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mc:AlternateContent xmlns:mc="http://schemas.openxmlformats.org/markup-compatibility/2006">
    <mc:Choice Requires="x15">
      <x15ac:absPath xmlns:x15ac="http://schemas.microsoft.com/office/spreadsheetml/2010/11/ac" url="C:\Users\stein_k\Desktop\"/>
    </mc:Choice>
  </mc:AlternateContent>
  <xr:revisionPtr revIDLastSave="0" documentId="8_{0DFA38D9-096D-4CE2-B2CB-6742620AB884}" xr6:coauthVersionLast="45" xr6:coauthVersionMax="45" xr10:uidLastSave="{00000000-0000-0000-0000-000000000000}"/>
  <bookViews>
    <workbookView xWindow="-108" yWindow="-108" windowWidth="23256" windowHeight="12576" xr2:uid="{00000000-000D-0000-FFFF-FFFF00000000}"/>
  </bookViews>
  <sheets>
    <sheet name="Biennial_Combined 20-21_notes" sheetId="1" r:id="rId1"/>
    <sheet name="Late" sheetId="7" state="hidden" r:id="rId2"/>
    <sheet name="Data" sheetId="5" state="hidden" r:id="rId3"/>
    <sheet name="UIP_Flat_File_2019_12_09_lrs" sheetId="6" state="hidden" r:id="rId4"/>
    <sheet name="Biennial and Combined SCH" sheetId="2" state="hidden" r:id="rId5"/>
    <sheet name="Biennial Combined DIST" sheetId="3" state="hidden" r:id="rId6"/>
    <sheet name="UIP Submission Tracker 06.18.20" sheetId="4" state="hidden" r:id="rId7"/>
  </sheets>
  <externalReferences>
    <externalReference r:id="rId8"/>
  </externalReferences>
  <definedNames>
    <definedName name="_xlnm._FilterDatabase" localSheetId="4" hidden="1">'Biennial and Combined SCH'!$A$1:$P$2035</definedName>
    <definedName name="_xlnm._FilterDatabase" localSheetId="5" hidden="1">'Biennial Combined DIST'!$A$1:$P$186</definedName>
    <definedName name="_xlnm._FilterDatabase" localSheetId="0" hidden="1">'Biennial_Combined 20-21_notes'!$A$1:$P$2014</definedName>
    <definedName name="_xlnm._FilterDatabase" localSheetId="2" hidden="1">Data!$A$3:$I$191</definedName>
    <definedName name="_xlnm._FilterDatabase" localSheetId="1" hidden="1">Late!$A$1:$U$2016</definedName>
    <definedName name="_xlnm._FilterDatabase" localSheetId="6" hidden="1">'UIP Submission Tracker 06.18.20'!$A$1:$J$2064</definedName>
    <definedName name="_xlnm._FilterDatabase" localSheetId="3" hidden="1">UIP_Flat_File_2019_12_09_lrs!$A$1:$BN$2030</definedName>
    <definedName name="_xlnm.Print_Titles" localSheetId="2">Data!$1:$3</definedName>
    <definedName name="Z_E52F4356_B13A_4F92_B699_1B288333B066_.wvu.FilterData" localSheetId="0" hidden="1">'Biennial_Combined 20-21_notes'!$A$2:$H$2014</definedName>
    <definedName name="Z_E52F4356_B13A_4F92_B699_1B288333B066_.wvu.FilterData" localSheetId="1" hidden="1">Late!$A$2:$L$2016</definedName>
  </definedNames>
  <calcPr calcId="191029"/>
  <customWorkbookViews>
    <customWorkbookView name="Filter 1" guid="{E52F4356-B13A-4F92-B699-1B288333B066}"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2016" i="7" l="1"/>
  <c r="P2016" i="7" s="1"/>
  <c r="I2016" i="7"/>
  <c r="H2016" i="7"/>
  <c r="O2015" i="7"/>
  <c r="P2015" i="7" s="1"/>
  <c r="I2015" i="7"/>
  <c r="H2015" i="7"/>
  <c r="F2015" i="7"/>
  <c r="O2014" i="7"/>
  <c r="P2014" i="7" s="1"/>
  <c r="I2014" i="7"/>
  <c r="H2014" i="7"/>
  <c r="F2014" i="7"/>
  <c r="O2013" i="7"/>
  <c r="P2013" i="7" s="1"/>
  <c r="I2013" i="7"/>
  <c r="H2013" i="7"/>
  <c r="F2013" i="7"/>
  <c r="O2012" i="7"/>
  <c r="P2012" i="7" s="1"/>
  <c r="I2012" i="7"/>
  <c r="H2012" i="7"/>
  <c r="F2012" i="7"/>
  <c r="O2011" i="7"/>
  <c r="P2011" i="7" s="1"/>
  <c r="I2011" i="7"/>
  <c r="H2011" i="7"/>
  <c r="F2011" i="7"/>
  <c r="O1930" i="7"/>
  <c r="I1930" i="7"/>
  <c r="H1930" i="7"/>
  <c r="F1930" i="7"/>
  <c r="O1888" i="7"/>
  <c r="P1888" i="7" s="1"/>
  <c r="I1888" i="7"/>
  <c r="H1888" i="7"/>
  <c r="F1888" i="7"/>
  <c r="O1845" i="7"/>
  <c r="P1845" i="7" s="1"/>
  <c r="H1845" i="7"/>
  <c r="F1845" i="7"/>
  <c r="O1832" i="7"/>
  <c r="P1832" i="7" s="1"/>
  <c r="I1832" i="7"/>
  <c r="H1832" i="7"/>
  <c r="F1832" i="7"/>
  <c r="O1831" i="7"/>
  <c r="P1831" i="7" s="1"/>
  <c r="I1831" i="7"/>
  <c r="H1831" i="7"/>
  <c r="F1831" i="7"/>
  <c r="O2005" i="7"/>
  <c r="P2005" i="7" s="1"/>
  <c r="H2005" i="7"/>
  <c r="O2004" i="7"/>
  <c r="P2004" i="7" s="1"/>
  <c r="H2004" i="7"/>
  <c r="F2004" i="7"/>
  <c r="O2003" i="7"/>
  <c r="P2003" i="7" s="1"/>
  <c r="I2003" i="7"/>
  <c r="H2003" i="7"/>
  <c r="F2003" i="7"/>
  <c r="O2002" i="7"/>
  <c r="P2002" i="7" s="1"/>
  <c r="I2002" i="7"/>
  <c r="H2002" i="7"/>
  <c r="F2002" i="7"/>
  <c r="O2001" i="7"/>
  <c r="P2001" i="7" s="1"/>
  <c r="I2001" i="7"/>
  <c r="H2001" i="7"/>
  <c r="F2001" i="7"/>
  <c r="O2000" i="7"/>
  <c r="P2000" i="7" s="1"/>
  <c r="I2000" i="7"/>
  <c r="H2000" i="7"/>
  <c r="F2000" i="7"/>
  <c r="O1999" i="7"/>
  <c r="P1999" i="7" s="1"/>
  <c r="I1999" i="7"/>
  <c r="H1999" i="7"/>
  <c r="F1999" i="7"/>
  <c r="O1998" i="7"/>
  <c r="P1998" i="7" s="1"/>
  <c r="I1998" i="7"/>
  <c r="H1998" i="7"/>
  <c r="F1998" i="7"/>
  <c r="O1997" i="7"/>
  <c r="P1997" i="7" s="1"/>
  <c r="I1997" i="7"/>
  <c r="H1997" i="7"/>
  <c r="F1997" i="7"/>
  <c r="O1996" i="7"/>
  <c r="P1996" i="7" s="1"/>
  <c r="I1996" i="7"/>
  <c r="H1996" i="7"/>
  <c r="F1996" i="7"/>
  <c r="O1995" i="7"/>
  <c r="P1995" i="7" s="1"/>
  <c r="I1995" i="7"/>
  <c r="H1995" i="7"/>
  <c r="F1995" i="7"/>
  <c r="O1994" i="7"/>
  <c r="P1994" i="7" s="1"/>
  <c r="I1994" i="7"/>
  <c r="H1994" i="7"/>
  <c r="F1994" i="7"/>
  <c r="O1830" i="7"/>
  <c r="P1830" i="7" s="1"/>
  <c r="I1830" i="7"/>
  <c r="H1830" i="7"/>
  <c r="F1830" i="7"/>
  <c r="O1992" i="7"/>
  <c r="P1992" i="7" s="1"/>
  <c r="I1992" i="7"/>
  <c r="H1992" i="7"/>
  <c r="F1992" i="7"/>
  <c r="O1991" i="7"/>
  <c r="P1991" i="7" s="1"/>
  <c r="I1991" i="7"/>
  <c r="H1991" i="7"/>
  <c r="F1991" i="7"/>
  <c r="O1990" i="7"/>
  <c r="P1990" i="7" s="1"/>
  <c r="I1990" i="7"/>
  <c r="H1990" i="7"/>
  <c r="F1990" i="7"/>
  <c r="O1989" i="7"/>
  <c r="P1989" i="7" s="1"/>
  <c r="I1989" i="7"/>
  <c r="H1989" i="7"/>
  <c r="F1989" i="7"/>
  <c r="O1988" i="7"/>
  <c r="P1988" i="7" s="1"/>
  <c r="I1988" i="7"/>
  <c r="H1988" i="7"/>
  <c r="F1988" i="7"/>
  <c r="O1987" i="7"/>
  <c r="P1987" i="7" s="1"/>
  <c r="I1987" i="7"/>
  <c r="H1987" i="7"/>
  <c r="F1987" i="7"/>
  <c r="O1986" i="7"/>
  <c r="P1986" i="7" s="1"/>
  <c r="I1986" i="7"/>
  <c r="H1986" i="7"/>
  <c r="F1986" i="7"/>
  <c r="O1985" i="7"/>
  <c r="P1985" i="7" s="1"/>
  <c r="I1985" i="7"/>
  <c r="H1985" i="7"/>
  <c r="F1985" i="7"/>
  <c r="O1984" i="7"/>
  <c r="P1984" i="7" s="1"/>
  <c r="I1984" i="7"/>
  <c r="H1984" i="7"/>
  <c r="F1984" i="7"/>
  <c r="O1983" i="7"/>
  <c r="P1983" i="7" s="1"/>
  <c r="I1983" i="7"/>
  <c r="H1983" i="7"/>
  <c r="F1983" i="7"/>
  <c r="O1982" i="7"/>
  <c r="P1982" i="7" s="1"/>
  <c r="I1982" i="7"/>
  <c r="H1982" i="7"/>
  <c r="F1982" i="7"/>
  <c r="O1981" i="7"/>
  <c r="P1981" i="7" s="1"/>
  <c r="I1981" i="7"/>
  <c r="H1981" i="7"/>
  <c r="F1981" i="7"/>
  <c r="O1980" i="7"/>
  <c r="P1980" i="7" s="1"/>
  <c r="I1980" i="7"/>
  <c r="H1980" i="7"/>
  <c r="F1980" i="7"/>
  <c r="O1979" i="7"/>
  <c r="P1979" i="7" s="1"/>
  <c r="I1979" i="7"/>
  <c r="H1979" i="7"/>
  <c r="F1979" i="7"/>
  <c r="O1978" i="7"/>
  <c r="P1978" i="7" s="1"/>
  <c r="I1978" i="7"/>
  <c r="H1978" i="7"/>
  <c r="F1978" i="7"/>
  <c r="O1977" i="7"/>
  <c r="P1977" i="7" s="1"/>
  <c r="I1977" i="7"/>
  <c r="H1977" i="7"/>
  <c r="F1977" i="7"/>
  <c r="O1976" i="7"/>
  <c r="P1976" i="7" s="1"/>
  <c r="I1976" i="7"/>
  <c r="H1976" i="7"/>
  <c r="F1976" i="7"/>
  <c r="O1975" i="7"/>
  <c r="P1975" i="7" s="1"/>
  <c r="I1975" i="7"/>
  <c r="H1975" i="7"/>
  <c r="F1975" i="7"/>
  <c r="O1974" i="7"/>
  <c r="P1974" i="7" s="1"/>
  <c r="I1974" i="7"/>
  <c r="H1974" i="7"/>
  <c r="F1974" i="7"/>
  <c r="O1973" i="7"/>
  <c r="P1973" i="7" s="1"/>
  <c r="I1973" i="7"/>
  <c r="H1973" i="7"/>
  <c r="F1973" i="7"/>
  <c r="O1972" i="7"/>
  <c r="P1972" i="7" s="1"/>
  <c r="I1972" i="7"/>
  <c r="H1972" i="7"/>
  <c r="F1972" i="7"/>
  <c r="O1971" i="7"/>
  <c r="P1971" i="7" s="1"/>
  <c r="I1971" i="7"/>
  <c r="H1971" i="7"/>
  <c r="F1971" i="7"/>
  <c r="O1970" i="7"/>
  <c r="P1970" i="7" s="1"/>
  <c r="I1970" i="7"/>
  <c r="H1970" i="7"/>
  <c r="F1970" i="7"/>
  <c r="O1969" i="7"/>
  <c r="P1969" i="7" s="1"/>
  <c r="I1969" i="7"/>
  <c r="H1969" i="7"/>
  <c r="F1969" i="7"/>
  <c r="O1968" i="7"/>
  <c r="P1968" i="7" s="1"/>
  <c r="I1968" i="7"/>
  <c r="H1968" i="7"/>
  <c r="F1968" i="7"/>
  <c r="O1967" i="7"/>
  <c r="P1967" i="7" s="1"/>
  <c r="I1967" i="7"/>
  <c r="H1967" i="7"/>
  <c r="F1967" i="7"/>
  <c r="O1966" i="7"/>
  <c r="P1966" i="7" s="1"/>
  <c r="I1966" i="7"/>
  <c r="H1966" i="7"/>
  <c r="F1966" i="7"/>
  <c r="O1965" i="7"/>
  <c r="P1965" i="7" s="1"/>
  <c r="I1965" i="7"/>
  <c r="H1965" i="7"/>
  <c r="F1965" i="7"/>
  <c r="O1964" i="7"/>
  <c r="P1964" i="7" s="1"/>
  <c r="I1964" i="7"/>
  <c r="H1964" i="7"/>
  <c r="F1964" i="7"/>
  <c r="O1963" i="7"/>
  <c r="P1963" i="7" s="1"/>
  <c r="I1963" i="7"/>
  <c r="H1963" i="7"/>
  <c r="F1963" i="7"/>
  <c r="O1962" i="7"/>
  <c r="P1962" i="7" s="1"/>
  <c r="I1962" i="7"/>
  <c r="H1962" i="7"/>
  <c r="F1962" i="7"/>
  <c r="O1961" i="7"/>
  <c r="P1961" i="7" s="1"/>
  <c r="I1961" i="7"/>
  <c r="H1961" i="7"/>
  <c r="F1961" i="7"/>
  <c r="O1960" i="7"/>
  <c r="P1960" i="7" s="1"/>
  <c r="I1960" i="7"/>
  <c r="H1960" i="7"/>
  <c r="F1960" i="7"/>
  <c r="O1959" i="7"/>
  <c r="P1959" i="7" s="1"/>
  <c r="I1959" i="7"/>
  <c r="H1959" i="7"/>
  <c r="F1959" i="7"/>
  <c r="O1958" i="7"/>
  <c r="P1958" i="7" s="1"/>
  <c r="I1958" i="7"/>
  <c r="H1958" i="7"/>
  <c r="F1958" i="7"/>
  <c r="O1957" i="7"/>
  <c r="P1957" i="7" s="1"/>
  <c r="I1957" i="7"/>
  <c r="H1957" i="7"/>
  <c r="F1957" i="7"/>
  <c r="O1956" i="7"/>
  <c r="P1956" i="7" s="1"/>
  <c r="I1956" i="7"/>
  <c r="H1956" i="7"/>
  <c r="F1956" i="7"/>
  <c r="O1955" i="7"/>
  <c r="P1955" i="7" s="1"/>
  <c r="I1955" i="7"/>
  <c r="H1955" i="7"/>
  <c r="F1955" i="7"/>
  <c r="O1954" i="7"/>
  <c r="P1954" i="7" s="1"/>
  <c r="I1954" i="7"/>
  <c r="H1954" i="7"/>
  <c r="F1954" i="7"/>
  <c r="O1953" i="7"/>
  <c r="P1953" i="7" s="1"/>
  <c r="I1953" i="7"/>
  <c r="H1953" i="7"/>
  <c r="F1953" i="7"/>
  <c r="O1952" i="7"/>
  <c r="P1952" i="7" s="1"/>
  <c r="I1952" i="7"/>
  <c r="H1952" i="7"/>
  <c r="F1952" i="7"/>
  <c r="O1951" i="7"/>
  <c r="P1951" i="7" s="1"/>
  <c r="H1951" i="7"/>
  <c r="F1951" i="7"/>
  <c r="O1950" i="7"/>
  <c r="P1950" i="7" s="1"/>
  <c r="I1950" i="7"/>
  <c r="H1950" i="7"/>
  <c r="F1950" i="7"/>
  <c r="O1949" i="7"/>
  <c r="P1949" i="7" s="1"/>
  <c r="I1949" i="7"/>
  <c r="H1949" i="7"/>
  <c r="F1949" i="7"/>
  <c r="O1820" i="7"/>
  <c r="P1820" i="7" s="1"/>
  <c r="H1820" i="7"/>
  <c r="F1820" i="7"/>
  <c r="O1640" i="7"/>
  <c r="P1640" i="7" s="1"/>
  <c r="H1640" i="7"/>
  <c r="F1640" i="7"/>
  <c r="O1946" i="7"/>
  <c r="P1946" i="7" s="1"/>
  <c r="I1946" i="7"/>
  <c r="H1946" i="7"/>
  <c r="F1946" i="7"/>
  <c r="O1945" i="7"/>
  <c r="P1945" i="7" s="1"/>
  <c r="I1945" i="7"/>
  <c r="H1945" i="7"/>
  <c r="F1945" i="7"/>
  <c r="O1824" i="7"/>
  <c r="P1824" i="7" s="1"/>
  <c r="I1824" i="7"/>
  <c r="H1824" i="7"/>
  <c r="F1824" i="7"/>
  <c r="O1943" i="7"/>
  <c r="P1943" i="7" s="1"/>
  <c r="I1943" i="7"/>
  <c r="H1943" i="7"/>
  <c r="F1943" i="7"/>
  <c r="O1942" i="7"/>
  <c r="P1942" i="7" s="1"/>
  <c r="I1942" i="7"/>
  <c r="H1942" i="7"/>
  <c r="F1942" i="7"/>
  <c r="O1770" i="7"/>
  <c r="I1770" i="7"/>
  <c r="H1770" i="7"/>
  <c r="F1770" i="7"/>
  <c r="O1940" i="7"/>
  <c r="P1940" i="7" s="1"/>
  <c r="I1940" i="7"/>
  <c r="H1940" i="7"/>
  <c r="F1940" i="7"/>
  <c r="O1939" i="7"/>
  <c r="P1939" i="7" s="1"/>
  <c r="I1939" i="7"/>
  <c r="H1939" i="7"/>
  <c r="F1939" i="7"/>
  <c r="O1599" i="7"/>
  <c r="P1599" i="7" s="1"/>
  <c r="I1599" i="7"/>
  <c r="H1599" i="7"/>
  <c r="F1599" i="7"/>
  <c r="O1937" i="7"/>
  <c r="P1937" i="7" s="1"/>
  <c r="I1937" i="7"/>
  <c r="H1937" i="7"/>
  <c r="F1937" i="7"/>
  <c r="O1766" i="7"/>
  <c r="I1766" i="7"/>
  <c r="H1766" i="7"/>
  <c r="F1766" i="7"/>
  <c r="O1935" i="7"/>
  <c r="P1935" i="7" s="1"/>
  <c r="I1935" i="7"/>
  <c r="H1935" i="7"/>
  <c r="F1935" i="7"/>
  <c r="O1934" i="7"/>
  <c r="P1934" i="7" s="1"/>
  <c r="I1934" i="7"/>
  <c r="H1934" i="7"/>
  <c r="F1934" i="7"/>
  <c r="O1933" i="7"/>
  <c r="P1933" i="7" s="1"/>
  <c r="I1933" i="7"/>
  <c r="H1933" i="7"/>
  <c r="F1933" i="7"/>
  <c r="O1932" i="7"/>
  <c r="P1932" i="7" s="1"/>
  <c r="I1932" i="7"/>
  <c r="H1932" i="7"/>
  <c r="F1932" i="7"/>
  <c r="O1931" i="7"/>
  <c r="P1931" i="7" s="1"/>
  <c r="I1931" i="7"/>
  <c r="H1931" i="7"/>
  <c r="F1931" i="7"/>
  <c r="O1765" i="7"/>
  <c r="I1765" i="7"/>
  <c r="H1765" i="7"/>
  <c r="F1765" i="7"/>
  <c r="O1581" i="7"/>
  <c r="P1581" i="7" s="1"/>
  <c r="I1581" i="7"/>
  <c r="H1581" i="7"/>
  <c r="F1581" i="7"/>
  <c r="O1628" i="7"/>
  <c r="P1628" i="7" s="1"/>
  <c r="H1628" i="7"/>
  <c r="F1628" i="7"/>
  <c r="O1604" i="7"/>
  <c r="P1604" i="7" s="1"/>
  <c r="I1604" i="7"/>
  <c r="H1604" i="7"/>
  <c r="F1604" i="7"/>
  <c r="O1926" i="7"/>
  <c r="P1926" i="7" s="1"/>
  <c r="I1926" i="7"/>
  <c r="H1926" i="7"/>
  <c r="F1926" i="7"/>
  <c r="O1925" i="7"/>
  <c r="P1925" i="7" s="1"/>
  <c r="I1925" i="7"/>
  <c r="H1925" i="7"/>
  <c r="F1925" i="7"/>
  <c r="O1924" i="7"/>
  <c r="P1924" i="7" s="1"/>
  <c r="I1924" i="7"/>
  <c r="H1924" i="7"/>
  <c r="F1924" i="7"/>
  <c r="O1923" i="7"/>
  <c r="P1923" i="7" s="1"/>
  <c r="I1923" i="7"/>
  <c r="H1923" i="7"/>
  <c r="F1923" i="7"/>
  <c r="O1922" i="7"/>
  <c r="P1922" i="7" s="1"/>
  <c r="I1922" i="7"/>
  <c r="H1922" i="7"/>
  <c r="F1922" i="7"/>
  <c r="O1921" i="7"/>
  <c r="P1921" i="7" s="1"/>
  <c r="I1921" i="7"/>
  <c r="H1921" i="7"/>
  <c r="F1921" i="7"/>
  <c r="O1920" i="7"/>
  <c r="P1920" i="7" s="1"/>
  <c r="I1920" i="7"/>
  <c r="H1920" i="7"/>
  <c r="F1920" i="7"/>
  <c r="O1919" i="7"/>
  <c r="P1919" i="7" s="1"/>
  <c r="I1919" i="7"/>
  <c r="H1919" i="7"/>
  <c r="F1919" i="7"/>
  <c r="O1918" i="7"/>
  <c r="P1918" i="7" s="1"/>
  <c r="I1918" i="7"/>
  <c r="H1918" i="7"/>
  <c r="F1918" i="7"/>
  <c r="O1917" i="7"/>
  <c r="P1917" i="7" s="1"/>
  <c r="I1917" i="7"/>
  <c r="H1917" i="7"/>
  <c r="F1917" i="7"/>
  <c r="O1916" i="7"/>
  <c r="P1916" i="7" s="1"/>
  <c r="I1916" i="7"/>
  <c r="H1916" i="7"/>
  <c r="F1916" i="7"/>
  <c r="O1915" i="7"/>
  <c r="P1915" i="7" s="1"/>
  <c r="I1915" i="7"/>
  <c r="H1915" i="7"/>
  <c r="F1915" i="7"/>
  <c r="O1914" i="7"/>
  <c r="P1914" i="7" s="1"/>
  <c r="I1914" i="7"/>
  <c r="H1914" i="7"/>
  <c r="F1914" i="7"/>
  <c r="O1913" i="7"/>
  <c r="P1913" i="7" s="1"/>
  <c r="I1913" i="7"/>
  <c r="H1913" i="7"/>
  <c r="F1913" i="7"/>
  <c r="O1912" i="7"/>
  <c r="P1912" i="7" s="1"/>
  <c r="H1912" i="7"/>
  <c r="F1912" i="7"/>
  <c r="O1911" i="7"/>
  <c r="P1911" i="7" s="1"/>
  <c r="I1911" i="7"/>
  <c r="H1911" i="7"/>
  <c r="F1911" i="7"/>
  <c r="O1910" i="7"/>
  <c r="P1910" i="7" s="1"/>
  <c r="I1910" i="7"/>
  <c r="H1910" i="7"/>
  <c r="F1910" i="7"/>
  <c r="O1909" i="7"/>
  <c r="P1909" i="7" s="1"/>
  <c r="I1909" i="7"/>
  <c r="H1909" i="7"/>
  <c r="F1909" i="7"/>
  <c r="O1908" i="7"/>
  <c r="P1908" i="7" s="1"/>
  <c r="I1908" i="7"/>
  <c r="H1908" i="7"/>
  <c r="F1908" i="7"/>
  <c r="O1907" i="7"/>
  <c r="P1907" i="7" s="1"/>
  <c r="I1907" i="7"/>
  <c r="H1907" i="7"/>
  <c r="F1907" i="7"/>
  <c r="O1906" i="7"/>
  <c r="P1906" i="7" s="1"/>
  <c r="I1906" i="7"/>
  <c r="H1906" i="7"/>
  <c r="F1906" i="7"/>
  <c r="O1905" i="7"/>
  <c r="P1905" i="7" s="1"/>
  <c r="I1905" i="7"/>
  <c r="H1905" i="7"/>
  <c r="F1905" i="7"/>
  <c r="O1904" i="7"/>
  <c r="P1904" i="7" s="1"/>
  <c r="I1904" i="7"/>
  <c r="H1904" i="7"/>
  <c r="F1904" i="7"/>
  <c r="O1903" i="7"/>
  <c r="P1903" i="7" s="1"/>
  <c r="I1903" i="7"/>
  <c r="H1903" i="7"/>
  <c r="F1903" i="7"/>
  <c r="O1902" i="7"/>
  <c r="P1902" i="7" s="1"/>
  <c r="I1902" i="7"/>
  <c r="H1902" i="7"/>
  <c r="F1902" i="7"/>
  <c r="O1901" i="7"/>
  <c r="P1901" i="7" s="1"/>
  <c r="I1901" i="7"/>
  <c r="H1901" i="7"/>
  <c r="F1901" i="7"/>
  <c r="O1900" i="7"/>
  <c r="P1900" i="7" s="1"/>
  <c r="I1900" i="7"/>
  <c r="H1900" i="7"/>
  <c r="F1900" i="7"/>
  <c r="O1899" i="7"/>
  <c r="P1899" i="7" s="1"/>
  <c r="I1899" i="7"/>
  <c r="H1899" i="7"/>
  <c r="F1899" i="7"/>
  <c r="O1898" i="7"/>
  <c r="P1898" i="7" s="1"/>
  <c r="I1898" i="7"/>
  <c r="H1898" i="7"/>
  <c r="F1898" i="7"/>
  <c r="O1897" i="7"/>
  <c r="P1897" i="7" s="1"/>
  <c r="I1897" i="7"/>
  <c r="H1897" i="7"/>
  <c r="F1897" i="7"/>
  <c r="O1896" i="7"/>
  <c r="P1896" i="7" s="1"/>
  <c r="I1896" i="7"/>
  <c r="H1896" i="7"/>
  <c r="F1896" i="7"/>
  <c r="O1895" i="7"/>
  <c r="P1895" i="7" s="1"/>
  <c r="I1895" i="7"/>
  <c r="H1895" i="7"/>
  <c r="F1895" i="7"/>
  <c r="O1894" i="7"/>
  <c r="P1894" i="7" s="1"/>
  <c r="I1894" i="7"/>
  <c r="H1894" i="7"/>
  <c r="F1894" i="7"/>
  <c r="O1893" i="7"/>
  <c r="P1893" i="7" s="1"/>
  <c r="I1893" i="7"/>
  <c r="H1893" i="7"/>
  <c r="F1893" i="7"/>
  <c r="O1892" i="7"/>
  <c r="P1892" i="7" s="1"/>
  <c r="I1892" i="7"/>
  <c r="H1892" i="7"/>
  <c r="F1892" i="7"/>
  <c r="O1576" i="7"/>
  <c r="P1576" i="7" s="1"/>
  <c r="I1576" i="7"/>
  <c r="H1576" i="7"/>
  <c r="F1576" i="7"/>
  <c r="O1575" i="7"/>
  <c r="P1575" i="7" s="1"/>
  <c r="I1575" i="7"/>
  <c r="H1575" i="7"/>
  <c r="F1575" i="7"/>
  <c r="O1889" i="7"/>
  <c r="P1889" i="7" s="1"/>
  <c r="I1889" i="7"/>
  <c r="H1889" i="7"/>
  <c r="F1889" i="7"/>
  <c r="O1514" i="7"/>
  <c r="P1514" i="7" s="1"/>
  <c r="I1514" i="7"/>
  <c r="H1514" i="7"/>
  <c r="F1514" i="7"/>
  <c r="O1887" i="7"/>
  <c r="P1887" i="7" s="1"/>
  <c r="I1887" i="7"/>
  <c r="H1887" i="7"/>
  <c r="F1887" i="7"/>
  <c r="O1886" i="7"/>
  <c r="P1886" i="7" s="1"/>
  <c r="I1886" i="7"/>
  <c r="H1886" i="7"/>
  <c r="F1886" i="7"/>
  <c r="O1885" i="7"/>
  <c r="P1885" i="7" s="1"/>
  <c r="I1885" i="7"/>
  <c r="H1885" i="7"/>
  <c r="F1885" i="7"/>
  <c r="O1884" i="7"/>
  <c r="P1884" i="7" s="1"/>
  <c r="I1884" i="7"/>
  <c r="H1884" i="7"/>
  <c r="F1884" i="7"/>
  <c r="O1883" i="7"/>
  <c r="P1883" i="7" s="1"/>
  <c r="I1883" i="7"/>
  <c r="H1883" i="7"/>
  <c r="F1883" i="7"/>
  <c r="O1882" i="7"/>
  <c r="P1882" i="7" s="1"/>
  <c r="I1882" i="7"/>
  <c r="H1882" i="7"/>
  <c r="F1882" i="7"/>
  <c r="O1505" i="7"/>
  <c r="P1505" i="7" s="1"/>
  <c r="I1505" i="7"/>
  <c r="H1505" i="7"/>
  <c r="F1505" i="7"/>
  <c r="O1880" i="7"/>
  <c r="P1880" i="7" s="1"/>
  <c r="I1880" i="7"/>
  <c r="H1880" i="7"/>
  <c r="F1880" i="7"/>
  <c r="O1879" i="7"/>
  <c r="P1879" i="7" s="1"/>
  <c r="I1879" i="7"/>
  <c r="H1879" i="7"/>
  <c r="F1879" i="7"/>
  <c r="O1878" i="7"/>
  <c r="P1878" i="7" s="1"/>
  <c r="I1878" i="7"/>
  <c r="H1878" i="7"/>
  <c r="F1878" i="7"/>
  <c r="O1877" i="7"/>
  <c r="P1877" i="7" s="1"/>
  <c r="I1877" i="7"/>
  <c r="H1877" i="7"/>
  <c r="F1877" i="7"/>
  <c r="O1876" i="7"/>
  <c r="P1876" i="7" s="1"/>
  <c r="I1876" i="7"/>
  <c r="H1876" i="7"/>
  <c r="F1876" i="7"/>
  <c r="O1875" i="7"/>
  <c r="P1875" i="7" s="1"/>
  <c r="I1875" i="7"/>
  <c r="H1875" i="7"/>
  <c r="F1875" i="7"/>
  <c r="O1481" i="7"/>
  <c r="P1481" i="7" s="1"/>
  <c r="I1481" i="7"/>
  <c r="H1481" i="7"/>
  <c r="F1481" i="7"/>
  <c r="O1476" i="7"/>
  <c r="P1476" i="7" s="1"/>
  <c r="I1476" i="7"/>
  <c r="H1476" i="7"/>
  <c r="F1476" i="7"/>
  <c r="O1872" i="7"/>
  <c r="P1872" i="7" s="1"/>
  <c r="I1872" i="7"/>
  <c r="H1872" i="7"/>
  <c r="F1872" i="7"/>
  <c r="O1871" i="7"/>
  <c r="P1871" i="7" s="1"/>
  <c r="I1871" i="7"/>
  <c r="H1871" i="7"/>
  <c r="F1871" i="7"/>
  <c r="O1585" i="7"/>
  <c r="P1585" i="7" s="1"/>
  <c r="I1585" i="7"/>
  <c r="H1585" i="7"/>
  <c r="F1585" i="7"/>
  <c r="O1869" i="7"/>
  <c r="P1869" i="7" s="1"/>
  <c r="I1869" i="7"/>
  <c r="H1869" i="7"/>
  <c r="F1869" i="7"/>
  <c r="O1868" i="7"/>
  <c r="P1868" i="7" s="1"/>
  <c r="I1868" i="7"/>
  <c r="H1868" i="7"/>
  <c r="F1868" i="7"/>
  <c r="O1867" i="7"/>
  <c r="P1867" i="7" s="1"/>
  <c r="I1867" i="7"/>
  <c r="H1867" i="7"/>
  <c r="F1867" i="7"/>
  <c r="O1866" i="7"/>
  <c r="P1866" i="7" s="1"/>
  <c r="I1866" i="7"/>
  <c r="H1866" i="7"/>
  <c r="F1866" i="7"/>
  <c r="O1865" i="7"/>
  <c r="P1865" i="7" s="1"/>
  <c r="I1865" i="7"/>
  <c r="H1865" i="7"/>
  <c r="F1865" i="7"/>
  <c r="O1864" i="7"/>
  <c r="P1864" i="7" s="1"/>
  <c r="I1864" i="7"/>
  <c r="H1864" i="7"/>
  <c r="F1864" i="7"/>
  <c r="O1863" i="7"/>
  <c r="P1863" i="7" s="1"/>
  <c r="I1863" i="7"/>
  <c r="H1863" i="7"/>
  <c r="F1863" i="7"/>
  <c r="O1862" i="7"/>
  <c r="P1862" i="7" s="1"/>
  <c r="I1862" i="7"/>
  <c r="H1862" i="7"/>
  <c r="F1862" i="7"/>
  <c r="O1861" i="7"/>
  <c r="P1861" i="7" s="1"/>
  <c r="I1861" i="7"/>
  <c r="H1861" i="7"/>
  <c r="F1861" i="7"/>
  <c r="O1860" i="7"/>
  <c r="P1860" i="7" s="1"/>
  <c r="I1860" i="7"/>
  <c r="H1860" i="7"/>
  <c r="F1860" i="7"/>
  <c r="O1859" i="7"/>
  <c r="P1859" i="7" s="1"/>
  <c r="I1859" i="7"/>
  <c r="H1859" i="7"/>
  <c r="F1859" i="7"/>
  <c r="O1858" i="7"/>
  <c r="P1858" i="7" s="1"/>
  <c r="I1858" i="7"/>
  <c r="H1858" i="7"/>
  <c r="F1858" i="7"/>
  <c r="O1857" i="7"/>
  <c r="P1857" i="7" s="1"/>
  <c r="I1857" i="7"/>
  <c r="H1857" i="7"/>
  <c r="F1857" i="7"/>
  <c r="O1856" i="7"/>
  <c r="P1856" i="7" s="1"/>
  <c r="I1856" i="7"/>
  <c r="H1856" i="7"/>
  <c r="F1856" i="7"/>
  <c r="O1855" i="7"/>
  <c r="P1855" i="7" s="1"/>
  <c r="I1855" i="7"/>
  <c r="H1855" i="7"/>
  <c r="F1855" i="7"/>
  <c r="O1472" i="7"/>
  <c r="P1472" i="7" s="1"/>
  <c r="H1472" i="7"/>
  <c r="F1472" i="7"/>
  <c r="O1468" i="7"/>
  <c r="H1468" i="7"/>
  <c r="F1468" i="7"/>
  <c r="O1346" i="7"/>
  <c r="P1346" i="7" s="1"/>
  <c r="I1346" i="7"/>
  <c r="H1346" i="7"/>
  <c r="F1346" i="7"/>
  <c r="O1851" i="7"/>
  <c r="P1851" i="7" s="1"/>
  <c r="H1851" i="7"/>
  <c r="F1851" i="7"/>
  <c r="O1850" i="7"/>
  <c r="P1850" i="7" s="1"/>
  <c r="H1850" i="7"/>
  <c r="F1850" i="7"/>
  <c r="O1849" i="7"/>
  <c r="P1849" i="7" s="1"/>
  <c r="H1849" i="7"/>
  <c r="F1849" i="7"/>
  <c r="O1848" i="7"/>
  <c r="P1848" i="7" s="1"/>
  <c r="H1848" i="7"/>
  <c r="F1848" i="7"/>
  <c r="O1847" i="7"/>
  <c r="P1847" i="7" s="1"/>
  <c r="I1847" i="7"/>
  <c r="H1847" i="7"/>
  <c r="F1847" i="7"/>
  <c r="O1846" i="7"/>
  <c r="P1846" i="7" s="1"/>
  <c r="I1846" i="7"/>
  <c r="H1846" i="7"/>
  <c r="F1846" i="7"/>
  <c r="O1168" i="7"/>
  <c r="P1168" i="7" s="1"/>
  <c r="H1168" i="7"/>
  <c r="F1168" i="7"/>
  <c r="O1844" i="7"/>
  <c r="P1844" i="7" s="1"/>
  <c r="I1844" i="7"/>
  <c r="H1844" i="7"/>
  <c r="F1844" i="7"/>
  <c r="O1843" i="7"/>
  <c r="P1843" i="7" s="1"/>
  <c r="I1843" i="7"/>
  <c r="H1843" i="7"/>
  <c r="F1843" i="7"/>
  <c r="O1842" i="7"/>
  <c r="P1842" i="7" s="1"/>
  <c r="I1842" i="7"/>
  <c r="H1842" i="7"/>
  <c r="F1842" i="7"/>
  <c r="O1841" i="7"/>
  <c r="P1841" i="7" s="1"/>
  <c r="I1841" i="7"/>
  <c r="H1841" i="7"/>
  <c r="F1841" i="7"/>
  <c r="O1840" i="7"/>
  <c r="P1840" i="7" s="1"/>
  <c r="I1840" i="7"/>
  <c r="H1840" i="7"/>
  <c r="F1840" i="7"/>
  <c r="O1167" i="7"/>
  <c r="P1167" i="7" s="1"/>
  <c r="H1167" i="7"/>
  <c r="F1167" i="7"/>
  <c r="O1838" i="7"/>
  <c r="P1838" i="7" s="1"/>
  <c r="I1838" i="7"/>
  <c r="H1838" i="7"/>
  <c r="F1838" i="7"/>
  <c r="O1837" i="7"/>
  <c r="P1837" i="7" s="1"/>
  <c r="I1837" i="7"/>
  <c r="H1837" i="7"/>
  <c r="F1837" i="7"/>
  <c r="O1836" i="7"/>
  <c r="P1836" i="7" s="1"/>
  <c r="I1836" i="7"/>
  <c r="H1836" i="7"/>
  <c r="F1836" i="7"/>
  <c r="O1835" i="7"/>
  <c r="P1835" i="7" s="1"/>
  <c r="I1835" i="7"/>
  <c r="H1835" i="7"/>
  <c r="F1835" i="7"/>
  <c r="P1166" i="7"/>
  <c r="H1166" i="7"/>
  <c r="F1166" i="7"/>
  <c r="O1833" i="7"/>
  <c r="P1833" i="7" s="1"/>
  <c r="I1833" i="7"/>
  <c r="H1833" i="7"/>
  <c r="F1833" i="7"/>
  <c r="O1584" i="7"/>
  <c r="P1584" i="7" s="1"/>
  <c r="I1584" i="7"/>
  <c r="H1584" i="7"/>
  <c r="F1584" i="7"/>
  <c r="O1111" i="7"/>
  <c r="P1111" i="7" s="1"/>
  <c r="I1111" i="7"/>
  <c r="H1111" i="7"/>
  <c r="F1111" i="7"/>
  <c r="O1098" i="7"/>
  <c r="P1098" i="7" s="1"/>
  <c r="I1098" i="7"/>
  <c r="H1098" i="7"/>
  <c r="F1098" i="7"/>
  <c r="O1829" i="7"/>
  <c r="P1829" i="7" s="1"/>
  <c r="H1829" i="7"/>
  <c r="F1829" i="7"/>
  <c r="O1828" i="7"/>
  <c r="P1828" i="7" s="1"/>
  <c r="H1828" i="7"/>
  <c r="F1828" i="7"/>
  <c r="O1827" i="7"/>
  <c r="P1827" i="7" s="1"/>
  <c r="H1827" i="7"/>
  <c r="F1827" i="7"/>
  <c r="O1826" i="7"/>
  <c r="P1826" i="7" s="1"/>
  <c r="H1826" i="7"/>
  <c r="F1826" i="7"/>
  <c r="O1825" i="7"/>
  <c r="P1825" i="7" s="1"/>
  <c r="H1825" i="7"/>
  <c r="F1825" i="7"/>
  <c r="O1097" i="7"/>
  <c r="P1097" i="7" s="1"/>
  <c r="I1097" i="7"/>
  <c r="H1097" i="7"/>
  <c r="F1097" i="7"/>
  <c r="O1823" i="7"/>
  <c r="P1823" i="7" s="1"/>
  <c r="H1823" i="7"/>
  <c r="F1823" i="7"/>
  <c r="O1822" i="7"/>
  <c r="P1822" i="7" s="1"/>
  <c r="H1822" i="7"/>
  <c r="F1822" i="7"/>
  <c r="O1821" i="7"/>
  <c r="P1821" i="7" s="1"/>
  <c r="H1821" i="7"/>
  <c r="F1821" i="7"/>
  <c r="O1048" i="7"/>
  <c r="P1048" i="7" s="1"/>
  <c r="I1048" i="7"/>
  <c r="H1048" i="7"/>
  <c r="F1048" i="7"/>
  <c r="O1046" i="7"/>
  <c r="P1046" i="7" s="1"/>
  <c r="H1046" i="7"/>
  <c r="F1046" i="7"/>
  <c r="O1578" i="7"/>
  <c r="P1578" i="7" s="1"/>
  <c r="I1578" i="7"/>
  <c r="H1578" i="7"/>
  <c r="F1578" i="7"/>
  <c r="O1577" i="7"/>
  <c r="P1577" i="7" s="1"/>
  <c r="I1577" i="7"/>
  <c r="H1577" i="7"/>
  <c r="F1577" i="7"/>
  <c r="O869" i="7"/>
  <c r="P869" i="7" s="1"/>
  <c r="I869" i="7"/>
  <c r="H869" i="7"/>
  <c r="F869" i="7"/>
  <c r="O1815" i="7"/>
  <c r="P1815" i="7" s="1"/>
  <c r="I1815" i="7"/>
  <c r="H1815" i="7"/>
  <c r="F1815" i="7"/>
  <c r="O735" i="7"/>
  <c r="P735" i="7" s="1"/>
  <c r="I735" i="7"/>
  <c r="H735" i="7"/>
  <c r="F735" i="7"/>
  <c r="O1474" i="7"/>
  <c r="P1474" i="7" s="1"/>
  <c r="H1474" i="7"/>
  <c r="F1474" i="7"/>
  <c r="O1812" i="7"/>
  <c r="P1812" i="7" s="1"/>
  <c r="I1812" i="7"/>
  <c r="H1812" i="7"/>
  <c r="F1812" i="7"/>
  <c r="O1811" i="7"/>
  <c r="P1811" i="7" s="1"/>
  <c r="I1811" i="7"/>
  <c r="H1811" i="7"/>
  <c r="F1811" i="7"/>
  <c r="O1810" i="7"/>
  <c r="P1810" i="7" s="1"/>
  <c r="H1810" i="7"/>
  <c r="F1810" i="7"/>
  <c r="O1809" i="7"/>
  <c r="P1809" i="7" s="1"/>
  <c r="H1809" i="7"/>
  <c r="F1809" i="7"/>
  <c r="O1808" i="7"/>
  <c r="P1808" i="7" s="1"/>
  <c r="H1808" i="7"/>
  <c r="F1808" i="7"/>
  <c r="O1807" i="7"/>
  <c r="P1807" i="7" s="1"/>
  <c r="H1807" i="7"/>
  <c r="F1807" i="7"/>
  <c r="O1806" i="7"/>
  <c r="P1806" i="7" s="1"/>
  <c r="H1806" i="7"/>
  <c r="F1806" i="7"/>
  <c r="O733" i="7"/>
  <c r="P733" i="7" s="1"/>
  <c r="H733" i="7"/>
  <c r="F733" i="7"/>
  <c r="O497" i="7"/>
  <c r="P497" i="7" s="1"/>
  <c r="I497" i="7"/>
  <c r="H497" i="7"/>
  <c r="F497" i="7"/>
  <c r="O494" i="7"/>
  <c r="I494" i="7"/>
  <c r="H494" i="7"/>
  <c r="F494" i="7"/>
  <c r="O1165" i="7"/>
  <c r="P1165" i="7" s="1"/>
  <c r="H1165" i="7"/>
  <c r="F1165" i="7"/>
  <c r="O1801" i="7"/>
  <c r="P1801" i="7" s="1"/>
  <c r="H1801" i="7"/>
  <c r="F1801" i="7"/>
  <c r="O1800" i="7"/>
  <c r="P1800" i="7" s="1"/>
  <c r="H1800" i="7"/>
  <c r="F1800" i="7"/>
  <c r="O1799" i="7"/>
  <c r="P1799" i="7" s="1"/>
  <c r="H1799" i="7"/>
  <c r="F1799" i="7"/>
  <c r="O1798" i="7"/>
  <c r="P1798" i="7" s="1"/>
  <c r="H1798" i="7"/>
  <c r="F1798" i="7"/>
  <c r="O1797" i="7"/>
  <c r="P1797" i="7" s="1"/>
  <c r="H1797" i="7"/>
  <c r="F1797" i="7"/>
  <c r="O1796" i="7"/>
  <c r="P1796" i="7" s="1"/>
  <c r="H1796" i="7"/>
  <c r="F1796" i="7"/>
  <c r="O1795" i="7"/>
  <c r="P1795" i="7" s="1"/>
  <c r="I1795" i="7"/>
  <c r="H1795" i="7"/>
  <c r="F1795" i="7"/>
  <c r="O1794" i="7"/>
  <c r="P1794" i="7" s="1"/>
  <c r="I1794" i="7"/>
  <c r="H1794" i="7"/>
  <c r="F1794" i="7"/>
  <c r="O1793" i="7"/>
  <c r="P1793" i="7" s="1"/>
  <c r="I1793" i="7"/>
  <c r="H1793" i="7"/>
  <c r="F1793" i="7"/>
  <c r="O1792" i="7"/>
  <c r="P1792" i="7" s="1"/>
  <c r="I1792" i="7"/>
  <c r="H1792" i="7"/>
  <c r="F1792" i="7"/>
  <c r="O1791" i="7"/>
  <c r="P1791" i="7" s="1"/>
  <c r="H1791" i="7"/>
  <c r="F1791" i="7"/>
  <c r="O1790" i="7"/>
  <c r="P1790" i="7" s="1"/>
  <c r="H1790" i="7"/>
  <c r="F1790" i="7"/>
  <c r="O1121" i="7"/>
  <c r="P1121" i="7" s="1"/>
  <c r="I1121" i="7"/>
  <c r="H1121" i="7"/>
  <c r="F1121" i="7"/>
  <c r="P228" i="7"/>
  <c r="H228" i="7"/>
  <c r="F228" i="7"/>
  <c r="P226" i="7"/>
  <c r="H226" i="7"/>
  <c r="F226" i="7"/>
  <c r="P223" i="7"/>
  <c r="H223" i="7"/>
  <c r="F223" i="7"/>
  <c r="P217" i="7"/>
  <c r="H217" i="7"/>
  <c r="F217" i="7"/>
  <c r="P216" i="7"/>
  <c r="H216" i="7"/>
  <c r="F216" i="7"/>
  <c r="P215" i="7"/>
  <c r="H215" i="7"/>
  <c r="F215" i="7"/>
  <c r="P214" i="7"/>
  <c r="H214" i="7"/>
  <c r="F214" i="7"/>
  <c r="P213" i="7"/>
  <c r="H213" i="7"/>
  <c r="F213" i="7"/>
  <c r="P212" i="7"/>
  <c r="H212" i="7"/>
  <c r="F212" i="7"/>
  <c r="P208" i="7"/>
  <c r="H208" i="7"/>
  <c r="F208" i="7"/>
  <c r="O1778" i="7"/>
  <c r="P1778" i="7" s="1"/>
  <c r="I1778" i="7"/>
  <c r="H1778" i="7"/>
  <c r="F1778" i="7"/>
  <c r="O1777" i="7"/>
  <c r="P1777" i="7" s="1"/>
  <c r="I1777" i="7"/>
  <c r="H1777" i="7"/>
  <c r="F1777" i="7"/>
  <c r="O1776" i="7"/>
  <c r="P1776" i="7" s="1"/>
  <c r="I1776" i="7"/>
  <c r="H1776" i="7"/>
  <c r="F1776" i="7"/>
  <c r="O1775" i="7"/>
  <c r="P1775" i="7" s="1"/>
  <c r="H1775" i="7"/>
  <c r="F1775" i="7"/>
  <c r="O1774" i="7"/>
  <c r="P1774" i="7" s="1"/>
  <c r="I1774" i="7"/>
  <c r="H1774" i="7"/>
  <c r="F1774" i="7"/>
  <c r="P206" i="7"/>
  <c r="H206" i="7"/>
  <c r="F206" i="7"/>
  <c r="O1772" i="7"/>
  <c r="P1772" i="7" s="1"/>
  <c r="I1772" i="7"/>
  <c r="H1772" i="7"/>
  <c r="F1772" i="7"/>
  <c r="O1771" i="7"/>
  <c r="P1771" i="7" s="1"/>
  <c r="I1771" i="7"/>
  <c r="H1771" i="7"/>
  <c r="F1771" i="7"/>
  <c r="P204" i="7"/>
  <c r="H204" i="7"/>
  <c r="F204" i="7"/>
  <c r="P201" i="7"/>
  <c r="H201" i="7"/>
  <c r="F201" i="7"/>
  <c r="P200" i="7"/>
  <c r="H200" i="7"/>
  <c r="F200" i="7"/>
  <c r="O1767" i="7"/>
  <c r="I1767" i="7"/>
  <c r="H1767" i="7"/>
  <c r="F1767" i="7"/>
  <c r="O1116" i="7"/>
  <c r="P1116" i="7" s="1"/>
  <c r="I1116" i="7"/>
  <c r="H1116" i="7"/>
  <c r="F1116" i="7"/>
  <c r="P198" i="7"/>
  <c r="H198" i="7"/>
  <c r="F198" i="7"/>
  <c r="O1764" i="7"/>
  <c r="P1764" i="7" s="1"/>
  <c r="I1764" i="7"/>
  <c r="H1764" i="7"/>
  <c r="F1764" i="7"/>
  <c r="O1763" i="7"/>
  <c r="P1763" i="7" s="1"/>
  <c r="I1763" i="7"/>
  <c r="H1763" i="7"/>
  <c r="F1763" i="7"/>
  <c r="P196" i="7"/>
  <c r="H196" i="7"/>
  <c r="F196" i="7"/>
  <c r="O1044" i="7"/>
  <c r="P1044" i="7" s="1"/>
  <c r="H1044" i="7"/>
  <c r="F1044" i="7"/>
  <c r="O923" i="7"/>
  <c r="P923" i="7" s="1"/>
  <c r="H923" i="7"/>
  <c r="F923" i="7"/>
  <c r="P189" i="7"/>
  <c r="H189" i="7"/>
  <c r="F189" i="7"/>
  <c r="O1758" i="7"/>
  <c r="P1758" i="7" s="1"/>
  <c r="I1758" i="7"/>
  <c r="H1758" i="7"/>
  <c r="F1758" i="7"/>
  <c r="O1757" i="7"/>
  <c r="P1757" i="7" s="1"/>
  <c r="H1757" i="7"/>
  <c r="F1757" i="7"/>
  <c r="O1756" i="7"/>
  <c r="P1756" i="7" s="1"/>
  <c r="H1756" i="7"/>
  <c r="F1756" i="7"/>
  <c r="O1755" i="7"/>
  <c r="P1755" i="7" s="1"/>
  <c r="H1755" i="7"/>
  <c r="F1755" i="7"/>
  <c r="O1754" i="7"/>
  <c r="P1754" i="7" s="1"/>
  <c r="I1754" i="7"/>
  <c r="H1754" i="7"/>
  <c r="F1754" i="7"/>
  <c r="O1753" i="7"/>
  <c r="P1753" i="7" s="1"/>
  <c r="I1753" i="7"/>
  <c r="H1753" i="7"/>
  <c r="F1753" i="7"/>
  <c r="O1752" i="7"/>
  <c r="P1752" i="7" s="1"/>
  <c r="I1752" i="7"/>
  <c r="H1752" i="7"/>
  <c r="F1752" i="7"/>
  <c r="O1751" i="7"/>
  <c r="P1751" i="7" s="1"/>
  <c r="I1751" i="7"/>
  <c r="H1751" i="7"/>
  <c r="F1751" i="7"/>
  <c r="O1750" i="7"/>
  <c r="P1750" i="7" s="1"/>
  <c r="I1750" i="7"/>
  <c r="H1750" i="7"/>
  <c r="F1750" i="7"/>
  <c r="O1749" i="7"/>
  <c r="P1749" i="7" s="1"/>
  <c r="I1749" i="7"/>
  <c r="H1749" i="7"/>
  <c r="F1749" i="7"/>
  <c r="O1748" i="7"/>
  <c r="P1748" i="7" s="1"/>
  <c r="I1748" i="7"/>
  <c r="H1748" i="7"/>
  <c r="F1748" i="7"/>
  <c r="O1747" i="7"/>
  <c r="P1747" i="7" s="1"/>
  <c r="I1747" i="7"/>
  <c r="H1747" i="7"/>
  <c r="F1747" i="7"/>
  <c r="O1746" i="7"/>
  <c r="P1746" i="7" s="1"/>
  <c r="I1746" i="7"/>
  <c r="H1746" i="7"/>
  <c r="F1746" i="7"/>
  <c r="O1745" i="7"/>
  <c r="P1745" i="7" s="1"/>
  <c r="I1745" i="7"/>
  <c r="H1745" i="7"/>
  <c r="F1745" i="7"/>
  <c r="O1744" i="7"/>
  <c r="P1744" i="7" s="1"/>
  <c r="I1744" i="7"/>
  <c r="H1744" i="7"/>
  <c r="F1744" i="7"/>
  <c r="O1743" i="7"/>
  <c r="P1743" i="7" s="1"/>
  <c r="I1743" i="7"/>
  <c r="H1743" i="7"/>
  <c r="F1743" i="7"/>
  <c r="O1742" i="7"/>
  <c r="P1742" i="7" s="1"/>
  <c r="I1742" i="7"/>
  <c r="H1742" i="7"/>
  <c r="F1742" i="7"/>
  <c r="O1741" i="7"/>
  <c r="P1741" i="7" s="1"/>
  <c r="I1741" i="7"/>
  <c r="H1741" i="7"/>
  <c r="F1741" i="7"/>
  <c r="O1740" i="7"/>
  <c r="P1740" i="7" s="1"/>
  <c r="I1740" i="7"/>
  <c r="H1740" i="7"/>
  <c r="F1740" i="7"/>
  <c r="O1739" i="7"/>
  <c r="P1739" i="7" s="1"/>
  <c r="I1739" i="7"/>
  <c r="H1739" i="7"/>
  <c r="F1739" i="7"/>
  <c r="O1738" i="7"/>
  <c r="P1738" i="7" s="1"/>
  <c r="I1738" i="7"/>
  <c r="H1738" i="7"/>
  <c r="F1738" i="7"/>
  <c r="O1737" i="7"/>
  <c r="P1737" i="7" s="1"/>
  <c r="I1737" i="7"/>
  <c r="H1737" i="7"/>
  <c r="F1737" i="7"/>
  <c r="O1736" i="7"/>
  <c r="P1736" i="7" s="1"/>
  <c r="I1736" i="7"/>
  <c r="H1736" i="7"/>
  <c r="F1736" i="7"/>
  <c r="O1735" i="7"/>
  <c r="P1735" i="7" s="1"/>
  <c r="I1735" i="7"/>
  <c r="H1735" i="7"/>
  <c r="F1735" i="7"/>
  <c r="O1734" i="7"/>
  <c r="P1734" i="7" s="1"/>
  <c r="I1734" i="7"/>
  <c r="H1734" i="7"/>
  <c r="F1734" i="7"/>
  <c r="O1733" i="7"/>
  <c r="P1733" i="7" s="1"/>
  <c r="I1733" i="7"/>
  <c r="H1733" i="7"/>
  <c r="F1733" i="7"/>
  <c r="O1732" i="7"/>
  <c r="P1732" i="7" s="1"/>
  <c r="I1732" i="7"/>
  <c r="H1732" i="7"/>
  <c r="F1732" i="7"/>
  <c r="O1731" i="7"/>
  <c r="P1731" i="7" s="1"/>
  <c r="I1731" i="7"/>
  <c r="H1731" i="7"/>
  <c r="F1731" i="7"/>
  <c r="O1730" i="7"/>
  <c r="P1730" i="7" s="1"/>
  <c r="I1730" i="7"/>
  <c r="H1730" i="7"/>
  <c r="F1730" i="7"/>
  <c r="O1729" i="7"/>
  <c r="P1729" i="7" s="1"/>
  <c r="I1729" i="7"/>
  <c r="H1729" i="7"/>
  <c r="F1729" i="7"/>
  <c r="O1728" i="7"/>
  <c r="P1728" i="7" s="1"/>
  <c r="H1728" i="7"/>
  <c r="F1728" i="7"/>
  <c r="O1727" i="7"/>
  <c r="P1727" i="7" s="1"/>
  <c r="H1727" i="7"/>
  <c r="F1727" i="7"/>
  <c r="O1726" i="7"/>
  <c r="P1726" i="7" s="1"/>
  <c r="H1726" i="7"/>
  <c r="F1726" i="7"/>
  <c r="O1725" i="7"/>
  <c r="P1725" i="7" s="1"/>
  <c r="H1725" i="7"/>
  <c r="F1725" i="7"/>
  <c r="O1724" i="7"/>
  <c r="P1724" i="7" s="1"/>
  <c r="H1724" i="7"/>
  <c r="F1724" i="7"/>
  <c r="O1723" i="7"/>
  <c r="P1723" i="7" s="1"/>
  <c r="H1723" i="7"/>
  <c r="F1723" i="7"/>
  <c r="O1722" i="7"/>
  <c r="P1722" i="7" s="1"/>
  <c r="H1722" i="7"/>
  <c r="F1722" i="7"/>
  <c r="O1721" i="7"/>
  <c r="P1721" i="7" s="1"/>
  <c r="H1721" i="7"/>
  <c r="F1721" i="7"/>
  <c r="O1720" i="7"/>
  <c r="P1720" i="7" s="1"/>
  <c r="H1720" i="7"/>
  <c r="F1720" i="7"/>
  <c r="O1719" i="7"/>
  <c r="P1719" i="7" s="1"/>
  <c r="H1719" i="7"/>
  <c r="F1719" i="7"/>
  <c r="O1718" i="7"/>
  <c r="P1718" i="7" s="1"/>
  <c r="H1718" i="7"/>
  <c r="F1718" i="7"/>
  <c r="O1717" i="7"/>
  <c r="P1717" i="7" s="1"/>
  <c r="H1717" i="7"/>
  <c r="F1717" i="7"/>
  <c r="O1716" i="7"/>
  <c r="P1716" i="7" s="1"/>
  <c r="H1716" i="7"/>
  <c r="F1716" i="7"/>
  <c r="O1715" i="7"/>
  <c r="P1715" i="7" s="1"/>
  <c r="H1715" i="7"/>
  <c r="F1715" i="7"/>
  <c r="O1714" i="7"/>
  <c r="P1714" i="7" s="1"/>
  <c r="H1714" i="7"/>
  <c r="F1714" i="7"/>
  <c r="O1713" i="7"/>
  <c r="P1713" i="7" s="1"/>
  <c r="H1713" i="7"/>
  <c r="F1713" i="7"/>
  <c r="O1712" i="7"/>
  <c r="P1712" i="7" s="1"/>
  <c r="H1712" i="7"/>
  <c r="F1712" i="7"/>
  <c r="O1711" i="7"/>
  <c r="P1711" i="7" s="1"/>
  <c r="H1711" i="7"/>
  <c r="F1711" i="7"/>
  <c r="O1710" i="7"/>
  <c r="P1710" i="7" s="1"/>
  <c r="H1710" i="7"/>
  <c r="F1710" i="7"/>
  <c r="O1709" i="7"/>
  <c r="P1709" i="7" s="1"/>
  <c r="H1709" i="7"/>
  <c r="F1709" i="7"/>
  <c r="O1708" i="7"/>
  <c r="P1708" i="7" s="1"/>
  <c r="H1708" i="7"/>
  <c r="F1708" i="7"/>
  <c r="O1707" i="7"/>
  <c r="P1707" i="7" s="1"/>
  <c r="H1707" i="7"/>
  <c r="F1707" i="7"/>
  <c r="O1706" i="7"/>
  <c r="P1706" i="7" s="1"/>
  <c r="H1706" i="7"/>
  <c r="F1706" i="7"/>
  <c r="O1705" i="7"/>
  <c r="P1705" i="7" s="1"/>
  <c r="H1705" i="7"/>
  <c r="F1705" i="7"/>
  <c r="O1704" i="7"/>
  <c r="P1704" i="7" s="1"/>
  <c r="H1704" i="7"/>
  <c r="F1704" i="7"/>
  <c r="O1703" i="7"/>
  <c r="P1703" i="7" s="1"/>
  <c r="H1703" i="7"/>
  <c r="F1703" i="7"/>
  <c r="O1702" i="7"/>
  <c r="P1702" i="7" s="1"/>
  <c r="H1702" i="7"/>
  <c r="F1702" i="7"/>
  <c r="O1701" i="7"/>
  <c r="P1701" i="7" s="1"/>
  <c r="H1701" i="7"/>
  <c r="F1701" i="7"/>
  <c r="O1700" i="7"/>
  <c r="P1700" i="7" s="1"/>
  <c r="H1700" i="7"/>
  <c r="F1700" i="7"/>
  <c r="O1699" i="7"/>
  <c r="P1699" i="7" s="1"/>
  <c r="H1699" i="7"/>
  <c r="F1699" i="7"/>
  <c r="O1698" i="7"/>
  <c r="P1698" i="7" s="1"/>
  <c r="H1698" i="7"/>
  <c r="F1698" i="7"/>
  <c r="O1697" i="7"/>
  <c r="P1697" i="7" s="1"/>
  <c r="H1697" i="7"/>
  <c r="F1697" i="7"/>
  <c r="O1696" i="7"/>
  <c r="P1696" i="7" s="1"/>
  <c r="H1696" i="7"/>
  <c r="F1696" i="7"/>
  <c r="O1695" i="7"/>
  <c r="P1695" i="7" s="1"/>
  <c r="I1695" i="7"/>
  <c r="H1695" i="7"/>
  <c r="F1695" i="7"/>
  <c r="O1694" i="7"/>
  <c r="P1694" i="7" s="1"/>
  <c r="I1694" i="7"/>
  <c r="H1694" i="7"/>
  <c r="F1694" i="7"/>
  <c r="O1693" i="7"/>
  <c r="P1693" i="7" s="1"/>
  <c r="I1693" i="7"/>
  <c r="H1693" i="7"/>
  <c r="F1693" i="7"/>
  <c r="O1692" i="7"/>
  <c r="P1692" i="7" s="1"/>
  <c r="I1692" i="7"/>
  <c r="H1692" i="7"/>
  <c r="F1692" i="7"/>
  <c r="O1691" i="7"/>
  <c r="P1691" i="7" s="1"/>
  <c r="I1691" i="7"/>
  <c r="H1691" i="7"/>
  <c r="F1691" i="7"/>
  <c r="O1690" i="7"/>
  <c r="P1690" i="7" s="1"/>
  <c r="H1690" i="7"/>
  <c r="F1690" i="7"/>
  <c r="O1689" i="7"/>
  <c r="P1689" i="7" s="1"/>
  <c r="H1689" i="7"/>
  <c r="F1689" i="7"/>
  <c r="O1688" i="7"/>
  <c r="P1688" i="7" s="1"/>
  <c r="H1688" i="7"/>
  <c r="F1688" i="7"/>
  <c r="O1687" i="7"/>
  <c r="P1687" i="7" s="1"/>
  <c r="H1687" i="7"/>
  <c r="F1687" i="7"/>
  <c r="O1686" i="7"/>
  <c r="P1686" i="7" s="1"/>
  <c r="H1686" i="7"/>
  <c r="F1686" i="7"/>
  <c r="O1685" i="7"/>
  <c r="P1685" i="7" s="1"/>
  <c r="H1685" i="7"/>
  <c r="F1685" i="7"/>
  <c r="P188" i="7"/>
  <c r="H188" i="7"/>
  <c r="F188" i="7"/>
  <c r="P187" i="7"/>
  <c r="H187" i="7"/>
  <c r="F187" i="7"/>
  <c r="P185" i="7"/>
  <c r="H185" i="7"/>
  <c r="F185" i="7"/>
  <c r="O1681" i="7"/>
  <c r="P1681" i="7" s="1"/>
  <c r="I1681" i="7"/>
  <c r="H1681" i="7"/>
  <c r="F1681" i="7"/>
  <c r="O1680" i="7"/>
  <c r="P1680" i="7" s="1"/>
  <c r="I1680" i="7"/>
  <c r="H1680" i="7"/>
  <c r="F1680" i="7"/>
  <c r="P182" i="7"/>
  <c r="H182" i="7"/>
  <c r="F182" i="7"/>
  <c r="O1678" i="7"/>
  <c r="P1678" i="7" s="1"/>
  <c r="I1678" i="7"/>
  <c r="H1678" i="7"/>
  <c r="F1678" i="7"/>
  <c r="O1677" i="7"/>
  <c r="P1677" i="7" s="1"/>
  <c r="I1677" i="7"/>
  <c r="H1677" i="7"/>
  <c r="F1677" i="7"/>
  <c r="P180" i="7"/>
  <c r="H180" i="7"/>
  <c r="F180" i="7"/>
  <c r="O1675" i="7"/>
  <c r="P1675" i="7" s="1"/>
  <c r="I1675" i="7"/>
  <c r="H1675" i="7"/>
  <c r="F1675" i="7"/>
  <c r="P179" i="7"/>
  <c r="H179" i="7"/>
  <c r="F179" i="7"/>
  <c r="O1673" i="7"/>
  <c r="P1673" i="7" s="1"/>
  <c r="I1673" i="7"/>
  <c r="H1673" i="7"/>
  <c r="F1673" i="7"/>
  <c r="O1672" i="7"/>
  <c r="P1672" i="7" s="1"/>
  <c r="I1672" i="7"/>
  <c r="H1672" i="7"/>
  <c r="F1672" i="7"/>
  <c r="O1671" i="7"/>
  <c r="P1671" i="7" s="1"/>
  <c r="I1671" i="7"/>
  <c r="H1671" i="7"/>
  <c r="F1671" i="7"/>
  <c r="P175" i="7"/>
  <c r="I175" i="7"/>
  <c r="H175" i="7"/>
  <c r="F175" i="7"/>
  <c r="P174" i="7"/>
  <c r="H174" i="7"/>
  <c r="F174" i="7"/>
  <c r="P172" i="7"/>
  <c r="H172" i="7"/>
  <c r="F172" i="7"/>
  <c r="P171" i="7"/>
  <c r="H171" i="7"/>
  <c r="F171" i="7"/>
  <c r="P170" i="7"/>
  <c r="H170" i="7"/>
  <c r="F170" i="7"/>
  <c r="P167" i="7"/>
  <c r="H167" i="7"/>
  <c r="F167" i="7"/>
  <c r="P165" i="7"/>
  <c r="H165" i="7"/>
  <c r="F165" i="7"/>
  <c r="O1663" i="7"/>
  <c r="P1663" i="7" s="1"/>
  <c r="I1663" i="7"/>
  <c r="H1663" i="7"/>
  <c r="F1663" i="7"/>
  <c r="O1662" i="7"/>
  <c r="P1662" i="7" s="1"/>
  <c r="I1662" i="7"/>
  <c r="H1662" i="7"/>
  <c r="F1662" i="7"/>
  <c r="O1661" i="7"/>
  <c r="P1661" i="7" s="1"/>
  <c r="I1661" i="7"/>
  <c r="H1661" i="7"/>
  <c r="F1661" i="7"/>
  <c r="O1660" i="7"/>
  <c r="P1660" i="7" s="1"/>
  <c r="I1660" i="7"/>
  <c r="H1660" i="7"/>
  <c r="F1660" i="7"/>
  <c r="O1659" i="7"/>
  <c r="P1659" i="7" s="1"/>
  <c r="I1659" i="7"/>
  <c r="H1659" i="7"/>
  <c r="F1659" i="7"/>
  <c r="O1658" i="7"/>
  <c r="P1658" i="7" s="1"/>
  <c r="I1658" i="7"/>
  <c r="H1658" i="7"/>
  <c r="F1658" i="7"/>
  <c r="O1657" i="7"/>
  <c r="P1657" i="7" s="1"/>
  <c r="I1657" i="7"/>
  <c r="H1657" i="7"/>
  <c r="F1657" i="7"/>
  <c r="O1656" i="7"/>
  <c r="P1656" i="7" s="1"/>
  <c r="H1656" i="7"/>
  <c r="F1656" i="7"/>
  <c r="O1655" i="7"/>
  <c r="P1655" i="7" s="1"/>
  <c r="I1655" i="7"/>
  <c r="H1655" i="7"/>
  <c r="F1655" i="7"/>
  <c r="O734" i="7"/>
  <c r="P734" i="7" s="1"/>
  <c r="H734" i="7"/>
  <c r="F734" i="7"/>
  <c r="P158" i="7"/>
  <c r="I158" i="7"/>
  <c r="H158" i="7"/>
  <c r="F158" i="7"/>
  <c r="P150" i="7"/>
  <c r="I150" i="7"/>
  <c r="H150" i="7"/>
  <c r="F150" i="7"/>
  <c r="O633" i="7"/>
  <c r="P633" i="7" s="1"/>
  <c r="H633" i="7"/>
  <c r="F633" i="7"/>
  <c r="O507" i="7"/>
  <c r="P507" i="7" s="1"/>
  <c r="I507" i="7"/>
  <c r="H507" i="7"/>
  <c r="F507" i="7"/>
  <c r="O2008" i="7"/>
  <c r="P2008" i="7" s="1"/>
  <c r="I2008" i="7"/>
  <c r="H2008" i="7"/>
  <c r="F2008" i="7"/>
  <c r="O1648" i="7"/>
  <c r="P1648" i="7" s="1"/>
  <c r="I1648" i="7"/>
  <c r="H1648" i="7"/>
  <c r="F1648" i="7"/>
  <c r="O1647" i="7"/>
  <c r="P1647" i="7" s="1"/>
  <c r="I1647" i="7"/>
  <c r="H1647" i="7"/>
  <c r="F1647" i="7"/>
  <c r="O1646" i="7"/>
  <c r="P1646" i="7" s="1"/>
  <c r="I1646" i="7"/>
  <c r="H1646" i="7"/>
  <c r="F1646" i="7"/>
  <c r="O1645" i="7"/>
  <c r="P1645" i="7" s="1"/>
  <c r="I1645" i="7"/>
  <c r="H1645" i="7"/>
  <c r="F1645" i="7"/>
  <c r="O1644" i="7"/>
  <c r="P1644" i="7" s="1"/>
  <c r="I1644" i="7"/>
  <c r="H1644" i="7"/>
  <c r="F1644" i="7"/>
  <c r="O1993" i="7"/>
  <c r="P1993" i="7" s="1"/>
  <c r="I1993" i="7"/>
  <c r="H1993" i="7"/>
  <c r="F1993" i="7"/>
  <c r="O1642" i="7"/>
  <c r="P1642" i="7" s="1"/>
  <c r="H1642" i="7"/>
  <c r="F1642" i="7"/>
  <c r="O1641" i="7"/>
  <c r="P1641" i="7" s="1"/>
  <c r="I1641" i="7"/>
  <c r="H1641" i="7"/>
  <c r="F1641" i="7"/>
  <c r="O1891" i="7"/>
  <c r="P1891" i="7" s="1"/>
  <c r="I1891" i="7"/>
  <c r="H1891" i="7"/>
  <c r="F1891" i="7"/>
  <c r="O1639" i="7"/>
  <c r="P1639" i="7" s="1"/>
  <c r="I1639" i="7"/>
  <c r="H1639" i="7"/>
  <c r="F1639" i="7"/>
  <c r="O1890" i="7"/>
  <c r="P1890" i="7" s="1"/>
  <c r="I1890" i="7"/>
  <c r="H1890" i="7"/>
  <c r="F1890" i="7"/>
  <c r="O1637" i="7"/>
  <c r="P1637" i="7" s="1"/>
  <c r="I1637" i="7"/>
  <c r="H1637" i="7"/>
  <c r="F1637" i="7"/>
  <c r="O1636" i="7"/>
  <c r="P1636" i="7" s="1"/>
  <c r="I1636" i="7"/>
  <c r="H1636" i="7"/>
  <c r="F1636" i="7"/>
  <c r="O1635" i="7"/>
  <c r="P1635" i="7" s="1"/>
  <c r="I1635" i="7"/>
  <c r="H1635" i="7"/>
  <c r="F1635" i="7"/>
  <c r="O1634" i="7"/>
  <c r="P1634" i="7" s="1"/>
  <c r="I1634" i="7"/>
  <c r="H1634" i="7"/>
  <c r="F1634" i="7"/>
  <c r="O1633" i="7"/>
  <c r="P1633" i="7" s="1"/>
  <c r="I1633" i="7"/>
  <c r="H1633" i="7"/>
  <c r="F1633" i="7"/>
  <c r="O1632" i="7"/>
  <c r="P1632" i="7" s="1"/>
  <c r="I1632" i="7"/>
  <c r="H1632" i="7"/>
  <c r="F1632" i="7"/>
  <c r="O1881" i="7"/>
  <c r="P1881" i="7" s="1"/>
  <c r="I1881" i="7"/>
  <c r="H1881" i="7"/>
  <c r="F1881" i="7"/>
  <c r="O1630" i="7"/>
  <c r="P1630" i="7" s="1"/>
  <c r="I1630" i="7"/>
  <c r="H1630" i="7"/>
  <c r="F1630" i="7"/>
  <c r="O1874" i="7"/>
  <c r="P1874" i="7" s="1"/>
  <c r="I1874" i="7"/>
  <c r="H1874" i="7"/>
  <c r="F1874" i="7"/>
  <c r="O1873" i="7"/>
  <c r="P1873" i="7" s="1"/>
  <c r="I1873" i="7"/>
  <c r="H1873" i="7"/>
  <c r="F1873" i="7"/>
  <c r="O1870" i="7"/>
  <c r="P1870" i="7" s="1"/>
  <c r="I1870" i="7"/>
  <c r="H1870" i="7"/>
  <c r="F1870" i="7"/>
  <c r="O354" i="7"/>
  <c r="P354" i="7" s="1"/>
  <c r="I354" i="7"/>
  <c r="H354" i="7"/>
  <c r="F354" i="7"/>
  <c r="O1779" i="7"/>
  <c r="P1779" i="7" s="1"/>
  <c r="I1779" i="7"/>
  <c r="H1779" i="7"/>
  <c r="F1779" i="7"/>
  <c r="O1624" i="7"/>
  <c r="P1624" i="7" s="1"/>
  <c r="H1624" i="7"/>
  <c r="F1624" i="7"/>
  <c r="O1623" i="7"/>
  <c r="P1623" i="7" s="1"/>
  <c r="H1623" i="7"/>
  <c r="F1623" i="7"/>
  <c r="O1622" i="7"/>
  <c r="P1622" i="7" s="1"/>
  <c r="H1622" i="7"/>
  <c r="F1622" i="7"/>
  <c r="O1621" i="7"/>
  <c r="P1621" i="7" s="1"/>
  <c r="H1621" i="7"/>
  <c r="F1621" i="7"/>
  <c r="O1620" i="7"/>
  <c r="P1620" i="7" s="1"/>
  <c r="H1620" i="7"/>
  <c r="F1620" i="7"/>
  <c r="O1619" i="7"/>
  <c r="P1619" i="7" s="1"/>
  <c r="H1619" i="7"/>
  <c r="F1619" i="7"/>
  <c r="O1618" i="7"/>
  <c r="P1618" i="7" s="1"/>
  <c r="H1618" i="7"/>
  <c r="F1618" i="7"/>
  <c r="O1617" i="7"/>
  <c r="P1617" i="7" s="1"/>
  <c r="H1617" i="7"/>
  <c r="F1617" i="7"/>
  <c r="O1616" i="7"/>
  <c r="P1616" i="7" s="1"/>
  <c r="I1616" i="7"/>
  <c r="H1616" i="7"/>
  <c r="F1616" i="7"/>
  <c r="O1615" i="7"/>
  <c r="P1615" i="7" s="1"/>
  <c r="H1615" i="7"/>
  <c r="F1615" i="7"/>
  <c r="O1614" i="7"/>
  <c r="P1614" i="7" s="1"/>
  <c r="H1614" i="7"/>
  <c r="F1614" i="7"/>
  <c r="O1613" i="7"/>
  <c r="P1613" i="7" s="1"/>
  <c r="I1613" i="7"/>
  <c r="H1613" i="7"/>
  <c r="F1613" i="7"/>
  <c r="O1612" i="7"/>
  <c r="P1612" i="7" s="1"/>
  <c r="I1612" i="7"/>
  <c r="H1612" i="7"/>
  <c r="F1612" i="7"/>
  <c r="O1593" i="7"/>
  <c r="P1593" i="7" s="1"/>
  <c r="I1593" i="7"/>
  <c r="H1593" i="7"/>
  <c r="F1593" i="7"/>
  <c r="O1610" i="7"/>
  <c r="P1610" i="7" s="1"/>
  <c r="I1610" i="7"/>
  <c r="H1610" i="7"/>
  <c r="F1610" i="7"/>
  <c r="O1582" i="7"/>
  <c r="P1582" i="7" s="1"/>
  <c r="I1582" i="7"/>
  <c r="H1582" i="7"/>
  <c r="F1582" i="7"/>
  <c r="O1608" i="7"/>
  <c r="P1608" i="7" s="1"/>
  <c r="I1608" i="7"/>
  <c r="H1608" i="7"/>
  <c r="F1608" i="7"/>
  <c r="O1504" i="7"/>
  <c r="P1504" i="7" s="1"/>
  <c r="I1504" i="7"/>
  <c r="H1504" i="7"/>
  <c r="F1504" i="7"/>
  <c r="O1596" i="7"/>
  <c r="P1596" i="7" s="1"/>
  <c r="I1596" i="7"/>
  <c r="H1596" i="7"/>
  <c r="F1596" i="7"/>
  <c r="O1606" i="7"/>
  <c r="P1606" i="7" s="1"/>
  <c r="I1606" i="7"/>
  <c r="H1606" i="7"/>
  <c r="F1606" i="7"/>
  <c r="O1503" i="7"/>
  <c r="P1503" i="7" s="1"/>
  <c r="I1503" i="7"/>
  <c r="H1503" i="7"/>
  <c r="F1503" i="7"/>
  <c r="O1501" i="7"/>
  <c r="P1501" i="7" s="1"/>
  <c r="I1501" i="7"/>
  <c r="H1501" i="7"/>
  <c r="F1501" i="7"/>
  <c r="O1500" i="7"/>
  <c r="P1500" i="7" s="1"/>
  <c r="I1500" i="7"/>
  <c r="H1500" i="7"/>
  <c r="F1500" i="7"/>
  <c r="O1465" i="7"/>
  <c r="P1465" i="7" s="1"/>
  <c r="I1465" i="7"/>
  <c r="H1465" i="7"/>
  <c r="F1465" i="7"/>
  <c r="O1151" i="7"/>
  <c r="P1151" i="7" s="1"/>
  <c r="I1151" i="7"/>
  <c r="H1151" i="7"/>
  <c r="F1151" i="7"/>
  <c r="O1140" i="7"/>
  <c r="P1140" i="7" s="1"/>
  <c r="I1140" i="7"/>
  <c r="H1140" i="7"/>
  <c r="F1140" i="7"/>
  <c r="O1605" i="7"/>
  <c r="P1605" i="7" s="1"/>
  <c r="I1605" i="7"/>
  <c r="H1605" i="7"/>
  <c r="F1605" i="7"/>
  <c r="O1598" i="7"/>
  <c r="P1598" i="7" s="1"/>
  <c r="I1598" i="7"/>
  <c r="H1598" i="7"/>
  <c r="F1598" i="7"/>
  <c r="O1597" i="7"/>
  <c r="P1597" i="7" s="1"/>
  <c r="I1597" i="7"/>
  <c r="H1597" i="7"/>
  <c r="F1597" i="7"/>
  <c r="O349" i="7"/>
  <c r="P349" i="7" s="1"/>
  <c r="I349" i="7"/>
  <c r="H349" i="7"/>
  <c r="F349" i="7"/>
  <c r="O1594" i="7"/>
  <c r="P1594" i="7" s="1"/>
  <c r="I1594" i="7"/>
  <c r="H1594" i="7"/>
  <c r="F1594" i="7"/>
  <c r="O1120" i="7"/>
  <c r="P1120" i="7" s="1"/>
  <c r="I1120" i="7"/>
  <c r="H1120" i="7"/>
  <c r="F1120" i="7"/>
  <c r="O1592" i="7"/>
  <c r="P1592" i="7" s="1"/>
  <c r="I1592" i="7"/>
  <c r="H1592" i="7"/>
  <c r="F1592" i="7"/>
  <c r="O1591" i="7"/>
  <c r="P1591" i="7" s="1"/>
  <c r="I1591" i="7"/>
  <c r="H1591" i="7"/>
  <c r="F1591" i="7"/>
  <c r="O1117" i="7"/>
  <c r="P1117" i="7" s="1"/>
  <c r="I1117" i="7"/>
  <c r="H1117" i="7"/>
  <c r="F1117" i="7"/>
  <c r="O321" i="7"/>
  <c r="P321" i="7" s="1"/>
  <c r="I321" i="7"/>
  <c r="H321" i="7"/>
  <c r="F321" i="7"/>
  <c r="O1588" i="7"/>
  <c r="P1588" i="7" s="1"/>
  <c r="I1588" i="7"/>
  <c r="H1588" i="7"/>
  <c r="F1588" i="7"/>
  <c r="O1587" i="7"/>
  <c r="P1587" i="7" s="1"/>
  <c r="I1587" i="7"/>
  <c r="H1587" i="7"/>
  <c r="F1587" i="7"/>
  <c r="O1586" i="7"/>
  <c r="P1586" i="7" s="1"/>
  <c r="I1586" i="7"/>
  <c r="H1586" i="7"/>
  <c r="F1586" i="7"/>
  <c r="O1115" i="7"/>
  <c r="P1115" i="7" s="1"/>
  <c r="I1115" i="7"/>
  <c r="H1115" i="7"/>
  <c r="F1115" i="7"/>
  <c r="O1108" i="7"/>
  <c r="P1108" i="7" s="1"/>
  <c r="I1108" i="7"/>
  <c r="H1108" i="7"/>
  <c r="F1108" i="7"/>
  <c r="O1102" i="7"/>
  <c r="P1102" i="7" s="1"/>
  <c r="I1102" i="7"/>
  <c r="H1102" i="7"/>
  <c r="F1102" i="7"/>
  <c r="O991" i="7"/>
  <c r="P991" i="7" s="1"/>
  <c r="I991" i="7"/>
  <c r="H991" i="7"/>
  <c r="F991" i="7"/>
  <c r="O988" i="7"/>
  <c r="P988" i="7" s="1"/>
  <c r="I988" i="7"/>
  <c r="H988" i="7"/>
  <c r="F988" i="7"/>
  <c r="O1580" i="7"/>
  <c r="P1580" i="7" s="1"/>
  <c r="I1580" i="7"/>
  <c r="H1580" i="7"/>
  <c r="F1580" i="7"/>
  <c r="O1579" i="7"/>
  <c r="P1579" i="7" s="1"/>
  <c r="I1579" i="7"/>
  <c r="H1579" i="7"/>
  <c r="F1579" i="7"/>
  <c r="O987" i="7"/>
  <c r="P987" i="7" s="1"/>
  <c r="I987" i="7"/>
  <c r="H987" i="7"/>
  <c r="F987" i="7"/>
  <c r="O915" i="7"/>
  <c r="P915" i="7" s="1"/>
  <c r="H915" i="7"/>
  <c r="F915" i="7"/>
  <c r="O851" i="7"/>
  <c r="P851" i="7" s="1"/>
  <c r="I851" i="7"/>
  <c r="H851" i="7"/>
  <c r="F851" i="7"/>
  <c r="O665" i="7"/>
  <c r="P665" i="7" s="1"/>
  <c r="H665" i="7"/>
  <c r="F665" i="7"/>
  <c r="O1574" i="7"/>
  <c r="P1574" i="7" s="1"/>
  <c r="I1574" i="7"/>
  <c r="H1574" i="7"/>
  <c r="F1574" i="7"/>
  <c r="O1573" i="7"/>
  <c r="P1573" i="7" s="1"/>
  <c r="I1573" i="7"/>
  <c r="H1573" i="7"/>
  <c r="F1573" i="7"/>
  <c r="O1572" i="7"/>
  <c r="P1572" i="7" s="1"/>
  <c r="I1572" i="7"/>
  <c r="H1572" i="7"/>
  <c r="F1572" i="7"/>
  <c r="O639" i="7"/>
  <c r="P639" i="7" s="1"/>
  <c r="H639" i="7"/>
  <c r="F639" i="7"/>
  <c r="O1570" i="7"/>
  <c r="P1570" i="7" s="1"/>
  <c r="I1570" i="7"/>
  <c r="H1570" i="7"/>
  <c r="O1569" i="7"/>
  <c r="P1569" i="7" s="1"/>
  <c r="I1569" i="7"/>
  <c r="H1569" i="7"/>
  <c r="F1569" i="7"/>
  <c r="P199" i="7"/>
  <c r="I199" i="7"/>
  <c r="H199" i="7"/>
  <c r="F199" i="7"/>
  <c r="O1567" i="7"/>
  <c r="P1567" i="7" s="1"/>
  <c r="I1567" i="7"/>
  <c r="H1567" i="7"/>
  <c r="F1567" i="7"/>
  <c r="O1566" i="7"/>
  <c r="P1566" i="7" s="1"/>
  <c r="I1566" i="7"/>
  <c r="H1566" i="7"/>
  <c r="F1566" i="7"/>
  <c r="O1565" i="7"/>
  <c r="P1565" i="7" s="1"/>
  <c r="H1565" i="7"/>
  <c r="F1565" i="7"/>
  <c r="O1564" i="7"/>
  <c r="P1564" i="7" s="1"/>
  <c r="I1564" i="7"/>
  <c r="H1564" i="7"/>
  <c r="F1564" i="7"/>
  <c r="O1563" i="7"/>
  <c r="P1563" i="7" s="1"/>
  <c r="H1563" i="7"/>
  <c r="F1563" i="7"/>
  <c r="O1562" i="7"/>
  <c r="P1562" i="7" s="1"/>
  <c r="H1562" i="7"/>
  <c r="F1562" i="7"/>
  <c r="O1561" i="7"/>
  <c r="P1561" i="7" s="1"/>
  <c r="I1561" i="7"/>
  <c r="H1561" i="7"/>
  <c r="F1561" i="7"/>
  <c r="O1560" i="7"/>
  <c r="P1560" i="7" s="1"/>
  <c r="H1560" i="7"/>
  <c r="F1560" i="7"/>
  <c r="O1559" i="7"/>
  <c r="P1559" i="7" s="1"/>
  <c r="H1559" i="7"/>
  <c r="F1559" i="7"/>
  <c r="O1558" i="7"/>
  <c r="P1558" i="7" s="1"/>
  <c r="H1558" i="7"/>
  <c r="F1558" i="7"/>
  <c r="O1557" i="7"/>
  <c r="P1557" i="7" s="1"/>
  <c r="H1557" i="7"/>
  <c r="F1557" i="7"/>
  <c r="O1556" i="7"/>
  <c r="P1556" i="7" s="1"/>
  <c r="H1556" i="7"/>
  <c r="F1556" i="7"/>
  <c r="O1555" i="7"/>
  <c r="P1555" i="7" s="1"/>
  <c r="H1555" i="7"/>
  <c r="F1555" i="7"/>
  <c r="O1554" i="7"/>
  <c r="P1554" i="7" s="1"/>
  <c r="H1554" i="7"/>
  <c r="F1554" i="7"/>
  <c r="O1553" i="7"/>
  <c r="P1553" i="7" s="1"/>
  <c r="H1553" i="7"/>
  <c r="F1553" i="7"/>
  <c r="O1552" i="7"/>
  <c r="P1552" i="7" s="1"/>
  <c r="H1552" i="7"/>
  <c r="F1552" i="7"/>
  <c r="O1551" i="7"/>
  <c r="P1551" i="7" s="1"/>
  <c r="H1551" i="7"/>
  <c r="F1551" i="7"/>
  <c r="O1550" i="7"/>
  <c r="P1550" i="7" s="1"/>
  <c r="I1550" i="7"/>
  <c r="H1550" i="7"/>
  <c r="F1550" i="7"/>
  <c r="O1549" i="7"/>
  <c r="P1549" i="7" s="1"/>
  <c r="I1549" i="7"/>
  <c r="H1549" i="7"/>
  <c r="F1549" i="7"/>
  <c r="O1548" i="7"/>
  <c r="P1548" i="7" s="1"/>
  <c r="H1548" i="7"/>
  <c r="F1548" i="7"/>
  <c r="O1547" i="7"/>
  <c r="P1547" i="7" s="1"/>
  <c r="H1547" i="7"/>
  <c r="F1547" i="7"/>
  <c r="O1546" i="7"/>
  <c r="P1546" i="7" s="1"/>
  <c r="H1546" i="7"/>
  <c r="F1546" i="7"/>
  <c r="O1545" i="7"/>
  <c r="P1545" i="7" s="1"/>
  <c r="H1545" i="7"/>
  <c r="F1545" i="7"/>
  <c r="O1544" i="7"/>
  <c r="P1544" i="7" s="1"/>
  <c r="I1544" i="7"/>
  <c r="H1544" i="7"/>
  <c r="F1544" i="7"/>
  <c r="O1543" i="7"/>
  <c r="P1543" i="7" s="1"/>
  <c r="H1543" i="7"/>
  <c r="F1543" i="7"/>
  <c r="O1542" i="7"/>
  <c r="P1542" i="7" s="1"/>
  <c r="I1542" i="7"/>
  <c r="H1542" i="7"/>
  <c r="F1542" i="7"/>
  <c r="O1541" i="7"/>
  <c r="P1541" i="7" s="1"/>
  <c r="H1541" i="7"/>
  <c r="F1541" i="7"/>
  <c r="O1540" i="7"/>
  <c r="P1540" i="7" s="1"/>
  <c r="H1540" i="7"/>
  <c r="F1540" i="7"/>
  <c r="O1539" i="7"/>
  <c r="P1539" i="7" s="1"/>
  <c r="I1539" i="7"/>
  <c r="H1539" i="7"/>
  <c r="F1539" i="7"/>
  <c r="O1538" i="7"/>
  <c r="P1538" i="7" s="1"/>
  <c r="H1538" i="7"/>
  <c r="F1538" i="7"/>
  <c r="O1537" i="7"/>
  <c r="P1537" i="7" s="1"/>
  <c r="H1537" i="7"/>
  <c r="F1537" i="7"/>
  <c r="O1536" i="7"/>
  <c r="P1536" i="7" s="1"/>
  <c r="H1536" i="7"/>
  <c r="F1536" i="7"/>
  <c r="O1535" i="7"/>
  <c r="P1535" i="7" s="1"/>
  <c r="H1535" i="7"/>
  <c r="F1535" i="7"/>
  <c r="O1534" i="7"/>
  <c r="P1534" i="7" s="1"/>
  <c r="I1534" i="7"/>
  <c r="H1534" i="7"/>
  <c r="F1534" i="7"/>
  <c r="O1533" i="7"/>
  <c r="P1533" i="7" s="1"/>
  <c r="I1533" i="7"/>
  <c r="H1533" i="7"/>
  <c r="F1533" i="7"/>
  <c r="O1532" i="7"/>
  <c r="P1532" i="7" s="1"/>
  <c r="H1532" i="7"/>
  <c r="F1532" i="7"/>
  <c r="O1531" i="7"/>
  <c r="P1531" i="7" s="1"/>
  <c r="I1531" i="7"/>
  <c r="H1531" i="7"/>
  <c r="F1531" i="7"/>
  <c r="O1530" i="7"/>
  <c r="P1530" i="7" s="1"/>
  <c r="I1530" i="7"/>
  <c r="H1530" i="7"/>
  <c r="F1530" i="7"/>
  <c r="O1529" i="7"/>
  <c r="P1529" i="7" s="1"/>
  <c r="I1529" i="7"/>
  <c r="H1529" i="7"/>
  <c r="F1529" i="7"/>
  <c r="O1528" i="7"/>
  <c r="P1528" i="7" s="1"/>
  <c r="I1528" i="7"/>
  <c r="H1528" i="7"/>
  <c r="F1528" i="7"/>
  <c r="O1527" i="7"/>
  <c r="P1527" i="7" s="1"/>
  <c r="H1527" i="7"/>
  <c r="F1527" i="7"/>
  <c r="O1526" i="7"/>
  <c r="P1526" i="7" s="1"/>
  <c r="I1526" i="7"/>
  <c r="H1526" i="7"/>
  <c r="F1526" i="7"/>
  <c r="O1525" i="7"/>
  <c r="P1525" i="7" s="1"/>
  <c r="H1525" i="7"/>
  <c r="F1525" i="7"/>
  <c r="O1524" i="7"/>
  <c r="P1524" i="7" s="1"/>
  <c r="H1524" i="7"/>
  <c r="F1524" i="7"/>
  <c r="O1523" i="7"/>
  <c r="P1523" i="7" s="1"/>
  <c r="I1523" i="7"/>
  <c r="H1523" i="7"/>
  <c r="F1523" i="7"/>
  <c r="O1522" i="7"/>
  <c r="P1522" i="7" s="1"/>
  <c r="I1522" i="7"/>
  <c r="H1522" i="7"/>
  <c r="F1522" i="7"/>
  <c r="O585" i="7"/>
  <c r="P585" i="7" s="1"/>
  <c r="H585" i="7"/>
  <c r="F585" i="7"/>
  <c r="P193" i="7"/>
  <c r="I193" i="7"/>
  <c r="H193" i="7"/>
  <c r="F193" i="7"/>
  <c r="P192" i="7"/>
  <c r="I192" i="7"/>
  <c r="H192" i="7"/>
  <c r="F192" i="7"/>
  <c r="P229" i="7"/>
  <c r="I229" i="7"/>
  <c r="H229" i="7"/>
  <c r="F229" i="7"/>
  <c r="P224" i="7"/>
  <c r="I224" i="7"/>
  <c r="H224" i="7"/>
  <c r="F224" i="7"/>
  <c r="O1516" i="7"/>
  <c r="P1516" i="7" s="1"/>
  <c r="I1516" i="7"/>
  <c r="H1516" i="7"/>
  <c r="F1516" i="7"/>
  <c r="O1515" i="7"/>
  <c r="P1515" i="7" s="1"/>
  <c r="I1515" i="7"/>
  <c r="H1515" i="7"/>
  <c r="F1515" i="7"/>
  <c r="P211" i="7"/>
  <c r="I211" i="7"/>
  <c r="H211" i="7"/>
  <c r="F211" i="7"/>
  <c r="P207" i="7"/>
  <c r="I207" i="7"/>
  <c r="H207" i="7"/>
  <c r="F207" i="7"/>
  <c r="P203" i="7"/>
  <c r="I203" i="7"/>
  <c r="H203" i="7"/>
  <c r="F203" i="7"/>
  <c r="O1511" i="7"/>
  <c r="P1511" i="7" s="1"/>
  <c r="I1511" i="7"/>
  <c r="H1511" i="7"/>
  <c r="F1511" i="7"/>
  <c r="O1510" i="7"/>
  <c r="P1510" i="7" s="1"/>
  <c r="I1510" i="7"/>
  <c r="H1510" i="7"/>
  <c r="F1510" i="7"/>
  <c r="O1509" i="7"/>
  <c r="P1509" i="7" s="1"/>
  <c r="I1509" i="7"/>
  <c r="H1509" i="7"/>
  <c r="F1509" i="7"/>
  <c r="O202" i="7"/>
  <c r="P202" i="7" s="1"/>
  <c r="I202" i="7"/>
  <c r="H202" i="7"/>
  <c r="F202" i="7"/>
  <c r="P197" i="7"/>
  <c r="I197" i="7"/>
  <c r="H197" i="7"/>
  <c r="F197" i="7"/>
  <c r="P195" i="7"/>
  <c r="I195" i="7"/>
  <c r="H195" i="7"/>
  <c r="F195" i="7"/>
  <c r="P194" i="7"/>
  <c r="I194" i="7"/>
  <c r="H194" i="7"/>
  <c r="F194" i="7"/>
  <c r="P191" i="7"/>
  <c r="I191" i="7"/>
  <c r="H191" i="7"/>
  <c r="F191" i="7"/>
  <c r="P190" i="7"/>
  <c r="I190" i="7"/>
  <c r="H190" i="7"/>
  <c r="F190" i="7"/>
  <c r="O1502" i="7"/>
  <c r="P1502" i="7" s="1"/>
  <c r="H1502" i="7"/>
  <c r="F1502" i="7"/>
  <c r="P184" i="7"/>
  <c r="I184" i="7"/>
  <c r="H184" i="7"/>
  <c r="F184" i="7"/>
  <c r="P181" i="7"/>
  <c r="I181" i="7"/>
  <c r="H181" i="7"/>
  <c r="F181" i="7"/>
  <c r="P178" i="7"/>
  <c r="I178" i="7"/>
  <c r="H178" i="7"/>
  <c r="F178" i="7"/>
  <c r="O1498" i="7"/>
  <c r="P1498" i="7" s="1"/>
  <c r="I1498" i="7"/>
  <c r="H1498" i="7"/>
  <c r="F1498" i="7"/>
  <c r="O176" i="7"/>
  <c r="P176" i="7" s="1"/>
  <c r="I176" i="7"/>
  <c r="H176" i="7"/>
  <c r="F176" i="7"/>
  <c r="O1496" i="7"/>
  <c r="P1496" i="7" s="1"/>
  <c r="I1496" i="7"/>
  <c r="H1496" i="7"/>
  <c r="F1496" i="7"/>
  <c r="O2010" i="7"/>
  <c r="P2010" i="7" s="1"/>
  <c r="I2010" i="7"/>
  <c r="H2010" i="7"/>
  <c r="F2010" i="7"/>
  <c r="O2009" i="7"/>
  <c r="P2009" i="7" s="1"/>
  <c r="I2009" i="7"/>
  <c r="H2009" i="7"/>
  <c r="O2007" i="7"/>
  <c r="P2007" i="7" s="1"/>
  <c r="I2007" i="7"/>
  <c r="H2007" i="7"/>
  <c r="F2007" i="7"/>
  <c r="O1492" i="7"/>
  <c r="P1492" i="7" s="1"/>
  <c r="I1492" i="7"/>
  <c r="H1492" i="7"/>
  <c r="F1492" i="7"/>
  <c r="O1491" i="7"/>
  <c r="P1491" i="7" s="1"/>
  <c r="I1491" i="7"/>
  <c r="H1491" i="7"/>
  <c r="F1491" i="7"/>
  <c r="O1490" i="7"/>
  <c r="P1490" i="7" s="1"/>
  <c r="I1490" i="7"/>
  <c r="H1490" i="7"/>
  <c r="F1490" i="7"/>
  <c r="O1489" i="7"/>
  <c r="P1489" i="7" s="1"/>
  <c r="I1489" i="7"/>
  <c r="H1489" i="7"/>
  <c r="F1489" i="7"/>
  <c r="O1488" i="7"/>
  <c r="P1488" i="7" s="1"/>
  <c r="I1488" i="7"/>
  <c r="H1488" i="7"/>
  <c r="F1488" i="7"/>
  <c r="O1487" i="7"/>
  <c r="P1487" i="7" s="1"/>
  <c r="I1487" i="7"/>
  <c r="H1487" i="7"/>
  <c r="F1487" i="7"/>
  <c r="O1486" i="7"/>
  <c r="P1486" i="7" s="1"/>
  <c r="I1486" i="7"/>
  <c r="H1486" i="7"/>
  <c r="F1486" i="7"/>
  <c r="O1485" i="7"/>
  <c r="P1485" i="7" s="1"/>
  <c r="I1485" i="7"/>
  <c r="H1485" i="7"/>
  <c r="F1485" i="7"/>
  <c r="O1484" i="7"/>
  <c r="P1484" i="7" s="1"/>
  <c r="H1484" i="7"/>
  <c r="F1484" i="7"/>
  <c r="O1483" i="7"/>
  <c r="P1483" i="7" s="1"/>
  <c r="H1483" i="7"/>
  <c r="F1483" i="7"/>
  <c r="O1482" i="7"/>
  <c r="P1482" i="7" s="1"/>
  <c r="H1482" i="7"/>
  <c r="F1482" i="7"/>
  <c r="O2006" i="7"/>
  <c r="P2006" i="7" s="1"/>
  <c r="I2006" i="7"/>
  <c r="H2006" i="7"/>
  <c r="F2006" i="7"/>
  <c r="O1948" i="7"/>
  <c r="P1948" i="7" s="1"/>
  <c r="I1948" i="7"/>
  <c r="H1948" i="7"/>
  <c r="F1948" i="7"/>
  <c r="O1479" i="7"/>
  <c r="P1479" i="7" s="1"/>
  <c r="H1479" i="7"/>
  <c r="F1479" i="7"/>
  <c r="O1478" i="7"/>
  <c r="P1478" i="7" s="1"/>
  <c r="H1478" i="7"/>
  <c r="F1478" i="7"/>
  <c r="O1477" i="7"/>
  <c r="P1477" i="7" s="1"/>
  <c r="H1477" i="7"/>
  <c r="F1477" i="7"/>
  <c r="O1947" i="7"/>
  <c r="P1947" i="7" s="1"/>
  <c r="I1947" i="7"/>
  <c r="H1947" i="7"/>
  <c r="F1947" i="7"/>
  <c r="O1475" i="7"/>
  <c r="P1475" i="7" s="1"/>
  <c r="I1475" i="7"/>
  <c r="H1475" i="7"/>
  <c r="F1475" i="7"/>
  <c r="O1944" i="7"/>
  <c r="P1944" i="7" s="1"/>
  <c r="I1944" i="7"/>
  <c r="H1944" i="7"/>
  <c r="F1944" i="7"/>
  <c r="O1473" i="7"/>
  <c r="P1473" i="7" s="1"/>
  <c r="I1473" i="7"/>
  <c r="H1473" i="7"/>
  <c r="F1473" i="7"/>
  <c r="O1941" i="7"/>
  <c r="P1941" i="7" s="1"/>
  <c r="I1941" i="7"/>
  <c r="H1941" i="7"/>
  <c r="F1941" i="7"/>
  <c r="O1471" i="7"/>
  <c r="I1471" i="7"/>
  <c r="H1471" i="7"/>
  <c r="F1471" i="7"/>
  <c r="O1470" i="7"/>
  <c r="I1470" i="7"/>
  <c r="H1470" i="7"/>
  <c r="F1470" i="7"/>
  <c r="O1469" i="7"/>
  <c r="I1469" i="7"/>
  <c r="H1469" i="7"/>
  <c r="F1469" i="7"/>
  <c r="O1938" i="7"/>
  <c r="P1938" i="7" s="1"/>
  <c r="I1938" i="7"/>
  <c r="H1938" i="7"/>
  <c r="F1938" i="7"/>
  <c r="O1467" i="7"/>
  <c r="P1467" i="7" s="1"/>
  <c r="I1467" i="7"/>
  <c r="H1467" i="7"/>
  <c r="F1467" i="7"/>
  <c r="O1466" i="7"/>
  <c r="P1466" i="7" s="1"/>
  <c r="I1466" i="7"/>
  <c r="H1466" i="7"/>
  <c r="F1466" i="7"/>
  <c r="O1936" i="7"/>
  <c r="P1936" i="7" s="1"/>
  <c r="I1936" i="7"/>
  <c r="H1936" i="7"/>
  <c r="F1936" i="7"/>
  <c r="O1464" i="7"/>
  <c r="P1464" i="7" s="1"/>
  <c r="I1464" i="7"/>
  <c r="H1464" i="7"/>
  <c r="F1464" i="7"/>
  <c r="O1463" i="7"/>
  <c r="P1463" i="7" s="1"/>
  <c r="I1463" i="7"/>
  <c r="H1463" i="7"/>
  <c r="F1463" i="7"/>
  <c r="O1462" i="7"/>
  <c r="P1462" i="7" s="1"/>
  <c r="I1462" i="7"/>
  <c r="H1462" i="7"/>
  <c r="F1462" i="7"/>
  <c r="O1461" i="7"/>
  <c r="P1461" i="7" s="1"/>
  <c r="I1461" i="7"/>
  <c r="H1461" i="7"/>
  <c r="F1461" i="7"/>
  <c r="O1460" i="7"/>
  <c r="P1460" i="7" s="1"/>
  <c r="I1460" i="7"/>
  <c r="H1460" i="7"/>
  <c r="F1460" i="7"/>
  <c r="O1459" i="7"/>
  <c r="P1459" i="7" s="1"/>
  <c r="I1459" i="7"/>
  <c r="H1459" i="7"/>
  <c r="F1459" i="7"/>
  <c r="O1458" i="7"/>
  <c r="P1458" i="7" s="1"/>
  <c r="I1458" i="7"/>
  <c r="H1458" i="7"/>
  <c r="F1458" i="7"/>
  <c r="O1457" i="7"/>
  <c r="P1457" i="7" s="1"/>
  <c r="I1457" i="7"/>
  <c r="H1457" i="7"/>
  <c r="F1457" i="7"/>
  <c r="O1456" i="7"/>
  <c r="P1456" i="7" s="1"/>
  <c r="I1456" i="7"/>
  <c r="H1456" i="7"/>
  <c r="F1456" i="7"/>
  <c r="O1455" i="7"/>
  <c r="P1455" i="7" s="1"/>
  <c r="I1455" i="7"/>
  <c r="H1455" i="7"/>
  <c r="F1455" i="7"/>
  <c r="O1454" i="7"/>
  <c r="P1454" i="7" s="1"/>
  <c r="I1454" i="7"/>
  <c r="H1454" i="7"/>
  <c r="F1454" i="7"/>
  <c r="O1453" i="7"/>
  <c r="P1453" i="7" s="1"/>
  <c r="I1453" i="7"/>
  <c r="H1453" i="7"/>
  <c r="F1453" i="7"/>
  <c r="O1452" i="7"/>
  <c r="P1452" i="7" s="1"/>
  <c r="I1452" i="7"/>
  <c r="H1452" i="7"/>
  <c r="F1452" i="7"/>
  <c r="O1451" i="7"/>
  <c r="P1451" i="7" s="1"/>
  <c r="I1451" i="7"/>
  <c r="H1451" i="7"/>
  <c r="F1451" i="7"/>
  <c r="O1450" i="7"/>
  <c r="P1450" i="7" s="1"/>
  <c r="I1450" i="7"/>
  <c r="H1450" i="7"/>
  <c r="F1450" i="7"/>
  <c r="O1449" i="7"/>
  <c r="P1449" i="7" s="1"/>
  <c r="I1449" i="7"/>
  <c r="H1449" i="7"/>
  <c r="F1449" i="7"/>
  <c r="O1448" i="7"/>
  <c r="P1448" i="7" s="1"/>
  <c r="I1448" i="7"/>
  <c r="H1448" i="7"/>
  <c r="F1448" i="7"/>
  <c r="O1447" i="7"/>
  <c r="P1447" i="7" s="1"/>
  <c r="I1447" i="7"/>
  <c r="H1447" i="7"/>
  <c r="F1447" i="7"/>
  <c r="O1446" i="7"/>
  <c r="P1446" i="7" s="1"/>
  <c r="I1446" i="7"/>
  <c r="H1446" i="7"/>
  <c r="F1446" i="7"/>
  <c r="O1445" i="7"/>
  <c r="P1445" i="7" s="1"/>
  <c r="I1445" i="7"/>
  <c r="H1445" i="7"/>
  <c r="F1445" i="7"/>
  <c r="O1444" i="7"/>
  <c r="P1444" i="7" s="1"/>
  <c r="I1444" i="7"/>
  <c r="H1444" i="7"/>
  <c r="F1444" i="7"/>
  <c r="O1443" i="7"/>
  <c r="P1443" i="7" s="1"/>
  <c r="I1443" i="7"/>
  <c r="H1443" i="7"/>
  <c r="F1443" i="7"/>
  <c r="O1442" i="7"/>
  <c r="P1442" i="7" s="1"/>
  <c r="I1442" i="7"/>
  <c r="H1442" i="7"/>
  <c r="F1442" i="7"/>
  <c r="O1441" i="7"/>
  <c r="P1441" i="7" s="1"/>
  <c r="I1441" i="7"/>
  <c r="H1441" i="7"/>
  <c r="F1441" i="7"/>
  <c r="O1440" i="7"/>
  <c r="P1440" i="7" s="1"/>
  <c r="I1440" i="7"/>
  <c r="H1440" i="7"/>
  <c r="F1440" i="7"/>
  <c r="O1439" i="7"/>
  <c r="P1439" i="7" s="1"/>
  <c r="I1439" i="7"/>
  <c r="H1439" i="7"/>
  <c r="F1439" i="7"/>
  <c r="O1438" i="7"/>
  <c r="P1438" i="7" s="1"/>
  <c r="I1438" i="7"/>
  <c r="H1438" i="7"/>
  <c r="F1438" i="7"/>
  <c r="O1437" i="7"/>
  <c r="P1437" i="7" s="1"/>
  <c r="I1437" i="7"/>
  <c r="H1437" i="7"/>
  <c r="F1437" i="7"/>
  <c r="O1436" i="7"/>
  <c r="P1436" i="7" s="1"/>
  <c r="I1436" i="7"/>
  <c r="H1436" i="7"/>
  <c r="F1436" i="7"/>
  <c r="O1435" i="7"/>
  <c r="P1435" i="7" s="1"/>
  <c r="I1435" i="7"/>
  <c r="H1435" i="7"/>
  <c r="O1434" i="7"/>
  <c r="P1434" i="7" s="1"/>
  <c r="I1434" i="7"/>
  <c r="H1434" i="7"/>
  <c r="F1434" i="7"/>
  <c r="O1433" i="7"/>
  <c r="P1433" i="7" s="1"/>
  <c r="I1433" i="7"/>
  <c r="H1433" i="7"/>
  <c r="F1433" i="7"/>
  <c r="O1432" i="7"/>
  <c r="P1432" i="7" s="1"/>
  <c r="I1432" i="7"/>
  <c r="H1432" i="7"/>
  <c r="F1432" i="7"/>
  <c r="O1431" i="7"/>
  <c r="P1431" i="7" s="1"/>
  <c r="I1431" i="7"/>
  <c r="H1431" i="7"/>
  <c r="F1431" i="7"/>
  <c r="O1430" i="7"/>
  <c r="P1430" i="7" s="1"/>
  <c r="I1430" i="7"/>
  <c r="H1430" i="7"/>
  <c r="F1430" i="7"/>
  <c r="O1429" i="7"/>
  <c r="P1429" i="7" s="1"/>
  <c r="I1429" i="7"/>
  <c r="H1429" i="7"/>
  <c r="F1429" i="7"/>
  <c r="O1428" i="7"/>
  <c r="P1428" i="7" s="1"/>
  <c r="I1428" i="7"/>
  <c r="H1428" i="7"/>
  <c r="F1428" i="7"/>
  <c r="O1427" i="7"/>
  <c r="P1427" i="7" s="1"/>
  <c r="I1427" i="7"/>
  <c r="H1427" i="7"/>
  <c r="F1427" i="7"/>
  <c r="O1426" i="7"/>
  <c r="P1426" i="7" s="1"/>
  <c r="I1426" i="7"/>
  <c r="H1426" i="7"/>
  <c r="F1426" i="7"/>
  <c r="O1425" i="7"/>
  <c r="P1425" i="7" s="1"/>
  <c r="I1425" i="7"/>
  <c r="H1425" i="7"/>
  <c r="F1425" i="7"/>
  <c r="O1424" i="7"/>
  <c r="P1424" i="7" s="1"/>
  <c r="I1424" i="7"/>
  <c r="H1424" i="7"/>
  <c r="F1424" i="7"/>
  <c r="O1423" i="7"/>
  <c r="P1423" i="7" s="1"/>
  <c r="I1423" i="7"/>
  <c r="H1423" i="7"/>
  <c r="F1423" i="7"/>
  <c r="O1422" i="7"/>
  <c r="P1422" i="7" s="1"/>
  <c r="I1422" i="7"/>
  <c r="H1422" i="7"/>
  <c r="F1422" i="7"/>
  <c r="O1421" i="7"/>
  <c r="P1421" i="7" s="1"/>
  <c r="I1421" i="7"/>
  <c r="H1421" i="7"/>
  <c r="F1421" i="7"/>
  <c r="O1420" i="7"/>
  <c r="P1420" i="7" s="1"/>
  <c r="H1420" i="7"/>
  <c r="F1420" i="7"/>
  <c r="O1419" i="7"/>
  <c r="P1419" i="7" s="1"/>
  <c r="I1419" i="7"/>
  <c r="H1419" i="7"/>
  <c r="F1419" i="7"/>
  <c r="O1418" i="7"/>
  <c r="P1418" i="7" s="1"/>
  <c r="I1418" i="7"/>
  <c r="H1418" i="7"/>
  <c r="F1418" i="7"/>
  <c r="O1417" i="7"/>
  <c r="P1417" i="7" s="1"/>
  <c r="I1417" i="7"/>
  <c r="H1417" i="7"/>
  <c r="F1417" i="7"/>
  <c r="O1416" i="7"/>
  <c r="P1416" i="7" s="1"/>
  <c r="I1416" i="7"/>
  <c r="H1416" i="7"/>
  <c r="F1416" i="7"/>
  <c r="O1415" i="7"/>
  <c r="P1415" i="7" s="1"/>
  <c r="I1415" i="7"/>
  <c r="H1415" i="7"/>
  <c r="F1415" i="7"/>
  <c r="O1414" i="7"/>
  <c r="P1414" i="7" s="1"/>
  <c r="H1414" i="7"/>
  <c r="F1414" i="7"/>
  <c r="O1413" i="7"/>
  <c r="P1413" i="7" s="1"/>
  <c r="I1413" i="7"/>
  <c r="H1413" i="7"/>
  <c r="F1413" i="7"/>
  <c r="O1412" i="7"/>
  <c r="P1412" i="7" s="1"/>
  <c r="I1412" i="7"/>
  <c r="H1412" i="7"/>
  <c r="F1412" i="7"/>
  <c r="O1411" i="7"/>
  <c r="P1411" i="7" s="1"/>
  <c r="I1411" i="7"/>
  <c r="H1411" i="7"/>
  <c r="F1411" i="7"/>
  <c r="O1410" i="7"/>
  <c r="P1410" i="7" s="1"/>
  <c r="I1410" i="7"/>
  <c r="H1410" i="7"/>
  <c r="F1410" i="7"/>
  <c r="O1409" i="7"/>
  <c r="P1409" i="7" s="1"/>
  <c r="I1409" i="7"/>
  <c r="H1409" i="7"/>
  <c r="F1409" i="7"/>
  <c r="O1408" i="7"/>
  <c r="P1408" i="7" s="1"/>
  <c r="I1408" i="7"/>
  <c r="H1408" i="7"/>
  <c r="F1408" i="7"/>
  <c r="O1407" i="7"/>
  <c r="P1407" i="7" s="1"/>
  <c r="I1407" i="7"/>
  <c r="H1407" i="7"/>
  <c r="F1407" i="7"/>
  <c r="O1406" i="7"/>
  <c r="P1406" i="7" s="1"/>
  <c r="I1406" i="7"/>
  <c r="H1406" i="7"/>
  <c r="F1406" i="7"/>
  <c r="O1405" i="7"/>
  <c r="P1405" i="7" s="1"/>
  <c r="I1405" i="7"/>
  <c r="H1405" i="7"/>
  <c r="F1405" i="7"/>
  <c r="O1404" i="7"/>
  <c r="P1404" i="7" s="1"/>
  <c r="I1404" i="7"/>
  <c r="H1404" i="7"/>
  <c r="F1404" i="7"/>
  <c r="O1403" i="7"/>
  <c r="P1403" i="7" s="1"/>
  <c r="I1403" i="7"/>
  <c r="H1403" i="7"/>
  <c r="F1403" i="7"/>
  <c r="O1402" i="7"/>
  <c r="P1402" i="7" s="1"/>
  <c r="H1402" i="7"/>
  <c r="F1402" i="7"/>
  <c r="O1401" i="7"/>
  <c r="P1401" i="7" s="1"/>
  <c r="H1401" i="7"/>
  <c r="F1401" i="7"/>
  <c r="O1400" i="7"/>
  <c r="P1400" i="7" s="1"/>
  <c r="I1400" i="7"/>
  <c r="H1400" i="7"/>
  <c r="F1400" i="7"/>
  <c r="O1399" i="7"/>
  <c r="P1399" i="7" s="1"/>
  <c r="I1399" i="7"/>
  <c r="H1399" i="7"/>
  <c r="F1399" i="7"/>
  <c r="O1398" i="7"/>
  <c r="P1398" i="7" s="1"/>
  <c r="I1398" i="7"/>
  <c r="H1398" i="7"/>
  <c r="F1398" i="7"/>
  <c r="O1397" i="7"/>
  <c r="P1397" i="7" s="1"/>
  <c r="I1397" i="7"/>
  <c r="H1397" i="7"/>
  <c r="F1397" i="7"/>
  <c r="O1396" i="7"/>
  <c r="P1396" i="7" s="1"/>
  <c r="I1396" i="7"/>
  <c r="H1396" i="7"/>
  <c r="F1396" i="7"/>
  <c r="O1395" i="7"/>
  <c r="P1395" i="7" s="1"/>
  <c r="I1395" i="7"/>
  <c r="H1395" i="7"/>
  <c r="F1395" i="7"/>
  <c r="O1394" i="7"/>
  <c r="P1394" i="7" s="1"/>
  <c r="I1394" i="7"/>
  <c r="H1394" i="7"/>
  <c r="F1394" i="7"/>
  <c r="O1393" i="7"/>
  <c r="P1393" i="7" s="1"/>
  <c r="I1393" i="7"/>
  <c r="H1393" i="7"/>
  <c r="F1393" i="7"/>
  <c r="O1392" i="7"/>
  <c r="P1392" i="7" s="1"/>
  <c r="I1392" i="7"/>
  <c r="H1392" i="7"/>
  <c r="F1392" i="7"/>
  <c r="O1391" i="7"/>
  <c r="P1391" i="7" s="1"/>
  <c r="I1391" i="7"/>
  <c r="H1391" i="7"/>
  <c r="F1391" i="7"/>
  <c r="O1390" i="7"/>
  <c r="P1390" i="7" s="1"/>
  <c r="I1390" i="7"/>
  <c r="H1390" i="7"/>
  <c r="F1390" i="7"/>
  <c r="O1389" i="7"/>
  <c r="P1389" i="7" s="1"/>
  <c r="I1389" i="7"/>
  <c r="H1389" i="7"/>
  <c r="F1389" i="7"/>
  <c r="O1388" i="7"/>
  <c r="P1388" i="7" s="1"/>
  <c r="I1388" i="7"/>
  <c r="H1388" i="7"/>
  <c r="F1388" i="7"/>
  <c r="O1387" i="7"/>
  <c r="P1387" i="7" s="1"/>
  <c r="I1387" i="7"/>
  <c r="H1387" i="7"/>
  <c r="F1387" i="7"/>
  <c r="O1386" i="7"/>
  <c r="P1386" i="7" s="1"/>
  <c r="I1386" i="7"/>
  <c r="H1386" i="7"/>
  <c r="F1386" i="7"/>
  <c r="O1385" i="7"/>
  <c r="P1385" i="7" s="1"/>
  <c r="H1385" i="7"/>
  <c r="F1385" i="7"/>
  <c r="O1384" i="7"/>
  <c r="P1384" i="7" s="1"/>
  <c r="H1384" i="7"/>
  <c r="F1384" i="7"/>
  <c r="O1383" i="7"/>
  <c r="P1383" i="7" s="1"/>
  <c r="H1383" i="7"/>
  <c r="F1383" i="7"/>
  <c r="O1382" i="7"/>
  <c r="P1382" i="7" s="1"/>
  <c r="H1382" i="7"/>
  <c r="F1382" i="7"/>
  <c r="O1381" i="7"/>
  <c r="P1381" i="7" s="1"/>
  <c r="H1381" i="7"/>
  <c r="F1381" i="7"/>
  <c r="O1380" i="7"/>
  <c r="P1380" i="7" s="1"/>
  <c r="I1380" i="7"/>
  <c r="H1380" i="7"/>
  <c r="F1380" i="7"/>
  <c r="O1379" i="7"/>
  <c r="P1379" i="7" s="1"/>
  <c r="I1379" i="7"/>
  <c r="H1379" i="7"/>
  <c r="F1379" i="7"/>
  <c r="O1378" i="7"/>
  <c r="P1378" i="7" s="1"/>
  <c r="I1378" i="7"/>
  <c r="H1378" i="7"/>
  <c r="F1378" i="7"/>
  <c r="O1377" i="7"/>
  <c r="P1377" i="7" s="1"/>
  <c r="I1377" i="7"/>
  <c r="H1377" i="7"/>
  <c r="F1377" i="7"/>
  <c r="O1376" i="7"/>
  <c r="P1376" i="7" s="1"/>
  <c r="I1376" i="7"/>
  <c r="H1376" i="7"/>
  <c r="F1376" i="7"/>
  <c r="O1375" i="7"/>
  <c r="P1375" i="7" s="1"/>
  <c r="I1375" i="7"/>
  <c r="H1375" i="7"/>
  <c r="F1375" i="7"/>
  <c r="O1374" i="7"/>
  <c r="P1374" i="7" s="1"/>
  <c r="I1374" i="7"/>
  <c r="H1374" i="7"/>
  <c r="F1374" i="7"/>
  <c r="O1373" i="7"/>
  <c r="P1373" i="7" s="1"/>
  <c r="I1373" i="7"/>
  <c r="H1373" i="7"/>
  <c r="F1373" i="7"/>
  <c r="O1372" i="7"/>
  <c r="P1372" i="7" s="1"/>
  <c r="I1372" i="7"/>
  <c r="H1372" i="7"/>
  <c r="F1372" i="7"/>
  <c r="O1371" i="7"/>
  <c r="P1371" i="7" s="1"/>
  <c r="I1371" i="7"/>
  <c r="H1371" i="7"/>
  <c r="F1371" i="7"/>
  <c r="O1370" i="7"/>
  <c r="P1370" i="7" s="1"/>
  <c r="I1370" i="7"/>
  <c r="H1370" i="7"/>
  <c r="F1370" i="7"/>
  <c r="O1369" i="7"/>
  <c r="P1369" i="7" s="1"/>
  <c r="I1369" i="7"/>
  <c r="H1369" i="7"/>
  <c r="F1369" i="7"/>
  <c r="O1368" i="7"/>
  <c r="P1368" i="7" s="1"/>
  <c r="I1368" i="7"/>
  <c r="H1368" i="7"/>
  <c r="F1368" i="7"/>
  <c r="O1367" i="7"/>
  <c r="P1367" i="7" s="1"/>
  <c r="I1367" i="7"/>
  <c r="H1367" i="7"/>
  <c r="F1367" i="7"/>
  <c r="O1366" i="7"/>
  <c r="P1366" i="7" s="1"/>
  <c r="I1366" i="7"/>
  <c r="H1366" i="7"/>
  <c r="F1366" i="7"/>
  <c r="O1365" i="7"/>
  <c r="P1365" i="7" s="1"/>
  <c r="I1365" i="7"/>
  <c r="H1365" i="7"/>
  <c r="F1365" i="7"/>
  <c r="O1364" i="7"/>
  <c r="P1364" i="7" s="1"/>
  <c r="I1364" i="7"/>
  <c r="H1364" i="7"/>
  <c r="F1364" i="7"/>
  <c r="O1363" i="7"/>
  <c r="P1363" i="7" s="1"/>
  <c r="I1363" i="7"/>
  <c r="H1363" i="7"/>
  <c r="F1363" i="7"/>
  <c r="O1362" i="7"/>
  <c r="P1362" i="7" s="1"/>
  <c r="I1362" i="7"/>
  <c r="H1362" i="7"/>
  <c r="F1362" i="7"/>
  <c r="O1929" i="7"/>
  <c r="I1929" i="7"/>
  <c r="H1929" i="7"/>
  <c r="F1929" i="7"/>
  <c r="O1928" i="7"/>
  <c r="I1928" i="7"/>
  <c r="H1928" i="7"/>
  <c r="F1928" i="7"/>
  <c r="O1927" i="7"/>
  <c r="I1927" i="7"/>
  <c r="H1927" i="7"/>
  <c r="F1927" i="7"/>
  <c r="O1854" i="7"/>
  <c r="P1854" i="7" s="1"/>
  <c r="I1854" i="7"/>
  <c r="H1854" i="7"/>
  <c r="F1854" i="7"/>
  <c r="O1357" i="7"/>
  <c r="H1357" i="7"/>
  <c r="F1357" i="7"/>
  <c r="O1356" i="7"/>
  <c r="P1356" i="7" s="1"/>
  <c r="H1356" i="7"/>
  <c r="F1356" i="7"/>
  <c r="O1355" i="7"/>
  <c r="P1355" i="7" s="1"/>
  <c r="H1355" i="7"/>
  <c r="F1355" i="7"/>
  <c r="O1354" i="7"/>
  <c r="P1354" i="7" s="1"/>
  <c r="H1354" i="7"/>
  <c r="F1354" i="7"/>
  <c r="O1353" i="7"/>
  <c r="P1353" i="7" s="1"/>
  <c r="H1353" i="7"/>
  <c r="F1353" i="7"/>
  <c r="O1853" i="7"/>
  <c r="P1853" i="7" s="1"/>
  <c r="I1853" i="7"/>
  <c r="H1853" i="7"/>
  <c r="F1853" i="7"/>
  <c r="O1852" i="7"/>
  <c r="P1852" i="7" s="1"/>
  <c r="I1852" i="7"/>
  <c r="H1852" i="7"/>
  <c r="F1852" i="7"/>
  <c r="O1350" i="7"/>
  <c r="P1350" i="7" s="1"/>
  <c r="H1350" i="7"/>
  <c r="F1350" i="7"/>
  <c r="O1349" i="7"/>
  <c r="P1349" i="7" s="1"/>
  <c r="H1349" i="7"/>
  <c r="F1349" i="7"/>
  <c r="O1348" i="7"/>
  <c r="P1348" i="7" s="1"/>
  <c r="H1348" i="7"/>
  <c r="F1348" i="7"/>
  <c r="O1347" i="7"/>
  <c r="P1347" i="7" s="1"/>
  <c r="H1347" i="7"/>
  <c r="F1347" i="7"/>
  <c r="O1839" i="7"/>
  <c r="P1839" i="7" s="1"/>
  <c r="I1839" i="7"/>
  <c r="H1839" i="7"/>
  <c r="F1839" i="7"/>
  <c r="O1834" i="7"/>
  <c r="P1834" i="7" s="1"/>
  <c r="I1834" i="7"/>
  <c r="H1834" i="7"/>
  <c r="F1834" i="7"/>
  <c r="O1819" i="7"/>
  <c r="P1819" i="7" s="1"/>
  <c r="I1819" i="7"/>
  <c r="H1819" i="7"/>
  <c r="F1819" i="7"/>
  <c r="O1818" i="7"/>
  <c r="P1818" i="7" s="1"/>
  <c r="I1818" i="7"/>
  <c r="H1818" i="7"/>
  <c r="F1818" i="7"/>
  <c r="O1817" i="7"/>
  <c r="P1817" i="7" s="1"/>
  <c r="I1817" i="7"/>
  <c r="H1817" i="7"/>
  <c r="F1817" i="7"/>
  <c r="O1816" i="7"/>
  <c r="P1816" i="7" s="1"/>
  <c r="I1816" i="7"/>
  <c r="H1816" i="7"/>
  <c r="F1816" i="7"/>
  <c r="O1814" i="7"/>
  <c r="P1814" i="7" s="1"/>
  <c r="I1814" i="7"/>
  <c r="H1814" i="7"/>
  <c r="F1814" i="7"/>
  <c r="O1339" i="7"/>
  <c r="P1339" i="7" s="1"/>
  <c r="I1339" i="7"/>
  <c r="H1339" i="7"/>
  <c r="F1339" i="7"/>
  <c r="O1338" i="7"/>
  <c r="P1338" i="7" s="1"/>
  <c r="I1338" i="7"/>
  <c r="H1338" i="7"/>
  <c r="F1338" i="7"/>
  <c r="O1337" i="7"/>
  <c r="P1337" i="7" s="1"/>
  <c r="I1337" i="7"/>
  <c r="H1337" i="7"/>
  <c r="F1337" i="7"/>
  <c r="O1336" i="7"/>
  <c r="P1336" i="7" s="1"/>
  <c r="I1336" i="7"/>
  <c r="H1336" i="7"/>
  <c r="F1336" i="7"/>
  <c r="O1335" i="7"/>
  <c r="P1335" i="7" s="1"/>
  <c r="I1335" i="7"/>
  <c r="H1335" i="7"/>
  <c r="F1335" i="7"/>
  <c r="O1326" i="7"/>
  <c r="P1326" i="7" s="1"/>
  <c r="I1326" i="7"/>
  <c r="H1326" i="7"/>
  <c r="F1326" i="7"/>
  <c r="O1334" i="7"/>
  <c r="P1334" i="7" s="1"/>
  <c r="I1334" i="7"/>
  <c r="H1334" i="7"/>
  <c r="F1334" i="7"/>
  <c r="O1333" i="7"/>
  <c r="P1333" i="7" s="1"/>
  <c r="I1333" i="7"/>
  <c r="H1333" i="7"/>
  <c r="F1333" i="7"/>
  <c r="O1332" i="7"/>
  <c r="P1332" i="7" s="1"/>
  <c r="I1332" i="7"/>
  <c r="H1332" i="7"/>
  <c r="F1332" i="7"/>
  <c r="O1331" i="7"/>
  <c r="P1331" i="7" s="1"/>
  <c r="I1331" i="7"/>
  <c r="H1331" i="7"/>
  <c r="F1331" i="7"/>
  <c r="O1330" i="7"/>
  <c r="P1330" i="7" s="1"/>
  <c r="I1330" i="7"/>
  <c r="H1330" i="7"/>
  <c r="F1330" i="7"/>
  <c r="O1324" i="7"/>
  <c r="P1324" i="7" s="1"/>
  <c r="H1324" i="7"/>
  <c r="F1324" i="7"/>
  <c r="O1328" i="7"/>
  <c r="P1328" i="7" s="1"/>
  <c r="I1328" i="7"/>
  <c r="H1328" i="7"/>
  <c r="F1328" i="7"/>
  <c r="O1327" i="7"/>
  <c r="P1327" i="7" s="1"/>
  <c r="I1327" i="7"/>
  <c r="H1327" i="7"/>
  <c r="F1327" i="7"/>
  <c r="O1325" i="7"/>
  <c r="P1325" i="7" s="1"/>
  <c r="I1325" i="7"/>
  <c r="H1325" i="7"/>
  <c r="F1325" i="7"/>
  <c r="O1323" i="7"/>
  <c r="P1323" i="7" s="1"/>
  <c r="I1323" i="7"/>
  <c r="H1323" i="7"/>
  <c r="F1323" i="7"/>
  <c r="O1322" i="7"/>
  <c r="P1322" i="7" s="1"/>
  <c r="H1322" i="7"/>
  <c r="F1322" i="7"/>
  <c r="O1321" i="7"/>
  <c r="P1321" i="7" s="1"/>
  <c r="I1321" i="7"/>
  <c r="H1321" i="7"/>
  <c r="F1321" i="7"/>
  <c r="O1320" i="7"/>
  <c r="P1320" i="7" s="1"/>
  <c r="I1320" i="7"/>
  <c r="H1320" i="7"/>
  <c r="F1320" i="7"/>
  <c r="O1319" i="7"/>
  <c r="P1319" i="7" s="1"/>
  <c r="I1319" i="7"/>
  <c r="H1319" i="7"/>
  <c r="F1319" i="7"/>
  <c r="O1318" i="7"/>
  <c r="P1318" i="7" s="1"/>
  <c r="I1318" i="7"/>
  <c r="H1318" i="7"/>
  <c r="F1318" i="7"/>
  <c r="O1317" i="7"/>
  <c r="P1317" i="7" s="1"/>
  <c r="I1317" i="7"/>
  <c r="H1317" i="7"/>
  <c r="F1317" i="7"/>
  <c r="O1316" i="7"/>
  <c r="P1316" i="7" s="1"/>
  <c r="I1316" i="7"/>
  <c r="H1316" i="7"/>
  <c r="F1316" i="7"/>
  <c r="O1315" i="7"/>
  <c r="P1315" i="7" s="1"/>
  <c r="I1315" i="7"/>
  <c r="H1315" i="7"/>
  <c r="F1315" i="7"/>
  <c r="O1314" i="7"/>
  <c r="P1314" i="7" s="1"/>
  <c r="I1314" i="7"/>
  <c r="H1314" i="7"/>
  <c r="F1314" i="7"/>
  <c r="O1311" i="7"/>
  <c r="P1311" i="7" s="1"/>
  <c r="I1311" i="7"/>
  <c r="H1311" i="7"/>
  <c r="F1311" i="7"/>
  <c r="O1313" i="7"/>
  <c r="P1313" i="7" s="1"/>
  <c r="I1313" i="7"/>
  <c r="H1313" i="7"/>
  <c r="F1313" i="7"/>
  <c r="O1312" i="7"/>
  <c r="P1312" i="7" s="1"/>
  <c r="I1312" i="7"/>
  <c r="H1312" i="7"/>
  <c r="F1312" i="7"/>
  <c r="O1310" i="7"/>
  <c r="P1310" i="7" s="1"/>
  <c r="H1310" i="7"/>
  <c r="F1310" i="7"/>
  <c r="O1309" i="7"/>
  <c r="P1309" i="7" s="1"/>
  <c r="I1309" i="7"/>
  <c r="H1309" i="7"/>
  <c r="F1309" i="7"/>
  <c r="O1308" i="7"/>
  <c r="P1308" i="7" s="1"/>
  <c r="I1308" i="7"/>
  <c r="H1308" i="7"/>
  <c r="F1308" i="7"/>
  <c r="O1307" i="7"/>
  <c r="P1307" i="7" s="1"/>
  <c r="H1307" i="7"/>
  <c r="F1307" i="7"/>
  <c r="O1306" i="7"/>
  <c r="P1306" i="7" s="1"/>
  <c r="I1306" i="7"/>
  <c r="H1306" i="7"/>
  <c r="F1306" i="7"/>
  <c r="O1304" i="7"/>
  <c r="P1304" i="7" s="1"/>
  <c r="I1304" i="7"/>
  <c r="H1304" i="7"/>
  <c r="F1304" i="7"/>
  <c r="O1303" i="7"/>
  <c r="P1303" i="7" s="1"/>
  <c r="I1303" i="7"/>
  <c r="H1303" i="7"/>
  <c r="F1303" i="7"/>
  <c r="O1302" i="7"/>
  <c r="P1302" i="7" s="1"/>
  <c r="I1302" i="7"/>
  <c r="H1302" i="7"/>
  <c r="F1302" i="7"/>
  <c r="O1300" i="7"/>
  <c r="P1300" i="7" s="1"/>
  <c r="H1300" i="7"/>
  <c r="F1300" i="7"/>
  <c r="O1299" i="7"/>
  <c r="P1299" i="7" s="1"/>
  <c r="I1299" i="7"/>
  <c r="H1299" i="7"/>
  <c r="F1299" i="7"/>
  <c r="O1298" i="7"/>
  <c r="P1298" i="7" s="1"/>
  <c r="I1298" i="7"/>
  <c r="H1298" i="7"/>
  <c r="F1298" i="7"/>
  <c r="O1241" i="7"/>
  <c r="P1241" i="7" s="1"/>
  <c r="I1241" i="7"/>
  <c r="H1241" i="7"/>
  <c r="F1241" i="7"/>
  <c r="O1297" i="7"/>
  <c r="P1297" i="7" s="1"/>
  <c r="I1297" i="7"/>
  <c r="H1297" i="7"/>
  <c r="F1297" i="7"/>
  <c r="O1296" i="7"/>
  <c r="P1296" i="7" s="1"/>
  <c r="I1296" i="7"/>
  <c r="H1296" i="7"/>
  <c r="F1296" i="7"/>
  <c r="O1295" i="7"/>
  <c r="P1295" i="7" s="1"/>
  <c r="I1295" i="7"/>
  <c r="H1295" i="7"/>
  <c r="F1295" i="7"/>
  <c r="O1294" i="7"/>
  <c r="P1294" i="7" s="1"/>
  <c r="I1294" i="7"/>
  <c r="H1294" i="7"/>
  <c r="F1294" i="7"/>
  <c r="O1292" i="7"/>
  <c r="P1292" i="7" s="1"/>
  <c r="I1292" i="7"/>
  <c r="H1292" i="7"/>
  <c r="F1292" i="7"/>
  <c r="O1290" i="7"/>
  <c r="P1290" i="7" s="1"/>
  <c r="H1290" i="7"/>
  <c r="F1290" i="7"/>
  <c r="O1291" i="7"/>
  <c r="P1291" i="7" s="1"/>
  <c r="I1291" i="7"/>
  <c r="H1291" i="7"/>
  <c r="F1291" i="7"/>
  <c r="O1256" i="7"/>
  <c r="P1256" i="7" s="1"/>
  <c r="H1256" i="7"/>
  <c r="F1256" i="7"/>
  <c r="O1289" i="7"/>
  <c r="P1289" i="7" s="1"/>
  <c r="I1289" i="7"/>
  <c r="H1289" i="7"/>
  <c r="F1289" i="7"/>
  <c r="O1288" i="7"/>
  <c r="P1288" i="7" s="1"/>
  <c r="I1288" i="7"/>
  <c r="H1288" i="7"/>
  <c r="F1288" i="7"/>
  <c r="O1287" i="7"/>
  <c r="P1287" i="7" s="1"/>
  <c r="I1287" i="7"/>
  <c r="H1287" i="7"/>
  <c r="F1287" i="7"/>
  <c r="O1286" i="7"/>
  <c r="P1286" i="7" s="1"/>
  <c r="I1286" i="7"/>
  <c r="H1286" i="7"/>
  <c r="F1286" i="7"/>
  <c r="O1285" i="7"/>
  <c r="P1285" i="7" s="1"/>
  <c r="I1285" i="7"/>
  <c r="H1285" i="7"/>
  <c r="F1285" i="7"/>
  <c r="O1284" i="7"/>
  <c r="P1284" i="7" s="1"/>
  <c r="I1284" i="7"/>
  <c r="H1284" i="7"/>
  <c r="F1284" i="7"/>
  <c r="O1283" i="7"/>
  <c r="P1283" i="7" s="1"/>
  <c r="H1283" i="7"/>
  <c r="F1283" i="7"/>
  <c r="O1281" i="7"/>
  <c r="P1281" i="7" s="1"/>
  <c r="I1281" i="7"/>
  <c r="H1281" i="7"/>
  <c r="F1281" i="7"/>
  <c r="O1280" i="7"/>
  <c r="P1280" i="7" s="1"/>
  <c r="I1280" i="7"/>
  <c r="H1280" i="7"/>
  <c r="F1280" i="7"/>
  <c r="O1282" i="7"/>
  <c r="P1282" i="7" s="1"/>
  <c r="I1282" i="7"/>
  <c r="H1282" i="7"/>
  <c r="F1282" i="7"/>
  <c r="O1279" i="7"/>
  <c r="P1279" i="7" s="1"/>
  <c r="I1279" i="7"/>
  <c r="H1279" i="7"/>
  <c r="F1279" i="7"/>
  <c r="O1278" i="7"/>
  <c r="P1278" i="7" s="1"/>
  <c r="H1278" i="7"/>
  <c r="F1278" i="7"/>
  <c r="O1277" i="7"/>
  <c r="P1277" i="7" s="1"/>
  <c r="I1277" i="7"/>
  <c r="H1277" i="7"/>
  <c r="F1277" i="7"/>
  <c r="O1274" i="7"/>
  <c r="P1274" i="7" s="1"/>
  <c r="I1274" i="7"/>
  <c r="H1274" i="7"/>
  <c r="F1274" i="7"/>
  <c r="O1273" i="7"/>
  <c r="P1273" i="7" s="1"/>
  <c r="H1273" i="7"/>
  <c r="F1273" i="7"/>
  <c r="O1272" i="7"/>
  <c r="P1272" i="7" s="1"/>
  <c r="I1272" i="7"/>
  <c r="H1272" i="7"/>
  <c r="F1272" i="7"/>
  <c r="O1271" i="7"/>
  <c r="P1271" i="7" s="1"/>
  <c r="H1271" i="7"/>
  <c r="F1271" i="7"/>
  <c r="O1270" i="7"/>
  <c r="P1270" i="7" s="1"/>
  <c r="I1270" i="7"/>
  <c r="H1270" i="7"/>
  <c r="F1270" i="7"/>
  <c r="O1269" i="7"/>
  <c r="P1269" i="7" s="1"/>
  <c r="I1269" i="7"/>
  <c r="H1269" i="7"/>
  <c r="F1269" i="7"/>
  <c r="O1268" i="7"/>
  <c r="P1268" i="7" s="1"/>
  <c r="I1268" i="7"/>
  <c r="H1268" i="7"/>
  <c r="F1268" i="7"/>
  <c r="O1267" i="7"/>
  <c r="P1267" i="7" s="1"/>
  <c r="H1267" i="7"/>
  <c r="F1267" i="7"/>
  <c r="O1266" i="7"/>
  <c r="P1266" i="7" s="1"/>
  <c r="I1266" i="7"/>
  <c r="H1266" i="7"/>
  <c r="F1266" i="7"/>
  <c r="O1265" i="7"/>
  <c r="P1265" i="7" s="1"/>
  <c r="H1265" i="7"/>
  <c r="F1265" i="7"/>
  <c r="O1264" i="7"/>
  <c r="P1264" i="7" s="1"/>
  <c r="I1264" i="7"/>
  <c r="H1264" i="7"/>
  <c r="F1264" i="7"/>
  <c r="O1263" i="7"/>
  <c r="P1263" i="7" s="1"/>
  <c r="I1263" i="7"/>
  <c r="H1263" i="7"/>
  <c r="F1263" i="7"/>
  <c r="O1262" i="7"/>
  <c r="P1262" i="7" s="1"/>
  <c r="I1262" i="7"/>
  <c r="H1262" i="7"/>
  <c r="F1262" i="7"/>
  <c r="O1175" i="7"/>
  <c r="P1175" i="7" s="1"/>
  <c r="H1175" i="7"/>
  <c r="F1175" i="7"/>
  <c r="O1260" i="7"/>
  <c r="P1260" i="7" s="1"/>
  <c r="I1260" i="7"/>
  <c r="H1260" i="7"/>
  <c r="F1260" i="7"/>
  <c r="O1259" i="7"/>
  <c r="P1259" i="7" s="1"/>
  <c r="I1259" i="7"/>
  <c r="H1259" i="7"/>
  <c r="F1259" i="7"/>
  <c r="O1258" i="7"/>
  <c r="P1258" i="7" s="1"/>
  <c r="I1258" i="7"/>
  <c r="H1258" i="7"/>
  <c r="F1258" i="7"/>
  <c r="O1257" i="7"/>
  <c r="P1257" i="7" s="1"/>
  <c r="I1257" i="7"/>
  <c r="H1257" i="7"/>
  <c r="F1257" i="7"/>
  <c r="O1255" i="7"/>
  <c r="P1255" i="7" s="1"/>
  <c r="I1255" i="7"/>
  <c r="H1255" i="7"/>
  <c r="F1255" i="7"/>
  <c r="O1254" i="7"/>
  <c r="P1254" i="7" s="1"/>
  <c r="I1254" i="7"/>
  <c r="H1254" i="7"/>
  <c r="F1254" i="7"/>
  <c r="O1261" i="7"/>
  <c r="P1261" i="7" s="1"/>
  <c r="H1261" i="7"/>
  <c r="F1261" i="7"/>
  <c r="O1253" i="7"/>
  <c r="P1253" i="7" s="1"/>
  <c r="H1253" i="7"/>
  <c r="F1253" i="7"/>
  <c r="O1252" i="7"/>
  <c r="P1252" i="7" s="1"/>
  <c r="I1252" i="7"/>
  <c r="H1252" i="7"/>
  <c r="F1252" i="7"/>
  <c r="O1251" i="7"/>
  <c r="P1251" i="7" s="1"/>
  <c r="I1251" i="7"/>
  <c r="H1251" i="7"/>
  <c r="F1251" i="7"/>
  <c r="O1250" i="7"/>
  <c r="P1250" i="7" s="1"/>
  <c r="I1250" i="7"/>
  <c r="H1250" i="7"/>
  <c r="F1250" i="7"/>
  <c r="O1249" i="7"/>
  <c r="P1249" i="7" s="1"/>
  <c r="I1249" i="7"/>
  <c r="H1249" i="7"/>
  <c r="F1249" i="7"/>
  <c r="O1248" i="7"/>
  <c r="P1248" i="7" s="1"/>
  <c r="I1248" i="7"/>
  <c r="H1248" i="7"/>
  <c r="F1248" i="7"/>
  <c r="O1247" i="7"/>
  <c r="P1247" i="7" s="1"/>
  <c r="I1247" i="7"/>
  <c r="H1247" i="7"/>
  <c r="F1247" i="7"/>
  <c r="O1246" i="7"/>
  <c r="P1246" i="7" s="1"/>
  <c r="I1246" i="7"/>
  <c r="H1246" i="7"/>
  <c r="F1246" i="7"/>
  <c r="O1244" i="7"/>
  <c r="P1244" i="7" s="1"/>
  <c r="I1244" i="7"/>
  <c r="H1244" i="7"/>
  <c r="F1244" i="7"/>
  <c r="O1243" i="7"/>
  <c r="P1243" i="7" s="1"/>
  <c r="I1243" i="7"/>
  <c r="H1243" i="7"/>
  <c r="F1243" i="7"/>
  <c r="O1242" i="7"/>
  <c r="P1242" i="7" s="1"/>
  <c r="H1242" i="7"/>
  <c r="F1242" i="7"/>
  <c r="O1240" i="7"/>
  <c r="P1240" i="7" s="1"/>
  <c r="H1240" i="7"/>
  <c r="F1240" i="7"/>
  <c r="O1276" i="7"/>
  <c r="P1276" i="7" s="1"/>
  <c r="I1276" i="7"/>
  <c r="H1276" i="7"/>
  <c r="F1276" i="7"/>
  <c r="O1275" i="7"/>
  <c r="P1275" i="7" s="1"/>
  <c r="I1275" i="7"/>
  <c r="H1275" i="7"/>
  <c r="F1275" i="7"/>
  <c r="O1239" i="7"/>
  <c r="P1239" i="7" s="1"/>
  <c r="I1239" i="7"/>
  <c r="H1239" i="7"/>
  <c r="F1239" i="7"/>
  <c r="O1236" i="7"/>
  <c r="P1236" i="7" s="1"/>
  <c r="I1236" i="7"/>
  <c r="H1236" i="7"/>
  <c r="F1236" i="7"/>
  <c r="O1237" i="7"/>
  <c r="P1237" i="7" s="1"/>
  <c r="I1237" i="7"/>
  <c r="H1237" i="7"/>
  <c r="F1237" i="7"/>
  <c r="O1238" i="7"/>
  <c r="P1238" i="7" s="1"/>
  <c r="I1238" i="7"/>
  <c r="H1238" i="7"/>
  <c r="F1238" i="7"/>
  <c r="O1235" i="7"/>
  <c r="P1235" i="7" s="1"/>
  <c r="I1235" i="7"/>
  <c r="H1235" i="7"/>
  <c r="F1235" i="7"/>
  <c r="O1234" i="7"/>
  <c r="P1234" i="7" s="1"/>
  <c r="I1234" i="7"/>
  <c r="H1234" i="7"/>
  <c r="F1234" i="7"/>
  <c r="O1232" i="7"/>
  <c r="P1232" i="7" s="1"/>
  <c r="I1232" i="7"/>
  <c r="H1232" i="7"/>
  <c r="F1232" i="7"/>
  <c r="O1231" i="7"/>
  <c r="P1231" i="7" s="1"/>
  <c r="I1231" i="7"/>
  <c r="H1231" i="7"/>
  <c r="F1231" i="7"/>
  <c r="O1230" i="7"/>
  <c r="P1230" i="7" s="1"/>
  <c r="I1230" i="7"/>
  <c r="H1230" i="7"/>
  <c r="F1230" i="7"/>
  <c r="O1233" i="7"/>
  <c r="P1233" i="7" s="1"/>
  <c r="I1233" i="7"/>
  <c r="H1233" i="7"/>
  <c r="F1233" i="7"/>
  <c r="O1229" i="7"/>
  <c r="P1229" i="7" s="1"/>
  <c r="I1229" i="7"/>
  <c r="H1229" i="7"/>
  <c r="F1229" i="7"/>
  <c r="O1228" i="7"/>
  <c r="P1228" i="7" s="1"/>
  <c r="I1228" i="7"/>
  <c r="H1228" i="7"/>
  <c r="F1228" i="7"/>
  <c r="O1227" i="7"/>
  <c r="P1227" i="7" s="1"/>
  <c r="H1227" i="7"/>
  <c r="F1227" i="7"/>
  <c r="O1226" i="7"/>
  <c r="P1226" i="7" s="1"/>
  <c r="I1226" i="7"/>
  <c r="H1226" i="7"/>
  <c r="F1226" i="7"/>
  <c r="O1225" i="7"/>
  <c r="P1225" i="7" s="1"/>
  <c r="I1225" i="7"/>
  <c r="H1225" i="7"/>
  <c r="F1225" i="7"/>
  <c r="O1224" i="7"/>
  <c r="P1224" i="7" s="1"/>
  <c r="H1224" i="7"/>
  <c r="F1224" i="7"/>
  <c r="O1223" i="7"/>
  <c r="P1223" i="7" s="1"/>
  <c r="I1223" i="7"/>
  <c r="H1223" i="7"/>
  <c r="F1223" i="7"/>
  <c r="O1221" i="7"/>
  <c r="P1221" i="7" s="1"/>
  <c r="H1221" i="7"/>
  <c r="F1221" i="7"/>
  <c r="O1222" i="7"/>
  <c r="P1222" i="7" s="1"/>
  <c r="I1222" i="7"/>
  <c r="H1222" i="7"/>
  <c r="F1222" i="7"/>
  <c r="O1220" i="7"/>
  <c r="P1220" i="7" s="1"/>
  <c r="I1220" i="7"/>
  <c r="H1220" i="7"/>
  <c r="F1220" i="7"/>
  <c r="O1216" i="7"/>
  <c r="P1216" i="7" s="1"/>
  <c r="I1216" i="7"/>
  <c r="H1216" i="7"/>
  <c r="F1216" i="7"/>
  <c r="O1217" i="7"/>
  <c r="P1217" i="7" s="1"/>
  <c r="I1217" i="7"/>
  <c r="H1217" i="7"/>
  <c r="F1217" i="7"/>
  <c r="O1218" i="7"/>
  <c r="P1218" i="7" s="1"/>
  <c r="I1218" i="7"/>
  <c r="H1218" i="7"/>
  <c r="F1218" i="7"/>
  <c r="O1219" i="7"/>
  <c r="P1219" i="7" s="1"/>
  <c r="I1219" i="7"/>
  <c r="H1219" i="7"/>
  <c r="F1219" i="7"/>
  <c r="O1305" i="7"/>
  <c r="P1305" i="7" s="1"/>
  <c r="H1305" i="7"/>
  <c r="F1305" i="7"/>
  <c r="O1215" i="7"/>
  <c r="P1215" i="7" s="1"/>
  <c r="I1215" i="7"/>
  <c r="H1215" i="7"/>
  <c r="F1215" i="7"/>
  <c r="O1214" i="7"/>
  <c r="P1214" i="7" s="1"/>
  <c r="I1214" i="7"/>
  <c r="H1214" i="7"/>
  <c r="F1214" i="7"/>
  <c r="O1213" i="7"/>
  <c r="P1213" i="7" s="1"/>
  <c r="H1213" i="7"/>
  <c r="F1213" i="7"/>
  <c r="O1212" i="7"/>
  <c r="P1212" i="7" s="1"/>
  <c r="I1212" i="7"/>
  <c r="H1212" i="7"/>
  <c r="F1212" i="7"/>
  <c r="O1211" i="7"/>
  <c r="P1211" i="7" s="1"/>
  <c r="I1211" i="7"/>
  <c r="H1211" i="7"/>
  <c r="F1211" i="7"/>
  <c r="O1210" i="7"/>
  <c r="P1210" i="7" s="1"/>
  <c r="I1210" i="7"/>
  <c r="H1210" i="7"/>
  <c r="F1210" i="7"/>
  <c r="O1208" i="7"/>
  <c r="P1208" i="7" s="1"/>
  <c r="I1208" i="7"/>
  <c r="H1208" i="7"/>
  <c r="F1208" i="7"/>
  <c r="O1209" i="7"/>
  <c r="P1209" i="7" s="1"/>
  <c r="H1209" i="7"/>
  <c r="F1209" i="7"/>
  <c r="O1206" i="7"/>
  <c r="P1206" i="7" s="1"/>
  <c r="I1206" i="7"/>
  <c r="H1206" i="7"/>
  <c r="F1206" i="7"/>
  <c r="O1329" i="7"/>
  <c r="P1329" i="7" s="1"/>
  <c r="I1329" i="7"/>
  <c r="H1329" i="7"/>
  <c r="F1329" i="7"/>
  <c r="O1207" i="7"/>
  <c r="P1207" i="7" s="1"/>
  <c r="I1207" i="7"/>
  <c r="H1207" i="7"/>
  <c r="F1207" i="7"/>
  <c r="O1301" i="7"/>
  <c r="P1301" i="7" s="1"/>
  <c r="I1301" i="7"/>
  <c r="H1301" i="7"/>
  <c r="F1301" i="7"/>
  <c r="O1205" i="7"/>
  <c r="P1205" i="7" s="1"/>
  <c r="I1205" i="7"/>
  <c r="H1205" i="7"/>
  <c r="F1205" i="7"/>
  <c r="O1204" i="7"/>
  <c r="P1204" i="7" s="1"/>
  <c r="I1204" i="7"/>
  <c r="H1204" i="7"/>
  <c r="F1204" i="7"/>
  <c r="O1201" i="7"/>
  <c r="P1201" i="7" s="1"/>
  <c r="I1201" i="7"/>
  <c r="H1201" i="7"/>
  <c r="F1201" i="7"/>
  <c r="O1245" i="7"/>
  <c r="P1245" i="7" s="1"/>
  <c r="H1245" i="7"/>
  <c r="F1245" i="7"/>
  <c r="O1203" i="7"/>
  <c r="P1203" i="7" s="1"/>
  <c r="I1203" i="7"/>
  <c r="H1203" i="7"/>
  <c r="F1203" i="7"/>
  <c r="O1200" i="7"/>
  <c r="P1200" i="7" s="1"/>
  <c r="I1200" i="7"/>
  <c r="H1200" i="7"/>
  <c r="F1200" i="7"/>
  <c r="O1202" i="7"/>
  <c r="P1202" i="7" s="1"/>
  <c r="I1202" i="7"/>
  <c r="H1202" i="7"/>
  <c r="F1202" i="7"/>
  <c r="O1198" i="7"/>
  <c r="P1198" i="7" s="1"/>
  <c r="I1198" i="7"/>
  <c r="H1198" i="7"/>
  <c r="F1198" i="7"/>
  <c r="O1199" i="7"/>
  <c r="P1199" i="7" s="1"/>
  <c r="I1199" i="7"/>
  <c r="H1199" i="7"/>
  <c r="F1199" i="7"/>
  <c r="O1197" i="7"/>
  <c r="P1197" i="7" s="1"/>
  <c r="I1197" i="7"/>
  <c r="H1197" i="7"/>
  <c r="F1197" i="7"/>
  <c r="O1293" i="7"/>
  <c r="P1293" i="7" s="1"/>
  <c r="I1293" i="7"/>
  <c r="H1293" i="7"/>
  <c r="F1293" i="7"/>
  <c r="O1196" i="7"/>
  <c r="P1196" i="7" s="1"/>
  <c r="I1196" i="7"/>
  <c r="H1196" i="7"/>
  <c r="F1196" i="7"/>
  <c r="O1195" i="7"/>
  <c r="P1195" i="7" s="1"/>
  <c r="I1195" i="7"/>
  <c r="H1195" i="7"/>
  <c r="F1195" i="7"/>
  <c r="O1193" i="7"/>
  <c r="P1193" i="7" s="1"/>
  <c r="I1193" i="7"/>
  <c r="H1193" i="7"/>
  <c r="F1193" i="7"/>
  <c r="O1192" i="7"/>
  <c r="P1192" i="7" s="1"/>
  <c r="I1192" i="7"/>
  <c r="H1192" i="7"/>
  <c r="F1192" i="7"/>
  <c r="O1191" i="7"/>
  <c r="P1191" i="7" s="1"/>
  <c r="H1191" i="7"/>
  <c r="F1191" i="7"/>
  <c r="O1188" i="7"/>
  <c r="P1188" i="7" s="1"/>
  <c r="I1188" i="7"/>
  <c r="H1188" i="7"/>
  <c r="F1188" i="7"/>
  <c r="O1190" i="7"/>
  <c r="P1190" i="7" s="1"/>
  <c r="I1190" i="7"/>
  <c r="H1190" i="7"/>
  <c r="F1190" i="7"/>
  <c r="O1189" i="7"/>
  <c r="P1189" i="7" s="1"/>
  <c r="I1189" i="7"/>
  <c r="H1189" i="7"/>
  <c r="F1189" i="7"/>
  <c r="O1187" i="7"/>
  <c r="P1187" i="7" s="1"/>
  <c r="I1187" i="7"/>
  <c r="H1187" i="7"/>
  <c r="F1187" i="7"/>
  <c r="O1186" i="7"/>
  <c r="P1186" i="7" s="1"/>
  <c r="H1186" i="7"/>
  <c r="F1186" i="7"/>
  <c r="O1185" i="7"/>
  <c r="P1185" i="7" s="1"/>
  <c r="I1185" i="7"/>
  <c r="H1185" i="7"/>
  <c r="F1185" i="7"/>
  <c r="O1184" i="7"/>
  <c r="P1184" i="7" s="1"/>
  <c r="I1184" i="7"/>
  <c r="H1184" i="7"/>
  <c r="F1184" i="7"/>
  <c r="O1182" i="7"/>
  <c r="P1182" i="7" s="1"/>
  <c r="I1182" i="7"/>
  <c r="H1182" i="7"/>
  <c r="F1182" i="7"/>
  <c r="O1183" i="7"/>
  <c r="P1183" i="7" s="1"/>
  <c r="I1183" i="7"/>
  <c r="H1183" i="7"/>
  <c r="F1183" i="7"/>
  <c r="O1180" i="7"/>
  <c r="P1180" i="7" s="1"/>
  <c r="I1180" i="7"/>
  <c r="H1180" i="7"/>
  <c r="F1180" i="7"/>
  <c r="O1177" i="7"/>
  <c r="P1177" i="7" s="1"/>
  <c r="H1177" i="7"/>
  <c r="F1177" i="7"/>
  <c r="O1179" i="7"/>
  <c r="P1179" i="7" s="1"/>
  <c r="H1179" i="7"/>
  <c r="F1179" i="7"/>
  <c r="O1178" i="7"/>
  <c r="P1178" i="7" s="1"/>
  <c r="I1178" i="7"/>
  <c r="H1178" i="7"/>
  <c r="F1178" i="7"/>
  <c r="O1176" i="7"/>
  <c r="P1176" i="7" s="1"/>
  <c r="I1176" i="7"/>
  <c r="H1176" i="7"/>
  <c r="F1176" i="7"/>
  <c r="O1181" i="7"/>
  <c r="P1181" i="7" s="1"/>
  <c r="I1181" i="7"/>
  <c r="H1181" i="7"/>
  <c r="F1181" i="7"/>
  <c r="O1194" i="7"/>
  <c r="P1194" i="7" s="1"/>
  <c r="I1194" i="7"/>
  <c r="H1194" i="7"/>
  <c r="F1194" i="7"/>
  <c r="O1174" i="7"/>
  <c r="P1174" i="7" s="1"/>
  <c r="I1174" i="7"/>
  <c r="H1174" i="7"/>
  <c r="F1174" i="7"/>
  <c r="O1813" i="7"/>
  <c r="P1813" i="7" s="1"/>
  <c r="I1813" i="7"/>
  <c r="H1813" i="7"/>
  <c r="F1813" i="7"/>
  <c r="O1805" i="7"/>
  <c r="P1805" i="7" s="1"/>
  <c r="I1805" i="7"/>
  <c r="H1805" i="7"/>
  <c r="F1805" i="7"/>
  <c r="O1171" i="7"/>
  <c r="P1171" i="7" s="1"/>
  <c r="I1171" i="7"/>
  <c r="H1171" i="7"/>
  <c r="F1171" i="7"/>
  <c r="O1804" i="7"/>
  <c r="P1804" i="7" s="1"/>
  <c r="I1804" i="7"/>
  <c r="H1804" i="7"/>
  <c r="F1804" i="7"/>
  <c r="O1169" i="7"/>
  <c r="P1169" i="7" s="1"/>
  <c r="I1169" i="7"/>
  <c r="H1169" i="7"/>
  <c r="F1169" i="7"/>
  <c r="O1803" i="7"/>
  <c r="P1803" i="7" s="1"/>
  <c r="I1803" i="7"/>
  <c r="H1803" i="7"/>
  <c r="F1803" i="7"/>
  <c r="O1802" i="7"/>
  <c r="P1802" i="7" s="1"/>
  <c r="I1802" i="7"/>
  <c r="H1802" i="7"/>
  <c r="F1802" i="7"/>
  <c r="O1789" i="7"/>
  <c r="P1789" i="7" s="1"/>
  <c r="I1789" i="7"/>
  <c r="H1789" i="7"/>
  <c r="F1789" i="7"/>
  <c r="O1788" i="7"/>
  <c r="P1788" i="7" s="1"/>
  <c r="I1788" i="7"/>
  <c r="H1788" i="7"/>
  <c r="F1788" i="7"/>
  <c r="O1164" i="7"/>
  <c r="P1164" i="7" s="1"/>
  <c r="I1164" i="7"/>
  <c r="H1164" i="7"/>
  <c r="F1164" i="7"/>
  <c r="O1787" i="7"/>
  <c r="P1787" i="7" s="1"/>
  <c r="I1787" i="7"/>
  <c r="H1787" i="7"/>
  <c r="F1787" i="7"/>
  <c r="O1162" i="7"/>
  <c r="P1162" i="7" s="1"/>
  <c r="I1162" i="7"/>
  <c r="H1162" i="7"/>
  <c r="F1162" i="7"/>
  <c r="O1161" i="7"/>
  <c r="P1161" i="7" s="1"/>
  <c r="I1161" i="7"/>
  <c r="H1161" i="7"/>
  <c r="F1161" i="7"/>
  <c r="O1160" i="7"/>
  <c r="P1160" i="7" s="1"/>
  <c r="I1160" i="7"/>
  <c r="H1160" i="7"/>
  <c r="F1160" i="7"/>
  <c r="O1159" i="7"/>
  <c r="P1159" i="7" s="1"/>
  <c r="I1159" i="7"/>
  <c r="H1159" i="7"/>
  <c r="F1159" i="7"/>
  <c r="O1158" i="7"/>
  <c r="P1158" i="7" s="1"/>
  <c r="I1158" i="7"/>
  <c r="H1158" i="7"/>
  <c r="F1158" i="7"/>
  <c r="O1157" i="7"/>
  <c r="P1157" i="7" s="1"/>
  <c r="I1157" i="7"/>
  <c r="H1157" i="7"/>
  <c r="F1157" i="7"/>
  <c r="O1156" i="7"/>
  <c r="P1156" i="7" s="1"/>
  <c r="I1156" i="7"/>
  <c r="H1156" i="7"/>
  <c r="F1156" i="7"/>
  <c r="O1155" i="7"/>
  <c r="P1155" i="7" s="1"/>
  <c r="I1155" i="7"/>
  <c r="H1155" i="7"/>
  <c r="F1155" i="7"/>
  <c r="O1786" i="7"/>
  <c r="P1786" i="7" s="1"/>
  <c r="I1786" i="7"/>
  <c r="H1786" i="7"/>
  <c r="F1786" i="7"/>
  <c r="O1785" i="7"/>
  <c r="P1785" i="7" s="1"/>
  <c r="I1785" i="7"/>
  <c r="H1785" i="7"/>
  <c r="F1785" i="7"/>
  <c r="O1784" i="7"/>
  <c r="P1784" i="7" s="1"/>
  <c r="I1784" i="7"/>
  <c r="H1784" i="7"/>
  <c r="F1784" i="7"/>
  <c r="O1783" i="7"/>
  <c r="P1783" i="7" s="1"/>
  <c r="I1783" i="7"/>
  <c r="H1783" i="7"/>
  <c r="F1783" i="7"/>
  <c r="O1782" i="7"/>
  <c r="P1782" i="7" s="1"/>
  <c r="I1782" i="7"/>
  <c r="H1782" i="7"/>
  <c r="F1782" i="7"/>
  <c r="O1781" i="7"/>
  <c r="P1781" i="7" s="1"/>
  <c r="I1781" i="7"/>
  <c r="H1781" i="7"/>
  <c r="F1781" i="7"/>
  <c r="O1780" i="7"/>
  <c r="P1780" i="7" s="1"/>
  <c r="I1780" i="7"/>
  <c r="H1780" i="7"/>
  <c r="F1780" i="7"/>
  <c r="O1147" i="7"/>
  <c r="P1147" i="7" s="1"/>
  <c r="I1147" i="7"/>
  <c r="H1147" i="7"/>
  <c r="F1147" i="7"/>
  <c r="O1146" i="7"/>
  <c r="P1146" i="7" s="1"/>
  <c r="I1146" i="7"/>
  <c r="H1146" i="7"/>
  <c r="F1146" i="7"/>
  <c r="O1145" i="7"/>
  <c r="P1145" i="7" s="1"/>
  <c r="I1145" i="7"/>
  <c r="H1145" i="7"/>
  <c r="F1145" i="7"/>
  <c r="O1144" i="7"/>
  <c r="P1144" i="7" s="1"/>
  <c r="I1144" i="7"/>
  <c r="H1144" i="7"/>
  <c r="F1144" i="7"/>
  <c r="O1143" i="7"/>
  <c r="P1143" i="7" s="1"/>
  <c r="I1143" i="7"/>
  <c r="H1143" i="7"/>
  <c r="F1143" i="7"/>
  <c r="O1142" i="7"/>
  <c r="P1142" i="7" s="1"/>
  <c r="I1142" i="7"/>
  <c r="H1142" i="7"/>
  <c r="F1142" i="7"/>
  <c r="O1141" i="7"/>
  <c r="P1141" i="7" s="1"/>
  <c r="I1141" i="7"/>
  <c r="H1141" i="7"/>
  <c r="F1141" i="7"/>
  <c r="O1773" i="7"/>
  <c r="P1773" i="7" s="1"/>
  <c r="I1773" i="7"/>
  <c r="H1773" i="7"/>
  <c r="F1773" i="7"/>
  <c r="O1139" i="7"/>
  <c r="P1139" i="7" s="1"/>
  <c r="I1139" i="7"/>
  <c r="H1139" i="7"/>
  <c r="F1139" i="7"/>
  <c r="O1138" i="7"/>
  <c r="P1138" i="7" s="1"/>
  <c r="I1138" i="7"/>
  <c r="H1138" i="7"/>
  <c r="F1138" i="7"/>
  <c r="O1137" i="7"/>
  <c r="P1137" i="7" s="1"/>
  <c r="I1137" i="7"/>
  <c r="H1137" i="7"/>
  <c r="F1137" i="7"/>
  <c r="P168" i="7"/>
  <c r="I168" i="7"/>
  <c r="H168" i="7"/>
  <c r="F168" i="7"/>
  <c r="O1135" i="7"/>
  <c r="P1135" i="7" s="1"/>
  <c r="I1135" i="7"/>
  <c r="H1135" i="7"/>
  <c r="F1135" i="7"/>
  <c r="O1769" i="7"/>
  <c r="I1769" i="7"/>
  <c r="H1769" i="7"/>
  <c r="F1769" i="7"/>
  <c r="O1133" i="7"/>
  <c r="P1133" i="7" s="1"/>
  <c r="I1133" i="7"/>
  <c r="H1133" i="7"/>
  <c r="F1133" i="7"/>
  <c r="O1132" i="7"/>
  <c r="P1132" i="7" s="1"/>
  <c r="I1132" i="7"/>
  <c r="H1132" i="7"/>
  <c r="F1132" i="7"/>
  <c r="O1768" i="7"/>
  <c r="I1768" i="7"/>
  <c r="H1768" i="7"/>
  <c r="F1768" i="7"/>
  <c r="O1130" i="7"/>
  <c r="P1130" i="7" s="1"/>
  <c r="I1130" i="7"/>
  <c r="H1130" i="7"/>
  <c r="F1130" i="7"/>
  <c r="O1129" i="7"/>
  <c r="P1129" i="7" s="1"/>
  <c r="I1129" i="7"/>
  <c r="H1129" i="7"/>
  <c r="F1129" i="7"/>
  <c r="P166" i="7"/>
  <c r="I166" i="7"/>
  <c r="H166" i="7"/>
  <c r="F166" i="7"/>
  <c r="P163" i="7"/>
  <c r="I163" i="7"/>
  <c r="H163" i="7"/>
  <c r="F163" i="7"/>
  <c r="O1126" i="7"/>
  <c r="P1126" i="7" s="1"/>
  <c r="I1126" i="7"/>
  <c r="H1126" i="7"/>
  <c r="F1126" i="7"/>
  <c r="O1125" i="7"/>
  <c r="P1125" i="7" s="1"/>
  <c r="I1125" i="7"/>
  <c r="H1125" i="7"/>
  <c r="F1125" i="7"/>
  <c r="O1762" i="7"/>
  <c r="P1762" i="7" s="1"/>
  <c r="I1762" i="7"/>
  <c r="H1762" i="7"/>
  <c r="F1762" i="7"/>
  <c r="O1123" i="7"/>
  <c r="P1123" i="7" s="1"/>
  <c r="I1123" i="7"/>
  <c r="H1123" i="7"/>
  <c r="F1123" i="7"/>
  <c r="O1761" i="7"/>
  <c r="P1761" i="7" s="1"/>
  <c r="I1761" i="7"/>
  <c r="H1761" i="7"/>
  <c r="F1761" i="7"/>
  <c r="O1760" i="7"/>
  <c r="P1760" i="7" s="1"/>
  <c r="I1760" i="7"/>
  <c r="H1760" i="7"/>
  <c r="F1760" i="7"/>
  <c r="O1759" i="7"/>
  <c r="P1759" i="7" s="1"/>
  <c r="I1759" i="7"/>
  <c r="H1759" i="7"/>
  <c r="F1759" i="7"/>
  <c r="O1684" i="7"/>
  <c r="P1684" i="7" s="1"/>
  <c r="I1684" i="7"/>
  <c r="H1684" i="7"/>
  <c r="F1684" i="7"/>
  <c r="O1683" i="7"/>
  <c r="P1683" i="7" s="1"/>
  <c r="I1683" i="7"/>
  <c r="H1683" i="7"/>
  <c r="F1683" i="7"/>
  <c r="O1682" i="7"/>
  <c r="P1682" i="7" s="1"/>
  <c r="I1682" i="7"/>
  <c r="H1682" i="7"/>
  <c r="F1682" i="7"/>
  <c r="O1679" i="7"/>
  <c r="P1679" i="7" s="1"/>
  <c r="I1679" i="7"/>
  <c r="H1679" i="7"/>
  <c r="F1679" i="7"/>
  <c r="O1676" i="7"/>
  <c r="P1676" i="7" s="1"/>
  <c r="I1676" i="7"/>
  <c r="H1676" i="7"/>
  <c r="F1676" i="7"/>
  <c r="O1674" i="7"/>
  <c r="P1674" i="7" s="1"/>
  <c r="I1674" i="7"/>
  <c r="H1674" i="7"/>
  <c r="F1674" i="7"/>
  <c r="O1670" i="7"/>
  <c r="P1670" i="7" s="1"/>
  <c r="I1670" i="7"/>
  <c r="H1670" i="7"/>
  <c r="F1670" i="7"/>
  <c r="O1669" i="7"/>
  <c r="P1669" i="7" s="1"/>
  <c r="I1669" i="7"/>
  <c r="H1669" i="7"/>
  <c r="F1669" i="7"/>
  <c r="O1668" i="7"/>
  <c r="P1668" i="7" s="1"/>
  <c r="I1668" i="7"/>
  <c r="H1668" i="7"/>
  <c r="F1668" i="7"/>
  <c r="O1110" i="7"/>
  <c r="P1110" i="7" s="1"/>
  <c r="I1110" i="7"/>
  <c r="H1110" i="7"/>
  <c r="F1110" i="7"/>
  <c r="O1109" i="7"/>
  <c r="P1109" i="7" s="1"/>
  <c r="I1109" i="7"/>
  <c r="H1109" i="7"/>
  <c r="F1109" i="7"/>
  <c r="O1667" i="7"/>
  <c r="P1667" i="7" s="1"/>
  <c r="I1667" i="7"/>
  <c r="H1667" i="7"/>
  <c r="F1667" i="7"/>
  <c r="O1107" i="7"/>
  <c r="P1107" i="7" s="1"/>
  <c r="I1107" i="7"/>
  <c r="H1107" i="7"/>
  <c r="F1107" i="7"/>
  <c r="O1666" i="7"/>
  <c r="P1666" i="7" s="1"/>
  <c r="I1666" i="7"/>
  <c r="H1666" i="7"/>
  <c r="F1666" i="7"/>
  <c r="O1665" i="7"/>
  <c r="P1665" i="7" s="1"/>
  <c r="I1665" i="7"/>
  <c r="H1665" i="7"/>
  <c r="F1665" i="7"/>
  <c r="O1664" i="7"/>
  <c r="P1664" i="7" s="1"/>
  <c r="I1664" i="7"/>
  <c r="H1664" i="7"/>
  <c r="F1664" i="7"/>
  <c r="O1103" i="7"/>
  <c r="P1103" i="7" s="1"/>
  <c r="I1103" i="7"/>
  <c r="H1103" i="7"/>
  <c r="F1103" i="7"/>
  <c r="O1654" i="7"/>
  <c r="P1654" i="7" s="1"/>
  <c r="I1654" i="7"/>
  <c r="H1654" i="7"/>
  <c r="F1654" i="7"/>
  <c r="O1653" i="7"/>
  <c r="P1653" i="7" s="1"/>
  <c r="I1653" i="7"/>
  <c r="H1653" i="7"/>
  <c r="F1653" i="7"/>
  <c r="O1652" i="7"/>
  <c r="P1652" i="7" s="1"/>
  <c r="I1652" i="7"/>
  <c r="H1652" i="7"/>
  <c r="F1652" i="7"/>
  <c r="O1651" i="7"/>
  <c r="P1651" i="7" s="1"/>
  <c r="I1651" i="7"/>
  <c r="H1651" i="7"/>
  <c r="F1651" i="7"/>
  <c r="O1650" i="7"/>
  <c r="P1650" i="7" s="1"/>
  <c r="I1650" i="7"/>
  <c r="H1650" i="7"/>
  <c r="F1650" i="7"/>
  <c r="O1649" i="7"/>
  <c r="P1649" i="7" s="1"/>
  <c r="I1649" i="7"/>
  <c r="H1649" i="7"/>
  <c r="F1649" i="7"/>
  <c r="O1096" i="7"/>
  <c r="P1096" i="7" s="1"/>
  <c r="I1096" i="7"/>
  <c r="H1096" i="7"/>
  <c r="F1096" i="7"/>
  <c r="O1643" i="7"/>
  <c r="P1643" i="7" s="1"/>
  <c r="I1643" i="7"/>
  <c r="H1643" i="7"/>
  <c r="F1643" i="7"/>
  <c r="O1638" i="7"/>
  <c r="P1638" i="7" s="1"/>
  <c r="I1638" i="7"/>
  <c r="H1638" i="7"/>
  <c r="F1638" i="7"/>
  <c r="O1631" i="7"/>
  <c r="P1631" i="7" s="1"/>
  <c r="I1631" i="7"/>
  <c r="H1631" i="7"/>
  <c r="F1631" i="7"/>
  <c r="O1629" i="7"/>
  <c r="P1629" i="7" s="1"/>
  <c r="I1629" i="7"/>
  <c r="H1629" i="7"/>
  <c r="F1629" i="7"/>
  <c r="O1091" i="7"/>
  <c r="P1091" i="7" s="1"/>
  <c r="I1091" i="7"/>
  <c r="H1091" i="7"/>
  <c r="F1091" i="7"/>
  <c r="O1090" i="7"/>
  <c r="P1090" i="7" s="1"/>
  <c r="I1090" i="7"/>
  <c r="H1090" i="7"/>
  <c r="F1090" i="7"/>
  <c r="O1089" i="7"/>
  <c r="P1089" i="7" s="1"/>
  <c r="I1089" i="7"/>
  <c r="H1089" i="7"/>
  <c r="F1089" i="7"/>
  <c r="O1088" i="7"/>
  <c r="P1088" i="7" s="1"/>
  <c r="I1088" i="7"/>
  <c r="H1088" i="7"/>
  <c r="F1088" i="7"/>
  <c r="O1087" i="7"/>
  <c r="P1087" i="7" s="1"/>
  <c r="I1087" i="7"/>
  <c r="H1087" i="7"/>
  <c r="F1087" i="7"/>
  <c r="O1086" i="7"/>
  <c r="P1086" i="7" s="1"/>
  <c r="I1086" i="7"/>
  <c r="H1086" i="7"/>
  <c r="F1086" i="7"/>
  <c r="O1085" i="7"/>
  <c r="P1085" i="7" s="1"/>
  <c r="I1085" i="7"/>
  <c r="H1085" i="7"/>
  <c r="F1085" i="7"/>
  <c r="O1084" i="7"/>
  <c r="P1084" i="7" s="1"/>
  <c r="I1084" i="7"/>
  <c r="H1084" i="7"/>
  <c r="F1084" i="7"/>
  <c r="O1083" i="7"/>
  <c r="P1083" i="7" s="1"/>
  <c r="I1083" i="7"/>
  <c r="H1083" i="7"/>
  <c r="F1083" i="7"/>
  <c r="O1082" i="7"/>
  <c r="P1082" i="7" s="1"/>
  <c r="I1082" i="7"/>
  <c r="H1082" i="7"/>
  <c r="F1082" i="7"/>
  <c r="O1081" i="7"/>
  <c r="P1081" i="7" s="1"/>
  <c r="I1081" i="7"/>
  <c r="H1081" i="7"/>
  <c r="F1081" i="7"/>
  <c r="O1080" i="7"/>
  <c r="P1080" i="7" s="1"/>
  <c r="I1080" i="7"/>
  <c r="H1080" i="7"/>
  <c r="F1080" i="7"/>
  <c r="O1079" i="7"/>
  <c r="P1079" i="7" s="1"/>
  <c r="H1079" i="7"/>
  <c r="F1079" i="7"/>
  <c r="O1078" i="7"/>
  <c r="P1078" i="7" s="1"/>
  <c r="I1078" i="7"/>
  <c r="H1078" i="7"/>
  <c r="F1078" i="7"/>
  <c r="O1077" i="7"/>
  <c r="P1077" i="7" s="1"/>
  <c r="I1077" i="7"/>
  <c r="H1077" i="7"/>
  <c r="F1077" i="7"/>
  <c r="O1076" i="7"/>
  <c r="P1076" i="7" s="1"/>
  <c r="I1076" i="7"/>
  <c r="H1076" i="7"/>
  <c r="F1076" i="7"/>
  <c r="O1075" i="7"/>
  <c r="P1075" i="7" s="1"/>
  <c r="I1075" i="7"/>
  <c r="H1075" i="7"/>
  <c r="F1075" i="7"/>
  <c r="O1074" i="7"/>
  <c r="P1074" i="7" s="1"/>
  <c r="H1074" i="7"/>
  <c r="F1074" i="7"/>
  <c r="O1073" i="7"/>
  <c r="P1073" i="7" s="1"/>
  <c r="I1073" i="7"/>
  <c r="H1073" i="7"/>
  <c r="F1073" i="7"/>
  <c r="O1072" i="7"/>
  <c r="P1072" i="7" s="1"/>
  <c r="I1072" i="7"/>
  <c r="H1072" i="7"/>
  <c r="F1072" i="7"/>
  <c r="O1071" i="7"/>
  <c r="P1071" i="7" s="1"/>
  <c r="H1071" i="7"/>
  <c r="F1071" i="7"/>
  <c r="O1070" i="7"/>
  <c r="P1070" i="7" s="1"/>
  <c r="I1070" i="7"/>
  <c r="H1070" i="7"/>
  <c r="F1070" i="7"/>
  <c r="O1069" i="7"/>
  <c r="P1069" i="7" s="1"/>
  <c r="I1069" i="7"/>
  <c r="H1069" i="7"/>
  <c r="F1069" i="7"/>
  <c r="O1068" i="7"/>
  <c r="P1068" i="7" s="1"/>
  <c r="I1068" i="7"/>
  <c r="H1068" i="7"/>
  <c r="F1068" i="7"/>
  <c r="O1067" i="7"/>
  <c r="P1067" i="7" s="1"/>
  <c r="I1067" i="7"/>
  <c r="H1067" i="7"/>
  <c r="F1067" i="7"/>
  <c r="O1066" i="7"/>
  <c r="P1066" i="7" s="1"/>
  <c r="I1066" i="7"/>
  <c r="H1066" i="7"/>
  <c r="F1066" i="7"/>
  <c r="O1065" i="7"/>
  <c r="P1065" i="7" s="1"/>
  <c r="I1065" i="7"/>
  <c r="H1065" i="7"/>
  <c r="F1065" i="7"/>
  <c r="O1064" i="7"/>
  <c r="P1064" i="7" s="1"/>
  <c r="H1064" i="7"/>
  <c r="F1064" i="7"/>
  <c r="O1063" i="7"/>
  <c r="P1063" i="7" s="1"/>
  <c r="I1063" i="7"/>
  <c r="H1063" i="7"/>
  <c r="F1063" i="7"/>
  <c r="O1062" i="7"/>
  <c r="P1062" i="7" s="1"/>
  <c r="I1062" i="7"/>
  <c r="H1062" i="7"/>
  <c r="F1062" i="7"/>
  <c r="O1061" i="7"/>
  <c r="P1061" i="7" s="1"/>
  <c r="I1061" i="7"/>
  <c r="H1061" i="7"/>
  <c r="F1061" i="7"/>
  <c r="O1060" i="7"/>
  <c r="P1060" i="7" s="1"/>
  <c r="I1060" i="7"/>
  <c r="H1060" i="7"/>
  <c r="F1060" i="7"/>
  <c r="O1059" i="7"/>
  <c r="P1059" i="7" s="1"/>
  <c r="I1059" i="7"/>
  <c r="H1059" i="7"/>
  <c r="F1059" i="7"/>
  <c r="O1058" i="7"/>
  <c r="P1058" i="7" s="1"/>
  <c r="I1058" i="7"/>
  <c r="H1058" i="7"/>
  <c r="F1058" i="7"/>
  <c r="O1057" i="7"/>
  <c r="P1057" i="7" s="1"/>
  <c r="I1057" i="7"/>
  <c r="H1057" i="7"/>
  <c r="F1057" i="7"/>
  <c r="O1056" i="7"/>
  <c r="P1056" i="7" s="1"/>
  <c r="I1056" i="7"/>
  <c r="H1056" i="7"/>
  <c r="F1056" i="7"/>
  <c r="O1055" i="7"/>
  <c r="P1055" i="7" s="1"/>
  <c r="I1055" i="7"/>
  <c r="H1055" i="7"/>
  <c r="F1055" i="7"/>
  <c r="O1054" i="7"/>
  <c r="P1054" i="7" s="1"/>
  <c r="I1054" i="7"/>
  <c r="H1054" i="7"/>
  <c r="F1054" i="7"/>
  <c r="O1053" i="7"/>
  <c r="P1053" i="7" s="1"/>
  <c r="I1053" i="7"/>
  <c r="H1053" i="7"/>
  <c r="F1053" i="7"/>
  <c r="O1052" i="7"/>
  <c r="P1052" i="7" s="1"/>
  <c r="I1052" i="7"/>
  <c r="H1052" i="7"/>
  <c r="F1052" i="7"/>
  <c r="O1627" i="7"/>
  <c r="P1627" i="7" s="1"/>
  <c r="I1627" i="7"/>
  <c r="H1627" i="7"/>
  <c r="F1627" i="7"/>
  <c r="O1626" i="7"/>
  <c r="P1626" i="7" s="1"/>
  <c r="I1626" i="7"/>
  <c r="H1626" i="7"/>
  <c r="F1626" i="7"/>
  <c r="O1625" i="7"/>
  <c r="P1625" i="7" s="1"/>
  <c r="I1625" i="7"/>
  <c r="H1625" i="7"/>
  <c r="F1625" i="7"/>
  <c r="O1611" i="7"/>
  <c r="P1611" i="7" s="1"/>
  <c r="I1611" i="7"/>
  <c r="H1611" i="7"/>
  <c r="F1611" i="7"/>
  <c r="O1609" i="7"/>
  <c r="P1609" i="7" s="1"/>
  <c r="I1609" i="7"/>
  <c r="H1609" i="7"/>
  <c r="F1609" i="7"/>
  <c r="O1607" i="7"/>
  <c r="P1607" i="7" s="1"/>
  <c r="I1607" i="7"/>
  <c r="H1607" i="7"/>
  <c r="F1607" i="7"/>
  <c r="O1603" i="7"/>
  <c r="P1603" i="7" s="1"/>
  <c r="I1603" i="7"/>
  <c r="H1603" i="7"/>
  <c r="F1603" i="7"/>
  <c r="O1602" i="7"/>
  <c r="P1602" i="7" s="1"/>
  <c r="I1602" i="7"/>
  <c r="H1602" i="7"/>
  <c r="F1602" i="7"/>
  <c r="O1601" i="7"/>
  <c r="P1601" i="7" s="1"/>
  <c r="I1601" i="7"/>
  <c r="H1601" i="7"/>
  <c r="F1601" i="7"/>
  <c r="O1600" i="7"/>
  <c r="P1600" i="7" s="1"/>
  <c r="I1600" i="7"/>
  <c r="H1600" i="7"/>
  <c r="F1600" i="7"/>
  <c r="O1041" i="7"/>
  <c r="I1041" i="7"/>
  <c r="H1041" i="7"/>
  <c r="F1041" i="7"/>
  <c r="O1595" i="7"/>
  <c r="P1595" i="7" s="1"/>
  <c r="I1595" i="7"/>
  <c r="H1595" i="7"/>
  <c r="F1595" i="7"/>
  <c r="O1039" i="7"/>
  <c r="P1039" i="7" s="1"/>
  <c r="I1039" i="7"/>
  <c r="H1039" i="7"/>
  <c r="F1039" i="7"/>
  <c r="O1038" i="7"/>
  <c r="P1038" i="7" s="1"/>
  <c r="I1038" i="7"/>
  <c r="H1038" i="7"/>
  <c r="F1038" i="7"/>
  <c r="O1037" i="7"/>
  <c r="P1037" i="7" s="1"/>
  <c r="I1037" i="7"/>
  <c r="H1037" i="7"/>
  <c r="F1037" i="7"/>
  <c r="O1036" i="7"/>
  <c r="P1036" i="7" s="1"/>
  <c r="I1036" i="7"/>
  <c r="H1036" i="7"/>
  <c r="F1036" i="7"/>
  <c r="O1035" i="7"/>
  <c r="P1035" i="7" s="1"/>
  <c r="I1035" i="7"/>
  <c r="H1035" i="7"/>
  <c r="F1035" i="7"/>
  <c r="O1034" i="7"/>
  <c r="P1034" i="7" s="1"/>
  <c r="I1034" i="7"/>
  <c r="H1034" i="7"/>
  <c r="F1034" i="7"/>
  <c r="O1033" i="7"/>
  <c r="P1033" i="7" s="1"/>
  <c r="I1033" i="7"/>
  <c r="H1033" i="7"/>
  <c r="F1033" i="7"/>
  <c r="O1032" i="7"/>
  <c r="P1032" i="7" s="1"/>
  <c r="I1032" i="7"/>
  <c r="H1032" i="7"/>
  <c r="F1032" i="7"/>
  <c r="O1031" i="7"/>
  <c r="P1031" i="7" s="1"/>
  <c r="I1031" i="7"/>
  <c r="H1031" i="7"/>
  <c r="F1031" i="7"/>
  <c r="O1030" i="7"/>
  <c r="P1030" i="7" s="1"/>
  <c r="I1030" i="7"/>
  <c r="H1030" i="7"/>
  <c r="F1030" i="7"/>
  <c r="O1029" i="7"/>
  <c r="P1029" i="7" s="1"/>
  <c r="I1029" i="7"/>
  <c r="H1029" i="7"/>
  <c r="F1029" i="7"/>
  <c r="O1028" i="7"/>
  <c r="P1028" i="7" s="1"/>
  <c r="I1028" i="7"/>
  <c r="H1028" i="7"/>
  <c r="F1028" i="7"/>
  <c r="O1027" i="7"/>
  <c r="P1027" i="7" s="1"/>
  <c r="I1027" i="7"/>
  <c r="H1027" i="7"/>
  <c r="F1027" i="7"/>
  <c r="O1026" i="7"/>
  <c r="P1026" i="7" s="1"/>
  <c r="I1026" i="7"/>
  <c r="H1026" i="7"/>
  <c r="F1026" i="7"/>
  <c r="O1025" i="7"/>
  <c r="P1025" i="7" s="1"/>
  <c r="I1025" i="7"/>
  <c r="H1025" i="7"/>
  <c r="F1025" i="7"/>
  <c r="O1024" i="7"/>
  <c r="P1024" i="7" s="1"/>
  <c r="I1024" i="7"/>
  <c r="H1024" i="7"/>
  <c r="F1024" i="7"/>
  <c r="O1023" i="7"/>
  <c r="P1023" i="7" s="1"/>
  <c r="I1023" i="7"/>
  <c r="H1023" i="7"/>
  <c r="F1023" i="7"/>
  <c r="O1022" i="7"/>
  <c r="P1022" i="7" s="1"/>
  <c r="I1022" i="7"/>
  <c r="H1022" i="7"/>
  <c r="F1022" i="7"/>
  <c r="O1021" i="7"/>
  <c r="P1021" i="7" s="1"/>
  <c r="I1021" i="7"/>
  <c r="H1021" i="7"/>
  <c r="F1021" i="7"/>
  <c r="O1020" i="7"/>
  <c r="P1020" i="7" s="1"/>
  <c r="I1020" i="7"/>
  <c r="H1020" i="7"/>
  <c r="F1020" i="7"/>
  <c r="O1019" i="7"/>
  <c r="P1019" i="7" s="1"/>
  <c r="I1019" i="7"/>
  <c r="H1019" i="7"/>
  <c r="F1019" i="7"/>
  <c r="O1018" i="7"/>
  <c r="P1018" i="7" s="1"/>
  <c r="I1018" i="7"/>
  <c r="H1018" i="7"/>
  <c r="F1018" i="7"/>
  <c r="O1017" i="7"/>
  <c r="P1017" i="7" s="1"/>
  <c r="I1017" i="7"/>
  <c r="H1017" i="7"/>
  <c r="F1017" i="7"/>
  <c r="O1016" i="7"/>
  <c r="P1016" i="7" s="1"/>
  <c r="I1016" i="7"/>
  <c r="H1016" i="7"/>
  <c r="F1016" i="7"/>
  <c r="O1015" i="7"/>
  <c r="P1015" i="7" s="1"/>
  <c r="I1015" i="7"/>
  <c r="H1015" i="7"/>
  <c r="F1015" i="7"/>
  <c r="O1014" i="7"/>
  <c r="P1014" i="7" s="1"/>
  <c r="I1014" i="7"/>
  <c r="H1014" i="7"/>
  <c r="F1014" i="7"/>
  <c r="O1013" i="7"/>
  <c r="P1013" i="7" s="1"/>
  <c r="I1013" i="7"/>
  <c r="H1013" i="7"/>
  <c r="F1013" i="7"/>
  <c r="O1012" i="7"/>
  <c r="P1012" i="7" s="1"/>
  <c r="I1012" i="7"/>
  <c r="H1012" i="7"/>
  <c r="F1012" i="7"/>
  <c r="O1011" i="7"/>
  <c r="P1011" i="7" s="1"/>
  <c r="I1011" i="7"/>
  <c r="H1011" i="7"/>
  <c r="F1011" i="7"/>
  <c r="O1010" i="7"/>
  <c r="P1010" i="7" s="1"/>
  <c r="I1010" i="7"/>
  <c r="H1010" i="7"/>
  <c r="F1010" i="7"/>
  <c r="O1009" i="7"/>
  <c r="P1009" i="7" s="1"/>
  <c r="I1009" i="7"/>
  <c r="H1009" i="7"/>
  <c r="F1009" i="7"/>
  <c r="O1008" i="7"/>
  <c r="P1008" i="7" s="1"/>
  <c r="I1008" i="7"/>
  <c r="H1008" i="7"/>
  <c r="F1008" i="7"/>
  <c r="O1007" i="7"/>
  <c r="P1007" i="7" s="1"/>
  <c r="I1007" i="7"/>
  <c r="H1007" i="7"/>
  <c r="F1007" i="7"/>
  <c r="O1006" i="7"/>
  <c r="P1006" i="7" s="1"/>
  <c r="I1006" i="7"/>
  <c r="H1006" i="7"/>
  <c r="F1006" i="7"/>
  <c r="O1005" i="7"/>
  <c r="P1005" i="7" s="1"/>
  <c r="I1005" i="7"/>
  <c r="H1005" i="7"/>
  <c r="F1005" i="7"/>
  <c r="O1004" i="7"/>
  <c r="P1004" i="7" s="1"/>
  <c r="I1004" i="7"/>
  <c r="H1004" i="7"/>
  <c r="F1004" i="7"/>
  <c r="O1003" i="7"/>
  <c r="P1003" i="7" s="1"/>
  <c r="I1003" i="7"/>
  <c r="H1003" i="7"/>
  <c r="F1003" i="7"/>
  <c r="O1002" i="7"/>
  <c r="P1002" i="7" s="1"/>
  <c r="I1002" i="7"/>
  <c r="H1002" i="7"/>
  <c r="F1002" i="7"/>
  <c r="O1001" i="7"/>
  <c r="P1001" i="7" s="1"/>
  <c r="I1001" i="7"/>
  <c r="H1001" i="7"/>
  <c r="F1001" i="7"/>
  <c r="O1000" i="7"/>
  <c r="P1000" i="7" s="1"/>
  <c r="I1000" i="7"/>
  <c r="H1000" i="7"/>
  <c r="F1000" i="7"/>
  <c r="O999" i="7"/>
  <c r="P999" i="7" s="1"/>
  <c r="I999" i="7"/>
  <c r="H999" i="7"/>
  <c r="F999" i="7"/>
  <c r="O998" i="7"/>
  <c r="P998" i="7" s="1"/>
  <c r="I998" i="7"/>
  <c r="H998" i="7"/>
  <c r="F998" i="7"/>
  <c r="O1590" i="7"/>
  <c r="P1590" i="7" s="1"/>
  <c r="I1590" i="7"/>
  <c r="H1590" i="7"/>
  <c r="F1590" i="7"/>
  <c r="O996" i="7"/>
  <c r="P996" i="7" s="1"/>
  <c r="I996" i="7"/>
  <c r="H996" i="7"/>
  <c r="F996" i="7"/>
  <c r="O1589" i="7"/>
  <c r="P1589" i="7" s="1"/>
  <c r="I1589" i="7"/>
  <c r="H1589" i="7"/>
  <c r="F1589" i="7"/>
  <c r="O1583" i="7"/>
  <c r="P1583" i="7" s="1"/>
  <c r="I1583" i="7"/>
  <c r="H1583" i="7"/>
  <c r="F1583" i="7"/>
  <c r="O1571" i="7"/>
  <c r="P1571" i="7" s="1"/>
  <c r="I1571" i="7"/>
  <c r="H1571" i="7"/>
  <c r="F1571" i="7"/>
  <c r="O1568" i="7"/>
  <c r="P1568" i="7" s="1"/>
  <c r="I1568" i="7"/>
  <c r="H1568" i="7"/>
  <c r="F1568" i="7"/>
  <c r="O1521" i="7"/>
  <c r="P1521" i="7" s="1"/>
  <c r="I1521" i="7"/>
  <c r="H1521" i="7"/>
  <c r="F1521" i="7"/>
  <c r="O1520" i="7"/>
  <c r="P1520" i="7" s="1"/>
  <c r="I1520" i="7"/>
  <c r="H1520" i="7"/>
  <c r="F1520" i="7"/>
  <c r="O1519" i="7"/>
  <c r="P1519" i="7" s="1"/>
  <c r="I1519" i="7"/>
  <c r="H1519" i="7"/>
  <c r="F1519" i="7"/>
  <c r="O1518" i="7"/>
  <c r="P1518" i="7" s="1"/>
  <c r="I1518" i="7"/>
  <c r="H1518" i="7"/>
  <c r="F1518" i="7"/>
  <c r="O1517" i="7"/>
  <c r="P1517" i="7" s="1"/>
  <c r="I1517" i="7"/>
  <c r="H1517" i="7"/>
  <c r="F1517" i="7"/>
  <c r="O1513" i="7"/>
  <c r="P1513" i="7" s="1"/>
  <c r="I1513" i="7"/>
  <c r="H1513" i="7"/>
  <c r="F1513" i="7"/>
  <c r="O1512" i="7"/>
  <c r="P1512" i="7" s="1"/>
  <c r="I1512" i="7"/>
  <c r="H1512" i="7"/>
  <c r="F1512" i="7"/>
  <c r="O984" i="7"/>
  <c r="P984" i="7" s="1"/>
  <c r="I984" i="7"/>
  <c r="H984" i="7"/>
  <c r="F984" i="7"/>
  <c r="O983" i="7"/>
  <c r="P983" i="7" s="1"/>
  <c r="I983" i="7"/>
  <c r="H983" i="7"/>
  <c r="F983" i="7"/>
  <c r="O982" i="7"/>
  <c r="P982" i="7" s="1"/>
  <c r="I982" i="7"/>
  <c r="H982" i="7"/>
  <c r="F982" i="7"/>
  <c r="O981" i="7"/>
  <c r="P981" i="7" s="1"/>
  <c r="I981" i="7"/>
  <c r="H981" i="7"/>
  <c r="F981" i="7"/>
  <c r="O980" i="7"/>
  <c r="P980" i="7" s="1"/>
  <c r="I980" i="7"/>
  <c r="H980" i="7"/>
  <c r="F980" i="7"/>
  <c r="O979" i="7"/>
  <c r="P979" i="7" s="1"/>
  <c r="I979" i="7"/>
  <c r="H979" i="7"/>
  <c r="F979" i="7"/>
  <c r="O978" i="7"/>
  <c r="P978" i="7" s="1"/>
  <c r="I978" i="7"/>
  <c r="H978" i="7"/>
  <c r="F978" i="7"/>
  <c r="O977" i="7"/>
  <c r="P977" i="7" s="1"/>
  <c r="I977" i="7"/>
  <c r="H977" i="7"/>
  <c r="F977" i="7"/>
  <c r="O976" i="7"/>
  <c r="P976" i="7" s="1"/>
  <c r="I976" i="7"/>
  <c r="H976" i="7"/>
  <c r="F976" i="7"/>
  <c r="O975" i="7"/>
  <c r="P975" i="7" s="1"/>
  <c r="I975" i="7"/>
  <c r="H975" i="7"/>
  <c r="F975" i="7"/>
  <c r="O974" i="7"/>
  <c r="P974" i="7" s="1"/>
  <c r="I974" i="7"/>
  <c r="H974" i="7"/>
  <c r="F974" i="7"/>
  <c r="O973" i="7"/>
  <c r="P973" i="7" s="1"/>
  <c r="I973" i="7"/>
  <c r="H973" i="7"/>
  <c r="F973" i="7"/>
  <c r="O972" i="7"/>
  <c r="P972" i="7" s="1"/>
  <c r="I972" i="7"/>
  <c r="H972" i="7"/>
  <c r="F972" i="7"/>
  <c r="O971" i="7"/>
  <c r="P971" i="7" s="1"/>
  <c r="I971" i="7"/>
  <c r="H971" i="7"/>
  <c r="F971" i="7"/>
  <c r="O970" i="7"/>
  <c r="P970" i="7" s="1"/>
  <c r="I970" i="7"/>
  <c r="H970" i="7"/>
  <c r="F970" i="7"/>
  <c r="O969" i="7"/>
  <c r="P969" i="7" s="1"/>
  <c r="I969" i="7"/>
  <c r="H969" i="7"/>
  <c r="F969" i="7"/>
  <c r="O968" i="7"/>
  <c r="P968" i="7" s="1"/>
  <c r="I968" i="7"/>
  <c r="H968" i="7"/>
  <c r="F968" i="7"/>
  <c r="O967" i="7"/>
  <c r="P967" i="7" s="1"/>
  <c r="I967" i="7"/>
  <c r="H967" i="7"/>
  <c r="F967" i="7"/>
  <c r="O966" i="7"/>
  <c r="P966" i="7" s="1"/>
  <c r="I966" i="7"/>
  <c r="H966" i="7"/>
  <c r="F966" i="7"/>
  <c r="O965" i="7"/>
  <c r="P965" i="7" s="1"/>
  <c r="I965" i="7"/>
  <c r="H965" i="7"/>
  <c r="F965" i="7"/>
  <c r="O964" i="7"/>
  <c r="P964" i="7" s="1"/>
  <c r="I964" i="7"/>
  <c r="H964" i="7"/>
  <c r="F964" i="7"/>
  <c r="O963" i="7"/>
  <c r="P963" i="7" s="1"/>
  <c r="I963" i="7"/>
  <c r="H963" i="7"/>
  <c r="F963" i="7"/>
  <c r="O962" i="7"/>
  <c r="P962" i="7" s="1"/>
  <c r="I962" i="7"/>
  <c r="H962" i="7"/>
  <c r="F962" i="7"/>
  <c r="O961" i="7"/>
  <c r="P961" i="7" s="1"/>
  <c r="I961" i="7"/>
  <c r="H961" i="7"/>
  <c r="F961" i="7"/>
  <c r="O960" i="7"/>
  <c r="P960" i="7" s="1"/>
  <c r="I960" i="7"/>
  <c r="H960" i="7"/>
  <c r="F960" i="7"/>
  <c r="O959" i="7"/>
  <c r="P959" i="7" s="1"/>
  <c r="I959" i="7"/>
  <c r="H959" i="7"/>
  <c r="F959" i="7"/>
  <c r="O958" i="7"/>
  <c r="P958" i="7" s="1"/>
  <c r="I958" i="7"/>
  <c r="H958" i="7"/>
  <c r="F958" i="7"/>
  <c r="O957" i="7"/>
  <c r="P957" i="7" s="1"/>
  <c r="I957" i="7"/>
  <c r="H957" i="7"/>
  <c r="F957" i="7"/>
  <c r="O956" i="7"/>
  <c r="P956" i="7" s="1"/>
  <c r="I956" i="7"/>
  <c r="H956" i="7"/>
  <c r="F956" i="7"/>
  <c r="O955" i="7"/>
  <c r="P955" i="7" s="1"/>
  <c r="I955" i="7"/>
  <c r="H955" i="7"/>
  <c r="F955" i="7"/>
  <c r="O954" i="7"/>
  <c r="P954" i="7" s="1"/>
  <c r="I954" i="7"/>
  <c r="H954" i="7"/>
  <c r="F954" i="7"/>
  <c r="O953" i="7"/>
  <c r="P953" i="7" s="1"/>
  <c r="I953" i="7"/>
  <c r="H953" i="7"/>
  <c r="F953" i="7"/>
  <c r="O952" i="7"/>
  <c r="P952" i="7" s="1"/>
  <c r="I952" i="7"/>
  <c r="H952" i="7"/>
  <c r="F952" i="7"/>
  <c r="O951" i="7"/>
  <c r="P951" i="7" s="1"/>
  <c r="I951" i="7"/>
  <c r="H951" i="7"/>
  <c r="F951" i="7"/>
  <c r="O950" i="7"/>
  <c r="P950" i="7" s="1"/>
  <c r="I950" i="7"/>
  <c r="H950" i="7"/>
  <c r="F950" i="7"/>
  <c r="O949" i="7"/>
  <c r="P949" i="7" s="1"/>
  <c r="I949" i="7"/>
  <c r="H949" i="7"/>
  <c r="F949" i="7"/>
  <c r="O948" i="7"/>
  <c r="P948" i="7" s="1"/>
  <c r="I948" i="7"/>
  <c r="H948" i="7"/>
  <c r="F948" i="7"/>
  <c r="O947" i="7"/>
  <c r="P947" i="7" s="1"/>
  <c r="I947" i="7"/>
  <c r="H947" i="7"/>
  <c r="F947" i="7"/>
  <c r="O946" i="7"/>
  <c r="P946" i="7" s="1"/>
  <c r="I946" i="7"/>
  <c r="H946" i="7"/>
  <c r="F946" i="7"/>
  <c r="O945" i="7"/>
  <c r="P945" i="7" s="1"/>
  <c r="I945" i="7"/>
  <c r="H945" i="7"/>
  <c r="F945" i="7"/>
  <c r="O944" i="7"/>
  <c r="P944" i="7" s="1"/>
  <c r="I944" i="7"/>
  <c r="H944" i="7"/>
  <c r="F944" i="7"/>
  <c r="O943" i="7"/>
  <c r="P943" i="7" s="1"/>
  <c r="I943" i="7"/>
  <c r="H943" i="7"/>
  <c r="F943" i="7"/>
  <c r="O942" i="7"/>
  <c r="P942" i="7" s="1"/>
  <c r="I942" i="7"/>
  <c r="H942" i="7"/>
  <c r="F942" i="7"/>
  <c r="O941" i="7"/>
  <c r="P941" i="7" s="1"/>
  <c r="I941" i="7"/>
  <c r="H941" i="7"/>
  <c r="F941" i="7"/>
  <c r="O940" i="7"/>
  <c r="P940" i="7" s="1"/>
  <c r="I940" i="7"/>
  <c r="H940" i="7"/>
  <c r="F940" i="7"/>
  <c r="O939" i="7"/>
  <c r="P939" i="7" s="1"/>
  <c r="I939" i="7"/>
  <c r="H939" i="7"/>
  <c r="F939" i="7"/>
  <c r="O938" i="7"/>
  <c r="P938" i="7" s="1"/>
  <c r="I938" i="7"/>
  <c r="H938" i="7"/>
  <c r="F938" i="7"/>
  <c r="O937" i="7"/>
  <c r="P937" i="7" s="1"/>
  <c r="I937" i="7"/>
  <c r="H937" i="7"/>
  <c r="F937" i="7"/>
  <c r="O936" i="7"/>
  <c r="P936" i="7" s="1"/>
  <c r="I936" i="7"/>
  <c r="H936" i="7"/>
  <c r="F936" i="7"/>
  <c r="O935" i="7"/>
  <c r="P935" i="7" s="1"/>
  <c r="I935" i="7"/>
  <c r="H935" i="7"/>
  <c r="F935" i="7"/>
  <c r="O934" i="7"/>
  <c r="P934" i="7" s="1"/>
  <c r="I934" i="7"/>
  <c r="H934" i="7"/>
  <c r="F934" i="7"/>
  <c r="O933" i="7"/>
  <c r="P933" i="7" s="1"/>
  <c r="I933" i="7"/>
  <c r="H933" i="7"/>
  <c r="F933" i="7"/>
  <c r="O932" i="7"/>
  <c r="P932" i="7" s="1"/>
  <c r="I932" i="7"/>
  <c r="H932" i="7"/>
  <c r="F932" i="7"/>
  <c r="O931" i="7"/>
  <c r="P931" i="7" s="1"/>
  <c r="I931" i="7"/>
  <c r="H931" i="7"/>
  <c r="F931" i="7"/>
  <c r="O930" i="7"/>
  <c r="P930" i="7" s="1"/>
  <c r="I930" i="7"/>
  <c r="H930" i="7"/>
  <c r="F930" i="7"/>
  <c r="O929" i="7"/>
  <c r="P929" i="7" s="1"/>
  <c r="I929" i="7"/>
  <c r="H929" i="7"/>
  <c r="F929" i="7"/>
  <c r="O928" i="7"/>
  <c r="P928" i="7" s="1"/>
  <c r="I928" i="7"/>
  <c r="H928" i="7"/>
  <c r="F928" i="7"/>
  <c r="O927" i="7"/>
  <c r="P927" i="7" s="1"/>
  <c r="I927" i="7"/>
  <c r="H927" i="7"/>
  <c r="F927" i="7"/>
  <c r="O926" i="7"/>
  <c r="P926" i="7" s="1"/>
  <c r="I926" i="7"/>
  <c r="H926" i="7"/>
  <c r="F926" i="7"/>
  <c r="O925" i="7"/>
  <c r="P925" i="7" s="1"/>
  <c r="I925" i="7"/>
  <c r="H925" i="7"/>
  <c r="F925" i="7"/>
  <c r="O924" i="7"/>
  <c r="P924" i="7" s="1"/>
  <c r="I924" i="7"/>
  <c r="H924" i="7"/>
  <c r="F924" i="7"/>
  <c r="O1508" i="7"/>
  <c r="P1508" i="7" s="1"/>
  <c r="I1508" i="7"/>
  <c r="H1508" i="7"/>
  <c r="F1508" i="7"/>
  <c r="O922" i="7"/>
  <c r="P922" i="7" s="1"/>
  <c r="I922" i="7"/>
  <c r="H922" i="7"/>
  <c r="F922" i="7"/>
  <c r="O1507" i="7"/>
  <c r="P1507" i="7" s="1"/>
  <c r="I1507" i="7"/>
  <c r="H1507" i="7"/>
  <c r="F1507" i="7"/>
  <c r="O1506" i="7"/>
  <c r="P1506" i="7" s="1"/>
  <c r="I1506" i="7"/>
  <c r="H1506" i="7"/>
  <c r="F1506" i="7"/>
  <c r="O919" i="7"/>
  <c r="P919" i="7" s="1"/>
  <c r="I919" i="7"/>
  <c r="H919" i="7"/>
  <c r="F919" i="7"/>
  <c r="O918" i="7"/>
  <c r="P918" i="7" s="1"/>
  <c r="I918" i="7"/>
  <c r="H918" i="7"/>
  <c r="F918" i="7"/>
  <c r="O917" i="7"/>
  <c r="P917" i="7" s="1"/>
  <c r="I917" i="7"/>
  <c r="H917" i="7"/>
  <c r="F917" i="7"/>
  <c r="O916" i="7"/>
  <c r="P916" i="7" s="1"/>
  <c r="I916" i="7"/>
  <c r="H916" i="7"/>
  <c r="F916" i="7"/>
  <c r="O1499" i="7"/>
  <c r="P1499" i="7" s="1"/>
  <c r="I1499" i="7"/>
  <c r="H1499" i="7"/>
  <c r="F1499" i="7"/>
  <c r="O914" i="7"/>
  <c r="P914" i="7" s="1"/>
  <c r="H914" i="7"/>
  <c r="F914" i="7"/>
  <c r="O913" i="7"/>
  <c r="P913" i="7" s="1"/>
  <c r="H913" i="7"/>
  <c r="F913" i="7"/>
  <c r="O912" i="7"/>
  <c r="P912" i="7" s="1"/>
  <c r="H912" i="7"/>
  <c r="F912" i="7"/>
  <c r="O911" i="7"/>
  <c r="P911" i="7" s="1"/>
  <c r="H911" i="7"/>
  <c r="F911" i="7"/>
  <c r="O910" i="7"/>
  <c r="P910" i="7" s="1"/>
  <c r="H910" i="7"/>
  <c r="F910" i="7"/>
  <c r="O909" i="7"/>
  <c r="P909" i="7" s="1"/>
  <c r="H909" i="7"/>
  <c r="F909" i="7"/>
  <c r="O908" i="7"/>
  <c r="P908" i="7" s="1"/>
  <c r="H908" i="7"/>
  <c r="F908" i="7"/>
  <c r="O907" i="7"/>
  <c r="P907" i="7" s="1"/>
  <c r="H907" i="7"/>
  <c r="F907" i="7"/>
  <c r="O906" i="7"/>
  <c r="P906" i="7" s="1"/>
  <c r="H906" i="7"/>
  <c r="F906" i="7"/>
  <c r="O905" i="7"/>
  <c r="P905" i="7" s="1"/>
  <c r="H905" i="7"/>
  <c r="F905" i="7"/>
  <c r="O904" i="7"/>
  <c r="P904" i="7" s="1"/>
  <c r="H904" i="7"/>
  <c r="F904" i="7"/>
  <c r="O903" i="7"/>
  <c r="P903" i="7" s="1"/>
  <c r="H903" i="7"/>
  <c r="F903" i="7"/>
  <c r="O902" i="7"/>
  <c r="P902" i="7" s="1"/>
  <c r="H902" i="7"/>
  <c r="F902" i="7"/>
  <c r="O901" i="7"/>
  <c r="P901" i="7" s="1"/>
  <c r="H901" i="7"/>
  <c r="F901" i="7"/>
  <c r="O900" i="7"/>
  <c r="P900" i="7" s="1"/>
  <c r="H900" i="7"/>
  <c r="F900" i="7"/>
  <c r="O899" i="7"/>
  <c r="P899" i="7" s="1"/>
  <c r="H899" i="7"/>
  <c r="F899" i="7"/>
  <c r="O898" i="7"/>
  <c r="P898" i="7" s="1"/>
  <c r="H898" i="7"/>
  <c r="F898" i="7"/>
  <c r="O897" i="7"/>
  <c r="P897" i="7" s="1"/>
  <c r="I897" i="7"/>
  <c r="H897" i="7"/>
  <c r="F897" i="7"/>
  <c r="O896" i="7"/>
  <c r="P896" i="7" s="1"/>
  <c r="H896" i="7"/>
  <c r="F896" i="7"/>
  <c r="O895" i="7"/>
  <c r="P895" i="7" s="1"/>
  <c r="H895" i="7"/>
  <c r="F895" i="7"/>
  <c r="O894" i="7"/>
  <c r="P894" i="7" s="1"/>
  <c r="H894" i="7"/>
  <c r="F894" i="7"/>
  <c r="O893" i="7"/>
  <c r="P893" i="7" s="1"/>
  <c r="I893" i="7"/>
  <c r="H893" i="7"/>
  <c r="F893" i="7"/>
  <c r="O892" i="7"/>
  <c r="P892" i="7" s="1"/>
  <c r="I892" i="7"/>
  <c r="H892" i="7"/>
  <c r="F892" i="7"/>
  <c r="O891" i="7"/>
  <c r="P891" i="7" s="1"/>
  <c r="H891" i="7"/>
  <c r="F891" i="7"/>
  <c r="O890" i="7"/>
  <c r="P890" i="7" s="1"/>
  <c r="I890" i="7"/>
  <c r="H890" i="7"/>
  <c r="F890" i="7"/>
  <c r="O889" i="7"/>
  <c r="P889" i="7" s="1"/>
  <c r="I889" i="7"/>
  <c r="H889" i="7"/>
  <c r="F889" i="7"/>
  <c r="O888" i="7"/>
  <c r="P888" i="7" s="1"/>
  <c r="H888" i="7"/>
  <c r="F888" i="7"/>
  <c r="O887" i="7"/>
  <c r="P887" i="7" s="1"/>
  <c r="I887" i="7"/>
  <c r="H887" i="7"/>
  <c r="F887" i="7"/>
  <c r="O886" i="7"/>
  <c r="P886" i="7" s="1"/>
  <c r="I886" i="7"/>
  <c r="H886" i="7"/>
  <c r="F886" i="7"/>
  <c r="O885" i="7"/>
  <c r="P885" i="7" s="1"/>
  <c r="I885" i="7"/>
  <c r="H885" i="7"/>
  <c r="F885" i="7"/>
  <c r="O884" i="7"/>
  <c r="P884" i="7" s="1"/>
  <c r="H884" i="7"/>
  <c r="F884" i="7"/>
  <c r="O883" i="7"/>
  <c r="P883" i="7" s="1"/>
  <c r="H883" i="7"/>
  <c r="F883" i="7"/>
  <c r="O882" i="7"/>
  <c r="P882" i="7" s="1"/>
  <c r="I882" i="7"/>
  <c r="H882" i="7"/>
  <c r="F882" i="7"/>
  <c r="O881" i="7"/>
  <c r="P881" i="7" s="1"/>
  <c r="H881" i="7"/>
  <c r="F881" i="7"/>
  <c r="O880" i="7"/>
  <c r="P880" i="7" s="1"/>
  <c r="H880" i="7"/>
  <c r="F880" i="7"/>
  <c r="O879" i="7"/>
  <c r="P879" i="7" s="1"/>
  <c r="H879" i="7"/>
  <c r="F879" i="7"/>
  <c r="O878" i="7"/>
  <c r="P878" i="7" s="1"/>
  <c r="H878" i="7"/>
  <c r="F878" i="7"/>
  <c r="O877" i="7"/>
  <c r="P877" i="7" s="1"/>
  <c r="I877" i="7"/>
  <c r="H877" i="7"/>
  <c r="F877" i="7"/>
  <c r="O876" i="7"/>
  <c r="P876" i="7" s="1"/>
  <c r="H876" i="7"/>
  <c r="F876" i="7"/>
  <c r="O875" i="7"/>
  <c r="P875" i="7" s="1"/>
  <c r="H875" i="7"/>
  <c r="F875" i="7"/>
  <c r="O874" i="7"/>
  <c r="P874" i="7" s="1"/>
  <c r="H874" i="7"/>
  <c r="F874" i="7"/>
  <c r="O873" i="7"/>
  <c r="P873" i="7" s="1"/>
  <c r="H873" i="7"/>
  <c r="F873" i="7"/>
  <c r="O1497" i="7"/>
  <c r="P1497" i="7" s="1"/>
  <c r="I1497" i="7"/>
  <c r="H1497" i="7"/>
  <c r="F1497" i="7"/>
  <c r="O871" i="7"/>
  <c r="P871" i="7" s="1"/>
  <c r="I871" i="7"/>
  <c r="H871" i="7"/>
  <c r="F871" i="7"/>
  <c r="O870" i="7"/>
  <c r="P870" i="7" s="1"/>
  <c r="I870" i="7"/>
  <c r="H870" i="7"/>
  <c r="F870" i="7"/>
  <c r="O1495" i="7"/>
  <c r="P1495" i="7" s="1"/>
  <c r="I1495" i="7"/>
  <c r="H1495" i="7"/>
  <c r="F1495" i="7"/>
  <c r="O868" i="7"/>
  <c r="P868" i="7" s="1"/>
  <c r="I868" i="7"/>
  <c r="H868" i="7"/>
  <c r="F868" i="7"/>
  <c r="O867" i="7"/>
  <c r="P867" i="7" s="1"/>
  <c r="I867" i="7"/>
  <c r="H867" i="7"/>
  <c r="F867" i="7"/>
  <c r="O866" i="7"/>
  <c r="P866" i="7" s="1"/>
  <c r="I866" i="7"/>
  <c r="H866" i="7"/>
  <c r="F866" i="7"/>
  <c r="O865" i="7"/>
  <c r="P865" i="7" s="1"/>
  <c r="I865" i="7"/>
  <c r="H865" i="7"/>
  <c r="F865" i="7"/>
  <c r="O864" i="7"/>
  <c r="P864" i="7" s="1"/>
  <c r="I864" i="7"/>
  <c r="H864" i="7"/>
  <c r="F864" i="7"/>
  <c r="O863" i="7"/>
  <c r="P863" i="7" s="1"/>
  <c r="I863" i="7"/>
  <c r="H863" i="7"/>
  <c r="F863" i="7"/>
  <c r="O862" i="7"/>
  <c r="P862" i="7" s="1"/>
  <c r="I862" i="7"/>
  <c r="H862" i="7"/>
  <c r="F862" i="7"/>
  <c r="O861" i="7"/>
  <c r="P861" i="7" s="1"/>
  <c r="H861" i="7"/>
  <c r="F861" i="7"/>
  <c r="O860" i="7"/>
  <c r="P860" i="7" s="1"/>
  <c r="H860" i="7"/>
  <c r="F860" i="7"/>
  <c r="O859" i="7"/>
  <c r="P859" i="7" s="1"/>
  <c r="H859" i="7"/>
  <c r="F859" i="7"/>
  <c r="O858" i="7"/>
  <c r="P858" i="7" s="1"/>
  <c r="H858" i="7"/>
  <c r="F858" i="7"/>
  <c r="O857" i="7"/>
  <c r="P857" i="7" s="1"/>
  <c r="I857" i="7"/>
  <c r="H857" i="7"/>
  <c r="F857" i="7"/>
  <c r="O856" i="7"/>
  <c r="P856" i="7" s="1"/>
  <c r="I856" i="7"/>
  <c r="H856" i="7"/>
  <c r="F856" i="7"/>
  <c r="O1494" i="7"/>
  <c r="P1494" i="7" s="1"/>
  <c r="I1494" i="7"/>
  <c r="H1494" i="7"/>
  <c r="F1494" i="7"/>
  <c r="O854" i="7"/>
  <c r="P854" i="7" s="1"/>
  <c r="I854" i="7"/>
  <c r="H854" i="7"/>
  <c r="F854" i="7"/>
  <c r="O1493" i="7"/>
  <c r="P1493" i="7" s="1"/>
  <c r="I1493" i="7"/>
  <c r="H1493" i="7"/>
  <c r="F1493" i="7"/>
  <c r="O852" i="7"/>
  <c r="P852" i="7" s="1"/>
  <c r="I852" i="7"/>
  <c r="H852" i="7"/>
  <c r="F852" i="7"/>
  <c r="O1480" i="7"/>
  <c r="P1480" i="7" s="1"/>
  <c r="I1480" i="7"/>
  <c r="H1480" i="7"/>
  <c r="F1480" i="7"/>
  <c r="O1361" i="7"/>
  <c r="I1361" i="7"/>
  <c r="H1361" i="7"/>
  <c r="F1361" i="7"/>
  <c r="O1360" i="7"/>
  <c r="I1360" i="7"/>
  <c r="H1360" i="7"/>
  <c r="F1360" i="7"/>
  <c r="O848" i="7"/>
  <c r="P848" i="7" s="1"/>
  <c r="I848" i="7"/>
  <c r="H848" i="7"/>
  <c r="F848" i="7"/>
  <c r="O1359" i="7"/>
  <c r="I1359" i="7"/>
  <c r="H1359" i="7"/>
  <c r="F1359" i="7"/>
  <c r="O846" i="7"/>
  <c r="P846" i="7" s="1"/>
  <c r="I846" i="7"/>
  <c r="H846" i="7"/>
  <c r="F846" i="7"/>
  <c r="O1358" i="7"/>
  <c r="I1358" i="7"/>
  <c r="H1358" i="7"/>
  <c r="F1358" i="7"/>
  <c r="O844" i="7"/>
  <c r="P844" i="7" s="1"/>
  <c r="I844" i="7"/>
  <c r="H844" i="7"/>
  <c r="F844" i="7"/>
  <c r="O843" i="7"/>
  <c r="P843" i="7" s="1"/>
  <c r="I843" i="7"/>
  <c r="H843" i="7"/>
  <c r="F843" i="7"/>
  <c r="O842" i="7"/>
  <c r="P842" i="7" s="1"/>
  <c r="I842" i="7"/>
  <c r="H842" i="7"/>
  <c r="F842" i="7"/>
  <c r="O841" i="7"/>
  <c r="P841" i="7" s="1"/>
  <c r="I841" i="7"/>
  <c r="H841" i="7"/>
  <c r="F841" i="7"/>
  <c r="O840" i="7"/>
  <c r="P840" i="7" s="1"/>
  <c r="I840" i="7"/>
  <c r="H840" i="7"/>
  <c r="F840" i="7"/>
  <c r="O1352" i="7"/>
  <c r="P1352" i="7" s="1"/>
  <c r="I1352" i="7"/>
  <c r="H1352" i="7"/>
  <c r="F1352" i="7"/>
  <c r="O838" i="7"/>
  <c r="P838" i="7" s="1"/>
  <c r="I838" i="7"/>
  <c r="H838" i="7"/>
  <c r="F838" i="7"/>
  <c r="O837" i="7"/>
  <c r="P837" i="7" s="1"/>
  <c r="I837" i="7"/>
  <c r="H837" i="7"/>
  <c r="F837" i="7"/>
  <c r="O836" i="7"/>
  <c r="P836" i="7" s="1"/>
  <c r="I836" i="7"/>
  <c r="H836" i="7"/>
  <c r="F836" i="7"/>
  <c r="O835" i="7"/>
  <c r="P835" i="7" s="1"/>
  <c r="I835" i="7"/>
  <c r="H835" i="7"/>
  <c r="F835" i="7"/>
  <c r="O834" i="7"/>
  <c r="P834" i="7" s="1"/>
  <c r="I834" i="7"/>
  <c r="H834" i="7"/>
  <c r="F834" i="7"/>
  <c r="O1351" i="7"/>
  <c r="P1351" i="7" s="1"/>
  <c r="I1351" i="7"/>
  <c r="H1351" i="7"/>
  <c r="F1351" i="7"/>
  <c r="O832" i="7"/>
  <c r="P832" i="7" s="1"/>
  <c r="I832" i="7"/>
  <c r="H832" i="7"/>
  <c r="F832" i="7"/>
  <c r="O831" i="7"/>
  <c r="P831" i="7" s="1"/>
  <c r="I831" i="7"/>
  <c r="H831" i="7"/>
  <c r="F831" i="7"/>
  <c r="O830" i="7"/>
  <c r="P830" i="7" s="1"/>
  <c r="I830" i="7"/>
  <c r="H830" i="7"/>
  <c r="F830" i="7"/>
  <c r="O829" i="7"/>
  <c r="P829" i="7" s="1"/>
  <c r="I829" i="7"/>
  <c r="H829" i="7"/>
  <c r="F829" i="7"/>
  <c r="O828" i="7"/>
  <c r="P828" i="7" s="1"/>
  <c r="I828" i="7"/>
  <c r="H828" i="7"/>
  <c r="F828" i="7"/>
  <c r="O827" i="7"/>
  <c r="P827" i="7" s="1"/>
  <c r="I827" i="7"/>
  <c r="H827" i="7"/>
  <c r="F827" i="7"/>
  <c r="O826" i="7"/>
  <c r="P826" i="7" s="1"/>
  <c r="I826" i="7"/>
  <c r="H826" i="7"/>
  <c r="F826" i="7"/>
  <c r="O825" i="7"/>
  <c r="P825" i="7" s="1"/>
  <c r="I825" i="7"/>
  <c r="H825" i="7"/>
  <c r="F825" i="7"/>
  <c r="O824" i="7"/>
  <c r="P824" i="7" s="1"/>
  <c r="I824" i="7"/>
  <c r="H824" i="7"/>
  <c r="F824" i="7"/>
  <c r="O823" i="7"/>
  <c r="P823" i="7" s="1"/>
  <c r="I823" i="7"/>
  <c r="H823" i="7"/>
  <c r="F823" i="7"/>
  <c r="O822" i="7"/>
  <c r="P822" i="7" s="1"/>
  <c r="I822" i="7"/>
  <c r="H822" i="7"/>
  <c r="F822" i="7"/>
  <c r="O821" i="7"/>
  <c r="P821" i="7" s="1"/>
  <c r="I821" i="7"/>
  <c r="H821" i="7"/>
  <c r="F821" i="7"/>
  <c r="O820" i="7"/>
  <c r="P820" i="7" s="1"/>
  <c r="I820" i="7"/>
  <c r="H820" i="7"/>
  <c r="F820" i="7"/>
  <c r="O819" i="7"/>
  <c r="P819" i="7" s="1"/>
  <c r="I819" i="7"/>
  <c r="H819" i="7"/>
  <c r="F819" i="7"/>
  <c r="O818" i="7"/>
  <c r="P818" i="7" s="1"/>
  <c r="I818" i="7"/>
  <c r="H818" i="7"/>
  <c r="F818" i="7"/>
  <c r="O817" i="7"/>
  <c r="P817" i="7" s="1"/>
  <c r="I817" i="7"/>
  <c r="H817" i="7"/>
  <c r="F817" i="7"/>
  <c r="O816" i="7"/>
  <c r="P816" i="7" s="1"/>
  <c r="I816" i="7"/>
  <c r="H816" i="7"/>
  <c r="F816" i="7"/>
  <c r="O815" i="7"/>
  <c r="P815" i="7" s="1"/>
  <c r="I815" i="7"/>
  <c r="H815" i="7"/>
  <c r="F815" i="7"/>
  <c r="O814" i="7"/>
  <c r="P814" i="7" s="1"/>
  <c r="I814" i="7"/>
  <c r="H814" i="7"/>
  <c r="F814" i="7"/>
  <c r="O813" i="7"/>
  <c r="P813" i="7" s="1"/>
  <c r="I813" i="7"/>
  <c r="H813" i="7"/>
  <c r="F813" i="7"/>
  <c r="O812" i="7"/>
  <c r="P812" i="7" s="1"/>
  <c r="I812" i="7"/>
  <c r="H812" i="7"/>
  <c r="F812" i="7"/>
  <c r="O811" i="7"/>
  <c r="P811" i="7" s="1"/>
  <c r="I811" i="7"/>
  <c r="H811" i="7"/>
  <c r="F811" i="7"/>
  <c r="O810" i="7"/>
  <c r="P810" i="7" s="1"/>
  <c r="I810" i="7"/>
  <c r="H810" i="7"/>
  <c r="F810" i="7"/>
  <c r="O809" i="7"/>
  <c r="P809" i="7" s="1"/>
  <c r="I809" i="7"/>
  <c r="H809" i="7"/>
  <c r="F809" i="7"/>
  <c r="O808" i="7"/>
  <c r="P808" i="7" s="1"/>
  <c r="I808" i="7"/>
  <c r="H808" i="7"/>
  <c r="F808" i="7"/>
  <c r="O807" i="7"/>
  <c r="P807" i="7" s="1"/>
  <c r="I807" i="7"/>
  <c r="H807" i="7"/>
  <c r="F807" i="7"/>
  <c r="O806" i="7"/>
  <c r="P806" i="7" s="1"/>
  <c r="I806" i="7"/>
  <c r="H806" i="7"/>
  <c r="F806" i="7"/>
  <c r="O805" i="7"/>
  <c r="P805" i="7" s="1"/>
  <c r="I805" i="7"/>
  <c r="H805" i="7"/>
  <c r="F805" i="7"/>
  <c r="O804" i="7"/>
  <c r="P804" i="7" s="1"/>
  <c r="I804" i="7"/>
  <c r="H804" i="7"/>
  <c r="F804" i="7"/>
  <c r="O803" i="7"/>
  <c r="P803" i="7" s="1"/>
  <c r="I803" i="7"/>
  <c r="H803" i="7"/>
  <c r="F803" i="7"/>
  <c r="O802" i="7"/>
  <c r="P802" i="7" s="1"/>
  <c r="I802" i="7"/>
  <c r="H802" i="7"/>
  <c r="F802" i="7"/>
  <c r="O801" i="7"/>
  <c r="P801" i="7" s="1"/>
  <c r="I801" i="7"/>
  <c r="H801" i="7"/>
  <c r="F801" i="7"/>
  <c r="O800" i="7"/>
  <c r="P800" i="7" s="1"/>
  <c r="H800" i="7"/>
  <c r="F800" i="7"/>
  <c r="O799" i="7"/>
  <c r="P799" i="7" s="1"/>
  <c r="I799" i="7"/>
  <c r="H799" i="7"/>
  <c r="F799" i="7"/>
  <c r="O798" i="7"/>
  <c r="P798" i="7" s="1"/>
  <c r="I798" i="7"/>
  <c r="H798" i="7"/>
  <c r="F798" i="7"/>
  <c r="O797" i="7"/>
  <c r="P797" i="7" s="1"/>
  <c r="I797" i="7"/>
  <c r="H797" i="7"/>
  <c r="F797" i="7"/>
  <c r="O796" i="7"/>
  <c r="P796" i="7" s="1"/>
  <c r="I796" i="7"/>
  <c r="H796" i="7"/>
  <c r="F796" i="7"/>
  <c r="O795" i="7"/>
  <c r="P795" i="7" s="1"/>
  <c r="I795" i="7"/>
  <c r="H795" i="7"/>
  <c r="F795" i="7"/>
  <c r="O794" i="7"/>
  <c r="P794" i="7" s="1"/>
  <c r="I794" i="7"/>
  <c r="H794" i="7"/>
  <c r="F794" i="7"/>
  <c r="O793" i="7"/>
  <c r="P793" i="7" s="1"/>
  <c r="I793" i="7"/>
  <c r="H793" i="7"/>
  <c r="F793" i="7"/>
  <c r="O792" i="7"/>
  <c r="P792" i="7" s="1"/>
  <c r="I792" i="7"/>
  <c r="H792" i="7"/>
  <c r="F792" i="7"/>
  <c r="O791" i="7"/>
  <c r="P791" i="7" s="1"/>
  <c r="I791" i="7"/>
  <c r="H791" i="7"/>
  <c r="F791" i="7"/>
  <c r="O790" i="7"/>
  <c r="P790" i="7" s="1"/>
  <c r="I790" i="7"/>
  <c r="H790" i="7"/>
  <c r="F790" i="7"/>
  <c r="O789" i="7"/>
  <c r="P789" i="7" s="1"/>
  <c r="I789" i="7"/>
  <c r="H789" i="7"/>
  <c r="F789" i="7"/>
  <c r="O788" i="7"/>
  <c r="P788" i="7" s="1"/>
  <c r="I788" i="7"/>
  <c r="H788" i="7"/>
  <c r="F788" i="7"/>
  <c r="O787" i="7"/>
  <c r="P787" i="7" s="1"/>
  <c r="I787" i="7"/>
  <c r="H787" i="7"/>
  <c r="F787" i="7"/>
  <c r="O786" i="7"/>
  <c r="P786" i="7" s="1"/>
  <c r="I786" i="7"/>
  <c r="H786" i="7"/>
  <c r="F786" i="7"/>
  <c r="O785" i="7"/>
  <c r="P785" i="7" s="1"/>
  <c r="I785" i="7"/>
  <c r="H785" i="7"/>
  <c r="F785" i="7"/>
  <c r="O784" i="7"/>
  <c r="P784" i="7" s="1"/>
  <c r="I784" i="7"/>
  <c r="H784" i="7"/>
  <c r="F784" i="7"/>
  <c r="O783" i="7"/>
  <c r="P783" i="7" s="1"/>
  <c r="H783" i="7"/>
  <c r="F783" i="7"/>
  <c r="O782" i="7"/>
  <c r="P782" i="7" s="1"/>
  <c r="I782" i="7"/>
  <c r="H782" i="7"/>
  <c r="F782" i="7"/>
  <c r="O781" i="7"/>
  <c r="P781" i="7" s="1"/>
  <c r="I781" i="7"/>
  <c r="H781" i="7"/>
  <c r="F781" i="7"/>
  <c r="O780" i="7"/>
  <c r="P780" i="7" s="1"/>
  <c r="I780" i="7"/>
  <c r="H780" i="7"/>
  <c r="F780" i="7"/>
  <c r="O779" i="7"/>
  <c r="P779" i="7" s="1"/>
  <c r="I779" i="7"/>
  <c r="H779" i="7"/>
  <c r="F779" i="7"/>
  <c r="O778" i="7"/>
  <c r="P778" i="7" s="1"/>
  <c r="I778" i="7"/>
  <c r="H778" i="7"/>
  <c r="F778" i="7"/>
  <c r="O777" i="7"/>
  <c r="P777" i="7" s="1"/>
  <c r="I777" i="7"/>
  <c r="H777" i="7"/>
  <c r="F777" i="7"/>
  <c r="O776" i="7"/>
  <c r="P776" i="7" s="1"/>
  <c r="I776" i="7"/>
  <c r="H776" i="7"/>
  <c r="F776" i="7"/>
  <c r="O775" i="7"/>
  <c r="P775" i="7" s="1"/>
  <c r="I775" i="7"/>
  <c r="H775" i="7"/>
  <c r="F775" i="7"/>
  <c r="O774" i="7"/>
  <c r="P774" i="7" s="1"/>
  <c r="I774" i="7"/>
  <c r="H774" i="7"/>
  <c r="F774" i="7"/>
  <c r="O773" i="7"/>
  <c r="P773" i="7" s="1"/>
  <c r="I773" i="7"/>
  <c r="H773" i="7"/>
  <c r="F773" i="7"/>
  <c r="O772" i="7"/>
  <c r="P772" i="7" s="1"/>
  <c r="I772" i="7"/>
  <c r="H772" i="7"/>
  <c r="F772" i="7"/>
  <c r="O771" i="7"/>
  <c r="P771" i="7" s="1"/>
  <c r="I771" i="7"/>
  <c r="H771" i="7"/>
  <c r="F771" i="7"/>
  <c r="O770" i="7"/>
  <c r="P770" i="7" s="1"/>
  <c r="I770" i="7"/>
  <c r="H770" i="7"/>
  <c r="F770" i="7"/>
  <c r="O769" i="7"/>
  <c r="P769" i="7" s="1"/>
  <c r="I769" i="7"/>
  <c r="H769" i="7"/>
  <c r="F769" i="7"/>
  <c r="O768" i="7"/>
  <c r="P768" i="7" s="1"/>
  <c r="I768" i="7"/>
  <c r="H768" i="7"/>
  <c r="F768" i="7"/>
  <c r="O767" i="7"/>
  <c r="P767" i="7" s="1"/>
  <c r="I767" i="7"/>
  <c r="H767" i="7"/>
  <c r="F767" i="7"/>
  <c r="O766" i="7"/>
  <c r="P766" i="7" s="1"/>
  <c r="I766" i="7"/>
  <c r="H766" i="7"/>
  <c r="F766" i="7"/>
  <c r="O765" i="7"/>
  <c r="P765" i="7" s="1"/>
  <c r="I765" i="7"/>
  <c r="H765" i="7"/>
  <c r="F765" i="7"/>
  <c r="O764" i="7"/>
  <c r="P764" i="7" s="1"/>
  <c r="I764" i="7"/>
  <c r="H764" i="7"/>
  <c r="F764" i="7"/>
  <c r="O763" i="7"/>
  <c r="P763" i="7" s="1"/>
  <c r="I763" i="7"/>
  <c r="H763" i="7"/>
  <c r="F763" i="7"/>
  <c r="O762" i="7"/>
  <c r="P762" i="7" s="1"/>
  <c r="I762" i="7"/>
  <c r="H762" i="7"/>
  <c r="F762" i="7"/>
  <c r="O761" i="7"/>
  <c r="P761" i="7" s="1"/>
  <c r="I761" i="7"/>
  <c r="H761" i="7"/>
  <c r="F761" i="7"/>
  <c r="O760" i="7"/>
  <c r="P760" i="7" s="1"/>
  <c r="I760" i="7"/>
  <c r="H760" i="7"/>
  <c r="F760" i="7"/>
  <c r="O759" i="7"/>
  <c r="P759" i="7" s="1"/>
  <c r="I759" i="7"/>
  <c r="H759" i="7"/>
  <c r="F759" i="7"/>
  <c r="O758" i="7"/>
  <c r="P758" i="7" s="1"/>
  <c r="I758" i="7"/>
  <c r="H758" i="7"/>
  <c r="F758" i="7"/>
  <c r="O757" i="7"/>
  <c r="P757" i="7" s="1"/>
  <c r="I757" i="7"/>
  <c r="H757" i="7"/>
  <c r="F757" i="7"/>
  <c r="O756" i="7"/>
  <c r="P756" i="7" s="1"/>
  <c r="I756" i="7"/>
  <c r="H756" i="7"/>
  <c r="F756" i="7"/>
  <c r="O755" i="7"/>
  <c r="P755" i="7" s="1"/>
  <c r="I755" i="7"/>
  <c r="H755" i="7"/>
  <c r="F755" i="7"/>
  <c r="O754" i="7"/>
  <c r="P754" i="7" s="1"/>
  <c r="I754" i="7"/>
  <c r="H754" i="7"/>
  <c r="F754" i="7"/>
  <c r="O753" i="7"/>
  <c r="P753" i="7" s="1"/>
  <c r="I753" i="7"/>
  <c r="H753" i="7"/>
  <c r="F753" i="7"/>
  <c r="O752" i="7"/>
  <c r="P752" i="7" s="1"/>
  <c r="I752" i="7"/>
  <c r="H752" i="7"/>
  <c r="F752" i="7"/>
  <c r="O751" i="7"/>
  <c r="P751" i="7" s="1"/>
  <c r="I751" i="7"/>
  <c r="H751" i="7"/>
  <c r="F751" i="7"/>
  <c r="O750" i="7"/>
  <c r="P750" i="7" s="1"/>
  <c r="I750" i="7"/>
  <c r="H750" i="7"/>
  <c r="F750" i="7"/>
  <c r="O749" i="7"/>
  <c r="P749" i="7" s="1"/>
  <c r="I749" i="7"/>
  <c r="H749" i="7"/>
  <c r="F749" i="7"/>
  <c r="O748" i="7"/>
  <c r="P748" i="7" s="1"/>
  <c r="I748" i="7"/>
  <c r="H748" i="7"/>
  <c r="F748" i="7"/>
  <c r="O747" i="7"/>
  <c r="P747" i="7" s="1"/>
  <c r="I747" i="7"/>
  <c r="H747" i="7"/>
  <c r="F747" i="7"/>
  <c r="O746" i="7"/>
  <c r="P746" i="7" s="1"/>
  <c r="I746" i="7"/>
  <c r="H746" i="7"/>
  <c r="F746" i="7"/>
  <c r="O745" i="7"/>
  <c r="P745" i="7" s="1"/>
  <c r="I745" i="7"/>
  <c r="H745" i="7"/>
  <c r="F745" i="7"/>
  <c r="O744" i="7"/>
  <c r="P744" i="7" s="1"/>
  <c r="I744" i="7"/>
  <c r="H744" i="7"/>
  <c r="F744" i="7"/>
  <c r="O743" i="7"/>
  <c r="P743" i="7" s="1"/>
  <c r="I743" i="7"/>
  <c r="H743" i="7"/>
  <c r="F743" i="7"/>
  <c r="O742" i="7"/>
  <c r="P742" i="7" s="1"/>
  <c r="I742" i="7"/>
  <c r="H742" i="7"/>
  <c r="F742" i="7"/>
  <c r="O741" i="7"/>
  <c r="P741" i="7" s="1"/>
  <c r="I741" i="7"/>
  <c r="H741" i="7"/>
  <c r="F741" i="7"/>
  <c r="O740" i="7"/>
  <c r="P740" i="7" s="1"/>
  <c r="I740" i="7"/>
  <c r="H740" i="7"/>
  <c r="F740" i="7"/>
  <c r="O739" i="7"/>
  <c r="P739" i="7" s="1"/>
  <c r="I739" i="7"/>
  <c r="H739" i="7"/>
  <c r="F739" i="7"/>
  <c r="O738" i="7"/>
  <c r="P738" i="7" s="1"/>
  <c r="I738" i="7"/>
  <c r="H738" i="7"/>
  <c r="F738" i="7"/>
  <c r="O737" i="7"/>
  <c r="P737" i="7" s="1"/>
  <c r="I737" i="7"/>
  <c r="H737" i="7"/>
  <c r="F737" i="7"/>
  <c r="O736" i="7"/>
  <c r="P736" i="7" s="1"/>
  <c r="I736" i="7"/>
  <c r="H736" i="7"/>
  <c r="F736" i="7"/>
  <c r="O1345" i="7"/>
  <c r="P1345" i="7" s="1"/>
  <c r="I1345" i="7"/>
  <c r="H1345" i="7"/>
  <c r="F1345" i="7"/>
  <c r="O1344" i="7"/>
  <c r="P1344" i="7" s="1"/>
  <c r="I1344" i="7"/>
  <c r="H1344" i="7"/>
  <c r="F1344" i="7"/>
  <c r="O1343" i="7"/>
  <c r="P1343" i="7" s="1"/>
  <c r="I1343" i="7"/>
  <c r="H1343" i="7"/>
  <c r="F1343" i="7"/>
  <c r="O732" i="7"/>
  <c r="P732" i="7" s="1"/>
  <c r="I732" i="7"/>
  <c r="H732" i="7"/>
  <c r="F732" i="7"/>
  <c r="O731" i="7"/>
  <c r="P731" i="7" s="1"/>
  <c r="I731" i="7"/>
  <c r="H731" i="7"/>
  <c r="F731" i="7"/>
  <c r="O704" i="7"/>
  <c r="P704" i="7" s="1"/>
  <c r="I704" i="7"/>
  <c r="H704" i="7"/>
  <c r="F704" i="7"/>
  <c r="O701" i="7"/>
  <c r="P701" i="7" s="1"/>
  <c r="I701" i="7"/>
  <c r="H701" i="7"/>
  <c r="F701" i="7"/>
  <c r="O726" i="7"/>
  <c r="P726" i="7" s="1"/>
  <c r="I726" i="7"/>
  <c r="H726" i="7"/>
  <c r="F726" i="7"/>
  <c r="O725" i="7"/>
  <c r="P725" i="7" s="1"/>
  <c r="I725" i="7"/>
  <c r="H725" i="7"/>
  <c r="F725" i="7"/>
  <c r="O707" i="7"/>
  <c r="P707" i="7" s="1"/>
  <c r="I707" i="7"/>
  <c r="H707" i="7"/>
  <c r="F707" i="7"/>
  <c r="O729" i="7"/>
  <c r="P729" i="7" s="1"/>
  <c r="I729" i="7"/>
  <c r="H729" i="7"/>
  <c r="F729" i="7"/>
  <c r="O728" i="7"/>
  <c r="P728" i="7" s="1"/>
  <c r="I728" i="7"/>
  <c r="H728" i="7"/>
  <c r="F728" i="7"/>
  <c r="O548" i="7"/>
  <c r="P548" i="7" s="1"/>
  <c r="I548" i="7"/>
  <c r="H548" i="7"/>
  <c r="F548" i="7"/>
  <c r="O727" i="7"/>
  <c r="P727" i="7" s="1"/>
  <c r="I727" i="7"/>
  <c r="H727" i="7"/>
  <c r="F727" i="7"/>
  <c r="O703" i="7"/>
  <c r="P703" i="7" s="1"/>
  <c r="I703" i="7"/>
  <c r="H703" i="7"/>
  <c r="F703" i="7"/>
  <c r="O709" i="7"/>
  <c r="P709" i="7" s="1"/>
  <c r="I709" i="7"/>
  <c r="H709" i="7"/>
  <c r="F709" i="7"/>
  <c r="O708" i="7"/>
  <c r="P708" i="7" s="1"/>
  <c r="I708" i="7"/>
  <c r="H708" i="7"/>
  <c r="F708" i="7"/>
  <c r="O723" i="7"/>
  <c r="P723" i="7" s="1"/>
  <c r="I723" i="7"/>
  <c r="H723" i="7"/>
  <c r="F723" i="7"/>
  <c r="O724" i="7"/>
  <c r="P724" i="7" s="1"/>
  <c r="I724" i="7"/>
  <c r="H724" i="7"/>
  <c r="F724" i="7"/>
  <c r="O719" i="7"/>
  <c r="P719" i="7" s="1"/>
  <c r="I719" i="7"/>
  <c r="H719" i="7"/>
  <c r="F719" i="7"/>
  <c r="O720" i="7"/>
  <c r="P720" i="7" s="1"/>
  <c r="I720" i="7"/>
  <c r="H720" i="7"/>
  <c r="F720" i="7"/>
  <c r="O718" i="7"/>
  <c r="P718" i="7" s="1"/>
  <c r="I718" i="7"/>
  <c r="H718" i="7"/>
  <c r="F718" i="7"/>
  <c r="O717" i="7"/>
  <c r="P717" i="7" s="1"/>
  <c r="I717" i="7"/>
  <c r="H717" i="7"/>
  <c r="F717" i="7"/>
  <c r="O716" i="7"/>
  <c r="P716" i="7" s="1"/>
  <c r="I716" i="7"/>
  <c r="H716" i="7"/>
  <c r="F716" i="7"/>
  <c r="O714" i="7"/>
  <c r="P714" i="7" s="1"/>
  <c r="I714" i="7"/>
  <c r="H714" i="7"/>
  <c r="F714" i="7"/>
  <c r="O713" i="7"/>
  <c r="P713" i="7" s="1"/>
  <c r="I713" i="7"/>
  <c r="H713" i="7"/>
  <c r="F713" i="7"/>
  <c r="O712" i="7"/>
  <c r="P712" i="7" s="1"/>
  <c r="I712" i="7"/>
  <c r="H712" i="7"/>
  <c r="F712" i="7"/>
  <c r="O711" i="7"/>
  <c r="P711" i="7" s="1"/>
  <c r="I711" i="7"/>
  <c r="H711" i="7"/>
  <c r="F711" i="7"/>
  <c r="O706" i="7"/>
  <c r="P706" i="7" s="1"/>
  <c r="I706" i="7"/>
  <c r="H706" i="7"/>
  <c r="F706" i="7"/>
  <c r="O699" i="7"/>
  <c r="P699" i="7" s="1"/>
  <c r="I699" i="7"/>
  <c r="H699" i="7"/>
  <c r="F699" i="7"/>
  <c r="O698" i="7"/>
  <c r="P698" i="7" s="1"/>
  <c r="I698" i="7"/>
  <c r="H698" i="7"/>
  <c r="F698" i="7"/>
  <c r="O697" i="7"/>
  <c r="P697" i="7" s="1"/>
  <c r="I697" i="7"/>
  <c r="H697" i="7"/>
  <c r="F697" i="7"/>
  <c r="O696" i="7"/>
  <c r="P696" i="7" s="1"/>
  <c r="I696" i="7"/>
  <c r="H696" i="7"/>
  <c r="F696" i="7"/>
  <c r="O710" i="7"/>
  <c r="P710" i="7" s="1"/>
  <c r="I710" i="7"/>
  <c r="H710" i="7"/>
  <c r="F710" i="7"/>
  <c r="O695" i="7"/>
  <c r="P695" i="7" s="1"/>
  <c r="I695" i="7"/>
  <c r="H695" i="7"/>
  <c r="F695" i="7"/>
  <c r="O602" i="7"/>
  <c r="P602" i="7" s="1"/>
  <c r="I602" i="7"/>
  <c r="H602" i="7"/>
  <c r="F602" i="7"/>
  <c r="O672" i="7"/>
  <c r="P672" i="7" s="1"/>
  <c r="I672" i="7"/>
  <c r="H672" i="7"/>
  <c r="F672" i="7"/>
  <c r="O694" i="7"/>
  <c r="P694" i="7" s="1"/>
  <c r="I694" i="7"/>
  <c r="H694" i="7"/>
  <c r="F694" i="7"/>
  <c r="O700" i="7"/>
  <c r="P700" i="7" s="1"/>
  <c r="I700" i="7"/>
  <c r="H700" i="7"/>
  <c r="F700" i="7"/>
  <c r="O693" i="7"/>
  <c r="P693" i="7" s="1"/>
  <c r="I693" i="7"/>
  <c r="H693" i="7"/>
  <c r="F693" i="7"/>
  <c r="O692" i="7"/>
  <c r="P692" i="7" s="1"/>
  <c r="I692" i="7"/>
  <c r="H692" i="7"/>
  <c r="F692" i="7"/>
  <c r="O705" i="7"/>
  <c r="P705" i="7" s="1"/>
  <c r="I705" i="7"/>
  <c r="H705" i="7"/>
  <c r="F705" i="7"/>
  <c r="O691" i="7"/>
  <c r="P691" i="7" s="1"/>
  <c r="I691" i="7"/>
  <c r="H691" i="7"/>
  <c r="F691" i="7"/>
  <c r="O690" i="7"/>
  <c r="P690" i="7" s="1"/>
  <c r="I690" i="7"/>
  <c r="H690" i="7"/>
  <c r="F690" i="7"/>
  <c r="O702" i="7"/>
  <c r="P702" i="7" s="1"/>
  <c r="I702" i="7"/>
  <c r="H702" i="7"/>
  <c r="F702" i="7"/>
  <c r="O689" i="7"/>
  <c r="P689" i="7" s="1"/>
  <c r="I689" i="7"/>
  <c r="H689" i="7"/>
  <c r="F689" i="7"/>
  <c r="O551" i="7"/>
  <c r="P551" i="7" s="1"/>
  <c r="I551" i="7"/>
  <c r="H551" i="7"/>
  <c r="F551" i="7"/>
  <c r="O688" i="7"/>
  <c r="P688" i="7" s="1"/>
  <c r="I688" i="7"/>
  <c r="H688" i="7"/>
  <c r="F688" i="7"/>
  <c r="O687" i="7"/>
  <c r="P687" i="7" s="1"/>
  <c r="I687" i="7"/>
  <c r="H687" i="7"/>
  <c r="F687" i="7"/>
  <c r="O686" i="7"/>
  <c r="P686" i="7" s="1"/>
  <c r="I686" i="7"/>
  <c r="H686" i="7"/>
  <c r="F686" i="7"/>
  <c r="O683" i="7"/>
  <c r="P683" i="7" s="1"/>
  <c r="I683" i="7"/>
  <c r="H683" i="7"/>
  <c r="F683" i="7"/>
  <c r="O681" i="7"/>
  <c r="P681" i="7" s="1"/>
  <c r="I681" i="7"/>
  <c r="H681" i="7"/>
  <c r="F681" i="7"/>
  <c r="O680" i="7"/>
  <c r="P680" i="7" s="1"/>
  <c r="I680" i="7"/>
  <c r="H680" i="7"/>
  <c r="F680" i="7"/>
  <c r="O685" i="7"/>
  <c r="P685" i="7" s="1"/>
  <c r="I685" i="7"/>
  <c r="H685" i="7"/>
  <c r="F685" i="7"/>
  <c r="O662" i="7"/>
  <c r="P662" i="7" s="1"/>
  <c r="I662" i="7"/>
  <c r="H662" i="7"/>
  <c r="F662" i="7"/>
  <c r="O679" i="7"/>
  <c r="P679" i="7" s="1"/>
  <c r="I679" i="7"/>
  <c r="H679" i="7"/>
  <c r="F679" i="7"/>
  <c r="O677" i="7"/>
  <c r="P677" i="7" s="1"/>
  <c r="I677" i="7"/>
  <c r="H677" i="7"/>
  <c r="F677" i="7"/>
  <c r="O611" i="7"/>
  <c r="P611" i="7" s="1"/>
  <c r="I611" i="7"/>
  <c r="H611" i="7"/>
  <c r="F611" i="7"/>
  <c r="O721" i="7"/>
  <c r="P721" i="7" s="1"/>
  <c r="I721" i="7"/>
  <c r="H721" i="7"/>
  <c r="F721" i="7"/>
  <c r="O676" i="7"/>
  <c r="P676" i="7" s="1"/>
  <c r="I676" i="7"/>
  <c r="H676" i="7"/>
  <c r="F676" i="7"/>
  <c r="O675" i="7"/>
  <c r="P675" i="7" s="1"/>
  <c r="I675" i="7"/>
  <c r="H675" i="7"/>
  <c r="F675" i="7"/>
  <c r="O580" i="7"/>
  <c r="P580" i="7" s="1"/>
  <c r="I580" i="7"/>
  <c r="H580" i="7"/>
  <c r="F580" i="7"/>
  <c r="O674" i="7"/>
  <c r="P674" i="7" s="1"/>
  <c r="I674" i="7"/>
  <c r="H674" i="7"/>
  <c r="F674" i="7"/>
  <c r="O673" i="7"/>
  <c r="P673" i="7" s="1"/>
  <c r="I673" i="7"/>
  <c r="H673" i="7"/>
  <c r="F673" i="7"/>
  <c r="O533" i="7"/>
  <c r="P533" i="7" s="1"/>
  <c r="I533" i="7"/>
  <c r="H533" i="7"/>
  <c r="F533" i="7"/>
  <c r="O671" i="7"/>
  <c r="P671" i="7" s="1"/>
  <c r="I671" i="7"/>
  <c r="H671" i="7"/>
  <c r="F671" i="7"/>
  <c r="O544" i="7"/>
  <c r="P544" i="7" s="1"/>
  <c r="I544" i="7"/>
  <c r="H544" i="7"/>
  <c r="F544" i="7"/>
  <c r="O668" i="7"/>
  <c r="P668" i="7" s="1"/>
  <c r="I668" i="7"/>
  <c r="H668" i="7"/>
  <c r="F668" i="7"/>
  <c r="O669" i="7"/>
  <c r="P669" i="7" s="1"/>
  <c r="I669" i="7"/>
  <c r="H669" i="7"/>
  <c r="F669" i="7"/>
  <c r="O666" i="7"/>
  <c r="P666" i="7" s="1"/>
  <c r="I666" i="7"/>
  <c r="H666" i="7"/>
  <c r="F666" i="7"/>
  <c r="O667" i="7"/>
  <c r="P667" i="7" s="1"/>
  <c r="I667" i="7"/>
  <c r="H667" i="7"/>
  <c r="F667" i="7"/>
  <c r="O1342" i="7"/>
  <c r="P1342" i="7" s="1"/>
  <c r="I1342" i="7"/>
  <c r="H1342" i="7"/>
  <c r="F1342" i="7"/>
  <c r="O664" i="7"/>
  <c r="P664" i="7" s="1"/>
  <c r="I664" i="7"/>
  <c r="H664" i="7"/>
  <c r="F664" i="7"/>
  <c r="O583" i="7"/>
  <c r="P583" i="7" s="1"/>
  <c r="I583" i="7"/>
  <c r="H583" i="7"/>
  <c r="F583" i="7"/>
  <c r="O663" i="7"/>
  <c r="P663" i="7" s="1"/>
  <c r="I663" i="7"/>
  <c r="H663" i="7"/>
  <c r="F663" i="7"/>
  <c r="O656" i="7"/>
  <c r="P656" i="7" s="1"/>
  <c r="I656" i="7"/>
  <c r="H656" i="7"/>
  <c r="F656" i="7"/>
  <c r="O655" i="7"/>
  <c r="P655" i="7" s="1"/>
  <c r="I655" i="7"/>
  <c r="H655" i="7"/>
  <c r="F655" i="7"/>
  <c r="O563" i="7"/>
  <c r="P563" i="7" s="1"/>
  <c r="I563" i="7"/>
  <c r="H563" i="7"/>
  <c r="F563" i="7"/>
  <c r="O660" i="7"/>
  <c r="P660" i="7" s="1"/>
  <c r="I660" i="7"/>
  <c r="H660" i="7"/>
  <c r="F660" i="7"/>
  <c r="O659" i="7"/>
  <c r="P659" i="7" s="1"/>
  <c r="I659" i="7"/>
  <c r="H659" i="7"/>
  <c r="F659" i="7"/>
  <c r="O658" i="7"/>
  <c r="P658" i="7" s="1"/>
  <c r="I658" i="7"/>
  <c r="H658" i="7"/>
  <c r="F658" i="7"/>
  <c r="O657" i="7"/>
  <c r="P657" i="7" s="1"/>
  <c r="I657" i="7"/>
  <c r="H657" i="7"/>
  <c r="F657" i="7"/>
  <c r="O654" i="7"/>
  <c r="P654" i="7" s="1"/>
  <c r="I654" i="7"/>
  <c r="H654" i="7"/>
  <c r="F654" i="7"/>
  <c r="O661" i="7"/>
  <c r="P661" i="7" s="1"/>
  <c r="I661" i="7"/>
  <c r="H661" i="7"/>
  <c r="F661" i="7"/>
  <c r="O653" i="7"/>
  <c r="P653" i="7" s="1"/>
  <c r="I653" i="7"/>
  <c r="H653" i="7"/>
  <c r="F653" i="7"/>
  <c r="O586" i="7"/>
  <c r="P586" i="7" s="1"/>
  <c r="I586" i="7"/>
  <c r="H586" i="7"/>
  <c r="F586" i="7"/>
  <c r="O652" i="7"/>
  <c r="P652" i="7" s="1"/>
  <c r="I652" i="7"/>
  <c r="H652" i="7"/>
  <c r="F652" i="7"/>
  <c r="O650" i="7"/>
  <c r="P650" i="7" s="1"/>
  <c r="I650" i="7"/>
  <c r="H650" i="7"/>
  <c r="F650" i="7"/>
  <c r="O649" i="7"/>
  <c r="P649" i="7" s="1"/>
  <c r="I649" i="7"/>
  <c r="H649" i="7"/>
  <c r="F649" i="7"/>
  <c r="O645" i="7"/>
  <c r="P645" i="7" s="1"/>
  <c r="I645" i="7"/>
  <c r="H645" i="7"/>
  <c r="F645" i="7"/>
  <c r="O648" i="7"/>
  <c r="P648" i="7" s="1"/>
  <c r="I648" i="7"/>
  <c r="H648" i="7"/>
  <c r="F648" i="7"/>
  <c r="O646" i="7"/>
  <c r="P646" i="7" s="1"/>
  <c r="I646" i="7"/>
  <c r="H646" i="7"/>
  <c r="F646" i="7"/>
  <c r="O644" i="7"/>
  <c r="P644" i="7" s="1"/>
  <c r="I644" i="7"/>
  <c r="H644" i="7"/>
  <c r="F644" i="7"/>
  <c r="O623" i="7"/>
  <c r="P623" i="7" s="1"/>
  <c r="I623" i="7"/>
  <c r="H623" i="7"/>
  <c r="F623" i="7"/>
  <c r="O643" i="7"/>
  <c r="P643" i="7" s="1"/>
  <c r="I643" i="7"/>
  <c r="H643" i="7"/>
  <c r="F643" i="7"/>
  <c r="O642" i="7"/>
  <c r="P642" i="7" s="1"/>
  <c r="I642" i="7"/>
  <c r="H642" i="7"/>
  <c r="F642" i="7"/>
  <c r="O638" i="7"/>
  <c r="P638" i="7" s="1"/>
  <c r="I638" i="7"/>
  <c r="H638" i="7"/>
  <c r="F638" i="7"/>
  <c r="O637" i="7"/>
  <c r="P637" i="7" s="1"/>
  <c r="I637" i="7"/>
  <c r="H637" i="7"/>
  <c r="F637" i="7"/>
  <c r="O1341" i="7"/>
  <c r="P1341" i="7" s="1"/>
  <c r="I1341" i="7"/>
  <c r="H1341" i="7"/>
  <c r="F1341" i="7"/>
  <c r="O640" i="7"/>
  <c r="P640" i="7" s="1"/>
  <c r="I640" i="7"/>
  <c r="H640" i="7"/>
  <c r="F640" i="7"/>
  <c r="O641" i="7"/>
  <c r="P641" i="7" s="1"/>
  <c r="I641" i="7"/>
  <c r="H641" i="7"/>
  <c r="F641" i="7"/>
  <c r="O636" i="7"/>
  <c r="P636" i="7" s="1"/>
  <c r="I636" i="7"/>
  <c r="H636" i="7"/>
  <c r="F636" i="7"/>
  <c r="O577" i="7"/>
  <c r="P577" i="7" s="1"/>
  <c r="I577" i="7"/>
  <c r="H577" i="7"/>
  <c r="F577" i="7"/>
  <c r="O635" i="7"/>
  <c r="P635" i="7" s="1"/>
  <c r="I635" i="7"/>
  <c r="H635" i="7"/>
  <c r="F635" i="7"/>
  <c r="O1340" i="7"/>
  <c r="P1340" i="7" s="1"/>
  <c r="I1340" i="7"/>
  <c r="H1340" i="7"/>
  <c r="F1340" i="7"/>
  <c r="O632" i="7"/>
  <c r="P632" i="7" s="1"/>
  <c r="I632" i="7"/>
  <c r="H632" i="7"/>
  <c r="F632" i="7"/>
  <c r="O593" i="7"/>
  <c r="P593" i="7" s="1"/>
  <c r="I593" i="7"/>
  <c r="H593" i="7"/>
  <c r="F593" i="7"/>
  <c r="O629" i="7"/>
  <c r="P629" i="7" s="1"/>
  <c r="I629" i="7"/>
  <c r="H629" i="7"/>
  <c r="F629" i="7"/>
  <c r="O631" i="7"/>
  <c r="P631" i="7" s="1"/>
  <c r="I631" i="7"/>
  <c r="H631" i="7"/>
  <c r="F631" i="7"/>
  <c r="O609" i="7"/>
  <c r="P609" i="7" s="1"/>
  <c r="I609" i="7"/>
  <c r="H609" i="7"/>
  <c r="F609" i="7"/>
  <c r="O628" i="7"/>
  <c r="P628" i="7" s="1"/>
  <c r="I628" i="7"/>
  <c r="H628" i="7"/>
  <c r="F628" i="7"/>
  <c r="O625" i="7"/>
  <c r="P625" i="7" s="1"/>
  <c r="I625" i="7"/>
  <c r="H625" i="7"/>
  <c r="F625" i="7"/>
  <c r="O730" i="7"/>
  <c r="P730" i="7" s="1"/>
  <c r="I730" i="7"/>
  <c r="H730" i="7"/>
  <c r="F730" i="7"/>
  <c r="O627" i="7"/>
  <c r="P627" i="7" s="1"/>
  <c r="I627" i="7"/>
  <c r="H627" i="7"/>
  <c r="F627" i="7"/>
  <c r="O626" i="7"/>
  <c r="P626" i="7" s="1"/>
  <c r="I626" i="7"/>
  <c r="H626" i="7"/>
  <c r="F626" i="7"/>
  <c r="O630" i="7"/>
  <c r="P630" i="7" s="1"/>
  <c r="I630" i="7"/>
  <c r="H630" i="7"/>
  <c r="F630" i="7"/>
  <c r="O624" i="7"/>
  <c r="P624" i="7" s="1"/>
  <c r="I624" i="7"/>
  <c r="H624" i="7"/>
  <c r="F624" i="7"/>
  <c r="O622" i="7"/>
  <c r="P622" i="7" s="1"/>
  <c r="I622" i="7"/>
  <c r="H622" i="7"/>
  <c r="F622" i="7"/>
  <c r="O569" i="7"/>
  <c r="P569" i="7" s="1"/>
  <c r="I569" i="7"/>
  <c r="H569" i="7"/>
  <c r="F569" i="7"/>
  <c r="O566" i="7"/>
  <c r="P566" i="7" s="1"/>
  <c r="I566" i="7"/>
  <c r="H566" i="7"/>
  <c r="F566" i="7"/>
  <c r="O550" i="7"/>
  <c r="P550" i="7" s="1"/>
  <c r="I550" i="7"/>
  <c r="H550" i="7"/>
  <c r="F550" i="7"/>
  <c r="O651" i="7"/>
  <c r="P651" i="7" s="1"/>
  <c r="I651" i="7"/>
  <c r="H651" i="7"/>
  <c r="F651" i="7"/>
  <c r="O621" i="7"/>
  <c r="P621" i="7" s="1"/>
  <c r="I621" i="7"/>
  <c r="H621" i="7"/>
  <c r="F621" i="7"/>
  <c r="O616" i="7"/>
  <c r="P616" i="7" s="1"/>
  <c r="I616" i="7"/>
  <c r="H616" i="7"/>
  <c r="F616" i="7"/>
  <c r="O620" i="7"/>
  <c r="P620" i="7" s="1"/>
  <c r="I620" i="7"/>
  <c r="H620" i="7"/>
  <c r="F620" i="7"/>
  <c r="O619" i="7"/>
  <c r="P619" i="7" s="1"/>
  <c r="I619" i="7"/>
  <c r="H619" i="7"/>
  <c r="F619" i="7"/>
  <c r="O615" i="7"/>
  <c r="P615" i="7" s="1"/>
  <c r="I615" i="7"/>
  <c r="H615" i="7"/>
  <c r="F615" i="7"/>
  <c r="O618" i="7"/>
  <c r="P618" i="7" s="1"/>
  <c r="I618" i="7"/>
  <c r="H618" i="7"/>
  <c r="F618" i="7"/>
  <c r="O617" i="7"/>
  <c r="P617" i="7" s="1"/>
  <c r="I617" i="7"/>
  <c r="H617" i="7"/>
  <c r="F617" i="7"/>
  <c r="O614" i="7"/>
  <c r="P614" i="7" s="1"/>
  <c r="I614" i="7"/>
  <c r="H614" i="7"/>
  <c r="F614" i="7"/>
  <c r="O647" i="7"/>
  <c r="P647" i="7" s="1"/>
  <c r="I647" i="7"/>
  <c r="H647" i="7"/>
  <c r="F647" i="7"/>
  <c r="O613" i="7"/>
  <c r="P613" i="7" s="1"/>
  <c r="I613" i="7"/>
  <c r="H613" i="7"/>
  <c r="F613" i="7"/>
  <c r="O612" i="7"/>
  <c r="P612" i="7" s="1"/>
  <c r="I612" i="7"/>
  <c r="H612" i="7"/>
  <c r="F612" i="7"/>
  <c r="O610" i="7"/>
  <c r="P610" i="7" s="1"/>
  <c r="I610" i="7"/>
  <c r="H610" i="7"/>
  <c r="F610" i="7"/>
  <c r="O531" i="7"/>
  <c r="P531" i="7" s="1"/>
  <c r="I531" i="7"/>
  <c r="H531" i="7"/>
  <c r="F531" i="7"/>
  <c r="O608" i="7"/>
  <c r="P608" i="7" s="1"/>
  <c r="I608" i="7"/>
  <c r="H608" i="7"/>
  <c r="F608" i="7"/>
  <c r="O670" i="7"/>
  <c r="P670" i="7" s="1"/>
  <c r="I670" i="7"/>
  <c r="H670" i="7"/>
  <c r="F670" i="7"/>
  <c r="O606" i="7"/>
  <c r="P606" i="7" s="1"/>
  <c r="I606" i="7"/>
  <c r="H606" i="7"/>
  <c r="F606" i="7"/>
  <c r="O605" i="7"/>
  <c r="P605" i="7" s="1"/>
  <c r="I605" i="7"/>
  <c r="H605" i="7"/>
  <c r="F605" i="7"/>
  <c r="O607" i="7"/>
  <c r="P607" i="7" s="1"/>
  <c r="I607" i="7"/>
  <c r="H607" i="7"/>
  <c r="F607" i="7"/>
  <c r="O604" i="7"/>
  <c r="P604" i="7" s="1"/>
  <c r="I604" i="7"/>
  <c r="H604" i="7"/>
  <c r="F604" i="7"/>
  <c r="O603" i="7"/>
  <c r="P603" i="7" s="1"/>
  <c r="I603" i="7"/>
  <c r="H603" i="7"/>
  <c r="F603" i="7"/>
  <c r="O601" i="7"/>
  <c r="P601" i="7" s="1"/>
  <c r="I601" i="7"/>
  <c r="H601" i="7"/>
  <c r="F601" i="7"/>
  <c r="O584" i="7"/>
  <c r="P584" i="7" s="1"/>
  <c r="I584" i="7"/>
  <c r="H584" i="7"/>
  <c r="F584" i="7"/>
  <c r="O592" i="7"/>
  <c r="P592" i="7" s="1"/>
  <c r="I592" i="7"/>
  <c r="H592" i="7"/>
  <c r="F592" i="7"/>
  <c r="O581" i="7"/>
  <c r="P581" i="7" s="1"/>
  <c r="I581" i="7"/>
  <c r="H581" i="7"/>
  <c r="F581" i="7"/>
  <c r="O588" i="7"/>
  <c r="P588" i="7" s="1"/>
  <c r="I588" i="7"/>
  <c r="H588" i="7"/>
  <c r="F588" i="7"/>
  <c r="O574" i="7"/>
  <c r="P574" i="7" s="1"/>
  <c r="I574" i="7"/>
  <c r="H574" i="7"/>
  <c r="F574" i="7"/>
  <c r="O591" i="7"/>
  <c r="P591" i="7" s="1"/>
  <c r="I591" i="7"/>
  <c r="H591" i="7"/>
  <c r="F591" i="7"/>
  <c r="O595" i="7"/>
  <c r="P595" i="7" s="1"/>
  <c r="I595" i="7"/>
  <c r="H595" i="7"/>
  <c r="F595" i="7"/>
  <c r="O568" i="7"/>
  <c r="P568" i="7" s="1"/>
  <c r="I568" i="7"/>
  <c r="H568" i="7"/>
  <c r="F568" i="7"/>
  <c r="O1173" i="7"/>
  <c r="P1173" i="7" s="1"/>
  <c r="I1173" i="7"/>
  <c r="H1173" i="7"/>
  <c r="F1173" i="7"/>
  <c r="O567" i="7"/>
  <c r="P567" i="7" s="1"/>
  <c r="I567" i="7"/>
  <c r="H567" i="7"/>
  <c r="F567" i="7"/>
  <c r="O715" i="7"/>
  <c r="P715" i="7" s="1"/>
  <c r="I715" i="7"/>
  <c r="H715" i="7"/>
  <c r="F715" i="7"/>
  <c r="O587" i="7"/>
  <c r="P587" i="7" s="1"/>
  <c r="I587" i="7"/>
  <c r="H587" i="7"/>
  <c r="F587" i="7"/>
  <c r="O571" i="7"/>
  <c r="P571" i="7" s="1"/>
  <c r="I571" i="7"/>
  <c r="H571" i="7"/>
  <c r="F571" i="7"/>
  <c r="O589" i="7"/>
  <c r="P589" i="7" s="1"/>
  <c r="I589" i="7"/>
  <c r="H589" i="7"/>
  <c r="F589" i="7"/>
  <c r="O599" i="7"/>
  <c r="P599" i="7" s="1"/>
  <c r="I599" i="7"/>
  <c r="H599" i="7"/>
  <c r="F599" i="7"/>
  <c r="O582" i="7"/>
  <c r="P582" i="7" s="1"/>
  <c r="I582" i="7"/>
  <c r="H582" i="7"/>
  <c r="F582" i="7"/>
  <c r="O572" i="7"/>
  <c r="P572" i="7" s="1"/>
  <c r="I572" i="7"/>
  <c r="H572" i="7"/>
  <c r="F572" i="7"/>
  <c r="O597" i="7"/>
  <c r="P597" i="7" s="1"/>
  <c r="I597" i="7"/>
  <c r="H597" i="7"/>
  <c r="F597" i="7"/>
  <c r="O575" i="7"/>
  <c r="P575" i="7" s="1"/>
  <c r="I575" i="7"/>
  <c r="H575" i="7"/>
  <c r="F575" i="7"/>
  <c r="O590" i="7"/>
  <c r="P590" i="7" s="1"/>
  <c r="I590" i="7"/>
  <c r="H590" i="7"/>
  <c r="F590" i="7"/>
  <c r="O570" i="7"/>
  <c r="P570" i="7" s="1"/>
  <c r="I570" i="7"/>
  <c r="H570" i="7"/>
  <c r="F570" i="7"/>
  <c r="O579" i="7"/>
  <c r="P579" i="7" s="1"/>
  <c r="I579" i="7"/>
  <c r="H579" i="7"/>
  <c r="F579" i="7"/>
  <c r="O596" i="7"/>
  <c r="P596" i="7" s="1"/>
  <c r="I596" i="7"/>
  <c r="H596" i="7"/>
  <c r="F596" i="7"/>
  <c r="O573" i="7"/>
  <c r="P573" i="7" s="1"/>
  <c r="I573" i="7"/>
  <c r="H573" i="7"/>
  <c r="F573" i="7"/>
  <c r="O578" i="7"/>
  <c r="P578" i="7" s="1"/>
  <c r="I578" i="7"/>
  <c r="H578" i="7"/>
  <c r="F578" i="7"/>
  <c r="O576" i="7"/>
  <c r="P576" i="7" s="1"/>
  <c r="I576" i="7"/>
  <c r="H576" i="7"/>
  <c r="F576" i="7"/>
  <c r="O598" i="7"/>
  <c r="P598" i="7" s="1"/>
  <c r="I598" i="7"/>
  <c r="H598" i="7"/>
  <c r="F598" i="7"/>
  <c r="O600" i="7"/>
  <c r="P600" i="7" s="1"/>
  <c r="I600" i="7"/>
  <c r="H600" i="7"/>
  <c r="F600" i="7"/>
  <c r="O678" i="7"/>
  <c r="P678" i="7" s="1"/>
  <c r="I678" i="7"/>
  <c r="H678" i="7"/>
  <c r="F678" i="7"/>
  <c r="O561" i="7"/>
  <c r="P561" i="7" s="1"/>
  <c r="I561" i="7"/>
  <c r="H561" i="7"/>
  <c r="F561" i="7"/>
  <c r="O565" i="7"/>
  <c r="P565" i="7" s="1"/>
  <c r="I565" i="7"/>
  <c r="H565" i="7"/>
  <c r="F565" i="7"/>
  <c r="O564" i="7"/>
  <c r="P564" i="7" s="1"/>
  <c r="I564" i="7"/>
  <c r="H564" i="7"/>
  <c r="F564" i="7"/>
  <c r="O560" i="7"/>
  <c r="P560" i="7" s="1"/>
  <c r="I560" i="7"/>
  <c r="H560" i="7"/>
  <c r="F560" i="7"/>
  <c r="O559" i="7"/>
  <c r="P559" i="7" s="1"/>
  <c r="I559" i="7"/>
  <c r="H559" i="7"/>
  <c r="F559" i="7"/>
  <c r="O555" i="7"/>
  <c r="P555" i="7" s="1"/>
  <c r="I555" i="7"/>
  <c r="H555" i="7"/>
  <c r="F555" i="7"/>
  <c r="O553" i="7"/>
  <c r="P553" i="7" s="1"/>
  <c r="I553" i="7"/>
  <c r="H553" i="7"/>
  <c r="F553" i="7"/>
  <c r="O554" i="7"/>
  <c r="P554" i="7" s="1"/>
  <c r="I554" i="7"/>
  <c r="H554" i="7"/>
  <c r="F554" i="7"/>
  <c r="O557" i="7"/>
  <c r="P557" i="7" s="1"/>
  <c r="I557" i="7"/>
  <c r="H557" i="7"/>
  <c r="F557" i="7"/>
  <c r="O558" i="7"/>
  <c r="P558" i="7" s="1"/>
  <c r="I558" i="7"/>
  <c r="H558" i="7"/>
  <c r="F558" i="7"/>
  <c r="O594" i="7"/>
  <c r="P594" i="7" s="1"/>
  <c r="I594" i="7"/>
  <c r="H594" i="7"/>
  <c r="F594" i="7"/>
  <c r="O552" i="7"/>
  <c r="P552" i="7" s="1"/>
  <c r="I552" i="7"/>
  <c r="H552" i="7"/>
  <c r="F552" i="7"/>
  <c r="O562" i="7"/>
  <c r="P562" i="7" s="1"/>
  <c r="I562" i="7"/>
  <c r="H562" i="7"/>
  <c r="F562" i="7"/>
  <c r="O549" i="7"/>
  <c r="P549" i="7" s="1"/>
  <c r="I549" i="7"/>
  <c r="H549" i="7"/>
  <c r="F549" i="7"/>
  <c r="O684" i="7"/>
  <c r="P684" i="7" s="1"/>
  <c r="I684" i="7"/>
  <c r="H684" i="7"/>
  <c r="F684" i="7"/>
  <c r="O547" i="7"/>
  <c r="P547" i="7" s="1"/>
  <c r="I547" i="7"/>
  <c r="H547" i="7"/>
  <c r="F547" i="7"/>
  <c r="O546" i="7"/>
  <c r="P546" i="7" s="1"/>
  <c r="I546" i="7"/>
  <c r="H546" i="7"/>
  <c r="F546" i="7"/>
  <c r="O556" i="7"/>
  <c r="P556" i="7" s="1"/>
  <c r="I556" i="7"/>
  <c r="H556" i="7"/>
  <c r="F556" i="7"/>
  <c r="O545" i="7"/>
  <c r="P545" i="7" s="1"/>
  <c r="I545" i="7"/>
  <c r="H545" i="7"/>
  <c r="F545" i="7"/>
  <c r="O540" i="7"/>
  <c r="P540" i="7" s="1"/>
  <c r="I540" i="7"/>
  <c r="H540" i="7"/>
  <c r="F540" i="7"/>
  <c r="O543" i="7"/>
  <c r="P543" i="7" s="1"/>
  <c r="I543" i="7"/>
  <c r="H543" i="7"/>
  <c r="F543" i="7"/>
  <c r="O542" i="7"/>
  <c r="P542" i="7" s="1"/>
  <c r="I542" i="7"/>
  <c r="H542" i="7"/>
  <c r="F542" i="7"/>
  <c r="O541" i="7"/>
  <c r="P541" i="7" s="1"/>
  <c r="I541" i="7"/>
  <c r="H541" i="7"/>
  <c r="F541" i="7"/>
  <c r="O539" i="7"/>
  <c r="P539" i="7" s="1"/>
  <c r="I539" i="7"/>
  <c r="H539" i="7"/>
  <c r="F539" i="7"/>
  <c r="O538" i="7"/>
  <c r="P538" i="7" s="1"/>
  <c r="I538" i="7"/>
  <c r="H538" i="7"/>
  <c r="F538" i="7"/>
  <c r="O537" i="7"/>
  <c r="P537" i="7" s="1"/>
  <c r="I537" i="7"/>
  <c r="H537" i="7"/>
  <c r="F537" i="7"/>
  <c r="O722" i="7"/>
  <c r="P722" i="7" s="1"/>
  <c r="I722" i="7"/>
  <c r="H722" i="7"/>
  <c r="F722" i="7"/>
  <c r="O536" i="7"/>
  <c r="P536" i="7" s="1"/>
  <c r="I536" i="7"/>
  <c r="H536" i="7"/>
  <c r="F536" i="7"/>
  <c r="O634" i="7"/>
  <c r="P634" i="7" s="1"/>
  <c r="I634" i="7"/>
  <c r="H634" i="7"/>
  <c r="F634" i="7"/>
  <c r="O534" i="7"/>
  <c r="P534" i="7" s="1"/>
  <c r="I534" i="7"/>
  <c r="H534" i="7"/>
  <c r="F534" i="7"/>
  <c r="O535" i="7"/>
  <c r="P535" i="7" s="1"/>
  <c r="I535" i="7"/>
  <c r="H535" i="7"/>
  <c r="F535" i="7"/>
  <c r="O682" i="7"/>
  <c r="P682" i="7" s="1"/>
  <c r="I682" i="7"/>
  <c r="H682" i="7"/>
  <c r="F682" i="7"/>
  <c r="O532" i="7"/>
  <c r="P532" i="7" s="1"/>
  <c r="I532" i="7"/>
  <c r="H532" i="7"/>
  <c r="F532" i="7"/>
  <c r="O530" i="7"/>
  <c r="P530" i="7" s="1"/>
  <c r="I530" i="7"/>
  <c r="H530" i="7"/>
  <c r="F530" i="7"/>
  <c r="O529" i="7"/>
  <c r="P529" i="7" s="1"/>
  <c r="I529" i="7"/>
  <c r="H529" i="7"/>
  <c r="F529" i="7"/>
  <c r="O528" i="7"/>
  <c r="P528" i="7" s="1"/>
  <c r="I528" i="7"/>
  <c r="H528" i="7"/>
  <c r="F528" i="7"/>
  <c r="O527" i="7"/>
  <c r="P527" i="7" s="1"/>
  <c r="I527" i="7"/>
  <c r="H527" i="7"/>
  <c r="F527" i="7"/>
  <c r="O526" i="7"/>
  <c r="P526" i="7" s="1"/>
  <c r="I526" i="7"/>
  <c r="H526" i="7"/>
  <c r="F526" i="7"/>
  <c r="O525" i="7"/>
  <c r="P525" i="7" s="1"/>
  <c r="I525" i="7"/>
  <c r="H525" i="7"/>
  <c r="F525" i="7"/>
  <c r="O524" i="7"/>
  <c r="P524" i="7" s="1"/>
  <c r="I524" i="7"/>
  <c r="H524" i="7"/>
  <c r="F524" i="7"/>
  <c r="O523" i="7"/>
  <c r="P523" i="7" s="1"/>
  <c r="I523" i="7"/>
  <c r="H523" i="7"/>
  <c r="F523" i="7"/>
  <c r="O522" i="7"/>
  <c r="P522" i="7" s="1"/>
  <c r="I522" i="7"/>
  <c r="H522" i="7"/>
  <c r="F522" i="7"/>
  <c r="O521" i="7"/>
  <c r="P521" i="7" s="1"/>
  <c r="I521" i="7"/>
  <c r="H521" i="7"/>
  <c r="F521" i="7"/>
  <c r="O520" i="7"/>
  <c r="P520" i="7" s="1"/>
  <c r="I520" i="7"/>
  <c r="H520" i="7"/>
  <c r="F520" i="7"/>
  <c r="O519" i="7"/>
  <c r="P519" i="7" s="1"/>
  <c r="I519" i="7"/>
  <c r="H519" i="7"/>
  <c r="F519" i="7"/>
  <c r="O518" i="7"/>
  <c r="P518" i="7" s="1"/>
  <c r="I518" i="7"/>
  <c r="H518" i="7"/>
  <c r="F518" i="7"/>
  <c r="O517" i="7"/>
  <c r="P517" i="7" s="1"/>
  <c r="I517" i="7"/>
  <c r="H517" i="7"/>
  <c r="F517" i="7"/>
  <c r="O516" i="7"/>
  <c r="P516" i="7" s="1"/>
  <c r="I516" i="7"/>
  <c r="H516" i="7"/>
  <c r="F516" i="7"/>
  <c r="O515" i="7"/>
  <c r="P515" i="7" s="1"/>
  <c r="I515" i="7"/>
  <c r="H515" i="7"/>
  <c r="F515" i="7"/>
  <c r="O514" i="7"/>
  <c r="P514" i="7" s="1"/>
  <c r="I514" i="7"/>
  <c r="H514" i="7"/>
  <c r="F514" i="7"/>
  <c r="O513" i="7"/>
  <c r="P513" i="7" s="1"/>
  <c r="I513" i="7"/>
  <c r="H513" i="7"/>
  <c r="F513" i="7"/>
  <c r="O512" i="7"/>
  <c r="P512" i="7" s="1"/>
  <c r="I512" i="7"/>
  <c r="H512" i="7"/>
  <c r="F512" i="7"/>
  <c r="O511" i="7"/>
  <c r="P511" i="7" s="1"/>
  <c r="I511" i="7"/>
  <c r="H511" i="7"/>
  <c r="F511" i="7"/>
  <c r="O510" i="7"/>
  <c r="P510" i="7" s="1"/>
  <c r="I510" i="7"/>
  <c r="H510" i="7"/>
  <c r="F510" i="7"/>
  <c r="O1172" i="7"/>
  <c r="P1172" i="7" s="1"/>
  <c r="I1172" i="7"/>
  <c r="H1172" i="7"/>
  <c r="F1172" i="7"/>
  <c r="O1170" i="7"/>
  <c r="P1170" i="7" s="1"/>
  <c r="I1170" i="7"/>
  <c r="H1170" i="7"/>
  <c r="F1170" i="7"/>
  <c r="O1163" i="7"/>
  <c r="P1163" i="7" s="1"/>
  <c r="I1163" i="7"/>
  <c r="H1163" i="7"/>
  <c r="F1163" i="7"/>
  <c r="O1154" i="7"/>
  <c r="P1154" i="7" s="1"/>
  <c r="I1154" i="7"/>
  <c r="H1154" i="7"/>
  <c r="F1154" i="7"/>
  <c r="O1153" i="7"/>
  <c r="P1153" i="7" s="1"/>
  <c r="I1153" i="7"/>
  <c r="H1153" i="7"/>
  <c r="F1153" i="7"/>
  <c r="O1152" i="7"/>
  <c r="P1152" i="7" s="1"/>
  <c r="I1152" i="7"/>
  <c r="H1152" i="7"/>
  <c r="F1152" i="7"/>
  <c r="O1150" i="7"/>
  <c r="P1150" i="7" s="1"/>
  <c r="I1150" i="7"/>
  <c r="H1150" i="7"/>
  <c r="F1150" i="7"/>
  <c r="O1149" i="7"/>
  <c r="P1149" i="7" s="1"/>
  <c r="I1149" i="7"/>
  <c r="H1149" i="7"/>
  <c r="F1149" i="7"/>
  <c r="P501" i="7"/>
  <c r="I501" i="7"/>
  <c r="H501" i="7"/>
  <c r="F501" i="7"/>
  <c r="O500" i="7"/>
  <c r="P500" i="7" s="1"/>
  <c r="H500" i="7"/>
  <c r="F500" i="7"/>
  <c r="P499" i="7"/>
  <c r="H499" i="7"/>
  <c r="F499" i="7"/>
  <c r="O498" i="7"/>
  <c r="P498" i="7" s="1"/>
  <c r="H498" i="7"/>
  <c r="F498" i="7"/>
  <c r="O1148" i="7"/>
  <c r="P1148" i="7" s="1"/>
  <c r="I1148" i="7"/>
  <c r="H1148" i="7"/>
  <c r="F1148" i="7"/>
  <c r="O1136" i="7"/>
  <c r="P1136" i="7" s="1"/>
  <c r="I1136" i="7"/>
  <c r="H1136" i="7"/>
  <c r="F1136" i="7"/>
  <c r="O1134" i="7"/>
  <c r="P1134" i="7" s="1"/>
  <c r="I1134" i="7"/>
  <c r="H1134" i="7"/>
  <c r="F1134" i="7"/>
  <c r="O1131" i="7"/>
  <c r="P1131" i="7" s="1"/>
  <c r="I1131" i="7"/>
  <c r="H1131" i="7"/>
  <c r="F1131" i="7"/>
  <c r="O1128" i="7"/>
  <c r="P1128" i="7" s="1"/>
  <c r="I1128" i="7"/>
  <c r="H1128" i="7"/>
  <c r="F1128" i="7"/>
  <c r="O1127" i="7"/>
  <c r="P1127" i="7" s="1"/>
  <c r="I1127" i="7"/>
  <c r="H1127" i="7"/>
  <c r="F1127" i="7"/>
  <c r="O1124" i="7"/>
  <c r="P1124" i="7" s="1"/>
  <c r="I1124" i="7"/>
  <c r="H1124" i="7"/>
  <c r="F1124" i="7"/>
  <c r="O1122" i="7"/>
  <c r="P1122" i="7" s="1"/>
  <c r="I1122" i="7"/>
  <c r="H1122" i="7"/>
  <c r="F1122" i="7"/>
  <c r="O1119" i="7"/>
  <c r="P1119" i="7" s="1"/>
  <c r="I1119" i="7"/>
  <c r="H1119" i="7"/>
  <c r="F1119" i="7"/>
  <c r="O488" i="7"/>
  <c r="P488" i="7" s="1"/>
  <c r="I488" i="7"/>
  <c r="H488" i="7"/>
  <c r="F488" i="7"/>
  <c r="O487" i="7"/>
  <c r="P487" i="7" s="1"/>
  <c r="I487" i="7"/>
  <c r="H487" i="7"/>
  <c r="F487" i="7"/>
  <c r="O486" i="7"/>
  <c r="P486" i="7" s="1"/>
  <c r="I486" i="7"/>
  <c r="H486" i="7"/>
  <c r="F486" i="7"/>
  <c r="O485" i="7"/>
  <c r="P485" i="7" s="1"/>
  <c r="I485" i="7"/>
  <c r="H485" i="7"/>
  <c r="F485" i="7"/>
  <c r="O484" i="7"/>
  <c r="P484" i="7" s="1"/>
  <c r="I484" i="7"/>
  <c r="H484" i="7"/>
  <c r="F484" i="7"/>
  <c r="O483" i="7"/>
  <c r="P483" i="7" s="1"/>
  <c r="I483" i="7"/>
  <c r="H483" i="7"/>
  <c r="F483" i="7"/>
  <c r="O482" i="7"/>
  <c r="P482" i="7" s="1"/>
  <c r="H482" i="7"/>
  <c r="F482" i="7"/>
  <c r="O481" i="7"/>
  <c r="P481" i="7" s="1"/>
  <c r="H481" i="7"/>
  <c r="F481" i="7"/>
  <c r="O480" i="7"/>
  <c r="P480" i="7" s="1"/>
  <c r="H480" i="7"/>
  <c r="F480" i="7"/>
  <c r="O479" i="7"/>
  <c r="P479" i="7" s="1"/>
  <c r="I479" i="7"/>
  <c r="H479" i="7"/>
  <c r="F479" i="7"/>
  <c r="O478" i="7"/>
  <c r="P478" i="7" s="1"/>
  <c r="I478" i="7"/>
  <c r="H478" i="7"/>
  <c r="F478" i="7"/>
  <c r="O1118" i="7"/>
  <c r="P1118" i="7" s="1"/>
  <c r="I1118" i="7"/>
  <c r="H1118" i="7"/>
  <c r="F1118" i="7"/>
  <c r="O476" i="7"/>
  <c r="P476" i="7" s="1"/>
  <c r="I476" i="7"/>
  <c r="H476" i="7"/>
  <c r="F476" i="7"/>
  <c r="O475" i="7"/>
  <c r="P475" i="7" s="1"/>
  <c r="I475" i="7"/>
  <c r="H475" i="7"/>
  <c r="F475" i="7"/>
  <c r="O474" i="7"/>
  <c r="P474" i="7" s="1"/>
  <c r="I474" i="7"/>
  <c r="H474" i="7"/>
  <c r="F474" i="7"/>
  <c r="O473" i="7"/>
  <c r="P473" i="7" s="1"/>
  <c r="I473" i="7"/>
  <c r="H473" i="7"/>
  <c r="F473" i="7"/>
  <c r="O472" i="7"/>
  <c r="P472" i="7" s="1"/>
  <c r="I472" i="7"/>
  <c r="H472" i="7"/>
  <c r="F472" i="7"/>
  <c r="O471" i="7"/>
  <c r="P471" i="7" s="1"/>
  <c r="I471" i="7"/>
  <c r="H471" i="7"/>
  <c r="F471" i="7"/>
  <c r="O470" i="7"/>
  <c r="I470" i="7"/>
  <c r="H470" i="7"/>
  <c r="F470" i="7"/>
  <c r="O469" i="7"/>
  <c r="I469" i="7"/>
  <c r="H469" i="7"/>
  <c r="F469" i="7"/>
  <c r="O468" i="7"/>
  <c r="I468" i="7"/>
  <c r="H468" i="7"/>
  <c r="F468" i="7"/>
  <c r="O467" i="7"/>
  <c r="I467" i="7"/>
  <c r="H467" i="7"/>
  <c r="F467" i="7"/>
  <c r="O466" i="7"/>
  <c r="I466" i="7"/>
  <c r="H466" i="7"/>
  <c r="F466" i="7"/>
  <c r="P465" i="7"/>
  <c r="I465" i="7"/>
  <c r="H465" i="7"/>
  <c r="F465" i="7"/>
  <c r="P464" i="7"/>
  <c r="I464" i="7"/>
  <c r="H464" i="7"/>
  <c r="F464" i="7"/>
  <c r="P463" i="7"/>
  <c r="I463" i="7"/>
  <c r="H463" i="7"/>
  <c r="F463" i="7"/>
  <c r="P462" i="7"/>
  <c r="I462" i="7"/>
  <c r="H462" i="7"/>
  <c r="F462" i="7"/>
  <c r="P461" i="7"/>
  <c r="I461" i="7"/>
  <c r="H461" i="7"/>
  <c r="F461" i="7"/>
  <c r="P460" i="7"/>
  <c r="I460" i="7"/>
  <c r="H460" i="7"/>
  <c r="F460" i="7"/>
  <c r="P459" i="7"/>
  <c r="I459" i="7"/>
  <c r="H459" i="7"/>
  <c r="F459" i="7"/>
  <c r="P458" i="7"/>
  <c r="I458" i="7"/>
  <c r="H458" i="7"/>
  <c r="F458" i="7"/>
  <c r="P457" i="7"/>
  <c r="I457" i="7"/>
  <c r="H457" i="7"/>
  <c r="F457" i="7"/>
  <c r="P456" i="7"/>
  <c r="I456" i="7"/>
  <c r="H456" i="7"/>
  <c r="F456" i="7"/>
  <c r="P455" i="7"/>
  <c r="I455" i="7"/>
  <c r="H455" i="7"/>
  <c r="F455" i="7"/>
  <c r="P454" i="7"/>
  <c r="I454" i="7"/>
  <c r="H454" i="7"/>
  <c r="F454" i="7"/>
  <c r="P453" i="7"/>
  <c r="I453" i="7"/>
  <c r="H453" i="7"/>
  <c r="F453" i="7"/>
  <c r="P452" i="7"/>
  <c r="I452" i="7"/>
  <c r="H452" i="7"/>
  <c r="F452" i="7"/>
  <c r="P451" i="7"/>
  <c r="I451" i="7"/>
  <c r="H451" i="7"/>
  <c r="F451" i="7"/>
  <c r="P450" i="7"/>
  <c r="I450" i="7"/>
  <c r="H450" i="7"/>
  <c r="F450" i="7"/>
  <c r="P449" i="7"/>
  <c r="I449" i="7"/>
  <c r="H449" i="7"/>
  <c r="F449" i="7"/>
  <c r="P448" i="7"/>
  <c r="I448" i="7"/>
  <c r="H448" i="7"/>
  <c r="F448" i="7"/>
  <c r="O447" i="7"/>
  <c r="P447" i="7" s="1"/>
  <c r="I447" i="7"/>
  <c r="H447" i="7"/>
  <c r="F447" i="7"/>
  <c r="P446" i="7"/>
  <c r="I446" i="7"/>
  <c r="H446" i="7"/>
  <c r="F446" i="7"/>
  <c r="P445" i="7"/>
  <c r="I445" i="7"/>
  <c r="H445" i="7"/>
  <c r="F445" i="7"/>
  <c r="O444" i="7"/>
  <c r="P444" i="7" s="1"/>
  <c r="I444" i="7"/>
  <c r="H444" i="7"/>
  <c r="F444" i="7"/>
  <c r="P443" i="7"/>
  <c r="I443" i="7"/>
  <c r="H443" i="7"/>
  <c r="F443" i="7"/>
  <c r="P442" i="7"/>
  <c r="I442" i="7"/>
  <c r="H442" i="7"/>
  <c r="F442" i="7"/>
  <c r="P441" i="7"/>
  <c r="I441" i="7"/>
  <c r="H441" i="7"/>
  <c r="F441" i="7"/>
  <c r="P440" i="7"/>
  <c r="I440" i="7"/>
  <c r="H440" i="7"/>
  <c r="F440" i="7"/>
  <c r="O439" i="7"/>
  <c r="P439" i="7" s="1"/>
  <c r="I439" i="7"/>
  <c r="H439" i="7"/>
  <c r="F439" i="7"/>
  <c r="O438" i="7"/>
  <c r="P438" i="7" s="1"/>
  <c r="I438" i="7"/>
  <c r="H438" i="7"/>
  <c r="F438" i="7"/>
  <c r="O437" i="7"/>
  <c r="P437" i="7" s="1"/>
  <c r="I437" i="7"/>
  <c r="H437" i="7"/>
  <c r="F437" i="7"/>
  <c r="O436" i="7"/>
  <c r="P436" i="7" s="1"/>
  <c r="I436" i="7"/>
  <c r="H436" i="7"/>
  <c r="F436" i="7"/>
  <c r="O435" i="7"/>
  <c r="P435" i="7" s="1"/>
  <c r="I435" i="7"/>
  <c r="H435" i="7"/>
  <c r="F435" i="7"/>
  <c r="O434" i="7"/>
  <c r="P434" i="7" s="1"/>
  <c r="I434" i="7"/>
  <c r="H434" i="7"/>
  <c r="F434" i="7"/>
  <c r="O433" i="7"/>
  <c r="P433" i="7" s="1"/>
  <c r="I433" i="7"/>
  <c r="H433" i="7"/>
  <c r="F433" i="7"/>
  <c r="O432" i="7"/>
  <c r="P432" i="7" s="1"/>
  <c r="I432" i="7"/>
  <c r="H432" i="7"/>
  <c r="F432" i="7"/>
  <c r="P431" i="7"/>
  <c r="I431" i="7"/>
  <c r="H431" i="7"/>
  <c r="F431" i="7"/>
  <c r="O430" i="7"/>
  <c r="P430" i="7" s="1"/>
  <c r="I430" i="7"/>
  <c r="H430" i="7"/>
  <c r="F430" i="7"/>
  <c r="O429" i="7"/>
  <c r="P429" i="7" s="1"/>
  <c r="I429" i="7"/>
  <c r="H429" i="7"/>
  <c r="F429" i="7"/>
  <c r="O428" i="7"/>
  <c r="P428" i="7" s="1"/>
  <c r="I428" i="7"/>
  <c r="H428" i="7"/>
  <c r="F428" i="7"/>
  <c r="O427" i="7"/>
  <c r="P427" i="7" s="1"/>
  <c r="I427" i="7"/>
  <c r="H427" i="7"/>
  <c r="F427" i="7"/>
  <c r="O426" i="7"/>
  <c r="P426" i="7" s="1"/>
  <c r="I426" i="7"/>
  <c r="H426" i="7"/>
  <c r="F426" i="7"/>
  <c r="P425" i="7"/>
  <c r="I425" i="7"/>
  <c r="H425" i="7"/>
  <c r="F425" i="7"/>
  <c r="O424" i="7"/>
  <c r="P424" i="7" s="1"/>
  <c r="I424" i="7"/>
  <c r="H424" i="7"/>
  <c r="F424" i="7"/>
  <c r="O423" i="7"/>
  <c r="P423" i="7" s="1"/>
  <c r="I423" i="7"/>
  <c r="H423" i="7"/>
  <c r="F423" i="7"/>
  <c r="O422" i="7"/>
  <c r="P422" i="7" s="1"/>
  <c r="I422" i="7"/>
  <c r="H422" i="7"/>
  <c r="F422" i="7"/>
  <c r="P421" i="7"/>
  <c r="I421" i="7"/>
  <c r="H421" i="7"/>
  <c r="F421" i="7"/>
  <c r="P420" i="7"/>
  <c r="I420" i="7"/>
  <c r="H420" i="7"/>
  <c r="F420" i="7"/>
  <c r="O419" i="7"/>
  <c r="P419" i="7" s="1"/>
  <c r="I419" i="7"/>
  <c r="H419" i="7"/>
  <c r="F419" i="7"/>
  <c r="O418" i="7"/>
  <c r="P418" i="7" s="1"/>
  <c r="I418" i="7"/>
  <c r="H418" i="7"/>
  <c r="F418" i="7"/>
  <c r="O417" i="7"/>
  <c r="P417" i="7" s="1"/>
  <c r="I417" i="7"/>
  <c r="H417" i="7"/>
  <c r="F417" i="7"/>
  <c r="P416" i="7"/>
  <c r="I416" i="7"/>
  <c r="H416" i="7"/>
  <c r="F416" i="7"/>
  <c r="O415" i="7"/>
  <c r="P415" i="7" s="1"/>
  <c r="I415" i="7"/>
  <c r="H415" i="7"/>
  <c r="F415" i="7"/>
  <c r="O414" i="7"/>
  <c r="P414" i="7" s="1"/>
  <c r="I414" i="7"/>
  <c r="H414" i="7"/>
  <c r="F414" i="7"/>
  <c r="O413" i="7"/>
  <c r="P413" i="7" s="1"/>
  <c r="I413" i="7"/>
  <c r="H413" i="7"/>
  <c r="F413" i="7"/>
  <c r="O412" i="7"/>
  <c r="P412" i="7" s="1"/>
  <c r="I412" i="7"/>
  <c r="H412" i="7"/>
  <c r="F412" i="7"/>
  <c r="O411" i="7"/>
  <c r="P411" i="7" s="1"/>
  <c r="I411" i="7"/>
  <c r="H411" i="7"/>
  <c r="F411" i="7"/>
  <c r="P410" i="7"/>
  <c r="I410" i="7"/>
  <c r="H410" i="7"/>
  <c r="F410" i="7"/>
  <c r="P409" i="7"/>
  <c r="I409" i="7"/>
  <c r="H409" i="7"/>
  <c r="F409" i="7"/>
  <c r="P408" i="7"/>
  <c r="I408" i="7"/>
  <c r="H408" i="7"/>
  <c r="F408" i="7"/>
  <c r="P407" i="7"/>
  <c r="I407" i="7"/>
  <c r="H407" i="7"/>
  <c r="F407" i="7"/>
  <c r="P406" i="7"/>
  <c r="I406" i="7"/>
  <c r="H406" i="7"/>
  <c r="F406" i="7"/>
  <c r="P405" i="7"/>
  <c r="I405" i="7"/>
  <c r="H405" i="7"/>
  <c r="F405" i="7"/>
  <c r="P404" i="7"/>
  <c r="I404" i="7"/>
  <c r="H404" i="7"/>
  <c r="F404" i="7"/>
  <c r="P403" i="7"/>
  <c r="I403" i="7"/>
  <c r="H403" i="7"/>
  <c r="F403" i="7"/>
  <c r="P402" i="7"/>
  <c r="I402" i="7"/>
  <c r="H402" i="7"/>
  <c r="F402" i="7"/>
  <c r="P401" i="7"/>
  <c r="I401" i="7"/>
  <c r="H401" i="7"/>
  <c r="F401" i="7"/>
  <c r="P400" i="7"/>
  <c r="I400" i="7"/>
  <c r="H400" i="7"/>
  <c r="F400" i="7"/>
  <c r="P399" i="7"/>
  <c r="I399" i="7"/>
  <c r="H399" i="7"/>
  <c r="F399" i="7"/>
  <c r="P398" i="7"/>
  <c r="I398" i="7"/>
  <c r="H398" i="7"/>
  <c r="F398" i="7"/>
  <c r="P397" i="7"/>
  <c r="I397" i="7"/>
  <c r="H397" i="7"/>
  <c r="F397" i="7"/>
  <c r="P396" i="7"/>
  <c r="I396" i="7"/>
  <c r="H396" i="7"/>
  <c r="F396" i="7"/>
  <c r="P395" i="7"/>
  <c r="I395" i="7"/>
  <c r="H395" i="7"/>
  <c r="F395" i="7"/>
  <c r="P394" i="7"/>
  <c r="I394" i="7"/>
  <c r="H394" i="7"/>
  <c r="F394" i="7"/>
  <c r="P393" i="7"/>
  <c r="I393" i="7"/>
  <c r="H393" i="7"/>
  <c r="F393" i="7"/>
  <c r="P392" i="7"/>
  <c r="I392" i="7"/>
  <c r="H392" i="7"/>
  <c r="F392" i="7"/>
  <c r="P391" i="7"/>
  <c r="I391" i="7"/>
  <c r="H391" i="7"/>
  <c r="F391" i="7"/>
  <c r="P390" i="7"/>
  <c r="I390" i="7"/>
  <c r="H390" i="7"/>
  <c r="F390" i="7"/>
  <c r="P389" i="7"/>
  <c r="I389" i="7"/>
  <c r="H389" i="7"/>
  <c r="F389" i="7"/>
  <c r="P388" i="7"/>
  <c r="I388" i="7"/>
  <c r="H388" i="7"/>
  <c r="F388" i="7"/>
  <c r="P387" i="7"/>
  <c r="I387" i="7"/>
  <c r="H387" i="7"/>
  <c r="F387" i="7"/>
  <c r="P386" i="7"/>
  <c r="I386" i="7"/>
  <c r="H386" i="7"/>
  <c r="F386" i="7"/>
  <c r="P385" i="7"/>
  <c r="I385" i="7"/>
  <c r="H385" i="7"/>
  <c r="F385" i="7"/>
  <c r="P384" i="7"/>
  <c r="I384" i="7"/>
  <c r="H384" i="7"/>
  <c r="F384" i="7"/>
  <c r="P383" i="7"/>
  <c r="I383" i="7"/>
  <c r="H383" i="7"/>
  <c r="F383" i="7"/>
  <c r="P382" i="7"/>
  <c r="I382" i="7"/>
  <c r="H382" i="7"/>
  <c r="F382" i="7"/>
  <c r="P381" i="7"/>
  <c r="I381" i="7"/>
  <c r="H381" i="7"/>
  <c r="F381" i="7"/>
  <c r="P380" i="7"/>
  <c r="I380" i="7"/>
  <c r="H380" i="7"/>
  <c r="F380" i="7"/>
  <c r="P379" i="7"/>
  <c r="I379" i="7"/>
  <c r="H379" i="7"/>
  <c r="F379" i="7"/>
  <c r="P378" i="7"/>
  <c r="I378" i="7"/>
  <c r="H378" i="7"/>
  <c r="F378" i="7"/>
  <c r="P377" i="7"/>
  <c r="I377" i="7"/>
  <c r="H377" i="7"/>
  <c r="F377" i="7"/>
  <c r="P376" i="7"/>
  <c r="I376" i="7"/>
  <c r="H376" i="7"/>
  <c r="F376" i="7"/>
  <c r="P375" i="7"/>
  <c r="I375" i="7"/>
  <c r="H375" i="7"/>
  <c r="F375" i="7"/>
  <c r="P374" i="7"/>
  <c r="I374" i="7"/>
  <c r="H374" i="7"/>
  <c r="F374" i="7"/>
  <c r="P373" i="7"/>
  <c r="I373" i="7"/>
  <c r="H373" i="7"/>
  <c r="F373" i="7"/>
  <c r="P372" i="7"/>
  <c r="I372" i="7"/>
  <c r="H372" i="7"/>
  <c r="F372" i="7"/>
  <c r="P371" i="7"/>
  <c r="I371" i="7"/>
  <c r="H371" i="7"/>
  <c r="F371" i="7"/>
  <c r="P370" i="7"/>
  <c r="I370" i="7"/>
  <c r="H370" i="7"/>
  <c r="F370" i="7"/>
  <c r="P369" i="7"/>
  <c r="I369" i="7"/>
  <c r="H369" i="7"/>
  <c r="F369" i="7"/>
  <c r="O368" i="7"/>
  <c r="P368" i="7" s="1"/>
  <c r="I368" i="7"/>
  <c r="H368" i="7"/>
  <c r="F368" i="7"/>
  <c r="O367" i="7"/>
  <c r="P367" i="7" s="1"/>
  <c r="I367" i="7"/>
  <c r="H367" i="7"/>
  <c r="F367" i="7"/>
  <c r="P366" i="7"/>
  <c r="I366" i="7"/>
  <c r="H366" i="7"/>
  <c r="F366" i="7"/>
  <c r="O365" i="7"/>
  <c r="P365" i="7" s="1"/>
  <c r="I365" i="7"/>
  <c r="H365" i="7"/>
  <c r="F365" i="7"/>
  <c r="P364" i="7"/>
  <c r="I364" i="7"/>
  <c r="H364" i="7"/>
  <c r="F364" i="7"/>
  <c r="P363" i="7"/>
  <c r="I363" i="7"/>
  <c r="H363" i="7"/>
  <c r="F363" i="7"/>
  <c r="P362" i="7"/>
  <c r="I362" i="7"/>
  <c r="H362" i="7"/>
  <c r="F362" i="7"/>
  <c r="P361" i="7"/>
  <c r="I361" i="7"/>
  <c r="H361" i="7"/>
  <c r="F361" i="7"/>
  <c r="P360" i="7"/>
  <c r="I360" i="7"/>
  <c r="H360" i="7"/>
  <c r="F360" i="7"/>
  <c r="P359" i="7"/>
  <c r="I359" i="7"/>
  <c r="H359" i="7"/>
  <c r="F359" i="7"/>
  <c r="P358" i="7"/>
  <c r="I358" i="7"/>
  <c r="H358" i="7"/>
  <c r="F358" i="7"/>
  <c r="O357" i="7"/>
  <c r="P357" i="7" s="1"/>
  <c r="I357" i="7"/>
  <c r="H357" i="7"/>
  <c r="F357" i="7"/>
  <c r="O356" i="7"/>
  <c r="P356" i="7" s="1"/>
  <c r="H356" i="7"/>
  <c r="F356" i="7"/>
  <c r="O355" i="7"/>
  <c r="P355" i="7" s="1"/>
  <c r="H355" i="7"/>
  <c r="F355" i="7"/>
  <c r="O1114" i="7"/>
  <c r="P1114" i="7" s="1"/>
  <c r="I1114" i="7"/>
  <c r="H1114" i="7"/>
  <c r="F1114" i="7"/>
  <c r="O1113" i="7"/>
  <c r="P1113" i="7" s="1"/>
  <c r="I1113" i="7"/>
  <c r="H1113" i="7"/>
  <c r="F1113" i="7"/>
  <c r="O352" i="7"/>
  <c r="P352" i="7" s="1"/>
  <c r="I352" i="7"/>
  <c r="H352" i="7"/>
  <c r="F352" i="7"/>
  <c r="O351" i="7"/>
  <c r="P351" i="7" s="1"/>
  <c r="I351" i="7"/>
  <c r="H351" i="7"/>
  <c r="F351" i="7"/>
  <c r="O350" i="7"/>
  <c r="P350" i="7" s="1"/>
  <c r="I350" i="7"/>
  <c r="H350" i="7"/>
  <c r="F350" i="7"/>
  <c r="P1112" i="7"/>
  <c r="I1112" i="7"/>
  <c r="H1112" i="7"/>
  <c r="F1112" i="7"/>
  <c r="O348" i="7"/>
  <c r="P348" i="7" s="1"/>
  <c r="I348" i="7"/>
  <c r="H348" i="7"/>
  <c r="F348" i="7"/>
  <c r="O347" i="7"/>
  <c r="P347" i="7" s="1"/>
  <c r="I347" i="7"/>
  <c r="H347" i="7"/>
  <c r="F347" i="7"/>
  <c r="O346" i="7"/>
  <c r="P346" i="7" s="1"/>
  <c r="I346" i="7"/>
  <c r="H346" i="7"/>
  <c r="F346" i="7"/>
  <c r="O345" i="7"/>
  <c r="P345" i="7" s="1"/>
  <c r="I345" i="7"/>
  <c r="H345" i="7"/>
  <c r="F345" i="7"/>
  <c r="O1106" i="7"/>
  <c r="P1106" i="7" s="1"/>
  <c r="I1106" i="7"/>
  <c r="H1106" i="7"/>
  <c r="F1106" i="7"/>
  <c r="O1105" i="7"/>
  <c r="P1105" i="7" s="1"/>
  <c r="I1105" i="7"/>
  <c r="H1105" i="7"/>
  <c r="F1105" i="7"/>
  <c r="O342" i="7"/>
  <c r="P342" i="7" s="1"/>
  <c r="I342" i="7"/>
  <c r="H342" i="7"/>
  <c r="F342" i="7"/>
  <c r="O341" i="7"/>
  <c r="P341" i="7" s="1"/>
  <c r="I341" i="7"/>
  <c r="H341" i="7"/>
  <c r="F341" i="7"/>
  <c r="O340" i="7"/>
  <c r="P340" i="7" s="1"/>
  <c r="I340" i="7"/>
  <c r="H340" i="7"/>
  <c r="F340" i="7"/>
  <c r="O339" i="7"/>
  <c r="P339" i="7" s="1"/>
  <c r="I339" i="7"/>
  <c r="H339" i="7"/>
  <c r="F339" i="7"/>
  <c r="O1104" i="7"/>
  <c r="P1104" i="7" s="1"/>
  <c r="I1104" i="7"/>
  <c r="H1104" i="7"/>
  <c r="F1104" i="7"/>
  <c r="O1101" i="7"/>
  <c r="P1101" i="7" s="1"/>
  <c r="I1101" i="7"/>
  <c r="H1101" i="7"/>
  <c r="F1101" i="7"/>
  <c r="O1100" i="7"/>
  <c r="P1100" i="7" s="1"/>
  <c r="I1100" i="7"/>
  <c r="H1100" i="7"/>
  <c r="F1100" i="7"/>
  <c r="P335" i="7"/>
  <c r="I335" i="7"/>
  <c r="H335" i="7"/>
  <c r="F335" i="7"/>
  <c r="P334" i="7"/>
  <c r="I334" i="7"/>
  <c r="H334" i="7"/>
  <c r="F334" i="7"/>
  <c r="O333" i="7"/>
  <c r="P333" i="7" s="1"/>
  <c r="I333" i="7"/>
  <c r="H333" i="7"/>
  <c r="F333" i="7"/>
  <c r="O1099" i="7"/>
  <c r="P1099" i="7" s="1"/>
  <c r="I1099" i="7"/>
  <c r="H1099" i="7"/>
  <c r="F1099" i="7"/>
  <c r="O331" i="7"/>
  <c r="P331" i="7" s="1"/>
  <c r="I331" i="7"/>
  <c r="H331" i="7"/>
  <c r="F331" i="7"/>
  <c r="O1095" i="7"/>
  <c r="P1095" i="7" s="1"/>
  <c r="I1095" i="7"/>
  <c r="H1095" i="7"/>
  <c r="F1095" i="7"/>
  <c r="O329" i="7"/>
  <c r="P329" i="7" s="1"/>
  <c r="I329" i="7"/>
  <c r="H329" i="7"/>
  <c r="F329" i="7"/>
  <c r="O328" i="7"/>
  <c r="P328" i="7" s="1"/>
  <c r="I328" i="7"/>
  <c r="H328" i="7"/>
  <c r="F328" i="7"/>
  <c r="O327" i="7"/>
  <c r="P327" i="7" s="1"/>
  <c r="I327" i="7"/>
  <c r="H327" i="7"/>
  <c r="F327" i="7"/>
  <c r="O1094" i="7"/>
  <c r="P1094" i="7" s="1"/>
  <c r="I1094" i="7"/>
  <c r="H1094" i="7"/>
  <c r="F1094" i="7"/>
  <c r="O325" i="7"/>
  <c r="P325" i="7" s="1"/>
  <c r="I325" i="7"/>
  <c r="H325" i="7"/>
  <c r="F325" i="7"/>
  <c r="O324" i="7"/>
  <c r="P324" i="7" s="1"/>
  <c r="I324" i="7"/>
  <c r="H324" i="7"/>
  <c r="F324" i="7"/>
  <c r="O1093" i="7"/>
  <c r="P1093" i="7" s="1"/>
  <c r="I1093" i="7"/>
  <c r="H1093" i="7"/>
  <c r="F1093" i="7"/>
  <c r="O1092" i="7"/>
  <c r="P1092" i="7" s="1"/>
  <c r="I1092" i="7"/>
  <c r="H1092" i="7"/>
  <c r="F1092" i="7"/>
  <c r="O1051" i="7"/>
  <c r="P1051" i="7" s="1"/>
  <c r="I1051" i="7"/>
  <c r="H1051" i="7"/>
  <c r="F1051" i="7"/>
  <c r="O1050" i="7"/>
  <c r="P1050" i="7" s="1"/>
  <c r="I1050" i="7"/>
  <c r="H1050" i="7"/>
  <c r="F1050" i="7"/>
  <c r="O1049" i="7"/>
  <c r="P1049" i="7" s="1"/>
  <c r="I1049" i="7"/>
  <c r="H1049" i="7"/>
  <c r="F1049" i="7"/>
  <c r="O318" i="7"/>
  <c r="P318" i="7" s="1"/>
  <c r="I318" i="7"/>
  <c r="H318" i="7"/>
  <c r="F318" i="7"/>
  <c r="O317" i="7"/>
  <c r="P317" i="7" s="1"/>
  <c r="I317" i="7"/>
  <c r="H317" i="7"/>
  <c r="F317" i="7"/>
  <c r="O316" i="7"/>
  <c r="P316" i="7" s="1"/>
  <c r="I316" i="7"/>
  <c r="H316" i="7"/>
  <c r="F316" i="7"/>
  <c r="P315" i="7"/>
  <c r="I315" i="7"/>
  <c r="H315" i="7"/>
  <c r="F315" i="7"/>
  <c r="P314" i="7"/>
  <c r="I314" i="7"/>
  <c r="H314" i="7"/>
  <c r="F314" i="7"/>
  <c r="P313" i="7"/>
  <c r="I313" i="7"/>
  <c r="H313" i="7"/>
  <c r="F313" i="7"/>
  <c r="O312" i="7"/>
  <c r="P312" i="7" s="1"/>
  <c r="I312" i="7"/>
  <c r="H312" i="7"/>
  <c r="F312" i="7"/>
  <c r="P311" i="7"/>
  <c r="I311" i="7"/>
  <c r="H311" i="7"/>
  <c r="F311" i="7"/>
  <c r="P310" i="7"/>
  <c r="I310" i="7"/>
  <c r="H310" i="7"/>
  <c r="F310" i="7"/>
  <c r="P309" i="7"/>
  <c r="I309" i="7"/>
  <c r="H309" i="7"/>
  <c r="F309" i="7"/>
  <c r="P308" i="7"/>
  <c r="I308" i="7"/>
  <c r="H308" i="7"/>
  <c r="F308" i="7"/>
  <c r="O307" i="7"/>
  <c r="P307" i="7" s="1"/>
  <c r="I307" i="7"/>
  <c r="H307" i="7"/>
  <c r="F307" i="7"/>
  <c r="O306" i="7"/>
  <c r="P306" i="7" s="1"/>
  <c r="I306" i="7"/>
  <c r="H306" i="7"/>
  <c r="F306" i="7"/>
  <c r="O305" i="7"/>
  <c r="P305" i="7" s="1"/>
  <c r="I305" i="7"/>
  <c r="H305" i="7"/>
  <c r="F305" i="7"/>
  <c r="P304" i="7"/>
  <c r="I304" i="7"/>
  <c r="H304" i="7"/>
  <c r="F304" i="7"/>
  <c r="O303" i="7"/>
  <c r="P303" i="7" s="1"/>
  <c r="I303" i="7"/>
  <c r="H303" i="7"/>
  <c r="F303" i="7"/>
  <c r="P302" i="7"/>
  <c r="I302" i="7"/>
  <c r="H302" i="7"/>
  <c r="F302" i="7"/>
  <c r="P301" i="7"/>
  <c r="I301" i="7"/>
  <c r="H301" i="7"/>
  <c r="F301" i="7"/>
  <c r="P300" i="7"/>
  <c r="I300" i="7"/>
  <c r="H300" i="7"/>
  <c r="F300" i="7"/>
  <c r="O299" i="7"/>
  <c r="P299" i="7" s="1"/>
  <c r="I299" i="7"/>
  <c r="H299" i="7"/>
  <c r="F299" i="7"/>
  <c r="P298" i="7"/>
  <c r="I298" i="7"/>
  <c r="H298" i="7"/>
  <c r="F298" i="7"/>
  <c r="O297" i="7"/>
  <c r="P297" i="7" s="1"/>
  <c r="I297" i="7"/>
  <c r="H297" i="7"/>
  <c r="F297" i="7"/>
  <c r="P296" i="7"/>
  <c r="I296" i="7"/>
  <c r="H296" i="7"/>
  <c r="F296" i="7"/>
  <c r="O295" i="7"/>
  <c r="P295" i="7" s="1"/>
  <c r="I295" i="7"/>
  <c r="H295" i="7"/>
  <c r="F295" i="7"/>
  <c r="P294" i="7"/>
  <c r="I294" i="7"/>
  <c r="H294" i="7"/>
  <c r="F294" i="7"/>
  <c r="P293" i="7"/>
  <c r="I293" i="7"/>
  <c r="H293" i="7"/>
  <c r="F293" i="7"/>
  <c r="P292" i="7"/>
  <c r="I292" i="7"/>
  <c r="H292" i="7"/>
  <c r="F292" i="7"/>
  <c r="P291" i="7"/>
  <c r="I291" i="7"/>
  <c r="H291" i="7"/>
  <c r="F291" i="7"/>
  <c r="O290" i="7"/>
  <c r="P290" i="7" s="1"/>
  <c r="I290" i="7"/>
  <c r="H290" i="7"/>
  <c r="F290" i="7"/>
  <c r="P289" i="7"/>
  <c r="I289" i="7"/>
  <c r="H289" i="7"/>
  <c r="F289" i="7"/>
  <c r="P288" i="7"/>
  <c r="I288" i="7"/>
  <c r="H288" i="7"/>
  <c r="F288" i="7"/>
  <c r="P287" i="7"/>
  <c r="I287" i="7"/>
  <c r="H287" i="7"/>
  <c r="F287" i="7"/>
  <c r="O286" i="7"/>
  <c r="P286" i="7" s="1"/>
  <c r="I286" i="7"/>
  <c r="H286" i="7"/>
  <c r="F286" i="7"/>
  <c r="P285" i="7"/>
  <c r="I285" i="7"/>
  <c r="H285" i="7"/>
  <c r="F285" i="7"/>
  <c r="P284" i="7"/>
  <c r="I284" i="7"/>
  <c r="H284" i="7"/>
  <c r="F284" i="7"/>
  <c r="P283" i="7"/>
  <c r="I283" i="7"/>
  <c r="H283" i="7"/>
  <c r="F283" i="7"/>
  <c r="O282" i="7"/>
  <c r="P282" i="7" s="1"/>
  <c r="I282" i="7"/>
  <c r="H282" i="7"/>
  <c r="F282" i="7"/>
  <c r="O281" i="7"/>
  <c r="P281" i="7" s="1"/>
  <c r="I281" i="7"/>
  <c r="H281" i="7"/>
  <c r="F281" i="7"/>
  <c r="P280" i="7"/>
  <c r="I280" i="7"/>
  <c r="H280" i="7"/>
  <c r="F280" i="7"/>
  <c r="P279" i="7"/>
  <c r="I279" i="7"/>
  <c r="H279" i="7"/>
  <c r="F279" i="7"/>
  <c r="P278" i="7"/>
  <c r="I278" i="7"/>
  <c r="H278" i="7"/>
  <c r="F278" i="7"/>
  <c r="P277" i="7"/>
  <c r="I277" i="7"/>
  <c r="H277" i="7"/>
  <c r="F277" i="7"/>
  <c r="P276" i="7"/>
  <c r="I276" i="7"/>
  <c r="H276" i="7"/>
  <c r="F276" i="7"/>
  <c r="O275" i="7"/>
  <c r="P275" i="7" s="1"/>
  <c r="I275" i="7"/>
  <c r="H275" i="7"/>
  <c r="F275" i="7"/>
  <c r="O274" i="7"/>
  <c r="P274" i="7" s="1"/>
  <c r="I274" i="7"/>
  <c r="H274" i="7"/>
  <c r="F274" i="7"/>
  <c r="O273" i="7"/>
  <c r="P273" i="7" s="1"/>
  <c r="I273" i="7"/>
  <c r="H273" i="7"/>
  <c r="F273" i="7"/>
  <c r="O272" i="7"/>
  <c r="P272" i="7" s="1"/>
  <c r="I272" i="7"/>
  <c r="H272" i="7"/>
  <c r="F272" i="7"/>
  <c r="P271" i="7"/>
  <c r="I271" i="7"/>
  <c r="H271" i="7"/>
  <c r="F271" i="7"/>
  <c r="P270" i="7"/>
  <c r="I270" i="7"/>
  <c r="H270" i="7"/>
  <c r="F270" i="7"/>
  <c r="O269" i="7"/>
  <c r="P269" i="7" s="1"/>
  <c r="I269" i="7"/>
  <c r="H269" i="7"/>
  <c r="F269" i="7"/>
  <c r="O268" i="7"/>
  <c r="P268" i="7" s="1"/>
  <c r="I268" i="7"/>
  <c r="H268" i="7"/>
  <c r="F268" i="7"/>
  <c r="O267" i="7"/>
  <c r="P267" i="7" s="1"/>
  <c r="I267" i="7"/>
  <c r="H267" i="7"/>
  <c r="F267" i="7"/>
  <c r="P266" i="7"/>
  <c r="I266" i="7"/>
  <c r="H266" i="7"/>
  <c r="F266" i="7"/>
  <c r="O265" i="7"/>
  <c r="P265" i="7" s="1"/>
  <c r="I265" i="7"/>
  <c r="H265" i="7"/>
  <c r="F265" i="7"/>
  <c r="O264" i="7"/>
  <c r="P264" i="7" s="1"/>
  <c r="I264" i="7"/>
  <c r="H264" i="7"/>
  <c r="F264" i="7"/>
  <c r="P263" i="7"/>
  <c r="I263" i="7"/>
  <c r="H263" i="7"/>
  <c r="F263" i="7"/>
  <c r="O262" i="7"/>
  <c r="P262" i="7" s="1"/>
  <c r="I262" i="7"/>
  <c r="H262" i="7"/>
  <c r="F262" i="7"/>
  <c r="O261" i="7"/>
  <c r="P261" i="7" s="1"/>
  <c r="I261" i="7"/>
  <c r="H261" i="7"/>
  <c r="F261" i="7"/>
  <c r="P260" i="7"/>
  <c r="I260" i="7"/>
  <c r="H260" i="7"/>
  <c r="F260" i="7"/>
  <c r="O259" i="7"/>
  <c r="P259" i="7" s="1"/>
  <c r="I259" i="7"/>
  <c r="H259" i="7"/>
  <c r="F259" i="7"/>
  <c r="O258" i="7"/>
  <c r="P258" i="7" s="1"/>
  <c r="I258" i="7"/>
  <c r="H258" i="7"/>
  <c r="F258" i="7"/>
  <c r="O257" i="7"/>
  <c r="P257" i="7" s="1"/>
  <c r="I257" i="7"/>
  <c r="H257" i="7"/>
  <c r="F257" i="7"/>
  <c r="O256" i="7"/>
  <c r="P256" i="7" s="1"/>
  <c r="I256" i="7"/>
  <c r="H256" i="7"/>
  <c r="F256" i="7"/>
  <c r="O255" i="7"/>
  <c r="P255" i="7" s="1"/>
  <c r="H255" i="7"/>
  <c r="F255" i="7"/>
  <c r="O254" i="7"/>
  <c r="P254" i="7" s="1"/>
  <c r="H254" i="7"/>
  <c r="F254" i="7"/>
  <c r="P253" i="7"/>
  <c r="I253" i="7"/>
  <c r="H253" i="7"/>
  <c r="F253" i="7"/>
  <c r="P252" i="7"/>
  <c r="I252" i="7"/>
  <c r="H252" i="7"/>
  <c r="F252" i="7"/>
  <c r="O1047" i="7"/>
  <c r="P1047" i="7" s="1"/>
  <c r="H1047" i="7"/>
  <c r="F1047" i="7"/>
  <c r="P250" i="7"/>
  <c r="I250" i="7"/>
  <c r="H250" i="7"/>
  <c r="F250" i="7"/>
  <c r="P249" i="7"/>
  <c r="I249" i="7"/>
  <c r="H249" i="7"/>
  <c r="F249" i="7"/>
  <c r="P248" i="7"/>
  <c r="I248" i="7"/>
  <c r="H248" i="7"/>
  <c r="F248" i="7"/>
  <c r="P247" i="7"/>
  <c r="I247" i="7"/>
  <c r="H247" i="7"/>
  <c r="F247" i="7"/>
  <c r="O246" i="7"/>
  <c r="P246" i="7" s="1"/>
  <c r="I246" i="7"/>
  <c r="H246" i="7"/>
  <c r="F246" i="7"/>
  <c r="P245" i="7"/>
  <c r="I245" i="7"/>
  <c r="H245" i="7"/>
  <c r="F245" i="7"/>
  <c r="P244" i="7"/>
  <c r="I244" i="7"/>
  <c r="H244" i="7"/>
  <c r="F244" i="7"/>
  <c r="O243" i="7"/>
  <c r="P243" i="7" s="1"/>
  <c r="I243" i="7"/>
  <c r="H243" i="7"/>
  <c r="F243" i="7"/>
  <c r="O242" i="7"/>
  <c r="P242" i="7" s="1"/>
  <c r="I242" i="7"/>
  <c r="H242" i="7"/>
  <c r="F242" i="7"/>
  <c r="O241" i="7"/>
  <c r="P241" i="7" s="1"/>
  <c r="I241" i="7"/>
  <c r="H241" i="7"/>
  <c r="F241" i="7"/>
  <c r="P240" i="7"/>
  <c r="I240" i="7"/>
  <c r="H240" i="7"/>
  <c r="F240" i="7"/>
  <c r="O239" i="7"/>
  <c r="P239" i="7" s="1"/>
  <c r="I239" i="7"/>
  <c r="H239" i="7"/>
  <c r="F239" i="7"/>
  <c r="O238" i="7"/>
  <c r="P238" i="7" s="1"/>
  <c r="I238" i="7"/>
  <c r="H238" i="7"/>
  <c r="F238" i="7"/>
  <c r="O237" i="7"/>
  <c r="P237" i="7" s="1"/>
  <c r="I237" i="7"/>
  <c r="H237" i="7"/>
  <c r="F237" i="7"/>
  <c r="O236" i="7"/>
  <c r="P236" i="7" s="1"/>
  <c r="I236" i="7"/>
  <c r="H236" i="7"/>
  <c r="F236" i="7"/>
  <c r="O235" i="7"/>
  <c r="P235" i="7" s="1"/>
  <c r="I235" i="7"/>
  <c r="H235" i="7"/>
  <c r="F235" i="7"/>
  <c r="O234" i="7"/>
  <c r="P234" i="7" s="1"/>
  <c r="I234" i="7"/>
  <c r="H234" i="7"/>
  <c r="F234" i="7"/>
  <c r="O233" i="7"/>
  <c r="P233" i="7" s="1"/>
  <c r="I233" i="7"/>
  <c r="H233" i="7"/>
  <c r="F233" i="7"/>
  <c r="O232" i="7"/>
  <c r="P232" i="7" s="1"/>
  <c r="I232" i="7"/>
  <c r="H232" i="7"/>
  <c r="F232" i="7"/>
  <c r="O231" i="7"/>
  <c r="P231" i="7" s="1"/>
  <c r="I231" i="7"/>
  <c r="H231" i="7"/>
  <c r="F231" i="7"/>
  <c r="O1045" i="7"/>
  <c r="P1045" i="7" s="1"/>
  <c r="H1045" i="7"/>
  <c r="F1045" i="7"/>
  <c r="O1043" i="7"/>
  <c r="I1043" i="7"/>
  <c r="H1043" i="7"/>
  <c r="F1043" i="7"/>
  <c r="O1042" i="7"/>
  <c r="I1042" i="7"/>
  <c r="H1042" i="7"/>
  <c r="F1042" i="7"/>
  <c r="P227" i="7"/>
  <c r="H227" i="7"/>
  <c r="F227" i="7"/>
  <c r="O1040" i="7"/>
  <c r="I1040" i="7"/>
  <c r="H1040" i="7"/>
  <c r="F1040" i="7"/>
  <c r="O997" i="7"/>
  <c r="P997" i="7" s="1"/>
  <c r="I997" i="7"/>
  <c r="H997" i="7"/>
  <c r="F997" i="7"/>
  <c r="O995" i="7"/>
  <c r="P995" i="7" s="1"/>
  <c r="I995" i="7"/>
  <c r="H995" i="7"/>
  <c r="F995" i="7"/>
  <c r="O994" i="7"/>
  <c r="P994" i="7" s="1"/>
  <c r="I994" i="7"/>
  <c r="H994" i="7"/>
  <c r="F994" i="7"/>
  <c r="P222" i="7"/>
  <c r="H222" i="7"/>
  <c r="F222" i="7"/>
  <c r="O993" i="7"/>
  <c r="P993" i="7" s="1"/>
  <c r="I993" i="7"/>
  <c r="H993" i="7"/>
  <c r="F993" i="7"/>
  <c r="O220" i="7"/>
  <c r="P220" i="7" s="1"/>
  <c r="I220" i="7"/>
  <c r="H220" i="7"/>
  <c r="F220" i="7"/>
  <c r="O219" i="7"/>
  <c r="P219" i="7" s="1"/>
  <c r="I219" i="7"/>
  <c r="H219" i="7"/>
  <c r="F219" i="7"/>
  <c r="O992" i="7"/>
  <c r="P992" i="7" s="1"/>
  <c r="I992" i="7"/>
  <c r="H992" i="7"/>
  <c r="F992" i="7"/>
  <c r="O990" i="7"/>
  <c r="P990" i="7" s="1"/>
  <c r="I990" i="7"/>
  <c r="H990" i="7"/>
  <c r="F990" i="7"/>
  <c r="O989" i="7"/>
  <c r="P989" i="7" s="1"/>
  <c r="I989" i="7"/>
  <c r="H989" i="7"/>
  <c r="F989" i="7"/>
  <c r="O986" i="7"/>
  <c r="P986" i="7" s="1"/>
  <c r="I986" i="7"/>
  <c r="H986" i="7"/>
  <c r="F986" i="7"/>
  <c r="O985" i="7"/>
  <c r="P985" i="7" s="1"/>
  <c r="I985" i="7"/>
  <c r="H985" i="7"/>
  <c r="F985" i="7"/>
  <c r="O921" i="7"/>
  <c r="P921" i="7" s="1"/>
  <c r="I921" i="7"/>
  <c r="H921" i="7"/>
  <c r="F921" i="7"/>
  <c r="O920" i="7"/>
  <c r="P920" i="7" s="1"/>
  <c r="I920" i="7"/>
  <c r="H920" i="7"/>
  <c r="F920" i="7"/>
  <c r="O872" i="7"/>
  <c r="P872" i="7" s="1"/>
  <c r="I872" i="7"/>
  <c r="H872" i="7"/>
  <c r="F872" i="7"/>
  <c r="O855" i="7"/>
  <c r="P855" i="7" s="1"/>
  <c r="I855" i="7"/>
  <c r="H855" i="7"/>
  <c r="F855" i="7"/>
  <c r="P209" i="7"/>
  <c r="H209" i="7"/>
  <c r="F209" i="7"/>
  <c r="O853" i="7"/>
  <c r="P853" i="7" s="1"/>
  <c r="I853" i="7"/>
  <c r="H853" i="7"/>
  <c r="F853" i="7"/>
  <c r="O850" i="7"/>
  <c r="P850" i="7" s="1"/>
  <c r="I850" i="7"/>
  <c r="H850" i="7"/>
  <c r="F850" i="7"/>
  <c r="O849" i="7"/>
  <c r="P849" i="7" s="1"/>
  <c r="I849" i="7"/>
  <c r="H849" i="7"/>
  <c r="F849" i="7"/>
  <c r="O847" i="7"/>
  <c r="P847" i="7" s="1"/>
  <c r="I847" i="7"/>
  <c r="H847" i="7"/>
  <c r="F847" i="7"/>
  <c r="O845" i="7"/>
  <c r="P845" i="7" s="1"/>
  <c r="I845" i="7"/>
  <c r="H845" i="7"/>
  <c r="F845" i="7"/>
  <c r="O839" i="7"/>
  <c r="P839" i="7" s="1"/>
  <c r="I839" i="7"/>
  <c r="H839" i="7"/>
  <c r="O833" i="7"/>
  <c r="P833" i="7" s="1"/>
  <c r="I833" i="7"/>
  <c r="H833" i="7"/>
  <c r="O509" i="7"/>
  <c r="P509" i="7" s="1"/>
  <c r="I509" i="7"/>
  <c r="H509" i="7"/>
  <c r="F509" i="7"/>
  <c r="O508" i="7"/>
  <c r="P508" i="7" s="1"/>
  <c r="I508" i="7"/>
  <c r="H508" i="7"/>
  <c r="F508" i="7"/>
  <c r="P157" i="7"/>
  <c r="H157" i="7"/>
  <c r="F157" i="7"/>
  <c r="O506" i="7"/>
  <c r="P506" i="7" s="1"/>
  <c r="I506" i="7"/>
  <c r="H506" i="7"/>
  <c r="F506" i="7"/>
  <c r="O505" i="7"/>
  <c r="P505" i="7" s="1"/>
  <c r="I505" i="7"/>
  <c r="H505" i="7"/>
  <c r="F505" i="7"/>
  <c r="O504" i="7"/>
  <c r="P504" i="7" s="1"/>
  <c r="I504" i="7"/>
  <c r="H504" i="7"/>
  <c r="F504" i="7"/>
  <c r="P503" i="7"/>
  <c r="I503" i="7"/>
  <c r="H503" i="7"/>
  <c r="F503" i="7"/>
  <c r="O502" i="7"/>
  <c r="P502" i="7" s="1"/>
  <c r="I502" i="7"/>
  <c r="H502" i="7"/>
  <c r="F502" i="7"/>
  <c r="O496" i="7"/>
  <c r="P496" i="7" s="1"/>
  <c r="I496" i="7"/>
  <c r="H496" i="7"/>
  <c r="F496" i="7"/>
  <c r="O495" i="7"/>
  <c r="P495" i="7" s="1"/>
  <c r="I495" i="7"/>
  <c r="H495" i="7"/>
  <c r="F495" i="7"/>
  <c r="O493" i="7"/>
  <c r="I493" i="7"/>
  <c r="H493" i="7"/>
  <c r="F493" i="7"/>
  <c r="O492" i="7"/>
  <c r="I492" i="7"/>
  <c r="H492" i="7"/>
  <c r="F492" i="7"/>
  <c r="O491" i="7"/>
  <c r="I491" i="7"/>
  <c r="H491" i="7"/>
  <c r="F491" i="7"/>
  <c r="O490" i="7"/>
  <c r="I490" i="7"/>
  <c r="H490" i="7"/>
  <c r="F490" i="7"/>
  <c r="O489" i="7"/>
  <c r="I489" i="7"/>
  <c r="H489" i="7"/>
  <c r="F489" i="7"/>
  <c r="P186" i="7"/>
  <c r="H186" i="7"/>
  <c r="F186" i="7"/>
  <c r="O477" i="7"/>
  <c r="P477" i="7" s="1"/>
  <c r="I477" i="7"/>
  <c r="H477" i="7"/>
  <c r="F477" i="7"/>
  <c r="O353" i="7"/>
  <c r="P353" i="7" s="1"/>
  <c r="I353" i="7"/>
  <c r="H353" i="7"/>
  <c r="F353" i="7"/>
  <c r="O344" i="7"/>
  <c r="P344" i="7" s="1"/>
  <c r="I344" i="7"/>
  <c r="H344" i="7"/>
  <c r="F344" i="7"/>
  <c r="O343" i="7"/>
  <c r="P343" i="7" s="1"/>
  <c r="I343" i="7"/>
  <c r="H343" i="7"/>
  <c r="F343" i="7"/>
  <c r="O338" i="7"/>
  <c r="P338" i="7" s="1"/>
  <c r="I338" i="7"/>
  <c r="H338" i="7"/>
  <c r="F338" i="7"/>
  <c r="O337" i="7"/>
  <c r="P337" i="7" s="1"/>
  <c r="I337" i="7"/>
  <c r="H337" i="7"/>
  <c r="F337" i="7"/>
  <c r="O336" i="7"/>
  <c r="P336" i="7" s="1"/>
  <c r="I336" i="7"/>
  <c r="H336" i="7"/>
  <c r="F336" i="7"/>
  <c r="O332" i="7"/>
  <c r="P332" i="7" s="1"/>
  <c r="I332" i="7"/>
  <c r="H332" i="7"/>
  <c r="F332" i="7"/>
  <c r="P177" i="7"/>
  <c r="H177" i="7"/>
  <c r="F177" i="7"/>
  <c r="O330" i="7"/>
  <c r="P330" i="7" s="1"/>
  <c r="I330" i="7"/>
  <c r="H330" i="7"/>
  <c r="F330" i="7"/>
  <c r="O326" i="7"/>
  <c r="P326" i="7" s="1"/>
  <c r="I326" i="7"/>
  <c r="H326" i="7"/>
  <c r="F326" i="7"/>
  <c r="O323" i="7"/>
  <c r="P323" i="7" s="1"/>
  <c r="I323" i="7"/>
  <c r="H323" i="7"/>
  <c r="F323" i="7"/>
  <c r="P173" i="7"/>
  <c r="H173" i="7"/>
  <c r="F173" i="7"/>
  <c r="O322" i="7"/>
  <c r="P322" i="7" s="1"/>
  <c r="I322" i="7"/>
  <c r="H322" i="7"/>
  <c r="F322" i="7"/>
  <c r="P14" i="7"/>
  <c r="I14" i="7"/>
  <c r="H14" i="7"/>
  <c r="F14" i="7"/>
  <c r="O320" i="7"/>
  <c r="P320" i="7" s="1"/>
  <c r="I320" i="7"/>
  <c r="H320" i="7"/>
  <c r="F320" i="7"/>
  <c r="O169" i="7"/>
  <c r="P169" i="7" s="1"/>
  <c r="I169" i="7"/>
  <c r="H169" i="7"/>
  <c r="F169" i="7"/>
  <c r="O319" i="7"/>
  <c r="P319" i="7" s="1"/>
  <c r="I319" i="7"/>
  <c r="H319" i="7"/>
  <c r="F319" i="7"/>
  <c r="P251" i="7"/>
  <c r="I251" i="7"/>
  <c r="H251" i="7"/>
  <c r="F251" i="7"/>
  <c r="O230" i="7"/>
  <c r="P230" i="7" s="1"/>
  <c r="I230" i="7"/>
  <c r="H230" i="7"/>
  <c r="F230" i="7"/>
  <c r="O225" i="7"/>
  <c r="P225" i="7" s="1"/>
  <c r="I225" i="7"/>
  <c r="H225" i="7"/>
  <c r="F225" i="7"/>
  <c r="O221" i="7"/>
  <c r="P221" i="7" s="1"/>
  <c r="I221" i="7"/>
  <c r="H221" i="7"/>
  <c r="F221" i="7"/>
  <c r="O218" i="7"/>
  <c r="P218" i="7" s="1"/>
  <c r="I218" i="7"/>
  <c r="H218" i="7"/>
  <c r="F218" i="7"/>
  <c r="O210" i="7"/>
  <c r="P210" i="7" s="1"/>
  <c r="I210" i="7"/>
  <c r="H210" i="7"/>
  <c r="F210" i="7"/>
  <c r="O205" i="7"/>
  <c r="P205" i="7" s="1"/>
  <c r="I205" i="7"/>
  <c r="H205" i="7"/>
  <c r="F205" i="7"/>
  <c r="P160" i="7"/>
  <c r="I160" i="7"/>
  <c r="H160" i="7"/>
  <c r="F160" i="7"/>
  <c r="P159" i="7"/>
  <c r="I159" i="7"/>
  <c r="H159" i="7"/>
  <c r="F159" i="7"/>
  <c r="O183" i="7"/>
  <c r="P183" i="7" s="1"/>
  <c r="I183" i="7"/>
  <c r="H183" i="7"/>
  <c r="F183" i="7"/>
  <c r="P164" i="7"/>
  <c r="I164" i="7"/>
  <c r="H164" i="7"/>
  <c r="F164" i="7"/>
  <c r="P162" i="7"/>
  <c r="I162" i="7"/>
  <c r="H162" i="7"/>
  <c r="F162" i="7"/>
  <c r="P161" i="7"/>
  <c r="I161" i="7"/>
  <c r="H161" i="7"/>
  <c r="F161" i="7"/>
  <c r="P2" i="7"/>
  <c r="I2" i="7"/>
  <c r="H2" i="7"/>
  <c r="F2" i="7"/>
  <c r="P153" i="7"/>
  <c r="I153" i="7"/>
  <c r="H153" i="7"/>
  <c r="F153" i="7"/>
  <c r="P156" i="7"/>
  <c r="I156" i="7"/>
  <c r="H156" i="7"/>
  <c r="F156" i="7"/>
  <c r="P155" i="7"/>
  <c r="I155" i="7"/>
  <c r="H155" i="7"/>
  <c r="F155" i="7"/>
  <c r="P154" i="7"/>
  <c r="I154" i="7"/>
  <c r="H154" i="7"/>
  <c r="F154" i="7"/>
  <c r="P152" i="7"/>
  <c r="I152" i="7"/>
  <c r="H152" i="7"/>
  <c r="F152" i="7"/>
  <c r="P151" i="7"/>
  <c r="I151" i="7"/>
  <c r="H151" i="7"/>
  <c r="F151" i="7"/>
  <c r="P147" i="7"/>
  <c r="I147" i="7"/>
  <c r="H147" i="7"/>
  <c r="F147" i="7"/>
  <c r="P146" i="7"/>
  <c r="I146" i="7"/>
  <c r="H146" i="7"/>
  <c r="F146" i="7"/>
  <c r="P145" i="7"/>
  <c r="I145" i="7"/>
  <c r="H145" i="7"/>
  <c r="F145" i="7"/>
  <c r="P144" i="7"/>
  <c r="I144" i="7"/>
  <c r="H144" i="7"/>
  <c r="F144" i="7"/>
  <c r="P143" i="7"/>
  <c r="I143" i="7"/>
  <c r="H143" i="7"/>
  <c r="F143" i="7"/>
  <c r="P142" i="7"/>
  <c r="I142" i="7"/>
  <c r="H142" i="7"/>
  <c r="F142" i="7"/>
  <c r="P141" i="7"/>
  <c r="I141" i="7"/>
  <c r="H141" i="7"/>
  <c r="F141" i="7"/>
  <c r="P140" i="7"/>
  <c r="I140" i="7"/>
  <c r="H140" i="7"/>
  <c r="F140" i="7"/>
  <c r="P139" i="7"/>
  <c r="I139" i="7"/>
  <c r="H139" i="7"/>
  <c r="F139" i="7"/>
  <c r="P138" i="7"/>
  <c r="I138" i="7"/>
  <c r="H138" i="7"/>
  <c r="F138" i="7"/>
  <c r="P137" i="7"/>
  <c r="I137" i="7"/>
  <c r="H137" i="7"/>
  <c r="F137" i="7"/>
  <c r="P136" i="7"/>
  <c r="I136" i="7"/>
  <c r="H136" i="7"/>
  <c r="F136" i="7"/>
  <c r="P135" i="7"/>
  <c r="I135" i="7"/>
  <c r="H135" i="7"/>
  <c r="F135" i="7"/>
  <c r="P134" i="7"/>
  <c r="I134" i="7"/>
  <c r="H134" i="7"/>
  <c r="F134" i="7"/>
  <c r="P133" i="7"/>
  <c r="I133" i="7"/>
  <c r="H133" i="7"/>
  <c r="F133" i="7"/>
  <c r="P132" i="7"/>
  <c r="I132" i="7"/>
  <c r="H132" i="7"/>
  <c r="F132" i="7"/>
  <c r="P131" i="7"/>
  <c r="I131" i="7"/>
  <c r="H131" i="7"/>
  <c r="F131" i="7"/>
  <c r="P130" i="7"/>
  <c r="I130" i="7"/>
  <c r="H130" i="7"/>
  <c r="F130" i="7"/>
  <c r="P129" i="7"/>
  <c r="I129" i="7"/>
  <c r="H129" i="7"/>
  <c r="F129" i="7"/>
  <c r="P128" i="7"/>
  <c r="I128" i="7"/>
  <c r="H128" i="7"/>
  <c r="F128" i="7"/>
  <c r="P127" i="7"/>
  <c r="I127" i="7"/>
  <c r="H127" i="7"/>
  <c r="F127" i="7"/>
  <c r="P126" i="7"/>
  <c r="I126" i="7"/>
  <c r="H126" i="7"/>
  <c r="F126" i="7"/>
  <c r="P125" i="7"/>
  <c r="I125" i="7"/>
  <c r="H125" i="7"/>
  <c r="F125" i="7"/>
  <c r="I124" i="7"/>
  <c r="H124" i="7"/>
  <c r="F124" i="7"/>
  <c r="I123" i="7"/>
  <c r="H123" i="7"/>
  <c r="F123" i="7"/>
  <c r="I122" i="7"/>
  <c r="F122" i="7"/>
  <c r="I121" i="7"/>
  <c r="H121" i="7"/>
  <c r="F121" i="7"/>
  <c r="I120" i="7"/>
  <c r="F120" i="7"/>
  <c r="I119" i="7"/>
  <c r="H119" i="7"/>
  <c r="F119" i="7"/>
  <c r="I118" i="7"/>
  <c r="H118" i="7"/>
  <c r="F118" i="7"/>
  <c r="I117" i="7"/>
  <c r="H117" i="7"/>
  <c r="F117" i="7"/>
  <c r="I116" i="7"/>
  <c r="H116" i="7"/>
  <c r="F116" i="7"/>
  <c r="I115" i="7"/>
  <c r="H115" i="7"/>
  <c r="F115" i="7"/>
  <c r="P114" i="7"/>
  <c r="I114" i="7"/>
  <c r="H114" i="7"/>
  <c r="F114" i="7"/>
  <c r="P113" i="7"/>
  <c r="I113" i="7"/>
  <c r="H113" i="7"/>
  <c r="F113" i="7"/>
  <c r="P112" i="7"/>
  <c r="I112" i="7"/>
  <c r="H112" i="7"/>
  <c r="F112" i="7"/>
  <c r="P111" i="7"/>
  <c r="I111" i="7"/>
  <c r="H111" i="7"/>
  <c r="F111" i="7"/>
  <c r="P110" i="7"/>
  <c r="I110" i="7"/>
  <c r="H110" i="7"/>
  <c r="F110" i="7"/>
  <c r="P109" i="7"/>
  <c r="I109" i="7"/>
  <c r="H109" i="7"/>
  <c r="F109" i="7"/>
  <c r="P108" i="7"/>
  <c r="I108" i="7"/>
  <c r="H108" i="7"/>
  <c r="F108" i="7"/>
  <c r="P107" i="7"/>
  <c r="I107" i="7"/>
  <c r="H107" i="7"/>
  <c r="F107" i="7"/>
  <c r="P106" i="7"/>
  <c r="I106" i="7"/>
  <c r="H106" i="7"/>
  <c r="F106" i="7"/>
  <c r="P105" i="7"/>
  <c r="I105" i="7"/>
  <c r="H105" i="7"/>
  <c r="F105" i="7"/>
  <c r="P104" i="7"/>
  <c r="I104" i="7"/>
  <c r="H104" i="7"/>
  <c r="F104" i="7"/>
  <c r="P103" i="7"/>
  <c r="I103" i="7"/>
  <c r="H103" i="7"/>
  <c r="F103" i="7"/>
  <c r="P102" i="7"/>
  <c r="I102" i="7"/>
  <c r="H102" i="7"/>
  <c r="F102" i="7"/>
  <c r="P101" i="7"/>
  <c r="I101" i="7"/>
  <c r="H101" i="7"/>
  <c r="F101" i="7"/>
  <c r="P100" i="7"/>
  <c r="I100" i="7"/>
  <c r="H100" i="7"/>
  <c r="F100" i="7"/>
  <c r="P99" i="7"/>
  <c r="I99" i="7"/>
  <c r="H99" i="7"/>
  <c r="F99" i="7"/>
  <c r="P98" i="7"/>
  <c r="I98" i="7"/>
  <c r="H98" i="7"/>
  <c r="F98" i="7"/>
  <c r="P97" i="7"/>
  <c r="I97" i="7"/>
  <c r="H97" i="7"/>
  <c r="F97" i="7"/>
  <c r="P96" i="7"/>
  <c r="I96" i="7"/>
  <c r="H96" i="7"/>
  <c r="F96" i="7"/>
  <c r="P95" i="7"/>
  <c r="I95" i="7"/>
  <c r="H95" i="7"/>
  <c r="F95" i="7"/>
  <c r="P94" i="7"/>
  <c r="I94" i="7"/>
  <c r="H94" i="7"/>
  <c r="F94" i="7"/>
  <c r="P93" i="7"/>
  <c r="I93" i="7"/>
  <c r="H93" i="7"/>
  <c r="F93" i="7"/>
  <c r="P92" i="7"/>
  <c r="I92" i="7"/>
  <c r="H92" i="7"/>
  <c r="F92" i="7"/>
  <c r="P91" i="7"/>
  <c r="I91" i="7"/>
  <c r="H91" i="7"/>
  <c r="F91" i="7"/>
  <c r="P90" i="7"/>
  <c r="I90" i="7"/>
  <c r="H90" i="7"/>
  <c r="F90" i="7"/>
  <c r="P89" i="7"/>
  <c r="I89" i="7"/>
  <c r="H89" i="7"/>
  <c r="F89" i="7"/>
  <c r="P88" i="7"/>
  <c r="I88" i="7"/>
  <c r="H88" i="7"/>
  <c r="F88" i="7"/>
  <c r="P87" i="7"/>
  <c r="I87" i="7"/>
  <c r="H87" i="7"/>
  <c r="F87" i="7"/>
  <c r="P86" i="7"/>
  <c r="I86" i="7"/>
  <c r="H86" i="7"/>
  <c r="F86" i="7"/>
  <c r="P85" i="7"/>
  <c r="I85" i="7"/>
  <c r="H85" i="7"/>
  <c r="F85" i="7"/>
  <c r="P84" i="7"/>
  <c r="I84" i="7"/>
  <c r="H84" i="7"/>
  <c r="F84" i="7"/>
  <c r="P83" i="7"/>
  <c r="I83" i="7"/>
  <c r="H83" i="7"/>
  <c r="F83" i="7"/>
  <c r="P82" i="7"/>
  <c r="I82" i="7"/>
  <c r="H82" i="7"/>
  <c r="F82" i="7"/>
  <c r="P81" i="7"/>
  <c r="I81" i="7"/>
  <c r="H81" i="7"/>
  <c r="F81" i="7"/>
  <c r="P80" i="7"/>
  <c r="I80" i="7"/>
  <c r="H80" i="7"/>
  <c r="F80" i="7"/>
  <c r="P79" i="7"/>
  <c r="I79" i="7"/>
  <c r="H79" i="7"/>
  <c r="F79" i="7"/>
  <c r="P78" i="7"/>
  <c r="I78" i="7"/>
  <c r="H78" i="7"/>
  <c r="F78" i="7"/>
  <c r="P77" i="7"/>
  <c r="I77" i="7"/>
  <c r="H77" i="7"/>
  <c r="F77" i="7"/>
  <c r="P76" i="7"/>
  <c r="I76" i="7"/>
  <c r="H76" i="7"/>
  <c r="F76" i="7"/>
  <c r="P75" i="7"/>
  <c r="I75" i="7"/>
  <c r="H75" i="7"/>
  <c r="F75" i="7"/>
  <c r="P74" i="7"/>
  <c r="I74" i="7"/>
  <c r="H74" i="7"/>
  <c r="F74" i="7"/>
  <c r="P73" i="7"/>
  <c r="I73" i="7"/>
  <c r="H73" i="7"/>
  <c r="F73" i="7"/>
  <c r="P72" i="7"/>
  <c r="I72" i="7"/>
  <c r="H72" i="7"/>
  <c r="F72" i="7"/>
  <c r="P71" i="7"/>
  <c r="I71" i="7"/>
  <c r="H71" i="7"/>
  <c r="F71" i="7"/>
  <c r="P70" i="7"/>
  <c r="I70" i="7"/>
  <c r="H70" i="7"/>
  <c r="F70" i="7"/>
  <c r="P69" i="7"/>
  <c r="I69" i="7"/>
  <c r="H69" i="7"/>
  <c r="F69" i="7"/>
  <c r="P68" i="7"/>
  <c r="I68" i="7"/>
  <c r="H68" i="7"/>
  <c r="F68" i="7"/>
  <c r="P67" i="7"/>
  <c r="I67" i="7"/>
  <c r="H67" i="7"/>
  <c r="F67" i="7"/>
  <c r="P66" i="7"/>
  <c r="I66" i="7"/>
  <c r="H66" i="7"/>
  <c r="F66" i="7"/>
  <c r="P65" i="7"/>
  <c r="I65" i="7"/>
  <c r="H65" i="7"/>
  <c r="F65" i="7"/>
  <c r="P64" i="7"/>
  <c r="I64" i="7"/>
  <c r="H64" i="7"/>
  <c r="F64" i="7"/>
  <c r="P63" i="7"/>
  <c r="I63" i="7"/>
  <c r="H63" i="7"/>
  <c r="F63" i="7"/>
  <c r="P62" i="7"/>
  <c r="I62" i="7"/>
  <c r="H62" i="7"/>
  <c r="F62" i="7"/>
  <c r="P61" i="7"/>
  <c r="I61" i="7"/>
  <c r="H61" i="7"/>
  <c r="F61" i="7"/>
  <c r="P60" i="7"/>
  <c r="I60" i="7"/>
  <c r="H60" i="7"/>
  <c r="F60" i="7"/>
  <c r="P59" i="7"/>
  <c r="I59" i="7"/>
  <c r="H59" i="7"/>
  <c r="F59" i="7"/>
  <c r="P58" i="7"/>
  <c r="I58" i="7"/>
  <c r="H58" i="7"/>
  <c r="F58" i="7"/>
  <c r="P57" i="7"/>
  <c r="I57" i="7"/>
  <c r="H57" i="7"/>
  <c r="F57" i="7"/>
  <c r="P56" i="7"/>
  <c r="I56" i="7"/>
  <c r="H56" i="7"/>
  <c r="F56" i="7"/>
  <c r="P55" i="7"/>
  <c r="I55" i="7"/>
  <c r="H55" i="7"/>
  <c r="F55" i="7"/>
  <c r="P54" i="7"/>
  <c r="I54" i="7"/>
  <c r="H54" i="7"/>
  <c r="F54" i="7"/>
  <c r="P53" i="7"/>
  <c r="I53" i="7"/>
  <c r="H53" i="7"/>
  <c r="F53" i="7"/>
  <c r="P52" i="7"/>
  <c r="I52" i="7"/>
  <c r="H52" i="7"/>
  <c r="F52" i="7"/>
  <c r="P51" i="7"/>
  <c r="I51" i="7"/>
  <c r="H51" i="7"/>
  <c r="F51" i="7"/>
  <c r="P50" i="7"/>
  <c r="I50" i="7"/>
  <c r="H50" i="7"/>
  <c r="F50" i="7"/>
  <c r="P49" i="7"/>
  <c r="I49" i="7"/>
  <c r="H49" i="7"/>
  <c r="F49" i="7"/>
  <c r="P48" i="7"/>
  <c r="I48" i="7"/>
  <c r="H48" i="7"/>
  <c r="F48" i="7"/>
  <c r="P47" i="7"/>
  <c r="I47" i="7"/>
  <c r="H47" i="7"/>
  <c r="F47" i="7"/>
  <c r="P46" i="7"/>
  <c r="I46" i="7"/>
  <c r="H46" i="7"/>
  <c r="F46" i="7"/>
  <c r="P45" i="7"/>
  <c r="I45" i="7"/>
  <c r="H45" i="7"/>
  <c r="F45" i="7"/>
  <c r="P44" i="7"/>
  <c r="I44" i="7"/>
  <c r="H44" i="7"/>
  <c r="F44" i="7"/>
  <c r="P43" i="7"/>
  <c r="I43" i="7"/>
  <c r="H43" i="7"/>
  <c r="F43" i="7"/>
  <c r="P42" i="7"/>
  <c r="I42" i="7"/>
  <c r="H42" i="7"/>
  <c r="F42" i="7"/>
  <c r="P41" i="7"/>
  <c r="I41" i="7"/>
  <c r="H41" i="7"/>
  <c r="F41" i="7"/>
  <c r="P40" i="7"/>
  <c r="I40" i="7"/>
  <c r="H40" i="7"/>
  <c r="F40" i="7"/>
  <c r="P39" i="7"/>
  <c r="I39" i="7"/>
  <c r="H39" i="7"/>
  <c r="F39" i="7"/>
  <c r="P38" i="7"/>
  <c r="I38" i="7"/>
  <c r="H38" i="7"/>
  <c r="F38" i="7"/>
  <c r="P37" i="7"/>
  <c r="I37" i="7"/>
  <c r="H37" i="7"/>
  <c r="F37" i="7"/>
  <c r="P36" i="7"/>
  <c r="I36" i="7"/>
  <c r="H36" i="7"/>
  <c r="F36" i="7"/>
  <c r="O35" i="7"/>
  <c r="P35" i="7" s="1"/>
  <c r="I35" i="7"/>
  <c r="H35" i="7"/>
  <c r="F35" i="7"/>
  <c r="P34" i="7"/>
  <c r="I34" i="7"/>
  <c r="H34" i="7"/>
  <c r="F34" i="7"/>
  <c r="O33" i="7"/>
  <c r="P33" i="7" s="1"/>
  <c r="I33" i="7"/>
  <c r="H33" i="7"/>
  <c r="F33" i="7"/>
  <c r="P32" i="7"/>
  <c r="I32" i="7"/>
  <c r="H32" i="7"/>
  <c r="F32" i="7"/>
  <c r="P31" i="7"/>
  <c r="I31" i="7"/>
  <c r="H31" i="7"/>
  <c r="F31" i="7"/>
  <c r="P30" i="7"/>
  <c r="I30" i="7"/>
  <c r="H30" i="7"/>
  <c r="F30" i="7"/>
  <c r="P29" i="7"/>
  <c r="I29" i="7"/>
  <c r="H29" i="7"/>
  <c r="F29" i="7"/>
  <c r="P28" i="7"/>
  <c r="I28" i="7"/>
  <c r="H28" i="7"/>
  <c r="F28" i="7"/>
  <c r="P27" i="7"/>
  <c r="I27" i="7"/>
  <c r="H27" i="7"/>
  <c r="F27" i="7"/>
  <c r="P26" i="7"/>
  <c r="I26" i="7"/>
  <c r="H26" i="7"/>
  <c r="F26" i="7"/>
  <c r="P25" i="7"/>
  <c r="I25" i="7"/>
  <c r="H25" i="7"/>
  <c r="F25" i="7"/>
  <c r="P24" i="7"/>
  <c r="I24" i="7"/>
  <c r="H24" i="7"/>
  <c r="F24" i="7"/>
  <c r="P23" i="7"/>
  <c r="I23" i="7"/>
  <c r="H23" i="7"/>
  <c r="F23" i="7"/>
  <c r="P22" i="7"/>
  <c r="I22" i="7"/>
  <c r="H22" i="7"/>
  <c r="F22" i="7"/>
  <c r="P149" i="7"/>
  <c r="I149" i="7"/>
  <c r="H149" i="7"/>
  <c r="F149" i="7"/>
  <c r="P20" i="7"/>
  <c r="I20" i="7"/>
  <c r="H20" i="7"/>
  <c r="F20" i="7"/>
  <c r="P19" i="7"/>
  <c r="I19" i="7"/>
  <c r="H19" i="7"/>
  <c r="F19" i="7"/>
  <c r="P18" i="7"/>
  <c r="I18" i="7"/>
  <c r="H18" i="7"/>
  <c r="F18" i="7"/>
  <c r="P17" i="7"/>
  <c r="I17" i="7"/>
  <c r="H17" i="7"/>
  <c r="F17" i="7"/>
  <c r="P148" i="7"/>
  <c r="I148" i="7"/>
  <c r="H148" i="7"/>
  <c r="F148" i="7"/>
  <c r="P21" i="7"/>
  <c r="I21" i="7"/>
  <c r="H21" i="7"/>
  <c r="F21" i="7"/>
  <c r="P16" i="7"/>
  <c r="I16" i="7"/>
  <c r="H16" i="7"/>
  <c r="F16" i="7"/>
  <c r="P15" i="7"/>
  <c r="I15" i="7"/>
  <c r="H15" i="7"/>
  <c r="F15" i="7"/>
  <c r="P13" i="7"/>
  <c r="I13" i="7"/>
  <c r="H13" i="7"/>
  <c r="F13" i="7"/>
  <c r="P11" i="7"/>
  <c r="I11" i="7"/>
  <c r="H11" i="7"/>
  <c r="F11" i="7"/>
  <c r="P10" i="7"/>
  <c r="I10" i="7"/>
  <c r="H10" i="7"/>
  <c r="F10" i="7"/>
  <c r="P9" i="7"/>
  <c r="I9" i="7"/>
  <c r="H9" i="7"/>
  <c r="F9" i="7"/>
  <c r="P12" i="7"/>
  <c r="I12" i="7"/>
  <c r="H12" i="7"/>
  <c r="F12" i="7"/>
  <c r="P8" i="7"/>
  <c r="I8" i="7"/>
  <c r="H8" i="7"/>
  <c r="F8" i="7"/>
  <c r="P6" i="7"/>
  <c r="I6" i="7"/>
  <c r="H6" i="7"/>
  <c r="F6" i="7"/>
  <c r="P7" i="7"/>
  <c r="I7" i="7"/>
  <c r="H7" i="7"/>
  <c r="F7" i="7"/>
  <c r="P5" i="7"/>
  <c r="I5" i="7"/>
  <c r="H5" i="7"/>
  <c r="F5" i="7"/>
  <c r="P4" i="7"/>
  <c r="I4" i="7"/>
  <c r="H4" i="7"/>
  <c r="F4" i="7"/>
  <c r="P3" i="7"/>
  <c r="I3" i="7"/>
  <c r="H3" i="7"/>
  <c r="F3" i="7"/>
  <c r="F184" i="5" l="1"/>
  <c r="G184" i="5" s="1"/>
  <c r="H184" i="5"/>
  <c r="F187" i="5"/>
  <c r="H187" i="5"/>
  <c r="F25" i="5"/>
  <c r="G25" i="5" s="1"/>
  <c r="H25" i="5"/>
  <c r="I25" i="5" s="1"/>
  <c r="F51" i="5"/>
  <c r="G51" i="5" s="1"/>
  <c r="H51" i="5"/>
  <c r="I51" i="5" s="1"/>
  <c r="F101" i="5"/>
  <c r="G101" i="5" s="1"/>
  <c r="H101" i="5"/>
  <c r="I101" i="5" s="1"/>
  <c r="F104" i="5"/>
  <c r="G104" i="5" s="1"/>
  <c r="H104" i="5"/>
  <c r="I104" i="5" s="1"/>
  <c r="F83" i="5"/>
  <c r="G83" i="5" s="1"/>
  <c r="H83" i="5"/>
  <c r="I83" i="5" s="1"/>
  <c r="F22" i="5"/>
  <c r="G22" i="5" s="1"/>
  <c r="H22" i="5"/>
  <c r="I22" i="5" s="1"/>
  <c r="F186" i="5"/>
  <c r="G186" i="5" s="1"/>
  <c r="H186" i="5"/>
  <c r="I186" i="5" s="1"/>
  <c r="F181" i="5"/>
  <c r="G181" i="5" s="1"/>
  <c r="H181" i="5"/>
  <c r="I181" i="5" s="1"/>
  <c r="F112" i="5"/>
  <c r="G112" i="5" s="1"/>
  <c r="H112" i="5"/>
  <c r="I112" i="5"/>
  <c r="F153" i="5"/>
  <c r="G153" i="5" s="1"/>
  <c r="H153" i="5"/>
  <c r="I153" i="5" s="1"/>
  <c r="F177" i="5"/>
  <c r="G177" i="5" s="1"/>
  <c r="H177" i="5"/>
  <c r="I177" i="5" s="1"/>
  <c r="F165" i="5"/>
  <c r="G165" i="5" s="1"/>
  <c r="H165" i="5"/>
  <c r="I165" i="5" s="1"/>
  <c r="F77" i="5"/>
  <c r="G77" i="5" s="1"/>
  <c r="H77" i="5"/>
  <c r="I77" i="5" s="1"/>
  <c r="F24" i="5"/>
  <c r="G24" i="5" s="1"/>
  <c r="H24" i="5"/>
  <c r="I24" i="5" s="1"/>
  <c r="F32" i="5"/>
  <c r="G32" i="5" s="1"/>
  <c r="H32" i="5"/>
  <c r="I32" i="5" s="1"/>
  <c r="F162" i="5"/>
  <c r="G162" i="5" s="1"/>
  <c r="H162" i="5"/>
  <c r="I162" i="5"/>
  <c r="F87" i="5"/>
  <c r="G87" i="5" s="1"/>
  <c r="H87" i="5"/>
  <c r="I87" i="5" s="1"/>
  <c r="F99" i="5"/>
  <c r="G99" i="5" s="1"/>
  <c r="H99" i="5"/>
  <c r="I99" i="5" s="1"/>
  <c r="F85" i="5"/>
  <c r="G85" i="5" s="1"/>
  <c r="H85" i="5"/>
  <c r="I85" i="5" s="1"/>
  <c r="F164" i="5"/>
  <c r="G164" i="5" s="1"/>
  <c r="H164" i="5"/>
  <c r="I164" i="5" s="1"/>
  <c r="F157" i="5"/>
  <c r="G157" i="5" s="1"/>
  <c r="H157" i="5"/>
  <c r="I157" i="5" s="1"/>
  <c r="F185" i="5"/>
  <c r="G185" i="5" s="1"/>
  <c r="H185" i="5"/>
  <c r="I185" i="5" s="1"/>
  <c r="F37" i="5"/>
  <c r="G37" i="5" s="1"/>
  <c r="H37" i="5"/>
  <c r="I37" i="5"/>
  <c r="F84" i="5"/>
  <c r="G84" i="5" s="1"/>
  <c r="H84" i="5"/>
  <c r="I84" i="5" s="1"/>
  <c r="F21" i="5"/>
  <c r="G21" i="5" s="1"/>
  <c r="H21" i="5"/>
  <c r="I21" i="5"/>
  <c r="F109" i="5"/>
  <c r="G109" i="5" s="1"/>
  <c r="H109" i="5"/>
  <c r="I109" i="5" s="1"/>
  <c r="F108" i="5"/>
  <c r="G108" i="5"/>
  <c r="H108" i="5"/>
  <c r="I108" i="5" s="1"/>
  <c r="F190" i="5"/>
  <c r="H190" i="5"/>
  <c r="I190" i="5" s="1"/>
  <c r="F125" i="5"/>
  <c r="G125" i="5" s="1"/>
  <c r="H125" i="5"/>
  <c r="I125" i="5" s="1"/>
  <c r="F129" i="5"/>
  <c r="G129" i="5" s="1"/>
  <c r="H129" i="5"/>
  <c r="I129" i="5" s="1"/>
  <c r="F150" i="5"/>
  <c r="G150" i="5" s="1"/>
  <c r="H150" i="5"/>
  <c r="I150" i="5" s="1"/>
  <c r="F80" i="5"/>
  <c r="G80" i="5" s="1"/>
  <c r="H80" i="5"/>
  <c r="I80" i="5" s="1"/>
  <c r="F175" i="5"/>
  <c r="G175" i="5" s="1"/>
  <c r="H175" i="5"/>
  <c r="I175" i="5" s="1"/>
  <c r="F183" i="5"/>
  <c r="G183" i="5" s="1"/>
  <c r="H183" i="5"/>
  <c r="I183" i="5" s="1"/>
  <c r="F33" i="5"/>
  <c r="G33" i="5" s="1"/>
  <c r="H33" i="5"/>
  <c r="I33" i="5" s="1"/>
  <c r="F136" i="5"/>
  <c r="G136" i="5" s="1"/>
  <c r="H136" i="5"/>
  <c r="I136" i="5" s="1"/>
  <c r="F155" i="5"/>
  <c r="G155" i="5" s="1"/>
  <c r="H155" i="5"/>
  <c r="I155" i="5" s="1"/>
  <c r="F97" i="5"/>
  <c r="G97" i="5" s="1"/>
  <c r="H97" i="5"/>
  <c r="I97" i="5" s="1"/>
  <c r="F180" i="5"/>
  <c r="G180" i="5" s="1"/>
  <c r="H180" i="5"/>
  <c r="I180" i="5" s="1"/>
  <c r="F82" i="5"/>
  <c r="G82" i="5" s="1"/>
  <c r="H82" i="5"/>
  <c r="I82" i="5" s="1"/>
  <c r="F106" i="5"/>
  <c r="G106" i="5" s="1"/>
  <c r="H106" i="5"/>
  <c r="I106" i="5" s="1"/>
  <c r="F79" i="5"/>
  <c r="G79" i="5" s="1"/>
  <c r="H79" i="5"/>
  <c r="I79" i="5" s="1"/>
  <c r="F121" i="5"/>
  <c r="G121" i="5" s="1"/>
  <c r="H121" i="5"/>
  <c r="I121" i="5" s="1"/>
  <c r="F163" i="5"/>
  <c r="G163" i="5" s="1"/>
  <c r="H163" i="5"/>
  <c r="I163" i="5" s="1"/>
  <c r="F38" i="5"/>
  <c r="G38" i="5" s="1"/>
  <c r="H38" i="5"/>
  <c r="I38" i="5" s="1"/>
  <c r="F102" i="5"/>
  <c r="G102" i="5" s="1"/>
  <c r="H102" i="5"/>
  <c r="I102" i="5" s="1"/>
  <c r="F176" i="5"/>
  <c r="G176" i="5" s="1"/>
  <c r="H176" i="5"/>
  <c r="I176" i="5" s="1"/>
  <c r="F127" i="5"/>
  <c r="G127" i="5" s="1"/>
  <c r="H127" i="5"/>
  <c r="I127" i="5" s="1"/>
  <c r="F151" i="5"/>
  <c r="G151" i="5" s="1"/>
  <c r="H151" i="5"/>
  <c r="I151" i="5" s="1"/>
  <c r="F27" i="5"/>
  <c r="G27" i="5" s="1"/>
  <c r="H27" i="5"/>
  <c r="I27" i="5" s="1"/>
  <c r="F69" i="5"/>
  <c r="G69" i="5" s="1"/>
  <c r="H69" i="5"/>
  <c r="I69" i="5" s="1"/>
  <c r="F44" i="5"/>
  <c r="G44" i="5" s="1"/>
  <c r="H44" i="5"/>
  <c r="I44" i="5" s="1"/>
  <c r="F139" i="5"/>
  <c r="G139" i="5" s="1"/>
  <c r="H139" i="5"/>
  <c r="I139" i="5" s="1"/>
  <c r="F86" i="5"/>
  <c r="G86" i="5" s="1"/>
  <c r="H86" i="5"/>
  <c r="I86" i="5" s="1"/>
  <c r="F65" i="5"/>
  <c r="G65" i="5" s="1"/>
  <c r="H65" i="5"/>
  <c r="I65" i="5" s="1"/>
  <c r="F48" i="5"/>
  <c r="G48" i="5" s="1"/>
  <c r="H48" i="5"/>
  <c r="I48" i="5" s="1"/>
  <c r="F17" i="5"/>
  <c r="G17" i="5" s="1"/>
  <c r="H17" i="5"/>
  <c r="I17" i="5" s="1"/>
  <c r="F50" i="5"/>
  <c r="G50" i="5" s="1"/>
  <c r="H50" i="5"/>
  <c r="I50" i="5" s="1"/>
  <c r="F62" i="5"/>
  <c r="G62" i="5" s="1"/>
  <c r="H62" i="5"/>
  <c r="I62" i="5" s="1"/>
  <c r="F191" i="5"/>
  <c r="G191" i="5" s="1"/>
  <c r="H191" i="5"/>
  <c r="I191" i="5" s="1"/>
  <c r="F39" i="5"/>
  <c r="G39" i="5" s="1"/>
  <c r="H39" i="5"/>
  <c r="I39" i="5" s="1"/>
  <c r="F118" i="5"/>
  <c r="G118" i="5" s="1"/>
  <c r="H118" i="5"/>
  <c r="I118" i="5" s="1"/>
  <c r="F12" i="5"/>
  <c r="G12" i="5" s="1"/>
  <c r="H12" i="5"/>
  <c r="I12" i="5" s="1"/>
  <c r="F66" i="5"/>
  <c r="G66" i="5" s="1"/>
  <c r="H66" i="5"/>
  <c r="I66" i="5" s="1"/>
  <c r="F107" i="5"/>
  <c r="G107" i="5"/>
  <c r="H107" i="5"/>
  <c r="I107" i="5" s="1"/>
  <c r="F138" i="5"/>
  <c r="G138" i="5" s="1"/>
  <c r="H138" i="5"/>
  <c r="I138" i="5" s="1"/>
  <c r="F23" i="5"/>
  <c r="G23" i="5" s="1"/>
  <c r="H23" i="5"/>
  <c r="I23" i="5" s="1"/>
  <c r="F128" i="5"/>
  <c r="G128" i="5" s="1"/>
  <c r="H128" i="5"/>
  <c r="I128" i="5" s="1"/>
  <c r="F149" i="5"/>
  <c r="G149" i="5" s="1"/>
  <c r="H149" i="5"/>
  <c r="I149" i="5" s="1"/>
  <c r="F49" i="5"/>
  <c r="G49" i="5" s="1"/>
  <c r="H49" i="5"/>
  <c r="I49" i="5" s="1"/>
  <c r="F134" i="5"/>
  <c r="G134" i="5" s="1"/>
  <c r="H134" i="5"/>
  <c r="I134" i="5" s="1"/>
  <c r="F36" i="5"/>
  <c r="G36" i="5" s="1"/>
  <c r="H36" i="5"/>
  <c r="I36" i="5" s="1"/>
  <c r="F130" i="5"/>
  <c r="G130" i="5" s="1"/>
  <c r="H130" i="5"/>
  <c r="I130" i="5" s="1"/>
  <c r="F146" i="5"/>
  <c r="G146" i="5" s="1"/>
  <c r="H146" i="5"/>
  <c r="I146" i="5" s="1"/>
  <c r="F126" i="5"/>
  <c r="G126" i="5" s="1"/>
  <c r="H126" i="5"/>
  <c r="I126" i="5" s="1"/>
  <c r="F98" i="5"/>
  <c r="G98" i="5" s="1"/>
  <c r="H98" i="5"/>
  <c r="I98" i="5" s="1"/>
  <c r="F159" i="5"/>
  <c r="G159" i="5" s="1"/>
  <c r="H159" i="5"/>
  <c r="I159" i="5" s="1"/>
  <c r="F188" i="5"/>
  <c r="G188" i="5" s="1"/>
  <c r="H188" i="5"/>
  <c r="I188" i="5" s="1"/>
  <c r="F161" i="5"/>
  <c r="G161" i="5" s="1"/>
  <c r="H161" i="5"/>
  <c r="I161" i="5" s="1"/>
  <c r="F110" i="5"/>
  <c r="G110" i="5" s="1"/>
  <c r="H110" i="5"/>
  <c r="I110" i="5" s="1"/>
  <c r="F41" i="5"/>
  <c r="G41" i="5" s="1"/>
  <c r="H41" i="5"/>
  <c r="I41" i="5" s="1"/>
  <c r="F147" i="5"/>
  <c r="G147" i="5" s="1"/>
  <c r="H147" i="5"/>
  <c r="I147" i="5" s="1"/>
  <c r="F144" i="5"/>
  <c r="G144" i="5" s="1"/>
  <c r="H144" i="5"/>
  <c r="I144" i="5" s="1"/>
  <c r="F40" i="5"/>
  <c r="G40" i="5" s="1"/>
  <c r="H40" i="5"/>
  <c r="I40" i="5" s="1"/>
  <c r="F100" i="5"/>
  <c r="G100" i="5" s="1"/>
  <c r="H100" i="5"/>
  <c r="I100" i="5" s="1"/>
  <c r="F74" i="5"/>
  <c r="G74" i="5" s="1"/>
  <c r="H74" i="5"/>
  <c r="I74" i="5" s="1"/>
  <c r="F103" i="5"/>
  <c r="G103" i="5" s="1"/>
  <c r="H103" i="5"/>
  <c r="I103" i="5" s="1"/>
  <c r="F52" i="5"/>
  <c r="G52" i="5" s="1"/>
  <c r="H52" i="5"/>
  <c r="I52" i="5" s="1"/>
  <c r="F73" i="5"/>
  <c r="G73" i="5" s="1"/>
  <c r="H73" i="5"/>
  <c r="I73" i="5" s="1"/>
  <c r="F116" i="5"/>
  <c r="G116" i="5" s="1"/>
  <c r="H116" i="5"/>
  <c r="I116" i="5" s="1"/>
  <c r="F143" i="5"/>
  <c r="G143" i="5"/>
  <c r="H143" i="5"/>
  <c r="I143" i="5" s="1"/>
  <c r="F78" i="5"/>
  <c r="G78" i="5" s="1"/>
  <c r="H78" i="5"/>
  <c r="I78" i="5" s="1"/>
  <c r="F133" i="5"/>
  <c r="G133" i="5" s="1"/>
  <c r="H133" i="5"/>
  <c r="I133" i="5" s="1"/>
  <c r="F152" i="5"/>
  <c r="G152" i="5" s="1"/>
  <c r="H152" i="5"/>
  <c r="I152" i="5" s="1"/>
  <c r="F61" i="5"/>
  <c r="G61" i="5" s="1"/>
  <c r="H61" i="5"/>
  <c r="I61" i="5" s="1"/>
  <c r="F132" i="5"/>
  <c r="G132" i="5" s="1"/>
  <c r="H132" i="5"/>
  <c r="I132" i="5" s="1"/>
  <c r="F115" i="5"/>
  <c r="G115" i="5" s="1"/>
  <c r="H115" i="5"/>
  <c r="I115" i="5" s="1"/>
  <c r="F122" i="5"/>
  <c r="G122" i="5" s="1"/>
  <c r="H122" i="5"/>
  <c r="I122" i="5" s="1"/>
  <c r="F34" i="5"/>
  <c r="G34" i="5" s="1"/>
  <c r="H34" i="5"/>
  <c r="I34" i="5" s="1"/>
  <c r="F92" i="5"/>
  <c r="G92" i="5" s="1"/>
  <c r="H92" i="5"/>
  <c r="I92" i="5" s="1"/>
  <c r="F124" i="5"/>
  <c r="G124" i="5" s="1"/>
  <c r="H124" i="5"/>
  <c r="I124" i="5" s="1"/>
  <c r="F179" i="5"/>
  <c r="G179" i="5" s="1"/>
  <c r="H179" i="5"/>
  <c r="I179" i="5" s="1"/>
  <c r="F142" i="5"/>
  <c r="G142" i="5" s="1"/>
  <c r="H142" i="5"/>
  <c r="I142" i="5" s="1"/>
  <c r="F88" i="5"/>
  <c r="G88" i="5" s="1"/>
  <c r="H88" i="5"/>
  <c r="I88" i="5" s="1"/>
  <c r="F156" i="5"/>
  <c r="G156" i="5" s="1"/>
  <c r="H156" i="5"/>
  <c r="I156" i="5" s="1"/>
  <c r="F96" i="5"/>
  <c r="G96" i="5" s="1"/>
  <c r="H96" i="5"/>
  <c r="I96" i="5" s="1"/>
  <c r="F154" i="5"/>
  <c r="G154" i="5"/>
  <c r="H154" i="5"/>
  <c r="I154" i="5" s="1"/>
  <c r="F131" i="5"/>
  <c r="G131" i="5" s="1"/>
  <c r="H131" i="5"/>
  <c r="I131" i="5"/>
  <c r="F178" i="5"/>
  <c r="G178" i="5" s="1"/>
  <c r="H178" i="5"/>
  <c r="I178" i="5" s="1"/>
  <c r="F174" i="5"/>
  <c r="G174" i="5" s="1"/>
  <c r="H174" i="5"/>
  <c r="I174" i="5" s="1"/>
  <c r="F35" i="5"/>
  <c r="G35" i="5" s="1"/>
  <c r="H35" i="5"/>
  <c r="I35" i="5" s="1"/>
  <c r="F30" i="5"/>
  <c r="G30" i="5" s="1"/>
  <c r="H30" i="5"/>
  <c r="I30" i="5" s="1"/>
  <c r="F9" i="5"/>
  <c r="G9" i="5"/>
  <c r="H9" i="5"/>
  <c r="I9" i="5" s="1"/>
  <c r="F172" i="5"/>
  <c r="G172" i="5" s="1"/>
  <c r="H172" i="5"/>
  <c r="I172" i="5" s="1"/>
  <c r="F89" i="5"/>
  <c r="G89" i="5" s="1"/>
  <c r="H89" i="5"/>
  <c r="I89" i="5" s="1"/>
  <c r="F8" i="5"/>
  <c r="G8" i="5" s="1"/>
  <c r="H8" i="5"/>
  <c r="I8" i="5" s="1"/>
  <c r="F60" i="5"/>
  <c r="G60" i="5" s="1"/>
  <c r="H60" i="5"/>
  <c r="I60" i="5" s="1"/>
  <c r="F95" i="5"/>
  <c r="G95" i="5" s="1"/>
  <c r="H95" i="5"/>
  <c r="I95" i="5" s="1"/>
  <c r="F145" i="5"/>
  <c r="G145" i="5" s="1"/>
  <c r="H145" i="5"/>
  <c r="I145" i="5" s="1"/>
  <c r="F31" i="5"/>
  <c r="G31" i="5" s="1"/>
  <c r="H31" i="5"/>
  <c r="I31" i="5" s="1"/>
  <c r="F72" i="5"/>
  <c r="G72" i="5" s="1"/>
  <c r="H72" i="5"/>
  <c r="I72" i="5" s="1"/>
  <c r="F75" i="5"/>
  <c r="G75" i="5" s="1"/>
  <c r="H75" i="5"/>
  <c r="I75" i="5" s="1"/>
  <c r="F14" i="5"/>
  <c r="G14" i="5" s="1"/>
  <c r="H14" i="5"/>
  <c r="I14" i="5" s="1"/>
  <c r="F91" i="5"/>
  <c r="G91" i="5" s="1"/>
  <c r="H91" i="5"/>
  <c r="I91" i="5" s="1"/>
  <c r="F68" i="5"/>
  <c r="G68" i="5" s="1"/>
  <c r="H68" i="5"/>
  <c r="I68" i="5" s="1"/>
  <c r="F123" i="5"/>
  <c r="G123" i="5" s="1"/>
  <c r="H123" i="5"/>
  <c r="I123" i="5" s="1"/>
  <c r="F119" i="5"/>
  <c r="G119" i="5" s="1"/>
  <c r="H119" i="5"/>
  <c r="I119" i="5" s="1"/>
  <c r="F58" i="5"/>
  <c r="G58" i="5" s="1"/>
  <c r="H58" i="5"/>
  <c r="I58" i="5" s="1"/>
  <c r="F137" i="5"/>
  <c r="G137" i="5" s="1"/>
  <c r="H137" i="5"/>
  <c r="I137" i="5" s="1"/>
  <c r="F135" i="5"/>
  <c r="G135" i="5" s="1"/>
  <c r="H135" i="5"/>
  <c r="I135" i="5" s="1"/>
  <c r="F20" i="5"/>
  <c r="G20" i="5" s="1"/>
  <c r="H20" i="5"/>
  <c r="I20" i="5" s="1"/>
  <c r="F166" i="5"/>
  <c r="G166" i="5" s="1"/>
  <c r="H166" i="5"/>
  <c r="I166" i="5" s="1"/>
  <c r="F167" i="5"/>
  <c r="G167" i="5" s="1"/>
  <c r="H167" i="5"/>
  <c r="I167" i="5" s="1"/>
  <c r="F76" i="5"/>
  <c r="G76" i="5" s="1"/>
  <c r="H76" i="5"/>
  <c r="I76" i="5" s="1"/>
  <c r="F113" i="5"/>
  <c r="G113" i="5" s="1"/>
  <c r="H113" i="5"/>
  <c r="I113" i="5" s="1"/>
  <c r="F105" i="5"/>
  <c r="G105" i="5" s="1"/>
  <c r="H105" i="5"/>
  <c r="I105" i="5" s="1"/>
  <c r="F160" i="5"/>
  <c r="G160" i="5" s="1"/>
  <c r="H160" i="5"/>
  <c r="I160" i="5" s="1"/>
  <c r="F11" i="5"/>
  <c r="G11" i="5" s="1"/>
  <c r="H11" i="5"/>
  <c r="I11" i="5" s="1"/>
  <c r="F19" i="5"/>
  <c r="G19" i="5" s="1"/>
  <c r="H19" i="5"/>
  <c r="I19" i="5" s="1"/>
  <c r="F47" i="5"/>
  <c r="G47" i="5" s="1"/>
  <c r="H47" i="5"/>
  <c r="I47" i="5" s="1"/>
  <c r="F26" i="5"/>
  <c r="G26" i="5"/>
  <c r="H26" i="5"/>
  <c r="I26" i="5" s="1"/>
  <c r="F173" i="5"/>
  <c r="G173" i="5" s="1"/>
  <c r="H173" i="5"/>
  <c r="I173" i="5" s="1"/>
  <c r="F13" i="5"/>
  <c r="G13" i="5" s="1"/>
  <c r="H13" i="5"/>
  <c r="I13" i="5" s="1"/>
  <c r="F148" i="5"/>
  <c r="G148" i="5" s="1"/>
  <c r="H148" i="5"/>
  <c r="I148" i="5"/>
  <c r="F168" i="5"/>
  <c r="G168" i="5" s="1"/>
  <c r="H168" i="5"/>
  <c r="I168" i="5" s="1"/>
  <c r="F114" i="5"/>
  <c r="G114" i="5" s="1"/>
  <c r="H114" i="5"/>
  <c r="I114" i="5" s="1"/>
  <c r="F189" i="5"/>
  <c r="G189" i="5" s="1"/>
  <c r="H189" i="5"/>
  <c r="I189" i="5" s="1"/>
  <c r="F120" i="5"/>
  <c r="G120" i="5" s="1"/>
  <c r="H120" i="5"/>
  <c r="I120" i="5" s="1"/>
  <c r="F67" i="5"/>
  <c r="G67" i="5" s="1"/>
  <c r="H67" i="5"/>
  <c r="I67" i="5" s="1"/>
  <c r="F158" i="5"/>
  <c r="G158" i="5" s="1"/>
  <c r="H158" i="5"/>
  <c r="I158" i="5" s="1"/>
  <c r="F170" i="5"/>
  <c r="G170" i="5" s="1"/>
  <c r="H170" i="5"/>
  <c r="I170" i="5" s="1"/>
  <c r="F71" i="5"/>
  <c r="G71" i="5" s="1"/>
  <c r="H71" i="5"/>
  <c r="I71" i="5" s="1"/>
  <c r="F42" i="5"/>
  <c r="G42" i="5" s="1"/>
  <c r="H42" i="5"/>
  <c r="I42" i="5" s="1"/>
  <c r="F57" i="5"/>
  <c r="G57" i="5" s="1"/>
  <c r="H57" i="5"/>
  <c r="I57" i="5" s="1"/>
  <c r="F90" i="5"/>
  <c r="G90" i="5"/>
  <c r="H90" i="5"/>
  <c r="I90" i="5" s="1"/>
  <c r="F70" i="5"/>
  <c r="G70" i="5" s="1"/>
  <c r="H70" i="5"/>
  <c r="I70" i="5"/>
  <c r="F117" i="5"/>
  <c r="G117" i="5" s="1"/>
  <c r="H117" i="5"/>
  <c r="I117" i="5" s="1"/>
  <c r="F6" i="5"/>
  <c r="G6" i="5" s="1"/>
  <c r="H6" i="5"/>
  <c r="I6" i="5" s="1"/>
  <c r="F63" i="5"/>
  <c r="G63" i="5" s="1"/>
  <c r="H63" i="5"/>
  <c r="I63" i="5" s="1"/>
  <c r="F46" i="5"/>
  <c r="G46" i="5" s="1"/>
  <c r="H46" i="5"/>
  <c r="I46" i="5" s="1"/>
  <c r="F169" i="5"/>
  <c r="G169" i="5" s="1"/>
  <c r="H169" i="5"/>
  <c r="I169" i="5" s="1"/>
  <c r="F55" i="5"/>
  <c r="G55" i="5" s="1"/>
  <c r="H55" i="5"/>
  <c r="I55" i="5" s="1"/>
  <c r="F10" i="5"/>
  <c r="G10" i="5" s="1"/>
  <c r="H10" i="5"/>
  <c r="I10" i="5" s="1"/>
  <c r="F4" i="5"/>
  <c r="G4" i="5" s="1"/>
  <c r="H4" i="5"/>
  <c r="I4" i="5" s="1"/>
  <c r="F54" i="5"/>
  <c r="G54" i="5" s="1"/>
  <c r="H54" i="5"/>
  <c r="I54" i="5" s="1"/>
  <c r="F141" i="5"/>
  <c r="G141" i="5" s="1"/>
  <c r="H141" i="5"/>
  <c r="I141" i="5" s="1"/>
  <c r="F53" i="5"/>
  <c r="G53" i="5" s="1"/>
  <c r="H53" i="5"/>
  <c r="I53" i="5" s="1"/>
  <c r="F16" i="5"/>
  <c r="G16" i="5" s="1"/>
  <c r="H16" i="5"/>
  <c r="I16" i="5" s="1"/>
  <c r="F140" i="5"/>
  <c r="G140" i="5" s="1"/>
  <c r="H140" i="5"/>
  <c r="I140" i="5" s="1"/>
  <c r="F94" i="5"/>
  <c r="G94" i="5" s="1"/>
  <c r="H94" i="5"/>
  <c r="I94" i="5" s="1"/>
  <c r="F182" i="5"/>
  <c r="G182" i="5" s="1"/>
  <c r="H182" i="5"/>
  <c r="I182" i="5" s="1"/>
  <c r="F7" i="5"/>
  <c r="G7" i="5" s="1"/>
  <c r="H7" i="5"/>
  <c r="I7" i="5" s="1"/>
  <c r="F111" i="5"/>
  <c r="G111" i="5"/>
  <c r="H111" i="5"/>
  <c r="I111" i="5" s="1"/>
  <c r="F171" i="5"/>
  <c r="G171" i="5" s="1"/>
  <c r="H171" i="5"/>
  <c r="I171" i="5"/>
  <c r="F64" i="5"/>
  <c r="G64" i="5" s="1"/>
  <c r="H64" i="5"/>
  <c r="I64" i="5" s="1"/>
  <c r="F56" i="5"/>
  <c r="G56" i="5" s="1"/>
  <c r="H56" i="5"/>
  <c r="I56" i="5" s="1"/>
  <c r="F59" i="5"/>
  <c r="G59" i="5" s="1"/>
  <c r="H59" i="5"/>
  <c r="I59" i="5" s="1"/>
  <c r="F93" i="5"/>
  <c r="G93" i="5" s="1"/>
  <c r="H93" i="5"/>
  <c r="I93" i="5" s="1"/>
  <c r="F29" i="5"/>
  <c r="G29" i="5" s="1"/>
  <c r="H29" i="5"/>
  <c r="I29" i="5" s="1"/>
  <c r="F28" i="5"/>
  <c r="G28" i="5" s="1"/>
  <c r="H28" i="5"/>
  <c r="I28" i="5" s="1"/>
  <c r="F5" i="5"/>
  <c r="G5" i="5" s="1"/>
  <c r="H5" i="5"/>
  <c r="I5" i="5" s="1"/>
  <c r="F18" i="5"/>
  <c r="G18" i="5" s="1"/>
  <c r="H18" i="5"/>
  <c r="I18" i="5" s="1"/>
  <c r="F15" i="5"/>
  <c r="G15" i="5" s="1"/>
  <c r="H15" i="5"/>
  <c r="I15" i="5" s="1"/>
  <c r="F45" i="5"/>
  <c r="G45" i="5" s="1"/>
  <c r="H45" i="5"/>
  <c r="I45" i="5" s="1"/>
  <c r="F81" i="5"/>
  <c r="G81" i="5" s="1"/>
  <c r="H81" i="5"/>
  <c r="I81" i="5" s="1"/>
  <c r="F43" i="5"/>
  <c r="G43" i="5" s="1"/>
  <c r="H43" i="5"/>
  <c r="I43" i="5" s="1"/>
  <c r="F193" i="5" l="1"/>
</calcChain>
</file>

<file path=xl/sharedStrings.xml><?xml version="1.0" encoding="utf-8"?>
<sst xmlns="http://schemas.openxmlformats.org/spreadsheetml/2006/main" count="133040" uniqueCount="7970">
  <si>
    <t>Organization Code</t>
  </si>
  <si>
    <t>Disctrict Name</t>
  </si>
  <si>
    <t>School Code</t>
  </si>
  <si>
    <t>School Name</t>
  </si>
  <si>
    <t>UIP Name</t>
  </si>
  <si>
    <t>Plan Type</t>
  </si>
  <si>
    <t>UIP Status</t>
  </si>
  <si>
    <t>Notes</t>
  </si>
  <si>
    <t>Required Oct Submission</t>
  </si>
  <si>
    <t>Academy 20</t>
  </si>
  <si>
    <t>Academy Endeavour Elementary School</t>
  </si>
  <si>
    <t>Academy Endeavour Elementary School UIP 2019-20</t>
  </si>
  <si>
    <t>Yes</t>
  </si>
  <si>
    <t>Academy International Elementary School</t>
  </si>
  <si>
    <t>Academy International Elementary School UIP 2019-20</t>
  </si>
  <si>
    <t>Air Academy High School</t>
  </si>
  <si>
    <t>Air Academy High School UIP 2019-20</t>
  </si>
  <si>
    <t>Antelope Trails Elementary School</t>
  </si>
  <si>
    <t>Antelope Trails Elementary School UIP 2019-20</t>
  </si>
  <si>
    <t>Aspen Valley Campus</t>
  </si>
  <si>
    <t>Aspen Valley Campus UIP 2019-20</t>
  </si>
  <si>
    <t>Challenger Middle School</t>
  </si>
  <si>
    <t>Challenger Middle School UIP 2019-20</t>
  </si>
  <si>
    <t>Chinook Trail Elementary School</t>
  </si>
  <si>
    <t>Chinook Trail Elementary School UIP 2019-20</t>
  </si>
  <si>
    <t>Chinook Trail Middle School</t>
  </si>
  <si>
    <t>Chinook Trail Middle School UIP 2019-20</t>
  </si>
  <si>
    <t>Discovery Canyon Campus Elementary School</t>
  </si>
  <si>
    <t>Discovery Canyon Campus Elementary School UIP 2019-20</t>
  </si>
  <si>
    <t>Discovery Canyon Campus High School</t>
  </si>
  <si>
    <t>Discovery Canyon Campus High School UIP 2019-20</t>
  </si>
  <si>
    <t>Discovery Canyon Campus Middle School</t>
  </si>
  <si>
    <t>Discovery Canyon Campus Middle School UIP 2019-20</t>
  </si>
  <si>
    <t>Douglass Valley Elementary School</t>
  </si>
  <si>
    <t>Douglass Valley Elementary School UIP 2019-20</t>
  </si>
  <si>
    <t>Eagleview Middle School</t>
  </si>
  <si>
    <t>Eagleview Middle School UIP 2019-20</t>
  </si>
  <si>
    <t>Edith Wolford Elementary School</t>
  </si>
  <si>
    <t>Edith Wolford Elementary School UIP 2019-20</t>
  </si>
  <si>
    <t>Explorer Elementary School</t>
  </si>
  <si>
    <t>Explorer Elementary School UIP 2019-20</t>
  </si>
  <si>
    <t>Foothills Elementary School</t>
  </si>
  <si>
    <t>Foothills Elementary School UIP 2019-20</t>
  </si>
  <si>
    <t>Frontier Elementary School</t>
  </si>
  <si>
    <t>Frontier Elementary School UIP 2019-20</t>
  </si>
  <si>
    <t>High Plains Elementary School</t>
  </si>
  <si>
    <t>High Plains Elementary School UIP 2019-20</t>
  </si>
  <si>
    <t>Journey K8</t>
  </si>
  <si>
    <t>Journey K8 UIP 2019-20</t>
  </si>
  <si>
    <t>Legacy Peak Elementary School</t>
  </si>
  <si>
    <t>Legacy Peak Elementary School UIP 2019-20</t>
  </si>
  <si>
    <t>Liberty High School</t>
  </si>
  <si>
    <t>Liberty High School UIP 2019-20</t>
  </si>
  <si>
    <t>Mountain Ridge Middle School</t>
  </si>
  <si>
    <t>Mountain Ridge Middle School UIP 2019-20</t>
  </si>
  <si>
    <t>Mountain View Elementary School</t>
  </si>
  <si>
    <t>Mountain View Elementary School UIP 2019-20</t>
  </si>
  <si>
    <t>New Summit Charter Academy</t>
  </si>
  <si>
    <t>New Summit Charter Academy UIP 2019-20</t>
  </si>
  <si>
    <t>Pine Creek High School</t>
  </si>
  <si>
    <t>Pine Creek High School UIP 2019-20</t>
  </si>
  <si>
    <t>Pioneer Elementary School</t>
  </si>
  <si>
    <t>Pioneer Elementary School UIP 2019-20</t>
  </si>
  <si>
    <t>Prairie Hills Elementary School</t>
  </si>
  <si>
    <t>Prairie Hills Elementary School UIP 2019-20</t>
  </si>
  <si>
    <t>Rampart High School</t>
  </si>
  <si>
    <t>Rampart High School UIP 2019-20</t>
  </si>
  <si>
    <t>Ranch Creek Elementary</t>
  </si>
  <si>
    <t>Ranch Creek Elementary UIP 2019-20</t>
  </si>
  <si>
    <t>Rockrimmon Elementary School</t>
  </si>
  <si>
    <t>Rockrimmon Elementary School UIP 2019-20</t>
  </si>
  <si>
    <t>TCA College Pathways</t>
  </si>
  <si>
    <t>TCA College Pathways UIP 2019-20</t>
  </si>
  <si>
    <t>The Classical Academy Charter</t>
  </si>
  <si>
    <t>The Classical Academy Charter UIP 2019-20</t>
  </si>
  <si>
    <t>The Classical Academy High School</t>
  </si>
  <si>
    <t>The Classical Academy High School UIP 2019-20</t>
  </si>
  <si>
    <t>The Classical Academy Middle School</t>
  </si>
  <si>
    <t>The Classical Academy Middle School UIP 2019-20</t>
  </si>
  <si>
    <t>The Da Vinci Academy School</t>
  </si>
  <si>
    <t>The Da Vinci Academy School UIP 2019-20</t>
  </si>
  <si>
    <t>Timberview Middle School</t>
  </si>
  <si>
    <t>Timberview Middle School UIP 2019-20</t>
  </si>
  <si>
    <t>Village High School</t>
  </si>
  <si>
    <t>Village High School UIP 2019-20</t>
  </si>
  <si>
    <t>Woodmen-Roberts Elementary School</t>
  </si>
  <si>
    <t>Woodmen-Roberts Elementary School UIP 2019-20</t>
  </si>
  <si>
    <t>ALL</t>
  </si>
  <si>
    <t>Academy 20 UIP 2019-20</t>
  </si>
  <si>
    <t>Adams 12 Five Star Schools</t>
  </si>
  <si>
    <t>Arapahoe Ridge Elementary School</t>
  </si>
  <si>
    <t>Arapahoe Ridge Elementary School UIP 2019-20</t>
  </si>
  <si>
    <t>Centennial Elementary School</t>
  </si>
  <si>
    <t>Centennial Elementary School UIP 2019-20</t>
  </si>
  <si>
    <t>Century Middle School</t>
  </si>
  <si>
    <t>Century Middle School UIP 2019-20</t>
  </si>
  <si>
    <t>Cherry Drive Elementary School</t>
  </si>
  <si>
    <t>Cherry Drive Elementary School UIP 2019-20</t>
  </si>
  <si>
    <t>Coronado Hills Elementary School</t>
  </si>
  <si>
    <t>Coronado Hills Elementary School UIP 2019-20</t>
  </si>
  <si>
    <t>Cotton Creek Elementary School</t>
  </si>
  <si>
    <t>Cotton Creek Elementary School UIP 2019-20</t>
  </si>
  <si>
    <t>Coyote Ridge Elementary School</t>
  </si>
  <si>
    <t>Coyote Ridge Elementary School UIP 2019-20</t>
  </si>
  <si>
    <t>Eagleview Elementary School</t>
  </si>
  <si>
    <t>Eagleview Elementary School UIP 2019-20</t>
  </si>
  <si>
    <t>Federal Heights Elementary School</t>
  </si>
  <si>
    <t>Federal Heights Elementary School UIP 2019-20</t>
  </si>
  <si>
    <t>Glacier Peak Elementary School</t>
  </si>
  <si>
    <t>Glacier Peak Elementary School UIP 2019-20</t>
  </si>
  <si>
    <t>Hillcrest Elementary School</t>
  </si>
  <si>
    <t>Hillcrest Elementary School UIP 2019-20</t>
  </si>
  <si>
    <t>Horizon High School</t>
  </si>
  <si>
    <t>Horizon High School UIP 2019-20</t>
  </si>
  <si>
    <t>Hulstrom Options K-8 School</t>
  </si>
  <si>
    <t>Hulstrom Options K-8 School UIP 2019-20</t>
  </si>
  <si>
    <t>Hunters Glen Elementary School</t>
  </si>
  <si>
    <t>Hunters Glen Elementary School UIP 2019-20</t>
  </si>
  <si>
    <t>Legacy High School</t>
  </si>
  <si>
    <t>Legacy High School UIP 2019-20</t>
  </si>
  <si>
    <t>Leroy Drive Elementary School</t>
  </si>
  <si>
    <t>Leroy Drive Elementary School UIP 2019-20</t>
  </si>
  <si>
    <t>Malley Drive Elementary School</t>
  </si>
  <si>
    <t>Malley Drive Elementary School UIP 2019-20</t>
  </si>
  <si>
    <t>McElwain Elementary School</t>
  </si>
  <si>
    <t>McElwain Elementary School UIP 2019-20</t>
  </si>
  <si>
    <t>Meridian Elementary School</t>
  </si>
  <si>
    <t>Meridian Elementary School UIP 2019-20</t>
  </si>
  <si>
    <t>Mountain Range High School</t>
  </si>
  <si>
    <t>Mountain Range High School UIP 2019-20</t>
  </si>
  <si>
    <t>New America School - Thornton</t>
  </si>
  <si>
    <t>New America School - Thornton UIP 2019-20</t>
  </si>
  <si>
    <t>No</t>
  </si>
  <si>
    <t>North Mor Elementary School</t>
  </si>
  <si>
    <t>North Mor Elementary School UIP 2019-20</t>
  </si>
  <si>
    <t>North Star Elementary School</t>
  </si>
  <si>
    <t>North Star Elementary School UIP 2019-20</t>
  </si>
  <si>
    <t>Northglenn High School</t>
  </si>
  <si>
    <t>Northglenn High School UIP 2019-20</t>
  </si>
  <si>
    <t>Northglenn Middle School</t>
  </si>
  <si>
    <t>Northglenn Middle School UIP 2019-20</t>
  </si>
  <si>
    <t>Pathways Future Center</t>
  </si>
  <si>
    <t>Pathways Future Center UIP 2019-20</t>
  </si>
  <si>
    <t>Prospect Ridge Academy</t>
  </si>
  <si>
    <t>Prospect Ridge Academy UIP 2019-20</t>
  </si>
  <si>
    <t>Riverdale Elementary School</t>
  </si>
  <si>
    <t>Riverdale Elementary School UIP 2019-20</t>
  </si>
  <si>
    <t>Aguilar Reorganized 6</t>
  </si>
  <si>
    <t>Aguilar Elementary School</t>
  </si>
  <si>
    <t>Aguilar Elementary School UIP 2019-20</t>
  </si>
  <si>
    <t>Combined - District Plan Submitted for Posting</t>
  </si>
  <si>
    <t>Rocky Top Middle School</t>
  </si>
  <si>
    <t>Rocky Top Middle School UIP 2019-20</t>
  </si>
  <si>
    <t>Shadow Ridge Middle School</t>
  </si>
  <si>
    <t>Shadow Ridge Middle School UIP 2019-20</t>
  </si>
  <si>
    <t>Silver Creek Elementary</t>
  </si>
  <si>
    <t>Silver Creek Elementary UIP 2019-20</t>
  </si>
  <si>
    <t>Silver Hills Middle School</t>
  </si>
  <si>
    <t>Silver Hills Middle School UIP 2019-20</t>
  </si>
  <si>
    <t>Skyview Elementary School</t>
  </si>
  <si>
    <t>Skyview Elementary School UIP 2019-20</t>
  </si>
  <si>
    <t>Stargate Charter School</t>
  </si>
  <si>
    <t>Stargate Charter School UIP 2019-20</t>
  </si>
  <si>
    <t>Stellar Elementary School</t>
  </si>
  <si>
    <t>Stellar Elementary School UIP 2019-20</t>
  </si>
  <si>
    <t>STEM Lab</t>
  </si>
  <si>
    <t>STEM Lab UIP 2019-20</t>
  </si>
  <si>
    <t>STEM Launch</t>
  </si>
  <si>
    <t>STEM Launch UIP 2019-20</t>
  </si>
  <si>
    <t>Stukey Elementary School</t>
  </si>
  <si>
    <t>Stukey Elementary School UIP 2019-20</t>
  </si>
  <si>
    <t>Tarver Elementary School</t>
  </si>
  <si>
    <t>Tarver Elementary School UIP 2019-20</t>
  </si>
  <si>
    <t>The International School at Thornton Middle</t>
  </si>
  <si>
    <t>The International School at Thornton Middle UIP 2019-20</t>
  </si>
  <si>
    <t>The Studio School</t>
  </si>
  <si>
    <t>The Studio School UIP 2019-20</t>
  </si>
  <si>
    <t>Thornton Elementary School</t>
  </si>
  <si>
    <t>Thornton Elementary School UIP 2019-20</t>
  </si>
  <si>
    <t>Thornton High School</t>
  </si>
  <si>
    <t>Thornton High School UIP 2019-20</t>
  </si>
  <si>
    <t>Thunder Vista P-8</t>
  </si>
  <si>
    <t>Thunder Vista P-8 UIP 2019-20</t>
  </si>
  <si>
    <t>Vantage Point</t>
  </si>
  <si>
    <t>Vantage Point UIP 2019-20</t>
  </si>
  <si>
    <t>Westgate Charter</t>
  </si>
  <si>
    <t>Westgate Charter UIP 2019-20</t>
  </si>
  <si>
    <t>Westlake Middle School</t>
  </si>
  <si>
    <t>WESTLAKE MIDDLE SCHOOL UIP 2019-20</t>
  </si>
  <si>
    <t>Westview Elementary School</t>
  </si>
  <si>
    <t>Westview Elementary School UIP 2019-20</t>
  </si>
  <si>
    <t>Woodglen Elementary School</t>
  </si>
  <si>
    <t>Woodglen Elementary School UIP 2019-20</t>
  </si>
  <si>
    <t>Adams 12 Five Star Schools UIP 2019-20</t>
  </si>
  <si>
    <t>Aguilar Junior-Senior High School</t>
  </si>
  <si>
    <t>Aguilar Junior-Senior High School UIP 2019-20</t>
  </si>
  <si>
    <t>Adams County 14</t>
  </si>
  <si>
    <t>Adams City Middle School</t>
  </si>
  <si>
    <t>Adams City Middle School UIP 2019-20</t>
  </si>
  <si>
    <t>Aguilar Reorganized 6 UIP 2019-20</t>
  </si>
  <si>
    <t>Submitted for Posting</t>
  </si>
  <si>
    <t>Rocky Mountain Elementary School</t>
  </si>
  <si>
    <t>Rocky Mountain Elementary School UIP 2019-20</t>
  </si>
  <si>
    <t>Dupont Elementary School</t>
  </si>
  <si>
    <t>Dupont Elementary School UIP 2019-20</t>
  </si>
  <si>
    <t>Hanson Elementary School</t>
  </si>
  <si>
    <t>Hanson Elementary School UIP 2019-20</t>
  </si>
  <si>
    <t>Kearney Middle School</t>
  </si>
  <si>
    <t>Kearney Middle School UIP 2019-20</t>
  </si>
  <si>
    <t>Kemp Elementary School</t>
  </si>
  <si>
    <t>Kemp Elementary School UIP 2019-20</t>
  </si>
  <si>
    <t>Adams City High School</t>
  </si>
  <si>
    <t>Adams City High School UIP 2019-20</t>
  </si>
  <si>
    <t>Monaco Elementary School</t>
  </si>
  <si>
    <t>Monaco Elementary School UIP 2019-20</t>
  </si>
  <si>
    <t>Alsup Elementary School</t>
  </si>
  <si>
    <t>Alsup Elementary School UIP 2019-20</t>
  </si>
  <si>
    <t>Central Elementary School</t>
  </si>
  <si>
    <t>Central Elementary School UIP 2019-20</t>
  </si>
  <si>
    <t>Adams-Arapahoe 28J</t>
  </si>
  <si>
    <t>Academy of Advanced Learning</t>
  </si>
  <si>
    <t>Academy of Advanced Learning UIP 2019-20</t>
  </si>
  <si>
    <t>Altura Elementary School</t>
  </si>
  <si>
    <t>Altura Elementary School UIP 2019-20</t>
  </si>
  <si>
    <t>APS Early Beginnings</t>
  </si>
  <si>
    <t>APS Early Beginnings UIP 2019-20</t>
  </si>
  <si>
    <t>Arkansas Elementary School</t>
  </si>
  <si>
    <t>Arkansas Elementary School UIP 2019-20</t>
  </si>
  <si>
    <t>Aurora Academy Charter School</t>
  </si>
  <si>
    <t>Aurora Academy Charter School UIP 2019-20</t>
  </si>
  <si>
    <t>Lester R Arnold High School</t>
  </si>
  <si>
    <t>Lester R Arnold High School UIP 2019-20</t>
  </si>
  <si>
    <t>Aurora Community School</t>
  </si>
  <si>
    <t>Aurora Community School UIP 2019-20</t>
  </si>
  <si>
    <t>Aurora Frontier K-8</t>
  </si>
  <si>
    <t>Aurora Frontier K-8 UIP 2019-20</t>
  </si>
  <si>
    <t>Aurora Hills Middle School</t>
  </si>
  <si>
    <t>Aurora Hills Middle School UIP 2019-20</t>
  </si>
  <si>
    <t>Aurora Quest K-8</t>
  </si>
  <si>
    <t>Aurora Quest K-8 UIP 2019-20</t>
  </si>
  <si>
    <t>Aurora West College Preparatory Academy</t>
  </si>
  <si>
    <t>Aurora West College Preparatory Academy UIP 2019-20</t>
  </si>
  <si>
    <t>AXL Academy</t>
  </si>
  <si>
    <t>AXL Academy UIP 2019-20</t>
  </si>
  <si>
    <t>Boston K-8 School</t>
  </si>
  <si>
    <t>Boston K-8 School UIP 2019-20</t>
  </si>
  <si>
    <t>Century Elementary School</t>
  </si>
  <si>
    <t>Century Elementary School UIP 2019-20</t>
  </si>
  <si>
    <t>Clyde Miller K-8</t>
  </si>
  <si>
    <t>Clyde Miller K-8 UIP 2019-20</t>
  </si>
  <si>
    <t>Columbia Middle School</t>
  </si>
  <si>
    <t>Columbia Middle School UIP 2019-20</t>
  </si>
  <si>
    <t>Crawford Elementary School</t>
  </si>
  <si>
    <t>Crawford Elementary School UIP 2019-20</t>
  </si>
  <si>
    <t>Dalton Elementary School</t>
  </si>
  <si>
    <t>Dalton Elementary School UIP 2019-20</t>
  </si>
  <si>
    <t>Dartmouth Elementary School</t>
  </si>
  <si>
    <t>Dartmouth Elementary School UIP 2019-20</t>
  </si>
  <si>
    <t>East Middle School</t>
  </si>
  <si>
    <t>East Middle School UIP 2019-20</t>
  </si>
  <si>
    <t>Rose Hill Elementary School</t>
  </si>
  <si>
    <t>Rose Hill Elementary School UIP 2019-20</t>
  </si>
  <si>
    <t>Elkhart Elementary School</t>
  </si>
  <si>
    <t>Elkhart Elementary School UIP 2019-20</t>
  </si>
  <si>
    <t>Empower Community High School</t>
  </si>
  <si>
    <t>Empower Community High School UIP 2019-20</t>
  </si>
  <si>
    <t>FLETCHER COMMUNITY SCHOOL</t>
  </si>
  <si>
    <t>FLETCHER COMMUNITY SCHOOL UIP 2019-20</t>
  </si>
  <si>
    <t>Fulton Academy of Excellence</t>
  </si>
  <si>
    <t>Fulton Academy of Excellence UIP 2019-20</t>
  </si>
  <si>
    <t>Adams County 14 UIP 2019-20</t>
  </si>
  <si>
    <t>Global Village Academy Aurora</t>
  </si>
  <si>
    <t>Global Village Academy Aurora UIP 2019-20</t>
  </si>
  <si>
    <t>School District 27J</t>
  </si>
  <si>
    <t>BOLT Academy</t>
  </si>
  <si>
    <t>BOLT Academy UIP 2019-20</t>
  </si>
  <si>
    <t>Kirby Emailed Brett Minne 05.20</t>
  </si>
  <si>
    <t>Iowa Elementary School</t>
  </si>
  <si>
    <t>Iowa Elementary School UIP 2019-20</t>
  </si>
  <si>
    <t>Jamaica Child Development Center</t>
  </si>
  <si>
    <t>Jamaica Child Development Center UIP 2019-20</t>
  </si>
  <si>
    <t>Jewell Elementary School</t>
  </si>
  <si>
    <t>Jewell Elementary School UIP 2019-20</t>
  </si>
  <si>
    <t>Kenton Elementary School</t>
  </si>
  <si>
    <t>Kenton Elementary School UIP 2019-20</t>
  </si>
  <si>
    <t>Lansing Elementary Community School</t>
  </si>
  <si>
    <t>Lansing Elementary Community School UIP 2019-20</t>
  </si>
  <si>
    <t>Laredo Child Development Center</t>
  </si>
  <si>
    <t>Laredo Child Development Center UIP 2019-20</t>
  </si>
  <si>
    <t>Northeast Elementary School</t>
  </si>
  <si>
    <t>Northeast Elementary School UIP 2019-20</t>
  </si>
  <si>
    <t>Lotus School for Excellence</t>
  </si>
  <si>
    <t>Lotus School for Excellence UIP 2019-20</t>
  </si>
  <si>
    <t>Otho E Stuart Middle School</t>
  </si>
  <si>
    <t>Otho E Stuart Middle School UIP 2019-20</t>
  </si>
  <si>
    <t>Meadowood Child Development Center</t>
  </si>
  <si>
    <t>Meadowood Child Development Center UIP 2019-20</t>
  </si>
  <si>
    <t>Montview Math &amp; Health Sciences Elementary School</t>
  </si>
  <si>
    <t>Montview Math &amp; Health Sciences Elementary School UIP 2019-20</t>
  </si>
  <si>
    <t>Overland Trail Middle School</t>
  </si>
  <si>
    <t>Overland Trail Middle School UIP 2019-20</t>
  </si>
  <si>
    <t>Murphy Creek K-8 School</t>
  </si>
  <si>
    <t>Murphy Creek K-8 School UIP 2019-20</t>
  </si>
  <si>
    <t>Rodger Quist Middle School</t>
  </si>
  <si>
    <t>Rodger Quist Middle School UIP 2019-20</t>
  </si>
  <si>
    <t>Paris Elementary School</t>
  </si>
  <si>
    <t>Paris Elementary School UIP 2019-20</t>
  </si>
  <si>
    <t>Vikan Middle School</t>
  </si>
  <si>
    <t>Vikan Middle School UIP 2019-20</t>
  </si>
  <si>
    <t>Peoria Elementary School</t>
  </si>
  <si>
    <t>Peoria Elementary School UIP 2019-20</t>
  </si>
  <si>
    <t>Rangeview High School</t>
  </si>
  <si>
    <t>Rangeview High School UIP 2019-20</t>
  </si>
  <si>
    <t>Rocky Mountain Prep: Fletcher</t>
  </si>
  <si>
    <t>Rocky Mountain Prep: Fletcher UIP 2019-20</t>
  </si>
  <si>
    <t>Sable Elementary School</t>
  </si>
  <si>
    <t>Sable Elementary School UIP 2019-20</t>
  </si>
  <si>
    <t>Side Creek Elementary School</t>
  </si>
  <si>
    <t>Side Creek Elementary School UIP 2019-20</t>
  </si>
  <si>
    <t>Sixth Avenue Elementary School</t>
  </si>
  <si>
    <t>Sixth Avenue Elementary School UIP 2019-20</t>
  </si>
  <si>
    <t>Westminster Public Schools</t>
  </si>
  <si>
    <t>Sherrelwood Elementary School</t>
  </si>
  <si>
    <t>Sherrelwood Elementary School UIP 2019-20</t>
  </si>
  <si>
    <t>Tollgate Elementary School of Expeditionary Learni</t>
  </si>
  <si>
    <t>Tollgate Elementary School of Expeditionary Learni UIP 2019-20</t>
  </si>
  <si>
    <t>Vanguard Classical School - East</t>
  </si>
  <si>
    <t>Vanguard Classical School - East UIP 2019-20</t>
  </si>
  <si>
    <t>Vanguard Classical School - West</t>
  </si>
  <si>
    <t>Vanguard Classical School - West UIP 2019-20</t>
  </si>
  <si>
    <t>Vassar Elementary School</t>
  </si>
  <si>
    <t>Vassar Elementary School UIP 2019-20</t>
  </si>
  <si>
    <t>Vaughn Elementary School</t>
  </si>
  <si>
    <t>Vaughn Elementary School UIP 2019-20</t>
  </si>
  <si>
    <t>Vega Collegiate Academy</t>
  </si>
  <si>
    <t>Vega Collegiate Academy UIP 2019-20</t>
  </si>
  <si>
    <t>Virginia Court Elementary School</t>
  </si>
  <si>
    <t>Virginia Court Elementary School UIP 2019-20</t>
  </si>
  <si>
    <t>Vista Peak 9-12 Preparatory</t>
  </si>
  <si>
    <t>Vista Peak 9-12 Preparatory UIP 2019-20</t>
  </si>
  <si>
    <t>Vista Peak P-8 Exploratory</t>
  </si>
  <si>
    <t>Vista Peak P-8 Exploratory UIP 2019-20</t>
  </si>
  <si>
    <t>Wheeling Elementary School</t>
  </si>
  <si>
    <t>Wheeling Elementary School UIP 2019-20</t>
  </si>
  <si>
    <t>William Smith High School</t>
  </si>
  <si>
    <t>William Smith High School UIP 2019-20</t>
  </si>
  <si>
    <t>Yale Elementary School</t>
  </si>
  <si>
    <t>Yale Elementary School UIP 2019-20</t>
  </si>
  <si>
    <t>Adams-Arapahoe 28J UIP 2019-20</t>
  </si>
  <si>
    <t>Agate 300</t>
  </si>
  <si>
    <t>Agate Elementary School</t>
  </si>
  <si>
    <t>Agate Elementary School UIP 2019-20</t>
  </si>
  <si>
    <t>Agate Junior Senior High School</t>
  </si>
  <si>
    <t>Agate Junior Senior High School UIP 2019-20</t>
  </si>
  <si>
    <t>Agate 300 UIP 2019-20</t>
  </si>
  <si>
    <t>Akron R-1</t>
  </si>
  <si>
    <t>Akron Elementary School</t>
  </si>
  <si>
    <t>Akron Elementary School UIP 2019-20</t>
  </si>
  <si>
    <t>S-CAP</t>
  </si>
  <si>
    <t>Ault-Highland RE-9</t>
  </si>
  <si>
    <t>Highland Middle School</t>
  </si>
  <si>
    <t>Highland Middle School UIP 2019-20</t>
  </si>
  <si>
    <t>Confirmed October Submission</t>
  </si>
  <si>
    <t>Bethune R-5</t>
  </si>
  <si>
    <t>Bethune Public Schools</t>
  </si>
  <si>
    <t>Bethune Public Schools UIP 2019-20</t>
  </si>
  <si>
    <t>Bethune R-5 UIP 2019-20</t>
  </si>
  <si>
    <t>Akron High School</t>
  </si>
  <si>
    <t>Akron High School UIP 2019-20</t>
  </si>
  <si>
    <t>Akron R-1 UIP 2019-20</t>
  </si>
  <si>
    <t>Alamosa RE-11J</t>
  </si>
  <si>
    <t>Alamosa Elementary School</t>
  </si>
  <si>
    <t>Alamosa Elementary School UIP 2019-20</t>
  </si>
  <si>
    <t>Kirby emailed Marsha Cody 05.20</t>
  </si>
  <si>
    <t>Alamosa High School</t>
  </si>
  <si>
    <t>Alamosa High School UIP 2019-20</t>
  </si>
  <si>
    <t>Alamosa Ombudsman School of Excellence</t>
  </si>
  <si>
    <t>Alamosa Ombudsman School of Excellence UIP 2019-20</t>
  </si>
  <si>
    <t>Ortega Middle School</t>
  </si>
  <si>
    <t>Ortega Middle School UIP 2019-20</t>
  </si>
  <si>
    <t>Alamosa RE-11J UIP 2019-20</t>
  </si>
  <si>
    <t>Tennyson Knolls Elementary School</t>
  </si>
  <si>
    <t>Tennyson Knolls Elementary School UIP 2019-20</t>
  </si>
  <si>
    <t>Archuleta County 50 Jt</t>
  </si>
  <si>
    <t>Pagosa Springs Elementary School</t>
  </si>
  <si>
    <t>Pagosa Springs Elementary School UIP 2019-20</t>
  </si>
  <si>
    <t>Pagosa Springs High School</t>
  </si>
  <si>
    <t>Pagosa Springs High School UIP 2019-20</t>
  </si>
  <si>
    <t>Confirmed October Submission plans</t>
  </si>
  <si>
    <t>Pagosa Springs Middle School</t>
  </si>
  <si>
    <t>Pagosa Springs Middle School UIP 2019-20</t>
  </si>
  <si>
    <t>Archuleta County 50 Jt UIP 2019-20</t>
  </si>
  <si>
    <t>Arickaree R-2</t>
  </si>
  <si>
    <t>Arickaree Elementary School</t>
  </si>
  <si>
    <t>Arickaree Elementary School UIP 2019-20</t>
  </si>
  <si>
    <t>Arickaree Undivided High School</t>
  </si>
  <si>
    <t>Arickaree Undivided High School UIP 2019-20</t>
  </si>
  <si>
    <t>Arickaree R-2 UIP 2019-20</t>
  </si>
  <si>
    <t>Arriba-Flagler C-20</t>
  </si>
  <si>
    <t>Flagler Public School</t>
  </si>
  <si>
    <t>Flagler Public School UIP 2019-20</t>
  </si>
  <si>
    <t>Arriba-Flagler C-20 UIP 2019-20</t>
  </si>
  <si>
    <t>Aspen 1</t>
  </si>
  <si>
    <t>Aspen Community Charter School</t>
  </si>
  <si>
    <t>Aspen Community Charter School UIP 2019-20</t>
  </si>
  <si>
    <t>Aspen Elementary School</t>
  </si>
  <si>
    <t>Aspen Elementary School UIP 2019-20</t>
  </si>
  <si>
    <t>Aspen High School</t>
  </si>
  <si>
    <t>Aspen High School UIP 2019-20</t>
  </si>
  <si>
    <t>Aspen Middle School</t>
  </si>
  <si>
    <t>Aspen Middle School UIP 2019-20</t>
  </si>
  <si>
    <t>Aspen 1 UIP 2019-20</t>
  </si>
  <si>
    <t>Highland Elementary School</t>
  </si>
  <si>
    <t>Highland Elementary School UIP 2019-20</t>
  </si>
  <si>
    <t>Highland High School</t>
  </si>
  <si>
    <t>Highland High School UIP 2019-20</t>
  </si>
  <si>
    <t>Brush RE-2(J)</t>
  </si>
  <si>
    <t>Beaver Valley Elementary School</t>
  </si>
  <si>
    <t>Beaver Valley Elementary School UIP 2019-20</t>
  </si>
  <si>
    <t>Ault-Highland RE-9 UIP 2019-20</t>
  </si>
  <si>
    <t>Bayfield 10 Jt-R</t>
  </si>
  <si>
    <t>Bayfield High School</t>
  </si>
  <si>
    <t>Bayfield High School UIP 2019-20</t>
  </si>
  <si>
    <t>Bayfield Intermediate School</t>
  </si>
  <si>
    <t>Bayfield Intermediate School UIP 2019-20</t>
  </si>
  <si>
    <t>Bayfield Middle School</t>
  </si>
  <si>
    <t>Bayfield Middle School UIP 2019-20</t>
  </si>
  <si>
    <t>Bayfield Primary School</t>
  </si>
  <si>
    <t>Bayfield Primary School UIP 2019-20</t>
  </si>
  <si>
    <t>Bayfield 10 Jt-R UIP 2019-20</t>
  </si>
  <si>
    <t>Bennett 29J</t>
  </si>
  <si>
    <t>Bennett Elementary School</t>
  </si>
  <si>
    <t>Bennett Elementary School UIP 2019-20</t>
  </si>
  <si>
    <t>Kirby emailed Robin Purdy 05.20</t>
  </si>
  <si>
    <t>Bennett High School</t>
  </si>
  <si>
    <t>Bennett High School UIP 2019-20</t>
  </si>
  <si>
    <t>Bennett Intermediate School</t>
  </si>
  <si>
    <t>Bennett Intermediate School UIP 2019-20</t>
  </si>
  <si>
    <t>Bennett Middle School</t>
  </si>
  <si>
    <t>Bennett Middle School UIP 2019-20</t>
  </si>
  <si>
    <t>Bennett 29J UIP 2019-20</t>
  </si>
  <si>
    <t>Burlington RE-6J</t>
  </si>
  <si>
    <t>Burlington High School</t>
  </si>
  <si>
    <t>Burlington High School UIP 2019-20</t>
  </si>
  <si>
    <t>Combined - District Plan Submitted for Review</t>
  </si>
  <si>
    <t>Burlington Middle School</t>
  </si>
  <si>
    <t>Burlington Middle School UIP 2019-20</t>
  </si>
  <si>
    <t>Big Sandy 100J</t>
  </si>
  <si>
    <t>Simla Elementary School</t>
  </si>
  <si>
    <t>Simla Elementary School UIP 2019-20</t>
  </si>
  <si>
    <t>Simla High School</t>
  </si>
  <si>
    <t>Simla High School UIP 2019-20</t>
  </si>
  <si>
    <t>Simla Junior High School</t>
  </si>
  <si>
    <t>Simla Junior High School UIP 2019-20</t>
  </si>
  <si>
    <t>Big Sandy 100J UIP 2019-20</t>
  </si>
  <si>
    <t>Burlington RE-6J UIP 2019-20</t>
  </si>
  <si>
    <t>Boulder Valley Re 2</t>
  </si>
  <si>
    <t>Angevine Middle School</t>
  </si>
  <si>
    <t>Angevine Middle School UIP 2019-20</t>
  </si>
  <si>
    <t>Arapahoe Ridge High School</t>
  </si>
  <si>
    <t>Arapahoe Ridge High School UIP 2019-20</t>
  </si>
  <si>
    <t>Aspen Creek K-8 School</t>
  </si>
  <si>
    <t>Aspen Creek K-8 School UIP 2019-20</t>
  </si>
  <si>
    <t>Bear Creek Elementary School</t>
  </si>
  <si>
    <t>Bear Creek Elementary School UIP 2019-20</t>
  </si>
  <si>
    <t>Birch Elementary School</t>
  </si>
  <si>
    <t>Birch Elementary School UIP 2019-20</t>
  </si>
  <si>
    <t>Boulder Community School/Integrated Studies</t>
  </si>
  <si>
    <t>Boulder Community School/Integrated Studies UIP 2019-20</t>
  </si>
  <si>
    <t>Boulder High School</t>
  </si>
  <si>
    <t>Boulder High School UIP 2019-20</t>
  </si>
  <si>
    <t>Boulder Prep Charter High School</t>
  </si>
  <si>
    <t>Boulder Prep Charter High School UIP 2019-20</t>
  </si>
  <si>
    <t>Boulder Universal</t>
  </si>
  <si>
    <t>Boulder Universal UIP 2019-20</t>
  </si>
  <si>
    <t>Broomfield Heights Middle School</t>
  </si>
  <si>
    <t>Broomfield Heights Middle School UIP 2019-20</t>
  </si>
  <si>
    <t>Broomfield High School</t>
  </si>
  <si>
    <t>Broomfield High School UIP 2019-20</t>
  </si>
  <si>
    <t>Casey Middle School</t>
  </si>
  <si>
    <t>Casey Middle School UIP 2019-20</t>
  </si>
  <si>
    <t>Centaurus High School</t>
  </si>
  <si>
    <t>Centaurus High School UIP 2019-20</t>
  </si>
  <si>
    <t>Centennial Middle School</t>
  </si>
  <si>
    <t>Centennial Middle School UIP 2019-20</t>
  </si>
  <si>
    <t>Coal Creek Elementary School</t>
  </si>
  <si>
    <t>Coal Creek Elementary School UIP 2019-20</t>
  </si>
  <si>
    <t>Columbine Elementary School</t>
  </si>
  <si>
    <t>Columbine Elementary School UIP 2019-20</t>
  </si>
  <si>
    <t>Community Montessori School</t>
  </si>
  <si>
    <t>Community Montessori School UIP 2019-20</t>
  </si>
  <si>
    <t>Creekside Elementary School at Martin Park</t>
  </si>
  <si>
    <t>Creekside Elementary School at Martin Park UIP 2019-20</t>
  </si>
  <si>
    <t>Crest View Elementary School</t>
  </si>
  <si>
    <t>Crest View Elementary School UIP 2019-20</t>
  </si>
  <si>
    <t>Douglass Elementary School</t>
  </si>
  <si>
    <t>Douglass Elementary School UIP 2019-20</t>
  </si>
  <si>
    <t>Eisenhower Elementary School</t>
  </si>
  <si>
    <t>Eisenhower Elementary School UIP 2019-20</t>
  </si>
  <si>
    <t>Eldorado K-8 School</t>
  </si>
  <si>
    <t>Eldorado K-8 School UIP 2019-20</t>
  </si>
  <si>
    <t>Emerald Elementary School</t>
  </si>
  <si>
    <t>Emerald Elementary School UIP 2019-20</t>
  </si>
  <si>
    <t>Fairview High School</t>
  </si>
  <si>
    <t>Fairview High School UIP 2019-20</t>
  </si>
  <si>
    <t>Fireside Elementary School</t>
  </si>
  <si>
    <t>Fireside Elementary School UIP 2019-20</t>
  </si>
  <si>
    <t>Flatirons Elementary School</t>
  </si>
  <si>
    <t>Flatirons Elementary School UIP 2019-20</t>
  </si>
  <si>
    <t>Foothill Elementary School</t>
  </si>
  <si>
    <t>Foothill Elementary School UIP 2019-20</t>
  </si>
  <si>
    <t>Gold Hill Elementary School</t>
  </si>
  <si>
    <t>Gold Hill Elementary School UIP 2019-20</t>
  </si>
  <si>
    <t>Heatherwood Elementary School</t>
  </si>
  <si>
    <t>Heatherwood Elementary School UIP 2019-20</t>
  </si>
  <si>
    <t>High Peaks Elementary School</t>
  </si>
  <si>
    <t>High Peaks Elementary School UIP 2019-20</t>
  </si>
  <si>
    <t>Horizons K-8 School</t>
  </si>
  <si>
    <t>Horizons K-8 School UIP 2019-20</t>
  </si>
  <si>
    <t>Jamestown Elementary School</t>
  </si>
  <si>
    <t>Jamestown Elementary School UIP 2019-20</t>
  </si>
  <si>
    <t>Justice High Charter School</t>
  </si>
  <si>
    <t>Justice High Charter School UIP 2019-20</t>
  </si>
  <si>
    <t>Kohl Elementary School</t>
  </si>
  <si>
    <t>Kohl Elementary School UIP 2019-20</t>
  </si>
  <si>
    <t>Lafayette Elementary School</t>
  </si>
  <si>
    <t>Lafayette Elementary School UIP 2019-20</t>
  </si>
  <si>
    <t>Louisville Elementary School</t>
  </si>
  <si>
    <t>Louisville Elementary School UIP 2019-20</t>
  </si>
  <si>
    <t>Louisville Middle School</t>
  </si>
  <si>
    <t>Louisville Middle School UIP 2019-20</t>
  </si>
  <si>
    <t>Manhattan Middle School of the Arts and Academics</t>
  </si>
  <si>
    <t>Manhattan Middle School of the Arts and Academics UIP 2019-20</t>
  </si>
  <si>
    <t>Meadowlark School</t>
  </si>
  <si>
    <t>Meadowlark School UIP 2019-20</t>
  </si>
  <si>
    <t>Mesa Elementary School</t>
  </si>
  <si>
    <t>Mesa Elementary School UIP 2019-20</t>
  </si>
  <si>
    <t>Monarch High School</t>
  </si>
  <si>
    <t>Monarch High School UIP 2019-20</t>
  </si>
  <si>
    <t>Monarch K-8 School</t>
  </si>
  <si>
    <t>Monarch K-8 School UIP 2019-20</t>
  </si>
  <si>
    <t>Nederland Elementary School</t>
  </si>
  <si>
    <t>Nederland Elementary School UIP 2019-20</t>
  </si>
  <si>
    <t>Nederland Middle-Senior High School</t>
  </si>
  <si>
    <t>Nederland Middle-Senior High School UIP 2019-20</t>
  </si>
  <si>
    <t>Nevin Platt Middle School</t>
  </si>
  <si>
    <t>Nevin Platt Middle School UIP 2019-20</t>
  </si>
  <si>
    <t>New Vista High School</t>
  </si>
  <si>
    <t>New Vista High School UIP 2019-20</t>
  </si>
  <si>
    <t>Peak to Peak Charter School</t>
  </si>
  <si>
    <t>Peak to Peak Charter School UIP 2019-20</t>
  </si>
  <si>
    <t>Pioneer Bilingual Elementary School</t>
  </si>
  <si>
    <t>Pioneer Bilingual Elementary School UIP 2019-20</t>
  </si>
  <si>
    <t>Ryan Elementary School</t>
  </si>
  <si>
    <t>Ryan Elementary School UIP 2019-20</t>
  </si>
  <si>
    <t>Southern Hills Middle School</t>
  </si>
  <si>
    <t>Southern Hills Middle School UIP 2019-20</t>
  </si>
  <si>
    <t>Summit Middle Charter School</t>
  </si>
  <si>
    <t>Summit Middle Charter School UIP 2019-20</t>
  </si>
  <si>
    <t>Superior Elementary School</t>
  </si>
  <si>
    <t>Superior Elementary School UIP 2019-20</t>
  </si>
  <si>
    <t>University Hill Elementary School</t>
  </si>
  <si>
    <t>University Hill Elementary School UIP 2019-20</t>
  </si>
  <si>
    <t>Whittier Elementary School</t>
  </si>
  <si>
    <t>Whittier Elementary School UIP 2019-20</t>
  </si>
  <si>
    <t>Boulder Valley Re 2 UIP 2019-20</t>
  </si>
  <si>
    <t>Branson Reorganized 82</t>
  </si>
  <si>
    <t>Branson School</t>
  </si>
  <si>
    <t>Branson School UIP 2019-20</t>
  </si>
  <si>
    <t>Branson School Online</t>
  </si>
  <si>
    <t>Branson School Online UIP 2019-20</t>
  </si>
  <si>
    <t>Branson Reorganized 82 UIP 2019-20</t>
  </si>
  <si>
    <t>Briggsdale RE-10</t>
  </si>
  <si>
    <t>Briggsdale Elementary School</t>
  </si>
  <si>
    <t>Briggsdale Elementary School UIP 2019-20</t>
  </si>
  <si>
    <t>Briggsdale Undivided High School</t>
  </si>
  <si>
    <t>Briggsdale Undivided High School UIP 2019-20</t>
  </si>
  <si>
    <t>Briggsdale RE-10 UIP 2019-20</t>
  </si>
  <si>
    <t>Byers 32J</t>
  </si>
  <si>
    <t>Colorado Digital Academy - Elementary</t>
  </si>
  <si>
    <t>Colorado Digital Academy - Elementary UIP 2019-20</t>
  </si>
  <si>
    <t>Brush High School</t>
  </si>
  <si>
    <t>Brush High School UIP 2019-20</t>
  </si>
  <si>
    <t>Brush Middle School</t>
  </si>
  <si>
    <t>Brush Middle School UIP 2019-20</t>
  </si>
  <si>
    <t>Thomson Primary School</t>
  </si>
  <si>
    <t>Thomson Primary School UIP 2019-20</t>
  </si>
  <si>
    <t>Brush RE-2(J) UIP 2019-20</t>
  </si>
  <si>
    <t>Buena Vista R-31</t>
  </si>
  <si>
    <t>Avery/Parsons Elementary School</t>
  </si>
  <si>
    <t>Avery/Parsons Elementary School UIP 2019-20</t>
  </si>
  <si>
    <t>Buena Vista High School</t>
  </si>
  <si>
    <t>Buena Vista High School UIP 2019-20</t>
  </si>
  <si>
    <t>Chaffee County High School</t>
  </si>
  <si>
    <t>Chaffee County High School UIP 2019-20</t>
  </si>
  <si>
    <t>Harry L McGinnis Middle School</t>
  </si>
  <si>
    <t>Harry L McGinnis Middle School UIP 2019-20</t>
  </si>
  <si>
    <t>Buena Vista R-31 UIP 2019-20</t>
  </si>
  <si>
    <t>Buffalo RE-4J</t>
  </si>
  <si>
    <t>Merino Elementary School</t>
  </si>
  <si>
    <t>Merino Elementary School UIP 2019-20</t>
  </si>
  <si>
    <t>Merino Junior Senior High School</t>
  </si>
  <si>
    <t>Merino Junior Senior High School UIP 2019-20</t>
  </si>
  <si>
    <t>Buffalo RE-4J UIP 2019-20</t>
  </si>
  <si>
    <t>Burlington Elementary School</t>
  </si>
  <si>
    <t>Burlington Elementary School UIP 2019-20</t>
  </si>
  <si>
    <t>Elevate Academy High School</t>
  </si>
  <si>
    <t>Astravo Academy High School UIP 2019-20</t>
  </si>
  <si>
    <t>Elevate Academy Middle School</t>
  </si>
  <si>
    <t>Elevate Academy Middle School UIP 2019-20</t>
  </si>
  <si>
    <t>Elevate Academy Elementary School</t>
  </si>
  <si>
    <t>Elevate Academy Elementary School UIP 2019-20</t>
  </si>
  <si>
    <t>Byers Elementary School</t>
  </si>
  <si>
    <t>Byers Elementary School UIP 2019-20</t>
  </si>
  <si>
    <t>Byers Junior-Senior High School</t>
  </si>
  <si>
    <t>Byers Junior-Senior High School UIP 2019-20</t>
  </si>
  <si>
    <t>Calhan RJ-1</t>
  </si>
  <si>
    <t>Calhan Middle School</t>
  </si>
  <si>
    <t>Calhan Middle School UIP 2019-20</t>
  </si>
  <si>
    <t>Colorado Digital Academy - Middle</t>
  </si>
  <si>
    <t>Colorado Digital Academy - Middle UIP 2019-20</t>
  </si>
  <si>
    <t>Colorado Virtual Academy (COVA)</t>
  </si>
  <si>
    <t>Colorado Virtual Academy (COVA) UIP 2019-20</t>
  </si>
  <si>
    <t>Canon City RE-1</t>
  </si>
  <si>
    <t>Canon City High School</t>
  </si>
  <si>
    <t>Canon City High School UIP 2019-20</t>
  </si>
  <si>
    <t>Centennial BOCES</t>
  </si>
  <si>
    <t>Centennial BOCES High School</t>
  </si>
  <si>
    <t>Centennial BOCES High School UIP 2019-20</t>
  </si>
  <si>
    <t>Combined</t>
  </si>
  <si>
    <t>Innovative Connections High School</t>
  </si>
  <si>
    <t>Innovative Connections High School UIP 2019-20</t>
  </si>
  <si>
    <t>Valiant Academy Elementary School</t>
  </si>
  <si>
    <t>Valiant Academy Elementary School UIP 2019-20</t>
  </si>
  <si>
    <t>Valiant Academy High School</t>
  </si>
  <si>
    <t>Valiant Academy High School UIP 2019-20</t>
  </si>
  <si>
    <t>Valiant Academy Middle School</t>
  </si>
  <si>
    <t>Valiant Academy Middle School UIP 2019-20</t>
  </si>
  <si>
    <t>Byers 32J UIP 2019-20</t>
  </si>
  <si>
    <t>Calhan Elementary School</t>
  </si>
  <si>
    <t>Calhan Elementary School UIP 2019-20</t>
  </si>
  <si>
    <t>Centennial R-1</t>
  </si>
  <si>
    <t>Centennial School</t>
  </si>
  <si>
    <t>Centennial School UIP 2019-20</t>
  </si>
  <si>
    <t>Calhan Secondary School</t>
  </si>
  <si>
    <t>Calhan Secondary School UIP 2019-20</t>
  </si>
  <si>
    <t>Calhan RJ-1 UIP 2019-20</t>
  </si>
  <si>
    <t>Campo RE-6</t>
  </si>
  <si>
    <t>Campo Elementary School</t>
  </si>
  <si>
    <t>Campo Elementary School UIP 2019-20</t>
  </si>
  <si>
    <t>Campo Undivided High School</t>
  </si>
  <si>
    <t>Campo Undivided High School UIP 2019-20</t>
  </si>
  <si>
    <t>Campo RE-6 UIP 2019-20</t>
  </si>
  <si>
    <t>Centennial R-1 UIP 2019-20</t>
  </si>
  <si>
    <t>Canon City Middle School</t>
  </si>
  <si>
    <t>Canon City Middle School UIP 2019-20</t>
  </si>
  <si>
    <t>Canon Exploratory School</t>
  </si>
  <si>
    <t>Canon Exploratory School UIP 2019-20</t>
  </si>
  <si>
    <t>Harrison School</t>
  </si>
  <si>
    <t>Lincoln School of Science and Technology UIP 2019-20</t>
  </si>
  <si>
    <t>Lincoln School of Science and Technology</t>
  </si>
  <si>
    <t>Harrison School UIP 2019-20</t>
  </si>
  <si>
    <t>Deer Trail 26J</t>
  </si>
  <si>
    <t>Deer Trail 26J UIP 2019-20</t>
  </si>
  <si>
    <t>Kirby emailed BJ Buchmann 05.20</t>
  </si>
  <si>
    <t>Mount View Core Knowledge Charter School</t>
  </si>
  <si>
    <t>Mount View Core Knowledge Charter School UIP 2019-20</t>
  </si>
  <si>
    <t>Washington Elementary School</t>
  </si>
  <si>
    <t>Washington Elementary School UIP 2019-20</t>
  </si>
  <si>
    <t>Canon City RE-1 UIP 2019-20</t>
  </si>
  <si>
    <t>Center 26 JT</t>
  </si>
  <si>
    <t>Center High School</t>
  </si>
  <si>
    <t>Center High School UIP 2019-20</t>
  </si>
  <si>
    <t>Center Virtual Academy</t>
  </si>
  <si>
    <t>Center Virtual Academy UIP 2019-20</t>
  </si>
  <si>
    <t>Haskin Elementary School</t>
  </si>
  <si>
    <t>Haskin Elementary School UIP 2019-20</t>
  </si>
  <si>
    <t>Center 26 JT UIP 2019-20</t>
  </si>
  <si>
    <t>Charter School Institute</t>
  </si>
  <si>
    <t>New America School - Lowry</t>
  </si>
  <si>
    <t>New America School - Lowry UIP 2019-20</t>
  </si>
  <si>
    <t>Cherry Creek 5</t>
  </si>
  <si>
    <t>Eastridge Community Elementary School</t>
  </si>
  <si>
    <t>Eastridge Community Elementary School UIP 2019-20</t>
  </si>
  <si>
    <t>Endeavor Academy</t>
  </si>
  <si>
    <t>Endeavor Academy UIP 2019-20</t>
  </si>
  <si>
    <t>Skoglund Middle School</t>
  </si>
  <si>
    <t>Skoglund Middle School UIP 2019-20</t>
  </si>
  <si>
    <t>The Academic Recovery Center of San Luis Valley</t>
  </si>
  <si>
    <t>The Academic Recovery Center of San Luis Valley UIP 2019-20</t>
  </si>
  <si>
    <t>Highline Community Elementary School</t>
  </si>
  <si>
    <t>Highline Community Elementary School UIP 2019-20</t>
  </si>
  <si>
    <t>Academy of Arts and Knowledge Elementary</t>
  </si>
  <si>
    <t>Academy of Arts and Knowledge Elementary UIP 2019-20</t>
  </si>
  <si>
    <t>Academy of Charter Schools</t>
  </si>
  <si>
    <t>Academy of Charter Schools UIP 2019-20</t>
  </si>
  <si>
    <t>Animas High School</t>
  </si>
  <si>
    <t>Animas High School UIP 2019-20</t>
  </si>
  <si>
    <t>Axis International Academy</t>
  </si>
  <si>
    <t>Axis International Academy UIP 2019-20</t>
  </si>
  <si>
    <t>Caprock Academy</t>
  </si>
  <si>
    <t>Caprock Academy UIP 2019-20</t>
  </si>
  <si>
    <t>Colorado Early College Fort Collins</t>
  </si>
  <si>
    <t>Colorado Early College Fort Collins UIP 2019-20</t>
  </si>
  <si>
    <t>Colorado Early Colleges - Parker</t>
  </si>
  <si>
    <t>Colorado Early Colleges - Parker UIP 2019-20</t>
  </si>
  <si>
    <t>Colorado Early Colleges Aurora</t>
  </si>
  <si>
    <t>Colorado Early Colleges Aurora UIP 2019-20</t>
  </si>
  <si>
    <t>Colorado Early Colleges Fort Collins West</t>
  </si>
  <si>
    <t>Colorado Early Colleges Fort Collins West UIP 2019-20</t>
  </si>
  <si>
    <t>Colorado Early Colleges Windsor</t>
  </si>
  <si>
    <t>Colorado Early Colleges Windsor UIP 2019-20</t>
  </si>
  <si>
    <t>Colorado International Language Academy</t>
  </si>
  <si>
    <t>Colorado International Language Academy UIP 2019-20</t>
  </si>
  <si>
    <t>Aurora Central High School</t>
  </si>
  <si>
    <t>Aurora Central High School UIP 2019-20</t>
  </si>
  <si>
    <t>Colorado Springs Charter Academy</t>
  </si>
  <si>
    <t>Colorado Springs Charter Academy UIP 2019-20</t>
  </si>
  <si>
    <t>Colorado Springs Early Colleges</t>
  </si>
  <si>
    <t>Colorado Springs Early Colleges UIP 2019-20</t>
  </si>
  <si>
    <t>Community Leadership Academy</t>
  </si>
  <si>
    <t>Community Leadership Academy UIP 2019-20</t>
  </si>
  <si>
    <t>Edna and John W. Mosley P-8</t>
  </si>
  <si>
    <t>Edna and John W. Mosley P-8 UIP 2019-20</t>
  </si>
  <si>
    <t>Coperni 3</t>
  </si>
  <si>
    <t>Coperni 3 UIP 2019-20</t>
  </si>
  <si>
    <t>Crown Pointe Charter Academy</t>
  </si>
  <si>
    <t>Crown Pointe Charter Academy UIP 2019-20</t>
  </si>
  <si>
    <t>Early College of Arvada</t>
  </si>
  <si>
    <t>Early College of Arvada UIP 2019-20</t>
  </si>
  <si>
    <t>FRONTIER CHARTER ACADEMY</t>
  </si>
  <si>
    <t>FRONTIER CHARTER ACADEMY UIP 2019-20</t>
  </si>
  <si>
    <t>GLOBAL VILLAGE ACADEMY - FORT COLLINS</t>
  </si>
  <si>
    <t>GLOBAL VILLAGE ACADEMY - FORT COLLINS UIP 2019-20</t>
  </si>
  <si>
    <t>Global Village Academy - Northglenn</t>
  </si>
  <si>
    <t>Global Village Academy - Northglenn UIP 2019-20</t>
  </si>
  <si>
    <t>Golden View Classical Academy</t>
  </si>
  <si>
    <t>Golden View Classical Academy UIP 2019-20</t>
  </si>
  <si>
    <t>High Point Academy</t>
  </si>
  <si>
    <t>High Point Academy UIP 2019-20</t>
  </si>
  <si>
    <t>INDIAN PEAKS CHARTER SCHOOL</t>
  </si>
  <si>
    <t>INDIAN PEAKS CHARTER SCHOOL UIP 2019-20</t>
  </si>
  <si>
    <t>James Irwin Charter Academy</t>
  </si>
  <si>
    <t>James Irwin Charter Academy UIP 2019-20</t>
  </si>
  <si>
    <t>Launch High School</t>
  </si>
  <si>
    <t>Launch High School UIP 2019-20</t>
  </si>
  <si>
    <t>Montessori del Mundo Charter School</t>
  </si>
  <si>
    <t>Montessori del Mundo Charter School UIP 2019-20</t>
  </si>
  <si>
    <t>Monument View Montessori Charter School</t>
  </si>
  <si>
    <t>Monument View Montessori Charter School UIP 2019-20</t>
  </si>
  <si>
    <t>Mountain Middle School</t>
  </si>
  <si>
    <t>Mountain Middle School UIP 2019-20</t>
  </si>
  <si>
    <t>Mountain Song Community School</t>
  </si>
  <si>
    <t>Mountain Song Community School UIP 2019-20</t>
  </si>
  <si>
    <t>Mountain Village Montessori Charter School</t>
  </si>
  <si>
    <t>Mountain Village Montessori Charter School UIP 2019-20</t>
  </si>
  <si>
    <t>Arrowhead Elementary School</t>
  </si>
  <si>
    <t>Arrowhead Elementary School UIP 2019-20</t>
  </si>
  <si>
    <t xml:space="preserve">June 4th </t>
  </si>
  <si>
    <t>New Legacy Charter School</t>
  </si>
  <si>
    <t>New Legacy Charter School UIP 2019-20</t>
  </si>
  <si>
    <t>PIKES PEAK PREP</t>
  </si>
  <si>
    <t>PIKES PEAK PREP UIP 2019-20</t>
  </si>
  <si>
    <t>Gateway High School</t>
  </si>
  <si>
    <t>Gateway High School UIP 2019-20</t>
  </si>
  <si>
    <t>Ross Montessori School</t>
  </si>
  <si>
    <t>Ross Montessori School UIP 2019-20</t>
  </si>
  <si>
    <t>Salida Montessori Charter School</t>
  </si>
  <si>
    <t>Salida Montessori Charter School UIP 2019-20</t>
  </si>
  <si>
    <t>Stone Creek School</t>
  </si>
  <si>
    <t>Stone Creek School UIP 2019-20</t>
  </si>
  <si>
    <t>The Pinnacle Charter School</t>
  </si>
  <si>
    <t>The Pinnacle Charter School UIP 2019-20</t>
  </si>
  <si>
    <t>THE PINNACLE CHARTER SCHOOL ELEMENTARY</t>
  </si>
  <si>
    <t>THE PINNACLE CHARTER SCHOOL ELEMENTARY UIP 2019-20</t>
  </si>
  <si>
    <t>THE PINNACLE CHARTER SCHOOL MIDDLE</t>
  </si>
  <si>
    <t>THE PINNACLE CHARTER SCHOOL MIDDLE UIP 2019-20</t>
  </si>
  <si>
    <t>Thomas MacLaren State Charter School</t>
  </si>
  <si>
    <t>Thomas MacLaren State Charter School UIP 2019-20</t>
  </si>
  <si>
    <t>Two Rivers Community School</t>
  </si>
  <si>
    <t>Two Rivers Community School UIP 2019-20</t>
  </si>
  <si>
    <t>Victory Preparatory Academy High State Charter Sch</t>
  </si>
  <si>
    <t>Victory Preparatory Academy High State Charter Sch UIP 2019-20</t>
  </si>
  <si>
    <t>Victory Preparatory Academy Middle State Charter S</t>
  </si>
  <si>
    <t>Victory Preparatory Academy Middle State Charter S UIP 2019-20</t>
  </si>
  <si>
    <t>Hinkley High School</t>
  </si>
  <si>
    <t>Hinkley High School UIP 2019-20</t>
  </si>
  <si>
    <t>Laredo Elementary School</t>
  </si>
  <si>
    <t>Laredo Elementary School UIP 2019-20</t>
  </si>
  <si>
    <t>Cheraw 31</t>
  </si>
  <si>
    <t>Cheraw School</t>
  </si>
  <si>
    <t>Cheraw School UIP 2019-20</t>
  </si>
  <si>
    <t>Cheraw 31 UIP 2019-20</t>
  </si>
  <si>
    <t>Altitude Elementary School</t>
  </si>
  <si>
    <t>Altitude Elementary School UIP 2019-20</t>
  </si>
  <si>
    <t>Antelope Ridge Elementary School</t>
  </si>
  <si>
    <t>Antelope Ridge Elementary School UIP 2019-20</t>
  </si>
  <si>
    <t>Holly Hills Elementary School</t>
  </si>
  <si>
    <t>Holly Hills Elementary School UIP 2019-20</t>
  </si>
  <si>
    <t>Aspen Crossing Elementary School</t>
  </si>
  <si>
    <t>Aspen Crossing Elementary School UIP 2019-20</t>
  </si>
  <si>
    <t>Belleview Elementary School</t>
  </si>
  <si>
    <t>Belleview Elementary School UIP 2019-20</t>
  </si>
  <si>
    <t>Black Forest Hills Elementary School</t>
  </si>
  <si>
    <t>Black Forest Hills Elementary School UIP 2019-20</t>
  </si>
  <si>
    <t>Buffalo Trail Elementary School</t>
  </si>
  <si>
    <t>Buffalo Trail Elementary School UIP 2019-20</t>
  </si>
  <si>
    <t>Campus Middle School</t>
  </si>
  <si>
    <t>Campus Middle School UIP 2019-20</t>
  </si>
  <si>
    <t>Canyon Creek Elementary School</t>
  </si>
  <si>
    <t>Canyon Creek Elementary School UIP 2019-20</t>
  </si>
  <si>
    <t>Challenge School</t>
  </si>
  <si>
    <t>Challenge School UIP 2019-20</t>
  </si>
  <si>
    <t>Cherokee Trail High School</t>
  </si>
  <si>
    <t>Cherokee Trail High School UIP 2019-20</t>
  </si>
  <si>
    <t>Cherry Creek Charter Academy</t>
  </si>
  <si>
    <t>Cherry Creek Charter Academy UIP 2019-20</t>
  </si>
  <si>
    <t>Cherry Creek Elevation</t>
  </si>
  <si>
    <t>Cherry Creek Elevation UIP 2019-20</t>
  </si>
  <si>
    <t>Cherry Creek High School</t>
  </si>
  <si>
    <t>Cherry Creek High School UIP 2019-20</t>
  </si>
  <si>
    <t>Cherry Hills Village Elementary School</t>
  </si>
  <si>
    <t>Cherry Hills Village Elementary School UIP 2019-20</t>
  </si>
  <si>
    <t>Cimarron Elementary School</t>
  </si>
  <si>
    <t>Cimarron Elementary School UIP 2019-20</t>
  </si>
  <si>
    <t>Colorado Skies Academy</t>
  </si>
  <si>
    <t>Colorado Skies Academy UIP 2019-20</t>
  </si>
  <si>
    <t>Cottonwood Creek Elementary School</t>
  </si>
  <si>
    <t>Cottonwood Creek Elementary School UIP 2019-20</t>
  </si>
  <si>
    <t>Coyote Hills Elementary School</t>
  </si>
  <si>
    <t>Coyote Hills Elementary School UIP 2019-20</t>
  </si>
  <si>
    <t>Creekside Elementary School</t>
  </si>
  <si>
    <t>Creekside Elementary School UIP 2019-20</t>
  </si>
  <si>
    <t>Dakota Valley Elementary School</t>
  </si>
  <si>
    <t>Dakota Valley Elementary School UIP 2019-20</t>
  </si>
  <si>
    <t>Dry Creek Elementary School</t>
  </si>
  <si>
    <t>Dry Creek Elementary School UIP 2019-20</t>
  </si>
  <si>
    <t>Eaglecrest High School</t>
  </si>
  <si>
    <t>Eaglecrest High School UIP 2019-20</t>
  </si>
  <si>
    <t>Lyn Knoll Elementary School</t>
  </si>
  <si>
    <t>Lyn Knoll Elementary School UIP 2019-20</t>
  </si>
  <si>
    <t>Mrachek Middle School</t>
  </si>
  <si>
    <t>Mrachek Middle School UIP 2019-20</t>
  </si>
  <si>
    <t>Falcon Creek Middle School</t>
  </si>
  <si>
    <t>Falcon Creek Middle School UIP 2019-20</t>
  </si>
  <si>
    <t>Fox Hollow Elementary School</t>
  </si>
  <si>
    <t>Fox Hollow Elementary School UIP 2019-20</t>
  </si>
  <si>
    <t>Fox Ridge Middle School</t>
  </si>
  <si>
    <t>Fox Ridge Middle School UIP 2019-20</t>
  </si>
  <si>
    <t>Grandview High School</t>
  </si>
  <si>
    <t>Grandview High School UIP 2019-20</t>
  </si>
  <si>
    <t>Greenwood Elementary School</t>
  </si>
  <si>
    <t>Greenwood Elementary School UIP 2019-20</t>
  </si>
  <si>
    <t>Heritage Elementary School</t>
  </si>
  <si>
    <t>Heritage Elementary School UIP 2019-20</t>
  </si>
  <si>
    <t>Heritage Heights Academy</t>
  </si>
  <si>
    <t>Heritage Heights Academy UIP 2019-20</t>
  </si>
  <si>
    <t>North Middle School Health Sciences and Technology</t>
  </si>
  <si>
    <t>North Middle School Health Sciences and Technology UIP 2019-20</t>
  </si>
  <si>
    <t>Horizon Middle School</t>
  </si>
  <si>
    <t>Horizon Middle School UIP 2019-20</t>
  </si>
  <si>
    <t>Homestead Elementary School</t>
  </si>
  <si>
    <t>Homestead Elementary School UIP 2019-20</t>
  </si>
  <si>
    <t>Independence Elementary School</t>
  </si>
  <si>
    <t>Independence Elementary School UIP 2019-20</t>
  </si>
  <si>
    <t>Meadow Point Elementary School</t>
  </si>
  <si>
    <t>Meadow Point Elementary School UIP 2019-20</t>
  </si>
  <si>
    <t>Indian Ridge Elementary School</t>
  </si>
  <si>
    <t>Indian Ridge Elementary School UIP 2019-20</t>
  </si>
  <si>
    <t>Infinity Middle School</t>
  </si>
  <si>
    <t>Infinity Middle School UIP 2019-20</t>
  </si>
  <si>
    <t>Laredo Middle School</t>
  </si>
  <si>
    <t>Laredo Middle School UIP 2019-20</t>
  </si>
  <si>
    <t>Liberty Middle School</t>
  </si>
  <si>
    <t>Liberty Middle School UIP 2019-20</t>
  </si>
  <si>
    <t>Polton Community Elementary School</t>
  </si>
  <si>
    <t>Polton Community Elementary School UIP 2019-20</t>
  </si>
  <si>
    <t>Mission Viejo Elementary School</t>
  </si>
  <si>
    <t>Mission Viejo Elementary School UIP 2019-20</t>
  </si>
  <si>
    <t>Mountain Vista Elementary School</t>
  </si>
  <si>
    <t>Mountain Vista Elementary School UIP 2019-20</t>
  </si>
  <si>
    <t>Overland High School</t>
  </si>
  <si>
    <t>Overland High School UIP 2019-20</t>
  </si>
  <si>
    <t>Peakview Elementary School</t>
  </si>
  <si>
    <t>Peakview Elementary School UIP 2019-20</t>
  </si>
  <si>
    <t>Pine Ridge Elementary School</t>
  </si>
  <si>
    <t>Pine Ridge Elementary School UIP 2019-20</t>
  </si>
  <si>
    <t>Ponderosa Elementary School</t>
  </si>
  <si>
    <t>Ponderosa Elementary School UIP 2019-20</t>
  </si>
  <si>
    <t>Prairie Middle School</t>
  </si>
  <si>
    <t>Prairie Middle School UIP 2019-20</t>
  </si>
  <si>
    <t>Red Hawk Ridge Elementary School</t>
  </si>
  <si>
    <t>Red Hawk Ridge Elementary School UIP 2019-20</t>
  </si>
  <si>
    <t>Sunrise Elementary School</t>
  </si>
  <si>
    <t>Sunrise Elementary School UIP 2019-20</t>
  </si>
  <si>
    <t>Rolling Hills Elementary School</t>
  </si>
  <si>
    <t>Rolling Hills Elementary School UIP 2019-20</t>
  </si>
  <si>
    <t>Sagebrush Elementary School</t>
  </si>
  <si>
    <t>Sagebrush Elementary School UIP 2019-20</t>
  </si>
  <si>
    <t>Sky Vista Middle School</t>
  </si>
  <si>
    <t>Sky Vista Middle School UIP 2019-20</t>
  </si>
  <si>
    <t>Smoky Hill High School</t>
  </si>
  <si>
    <t>Smoky Hill High School UIP 2019-20</t>
  </si>
  <si>
    <t>Summit Elementary School</t>
  </si>
  <si>
    <t>Summit Elementary School UIP 2019-20</t>
  </si>
  <si>
    <t>Colorado School for the Deaf and Blind</t>
  </si>
  <si>
    <t>Colorado School for the Deaf and Blind UIP 2019-20</t>
  </si>
  <si>
    <t>Thunder Ridge Middle School</t>
  </si>
  <si>
    <t>Thunder Ridge Middle School UIP 2019-20</t>
  </si>
  <si>
    <t>Timberline Elementary School</t>
  </si>
  <si>
    <t>Timberline Elementary School UIP 2019-20</t>
  </si>
  <si>
    <t>Trails West Elementary School</t>
  </si>
  <si>
    <t>Trails West Elementary School UIP 2019-20</t>
  </si>
  <si>
    <t>Village East Community Elementary School</t>
  </si>
  <si>
    <t>Village East Community Elementary School UIP 2019-20</t>
  </si>
  <si>
    <t>Walnut Hills Community Elementary School</t>
  </si>
  <si>
    <t>Walnut Hills Community Elementary School UIP 2019-20</t>
  </si>
  <si>
    <t>West Middle School</t>
  </si>
  <si>
    <t>West Middle School UIP 2019-20</t>
  </si>
  <si>
    <t>Willow Creek Elementary School</t>
  </si>
  <si>
    <t>Willow Creek Elementary School UIP 2019-20</t>
  </si>
  <si>
    <t>Cherry Creek 5 UIP 2019-20</t>
  </si>
  <si>
    <t>Cheyenne County Re-5</t>
  </si>
  <si>
    <t>Cheyenne Wells Elementary School</t>
  </si>
  <si>
    <t>Cheyenne Wells Elementary School UIP 2019-20</t>
  </si>
  <si>
    <t>Cheyenne Wells Junior/High School</t>
  </si>
  <si>
    <t>Cheyenne Wells Junior/High School UIP 2019-20</t>
  </si>
  <si>
    <t>Cheyenne County Re-5 UIP 2019-20</t>
  </si>
  <si>
    <t>Cheyenne Mountain 12</t>
  </si>
  <si>
    <t>Broadmoor Elementary School</t>
  </si>
  <si>
    <t>Broadmoor Elementary School UIP 2019-20</t>
  </si>
  <si>
    <t>Cheyenne Mountain Elementary School</t>
  </si>
  <si>
    <t>Cheyenne Mountain Elementary School UIP 2019-20</t>
  </si>
  <si>
    <t>Cheyenne Mountain High School</t>
  </si>
  <si>
    <t>Cheyenne Mountain High School UIP 2019-20</t>
  </si>
  <si>
    <t>Confirmed October Submission Plan</t>
  </si>
  <si>
    <t>Cheyenne Mountain Junior High School</t>
  </si>
  <si>
    <t>Cheyenne Mountain Junior High School UIP 2019-20</t>
  </si>
  <si>
    <t>Sharon - please call</t>
  </si>
  <si>
    <t>Gold Camp Elementary School</t>
  </si>
  <si>
    <t>Gold Camp Elementary School UIP 2019-20</t>
  </si>
  <si>
    <t>Pinon Valley Elementary School</t>
  </si>
  <si>
    <t>Pinon Valley Elementary School UIP 2019-20</t>
  </si>
  <si>
    <t>Skyway Park Elementary School</t>
  </si>
  <si>
    <t>Skyway Park Elementary School UIP 2019-20</t>
  </si>
  <si>
    <t>The Vanguard School (Elementary)</t>
  </si>
  <si>
    <t>The Vanguard School (Elementary) UIP 2019-20</t>
  </si>
  <si>
    <t>The Vanguard School (High)</t>
  </si>
  <si>
    <t>The Vanguard School (High) UIP 2019-20</t>
  </si>
  <si>
    <t>The Vanguard School (Middle)</t>
  </si>
  <si>
    <t>The Vanguard School (Middle) UIP 2019-20</t>
  </si>
  <si>
    <t>Cheyenne Mountain 12 UIP 2019-20</t>
  </si>
  <si>
    <t>Clear Creek RE-1</t>
  </si>
  <si>
    <t>Carlson Elementary School</t>
  </si>
  <si>
    <t>Carlson Elementary School UIP 2019-20</t>
  </si>
  <si>
    <t>Clear Creek High School</t>
  </si>
  <si>
    <t>Clear Creek High School UIP 2019-20</t>
  </si>
  <si>
    <t>Clear Creek Middle School</t>
  </si>
  <si>
    <t>Clear Creek Middle School UIP 2019-20</t>
  </si>
  <si>
    <t>Georgetown Community School</t>
  </si>
  <si>
    <t>Georgetown Community School UIP 2019-20</t>
  </si>
  <si>
    <t>King-Murphy Elementary School</t>
  </si>
  <si>
    <t>King-Murphy Elementary School UIP 2019-20</t>
  </si>
  <si>
    <t>Clear Creek RE-1 UIP 2019-20</t>
  </si>
  <si>
    <t>Colorado River BOCES</t>
  </si>
  <si>
    <t>Yampah Mountain School</t>
  </si>
  <si>
    <t>Yampah Mountain School UIP 2019-20</t>
  </si>
  <si>
    <t>Colorado River BOCES UIP 2019-20</t>
  </si>
  <si>
    <t>Cotopaxi RE-3</t>
  </si>
  <si>
    <t>Cotopaxi Elementary School</t>
  </si>
  <si>
    <t>Cotopaxi Elementary School UIP 2019-20</t>
  </si>
  <si>
    <t>Colorado Springs 11</t>
  </si>
  <si>
    <t>Academy for Advanced and Creative Learning</t>
  </si>
  <si>
    <t>Academy for Advanced and Creative Learning UIP 2019-20</t>
  </si>
  <si>
    <t>Achieve Online</t>
  </si>
  <si>
    <t>Achieve Online UIP 2019-20</t>
  </si>
  <si>
    <t>Adams Elementary School</t>
  </si>
  <si>
    <t>Adams Elementary School UIP 2019-20</t>
  </si>
  <si>
    <t>Audubon Elementary School</t>
  </si>
  <si>
    <t>Audubon Elementary School UIP 2019-20</t>
  </si>
  <si>
    <t>Bristol Elementary School</t>
  </si>
  <si>
    <t>Bristol Elementary School UIP 2019-20</t>
  </si>
  <si>
    <t>Buena Vista Elementary School</t>
  </si>
  <si>
    <t>Buena Vista Elementary School UIP 2019-20</t>
  </si>
  <si>
    <t>Carver Elementary School</t>
  </si>
  <si>
    <t>Carver Elementary School UIP 2019-20</t>
  </si>
  <si>
    <t>Chipeta Elementary School</t>
  </si>
  <si>
    <t>Chipeta Elementary School UIP 2019-20</t>
  </si>
  <si>
    <t>CIVA Charter Academy</t>
  </si>
  <si>
    <t>CIVA Charter Academy UIP 2019-20</t>
  </si>
  <si>
    <t>Columbia Elementary School</t>
  </si>
  <si>
    <t>Columbia Elementary School UIP 2019-20</t>
  </si>
  <si>
    <t>Community Prep Charter School</t>
  </si>
  <si>
    <t>Community Prep Charter School UIP 2019-20</t>
  </si>
  <si>
    <t>Coronado High School</t>
  </si>
  <si>
    <t>Coronado High School UIP 2019-20</t>
  </si>
  <si>
    <t>Doherty High School</t>
  </si>
  <si>
    <t>Doherty High School UIP 2019-20</t>
  </si>
  <si>
    <t>Eastlake High School of Colorado Springs</t>
  </si>
  <si>
    <t>Eastlake High School of Colorado Springs UIP 2019-20</t>
  </si>
  <si>
    <t>Edison Elementary School</t>
  </si>
  <si>
    <t>Edison Elementary School UIP 2019-20</t>
  </si>
  <si>
    <t>Freedom Elementary School</t>
  </si>
  <si>
    <t>Freedom Elementary School UIP 2019-20</t>
  </si>
  <si>
    <t>Fremont Elementary School</t>
  </si>
  <si>
    <t>Fremont Elementary School UIP 2019-20</t>
  </si>
  <si>
    <t>Park Lane Elementary School</t>
  </si>
  <si>
    <t>Park Lane Elementary School UIP 2019-20</t>
  </si>
  <si>
    <t>Globe Charter School</t>
  </si>
  <si>
    <t>Globe Charter School UIP 2019-20</t>
  </si>
  <si>
    <t>Grant Elementary School</t>
  </si>
  <si>
    <t>Grant Elementary School UIP 2019-20</t>
  </si>
  <si>
    <t>Henry Elementary School</t>
  </si>
  <si>
    <t>Henry Elementary School UIP 2019-20</t>
  </si>
  <si>
    <t>Holmes Middle School</t>
  </si>
  <si>
    <t>Holmes Middle School UIP 2019-20</t>
  </si>
  <si>
    <t>Howbert Elementary School</t>
  </si>
  <si>
    <t>Howbert Elementary School UIP 2019-20</t>
  </si>
  <si>
    <t>Jack Swigert Aerospace Academy</t>
  </si>
  <si>
    <t>Jack Swigert Aerospace Academy UIP 2019-20</t>
  </si>
  <si>
    <t>Jackson Elementary School</t>
  </si>
  <si>
    <t>Jackson Elementary School UIP 2019-20</t>
  </si>
  <si>
    <t>Jenkins Middle School</t>
  </si>
  <si>
    <t>Jenkins Middle School UIP 2019-20</t>
  </si>
  <si>
    <t>Keller Elementary School</t>
  </si>
  <si>
    <t>Keller Elementary School UIP 2019-20</t>
  </si>
  <si>
    <t>King Elementary School</t>
  </si>
  <si>
    <t>King Elementary School UIP 2019-20</t>
  </si>
  <si>
    <t>Madison Elementary School</t>
  </si>
  <si>
    <t>Madison Elementary School UIP 2019-20</t>
  </si>
  <si>
    <t>Mann Middle School</t>
  </si>
  <si>
    <t>Mann Middle School UIP 2019-20</t>
  </si>
  <si>
    <t>Martinez Elementary School</t>
  </si>
  <si>
    <t>Martinez Elementary School UIP 2019-20</t>
  </si>
  <si>
    <t>McAuliffe Elementary</t>
  </si>
  <si>
    <t>McAuliffe Elementary UIP 2019-20</t>
  </si>
  <si>
    <t>South Middle School</t>
  </si>
  <si>
    <t>South Middle School UIP 2019-20</t>
  </si>
  <si>
    <t>Cripple Creek-Victor RE-1</t>
  </si>
  <si>
    <t>Cresson Elementary School</t>
  </si>
  <si>
    <t>Cresson Elementary School UIP 2019-20</t>
  </si>
  <si>
    <t>Monroe Elementary School</t>
  </si>
  <si>
    <t>Monroe Elementary School UIP 2019-20</t>
  </si>
  <si>
    <t>Nikola Tesla Education Opportunity Center</t>
  </si>
  <si>
    <t>Nikola Tesla Education Opportunity Center UIP 2019-20</t>
  </si>
  <si>
    <t>North Middle School</t>
  </si>
  <si>
    <t>North Middle School UIP 2019-20</t>
  </si>
  <si>
    <t>Odyssey Early College and Career Options</t>
  </si>
  <si>
    <t>Odyssey Early College and Career Options UIP 2019-20</t>
  </si>
  <si>
    <t>Palmer High School</t>
  </si>
  <si>
    <t>Palmer High School UIP 2019-20</t>
  </si>
  <si>
    <t>Penrose Elementary School</t>
  </si>
  <si>
    <t>Penrose Elementary School UIP 2019-20</t>
  </si>
  <si>
    <t>Queen Palmer Elementary School</t>
  </si>
  <si>
    <t>Queen Palmer Elementary School UIP 2019-20</t>
  </si>
  <si>
    <t>Rogers Elementary School</t>
  </si>
  <si>
    <t>Rogers Elementary School UIP 2019-20</t>
  </si>
  <si>
    <t>Roosevelt Charter Academy</t>
  </si>
  <si>
    <t>Roosevelt Charter Academy UIP 2019-20</t>
  </si>
  <si>
    <t>Rudy Elementary School</t>
  </si>
  <si>
    <t>Rudy Elementary School UIP 2019-20</t>
  </si>
  <si>
    <t>Russell Middle School</t>
  </si>
  <si>
    <t>Russell Middle School UIP 2019-20</t>
  </si>
  <si>
    <t>Sabin Middle School</t>
  </si>
  <si>
    <t>Sabin Middle School UIP 2019-20</t>
  </si>
  <si>
    <t>Scott Elementary School</t>
  </si>
  <si>
    <t>Scott Elementary School UIP 2019-20</t>
  </si>
  <si>
    <t>Steele Elementary School</t>
  </si>
  <si>
    <t>Steele Elementary School UIP 2019-20</t>
  </si>
  <si>
    <t>Stratton Elementary School</t>
  </si>
  <si>
    <t>Stratton Elementary School UIP 2019-20</t>
  </si>
  <si>
    <t>Taylor Elementary School</t>
  </si>
  <si>
    <t>Taylor Elementary School UIP 2019-20</t>
  </si>
  <si>
    <t>The Bijou School</t>
  </si>
  <si>
    <t>The Bijou School UIP 2019-20</t>
  </si>
  <si>
    <t>Trailblazer Elementary School</t>
  </si>
  <si>
    <t>Trailblazer Elementary School UIP 2019-20</t>
  </si>
  <si>
    <t>Twain Elementary School</t>
  </si>
  <si>
    <t>Twain Elementary School UIP 2019-20</t>
  </si>
  <si>
    <t>Pagosa Peak Open School</t>
  </si>
  <si>
    <t>Pagosa Peak Open School UIP 2019-20</t>
  </si>
  <si>
    <t>Wilson Elementary School</t>
  </si>
  <si>
    <t>Wilson Elementary School UIP 2019-20</t>
  </si>
  <si>
    <t>Colorado Springs 11 UIP 2019-20</t>
  </si>
  <si>
    <t>Cripple Creek-Victor Junior-Senior High School</t>
  </si>
  <si>
    <t>Cripple Creek-Victor Junior-Senior High School UIP 2019-20</t>
  </si>
  <si>
    <t>Cotopaxi Junior-Senior High School</t>
  </si>
  <si>
    <t>Cotopaxi Junior-Senior High School UIP 2019-20</t>
  </si>
  <si>
    <t>Cotopaxi RE-3 UIP 2019-20</t>
  </si>
  <si>
    <t>Creede School District</t>
  </si>
  <si>
    <t>Creede School</t>
  </si>
  <si>
    <t>Creede School UIP 2019-20</t>
  </si>
  <si>
    <t>Creede School District UIP 2019-20</t>
  </si>
  <si>
    <t>Cripple Creek-Victor RE-1 UIP 2019-20</t>
  </si>
  <si>
    <t>Crowley County RE-1-J</t>
  </si>
  <si>
    <t>Crowley County RE-1-J UIP 2019-20</t>
  </si>
  <si>
    <t>Crowley County Elementary K-6</t>
  </si>
  <si>
    <t>Crowley County Elementary K-6 UIP 2019-20</t>
  </si>
  <si>
    <t>Combined?</t>
  </si>
  <si>
    <t>Deer Trail Elementary School</t>
  </si>
  <si>
    <t>Deer Trail Elementary School UIP 2019-20</t>
  </si>
  <si>
    <t>Combined Plan - District Submitted for Posting</t>
  </si>
  <si>
    <t>Crowley County Junior and Senior High School</t>
  </si>
  <si>
    <t>Crowley County Junior and Senior High School UIP 2019-20</t>
  </si>
  <si>
    <t>Deer Trail Junior-Senior High School</t>
  </si>
  <si>
    <t>Deer Trail Junior-Senior High School UIP 2019-20</t>
  </si>
  <si>
    <t>Custer County School District C-1</t>
  </si>
  <si>
    <t>Custer County Elementary School</t>
  </si>
  <si>
    <t>Custer County Elementary School UIP 2019-20</t>
  </si>
  <si>
    <t>Custer County High School</t>
  </si>
  <si>
    <t>Custer County High School UIP 2019-20</t>
  </si>
  <si>
    <t>Custer Middle School</t>
  </si>
  <si>
    <t>Custer Middle School UIP 2019-20</t>
  </si>
  <si>
    <t>Custer County School District C-1 UIP 2019-20</t>
  </si>
  <si>
    <t>De Beque 49JT</t>
  </si>
  <si>
    <t>De Beque PK-12 School District 49JT</t>
  </si>
  <si>
    <t>De Beque PK-12 School District 49JT UIP 2019-20</t>
  </si>
  <si>
    <t>De Beque 49JT UIP 2019-20</t>
  </si>
  <si>
    <t>Denver County 1</t>
  </si>
  <si>
    <t>Downtown Denver Expeditionary School</t>
  </si>
  <si>
    <t>Downtown Denver Expeditionary School UIP 2019-20</t>
  </si>
  <si>
    <t>John F Kennedy High School</t>
  </si>
  <si>
    <t>John F Kennedy High School UIP 2019-20</t>
  </si>
  <si>
    <t>St Vrain Valley RE1J</t>
  </si>
  <si>
    <t>Delta County 50(J)</t>
  </si>
  <si>
    <t>ACHIEVE BLENDED LEARNING ACADEMY</t>
  </si>
  <si>
    <t>ACHIEVE BLENDED LEARNING ACADEMY UIP 2019-20</t>
  </si>
  <si>
    <t>Cedaredge Elementary School</t>
  </si>
  <si>
    <t>Cedaredge Elementary School UIP 2019-20</t>
  </si>
  <si>
    <t>Cedaredge High School</t>
  </si>
  <si>
    <t>Cedaredge High School UIP 2019-20</t>
  </si>
  <si>
    <t>Cedaredge Middle School</t>
  </si>
  <si>
    <t>Cedaredge Middle School UIP 2019-20</t>
  </si>
  <si>
    <t>Delta Academy of Applied Learning</t>
  </si>
  <si>
    <t>Delta Academy of Applied Learning UIP 2019-20</t>
  </si>
  <si>
    <t>Delta High School</t>
  </si>
  <si>
    <t>Delta High School UIP 2019-20</t>
  </si>
  <si>
    <t>Delta Middle School</t>
  </si>
  <si>
    <t>Delta Middle School UIP 2019-20</t>
  </si>
  <si>
    <t>Garnet Mesa Elementary School</t>
  </si>
  <si>
    <t>Garnet Mesa Elementary School UIP 2019-20</t>
  </si>
  <si>
    <t>Timberline PK-8</t>
  </si>
  <si>
    <t>Timberline PK-8 UIP 2019-20</t>
  </si>
  <si>
    <t>Hotchkiss Elementary School</t>
  </si>
  <si>
    <t>Hotchkiss Elementary School UIP 2019-20</t>
  </si>
  <si>
    <t>Hotchkiss High School</t>
  </si>
  <si>
    <t>Hotchkiss High School UIP 2019-20</t>
  </si>
  <si>
    <t>Lincoln Elementary School</t>
  </si>
  <si>
    <t>Lincoln Elementary School UIP 2019-20</t>
  </si>
  <si>
    <t>North Fork Montessori @ Crawford</t>
  </si>
  <si>
    <t>North Fork Montessori @ Crawford UIP 2019-20</t>
  </si>
  <si>
    <t>North Fork School of Integrated Studies</t>
  </si>
  <si>
    <t>North Fork School of Integrated Studies UIP 2019-20</t>
  </si>
  <si>
    <t>Paonia Elementary School</t>
  </si>
  <si>
    <t>Paonia Elementary School UIP 2019-20</t>
  </si>
  <si>
    <t>Paonia High School</t>
  </si>
  <si>
    <t>Paonia High School UIP 2019-20</t>
  </si>
  <si>
    <t>Vision Charter Academy</t>
  </si>
  <si>
    <t>Vision Charter Academy UIP 2019-20</t>
  </si>
  <si>
    <t>Delta County 50(J) UIP 2019-20</t>
  </si>
  <si>
    <t>Alicia Sanchez International School</t>
  </si>
  <si>
    <t>Alicia Sanchez International School UIP 2019-20</t>
  </si>
  <si>
    <t>Munroe Elementary School</t>
  </si>
  <si>
    <t>Munroe Elementary School UIP 2019-20</t>
  </si>
  <si>
    <t>Dolores County RE No.2</t>
  </si>
  <si>
    <t>Dove Creek High School</t>
  </si>
  <si>
    <t>Dove Creek High School UIP 2019-20</t>
  </si>
  <si>
    <t>Combined - District Submitted for Review</t>
  </si>
  <si>
    <t>Seventh Street Elementary School</t>
  </si>
  <si>
    <t>Seventh Street Elementary School UIP 2019-20</t>
  </si>
  <si>
    <t>Academy of Urban Learning</t>
  </si>
  <si>
    <t>Academy of Urban Learning UIP 2019-20</t>
  </si>
  <si>
    <t>Asbury Elementary School</t>
  </si>
  <si>
    <t>Asbury Elementary School UIP 2019-20</t>
  </si>
  <si>
    <t>Ashley Elementary School</t>
  </si>
  <si>
    <t>Ashley Elementary School UIP 2019-20</t>
  </si>
  <si>
    <t>Barnum Elementary School</t>
  </si>
  <si>
    <t>Barnum Elementary School UIP 2019-20</t>
  </si>
  <si>
    <t>Beach Court Elementary School</t>
  </si>
  <si>
    <t>Beach Court Elementary School UIP 2019-20</t>
  </si>
  <si>
    <t>Bear Valley International School</t>
  </si>
  <si>
    <t>Bear Valley International School UIP 2019-20</t>
  </si>
  <si>
    <t>Bradley International School</t>
  </si>
  <si>
    <t>Bradley International School UIP 2019-20</t>
  </si>
  <si>
    <t>Bromwell Elementary School</t>
  </si>
  <si>
    <t>Bromwell Elementary School UIP 2019-20</t>
  </si>
  <si>
    <t>Brown International Academy</t>
  </si>
  <si>
    <t>Brown International Academy UIP 2019-20</t>
  </si>
  <si>
    <t>Bruce Randolph School</t>
  </si>
  <si>
    <t>Bruce Randolph School UIP 2019-20</t>
  </si>
  <si>
    <t>Bryant Webster Dual Language ECE-8 School</t>
  </si>
  <si>
    <t>Bryant Webster Dual Language ECE-8 School UIP 2019-20</t>
  </si>
  <si>
    <t>Career Education Center Early College</t>
  </si>
  <si>
    <t>Career Education Center Early College UIP 2019-20</t>
  </si>
  <si>
    <t>Carson Elementary School</t>
  </si>
  <si>
    <t>Carson Elementary School UIP 2019-20</t>
  </si>
  <si>
    <t>Castro Elementary School</t>
  </si>
  <si>
    <t>Castro Elementary School UIP 2019-20</t>
  </si>
  <si>
    <t>Centennial A School for Expeditionary Learning</t>
  </si>
  <si>
    <t>Centennial A School for Expeditionary Learning UIP 2019-20</t>
  </si>
  <si>
    <t>Center for Talent Development at Greenlee</t>
  </si>
  <si>
    <t>Center for Talent Development at Greenlee UIP 2019-20</t>
  </si>
  <si>
    <t>Charles M. Schenck (CMS) Community School</t>
  </si>
  <si>
    <t>Charles M. Schenck (CMS) Community School UIP 2019-20</t>
  </si>
  <si>
    <t>Cheltenham Elementary School</t>
  </si>
  <si>
    <t>Cheltenham Elementary School UIP 2019-20</t>
  </si>
  <si>
    <t>Grand Mesa Choice Academy</t>
  </si>
  <si>
    <t>Grand Mesa Choice Academy UIP 2019-20</t>
  </si>
  <si>
    <t>Colfax Elementary School</t>
  </si>
  <si>
    <t>Colfax Elementary School UIP 2019-20</t>
  </si>
  <si>
    <t>5280 High School</t>
  </si>
  <si>
    <t>5280 High School UIP 2019-20</t>
  </si>
  <si>
    <t>Abraham Lincoln High School</t>
  </si>
  <si>
    <t>Abraham Lincoln High School UIP 2019-20</t>
  </si>
  <si>
    <t>Colorado High School Charter</t>
  </si>
  <si>
    <t>Colorado High School Charter UIP 2019-20</t>
  </si>
  <si>
    <t>Colorado High School Charter - GES</t>
  </si>
  <si>
    <t>Colorado High School Charter - GES UIP 2019-20</t>
  </si>
  <si>
    <t>Academia Ana Marie Sandoval</t>
  </si>
  <si>
    <t>Academia Ana Marie Sandoval UIP 2019-20</t>
  </si>
  <si>
    <t>Academy 360</t>
  </si>
  <si>
    <t>Academy 360 UIP 2019-20</t>
  </si>
  <si>
    <t>Compassion Road Academy</t>
  </si>
  <si>
    <t>Compassion Road Academy UIP 2019-20</t>
  </si>
  <si>
    <t>Contemporary Learning Academy</t>
  </si>
  <si>
    <t>Contemporary Learning Academy UIP 2019-20</t>
  </si>
  <si>
    <t>Cory Elementary School</t>
  </si>
  <si>
    <t>Cory Elementary School UIP 2019-20</t>
  </si>
  <si>
    <t>Cowell Elementary School</t>
  </si>
  <si>
    <t>Cowell Elementary School UIP 2019-20</t>
  </si>
  <si>
    <t>Creativity Challenge Community</t>
  </si>
  <si>
    <t>Creativity Challenge Community UIP 2019-20</t>
  </si>
  <si>
    <t>DCIS at Ford</t>
  </si>
  <si>
    <t>DCIS at Ford UIP 2019-20</t>
  </si>
  <si>
    <t>Cole Arts and Science Academy</t>
  </si>
  <si>
    <t>Cole Arts and Science Academy UIP 2019-20</t>
  </si>
  <si>
    <t>Denison Montessori School</t>
  </si>
  <si>
    <t>Denison Montessori School UIP 2019-20</t>
  </si>
  <si>
    <t>Denver Center for 21st-Century Learning at Wyman</t>
  </si>
  <si>
    <t>Denver Center for 21st-Century Learning at Wyman UIP 2019-20</t>
  </si>
  <si>
    <t>College View Elementary School</t>
  </si>
  <si>
    <t>College View Elementary School UIP 2019-20</t>
  </si>
  <si>
    <t>Collegiate Preparatory Academy</t>
  </si>
  <si>
    <t>Collegiate Preparatory Academy UIP 2019-20</t>
  </si>
  <si>
    <t>Columbian Elementary School</t>
  </si>
  <si>
    <t>Columbian Elementary School UIP 2019-20</t>
  </si>
  <si>
    <t>Denver Green School Northfield</t>
  </si>
  <si>
    <t>Denver Green School Northfield UIP 2019-20</t>
  </si>
  <si>
    <t>Denver Green School Southeast</t>
  </si>
  <si>
    <t>Denver Green School Southeast UIP 2019-20</t>
  </si>
  <si>
    <t>Denver Justice High School</t>
  </si>
  <si>
    <t>Denver Justice High School UIP 2019-20</t>
  </si>
  <si>
    <t>Denver Language School</t>
  </si>
  <si>
    <t>Denver Language School UIP 2019-20</t>
  </si>
  <si>
    <t>Compass Academy</t>
  </si>
  <si>
    <t>Compass Academy UIP 2019-20</t>
  </si>
  <si>
    <t>Denver Online High School</t>
  </si>
  <si>
    <t>Denver Online High School UIP 2019-20</t>
  </si>
  <si>
    <t>DCIS at Montbello</t>
  </si>
  <si>
    <t>DCIS at Montbello UIP 2019-20</t>
  </si>
  <si>
    <t>Denver School of the Arts</t>
  </si>
  <si>
    <t>Denver School of the Arts UIP 2019-20</t>
  </si>
  <si>
    <t>Dora Moore ECE-8 School</t>
  </si>
  <si>
    <t>Dora Moore ECE-8 School UIP 2019-20</t>
  </si>
  <si>
    <t>Denver Center for International Studies</t>
  </si>
  <si>
    <t>Denver Center for International Studies UIP 2019-20</t>
  </si>
  <si>
    <t>Dolores County RE No.2 UIP 2019-20</t>
  </si>
  <si>
    <t>Denver Center for International Studies at Fairmont</t>
  </si>
  <si>
    <t>Denver Center for International Studies at Fairmon UIP 2019-20</t>
  </si>
  <si>
    <t>DSST Middle School @ Noel Campus</t>
  </si>
  <si>
    <t>DSST Middle School @ Noel Campus UIP 2019-20</t>
  </si>
  <si>
    <t>DSST: Byers High School</t>
  </si>
  <si>
    <t>DSST: Byers High School UIP 2019-20</t>
  </si>
  <si>
    <t>DSST: Byers Middle School</t>
  </si>
  <si>
    <t>DSST: Byers Middle School UIP 2019-20</t>
  </si>
  <si>
    <t>DSST: Cole High School</t>
  </si>
  <si>
    <t>DSST: Cole High School UIP 2019-20</t>
  </si>
  <si>
    <t>Denver Discovery School</t>
  </si>
  <si>
    <t>Denver Discovery School UIP 2019-20</t>
  </si>
  <si>
    <t>DSST: College View High School</t>
  </si>
  <si>
    <t>DSST: College View High School UIP 2019-20</t>
  </si>
  <si>
    <t>DSST: College View Middle School</t>
  </si>
  <si>
    <t>DSST: College View Middle School UIP 2019-20</t>
  </si>
  <si>
    <t>DSST: Conservatory Green High School</t>
  </si>
  <si>
    <t>DSST: Conservatory Green High School UIP 2019-20</t>
  </si>
  <si>
    <t>DSST: Conservatory Green Middle School</t>
  </si>
  <si>
    <t>DSST: Conservatory Green Middle School UIP 2019-20</t>
  </si>
  <si>
    <t>DSST: Green Valley Ranch High School</t>
  </si>
  <si>
    <t>DSST: Green Valley Ranch High School UIP 2019-20</t>
  </si>
  <si>
    <t>DSST: Green Valley Ranch Middle School</t>
  </si>
  <si>
    <t>DSST: Green Valley Ranch Middle School UIP 2019-20</t>
  </si>
  <si>
    <t>DSST: Henry Middle School</t>
  </si>
  <si>
    <t>DSST: Henry Middle School UIP 2019-20</t>
  </si>
  <si>
    <t>DSST: Montview High School</t>
  </si>
  <si>
    <t>DSST: Montview High School UIP 2019-20</t>
  </si>
  <si>
    <t>DSST: Montview Middle School</t>
  </si>
  <si>
    <t>DSST: Montview Middle School UIP 2019-20</t>
  </si>
  <si>
    <t>Eagleton Elementary School</t>
  </si>
  <si>
    <t>Eagleton Elementary School UIP 2019-20</t>
  </si>
  <si>
    <t>Early College of Denver</t>
  </si>
  <si>
    <t>Early College of Denver UIP 2019-20</t>
  </si>
  <si>
    <t>East High School</t>
  </si>
  <si>
    <t>East High School UIP 2019-20</t>
  </si>
  <si>
    <t>Denver Montessori Junior/Senior High School</t>
  </si>
  <si>
    <t>Denver Montessori Junior/Senior High School UIP 2019-20</t>
  </si>
  <si>
    <t>Emily Griffith High School</t>
  </si>
  <si>
    <t>Emily Griffith High School UIP 2019-20</t>
  </si>
  <si>
    <t>Escalante-Biggs Academy</t>
  </si>
  <si>
    <t>Escalante-Biggs Academy UIP 2019-20</t>
  </si>
  <si>
    <t>Excel Academy</t>
  </si>
  <si>
    <t>Excel Academy UIP 2019-20</t>
  </si>
  <si>
    <t>Denver School of Innovation and Sustainable Design</t>
  </si>
  <si>
    <t>Denver School of Innovation and Sustainable Design UIP 2019-20</t>
  </si>
  <si>
    <t>Doull Elementary School</t>
  </si>
  <si>
    <t>Doull Elementary School UIP 2019-20</t>
  </si>
  <si>
    <t>Florence Crittenton High School</t>
  </si>
  <si>
    <t>Florence Crittenton High School UIP 2019-20</t>
  </si>
  <si>
    <t>Florida Pitt-Waller ECE-8 School</t>
  </si>
  <si>
    <t>Florida Pitt-Waller ECE-8 School UIP 2019-20</t>
  </si>
  <si>
    <t>Force Elementary School</t>
  </si>
  <si>
    <t>Force Elementary School UIP 2019-20</t>
  </si>
  <si>
    <t>Garden Place Academy</t>
  </si>
  <si>
    <t>Garden Place Academy UIP 2019-20</t>
  </si>
  <si>
    <t>George Washington High School</t>
  </si>
  <si>
    <t>George Washington High School UIP 2019-20</t>
  </si>
  <si>
    <t>Dr. Martin Luther King Jr. Early College</t>
  </si>
  <si>
    <t>Dr. Martin Luther King Jr. Early College UIP 2019-20</t>
  </si>
  <si>
    <t>Girls Athletic Leadership School Middle School</t>
  </si>
  <si>
    <t>Girls Athletic Leadership School Middle School UIP 2019-20</t>
  </si>
  <si>
    <t>Godsman Elementary School</t>
  </si>
  <si>
    <t>Godsman Elementary School UIP 2019-20</t>
  </si>
  <si>
    <t>Goldrick Elementary School</t>
  </si>
  <si>
    <t>Goldrick Elementary School UIP 2019-20</t>
  </si>
  <si>
    <t>Grant Beacon Middle School</t>
  </si>
  <si>
    <t>Grant Beacon Middle School UIP 2019-20</t>
  </si>
  <si>
    <t>Grant Ranch ECE-8 School</t>
  </si>
  <si>
    <t>Grant Ranch ECE-8 School UIP 2019-20</t>
  </si>
  <si>
    <t>Green Valley Elementary School</t>
  </si>
  <si>
    <t>Green Valley Elementary School UIP 2019-20</t>
  </si>
  <si>
    <t>Gust Elementary School</t>
  </si>
  <si>
    <t>Gust Elementary School UIP 2019-20</t>
  </si>
  <si>
    <t>DSST: Cole Middle School</t>
  </si>
  <si>
    <t>DSST: Cole Middle School UIP 2019-20</t>
  </si>
  <si>
    <t>Hamilton Middle School</t>
  </si>
  <si>
    <t>Hamilton Middle School UIP 2019-20</t>
  </si>
  <si>
    <t>HENRY WORLD SCHOOL</t>
  </si>
  <si>
    <t>HENRY WORLD SCHOOL UIP 2019-20</t>
  </si>
  <si>
    <t>Ellis Elementary School</t>
  </si>
  <si>
    <t>Ellis Elementary School UIP 2019-20</t>
  </si>
  <si>
    <t>Highline Academy Southeast</t>
  </si>
  <si>
    <t>Highline Academy Southeast UIP 2019-20</t>
  </si>
  <si>
    <t>Hill Campus of Arts and Sciences</t>
  </si>
  <si>
    <t>Hill Campus of Arts and Sciences UIP 2019-20</t>
  </si>
  <si>
    <t>Holm Elementary School</t>
  </si>
  <si>
    <t>Holm Elementary School UIP 2019-20</t>
  </si>
  <si>
    <t>Inspire Elementary</t>
  </si>
  <si>
    <t>Inspire Elementary UIP 2019-20</t>
  </si>
  <si>
    <t>International Academy of Denver at Harrington</t>
  </si>
  <si>
    <t>International Academy of Denver at Harrington UIP 2019-20</t>
  </si>
  <si>
    <t>Isabella Bird Community School</t>
  </si>
  <si>
    <t>Isabella Bird Community School UIP 2019-20</t>
  </si>
  <si>
    <t>Joe Shoemaker School</t>
  </si>
  <si>
    <t>Joe Shoemaker School UIP 2019-20</t>
  </si>
  <si>
    <t>Fairview Elementary School</t>
  </si>
  <si>
    <t>Fairview Elementary School UIP 2019-20</t>
  </si>
  <si>
    <t>John H. Amesse Elementary</t>
  </si>
  <si>
    <t>John H. Amesse Elementary UIP 2019-20</t>
  </si>
  <si>
    <t>Johnson Elementary School</t>
  </si>
  <si>
    <t>Johnson Elementary School UIP 2019-20</t>
  </si>
  <si>
    <t>Farrell B. Howell ECE-8 School</t>
  </si>
  <si>
    <t>Farrell B. Howell ECE-8 School UIP 2019-20</t>
  </si>
  <si>
    <t>Kepner Beacon Middle School</t>
  </si>
  <si>
    <t>Kepner Beacon Middle School UIP 2019-20</t>
  </si>
  <si>
    <t>KEPNER MIDDLE SCHOOL</t>
  </si>
  <si>
    <t>KEPNER MIDDLE SCHOOL UIP 2019-20</t>
  </si>
  <si>
    <t>KIPP Denver Collegiate High School</t>
  </si>
  <si>
    <t>KIPP Denver Collegiate High School UIP 2019-20</t>
  </si>
  <si>
    <t>05.22.20</t>
  </si>
  <si>
    <t>KIPP Northeast Denver Leadership Academy</t>
  </si>
  <si>
    <t>KIPP Northeast Denver Leadership Academy UIP 2019-20</t>
  </si>
  <si>
    <t>KIPP Northeast Denver Middle School</t>
  </si>
  <si>
    <t>KIPP Northeast Denver Middle School UIP 2019-20</t>
  </si>
  <si>
    <t>Girls Athletic Leadership School High School</t>
  </si>
  <si>
    <t>Girls Athletic Leadership School High School UIP 2019-20</t>
  </si>
  <si>
    <t>KIPP Sunshine Peak Academy</t>
  </si>
  <si>
    <t>KIPP Sunshine Peak Academy UIP 2019-20</t>
  </si>
  <si>
    <t>Knapp Elementary School</t>
  </si>
  <si>
    <t>Knapp Elementary School UIP 2019-20</t>
  </si>
  <si>
    <t>Kunsmiller Creative Arts Academy</t>
  </si>
  <si>
    <t>Kunsmiller Creative Arts Academy UIP 2019-20</t>
  </si>
  <si>
    <t>Hallett Academy</t>
  </si>
  <si>
    <t>Hallett Academy UIP 2019-20</t>
  </si>
  <si>
    <t>Legacy Options High School</t>
  </si>
  <si>
    <t>Legacy Options High School UIP 2019-20</t>
  </si>
  <si>
    <t>Lena Archuleta Elementary School</t>
  </si>
  <si>
    <t>Lena Archuleta Elementary School UIP 2019-20</t>
  </si>
  <si>
    <t>Lowry Elementary School</t>
  </si>
  <si>
    <t>Lowry Elementary School UIP 2019-20</t>
  </si>
  <si>
    <t>Highline Academy Northeast</t>
  </si>
  <si>
    <t>Highline Academy Northeast UIP 2019-20</t>
  </si>
  <si>
    <t>Elizabeth School District</t>
  </si>
  <si>
    <t>Frontier High School</t>
  </si>
  <si>
    <t>Frontier High School UIP 2019-20</t>
  </si>
  <si>
    <t>Marrama Elementary School</t>
  </si>
  <si>
    <t>Marrama Elementary School UIP 2019-20</t>
  </si>
  <si>
    <t>Mathematics and Science Leadership Academy</t>
  </si>
  <si>
    <t>Mathematics and Science Leadership Academy UIP 2019-20</t>
  </si>
  <si>
    <t>Maxwell Elementary School</t>
  </si>
  <si>
    <t>Maxwell Elementary School UIP 2019-20</t>
  </si>
  <si>
    <t>McAuliffe International School</t>
  </si>
  <si>
    <t>McAuliffe International School UIP 2019-20</t>
  </si>
  <si>
    <t>Kaiser Elementary School</t>
  </si>
  <si>
    <t>Kaiser Elementary School UIP 2019-20</t>
  </si>
  <si>
    <t>McGlone Academy</t>
  </si>
  <si>
    <t>McGlone Academy UIP 2019-20</t>
  </si>
  <si>
    <t>McKinley-Thatcher Elementary School</t>
  </si>
  <si>
    <t>McKinley-Thatcher Elementary School UIP 2019-20</t>
  </si>
  <si>
    <t>McMeen Elementary School</t>
  </si>
  <si>
    <t>McMeen Elementary School UIP 2019-20</t>
  </si>
  <si>
    <t>Merrill Middle School</t>
  </si>
  <si>
    <t>Merrill Middle School UIP 2019-20</t>
  </si>
  <si>
    <t>KIPP Northeast Elementary</t>
  </si>
  <si>
    <t>KIPP Northeast Elementary UIP 2019-20</t>
  </si>
  <si>
    <t>Montbello Career and Technical High School</t>
  </si>
  <si>
    <t>Montbello Career and Technical High School UIP 2019-20</t>
  </si>
  <si>
    <t>Montclair School of Academics and Enrichment</t>
  </si>
  <si>
    <t>Montclair School of Academics and Enrichment UIP 2019-20</t>
  </si>
  <si>
    <t>Morey Middle School</t>
  </si>
  <si>
    <t>Morey Middle School UIP 2019-20</t>
  </si>
  <si>
    <t>Running Creek Elementary School</t>
  </si>
  <si>
    <t>Running Creek Elementary School UIP 2019-20</t>
  </si>
  <si>
    <t>Newlon Elementary School</t>
  </si>
  <si>
    <t>Newlon Elementary School UIP 2019-20</t>
  </si>
  <si>
    <t>Lake Middle School</t>
  </si>
  <si>
    <t>Lake Middle School UIP 2019-20</t>
  </si>
  <si>
    <t>North High School</t>
  </si>
  <si>
    <t>North High School UIP 2019-20</t>
  </si>
  <si>
    <t>North High School Engagement Center</t>
  </si>
  <si>
    <t>North High School Engagement Center UIP 2019-20</t>
  </si>
  <si>
    <t>Northeast Early College</t>
  </si>
  <si>
    <t>Northeast Early College UIP 2019-20</t>
  </si>
  <si>
    <t>Northfield High School</t>
  </si>
  <si>
    <t>Northfield High School UIP 2019-20</t>
  </si>
  <si>
    <t>Oakland Elementary</t>
  </si>
  <si>
    <t>Oakland Elementary UIP 2019-20</t>
  </si>
  <si>
    <t>Odyssey School of Denver</t>
  </si>
  <si>
    <t>Odyssey School of Denver UIP 2019-20</t>
  </si>
  <si>
    <t>Omar D Blair Charter School</t>
  </si>
  <si>
    <t>Omar D Blair Charter School UIP 2019-20</t>
  </si>
  <si>
    <t>Palmer Elementary School</t>
  </si>
  <si>
    <t>Palmer Elementary School UIP 2019-20</t>
  </si>
  <si>
    <t>Park Hill School</t>
  </si>
  <si>
    <t>Park Hill School UIP 2019-20</t>
  </si>
  <si>
    <t>PASCUAL LEDOUX ACADEMY</t>
  </si>
  <si>
    <t>Pascual Ledoux Academy UIP 2019-20</t>
  </si>
  <si>
    <t>Place Bridge Academy</t>
  </si>
  <si>
    <t>Place Bridge Academy UIP 2019-20</t>
  </si>
  <si>
    <t>Polaris Elementary School</t>
  </si>
  <si>
    <t>Polaris Elementary School UIP 2019-20</t>
  </si>
  <si>
    <t>Prep Academy</t>
  </si>
  <si>
    <t>Prep Academy UIP 2019-20</t>
  </si>
  <si>
    <t>Manual High School</t>
  </si>
  <si>
    <t>Manual High School UIP 2019-20</t>
  </si>
  <si>
    <t>Respect Academy</t>
  </si>
  <si>
    <t>Respect Academy UIP 2019-20</t>
  </si>
  <si>
    <t>Ridge View Academy Charter School</t>
  </si>
  <si>
    <t>Ridge View Academy Charter School UIP 2019-20</t>
  </si>
  <si>
    <t>Marie L. Greenwood Academy</t>
  </si>
  <si>
    <t>Marie L. Greenwood Academy UIP 2019-20</t>
  </si>
  <si>
    <t>Rocky Mountain Prep: Berkeley</t>
  </si>
  <si>
    <t>Rocky Mountain Prep: Berkeley UIP 2019-20</t>
  </si>
  <si>
    <t>Rocky Mountain Prep: Creekside</t>
  </si>
  <si>
    <t>Rocky Mountain Prep: Creekside UIP 2019-20</t>
  </si>
  <si>
    <t>5.22.20</t>
  </si>
  <si>
    <t>McAuliffe Manual Middle School</t>
  </si>
  <si>
    <t>McAuliffe Manual Middle School UIP 2019-20</t>
  </si>
  <si>
    <t>ROOTS ELEMENTARY</t>
  </si>
  <si>
    <t>ROOTS ELEMENTARY UIP 2019-20</t>
  </si>
  <si>
    <t>Sabin World School</t>
  </si>
  <si>
    <t>Sabin World School UIP 2019-20</t>
  </si>
  <si>
    <t>Samuels Elementary School</t>
  </si>
  <si>
    <t>Samuels Elementary School UIP 2019-20</t>
  </si>
  <si>
    <t>Sandra Todd-Williams Academy</t>
  </si>
  <si>
    <t>Sandra Todd-Williams Academy UIP 2019-20</t>
  </si>
  <si>
    <t>Monarch Montessori</t>
  </si>
  <si>
    <t>Monarch Montessori UIP 2019-20</t>
  </si>
  <si>
    <t>Skinner Middle School</t>
  </si>
  <si>
    <t>Skinner Middle School UIP 2019-20</t>
  </si>
  <si>
    <t>Slavens K-8 School</t>
  </si>
  <si>
    <t>Slavens K-8 School UIP 2019-20</t>
  </si>
  <si>
    <t>Smith Elementary School</t>
  </si>
  <si>
    <t>Smith Elementary School UIP 2019-20</t>
  </si>
  <si>
    <t>SOAR at Green Valley Ranch</t>
  </si>
  <si>
    <t>SOAR at Green Valley Ranch UIP 2019-20</t>
  </si>
  <si>
    <t>Noel Community Arts School</t>
  </si>
  <si>
    <t>Noel Community Arts School UIP 2019-20</t>
  </si>
  <si>
    <t>Southmoor Elementary School</t>
  </si>
  <si>
    <t>Southmoor Elementary School UIP 2019-20</t>
  </si>
  <si>
    <t>Steck Elementary School</t>
  </si>
  <si>
    <t>Steck Elementary School UIP 2019-20</t>
  </si>
  <si>
    <t>Reach Charter School</t>
  </si>
  <si>
    <t>Reach Charter School UIP 2019-20</t>
  </si>
  <si>
    <t>Stephen Knight Center for Early Education</t>
  </si>
  <si>
    <t>Stephen Knight Center for Early Education UIP 2019-20</t>
  </si>
  <si>
    <t>RiseUp Community School</t>
  </si>
  <si>
    <t>RiseUp Community School UIP 2019-20</t>
  </si>
  <si>
    <t>STRIVE Prep - Federal</t>
  </si>
  <si>
    <t>STRIVE Prep - Federal UIP 2019-20</t>
  </si>
  <si>
    <t>Rocky Mountain Prep: Southwest</t>
  </si>
  <si>
    <t>Rocky Mountain Prep: Southwest UIP 2019-20</t>
  </si>
  <si>
    <t>Schmitt Elementary School</t>
  </si>
  <si>
    <t>Schmitt Elementary School UIP 2019-20</t>
  </si>
  <si>
    <t>STRIVE Prep - Lake</t>
  </si>
  <si>
    <t>STRIVE Prep - Lake UIP 2019-20</t>
  </si>
  <si>
    <t>South High School</t>
  </si>
  <si>
    <t>South High School UIP 2019-20</t>
  </si>
  <si>
    <t>STRIVE Prep - Rise</t>
  </si>
  <si>
    <t>STRIVE Prep - Rise UIP 2019-20</t>
  </si>
  <si>
    <t>STRIVE Prep - Ruby Hill</t>
  </si>
  <si>
    <t>STRIVE Prep - Ruby Hill UIP 2019-20</t>
  </si>
  <si>
    <t>Stedman Elementary School</t>
  </si>
  <si>
    <t>Stedman Elementary School UIP 2019-20</t>
  </si>
  <si>
    <t>STRIVE Prep - Excel</t>
  </si>
  <si>
    <t>STRIVE Prep - Excel UIP 2019-20</t>
  </si>
  <si>
    <t>STRIVE Prep - Green Valley Ranch</t>
  </si>
  <si>
    <t>STRIVE Prep - Green Valley Ranch UIP 2019-20</t>
  </si>
  <si>
    <t>Summit Academy</t>
  </si>
  <si>
    <t>Summit Academy UIP 2019-20</t>
  </si>
  <si>
    <t>STRIVE Prep - Kepner</t>
  </si>
  <si>
    <t>STRIVE Prep - Kepner UIP 2019-20</t>
  </si>
  <si>
    <t>Swigert International School</t>
  </si>
  <si>
    <t>Swigert International School UIP 2019-20</t>
  </si>
  <si>
    <t>Teller Elementary School</t>
  </si>
  <si>
    <t>Teller Elementary School UIP 2019-20</t>
  </si>
  <si>
    <t>STRIVE Prep - Montbello</t>
  </si>
  <si>
    <t>STRIVE Prep - Montbello UIP 2019-20</t>
  </si>
  <si>
    <t>The Cube</t>
  </si>
  <si>
    <t>The Cube UIP 2019-20</t>
  </si>
  <si>
    <t>Thomas Jefferson High School</t>
  </si>
  <si>
    <t>Thomas Jefferson High School UIP 2019-20</t>
  </si>
  <si>
    <t>Traylor Academy</t>
  </si>
  <si>
    <t>Traylor Academy UIP 2019-20</t>
  </si>
  <si>
    <t>Trevista at Horace Mann</t>
  </si>
  <si>
    <t>Trevista at Horace Mann UIP 2019-20</t>
  </si>
  <si>
    <t>University Park Elementary School</t>
  </si>
  <si>
    <t>University Park Elementary School UIP 2019-20</t>
  </si>
  <si>
    <t>University Prep - Arapahoe St.</t>
  </si>
  <si>
    <t>University Prep - Arapahoe St. UIP 2019-20</t>
  </si>
  <si>
    <t>University Prep - Steele St.</t>
  </si>
  <si>
    <t>University Prep - Steele St. UIP 2019-20</t>
  </si>
  <si>
    <t>Valdez Elementary School</t>
  </si>
  <si>
    <t>Valdez Elementary School UIP 2019-20</t>
  </si>
  <si>
    <t>Valverde Elementary School</t>
  </si>
  <si>
    <t>Valverde Elementary School UIP 2019-20</t>
  </si>
  <si>
    <t>VENTURE PREP HIGH SCHOOL</t>
  </si>
  <si>
    <t>VENTURE PREP HIGH SCHOOL UIP 2019-20</t>
  </si>
  <si>
    <t>Vista Academy</t>
  </si>
  <si>
    <t>Vista Academy UIP 2019-20</t>
  </si>
  <si>
    <t>West Early College</t>
  </si>
  <si>
    <t>West Early College UIP 2019-20</t>
  </si>
  <si>
    <t>STRIVE Prep - Smart Academy</t>
  </si>
  <si>
    <t>STRIVE Prep - Smart Academy UIP 2019-20</t>
  </si>
  <si>
    <t>Westerly Creek Elementary</t>
  </si>
  <si>
    <t>Westerly Creek Elementary UIP 2019-20</t>
  </si>
  <si>
    <t>Whittier ECE-8 School</t>
  </si>
  <si>
    <t>Whittier ECE-8 School UIP 2019-20</t>
  </si>
  <si>
    <t>William (Bill) Roberts ECE-8 School</t>
  </si>
  <si>
    <t>William (Bill) Roberts ECE-8 School UIP 2019-20</t>
  </si>
  <si>
    <t>Willow Elementary School</t>
  </si>
  <si>
    <t>Willow Elementary School UIP 2019-20</t>
  </si>
  <si>
    <t>Wyatt Academy</t>
  </si>
  <si>
    <t>Wyatt Academy UIP 2019-20</t>
  </si>
  <si>
    <t>WYATT ACADEMY MIDDLE SCHOOL</t>
  </si>
  <si>
    <t>WYATT ACADEMY MIDDLE SCHOOL UIP 2019-20</t>
  </si>
  <si>
    <t>Denver County 1 UIP 2019-20</t>
  </si>
  <si>
    <t>District 49</t>
  </si>
  <si>
    <t>ALLIES</t>
  </si>
  <si>
    <t>ALLIES UIP 2019-20</t>
  </si>
  <si>
    <t>Banning Lewis Ranch Academy</t>
  </si>
  <si>
    <t>Banning Lewis Ranch Academy UIP 2019-20</t>
  </si>
  <si>
    <t>Bennett Ranch Elementary School</t>
  </si>
  <si>
    <t>Bennett Ranch Elementary School UIP 2019-20</t>
  </si>
  <si>
    <t>Evans International Elementary School</t>
  </si>
  <si>
    <t>Evans International Elementary School UIP 2019-20</t>
  </si>
  <si>
    <t>Falcon Elementary School of Technology</t>
  </si>
  <si>
    <t>Falcon Elementary School of Technology UIP 2019-20</t>
  </si>
  <si>
    <t>Falcon High School</t>
  </si>
  <si>
    <t>Falcon High School UIP 2019-20</t>
  </si>
  <si>
    <t>Falcon Middle School</t>
  </si>
  <si>
    <t>Falcon Middle School UIP 2019-20</t>
  </si>
  <si>
    <t>GOAL Academy</t>
  </si>
  <si>
    <t>GOAL Academy UIP 2019-20</t>
  </si>
  <si>
    <t>Grand Peak Academy</t>
  </si>
  <si>
    <t>Grand Peak Academy UIP 2019-20</t>
  </si>
  <si>
    <t>Inspiration View Elementary School</t>
  </si>
  <si>
    <t>Inspiration View Elementary School UIP 2019-20</t>
  </si>
  <si>
    <t>Liberty Tree Academy</t>
  </si>
  <si>
    <t>Liberty Tree Academy UIP 2019-20</t>
  </si>
  <si>
    <t>Meridian Ranch Elementary School</t>
  </si>
  <si>
    <t>Meridian Ranch Elementary School UIP 2019-20</t>
  </si>
  <si>
    <t>Odyssey Elementary School</t>
  </si>
  <si>
    <t>Odyssey Elementary School UIP 2019-20</t>
  </si>
  <si>
    <t>Patriot High School</t>
  </si>
  <si>
    <t>Patriot High School UIP 2019-20</t>
  </si>
  <si>
    <t>Pikes Peak Early College</t>
  </si>
  <si>
    <t>Pikes Peak Early College UIP 2019-20</t>
  </si>
  <si>
    <t>Pikes Peak School Expeditionary Learning</t>
  </si>
  <si>
    <t>Pikes Peak School Expeditionary Learning UIP 2019-20</t>
  </si>
  <si>
    <t>Power Technical Early College</t>
  </si>
  <si>
    <t>Power Technical Early College UIP 2019-20</t>
  </si>
  <si>
    <t>Remington Elementary School</t>
  </si>
  <si>
    <t>Remington Elementary School UIP 2019-20</t>
  </si>
  <si>
    <t>Ridgeview Elementary School</t>
  </si>
  <si>
    <t>Ridgeview Elementary School UIP 2019-20</t>
  </si>
  <si>
    <t>Rocky Mountain Classical Academy</t>
  </si>
  <si>
    <t>Rocky Mountain Classical Academy UIP 2019-20</t>
  </si>
  <si>
    <t>Sand Creek High School</t>
  </si>
  <si>
    <t>Sand Creek High School UIP 2019-20</t>
  </si>
  <si>
    <t>Skyview Middle School</t>
  </si>
  <si>
    <t>Skyview Middle School UIP 2019-20</t>
  </si>
  <si>
    <t>Springs Ranch Elementary School</t>
  </si>
  <si>
    <t>Springs Ranch Elementary School UIP 2019-20</t>
  </si>
  <si>
    <t>Springs Studio for Academic Excellence</t>
  </si>
  <si>
    <t>Springs Studio for Academic Excellence UIP 2019-20</t>
  </si>
  <si>
    <t>Stetson Elementary School</t>
  </si>
  <si>
    <t>Stetson Elementary School UIP 2019-20</t>
  </si>
  <si>
    <t>Vista Ridge High School</t>
  </si>
  <si>
    <t>Vista Ridge High School UIP 2019-20</t>
  </si>
  <si>
    <t>Woodmen Hills Elementary School</t>
  </si>
  <si>
    <t>Woodmen Hills Elementary School UIP 2019-20</t>
  </si>
  <si>
    <t>District 49 UIP 2019-20</t>
  </si>
  <si>
    <t>Ellicott 22</t>
  </si>
  <si>
    <t>Ellicott Elementary School</t>
  </si>
  <si>
    <t>Ellicott Elementary School UIP 2019-20</t>
  </si>
  <si>
    <t>RICO ELEMENTARY SCHOOL</t>
  </si>
  <si>
    <t>RICO ELEMENTARY SCHOOL UIP 2019-20</t>
  </si>
  <si>
    <t>STRIVE Prep - Sunnyside</t>
  </si>
  <si>
    <t>STRIVE Prep - Sunnyside UIP 2019-20</t>
  </si>
  <si>
    <t>STRIVE Prep - Westwood</t>
  </si>
  <si>
    <t>STRIVE Prep - Westwood UIP 2019-20</t>
  </si>
  <si>
    <t>Dolores RE-4A</t>
  </si>
  <si>
    <t>Dolores Elementary School</t>
  </si>
  <si>
    <t>Dolores Elementary School UIP 2019-20</t>
  </si>
  <si>
    <t>DOLORES MIDDLE SCHOOL</t>
  </si>
  <si>
    <t>DOLORES MIDDLE SCHOOL UIP 2019-20</t>
  </si>
  <si>
    <t>Dolores Secondary School</t>
  </si>
  <si>
    <t>Dolores Secondary School UIP 2019-20</t>
  </si>
  <si>
    <t>Dolores RE-4A UIP 2019-20</t>
  </si>
  <si>
    <t>Douglas County Re 1</t>
  </si>
  <si>
    <t>Academy Charter School</t>
  </si>
  <si>
    <t>Academy Charter School UIP 2019-20</t>
  </si>
  <si>
    <t>Acres Green Elementary School</t>
  </si>
  <si>
    <t>Acres Green Elementary School UIP 2019-20</t>
  </si>
  <si>
    <t>American Academy</t>
  </si>
  <si>
    <t>American Academy UIP 2019-20</t>
  </si>
  <si>
    <t>Arrowwood Elementary School</t>
  </si>
  <si>
    <t>Arrowwood Elementary School UIP 2019-20</t>
  </si>
  <si>
    <t>Ascent Classical Academy</t>
  </si>
  <si>
    <t>Ascent Classical Academy UIP 2019-20</t>
  </si>
  <si>
    <t>Aspen View Academy</t>
  </si>
  <si>
    <t>Aspen View Academy UIP 2019-20</t>
  </si>
  <si>
    <t>Bear Canyon Elementary School</t>
  </si>
  <si>
    <t>Bear Canyon Elementary School UIP 2019-20</t>
  </si>
  <si>
    <t>Ben Franklin Academy</t>
  </si>
  <si>
    <t>Ben Franklin Academy UIP 2019-20</t>
  </si>
  <si>
    <t>Buffalo Ridge Elementary School</t>
  </si>
  <si>
    <t>Buffalo Ridge Elementary School UIP 2019-20</t>
  </si>
  <si>
    <t>Castle Rock Elementary School</t>
  </si>
  <si>
    <t>Castle Rock Elementary School UIP 2019-20</t>
  </si>
  <si>
    <t>Castle Rock Middle School</t>
  </si>
  <si>
    <t>Castle Rock Middle School UIP 2019-20</t>
  </si>
  <si>
    <t>Castle View High School</t>
  </si>
  <si>
    <t>Castle View High School UIP 2019-20</t>
  </si>
  <si>
    <t>Challenge to Excellence Charter School</t>
  </si>
  <si>
    <t>Challenge to Excellence Charter School UIP 2019-20</t>
  </si>
  <si>
    <t>Chaparral High School</t>
  </si>
  <si>
    <t>Chaparral High School UIP 2019-20</t>
  </si>
  <si>
    <t>Cherokee Trail Elementary School</t>
  </si>
  <si>
    <t>Cherokee Trail Elementary School UIP 2019-20</t>
  </si>
  <si>
    <t>Cherry Valley Elementary School</t>
  </si>
  <si>
    <t>Cherry Valley Elementary School UIP 2019-20</t>
  </si>
  <si>
    <t>Cimarron Middle</t>
  </si>
  <si>
    <t>Cimarron Middle UIP 2019-20</t>
  </si>
  <si>
    <t>Clear Sky Elementary</t>
  </si>
  <si>
    <t>Clear Sky Elementary UIP 2019-20</t>
  </si>
  <si>
    <t>Copper Mesa Elementary School</t>
  </si>
  <si>
    <t>Copper Mesa Elementary School UIP 2019-20</t>
  </si>
  <si>
    <t>Cougar Run Elementary School</t>
  </si>
  <si>
    <t>Cougar Run Elementary School UIP 2019-20</t>
  </si>
  <si>
    <t>Coyote Creek Elementary School</t>
  </si>
  <si>
    <t>Coyote Creek Elementary School UIP 2019-20</t>
  </si>
  <si>
    <t>Cresthill Middle School</t>
  </si>
  <si>
    <t>Cresthill Middle School UIP 2019-20</t>
  </si>
  <si>
    <t>Daniel C Oakes High School--Castle Rock</t>
  </si>
  <si>
    <t>Daniel C Oakes High School--Castle Rock UIP 2019-20</t>
  </si>
  <si>
    <t>DC Montessori Charter School</t>
  </si>
  <si>
    <t>DC Montessori Charter School UIP 2019-20</t>
  </si>
  <si>
    <t>Douglas County High School</t>
  </si>
  <si>
    <t>Douglas County High School UIP 2019-20</t>
  </si>
  <si>
    <t>Eagle Academy</t>
  </si>
  <si>
    <t>Eagle Academy UIP 2019-20</t>
  </si>
  <si>
    <t>Eagle Ridge Elementary School</t>
  </si>
  <si>
    <t>Eagle Ridge Elementary School UIP 2019-20</t>
  </si>
  <si>
    <t>eDCSD</t>
  </si>
  <si>
    <t>eDCSD UIP 2019-20</t>
  </si>
  <si>
    <t>Eldorado Elementary School</t>
  </si>
  <si>
    <t>Eldorado Elementary School UIP 2019-20</t>
  </si>
  <si>
    <t>Flagstone Elementary School</t>
  </si>
  <si>
    <t>Flagstone Elementary School UIP 2019-20</t>
  </si>
  <si>
    <t>Fox Creek Elementary School</t>
  </si>
  <si>
    <t>Fox Creek Elementary School UIP 2019-20</t>
  </si>
  <si>
    <t>Franktown Elementary School</t>
  </si>
  <si>
    <t>Franktown Elementary School UIP 2019-20</t>
  </si>
  <si>
    <t>Frontier Valley Elementary School</t>
  </si>
  <si>
    <t>Frontier Valley Elementary School UIP 2019-20</t>
  </si>
  <si>
    <t>Global Village Academy - Douglas County</t>
  </si>
  <si>
    <t>Global Village Academy - Douglas County UIP 2019-20</t>
  </si>
  <si>
    <t>Gold Rush Elementary</t>
  </si>
  <si>
    <t>Gold Rush Elementary UIP 2019-20</t>
  </si>
  <si>
    <t>Highlands Ranch High School</t>
  </si>
  <si>
    <t>Highlands Ranch High School UIP 2019-20</t>
  </si>
  <si>
    <t>Swansea Elementary School</t>
  </si>
  <si>
    <t>Swansea Elementary School UIP 2019-20</t>
  </si>
  <si>
    <t>HOPE Online Learning Academy High School</t>
  </si>
  <si>
    <t>HOPE Online Learning Academy High School UIP 2019-20</t>
  </si>
  <si>
    <t>HOPE Online Learning Academy Middle School</t>
  </si>
  <si>
    <t>HOPE Online Learning Academy Middle School UIP 2019-20</t>
  </si>
  <si>
    <t>Iron Horse Elementary School</t>
  </si>
  <si>
    <t>Iron Horse Elementary School UIP 2019-20</t>
  </si>
  <si>
    <t>Larkspur Elementary School</t>
  </si>
  <si>
    <t>Larkspur Elementary School UIP 2019-20</t>
  </si>
  <si>
    <t>Legacy Point Elementary School</t>
  </si>
  <si>
    <t>Legacy Point Elementary School UIP 2019-20</t>
  </si>
  <si>
    <t>Legend High School</t>
  </si>
  <si>
    <t>Legend High School UIP 2019-20</t>
  </si>
  <si>
    <t>Leman Classical Academy</t>
  </si>
  <si>
    <t>Leman Classical Academy UIP 2019-20</t>
  </si>
  <si>
    <t>Lone Tree Elementary</t>
  </si>
  <si>
    <t>Lone Tree Elementary UIP 2019-20</t>
  </si>
  <si>
    <t>Mammoth Heights Elementary</t>
  </si>
  <si>
    <t>Mammoth Heights Elementary UIP 2019-20</t>
  </si>
  <si>
    <t>Meadow View Elementary School</t>
  </si>
  <si>
    <t>Meadow View Elementary School UIP 2019-20</t>
  </si>
  <si>
    <t>Mesa Middle School</t>
  </si>
  <si>
    <t>Mesa Middle School UIP 2019-20</t>
  </si>
  <si>
    <t>Mountain Vista High School</t>
  </si>
  <si>
    <t>Mountain Vista High School UIP 2019-20</t>
  </si>
  <si>
    <t>North Star Academy</t>
  </si>
  <si>
    <t>North Star Academy UIP 2019-20</t>
  </si>
  <si>
    <t>Northridge Elementary School</t>
  </si>
  <si>
    <t>Northridge Elementary School UIP 2019-20</t>
  </si>
  <si>
    <t>Parker Core Knowledge Charter School</t>
  </si>
  <si>
    <t>Parker Core Knowledge Charter School UIP 2019-20</t>
  </si>
  <si>
    <t>Parker Performing Arts</t>
  </si>
  <si>
    <t>Parker Performing Arts UIP 2019-20</t>
  </si>
  <si>
    <t>Pine Grove Elementary School</t>
  </si>
  <si>
    <t>Pine Grove Elementary School UIP 2019-20</t>
  </si>
  <si>
    <t>Pine Lane Elementary</t>
  </si>
  <si>
    <t>Pine Lane Elementary UIP 2019-20</t>
  </si>
  <si>
    <t>Platte River Charter Academy</t>
  </si>
  <si>
    <t>Platte River Charter Academy UIP 2019-20</t>
  </si>
  <si>
    <t>Ponderosa High School</t>
  </si>
  <si>
    <t>Ponderosa High School UIP 2019-20</t>
  </si>
  <si>
    <t>Prairie Crossing Elementary School</t>
  </si>
  <si>
    <t>Prairie Crossing Elementary School UIP 2019-20</t>
  </si>
  <si>
    <t>Ranch View Middle School</t>
  </si>
  <si>
    <t>Ranch View Middle School UIP 2019-20</t>
  </si>
  <si>
    <t>Redstone Elementary School</t>
  </si>
  <si>
    <t>Redstone Elementary School UIP 2019-20</t>
  </si>
  <si>
    <t>Renaissance Expedition Learn Outward Bound School</t>
  </si>
  <si>
    <t>Renaissance Expedition Learn Outward Bound School UIP 2019-20</t>
  </si>
  <si>
    <t>Renaissance Secondary School</t>
  </si>
  <si>
    <t>Renaissance Secondary School UIP 2019-20</t>
  </si>
  <si>
    <t>Rock Canyon High School</t>
  </si>
  <si>
    <t>Rock Canyon High School UIP 2019-20</t>
  </si>
  <si>
    <t>Rock Ridge Elementary School</t>
  </si>
  <si>
    <t>Rock Ridge Elementary School UIP 2019-20</t>
  </si>
  <si>
    <t>Rocky Heights Middle School</t>
  </si>
  <si>
    <t>Rocky Heights Middle School UIP 2019-20</t>
  </si>
  <si>
    <t>Roxborough Elementary School</t>
  </si>
  <si>
    <t>Roxborough Elementary School UIP 2019-20</t>
  </si>
  <si>
    <t>Roxborough Intermediate</t>
  </si>
  <si>
    <t>Roxborough Intermediate UIP 2019-20</t>
  </si>
  <si>
    <t>Saddle Ranch Elementary School</t>
  </si>
  <si>
    <t>Saddle Ranch Elementary School UIP 2019-20</t>
  </si>
  <si>
    <t>Sage Canyon Elementary</t>
  </si>
  <si>
    <t>Sage Canyon Elementary UIP 2019-20</t>
  </si>
  <si>
    <t>Sagewood Middle School</t>
  </si>
  <si>
    <t>Sagewood Middle School UIP 2019-20</t>
  </si>
  <si>
    <t>Sand Creek Elementary School</t>
  </si>
  <si>
    <t>Sand Creek Elementary School UIP 2019-20</t>
  </si>
  <si>
    <t>Sedalia Elementary School</t>
  </si>
  <si>
    <t>Sedalia Elementary School UIP 2019-20</t>
  </si>
  <si>
    <t>Sierra Middle School</t>
  </si>
  <si>
    <t>Sierra Middle School UIP 2019-20</t>
  </si>
  <si>
    <t>Skyview Academy</t>
  </si>
  <si>
    <t>Skyview Academy UIP 2019-20</t>
  </si>
  <si>
    <t>Soaring Hawk Elementary School</t>
  </si>
  <si>
    <t>Soaring Hawk Elementary School UIP 2019-20</t>
  </si>
  <si>
    <t>South Ridge Elementary An IB World School</t>
  </si>
  <si>
    <t>South Ridge Elementary An IB World School UIP 2019-20</t>
  </si>
  <si>
    <t>STEM School Highlands Ranch</t>
  </si>
  <si>
    <t>STEM School Highlands Ranch UIP 2019-20</t>
  </si>
  <si>
    <t>Stone Mountain Elementary</t>
  </si>
  <si>
    <t>Stone Mountain Elementary UIP 2019-20</t>
  </si>
  <si>
    <t>Summit View Elementary School</t>
  </si>
  <si>
    <t>Summit View Elementary School UIP 2019-20</t>
  </si>
  <si>
    <t>Thunderridge High School</t>
  </si>
  <si>
    <t>Thunderridge High School UIP 2019-20</t>
  </si>
  <si>
    <t>Timber Trail Elementary School</t>
  </si>
  <si>
    <t>Timber Trail Elementary School UIP 2019-20</t>
  </si>
  <si>
    <t>Wildcat Mountain Elementary School</t>
  </si>
  <si>
    <t>Wildcat Mountain Elementary School UIP 2019-20</t>
  </si>
  <si>
    <t>World Compass Academy</t>
  </si>
  <si>
    <t>World Compass Academy UIP 2019-20</t>
  </si>
  <si>
    <t>Douglas County Re 1 UIP 2019-20</t>
  </si>
  <si>
    <t>Durango 9-R</t>
  </si>
  <si>
    <t>Animas Valley Elementary School</t>
  </si>
  <si>
    <t>Animas Valley Elementary School UIP 2019-20</t>
  </si>
  <si>
    <t>Colorado Connections Academy @ Durango</t>
  </si>
  <si>
    <t>Colorado Connections Academy @ Durango UIP 2019-20</t>
  </si>
  <si>
    <t>Durango Big Picture High School</t>
  </si>
  <si>
    <t>Durango Big Picture High School UIP 2019-20</t>
  </si>
  <si>
    <t>Durango High School</t>
  </si>
  <si>
    <t>Durango High School UIP 2019-20</t>
  </si>
  <si>
    <t>Escalante Middle School</t>
  </si>
  <si>
    <t>Escalante Middle School UIP 2019-20</t>
  </si>
  <si>
    <t>Florida Mesa Elementary School</t>
  </si>
  <si>
    <t>Florida Mesa Elementary School UIP 2019-20</t>
  </si>
  <si>
    <t>Fort Lewis Mesa Elementary School</t>
  </si>
  <si>
    <t>Fort Lewis Mesa Elementary School UIP 2019-20</t>
  </si>
  <si>
    <t>Miller Middle School</t>
  </si>
  <si>
    <t>Miller Middle School UIP 2019-20</t>
  </si>
  <si>
    <t>Needham Elementary School</t>
  </si>
  <si>
    <t>Needham Elementary School UIP 2019-20</t>
  </si>
  <si>
    <t>Park Elementary School</t>
  </si>
  <si>
    <t>Park Elementary School UIP 2019-20</t>
  </si>
  <si>
    <t>Riverview Elementary School</t>
  </si>
  <si>
    <t>Riverview Elementary School UIP 2019-20</t>
  </si>
  <si>
    <t>Sunnyside Elementary School</t>
  </si>
  <si>
    <t>Sunnyside Elementary School UIP 2019-20</t>
  </si>
  <si>
    <t>The Boys School of Denver</t>
  </si>
  <si>
    <t>The Boys School of Denver UIP 2019-20</t>
  </si>
  <si>
    <t>Durango 9-R UIP 2019-20</t>
  </si>
  <si>
    <t>Eads RE-1</t>
  </si>
  <si>
    <t>Eads Elementary School</t>
  </si>
  <si>
    <t>Eads Elementary School UIP 2019-20</t>
  </si>
  <si>
    <t>Eads High School</t>
  </si>
  <si>
    <t>Eads High School UIP 2019-20</t>
  </si>
  <si>
    <t>Eads Middle School</t>
  </si>
  <si>
    <t>Eads Middle School UIP 2019-20</t>
  </si>
  <si>
    <t>Eads RE-1 UIP 2019-20</t>
  </si>
  <si>
    <t>Eagle County RE 50</t>
  </si>
  <si>
    <t>Avon Elementary School</t>
  </si>
  <si>
    <t>Avon Elementary School UIP 2019-20</t>
  </si>
  <si>
    <t>Battle Mountain Early College High School</t>
  </si>
  <si>
    <t>Battle Mountain Early College High School UIP 2019-20</t>
  </si>
  <si>
    <t>BATTLE MOUNTAIN EARLY COLLEGE HIGH SCHOOL</t>
  </si>
  <si>
    <t>BATTLE MOUNTAIN EARLY COLLEGE HIGH SCHOOL UIP 2019-20</t>
  </si>
  <si>
    <t>Battle Mountain High School</t>
  </si>
  <si>
    <t>Battle Mountain High School UIP 2019-20</t>
  </si>
  <si>
    <t>Berry Creek Middle School</t>
  </si>
  <si>
    <t>Berry Creek Middle School UIP 2019-20</t>
  </si>
  <si>
    <t>Brush Creek Elementary School</t>
  </si>
  <si>
    <t>Brush Creek Elementary School UIP 2019-20</t>
  </si>
  <si>
    <t>Eagle County Charter Academy</t>
  </si>
  <si>
    <t>Eagle County Charter Academy UIP 2019-20</t>
  </si>
  <si>
    <t>Eagle Valley Early College High School</t>
  </si>
  <si>
    <t>Eagle Valley Early College High School UIP 2019-20</t>
  </si>
  <si>
    <t>EAGLE VALLEY EARLY COLLEGE HIGH SCHOOL</t>
  </si>
  <si>
    <t>EAGLE VALLEY EARLY COLLEGE HIGH SCHOOL UIP 2019-20</t>
  </si>
  <si>
    <t>Eagle Valley Elementary School</t>
  </si>
  <si>
    <t>Eagle Valley Elementary School UIP 2019-20</t>
  </si>
  <si>
    <t>Eagle Valley High School</t>
  </si>
  <si>
    <t>Eagle Valley High School UIP 2019-20</t>
  </si>
  <si>
    <t>Eagle Valley Middle School</t>
  </si>
  <si>
    <t>Eagle Valley Middle School UIP 2019-20</t>
  </si>
  <si>
    <t>Edwards Elementary School</t>
  </si>
  <si>
    <t>Edwards Elementary School UIP 2019-20</t>
  </si>
  <si>
    <t>Gypsum Creek Middle School</t>
  </si>
  <si>
    <t>Gypsum Creek Middle School UIP 2019-20</t>
  </si>
  <si>
    <t>Gypsum Elementary School</t>
  </si>
  <si>
    <t>Gypsum Elementary School UIP 2019-20</t>
  </si>
  <si>
    <t>Homestake Peak School</t>
  </si>
  <si>
    <t>Homestake Peak School UIP 2019-20</t>
  </si>
  <si>
    <t>June Creek Elementary School</t>
  </si>
  <si>
    <t>June Creek Elementary School UIP 2019-20</t>
  </si>
  <si>
    <t>Red Canyon High School</t>
  </si>
  <si>
    <t>Red Canyon High School UIP 2019-20</t>
  </si>
  <si>
    <t>Red Hill Elementary School</t>
  </si>
  <si>
    <t>Red Hill Elementary School UIP 2019-20</t>
  </si>
  <si>
    <t>Red Sandstone Elementary School</t>
  </si>
  <si>
    <t>Red Sandstone Elementary School UIP 2019-20</t>
  </si>
  <si>
    <t>Vail Ski and Snowboard Academy (VSSA)</t>
  </si>
  <si>
    <t>Vail Ski and Snowboard Academy (VSSA) UIP 2019-20</t>
  </si>
  <si>
    <t>World Academy</t>
  </si>
  <si>
    <t>World Academy UIP 2019-20</t>
  </si>
  <si>
    <t>Eagle County RE 50 UIP 2019-20</t>
  </si>
  <si>
    <t>East Grand 2</t>
  </si>
  <si>
    <t>East Grand Middle School</t>
  </si>
  <si>
    <t>East Grand Middle School UIP 2019-20</t>
  </si>
  <si>
    <t>Fraser Valley Elementary School</t>
  </si>
  <si>
    <t>Fraser Valley Elementary School UIP 2019-20</t>
  </si>
  <si>
    <t>Granby Elementary School</t>
  </si>
  <si>
    <t>Granby Elementary School UIP 2019-20</t>
  </si>
  <si>
    <t>Middle Park High School</t>
  </si>
  <si>
    <t>Middle Park High School UIP 2019-20</t>
  </si>
  <si>
    <t>East Grand 2 UIP 2019-20</t>
  </si>
  <si>
    <t>West Leadership Academy</t>
  </si>
  <si>
    <t>West Leadership Academy UIP 2019-20</t>
  </si>
  <si>
    <t>East Otero R-1</t>
  </si>
  <si>
    <t>La Junta Jr/Sr High School</t>
  </si>
  <si>
    <t>La Junta Jr/Sr High School UIP 2019-20</t>
  </si>
  <si>
    <t>La Junta Primary School</t>
  </si>
  <si>
    <t>La Junta Primary School UIP 2019-20</t>
  </si>
  <si>
    <t>East Otero R-1 UIP 2019-20</t>
  </si>
  <si>
    <t>Eaton RE-2</t>
  </si>
  <si>
    <t>Benjamin Eaton Elementary School</t>
  </si>
  <si>
    <t>Benjamin Eaton Elementary School UIP 2019-20</t>
  </si>
  <si>
    <t>Eaton Elementary School</t>
  </si>
  <si>
    <t>Eaton Elementary School UIP 2019-20</t>
  </si>
  <si>
    <t>Eaton High School</t>
  </si>
  <si>
    <t>Eaton High School UIP 2019-20</t>
  </si>
  <si>
    <t>Eaton Middle School</t>
  </si>
  <si>
    <t>Eaton Middle School UIP 2019-20</t>
  </si>
  <si>
    <t>Galeton Elementary School</t>
  </si>
  <si>
    <t>Galeton Elementary School UIP 2019-20</t>
  </si>
  <si>
    <t>Eaton RE-2 UIP 2019-20</t>
  </si>
  <si>
    <t>Edison 54 JT</t>
  </si>
  <si>
    <t>Edison Junior-Senior High School</t>
  </si>
  <si>
    <t>Edison Junior-Senior High School UIP 2019-20</t>
  </si>
  <si>
    <t>Edison Prep</t>
  </si>
  <si>
    <t>Edison Prep UIP 2019-20</t>
  </si>
  <si>
    <t>Edison 54 JT UIP 2019-20</t>
  </si>
  <si>
    <t>Education reEnvisioned BOCES</t>
  </si>
  <si>
    <t>Colorado Preparatory Academy Elementary School</t>
  </si>
  <si>
    <t>Colorado Preparatory Academy Elementary School UIP 2019-20</t>
  </si>
  <si>
    <t>Colorado Preparatory Academy High School</t>
  </si>
  <si>
    <t>Colorado Preparatory Academy High School UIP 2019-20</t>
  </si>
  <si>
    <t>Colorado Preparatory Academy Middle School</t>
  </si>
  <si>
    <t>Colorado Preparatory Academy Middle School UIP 2019-20</t>
  </si>
  <si>
    <t>Pikes Peak Online School</t>
  </si>
  <si>
    <t>Pikes Peak Online School UIP 2019-20</t>
  </si>
  <si>
    <t>Elbert 200</t>
  </si>
  <si>
    <t>Elbert Elementary School</t>
  </si>
  <si>
    <t>Elbert Elementary School UIP 2019-20</t>
  </si>
  <si>
    <t>Elbert Junior-Senior High School</t>
  </si>
  <si>
    <t>Elbert Junior-Senior High School UIP 2019-20</t>
  </si>
  <si>
    <t>Elbert 200 UIP 2019-20</t>
  </si>
  <si>
    <t>Elizabeth High School</t>
  </si>
  <si>
    <t>Elizabeth High School UIP 2019-20</t>
  </si>
  <si>
    <t>Elizabeth Middle School</t>
  </si>
  <si>
    <t>Elizabeth Middle School UIP 2019-20</t>
  </si>
  <si>
    <t>Ellicott Senior High School</t>
  </si>
  <si>
    <t>Ellicott Senior High School UIP 2019-20</t>
  </si>
  <si>
    <t>Legacy Academy</t>
  </si>
  <si>
    <t>Legacy Academy UIP 2019-20</t>
  </si>
  <si>
    <t>Ellicott 22 UIP 2019-20</t>
  </si>
  <si>
    <t>Singing Hills Elementary School</t>
  </si>
  <si>
    <t>Singing Hills Elementary School UIP 2019-20</t>
  </si>
  <si>
    <t>Elizabeth School District UIP 2019-20</t>
  </si>
  <si>
    <t>Englewood 1</t>
  </si>
  <si>
    <t>Englewood Middle School</t>
  </si>
  <si>
    <t>Englewood Middle School UIP 2019-20</t>
  </si>
  <si>
    <t>In Progress</t>
  </si>
  <si>
    <t>Ellicott Middle School</t>
  </si>
  <si>
    <t>Ellicott Middle School UIP 2019-20</t>
  </si>
  <si>
    <t>Englewood High School</t>
  </si>
  <si>
    <t>Englewood High School UIP 2019-20</t>
  </si>
  <si>
    <t>Wm E Bishop Elementary School</t>
  </si>
  <si>
    <t>Wm E Bishop Elementary School UIP 2019-20</t>
  </si>
  <si>
    <t>Charles Hay World School</t>
  </si>
  <si>
    <t>Charles Hay World School UIP 2019-20</t>
  </si>
  <si>
    <t>Cherrelyn Elementary School</t>
  </si>
  <si>
    <t>Cherrelyn Elementary School UIP 2019-20</t>
  </si>
  <si>
    <t>Clayton Elementary School</t>
  </si>
  <si>
    <t>Clayton Elementary School UIP 2019-20</t>
  </si>
  <si>
    <t>Colorado's Finest High School of Choice</t>
  </si>
  <si>
    <t>Colorado's Finest High School of Choice UIP 2019-20</t>
  </si>
  <si>
    <t>Estes Park R-3</t>
  </si>
  <si>
    <t>Estes Park K-5 School</t>
  </si>
  <si>
    <t>Estes Park K-5 School UIP 2019-20</t>
  </si>
  <si>
    <t>Englewood Leadership Academy</t>
  </si>
  <si>
    <t>Englewood Leadership Academy UIP 2019-20</t>
  </si>
  <si>
    <t>Fort Morgan Re-3</t>
  </si>
  <si>
    <t>Baker Elementary School</t>
  </si>
  <si>
    <t>Baker Elementary School UIP 2019-20</t>
  </si>
  <si>
    <t>Fort Morgan High School</t>
  </si>
  <si>
    <t>Fort Morgan High School UIP 2019-20</t>
  </si>
  <si>
    <t>Englewood 1 UIP 2019-20</t>
  </si>
  <si>
    <t>Estes Park High School</t>
  </si>
  <si>
    <t>Estes Park High School UIP 2019-20</t>
  </si>
  <si>
    <t>Fort Morgan Middle School</t>
  </si>
  <si>
    <t>Fort Morgan Middle School UIP 2019-20</t>
  </si>
  <si>
    <t>Estes Park Middle School</t>
  </si>
  <si>
    <t>Estes Park Middle School UIP 2019-20</t>
  </si>
  <si>
    <t>Estes Park R-3 UIP 2019-20</t>
  </si>
  <si>
    <t>Expeditionary BOCES</t>
  </si>
  <si>
    <t>Rocky Mountain School of Expeditionary Learning</t>
  </si>
  <si>
    <t>Rocky Mountain School of Expeditionary Learning UIP 2019-20</t>
  </si>
  <si>
    <t>Green Acres Elementary School</t>
  </si>
  <si>
    <t>Green Acres Elementary School UIP 2019-20</t>
  </si>
  <si>
    <t>HOPE Online Learning Academy Elementary</t>
  </si>
  <si>
    <t>HOPE Online Learning Academy Elementary UIP 2019-20</t>
  </si>
  <si>
    <t>Fort Morgan Re-3 UIP 2019-20</t>
  </si>
  <si>
    <t>Lincoln High School</t>
  </si>
  <si>
    <t>Lincoln High School UIP 2019-20</t>
  </si>
  <si>
    <t>Fountain 8</t>
  </si>
  <si>
    <t>Fountain Middle School</t>
  </si>
  <si>
    <t>Fountain Middle School UIP 2019-20</t>
  </si>
  <si>
    <t>Jordahl Elementary School</t>
  </si>
  <si>
    <t>Jordahl Elementary School UIP 2019-20</t>
  </si>
  <si>
    <t>Abrams Elementary School</t>
  </si>
  <si>
    <t>Abrams Elementary School UIP 2019-20</t>
  </si>
  <si>
    <t>Aragon Elementary School</t>
  </si>
  <si>
    <t>Aragon Elementary School UIP 2019-20</t>
  </si>
  <si>
    <t>Carson Middle School</t>
  </si>
  <si>
    <t>Carson Middle School UIP 2019-20</t>
  </si>
  <si>
    <t>Eagleside Elementary School</t>
  </si>
  <si>
    <t>Eagleside Elementary School UIP 2019-20</t>
  </si>
  <si>
    <t>Fountain-Fort Carson High School</t>
  </si>
  <si>
    <t>Fountain-Fort Carson High School UIP 2019-20</t>
  </si>
  <si>
    <t>Welte Education Center</t>
  </si>
  <si>
    <t>Welte Education Center UIP 2019-20</t>
  </si>
  <si>
    <t>Fowler R-4J</t>
  </si>
  <si>
    <t>Fowler Elementary School</t>
  </si>
  <si>
    <t>Fowler Elementary School UIP 2019-20</t>
  </si>
  <si>
    <t>Mountainside Elementary School</t>
  </si>
  <si>
    <t>Mountainside Elementary School UIP 2019-20</t>
  </si>
  <si>
    <t>Patriot Elementary School</t>
  </si>
  <si>
    <t>Patriot Elementary School UIP 2019-20</t>
  </si>
  <si>
    <t>Weikel Elementary School</t>
  </si>
  <si>
    <t>Weikel Elementary School UIP 2019-20</t>
  </si>
  <si>
    <t>Fremont RE-2</t>
  </si>
  <si>
    <t>Florence Jr./Sr. High School</t>
  </si>
  <si>
    <t>FLORENCE HIGH SCHOOL UIP 2019-20</t>
  </si>
  <si>
    <t>Fountain 8 UIP 2019-20</t>
  </si>
  <si>
    <t>Fremont RE-2 UIP 2019-20</t>
  </si>
  <si>
    <t>Fowler High School</t>
  </si>
  <si>
    <t>Fowler High School UIP 2019-20</t>
  </si>
  <si>
    <t>Fowler Junior High School</t>
  </si>
  <si>
    <t>Fowler Junior High School UIP 2019-20</t>
  </si>
  <si>
    <t>Fowler R-4J UIP 2019-20</t>
  </si>
  <si>
    <t>Garfield 16</t>
  </si>
  <si>
    <t>Bea Underwood Elementary School</t>
  </si>
  <si>
    <t>Bea Underwood Elementary School UIP 2019-20</t>
  </si>
  <si>
    <t>FREMONT MIDDLE SCHOOL</t>
  </si>
  <si>
    <t>FREMONT MIDDLE SCHOOL UIP 2019-20</t>
  </si>
  <si>
    <t>Garfield Re-2</t>
  </si>
  <si>
    <t>Graham Mesa Elementary School</t>
  </si>
  <si>
    <t>Graham Mesa Elementary School UIP 2019-20</t>
  </si>
  <si>
    <t>Frenchman RE-3</t>
  </si>
  <si>
    <t>Fleming Elementary School</t>
  </si>
  <si>
    <t>Fleming Elementary School UIP 2019-20</t>
  </si>
  <si>
    <t>Fleming High School</t>
  </si>
  <si>
    <t>Fleming High School UIP 2019-20</t>
  </si>
  <si>
    <t>Frenchman RE-3 UIP 2019-20</t>
  </si>
  <si>
    <t>Rifle Middle School</t>
  </si>
  <si>
    <t>Rifle Middle School UIP 2019-20</t>
  </si>
  <si>
    <t>Grand Valley Center for Family Learning</t>
  </si>
  <si>
    <t>Grand Valley Center for Family Learning UIP 2019-20</t>
  </si>
  <si>
    <t>Grand Valley High School</t>
  </si>
  <si>
    <t>Grand Valley High School UIP 2019-20</t>
  </si>
  <si>
    <t>Grand Valley Middle School</t>
  </si>
  <si>
    <t>Grand Valley Middle School UIP 2019-20</t>
  </si>
  <si>
    <t>Garfield 16 UIP 2019-20</t>
  </si>
  <si>
    <t>Cactus Valley Elementary School</t>
  </si>
  <si>
    <t>Cactus Valley Elementary School UIP 2019-20</t>
  </si>
  <si>
    <t>Coal Ridge High School</t>
  </si>
  <si>
    <t>Coal Ridge High School UIP 2019-20</t>
  </si>
  <si>
    <t>Elk Creek Elementary</t>
  </si>
  <si>
    <t>Elk Creek Elementary UIP 2019-20</t>
  </si>
  <si>
    <t>Riverside School</t>
  </si>
  <si>
    <t>Riverside School UIP 2019-20</t>
  </si>
  <si>
    <t>Kathryn Senor Elementary School</t>
  </si>
  <si>
    <t>Kathryn Senor Elementary School UIP 2019-20</t>
  </si>
  <si>
    <t>Rifle High School</t>
  </si>
  <si>
    <t>Rifle High School UIP 2019-20</t>
  </si>
  <si>
    <t>Greeley 6</t>
  </si>
  <si>
    <t>Jefferson Junior/Senior High</t>
  </si>
  <si>
    <t>Jefferson Junior/Senior High UIP 2019-20</t>
  </si>
  <si>
    <t>Hanover 28</t>
  </si>
  <si>
    <t>Prairie Heights Elementary School</t>
  </si>
  <si>
    <t>Prairie Heights Elementary School UIP 2019-20</t>
  </si>
  <si>
    <t>Wamsley Elementary School</t>
  </si>
  <si>
    <t>Wamsley Elementary School UIP 2019-20</t>
  </si>
  <si>
    <t>Garfield Re-2 UIP 2019-20</t>
  </si>
  <si>
    <t>Genoa-Hugo C113</t>
  </si>
  <si>
    <t>Genoa-Hugo School</t>
  </si>
  <si>
    <t>Genoa-Hugo School UIP 2019-20</t>
  </si>
  <si>
    <t>Genoa-Hugo C113 UIP 2019-20</t>
  </si>
  <si>
    <t>Gilpin County RE-1</t>
  </si>
  <si>
    <t>Gilpin County Elementary School</t>
  </si>
  <si>
    <t>Gilpin County Elementary School UIP 2019-20</t>
  </si>
  <si>
    <t>Gilpin County Undivided High School</t>
  </si>
  <si>
    <t>Gilpin County Undivided High School UIP 2019-20</t>
  </si>
  <si>
    <t>Gilpin County RE-1 UIP 2019-20</t>
  </si>
  <si>
    <t>Granada RE-1</t>
  </si>
  <si>
    <t>Granada Elementary School</t>
  </si>
  <si>
    <t>Granada Elementary School UIP 2019-20</t>
  </si>
  <si>
    <t>Granada Undivided High School</t>
  </si>
  <si>
    <t>Granada Undivided High School UIP 2019-20</t>
  </si>
  <si>
    <t>Granada RE-1 UIP 2019-20</t>
  </si>
  <si>
    <t>Bella Romero Academy of Applied Technology</t>
  </si>
  <si>
    <t>Bella Romero Academy of Applied Technology UIP 2019-20</t>
  </si>
  <si>
    <t>Brentwood Middle School</t>
  </si>
  <si>
    <t>Brentwood Middle School UIP 2019-20</t>
  </si>
  <si>
    <t>Chappelow K-8 Magnet School</t>
  </si>
  <si>
    <t>Chappelow K-8 Magnet School UIP 2019-20</t>
  </si>
  <si>
    <t>Dos Rios Elementary School</t>
  </si>
  <si>
    <t>Dos Rios Elementary School UIP 2019-20</t>
  </si>
  <si>
    <t>Early College Academy</t>
  </si>
  <si>
    <t>Early College Academy UIP 2019-20</t>
  </si>
  <si>
    <t>Franklin Middle School</t>
  </si>
  <si>
    <t>Franklin Middle School UIP 2019-20</t>
  </si>
  <si>
    <t>Galileo School of Math and Science</t>
  </si>
  <si>
    <t>Galileo School of Math and Science UIP 2019-20</t>
  </si>
  <si>
    <t>Frontier Charter Academy</t>
  </si>
  <si>
    <t>Frontier Charter Academy UIP 2019-20</t>
  </si>
  <si>
    <t>Greeley Central High School</t>
  </si>
  <si>
    <t>Greeley Central High School UIP 2019-20</t>
  </si>
  <si>
    <t>Greeley West High School</t>
  </si>
  <si>
    <t>Greeley West High School UIP 2019-20</t>
  </si>
  <si>
    <t>Midland Elementary School</t>
  </si>
  <si>
    <t>Midland Elementary School UIP 2019-20</t>
  </si>
  <si>
    <t>Heiman Elementary School</t>
  </si>
  <si>
    <t>Heiman Elementary School UIP 2019-20</t>
  </si>
  <si>
    <t>Harrison 2</t>
  </si>
  <si>
    <t>Panorama Middle School</t>
  </si>
  <si>
    <t>Panorama Middle School UIP 2019-20</t>
  </si>
  <si>
    <t>Mitchell High School</t>
  </si>
  <si>
    <t>Mitchell High School UIP 2019-20</t>
  </si>
  <si>
    <t>Maplewood Elementary School</t>
  </si>
  <si>
    <t>Maplewood Elementary School UIP 2019-20</t>
  </si>
  <si>
    <t>Meeker Elementary School</t>
  </si>
  <si>
    <t>Meeker Elementary School UIP 2019-20</t>
  </si>
  <si>
    <t>Monfort Elementary School</t>
  </si>
  <si>
    <t>Monfort Elementary School UIP 2019-20</t>
  </si>
  <si>
    <t>Northridge High School</t>
  </si>
  <si>
    <t>Northridge High School UIP 2019-20</t>
  </si>
  <si>
    <t>Prairie Heights Middle School</t>
  </si>
  <si>
    <t>Prairie Heights Middle School UIP 2019-20</t>
  </si>
  <si>
    <t>S. Christa McAuliffe STEM Academy</t>
  </si>
  <si>
    <t>S. Christa McAuliffe STEM Academy UIP 2019-20</t>
  </si>
  <si>
    <t>Salida del Sol Academy</t>
  </si>
  <si>
    <t>Salida del Sol Academy UIP 2019-20</t>
  </si>
  <si>
    <t>West Elementary School</t>
  </si>
  <si>
    <t>West Elementary School UIP 2019-20</t>
  </si>
  <si>
    <t>UNION COLONY ELEMENTARY SCHOOL</t>
  </si>
  <si>
    <t>UNION COLONY ELEMENTARY SCHOOL UIP 2019-20</t>
  </si>
  <si>
    <t>Union Colony Schools</t>
  </si>
  <si>
    <t>Union Colony Schools UIP 2019-20</t>
  </si>
  <si>
    <t>University Schools</t>
  </si>
  <si>
    <t>University Schools UIP 2019-20</t>
  </si>
  <si>
    <t>West Ridge Academy</t>
  </si>
  <si>
    <t>West Ridge Academy UIP 2019-20</t>
  </si>
  <si>
    <t>Winograd K-8 Elementary School</t>
  </si>
  <si>
    <t>Winograd K-8 Elementary School UIP 2019-20</t>
  </si>
  <si>
    <t>Greeley 6 UIP 2019-20</t>
  </si>
  <si>
    <t>Gunnison Watershed RE1J</t>
  </si>
  <si>
    <t>Crested Butte Elementary School</t>
  </si>
  <si>
    <t>Crested Butte Elementary School UIP 2019-20</t>
  </si>
  <si>
    <t>Crested Butte Secondary School</t>
  </si>
  <si>
    <t>Crested Butte Secondary School UIP 2019-20</t>
  </si>
  <si>
    <t>Gunnison Elementary School</t>
  </si>
  <si>
    <t>Gunnison Elementary School UIP 2019-20</t>
  </si>
  <si>
    <t>Gunnison High School</t>
  </si>
  <si>
    <t>Gunnison High School UIP 2019-20</t>
  </si>
  <si>
    <t>Gunnison Middle School</t>
  </si>
  <si>
    <t>Gunnison Middle School UIP 2019-20</t>
  </si>
  <si>
    <t>Marble Charter School</t>
  </si>
  <si>
    <t>Marble Charter School UIP 2019-20</t>
  </si>
  <si>
    <t>Gunnison Watershed RE1J UIP 2019-20</t>
  </si>
  <si>
    <t>Hanover Junior-Senior High School</t>
  </si>
  <si>
    <t>Hanover Junior-Senior High School UIP 2019-20</t>
  </si>
  <si>
    <t>Hanover Online Academy</t>
  </si>
  <si>
    <t>Hanover Online Academy UIP 2019-20</t>
  </si>
  <si>
    <t>Bricker Elementary School</t>
  </si>
  <si>
    <t>Bricker Elementary School UIP 2019-20</t>
  </si>
  <si>
    <t>Hanover 28 UIP 2019-20</t>
  </si>
  <si>
    <t>Atlas Preparatory High School</t>
  </si>
  <si>
    <t>Atlas Preparatory High School UIP 2019-20</t>
  </si>
  <si>
    <t>Atlas Preparatory Middle School</t>
  </si>
  <si>
    <t>Atlas Preparatory Middle School UIP 2019-20</t>
  </si>
  <si>
    <t>Career Readiness Academy</t>
  </si>
  <si>
    <t>Career Readiness Academy UIP 2019-20</t>
  </si>
  <si>
    <t>Carmel Middle School</t>
  </si>
  <si>
    <t>Carmel Middle School UIP 2019-20</t>
  </si>
  <si>
    <t>Fox Meadow Middle School</t>
  </si>
  <si>
    <t>Fox Meadow Middle School UIP 2019-20</t>
  </si>
  <si>
    <t>Harrison High School</t>
  </si>
  <si>
    <t>Harrison High School UIP 2019-20</t>
  </si>
  <si>
    <t>Giberson Elementary School</t>
  </si>
  <si>
    <t>Giberson Elementary School UIP 2019-20</t>
  </si>
  <si>
    <t>Sierra High School</t>
  </si>
  <si>
    <t>Sierra High School UIP 2019-20</t>
  </si>
  <si>
    <t>James Irwin Charter Elementary School</t>
  </si>
  <si>
    <t>James Irwin Charter Elementary School UIP 2019-20</t>
  </si>
  <si>
    <t>James Irwin Charter High School</t>
  </si>
  <si>
    <t>James Irwin Charter High School UIP 2019-20</t>
  </si>
  <si>
    <t>James Irwin Charter Middle School</t>
  </si>
  <si>
    <t>James Irwin Charter Middle School UIP 2019-20</t>
  </si>
  <si>
    <t>Monterey Elementary School</t>
  </si>
  <si>
    <t>Monterey Elementary School UIP 2019-20</t>
  </si>
  <si>
    <t>Mountain Vista Community School</t>
  </si>
  <si>
    <t>Mountain Vista Community School UIP 2019-20</t>
  </si>
  <si>
    <t>Oak Creek Elementary School</t>
  </si>
  <si>
    <t>Oak Creek Elementary School UIP 2019-20</t>
  </si>
  <si>
    <t>Otero Elementary School</t>
  </si>
  <si>
    <t>Otero Elementary School UIP 2019-20</t>
  </si>
  <si>
    <t>Haxtun RE-2J</t>
  </si>
  <si>
    <t>Haxtun Elementary School</t>
  </si>
  <si>
    <t>Haxtun Elementary School UIP 2019-20</t>
  </si>
  <si>
    <t>Pikes Peak Elementary School</t>
  </si>
  <si>
    <t>Pikes Peak Elementary School UIP 2019-20</t>
  </si>
  <si>
    <t>Sand Creek International Elementary School</t>
  </si>
  <si>
    <t>Sand Creek International Elementary School UIP 2019-20</t>
  </si>
  <si>
    <t>Haxtun RE-2J UIP 2019-20</t>
  </si>
  <si>
    <t>Soaring Eagles Elementary School</t>
  </si>
  <si>
    <t>Soaring Eagles Elementary School UIP 2019-20</t>
  </si>
  <si>
    <t>Stratmoor Hills Elementary School</t>
  </si>
  <si>
    <t>Stratmoor Hills Elementary School UIP 2019-20</t>
  </si>
  <si>
    <t>Stratton Meadows Elementary School</t>
  </si>
  <si>
    <t>Stratton Meadows Elementary School UIP 2019-20</t>
  </si>
  <si>
    <t>Turman Elementary School</t>
  </si>
  <si>
    <t>Turman Elementary School UIP 2019-20</t>
  </si>
  <si>
    <t>Wildflower Elementary School</t>
  </si>
  <si>
    <t>Wildflower Elementary School UIP 2019-20</t>
  </si>
  <si>
    <t>Harrison 2 UIP 2019-20</t>
  </si>
  <si>
    <t>Hayden RE-1</t>
  </si>
  <si>
    <t>Hayden Valley Elementary School</t>
  </si>
  <si>
    <t>Hayden Valley Elementary School UIP 2019-20</t>
  </si>
  <si>
    <t>Combined - District Submitted for Posting</t>
  </si>
  <si>
    <t>Haxtun High School</t>
  </si>
  <si>
    <t>Haxtun High School UIP 2019-20</t>
  </si>
  <si>
    <t>McKinley Elementary School</t>
  </si>
  <si>
    <t>McKinley Elementary School UIP 2019-20</t>
  </si>
  <si>
    <t>Hayden High School</t>
  </si>
  <si>
    <t>Hayden High School UIP 2019-20</t>
  </si>
  <si>
    <t>Hayden Middle School</t>
  </si>
  <si>
    <t>Hayden Middle School UIP 2019-20</t>
  </si>
  <si>
    <t>Huerfano Re-1</t>
  </si>
  <si>
    <t>Gardner Elementary School</t>
  </si>
  <si>
    <t>Gardner Elementary School UIP 2019-20</t>
  </si>
  <si>
    <t>Hayden RE-1 UIP 2019-20</t>
  </si>
  <si>
    <t>Hi-Plains R-23</t>
  </si>
  <si>
    <t>Hi-Plains School District R-23</t>
  </si>
  <si>
    <t>Hi-Plains School District R-23 UIP 2019-20</t>
  </si>
  <si>
    <t>Hi-Plains R-23 UIP 2019-20</t>
  </si>
  <si>
    <t>Hinsdale County RE 1</t>
  </si>
  <si>
    <t>Lake City Community School</t>
  </si>
  <si>
    <t>Lake City Community School UIP 2019-20</t>
  </si>
  <si>
    <t>Hinsdale County RE 1 UIP 2019-20</t>
  </si>
  <si>
    <t>Hoehne Reorganized 3</t>
  </si>
  <si>
    <t>Hoehne Schools</t>
  </si>
  <si>
    <t>Hoehne Schools UIP 2019-20</t>
  </si>
  <si>
    <t>Hoehne Reorganized 3 UIP 2019-20</t>
  </si>
  <si>
    <t>Holly RE-3</t>
  </si>
  <si>
    <t>HOLLY ELEMENTARY SCHOOL</t>
  </si>
  <si>
    <t>HOLLY ELEMENTARY SCHOOL UIP 2019-20</t>
  </si>
  <si>
    <t>HOLLY JUNIOR HIGH SCHOOL</t>
  </si>
  <si>
    <t>HOLLY JUNIOR HIGH SCHOOL UIP 2019-20</t>
  </si>
  <si>
    <t>Holly School</t>
  </si>
  <si>
    <t>Holly School UIP 2019-20</t>
  </si>
  <si>
    <t>Holly RE-3 UIP 2019-20</t>
  </si>
  <si>
    <t>Holyoke Re-1J</t>
  </si>
  <si>
    <t>Holyoke Alternative School</t>
  </si>
  <si>
    <t>Holyoke Alternative School UIP 2019-20</t>
  </si>
  <si>
    <t>Holyoke Elementary School</t>
  </si>
  <si>
    <t>Holyoke Elementary School UIP 2019-20</t>
  </si>
  <si>
    <t>Holyoke Senior High School</t>
  </si>
  <si>
    <t>Holyoke Senior High School UIP 2019-20</t>
  </si>
  <si>
    <t>Holyoke Re-1J UIP 2019-20</t>
  </si>
  <si>
    <t>John Mall High School</t>
  </si>
  <si>
    <t>John Mall High School UIP 2019-20</t>
  </si>
  <si>
    <t>Huerfano Re-1 UIP 2019-20</t>
  </si>
  <si>
    <t>Peakview School</t>
  </si>
  <si>
    <t>Peakview School UIP 2019-20</t>
  </si>
  <si>
    <t>Ignacio 11 JT</t>
  </si>
  <si>
    <t>Ignacio Elementary School</t>
  </si>
  <si>
    <t>Ignacio Elementary School UIP 2019-20</t>
  </si>
  <si>
    <t>Idalia RJ-3</t>
  </si>
  <si>
    <t>Idalia Elementary School</t>
  </si>
  <si>
    <t>Idalia Elementary School UIP 2019-20</t>
  </si>
  <si>
    <t>Idalia Junior-Senior High School</t>
  </si>
  <si>
    <t>Idalia Junior-Senior High School UIP 2019-20</t>
  </si>
  <si>
    <t>Idalia RJ-3 UIP 2019-20</t>
  </si>
  <si>
    <t>Ignacio High School</t>
  </si>
  <si>
    <t>Ignacio High School UIP 2019-20</t>
  </si>
  <si>
    <t>Ignacio 11 JT UIP 2019-20</t>
  </si>
  <si>
    <t>Ignacio Middle School</t>
  </si>
  <si>
    <t>Ignacio Middle School UIP 2019-20</t>
  </si>
  <si>
    <t>Jefferson County R-1</t>
  </si>
  <si>
    <t>Arvada High School</t>
  </si>
  <si>
    <t>Arvada High School UIP 2019-20</t>
  </si>
  <si>
    <t>Addenbrooke Classical Academy</t>
  </si>
  <si>
    <t>Addenbrooke Classical Academy UIP 2019-20</t>
  </si>
  <si>
    <t>Addenbrooke Classical Grammar School</t>
  </si>
  <si>
    <t>Addenbrooke Classical Grammar School UIP 2019-20</t>
  </si>
  <si>
    <t>Alameda International Junior/Senior High School</t>
  </si>
  <si>
    <t>Alameda International Junior/Senior High School UIP 2019-20</t>
  </si>
  <si>
    <t>Allendale Elementary School</t>
  </si>
  <si>
    <t>Allendale Elementary School UIP 2019-20</t>
  </si>
  <si>
    <t>Arvada K-8</t>
  </si>
  <si>
    <t>Arvada K-8 UIP 2019-20</t>
  </si>
  <si>
    <t>Brady Exploration School</t>
  </si>
  <si>
    <t>Brady Exploration School UIP 2019-20</t>
  </si>
  <si>
    <t>Arvada West High School</t>
  </si>
  <si>
    <t>Arvada West High School UIP 2019-20</t>
  </si>
  <si>
    <t>Bear Creek High School</t>
  </si>
  <si>
    <t>Bear Creek High School UIP 2019-20</t>
  </si>
  <si>
    <t>Bear Creek K-8 School</t>
  </si>
  <si>
    <t>Bear Creek K-8 School UIP 2019-20</t>
  </si>
  <si>
    <t>Bell Middle School</t>
  </si>
  <si>
    <t>Bell Middle School UIP 2019-20</t>
  </si>
  <si>
    <t>Belmar School of Integrated Arts</t>
  </si>
  <si>
    <t>Belmar School of Integrated Arts UIP 2019-20</t>
  </si>
  <si>
    <t>Bergen Meadow Primary School</t>
  </si>
  <si>
    <t>Bergen Meadow Primary School UIP 2019-20</t>
  </si>
  <si>
    <t>Bergen Valley Intermediate School</t>
  </si>
  <si>
    <t>Bergen Valley Intermediate School UIP 2019-20</t>
  </si>
  <si>
    <t>Blue Heron Elementary School</t>
  </si>
  <si>
    <t>Blue Heron Elementary School UIP 2019-20</t>
  </si>
  <si>
    <t>Bradford K8 North</t>
  </si>
  <si>
    <t>Bradford K8 North UIP 2019-20</t>
  </si>
  <si>
    <t>Bradford K8 South</t>
  </si>
  <si>
    <t>Bradford K8 South UIP 2019-20</t>
  </si>
  <si>
    <t>Connections Learning Center on the Earle Johnson C</t>
  </si>
  <si>
    <t>Connections Learning Center on the Earle Johnson C UIP 2019-20</t>
  </si>
  <si>
    <t>Campbell Elementary School</t>
  </si>
  <si>
    <t>Campbell Elementary School UIP 2019-20</t>
  </si>
  <si>
    <t>Carmody Middle School</t>
  </si>
  <si>
    <t>Carmody Middle School UIP 2019-20</t>
  </si>
  <si>
    <t>Chatfield High School</t>
  </si>
  <si>
    <t>Chatfield High School UIP 2019-20</t>
  </si>
  <si>
    <t>Coal Creek Canyon K-8 Elementary School</t>
  </si>
  <si>
    <t>Coal Creek Canyon K-8 Elementary School UIP 2019-20</t>
  </si>
  <si>
    <t>Collegiate Academy of Colorado</t>
  </si>
  <si>
    <t>Collegiate Academy of Colorado UIP 2019-20</t>
  </si>
  <si>
    <t>Colorow Elementary School</t>
  </si>
  <si>
    <t>Colorow Elementary School UIP 2019-20</t>
  </si>
  <si>
    <t>Columbine High School</t>
  </si>
  <si>
    <t>Columbine High School UIP 2019-20</t>
  </si>
  <si>
    <t>Columbine Hills Elementary School</t>
  </si>
  <si>
    <t>Columbine Hills Elementary School UIP 2019-20</t>
  </si>
  <si>
    <t>Compass Montessori - Golden Charter School</t>
  </si>
  <si>
    <t>Compass Montessori - Golden Charter School UIP 2019-20</t>
  </si>
  <si>
    <t>Compass Montessori - Wheat Ridge Charter School</t>
  </si>
  <si>
    <t>Compass Montessori - Wheat Ridge Charter School UIP 2019-20</t>
  </si>
  <si>
    <t>Conifer Senior High School</t>
  </si>
  <si>
    <t>Conifer Senior High School UIP 2019-20</t>
  </si>
  <si>
    <t>Fitzmorris Elementary School</t>
  </si>
  <si>
    <t>Fitzmorris Elementary School UIP 2019-20</t>
  </si>
  <si>
    <t>Coronado Elementary School</t>
  </si>
  <si>
    <t>Coronado Elementary School UIP 2019-20</t>
  </si>
  <si>
    <t>Creighton Middle School</t>
  </si>
  <si>
    <t>Creighton Middle School UIP 2019-20</t>
  </si>
  <si>
    <t>D'Evelyn Junior/Senior High School</t>
  </si>
  <si>
    <t>D'Evelyn Junior/Senior High School UIP 2019-20</t>
  </si>
  <si>
    <t>Dakota Ridge Senior High School</t>
  </si>
  <si>
    <t>Dakota Ridge Senior High School UIP 2019-20</t>
  </si>
  <si>
    <t>Deane Elementary School</t>
  </si>
  <si>
    <t>Deane Elementary School UIP 2019-20</t>
  </si>
  <si>
    <t>Deer Creek Middle School</t>
  </si>
  <si>
    <t>Deer Creek Middle School UIP 2019-20</t>
  </si>
  <si>
    <t>Dennison Elementary School</t>
  </si>
  <si>
    <t>Dennison Elementary School UIP 2019-20</t>
  </si>
  <si>
    <t>Devinny Elementary School</t>
  </si>
  <si>
    <t>Devinny Elementary School UIP 2019-20</t>
  </si>
  <si>
    <t>Doral Academy of Colorado</t>
  </si>
  <si>
    <t>Doral Academy of Colorado UIP 2019-20</t>
  </si>
  <si>
    <t>Drake Junior High School</t>
  </si>
  <si>
    <t>Drake Junior High School UIP 2019-20</t>
  </si>
  <si>
    <t>Dunstan Middle School</t>
  </si>
  <si>
    <t>Dunstan Middle School UIP 2019-20</t>
  </si>
  <si>
    <t>Dutch Creek Elementary School</t>
  </si>
  <si>
    <t>Dutch Creek Elementary School UIP 2019-20</t>
  </si>
  <si>
    <t>Foster K-8</t>
  </si>
  <si>
    <t>Foster K-8 UIP 2019-20</t>
  </si>
  <si>
    <t>Eiber Elementary School</t>
  </si>
  <si>
    <t>Eiber Elementary School UIP 2019-20</t>
  </si>
  <si>
    <t>Elk Creek Elementary School</t>
  </si>
  <si>
    <t>Elk Creek Elementary School UIP 2019-20</t>
  </si>
  <si>
    <t>Glennon Heights Elementary School</t>
  </si>
  <si>
    <t>Glennon Heights Elementary School UIP 2019-20</t>
  </si>
  <si>
    <t>Evergreen High School</t>
  </si>
  <si>
    <t>Evergreen High School UIP 2019-20</t>
  </si>
  <si>
    <t>Evergreen Middle School</t>
  </si>
  <si>
    <t>Evergreen Middle School UIP 2019-20</t>
  </si>
  <si>
    <t>Everitt Middle School</t>
  </si>
  <si>
    <t>Everitt Middle School UIP 2019-20</t>
  </si>
  <si>
    <t>Excel Academy Charter School</t>
  </si>
  <si>
    <t>Excel Academy Charter School UIP 2019-20</t>
  </si>
  <si>
    <t>Fairmount Elementary School</t>
  </si>
  <si>
    <t>Fairmount Elementary School UIP 2019-20</t>
  </si>
  <si>
    <t>Falcon Bluffs Middle School</t>
  </si>
  <si>
    <t>Falcon Bluffs Middle School UIP 2019-20</t>
  </si>
  <si>
    <t>Edgewater Elementary School</t>
  </si>
  <si>
    <t>Edgewater Elementary School UIP 2019-20</t>
  </si>
  <si>
    <t>Emory Elementary School</t>
  </si>
  <si>
    <t>Emory Elementary School UIP 2019-20</t>
  </si>
  <si>
    <t>Free Horizon Montessori</t>
  </si>
  <si>
    <t>Free Horizon Montessori UIP 2019-20</t>
  </si>
  <si>
    <t>Ken Caryl Middle School</t>
  </si>
  <si>
    <t>Ken Caryl Middle School UIP 2019-20</t>
  </si>
  <si>
    <t>Golden High School</t>
  </si>
  <si>
    <t>Golden High School UIP 2019-20</t>
  </si>
  <si>
    <t>Governor's Ranch Elementary School</t>
  </si>
  <si>
    <t>Governor's Ranch Elementary School UIP 2019-20</t>
  </si>
  <si>
    <t>Little Elementary School</t>
  </si>
  <si>
    <t>Little Elementary School UIP 2019-20</t>
  </si>
  <si>
    <t>Green Gables Elementary School</t>
  </si>
  <si>
    <t>Green Gables Elementary School UIP 2019-20</t>
  </si>
  <si>
    <t>Green Mountain Elementary School</t>
  </si>
  <si>
    <t>Green Mountain Elementary School UIP 2019-20</t>
  </si>
  <si>
    <t>Green Mountain High School</t>
  </si>
  <si>
    <t>Green Mountain High School UIP 2019-20</t>
  </si>
  <si>
    <t>Hackberry Hill Elementary School</t>
  </si>
  <si>
    <t>Hackberry Hill Elementary School UIP 2019-20</t>
  </si>
  <si>
    <t>Hutchinson Elementary School</t>
  </si>
  <si>
    <t>Hutchinson Elementary School UIP 2019-20</t>
  </si>
  <si>
    <t>Jeffco Virtual Academy</t>
  </si>
  <si>
    <t>Jeffco Virtual Academy UIP 2019-20</t>
  </si>
  <si>
    <t>Jefferson Academy</t>
  </si>
  <si>
    <t>Jefferson Academy UIP 2019-20</t>
  </si>
  <si>
    <t>Jefferson Academy Elementary</t>
  </si>
  <si>
    <t>Jefferson Academy Elementary UIP 2019-20</t>
  </si>
  <si>
    <t>Jefferson Academy High School</t>
  </si>
  <si>
    <t>Jefferson Academy High School UIP 2019-20</t>
  </si>
  <si>
    <t>Jefferson County Open Elementary School</t>
  </si>
  <si>
    <t>Jefferson County Open Elementary School UIP 2019-20</t>
  </si>
  <si>
    <t>Jefferson County Open Secondary</t>
  </si>
  <si>
    <t>Jefferson County Open Secondary UIP 2019-20</t>
  </si>
  <si>
    <t>Longview High School</t>
  </si>
  <si>
    <t>Longview High School UIP 2019-20</t>
  </si>
  <si>
    <t>McLain Community High School</t>
  </si>
  <si>
    <t>McLain Community High School UIP 2019-20</t>
  </si>
  <si>
    <t>Kendallvue Elementary School</t>
  </si>
  <si>
    <t>Kendallvue Elementary School UIP 2019-20</t>
  </si>
  <si>
    <t>Kendrick Lakes Elementary School</t>
  </si>
  <si>
    <t>Kendrick Lakes Elementary School UIP 2019-20</t>
  </si>
  <si>
    <t>Kullerstrand Elementary School</t>
  </si>
  <si>
    <t>Kullerstrand Elementary School UIP 2019-20</t>
  </si>
  <si>
    <t>Kyffin Elementary School</t>
  </si>
  <si>
    <t>Kyffin Elementary School UIP 2019-20</t>
  </si>
  <si>
    <t>Lakewood High School</t>
  </si>
  <si>
    <t>Lakewood High School UIP 2019-20</t>
  </si>
  <si>
    <t>Lasley Elementary School</t>
  </si>
  <si>
    <t>Lasley Elementary School UIP 2019-20</t>
  </si>
  <si>
    <t>Lawrence Elementary School</t>
  </si>
  <si>
    <t>Lawrence Elementary School UIP 2019-20</t>
  </si>
  <si>
    <t>Leawood Elementary School</t>
  </si>
  <si>
    <t>Leawood Elementary School UIP 2019-20</t>
  </si>
  <si>
    <t>Lincoln Charter Academy</t>
  </si>
  <si>
    <t>Lincoln Charter Academy UIP 2019-20</t>
  </si>
  <si>
    <t>Molholm Elementary School</t>
  </si>
  <si>
    <t>Molholm Elementary School UIP 2019-20</t>
  </si>
  <si>
    <t>New America School</t>
  </si>
  <si>
    <t>New America School UIP 2019-20</t>
  </si>
  <si>
    <t>Lukas Elementary School</t>
  </si>
  <si>
    <t>Lukas Elementary School UIP 2019-20</t>
  </si>
  <si>
    <t>Lumberg Elementary School</t>
  </si>
  <si>
    <t>Lumberg Elementary School UIP 2019-20</t>
  </si>
  <si>
    <t>Mandalay Middle School</t>
  </si>
  <si>
    <t>Mandalay Middle School UIP 2019-20</t>
  </si>
  <si>
    <t>Manning Options School</t>
  </si>
  <si>
    <t>Manning Options School UIP 2019-20</t>
  </si>
  <si>
    <t>Maple Grove Elementary School</t>
  </si>
  <si>
    <t>Maple Grove Elementary School UIP 2019-20</t>
  </si>
  <si>
    <t>Marshdale Elementary School</t>
  </si>
  <si>
    <t>Marshdale Elementary School UIP 2019-20</t>
  </si>
  <si>
    <t>MC LAIN COMMUNITY HIGH SCHOOL</t>
  </si>
  <si>
    <t>MC LAIN COMMUNITY HIGH SCHOOL UIP 2019-20</t>
  </si>
  <si>
    <t>North Arvada Middle School</t>
  </si>
  <si>
    <t>North Arvada Middle School UIP 2019-20</t>
  </si>
  <si>
    <t>Meiklejohn Elementary</t>
  </si>
  <si>
    <t>Meiklejohn Elementary UIP 2019-20</t>
  </si>
  <si>
    <t>Miller Special Education</t>
  </si>
  <si>
    <t>Miller Special Education UIP 2019-20</t>
  </si>
  <si>
    <t>Mitchell Elementary School</t>
  </si>
  <si>
    <t>Mitchell Elementary School UIP 2019-20</t>
  </si>
  <si>
    <t>Parr Elementary School</t>
  </si>
  <si>
    <t>Parr Elementary School UIP 2019-20</t>
  </si>
  <si>
    <t>Montessori Peaks Charter Academy</t>
  </si>
  <si>
    <t>Montessori Peaks Charter Academy UIP 2019-20</t>
  </si>
  <si>
    <t>Great Work Montessori</t>
  </si>
  <si>
    <t>Great Work Montessori UIP 2019-20</t>
  </si>
  <si>
    <t>Mortensen Elementary School</t>
  </si>
  <si>
    <t>Mortensen Elementary School UIP 2019-20</t>
  </si>
  <si>
    <t>Mount Carbon Elementary School</t>
  </si>
  <si>
    <t>Mount Carbon Elementary School UIP 2019-20</t>
  </si>
  <si>
    <t>Mountain Phoenix Community School</t>
  </si>
  <si>
    <t>Mountain Phoenix Community School UIP 2019-20</t>
  </si>
  <si>
    <t>Pomona High School</t>
  </si>
  <si>
    <t>Pomona High School UIP 2019-20</t>
  </si>
  <si>
    <t>Normandy Elementary School</t>
  </si>
  <si>
    <t>Normandy Elementary School UIP 2019-20</t>
  </si>
  <si>
    <t>Rose Stein International Elementary</t>
  </si>
  <si>
    <t>Rose Stein International Elementary UIP 2019-20</t>
  </si>
  <si>
    <t>Oberon Junior High School</t>
  </si>
  <si>
    <t>Oberon Junior High School UIP 2019-20</t>
  </si>
  <si>
    <t>Parmalee Elementary School</t>
  </si>
  <si>
    <t>Parmalee Elementary School UIP 2019-20</t>
  </si>
  <si>
    <t>Sobesky Academy</t>
  </si>
  <si>
    <t>Sobesky Academy UIP 2019-20</t>
  </si>
  <si>
    <t>Patterson International School</t>
  </si>
  <si>
    <t>Patterson International School UIP 2019-20</t>
  </si>
  <si>
    <t>Peak Expeditionary - Pennington</t>
  </si>
  <si>
    <t>Peak Expeditionary - Pennington UIP 2019-20</t>
  </si>
  <si>
    <t>Peck Elementary School</t>
  </si>
  <si>
    <t>Peck Elementary School UIP 2019-20</t>
  </si>
  <si>
    <t>Peiffer Elementary School</t>
  </si>
  <si>
    <t>Peiffer Elementary School UIP 2019-20</t>
  </si>
  <si>
    <t>Stony Creek Elementary School</t>
  </si>
  <si>
    <t>Stony Creek Elementary School UIP 2019-20</t>
  </si>
  <si>
    <t>Powderhorn Elementary School</t>
  </si>
  <si>
    <t>Powderhorn Elementary School UIP 2019-20</t>
  </si>
  <si>
    <t>Prospect Valley Elementary School</t>
  </si>
  <si>
    <t>Prospect Valley Elementary School UIP 2019-20</t>
  </si>
  <si>
    <t>Ralston Elementary School</t>
  </si>
  <si>
    <t>Ralston Elementary School UIP 2019-20</t>
  </si>
  <si>
    <t>Ralston Valley Senior High School</t>
  </si>
  <si>
    <t>Ralston Valley Senior High School UIP 2019-20</t>
  </si>
  <si>
    <t>Red Rocks Elementary School</t>
  </si>
  <si>
    <t>Red Rocks Elementary School UIP 2019-20</t>
  </si>
  <si>
    <t>Rocky Mountain Academy of Evergreen</t>
  </si>
  <si>
    <t>Rocky Mountain Academy of Evergreen UIP 2019-20</t>
  </si>
  <si>
    <t>Rocky Mountain Deaf School</t>
  </si>
  <si>
    <t>Rocky Mountain Deaf School UIP 2019-20</t>
  </si>
  <si>
    <t>Rooney Ranch Elementary School</t>
  </si>
  <si>
    <t>Rooney Ranch Elementary School UIP 2019-20</t>
  </si>
  <si>
    <t>Jefferson Junior/Senior High School</t>
  </si>
  <si>
    <t>Jefferson Junior/Senior High School UIP 2019-20</t>
  </si>
  <si>
    <t>Secrest Elementary School</t>
  </si>
  <si>
    <t>Secrest Elementary School UIP 2019-20</t>
  </si>
  <si>
    <t>Semper Elementary School</t>
  </si>
  <si>
    <t>Semper Elementary School UIP 2019-20</t>
  </si>
  <si>
    <t>Shaffer Elementary School</t>
  </si>
  <si>
    <t>Shaffer Elementary School UIP 2019-20</t>
  </si>
  <si>
    <t>Shelton Elementary School</t>
  </si>
  <si>
    <t>Shelton Elementary School UIP 2019-20</t>
  </si>
  <si>
    <t>Sheridan Green Elementary School</t>
  </si>
  <si>
    <t>Sheridan Green Elementary School UIP 2019-20</t>
  </si>
  <si>
    <t>Sierra Elementary School</t>
  </si>
  <si>
    <t>Sierra Elementary School UIP 2019-20</t>
  </si>
  <si>
    <t>Slater Elementary School</t>
  </si>
  <si>
    <t>Slater Elementary School UIP 2019-20</t>
  </si>
  <si>
    <t>Weber Elementary School</t>
  </si>
  <si>
    <t>Weber Elementary School UIP 2019-20</t>
  </si>
  <si>
    <t>South Lakewood Elementary School</t>
  </si>
  <si>
    <t>South Lakewood Elementary School UIP 2019-20</t>
  </si>
  <si>
    <t>Standley Lake High School</t>
  </si>
  <si>
    <t>Standley Lake High School UIP 2019-20</t>
  </si>
  <si>
    <t>Stevens Elementary School</t>
  </si>
  <si>
    <t>Stevens Elementary School UIP 2019-20</t>
  </si>
  <si>
    <t>Stober Elementary School</t>
  </si>
  <si>
    <t>Stober Elementary School UIP 2019-20</t>
  </si>
  <si>
    <t>Moore Middle School</t>
  </si>
  <si>
    <t>Moore Middle School UIP 2019-20</t>
  </si>
  <si>
    <t>Stott Elementary School</t>
  </si>
  <si>
    <t>Stott Elementary School UIP 2019-20</t>
  </si>
  <si>
    <t>Summit Ridge Middle School</t>
  </si>
  <si>
    <t>Summit Ridge Middle School UIP 2019-20</t>
  </si>
  <si>
    <t>Westgate Elementary School</t>
  </si>
  <si>
    <t>Westgate Elementary School UIP 2019-20</t>
  </si>
  <si>
    <t>Thomson Elementary School</t>
  </si>
  <si>
    <t>Thomson Elementary School UIP 2019-20</t>
  </si>
  <si>
    <t>Three Creeks K-8</t>
  </si>
  <si>
    <t>Three Creeks K-8 UIP 2019-20</t>
  </si>
  <si>
    <t>Two Roads Charter School</t>
  </si>
  <si>
    <t>Two Roads Charter School UIP 2019-20</t>
  </si>
  <si>
    <t>Ute Meadows Elementary School</t>
  </si>
  <si>
    <t>Ute Meadows Elementary School UIP 2019-20</t>
  </si>
  <si>
    <t>Van Arsdale Elementary School</t>
  </si>
  <si>
    <t>Van Arsdale Elementary School UIP 2019-20</t>
  </si>
  <si>
    <t>Vanderhoof Elementary School</t>
  </si>
  <si>
    <t>Vanderhoof Elementary School UIP 2019-20</t>
  </si>
  <si>
    <t>Vivian Elementary School</t>
  </si>
  <si>
    <t>Vivian Elementary School UIP 2019-20</t>
  </si>
  <si>
    <t>Warder Elementary School</t>
  </si>
  <si>
    <t>Warder Elementary School UIP 2019-20</t>
  </si>
  <si>
    <t>Warren Tech Central</t>
  </si>
  <si>
    <t>Warren Tech Central UIP 2019-20</t>
  </si>
  <si>
    <t>Warren Tech North</t>
  </si>
  <si>
    <t>Warren Tech North UIP 2019-20</t>
  </si>
  <si>
    <t>Wayne Carle Middle School</t>
  </si>
  <si>
    <t>Wayne Carle Middle School UIP 2019-20</t>
  </si>
  <si>
    <t>Swanson Elementary School</t>
  </si>
  <si>
    <t>Swanson Elementary School UIP 2019-20</t>
  </si>
  <si>
    <t>Johnstown-Milliken RE-5J</t>
  </si>
  <si>
    <t>Letford Elementary School</t>
  </si>
  <si>
    <t>Letford Elementary School UIP 2019-20</t>
  </si>
  <si>
    <t>West Jefferson Elementary School</t>
  </si>
  <si>
    <t>West Jefferson Elementary School UIP 2019-20</t>
  </si>
  <si>
    <t>West Jefferson Middle School</t>
  </si>
  <si>
    <t>West Jefferson Middle School UIP 2019-20</t>
  </si>
  <si>
    <t>West Woods Elementary School</t>
  </si>
  <si>
    <t>West Woods Elementary School UIP 2019-20</t>
  </si>
  <si>
    <t>Milliken Elementary School</t>
  </si>
  <si>
    <t>Milliken Elementary School UIP 2019-20</t>
  </si>
  <si>
    <t>Westridge Elementary School</t>
  </si>
  <si>
    <t>Westridge Elementary School UIP 2019-20</t>
  </si>
  <si>
    <t>Wheat Ridge High School</t>
  </si>
  <si>
    <t>Wheat Ridge High School UIP 2019-20</t>
  </si>
  <si>
    <t>Wilmore Davis Elementary School</t>
  </si>
  <si>
    <t>Wilmore Davis Elementary School UIP 2019-20</t>
  </si>
  <si>
    <t>Wilmot Elementary School</t>
  </si>
  <si>
    <t>Wilmot Elementary School UIP 2019-20</t>
  </si>
  <si>
    <t>Witt Elementary School</t>
  </si>
  <si>
    <t>Witt Elementary School UIP 2019-20</t>
  </si>
  <si>
    <t>Woodrow Wilson Charter Academy</t>
  </si>
  <si>
    <t>Woodrow Wilson Charter Academy UIP 2019-20</t>
  </si>
  <si>
    <t>Jefferson County R-1 UIP 2019-20</t>
  </si>
  <si>
    <t>Knowledge Quest Academy</t>
  </si>
  <si>
    <t>Knowledge Quest Academy UIP 2019-20</t>
  </si>
  <si>
    <t>Julesburg Re-1</t>
  </si>
  <si>
    <t>Destinations Career Academy of Colorado</t>
  </si>
  <si>
    <t>Destinations Career Academy of Colorado UIP 2019-20</t>
  </si>
  <si>
    <t>Julesburg Elementary School</t>
  </si>
  <si>
    <t>Julesburg Elementary School UIP 2019-20</t>
  </si>
  <si>
    <t>Milliken Middle School</t>
  </si>
  <si>
    <t>Milliken Middle School UIP 2019-20</t>
  </si>
  <si>
    <t>Pioneer Ridge Elementary School</t>
  </si>
  <si>
    <t>Pioneer Ridge Elementary School UIP 2019-20</t>
  </si>
  <si>
    <t>Roosevelt High School</t>
  </si>
  <si>
    <t>Roosevelt High School UIP 2019-20</t>
  </si>
  <si>
    <t>Johnstown-Milliken RE-5J UIP 2019-20</t>
  </si>
  <si>
    <t>Julesburg Re-1 UIP 2019-20</t>
  </si>
  <si>
    <t>Kiowa C-2</t>
  </si>
  <si>
    <t>Kiowa Middle School</t>
  </si>
  <si>
    <t>Kiowa Middle School UIP 2019-20</t>
  </si>
  <si>
    <t>Julesburg High School</t>
  </si>
  <si>
    <t>Julesburg High School UIP 2019-20</t>
  </si>
  <si>
    <t>La Veta Re-2</t>
  </si>
  <si>
    <t>La Veta Junior-Senior High School</t>
  </si>
  <si>
    <t>La Veta Junior-Senior High School UIP 2019-20</t>
  </si>
  <si>
    <t>KARVAL RE-23</t>
  </si>
  <si>
    <t>Karval Elementary School</t>
  </si>
  <si>
    <t>Karval Elementary School UIP 2019-20</t>
  </si>
  <si>
    <t>Karval Junior-Senior High School</t>
  </si>
  <si>
    <t>Karval Junior-Senior High School UIP 2019-20</t>
  </si>
  <si>
    <t>Karval RE-23 UIP 2019-20</t>
  </si>
  <si>
    <t>Kim Reorganized 88</t>
  </si>
  <si>
    <t>Kim Elementary School</t>
  </si>
  <si>
    <t>Kim Elementary School UIP 2019-20</t>
  </si>
  <si>
    <t>Kim Undivided High School</t>
  </si>
  <si>
    <t>Kim Undivided High School UIP 2019-20</t>
  </si>
  <si>
    <t>Kim Reorganized 88 UIP 2019-20</t>
  </si>
  <si>
    <t>Kiowa Elementary School</t>
  </si>
  <si>
    <t>Kiowa Elementary School UIP 2019-20</t>
  </si>
  <si>
    <t>Kiowa High School</t>
  </si>
  <si>
    <t>Kiowa High School UIP 2019-20</t>
  </si>
  <si>
    <t>Lake County R-1</t>
  </si>
  <si>
    <t>Lake County High School</t>
  </si>
  <si>
    <t>Lake County High School UIP 2019-20</t>
  </si>
  <si>
    <t>Kiowa C-2 UIP 2019-20</t>
  </si>
  <si>
    <t>Kit Carson R-1</t>
  </si>
  <si>
    <t>Kit Carson Elementary School</t>
  </si>
  <si>
    <t>Kit Carson Elementary School UIP 2019-20</t>
  </si>
  <si>
    <t>Kit Carson Junior-Senior High School</t>
  </si>
  <si>
    <t>Kit Carson Junior-Senior High School UIP 2019-20</t>
  </si>
  <si>
    <t>Kit Carson R-1 UIP 2019-20</t>
  </si>
  <si>
    <t>La Veta Elementary School</t>
  </si>
  <si>
    <t>La Veta Elementary School UIP 2019-20</t>
  </si>
  <si>
    <t>Westpark Elementary School</t>
  </si>
  <si>
    <t>Westpark Elementary School UIP 2019-20</t>
  </si>
  <si>
    <t>La Veta Re-2 UIP 2019-20</t>
  </si>
  <si>
    <t>Lake County Early College</t>
  </si>
  <si>
    <t>Lake County Early College UIP 2019-20</t>
  </si>
  <si>
    <t>Lake County Intermediate School</t>
  </si>
  <si>
    <t>Lake County Intermediate School UIP 2019-20</t>
  </si>
  <si>
    <t>Lake County R-1 UIP 2019-20</t>
  </si>
  <si>
    <t>Lamar Re-2</t>
  </si>
  <si>
    <t>Lamar Middle School</t>
  </si>
  <si>
    <t>Lamar Middle School UIP 2019-20</t>
  </si>
  <si>
    <t>Welchester Elementary School</t>
  </si>
  <si>
    <t>Welchester Elementary School UIP 2019-20</t>
  </si>
  <si>
    <t>Alta Vista Charter School</t>
  </si>
  <si>
    <t>Alta Vista Charter School UIP 2019-20</t>
  </si>
  <si>
    <t>Lamar High School</t>
  </si>
  <si>
    <t>Lamar High School UIP 2019-20</t>
  </si>
  <si>
    <t>Lamar Re-2 UIP 2019-20</t>
  </si>
  <si>
    <t>Parkview Elementary School</t>
  </si>
  <si>
    <t>Parkview Elementary School UIP 2019-20</t>
  </si>
  <si>
    <t>Las Animas RE-1</t>
  </si>
  <si>
    <t>AIM Global</t>
  </si>
  <si>
    <t>AIM Global UIP 2019-20</t>
  </si>
  <si>
    <t>Las Animas RE-1 UIP 2019-20</t>
  </si>
  <si>
    <t>Immersion Schools Science Technology Arts</t>
  </si>
  <si>
    <t>Immersion Schools Science Technology Arts UIP 2019-20</t>
  </si>
  <si>
    <t>Las Animas Elementary School</t>
  </si>
  <si>
    <t>Las Animas Elementary School UIP 2019-20</t>
  </si>
  <si>
    <t>Las Animas High School</t>
  </si>
  <si>
    <t>Las Animas High School UIP 2019-20</t>
  </si>
  <si>
    <t>Las Animas Junior High School</t>
  </si>
  <si>
    <t>Las Animas Junior High School UIP 2019-20</t>
  </si>
  <si>
    <t>Littleton 6</t>
  </si>
  <si>
    <t>Moody Elementary School</t>
  </si>
  <si>
    <t>Moody Elementary School UIP 2019-20</t>
  </si>
  <si>
    <t>Lewis-Palmer 38</t>
  </si>
  <si>
    <t>Lewis-Palmer Elementary School</t>
  </si>
  <si>
    <t>Lewis-Palmer Elementary School UIP 2019-20</t>
  </si>
  <si>
    <t>Lewis-Palmer High School</t>
  </si>
  <si>
    <t>Lewis-Palmer High School UIP 2019-20</t>
  </si>
  <si>
    <t>Lewis-Palmer Middle School</t>
  </si>
  <si>
    <t>Lewis-Palmer Middle School UIP 2019-20</t>
  </si>
  <si>
    <t>Monument Charter Academy</t>
  </si>
  <si>
    <t>Monument Charter Academy UIP 2019-20</t>
  </si>
  <si>
    <t>Palmer Lake Elementary School</t>
  </si>
  <si>
    <t>Palmer Lake Elementary School UIP 2019-20</t>
  </si>
  <si>
    <t>Palmer Ridge High School</t>
  </si>
  <si>
    <t>Palmer Ridge High School UIP 2019-20</t>
  </si>
  <si>
    <t>Prairie Winds Elementary School</t>
  </si>
  <si>
    <t>Prairie Winds Elementary School UIP 2019-20</t>
  </si>
  <si>
    <t>Ray E Kilmer Elementary School</t>
  </si>
  <si>
    <t>Ray E Kilmer Elementary School UIP 2019-20</t>
  </si>
  <si>
    <t>Lewis-Palmer 38 UIP 2019-20</t>
  </si>
  <si>
    <t>Liberty J-4</t>
  </si>
  <si>
    <t>Liberty School</t>
  </si>
  <si>
    <t>Liberty School UIP 2019-20</t>
  </si>
  <si>
    <t>Liberty J-4 UIP 2019-20</t>
  </si>
  <si>
    <t>Limon RE-4J</t>
  </si>
  <si>
    <t>Limon Elementary School</t>
  </si>
  <si>
    <t>Limon Elementary School UIP 2019-20</t>
  </si>
  <si>
    <t>Limon Junior-Senior High School</t>
  </si>
  <si>
    <t>Limon Junior-Senior High School UIP 2019-20</t>
  </si>
  <si>
    <t>Limon RE-4J UIP 2019-20</t>
  </si>
  <si>
    <t>Arapahoe High School</t>
  </si>
  <si>
    <t>Arapahoe High School UIP 2019-20</t>
  </si>
  <si>
    <t>Exercising Biennial Flexibility</t>
  </si>
  <si>
    <t>Centennial Academy of Fine Arts Education</t>
  </si>
  <si>
    <t>Centennial Academy of Fine Arts Education UIP 2019-20</t>
  </si>
  <si>
    <t>East Elementary School</t>
  </si>
  <si>
    <t>East Elementary School UIP 2019-20</t>
  </si>
  <si>
    <t>Euclid Middle School</t>
  </si>
  <si>
    <t>Euclid Middle School UIP 2019-20</t>
  </si>
  <si>
    <t>Field Elementary School</t>
  </si>
  <si>
    <t>Field Elementary School UIP 2019-20</t>
  </si>
  <si>
    <t>Franklin Elementary School</t>
  </si>
  <si>
    <t>Franklin Elementary School UIP 2019-20</t>
  </si>
  <si>
    <t>Goddard Middle School</t>
  </si>
  <si>
    <t>Goddard Middle School UIP 2019-20</t>
  </si>
  <si>
    <t>Heritage High School</t>
  </si>
  <si>
    <t>Heritage High School UIP 2019-20</t>
  </si>
  <si>
    <t>Hopkins Elementary School</t>
  </si>
  <si>
    <t>Hopkins Elementary School UIP 2019-20</t>
  </si>
  <si>
    <t>John Wesley Powell Middle School</t>
  </si>
  <si>
    <t>John Wesley Powell Middle School UIP 2019-20</t>
  </si>
  <si>
    <t>Littleton Academy</t>
  </si>
  <si>
    <t>Littleton Academy UIP 2019-20</t>
  </si>
  <si>
    <t>Littleton High School</t>
  </si>
  <si>
    <t>Littleton High School UIP 2019-20</t>
  </si>
  <si>
    <t>Littleton Prep Charter School</t>
  </si>
  <si>
    <t>Littleton Prep Charter School UIP 2019-20</t>
  </si>
  <si>
    <t>Lois Lenski Elementary School</t>
  </si>
  <si>
    <t>Lois Lenski Elementary School UIP 2019-20</t>
  </si>
  <si>
    <t>Manzanola 3J</t>
  </si>
  <si>
    <t>Manzanola Elementary School</t>
  </si>
  <si>
    <t>Manzanola Elementary School UIP 2019-20</t>
  </si>
  <si>
    <t>Newton Middle School</t>
  </si>
  <si>
    <t>Newton Middle School UIP 2019-20</t>
  </si>
  <si>
    <t>Peabody Elementary School</t>
  </si>
  <si>
    <t>Peabody Elementary School UIP 2019-20</t>
  </si>
  <si>
    <t>Runyon Elementary School</t>
  </si>
  <si>
    <t>Runyon Elementary School UIP 2019-20</t>
  </si>
  <si>
    <t>Sandburg Elementary School</t>
  </si>
  <si>
    <t>Sandburg Elementary School UIP 2019-20</t>
  </si>
  <si>
    <t>Wilder Elementary School</t>
  </si>
  <si>
    <t>Wilder Elementary School UIP 2019-20</t>
  </si>
  <si>
    <t>Littleton 6 UIP 2019-20</t>
  </si>
  <si>
    <t>Lone Star 101</t>
  </si>
  <si>
    <t>Lone Star Elementary School</t>
  </si>
  <si>
    <t>Lone Star Elementary School UIP 2019-20</t>
  </si>
  <si>
    <t>Lone Star Middle School</t>
  </si>
  <si>
    <t>Lone Star Middle School UIP 2019-20</t>
  </si>
  <si>
    <t>Lone Star Undivided High School</t>
  </si>
  <si>
    <t>Lone Star Undivided High School UIP 2019-20</t>
  </si>
  <si>
    <t>Lone Star 101 UIP 2019-20</t>
  </si>
  <si>
    <t>Mancos Re-6</t>
  </si>
  <si>
    <t>Mancos Elementary School</t>
  </si>
  <si>
    <t>Mancos Elementary School UIP 2019-20</t>
  </si>
  <si>
    <t>Mancos High School</t>
  </si>
  <si>
    <t>Mancos High School UIP 2019-20</t>
  </si>
  <si>
    <t>Mancos Middle School</t>
  </si>
  <si>
    <t>Mancos Middle School UIP 2019-20</t>
  </si>
  <si>
    <t>Mancos Re-6 UIP 2019-20</t>
  </si>
  <si>
    <t>Manitou Springs 14</t>
  </si>
  <si>
    <t>Manitou Springs Elementary School</t>
  </si>
  <si>
    <t>Manitou Springs Elementary School UIP 2019-20</t>
  </si>
  <si>
    <t>Manitou Springs High School</t>
  </si>
  <si>
    <t>Manitou Springs High School UIP 2019-20</t>
  </si>
  <si>
    <t>Manitou Springs Middle School</t>
  </si>
  <si>
    <t>Manitou Springs Middle School UIP 2019-20</t>
  </si>
  <si>
    <t>Ute Pass Elementary School</t>
  </si>
  <si>
    <t>Ute Pass Elementary School UIP 2019-20</t>
  </si>
  <si>
    <t>Manitou Springs 14 UIP 2019-20</t>
  </si>
  <si>
    <t>Mapleton 1</t>
  </si>
  <si>
    <t>Big Picture College and Career Academy</t>
  </si>
  <si>
    <t>Big Picture College and Career Academy UIP 2019-20</t>
  </si>
  <si>
    <t>Manzanola Junior-Senior High School</t>
  </si>
  <si>
    <t>Manzanola Junior-Senior High School UIP 2019-20</t>
  </si>
  <si>
    <t>Manzanola 3J UIP 2019-20</t>
  </si>
  <si>
    <t>Mapleton Expeditionary School of the Arts</t>
  </si>
  <si>
    <t>Mapleton Expeditionary School of the Arts UIP 2019-20</t>
  </si>
  <si>
    <t>Achieve Academy</t>
  </si>
  <si>
    <t>Achieve Academy UIP 2019-20</t>
  </si>
  <si>
    <t>Mapleton 1 UIP 2019-20</t>
  </si>
  <si>
    <t>Academy High School</t>
  </si>
  <si>
    <t>Academy High School UIP 2019-20</t>
  </si>
  <si>
    <t>Adventure Elementary</t>
  </si>
  <si>
    <t>Adventure Elementary UIP 2019-20</t>
  </si>
  <si>
    <t>Colorado Connections Academy</t>
  </si>
  <si>
    <t>Colorado Connections Academy UIP 2019-20</t>
  </si>
  <si>
    <t>Explore Elementary</t>
  </si>
  <si>
    <t>Explore Elementary UIP 2019-20</t>
  </si>
  <si>
    <t>Clayton Partnership School</t>
  </si>
  <si>
    <t>Clayton Partnership School UIP 2019-20</t>
  </si>
  <si>
    <t>Global Intermediate Academy</t>
  </si>
  <si>
    <t>Global Intermediate Academy UIP 2019-20</t>
  </si>
  <si>
    <t>Global Primary Academy</t>
  </si>
  <si>
    <t>Global Primary Academy UIP 2019-20</t>
  </si>
  <si>
    <t>Global Leadership Academy</t>
  </si>
  <si>
    <t>Global Leadership Academy UIP 2019-20</t>
  </si>
  <si>
    <t>Mapleton Early College High School</t>
  </si>
  <si>
    <t>Mapleton Early College High School UIP 2019-20</t>
  </si>
  <si>
    <t>Meadow Community School</t>
  </si>
  <si>
    <t>Meadow Community School UIP 2019-20</t>
  </si>
  <si>
    <t>Monterey Community School</t>
  </si>
  <si>
    <t>Monterey Community School UIP 2019-20</t>
  </si>
  <si>
    <t>North Valley School for Young Adults</t>
  </si>
  <si>
    <t>North Valley School for Young Adults UIP 2019-20</t>
  </si>
  <si>
    <t>Trailside Academy</t>
  </si>
  <si>
    <t>Trailside Academy UIP 2019-20</t>
  </si>
  <si>
    <t>Valley View K-8</t>
  </si>
  <si>
    <t>Valley View K-8 UIP 2019-20</t>
  </si>
  <si>
    <t>Welby Community School</t>
  </si>
  <si>
    <t>Welby Community School UIP 2019-20</t>
  </si>
  <si>
    <t>York International</t>
  </si>
  <si>
    <t>York International UIP 2019-20</t>
  </si>
  <si>
    <t>Mesa County Valley 51</t>
  </si>
  <si>
    <t>Fruitvale Elementary School</t>
  </si>
  <si>
    <t>Fruitvale Elementary School UIP 2019-20</t>
  </si>
  <si>
    <t>McClave Re-2</t>
  </si>
  <si>
    <t>McClave Elementary School</t>
  </si>
  <si>
    <t>McClave Elementary School UIP 2019-20</t>
  </si>
  <si>
    <t>McClave Undivided High School</t>
  </si>
  <si>
    <t>McClave Undivided High School UIP 2019-20</t>
  </si>
  <si>
    <t>McClave Re-2 UIP 2019-20</t>
  </si>
  <si>
    <t>Meeker RE-1</t>
  </si>
  <si>
    <t>Barone Middle School</t>
  </si>
  <si>
    <t>Barone Middle School UIP 2019-20</t>
  </si>
  <si>
    <t>Meeker High School</t>
  </si>
  <si>
    <t>Meeker High School UIP 2019-20</t>
  </si>
  <si>
    <t>Meeker RE-1 UIP 2019-20</t>
  </si>
  <si>
    <t>Appleton Elementary School</t>
  </si>
  <si>
    <t>Appleton Elementary School UIP 2019-20</t>
  </si>
  <si>
    <t>The Juniper School</t>
  </si>
  <si>
    <t>The Juniper School UIP 2019-20</t>
  </si>
  <si>
    <t>Broadway Elementary School</t>
  </si>
  <si>
    <t>Broadway Elementary School UIP 2019-20</t>
  </si>
  <si>
    <t>Poudre R-1</t>
  </si>
  <si>
    <t>Compass Community Collaborative School</t>
  </si>
  <si>
    <t>Compass Community Collaborative School UIP 2019-20</t>
  </si>
  <si>
    <t>Thompson R2-J</t>
  </si>
  <si>
    <t>Walt Clark Middle School</t>
  </si>
  <si>
    <t>Walt Clark Middle School UIP 2019-20</t>
  </si>
  <si>
    <t>Clifton Elementary School</t>
  </si>
  <si>
    <t>Clifton Elementary School UIP 2019-20</t>
  </si>
  <si>
    <t>Grand Junction High School</t>
  </si>
  <si>
    <t>Grand Junction High School UIP 2019-20</t>
  </si>
  <si>
    <t>Dual Immersion Academy School</t>
  </si>
  <si>
    <t>Dual Immersion Academy School UIP 2019-20</t>
  </si>
  <si>
    <t>Fruita 8/9 School</t>
  </si>
  <si>
    <t>Fruita 8/9 School UIP 2019-20</t>
  </si>
  <si>
    <t>Fruita Middle School</t>
  </si>
  <si>
    <t>Fruita Middle School UIP 2019-20</t>
  </si>
  <si>
    <t>Fruita Monument High School</t>
  </si>
  <si>
    <t>Fruita Monument High School UIP 2019-20</t>
  </si>
  <si>
    <t>Juniper Ridge Community School</t>
  </si>
  <si>
    <t>Juniper Ridge Community School UIP 2019-20</t>
  </si>
  <si>
    <t>Gateway School</t>
  </si>
  <si>
    <t>Gateway School UIP 2019-20</t>
  </si>
  <si>
    <t>Pear Park Elementary School</t>
  </si>
  <si>
    <t>Pear Park Elementary School UIP 2019-20</t>
  </si>
  <si>
    <t>Grand Mesa Middle School</t>
  </si>
  <si>
    <t>Grand Mesa Middle School UIP 2019-20</t>
  </si>
  <si>
    <t>Grand River Academy</t>
  </si>
  <si>
    <t>Grand River Academy UIP 2019-20</t>
  </si>
  <si>
    <t>Independence Academy</t>
  </si>
  <si>
    <t>Independence Academy UIP 2019-20</t>
  </si>
  <si>
    <t>R-5 High School</t>
  </si>
  <si>
    <t>R-5 High School UIP 2019-20</t>
  </si>
  <si>
    <t>Lincoln Orchard Mesa Elementary School</t>
  </si>
  <si>
    <t>Lincoln Orchard Mesa Elementary School UIP 2019-20</t>
  </si>
  <si>
    <t>Loma Elementary School</t>
  </si>
  <si>
    <t>Loma Elementary School UIP 2019-20</t>
  </si>
  <si>
    <t>Mesa Valley Community School</t>
  </si>
  <si>
    <t>Mesa Valley Community School UIP 2019-20</t>
  </si>
  <si>
    <t>Mesa View Elementary School</t>
  </si>
  <si>
    <t>Mesa View Elementary School UIP 2019-20</t>
  </si>
  <si>
    <t>Mount Garfield Middle School</t>
  </si>
  <si>
    <t>Mount Garfield Middle School UIP 2019-20</t>
  </si>
  <si>
    <t>New Emerson School at Columbus</t>
  </si>
  <si>
    <t>New Emerson School at Columbus UIP 2019-20</t>
  </si>
  <si>
    <t>Orchard Avenue Elementary School</t>
  </si>
  <si>
    <t>Orchard Avenue Elementary School UIP 2019-20</t>
  </si>
  <si>
    <t>Orchard Mesa Middle School</t>
  </si>
  <si>
    <t>Orchard Mesa Middle School UIP 2019-20</t>
  </si>
  <si>
    <t>Palisade High School</t>
  </si>
  <si>
    <t>Palisade High School UIP 2019-20</t>
  </si>
  <si>
    <t>Mesa County Valley 51 UIP 2019-20</t>
  </si>
  <si>
    <t>Pomona Elementary School</t>
  </si>
  <si>
    <t>Pomona Elementary School UIP 2019-20</t>
  </si>
  <si>
    <t>Miami/Yoder 60 JT</t>
  </si>
  <si>
    <t>Miami-Yoder Middle/High School</t>
  </si>
  <si>
    <t>Miami-Yoder Middle/High School UIP 2019-20</t>
  </si>
  <si>
    <t>Redlands Middle School</t>
  </si>
  <si>
    <t>Redlands Middle School UIP 2019-20</t>
  </si>
  <si>
    <t>Rim Rock Elementary School</t>
  </si>
  <si>
    <t>Rim Rock Elementary School UIP 2019-20</t>
  </si>
  <si>
    <t>Scenic Elementary School</t>
  </si>
  <si>
    <t>Scenic Elementary School UIP 2019-20</t>
  </si>
  <si>
    <t>Shelledy Elementary School</t>
  </si>
  <si>
    <t>Shelledy Elementary School UIP 2019-20</t>
  </si>
  <si>
    <t>Thunder Mountain Elementary School</t>
  </si>
  <si>
    <t>Thunder Mountain Elementary School UIP 2019-20</t>
  </si>
  <si>
    <t>Tope Elementary School</t>
  </si>
  <si>
    <t>Tope Elementary School UIP 2019-20</t>
  </si>
  <si>
    <t>Bookcliff Middle School</t>
  </si>
  <si>
    <t>Bookcliff Middle School UIP 2019-20</t>
  </si>
  <si>
    <t>Wingate Elementary School</t>
  </si>
  <si>
    <t>Wingate Elementary School UIP 2019-20</t>
  </si>
  <si>
    <t>Central High School</t>
  </si>
  <si>
    <t>Central High School UIP 2019-20</t>
  </si>
  <si>
    <t>Miami/Yoder 60 JT UIP 2019-20</t>
  </si>
  <si>
    <t>Miami/Yoder Elementary School</t>
  </si>
  <si>
    <t>Miami/Yoder Elementary School UIP 2019-20</t>
  </si>
  <si>
    <t>Moffat County RE: No 1</t>
  </si>
  <si>
    <t>Moffat County High School</t>
  </si>
  <si>
    <t>Moffat County High School UIP 2019-20</t>
  </si>
  <si>
    <t>Moffat 2</t>
  </si>
  <si>
    <t>Crestone Charter School</t>
  </si>
  <si>
    <t>Crestone Charter School UIP 2019-20</t>
  </si>
  <si>
    <t>Moffat Prek-12 School</t>
  </si>
  <si>
    <t>Moffat Prek-12 School UIP 2019-20</t>
  </si>
  <si>
    <t>MOFFAT SENIOR HIGH SCHOOL</t>
  </si>
  <si>
    <t>MOFFAT SENIOR HIGH SCHOOL UIP 2019-20</t>
  </si>
  <si>
    <t>Moffat 2 UIP 2019-20</t>
  </si>
  <si>
    <t>Craig Middle School</t>
  </si>
  <si>
    <t>Craig Middle School UIP 2019-20</t>
  </si>
  <si>
    <t>EAST ELEMENTARY SCHOOL</t>
  </si>
  <si>
    <t>EAST ELEMENTARY SCHOOL UIP 2019-20</t>
  </si>
  <si>
    <t>MAYBELL SCHOOL</t>
  </si>
  <si>
    <t>MAYBELL SCHOOL UIP 2019-20</t>
  </si>
  <si>
    <t>Maybell School</t>
  </si>
  <si>
    <t>Maybell School UIP 2019-20</t>
  </si>
  <si>
    <t>Sandrock Elementary</t>
  </si>
  <si>
    <t>Sandrock Elementary UIP 2019-20</t>
  </si>
  <si>
    <t>Monte Vista C-8</t>
  </si>
  <si>
    <t>Monte Vista Senior High School</t>
  </si>
  <si>
    <t>Monte Vista Senior High School UIP 2019-20</t>
  </si>
  <si>
    <t>SCAP</t>
  </si>
  <si>
    <t>Sunset Elementary School</t>
  </si>
  <si>
    <t>Sunset Elementary School UIP 2019-20</t>
  </si>
  <si>
    <t>Moffat County RE: No 1 UIP 2019-20</t>
  </si>
  <si>
    <t>Chatfield Elementary School</t>
  </si>
  <si>
    <t>Chatfield Elementary School UIP 2019-20</t>
  </si>
  <si>
    <t>Monte Vista Middle School</t>
  </si>
  <si>
    <t>Monte Vista Middle School UIP 2019-20</t>
  </si>
  <si>
    <t>Monte Vista On-Line Academy</t>
  </si>
  <si>
    <t>Monte Vista On-Line Academy UIP 2019-20</t>
  </si>
  <si>
    <t>Bill Metz Elementary School</t>
  </si>
  <si>
    <t>Bill Metz Elementary School UIP 2019-20</t>
  </si>
  <si>
    <t>Nisley Elementary School</t>
  </si>
  <si>
    <t>Nisley Elementary School UIP 2019-20</t>
  </si>
  <si>
    <t>Montezuma-Cortez RE-1</t>
  </si>
  <si>
    <t>Battle Rock Charter School</t>
  </si>
  <si>
    <t>Battle Rock Charter School UIP 2019-20</t>
  </si>
  <si>
    <t>Byron Syring Delta Center</t>
  </si>
  <si>
    <t>Byron Syring Delta Center UIP 2019-20</t>
  </si>
  <si>
    <t>Monte Vista C-8 UIP 2019-20</t>
  </si>
  <si>
    <t>Lewis-Arriola Elementary School</t>
  </si>
  <si>
    <t>Lewis-Arriola Elementary School UIP 2019-20</t>
  </si>
  <si>
    <t>Manaugh Elementary School</t>
  </si>
  <si>
    <t>Manaugh Elementary School UIP 2019-20</t>
  </si>
  <si>
    <t>Montezuma-Cortez High School</t>
  </si>
  <si>
    <t>Montezuma-Cortez High School UIP 2019-20</t>
  </si>
  <si>
    <t>Montezuma-Cortez Middle School</t>
  </si>
  <si>
    <t>Montezuma-Cortez Middle School UIP 2019-20</t>
  </si>
  <si>
    <t>Pleasant View Elementary School</t>
  </si>
  <si>
    <t>Pleasant View Elementary School UIP 2019-20</t>
  </si>
  <si>
    <t>Children's Kiva Montessori School</t>
  </si>
  <si>
    <t>Children's Kiva Montessori School UIP 2019-20</t>
  </si>
  <si>
    <t>October submission</t>
  </si>
  <si>
    <t>Kemper Elementary School</t>
  </si>
  <si>
    <t>Kemper Elementary School UIP 2019-20</t>
  </si>
  <si>
    <t>Montrose County RE-1J</t>
  </si>
  <si>
    <t>Columbine Middle School</t>
  </si>
  <si>
    <t>Columbine Middle School UIP 2019-20</t>
  </si>
  <si>
    <t>Cottonwood Elementary School</t>
  </si>
  <si>
    <t>Cottonwood Elementary School UIP 2019-20</t>
  </si>
  <si>
    <t>Southwest Open Charter School</t>
  </si>
  <si>
    <t>Southwest Open Charter School UIP 2019-20</t>
  </si>
  <si>
    <t>Montrose High School</t>
  </si>
  <si>
    <t>Montrose High School UIP 2019-20</t>
  </si>
  <si>
    <t>Montezuma-Cortez RE-1 UIP 2019-20</t>
  </si>
  <si>
    <t>Northside Elementary School</t>
  </si>
  <si>
    <t>Northside Elementary School UIP 2019-20</t>
  </si>
  <si>
    <t>Olathe High School</t>
  </si>
  <si>
    <t>Olathe High School UIP 2019-20</t>
  </si>
  <si>
    <t>Olathe Middle School</t>
  </si>
  <si>
    <t>Olathe Middle School UIP 2019-20</t>
  </si>
  <si>
    <t>Peak Virtual Academy</t>
  </si>
  <si>
    <t>Peak Virtual Academy UIP 2019-20</t>
  </si>
  <si>
    <t>Oak Grove Elementary School</t>
  </si>
  <si>
    <t>Oak Grove Elementary School UIP 2019-20</t>
  </si>
  <si>
    <t>Vista Charter School</t>
  </si>
  <si>
    <t>Vista Charter School UIP 2019-20</t>
  </si>
  <si>
    <t>Montrose County RE-1J UIP 2019-20</t>
  </si>
  <si>
    <t>Olathe Elementary School</t>
  </si>
  <si>
    <t>Olathe Elementary School UIP 2019-20</t>
  </si>
  <si>
    <t>North Conejos RE-1J</t>
  </si>
  <si>
    <t>Centauri High School</t>
  </si>
  <si>
    <t>Centauri High School UIP 2019-20</t>
  </si>
  <si>
    <t>Centauri Middle School</t>
  </si>
  <si>
    <t>Centauri Middle School UIP 2019-20</t>
  </si>
  <si>
    <t>La Jara Elementary School</t>
  </si>
  <si>
    <t>La Jara Elementary School UIP 2019-20</t>
  </si>
  <si>
    <t>Manassa Elementary School</t>
  </si>
  <si>
    <t>Manassa Elementary School UIP 2019-20</t>
  </si>
  <si>
    <t>North Conejos Alternative Program</t>
  </si>
  <si>
    <t>North Conejos Alternative Program UIP 2019-20</t>
  </si>
  <si>
    <t>With CDE Approval (contact uiphelp@cde.state.co.us)</t>
  </si>
  <si>
    <t>North Conejos RE-1J UIP 2019-20</t>
  </si>
  <si>
    <t>North Park R-1</t>
  </si>
  <si>
    <t>North Park School</t>
  </si>
  <si>
    <t>North Park School UIP 2019-20</t>
  </si>
  <si>
    <t>October Submission</t>
  </si>
  <si>
    <t>North Park R-1 UIP 2019-20</t>
  </si>
  <si>
    <t>Norwood R-2J</t>
  </si>
  <si>
    <t>Norwood Public Schools</t>
  </si>
  <si>
    <t>Norwood Public Schools UIP 2019-20</t>
  </si>
  <si>
    <t>Norwood R-2J UIP 2019-20</t>
  </si>
  <si>
    <t>Mountain Valley RE 1</t>
  </si>
  <si>
    <t>Mountain Valley School</t>
  </si>
  <si>
    <t>Mountain Valley School UIP 2019-20</t>
  </si>
  <si>
    <t>Otis R-3</t>
  </si>
  <si>
    <t>Otis Junior-Senior High School</t>
  </si>
  <si>
    <t>Otis Junior-Senior High School UIP 2019-20</t>
  </si>
  <si>
    <t>Otis R-3 UIP 2019-20</t>
  </si>
  <si>
    <t>Ouray R-1</t>
  </si>
  <si>
    <t>Ouray Elementary School</t>
  </si>
  <si>
    <t>Ouray Elementary School UIP 2019-20</t>
  </si>
  <si>
    <t>Ouray Middle School</t>
  </si>
  <si>
    <t>Ouray Middle School UIP 2019-20</t>
  </si>
  <si>
    <t>Ouray Senior High School</t>
  </si>
  <si>
    <t>Ouray Senior High School UIP 2019-20</t>
  </si>
  <si>
    <t>Ouray R-1 UIP 2019-20</t>
  </si>
  <si>
    <t>Park County RE-2</t>
  </si>
  <si>
    <t>Edith Teter Elementary School</t>
  </si>
  <si>
    <t>Edith Teter Elementary School UIP 2019-20</t>
  </si>
  <si>
    <t>Guffey Charter School</t>
  </si>
  <si>
    <t>Guffey Charter School UIP 2019-20</t>
  </si>
  <si>
    <t>Lake George Charter School</t>
  </si>
  <si>
    <t>Lake George Charter School UIP 2019-20</t>
  </si>
  <si>
    <t>South Park High School</t>
  </si>
  <si>
    <t>South Park High School UIP 2019-20</t>
  </si>
  <si>
    <t>Mountain Valley RE 1 UIP 2019-20</t>
  </si>
  <si>
    <t>Otis Elementary School</t>
  </si>
  <si>
    <t>Otis Elementary School UIP 2019-20</t>
  </si>
  <si>
    <t>Pawnee RE-12</t>
  </si>
  <si>
    <t>Pawnee School PK-12</t>
  </si>
  <si>
    <t>Pawnee School PK-12 UIP 2019-20</t>
  </si>
  <si>
    <t>Pawnee RE-12 UIP 2019-20</t>
  </si>
  <si>
    <t>Peyton 23 Jt</t>
  </si>
  <si>
    <t>Peyton Elementary School</t>
  </si>
  <si>
    <t>Peyton Elementary School UIP 2019-20</t>
  </si>
  <si>
    <t>South Park Middle School</t>
  </si>
  <si>
    <t>South Park Middle School UIP 2019-20</t>
  </si>
  <si>
    <t>Park County RE-2 UIP 2019-20</t>
  </si>
  <si>
    <t>Peyton Senior High School</t>
  </si>
  <si>
    <t>Peyton Senior High School UIP 2019-20</t>
  </si>
  <si>
    <t>Peyton 23 Jt UIP 2019-20</t>
  </si>
  <si>
    <t>Peyton Online Academy</t>
  </si>
  <si>
    <t>Peyton Online Academy UIP 2019-20</t>
  </si>
  <si>
    <t>Peyton Junior High School</t>
  </si>
  <si>
    <t>Peyton Junior High School UIP 2019-20</t>
  </si>
  <si>
    <t>Plainview RE-2</t>
  </si>
  <si>
    <t>Plainview RE-2 UIP 2019-20</t>
  </si>
  <si>
    <t>Plateau RE-5</t>
  </si>
  <si>
    <t>Peetz Elementary School</t>
  </si>
  <si>
    <t>Peetz Elementary School UIP 2019-20</t>
  </si>
  <si>
    <t>Peetz Junior-Senior High School</t>
  </si>
  <si>
    <t>Peetz Junior-Senior High School UIP 2019-20</t>
  </si>
  <si>
    <t>Plateau RE-5 UIP 2019-20</t>
  </si>
  <si>
    <t>Plateau Valley 50</t>
  </si>
  <si>
    <t>Grand Mesa High School</t>
  </si>
  <si>
    <t>Grand Mesa High School UIP 2019-20</t>
  </si>
  <si>
    <t>Plateau Valley Elementary School</t>
  </si>
  <si>
    <t>Plateau Valley Elementary School UIP 2019-20</t>
  </si>
  <si>
    <t>Plateau Valley High School</t>
  </si>
  <si>
    <t>Plateau Valley High School UIP 2019-20</t>
  </si>
  <si>
    <t>Plateau Valley Middle School</t>
  </si>
  <si>
    <t>Plateau Valley Middle School UIP 2019-20</t>
  </si>
  <si>
    <t>Plateau Valley 50 UIP 2019-20</t>
  </si>
  <si>
    <t>Platte Canyon 1</t>
  </si>
  <si>
    <t>Deer Creek Elementary School</t>
  </si>
  <si>
    <t>Deer Creek Elementary School UIP 2019-20</t>
  </si>
  <si>
    <t>Fitzsimmons Middle School</t>
  </si>
  <si>
    <t>Fitzsimmons Middle School UIP 2019-20</t>
  </si>
  <si>
    <t>Platte Canyon High School</t>
  </si>
  <si>
    <t>Platte Canyon High School UIP 2019-20</t>
  </si>
  <si>
    <t>Platte Canyon 1 UIP 2019-20</t>
  </si>
  <si>
    <t>Platte Valley RE-7</t>
  </si>
  <si>
    <t>Platte Valley Elementary School</t>
  </si>
  <si>
    <t>Platte Valley Elementary School UIP 2019-20</t>
  </si>
  <si>
    <t>Platte Valley High School</t>
  </si>
  <si>
    <t>Platte Valley High School UIP 2019-20</t>
  </si>
  <si>
    <t>Platte Valley Middle School</t>
  </si>
  <si>
    <t>Platte Valley Middle School UIP 2019-20</t>
  </si>
  <si>
    <t>Platte Valley RE-7 UIP 2019-20</t>
  </si>
  <si>
    <t>Bacon Elementary School</t>
  </si>
  <si>
    <t>Bacon Elementary School UIP 2019-20</t>
  </si>
  <si>
    <t>Bauder Elementary School</t>
  </si>
  <si>
    <t>Bauder Elementary School UIP 2019-20</t>
  </si>
  <si>
    <t>Beattie Elementary School</t>
  </si>
  <si>
    <t>Beattie Elementary School UIP 2019-20</t>
  </si>
  <si>
    <t>Bethke Elementary School</t>
  </si>
  <si>
    <t>Bethke Elementary School UIP 2019-20</t>
  </si>
  <si>
    <t>Blevins Middle School</t>
  </si>
  <si>
    <t>Blevins Middle School UIP 2019-20</t>
  </si>
  <si>
    <t>Boltz Middle School</t>
  </si>
  <si>
    <t>Boltz Middle School UIP 2019-20</t>
  </si>
  <si>
    <t>Cache La Poudre Elementary School</t>
  </si>
  <si>
    <t>Cache La Poudre Elementary School UIP 2019-20</t>
  </si>
  <si>
    <t>Cache La Poudre Middle School</t>
  </si>
  <si>
    <t>Cache La Poudre Middle School UIP 2019-20</t>
  </si>
  <si>
    <t>Centennial High School</t>
  </si>
  <si>
    <t>Centennial High School UIP 2019-20</t>
  </si>
  <si>
    <t>Plainview Elementary School</t>
  </si>
  <si>
    <t>Plainview Elementary School UIP 2019-20</t>
  </si>
  <si>
    <t>Dunn Elementary School</t>
  </si>
  <si>
    <t>Dunn Elementary School UIP 2019-20</t>
  </si>
  <si>
    <t>Eyestone Elementary School</t>
  </si>
  <si>
    <t>Eyestone Elementary School UIP 2019-20</t>
  </si>
  <si>
    <t>Fort Collins High School</t>
  </si>
  <si>
    <t>Fort Collins High School UIP 2019-20</t>
  </si>
  <si>
    <t>Fort Collins Montessori School</t>
  </si>
  <si>
    <t>Fort Collins Montessori School UIP 2019-20</t>
  </si>
  <si>
    <t>Fossil Ridge High School</t>
  </si>
  <si>
    <t>Fossil Ridge High School UIP 2019-20</t>
  </si>
  <si>
    <t>Harris Bilingual Elementary School</t>
  </si>
  <si>
    <t>Harris Bilingual Elementary School UIP 2019-20</t>
  </si>
  <si>
    <t>Irish Elementary School</t>
  </si>
  <si>
    <t>Irish Elementary School UIP 2019-20</t>
  </si>
  <si>
    <t>Kinard Core Knowledge Middle School</t>
  </si>
  <si>
    <t>Kinard Core Knowledge Middle School UIP 2019-20</t>
  </si>
  <si>
    <t>Kruse Elementary School</t>
  </si>
  <si>
    <t>Kruse Elementary School UIP 2019-20</t>
  </si>
  <si>
    <t>Laurel Elementary School</t>
  </si>
  <si>
    <t>Laurel Elementary School UIP 2019-20</t>
  </si>
  <si>
    <t>Lesher Middle School</t>
  </si>
  <si>
    <t>Lesher Middle School UIP 2019-20</t>
  </si>
  <si>
    <t>Liberty Common Charter School</t>
  </si>
  <si>
    <t>Liberty Common Charter School UIP 2019-20</t>
  </si>
  <si>
    <t>Lincoln Middle School</t>
  </si>
  <si>
    <t>Lincoln Middle School UIP 2019-20</t>
  </si>
  <si>
    <t>Linton Elementary School</t>
  </si>
  <si>
    <t>Linton Elementary School UIP 2019-20</t>
  </si>
  <si>
    <t>LIVERMORE ELEMENTARY SCHOOL</t>
  </si>
  <si>
    <t>LIVERMORE ELEMENTARY SCHOOL UIP 2019-20</t>
  </si>
  <si>
    <t>Lopez Elementary School</t>
  </si>
  <si>
    <t>Lopez Elementary School UIP 2019-20</t>
  </si>
  <si>
    <t>McGraw Elementary School</t>
  </si>
  <si>
    <t>McGraw Elementary School UIP 2019-20</t>
  </si>
  <si>
    <t>Mountain Sage Community School</t>
  </si>
  <si>
    <t>Mountain Sage Community School UIP 2019-20</t>
  </si>
  <si>
    <t>O'Dea Elementary School</t>
  </si>
  <si>
    <t>O'Dea Elementary School UIP 2019-20</t>
  </si>
  <si>
    <t>Olander Elementary School</t>
  </si>
  <si>
    <t>Olander Elementary School UIP 2019-20</t>
  </si>
  <si>
    <t>Polaris Expeditionary Learning School</t>
  </si>
  <si>
    <t>Polaris Expeditionary Learning School UIP 2019-20</t>
  </si>
  <si>
    <t>Plainview Junior-Senior High School</t>
  </si>
  <si>
    <t>Plainview Junior-Senior High School UIP 2019-20</t>
  </si>
  <si>
    <t>Poudre High School</t>
  </si>
  <si>
    <t>Poudre High School UIP 2019-20</t>
  </si>
  <si>
    <t>Preston Middle School</t>
  </si>
  <si>
    <t>Preston Middle School UIP 2019-20</t>
  </si>
  <si>
    <t>PSD Global Academy</t>
  </si>
  <si>
    <t>PSD Global Academy UIP 2019-20</t>
  </si>
  <si>
    <t>PSD Mountain Schools</t>
  </si>
  <si>
    <t>PSD Mountain Schools UIP 2019-20</t>
  </si>
  <si>
    <t>Putnam Elementary School</t>
  </si>
  <si>
    <t>Putnam Elementary School UIP 2019-20</t>
  </si>
  <si>
    <t>RED FEATHER LAKES ELEMENTARY SCHOOL</t>
  </si>
  <si>
    <t>RED FEATHER LAKES ELEMENTARY SCHOOL UIP 2019-20</t>
  </si>
  <si>
    <t>Rice Elementary School</t>
  </si>
  <si>
    <t>Rice Elementary School UIP 2019-20</t>
  </si>
  <si>
    <t>Ridgeview Classical Charter Schools</t>
  </si>
  <si>
    <t>Ridgeview Classical Charter Schools UIP 2019-20</t>
  </si>
  <si>
    <t>Riffenburgh Elementary School</t>
  </si>
  <si>
    <t>Riffenburgh Elementary School UIP 2019-20</t>
  </si>
  <si>
    <t>Rocky Mountain High School</t>
  </si>
  <si>
    <t>Rocky Mountain High School UIP 2019-20</t>
  </si>
  <si>
    <t>Shepardson Elementary School</t>
  </si>
  <si>
    <t>Shepardson Elementary School UIP 2019-20</t>
  </si>
  <si>
    <t>STOVE PRAIRIE ELEMENTARY SCHOOL</t>
  </si>
  <si>
    <t>STOVE PRAIRIE ELEMENTARY SCHOOL UIP 2019-20</t>
  </si>
  <si>
    <t>Tavelli Elementary School</t>
  </si>
  <si>
    <t>Tavelli Elementary School UIP 2019-20</t>
  </si>
  <si>
    <t>Timnath Elementary School</t>
  </si>
  <si>
    <t>Timnath Elementary School UIP 2019-20</t>
  </si>
  <si>
    <t>Traut Core Elementary School</t>
  </si>
  <si>
    <t>Traut Core Elementary School UIP 2019-20</t>
  </si>
  <si>
    <t>Webber Middle School</t>
  </si>
  <si>
    <t>Webber Middle School UIP 2019-20</t>
  </si>
  <si>
    <t>Wellington Middle School</t>
  </si>
  <si>
    <t>Wellington Middle School UIP 2019-20</t>
  </si>
  <si>
    <t>Werner Elementary School</t>
  </si>
  <si>
    <t>Werner Elementary School UIP 2019-20</t>
  </si>
  <si>
    <t>Zach Elementary School</t>
  </si>
  <si>
    <t>Zach Elementary School UIP 2019-20</t>
  </si>
  <si>
    <t>Poudre R-1 UIP 2019-20</t>
  </si>
  <si>
    <t>Prairie RE-11</t>
  </si>
  <si>
    <t>Prairie Elementary School</t>
  </si>
  <si>
    <t>Prairie Elementary School UIP 2019-20</t>
  </si>
  <si>
    <t>Prairie Junior-Senior High School</t>
  </si>
  <si>
    <t>Prairie Junior-Senior High School UIP 2019-20</t>
  </si>
  <si>
    <t>Prairie RE-11 UIP 2019-20</t>
  </si>
  <si>
    <t>Primero Reorganized 2</t>
  </si>
  <si>
    <t>Primero Elementary School</t>
  </si>
  <si>
    <t>Primero Elementary School UIP 2019-20</t>
  </si>
  <si>
    <t>Primero Junior-Senior High School</t>
  </si>
  <si>
    <t>Primero Junior-Senior High School UIP 2019-20</t>
  </si>
  <si>
    <t>Primero Reorganized 2 UIP 2019-20</t>
  </si>
  <si>
    <t>Pritchett RE-3</t>
  </si>
  <si>
    <t>Pritchett Elementary School</t>
  </si>
  <si>
    <t>Pritchett Elementary School UIP 2019-20</t>
  </si>
  <si>
    <t>Pritchett High School</t>
  </si>
  <si>
    <t>Pritchett High School UIP 2019-20</t>
  </si>
  <si>
    <t>Pritchett Middle School</t>
  </si>
  <si>
    <t>Pritchett Middle School UIP 2019-20</t>
  </si>
  <si>
    <t>Pritchett RE-3 UIP 2019-20</t>
  </si>
  <si>
    <t>Pueblo City 60</t>
  </si>
  <si>
    <t>Belmont Elementary School</t>
  </si>
  <si>
    <t>Belmont Elementary School UIP 2019-20</t>
  </si>
  <si>
    <t>Poudre Community Academy</t>
  </si>
  <si>
    <t>Poudre Community Academy UIP 2019-20</t>
  </si>
  <si>
    <t>Beulah Heights Elementary School</t>
  </si>
  <si>
    <t>Beulah Heights Elementary School UIP 2019-20</t>
  </si>
  <si>
    <t>Bradford Elementary School</t>
  </si>
  <si>
    <t>Bradford Elementary School UIP 2019-20</t>
  </si>
  <si>
    <t>Carlile Elementary School</t>
  </si>
  <si>
    <t>Carlile Elementary School UIP 2019-20</t>
  </si>
  <si>
    <t>Chavez/Huerta K-12 Preparatory Academy</t>
  </si>
  <si>
    <t>Chavez/Huerta K-12 Preparatory Academy UIP 2019-20</t>
  </si>
  <si>
    <t>Corwin International Magnet School</t>
  </si>
  <si>
    <t>Corwin International Magnet School UIP 2019-20</t>
  </si>
  <si>
    <t>Bessemer Elementary School</t>
  </si>
  <si>
    <t>Bessemer Elementary School UIP 2019-20</t>
  </si>
  <si>
    <t>Eva R Baca Elementary School</t>
  </si>
  <si>
    <t>Eva R Baca Elementary School UIP 2019-20</t>
  </si>
  <si>
    <t>Fountain International Magnet School</t>
  </si>
  <si>
    <t>Fountain International Magnet School UIP 2019-20</t>
  </si>
  <si>
    <t>La Junta Intermediate School</t>
  </si>
  <si>
    <t>La Junta Intermediate School UIP 2019-20</t>
  </si>
  <si>
    <t>Goodnight Elementary School</t>
  </si>
  <si>
    <t>Goodnight Elementary School UIP 2019-20</t>
  </si>
  <si>
    <t>Haaff Elementary School</t>
  </si>
  <si>
    <t>Haaff Elementary School UIP 2019-20</t>
  </si>
  <si>
    <t>Minnequa Elementary School</t>
  </si>
  <si>
    <t>Minnequa Elementary School UIP 2019-20</t>
  </si>
  <si>
    <t>HEROES ACADEMY PREK-5</t>
  </si>
  <si>
    <t>HEROES ACADEMY PREK-5 UIP 2019-20</t>
  </si>
  <si>
    <t>HEROES MIDDLE SCHOOL</t>
  </si>
  <si>
    <t>HEROES MIDDLE SCHOOL UIP 2019-20</t>
  </si>
  <si>
    <t>Park View Elementary School</t>
  </si>
  <si>
    <t>Park View Elementary School UIP 2019-20</t>
  </si>
  <si>
    <t>Pueblo Academy of Arts</t>
  </si>
  <si>
    <t>Pueblo Academy of Arts UIP 2019-20</t>
  </si>
  <si>
    <t>Morton Elementary School</t>
  </si>
  <si>
    <t>Morton Elementary School UIP 2019-20</t>
  </si>
  <si>
    <t>Pueblo Charter School for the Arts &amp; Sciences</t>
  </si>
  <si>
    <t>Pueblo Charter School for the Arts &amp; Sciences UIP 2019-20</t>
  </si>
  <si>
    <t>Franklin School of Innovation</t>
  </si>
  <si>
    <t>Franklin School of Innovation UIP 2019-20</t>
  </si>
  <si>
    <t>Roncalli Stem Academy</t>
  </si>
  <si>
    <t>Roncalli Stem Academy UIP 2019-20</t>
  </si>
  <si>
    <t>Pueblo School for Arts &amp; Sciences at Fulton Height</t>
  </si>
  <si>
    <t>Pueblo School for Arts &amp; Sciences at Fulton Height UIP 2019-20</t>
  </si>
  <si>
    <t>South Park Elementary School</t>
  </si>
  <si>
    <t>South Park Elementary School UIP 2019-20</t>
  </si>
  <si>
    <t>Pueblo City 60 UIP 2019-20</t>
  </si>
  <si>
    <t>Highland Park Elementary School</t>
  </si>
  <si>
    <t>Highland Park Elementary School UIP 2019-20</t>
  </si>
  <si>
    <t>Sunset Park Elementary School</t>
  </si>
  <si>
    <t>Sunset Park Elementary School UIP 2019-20</t>
  </si>
  <si>
    <t>W H Heaton Middle School</t>
  </si>
  <si>
    <t>W H Heaton Middle School UIP 2019-20</t>
  </si>
  <si>
    <t>Irving Elementary School</t>
  </si>
  <si>
    <t>Irving Elementary School UIP 2019-20</t>
  </si>
  <si>
    <t>Pueblo County 70</t>
  </si>
  <si>
    <t>70 Online</t>
  </si>
  <si>
    <t>70 Online UIP 2019-20</t>
  </si>
  <si>
    <t>Avondale Elementary School</t>
  </si>
  <si>
    <t>Avondale Elementary School UIP 2019-20</t>
  </si>
  <si>
    <t>Beulah Elementary School</t>
  </si>
  <si>
    <t>Beulah Elementary School UIP 2019-20</t>
  </si>
  <si>
    <t>Beulah Middle School</t>
  </si>
  <si>
    <t>Beulah Middle School UIP 2019-20</t>
  </si>
  <si>
    <t>Cedar Ridge Elementary School</t>
  </si>
  <si>
    <t>Cedar Ridge Elementary School UIP 2019-20</t>
  </si>
  <si>
    <t>Craver Middle School</t>
  </si>
  <si>
    <t>Craver Middle School UIP 2019-20</t>
  </si>
  <si>
    <t>Desert Sage Elementary School</t>
  </si>
  <si>
    <t>Desert Sage Elementary School UIP 2019-20</t>
  </si>
  <si>
    <t>Liberty Point Elementary School</t>
  </si>
  <si>
    <t>Liberty Point Elementary School UIP 2019-20</t>
  </si>
  <si>
    <t>Liberty Point International School</t>
  </si>
  <si>
    <t>Liberty Point International School UIP 2019-20</t>
  </si>
  <si>
    <t>North Mesa Elementary School</t>
  </si>
  <si>
    <t>North Mesa Elementary School UIP 2019-20</t>
  </si>
  <si>
    <t>Pleasant View Middle School</t>
  </si>
  <si>
    <t>Pleasant View Middle School UIP 2019-20</t>
  </si>
  <si>
    <t>Pueblo County High School</t>
  </si>
  <si>
    <t>Pueblo County High School UIP 2019-20</t>
  </si>
  <si>
    <t>Pueblo West High School</t>
  </si>
  <si>
    <t>Pueblo West High School UIP 2019-20</t>
  </si>
  <si>
    <t>Rye Elementary School</t>
  </si>
  <si>
    <t>Rye Elementary School UIP 2019-20</t>
  </si>
  <si>
    <t>Rye High School</t>
  </si>
  <si>
    <t>Rye High School UIP 2019-20</t>
  </si>
  <si>
    <t>Sierra Vista Elementary School</t>
  </si>
  <si>
    <t>Sierra Vista Elementary School UIP 2019-20</t>
  </si>
  <si>
    <t>Sky View Middle School</t>
  </si>
  <si>
    <t>Sky View Middle School UIP 2019-20</t>
  </si>
  <si>
    <t>South Mesa Elementary School</t>
  </si>
  <si>
    <t>South Mesa Elementary School UIP 2019-20</t>
  </si>
  <si>
    <t>Swallows Charter Academy</t>
  </si>
  <si>
    <t>Swallows Charter Academy UIP 2019-20</t>
  </si>
  <si>
    <t>Swallows Charter Academy High School</t>
  </si>
  <si>
    <t>Swallows Charter Academy High School UIP 2019-20</t>
  </si>
  <si>
    <t>The Connect Charter School</t>
  </si>
  <si>
    <t>The Connect Charter School UIP 2019-20</t>
  </si>
  <si>
    <t>Villa Bella Expeditionary School</t>
  </si>
  <si>
    <t>Villa Bella Expeditionary School UIP 2019-20</t>
  </si>
  <si>
    <t>Vineland Elementary School</t>
  </si>
  <si>
    <t>Vineland Elementary School UIP 2019-20</t>
  </si>
  <si>
    <t>Vineland Middle School</t>
  </si>
  <si>
    <t>Vineland Middle School UIP 2019-20</t>
  </si>
  <si>
    <t>Pueblo County 70 UIP 2019-20</t>
  </si>
  <si>
    <t>Rangely RE-4</t>
  </si>
  <si>
    <t>Rangely Junior/Senior High School</t>
  </si>
  <si>
    <t>Rangely Junior/Senior High School UIP 2019-20</t>
  </si>
  <si>
    <t>Rangely RE-4 UIP 2019-20</t>
  </si>
  <si>
    <t>Revere School District</t>
  </si>
  <si>
    <t>Revere Elementary</t>
  </si>
  <si>
    <t>Revere Elementary UIP 2019-20</t>
  </si>
  <si>
    <t>Paragon Learning Center</t>
  </si>
  <si>
    <t>Paragon Learning Center UIP 2019-20</t>
  </si>
  <si>
    <t>Risley International Academy of Innovation</t>
  </si>
  <si>
    <t>Risley International Academy of Innovation UIP 2019-20</t>
  </si>
  <si>
    <t>Revere Junior-Senior High School</t>
  </si>
  <si>
    <t>Revere Junior-Senior High School UIP 2019-20</t>
  </si>
  <si>
    <t>Confirmed Oct Submission</t>
  </si>
  <si>
    <t>Ridgway R-2</t>
  </si>
  <si>
    <t>Ridgway High School</t>
  </si>
  <si>
    <t>Ridgway High School UIP 2019-20</t>
  </si>
  <si>
    <t>Ridgway Middle School</t>
  </si>
  <si>
    <t>Ridgway Middle School UIP 2019-20</t>
  </si>
  <si>
    <t>Ridgway R-2 UIP 2019-20</t>
  </si>
  <si>
    <t>Revere School District UIP 2019-20</t>
  </si>
  <si>
    <t>Roaring Fork RE-1</t>
  </si>
  <si>
    <t>Basalt High School</t>
  </si>
  <si>
    <t>Basalt High School UIP 2019-20</t>
  </si>
  <si>
    <t>Basalt Middle School</t>
  </si>
  <si>
    <t>Basalt Middle School UIP 2019-20</t>
  </si>
  <si>
    <t>Ridgway Elementary School</t>
  </si>
  <si>
    <t>Ridgway Elementary School UIP 2019-20</t>
  </si>
  <si>
    <t>Carbondale Community Charter School</t>
  </si>
  <si>
    <t>Carbondale Community Charter School UIP 2019-20</t>
  </si>
  <si>
    <t>Confirmed October Submission plan</t>
  </si>
  <si>
    <t>Carbondale Middle School</t>
  </si>
  <si>
    <t>Carbondale Middle School UIP 2019-20</t>
  </si>
  <si>
    <t xml:space="preserve">Confirmed October Submission Plan </t>
  </si>
  <si>
    <t>Basalt Elementary School</t>
  </si>
  <si>
    <t>Basalt Elementary School UIP 2019-20</t>
  </si>
  <si>
    <t>Crystal River Elementary School</t>
  </si>
  <si>
    <t>Crystal River Elementary School UIP 2019-20</t>
  </si>
  <si>
    <t>Glenwood Springs High School</t>
  </si>
  <si>
    <t>Glenwood Springs High School UIP 2019-20</t>
  </si>
  <si>
    <t>Glenwood Springs Middle School</t>
  </si>
  <si>
    <t>Glenwood Springs Middle School UIP 2019-20</t>
  </si>
  <si>
    <t>Riverview School</t>
  </si>
  <si>
    <t>Riverview School UIP 2019-20</t>
  </si>
  <si>
    <t>Roaring Fork High School</t>
  </si>
  <si>
    <t>Roaring Fork High School UIP 2019-20</t>
  </si>
  <si>
    <t>Bridges</t>
  </si>
  <si>
    <t>Bridges UIP 2019-20</t>
  </si>
  <si>
    <t>Roaring Fork RE-1 UIP 2019-20</t>
  </si>
  <si>
    <t>Rocky Ford R-2</t>
  </si>
  <si>
    <t>Jefferson Intermediate School</t>
  </si>
  <si>
    <t>Jefferson Intermediate School UIP 2019-20</t>
  </si>
  <si>
    <t>Rocky Ford Junior/Senior High School</t>
  </si>
  <si>
    <t>Rocky Ford Junior/Senior High School UIP 2019-20</t>
  </si>
  <si>
    <t>Glenwood Springs Elementary School</t>
  </si>
  <si>
    <t>Glenwood Springs Elementary School UIP 2019-20</t>
  </si>
  <si>
    <t>Rocky Ford R-2 UIP 2019-20</t>
  </si>
  <si>
    <t>Salida R-32</t>
  </si>
  <si>
    <t>Crest Academy</t>
  </si>
  <si>
    <t>Crest Academy UIP 2019-20</t>
  </si>
  <si>
    <t>Horizons Exploratory Academy</t>
  </si>
  <si>
    <t>Horizons Exploratory Academy UIP 2019-20</t>
  </si>
  <si>
    <t>Longfellow Elementary School</t>
  </si>
  <si>
    <t>Longfellow Elementary School UIP 2019-20</t>
  </si>
  <si>
    <t>Salida High School</t>
  </si>
  <si>
    <t>Salida High School UIP 2019-20</t>
  </si>
  <si>
    <t>Salida Middle School</t>
  </si>
  <si>
    <t>Salida Middle School UIP 2019-20</t>
  </si>
  <si>
    <t>Salida R-32 UIP 2019-20</t>
  </si>
  <si>
    <t>Sopris Elementary School</t>
  </si>
  <si>
    <t>Sopris Elementary School UIP 2019-20</t>
  </si>
  <si>
    <t>San Juan BOCES</t>
  </si>
  <si>
    <t>San Juan BOCES UIP 2019-20</t>
  </si>
  <si>
    <t>Sanford 6J</t>
  </si>
  <si>
    <t>Sanford Elementary School</t>
  </si>
  <si>
    <t>Sanford Elementary School UIP 2019-20</t>
  </si>
  <si>
    <t>Sanford Junior/Senior High School</t>
  </si>
  <si>
    <t>Sanford Junior/Senior High School UIP 2019-20</t>
  </si>
  <si>
    <t>Sanford 6J UIP 2019-20</t>
  </si>
  <si>
    <t>Sangre De Cristo Re-22J</t>
  </si>
  <si>
    <t>Sangre de Cristo Elementary School</t>
  </si>
  <si>
    <t>Sangre de Cristo Elementary School UIP 2019-20</t>
  </si>
  <si>
    <t>Sangre de Cristo Undivided High School</t>
  </si>
  <si>
    <t>Sangre de Cristo Undivided High School UIP 2019-20</t>
  </si>
  <si>
    <t>Sangre De Cristo Re-22J UIP 2019-20</t>
  </si>
  <si>
    <t>Sargent RE-33J</t>
  </si>
  <si>
    <t>Sargent Elementary School</t>
  </si>
  <si>
    <t>Sargent Elementary School UIP 2019-20</t>
  </si>
  <si>
    <t>Washington Primary School</t>
  </si>
  <si>
    <t>Washington Primary School UIP 2019-20</t>
  </si>
  <si>
    <t>Sargent Senior High School</t>
  </si>
  <si>
    <t>Sargent Senior High School UIP 2019-20</t>
  </si>
  <si>
    <t>Sargent RE-33J UIP 2019-20</t>
  </si>
  <si>
    <t>Belle Creek Charter School</t>
  </si>
  <si>
    <t>Belle Creek Charter School UIP 2019-20</t>
  </si>
  <si>
    <t>Southwest Colorado eSchool</t>
  </si>
  <si>
    <t>Southwest Colorado eSchool UIP 2019-20</t>
  </si>
  <si>
    <t>Brantner Elementary School</t>
  </si>
  <si>
    <t>Brantner Elementary School UIP 2019-20</t>
  </si>
  <si>
    <t>Brighton High School</t>
  </si>
  <si>
    <t>Brighton High School UIP 2019-20</t>
  </si>
  <si>
    <t>Bromley East Charter School</t>
  </si>
  <si>
    <t>Bromley East Charter School UIP 2019-20</t>
  </si>
  <si>
    <t>Eagle Ridge Academy</t>
  </si>
  <si>
    <t>Eagle Ridge Academy UIP 2019-20</t>
  </si>
  <si>
    <t>Foundations Academy</t>
  </si>
  <si>
    <t>Foundations Academy UIP 2019-20</t>
  </si>
  <si>
    <t>Henderson Elementary School</t>
  </si>
  <si>
    <t>Henderson Elementary School UIP 2019-20</t>
  </si>
  <si>
    <t>Innovations &amp; Options</t>
  </si>
  <si>
    <t>Innovations &amp; Options UIP 2019-20</t>
  </si>
  <si>
    <t>John W Thimmig Elementary School</t>
  </si>
  <si>
    <t>John W Thimmig Elementary School UIP 2019-20</t>
  </si>
  <si>
    <t>Landmark Academy at Reunion</t>
  </si>
  <si>
    <t>Landmark Academy at Reunion UIP 2019-20</t>
  </si>
  <si>
    <t>Mary E Pennock Elementary School</t>
  </si>
  <si>
    <t>Mary E Pennock Elementary School UIP 2019-20</t>
  </si>
  <si>
    <t>North Elementary School</t>
  </si>
  <si>
    <t>North Elementary School UIP 2019-20</t>
  </si>
  <si>
    <t>Sargent Junior High School</t>
  </si>
  <si>
    <t>Sargent Junior High School UIP 2019-20</t>
  </si>
  <si>
    <t>Sheridan 2</t>
  </si>
  <si>
    <t>SOAR Academy</t>
  </si>
  <si>
    <t>SOAR Academy UIP 2019-20</t>
  </si>
  <si>
    <t>Fort Logan Northgate</t>
  </si>
  <si>
    <t>Fort Logan Northgate UIP 2019-20</t>
  </si>
  <si>
    <t>Prairie View High School</t>
  </si>
  <si>
    <t>Prairie View High School UIP 2019-20</t>
  </si>
  <si>
    <t>Prairie View Middle School</t>
  </si>
  <si>
    <t>Prairie View Middle School UIP 2019-20</t>
  </si>
  <si>
    <t>Reunion Elementary School</t>
  </si>
  <si>
    <t>Reunion Elementary School UIP 2019-20</t>
  </si>
  <si>
    <t>Riverdale Ridge High School</t>
  </si>
  <si>
    <t>Riverdale Ridge High School UIP 2019-20</t>
  </si>
  <si>
    <t>Sheridan High School</t>
  </si>
  <si>
    <t>Sheridan High School UIP 2019-20</t>
  </si>
  <si>
    <t>Second Creek Elementary School</t>
  </si>
  <si>
    <t>Second Creek Elementary School UIP 2019-20</t>
  </si>
  <si>
    <t>South Elementary School</t>
  </si>
  <si>
    <t>South Elementary School UIP 2019-20</t>
  </si>
  <si>
    <t>Southeast Elementary School</t>
  </si>
  <si>
    <t>Southeast Elementary School UIP 2019-20</t>
  </si>
  <si>
    <t>Turnberry Elementary</t>
  </si>
  <si>
    <t>Turnberry Elementary UIP 2019-20</t>
  </si>
  <si>
    <t>Sheridan 2 UIP 2019-20</t>
  </si>
  <si>
    <t>West Ridge Elementary</t>
  </si>
  <si>
    <t>West Ridge Elementary UIP 2019-20</t>
  </si>
  <si>
    <t>School District 27J UIP 2019-20</t>
  </si>
  <si>
    <t>Alice Terry Elementary School</t>
  </si>
  <si>
    <t>Alice Terry Elementary School UIP 2019-20</t>
  </si>
  <si>
    <t>Sierra Grande R-30</t>
  </si>
  <si>
    <t>Sierra Grande R-30 UIP 2019-20</t>
  </si>
  <si>
    <t>Silverton 1</t>
  </si>
  <si>
    <t>Silverton Elementary School</t>
  </si>
  <si>
    <t>Silverton Elementary School UIP 2019-20</t>
  </si>
  <si>
    <t>Silverton Middle School</t>
  </si>
  <si>
    <t>Silverton Middle School UIP 2019-20</t>
  </si>
  <si>
    <t>South Conejos RE-10</t>
  </si>
  <si>
    <t>Antonito High School</t>
  </si>
  <si>
    <t>Antonito High School UIP 2019-20</t>
  </si>
  <si>
    <t>Sierra Grande K-12 School</t>
  </si>
  <si>
    <t>Sierra Grande K-12 School UIP 2019-20</t>
  </si>
  <si>
    <t>SIERRA GRANDE SENIOR HIGH SCHOOL</t>
  </si>
  <si>
    <t>SIERRA GRANDE SENIOR HIGH SCHOOL UIP 2019-20</t>
  </si>
  <si>
    <t>Guadalupe Elementary School</t>
  </si>
  <si>
    <t>Guadalupe Elementary School UIP 2019-20</t>
  </si>
  <si>
    <t>Stratton R-4</t>
  </si>
  <si>
    <t>Stratton Middle School</t>
  </si>
  <si>
    <t>Stratton Middle School UIP 2019-20</t>
  </si>
  <si>
    <t>Silverton High School</t>
  </si>
  <si>
    <t>Silverton High School UIP 2019-20</t>
  </si>
  <si>
    <t>Summit RE-1</t>
  </si>
  <si>
    <t>Silverthorne Elementary School</t>
  </si>
  <si>
    <t>Silverthorne Elementary School UIP 2019-20</t>
  </si>
  <si>
    <t>Silverton 1 UIP 2019-20</t>
  </si>
  <si>
    <t>Dillon Valley Elementary School</t>
  </si>
  <si>
    <t>Dillon Valley Elementary School UIP 2019-20</t>
  </si>
  <si>
    <t>Antonito Middle School</t>
  </si>
  <si>
    <t>Antonito Middle School UIP 2019-20</t>
  </si>
  <si>
    <t>Telluride R-1</t>
  </si>
  <si>
    <t>Telluride High School</t>
  </si>
  <si>
    <t>Telluride High School UIP 2019-20</t>
  </si>
  <si>
    <t>South Conejos RE-10 UIP 2019-20</t>
  </si>
  <si>
    <t>South Routt RE 3</t>
  </si>
  <si>
    <t>Soroco High School</t>
  </si>
  <si>
    <t>Soroco High School UIP 2019-20</t>
  </si>
  <si>
    <t>Soroco Middle School</t>
  </si>
  <si>
    <t>Soroco Middle School UIP 2019-20</t>
  </si>
  <si>
    <t>South Routt Elementary School</t>
  </si>
  <si>
    <t>South Routt Elementary School UIP 2019-20</t>
  </si>
  <si>
    <t>South Routt RE 3 UIP 2019-20</t>
  </si>
  <si>
    <t>Springfield RE-4</t>
  </si>
  <si>
    <t>Springfield Elementary School</t>
  </si>
  <si>
    <t>Springfield Elementary School UIP 2019-20</t>
  </si>
  <si>
    <t>Springfield Junior/Senior High School</t>
  </si>
  <si>
    <t>Springfield Junior/Senior High School UIP 2019-20</t>
  </si>
  <si>
    <t>Springfield RE-4 UIP 2019-20</t>
  </si>
  <si>
    <t>Alpine Elementary School</t>
  </si>
  <si>
    <t>Alpine Elementary School UIP 2019-20</t>
  </si>
  <si>
    <t>Altona Middle School</t>
  </si>
  <si>
    <t>Altona Middle School UIP 2019-20</t>
  </si>
  <si>
    <t>Aspen Ridge Preparatory School</t>
  </si>
  <si>
    <t>Aspen Ridge Preparatory School UIP 2019-20</t>
  </si>
  <si>
    <t>Black Rock Elementary</t>
  </si>
  <si>
    <t>Black Rock Elementary UIP 2019-20</t>
  </si>
  <si>
    <t>Blue Mountain Elementary</t>
  </si>
  <si>
    <t>Blue Mountain Elementary UIP 2019-20</t>
  </si>
  <si>
    <t>Carbon Valley Academy</t>
  </si>
  <si>
    <t>Carbon Valley Academy UIP 2019-20</t>
  </si>
  <si>
    <t>Centennial Elementary</t>
  </si>
  <si>
    <t>Centennial Elementary UIP 2019-20</t>
  </si>
  <si>
    <t>Coal Ridge Middle School</t>
  </si>
  <si>
    <t>Coal Ridge Middle School UIP 2019-20</t>
  </si>
  <si>
    <t>Eagle Crest Elementary School</t>
  </si>
  <si>
    <t>Eagle Crest Elementary School UIP 2019-20</t>
  </si>
  <si>
    <t>Erie Elementary School</t>
  </si>
  <si>
    <t>Erie Elementary School UIP 2019-20</t>
  </si>
  <si>
    <t>Erie High School</t>
  </si>
  <si>
    <t>Erie High School UIP 2019-20</t>
  </si>
  <si>
    <t>Erie Middle School</t>
  </si>
  <si>
    <t>Erie Middle School UIP 2019-20</t>
  </si>
  <si>
    <t>Fall River Elementary School</t>
  </si>
  <si>
    <t>Fall River Elementary School UIP 2019-20</t>
  </si>
  <si>
    <t>Flagstaff Charter Academy</t>
  </si>
  <si>
    <t>Flagstaff Charter Academy UIP 2019-20</t>
  </si>
  <si>
    <t>Frederick Senior High School</t>
  </si>
  <si>
    <t>Frederick Senior High School UIP 2019-20</t>
  </si>
  <si>
    <t>Grand View Elementary</t>
  </si>
  <si>
    <t>Grand View Elementary UIP 2019-20</t>
  </si>
  <si>
    <t>Hygiene Elementary School</t>
  </si>
  <si>
    <t>Hygiene Elementary School UIP 2019-20</t>
  </si>
  <si>
    <t>Imagine Charter</t>
  </si>
  <si>
    <t>Imagine Charter UIP 2019-20</t>
  </si>
  <si>
    <t>Indian Peaks Elementary School</t>
  </si>
  <si>
    <t>Indian Peaks Elementary School UIP 2019-20</t>
  </si>
  <si>
    <t>Legacy Elementary School</t>
  </si>
  <si>
    <t>Legacy Elementary School UIP 2019-20</t>
  </si>
  <si>
    <t>Longmont Estates Elementary School</t>
  </si>
  <si>
    <t>Longmont Estates Elementary School UIP 2019-20</t>
  </si>
  <si>
    <t>Longmont High School</t>
  </si>
  <si>
    <t>Longmont High School UIP 2019-20</t>
  </si>
  <si>
    <t>Longs Peak Middle School</t>
  </si>
  <si>
    <t>Longs Peak Middle School UIP 2019-20</t>
  </si>
  <si>
    <t>Lyons Elementary School</t>
  </si>
  <si>
    <t>Lyons Elementary School UIP 2019-20</t>
  </si>
  <si>
    <t>Lyons Middle/Senior High School</t>
  </si>
  <si>
    <t>Lyons Middle/Senior High School UIP 2019-20</t>
  </si>
  <si>
    <t>Mead Elementary School</t>
  </si>
  <si>
    <t>Mead Elementary School UIP 2019-20</t>
  </si>
  <si>
    <t>Mead High School</t>
  </si>
  <si>
    <t>Mead High School UIP 2019-20</t>
  </si>
  <si>
    <t>Mead Middle School</t>
  </si>
  <si>
    <t>Mead Middle School UIP 2019-20</t>
  </si>
  <si>
    <t>Niwot Elementary School</t>
  </si>
  <si>
    <t>Niwot Elementary School UIP 2019-20</t>
  </si>
  <si>
    <t>Niwot High School</t>
  </si>
  <si>
    <t>Niwot High School UIP 2019-20</t>
  </si>
  <si>
    <t>Olde Columbine High School</t>
  </si>
  <si>
    <t>Olde Columbine High School UIP 2019-20</t>
  </si>
  <si>
    <t>Prairie Ridge Elementary School</t>
  </si>
  <si>
    <t>Prairie Ridge Elementary School UIP 2019-20</t>
  </si>
  <si>
    <t>Red Hawk Elementary</t>
  </si>
  <si>
    <t>Red Hawk Elementary UIP 2019-20</t>
  </si>
  <si>
    <t>Fred Tjardes School of Innovation</t>
  </si>
  <si>
    <t>Fred Tjardes School of Innovation UIP 2019-20</t>
  </si>
  <si>
    <t>Sanborn Elementary School</t>
  </si>
  <si>
    <t>Sanborn Elementary School UIP 2019-20</t>
  </si>
  <si>
    <t>Silver Creek High School</t>
  </si>
  <si>
    <t>Silver Creek High School UIP 2019-20</t>
  </si>
  <si>
    <t>Skyline High School</t>
  </si>
  <si>
    <t>Skyline High School UIP 2019-20</t>
  </si>
  <si>
    <t>Soaring Heights PK-8</t>
  </si>
  <si>
    <t>Soaring Heights PK-8 UIP 2019-20</t>
  </si>
  <si>
    <t>St. Vrain Community Montessori School</t>
  </si>
  <si>
    <t>St. Vrain Community Montessori School UIP 2019-20</t>
  </si>
  <si>
    <t>St. Vrain Global Online Academy</t>
  </si>
  <si>
    <t>St. Vrain Global Online Academy UIP 2019-20</t>
  </si>
  <si>
    <t>Sunset Middle School</t>
  </si>
  <si>
    <t>Sunset Middle School UIP 2019-20</t>
  </si>
  <si>
    <t>Thunder Valley PK-8</t>
  </si>
  <si>
    <t>Thunder Valley PK-8 UIP 2019-20</t>
  </si>
  <si>
    <t>Heath Middle School</t>
  </si>
  <si>
    <t>Heath Middle School UIP 2019-20</t>
  </si>
  <si>
    <t>Trail Ridge Middle School</t>
  </si>
  <si>
    <t>Trail Ridge Middle School UIP 2019-20</t>
  </si>
  <si>
    <t>Twin Peaks Charter Academy</t>
  </si>
  <si>
    <t>Twin Peaks Charter Academy UIP 2019-20</t>
  </si>
  <si>
    <t>Westview Middle School</t>
  </si>
  <si>
    <t>Westview Middle School UIP 2019-20</t>
  </si>
  <si>
    <t>St Vrain Valley RE1J UIP 2019-20</t>
  </si>
  <si>
    <t>Steamboat Springs RE-2</t>
  </si>
  <si>
    <t>North Routt Charter School</t>
  </si>
  <si>
    <t>North Routt Charter School UIP 2019-20</t>
  </si>
  <si>
    <t>Soda Creek Elementary School</t>
  </si>
  <si>
    <t>Soda Creek Elementary School UIP 2019-20</t>
  </si>
  <si>
    <t>Steamboat Springs High School</t>
  </si>
  <si>
    <t>Steamboat Springs High School UIP 2019-20</t>
  </si>
  <si>
    <t>Steamboat Springs Middle School</t>
  </si>
  <si>
    <t>Steamboat Springs Middle School UIP 2019-20</t>
  </si>
  <si>
    <t>Strawberry Park Elementary School</t>
  </si>
  <si>
    <t>Strawberry Park Elementary School UIP 2019-20</t>
  </si>
  <si>
    <t>Yampa Valley High School</t>
  </si>
  <si>
    <t>Yampa Valley High School UIP 2019-20</t>
  </si>
  <si>
    <t>Steamboat Springs RE-2 UIP 2019-20</t>
  </si>
  <si>
    <t>Strasburg 31J</t>
  </si>
  <si>
    <t>Hemphill Middle School</t>
  </si>
  <si>
    <t>Hemphill Middle School UIP 2019-20</t>
  </si>
  <si>
    <t>Exercising Biennial Flexiblity</t>
  </si>
  <si>
    <t>Prairie Creek High School</t>
  </si>
  <si>
    <t>Prairie Creek High School UIP 2019-20</t>
  </si>
  <si>
    <t>Eligible for biennial submission.</t>
  </si>
  <si>
    <t>Strasburg Elementary School</t>
  </si>
  <si>
    <t>Strasburg Elementary School UIP 2019-20</t>
  </si>
  <si>
    <t>Strasburg High School</t>
  </si>
  <si>
    <t>Strasburg High School UIP 2019-20</t>
  </si>
  <si>
    <t>Strasburg 31J UIP 2019-20</t>
  </si>
  <si>
    <t>Harold Ferguson High School</t>
  </si>
  <si>
    <t>Harold Ferguson High School UIP 2019-20</t>
  </si>
  <si>
    <t>Stratton Senior High School</t>
  </si>
  <si>
    <t>Stratton Senior High School UIP 2019-20</t>
  </si>
  <si>
    <t>Stratton R-4 UIP 2019-20</t>
  </si>
  <si>
    <t>Breckenridge Elementary School</t>
  </si>
  <si>
    <t>Breckenridge Elementary School UIP 2019-20</t>
  </si>
  <si>
    <t>Trinidad 1</t>
  </si>
  <si>
    <t>Fisher's Peak Elementary School</t>
  </si>
  <si>
    <t>Fisher's Peak Elementary School UIP 2019-20</t>
  </si>
  <si>
    <t>Frisco Elementary School</t>
  </si>
  <si>
    <t>Frisco Elementary School UIP 2019-20</t>
  </si>
  <si>
    <t>Snowy Peaks Junior/Senior High School</t>
  </si>
  <si>
    <t>Snowy Peaks Junior/Senior High School UIP 2019-20</t>
  </si>
  <si>
    <t>Summit Cove Elementary School</t>
  </si>
  <si>
    <t>Summit Cove Elementary School UIP 2019-20</t>
  </si>
  <si>
    <t>Summit High School</t>
  </si>
  <si>
    <t>Summit High School UIP 2019-20</t>
  </si>
  <si>
    <t>Summit Middle School</t>
  </si>
  <si>
    <t>Summit Middle School UIP 2019-20</t>
  </si>
  <si>
    <t>Upper Blue Elementary School</t>
  </si>
  <si>
    <t>Upper Blue Elementary School UIP 2019-20</t>
  </si>
  <si>
    <t>Summit RE-1 UIP 2019-20</t>
  </si>
  <si>
    <t>Swink 33</t>
  </si>
  <si>
    <t>Swink Elementary School</t>
  </si>
  <si>
    <t>Swink Elementary School UIP 2019-20</t>
  </si>
  <si>
    <t>Swink Junior-Senior High School</t>
  </si>
  <si>
    <t>Swink Junior-Senior High School UIP 2019-20</t>
  </si>
  <si>
    <t>Swink 33 UIP 2019-20</t>
  </si>
  <si>
    <t>Telluride Elementary School</t>
  </si>
  <si>
    <t>Telluride Elementary School UIP 2019-20</t>
  </si>
  <si>
    <t>Trinidad Middle School</t>
  </si>
  <si>
    <t>Trinidad Middle School UIP 2019-20</t>
  </si>
  <si>
    <t>Telluride Intermediate School</t>
  </si>
  <si>
    <t>Telluride Intermediate School UIP 2019-20</t>
  </si>
  <si>
    <t>Telluride Middle School</t>
  </si>
  <si>
    <t>Telluride Middle School UIP 2019-20</t>
  </si>
  <si>
    <t>Telluride R-1 UIP 2019-20</t>
  </si>
  <si>
    <t>B F Kitchen Elementary School</t>
  </si>
  <si>
    <t>B F Kitchen Elementary School UIP 2019-20</t>
  </si>
  <si>
    <t>Berthoud Elementary School</t>
  </si>
  <si>
    <t>Berthoud Elementary School UIP 2019-20</t>
  </si>
  <si>
    <t>Berthoud High School</t>
  </si>
  <si>
    <t>Berthoud High School UIP 2019-20</t>
  </si>
  <si>
    <t>Big Thompson Elementary School</t>
  </si>
  <si>
    <t>Big Thompson Elementary School UIP 2019-20</t>
  </si>
  <si>
    <t>Bill Reed Middle School</t>
  </si>
  <si>
    <t>Bill Reed Middle School UIP 2019-20</t>
  </si>
  <si>
    <t>Carrie Martin Elementary School</t>
  </si>
  <si>
    <t>Carrie Martin Elementary School UIP 2019-20</t>
  </si>
  <si>
    <t>Conrad Ball Middle School</t>
  </si>
  <si>
    <t>Conrad Ball Middle School UIP 2019-20</t>
  </si>
  <si>
    <t>Cottonwood Plains Elementary School</t>
  </si>
  <si>
    <t>Cottonwood Plains Elementary School UIP 2019-20</t>
  </si>
  <si>
    <t>Garfield Elementary School</t>
  </si>
  <si>
    <t>Garfield Elementary School UIP 2019-20</t>
  </si>
  <si>
    <t>Trinidad 1 UIP 2019-20</t>
  </si>
  <si>
    <t>High Plains School</t>
  </si>
  <si>
    <t>High Plains School UIP 2019-20</t>
  </si>
  <si>
    <t>Ivy Stockwell Elementary School</t>
  </si>
  <si>
    <t>Ivy Stockwell Elementary School UIP 2019-20</t>
  </si>
  <si>
    <t>Laurene Edmondson Elementary School</t>
  </si>
  <si>
    <t>Laurene Edmondson Elementary School UIP 2019-20</t>
  </si>
  <si>
    <t>Loveland Classical School</t>
  </si>
  <si>
    <t>Loveland Classical School UIP 2019-20</t>
  </si>
  <si>
    <t>Loveland High School</t>
  </si>
  <si>
    <t>Loveland High School UIP 2019-20</t>
  </si>
  <si>
    <t>Lucile Erwin Middle School</t>
  </si>
  <si>
    <t>Lucile Erwin Middle School UIP 2019-20</t>
  </si>
  <si>
    <t>Mary Blair Elementary School</t>
  </si>
  <si>
    <t>Mary Blair Elementary School UIP 2019-20</t>
  </si>
  <si>
    <t>Mountain View High School</t>
  </si>
  <si>
    <t>Mountain View High School UIP 2019-20</t>
  </si>
  <si>
    <t>Namaqua Elementary School</t>
  </si>
  <si>
    <t>Namaqua Elementary School UIP 2019-20</t>
  </si>
  <si>
    <t>New Vision Charter School</t>
  </si>
  <si>
    <t>New Vision Charter School UIP 2019-20</t>
  </si>
  <si>
    <t>Ponderosa Elementary</t>
  </si>
  <si>
    <t>Ponderosa Elementary UIP 2019-20</t>
  </si>
  <si>
    <t>Sarah Milner Elementary School</t>
  </si>
  <si>
    <t>Sarah Milner Elementary School UIP 2019-20</t>
  </si>
  <si>
    <t>STANSBERRY ELEMENTARY SCHOOL</t>
  </si>
  <si>
    <t>STANSBERRY ELEMENTARY SCHOOL UIP 2019-20</t>
  </si>
  <si>
    <t>Thompson Valley High School</t>
  </si>
  <si>
    <t>Thompson Valley High School UIP 2019-20</t>
  </si>
  <si>
    <t>Truscott Elementary School</t>
  </si>
  <si>
    <t>Truscott Elementary School UIP 2019-20</t>
  </si>
  <si>
    <t>Turner Middle School</t>
  </si>
  <si>
    <t>Turner Middle School UIP 2019-20</t>
  </si>
  <si>
    <t>VAN BUREN ELEMENTARY SCHOOL</t>
  </si>
  <si>
    <t>VAN BUREN ELEMENTARY SCHOOL UIP 2019-20</t>
  </si>
  <si>
    <t>Shawsheen Elementary School</t>
  </si>
  <si>
    <t>Shawsheen Elementary School UIP 2019-20</t>
  </si>
  <si>
    <t>Winona Elementary School</t>
  </si>
  <si>
    <t>Winona Elementary School UIP 2019-20</t>
  </si>
  <si>
    <t>Thompson R2-J UIP 2019-20</t>
  </si>
  <si>
    <t>Eckhart Elementary School</t>
  </si>
  <si>
    <t>Eckhart Elementary School UIP 2019-20</t>
  </si>
  <si>
    <t>Weld Re-8 Schools</t>
  </si>
  <si>
    <t>Fort Lupton High School</t>
  </si>
  <si>
    <t>Fort Lupton High School UIP 2019-20</t>
  </si>
  <si>
    <t>Trinidad High School</t>
  </si>
  <si>
    <t>Trinidad High School UIP 2019-20</t>
  </si>
  <si>
    <t>Upper Rio Grande School District C-7</t>
  </si>
  <si>
    <t>Del Norte Elementary School</t>
  </si>
  <si>
    <t>Del Norte Elementary School UIP 2019-20</t>
  </si>
  <si>
    <t>Valley RE-1</t>
  </si>
  <si>
    <t>Ayres Elementary School</t>
  </si>
  <si>
    <t>Ayres Elementary School UIP 2019-20</t>
  </si>
  <si>
    <t>Del Norte High Jr./Sr. High School</t>
  </si>
  <si>
    <t>Del Norte High Jr./Sr. High School UIP 2019-20</t>
  </si>
  <si>
    <t>Upper Rio Grande School District C-7 UIP 2019-20</t>
  </si>
  <si>
    <t>Vilas RE-5</t>
  </si>
  <si>
    <t>Vilas Undivided High School</t>
  </si>
  <si>
    <t>Vilas Undivided High School UIP 2019-20</t>
  </si>
  <si>
    <t>Caliche Elementary School</t>
  </si>
  <si>
    <t>Caliche Elementary School UIP 2019-20</t>
  </si>
  <si>
    <t>Caliche Junior-Senior High School</t>
  </si>
  <si>
    <t>Caliche Junior-Senior High School UIP 2019-20</t>
  </si>
  <si>
    <t>Weld County School District RE-3J</t>
  </si>
  <si>
    <t>Lochbuie Elementary School</t>
  </si>
  <si>
    <t>Lochbuie Elementary School UIP 2019-20</t>
  </si>
  <si>
    <t>Sterling High School</t>
  </si>
  <si>
    <t>Sterling High School UIP 2019-20</t>
  </si>
  <si>
    <t>Sterling Middle School</t>
  </si>
  <si>
    <t>Sterling Middle School UIP 2019-20</t>
  </si>
  <si>
    <t>Valley RE-1 UIP 2019-20</t>
  </si>
  <si>
    <t>Vilas Elementary School</t>
  </si>
  <si>
    <t>Vilas Elementary School UIP 2019-20</t>
  </si>
  <si>
    <t>Weld Central Middle School</t>
  </si>
  <si>
    <t>Weld Central Middle School UIP 2019-20</t>
  </si>
  <si>
    <t>Vilas RE-5 UIP 2019-20</t>
  </si>
  <si>
    <t>Walsh RE-1</t>
  </si>
  <si>
    <t>Walsh Elementary School</t>
  </si>
  <si>
    <t>Walsh Elementary School UIP 2019-20</t>
  </si>
  <si>
    <t>Walsh High School</t>
  </si>
  <si>
    <t>Walsh High School UIP 2019-20</t>
  </si>
  <si>
    <t>Walsh RE-1 UIP 2019-20</t>
  </si>
  <si>
    <t>Weld County RE-1</t>
  </si>
  <si>
    <t>Gilcrest Elementary School</t>
  </si>
  <si>
    <t>Gilcrest Elementary School UIP 2019-20</t>
  </si>
  <si>
    <t>North Valley Middle School</t>
  </si>
  <si>
    <t>North Valley Middle School UIP 2019-20</t>
  </si>
  <si>
    <t>Pete Mirich Elementary School</t>
  </si>
  <si>
    <t>Pete Mirich Elementary School UIP 2019-20</t>
  </si>
  <si>
    <t>Platteville Elementary School</t>
  </si>
  <si>
    <t>Platteville Elementary School UIP 2019-20</t>
  </si>
  <si>
    <t>South Valley Middle School</t>
  </si>
  <si>
    <t>South Valley Middle School UIP 2019-20</t>
  </si>
  <si>
    <t>Valley High School</t>
  </si>
  <si>
    <t>Valley High School UIP 2019-20</t>
  </si>
  <si>
    <t>Weld County RE-1 UIP 2019-20</t>
  </si>
  <si>
    <t>Cardinal Community Academy Charter School</t>
  </si>
  <si>
    <t>Cardinal Community Academy Charter School UIP 2019-20</t>
  </si>
  <si>
    <t>Hoff Elementary School</t>
  </si>
  <si>
    <t>Hoff Elementary School UIP 2019-20</t>
  </si>
  <si>
    <t>Hudson Elementary School</t>
  </si>
  <si>
    <t>Hudson Elementary School UIP 2019-20</t>
  </si>
  <si>
    <t>Weld Re-8 Schools UIP 2019-20</t>
  </si>
  <si>
    <t>Meadow Ridge Elementary School</t>
  </si>
  <si>
    <t>Meadow Ridge Elementary School UIP 2019-20</t>
  </si>
  <si>
    <t>West End RE-2</t>
  </si>
  <si>
    <t>Naturita Elementary School</t>
  </si>
  <si>
    <t>Naturita Elementary School UIP 2019-20</t>
  </si>
  <si>
    <t>Weld Central Senior High School</t>
  </si>
  <si>
    <t>Weld Central Senior High School UIP 2019-20</t>
  </si>
  <si>
    <t>Weld County School District RE-3J UIP 2019-20</t>
  </si>
  <si>
    <t>Colorado Military Academy</t>
  </si>
  <si>
    <t>Colorado Military Academy UIP 2019-20</t>
  </si>
  <si>
    <t>Fort Lupton Middle School</t>
  </si>
  <si>
    <t>Fort Lupton Middle School UIP 2019-20</t>
  </si>
  <si>
    <t>Kenneth Homyak PK-8</t>
  </si>
  <si>
    <t>KENNETH HOMYAK PK-8 UIP 2019-20</t>
  </si>
  <si>
    <t>Leo William Butler Elementary School</t>
  </si>
  <si>
    <t>Leo William Butler Elementary School UIP 2019-20</t>
  </si>
  <si>
    <t>Twombly Elementary School</t>
  </si>
  <si>
    <t>Twombly Elementary School UIP 2019-20</t>
  </si>
  <si>
    <t>Nucla High School</t>
  </si>
  <si>
    <t>Nucla High School UIP 2019-20</t>
  </si>
  <si>
    <t>Weldon Valley RE-20(J)</t>
  </si>
  <si>
    <t>Weldon Valley Elementary School</t>
  </si>
  <si>
    <t>Weldon Valley Elementary School UIP 2019-20</t>
  </si>
  <si>
    <t>Weldon Valley Jr/Sr High School</t>
  </si>
  <si>
    <t>Weldon Valley Jr/Sr High School UIP 2019-20</t>
  </si>
  <si>
    <t>Weldon Valley RE-20(J) UIP 2019-20</t>
  </si>
  <si>
    <t>West End RE-2 UIP 2019-20</t>
  </si>
  <si>
    <t>West Grand 1-JT</t>
  </si>
  <si>
    <t>West Grand Elementary and Middle School</t>
  </si>
  <si>
    <t>West Grand Elementary and Middle School UIP 2019-20</t>
  </si>
  <si>
    <t>SCAP - Submittef</t>
  </si>
  <si>
    <t>Nucla Middle School</t>
  </si>
  <si>
    <t>Nucla Middle School UIP 2019-20</t>
  </si>
  <si>
    <t>Paradox Valley Charter School</t>
  </si>
  <si>
    <t>Paradox Valley Charter School UIP 2019-20</t>
  </si>
  <si>
    <t>Widefield 3</t>
  </si>
  <si>
    <t>Mesa Ridge High School</t>
  </si>
  <si>
    <t>Mesa Ridge High School UIP 2019-20</t>
  </si>
  <si>
    <t>Venetucci Elementary School</t>
  </si>
  <si>
    <t>Venetucci Elementary School UIP 2019-20</t>
  </si>
  <si>
    <t>West Grand High School</t>
  </si>
  <si>
    <t>West Grand High School UIP 2019-20</t>
  </si>
  <si>
    <t>West Grand 1-JT UIP 2019-20</t>
  </si>
  <si>
    <t>Colorado STEM Academy</t>
  </si>
  <si>
    <t>Colorado STEM Academy UIP 2019-20</t>
  </si>
  <si>
    <t>Francis M. Day Elementary School</t>
  </si>
  <si>
    <t>Francis M. Day Elementary School UIP 2019-20</t>
  </si>
  <si>
    <t>Harris Park Elementary School</t>
  </si>
  <si>
    <t>Harris Park Elementary School UIP 2019-20</t>
  </si>
  <si>
    <t>Hidden Lake High School</t>
  </si>
  <si>
    <t>Hidden Lake High School UIP 2019-20</t>
  </si>
  <si>
    <t>Iver C. Ranum Middle School</t>
  </si>
  <si>
    <t>Iver C. Ranum Middle School UIP 2019-20</t>
  </si>
  <si>
    <t>John E. Flynn A Marzano Academy</t>
  </si>
  <si>
    <t>John E. Flynn A Marzano Academy UIP 2019-20</t>
  </si>
  <si>
    <t>Josephine Hodgkins Leadership Academy</t>
  </si>
  <si>
    <t>Josephine Hodgkins Leadership Academy UIP 2019-20</t>
  </si>
  <si>
    <t>M. Scott Carpenter Middle School</t>
  </si>
  <si>
    <t>M. Scott Carpenter Middle School UIP 2019-20</t>
  </si>
  <si>
    <t>Shaw Heights Middle School</t>
  </si>
  <si>
    <t>Shaw Heights Middle School UIP 2019-20</t>
  </si>
  <si>
    <t>Coperni 2</t>
  </si>
  <si>
    <t>Coperni 2 UIP 2019-20</t>
  </si>
  <si>
    <t>Skyline Vista Elementary School</t>
  </si>
  <si>
    <t>Skyline Vista Elementary School UIP 2019-20</t>
  </si>
  <si>
    <t>Sunset Ridge Elementary School</t>
  </si>
  <si>
    <t>Sunset Ridge Elementary School UIP 2019-20</t>
  </si>
  <si>
    <t>Ricardo Flores Magon Academy</t>
  </si>
  <si>
    <t>Ricardo Flores Magon Academy UIP 2019-20</t>
  </si>
  <si>
    <t>Westminster Academy for International Studies</t>
  </si>
  <si>
    <t>Westminster Academy for International Studies UIP 2019-20</t>
  </si>
  <si>
    <t>Westminster High School</t>
  </si>
  <si>
    <t>Westminster High School UIP 2019-20</t>
  </si>
  <si>
    <t>Westminster Public Schools UIP 2019-20</t>
  </si>
  <si>
    <t>Discovery High School</t>
  </si>
  <si>
    <t>Discovery High School UIP 2019-20</t>
  </si>
  <si>
    <t>French Elementary School</t>
  </si>
  <si>
    <t>French Elementary School UIP 2019-20</t>
  </si>
  <si>
    <t>Grand Mountain School</t>
  </si>
  <si>
    <t>Grand Mountain School UIP 2019-20</t>
  </si>
  <si>
    <t>James Madison Charter Academy School</t>
  </si>
  <si>
    <t>James Madison Charter Academy School UIP 2019-20</t>
  </si>
  <si>
    <t>Janitell Junior High School</t>
  </si>
  <si>
    <t>Janitell Junior High School UIP 2019-20</t>
  </si>
  <si>
    <t>Martin Luther King Jr Elementary School</t>
  </si>
  <si>
    <t>Martin Luther King Jr Elementary School UIP 2019-20</t>
  </si>
  <si>
    <t>Widefield High School</t>
  </si>
  <si>
    <t>Widefield High School UIP 2019-20</t>
  </si>
  <si>
    <t>Pinello Elementary School</t>
  </si>
  <si>
    <t>Pinello Elementary School UIP 2019-20</t>
  </si>
  <si>
    <t>Sproul Junior High School</t>
  </si>
  <si>
    <t>Sproul Junior High School UIP 2019-20</t>
  </si>
  <si>
    <t>Talbott STEAM Innovation School</t>
  </si>
  <si>
    <t>Talbott STEAM Innovation School UIP 2019-20</t>
  </si>
  <si>
    <t>Wiggins RE-50(J)</t>
  </si>
  <si>
    <t>Wiggins Middle School</t>
  </si>
  <si>
    <t>Wiggins Middle School UIP 2019-20</t>
  </si>
  <si>
    <t>Submitted to CDE for Review</t>
  </si>
  <si>
    <t>Watson Junior High School</t>
  </si>
  <si>
    <t>Watson Junior High School UIP 2019-20</t>
  </si>
  <si>
    <t>Webster Elementary School</t>
  </si>
  <si>
    <t>Webster Elementary School UIP 2019-20</t>
  </si>
  <si>
    <t>WIDEFIELD DISTRICT 3 PRESCHOOL</t>
  </si>
  <si>
    <t>Widefield District 3 Preschool UIP 2019-2020</t>
  </si>
  <si>
    <t>Widefield Elementary School of the Arts</t>
  </si>
  <si>
    <t>Widefield Elementary School of the Arts UIP 2019-20</t>
  </si>
  <si>
    <t>Wiggins Elementary School</t>
  </si>
  <si>
    <t>Wiggins Elementary School UIP 2019-20</t>
  </si>
  <si>
    <t>Widefield 3 UIP 2019-20</t>
  </si>
  <si>
    <t>Wiggins RE-50(J) UIP 2019-20</t>
  </si>
  <si>
    <t>Wiggins High School</t>
  </si>
  <si>
    <t>Wiggins High School UIP 2019-20</t>
  </si>
  <si>
    <t>Charter School Institute UIP 2019-20</t>
  </si>
  <si>
    <t>Woodland Park Re-2</t>
  </si>
  <si>
    <t>Gateway Elementary School</t>
  </si>
  <si>
    <t>Gateway Elementary School UIP 2019-20</t>
  </si>
  <si>
    <t>Wiley RE-13 Jt</t>
  </si>
  <si>
    <t>Wiley Elementary School</t>
  </si>
  <si>
    <t>Wiley Elementary School UIP 2019-20</t>
  </si>
  <si>
    <t>Wiley Junior-Senior High School</t>
  </si>
  <si>
    <t>Wiley Junior-Senior High School UIP 2019-20</t>
  </si>
  <si>
    <t>Wiley RE-13 Jt UIP 2019-20</t>
  </si>
  <si>
    <t>Windsor RE-4</t>
  </si>
  <si>
    <t>Grandview Elementary School</t>
  </si>
  <si>
    <t>Grandview Elementary School UIP 2019-20</t>
  </si>
  <si>
    <t>Range View Elementary</t>
  </si>
  <si>
    <t>Range View Elementary UIP 2019-20</t>
  </si>
  <si>
    <t>Severance High School</t>
  </si>
  <si>
    <t>Severance High School UIP 2019-20</t>
  </si>
  <si>
    <t>Severance Middle School</t>
  </si>
  <si>
    <t>Severance Middle School UIP 2019-20</t>
  </si>
  <si>
    <t>Tozer Elementary School</t>
  </si>
  <si>
    <t>Tozer Elementary School UIP 2019-20</t>
  </si>
  <si>
    <t>Windsor Charter Academy Early College High School</t>
  </si>
  <si>
    <t>Windsor Charter Academy Early College High School UIP 2019-20</t>
  </si>
  <si>
    <t>Windsor Charter Academy Elementary School</t>
  </si>
  <si>
    <t>Windsor Charter Academy Elementary School UIP 2019-20</t>
  </si>
  <si>
    <t>Windsor Charter Academy Middle School</t>
  </si>
  <si>
    <t>Windsor Charter Academy Middle School UIP 2019-20</t>
  </si>
  <si>
    <t>Windsor High School</t>
  </si>
  <si>
    <t>Windsor High School UIP 2019-20</t>
  </si>
  <si>
    <t>Windsor Middle School</t>
  </si>
  <si>
    <t>Windsor Middle School UIP 2019-20</t>
  </si>
  <si>
    <t>Windsor RE-4 UIP 2019-20</t>
  </si>
  <si>
    <t>Woodlin R-104</t>
  </si>
  <si>
    <t>Woodlin R-104 UIP 2019-20</t>
  </si>
  <si>
    <t>Woodland Park High School</t>
  </si>
  <si>
    <t>Woodland Park High School UIP 2019-20</t>
  </si>
  <si>
    <t>Woodland Park Middle School</t>
  </si>
  <si>
    <t>Woodland Park Middle School UIP 2019-20</t>
  </si>
  <si>
    <t>Woodland Park Re-2 UIP 2019-20</t>
  </si>
  <si>
    <t>Woodlin Elementary School</t>
  </si>
  <si>
    <t>Woodlin Elementary School UIP 2019-20</t>
  </si>
  <si>
    <t>Combined - Confirmed October Submission</t>
  </si>
  <si>
    <t>Woodlin Undivided High School</t>
  </si>
  <si>
    <t>Woodlin Undivided High School UIP 2019-20</t>
  </si>
  <si>
    <t>combined - Confirmed October Submission</t>
  </si>
  <si>
    <t>CSI Demo 2019-20</t>
  </si>
  <si>
    <t>Wray RD-2</t>
  </si>
  <si>
    <t>Buchanan Middle School</t>
  </si>
  <si>
    <t>Buchanan Middle School UIP 2019-20</t>
  </si>
  <si>
    <t>Wray Elementary School</t>
  </si>
  <si>
    <t>Wray Elementary School UIP 2019-20</t>
  </si>
  <si>
    <t>Wray High School</t>
  </si>
  <si>
    <t>Wray High School UIP 2019-20</t>
  </si>
  <si>
    <t>Wray RD-2 UIP 2019-20</t>
  </si>
  <si>
    <t>Yuma 1</t>
  </si>
  <si>
    <t>Kenneth P Morris Elementary School</t>
  </si>
  <si>
    <t>Kenneth P Morris Elementary School UIP 2019-20</t>
  </si>
  <si>
    <t>Yuma High School</t>
  </si>
  <si>
    <t>Yuma High School UIP 2019-20</t>
  </si>
  <si>
    <t>Yuma Middle School</t>
  </si>
  <si>
    <t>Yuma Middle School UIP 2019-20</t>
  </si>
  <si>
    <t>Yuma 1 UIP 2019-20</t>
  </si>
  <si>
    <t>CURRENT_YEAR</t>
  </si>
  <si>
    <t>DDST_DIST_NUMBER</t>
  </si>
  <si>
    <t>DDST_DISTRICT_NAME</t>
  </si>
  <si>
    <t>DSCH_SCHOOL_NUMBER</t>
  </si>
  <si>
    <t>DSCH_SCHOOL_NAME</t>
  </si>
  <si>
    <t>PFWK_RATING_CURRENT</t>
  </si>
  <si>
    <t>PFWK_CLOCK_CURRENT</t>
  </si>
  <si>
    <t>DIST_K12_ENROLLMENT_CURRENT</t>
  </si>
  <si>
    <t>DIST_K12_ENROLLMENT_ACTIVE</t>
  </si>
  <si>
    <t>ELIG_BIENNIAL_FLEX_PRIOR_YR</t>
  </si>
  <si>
    <t>ELIG_BIENNIAL_FLEX</t>
  </si>
  <si>
    <t>ELIG_COMBINED_PLAN</t>
  </si>
  <si>
    <t>ELIG_COMBINED_BIENNIAL_FLEX</t>
  </si>
  <si>
    <t>ELIG_READ_ACT</t>
  </si>
  <si>
    <t>ELIG_FAMILY_PARTNERSHIP</t>
  </si>
  <si>
    <t>ELIG_COMBINED_SAC_DAC_FLEX</t>
  </si>
  <si>
    <t>0010</t>
  </si>
  <si>
    <t>Accredited with Improvement Plan: Low Participation</t>
  </si>
  <si>
    <t>-</t>
  </si>
  <si>
    <t>Not eligible for biennial submission.</t>
  </si>
  <si>
    <t>Priority Improvement Plan: Decreased due to Participation</t>
  </si>
  <si>
    <t>Year 1 of Priority Improvement or Turnaround</t>
  </si>
  <si>
    <t>Improvement Plan: Meets 95% Participation</t>
  </si>
  <si>
    <t>Performance Plan: Meets 95% Participation</t>
  </si>
  <si>
    <t>Performance Plan: Low Participation</t>
  </si>
  <si>
    <t>Improvement Plan: Low Participation</t>
  </si>
  <si>
    <t>Priority Improvement Plan: Meets 95% Participation</t>
  </si>
  <si>
    <t>Performance Plan: Low Participation (Revised)</t>
  </si>
  <si>
    <t>Year 3 On Watch</t>
  </si>
  <si>
    <t>AEC: Performance</t>
  </si>
  <si>
    <t>Performance Plan (New School: Rating determined by district)</t>
  </si>
  <si>
    <t>Accredited: Meets 95% Participation</t>
  </si>
  <si>
    <t>Not eligible for biennial submission; exercised biennial flexibility in 2018-19.</t>
  </si>
  <si>
    <t>Year 2 On Watch</t>
  </si>
  <si>
    <t>Accredited with Priority Improvement Plan: Low Participation</t>
  </si>
  <si>
    <t>Year 9 of Priority Improvement or Turnaround</t>
  </si>
  <si>
    <t>AEC: Priority Improvement</t>
  </si>
  <si>
    <t>Year 2 of Priority Improvement or Turnaround</t>
  </si>
  <si>
    <t>Priority Improvement Plan: Low Participation</t>
  </si>
  <si>
    <t>Year 7 of Priority Improvement or Turnaround</t>
  </si>
  <si>
    <t>Year 4 of Priority Improvement or Turnaround</t>
  </si>
  <si>
    <t>Accredited with Improvement Plan: Meets 95% Participation</t>
  </si>
  <si>
    <t>AEC: Improvement</t>
  </si>
  <si>
    <t>No, at least one school in the district is lower than a Performance Plan.</t>
  </si>
  <si>
    <t>AEC: Performance: Year 1 Exemption for Academic Data</t>
  </si>
  <si>
    <t>Metropolitan Arts Academy</t>
  </si>
  <si>
    <t>No, district exercised biennial flexibility in 2018-19.</t>
  </si>
  <si>
    <t>Accredited with Improvement Plan: Meets 95% Participation (Revised)</t>
  </si>
  <si>
    <t>Turnaround Plan: Low Participation</t>
  </si>
  <si>
    <t>Performance Plan (Revised)</t>
  </si>
  <si>
    <t>Accredited: Low Participation</t>
  </si>
  <si>
    <t>Improvement Plan: Low Participation (Revised)</t>
  </si>
  <si>
    <t>Aurora Science &amp; Tech Middle School</t>
  </si>
  <si>
    <t>ADAMS-ARAPAHOE 28J</t>
  </si>
  <si>
    <t>School Closed</t>
  </si>
  <si>
    <t>Turnaround Plan: Decreased due to Participation</t>
  </si>
  <si>
    <t>Year 5 of Priority Improvement or Turnaround</t>
  </si>
  <si>
    <t>Performance Plan: Meets 95% Participation (Revised)</t>
  </si>
  <si>
    <t>Improvement Plan: Meets 95% Participation (Revised)</t>
  </si>
  <si>
    <t>Year 4 On Watch</t>
  </si>
  <si>
    <t>Colorado Virtual Academy High School</t>
  </si>
  <si>
    <t>Astravo Academy High School</t>
  </si>
  <si>
    <t>Astravo Academy Middle School</t>
  </si>
  <si>
    <t>Astravo Online Academy High School</t>
  </si>
  <si>
    <t>Insufficient State Data: Low Participation^</t>
  </si>
  <si>
    <t>Not eligible for biennial submission; Insufficient State Data</t>
  </si>
  <si>
    <t>Colorado Virtual Academy</t>
  </si>
  <si>
    <t>Colorado Virtual Academy Middle School</t>
  </si>
  <si>
    <t>Astravo Online Academy Elementary School</t>
  </si>
  <si>
    <t>Astravo Online Academy Middle School</t>
  </si>
  <si>
    <t>Accredited: Low Participation (Revised)</t>
  </si>
  <si>
    <t>Insufficient State Data (Revised)</t>
  </si>
  <si>
    <t>Improvement Plan: Decreased due to Participation</t>
  </si>
  <si>
    <t>Insufficient State Data: Low Participation (Revised)</t>
  </si>
  <si>
    <t>Accredited with Distinction: Meets 95% Participation (Revised)</t>
  </si>
  <si>
    <t>Year 3 of Priority Improvement or Turnaround</t>
  </si>
  <si>
    <t>Turnaround Plan: Meets 95% Participation</t>
  </si>
  <si>
    <t>Accredited with Distinction: Meets 95% Participation</t>
  </si>
  <si>
    <t>DELTA COUNTY 50(J)</t>
  </si>
  <si>
    <t>Priority Improvement Plan: Meets 95% Participation (Revised)</t>
  </si>
  <si>
    <t>Turnaround Plan: Meets 95% Participation (Revised)</t>
  </si>
  <si>
    <t>Denver Center for International Studies at Fairmon</t>
  </si>
  <si>
    <t>Priority Improvement Plan: Low Participation (Revised)</t>
  </si>
  <si>
    <t>Turnaround Plan: Low Participation (Revised)</t>
  </si>
  <si>
    <t>Year 6 of Priority Improvement or Turnaround</t>
  </si>
  <si>
    <t>Year 5 On Watch</t>
  </si>
  <si>
    <t>DENVER COUNTY 1</t>
  </si>
  <si>
    <t>Accredited with Improvement Plan: Decreased due to Participation</t>
  </si>
  <si>
    <t>Year 5 Hold on Priority Improvement or Turnaround</t>
  </si>
  <si>
    <t>Accredited: Small Tested Population (Revised)</t>
  </si>
  <si>
    <t>Accredited with Distinction: Low Participation</t>
  </si>
  <si>
    <t>Accredited: Meets 95% Participation (Revised)</t>
  </si>
  <si>
    <t>Accredited with Distinction: Low Participation (Revised)</t>
  </si>
  <si>
    <t>FREMONT RE-2</t>
  </si>
  <si>
    <t>AEC: Performance: Exempt from Academic Growth Data</t>
  </si>
  <si>
    <t>Improvement Plan (Revised)</t>
  </si>
  <si>
    <t>POUDRE R-1</t>
  </si>
  <si>
    <t>THOMPSON R2-J</t>
  </si>
  <si>
    <t>Year 8 On Watch</t>
  </si>
  <si>
    <t>Karval RE-23</t>
  </si>
  <si>
    <t>Accredited with Priority Improvement Plan: Meets 95% Participation</t>
  </si>
  <si>
    <t>HOLLY RE-3</t>
  </si>
  <si>
    <t>PUEBLO CITY 60</t>
  </si>
  <si>
    <t>Year 6 On Watch</t>
  </si>
  <si>
    <t>Accredited with Priority Improvement Plan: Decreased due to Participation</t>
  </si>
  <si>
    <t>AEC: Turnaround: Decreased due to Absence of Academic Data</t>
  </si>
  <si>
    <t>Accredited with Improvement Plan: Low Participation (Revised)</t>
  </si>
  <si>
    <t>AEC: Improvement (Revised)</t>
  </si>
  <si>
    <t>GREELEY 6</t>
  </si>
  <si>
    <t>CHARTER SCHOOL INSTITUTE</t>
  </si>
  <si>
    <t>Year 1 Hold on Priority Improvement or Turnaround</t>
  </si>
  <si>
    <t>Accredited with AEC Improvement: Low Participation (Revised: See Alternative Education Campus DPF)</t>
  </si>
  <si>
    <t>Accredited with AEC Performance: Meets 95% Participation (Revised: See Alternative Education Campus DPF)</t>
  </si>
  <si>
    <t>District Name: School/District Name</t>
  </si>
  <si>
    <t>UIP: UIP Name</t>
  </si>
  <si>
    <t>Combined Plan</t>
  </si>
  <si>
    <t>UIP: Last Modified Date</t>
  </si>
  <si>
    <t>UIP: Last Modified By</t>
  </si>
  <si>
    <t>Pending</t>
  </si>
  <si>
    <t>Lori Stack</t>
  </si>
  <si>
    <t>Michelle Ziesman</t>
  </si>
  <si>
    <t>Brett Minne</t>
  </si>
  <si>
    <t>Ready for District Review</t>
  </si>
  <si>
    <t>Angela Zehner</t>
  </si>
  <si>
    <t>Laura Mijares</t>
  </si>
  <si>
    <t>Lisa Steffen</t>
  </si>
  <si>
    <t>April Mclaughlin</t>
  </si>
  <si>
    <t>Amy Stuart</t>
  </si>
  <si>
    <t>Amber Whetstine</t>
  </si>
  <si>
    <t>Gina Nicothodes</t>
  </si>
  <si>
    <t>Esther Valdez</t>
  </si>
  <si>
    <t>Lisa Sholten</t>
  </si>
  <si>
    <t>Submit to CDE for Review</t>
  </si>
  <si>
    <t>TIFFANY DEHN</t>
  </si>
  <si>
    <t>Courtney Luce</t>
  </si>
  <si>
    <t>Gina Schlieman</t>
  </si>
  <si>
    <t>Linda Stahnke</t>
  </si>
  <si>
    <t>Laura Schmitz</t>
  </si>
  <si>
    <t>Don Griffin</t>
  </si>
  <si>
    <t>Kim Valentine</t>
  </si>
  <si>
    <t>Karen Rodberg</t>
  </si>
  <si>
    <t>Robert Beauchamp</t>
  </si>
  <si>
    <t>Ann Reed</t>
  </si>
  <si>
    <t>Danny Winsor</t>
  </si>
  <si>
    <t>JENNIFER FORBES</t>
  </si>
  <si>
    <t>Jolynn Patterson</t>
  </si>
  <si>
    <t>Kimberly Terry</t>
  </si>
  <si>
    <t>Sarah Schuchard</t>
  </si>
  <si>
    <t>Renae Roth</t>
  </si>
  <si>
    <t>Kari Anne Calarco</t>
  </si>
  <si>
    <t>Lacey Scadden</t>
  </si>
  <si>
    <t>Karla Kohman</t>
  </si>
  <si>
    <t>Robin Purdy</t>
  </si>
  <si>
    <t>Amy Heinsma</t>
  </si>
  <si>
    <t>Jeanette Baysinger</t>
  </si>
  <si>
    <t>Jennifer Jackson</t>
  </si>
  <si>
    <t>Jamie Ball</t>
  </si>
  <si>
    <t>WILLIAM BUNNELL</t>
  </si>
  <si>
    <t>Gayle Hinrichs</t>
  </si>
  <si>
    <t>James Roome</t>
  </si>
  <si>
    <t>Rena Frasco</t>
  </si>
  <si>
    <t>Lindsey Richards</t>
  </si>
  <si>
    <t>Laura Meushaw</t>
  </si>
  <si>
    <t>Gabrielle Hammer</t>
  </si>
  <si>
    <t>Sam Cox</t>
  </si>
  <si>
    <t>Kirby Stein</t>
  </si>
  <si>
    <t>Daniel Cohan</t>
  </si>
  <si>
    <t>TERRIE REQUA</t>
  </si>
  <si>
    <t>Tina Negley</t>
  </si>
  <si>
    <t>Taryn Rawson</t>
  </si>
  <si>
    <t>Craig Stevens</t>
  </si>
  <si>
    <t>Brent Reckman</t>
  </si>
  <si>
    <t>Timothy Griffin</t>
  </si>
  <si>
    <t>Nicole Caldwell</t>
  </si>
  <si>
    <t>Michael Baumann</t>
  </si>
  <si>
    <t>Marsha Cody</t>
  </si>
  <si>
    <t>Sean O'Donnell</t>
  </si>
  <si>
    <t>Kelsey Bailey</t>
  </si>
  <si>
    <t>Jonathan Dings</t>
  </si>
  <si>
    <t>Catherine Pacheco-Ogle</t>
  </si>
  <si>
    <t>Lindsey Kimball</t>
  </si>
  <si>
    <t>Jennifer Hart</t>
  </si>
  <si>
    <t>Donovan Mitchell</t>
  </si>
  <si>
    <t>Randall Olguin</t>
  </si>
  <si>
    <t>Janice Anderson</t>
  </si>
  <si>
    <t>Saadia Dumas</t>
  </si>
  <si>
    <t>Sarah Kreger</t>
  </si>
  <si>
    <t>Siri Reynolds</t>
  </si>
  <si>
    <t>Josh Cochran</t>
  </si>
  <si>
    <t>Jessica Welch</t>
  </si>
  <si>
    <t>Norman Alerta</t>
  </si>
  <si>
    <t>Shelley Dulsky</t>
  </si>
  <si>
    <t>April Hrovat</t>
  </si>
  <si>
    <t>Nichole Bell</t>
  </si>
  <si>
    <t>Cyndi Burdick</t>
  </si>
  <si>
    <t>Alan Lavizzo</t>
  </si>
  <si>
    <t>Joleta Gallozzi</t>
  </si>
  <si>
    <t>Diana Roybal</t>
  </si>
  <si>
    <t>Derek Mullner</t>
  </si>
  <si>
    <t>Aleshia Armour</t>
  </si>
  <si>
    <t>Chris Powell</t>
  </si>
  <si>
    <t>Chellie McCourt</t>
  </si>
  <si>
    <t>Sarah Famularo</t>
  </si>
  <si>
    <t>Blakely Wallace</t>
  </si>
  <si>
    <t>Monica Garcia</t>
  </si>
  <si>
    <t>Courtney Blume</t>
  </si>
  <si>
    <t>John Fogarty</t>
  </si>
  <si>
    <t>Eric Paugh</t>
  </si>
  <si>
    <t>Robin Reintsema</t>
  </si>
  <si>
    <t>Katherine Foy</t>
  </si>
  <si>
    <t>Nicole Tiley</t>
  </si>
  <si>
    <t>Holly Brilliant</t>
  </si>
  <si>
    <t>Daniel Geiser</t>
  </si>
  <si>
    <t>Crystal Petersen</t>
  </si>
  <si>
    <t>Karen Ingalls</t>
  </si>
  <si>
    <t>Carey Bledsoe</t>
  </si>
  <si>
    <t>Emily Holmes</t>
  </si>
  <si>
    <t>Nestor Bravo</t>
  </si>
  <si>
    <t>Jason Krause</t>
  </si>
  <si>
    <t>James McKenney</t>
  </si>
  <si>
    <t>Moira Coogan</t>
  </si>
  <si>
    <t>Joan Zimmerman</t>
  </si>
  <si>
    <t>Katy Myers</t>
  </si>
  <si>
    <t>Robert Suglia</t>
  </si>
  <si>
    <t>Meghan MacDonald</t>
  </si>
  <si>
    <t>Erica Foley</t>
  </si>
  <si>
    <t>Kimberly Ulery</t>
  </si>
  <si>
    <t>Cynthia Navarro</t>
  </si>
  <si>
    <t>Fred Harris</t>
  </si>
  <si>
    <t>Jessica Ridgway</t>
  </si>
  <si>
    <t>Patricia Hurrieta</t>
  </si>
  <si>
    <t>Stacy Parrish</t>
  </si>
  <si>
    <t>Caleb Melamed</t>
  </si>
  <si>
    <t>Tiffany Almon</t>
  </si>
  <si>
    <t>Kimberly Ahern</t>
  </si>
  <si>
    <t>Carrissa Rozelaar Miller</t>
  </si>
  <si>
    <t>Michael Lovett</t>
  </si>
  <si>
    <t>LuAnn Tallman</t>
  </si>
  <si>
    <t>Clare Lundquist</t>
  </si>
  <si>
    <t>Grant Varveris</t>
  </si>
  <si>
    <t>Christi Goetz</t>
  </si>
  <si>
    <t>Dawn Carrico</t>
  </si>
  <si>
    <t>Mathias Reynolds</t>
  </si>
  <si>
    <t>Corey Wise</t>
  </si>
  <si>
    <t>Danelle Hiatt</t>
  </si>
  <si>
    <t>Greg Wiley</t>
  </si>
  <si>
    <t>Julie Crawford</t>
  </si>
  <si>
    <t>Brian Rodda</t>
  </si>
  <si>
    <t>Carrie Stephenson</t>
  </si>
  <si>
    <t>Kristin Drury</t>
  </si>
  <si>
    <t>Nicholas Holtvluwer</t>
  </si>
  <si>
    <t>Ian Wells</t>
  </si>
  <si>
    <t>Peter Mosby</t>
  </si>
  <si>
    <t>Darrell Meredith</t>
  </si>
  <si>
    <t>Molly Milley</t>
  </si>
  <si>
    <t>MELISA REWOLD-THUON</t>
  </si>
  <si>
    <t>TROY DUDLEY</t>
  </si>
  <si>
    <t>Jenny Rothboeck</t>
  </si>
  <si>
    <t>Kelly Martin</t>
  </si>
  <si>
    <t>Rick Lovato</t>
  </si>
  <si>
    <t>Mary Whitman</t>
  </si>
  <si>
    <t>Bridgette Muse</t>
  </si>
  <si>
    <t>Tammy Krueger</t>
  </si>
  <si>
    <t>Matthew Palermo</t>
  </si>
  <si>
    <t>Jenny Buster</t>
  </si>
  <si>
    <t>Shanna Martin</t>
  </si>
  <si>
    <t>Shannon Molnar</t>
  </si>
  <si>
    <t>DUSTIN HORRAS</t>
  </si>
  <si>
    <t>Nicolas Ng</t>
  </si>
  <si>
    <t>William Dallas</t>
  </si>
  <si>
    <t>Lori Cooper</t>
  </si>
  <si>
    <t>Dan Melendrez</t>
  </si>
  <si>
    <t>MINDY HOLMAN</t>
  </si>
  <si>
    <t>Michelle Lesser</t>
  </si>
  <si>
    <t>Amber Clark</t>
  </si>
  <si>
    <t>Merilee Nofzinger</t>
  </si>
  <si>
    <t>Todd Ellis</t>
  </si>
  <si>
    <t>Leroy Gutierrez</t>
  </si>
  <si>
    <t>SIMONE RICHARDSON</t>
  </si>
  <si>
    <t>Jackie Davis</t>
  </si>
  <si>
    <t>LISA PIERCE</t>
  </si>
  <si>
    <t>Rex Arledge</t>
  </si>
  <si>
    <t>Jenny Nipper</t>
  </si>
  <si>
    <t>Karen Satter</t>
  </si>
  <si>
    <t>Kathryn Senor</t>
  </si>
  <si>
    <t>DAWN HILLMAN</t>
  </si>
  <si>
    <t>STEVEN ISENHOUR</t>
  </si>
  <si>
    <t>CATHY NELSON</t>
  </si>
  <si>
    <t>JILL BARNES</t>
  </si>
  <si>
    <t>Kenneth Wildenstein</t>
  </si>
  <si>
    <t>Kevin Rouse</t>
  </si>
  <si>
    <t>Scott Weldon</t>
  </si>
  <si>
    <t>Lorna Breske</t>
  </si>
  <si>
    <t>Angela Valdez</t>
  </si>
  <si>
    <t>Nichole Schurbon</t>
  </si>
  <si>
    <t>Kim Watchorn</t>
  </si>
  <si>
    <t>Celeste Sultze</t>
  </si>
  <si>
    <t>Marcia Anker</t>
  </si>
  <si>
    <t>Eric Everding</t>
  </si>
  <si>
    <t>Marcella Hoefner</t>
  </si>
  <si>
    <t>Scott Allensworth</t>
  </si>
  <si>
    <t>Lee Cooper</t>
  </si>
  <si>
    <t>Amanda Pierorazio</t>
  </si>
  <si>
    <t>Jennifer Hackworth</t>
  </si>
  <si>
    <t>Joann Euler</t>
  </si>
  <si>
    <t>Matthew Walsh</t>
  </si>
  <si>
    <t>David Weiss</t>
  </si>
  <si>
    <t>Lisa Mahannah</t>
  </si>
  <si>
    <t>Wendy Noel</t>
  </si>
  <si>
    <t>Janace Fischer</t>
  </si>
  <si>
    <t>Linda Spreitzer</t>
  </si>
  <si>
    <t>Kasey Ross</t>
  </si>
  <si>
    <t>TUCKER WILLARD</t>
  </si>
  <si>
    <t>RONALD HRUBY</t>
  </si>
  <si>
    <t>TAMI KRAMER</t>
  </si>
  <si>
    <t>Aspen Sanders</t>
  </si>
  <si>
    <t>Judith Orbanosky</t>
  </si>
  <si>
    <t>Ronda Soliz</t>
  </si>
  <si>
    <t>Gregory Dent</t>
  </si>
  <si>
    <t>Benjamin Palmer</t>
  </si>
  <si>
    <t>JAMIE JEFFERY</t>
  </si>
  <si>
    <t>Gabriel Hammel</t>
  </si>
  <si>
    <t>Jenny Day</t>
  </si>
  <si>
    <t>Bridget O'Connor</t>
  </si>
  <si>
    <t>Seann O'Connor</t>
  </si>
  <si>
    <t>Julie Seymour</t>
  </si>
  <si>
    <t>Peggy Griebenow</t>
  </si>
  <si>
    <t>Terry Bramschreiber</t>
  </si>
  <si>
    <t>Alicia Welch</t>
  </si>
  <si>
    <t>Drew Francis</t>
  </si>
  <si>
    <t>Elizabeth Domangue</t>
  </si>
  <si>
    <t>Dustin Cady</t>
  </si>
  <si>
    <t>Lindsey Keese</t>
  </si>
  <si>
    <t>Chaille Hymes</t>
  </si>
  <si>
    <t>Angela Van Decar</t>
  </si>
  <si>
    <t>Robin Graham</t>
  </si>
  <si>
    <t>Toni Booth</t>
  </si>
  <si>
    <t>Eriksen Van Etten</t>
  </si>
  <si>
    <t>ARI GOLDBERG</t>
  </si>
  <si>
    <t>TIMOTHY FIFER</t>
  </si>
  <si>
    <t>PAUL JEBE</t>
  </si>
  <si>
    <t>JEREMIAH JOHNSTON</t>
  </si>
  <si>
    <t>MEGHAN ROENICKE</t>
  </si>
  <si>
    <t>Lisa Gonsalves</t>
  </si>
  <si>
    <t>Kathleen Mumaw</t>
  </si>
  <si>
    <t>TERRY SCHMALZ</t>
  </si>
  <si>
    <t>DANIEL BOLLINGER</t>
  </si>
  <si>
    <t>John Argue</t>
  </si>
  <si>
    <t>VERNON WALKER III</t>
  </si>
  <si>
    <t>Dwight Barnes</t>
  </si>
  <si>
    <t>Jeremy Meredith</t>
  </si>
  <si>
    <t>Katherine Ott</t>
  </si>
  <si>
    <t>Erin Loften</t>
  </si>
  <si>
    <t>Eric Chandler</t>
  </si>
  <si>
    <t>Jim Parr</t>
  </si>
  <si>
    <t>Joseph Siennicki</t>
  </si>
  <si>
    <t>LESLIE MADDOX</t>
  </si>
  <si>
    <t>Jennifer Hinkle</t>
  </si>
  <si>
    <t>DANA CARPENTER</t>
  </si>
  <si>
    <t>JOSEPH BRUMMITT</t>
  </si>
  <si>
    <t>SCOT BROWN</t>
  </si>
  <si>
    <t>Kay Genschorck</t>
  </si>
  <si>
    <t>Sandra Rahe</t>
  </si>
  <si>
    <t>Deb Ellis</t>
  </si>
  <si>
    <t>Domenic Carpine</t>
  </si>
  <si>
    <t>STEPHANIE SMITH</t>
  </si>
  <si>
    <t>JONATHAN DEHN</t>
  </si>
  <si>
    <t>SANDRA ALVAREZ</t>
  </si>
  <si>
    <t>JIMMIE POOL</t>
  </si>
  <si>
    <t>DAVID CRADDOCK</t>
  </si>
  <si>
    <t>MICHELLE ALCON MONTOYA</t>
  </si>
  <si>
    <t>RYAN MASCIOTRA</t>
  </si>
  <si>
    <t>JULIE GRIEGO</t>
  </si>
  <si>
    <t>LISA HORTON</t>
  </si>
  <si>
    <t>THEODORE JOHNSON</t>
  </si>
  <si>
    <t>ELIZABETH DECESARO</t>
  </si>
  <si>
    <t>KIM CURA</t>
  </si>
  <si>
    <t>Jessica Watson</t>
  </si>
  <si>
    <t>SUSAN SANCHEZ</t>
  </si>
  <si>
    <t>FLOYD GALLEGOS</t>
  </si>
  <si>
    <t>ALBERT FARIAS</t>
  </si>
  <si>
    <t>Kimberly McLaughlin</t>
  </si>
  <si>
    <t>Michelle Prael</t>
  </si>
  <si>
    <t>ANDREA BYBEE</t>
  </si>
  <si>
    <t>LYNNE BRUNJAK</t>
  </si>
  <si>
    <t>JOHN HULL</t>
  </si>
  <si>
    <t>JAYME STANGIER</t>
  </si>
  <si>
    <t>Perry Rogers</t>
  </si>
  <si>
    <t>Brian Schipper</t>
  </si>
  <si>
    <t>Ronda Rein</t>
  </si>
  <si>
    <t>Wendy James</t>
  </si>
  <si>
    <t>Shad Glenn</t>
  </si>
  <si>
    <t>Deanna Storm</t>
  </si>
  <si>
    <t>Monique Apodaca</t>
  </si>
  <si>
    <t>Jennifer Ellsperman</t>
  </si>
  <si>
    <t>Sarah Richings-Germain</t>
  </si>
  <si>
    <t>Jennifer Lamont</t>
  </si>
  <si>
    <t>Matthew Koenigsknecht</t>
  </si>
  <si>
    <t>Paul Freeman</t>
  </si>
  <si>
    <t>Rick Holt</t>
  </si>
  <si>
    <t>David Lindenberg</t>
  </si>
  <si>
    <t>Mike Freeburn</t>
  </si>
  <si>
    <t>Diego Romero</t>
  </si>
  <si>
    <t>William Blandon</t>
  </si>
  <si>
    <t>Mary Shen</t>
  </si>
  <si>
    <t>Gael Lester</t>
  </si>
  <si>
    <t>Brandon LaChance</t>
  </si>
  <si>
    <t>Amy Bohmer</t>
  </si>
  <si>
    <t>Heidi Chapman-Hoy</t>
  </si>
  <si>
    <t>CELINE WICKS</t>
  </si>
  <si>
    <t>ALISHA DELAMARIAN</t>
  </si>
  <si>
    <t>KENDRA CARPENTER</t>
  </si>
  <si>
    <t>Louise Wacaser</t>
  </si>
  <si>
    <t>Robyn Sutherland</t>
  </si>
  <si>
    <t>Dawne Huckaby</t>
  </si>
  <si>
    <t>Laura Copeland</t>
  </si>
  <si>
    <t>Joseph Skerjanec</t>
  </si>
  <si>
    <t>Kristy Willis</t>
  </si>
  <si>
    <t>Dennis Klein</t>
  </si>
  <si>
    <t>Mark Appelhans</t>
  </si>
  <si>
    <t>Robert Hall</t>
  </si>
  <si>
    <t>Johan van Nieuwenhuizen</t>
  </si>
  <si>
    <t>John Biner</t>
  </si>
  <si>
    <t>Lisa Schwartz</t>
  </si>
  <si>
    <t>Scott Graham</t>
  </si>
  <si>
    <t>Sandra Rabas</t>
  </si>
  <si>
    <t>Denise Perritt</t>
  </si>
  <si>
    <t>Amy Sulley</t>
  </si>
  <si>
    <t>HEATHER MCGUIRE</t>
  </si>
  <si>
    <t>Connie Florell</t>
  </si>
  <si>
    <t>Amy Roden</t>
  </si>
  <si>
    <t>Kelly Johnson</t>
  </si>
  <si>
    <t>KEVIN COPHER</t>
  </si>
  <si>
    <t>Yvonne Goings</t>
  </si>
  <si>
    <t>Beth Dischner</t>
  </si>
  <si>
    <t>Tammy Giessinger</t>
  </si>
  <si>
    <t>Tera Wilkins</t>
  </si>
  <si>
    <t>Jon Hubbard</t>
  </si>
  <si>
    <t>KK ASH</t>
  </si>
  <si>
    <t>Jason Germain</t>
  </si>
  <si>
    <t>TALMAGE TRUJILLO</t>
  </si>
  <si>
    <t>Vicki Davis</t>
  </si>
  <si>
    <t>Julie Osborne</t>
  </si>
  <si>
    <t>STEVEN GARD</t>
  </si>
  <si>
    <t>Troy Krotz</t>
  </si>
  <si>
    <t>Ann Cobb</t>
  </si>
  <si>
    <t>Robert Nuhn</t>
  </si>
  <si>
    <t>Carol Mehesy</t>
  </si>
  <si>
    <t>Nidia Martinez</t>
  </si>
  <si>
    <t>Cynthia Trinidad-Sheahan</t>
  </si>
  <si>
    <t>Santiago Lopez</t>
  </si>
  <si>
    <t>Karla Setter</t>
  </si>
  <si>
    <t>Amanda Gonzales</t>
  </si>
  <si>
    <t>Jon Orris</t>
  </si>
  <si>
    <t>Melissa Lambrecht</t>
  </si>
  <si>
    <t>Andrea Waltermire</t>
  </si>
  <si>
    <t>Brian Barringer</t>
  </si>
  <si>
    <t>Natalia Miller-Forest</t>
  </si>
  <si>
    <t>Paul Nameth</t>
  </si>
  <si>
    <t>Elsie Goines</t>
  </si>
  <si>
    <t>Jeanine Harvey</t>
  </si>
  <si>
    <t>Daniel Cooper</t>
  </si>
  <si>
    <t>Lori Benton</t>
  </si>
  <si>
    <t>Wendy Wyman</t>
  </si>
  <si>
    <t>Amy Smith</t>
  </si>
  <si>
    <t>Teri Cady</t>
  </si>
  <si>
    <t>Leslie Arnold</t>
  </si>
  <si>
    <t>Kathy Pokorney</t>
  </si>
  <si>
    <t>Myles Johnson</t>
  </si>
  <si>
    <t>Yvonne Wiening</t>
  </si>
  <si>
    <t>Michael Clark</t>
  </si>
  <si>
    <t>Rebecca Hall</t>
  </si>
  <si>
    <t>Christy Sinner</t>
  </si>
  <si>
    <t>Julie Knowles</t>
  </si>
  <si>
    <t>Sarah Nuss</t>
  </si>
  <si>
    <t>Jan Draper</t>
  </si>
  <si>
    <t>Joanna Polzin</t>
  </si>
  <si>
    <t>Frank Reeves</t>
  </si>
  <si>
    <t>Linda Murray</t>
  </si>
  <si>
    <t>Charlene Stevenson</t>
  </si>
  <si>
    <t>Ben Bauman</t>
  </si>
  <si>
    <t>CDE Test District</t>
  </si>
  <si>
    <t>CDE Test District UIP 2019-20</t>
  </si>
  <si>
    <t>Brady Stagner</t>
  </si>
  <si>
    <t>Kevin Edgar</t>
  </si>
  <si>
    <t>Alan Kaylor</t>
  </si>
  <si>
    <t>Jan DeLay</t>
  </si>
  <si>
    <t>Clarence Smithey</t>
  </si>
  <si>
    <t>Kari Clements</t>
  </si>
  <si>
    <t>Kyle Hebberd</t>
  </si>
  <si>
    <t>Amy Ward</t>
  </si>
  <si>
    <t>Martha Altman</t>
  </si>
  <si>
    <t>sonia huppert</t>
  </si>
  <si>
    <t>Emma Martinez</t>
  </si>
  <si>
    <t>Maegan Daigler</t>
  </si>
  <si>
    <t>Blake Byall</t>
  </si>
  <si>
    <t>DLane Joens</t>
  </si>
  <si>
    <t>Sharon Green</t>
  </si>
  <si>
    <t>Loretta Remington</t>
  </si>
  <si>
    <t>Mark Collard</t>
  </si>
  <si>
    <t>Brian Rea</t>
  </si>
  <si>
    <t>John Goss</t>
  </si>
  <si>
    <t>Ken Eckelberry</t>
  </si>
  <si>
    <t>Cassandra Opolsky</t>
  </si>
  <si>
    <t>Cindy Bear</t>
  </si>
  <si>
    <t>SUSAN ANN HAMILTON</t>
  </si>
  <si>
    <t>Matthew SNYDER</t>
  </si>
  <si>
    <t>Thomas Satterly</t>
  </si>
  <si>
    <t>Travis UIP Garoutte</t>
  </si>
  <si>
    <t>JAMIE SIMO</t>
  </si>
  <si>
    <t>Christina Larson</t>
  </si>
  <si>
    <t>Steve Wilson</t>
  </si>
  <si>
    <t>Diane Ewing</t>
  </si>
  <si>
    <t>Merlin Holmes</t>
  </si>
  <si>
    <t>Submitted for Review</t>
  </si>
  <si>
    <t>Nancy Westfall</t>
  </si>
  <si>
    <t>Mike Bowers</t>
  </si>
  <si>
    <t>Victoria Walk</t>
  </si>
  <si>
    <t>Martin Adams</t>
  </si>
  <si>
    <t>Submission Tracker</t>
  </si>
  <si>
    <t>Copyright (c) 2000-2020 salesforce.com, inc. All rights reserved.</t>
  </si>
  <si>
    <t>Confidential Information - Do Not Distribute</t>
  </si>
  <si>
    <t>Generated By: Kirby Stein 6/18/2020 4:38 PM</t>
  </si>
  <si>
    <t>Colorado Department of Education</t>
  </si>
  <si>
    <t>Biennial Flex 2019-2020</t>
  </si>
  <si>
    <t>Biennial Flex 2020-2021</t>
  </si>
  <si>
    <t>Not eligible for biennial submission</t>
  </si>
  <si>
    <t>Eligible for biennial submission</t>
  </si>
  <si>
    <t>Not eligible for biennial submission; exercised biennial flexibility in 2019-20</t>
  </si>
  <si>
    <t>Combined/Biennial Eligibility</t>
  </si>
  <si>
    <t>Next Required Submission Date</t>
  </si>
  <si>
    <t xml:space="preserve"> </t>
  </si>
  <si>
    <t>STATE TOTALS</t>
  </si>
  <si>
    <t>DENVER</t>
  </si>
  <si>
    <t>16</t>
  </si>
  <si>
    <t>JEFFERSON COUNTY R-1</t>
  </si>
  <si>
    <t>JEFFERSON</t>
  </si>
  <si>
    <t>30</t>
  </si>
  <si>
    <t>DOUGLAS COUNTY RE 1</t>
  </si>
  <si>
    <t>DOUGLAS</t>
  </si>
  <si>
    <t>18</t>
  </si>
  <si>
    <t>CHERRY CREEK 5</t>
  </si>
  <si>
    <t>ARAPAHOE</t>
  </si>
  <si>
    <t>03</t>
  </si>
  <si>
    <t>ADAMS 12 FIVE STAR SCHOOLS</t>
  </si>
  <si>
    <t>ADAMS</t>
  </si>
  <si>
    <t>01</t>
  </si>
  <si>
    <t>ST VRAIN VALLEY RE 1J</t>
  </si>
  <si>
    <t>BOULDER</t>
  </si>
  <si>
    <t>07</t>
  </si>
  <si>
    <t>BOULDER VALLEY RE 2</t>
  </si>
  <si>
    <t>LARIMER</t>
  </si>
  <si>
    <t>35</t>
  </si>
  <si>
    <t>ACADEMY 20</t>
  </si>
  <si>
    <t>EL PASO</t>
  </si>
  <si>
    <t>21</t>
  </si>
  <si>
    <t>COLORADO SPRINGS 11</t>
  </si>
  <si>
    <t>District  49 (prev. Falcon District 49)</t>
  </si>
  <si>
    <t>WELD</t>
  </si>
  <si>
    <t>62</t>
  </si>
  <si>
    <t>MESA COUNTY VALLEY 51</t>
  </si>
  <si>
    <t>MESA</t>
  </si>
  <si>
    <t>39</t>
  </si>
  <si>
    <t>SCHOOL DISTRICT 27J (prev. BRIGHTON 27J)</t>
  </si>
  <si>
    <t>NONE</t>
  </si>
  <si>
    <t>98</t>
  </si>
  <si>
    <t>PUEBLO</t>
  </si>
  <si>
    <t>51</t>
  </si>
  <si>
    <t>LITTLETON 6</t>
  </si>
  <si>
    <t>HARRISON 2</t>
  </si>
  <si>
    <t>PUEBLO COUNTY 70</t>
  </si>
  <si>
    <t>WIDEFIELD 3</t>
  </si>
  <si>
    <t>MAPLETON 1</t>
  </si>
  <si>
    <t>WESTMINSTER PUBLIC SCHOOLS</t>
  </si>
  <si>
    <t>FOUNTAIN 8</t>
  </si>
  <si>
    <t>WINDSOR RE-4</t>
  </si>
  <si>
    <t>EAGLE COUNTY RE 50</t>
  </si>
  <si>
    <t>EAGLE</t>
  </si>
  <si>
    <t>19</t>
  </si>
  <si>
    <t>LEWIS-PALMER 38</t>
  </si>
  <si>
    <t>ADAMS COUNTY 14</t>
  </si>
  <si>
    <t>MONTROSE COUNTY RE-1J</t>
  </si>
  <si>
    <t>MONTROSE</t>
  </si>
  <si>
    <t>43</t>
  </si>
  <si>
    <t>ROARING FORK RE-1</t>
  </si>
  <si>
    <t>GARFIELD</t>
  </si>
  <si>
    <t>23</t>
  </si>
  <si>
    <t>DURANGO 9-R</t>
  </si>
  <si>
    <t>LA PLATA</t>
  </si>
  <si>
    <t>34</t>
  </si>
  <si>
    <t>CHEYENNE MOUNTAIN 12</t>
  </si>
  <si>
    <t>DELTA</t>
  </si>
  <si>
    <t>15</t>
  </si>
  <si>
    <t>GARFIELD RE-2</t>
  </si>
  <si>
    <t>JOHNSTOWN-MILLIKEN RE-5J</t>
  </si>
  <si>
    <t>SUMMIT RE-1</t>
  </si>
  <si>
    <t>SUMMIT</t>
  </si>
  <si>
    <t>59</t>
  </si>
  <si>
    <t>CANON CITY RE-1</t>
  </si>
  <si>
    <t>FREMONT</t>
  </si>
  <si>
    <t>22</t>
  </si>
  <si>
    <t>FORT MORGAN RE-3</t>
  </si>
  <si>
    <t>MORGAN</t>
  </si>
  <si>
    <t>44</t>
  </si>
  <si>
    <t>EDUCATION REENVISIONED BOCES (prev. Colorado Digital BOCES)</t>
  </si>
  <si>
    <t>COLORADO BOCS</t>
  </si>
  <si>
    <t>90</t>
  </si>
  <si>
    <t>MONTEZUMA-CORTEZ RE-1</t>
  </si>
  <si>
    <t>MONTEZUMA</t>
  </si>
  <si>
    <t>42</t>
  </si>
  <si>
    <t>WELD COUNTY SCHOOL DISTRICT RE-3J (prev. KEENESBURG RE-3(J) )</t>
  </si>
  <si>
    <t>STEAMBOAT SPRINGS RE-2</t>
  </si>
  <si>
    <t>ROUTT</t>
  </si>
  <si>
    <t>54</t>
  </si>
  <si>
    <t>ENGLEWOOD 1</t>
  </si>
  <si>
    <t>WELD COUNTY S/D RE-8</t>
  </si>
  <si>
    <t>LAS ANIMAS RE-1</t>
  </si>
  <si>
    <t>BENT</t>
  </si>
  <si>
    <t>06</t>
  </si>
  <si>
    <t>ELIZABETH C-1</t>
  </si>
  <si>
    <t>ELBERT</t>
  </si>
  <si>
    <t>20</t>
  </si>
  <si>
    <t>BYERS 32J</t>
  </si>
  <si>
    <t>ALAMOSA RE-11J</t>
  </si>
  <si>
    <t>ALAMOSA</t>
  </si>
  <si>
    <t>02</t>
  </si>
  <si>
    <t>WOODLAND PARK RE-2</t>
  </si>
  <si>
    <t>TELLER</t>
  </si>
  <si>
    <t>60</t>
  </si>
  <si>
    <t>VALLEY RE-1</t>
  </si>
  <si>
    <t>LOGAN</t>
  </si>
  <si>
    <t>38</t>
  </si>
  <si>
    <t>MOFFAT COUNTY RE:NO 1</t>
  </si>
  <si>
    <t>MOFFAT</t>
  </si>
  <si>
    <t>41</t>
  </si>
  <si>
    <t>GUNNISON WATERSHED RE1J</t>
  </si>
  <si>
    <t>GUNNISON</t>
  </si>
  <si>
    <t>26</t>
  </si>
  <si>
    <t>EATON RE-2</t>
  </si>
  <si>
    <t>WELD COUNTY RE-1</t>
  </si>
  <si>
    <t>ARCHULETA COUNTY 50 JT</t>
  </si>
  <si>
    <t>ARCHULETA</t>
  </si>
  <si>
    <t>04</t>
  </si>
  <si>
    <t>ASPEN 1</t>
  </si>
  <si>
    <t>PITKIN</t>
  </si>
  <si>
    <t>49</t>
  </si>
  <si>
    <t>LAMAR RE-2</t>
  </si>
  <si>
    <t>PROWERS</t>
  </si>
  <si>
    <t>50</t>
  </si>
  <si>
    <t>MANITOU SPRINGS 14</t>
  </si>
  <si>
    <t>BRUSH RE-2(J)</t>
  </si>
  <si>
    <t>EAST OTERO R-1</t>
  </si>
  <si>
    <t>OTERO</t>
  </si>
  <si>
    <t>45</t>
  </si>
  <si>
    <t>BAYFIELD 10 JT-R</t>
  </si>
  <si>
    <t>SHERIDAN 2</t>
  </si>
  <si>
    <t>EAST GRAND 2</t>
  </si>
  <si>
    <t>GRAND</t>
  </si>
  <si>
    <t>25</t>
  </si>
  <si>
    <t>GARFIELD 16</t>
  </si>
  <si>
    <t>SALIDA R-32</t>
  </si>
  <si>
    <t>CHAFFEE</t>
  </si>
  <si>
    <t>08</t>
  </si>
  <si>
    <t>MONTE VISTA C-8</t>
  </si>
  <si>
    <t>RIO GRANDE</t>
  </si>
  <si>
    <t>53</t>
  </si>
  <si>
    <t>ESTES PARK R-3</t>
  </si>
  <si>
    <t>ELLICOTT 22</t>
  </si>
  <si>
    <t>BENNETT 29J</t>
  </si>
  <si>
    <t>LAKE COUNTY R-1</t>
  </si>
  <si>
    <t>LAKE</t>
  </si>
  <si>
    <t>33</t>
  </si>
  <si>
    <t>PLATTE VALLEY RE-7</t>
  </si>
  <si>
    <t>STRASBURG 31J</t>
  </si>
  <si>
    <t>BUENA VISTA R-31</t>
  </si>
  <si>
    <t>NORTH CONEJOS RE-1J</t>
  </si>
  <si>
    <t>CONEJOS</t>
  </si>
  <si>
    <t>11</t>
  </si>
  <si>
    <t>AULT-HIGHLAND RE-9</t>
  </si>
  <si>
    <t>YUMA 1</t>
  </si>
  <si>
    <t>YUMA</t>
  </si>
  <si>
    <t>63</t>
  </si>
  <si>
    <t>PLATTE CANYON 1</t>
  </si>
  <si>
    <t>PARK</t>
  </si>
  <si>
    <t>47</t>
  </si>
  <si>
    <t>TELLURIDE R-1</t>
  </si>
  <si>
    <t>SAN MIGUEL</t>
  </si>
  <si>
    <t>57</t>
  </si>
  <si>
    <t>TRINIDAD 1</t>
  </si>
  <si>
    <t>LAS ANIMAS</t>
  </si>
  <si>
    <t>36</t>
  </si>
  <si>
    <t>JULESBURG RE-1</t>
  </si>
  <si>
    <t>SEDGWICK</t>
  </si>
  <si>
    <t>58</t>
  </si>
  <si>
    <t>BURLINGTON RE-6J</t>
  </si>
  <si>
    <t>KIT CARSON</t>
  </si>
  <si>
    <t>32</t>
  </si>
  <si>
    <t>MEEKER RE1</t>
  </si>
  <si>
    <t>RIO BLANCO</t>
  </si>
  <si>
    <t>52</t>
  </si>
  <si>
    <t>WRAY RD-2</t>
  </si>
  <si>
    <t>ROCKY FORD R-2</t>
  </si>
  <si>
    <t>IGNACIO 11 JT</t>
  </si>
  <si>
    <t>CLEAR CREEK RE-1</t>
  </si>
  <si>
    <t>CLEAR CREEK</t>
  </si>
  <si>
    <t>10</t>
  </si>
  <si>
    <t>WIGGINS RE-50(J)</t>
  </si>
  <si>
    <t>DOLORES RE-4A</t>
  </si>
  <si>
    <t>PARK COUNTY RE-2</t>
  </si>
  <si>
    <t>PEYTON 23 JT</t>
  </si>
  <si>
    <t>CENTER 26 JT</t>
  </si>
  <si>
    <t>SAGUACHE</t>
  </si>
  <si>
    <t>55</t>
  </si>
  <si>
    <t>HOLYOKE RE-1J</t>
  </si>
  <si>
    <t>PHILLIPS</t>
  </si>
  <si>
    <t>48</t>
  </si>
  <si>
    <t>HUERFANO RE-1</t>
  </si>
  <si>
    <t>HUERFANO</t>
  </si>
  <si>
    <t>28</t>
  </si>
  <si>
    <t>RANGELY RE-4</t>
  </si>
  <si>
    <t>MANCOS RE-6</t>
  </si>
  <si>
    <t>GILPIN COUNTY RE-1</t>
  </si>
  <si>
    <t>GILPIN</t>
  </si>
  <si>
    <t>24</t>
  </si>
  <si>
    <t>CALHAN RJ-1</t>
  </si>
  <si>
    <t>LIMON RE-4J</t>
  </si>
  <si>
    <t>LINCOLN</t>
  </si>
  <si>
    <t>37</t>
  </si>
  <si>
    <t>WEST GRAND 1-JT.</t>
  </si>
  <si>
    <t>BRANSON REORGANIZED 82</t>
  </si>
  <si>
    <t>CROWLEY COUNTY RE-1-J</t>
  </si>
  <si>
    <t>CROWLEY</t>
  </si>
  <si>
    <t>13</t>
  </si>
  <si>
    <t>DEL NORTE C-7</t>
  </si>
  <si>
    <t>HAYDEN RE-1</t>
  </si>
  <si>
    <t>CUSTER COUNTY SCHOOL DISTRICT C-1</t>
  </si>
  <si>
    <t>CUSTER</t>
  </si>
  <si>
    <t>14</t>
  </si>
  <si>
    <t>PLATEAU VALLEY 50</t>
  </si>
  <si>
    <t>AKRON R-1</t>
  </si>
  <si>
    <t>WASHINGTON</t>
  </si>
  <si>
    <t>61</t>
  </si>
  <si>
    <t>EXPEDITIONARY BOCES</t>
  </si>
  <si>
    <t>CRIPPLE CREEK-VICTOR RE-1</t>
  </si>
  <si>
    <t>HOEHNE REORGANIZED 3</t>
  </si>
  <si>
    <t>FOWLER R-4J</t>
  </si>
  <si>
    <t>SARGENT RE-33J</t>
  </si>
  <si>
    <t>RIDGWAY R-2</t>
  </si>
  <si>
    <t>OURAY</t>
  </si>
  <si>
    <t>46</t>
  </si>
  <si>
    <t>SANFORD 6J</t>
  </si>
  <si>
    <t>HAXTUN RE-2J</t>
  </si>
  <si>
    <t>BIG SANDY 100J</t>
  </si>
  <si>
    <t>SOUTH ROUTT RE 3</t>
  </si>
  <si>
    <t>SWINK 33</t>
  </si>
  <si>
    <t>SPRINGFIELD RE-4</t>
  </si>
  <si>
    <t>BACA</t>
  </si>
  <si>
    <t>05</t>
  </si>
  <si>
    <t>BUFFALO RE-4J</t>
  </si>
  <si>
    <t>MIAMI/YODER 60 JT</t>
  </si>
  <si>
    <t>SANGRE DE CRISTO RE-22J</t>
  </si>
  <si>
    <t>WEST END RE-2</t>
  </si>
  <si>
    <t>SIERRA GRANDE R-30</t>
  </si>
  <si>
    <t>COSTILLA</t>
  </si>
  <si>
    <t>12</t>
  </si>
  <si>
    <t>COLORADO DETENTION CENTER</t>
  </si>
  <si>
    <t>HANOVER 28</t>
  </si>
  <si>
    <t>ELBERT 200</t>
  </si>
  <si>
    <t>DEER TRAIL 26J</t>
  </si>
  <si>
    <t>KIOWA C-2</t>
  </si>
  <si>
    <t>EDISON 54 JT</t>
  </si>
  <si>
    <t>STRATTON R-4</t>
  </si>
  <si>
    <t>WILEY RE-13 JT</t>
  </si>
  <si>
    <t>DOLORES COUNTY RE NO.2</t>
  </si>
  <si>
    <t>DOLORES</t>
  </si>
  <si>
    <t>17</t>
  </si>
  <si>
    <t>COTOPAXI RE-3</t>
  </si>
  <si>
    <t>MC CLAVE RE-2</t>
  </si>
  <si>
    <t>MOFFAT 2</t>
  </si>
  <si>
    <t>CHERAW 31</t>
  </si>
  <si>
    <t>PRAIRIE RE-11</t>
  </si>
  <si>
    <t>GENOA-HUGO C113</t>
  </si>
  <si>
    <t>CENTENNIAL R-1</t>
  </si>
  <si>
    <t>OTIS R-3</t>
  </si>
  <si>
    <t>WELDON VALLEY RE-20(J)</t>
  </si>
  <si>
    <t>LA VETA RE-2</t>
  </si>
  <si>
    <t>FRENCHMAN RE-3</t>
  </si>
  <si>
    <t>EADS RE-1</t>
  </si>
  <si>
    <t>KIOWA</t>
  </si>
  <si>
    <t>31</t>
  </si>
  <si>
    <t>IDALIA RJ-3</t>
  </si>
  <si>
    <t>PRIMERO REORGANIZED 2</t>
  </si>
  <si>
    <t>NORWOOD R-2J</t>
  </si>
  <si>
    <t>GRANADA RE-1</t>
  </si>
  <si>
    <t>CHEYENNE COUNTY RE-5</t>
  </si>
  <si>
    <t>CHEYENNE</t>
  </si>
  <si>
    <t>09</t>
  </si>
  <si>
    <t>COLORADO SCHOOL FOR THE DEAF AND BLIND</t>
  </si>
  <si>
    <t>BRIGGSDALE RE-10</t>
  </si>
  <si>
    <t xml:space="preserve">NORTH PARK R-1 </t>
  </si>
  <si>
    <t>JACKSON</t>
  </si>
  <si>
    <t>29</t>
  </si>
  <si>
    <t>MOUNTAIN VALLEY RE 1</t>
  </si>
  <si>
    <t>OURAY R-1</t>
  </si>
  <si>
    <t>MANZANOLA 3J</t>
  </si>
  <si>
    <t>N/A</t>
  </si>
  <si>
    <t>COLORADO RIVER BOCES</t>
  </si>
  <si>
    <t>PLATEAU RE-5</t>
  </si>
  <si>
    <t>DE BEQUE 49JT</t>
  </si>
  <si>
    <t>WALSH RE-1</t>
  </si>
  <si>
    <t>ARRIBA-FLAGLER C-20</t>
  </si>
  <si>
    <t>SOUTH CONEJOS RE-10</t>
  </si>
  <si>
    <t>CENTENNIAL BOCES</t>
  </si>
  <si>
    <t>REVERE SCHOOL DISTRICT (prev. PLATTE VALLEY RE-3)</t>
  </si>
  <si>
    <t>LONE STAR 101</t>
  </si>
  <si>
    <t>HI-PLAINS R-23</t>
  </si>
  <si>
    <t>AGUILAR REORGANIZED 6</t>
  </si>
  <si>
    <t>BETHUNE R-5</t>
  </si>
  <si>
    <t>ARICKAREE R-2</t>
  </si>
  <si>
    <t>KIT CARSON R-1</t>
  </si>
  <si>
    <t>VILAS RE-5</t>
  </si>
  <si>
    <t>HINSDALE COUNTY RE 1</t>
  </si>
  <si>
    <t>HINSDALE</t>
  </si>
  <si>
    <t>27</t>
  </si>
  <si>
    <t>WOODLIN R-104</t>
  </si>
  <si>
    <t>PAWNEE RE-12</t>
  </si>
  <si>
    <t>SILVERTON 1</t>
  </si>
  <si>
    <t>SAN JUAN</t>
  </si>
  <si>
    <t>56</t>
  </si>
  <si>
    <t>CREEDE SCHOOL DISTRICT</t>
  </si>
  <si>
    <t>MINERAL</t>
  </si>
  <si>
    <t>40</t>
  </si>
  <si>
    <t>LIBERTY J-4</t>
  </si>
  <si>
    <t>SAN JUAN BOCES</t>
  </si>
  <si>
    <t>PRITCHETT RE-3</t>
  </si>
  <si>
    <t>PLAINVIEW RE-2</t>
  </si>
  <si>
    <t>KIM REORGANIZED 88</t>
  </si>
  <si>
    <t>AGATE 300</t>
  </si>
  <si>
    <t>CAMPO RE-6</t>
  </si>
  <si>
    <t>NORTHWEST COLO BOCES</t>
  </si>
  <si>
    <t>MOUNTAIN BOCES</t>
  </si>
  <si>
    <t>1 YEAR PERCENT CHANGE</t>
  </si>
  <si>
    <t>1 YEAR COUNT CHANGE</t>
  </si>
  <si>
    <t>5 YEAR PERCENT CHANGE 2015-2019</t>
  </si>
  <si>
    <t>5 YEAR COUNT CHANGE 2015-2019</t>
  </si>
  <si>
    <t>2019-2020</t>
  </si>
  <si>
    <t>DISTRICT NAME</t>
  </si>
  <si>
    <t>DISTRICT CODE</t>
  </si>
  <si>
    <t>COUNTY NAME</t>
  </si>
  <si>
    <t>COUNTY CODE</t>
  </si>
  <si>
    <t>revised 1/22/2020</t>
  </si>
  <si>
    <t>STATE TRENDS IN COLORADO PUBLIC SCHOOL PRESCHOOL (PK) THROUGH 12th GRADE MEMBERSHIP BY SCHOOL DISTRICT</t>
  </si>
  <si>
    <t>COLORADO DEPARTMENT OF EDUCATION</t>
  </si>
  <si>
    <t>Eligible Combined Plan</t>
  </si>
  <si>
    <t>Yes, with CDE approval</t>
  </si>
  <si>
    <t>January 15th, 2021</t>
  </si>
  <si>
    <t>April 15th, 2021</t>
  </si>
  <si>
    <t>October 15th, 2021</t>
  </si>
  <si>
    <t>October 15th, 2020</t>
  </si>
  <si>
    <t>UIP Status 2019-20</t>
  </si>
  <si>
    <t>Combined District Plan</t>
  </si>
  <si>
    <t>District Combined Plan</t>
  </si>
  <si>
    <t>October 15th 2021</t>
  </si>
  <si>
    <t>The district does not have additional planning requirements under ESSA School Improvement.</t>
  </si>
  <si>
    <t>The district has no schools identified for improvement (i.e., Comprehensive, Targeted, Additional Targeted) under ESSA.</t>
  </si>
  <si>
    <t>Districts should include information on how schools on the accountability clock are receiving additional intensive support aimed at dramatically improving results for students.</t>
  </si>
  <si>
    <t>Per the 2016 waiver approved by the USDE, districts not meeting assessment participation requirements must address why participation expectations were not met, including what actions will be put in to place as a result. Unlike state policy, parent excusals are not used in the calculation for this particular requirement. Note that specialized requirements are included for Title I in the Quality Criteria document.</t>
  </si>
  <si>
    <t>Did not meet 95% student participation in all areas.</t>
  </si>
  <si>
    <t>NA</t>
  </si>
  <si>
    <t>Because the district did not meet state expectations on the PWR indicator, this should be explored in the district's data narrative. This includes an examination of sub-indicators, where the district met state expectations in 4 of 12 indicators. Consider local data and available state data to identify areas to prioritize.</t>
  </si>
  <si>
    <t>N</t>
  </si>
  <si>
    <t>Approaching</t>
  </si>
  <si>
    <t>Because the district did not meet state expectations on the growth indicator, this should be explored in the district's data narrative. This includes an examination of disaggregated groups, where the district met state expectations in 0 of 18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</si>
  <si>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0 of 27 indicators. Consider local data and available state data to identify areas to prioritize.</t>
  </si>
  <si>
    <t>Does Not Meet</t>
  </si>
  <si>
    <t>Secondary schools must review and reflect on disparities of disaggregated groups within the school course offerings. Because the state is pausing the course taking reports through 2020, CDE will not be monitoring this particular requirement until reporting resumes.</t>
  </si>
  <si>
    <t>Y</t>
  </si>
  <si>
    <t>Schools and districts serving grades K-3 must include targets and strategies that address the needs of K-3 students identified as having significant reading deficiencies (e.g., instructional strategies, parent involvement strategies). Schools and districts looking for the CDE approved scientifically or evidence based instructional programs and professional development to support identified strategies may access the advisory lists at http://www.cde.state.co.us/coloradoliteracy/readact/programming.</t>
  </si>
  <si>
    <t>The district is not eligible for biennial flexibility.</t>
  </si>
  <si>
    <t>The district has not met state expectations for attainment on the 2019 DPF performance indicators and is required to adopt and implement a Priority Improvement Plan. The plan must be submitted by January 15, 2020 for review. The updated plan must also be submitted to CDE by April 15, 2020 to be posted on SchoolView.org. Note the specialized requirements for identified schools included in the Quality Criteria document. This rating has additional information added to the plan type due to low participation. Consider the implications of low participation when analyzing and interpreting student data, as the data may not be representative of actual student performance across the district. For more information on performance ratings affected by participation, see http://www.cde.state.co.us/accountability/dpf-spf-guidetoratings.</t>
  </si>
  <si>
    <t>MULTI-YEAR</t>
  </si>
  <si>
    <t>EMH</t>
  </si>
  <si>
    <t>Updated</t>
  </si>
  <si>
    <t>a012I00000hOOKC</t>
  </si>
  <si>
    <t>DIST</t>
  </si>
  <si>
    <t>Because the district has schools identified for improvement under ESSA, the district is expected to include a description of its system for supporting low performing schools to exit the designation, how the district is monitoring implementation of school plans, and ensuring progress towards meeting exit criteria. Additionally, districts must describe their process for reviewing, approving, and monitoring improvement plans for identified schools.</t>
  </si>
  <si>
    <t>The district has 6 schools identified for improvement (i.e., Comprehensive, Targeted, Additional Targeted) under ESSA.</t>
  </si>
  <si>
    <t>Because the district did not meet state expectations on the PWR indicator, this should be explored in the district's data narrative. This includes an examination of sub-indicators, where the district met state expectations in 0 of 16 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</si>
  <si>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5 of 30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</si>
  <si>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0 of 36 indicators. Consider local data and available state data to identify areas to prioritize.</t>
  </si>
  <si>
    <t>The district is approaching or has not met state expectations for attainment on the 2019 DPF performance indicators and is required to adopt and implement an Improvement Plan. The plan must be submitted to CDE by April 15, 2020 to be posted on SchoolView.org. This rating has additional information added to the plan type due to low participation. Consider the implications of low participation when analyzing and interpreting student data, as the data may not be representative of actual student performance across the district. For more information on performance ratings affected by participation, see http://www.cde.state.co.us/accountability/dpf-spf-guidetoratings.</t>
  </si>
  <si>
    <t>SINGLE-YEAR</t>
  </si>
  <si>
    <t>a012I00000hOOrV</t>
  </si>
  <si>
    <t>The district met the state PWR expectations overall, and for each disaggregated group counted for accountability purposes. The district is encouraged to document these results in the data narrative. Consider local data and available state data to identify areas to prioritize.</t>
  </si>
  <si>
    <t>Exceeds</t>
  </si>
  <si>
    <t>The district met the overall growth expectations set by the state. The district's data narrative should include an examination of disaggregated groups, where the district met state expectations in  of  indicators. Consider local data and available state data to identify areas to prioritize.</t>
  </si>
  <si>
    <t>Meets</t>
  </si>
  <si>
    <t>The district met the overall achievement performance expectations by the state. The district's data narrative should include an examination of disaggregated groups, where the district met state expectations in  of  indicators. Consider local data and available state data to identify areas to prioritize.</t>
  </si>
  <si>
    <t xml:space="preserve">The district received an Accredited or Accredited with Distinction plan type based on the 2019 DPF and is eligible for biennial flexibility. Additional guidance is available at: http://www.cde.state.co.us/accountability/hb_16_1440_flexibility_in_uip_submission </t>
  </si>
  <si>
    <t>The district meets or exceeds state expectations for attainment on the 2019 DPF indicators and is required to adopt and implement a Performance Plan. The plan must be submitted to CDE by April 15, 2020 to be posted on SchoolView.org, unless the district is eligible for biennial flexibility [see box below]. Note that some programs may review submitted UIPs for program requirements. This rating has additional information added to the plan type due to low participation. Consider the implications of low participation when analyzing and interpreting student data, as the data may not be representative of actual student performance across the district. For more information on performance ratings affected by participation, see http://www.cde.state.co.us/accountability/dpf-spf-guidetoratings.</t>
  </si>
  <si>
    <t>a012I00000hOOqi</t>
  </si>
  <si>
    <t>East Central BOCES</t>
  </si>
  <si>
    <t>The district met the overall PWR expectations set by the state. The district's data narrative should include an examination of disaggregated groups, where the district met state expectations in 5 of 7 sub-indicators. Consider local data and available state data to identify areas to prioritize.</t>
  </si>
  <si>
    <t>The district met the overall growth expectations set by the state. The district's data narrative should include an examination of disaggregated groups, where the district met state expectations in 5 of 12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</si>
  <si>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0 of 17 indicators. Consider local data and available state data to identify areas to prioritize.</t>
  </si>
  <si>
    <t>a012I00000hOOsj</t>
  </si>
  <si>
    <t>No additional requirements for the district.</t>
  </si>
  <si>
    <t>Met 95% student participation in all areas.</t>
  </si>
  <si>
    <t>The district met the overall PWR expectations set by the state. The district's data narrative should include an examination of disaggregated groups, where the district met state expectations in 3 of 9 sub-indicators. Consider local data and available state data to identify areas to prioritize.</t>
  </si>
  <si>
    <t>The district met the overall growth expectations set by the state. The district's data narrative should include an examination of disaggregated groups, where the district met state expectations in 12 of 19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</si>
  <si>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6 of 22 indicators. Consider local data and available state data to identify areas to prioritize.</t>
  </si>
  <si>
    <t>The district meets or exceeds state expectations for attainment on the 2019 DPF indicators and is required to adopt and implement a Performance Plan. The plan must be submitted to CDE by April 15, 2020 to be posted on SchoolView.org, unless the district is eligible for biennial flexibility [see box below]. Note that some programs may review submitted UIPs for program requirements.</t>
  </si>
  <si>
    <t>a012I00000hOOsI</t>
  </si>
  <si>
    <t>Northeast BOCES</t>
  </si>
  <si>
    <t>The district has 1 schools identified for improvement (i.e., Comprehensive, Targeted, Additional Targeted) under ESSA.</t>
  </si>
  <si>
    <t>Because the district did not meet state expectations on the PWR indicator, this should be explored in the district's data narrative. This includes an examination of sub-indicators, where the district met state expectations in 1 of 11 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</si>
  <si>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7 of 22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</si>
  <si>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1 of 29 indicators. Consider local data and available state data to identify areas to prioritize.</t>
  </si>
  <si>
    <t>The district exercised biennial flexibility in 2018-19 and must submit a plan for public posting during the 2019-20 school year. The plan should cover two years (2019-20 and 2020-21)</t>
  </si>
  <si>
    <t>The district is approaching or has not met state expectations for attainment on the 2019 DPF performance indicators and is required to adopt and implement an Improvement Plan. The plan must be submitted to CDE by April 15, 2020 to be posted on SchoolView.org.</t>
  </si>
  <si>
    <t>a012I00000hOOsJ</t>
  </si>
  <si>
    <t>The district met the overall achievement performance expectations by the state. The district's data narrative should include an examination of disaggregated groups, where the district met state expectations in 0 of 2 indicators. Consider local data and available state data to identify areas to prioritize.</t>
  </si>
  <si>
    <t>a012I00000hOOqI</t>
  </si>
  <si>
    <t>The district met the overall growth expectations set by the state. The district's data narrative should include an examination of disaggregated groups, where the district met state expectations in 2 of 4 indicators. Consider local data and available state data to identify areas to prioritize.</t>
  </si>
  <si>
    <t>The district met the state achievement expectations overall, and for each disaggregated group. The district is encouraged to document these results in the data narrative. Consider local data and available state data to identify areas to prioritize.</t>
  </si>
  <si>
    <t>a012I00000hOOqR</t>
  </si>
  <si>
    <t>Because the district did not meet state expectations on the growth indicator, this should be explored in the district's data narrative. This includes an examination of disaggregated groups, where the district met state expectations in  of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</si>
  <si>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0 of 2 indicators. Consider local data and available state data to identify areas to prioritize.</t>
  </si>
  <si>
    <t>a012I00000hOOrM</t>
  </si>
  <si>
    <t>The district met the overall PWR expectations set by the state. The district's data narrative should include an examination of disaggregated groups, where the district met state expectations in 5 of 10 sub-indicators. Consider local data and available state data to identify areas to prioritize.</t>
  </si>
  <si>
    <t>The district met the overall growth expectations set by the state. The district's data narrative should include an examination of disaggregated groups, where the district met state expectations in 8 of 17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</si>
  <si>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0 of 24 indicators. Consider local data and available state data to identify areas to prioritize.</t>
  </si>
  <si>
    <t>a012I00000hOOrG</t>
  </si>
  <si>
    <t>Because the district did not meet state expectations on the PWR indicator, this should be explored in the district's data narrative. This includes an examination of sub-indicators, where the district met state expectations in 5 of 14 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</si>
  <si>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3 of 29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</si>
  <si>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0 of 35 indicators. Consider local data and available state data to identify areas to prioritize.</t>
  </si>
  <si>
    <t>a012I00000hOOs8</t>
  </si>
  <si>
    <t>Fort Lupton/Keenesburg</t>
  </si>
  <si>
    <t>The district met the overall PWR expectations set by the state. The district's data narrative should include an examination of disaggregated groups, where the district met state expectations in 4 of 10 sub-indicators.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</si>
  <si>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6 of 21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</si>
  <si>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3 of 29 indicators. Consider local data and available state data to identify areas to prioritize.</t>
  </si>
  <si>
    <t>a012I00000hOOqP</t>
  </si>
  <si>
    <t>The district has 8 schools identified for improvement (i.e., Comprehensive, Targeted, Additional Targeted) under ESSA.</t>
  </si>
  <si>
    <t>Because the district did not meet state expectations on the PWR indicator, this should be explored in the district's data narrative. This includes an examination of sub-indicators, where the district met state expectations in 1 of 16 indicators. Consider local data and available state data to identify areas to prioritize.</t>
  </si>
  <si>
    <t>a012I00000hOOr7</t>
  </si>
  <si>
    <t>Weld 6 Greeley</t>
  </si>
  <si>
    <t>The district met the overall PWR expectations set by the state. The district's data narrative should include an examination of disaggregated groups, where the district met state expectations in 7 of 13 sub-indicators.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</si>
  <si>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13 of 29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</si>
  <si>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0 of 32 indicators. Consider local data and available state data to identify areas to prioritize.</t>
  </si>
  <si>
    <t>a012I00000hOOsl</t>
  </si>
  <si>
    <t>Weld RE-5J, Johnstown-Milliken</t>
  </si>
  <si>
    <t>The district met the overall achievement performance expectations by the state. The district's data narrative should include an examination of disaggregated groups, where the district met state expectations in 5 of 33 indicators. Consider local data and available state data to identify areas to prioritize.</t>
  </si>
  <si>
    <t>a012I00000hOOsF</t>
  </si>
  <si>
    <t>Weld RE-4 Windsor</t>
  </si>
  <si>
    <t>Because the district did not meet state expectations on the PWR indicator, this should be explored in the district's data narrative. This includes an examination of sub-indicators, where the district met state expectations in 6 of 14 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</si>
  <si>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3 of 30 indicators. Consider local data and available state data to identify areas to prioritize.</t>
  </si>
  <si>
    <t>a012I00000hOOsn</t>
  </si>
  <si>
    <t>Because the district did not meet state expectations on the growth indicator, this should be explored in the district's data narrative. This includes an examination of disaggregated groups, where the district met state expectations in 6 of 23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</si>
  <si>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6 of 26 indicators. Consider local data and available state data to identify areas to prioritize.</t>
  </si>
  <si>
    <t>a012I00000hOOsL</t>
  </si>
  <si>
    <t>Because the district did not meet state expectations on the PWR indicator, this should be explored in the district's data narrative. This includes an examination of sub-indicators, where the district met state expectations in 7 of 13 indicators. Consider local data and available state data to identify areas to prioritize.</t>
  </si>
  <si>
    <t>The district met the overall growth expectations set by the state. The district's data narrative should include an examination of disaggregated groups, where the district met state expectations in 18 of 30 indicators. Consider local data and available state data to identify areas to prioritize.</t>
  </si>
  <si>
    <t>a012I00000hOOs7</t>
  </si>
  <si>
    <t>Because the district did not meet state expectations on the PWR indicator, this should be explored in the district's data narrative. This includes an examination of sub-indicators, where the district met state expectations in 3 of 4 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</si>
  <si>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1 of 2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</si>
  <si>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0 of 4 indicators. Consider local data and available state data to identify areas to prioritize.</t>
  </si>
  <si>
    <t>a012I00000hOOsH</t>
  </si>
  <si>
    <t>Because the district did not meet state expectations on the achievement performance indicator, this should be explored in the district's data narrative. This includes an examination of disaggregated groups, where the district met state expectations in  of  indicators. Consider local data and available state data to identify areas to prioritize.</t>
  </si>
  <si>
    <t>a012I00000hOOq0</t>
  </si>
  <si>
    <t>The district met the overall PWR expectations set by the state. The district's data narrative should include an examination of disaggregated groups, where the district met state expectations in 4 of 6 sub-indicators.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</si>
  <si>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3 of 6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</si>
  <si>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0 of 9 indicators. Consider local data and available state data to identify areas to prioritize.</t>
  </si>
  <si>
    <t>a012I00000hOOqE</t>
  </si>
  <si>
    <t>Because the district did not meet state expectations on the growth indicator, this should be explored in the district's data narrative. This includes an examination of disaggregated groups, where the district met state expectations in 2 of 5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</si>
  <si>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2 of 10 indicators. Consider local data and available state data to identify areas to prioritize.</t>
  </si>
  <si>
    <t>a012I00000hOOrD</t>
  </si>
  <si>
    <t>The district met the overall PWR expectations set by the state. The district's data narrative should include an examination of disaggregated groups, where the district met state expectations in 1 of 7 sub-indicators.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</si>
  <si>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3 of 13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</si>
  <si>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2 of 22 indicators. Consider local data and available state data to identify areas to prioritize.</t>
  </si>
  <si>
    <t>a012I00000hOOr6</t>
  </si>
  <si>
    <t>Because the district did not meet state expectations on the PWR indicator, this should be explored in the district's data narrative. This includes an examination of sub-indicators, where the district met state expectations in 4 of 11 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</si>
  <si>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6 of 15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</si>
  <si>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6 of 26 indicators. Consider local data and available state data to identify areas to prioritize.</t>
  </si>
  <si>
    <t>a012I00000hOOsG</t>
  </si>
  <si>
    <t>Ute Pass BOCES</t>
  </si>
  <si>
    <t>Because the district did not meet state expectations on the PWR indicator, this should be explored in the district's data narrative. This includes an examination of sub-indicators, where the district met state expectations in 0 of 6 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</si>
  <si>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1 of 14 indicators. Consider local data and available state data to identify areas to prioritize.</t>
  </si>
  <si>
    <t>a012I00000hOOrd</t>
  </si>
  <si>
    <t>The district met the overall PWR expectations set by the state. The district's data narrative should include an examination of disaggregated groups, where the district met state expectations in 8 of 16 sub-indicators.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</si>
  <si>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12 of 30 indicators. Consider local data and available state data to identify areas to prioritize.</t>
  </si>
  <si>
    <t>a012I00000hOOs0</t>
  </si>
  <si>
    <t>The district met the overall PWR expectations set by the state. The district's data narrative should include an examination of disaggregated groups, where the district met state expectations in 3 of 4 sub-indicators.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</si>
  <si>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1 of 2 indicators. Consider local data and available state data to identify areas to prioritize.</t>
  </si>
  <si>
    <t>a012I00000hOOqO</t>
  </si>
  <si>
    <t>Because the district did not meet state expectations on the growth indicator, this should be explored in the district's data narrative. This includes an examination of disaggregated groups, where the district met state expectations in 2 of 7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</si>
  <si>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0 of 16 indicators. Consider local data and available state data to identify areas to prioritize.</t>
  </si>
  <si>
    <t>a012I00000hOOsm</t>
  </si>
  <si>
    <t>The district met the overall growth expectations set by the state. The district's data narrative should include an examination of disaggregated groups, where the district met state expectations in 7 of 8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</si>
  <si>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7 of 9 indicators. Consider local data and available state data to identify areas to prioritize.</t>
  </si>
  <si>
    <t>a012I00000hOOqD</t>
  </si>
  <si>
    <t>Uncompahgre BOCS</t>
  </si>
  <si>
    <t>The district met the overall growth expectations set by the state. The district's data narrative should include an examination of disaggregated groups, where the district met state expectations in 15 of 20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</si>
  <si>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4 of 20 indicators. Consider local data and available state data to identify areas to prioritize.</t>
  </si>
  <si>
    <t>a012I00000hOOs2</t>
  </si>
  <si>
    <t>Because the district did not meet state expectations on the PWR indicator, this should be explored in the district's data narrative. This includes an examination of sub-indicators, where the district met state expectations in 0 of 3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</si>
  <si>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0 of 7 indicators. Consider local data and available state data to identify areas to prioritize.</t>
  </si>
  <si>
    <t>a012I00000hOOrs</t>
  </si>
  <si>
    <t>The district has 3 schools identified for improvement (i.e., Comprehensive, Targeted, Additional Targeted) under ESSA.</t>
  </si>
  <si>
    <t>Because the district did not meet state expectations on the PWR indicator, this should be explored in the district's data narrative. This includes an examination of sub-indicators, where the district met state expectations in 2 of 10 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</si>
  <si>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8 of 22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</si>
  <si>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0 of 30 indicators. Consider local data and available state data to identify areas to prioritize.</t>
  </si>
  <si>
    <t>a012I00000hOOr5</t>
  </si>
  <si>
    <t>San Luis Valley BOCES</t>
  </si>
  <si>
    <t>The district met the overall PWR expectations set by the state. The district's data narrative should include an examination of disaggregated groups, where the district met state expectations in 3 of 5 sub-indicators.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</si>
  <si>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3 of 9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</si>
  <si>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1 of 15 indicators. Consider local data and available state data to identify areas to prioritize.</t>
  </si>
  <si>
    <t>a012I00000hOOq6</t>
  </si>
  <si>
    <t>Because the district did not meet state expectations on the PWR indicator, this should be explored in the district's data narrative. This includes an examination of sub-indicators, where the district met state expectations in 4 of 7 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</si>
  <si>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0 of 9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</si>
  <si>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0 of 13 indicators. Consider local data and available state data to identify areas to prioritize.</t>
  </si>
  <si>
    <t>a012I00000hOOqA</t>
  </si>
  <si>
    <t>The district met the overall growth expectations set by the state. The district's data narrative should include an examination of disaggregated groups, where the district met state expectations in 3 of 5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</si>
  <si>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2 of 8 indicators. Consider local data and available state data to identify areas to prioritize.</t>
  </si>
  <si>
    <t>a012I00000hOOru</t>
  </si>
  <si>
    <t>Northwest BOCES</t>
  </si>
  <si>
    <t>The district met the overall PWR expectations set by the state. The district's data narrative should include an examination of disaggregated groups, where the district met state expectations in 7 of 11 sub-indicators. Consider local data and available state data to identify areas to prioritize.</t>
  </si>
  <si>
    <t>The district met the overall growth expectations set by the state. The district's data narrative should include an examination of disaggregated groups, where the district met state expectations in 17 of 27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</si>
  <si>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10 of 33 indicators. Consider local data and available state data to identify areas to prioritize.</t>
  </si>
  <si>
    <t>a012I00000hOOrx</t>
  </si>
  <si>
    <t>Because the district did not meet state expectations on the growth indicator, this should be explored in the district's data narrative. This includes an examination of disaggregated groups, where the district met state expectations in 1 of 6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</si>
  <si>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2 of 8 indicators. Consider local data and available state data to identify areas to prioritize.</t>
  </si>
  <si>
    <t>a012I00000hOOsc</t>
  </si>
  <si>
    <t>Because the district did not meet state expectations on the growth indicator, this should be explored in the district's data narrative. This includes an examination of disaggregated groups, where the district met state expectations in 2 of 8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</si>
  <si>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2 of 10 indicators. Consider local data and available state data to identify areas to prioritize.</t>
  </si>
  <si>
    <t>a012I00000hOOrp</t>
  </si>
  <si>
    <t>Because the district did not meet state expectations on the growth indicator, this should be explored in the district's data narrative. This includes an examination of disaggregated groups, where the district met state expectations in 8 of 20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</si>
  <si>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0 of 26 indicators. Consider local data and available state data to identify areas to prioritize.</t>
  </si>
  <si>
    <t>a012I00000hOOqh</t>
  </si>
  <si>
    <t>Because the district did not meet state expectations on the growth indicator, this should be explored in the district's data narrative. This includes an examination of disaggregated groups, where the district met state expectations in 2 of 11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</si>
  <si>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0 of 14 indicators. Consider local data and available state data to identify areas to prioritize.</t>
  </si>
  <si>
    <t>a012I00000hOOri</t>
  </si>
  <si>
    <t>a012I00000hOOqW</t>
  </si>
  <si>
    <t>Rio Blanco BOCES</t>
  </si>
  <si>
    <t>The district met the overall growth expectations set by the state. The district's data narrative should include an examination of disaggregated groups, where the district met state expectations in 11 of 13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</si>
  <si>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7 of 18 indicators. Consider local data and available state data to identify areas to prioritize.</t>
  </si>
  <si>
    <t>a012I00000hOOq4</t>
  </si>
  <si>
    <t>The district has 2 schools identified for improvement (i.e., Comprehensive, Targeted, Additional Targeted) under ESSA.</t>
  </si>
  <si>
    <t>The district met the overall PWR expectations set by the state. The district's data narrative should include an examination of disaggregated groups, where the district met state expectations in 7 of 16 sub-indicators.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</si>
  <si>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6 of 30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</si>
  <si>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1 of 36 indicators. Consider local data and available state data to identify areas to prioritize.</t>
  </si>
  <si>
    <t>a012I00000hOOqV</t>
  </si>
  <si>
    <t>Pueblo 70 Rural</t>
  </si>
  <si>
    <t>The district has 9 schools identified for improvement (i.e., Comprehensive, Targeted, Additional Targeted) under ESSA.</t>
  </si>
  <si>
    <t>Because the district did not meet state expectations on the PWR indicator, this should be explored in the district's data narrative. This includes an examination of sub-indicators, where the district met state expectations in 2 of 16 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</si>
  <si>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2 of 30 indicators. Consider local data and available state data to identify areas to prioritize.</t>
  </si>
  <si>
    <t>a012I00000hOOqU</t>
  </si>
  <si>
    <t>Pueblo 60 Urban</t>
  </si>
  <si>
    <t>The district met the overall PWR expectations set by the state. The district's data narrative should include an examination of disaggregated groups, where the district met state expectations in 4 of 7 sub-indicators.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</si>
  <si>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5 of 11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</si>
  <si>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1 of 16 indicators. Consider local data and available state data to identify areas to prioritize.</t>
  </si>
  <si>
    <t>a012I00000hOOsE</t>
  </si>
  <si>
    <t>Santa Fe Trail BOCES</t>
  </si>
  <si>
    <t>Because the district did not meet state expectations on the growth indicator, this should be explored in the district's data narrative. This includes an examination of disaggregated groups, where the district met state expectations in 8 of 12 indicators. Consider local data and available state data to identify areas to prioritize.</t>
  </si>
  <si>
    <t>a012I00000hOOsg</t>
  </si>
  <si>
    <t>Southeastern BOCES</t>
  </si>
  <si>
    <t>Because the district did not meet state expectations on the growth indicator, this should be explored in the district's data narrative. This includes an examination of disaggregated groups, where the district met state expectations in 5 of 24 indicators. Consider local data and available state data to identify areas to prioritize.</t>
  </si>
  <si>
    <t>a012I00000hOOr4</t>
  </si>
  <si>
    <t>The district met the overall PWR expectations set by the state. The district's data narrative should include an examination of disaggregated groups, where the district met state expectations in 4 of 9 sub-indicators. Consider local data and available state data to identify areas to prioritize.</t>
  </si>
  <si>
    <t>The district met the overall growth expectations set by the state. The district's data narrative should include an examination of disaggregated groups, where the district met state expectations in 9 of 16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</si>
  <si>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10 of 20 indicators. Consider local data and available state data to identify areas to prioritize.</t>
  </si>
  <si>
    <t>a012I00000hOOsa</t>
  </si>
  <si>
    <t>The district met the overall PWR expectations set by the state. The district's data narrative should include an examination of disaggregated groups, where the district met state expectations in 7 of 8 sub-indicators. Consider local data and available state data to identify areas to prioritize.</t>
  </si>
  <si>
    <t>The district met the overall growth expectations set by the state. The district's data narrative should include an examination of disaggregated groups, where the district met state expectations in 7 of 18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</si>
  <si>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5 of 22 indicators. Consider local data and available state data to identify areas to prioritize.</t>
  </si>
  <si>
    <t>a012I00000hOOrF</t>
  </si>
  <si>
    <t>Because the district did not meet state expectations on the achievement performance indicator, this should be explored in the district's data narrative. This includes an examination of disaggregated groups, where the district met state expectations in 1 of 10 indicators. Consider local data and available state data to identify areas to prioritize.</t>
  </si>
  <si>
    <t>a012I00000hOOr3</t>
  </si>
  <si>
    <t>The district met the overall PWR expectations set by the state. The district's data narrative should include an examination of disaggregated groups, where the district met state expectations in 5 of 8 sub-indicators.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</si>
  <si>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5 of 17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</si>
  <si>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1 of 24 indicators. Consider local data and available state data to identify areas to prioritize.</t>
  </si>
  <si>
    <t>a012I00000hOOsh</t>
  </si>
  <si>
    <t>Because the district did not meet state expectations on the growth indicator, this should be explored in the district's data narrative. This includes an examination of disaggregated groups, where the district met state expectations in 1 of 10 indicators. Consider local data and available state data to identify areas to prioritize.</t>
  </si>
  <si>
    <t>a012I00000hOOqH</t>
  </si>
  <si>
    <t>Mountain BOCES</t>
  </si>
  <si>
    <t>The district met the overall PWR expectations set by the state. The district's data narrative should include an examination of disaggregated groups, where the district met state expectations in 1 of 4 sub-indicators.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</si>
  <si>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4 of 8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</si>
  <si>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8 of 17 indicators. Consider local data and available state data to identify areas to prioritize.</t>
  </si>
  <si>
    <t>a012I00000hOOqN</t>
  </si>
  <si>
    <t>Mt Evans BOCES</t>
  </si>
  <si>
    <t>The district met the overall achievement performance expectations by the state. The district's data narrative should include an examination of disaggregated groups, where the district met state expectations in 3 of 4 indicators. Consider local data and available state data to identify areas to prioritize.</t>
  </si>
  <si>
    <t>a012I00000hOOqX</t>
  </si>
  <si>
    <t>The district met the overall growth expectations set by the state. The district's data narrative should include an examination of disaggregated groups, where the district met state expectations in 2 of 3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</si>
  <si>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4 of 9 indicators. Consider local data and available state data to identify areas to prioritize.</t>
  </si>
  <si>
    <t>a012I00000hOOqF</t>
  </si>
  <si>
    <t>Because the district did not meet state expectations on the growth indicator, this should be explored in the district's data narrative. This includes an examination of disaggregated groups, where the district met state expectations in 1 of 9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</si>
  <si>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6 of 10 indicators. Consider local data and available state data to identify areas to prioritize.</t>
  </si>
  <si>
    <t>a012I00000hOOs1</t>
  </si>
  <si>
    <t>The district met the overall PWR expectations set by the state. The district's data narrative should include an examination of disaggregated groups, where the district met state expectations in 5 of 6 sub-indicators.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</si>
  <si>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4 of 11 indicators. Consider local data and available state data to identify areas to prioritize.</t>
  </si>
  <si>
    <t>a012I00000hOOrW</t>
  </si>
  <si>
    <t>Because the district did not meet state expectations on the growth indicator, this should be explored in the district's data narrative. This includes an examination of disaggregated groups, where the district met state expectations in 1 of 8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</si>
  <si>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2 of 9 indicators. Consider local data and available state data to identify areas to prioritize.</t>
  </si>
  <si>
    <t>a012I00000hOOsT</t>
  </si>
  <si>
    <t>South Central BOCES</t>
  </si>
  <si>
    <t>Because the district did not meet state expectations on the growth indicator, this should be explored in the district's data narrative. This includes an examination of disaggregated groups, where the district met state expectations in 4 of 12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</si>
  <si>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10 of 20 indicators. Consider local data and available state data to identify areas to prioritize.</t>
  </si>
  <si>
    <t>a012I00000hOOq2</t>
  </si>
  <si>
    <t>Because the district did not meet state expectations on the growth indicator, this should be explored in the district's data narrative. This includes an examination of disaggregated groups, where the district met state expectations in 2 of 12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</si>
  <si>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1 of 22 indicators. Consider local data and available state data to identify areas to prioritize.</t>
  </si>
  <si>
    <t>a012I00000hOOqZ</t>
  </si>
  <si>
    <t>Because the district did not meet state expectations on the growth indicator, this should be explored in the district's data narrative. This includes an examination of disaggregated groups, where the district met state expectations in 2 of 17 indicators. Consider local data and available state data to identify areas to prioritize.</t>
  </si>
  <si>
    <t>a012I00000hOOqg</t>
  </si>
  <si>
    <t>Because the district did not meet state expectations on the growth indicator, this should be explored in the district's data narrative. This includes an examination of disaggregated groups, where the district met state expectations in 0 of 16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</si>
  <si>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0 of 20 indicators. Consider local data and available state data to identify areas to prioritize.</t>
  </si>
  <si>
    <t>a012I00000hOOsD</t>
  </si>
  <si>
    <t>Because the district did not meet state expectations on the achievement performance indicator, this should be explored in the district's data narrative. This includes an examination of disaggregated groups, where the district met state expectations in 1 of 12 indicators. Consider local data and available state data to identify areas to prioritize.</t>
  </si>
  <si>
    <t>a012I00000hOOs9</t>
  </si>
  <si>
    <t>Because the district did not meet state expectations on the PWR indicator, this should be explored in the district's data narrative. This includes an examination of sub-indicators, where the district met state expectations in 1 of 14 indicators. Consider local data and available state data to identify areas to prioritize.</t>
  </si>
  <si>
    <t>a012I00000hOOr2</t>
  </si>
  <si>
    <t>Morgan Re-3, Fort Morgan</t>
  </si>
  <si>
    <t>The district met the overall PWR expectations set by the state. The district's data narrative should include an examination of disaggregated groups, where the district met state expectations in 6 of 13 sub-indicators.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</si>
  <si>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2 of 25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</si>
  <si>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0 of 31 indicators. Consider local data and available state data to identify areas to prioritize.</t>
  </si>
  <si>
    <t>a012I00000hOOrN</t>
  </si>
  <si>
    <t>Because the district did not meet state expectations on the PWR indicator, this should be explored in the district's data narrative. This includes an examination of sub-indicators, where the district met state expectations in 2 of 6 indicators. Consider local data and available state data to identify areas to prioritize.</t>
  </si>
  <si>
    <t>The district met the overall growth expectations set by the state. The district's data narrative should include an examination of disaggregated groups, where the district met state expectations in 3 of 8 indicators. Consider local data and available state data to identify areas to prioritize.</t>
  </si>
  <si>
    <t>a012I00000hOOsA</t>
  </si>
  <si>
    <t>Because the district did not meet state expectations on the growth indicator, this should be explored in the district's data narrative. This includes an examination of disaggregated groups, where the district met state expectations in 14 of 30 indicators. Consider local data and available state data to identify areas to prioritize.</t>
  </si>
  <si>
    <t>a012I00000hOOq9</t>
  </si>
  <si>
    <t>Montrose RE-1J</t>
  </si>
  <si>
    <t>Because the district did not meet state expectations on the growth indicator, this should be explored in the district's data narrative. This includes an examination of disaggregated groups, where the district met state expectations in 0 of 2 indicators. Consider local data and available state data to identify areas to prioritize.</t>
  </si>
  <si>
    <t>a012I00000hOOq1</t>
  </si>
  <si>
    <t>The district met the overall growth expectations set by the state. The district's data narrative should include an examination of disaggregated groups, where the district met state expectations in 5 of 13 indicators. Consider local data and available state data to identify areas to prioritize.</t>
  </si>
  <si>
    <t>a012I00000hOOrl</t>
  </si>
  <si>
    <t>The district has 4 schools identified for improvement (i.e., Comprehensive, Targeted, Additional Targeted) under ESSA.</t>
  </si>
  <si>
    <t>Because the district did not meet state expectations on the PWR indicator, this should be explored in the district's data narrative. This includes an examination of sub-indicators, where the district met state expectations in 0 of 14 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</si>
  <si>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2 of 27 indicators. Consider local data and available state data to identify areas to prioritize.</t>
  </si>
  <si>
    <t>The district has not met state expectations for attainment on the 2019 DPF performance indicators and is required to adopt and implement a Priority Improvement Plan. The plan must be submitted by January 15, 2020 for review. The updated plan must also be submitted to CDE by April 15, 2020 to be posted on SchoolView.org. Note the specialized requirements for identified schools included in the Quality Criteria document.</t>
  </si>
  <si>
    <t>a012I00000hOOq8</t>
  </si>
  <si>
    <t>The district met the overall growth expectations set by the state. The district's data narrative should include an examination of disaggregated groups, where the district met state expectations in 17 of 28 indicators. Consider local data and available state data to identify areas to prioritize.</t>
  </si>
  <si>
    <t>a012I00000hOOq7</t>
  </si>
  <si>
    <t>Moffat Re-1 Craig</t>
  </si>
  <si>
    <t>Because the district did not meet state expectations on the growth indicator, this should be explored in the district's data narrative. This includes an examination of disaggregated groups, where the district met state expectations in 1 of 3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</si>
  <si>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2 of 6 indicators. Consider local data and available state data to identify areas to prioritize.</t>
  </si>
  <si>
    <t>a012I00000hOOrc</t>
  </si>
  <si>
    <t>Because the district did not meet state expectations on the growth indicator, this should be explored in the district's data narrative. This includes an examination of disaggregated groups, where the district met state expectations in 11 of 30 indicators. Consider local data and available state data to identify areas to prioritize.</t>
  </si>
  <si>
    <t>a012I00000hOOr1</t>
  </si>
  <si>
    <t>Mesa 51 Grand Junction</t>
  </si>
  <si>
    <t>Because the district did not meet state expectations on the growth indicator, this should be explored in the district's data narrative. Consider local data and available state data to identify areas to prioritize.</t>
  </si>
  <si>
    <t>a012I00000hOOqM</t>
  </si>
  <si>
    <t>The district met the overall growth expectations set by the state. The district's data narrative should include an examination of disaggregated groups, where the district met state expectations in 3 of 4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</si>
  <si>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0 of 6 indicators. Consider local data and available state data to identify areas to prioritize.</t>
  </si>
  <si>
    <t>a012I00000hOOrg</t>
  </si>
  <si>
    <t>The district met the overall achievement performance expectations by the state. The district's data narrative should include an examination of disaggregated groups, where the district met state expectations in 2 of 4 indicators. Consider local data and available state data to identify areas to prioritize.</t>
  </si>
  <si>
    <t>a012I00000hOOqL</t>
  </si>
  <si>
    <t>a012I00000hOOrP</t>
  </si>
  <si>
    <t>The district met the overall achievement performance expectations by the state. The district's data narrative should include an examination of disaggregated groups, where the district met state expectations in 3 of 8 indicators. Consider local data and available state data to identify areas to prioritize.</t>
  </si>
  <si>
    <t>a012I00000hOOsV</t>
  </si>
  <si>
    <t>Because the district did not meet state expectations on the achievement performance indicator, this should be explored in the district's data narrative. This includes an examination of disaggregated groups, where the district met state expectations in 1 of 30 indicators. Consider local data and available state data to identify areas to prioritize.</t>
  </si>
  <si>
    <t>a012I00000hOOs5</t>
  </si>
  <si>
    <t>Logan Re-1 Valley</t>
  </si>
  <si>
    <t>The district met the state growth expectations overall and for each disaggregated group. The district is encouraged to document these results in the data narrative. Consider local data and available state data to identify areas to prioritize.</t>
  </si>
  <si>
    <t>a012I00000hOOr0</t>
  </si>
  <si>
    <t>The district met the overall growth expectations set by the state. The district's data narrative should include an examination of disaggregated groups, where the district met state expectations in 3 of 7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</si>
  <si>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5 of 13 indicators. Consider local data and available state data to identify areas to prioritize.</t>
  </si>
  <si>
    <t>a012I00000hOOpz</t>
  </si>
  <si>
    <t>The district met the overall PWR expectations set by the state. The district's data narrative should include an examination of disaggregated groups, where the district met state expectations in 2 of 3 sub-indicators. Consider local data and available state data to identify areas to prioritize.</t>
  </si>
  <si>
    <t>The district met the overall growth expectations set by the state. The district's data narrative should include an examination of disaggregated groups, where the district met state expectations in 1 of 7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</si>
  <si>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0 of 13 indicators. Consider local data and available state data to identify areas to prioritize.</t>
  </si>
  <si>
    <t>a012I00000hOOsY</t>
  </si>
  <si>
    <t>a012I00000hOOso</t>
  </si>
  <si>
    <t>The district met the overall achievement performance expectations by the state. The district's data narrative should include an examination of disaggregated groups, where the district met state expectations in 0 of 6 indicators. Consider local data and available state data to identify areas to prioritize.</t>
  </si>
  <si>
    <t>a012I00000hOOrL</t>
  </si>
  <si>
    <t>Because the district did not meet state expectations on the achievement performance indicator, this should be explored in the district's data narrative. This includes an examination of disaggregated groups, where the district met state expectations in 0 of 15 indicators. Consider local data and available state data to identify areas to prioritize.</t>
  </si>
  <si>
    <t>The district is approaching or has not met state expectations for attainment on the 2019 DPF performance indicators and is required to adopt and implement an Improvement Plan. Because the district is On Watch, the plan must be submitted to CDE by January 15, 2020 for CDE review. The updated plan must also be submitted to CDE by April 15, 2020 to be posted on SchoolView.org.</t>
  </si>
  <si>
    <t>a012I00000hOOrB</t>
  </si>
  <si>
    <t>The district met the overall growth expectations set by the state. The district's data narrative should include an examination of disaggregated groups, where the district met state expectations in 8 of 11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</si>
  <si>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2 of 14 indicators. Consider local data and available state data to identify areas to prioritize.</t>
  </si>
  <si>
    <t>a012I00000hOOsf</t>
  </si>
  <si>
    <t>Because the district did not meet state expectations on the growth indicator, this should be explored in the district's data narrative. This includes an examination of disaggregated groups, where the district met state expectations in 3 of 12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</si>
  <si>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4 of 19 indicators. Consider local data and available state data to identify areas to prioritize.</t>
  </si>
  <si>
    <t>a012I00000hOOqS</t>
  </si>
  <si>
    <t>The district met the overall PWR expectations set by the state. The district's data narrative should include an examination of disaggregated groups, where the district met state expectations in 6 of 10 sub-indicators.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</si>
  <si>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1 of 16 indicators. Consider local data and available state data to identify areas to prioritize.</t>
  </si>
  <si>
    <t>a012I00000hOOs4</t>
  </si>
  <si>
    <t>Because the district did not meet state expectations on the growth indicator, this should be explored in the district's data narrative. This includes an examination of disaggregated groups, where the district met state expectations in 9 of 21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</si>
  <si>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0 of 28 indicators. Consider local data and available state data to identify areas to prioritize.</t>
  </si>
  <si>
    <t>a012I00000hOOqG</t>
  </si>
  <si>
    <t>Larimer R-3 Park</t>
  </si>
  <si>
    <t>The district met the overall growth expectations set by the state. The district's data narrative should include an examination of disaggregated groups, where the district met state expectations in 10 of 30 indicators. Consider local data and available state data to identify areas to prioritize.</t>
  </si>
  <si>
    <t>a012I00000hOOs3</t>
  </si>
  <si>
    <t>Larimer R-2J Thompson</t>
  </si>
  <si>
    <t>Because the district did not meet state expectations on the PWR indicator, this should be explored in the district's data narrative. This includes an examination of sub-indicators, where the district met state expectations in 3 of 16 indicators. Consider local data and available state data to identify areas to prioritize.</t>
  </si>
  <si>
    <t>The district met the overall growth expectations set by the state. The district's data narrative should include an examination of disaggregated groups, where the district met state expectations in 17 of 30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</si>
  <si>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6 of 35 indicators. Consider local data and available state data to identify areas to prioritize.</t>
  </si>
  <si>
    <t>a012I00000hOOni</t>
  </si>
  <si>
    <t>Larimer R-1 Poudre</t>
  </si>
  <si>
    <t>Because the district did not meet state expectations on the PWR indicator, this should be explored in the district's data narrative. This includes an examination of sub-indicators, where the district met state expectations in 5 of 10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</si>
  <si>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0 of 22 indicators. Consider local data and available state data to identify areas to prioritize.</t>
  </si>
  <si>
    <t>a012I00000hOOsk</t>
  </si>
  <si>
    <t>The district met the overall growth expectations set by the state. The district's data narrative should include an examination of disaggregated groups, where the district met state expectations in 8 of 14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</si>
  <si>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4 of 22 indicators. Consider local data and available state data to identify areas to prioritize.</t>
  </si>
  <si>
    <t>a012I00000hOOrH</t>
  </si>
  <si>
    <t>Because the district did not meet state expectations on the PWR indicator, this should be explored in the district's data narrative. This includes an examination of sub-indicators, where the district met state expectations in 1 of 13 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</si>
  <si>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4 of 26 indicators. Consider local data and available state data to identify areas to prioritize.</t>
  </si>
  <si>
    <t>a012I00000hOOrm</t>
  </si>
  <si>
    <t>Because the district did not meet state expectations on the growth indicator, this should be explored in the district's data narrative. This includes an examination of disaggregated groups, where the district met state expectations in 9 of 27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</si>
  <si>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0 of 33 indicators. Consider local data and available state data to identify areas to prioritize.</t>
  </si>
  <si>
    <t>a012I00000hOOsr</t>
  </si>
  <si>
    <t>Because the district did not meet state expectations on the PWR indicator, this should be explored in the district's data narrative. This includes an examination of sub-indicators, where the district met state expectations in 6 of 10 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</si>
  <si>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5 of 19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</si>
  <si>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0 of 25 indicators. Consider local data and available state data to identify areas to prioritize.</t>
  </si>
  <si>
    <t>a012I00000hOOrQ</t>
  </si>
  <si>
    <t>Because the district did not meet state expectations on the growth indicator, this should be explored in the district's data narrative. This includes an examination of disaggregated groups, where the district met state expectations in 2 of 6 indicators. Consider local data and available state data to identify areas to prioritize.</t>
  </si>
  <si>
    <t>a012I00000hOOrI</t>
  </si>
  <si>
    <t>Because the district did not meet state expectations on the growth indicator, this should be explored in the district's data narrative. This includes an examination of disaggregated groups, where the district met state expectations in 6 of 14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</si>
  <si>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1 of 20 indicators. Consider local data and available state data to identify areas to prioritize.</t>
  </si>
  <si>
    <t>a012I00000hOOrz</t>
  </si>
  <si>
    <t>Because the district did not meet state expectations on the growth indicator, this should be explored in the district's data narrative. This includes an examination of disaggregated groups, where the district met state expectations in 1 of 5 indicators. Consider local data and available state data to identify areas to prioritize.</t>
  </si>
  <si>
    <t>a012I00000hOOse</t>
  </si>
  <si>
    <t>The district met the overall PWR expectations set by the state. The district's data narrative should include an examination of disaggregated groups, where the district met state expectations in 2 of 4 sub-indicators.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</si>
  <si>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2 of 11 indicators. Consider local data and available state data to identify areas to prioritize.</t>
  </si>
  <si>
    <t>a012I00000hOOrE</t>
  </si>
  <si>
    <t>a012I00000hOOqK</t>
  </si>
  <si>
    <t>The district met the overall achievement performance expectations by the state. The district's data narrative should include an examination of disaggregated groups, where the district met state expectations in 7 of 10 indicators. Consider local data and available state data to identify areas to prioritize.</t>
  </si>
  <si>
    <t>a012I00000hOOrn</t>
  </si>
  <si>
    <t>The district has 15 schools identified for improvement (i.e., Comprehensive, Targeted, Additional Targeted) under ESSA.</t>
  </si>
  <si>
    <t>Because the district did not meet state expectations on the growth indicator, this should be explored in the district's data narrative. This includes an examination of disaggregated groups, where the district met state expectations in 8 of 30 indicators. Consider local data and available state data to identify areas to prioritize.</t>
  </si>
  <si>
    <t>a012I00000hOOqz</t>
  </si>
  <si>
    <t>Jefferson R-1</t>
  </si>
  <si>
    <t>Because the district did not meet state expectations on the growth indicator, this should be explored in the district's data narrative. This includes an examination of disaggregated groups, where the district met state expectations in 4 of 7 indicators. Consider local data and available state data to identify areas to prioritize.</t>
  </si>
  <si>
    <t>a012I00000hOOqC</t>
  </si>
  <si>
    <t>Because the district did not meet state expectations on the achievement performance indicator, this should be explored in the district's data narrative. This includes an examination of disaggregated groups, where the district met state expectations in 3 of 14 indicators. Consider local data and available state data to identify areas to prioritize.</t>
  </si>
  <si>
    <t>a012I00000hOOsq</t>
  </si>
  <si>
    <t>Because the district did not meet state expectations on the PWR indicator, this should be explored in the district's data narrative. This includes an examination of sub-indicators, where the district met state expectations in 3 of 7 indicators. Consider local data and available state data to identify areas to prioritize.</t>
  </si>
  <si>
    <t>a012I00000hOOsi</t>
  </si>
  <si>
    <t>a012I00000hOOsd</t>
  </si>
  <si>
    <t>Gunnison Re-1J</t>
  </si>
  <si>
    <t>The district met the overall PWR expectations set by the state. The district's data narrative should include an examination of disaggregated groups, where the district met state expectations in 4 of 12 sub-indicators. Consider local data and available state data to identify areas to prioritize.</t>
  </si>
  <si>
    <t>The district met the overall growth expectations set by the state. The district's data narrative should include an examination of disaggregated groups, where the district met state expectations in 18 of 27 indicators. Consider local data and available state data to identify areas to prioritize.</t>
  </si>
  <si>
    <t>a012I00000hOOqf</t>
  </si>
  <si>
    <t>The district met the overall PWR expectations set by the state. The district's data narrative should include an examination of disaggregated groups, where the district met state expectations in 4 of 8 sub-indicators.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</si>
  <si>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7 of 17 indicators. Consider local data and available state data to identify areas to prioritize.</t>
  </si>
  <si>
    <t>a012I00000hOOsK</t>
  </si>
  <si>
    <t>The district met the overall PWR expectations set by the state. The district's data narrative should include an examination of disaggregated groups, where the district met state expectations in 4 of 5 sub-indicators.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</si>
  <si>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1 of 12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</si>
  <si>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0 of 12 indicators. Consider local data and available state data to identify areas to prioritize.</t>
  </si>
  <si>
    <t>a012I00000hOOsB</t>
  </si>
  <si>
    <t>Because the district did not meet state expectations on the growth indicator, this should be explored in the district's data narrative. This includes an examination of disaggregated groups, where the district met state expectations in 1 of 4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</si>
  <si>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5 of 8 indicators. Consider local data and available state data to identify areas to prioritize.</t>
  </si>
  <si>
    <t>a012I00000hOOsZ</t>
  </si>
  <si>
    <t>Because the district did not meet state expectations on the PWR indicator, this should be explored in the district's data narrative. This includes an examination of sub-indicators, where the district met state expectations in 3 of 12 indicators. Consider local data and available state data to identify areas to prioritize.</t>
  </si>
  <si>
    <t>The district met the overall growth expectations set by the state. The district's data narrative should include an examination of disaggregated groups, where the district met state expectations in 6 of 22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</si>
  <si>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0 of 23 indicators. Consider local data and available state data to identify areas to prioritize.</t>
  </si>
  <si>
    <t>a012I00000hOOsW</t>
  </si>
  <si>
    <t>The district met the overall growth expectations set by the state. The district's data narrative should include an examination of disaggregated groups, where the district met state expectations in 14 of 30 indicators. Consider local data and available state data to identify areas to prioritize.</t>
  </si>
  <si>
    <t>a012I00000hOOsX</t>
  </si>
  <si>
    <t>a012I00000hOOqY</t>
  </si>
  <si>
    <t>The district met the overall PWR expectations set by the state. The district's data narrative should include an examination of disaggregated groups, where the district met state expectations in 1 of 6 sub-indicators.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</si>
  <si>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2 of 13 indicators. Consider local data and available state data to identify areas to prioritize.</t>
  </si>
  <si>
    <t>a012I00000hOOrb</t>
  </si>
  <si>
    <t>Because the district did not meet state expectations on the PWR indicator, this should be explored in the district's data narrative. This includes an examination of sub-indicators, where the district met state expectations in 2 of 9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</si>
  <si>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5 of 25 indicators. Consider local data and available state data to identify areas to prioritize.</t>
  </si>
  <si>
    <t>a012I00000hOOsU</t>
  </si>
  <si>
    <t>Pikes Peak BOCES</t>
  </si>
  <si>
    <t>Because the district did not meet state expectations on the PWR indicator, this should be explored in the district's data narrative. This includes an examination of sub-indicators, where the district met state expectations in 2 of 12 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</si>
  <si>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3 of 18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</si>
  <si>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3 of 29 indicators. Consider local data and available state data to identify areas to prioritize.</t>
  </si>
  <si>
    <t>a012I00000hOOrT</t>
  </si>
  <si>
    <t>Fremont Re-1 Canon City</t>
  </si>
  <si>
    <t>Because the district did not meet state expectations on the growth indicator, this should be explored in the district's data narrative. This includes an examination of disaggregated groups, where the district met state expectations in 2 of 4 indicators. Consider local data and available state data to identify areas to prioritize.</t>
  </si>
  <si>
    <t>a012I00000hOOq5</t>
  </si>
  <si>
    <t>a012I00000hOOsM</t>
  </si>
  <si>
    <t>Because the district did not meet state expectations on the achievement performance indicator, this should be explored in the district's data narrative. This includes an examination of disaggregated groups, where the district met state expectations in 3 of 36 indicators. Consider local data and available state data to identify areas to prioritize.</t>
  </si>
  <si>
    <t>a012I00000hOOsR</t>
  </si>
  <si>
    <t>El Paso District 49</t>
  </si>
  <si>
    <t>The district met the overall PWR expectations set by the state. The district's data narrative should include an examination of disaggregated groups, where the district met state expectations in 9 of 13 sub-indicators. Consider local data and available state data to identify areas to prioritize.</t>
  </si>
  <si>
    <t>The district met the overall growth expectations set by the state. The district's data narrative should include an examination of disaggregated groups, where the district met state expectations in 19 of 28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</si>
  <si>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15 of 34 indicators. Consider local data and available state data to identify areas to prioritize.</t>
  </si>
  <si>
    <t>a012I00000hOOss</t>
  </si>
  <si>
    <t>El Paso 38, Lewis Palmer</t>
  </si>
  <si>
    <t>Because the district did not meet state expectations on the PWR indicator, this should be explored in the district's data narrative. This includes an examination of sub-indicators, where the district met state expectations in 2 of 5 indicators. Consider local data and available state data to identify areas to prioritize.</t>
  </si>
  <si>
    <t>a012I00000hOOsb</t>
  </si>
  <si>
    <t>Because the district did not meet state expectations on the growth indicator, this should be explored in the district's data narrative. This includes an examination of disaggregated groups, where the district met state expectations in 6 of 7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</si>
  <si>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5 of 12 indicators. Consider local data and available state data to identify areas to prioritize.</t>
  </si>
  <si>
    <t>a012I00000hOOqJ</t>
  </si>
  <si>
    <t>Because the district did not meet state expectations on the achievement performance indicator, this should be explored in the district's data narrative. This includes an examination of disaggregated groups, where the district met state expectations in 3 of 30 indicators. Consider local data and available state data to identify areas to prioritize.</t>
  </si>
  <si>
    <t>a012I00000hOOsP</t>
  </si>
  <si>
    <t>The district met the overall PWR expectations set by the state. The district's data narrative should include an examination of disaggregated groups, where the district met state expectations in 10 of 16 sub-indicators. Consider local data and available state data to identify areas to prioritize.</t>
  </si>
  <si>
    <t>The district met the overall growth expectations set by the state. The district's data narrative should include an examination of disaggregated groups, where the district met state expectations in 23 of 30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</si>
  <si>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16 of 36 indicators. Consider local data and available state data to identify areas to prioritize.</t>
  </si>
  <si>
    <t>a012I00000hOOr8</t>
  </si>
  <si>
    <t>El Paso 20 Academy</t>
  </si>
  <si>
    <t>The district met the overall growth expectations set by the state. The district's data narrative should include an examination of disaggregated groups, where the district met state expectations in 4 of 12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</si>
  <si>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3 of 20 indicators. Consider local data and available state data to identify areas to prioritize.</t>
  </si>
  <si>
    <t>a012I00000hOOqe</t>
  </si>
  <si>
    <t>The district met the overall growth expectations set by the state. The district's data narrative should include an examination of disaggregated groups, where the district met state expectations in 18 of 24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</si>
  <si>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22 of 33 indicators. Consider local data and available state data to identify areas to prioritize.</t>
  </si>
  <si>
    <t>a012I00000hOOrY</t>
  </si>
  <si>
    <t>El Paso 12, Cheyenne Mountain</t>
  </si>
  <si>
    <t>The district has 10 schools identified for improvement (i.e., Comprehensive, Targeted, Additional Targeted) under ESSA.</t>
  </si>
  <si>
    <t>a012I00000hOOqy</t>
  </si>
  <si>
    <t>El Paso 11 Colo Springs</t>
  </si>
  <si>
    <t>The district met the overall PWR expectations set by the state. The district's data narrative should include an examination of disaggregated groups, where the district met state expectations in 8 of 14 sub-indicators. Consider local data and available state data to identify areas to prioritize.</t>
  </si>
  <si>
    <t>The district met the overall growth expectations set by the state. The district's data narrative should include an examination of disaggregated groups, where the district met state expectations in 13 of 29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</si>
  <si>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3 of 34 indicators. Consider local data and available state data to identify areas to prioritize.</t>
  </si>
  <si>
    <t>a012I00000hOOsS</t>
  </si>
  <si>
    <t>El Paso 8 Fountain</t>
  </si>
  <si>
    <t>Because the district did not meet state expectations on the PWR indicator, this should be explored in the district's data narrative. This includes an examination of sub-indicators, where the district met state expectations in 3 of 14 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</si>
  <si>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7 of 26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</si>
  <si>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6 of 34 indicators. Consider local data and available state data to identify areas to prioritize.</t>
  </si>
  <si>
    <t>a012I00000hOOsC</t>
  </si>
  <si>
    <t>El Paso 3 Widefield</t>
  </si>
  <si>
    <t>a012I00000hOOqx</t>
  </si>
  <si>
    <t>El Paso 2 Harrison</t>
  </si>
  <si>
    <t>Because the district did not meet state expectations on the growth indicator, this should be explored in the district's data narrative. This includes an examination of disaggregated groups, where the district met state expectations in 4 of 6 indicators. Consider local data and available state data to identify areas to prioritize.</t>
  </si>
  <si>
    <t>a012I00000hOOrR</t>
  </si>
  <si>
    <t>The district did not have a sufficient number of student scores available to determine a rating. Refer to the Small Systems Guidance for potential strategies: http://www.cde.state.co.us/uip/uipguidanceforsmallsystems2014.</t>
  </si>
  <si>
    <t>a012I00000hOOrA</t>
  </si>
  <si>
    <t>Because the district did not meet state expectations on the achievement performance indicator, this should be explored in the district's data narrative. This includes an examination of disaggregated groups, where the district met state expectations in 1 of 6 indicators. Consider local data and available state data to identify areas to prioritize.</t>
  </si>
  <si>
    <t>a012I00000hOOsN</t>
  </si>
  <si>
    <t>The district met the overall growth expectations set by the state. The district's data narrative should include an examination of disaggregated groups, where the district met state expectations in 1 of 3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</si>
  <si>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5 of 6 indicators. Consider local data and available state data to identify areas to prioritize.</t>
  </si>
  <si>
    <t>a012I00000hOOrJ</t>
  </si>
  <si>
    <t>Because the district did not meet state expectations on the achievement performance indicator, this should be explored in the district's data narrative. This includes an examination of disaggregated groups, where the district met state expectations in 3 of 20 indicators. Consider local data and available state data to identify areas to prioritize.</t>
  </si>
  <si>
    <t>a012I00000hOOsp</t>
  </si>
  <si>
    <t>The district met the overall PWR expectations set by the state. The district's data narrative should include an examination of disaggregated groups, where the district met state expectations in 7 of 10 sub-indicators.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</si>
  <si>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4 of 23 indicators. Consider local data and available state data to identify areas to prioritize.</t>
  </si>
  <si>
    <t>a012I00000hOOsO</t>
  </si>
  <si>
    <t>The district met the overall growth expectations set by the state. The district's data narrative should include an examination of disaggregated groups, where the district met state expectations in 13 of 30 indicators. Consider local data and available state data to identify areas to prioritize.</t>
  </si>
  <si>
    <t>a012I00000hOOro</t>
  </si>
  <si>
    <t>Eagle County School District RE-50J</t>
  </si>
  <si>
    <t>The district has 5 schools identified for improvement (i.e., Comprehensive, Targeted, Additional Targeted) under ESSA.</t>
  </si>
  <si>
    <t>The district met the overall growth expectations set by the state. The district's data narrative should include an examination of disaggregated groups, where the district met state expectations in 21 of 30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</si>
  <si>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8 of 36 indicators. Consider local data and available state data to identify areas to prioritize.</t>
  </si>
  <si>
    <t>a012I00000hOOqw</t>
  </si>
  <si>
    <t>Douglas RE-1</t>
  </si>
  <si>
    <t>The district met the overall PWR expectations set by the state. The district's data narrative should include an examination of disaggregated groups, where the district met state expectations in 3 of 6 sub-indicators. Consider local data and available state data to identify areas to prioritize.</t>
  </si>
  <si>
    <t>a012I00000hOOrk</t>
  </si>
  <si>
    <t>The district has 43 schools identified for improvement (i.e., Comprehensive, Targeted, Additional Targeted) under ESSA.</t>
  </si>
  <si>
    <t>The district met the overall growth expectations set by the state. The district's data narrative should include an examination of disaggregated groups, where the district met state expectations in 16 of 30 indicators. Consider local data and available state data to identify areas to prioritize.</t>
  </si>
  <si>
    <t>a012I00000hOOqv</t>
  </si>
  <si>
    <t>Denver 1</t>
  </si>
  <si>
    <t>Because the district did not meet state expectations on the PWR indicator, this should be explored in the district's data narrative. This includes an examination of sub-indicators, where the district met state expectations in 2 of 14 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</si>
  <si>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10 of 30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</si>
  <si>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1 of 35 indicators. Consider local data and available state data to identify areas to prioritize.</t>
  </si>
  <si>
    <t>a012I00000hOOrj</t>
  </si>
  <si>
    <t>Delta 50J</t>
  </si>
  <si>
    <t>The district met the overall growth expectations set by the state. The district's data narrative should include an examination of disaggregated groups, where the district met state expectations in 4 of 5 indicators. Consider local data and available state data to identify areas to prioritize.</t>
  </si>
  <si>
    <t>a012I00000hOOrf</t>
  </si>
  <si>
    <t>Because the district did not meet state expectations on the growth indicator, this should be explored in the district's data narrative. This includes an examination of disaggregated groups, where the district met state expectations in 1 of 11 indicators. Consider local data and available state data to identify areas to prioritize.</t>
  </si>
  <si>
    <t>a012I00000hOOre</t>
  </si>
  <si>
    <t>a012I00000hOOrr</t>
  </si>
  <si>
    <t>a012I00000hOOrU</t>
  </si>
  <si>
    <t>Because the district did not meet state expectations on the growth indicator, this should be explored in the district's data narrative. This includes an examination of disaggregated groups, where the district met state expectations in 4 of 13 indicators. Consider local data and available state data to identify areas to prioritize.</t>
  </si>
  <si>
    <t>a012I00000hOOrt</t>
  </si>
  <si>
    <t>Because the district did not meet state expectations on the growth indicator, this should be explored in the district's data narrative. This includes an examination of disaggregated groups, where the district met state expectations in 0 of 6 indicators. Consider local data and available state data to identify areas to prioritize.</t>
  </si>
  <si>
    <t>a012I00000hOOqb</t>
  </si>
  <si>
    <t>a012I00000hOOqB</t>
  </si>
  <si>
    <t>a012I00000hOOrZ</t>
  </si>
  <si>
    <t>Because the district did not meet state expectations on the achievement performance indicator, this should be explored in the district's data narrative. This includes an examination of disaggregated groups, where the district met state expectations in 1 of 4 indicators. Consider local data and available state data to identify areas to prioritize.</t>
  </si>
  <si>
    <t>a012I00000hOOrX</t>
  </si>
  <si>
    <t>a012I00000hOOqu</t>
  </si>
  <si>
    <t>The district met the overall PWR expectations set by the state. The district's data narrative should include an examination of disaggregated groups, where the district met state expectations in 3 of 7 sub-indicators. Consider local data and available state data to identify areas to prioritize.</t>
  </si>
  <si>
    <t>The district met the overall growth expectations set by the state. The district's data narrative should include an examination of disaggregated groups, where the district met state expectations in 8 of 15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</si>
  <si>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12 of 23 indicators. Consider local data and available state data to identify areas to prioritize.</t>
  </si>
  <si>
    <t>a012I00000hOOqa</t>
  </si>
  <si>
    <t>The district met the overall growth expectations set by the state. The district's data narrative should include an examination of disaggregated groups, where the district met state expectations in 9 of 15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</si>
  <si>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2 of 20 indicators. Consider local data and available state data to identify areas to prioritize.</t>
  </si>
  <si>
    <t>a012I00000hOOrO</t>
  </si>
  <si>
    <t>The district met the overall growth expectations set by the state. The district's data narrative should include an examination of disaggregated groups, where the district met state expectations in 12 of 30 indicators. Consider local data and available state data to identify areas to prioritize.</t>
  </si>
  <si>
    <t>a012I00000hOOrK</t>
  </si>
  <si>
    <t>Boulder Re-2 Boulder</t>
  </si>
  <si>
    <t>The district met the overall PWR expectations set by the state. The district's data narrative should include an examination of disaggregated groups, where the district met state expectations in 1 of 16 sub-indicators. Consider local data and available state data to identify areas to prioritize.</t>
  </si>
  <si>
    <t>a012I00000hOOrw</t>
  </si>
  <si>
    <t>Boulder RE-1J St Vrain</t>
  </si>
  <si>
    <t>The district met the overall growth expectations set by the state. The district's data narrative should include an examination of disaggregated groups, where the district met state expectations in 8 of 10 indicators. Consider local data and available state data to identify areas to prioritize.</t>
  </si>
  <si>
    <t>The district met the overall achievement performance expectations by the state. The district's data narrative should include an examination of disaggregated groups, where the district met state expectations in 7 of 13 indicators. Consider local data and available state data to identify areas to prioritize.</t>
  </si>
  <si>
    <t>a012I00000hOOq3</t>
  </si>
  <si>
    <t>Because the district did not meet state expectations on the growth indicator, this should be explored in the district's data narrative. This includes an examination of disaggregated groups, where the district met state expectations in 3 of 14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</si>
  <si>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3 of 23 indicators. Consider local data and available state data to identify areas to prioritize.</t>
  </si>
  <si>
    <t>a012I00000hOOqt</t>
  </si>
  <si>
    <t>The district met the overall growth expectations set by the state. The district's data narrative should include an examination of disaggregated groups, where the district met state expectations in 1 of 2 indicators. Consider local data and available state data to identify areas to prioritize.</t>
  </si>
  <si>
    <t>a012I00000hOOrS</t>
  </si>
  <si>
    <t>Because the district did not meet state expectations on the PWR indicator, this should be explored in the district's data narrative. Consider local data and available state data to identify areas to prioritize.</t>
  </si>
  <si>
    <t>a012I00000hOOqs</t>
  </si>
  <si>
    <t>The district met the overall PWR expectations set by the state. The district's data narrative should include an examination of disaggregated groups, where the district met state expectations in 2 of 7 sub-indicators.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</si>
  <si>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0 of 18 indicators. Consider local data and available state data to identify areas to prioritize.</t>
  </si>
  <si>
    <t>a012I00000hOOrv</t>
  </si>
  <si>
    <t>The district met the overall PWR expectations set by the state. The district's data narrative should include an examination of disaggregated groups, where the district met state expectations in 0 of 1 sub-indicators. Consider local data and available state data to identify areas to prioritize.</t>
  </si>
  <si>
    <t>a012I00000hOOqT</t>
  </si>
  <si>
    <t>The district met the overall achievement performance expectations by the state. The district's data narrative should include an examination of disaggregated groups, where the district met state expectations in 6 of 9 indicators. Consider local data and available state data to identify areas to prioritize.</t>
  </si>
  <si>
    <t>a012I00000hPCOs</t>
  </si>
  <si>
    <t>The district met the overall growth expectations set by the state. The district's data narrative should include an examination of disaggregated groups, where the district met state expectations in 13 of 22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</si>
  <si>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0 of 29 indicators. Consider local data and available state data to identify areas to prioritize.</t>
  </si>
  <si>
    <t>a012I00000hOOrC</t>
  </si>
  <si>
    <t>The district met the overall PWR expectations set by the state. The district's data narrative should include an examination of disaggregated groups, where the district met state expectations in 5 of 11 sub-indicators. Consider local data and available state data to identify areas to prioritize.</t>
  </si>
  <si>
    <t>Because the district did not meet state expectations on the growth indicator, this should be explored in the district's data narrative. This includes an examination of disaggregated groups, where the district met state expectations in 10 of 26 indicators. Consider local data and available state data to identify areas to prioritize.</t>
  </si>
  <si>
    <t>a012I00000hOOqr</t>
  </si>
  <si>
    <t>The district has 12 schools identified for improvement (i.e., Comprehensive, Targeted, Additional Targeted) under ESSA.</t>
  </si>
  <si>
    <t>a012I00000hOOpy</t>
  </si>
  <si>
    <t>Adams-Arap 28J Aurora</t>
  </si>
  <si>
    <t>a012I00000hOOrh</t>
  </si>
  <si>
    <t>The district met the overall achievement performance expectations by the state. The district's data narrative should include an examination of disaggregated groups, where the district met state expectations in 9 of 35 indicators. Consider local data and available state data to identify areas to prioritize.</t>
  </si>
  <si>
    <t>a012I00000hOOqq</t>
  </si>
  <si>
    <t>Arapahoe 6 Littleton</t>
  </si>
  <si>
    <t>The district met the overall PWR expectations set by the state. The district's data narrative should include an examination of disaggregated groups, where the district met state expectations in 9 of 16 sub-indicators.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</si>
  <si>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6 of 36 indicators. Consider local data and available state data to identify areas to prioritize.</t>
  </si>
  <si>
    <t>a012I00000hOOpx</t>
  </si>
  <si>
    <t>Arapahoe 5 Cherry Creek</t>
  </si>
  <si>
    <t>Because the district did not meet state expectations on the achievement performance indicator, this should be explored in the district's data narrative. This includes an examination of disaggregated groups, where the district met state expectations in 0 of 34 indicators. Consider local data and available state data to identify areas to prioritize.</t>
  </si>
  <si>
    <t>a012I00000hOOrq</t>
  </si>
  <si>
    <t>Arapahoe 2 Sheridan</t>
  </si>
  <si>
    <t>Because the district did not meet state expectations on the PWR indicator, this should be explored in the district's data narrative. This includes an examination of sub-indicators, where the district met state expectations in 0 of 12 indicators. Consider local data and available state data to identify areas to prioritize.</t>
  </si>
  <si>
    <t>a012I00000hOOsQ</t>
  </si>
  <si>
    <t>Arapahoe 1 Englewood</t>
  </si>
  <si>
    <t>The district met the overall achievement performance expectations by the state. The district's data narrative should include an examination of disaggregated groups, where the district met state expectations in 11 of 25 indicators. Consider local data and available state data to identify areas to prioritize.</t>
  </si>
  <si>
    <t>a012I00000hOOqc</t>
  </si>
  <si>
    <t>a012I00000hOOst</t>
  </si>
  <si>
    <t>a012I00000hOOqp</t>
  </si>
  <si>
    <t>The district met the overall growth expectations set by the state. The district's data narrative should include an examination of disaggregated groups, where the district met state expectations in 8 of 16 indicators. Consider local data and available state data to identify areas to prioritize.</t>
  </si>
  <si>
    <t>Because the district did not meet state expectations on the achievement performance indicator, this should be explored in the district's data narrative. This includes an examination of disaggregated groups, where the district met state expectations in 8 of 22 indicators. Consider local data and available state data to identify areas to prioritize.</t>
  </si>
  <si>
    <t>a012I00000hOOry</t>
  </si>
  <si>
    <t>a012I00000hOOqo</t>
  </si>
  <si>
    <t>Because the district did not meet state expectations on the growth indicator, this should be explored in the district's data narrative. This includes an examination of disaggregated groups, where the district met state expectations in 0 of 30 indicators. Consider local data and available state data to identify areas to prioritize.</t>
  </si>
  <si>
    <t>a012I00000hOOqn</t>
  </si>
  <si>
    <t>Adams 27J, School District 27J</t>
  </si>
  <si>
    <t>Because the district did not meet state expectations on the growth indicator, this should be explored in the district's data narrative. This includes an examination of disaggregated groups, where the district met state expectations in 1 of 30 indicators. Consider local data and available state data to identify areas to prioritize.</t>
  </si>
  <si>
    <t>a012I00000hOOqm</t>
  </si>
  <si>
    <t>Adams 14 Commerce City</t>
  </si>
  <si>
    <t>The district has 7 schools identified for improvement (i.e., Comprehensive, Targeted, Additional Targeted) under ESSA.</t>
  </si>
  <si>
    <t>Because the district did not meet state expectations on the PWR indicator, this should be explored in the district's data narrative. This includes an examination of sub-indicators, where the district met state expectations in 4 of 16 indicators. Consider local data and available state data to identify areas to prioritize.</t>
  </si>
  <si>
    <t>a012I00000hOOr9</t>
  </si>
  <si>
    <t>Adams 12 Northglenn</t>
  </si>
  <si>
    <t>a012I00000hOOql</t>
  </si>
  <si>
    <t>Adams 1 Mapleton</t>
  </si>
  <si>
    <t xml:space="preserve">Students with Disabilities (High School); </t>
  </si>
  <si>
    <t>The school must create an improvement plan that is developed and implemented in partnership with stakeholders (including district partners, school leaders, teachers and parents) to address the reasons for identification and improve student outcomes. The plan must (1) be informed by student performance on all ESSA indicators for identified disaggregated student group(s) against state-determined long-term goals, and (2) include evidence-based interventions. Schools may use the UIP to document these requirements. The school and LEA must approve the plan and monitor implementation, and take additional action if implementation is unsuccessful after a number of years determined by the district. Details on the requirements are also available in the quality criteria rubric.</t>
  </si>
  <si>
    <t>Targeted School</t>
  </si>
  <si>
    <t>The district does not have any schools on the accountability clock and does not have additional planning requirements</t>
  </si>
  <si>
    <t>No additional requirements for the school.</t>
  </si>
  <si>
    <t>Because the school did not meet state expectations on the PWR indicator, this should be explored in the school's data narrative. This includes an examination of sub-indicators, where the school met state expectations in 1 of 11 indicators. Consider local data and available state data to identify areas to prioritize.</t>
  </si>
  <si>
    <t>Because the school did not meet state expectations on the growth indicator, this should be explored in the school's data narrative. This includes an examination of disaggregated groups, where the school met state expectations in 0 of 6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</si>
  <si>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0 of 9 indicators. Consider local data and available state data to identify areas to prioritize.</t>
  </si>
  <si>
    <t>The school does not serve students in grades K-3 and does not need to meet these additional planning requirements.</t>
  </si>
  <si>
    <t>The school exercised biennial flexibility in 2018-19 and must submit a plan for public posting during the 2019-20 school year. The plan should cover two years (2019-20 and 2020-21)</t>
  </si>
  <si>
    <t>The school is approaching or has not met state expectations for attainment on the 2019 SPF performance indicators and is required to adopt and implement an Improvement Plan. The plan must be submitted to CDE by April 15, 2020 to be posted on SchoolView.org.</t>
  </si>
  <si>
    <t>H</t>
  </si>
  <si>
    <t>a012I00000hOONQ</t>
  </si>
  <si>
    <t>SCH</t>
  </si>
  <si>
    <t>The school does not have additional planning requirements under ESSA School Improvement.</t>
  </si>
  <si>
    <t>Not identified for school improvement under ESSA.</t>
  </si>
  <si>
    <t>Per the 2016 waiver approved by the USDE, schools not meeting assessment participation requirements must address why participation expectations were not met, including what actions will be put in to place as a result. Unlike state policy, parent excusals are not used in the calculation for this particular requirement. Note that specialized requirements are included for Title I in the Quality Criteria document.</t>
  </si>
  <si>
    <t>Because the school did not meet state expectations on the growth indicator, this should be explored in the school's data narrative. This includes an examination of disaggregated groups, where the school met state expectations in 1 of 8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</si>
  <si>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0 of 8 indicators. Consider local data and available state data to identify areas to prioritize.</t>
  </si>
  <si>
    <t>The school does not serve secondary students and does not need to meet these additional planning requirements.</t>
  </si>
  <si>
    <t>E</t>
  </si>
  <si>
    <t>a012I00000hOONS</t>
  </si>
  <si>
    <t>The school met the overall growth expectations set by the state. The school's data narrative should include an examination of disaggregated groups, where the school met state expectations in 6 of 12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</si>
  <si>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1 of 20 indicators. Consider local data and available state data to identify areas to prioritize.</t>
  </si>
  <si>
    <t>The school meets or exceeds state expectations for attainment on the 2019 SPF performance indicators and is required to adopt and implement a Performance Plan. The plan must be submitted to CDE by April 15, 2020 to be posted on SchoolView.org, unless the school is eligible for biennial flexibility [see box below]. This rating has additional information added to the plan type due to low participation. Consider the implications of low participation when analyzing and interpreting student data, as the data may not be representative of actual student performance across the district. For more information on performance ratings affected by participation, see http://www.cde.state.co.us/accountability/dpf-spf-guidetoratings.</t>
  </si>
  <si>
    <t>EM</t>
  </si>
  <si>
    <t>a012I00000hOONT</t>
  </si>
  <si>
    <t xml:space="preserve">Economically Disadvantaged Students (High School); </t>
  </si>
  <si>
    <t>The school met the overall state expectations for student engagement, and is encouraged to document this observation in the data narrative. Consider local data and available state data to identify areas to prioritize.</t>
  </si>
  <si>
    <t>The school met the overall PWR expectations set by the state. The school's data narrative should include an examination of disaggregated groups, where the school met state expectations in  of  sub-indicators. Consider local data and available state data to identify areas to prioritize.</t>
  </si>
  <si>
    <t>Because the school did not meet state expectations on the growth indicator, this should be explored in the school's data narrative. This includes an examination of disaggregated groups, where the school met state expectations in  of  indicators. Consider local data and available state data to identify areas to prioritize.</t>
  </si>
  <si>
    <t>The school did not have a sufficient number of student scores available to determine a rating. Refer to the Small Systems Guidance for potential strategies: http://www.cde.state.co.us/uip/uipguidanceforsmallsystems2014.</t>
  </si>
  <si>
    <t>The school meets or exceeds state expectations for attainment on the 2019 SPF performance indicators and is required to adopt and implement a Performance Plan. The plan must be submitted to CDE by April 15, 2020 to be posted on SchoolView.org, unless the school is eligible for biennial flexibility [see box below].</t>
  </si>
  <si>
    <t>AEC</t>
  </si>
  <si>
    <t>a012I00000hOOLM</t>
  </si>
  <si>
    <t>The school met the state growth expectations overall and for each disaggregated group. The school is encouraged to document these results in the data narrative.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</si>
  <si>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0 of 11 indicators. Consider local data and available state data to identify areas to prioritize.</t>
  </si>
  <si>
    <t xml:space="preserve">The school received a Performance plan type based on the 2019 SPF and is eligible for biennial flexibility. Additional guidance is available at: http://www.cde.state.co.us/accountability/hb_16_1440_flexibility_in_uip_submission </t>
  </si>
  <si>
    <t>a012I00000hOONU</t>
  </si>
  <si>
    <t>a012I00000hOONW</t>
  </si>
  <si>
    <t>Because the school did not meet state expectations on the growth indicator, this should be explored in the school's data narrative. This includes an examination of disaggregated groups, where the school met state expectations in 3 of 10 indicators. Consider local data and available state data to identify areas to prioritize.</t>
  </si>
  <si>
    <t>The school is not eligible for biennial flexibility.</t>
  </si>
  <si>
    <t>The school has not met state expectations for attainment on the 2019 SPF performance indicators and is required to adopt and implement a Turnaround Plan. The plan must be submitted by January 15, 2020 along with the required Turnaround Plan addendum for review. The updated plan must also be submitted to CDE by April 15, 2020 to be posted on SchoolView.org. Note the specialized requirements for identified schools included in the Quality Criteria document. Schools assigned a Priority Improvement or Turnaround plan type based on the 2019 SPF must
						-	Notify parents of the plan type, UIP process, and public hearing with the local board.
						-	Include parent involvement strategies in the action plan.
						-	If serving grades K-3, integrate an early childhood needs assessment into the UIP.
						-	Address turnaround strategies in the UIP.</t>
  </si>
  <si>
    <t>M</t>
  </si>
  <si>
    <t>a012I00000hOONX</t>
  </si>
  <si>
    <t>Because the school did not meet state expectations on the PWR indicator, this should be explored in the school's data narrative. This includes an examination of sub-indicators, where the school met state expectations in 2 of 9 indicators. Consider local data and available state data to identify areas to prioritize.</t>
  </si>
  <si>
    <t>Because the school did not meet state expectations on the growth indicator, this should be explored in the school's data narrative. This includes an examination of disaggregated groups, where the school met state expectations in 2 of 5 indicators. Consider local data and available state data to identify areas to prioritize.</t>
  </si>
  <si>
    <t>a012I00000hOONY</t>
  </si>
  <si>
    <t>Because the school did not meet state expectations on the growth indicator, this should be explored in the school's data narrative. This includes an examination of disaggregated groups, where the school met state expectations in 4 of 10 indicators. Consider local data and available state data to identify areas to prioritize.</t>
  </si>
  <si>
    <t>a012I00000hOONZ</t>
  </si>
  <si>
    <t>The school met the overall growth expectations set by the state. The school's data narrative should include an examination of disaggregated groups, where the school met state expectations in 8 of 10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</si>
  <si>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7 of 14 indicators. Consider local data and available state data to identify areas to prioritize.</t>
  </si>
  <si>
    <t>a012I00000hOONa</t>
  </si>
  <si>
    <t>Because the school did not meet state expectations on the growth indicator, this should be explored in the school's data narrative. This includes an examination of disaggregated groups, where the school met state expectations in 3 of 5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</si>
  <si>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3 of 6 indicators. Consider local data and available state data to identify areas to prioritize.</t>
  </si>
  <si>
    <t>a012I00000hOONb</t>
  </si>
  <si>
    <t>The school met the overall achievement performance expectations by the state. The school's data narrative should include an examination of disaggregated groups, where the school met state expectations in 4 of 5 indicators. Consider local data and available state data to identify areas to prioritize.</t>
  </si>
  <si>
    <t>a012I00000hOONc</t>
  </si>
  <si>
    <t>The school met the overall growth expectations set by the state. The school's data narrative should include an examination of disaggregated groups, where the school met state expectations in 5 of 6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</si>
  <si>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5 of 8 indicators. Consider local data and available state data to identify areas to prioritize.</t>
  </si>
  <si>
    <t>a012I00000hOONd</t>
  </si>
  <si>
    <t>Because the school did not meet state expectations on the PWR indicator, this should be explored in the school's data narrative. This includes an examination of sub-indicators, where the school met state expectations in 1 of 2 indicators. Consider local data and available state data to identify areas to prioritize.</t>
  </si>
  <si>
    <t>Because the school did not meet state expectations on the growth indicator, this should be explored in the school's data narrative. This includes an examination of disaggregated groups, where the school met state expectations in 1 of 2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</si>
  <si>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0 of 2 indicators. Consider local data and available state data to identify areas to prioritize.</t>
  </si>
  <si>
    <t>The school is approaching or has not met state expectations for attainment on the 2019 SPF performance indicators and is required to adopt and implement an Improvement Plan. The plan must be submitted to CDE by April 15, 2020 to be posted on SchoolView.org. This rating has additional information added to the plan type due to low participation. Consider the implications of low participation when analyzing and interpreting student data, as the data may not be representative of actual student performance across the district. For more information on performance ratings affected by participation, see http://www.cde.state.co.us/accountability/dpf-spf-guidetoratings.</t>
  </si>
  <si>
    <t>MH</t>
  </si>
  <si>
    <t>a012I00000hOONe</t>
  </si>
  <si>
    <t xml:space="preserve">Students with Disabilities (Middle School); </t>
  </si>
  <si>
    <t>Because the school did not meet state expectations on the PWR indicator, this should be explored in the school's data narrative. This includes an examination of sub-indicators, where the school met state expectations in 4 of 13 indicators. Consider local data and available state data to identify areas to prioritize.</t>
  </si>
  <si>
    <t>Because the school did not meet state expectations on the growth indicator, this should be explored in the school's data narrative. This includes an examination of disaggregated groups, where the school met state expectations in 7 of 19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</si>
  <si>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0 of 22 indicators. Consider local data and available state data to identify areas to prioritize.</t>
  </si>
  <si>
    <t>a012I00000hOONf</t>
  </si>
  <si>
    <t>The school must create an improvement plan that is developed and implemented in partnership with stakeholders (including district partners, school leaders, teachers and parents) to address the reasons for identification, specifically graduation rates, and improve student outcomes. The plan must (1) be informed by student performance against state-determined long-term goals, (2) include evidence based interventions, (3) be based on a school-level needs assessment, and (4) address resource inequities. The school, LEA and CDE must approve the plan, monitor implementation, and ensure progress towards meeting exit criteria. If the school does not meet SEA-defined exit criteria within 3 years, the SEA will take more rigorous action in the fourth year. Details on the requirements are also available in the quality criteria rubric and the rubric that CDE will use to approve CS improvement plans.</t>
  </si>
  <si>
    <t>Comprehensive School: Low Graduation Rate - Hold</t>
  </si>
  <si>
    <t>Because the school did not meet state expectations on the PWR indicator, this should be explored in the school's data narrative. This includes an examination of sub-indicators, where the school met state expectations in 0 of 5 indicators. Consider local data and available state data to identify areas to prioritize.</t>
  </si>
  <si>
    <t>This school could not be assigned a rating due to insufficient state data. While a data narrative is still required in the UIP, the plan should take into consideration FERPA requirements when reporting state and local data. Refer to the Small Systems Guidance for possible strategies at: http://www.cde.state.co.us/uip/uipguidanceforsmallsystems2014 or contact UIP staff for assistance. This rating has additional information added to the plan type due to low participation. Consider the implications of low participation when analyzing and interpreting student data, as the data may not be representative of actual student performance across the district. For more information on performance ratings affected by participation, see http://www.cde.state.co.us/accountability/dpf-spf-guidetoratings.</t>
  </si>
  <si>
    <t>a012I00000hOONg</t>
  </si>
  <si>
    <t>a012I00000hOONh</t>
  </si>
  <si>
    <t>The school met the overall growth expectations set by the state. The school's data narrative should include an examination of disaggregated groups, where the school met state expectations in 0 of 2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</si>
  <si>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3 of 4 indicators. Consider local data and available state data to identify areas to prioritize.</t>
  </si>
  <si>
    <t>a012I00000hOONi</t>
  </si>
  <si>
    <t>Because the school did not meet state expectations on the PWR indicator, this should be explored in the school's data narrative. This includes an examination of sub-indicators, where the school met state expectations in 3 of 11 indicators. Consider local data and available state data to identify areas to prioritize.</t>
  </si>
  <si>
    <t>a012I00000hOONj</t>
  </si>
  <si>
    <t>The school met the overall growth expectations set by the state. The school's data narrative should include an examination of disaggregated groups, where the school met state expectations in 4 of 6 indicators. Consider local data and available state data to identify areas to prioritize.</t>
  </si>
  <si>
    <t>a012I00000hOONk</t>
  </si>
  <si>
    <t>Because the school did not meet state expectations on the PWR indicator, this should be explored in the school's data narrative. This includes an examination of sub-indicators, where the school met state expectations in 3 of 14 indicators. Consider local data and available state data to identify areas to prioritize.</t>
  </si>
  <si>
    <t>a012I00000hOONl</t>
  </si>
  <si>
    <t>Because the school did not meet state expectations on the achievement performance indicator, this should be explored in the school's data narrative. This includes an examination of disaggregated groups, where the school met state expectations in 0 of 5 indicators. Consider local data and available state data to identify areas to prioritize.</t>
  </si>
  <si>
    <t>a012I00000hOONm</t>
  </si>
  <si>
    <t>Because the school did not meet state expectations on the achievement performance indicator, this should be explored in the school's data narrative. This includes an examination of disaggregated groups, where the school met state expectations in 0 of 10 indicators. Consider local data and available state data to identify areas to prioritize.</t>
  </si>
  <si>
    <t>a012I00000hOONn</t>
  </si>
  <si>
    <t>Because the school did not meet state expectations on the growth indicator, this should be explored in the school's data narrative. This includes an examination of disaggregated groups, where the school met state expectations in 0 of 4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</si>
  <si>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0 of 4 indicators. Consider local data and available state data to identify areas to prioritize.</t>
  </si>
  <si>
    <t>a012I00000hOONo</t>
  </si>
  <si>
    <t>Because the school did not meet state expectations on the growth indicator, this should be explored in the school's data narrative. This includes an examination of disaggregated groups, where the school met state expectations in 2 of 6 indicators. Consider local data and available state data to identify areas to prioritize.</t>
  </si>
  <si>
    <t>a012I00000hOONp</t>
  </si>
  <si>
    <t>The school met the overall achievement performance expectations by the state. The school's data narrative should include an examination of disaggregated groups, where the school met state expectations in 3 of 7 indicators. Consider local data and available state data to identify areas to prioritize.</t>
  </si>
  <si>
    <t>a012I00000hOONq</t>
  </si>
  <si>
    <t>The school met the overall PWR expectations set by the state. The school's data narrative should include an examination of disaggregated groups, where the school met state expectations in 6 of 13 sub-indicators. Consider local data and available state data to identify areas to prioritize.</t>
  </si>
  <si>
    <t>The school met the overall growth expectations set by the state. The school's data narrative should include an examination of disaggregated groups, where the school met state expectations in 3 of 9 indicators. Consider local data and available state data to identify areas to prioritize.</t>
  </si>
  <si>
    <t>a012I00000hOONr</t>
  </si>
  <si>
    <t>Because the school did not meet state expectations on the growth indicator, this should be explored in the school's data narrative. This includes an examination of disaggregated groups, where the school met state expectations in 1 of 6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</si>
  <si>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1 of 8 indicators. Consider local data and available state data to identify areas to prioritize.</t>
  </si>
  <si>
    <t>a012I00000hOONs</t>
  </si>
  <si>
    <t>The school met the state achievement expectations overall, and for each disaggregated group. The school is encouraged to document these results in the data narrative. Consider local data and available state data to identify areas to prioritize.</t>
  </si>
  <si>
    <t>a012I00000hOONt</t>
  </si>
  <si>
    <t>Because the school did not meet state expectations on the growth indicator, this should be explored in the school's data narrative. This includes an examination of disaggregated groups, where the school met state expectations in 2 of 8 indicators. Consider local data and available state data to identify areas to prioritize.</t>
  </si>
  <si>
    <t>a012I00000hOONu</t>
  </si>
  <si>
    <t>The school met the overall achievement performance expectations by the state. The school's data narrative should include an examination of disaggregated groups, where the school met state expectations in 0 of 2 indicators. Consider local data and available state data to identify areas to prioritize.</t>
  </si>
  <si>
    <t>a012I00000hOONw</t>
  </si>
  <si>
    <t>The school met the overall PWR expectations set by the state. The school's data narrative should include an examination of disaggregated groups, where the school met state expectations in 7 of 13 sub-indicators. Consider local data and available state data to identify areas to prioritize.</t>
  </si>
  <si>
    <t>Because the school did not meet state expectations on the growth indicator, this should be explored in the school's data narrative. This includes an examination of disaggregated groups, where the school met state expectations in 2 of 10 indicators. Consider local data and available state data to identify areas to prioritize.</t>
  </si>
  <si>
    <t>The school has not met state expectations for attainment on the 2019 SPF performance indicators and is required to adopt and implement a Priority Improvement Plan. The plan must be submitted by January 15, 2020 for review. The updated plan must also be submitted to CDE by April 15, 2020 to be posted on SchoolView.org. Note the specialized requirements for identified schools included in the Quality Criteria document. Schools assigned a Priority Improvement plan type based on the 2019 SPF must
						-	Notify parents of the plan type, UIP process, and public hearing with the local board.
						-	Include parent involvement strategies in the action plan.
						-	If serving grades K-3, integrate an early childhood needs assessment into the UIP.</t>
  </si>
  <si>
    <t>a012I00000hOONx</t>
  </si>
  <si>
    <t>a012I00000hOONy</t>
  </si>
  <si>
    <t>The school met the overall growth expectations set by the state. The school's data narrative should include an examination of disaggregated groups, where the school met state expectations in 3 of 6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</si>
  <si>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6 of 7 indicators. Consider local data and available state data to identify areas to prioritize.</t>
  </si>
  <si>
    <t>a012I00000hOONz</t>
  </si>
  <si>
    <t>The school met the overall growth expectations set by the state. The school's data narrative should include an examination of disaggregated groups, where the school met state expectations in 9 of 10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</si>
  <si>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11 of 17 indicators. Consider local data and available state data to identify areas to prioritize.</t>
  </si>
  <si>
    <t>a012I00000hOOO0</t>
  </si>
  <si>
    <t xml:space="preserve">Aggregated Non-White (Elementary); </t>
  </si>
  <si>
    <t>Because the school did not meet state expectations on the growth indicator, this should be explored in the school's data narrative. This includes an examination of disaggregated groups, where the school met state expectations in 6 of 8 indicators. Consider local data and available state data to identify areas to prioritize.</t>
  </si>
  <si>
    <t>The school is approaching or has not met state expectations for attainment on the 2019 SPF performance indicators and is required to adopt and implement an Improvement Plan. Because the school is On Watch, the plan must be submitted to CDE by January 15, 2020 for CDE review. The updated plan must also be submitted to CDE by April 15, 2020 to be posted on SchoolView.org.</t>
  </si>
  <si>
    <t>a012I00000hOOO1</t>
  </si>
  <si>
    <t>a012I00000hOOO2</t>
  </si>
  <si>
    <t>The school met the overall growth expectations set by the state. The school's data narrative should include an examination of disaggregated groups, where the school met state expectations in 6 of 8 indicators. Consider local data and available state data to identify areas to prioritize.</t>
  </si>
  <si>
    <t>a012I00000hOOO3</t>
  </si>
  <si>
    <t>a012I00000hOOO4</t>
  </si>
  <si>
    <t>The school met the overall PWR expectations set by the state. The school's data narrative should include an examination of disaggregated groups, where the school met state expectations in 4 of 7 sub-indicators. Consider local data and available state data to identify areas to prioritize.</t>
  </si>
  <si>
    <t>Because the school did not meet state expectations on the growth indicator, this should be explored in the school's data narrative. This includes an examination of disaggregated groups, where the school met state expectations in 3 of 7 indicators. Consider local data and available state data to identify areas to prioritize.</t>
  </si>
  <si>
    <t>a012I00000hOOO5</t>
  </si>
  <si>
    <t>The school met the overall growth expectations set by the state. The school's data narrative should include an examination of disaggregated groups, where the school met state expectations in  of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</si>
  <si>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1 of 2 indicators. Consider local data and available state data to identify areas to prioritize.</t>
  </si>
  <si>
    <t>a012I00000hOOO6</t>
  </si>
  <si>
    <t>Because the school did not meet state expectations on the growth indicator, this should be explored in the school's data narrative. This includes an examination of disaggregated groups, where the school met state expectations in 3 of 8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</si>
  <si>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6 of 10 indicators. Consider local data and available state data to identify areas to prioritize.</t>
  </si>
  <si>
    <t>a012I00000hOOO7</t>
  </si>
  <si>
    <t>The school met the overall growth expectations set by the state. The school's data narrative should include an examination of disaggregated groups, where the school met state expectations in 1 of 2 indicators. Consider local data and available state data to identify areas to prioritize.</t>
  </si>
  <si>
    <t>a012I00000hOOO8</t>
  </si>
  <si>
    <t>The school met the overall achievement performance expectations by the state. The school's data narrative should include an examination of disaggregated groups, where the school met state expectations in 3 of 5 indicators. Consider local data and available state data to identify areas to prioritize.</t>
  </si>
  <si>
    <t>a012I00000hOOO9</t>
  </si>
  <si>
    <t>The school met the overall PWR expectations set by the state. The school's data narrative should include an examination of disaggregated groups, where the school met state expectations in 2 of 3 sub-indicators. Consider local data and available state data to identify areas to prioritize.</t>
  </si>
  <si>
    <t>a012I00000hOOOA</t>
  </si>
  <si>
    <t>Because the school did not meet state expectations on the growth indicator, this should be explored in the school's data narrative. This includes an examination of disaggregated groups, where the school met state expectations in 0 of 8 indicators. Consider local data and available state data to identify areas to prioritize.</t>
  </si>
  <si>
    <t>a012I00000hOOOB</t>
  </si>
  <si>
    <t>Because the school did not meet state expectations on the growth indicator, this should be explored in the school's data narrative. This includes an examination of disaggregated groups, where the school met state expectations in 1 of 7 indicators. Consider local data and available state data to identify areas to prioritize.</t>
  </si>
  <si>
    <t>a012I00000hOOOC</t>
  </si>
  <si>
    <t>Did not have enough a sufficient number of students registered to test in any subject area to receive a participation rating.</t>
  </si>
  <si>
    <t>a012I00000hQGdA</t>
  </si>
  <si>
    <t>Because the school did not meet state expectations on the growth indicator, this should be explored in the school's data narrative. This includes an examination of disaggregated groups, where the school met state expectations in 1 of 4 indicators. Consider local data and available state data to identify areas to prioritize.</t>
  </si>
  <si>
    <t>a012I00000hOOOD</t>
  </si>
  <si>
    <t xml:space="preserve">Hispanic or Latino (High School); Aggregated Non-White (High School); </t>
  </si>
  <si>
    <t>Comprehensive School: Low Graduation Rate</t>
  </si>
  <si>
    <t>Because the school did not meet state expectations on the PWR indicator, this should be explored in the school's data narrative. This includes an examination of sub-indicators, where the school met state expectations in  of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</si>
  <si>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of  indicators. Consider local data and available state data to identify areas to prioritize.</t>
  </si>
  <si>
    <t>a012I00000hOOKM</t>
  </si>
  <si>
    <t>The school met the overall growth expectations set by the state. The school's data narrative should include an examination of disaggregated groups, where the school met state expectations in 4 of 8 indicators. Consider local data and available state data to identify areas to prioritize.</t>
  </si>
  <si>
    <t>a012I00000hOOOE</t>
  </si>
  <si>
    <t>The school met the overall growth expectations set by the state. The school's data narrative should include an examination of disaggregated groups, where the school met state expectations in 1 of 8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</si>
  <si>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0 of 10 indicators. Consider local data and available state data to identify areas to prioritize.</t>
  </si>
  <si>
    <t>a012I00000hOOOF</t>
  </si>
  <si>
    <t>a012I00000hOOOG</t>
  </si>
  <si>
    <t>The school met the overall PWR expectations set by the state. The school's data narrative should include an examination of disaggregated groups, where the school met state expectations in 5 of 14 sub-indicators. Consider local data and available state data to identify areas to prioritize.</t>
  </si>
  <si>
    <t>Because the school did not meet state expectations on the growth indicator, this should be explored in the school's data narrative. This includes an examination of disaggregated groups, where the school met state expectations in 1 of 10 indicators. Consider local data and available state data to identify areas to prioritize.</t>
  </si>
  <si>
    <t>a012I00000hOOOH</t>
  </si>
  <si>
    <t>Because the school did not meet state expectations on the growth indicator, this should be explored in the school's data narrative. This includes an examination of disaggregated groups, where the school met state expectations in 0 of 9 indicators. Consider local data and available state data to identify areas to prioritize.</t>
  </si>
  <si>
    <t>a012I00000hOOOI</t>
  </si>
  <si>
    <t>a012I00000hOOOJ</t>
  </si>
  <si>
    <t>The school met the overall achievement performance expectations by the state. The school's data narrative should include an examination of disaggregated groups, where the school met state expectations in 5 of 7 indicators. Consider local data and available state data to identify areas to prioritize.</t>
  </si>
  <si>
    <t>a012I00000hOOOK</t>
  </si>
  <si>
    <t xml:space="preserve">Students with Disabilities (K-2); </t>
  </si>
  <si>
    <t>Because the school did not meet state expectations on the growth indicator, this should be explored in the school's data narrative. This includes an examination of disaggregated groups, where the school met state expectations in 0 of 2 indicators. Consider local data and available state data to identify areas to prioritize.</t>
  </si>
  <si>
    <t>a012I00000hOOOL</t>
  </si>
  <si>
    <t xml:space="preserve">Students with Disabilities; </t>
  </si>
  <si>
    <t>The school must create an improvement plan that is developed and implemented in partnership with stakeholders (including district partners, school leaders, teachers and parents) to address the reasons for identification and improve student outcomes. The plan must (1) be informed by student performance on all ESSA indicators for identified disaggregated student group(s) against state-determined long-term goals, (2) include evidence-based interventions, and (3) address resource inequities. Schools may use the UIP to document these requirements. The school and LEA must approve the plan, monitor implementation, and ensure proress towards meeting exit criteria within 3 years. If the school is identified for the same student group for 3 consecutive years, the school will move to the CS-Lowest 5% category. Details on the requirements are also available in the quality criteria.</t>
  </si>
  <si>
    <t>Additional Targeted School</t>
  </si>
  <si>
    <t>Because the school did not meet state expectations on the PWR indicator, this should be explored in the school's data narrative. This includes an examination of sub-indicators, where the school met state expectations in 5 of 16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</si>
  <si>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0 of 12 indicators. Consider local data and available state data to identify areas to prioritize.</t>
  </si>
  <si>
    <t>a012I00000hOOOM</t>
  </si>
  <si>
    <t xml:space="preserve">Hispanic or Latino; </t>
  </si>
  <si>
    <t xml:space="preserve">Hispanic or Latino (Elementary); </t>
  </si>
  <si>
    <t>The school must create an improvement plan that is developed and implemented in partnership with stakeholders (including district partners, school leaders, teachers and parents) to address the reasons for identification and improve student outcomes. The plan must (1) be informed by student performance on all ESSA indicators against state-determined long-term goals, (2) include evidence based interventions, (3) be based on a school-level needs assessment, and (4) address resource inequities. The school, LEA and CDE must approve the plan, monitor implementation, and ensure progress towards meeting exit criteria. If the school does not meet SEA-defined exit criteria within 3 years, the SEA will take more rigorous action in the fourth year. Details on the requirements are also available in the quality criteria rubric and the rubric that CDE will use to approve CS improvement plans.</t>
  </si>
  <si>
    <t>Comprehensive School: Lowest 5%</t>
  </si>
  <si>
    <t>Because the school did not meet state expectations on the achievement performance indicator, this should be explored in the school's data narrative. This includes an examination of disaggregated groups, where the school met state expectations in 0 of 6 indicators. Consider local data and available state data to identify areas to prioritize.</t>
  </si>
  <si>
    <t>a012I00000hOOON</t>
  </si>
  <si>
    <t>The school met the overall growth expectations set by the state. The school's data narrative should include an examination of disaggregated groups, where the school met state expectations in 7 of 10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</si>
  <si>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3 of 12 indicators. Consider local data and available state data to identify areas to prioritize.</t>
  </si>
  <si>
    <t>a012I00000hOOOO</t>
  </si>
  <si>
    <t>The school met the overall growth expectations set by the state. The school's data narrative should include an examination of disaggregated groups, where the school met state expectations in 3 of 4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</si>
  <si>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2 of 7 indicators. Consider local data and available state data to identify areas to prioritize.</t>
  </si>
  <si>
    <t>a012I00000hOOOP</t>
  </si>
  <si>
    <t>a012I00000hOOOQ</t>
  </si>
  <si>
    <t>The school met the state PWR expectations overall, and for each disaggregated group counted for accountability purposes. The school is encouraged to document these results in the data narrative. Consider local data and available state data to identify areas to prioritize.</t>
  </si>
  <si>
    <t>Because the school did not meet state expectations on the growth indicator, this should be explored in the school's data narrative. This includes an examination of disaggregated groups, where the school met state expectations in 0 of 5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</si>
  <si>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4 of 7 indicators. Consider local data and available state data to identify areas to prioritize.</t>
  </si>
  <si>
    <t>a012I00000hOOOR</t>
  </si>
  <si>
    <t>The school met the overall achievement performance expectations by the state. The school's data narrative should include an examination of disaggregated groups, where the school met state expectations in 2 of 11 indicators. Consider local data and available state data to identify areas to prioritize.</t>
  </si>
  <si>
    <t>a012I00000hOOOS</t>
  </si>
  <si>
    <t>a012I00000hOOOT</t>
  </si>
  <si>
    <t>The school met the overall achievement performance expectations by the state. The school's data narrative should include an examination of disaggregated groups, where the school met state expectations in 5 of 9 indicators. Consider local data and available state data to identify areas to prioritize.</t>
  </si>
  <si>
    <t>a012I00000hOOOU</t>
  </si>
  <si>
    <t>a012I00000hOOOV</t>
  </si>
  <si>
    <t>The school met the overall achievement performance expectations by the state. The school's data narrative should include an examination of disaggregated groups, where the school met state expectations in 9 of 11 indicators. Consider local data and available state data to identify areas to prioritize.</t>
  </si>
  <si>
    <t>a012I00000hOOOW</t>
  </si>
  <si>
    <t>The school met the overall achievement performance expectations by the state. The school's data narrative should include an examination of disaggregated groups, where the school met state expectations in 4 of 9 indicators. Consider local data and available state data to identify areas to prioritize.</t>
  </si>
  <si>
    <t>a012I00000hOOOX</t>
  </si>
  <si>
    <t>The school met the overall achievement performance expectations by the state. The school's data narrative should include an examination of disaggregated groups, where the school met state expectations in 0 of 4 indicators. Consider local data and available state data to identify areas to prioritize.</t>
  </si>
  <si>
    <t>a012I00000hOOOY</t>
  </si>
  <si>
    <t>a012I00000hOOOZ</t>
  </si>
  <si>
    <t>The school met the overall PWR expectations set by the state. The school's data narrative should include an examination of disaggregated groups, where the school met state expectations in 4 of 5 sub-indicators. Consider local data and available state data to identify areas to prioritize.</t>
  </si>
  <si>
    <t>Because the school did not meet state expectations on the growth indicator, this should be explored in the school's data narrative. This includes an examination of disaggregated groups, where the school met state expectations in 1 of 3 indicators. Consider local data and available state data to identify areas to prioritize.</t>
  </si>
  <si>
    <t>a012I00000hOOOa</t>
  </si>
  <si>
    <t>a012I00000hOOOc</t>
  </si>
  <si>
    <t>The school has not met state expectations for attainment on the 2019 SPF performance indicators and is required to adopt and implement a Priority Improvement Plan. The plan must be submitted by January 15, 2020 for review. The updated plan must also be submitted to CDE by April 15, 2020 to be posted on SchoolView.org. Note the specialized requirements for identified schools included in the Quality Criteria document. Schools assigned a Priority Improvement plan type based on the 2019 SPF must
						-	Notify parents of the plan type, UIP process, and public hearing with the local board.
						-	Include parent involvement strategies in the action plan.
						-	If serving grades K-3, integrate an early childhood needs assessment into the UIP. This rating has additional information added to the plan type due to low participation. Consider the implications of low participation when analyzing and interpreting student data, as the data may not be representative of actual student performance across the district. For more information on performance ratings affected by participation, see http://www.cde.state.co.us/accountability/dpf-spf-guidetoratings.</t>
  </si>
  <si>
    <t>a012I00000hOOOe</t>
  </si>
  <si>
    <t>a012I00000hOOOf</t>
  </si>
  <si>
    <t>The school met the overall growth expectations set by the state. The school's data narrative should include an examination of disaggregated groups, where the school met state expectations in 2 of 4 indicators. Consider local data and available state data to identify areas to prioritize.</t>
  </si>
  <si>
    <t>a012I00000hOOOg</t>
  </si>
  <si>
    <t>Because the school did not meet state expectations on the growth indicator, this should be explored in the school's data narrative. This includes an examination of disaggregated groups, where the school met state expectations in 5 of 18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</si>
  <si>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0 of 21 indicators. Consider local data and available state data to identify areas to prioritize.</t>
  </si>
  <si>
    <t>a012I00000hOOOh</t>
  </si>
  <si>
    <t>The school met the overall achievement performance expectations by the state. The school's data narrative should include an examination of disaggregated groups, where the school met state expectations in 6 of 8 indicators. Consider local data and available state data to identify areas to prioritize.</t>
  </si>
  <si>
    <t>a012I00000hOOOi</t>
  </si>
  <si>
    <t>The school met the overall growth expectations set by the state. The school's data narrative should include an examination of disaggregated groups, where the school met state expectations in 6 of 10 indicators. Consider local data and available state data to identify areas to prioritize.</t>
  </si>
  <si>
    <t>a012I00000hOOOj</t>
  </si>
  <si>
    <t>Because the school did not meet state expectations on the growth indicator, this should be explored in the school's data narrative. This includes an examination of disaggregated groups, where the school met state expectations in 0 of 10 indicators. Consider local data and available state data to identify areas to prioritize.</t>
  </si>
  <si>
    <t>a012I00000hOOOk</t>
  </si>
  <si>
    <t>The school met the overall achievement performance expectations by the state. The school's data narrative should include an examination of disaggregated groups, where the school met state expectations in 7 of 9 indicators. Consider local data and available state data to identify areas to prioritize.</t>
  </si>
  <si>
    <t>a012I00000hOOOl</t>
  </si>
  <si>
    <t>a012I00000hOOOm</t>
  </si>
  <si>
    <t>a012I00000hOOOn</t>
  </si>
  <si>
    <t>Because the school did not meet state expectations on the achievement performance indicator, this should be explored in the school's data narrative. This includes an examination of disaggregated groups, where the school met state expectations in 1 of 6 indicators. Consider local data and available state data to identify areas to prioritize.</t>
  </si>
  <si>
    <t>a012I00000hOOOo</t>
  </si>
  <si>
    <t>a012I00000hOOOp</t>
  </si>
  <si>
    <t>a012I00000hOOOq</t>
  </si>
  <si>
    <t>a012I00000hOOOr</t>
  </si>
  <si>
    <t>Because the school did not meet state expectations on the growth indicator, this should be explored in the school's data narrative. This includes an examination of disaggregated groups, where the school met state expectations in 6 of 10 indicators. Consider local data and available state data to identify areas to prioritize.</t>
  </si>
  <si>
    <t>a012I00000hOOOs</t>
  </si>
  <si>
    <t>The school met the overall achievement performance expectations by the state. The school's data narrative should include an examination of disaggregated groups, where the school met state expectations in 4 of 8 indicators. Consider local data and available state data to identify areas to prioritize.</t>
  </si>
  <si>
    <t>a012I00000hOOOu</t>
  </si>
  <si>
    <t>The school met the overall achievement performance expectations by the state. The school's data narrative should include an examination of disaggregated groups, where the school met state expectations in 2 of 10 indicators. Consider local data and available state data to identify areas to prioritize.</t>
  </si>
  <si>
    <t>a012I00000hOOOv</t>
  </si>
  <si>
    <t xml:space="preserve">Students with Disabilities (Elementary); </t>
  </si>
  <si>
    <t>a012I00000hOOOw</t>
  </si>
  <si>
    <t>The school met the overall achievement performance expectations by the state. The school's data narrative should include an examination of disaggregated groups, where the school met state expectations in 4 of 10 indicators. Consider local data and available state data to identify areas to prioritize.</t>
  </si>
  <si>
    <t>a012I00000hOOOx</t>
  </si>
  <si>
    <t>The school met the overall growth expectations set by the state. The school's data narrative should include an examination of disaggregated groups, where the school met state expectations in 5 of 7 indicators. Consider local data and available state data to identify areas to prioritize.</t>
  </si>
  <si>
    <t>a012I00000hOOOy</t>
  </si>
  <si>
    <t>This school could not be assigned a rating due to insufficient state data. While a data narrative is still required in the UIP, the plan should take into consideration FERPA requirements when reporting state and local data. Refer to the Small Systems Guidance for possible strategies at: http://www.cde.state.co.us/uip/uipguidanceforsmallsystems2014 or contact UIP staff for assistance.</t>
  </si>
  <si>
    <t>a012I00000hOOOz</t>
  </si>
  <si>
    <t>a012I00000hOOP0</t>
  </si>
  <si>
    <t>a012I00000hOOP1</t>
  </si>
  <si>
    <t xml:space="preserve">White; </t>
  </si>
  <si>
    <t xml:space="preserve">Students with Disabilities (High School); Hispanic or Latino (High School); White (High School); Aggregated Non-White (High School); </t>
  </si>
  <si>
    <t>Because the school did not meet state expectations on the achievement performance indicator, this should be explored in the school's data narrative. This includes an examination of disaggregated groups, where the school met state expectations in  of  indicators. Consider local data and available state data to identify areas to prioritize.</t>
  </si>
  <si>
    <t>a012I00000hOOKY</t>
  </si>
  <si>
    <t>a012I00000hOOP2</t>
  </si>
  <si>
    <t>Because the school did not meet state expectations on the achievement performance indicator, this should be explored in the school's data narrative. This includes an examination of disaggregated groups, where the school met state expectations in 0 of 7 indicators. Consider local data and available state data to identify areas to prioritize.</t>
  </si>
  <si>
    <t>a012I00000hOOP3</t>
  </si>
  <si>
    <t>a012I00000hOOLK</t>
  </si>
  <si>
    <t>The school met the overall growth expectations set by the state. The school's data narrative should include an examination of disaggregated groups, where the school met state expectations in 9 of 14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</si>
  <si>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4 of 14 indicators. Consider local data and available state data to identify areas to prioritize.</t>
  </si>
  <si>
    <t>a012I00000hOOP4</t>
  </si>
  <si>
    <t>a012I00000hOOLJ</t>
  </si>
  <si>
    <t>a012I00000hOOP5</t>
  </si>
  <si>
    <t>The school met the overall growth expectations set by the state. The school's data narrative should include an examination of disaggregated groups, where the school met state expectations in 7 of 8 indicators. Consider local data and available state data to identify areas to prioritize.</t>
  </si>
  <si>
    <t>a012I00000hOOP6</t>
  </si>
  <si>
    <t>a012I00000hOOP7</t>
  </si>
  <si>
    <t>a012I00000hOOP8</t>
  </si>
  <si>
    <t>a012I00000hOOP9</t>
  </si>
  <si>
    <t>a012I00000hOOPA</t>
  </si>
  <si>
    <t>Because the school did not meet state expectations on the PWR indicator, this should be explored in the school's data narrative. This includes an examination of sub-indicators, where the school met state expectations in 2 of 7 indicators. Consider local data and available state data to identify areas to prioritize.</t>
  </si>
  <si>
    <t>Because the school did not meet state expectations on the growth indicator, this should be explored in the school's data narrative. This includes an examination of disaggregated groups, where the school met state expectations in 1 of 5 indicators. Consider local data and available state data to identify areas to prioritize.</t>
  </si>
  <si>
    <t>a012I00000hOOPB</t>
  </si>
  <si>
    <t>a012I00000hOOPC</t>
  </si>
  <si>
    <t>Because the school did not meet state expectations on the PWR indicator, this should be explored in the school's data narrative. This includes an examination of sub-indicators, where the school met state expectations in 4 of 11 indicators. Consider local data and available state data to identify areas to prioritize.</t>
  </si>
  <si>
    <t>Because the school did not meet state expectations on the growth indicator, this should be explored in the school's data narrative. This includes an examination of disaggregated groups, where the school met state expectations in 8 of 28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</si>
  <si>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0 of 33 indicators. Consider local data and available state data to identify areas to prioritize.</t>
  </si>
  <si>
    <t>a012I00000hOOPD</t>
  </si>
  <si>
    <t>a012I00000hOOPE</t>
  </si>
  <si>
    <t>a012I00000hOOPF</t>
  </si>
  <si>
    <t xml:space="preserve">English Learners (High School); Students with Disabilities (High School); Hispanic or Latino (High School); </t>
  </si>
  <si>
    <t>Because the school did not meet state expectations for student engagement, this should be explored in the school’s data narrative. Consider local data and available state data to identify areas to prioritize.</t>
  </si>
  <si>
    <t>a012I00000hOOLI</t>
  </si>
  <si>
    <t xml:space="preserve">Black or African American; </t>
  </si>
  <si>
    <t xml:space="preserve">Black or African American (Elementary); </t>
  </si>
  <si>
    <t>Comprehensive School: Lowest 5% - Hold</t>
  </si>
  <si>
    <t>a012I00000hOOPG</t>
  </si>
  <si>
    <t>The school met the overall growth expectations set by the state. The school's data narrative should include an examination of disaggregated groups, where the school met state expectations in 5 of 10 indicators. Consider local data and available state data to identify areas to prioritize.</t>
  </si>
  <si>
    <t>a012I00000hOOPH</t>
  </si>
  <si>
    <t>a012I00000hOOPI</t>
  </si>
  <si>
    <t>a012I00000hOOPJ</t>
  </si>
  <si>
    <t>a012I00000hOOPK</t>
  </si>
  <si>
    <t>Because the school did not meet state expectations on the PWR indicator, this should be explored in the school's data narrative. Consider local data and available state data to identify areas to prioritize.</t>
  </si>
  <si>
    <t>a012I00000hOOPL</t>
  </si>
  <si>
    <t>a012I00000hOOPM</t>
  </si>
  <si>
    <t>a012I00000hQGcv</t>
  </si>
  <si>
    <t>Because the school did not meet state expectations on the growth indicator, this should be explored in the school's data narrative. This includes an examination of disaggregated groups, where the school met state expectations in 6 of 20 indicators. Consider local data and available state data to identify areas to prioritize.</t>
  </si>
  <si>
    <t>a012I00000hOOPN</t>
  </si>
  <si>
    <t>Because the school did not meet state expectations on the achievement performance indicator, this should be explored in the school's data narrative. This includes an examination of disaggregated groups, where the school met state expectations in 0 of 3 indicators. Consider local data and available state data to identify areas to prioritize.</t>
  </si>
  <si>
    <t>a012I00000hOOPO</t>
  </si>
  <si>
    <t>a012I00000hOOPP</t>
  </si>
  <si>
    <t>a012I00000hOOPQ</t>
  </si>
  <si>
    <t>a012I00000hOOPR</t>
  </si>
  <si>
    <t>The school met the overall achievement performance expectations by the state. The school's data narrative should include an examination of disaggregated groups, where the school met state expectations in 2 of 8 indicators. Consider local data and available state data to identify areas to prioritize.</t>
  </si>
  <si>
    <t>a012I00000hOOPS</t>
  </si>
  <si>
    <t>a012I00000hOOPT</t>
  </si>
  <si>
    <t>The school met the overall growth expectations set by the state. The school's data narrative should include an examination of disaggregated groups, where the school met state expectations in 11 of 16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</si>
  <si>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0 of 16 indicators. Consider local data and available state data to identify areas to prioritize.</t>
  </si>
  <si>
    <t>a012I00000hOOPU</t>
  </si>
  <si>
    <t>a012I00000hOOPV</t>
  </si>
  <si>
    <t>a012I00000hOOPW</t>
  </si>
  <si>
    <t>a012I00000hOOPX</t>
  </si>
  <si>
    <t>a012I00000hOOPY</t>
  </si>
  <si>
    <t>a012I00000hOOPZ</t>
  </si>
  <si>
    <t>a012I00000hOOPa</t>
  </si>
  <si>
    <t>The school met the overall PWR expectations set by the state. The school's data narrative should include an examination of disaggregated groups, where the school met state expectations in 12 of 13 sub-indicators.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</si>
  <si>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8 of 9 indicators. Consider local data and available state data to identify areas to prioritize.</t>
  </si>
  <si>
    <t>a012I00000hOOPb</t>
  </si>
  <si>
    <t>a012I00000hOOPc</t>
  </si>
  <si>
    <t>a012I00000hOOpT</t>
  </si>
  <si>
    <t>Because the school did not meet state expectations on the PWR indicator, this should be explored in the school's data narrative. This includes an examination of sub-indicators, where the school met state expectations in 6 of 13 indicators. Consider local data and available state data to identify areas to prioritize.</t>
  </si>
  <si>
    <t>a012I00000hOOPd</t>
  </si>
  <si>
    <t>a012I00000hOOPe</t>
  </si>
  <si>
    <t>a012I00000hOOPf</t>
  </si>
  <si>
    <t>a012I00000hOOLH</t>
  </si>
  <si>
    <t>a012I00000hOOpU</t>
  </si>
  <si>
    <t>Because the school did not meet state expectations on the growth indicator, this should be explored in the school's data narrative. This includes an examination of disaggregated groups, where the school met state expectations in 5 of 8 indicators. Consider local data and available state data to identify areas to prioritize.</t>
  </si>
  <si>
    <t>a012I00000hOOPg</t>
  </si>
  <si>
    <t>a012I00000hOOPh</t>
  </si>
  <si>
    <t>a012I00000hOOPi</t>
  </si>
  <si>
    <t>The school met the overall achievement performance expectations by the state. The school's data narrative should include an examination of disaggregated groups, where the school met state expectations in 6 of 9 indicators. Consider local data and available state data to identify areas to prioritize.</t>
  </si>
  <si>
    <t>a012I00000hOOPj</t>
  </si>
  <si>
    <t>Because the school did not meet state expectations on the growth indicator, this should be explored in the school's data narrative. This includes an examination of disaggregated groups, where the school met state expectations in 1 of 11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</si>
  <si>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1 of 18 indicators. Consider local data and available state data to identify areas to prioritize.</t>
  </si>
  <si>
    <t>a012I00000hOOPk</t>
  </si>
  <si>
    <t>Because the school did not meet state expectations on the achievement performance indicator, this should be explored in the school's data narrative. This includes an examination of disaggregated groups, where the school met state expectations in 6 of 10 indicators. Consider local data and available state data to identify areas to prioritize.</t>
  </si>
  <si>
    <t>a012I00000hOOPl</t>
  </si>
  <si>
    <t>The school met the overall growth expectations set by the state. The school's data narrative should include an examination of disaggregated groups, where the school met state expectations in 3 of 8 indicators. Consider local data and available state data to identify areas to prioritize.</t>
  </si>
  <si>
    <t>a012I00000hOOPm</t>
  </si>
  <si>
    <t>The school met the overall growth expectations set by the state. The school's data narrative should include an examination of disaggregated groups, where the school met state expectations in 16 of 20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</si>
  <si>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4 of 20 indicators. Consider local data and available state data to identify areas to prioritize.</t>
  </si>
  <si>
    <t>a012I00000hOOPo</t>
  </si>
  <si>
    <t>The school met the overall achievement performance expectations by the state. The school's data narrative should include an examination of disaggregated groups, where the school met state expectations in 0 of 8 indicators. Consider local data and available state data to identify areas to prioritize.</t>
  </si>
  <si>
    <t>a012I00000hOOPp</t>
  </si>
  <si>
    <t>Because the school did not meet state expectations on the achievement performance indicator, this should be explored in the school's data narrative. This includes an examination of disaggregated groups, where the school met state expectations in 2 of 10 indicators. Consider local data and available state data to identify areas to prioritize.</t>
  </si>
  <si>
    <t>a012I00000hOOPq</t>
  </si>
  <si>
    <t>a012I00000hOOPr</t>
  </si>
  <si>
    <t>a012I00000hOOPs</t>
  </si>
  <si>
    <t>The school met the overall PWR expectations set by the state. The school's data narrative should include an examination of disaggregated groups, where the school met state expectations in 4 of 9 sub-indicators. Consider local data and available state data to identify areas to prioritize.</t>
  </si>
  <si>
    <t>a012I00000hOOPt</t>
  </si>
  <si>
    <t>Aggregated Non-White</t>
  </si>
  <si>
    <t xml:space="preserve">Aggregated Non-White (Middle School); </t>
  </si>
  <si>
    <t>a012I00000hOOPu</t>
  </si>
  <si>
    <t>a012I00000hOOPv</t>
  </si>
  <si>
    <t>The school met the overall growth expectations set by the state. The school's data narrative should include an examination of disaggregated groups, where the school met state expectations in 3 of 5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</si>
  <si>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3 of 8 indicators. Consider local data and available state data to identify areas to prioritize.</t>
  </si>
  <si>
    <t>a012I00000hOOPw</t>
  </si>
  <si>
    <t>a012I00000hOOPx</t>
  </si>
  <si>
    <t>The school met the overall achievement performance expectations by the state. The school's data narrative should include an examination of disaggregated groups, where the school met state expectations in 6 of 11 indicators. Consider local data and available state data to identify areas to prioritize.</t>
  </si>
  <si>
    <t>a012I00000hOOPy</t>
  </si>
  <si>
    <t>a012I00000hOOPz</t>
  </si>
  <si>
    <t>a012I00000hOOQ0</t>
  </si>
  <si>
    <t>a012I00000hOOQ1</t>
  </si>
  <si>
    <t>a012I00000hOOQ2</t>
  </si>
  <si>
    <t>a012I00000hOOQ3</t>
  </si>
  <si>
    <t>The school met the overall growth expectations set by the state. The school's data narrative should include an examination of disaggregated groups, where the school met state expectations in 0 of 8 indicators. Consider local data and available state data to identify areas to prioritize.</t>
  </si>
  <si>
    <t>a012I00000hOOQ4</t>
  </si>
  <si>
    <t>The school met the overall achievement performance expectations by the state. The school's data narrative should include an examination of disaggregated groups, where the school met state expectations in 7 of 11 indicators. Consider local data and available state data to identify areas to prioritize.</t>
  </si>
  <si>
    <t>a012I00000hOOQ5</t>
  </si>
  <si>
    <t>Because the school did not meet state expectations on the growth indicator, this should be explored in the school's data narrative. This includes an examination of disaggregated groups, where the school met state expectations in 5 of 10 indicators. Consider local data and available state data to identify areas to prioritize.</t>
  </si>
  <si>
    <t>a012I00000hOOQ6</t>
  </si>
  <si>
    <t>The school met the overall achievement performance expectations by the state. The school's data narrative should include an examination of disaggregated groups, where the school met state expectations in 2 of 12 indicators. Consider local data and available state data to identify areas to prioritize.</t>
  </si>
  <si>
    <t>a012I00000hOOQ7</t>
  </si>
  <si>
    <t>The school met the overall PWR expectations set by the state. The school's data narrative should include an examination of disaggregated groups, where the school met state expectations in 10 of 14 sub-indicators. Consider local data and available state data to identify areas to prioritize.</t>
  </si>
  <si>
    <t>a012I00000hOOQ8</t>
  </si>
  <si>
    <t>a012I00000hOOQ9</t>
  </si>
  <si>
    <t>a012I00000hOOQA</t>
  </si>
  <si>
    <t>a012I00000hOOQB</t>
  </si>
  <si>
    <t>a012I00000hOOQC</t>
  </si>
  <si>
    <t>Because the school did not meet state expectations on the growth indicator, this should be explored in the school's data narrative. This includes an examination of disaggregated groups, where the school met state expectations in 4 of 12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</si>
  <si>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11 of 14 indicators. Consider local data and available state data to identify areas to prioritize.</t>
  </si>
  <si>
    <t>a012I00000hOOQD</t>
  </si>
  <si>
    <t>Because the school did not meet state expectations on the PWR indicator, this should be explored in the school's data narrative. This includes an examination of sub-indicators, where the school met state expectations in 1 of 13 indicators. Consider local data and available state data to identify areas to prioritize.</t>
  </si>
  <si>
    <t>The school met the overall growth expectations set by the state. The school's data narrative should include an examination of disaggregated groups, where the school met state expectations in 2 of 6 indicators. Consider local data and available state data to identify areas to prioritize.</t>
  </si>
  <si>
    <t>a012I00000hOOQE</t>
  </si>
  <si>
    <t>a012I00000hQGaz</t>
  </si>
  <si>
    <t>The school met the overall PWR expectations set by the state. The school's data narrative should include an examination of disaggregated groups, where the school met state expectations in 7 of 16 sub-indicators.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</si>
  <si>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0 of 12 indicators. Consider local data and available state data to identify areas to prioritize.</t>
  </si>
  <si>
    <t>a012I00000hOOQF</t>
  </si>
  <si>
    <t>a012I00000hOOQG</t>
  </si>
  <si>
    <t>Because the school did not meet state expectations on the achievement performance indicator, this should be explored in the school's data narrative. This includes an examination of disaggregated groups, where the school met state expectations in 3 of 11 indicators. Consider local data and available state data to identify areas to prioritize.</t>
  </si>
  <si>
    <t>a012I00000hOOQH</t>
  </si>
  <si>
    <t>a012I00000hOOpV</t>
  </si>
  <si>
    <t>a012I00000hOOQI</t>
  </si>
  <si>
    <t>a012I00000hOOQJ</t>
  </si>
  <si>
    <t>a012I00000hOOQK</t>
  </si>
  <si>
    <t>a012I00000hOOQL</t>
  </si>
  <si>
    <t>a012I00000hOOQM</t>
  </si>
  <si>
    <t>Because the school did not meet state expectations on the growth indicator, this should be explored in the school's data narrative. Consider local data and available state data to identify areas to prioritize.</t>
  </si>
  <si>
    <t>a012I00000hOOQN</t>
  </si>
  <si>
    <t>The school met the overall PWR expectations set by the state. The school's data narrative should include an examination of disaggregated groups, where the school met state expectations in 6 of 15 sub-indicators. Consider local data and available state data to identify areas to prioritize.</t>
  </si>
  <si>
    <t>The school met the overall growth expectations set by the state. The school's data narrative should include an examination of disaggregated groups, where the school met state expectations in 2 of 8 indicators. Consider local data and available state data to identify areas to prioritize.</t>
  </si>
  <si>
    <t>a012I00000hOOQO</t>
  </si>
  <si>
    <t>The school met the overall achievement performance expectations by the state. The school's data narrative should include an examination of disaggregated groups, where the school met state expectations in 4 of 6 indicators. Consider local data and available state data to identify areas to prioritize.</t>
  </si>
  <si>
    <t>a012I00000hOOQP</t>
  </si>
  <si>
    <t>a012I00000hOOQQ</t>
  </si>
  <si>
    <t>a012I00000hOOQR</t>
  </si>
  <si>
    <t>a012I00000hOOQS</t>
  </si>
  <si>
    <t>a012I00000hOOQT</t>
  </si>
  <si>
    <t xml:space="preserve">Economically Disadvantaged Students (Elementary); Students with Disabilities (Elementary); Hispanic or Latino (Elementary); </t>
  </si>
  <si>
    <t>Because the school did not meet state expectations on the growth indicator, this should be explored in the school's data narrative. This includes an examination of disaggregated groups, where the school met state expectations in 6 of 18 indicators. Consider local data and available state data to identify areas to prioritize.</t>
  </si>
  <si>
    <t>a012I00000hOOQU</t>
  </si>
  <si>
    <t>The school met the overall achievement performance expectations by the state. The school's data narrative should include an examination of disaggregated groups, where the school met state expectations in 1 of 5 indicators. Consider local data and available state data to identify areas to prioritize.</t>
  </si>
  <si>
    <t>a012I00000hOOQV</t>
  </si>
  <si>
    <t>a012I00000hOOQW</t>
  </si>
  <si>
    <t>The school met the overall achievement performance expectations by the state. The school's data narrative should include an examination of disaggregated groups, where the school met state expectations in 8 of 10 indicators. Consider local data and available state data to identify areas to prioritize.</t>
  </si>
  <si>
    <t>a012I00000hOOQX</t>
  </si>
  <si>
    <t>a012I00000hOOQY</t>
  </si>
  <si>
    <t>The school meets or exceeds state expectations for attainment on the 2019 SPF performance indicators and is required to adopt and implement a Performance Plan. Because the school is On Watch, the plan must be submitted to CDE by January 15, 2020 for CDE review. The updated plan must also be submitted to CDE by April 15, 2020 to be posted on SchoolView.org.</t>
  </si>
  <si>
    <t>a012I00000hOOQZ</t>
  </si>
  <si>
    <t>The school met the overall achievement performance expectations by the state. The school's data narrative should include an examination of disaggregated groups, where the school met state expectations in 2 of 6 indicators. Consider local data and available state data to identify areas to prioritize.</t>
  </si>
  <si>
    <t>a012I00000hOOQa</t>
  </si>
  <si>
    <t>a012I00000hOOQb</t>
  </si>
  <si>
    <t>The school met the overall growth expectations set by the state. The school's data narrative should include an examination of disaggregated groups, where the school met state expectations in 1 of 4 indicators. Consider local data and available state data to identify areas to prioritize.</t>
  </si>
  <si>
    <t>a012I00000hOOQc</t>
  </si>
  <si>
    <t>a012I00000hOOQd</t>
  </si>
  <si>
    <t>a012I00000hOOQe</t>
  </si>
  <si>
    <t>a012I00000hOOQf</t>
  </si>
  <si>
    <t>a012I00000hOOQg</t>
  </si>
  <si>
    <t>a012I00000hOOQh</t>
  </si>
  <si>
    <t>a012I00000hOOQi</t>
  </si>
  <si>
    <t>The school met the overall achievement performance expectations by the state. The school's data narrative should include an examination of disaggregated groups, where the school met state expectations in 4 of 11 indicators. Consider local data and available state data to identify areas to prioritize.</t>
  </si>
  <si>
    <t>a012I00000hOOQj</t>
  </si>
  <si>
    <t>a012I00000hOOQk</t>
  </si>
  <si>
    <t>a012I00000hOOQl</t>
  </si>
  <si>
    <t>a012I00000hOOQm</t>
  </si>
  <si>
    <t>a012I00000hOOQn</t>
  </si>
  <si>
    <t>a012I00000hOOQo</t>
  </si>
  <si>
    <t>a012I00000hOOQp</t>
  </si>
  <si>
    <t>a012I00000hOOQq</t>
  </si>
  <si>
    <t>a012I00000hOOQr</t>
  </si>
  <si>
    <t>a012I00000hOOQs</t>
  </si>
  <si>
    <t>a012I00000hOOQt</t>
  </si>
  <si>
    <t>The school met the overall PWR expectations set by the state. The school's data narrative should include an examination of disaggregated groups, where the school met state expectations in 8 of 16 sub-indicators. Consider local data and available state data to identify areas to prioritize.</t>
  </si>
  <si>
    <t>a012I00000hOOQu</t>
  </si>
  <si>
    <t>a012I00000hOOQv</t>
  </si>
  <si>
    <t>a012I00000hOOQw</t>
  </si>
  <si>
    <t>The school met the overall PWR expectations set by the state. The school's data narrative should include an examination of disaggregated groups, where the school met state expectations in 5 of 9 sub-indicators. Consider local data and available state data to identify areas to prioritize.</t>
  </si>
  <si>
    <t>Because the school did not meet state expectations on the growth indicator, this should be explored in the school's data narrative. This includes an examination of disaggregated groups, where the school met state expectations in 2 of 3 indicators. Consider local data and available state data to identify areas to prioritize.</t>
  </si>
  <si>
    <t>a012I00000hOOQx</t>
  </si>
  <si>
    <t>a012I00000hOOQy</t>
  </si>
  <si>
    <t>a012I00000hOOQz</t>
  </si>
  <si>
    <t>Because the school did not meet state expectations on the growth indicator, this should be explored in the school's data narrative. This includes an examination of disaggregated groups, where the school met state expectations in 4 of 8 indicators. Consider local data and available state data to identify areas to prioritize.</t>
  </si>
  <si>
    <t>a012I00000hOOR0</t>
  </si>
  <si>
    <t>a012I00000hOOR1</t>
  </si>
  <si>
    <t>a012I00000hOOR2</t>
  </si>
  <si>
    <t>a012I00000hOOR3</t>
  </si>
  <si>
    <t>a012I00000hOOR4</t>
  </si>
  <si>
    <t>a012I00000hOOR5</t>
  </si>
  <si>
    <t>a012I00000hOOR6</t>
  </si>
  <si>
    <t>Because the school did not meet state expectations on the PWR indicator, this should be explored in the school's data narrative. This includes an examination of sub-indicators, where the school met state expectations in 3 of 13 indicators. Consider local data and available state data to identify areas to prioritize.</t>
  </si>
  <si>
    <t>a012I00000hOOR7</t>
  </si>
  <si>
    <t>a012I00000hOOR8</t>
  </si>
  <si>
    <t>a012I00000hOOR9</t>
  </si>
  <si>
    <t>a012I00000hOORA</t>
  </si>
  <si>
    <t>The school met the overall PWR expectations set by the state. The school's data narrative should include an examination of disaggregated groups, where the school met state expectations in 3 of 6 sub-indicators. Consider local data and available state data to identify areas to prioritize.</t>
  </si>
  <si>
    <t>a012I00000hOORB</t>
  </si>
  <si>
    <t>a012I00000hOORC</t>
  </si>
  <si>
    <t>The school met the overall achievement performance expectations by the state. The school's data narrative should include an examination of disaggregated groups, where the school met state expectations in 5 of 11 indicators. Consider local data and available state data to identify areas to prioritize.</t>
  </si>
  <si>
    <t>a012I00000hOORD</t>
  </si>
  <si>
    <t>Because the school did not meet state expectations on the achievement performance indicator, this should be explored in the school's data narrative. This includes an examination of disaggregated groups, where the school met state expectations in 1 of 4 indicators. Consider local data and available state data to identify areas to prioritize.</t>
  </si>
  <si>
    <t>a012I00000hOORE</t>
  </si>
  <si>
    <t>The school met the overall growth expectations set by the state. The school's data narrative should include an examination of disaggregated groups, where the school met state expectations in 18 of 20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</si>
  <si>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0 of 23 indicators. Consider local data and available state data to identify areas to prioritize.</t>
  </si>
  <si>
    <t>a012I00000hOORF</t>
  </si>
  <si>
    <t>a012I00000hOORG</t>
  </si>
  <si>
    <t>a012I00000hOORH</t>
  </si>
  <si>
    <t>The school met the overall achievement performance expectations by the state. The school's data narrative should include an examination of disaggregated groups, where the school met state expectations in 0 of 6 indicators. Consider local data and available state data to identify areas to prioritize.</t>
  </si>
  <si>
    <t>a012I00000hOORI</t>
  </si>
  <si>
    <t>a012I00000hOORJ</t>
  </si>
  <si>
    <t>a012I00000hOORK</t>
  </si>
  <si>
    <t>Because the school did not meet state expectations on the growth indicator, this should be explored in the school's data narrative. This includes an examination of disaggregated groups, where the school met state expectations in 2 of 4 indicators. Consider local data and available state data to identify areas to prioritize.</t>
  </si>
  <si>
    <t>a012I00000hOORL</t>
  </si>
  <si>
    <t>Because the school did not meet state expectations on the PWR indicator, this should be explored in the school's data narrative. This includes an examination of sub-indicators, where the school met state expectations in 2 of 11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</si>
  <si>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2 of 8 indicators. Consider local data and available state data to identify areas to prioritize.</t>
  </si>
  <si>
    <t>a012I00000hOORM</t>
  </si>
  <si>
    <t>Because the school did not meet state expectations on the achievement performance indicator, this should be explored in the school's data narrative. This includes an examination of disaggregated groups, where the school met state expectations in 1 of 11 indicators. Consider local data and available state data to identify areas to prioritize.</t>
  </si>
  <si>
    <t>a012I00000hOORN</t>
  </si>
  <si>
    <t>a012I00000hOORO</t>
  </si>
  <si>
    <t>The school met the overall achievement performance expectations by the state. The school's data narrative should include an examination of disaggregated groups, where the school met state expectations in 2 of 4 indicators. Consider local data and available state data to identify areas to prioritize.</t>
  </si>
  <si>
    <t>a012I00000hOORP</t>
  </si>
  <si>
    <t>a012I00000hOORQ</t>
  </si>
  <si>
    <t>a012I00000hOORR</t>
  </si>
  <si>
    <t>a012I00000hOORS</t>
  </si>
  <si>
    <t>a012I00000hOORT</t>
  </si>
  <si>
    <t>a012I00000hOORU</t>
  </si>
  <si>
    <t>The school met the overall PWR expectations set by the state. The school's data narrative should include an examination of disaggregated groups, where the school met state expectations in 6 of 9 sub-indicators. Consider local data and available state data to identify areas to prioritize.</t>
  </si>
  <si>
    <t>The school met the overall growth expectations set by the state. The school's data narrative should include an examination of disaggregated groups, where the school met state expectations in 3 of 7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</si>
  <si>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3 of 9 indicators. Consider local data and available state data to identify areas to prioritize.</t>
  </si>
  <si>
    <t>a012I00000hOORV</t>
  </si>
  <si>
    <t>a012I00000hOORW</t>
  </si>
  <si>
    <t>a012I00000hOORX</t>
  </si>
  <si>
    <t>Because the school did not meet state expectations on the PWR indicator, this should be explored in the school's data narrative. This includes an examination of sub-indicators, where the school met state expectations in 7 of 16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</si>
  <si>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2 of 11 indicators. Consider local data and available state data to identify areas to prioritize.</t>
  </si>
  <si>
    <t>a012I00000hOORY</t>
  </si>
  <si>
    <t>The school met the overall achievement performance expectations by the state. The school's data narrative should include an examination of disaggregated groups, where the school met state expectations in 5 of 10 indicators. Consider local data and available state data to identify areas to prioritize.</t>
  </si>
  <si>
    <t>a012I00000hOORZ</t>
  </si>
  <si>
    <t>a012I00000hOORa</t>
  </si>
  <si>
    <t>The school met the overall PWR expectations set by the state. The school's data narrative should include an examination of disaggregated groups, where the school met state expectations in 1 of 7 sub-indicators. Consider local data and available state data to identify areas to prioritize.</t>
  </si>
  <si>
    <t>a012I00000hOORb</t>
  </si>
  <si>
    <t>a012I00000hOORc</t>
  </si>
  <si>
    <t xml:space="preserve">Students with Disabilities (High School); White (High School); </t>
  </si>
  <si>
    <t>a012I00000hOOLD</t>
  </si>
  <si>
    <t>The school met the overall achievement performance expectations by the state. The school's data narrative should include an examination of disaggregated groups, where the school met state expectations in 7 of 8 indicators. Consider local data and available state data to identify areas to prioritize.</t>
  </si>
  <si>
    <t>a012I00000hOORd</t>
  </si>
  <si>
    <t>a012I00000hOORe</t>
  </si>
  <si>
    <t xml:space="preserve">Economically Disadvantaged Students (High School); Students with Disabilities (High School); American Indian or Alaska Native (High School); Hispanic or Latino (High School); </t>
  </si>
  <si>
    <t>a012I00000hOOLB</t>
  </si>
  <si>
    <t>a012I00000hOORf</t>
  </si>
  <si>
    <t>a012I00000hOORg</t>
  </si>
  <si>
    <t>a012I00000hOORh</t>
  </si>
  <si>
    <t>a012I00000hOORi</t>
  </si>
  <si>
    <t xml:space="preserve">English Learners (High School); White (High School); </t>
  </si>
  <si>
    <t>a012I00000hOOL9</t>
  </si>
  <si>
    <t>a012I00000hOORj</t>
  </si>
  <si>
    <t>Because the school did not meet state expectations on the PWR indicator, this should be explored in the school's data narrative. This includes an examination of sub-indicators, where the school met state expectations in 0 of 3 indicators. Consider local data and available state data to identify areas to prioritize.</t>
  </si>
  <si>
    <t>a012I00000hOORk</t>
  </si>
  <si>
    <t>a012I00000hOORl</t>
  </si>
  <si>
    <t>Because the school did not meet state expectations on the growth indicator, this should be explored in the school's data narrative. This includes an examination of disaggregated groups, where the school met state expectations in 0 of 3 indicators. Consider local data and available state data to identify areas to prioritize.</t>
  </si>
  <si>
    <t>a012I00000hOORm</t>
  </si>
  <si>
    <t>a012I00000hOORn</t>
  </si>
  <si>
    <t>a012I00000hOORo</t>
  </si>
  <si>
    <t>a012I00000hOORp</t>
  </si>
  <si>
    <t>The school met the overall achievement performance expectations by the state. The school's data narrative should include an examination of disaggregated groups, where the school met state expectations in 1 of 6 indicators. Consider local data and available state data to identify areas to prioritize.</t>
  </si>
  <si>
    <t>a012I00000hOORq</t>
  </si>
  <si>
    <t>The school met the overall achievement performance expectations by the state. The school's data narrative should include an examination of disaggregated groups, where the school met state expectations in 3 of 10 indicators. Consider local data and available state data to identify areas to prioritize.</t>
  </si>
  <si>
    <t>a012I00000hOORr</t>
  </si>
  <si>
    <t>a012I00000hOORs</t>
  </si>
  <si>
    <t>a012I00000hOORt</t>
  </si>
  <si>
    <t>a012I00000hOORu</t>
  </si>
  <si>
    <t>a012I00000hOORv</t>
  </si>
  <si>
    <t>a012I00000hOORw</t>
  </si>
  <si>
    <t>a012I00000hQGd5</t>
  </si>
  <si>
    <t>Because the school did not meet state expectations on the achievement performance indicator, this should be explored in the school's data narrative. This includes an examination of disaggregated groups, where the school met state expectations in 1 of 7 indicators. Consider local data and available state data to identify areas to prioritize.</t>
  </si>
  <si>
    <t>a012I00000hOORx</t>
  </si>
  <si>
    <t>a012I00000hOORy</t>
  </si>
  <si>
    <t>a012I00000hOORz</t>
  </si>
  <si>
    <t>The school met the overall achievement performance expectations by the state. The school's data narrative should include an examination of disaggregated groups, where the school met state expectations in 6 of 14 indicators. Consider local data and available state data to identify areas to prioritize.</t>
  </si>
  <si>
    <t>a012I00000hOOpW</t>
  </si>
  <si>
    <t>The school met the overall growth expectations set by the state. The school's data narrative should include an examination of disaggregated groups, where the school met state expectations in 5 of 8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</si>
  <si>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3 of 9 indicators. Consider local data and available state data to identify areas to prioritize.</t>
  </si>
  <si>
    <t>a012I00000hOOS1</t>
  </si>
  <si>
    <t>a012I00000hOOS2</t>
  </si>
  <si>
    <t>a012I00000hOOS3</t>
  </si>
  <si>
    <t>a012I00000hOOS4</t>
  </si>
  <si>
    <t>a012I00000hOOLA</t>
  </si>
  <si>
    <t>The school met the overall achievement performance expectations by the state. The school's data narrative should include an examination of disaggregated groups, where the school met state expectations in 7 of 10 indicators. Consider local data and available state data to identify areas to prioritize.</t>
  </si>
  <si>
    <t>a012I00000hOOS5</t>
  </si>
  <si>
    <t>a012I00000hOOS6</t>
  </si>
  <si>
    <t>a012I00000hOOS7</t>
  </si>
  <si>
    <t>The school met the overall PWR expectations set by the state. The school's data narrative should include an examination of disaggregated groups, where the school met state expectations in 8 of 14 sub-indicators.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</si>
  <si>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1 of 12 indicators. Consider local data and available state data to identify areas to prioritize.</t>
  </si>
  <si>
    <t>a012I00000hOOS8</t>
  </si>
  <si>
    <t>a012I00000hOOS9</t>
  </si>
  <si>
    <t>Because the school did not meet state expectations on the growth indicator, this should be explored in the school's data narrative. This includes an examination of disaggregated groups, where the school met state expectations in 3 of 9 indicators. Consider local data and available state data to identify areas to prioritize.</t>
  </si>
  <si>
    <t>a012I00000hOOSA</t>
  </si>
  <si>
    <t>a012I00000hOOSB</t>
  </si>
  <si>
    <t>The school met the overall PWR expectations set by the state. The school's data narrative should include an examination of disaggregated groups, where the school met state expectations in 5 of 10 sub-indicators. Consider local data and available state data to identify areas to prioritize.</t>
  </si>
  <si>
    <t>a012I00000hOOSC</t>
  </si>
  <si>
    <t>a012I00000hOOSD</t>
  </si>
  <si>
    <t>a012I00000hOOSE</t>
  </si>
  <si>
    <t>a012I00000hOOSF</t>
  </si>
  <si>
    <t>a012I00000hOOSG</t>
  </si>
  <si>
    <t>Because the school did not meet state expectations on the PWR indicator, this should be explored in the school's data narrative. This includes an examination of sub-indicators, where the school met state expectations in 4 of 16 indicators. Consider local data and available state data to identify areas to prioritize.</t>
  </si>
  <si>
    <t>a012I00000hOOSH</t>
  </si>
  <si>
    <t>a012I00000hOOSI</t>
  </si>
  <si>
    <t>a012I00000hOOSJ</t>
  </si>
  <si>
    <t>The school met the overall achievement performance expectations by the state. The school's data narrative should include an examination of disaggregated groups, where the school met state expectations in 1 of 12 indicators. Consider local data and available state data to identify areas to prioritize.</t>
  </si>
  <si>
    <t>a012I00000hOOSK</t>
  </si>
  <si>
    <t>a012I00000hOOSL</t>
  </si>
  <si>
    <t>a012I00000hOOSM</t>
  </si>
  <si>
    <t>a012I00000hOOSN</t>
  </si>
  <si>
    <t>The school met the overall PWR expectations set by the state. The school's data narrative should include an examination of disaggregated groups, where the school met state expectations in 1 of 2 sub-indicators. Consider local data and available state data to identify areas to prioritize.</t>
  </si>
  <si>
    <t>Because the school did not meet state expectations on the growth indicator, this should be explored in the school's data narrative. This includes an examination of disaggregated groups, where the school met state expectations in 0 of 1 indicators. Consider local data and available state data to identify areas to prioritize.</t>
  </si>
  <si>
    <t>a012I00000hOOSO</t>
  </si>
  <si>
    <t>a012I00000hOOSP</t>
  </si>
  <si>
    <t>a012I00000hOOSQ</t>
  </si>
  <si>
    <t>Because the school did not meet state expectations on the PWR indicator, this should be explored in the school's data narrative. This includes an examination of sub-indicators, where the school met state expectations in 0 of 1 indicators. Consider local data and available state data to identify areas to prioritize.</t>
  </si>
  <si>
    <t>a012I00000hOOSR</t>
  </si>
  <si>
    <t>a012I00000hOOSS</t>
  </si>
  <si>
    <t>a012I00000hOOST</t>
  </si>
  <si>
    <t>a012I00000hOOSU</t>
  </si>
  <si>
    <t>a012I00000hOOSV</t>
  </si>
  <si>
    <t>a012I00000hOOSW</t>
  </si>
  <si>
    <t>Because the school did not meet state expectations on the PWR indicator, this should be explored in the school's data narrative. This includes an examination of sub-indicators, where the school met state expectations in 6 of 16 indicators. Consider local data and available state data to identify areas to prioritize.</t>
  </si>
  <si>
    <t>a012I00000hOOSX</t>
  </si>
  <si>
    <t xml:space="preserve">English Learners (Elementary); Economically Disadvantaged Students (Elementary); Hispanic or Latino (Elementary); White (Elementary); </t>
  </si>
  <si>
    <t>Because the school did not meet state expectations on the growth indicator, this should be explored in the school's data narrative. This includes an examination of disaggregated groups, where the school met state expectations in 8 of 20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</si>
  <si>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0 of 25 indicators. Consider local data and available state data to identify areas to prioritize.</t>
  </si>
  <si>
    <t>a012I00000hOOSY</t>
  </si>
  <si>
    <t>a012I00000hOOSa</t>
  </si>
  <si>
    <t>a012I00000hOOSb</t>
  </si>
  <si>
    <t>a012I00000hOOSc</t>
  </si>
  <si>
    <t>a012I00000hOOSd</t>
  </si>
  <si>
    <t>Because the school did not meet state expectations on the PWR indicator, this should be explored in the school's data narrative. This includes an examination of sub-indicators, where the school met state expectations in 7 of 13 indicators. Consider local data and available state data to identify areas to prioritize.</t>
  </si>
  <si>
    <t>a012I00000hOOSe</t>
  </si>
  <si>
    <t xml:space="preserve">Hispanic or Latino (High School); </t>
  </si>
  <si>
    <t>a012I00000hOOLC</t>
  </si>
  <si>
    <t>a012I00000hOOSf</t>
  </si>
  <si>
    <t>a012I00000hOOSg</t>
  </si>
  <si>
    <t>a012I00000hOOSh</t>
  </si>
  <si>
    <t>a012I00000hOOSi</t>
  </si>
  <si>
    <t>a012I00000hOOSj</t>
  </si>
  <si>
    <t>a012I00000hOOSk</t>
  </si>
  <si>
    <t>a012I00000hOOSl</t>
  </si>
  <si>
    <t>a012I00000hOOSm</t>
  </si>
  <si>
    <t>a012I00000hOOSn</t>
  </si>
  <si>
    <t>The school met the overall PWR expectations set by the state. The school's data narrative should include an examination of disaggregated groups, where the school met state expectations in 6 of 16 sub-indicators. Consider local data and available state data to identify areas to prioritize.</t>
  </si>
  <si>
    <t>a012I00000hOOSo</t>
  </si>
  <si>
    <t>a012I00000hOOSp</t>
  </si>
  <si>
    <t>a012I00000hOOSq</t>
  </si>
  <si>
    <t>a012I00000hOOSr</t>
  </si>
  <si>
    <t>a012I00000hOOSs</t>
  </si>
  <si>
    <t>Because the school did not meet state expectations on the PWR indicator, this should be explored in the school's data narrative. This includes an examination of sub-indicators, where the school met state expectations in 2 of 3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</si>
  <si>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1 of 10 indicators. Consider local data and available state data to identify areas to prioritize.</t>
  </si>
  <si>
    <t>a012I00000hOOSt</t>
  </si>
  <si>
    <t>a012I00000hOOSu</t>
  </si>
  <si>
    <t>The school met the overall achievement performance expectations by the state. The school's data narrative should include an examination of disaggregated groups, where the school met state expectations in 0 of 11 indicators. Consider local data and available state data to identify areas to prioritize.</t>
  </si>
  <si>
    <t>a012I00000hOOSv</t>
  </si>
  <si>
    <t>a012I00000hOOSw</t>
  </si>
  <si>
    <t>a012I00000hOOSx</t>
  </si>
  <si>
    <t>The school met the overall PWR expectations set by the state. The school's data narrative should include an examination of disaggregated groups, where the school met state expectations in 1 of 3 sub-indicators. Consider local data and available state data to identify areas to prioritize.</t>
  </si>
  <si>
    <t>a012I00000hOOSy</t>
  </si>
  <si>
    <t>a012I00000hOOSz</t>
  </si>
  <si>
    <t>a012I00000hOOT0</t>
  </si>
  <si>
    <t>a012I00000hOOT1</t>
  </si>
  <si>
    <t>a012I00000hOOT2</t>
  </si>
  <si>
    <t>a012I00000hOOT3</t>
  </si>
  <si>
    <t>The school met the overall achievement performance expectations by the state. The school's data narrative should include an examination of disaggregated groups, where the school met state expectations in 1 of 4 indicators. Consider local data and available state data to identify areas to prioritize.</t>
  </si>
  <si>
    <t>a012I00000hOOT4</t>
  </si>
  <si>
    <t>a012I00000hOOT5</t>
  </si>
  <si>
    <t>a012I00000hOOT6</t>
  </si>
  <si>
    <t>The school met the overall growth expectations set by the state. The school's data narrative should include an examination of disaggregated groups, where the school met state expectations in 5 of 12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</si>
  <si>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8 of 16 indicators. Consider local data and available state data to identify areas to prioritize.</t>
  </si>
  <si>
    <t>a012I00000hOOT7</t>
  </si>
  <si>
    <t>a012I00000hOOT8</t>
  </si>
  <si>
    <t>a012I00000hOOT9</t>
  </si>
  <si>
    <t>a012I00000hOOTA</t>
  </si>
  <si>
    <t>a012I00000hOOTB</t>
  </si>
  <si>
    <t>a012I00000hOOTC</t>
  </si>
  <si>
    <t>The school met the overall achievement performance expectations by the state. The school's data narrative should include an examination of disaggregated groups, where the school met state expectations in 1 of 7 indicators. Consider local data and available state data to identify areas to prioritize.</t>
  </si>
  <si>
    <t>a012I00000hOOTD</t>
  </si>
  <si>
    <t>a012I00000hOOTE</t>
  </si>
  <si>
    <t>a012I00000hOOTF</t>
  </si>
  <si>
    <t>a012I00000hOOTG</t>
  </si>
  <si>
    <t>a012I00000hOOTH</t>
  </si>
  <si>
    <t>a012I00000hOOTI</t>
  </si>
  <si>
    <t>a012I00000hOOTJ</t>
  </si>
  <si>
    <t>a012I00000hOOTK</t>
  </si>
  <si>
    <t>a012I00000hOOTL</t>
  </si>
  <si>
    <t>a012I00000hOOTM</t>
  </si>
  <si>
    <t>a012I00000hOOTN</t>
  </si>
  <si>
    <t>The school met the overall growth expectations set by the state. The school's data narrative should include an examination of disaggregated groups, where the school met state expectations in 6 of 9 indicators. Consider local data and available state data to identify areas to prioritize.</t>
  </si>
  <si>
    <t>a012I00000hOOTO</t>
  </si>
  <si>
    <t>The school met the overall PWR expectations set by the state. The school's data narrative should include an examination of disaggregated groups, where the school met state expectations in 3 of 4 sub-indicators. Consider local data and available state data to identify areas to prioritize.</t>
  </si>
  <si>
    <t>a012I00000hOOTP</t>
  </si>
  <si>
    <t>a012I00000hOOTQ</t>
  </si>
  <si>
    <t>a012I00000hOOTR</t>
  </si>
  <si>
    <t>a012I00000hOOTS</t>
  </si>
  <si>
    <t>a012I00000hOOTT</t>
  </si>
  <si>
    <t>a012I00000hOOTU</t>
  </si>
  <si>
    <t>a012I00000hOOTV</t>
  </si>
  <si>
    <t>a012I00000hOOTW</t>
  </si>
  <si>
    <t>a012I00000hOOTX</t>
  </si>
  <si>
    <t>a012I00000hOOTY</t>
  </si>
  <si>
    <t>a012I00000hOOTZ</t>
  </si>
  <si>
    <t>a012I00000hOOTa</t>
  </si>
  <si>
    <t>a012I00000hOOTb</t>
  </si>
  <si>
    <t>The school met the overall growth expectations set by the state. The school's data narrative should include an examination of disaggregated groups, where the school met state expectations in 4 of 9 indicators. Consider local data and available state data to identify areas to prioritize.</t>
  </si>
  <si>
    <t>a012I00000hOOTc</t>
  </si>
  <si>
    <t>a012I00000hOOTd</t>
  </si>
  <si>
    <t>a012I00000hOOTe</t>
  </si>
  <si>
    <t>a012I00000hOOTf</t>
  </si>
  <si>
    <t>Because the school did not meet state expectations on the growth indicator, this should be explored in the school's data narrative. This includes an examination of disaggregated groups, where the school met state expectations in 2 of 9 indicators. Consider local data and available state data to identify areas to prioritize.</t>
  </si>
  <si>
    <t>a012I00000hOOTg</t>
  </si>
  <si>
    <t>Because the school did not meet state expectations on the achievement performance indicator, this should be explored in the school's data narrative. This includes an examination of disaggregated groups, where the school met state expectations in 1 of 8 indicators. Consider local data and available state data to identify areas to prioritize.</t>
  </si>
  <si>
    <t>a012I00000hOOTh</t>
  </si>
  <si>
    <t>The school met the overall PWR expectations set by the state. The school's data narrative should include an examination of disaggregated groups, where the school met state expectations in 6 of 14 sub-indicators. Consider local data and available state data to identify areas to prioritize.</t>
  </si>
  <si>
    <t>The school met the overall growth expectations set by the state. The school's data narrative should include an examination of disaggregated groups, where the school met state expectations in 2 of 7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</si>
  <si>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1 of 10 indicators. Consider local data and available state data to identify areas to prioritize.</t>
  </si>
  <si>
    <t>a012I00000hOOTi</t>
  </si>
  <si>
    <t>a012I00000hOOTj</t>
  </si>
  <si>
    <t>a012I00000hOOTk</t>
  </si>
  <si>
    <t>a012I00000hOOTl</t>
  </si>
  <si>
    <t>The school met the overall achievement performance expectations by the state. The school's data narrative should include an examination of disaggregated groups, where the school met state expectations in 4 of 13 indicators. Consider local data and available state data to identify areas to prioritize.</t>
  </si>
  <si>
    <t>a012I00000hOOTm</t>
  </si>
  <si>
    <t>a012I00000hOOTn</t>
  </si>
  <si>
    <t>a012I00000hOOTo</t>
  </si>
  <si>
    <t>a012I00000hOOTp</t>
  </si>
  <si>
    <t>a012I00000hOOTq</t>
  </si>
  <si>
    <t>The school met the overall PWR expectations set by the state. The school's data narrative should include an examination of disaggregated groups, where the school met state expectations in 9 of 11 sub-indicators. Consider local data and available state data to identify areas to prioritize.</t>
  </si>
  <si>
    <t>a012I00000hOOTr</t>
  </si>
  <si>
    <t>The school met the overall PWR expectations set by the state. The school's data narrative should include an examination of disaggregated groups, where the school met state expectations in 6 of 11 sub-indicators. Consider local data and available state data to identify areas to prioritize.</t>
  </si>
  <si>
    <t>a012I00000hOOTs</t>
  </si>
  <si>
    <t>a012I00000hOOTt</t>
  </si>
  <si>
    <t>a012I00000hOOTu</t>
  </si>
  <si>
    <t xml:space="preserve">Economically Disadvantaged Students (High School); Hispanic or Latino (High School); </t>
  </si>
  <si>
    <t>a012I00000hOOL7</t>
  </si>
  <si>
    <t>Because the school did not meet state expectations on the PWR indicator, this should be explored in the school's data narrative. This includes an examination of sub-indicators, where the school met state expectations in 3 of 16 indicators. Consider local data and available state data to identify areas to prioritize.</t>
  </si>
  <si>
    <t>a012I00000hOOTv</t>
  </si>
  <si>
    <t>a012I00000hOOTw</t>
  </si>
  <si>
    <t>a012I00000hOOpX</t>
  </si>
  <si>
    <t>a012I00000hOOTx</t>
  </si>
  <si>
    <t>a012I00000hOOTy</t>
  </si>
  <si>
    <t>a012I00000hOOTz</t>
  </si>
  <si>
    <t>a012I00000hOOU0</t>
  </si>
  <si>
    <t>The school met the overall growth expectations set by the state. The school's data narrative should include an examination of disaggregated groups, where the school met state expectations in 1 of 6 indicators. Consider local data and available state data to identify areas to prioritize.</t>
  </si>
  <si>
    <t>a012I00000hOOpY</t>
  </si>
  <si>
    <t>a012I00000hOOU1</t>
  </si>
  <si>
    <t>a012I00000hOOU2</t>
  </si>
  <si>
    <t>a012I00000hOOU3</t>
  </si>
  <si>
    <t>a012I00000hOOU4</t>
  </si>
  <si>
    <t>a012I00000hOOU5</t>
  </si>
  <si>
    <t>a012I00000hOOU6</t>
  </si>
  <si>
    <t>a012I00000hOOU7</t>
  </si>
  <si>
    <t>a012I00000hOOU8</t>
  </si>
  <si>
    <t>Because the school did not meet state expectations on the growth indicator, this should be explored in the school's data narrative. This includes an examination of disaggregated groups, where the school met state expectations in 3 of 14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</si>
  <si>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0 of 15 indicators. Consider local data and available state data to identify areas to prioritize.</t>
  </si>
  <si>
    <t>a012I00000hOOU9</t>
  </si>
  <si>
    <t>a012I00000hOOUA</t>
  </si>
  <si>
    <t>a012I00000hOOUB</t>
  </si>
  <si>
    <t>a012I00000hOOUC</t>
  </si>
  <si>
    <t>a012I00000hOOUD</t>
  </si>
  <si>
    <t>The school met the overall achievement performance expectations by the state. The school's data narrative should include an examination of disaggregated groups, where the school met state expectations in 1 of 9 indicators. Consider local data and available state data to identify areas to prioritize.</t>
  </si>
  <si>
    <t>a012I00000hOOUE</t>
  </si>
  <si>
    <t>Because the school did not meet state expectations on the growth indicator, this should be explored in the school's data narrative. This includes an examination of disaggregated groups, where the school met state expectations in 2 of 16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</si>
  <si>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0 of 18 indicators. Consider local data and available state data to identify areas to prioritize.</t>
  </si>
  <si>
    <t>a012I00000hOOUF</t>
  </si>
  <si>
    <t>a012I00000hOOUG</t>
  </si>
  <si>
    <t>a012I00000hOOUH</t>
  </si>
  <si>
    <t>a012I00000hOOUI</t>
  </si>
  <si>
    <t>a012I00000hOOUJ</t>
  </si>
  <si>
    <t>a012I00000hOOUK</t>
  </si>
  <si>
    <t xml:space="preserve">Economically Disadvantaged Students (High School); Students with Disabilities (High School); Hispanic or Latino (High School); </t>
  </si>
  <si>
    <t>a012I00000hOOL5</t>
  </si>
  <si>
    <t>a012I00000hOOUL</t>
  </si>
  <si>
    <t>a012I00000hOOUM</t>
  </si>
  <si>
    <t>a012I00000hOOUN</t>
  </si>
  <si>
    <t>a012I00000hOOUO</t>
  </si>
  <si>
    <t>The school met the overall PWR expectations set by the state. The school's data narrative should include an examination of disaggregated groups, where the school met state expectations in 10 of 16 sub-indicators. Consider local data and available state data to identify areas to prioritize.</t>
  </si>
  <si>
    <t>a012I00000hOOUP</t>
  </si>
  <si>
    <t>The school met the overall PWR expectations set by the state. The school's data narrative should include an examination of disaggregated groups, where the school met state expectations in 11 of 13 sub-indicators. Consider local data and available state data to identify areas to prioritize.</t>
  </si>
  <si>
    <t>a012I00000hOOUQ</t>
  </si>
  <si>
    <t>a012I00000hOOUR</t>
  </si>
  <si>
    <t>a012I00000hOOL3</t>
  </si>
  <si>
    <t>Because the school did not meet state expectations on the achievement performance indicator, this should be explored in the school's data narrative. This includes an examination of disaggregated groups, where the school met state expectations in 3 of 6 indicators. Consider local data and available state data to identify areas to prioritize.</t>
  </si>
  <si>
    <t>a012I00000hOOUS</t>
  </si>
  <si>
    <t>a012I00000hOOUT</t>
  </si>
  <si>
    <t>a012I00000hOOUU</t>
  </si>
  <si>
    <t>a012I00000hOOUV</t>
  </si>
  <si>
    <t>a012I00000hOOUW</t>
  </si>
  <si>
    <t>The school met the overall PWR expectations set by the state. The school's data narrative should include an examination of disaggregated groups, where the school met state expectations in 7 of 15 sub-indicators. Consider local data and available state data to identify areas to prioritize.</t>
  </si>
  <si>
    <t>Because the school did not meet state expectations on the growth indicator, this should be explored in the school's data narrative. This includes an examination of disaggregated groups, where the school met state expectations in 0 of 7 indicators. Consider local data and available state data to identify areas to prioritize.</t>
  </si>
  <si>
    <t>a012I00000hOOUX</t>
  </si>
  <si>
    <t>a012I00000hOOUY</t>
  </si>
  <si>
    <t>a012I00000hOOUZ</t>
  </si>
  <si>
    <t>Because the school did not meet state expectations on the achievement performance indicator, this should be explored in the school's data narrative. This includes an examination of disaggregated groups, where the school met state expectations in 4 of 12 indicators. Consider local data and available state data to identify areas to prioritize.</t>
  </si>
  <si>
    <t>a012I00000hOOUa</t>
  </si>
  <si>
    <t>a012I00000hOOUb</t>
  </si>
  <si>
    <t>Because the school did not meet state expectations on the PWR indicator, this should be explored in the school's data narrative. This includes an examination of sub-indicators, where the school met state expectations in 0 of 2 indicators. Consider local data and available state data to identify areas to prioritize.</t>
  </si>
  <si>
    <t>a012I00000hOOUc</t>
  </si>
  <si>
    <t>a012I00000hOOUd</t>
  </si>
  <si>
    <t xml:space="preserve">Economically Disadvantaged Students (High School); Students with Disabilities (High School); Black or African American (High School); Hispanic or Latino (High School); </t>
  </si>
  <si>
    <t>a012I00000hOOKm</t>
  </si>
  <si>
    <t>The school met the overall PWR expectations set by the state. The school's data narrative should include an examination of disaggregated groups, where the school met state expectations in 0 of 1 sub-indicators. Consider local data and available state data to identify areas to prioritize.</t>
  </si>
  <si>
    <t>a012I00000hOOUe</t>
  </si>
  <si>
    <t>a012I00000hOOUf</t>
  </si>
  <si>
    <t>a012I00000hOOUg</t>
  </si>
  <si>
    <t>a012I00000hOOUh</t>
  </si>
  <si>
    <t>The school met the overall PWR expectations set by the state. The school's data narrative should include an examination of disaggregated groups, where the school met state expectations in 5 of 7 sub-indicators. Consider local data and available state data to identify areas to prioritize.</t>
  </si>
  <si>
    <t>a012I00000hOOUi</t>
  </si>
  <si>
    <t xml:space="preserve">Economically Disadvantaged Students (High School); Students with Disabilities (High School); Black or African American (High School); Hispanic or Latino (High School); Aggregated Non-White (High School); </t>
  </si>
  <si>
    <t>a012I00000hOOL2</t>
  </si>
  <si>
    <t>a012I00000hOOUj</t>
  </si>
  <si>
    <t>a012I00000hOOUk</t>
  </si>
  <si>
    <t>a012I00000hOOUl</t>
  </si>
  <si>
    <t>a012I00000hOOUm</t>
  </si>
  <si>
    <t>Because the school did not meet state expectations on the growth indicator, this should be explored in the school's data narrative. This includes an examination of disaggregated groups, where the school met state expectations in 3 of 6 indicators. Consider local data and available state data to identify areas to prioritize.</t>
  </si>
  <si>
    <t>a012I00000hOOUn</t>
  </si>
  <si>
    <t>a012I00000hOOUo</t>
  </si>
  <si>
    <t>a012I00000hOOUp</t>
  </si>
  <si>
    <t>a012I00000hOOUq</t>
  </si>
  <si>
    <t>a012I00000hOOUr</t>
  </si>
  <si>
    <t>a012I00000hOOUs</t>
  </si>
  <si>
    <t xml:space="preserve">White (High School); </t>
  </si>
  <si>
    <t>a012I00000hOOL1</t>
  </si>
  <si>
    <t>a012I00000hOOUt</t>
  </si>
  <si>
    <t>Because the school did not meet state expectations on the PWR indicator, this should be explored in the school's data narrative. This includes an examination of sub-indicators, where the school met state expectations in 8 of 16 indicators. Consider local data and available state data to identify areas to prioritize.</t>
  </si>
  <si>
    <t>a012I00000hOOUu</t>
  </si>
  <si>
    <t>a012I00000hOOUv</t>
  </si>
  <si>
    <t>a012I00000hOOL0</t>
  </si>
  <si>
    <t>Because the school did not meet state expectations on the PWR indicator, this should be explored in the school's data narrative. This includes an examination of sub-indicators, where the school met state expectations in 0 of 16 indicators. Consider local data and available state data to identify areas to prioritize.</t>
  </si>
  <si>
    <t>The school met the overall growth expectations set by the state. The school's data narrative should include an examination of disaggregated groups, where the school met state expectations in 3 of 10 indicators. Consider local data and available state data to identify areas to prioritize.</t>
  </si>
  <si>
    <t>a012I00000hOOUw</t>
  </si>
  <si>
    <t>The school met the overall PWR expectations set by the state. The school's data narrative should include an examination of disaggregated groups, where the school met state expectations in 9 of 13 sub-indicators. Consider local data and available state data to identify areas to prioritize.</t>
  </si>
  <si>
    <t>a012I00000hOOUx</t>
  </si>
  <si>
    <t>a012I00000hOOUy</t>
  </si>
  <si>
    <t>a012I00000hOOUz</t>
  </si>
  <si>
    <t>a012I00000hOOV0</t>
  </si>
  <si>
    <t>a012I00000hOOV1</t>
  </si>
  <si>
    <t>a012I00000hOOV2</t>
  </si>
  <si>
    <t>The school met the overall growth expectations set by the state. The school's data narrative should include an examination of disaggregated groups, where the school met state expectations in 2 of 3 indicators. Consider local data and available state data to identify areas to prioritize.</t>
  </si>
  <si>
    <t>a012I00000hOOV3</t>
  </si>
  <si>
    <t>a012I00000hOOV4</t>
  </si>
  <si>
    <t>a012I00000hOOV5</t>
  </si>
  <si>
    <t>a012I00000hOOV6</t>
  </si>
  <si>
    <t>Because the school did not meet state expectations on the achievement performance indicator, this should be explored in the school's data narrative. This includes an examination of disaggregated groups, where the school met state expectations in 1 of 2 indicators. Consider local data and available state data to identify areas to prioritize.</t>
  </si>
  <si>
    <t>a012I00000hOOV7</t>
  </si>
  <si>
    <t>a012I00000hOOV8</t>
  </si>
  <si>
    <t>a012I00000hOOV9</t>
  </si>
  <si>
    <t>a012I00000hOOVA</t>
  </si>
  <si>
    <t>The school met the overall achievement performance expectations by the state. The school's data narrative should include an examination of disaggregated groups, where the school met state expectations in 3 of 11 indicators. Consider local data and available state data to identify areas to prioritize.</t>
  </si>
  <si>
    <t>a012I00000hOOVB</t>
  </si>
  <si>
    <t>a012I00000hOOVC</t>
  </si>
  <si>
    <t>a012I00000hOOVD</t>
  </si>
  <si>
    <t>a012I00000hOOVE</t>
  </si>
  <si>
    <t>The school met the overall PWR expectations set by the state. The school's data narrative should include an examination of disaggregated groups, where the school met state expectations in 1 of 4 sub-indicators. Consider local data and available state data to identify areas to prioritize.</t>
  </si>
  <si>
    <t>a012I00000hOOVF</t>
  </si>
  <si>
    <t>The school met the overall growth expectations set by the state. The school's data narrative should include an examination of disaggregated groups, where the school met state expectations in 9 of 19 indicators. Consider local data and available state data to identify areas to prioritize.</t>
  </si>
  <si>
    <t>a012I00000hOOVG</t>
  </si>
  <si>
    <t>a012I00000hOOVH</t>
  </si>
  <si>
    <t>The school met the overall PWR expectations set by the state. The school's data narrative should include an examination of disaggregated groups, where the school met state expectations in 0 of 2 sub-indicators. Consider local data and available state data to identify areas to prioritize.</t>
  </si>
  <si>
    <t>a012I00000hOOVI</t>
  </si>
  <si>
    <t>a012I00000hOOVJ</t>
  </si>
  <si>
    <t>a012I00000hOOVK</t>
  </si>
  <si>
    <t>a012I00000hOOVL</t>
  </si>
  <si>
    <t>a012I00000hOOVM</t>
  </si>
  <si>
    <t xml:space="preserve">Students with Disabilities (High School); Hispanic or Latino (High School); </t>
  </si>
  <si>
    <t>a012I00000hOOKz</t>
  </si>
  <si>
    <t>Because the school did not meet state expectations on the growth indicator, this should be explored in the school's data narrative. This includes an examination of disaggregated groups, where the school met state expectations in 9 of 18 indicators. Consider local data and available state data to identify areas to prioritize.</t>
  </si>
  <si>
    <t>a012I00000hOOVN</t>
  </si>
  <si>
    <t>a012I00000hOOVO</t>
  </si>
  <si>
    <t>a012I00000hOOVP</t>
  </si>
  <si>
    <t>a012I00000hOOVQ</t>
  </si>
  <si>
    <t>a012I00000hOOVR</t>
  </si>
  <si>
    <t>a012I00000hOOVS</t>
  </si>
  <si>
    <t xml:space="preserve">English Learners (High School); Economically Disadvantaged Students (High School); Students with Disabilities (High School); Hispanic or Latino (High School); White (High School); </t>
  </si>
  <si>
    <t>a012I00000hOOKx</t>
  </si>
  <si>
    <t>a012I00000hOOVT</t>
  </si>
  <si>
    <t>a012I00000hOOVU</t>
  </si>
  <si>
    <t>a012I00000hOOVV</t>
  </si>
  <si>
    <t>a012I00000hOOVW</t>
  </si>
  <si>
    <t>a012I00000hOOVX</t>
  </si>
  <si>
    <t>a012I00000hOOVY</t>
  </si>
  <si>
    <t>The school met the overall PWR expectations set by the state. The school's data narrative should include an examination of disaggregated groups, where the school met state expectations in 8 of 11 sub-indicators. Consider local data and available state data to identify areas to prioritize.</t>
  </si>
  <si>
    <t>a012I00000hOOVZ</t>
  </si>
  <si>
    <t>a012I00000hOOVa</t>
  </si>
  <si>
    <t>a012I00000hOOVb</t>
  </si>
  <si>
    <t>Because the school did not meet state expectations on the growth indicator, this should be explored in the school's data narrative. This includes an examination of disaggregated groups, where the school met state expectations in 5 of 29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</si>
  <si>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0 of 35 indicators. Consider local data and available state data to identify areas to prioritize.</t>
  </si>
  <si>
    <t>a012I00000hOOVc</t>
  </si>
  <si>
    <t>a012I00000hOOVe</t>
  </si>
  <si>
    <t>a012I00000hOOVf</t>
  </si>
  <si>
    <t>a012I00000hOOVg</t>
  </si>
  <si>
    <t>a012I00000hOOVh</t>
  </si>
  <si>
    <t>Because the school did not meet state expectations on the achievement performance indicator, this should be explored in the school's data narrative. This includes an examination of disaggregated groups, where the school met state expectations in 2 of 7 indicators. Consider local data and available state data to identify areas to prioritize.</t>
  </si>
  <si>
    <t>a012I00000hOOVi</t>
  </si>
  <si>
    <t>a012I00000hOOVj</t>
  </si>
  <si>
    <t>a012I00000hOOVk</t>
  </si>
  <si>
    <t>a012I00000hOOVl</t>
  </si>
  <si>
    <t>a012I00000hOOVm</t>
  </si>
  <si>
    <t>a012I00000hOOVn</t>
  </si>
  <si>
    <t>a012I00000hOOVo</t>
  </si>
  <si>
    <t>a012I00000hOOVp</t>
  </si>
  <si>
    <t>a012I00000hOOVq</t>
  </si>
  <si>
    <t>The school met the overall growth expectations set by the state. The school's data narrative should include an examination of disaggregated groups, where the school met state expectations in 7 of 12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</si>
  <si>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10 of 18 indicators. Consider local data and available state data to identify areas to prioritize.</t>
  </si>
  <si>
    <t>a012I00000hOOVr</t>
  </si>
  <si>
    <t>a012I00000hOOVs</t>
  </si>
  <si>
    <t>a012I00000hOOVt</t>
  </si>
  <si>
    <t xml:space="preserve">Economically Disadvantaged Students (High School); Students with Disabilities (High School); White (High School); Aggregated Non-White (High School); </t>
  </si>
  <si>
    <t>a012I00000hOOKy</t>
  </si>
  <si>
    <t>a012I00000hOOVu</t>
  </si>
  <si>
    <t>a012I00000hOOVv</t>
  </si>
  <si>
    <t>a012I00000hOOVw</t>
  </si>
  <si>
    <t>The school met the overall achievement performance expectations by the state. The school's data narrative should include an examination of disaggregated groups, where the school met state expectations in 10 of 11 indicators. Consider local data and available state data to identify areas to prioritize.</t>
  </si>
  <si>
    <t>a012I00000hOOVx</t>
  </si>
  <si>
    <t>a012I00000hOOVy</t>
  </si>
  <si>
    <t>a012I00000hOOVz</t>
  </si>
  <si>
    <t>The school met the overall growth expectations set by the state. The school's data narrative should include an examination of disaggregated groups, where the school met state expectations in 4 of 10 indicators. Consider local data and available state data to identify areas to prioritize.</t>
  </si>
  <si>
    <t>a012I00000hOOW0</t>
  </si>
  <si>
    <t>a012I00000hOOW1</t>
  </si>
  <si>
    <t>The school met the overall achievement performance expectations by the state. The school's data narrative should include an examination of disaggregated groups, where the school met state expectations in 2 of 9 indicators. Consider local data and available state data to identify areas to prioritize.</t>
  </si>
  <si>
    <t>a012I00000hOOW2</t>
  </si>
  <si>
    <t>a012I00000hOOW3</t>
  </si>
  <si>
    <t>a012I00000hOOW4</t>
  </si>
  <si>
    <t>a012I00000hOOW5</t>
  </si>
  <si>
    <t>The school met the overall achievement performance expectations by the state. The school's data narrative should include an examination of disaggregated groups, where the school met state expectations in 5 of 6 indicators. Consider local data and available state data to identify areas to prioritize.</t>
  </si>
  <si>
    <t>a012I00000hOOW6</t>
  </si>
  <si>
    <t>a012I00000hOOW7</t>
  </si>
  <si>
    <t>a012I00000hOOW8</t>
  </si>
  <si>
    <t>a012I00000hOOW9</t>
  </si>
  <si>
    <t>The school met the overall achievement performance expectations by the state. The school's data narrative should include an examination of disaggregated groups, where the school met state expectations in 5 of 14 indicators. Consider local data and available state data to identify areas to prioritize.</t>
  </si>
  <si>
    <t>a012I00000hOOWA</t>
  </si>
  <si>
    <t>a012I00000hOOWB</t>
  </si>
  <si>
    <t>a012I00000hOOWC</t>
  </si>
  <si>
    <t>a012I00000hOOWD</t>
  </si>
  <si>
    <t>a012I00000hOOWE</t>
  </si>
  <si>
    <t>a012I00000hOOWF</t>
  </si>
  <si>
    <t>a012I00000hOOWG</t>
  </si>
  <si>
    <t>a012I00000hOOWH</t>
  </si>
  <si>
    <t>a012I00000hOOWI</t>
  </si>
  <si>
    <t>a012I00000hOOWJ</t>
  </si>
  <si>
    <t>The school met the overall growth expectations set by the state. The school's data narrative should include an examination of disaggregated groups, where the school met state expectations in 7 of 9 indicators. Consider local data and available state data to identify areas to prioritize.</t>
  </si>
  <si>
    <t>a012I00000hOOWK</t>
  </si>
  <si>
    <t>a012I00000hOOKw</t>
  </si>
  <si>
    <t>a012I00000hOOWL</t>
  </si>
  <si>
    <t>The school met the overall PWR expectations set by the state. The school's data narrative should include an examination of disaggregated groups, where the school met state expectations in 6 of 12 sub-indicators. Consider local data and available state data to identify areas to prioritize.</t>
  </si>
  <si>
    <t>a012I00000hOOWM</t>
  </si>
  <si>
    <t>a012I00000hOOWN</t>
  </si>
  <si>
    <t>a012I00000hOOWO</t>
  </si>
  <si>
    <t>a012I00000hOOWP</t>
  </si>
  <si>
    <t>a012I00000hOOWQ</t>
  </si>
  <si>
    <t>a012I00000hOOWR</t>
  </si>
  <si>
    <t>a012I00000hOOWS</t>
  </si>
  <si>
    <t>a012I00000hOOWT</t>
  </si>
  <si>
    <t>a012I00000hOOWU</t>
  </si>
  <si>
    <t>a012I00000hOOWV</t>
  </si>
  <si>
    <t>a012I00000hOOWW</t>
  </si>
  <si>
    <t>a012I00000hOOWX</t>
  </si>
  <si>
    <t>a012I00000hOOWY</t>
  </si>
  <si>
    <t>a012I00000hOOWZ</t>
  </si>
  <si>
    <t>a012I00000hOOWa</t>
  </si>
  <si>
    <t>a012I00000hOOWb</t>
  </si>
  <si>
    <t>a012I00000hOOWc</t>
  </si>
  <si>
    <t>Because the school did not meet state expectations on the achievement performance indicator, this should be explored in the school's data narrative. This includes an examination of disaggregated groups, where the school met state expectations in 4 of 8 indicators. Consider local data and available state data to identify areas to prioritize.</t>
  </si>
  <si>
    <t>a012I00000hOOWd</t>
  </si>
  <si>
    <t>a012I00000hOOWe</t>
  </si>
  <si>
    <t>a012I00000hOOWf</t>
  </si>
  <si>
    <t>Because the school did not meet state expectations on the PWR indicator, this should be explored in the school's data narrative. This includes an examination of sub-indicators, where the school met state expectations in 0 of 4 indicators. Consider local data and available state data to identify areas to prioritize.</t>
  </si>
  <si>
    <t>a012I00000hOOWg</t>
  </si>
  <si>
    <t xml:space="preserve">English Learners (High School); Black or African American (High School); </t>
  </si>
  <si>
    <t>Because the school did not meet state expectations on the PWR indicator, this should be explored in the school's data narrative. This includes an examination of sub-indicators, where the school met state expectations in 1 of 8 indicators. Consider local data and available state data to identify areas to prioritize.</t>
  </si>
  <si>
    <t>a012I00000hOOWh</t>
  </si>
  <si>
    <t>The school met the overall growth expectations set by the state. The school's data narrative should include an examination of disaggregated groups, where the school met state expectations in 11 of 18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</si>
  <si>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3 of 22 indicators. Consider local data and available state data to identify areas to prioritize.</t>
  </si>
  <si>
    <t>a012I00000hOOWi</t>
  </si>
  <si>
    <t xml:space="preserve">English Learners (High School); Students with Disabilities (High School); White (High School); </t>
  </si>
  <si>
    <t>a012I00000hOOKv</t>
  </si>
  <si>
    <t>The school met the overall growth expectations set by the state. The school's data narrative should include an examination of disaggregated groups, where the school met state expectations in 5 of 9 indicators. Consider local data and available state data to identify areas to prioritize.</t>
  </si>
  <si>
    <t>a012I00000hOOWj</t>
  </si>
  <si>
    <t>a012I00000hOOWk</t>
  </si>
  <si>
    <t>a012I00000hOOWl</t>
  </si>
  <si>
    <t>a012I00000hOOWm</t>
  </si>
  <si>
    <t>a012I00000hOOWn</t>
  </si>
  <si>
    <t>a012I00000hOOWo</t>
  </si>
  <si>
    <t>a012I00000hOOWp</t>
  </si>
  <si>
    <t>a012I00000hOOWq</t>
  </si>
  <si>
    <t>a012I00000hOOWr</t>
  </si>
  <si>
    <t>a012I00000hOOWs</t>
  </si>
  <si>
    <t>Because the school did not meet state expectations on the PWR indicator, this should be explored in the school's data narrative. This includes an examination of sub-indicators, where the school met state expectations in 1 of 6 indicators. Consider local data and available state data to identify areas to prioritize.</t>
  </si>
  <si>
    <t>a012I00000hOOWt</t>
  </si>
  <si>
    <t>a012I00000hOOWu</t>
  </si>
  <si>
    <t>a012I00000hOOWv</t>
  </si>
  <si>
    <t>a012I00000hOOWw</t>
  </si>
  <si>
    <t>a012I00000hOOWx</t>
  </si>
  <si>
    <t>a012I00000hOOWy</t>
  </si>
  <si>
    <t>The school met the overall growth expectations set by the state. The school's data narrative should include an examination of disaggregated groups, where the school met state expectations in 4 of 7 indicators. Consider local data and available state data to identify areas to prioritize.</t>
  </si>
  <si>
    <t>a012I00000hOOWz</t>
  </si>
  <si>
    <t>a012I00000hOOX0</t>
  </si>
  <si>
    <t>a012I00000hOOX1</t>
  </si>
  <si>
    <t>a012I00000hOOX2</t>
  </si>
  <si>
    <t>The school met the overall PWR expectations set by the state. The school's data narrative should include an examination of disaggregated groups, where the school met state expectations in 4 of 10 sub-indicators. Consider local data and available state data to identify areas to prioritize.</t>
  </si>
  <si>
    <t>a012I00000hOOX3</t>
  </si>
  <si>
    <t>a012I00000hOOX4</t>
  </si>
  <si>
    <t>The school met the overall achievement performance expectations by the state. The school's data narrative should include an examination of disaggregated groups, where the school met state expectations in 12 of 14 indicators. Consider local data and available state data to identify areas to prioritize.</t>
  </si>
  <si>
    <t>a012I00000hOOX5</t>
  </si>
  <si>
    <t>a012I00000hOOX6</t>
  </si>
  <si>
    <t>a012I00000hOOX7</t>
  </si>
  <si>
    <t>Because the school did not meet state expectations on the growth indicator, this should be explored in the school's data narrative. This includes an examination of disaggregated groups, where the school met state expectations in 4 of 7 indicators. Consider local data and available state data to identify areas to prioritize.</t>
  </si>
  <si>
    <t>a012I00000hOOX8</t>
  </si>
  <si>
    <t>a012I00000hOOX9</t>
  </si>
  <si>
    <t>a012I00000hOOXA</t>
  </si>
  <si>
    <t>Because the school did not meet state expectations on the PWR indicator, this should be explored in the school's data narrative. This includes an examination of sub-indicators, where the school met state expectations in 5 of 13 indicators. Consider local data and available state data to identify areas to prioritize.</t>
  </si>
  <si>
    <t>a012I00000hOOXB</t>
  </si>
  <si>
    <t>a012I00000hOOXC</t>
  </si>
  <si>
    <t xml:space="preserve">Hispanic or Latino (High School); Economically Disadvantaged Students (Middle/High School); </t>
  </si>
  <si>
    <t>a012I00000hOOKs</t>
  </si>
  <si>
    <t>Because the school did not meet state expectations on the achievement performance indicator, this should be explored in the school's data narrative. This includes an examination of disaggregated groups, where the school met state expectations in 2 of 9 indicators. Consider local data and available state data to identify areas to prioritize.</t>
  </si>
  <si>
    <t>a012I00000hOOXD</t>
  </si>
  <si>
    <t>a012I00000hOOXE</t>
  </si>
  <si>
    <t xml:space="preserve">English Learners (High School); Economically Disadvantaged Students (High School); Hispanic or Latino (High School); White (High School); </t>
  </si>
  <si>
    <t>a012I00000hOOKu</t>
  </si>
  <si>
    <t>a012I00000hOOXF</t>
  </si>
  <si>
    <t>a012I00000hOOXG</t>
  </si>
  <si>
    <t>a012I00000hOOKt</t>
  </si>
  <si>
    <t>a012I00000hOOXH</t>
  </si>
  <si>
    <t>a012I00000hOOXI</t>
  </si>
  <si>
    <t>a012I00000hOOXJ</t>
  </si>
  <si>
    <t>a012I00000hOOXK</t>
  </si>
  <si>
    <t>a012I00000hOOXL</t>
  </si>
  <si>
    <t>The school met the overall PWR expectations set by the state. The school's data narrative should include an examination of disaggregated groups, where the school met state expectations in 7 of 14 sub-indicators. Consider local data and available state data to identify areas to prioritize.</t>
  </si>
  <si>
    <t>The school met the overall growth expectations set by the state. The school's data narrative should include an examination of disaggregated groups, where the school met state expectations in 2 of 10 indicators. Consider local data and available state data to identify areas to prioritize.</t>
  </si>
  <si>
    <t>a012I00000hOOXM</t>
  </si>
  <si>
    <t>a012I00000hOOXN</t>
  </si>
  <si>
    <t>a012I00000hOOKq</t>
  </si>
  <si>
    <t>a012I00000hOOXO</t>
  </si>
  <si>
    <t>a012I00000hOOXP</t>
  </si>
  <si>
    <t>a012I00000hOOXQ</t>
  </si>
  <si>
    <t>a012I00000hOOXR</t>
  </si>
  <si>
    <t>a012I00000hOOpZ</t>
  </si>
  <si>
    <t>a012I00000hOOpa</t>
  </si>
  <si>
    <t>a012I00000hOOXS</t>
  </si>
  <si>
    <t>Because the school did not meet state expectations on the PWR indicator, this should be explored in the school's data narrative. This includes an examination of sub-indicators, where the school met state expectations in 6 of 14 indicators. Consider local data and available state data to identify areas to prioritize.</t>
  </si>
  <si>
    <t>The school met the overall growth expectations set by the state. The school's data narrative should include an examination of disaggregated groups, where the school met state expectations in 8 of 17 indicators. Consider local data and available state data to identify areas to prioritize.</t>
  </si>
  <si>
    <t>a012I00000hOOXT</t>
  </si>
  <si>
    <t xml:space="preserve">Economically Disadvantaged Students; Hispanic or Latino; </t>
  </si>
  <si>
    <t xml:space="preserve">Economically Disadvantaged Students (High School); Students with Disabilities (High School); Hispanic or Latino (High School); White (High School); </t>
  </si>
  <si>
    <t>a012I00000hOOKn</t>
  </si>
  <si>
    <t>a012I00000hOOXU</t>
  </si>
  <si>
    <t>a012I00000hOOXV</t>
  </si>
  <si>
    <t>a012I00000hOOXW</t>
  </si>
  <si>
    <t>a012I00000hOOXX</t>
  </si>
  <si>
    <t xml:space="preserve">Economically Disadvantaged Students; </t>
  </si>
  <si>
    <t xml:space="preserve">Economically Disadvantaged Students (High School); Students with Disabilities (High School); Asian (High School); Black or African American (High School); White (High School); Aggregated Non-White (High School); </t>
  </si>
  <si>
    <t>a012I00000hOOKo</t>
  </si>
  <si>
    <t>The school met the overall PWR expectations set by the state. The school's data narrative should include an examination of disaggregated groups, where the school met state expectations in 2 of 4 sub-indicators. Consider local data and available state data to identify areas to prioritize.</t>
  </si>
  <si>
    <t>a012I00000hOOXY</t>
  </si>
  <si>
    <t>a012I00000hOOXZ</t>
  </si>
  <si>
    <t>a012I00000hOOXa</t>
  </si>
  <si>
    <t>The school met the overall PWR expectations set by the state. The school's data narrative should include an examination of disaggregated groups, where the school met state expectations in 9 of 10 sub-indicators. Consider local data and available state data to identify areas to prioritize.</t>
  </si>
  <si>
    <t>a012I00000hOOXb</t>
  </si>
  <si>
    <t xml:space="preserve">Economically Disadvantaged Students (Elementary); </t>
  </si>
  <si>
    <t>a012I00000hOOXc</t>
  </si>
  <si>
    <t>The school met the overall growth expectations set by the state. The school's data narrative should include an examination of disaggregated groups, where the school met state expectations in 15 of 16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</si>
  <si>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9 of 20 indicators. Consider local data and available state data to identify areas to prioritize.</t>
  </si>
  <si>
    <t>a012I00000hOOXd</t>
  </si>
  <si>
    <t>The school met the overall growth expectations set by the state. The school's data narrative should include an examination of disaggregated groups, where the school met state expectations in 8 of 9 indicators. Consider local data and available state data to identify areas to prioritize.</t>
  </si>
  <si>
    <t>a012I00000hOOXe</t>
  </si>
  <si>
    <t>a012I00000hOOXf</t>
  </si>
  <si>
    <t>The school met the overall growth expectations set by the state. The school's data narrative should include an examination of disaggregated groups, where the school met state expectations in 6 of 7 indicators. Consider local data and available state data to identify areas to prioritize.</t>
  </si>
  <si>
    <t>a012I00000hOOXg</t>
  </si>
  <si>
    <t>a012I00000hOOXh</t>
  </si>
  <si>
    <t>a012I00000hOOXi</t>
  </si>
  <si>
    <t>The school met the overall achievement performance expectations by the state. The school's data narrative should include an examination of disaggregated groups, where the school met state expectations in 14 of 22 indicators. Consider local data and available state data to identify areas to prioritize.</t>
  </si>
  <si>
    <t>a012I00000hOOXj</t>
  </si>
  <si>
    <t>a012I00000hOOXk</t>
  </si>
  <si>
    <t>a012I00000hOOXl</t>
  </si>
  <si>
    <t>a012I00000hOOXm</t>
  </si>
  <si>
    <t>a012I00000hOOXn</t>
  </si>
  <si>
    <t>a012I00000hOOXo</t>
  </si>
  <si>
    <t>Because the school did not meet state expectations on the PWR indicator, this should be explored in the school's data narrative. This includes an examination of sub-indicators, where the school met state expectations in 4 of 7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</si>
  <si>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0 of 13 indicators. Consider local data and available state data to identify areas to prioritize.</t>
  </si>
  <si>
    <t>a012I00000hOOXp</t>
  </si>
  <si>
    <t>a012I00000hOOXq</t>
  </si>
  <si>
    <t>a012I00000hOOXr</t>
  </si>
  <si>
    <t>a012I00000hOOXs</t>
  </si>
  <si>
    <t>a012I00000hOOXt</t>
  </si>
  <si>
    <t>a012I00000hOOLN</t>
  </si>
  <si>
    <t>a012I00000hOOXu</t>
  </si>
  <si>
    <t>a012I00000hOOXv</t>
  </si>
  <si>
    <t>a012I00000hOOXw</t>
  </si>
  <si>
    <t>a012I00000hOOXx</t>
  </si>
  <si>
    <t>Because the school did not meet state expectations on the achievement performance indicator, this should be explored in the school's data narrative. This includes an examination of disaggregated groups, where the school met state expectations in 5 of 16 indicators. Consider local data and available state data to identify areas to prioritize.</t>
  </si>
  <si>
    <t>a012I00000hOOXy</t>
  </si>
  <si>
    <t>The school met the overall PWR expectations set by the state. The school's data narrative should include an examination of disaggregated groups, where the school met state expectations in 4 of 13 sub-indicators. Consider local data and available state data to identify areas to prioritize.</t>
  </si>
  <si>
    <t>a012I00000hOOXz</t>
  </si>
  <si>
    <t>a012I00000hOOY0</t>
  </si>
  <si>
    <t>a012I00000hOOY1</t>
  </si>
  <si>
    <t>a012I00000hOOY2</t>
  </si>
  <si>
    <t>a012I00000hOOY3</t>
  </si>
  <si>
    <t>a012I00000hOOY4</t>
  </si>
  <si>
    <t>a012I00000hOOY5</t>
  </si>
  <si>
    <t>a012I00000hOOY6</t>
  </si>
  <si>
    <t>The school has not met state expectations for attainment on the 2019 SPF performance indicators and is required to adopt and implement a Turnaround Plan. The plan must be submitted by January 15, 2020 along with the required Turnaround Plan addendum for review. The updated plan must also be submitted to CDE by April 15, 2020 to be posted on SchoolView.org. Note the specialized requirements for identified schools included in the Quality Criteria document. Schools assigned a Priority Improvement or Turnaround plan type based on the 2019 SPF must
						-	Notify parents of the plan type, UIP process, and public hearing with the local board.
						-	Include parent involvement strategies in the action plan.
						-	If serving grades K-3, integrate an early childhood needs assessment into the UIP.
						-	Address turnaround strategies in the UIP. This rating has additional information added to the plan type due to low participation. Consider the implications of low participation when analyzing and interpreting student data, as the data may not be representative of actual student performance across the district. For more information on performance ratings affected by participation, see http://www.cde.state.co.us/accountability/dpf-spf-guidetoratings.</t>
  </si>
  <si>
    <t>a012I00000hOOK5</t>
  </si>
  <si>
    <t>Because the school did not meet state expectations on the PWR indicator, this should be explored in the school's data narrative. This includes an examination of sub-indicators, where the school met state expectations in 2 of 13 indicators. Consider local data and available state data to identify areas to prioritize.</t>
  </si>
  <si>
    <t>The school met the overall growth expectations set by the state. The school's data narrative should include an examination of disaggregated groups, where the school met state expectations in 1 of 9 indicators. Consider local data and available state data to identify areas to prioritize.</t>
  </si>
  <si>
    <t>a012I00000hOOY7</t>
  </si>
  <si>
    <t>a012I00000hOOY8</t>
  </si>
  <si>
    <t>a012I00000hOOY9</t>
  </si>
  <si>
    <t>Because the school did not meet state expectations on the growth indicator, this should be explored in the school's data narrative. This includes an examination of disaggregated groups, where the school met state expectations in 2 of 20 indicators. Consider local data and available state data to identify areas to prioritize.</t>
  </si>
  <si>
    <t>a012I00000hOOYA</t>
  </si>
  <si>
    <t>a012I00000hOOYB</t>
  </si>
  <si>
    <t>The school met the overall achievement performance expectations by the state. The school's data narrative should include an examination of disaggregated groups, where the school met state expectations in 7 of 18 indicators. Consider local data and available state data to identify areas to prioritize.</t>
  </si>
  <si>
    <t>a012I00000hOOYC</t>
  </si>
  <si>
    <t>a012I00000hOOYD</t>
  </si>
  <si>
    <t>a012I00000hOOYE</t>
  </si>
  <si>
    <t>The school met the overall achievement performance expectations by the state. The school's data narrative should include an examination of disaggregated groups, where the school met state expectations in 2 of 5 indicators. Consider local data and available state data to identify areas to prioritize.</t>
  </si>
  <si>
    <t>a012I00000hOOYF</t>
  </si>
  <si>
    <t>a012I00000hOOYG</t>
  </si>
  <si>
    <t xml:space="preserve">White (Middle School); Students with Disabilities (High School); </t>
  </si>
  <si>
    <t>a012I00000hOOJv</t>
  </si>
  <si>
    <t>a012I00000hOOYH</t>
  </si>
  <si>
    <t>a012I00000hOOYI</t>
  </si>
  <si>
    <t>a012I00000hOOYJ</t>
  </si>
  <si>
    <t>a012I00000hOOYK</t>
  </si>
  <si>
    <t>a012I00000hOOYL</t>
  </si>
  <si>
    <t>Because the school did not meet state expectations on the PWR indicator, this should be explored in the school's data narrative. This includes an examination of sub-indicators, where the school met state expectations in 4 of 10 indicators. Consider local data and available state data to identify areas to prioritize.</t>
  </si>
  <si>
    <t>a012I00000hOOYM</t>
  </si>
  <si>
    <t>The school met the overall PWR expectations set by the state. The school's data narrative should include an examination of disaggregated groups, where the school met state expectations in 3 of 5 sub-indicators.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</si>
  <si>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1 of 13 indicators. Consider local data and available state data to identify areas to prioritize.</t>
  </si>
  <si>
    <t>a012I00000hOOYN</t>
  </si>
  <si>
    <t>a012I00000hOOYP</t>
  </si>
  <si>
    <t>a012I00000hOOYQ</t>
  </si>
  <si>
    <t>a012I00000hOOYR</t>
  </si>
  <si>
    <t>a012I00000hOOYS</t>
  </si>
  <si>
    <t>a012I00000hOOYT</t>
  </si>
  <si>
    <t>a012I00000hOOYU</t>
  </si>
  <si>
    <t>a012I00000hOOYV</t>
  </si>
  <si>
    <t>The school met the overall achievement performance expectations by the state. The school's data narrative should include an examination of disaggregated groups, where the school met state expectations in 7 of 12 indicators. Consider local data and available state data to identify areas to prioritize.</t>
  </si>
  <si>
    <t>a012I00000hOOYW</t>
  </si>
  <si>
    <t>a012I00000hOOYX</t>
  </si>
  <si>
    <t>a012I00000hOOKl</t>
  </si>
  <si>
    <t>a012I00000hOOYY</t>
  </si>
  <si>
    <t>a012I00000hOOYZ</t>
  </si>
  <si>
    <t>The school met the overall PWR expectations set by the state. The school's data narrative should include an examination of disaggregated groups, where the school met state expectations in 4 of 8 sub-indicators. Consider local data and available state data to identify areas to prioritize.</t>
  </si>
  <si>
    <t>a012I00000hOOYa</t>
  </si>
  <si>
    <t>a012I00000hOOpb</t>
  </si>
  <si>
    <t xml:space="preserve">Economically Disadvantaged Students (Middle School); Students with Disabilities (Middle School); White (Middle School); </t>
  </si>
  <si>
    <t>Because the school did not meet state expectations on the PWR indicator, this should be explored in the school's data narrative. This includes an examination of sub-indicators, where the school met state expectations in 1 of 3 indicators. Consider local data and available state data to identify areas to prioritize.</t>
  </si>
  <si>
    <t>a012I00000hOOYb</t>
  </si>
  <si>
    <t>a012I00000hOOYc</t>
  </si>
  <si>
    <t>a012I00000hOOYd</t>
  </si>
  <si>
    <t>a012I00000hOOYe</t>
  </si>
  <si>
    <t xml:space="preserve">English Learners (High School); Economically Disadvantaged Students (High School); Students with Disabilities (High School); Black or African American (High School); Hispanic or Latino (High School); White (High School); </t>
  </si>
  <si>
    <t>a012I00000hOOKH</t>
  </si>
  <si>
    <t>a012I00000hOOYf</t>
  </si>
  <si>
    <t>a012I00000hOOYg</t>
  </si>
  <si>
    <t>a012I00000hOOYh</t>
  </si>
  <si>
    <t>a012I00000hOOYi</t>
  </si>
  <si>
    <t>a012I00000hOOYj</t>
  </si>
  <si>
    <t>a012I00000hOOYk</t>
  </si>
  <si>
    <t>a012I00000hOOYl</t>
  </si>
  <si>
    <t>a012I00000hOOYm</t>
  </si>
  <si>
    <t>a012I00000hOOYn</t>
  </si>
  <si>
    <t>a012I00000hOOYo</t>
  </si>
  <si>
    <t>a012I00000hOOYp</t>
  </si>
  <si>
    <t>a012I00000hOOYq</t>
  </si>
  <si>
    <t>a012I00000hOOYr</t>
  </si>
  <si>
    <t>a012I00000hOOYs</t>
  </si>
  <si>
    <t>a012I00000hOOYt</t>
  </si>
  <si>
    <t>a012I00000hOOYu</t>
  </si>
  <si>
    <t>a012I00000hOOYv</t>
  </si>
  <si>
    <t>a012I00000hOOYw</t>
  </si>
  <si>
    <t>a012I00000hOOYx</t>
  </si>
  <si>
    <t>a012I00000hOOYy</t>
  </si>
  <si>
    <t>The school met the overall growth expectations set by the state. The school's data narrative should include an examination of disaggregated groups, where the school met state expectations in 12 of 18 indicators. Consider local data and available state data to identify areas to prioritize.</t>
  </si>
  <si>
    <t>a012I00000hOOYz</t>
  </si>
  <si>
    <t>a012I00000hOOZ0</t>
  </si>
  <si>
    <t>a012I00000hOOZ1</t>
  </si>
  <si>
    <t>a012I00000hOOZ2</t>
  </si>
  <si>
    <t>a012I00000hOOZ3</t>
  </si>
  <si>
    <t>a012I00000hOOZ4</t>
  </si>
  <si>
    <t>a012I00000hOOZ5</t>
  </si>
  <si>
    <t>a012I00000hOOZ6</t>
  </si>
  <si>
    <t>a012I00000hOOZ7</t>
  </si>
  <si>
    <t>The school met the overall growth expectations set by the state. The school's data narrative should include an examination of disaggregated groups, where the school met state expectations in 14 of 16 indicators. Consider local data and available state data to identify areas to prioritize.</t>
  </si>
  <si>
    <t>a012I00000hOOZ8</t>
  </si>
  <si>
    <t>a012I00000hOOZ9</t>
  </si>
  <si>
    <t>a012I00000hOOZA</t>
  </si>
  <si>
    <t>The school met the overall achievement performance expectations by the state. The school's data narrative should include an examination of disaggregated groups, where the school met state expectations in 3 of 20 indicators. Consider local data and available state data to identify areas to prioritize.</t>
  </si>
  <si>
    <t>a012I00000hOOZB</t>
  </si>
  <si>
    <t>a012I00000hOOZC</t>
  </si>
  <si>
    <t>a012I00000hOOZE</t>
  </si>
  <si>
    <t>a012I00000hOOKj</t>
  </si>
  <si>
    <t>a012I00000hOOZF</t>
  </si>
  <si>
    <t>a012I00000hOOZG</t>
  </si>
  <si>
    <t>a012I00000hOOZH</t>
  </si>
  <si>
    <t>a012I00000hOOZI</t>
  </si>
  <si>
    <t>Because the school did not meet state expectations on the growth indicator, this should be explored in the school's data narrative. This includes an examination of disaggregated groups, where the school met state expectations in 2 of 7 indicators. Consider local data and available state data to identify areas to prioritize.</t>
  </si>
  <si>
    <t>a012I00000hOOZJ</t>
  </si>
  <si>
    <t>a012I00000hOOZK</t>
  </si>
  <si>
    <t>a012I00000hOOZL</t>
  </si>
  <si>
    <t xml:space="preserve">Aggregated Non-White (High School); </t>
  </si>
  <si>
    <t>a012I00000hOOZM</t>
  </si>
  <si>
    <t>a012I00000hOOZN</t>
  </si>
  <si>
    <t>a012I00000hOOZO</t>
  </si>
  <si>
    <t>a012I00000hOOZP</t>
  </si>
  <si>
    <t>a012I00000hOOZQ</t>
  </si>
  <si>
    <t>a012I00000hOOZR</t>
  </si>
  <si>
    <t>a012I00000hOOZS</t>
  </si>
  <si>
    <t>a012I00000hOOZT</t>
  </si>
  <si>
    <t>a012I00000hOOZU</t>
  </si>
  <si>
    <t>a012I00000hOOZV</t>
  </si>
  <si>
    <t>Because the school did not meet state expectations on the achievement performance indicator, this should be explored in the school's data narrative. This includes an examination of disaggregated groups, where the school met state expectations in 5 of 14 indicators. Consider local data and available state data to identify areas to prioritize.</t>
  </si>
  <si>
    <t>a012I00000hOOZW</t>
  </si>
  <si>
    <t>a012I00000hOOZX</t>
  </si>
  <si>
    <t>a012I00000hOOZY</t>
  </si>
  <si>
    <t>a012I00000hOOZZ</t>
  </si>
  <si>
    <t>a012I00000hOOZa</t>
  </si>
  <si>
    <t>The school met the overall achievement performance expectations by the state. The school's data narrative should include an examination of disaggregated groups, where the school met state expectations in 0 of 7 indicators. Consider local data and available state data to identify areas to prioritize.</t>
  </si>
  <si>
    <t>a012I00000hOOZb</t>
  </si>
  <si>
    <t>The school met the overall achievement performance expectations by the state. The school's data narrative should include an examination of disaggregated groups, where the school met state expectations in 5 of 12 indicators. Consider local data and available state data to identify areas to prioritize.</t>
  </si>
  <si>
    <t>a012I00000hOOZc</t>
  </si>
  <si>
    <t>a012I00000hOOZd</t>
  </si>
  <si>
    <t>a012I00000hOOZe</t>
  </si>
  <si>
    <t>a012I00000hOOZf</t>
  </si>
  <si>
    <t>Because the school did not meet state expectations on the PWR indicator, this should be explored in the school's data narrative. This includes an examination of sub-indicators, where the school met state expectations in 1 of 16 indicators. Consider local data and available state data to identify areas to prioritize.</t>
  </si>
  <si>
    <t>a012I00000hOOZg</t>
  </si>
  <si>
    <t>a012I00000hOOZh</t>
  </si>
  <si>
    <t>a012I00000hOOZi</t>
  </si>
  <si>
    <t>a012I00000hOOpc</t>
  </si>
  <si>
    <t>a012I00000hOOZj</t>
  </si>
  <si>
    <t>a012I00000hOOZk</t>
  </si>
  <si>
    <t>a012I00000hOOZl</t>
  </si>
  <si>
    <t>a012I00000hOOL8</t>
  </si>
  <si>
    <t>a012I00000hOOZm</t>
  </si>
  <si>
    <t>Because the school did not meet state expectations on the PWR indicator, this should be explored in the school's data narrative. This includes an examination of sub-indicators, where the school met state expectations in 1 of 5 indicators. Consider local data and available state data to identify areas to prioritize.</t>
  </si>
  <si>
    <t>a012I00000hOOZn</t>
  </si>
  <si>
    <t>a012I00000hOOZo</t>
  </si>
  <si>
    <t>a012I00000hOOZp</t>
  </si>
  <si>
    <t>The school met the overall growth expectations set by the state. The school's data narrative should include an examination of disaggregated groups, where the school met state expectations in 0 of 1 indicators. Consider local data and available state data to identify areas to prioritize.</t>
  </si>
  <si>
    <t>a012I00000hOOZq</t>
  </si>
  <si>
    <t>a012I00000hOOZr</t>
  </si>
  <si>
    <t>a012I00000hOOZs</t>
  </si>
  <si>
    <t>a012I00000hOOZt</t>
  </si>
  <si>
    <t>a012I00000hOOZu</t>
  </si>
  <si>
    <t>a012I00000hOOZv</t>
  </si>
  <si>
    <t>a012I00000hOOZw</t>
  </si>
  <si>
    <t>Because the school did not meet state expectations on the PWR indicator, this should be explored in the school's data narrative. This includes an examination of sub-indicators, where the school met state expectations in 0 of 13 indicators. Consider local data and available state data to identify areas to prioritize.</t>
  </si>
  <si>
    <t>a012I00000hOOZx</t>
  </si>
  <si>
    <t>a012I00000hOOZy</t>
  </si>
  <si>
    <t>a012I00000hOOZz</t>
  </si>
  <si>
    <t>a012I00000hOOa0</t>
  </si>
  <si>
    <t>The school met the overall PWR expectations set by the state. The school's data narrative should include an examination of disaggregated groups, where the school met state expectations in 8 of 13 sub-indicators. Consider local data and available state data to identify areas to prioritize.</t>
  </si>
  <si>
    <t>The school met the overall growth expectations set by the state. The school's data narrative should include an examination of disaggregated groups, where the school met state expectations in 21 of 24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</si>
  <si>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2 of 27 indicators. Consider local data and available state data to identify areas to prioritize.</t>
  </si>
  <si>
    <t>a012I00000hOOa1</t>
  </si>
  <si>
    <t>a012I00000hOOa2</t>
  </si>
  <si>
    <t>Because the school did not meet state expectations on the achievement performance indicator, this should be explored in the school's data narrative. This includes an examination of disaggregated groups, where the school met state expectations in 0 of 20 indicators. Consider local data and available state data to identify areas to prioritize.</t>
  </si>
  <si>
    <t>a012I00000hOOa3</t>
  </si>
  <si>
    <t>a012I00000hOOa4</t>
  </si>
  <si>
    <t>a012I00000hOOa5</t>
  </si>
  <si>
    <t>The school met the overall PWR expectations set by the state. The school's data narrative should include an examination of disaggregated groups, where the school met state expectations in 5 of 16 sub-indicators. Consider local data and available state data to identify areas to prioritize.</t>
  </si>
  <si>
    <t>a012I00000hOOa6</t>
  </si>
  <si>
    <t>a012I00000hOOa7</t>
  </si>
  <si>
    <t>The school met the overall PWR expectations set by the state. The school's data narrative should include an examination of disaggregated groups, where the school met state expectations in 5 of 6 sub-indicators. Consider local data and available state data to identify areas to prioritize.</t>
  </si>
  <si>
    <t>The school met the overall growth expectations set by the state. The school's data narrative should include an examination of disaggregated groups, where the school met state expectations in 9 of 15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</si>
  <si>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19 of 23 indicators. Consider local data and available state data to identify areas to prioritize.</t>
  </si>
  <si>
    <t>a012I00000hOOa8</t>
  </si>
  <si>
    <t>a012I00000hOOa9</t>
  </si>
  <si>
    <t>a012I00000hOOaA</t>
  </si>
  <si>
    <t>a012I00000hOOaB</t>
  </si>
  <si>
    <t>a012I00000hOOaC</t>
  </si>
  <si>
    <t>a012I00000hOOaD</t>
  </si>
  <si>
    <t>a012I00000hOOaE</t>
  </si>
  <si>
    <t>The school met the overall growth expectations set by the state. The school's data narrative should include an examination of disaggregated groups, where the school met state expectations in 10 of 15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</si>
  <si>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6 of 22 indicators. Consider local data and available state data to identify areas to prioritize.</t>
  </si>
  <si>
    <t>a012I00000hOOaF</t>
  </si>
  <si>
    <t>a012I00000hOOaG</t>
  </si>
  <si>
    <t>a012I00000hOOaH</t>
  </si>
  <si>
    <t>a012I00000hOOaI</t>
  </si>
  <si>
    <t>a012I00000hOOpd</t>
  </si>
  <si>
    <t>Because the school did not meet state expectations on the PWR indicator, this should be explored in the school's data narrative. This includes an examination of sub-indicators, where the school met state expectations in 2 of 16 indicators. Consider local data and available state data to identify areas to prioritize.</t>
  </si>
  <si>
    <t>a012I00000hOOaJ</t>
  </si>
  <si>
    <t>a012I00000hOOaK</t>
  </si>
  <si>
    <t>a012I00000hOOaL</t>
  </si>
  <si>
    <t>a012I00000hOOaM</t>
  </si>
  <si>
    <t>a012I00000hOOpe</t>
  </si>
  <si>
    <t>a012I00000hOOaN</t>
  </si>
  <si>
    <t xml:space="preserve">Economically Disadvantaged Students (High School); Hispanic or Latino (High School); White (High School); </t>
  </si>
  <si>
    <t>a012I00000hOOKi</t>
  </si>
  <si>
    <t>a012I00000hOOaO</t>
  </si>
  <si>
    <t>a012I00000hOOaP</t>
  </si>
  <si>
    <t>a012I00000hOOaQ</t>
  </si>
  <si>
    <t>a012I00000hOOaR</t>
  </si>
  <si>
    <t>a012I00000hOOaS</t>
  </si>
  <si>
    <t>a012I00000hOOaT</t>
  </si>
  <si>
    <t xml:space="preserve">English Learners (High School); Economically Disadvantaged Students (High School); Students with Disabilities (High School); Black or African American (High School); Hispanic or Latino (High School); Two or More Races (High School); </t>
  </si>
  <si>
    <t>a012I00000hOOKP</t>
  </si>
  <si>
    <t>a012I00000hOOaU</t>
  </si>
  <si>
    <t>a012I00000hOOaV</t>
  </si>
  <si>
    <t>a012I00000hOOaW</t>
  </si>
  <si>
    <t>The school met the overall PWR expectations set by the state. The school's data narrative should include an examination of disaggregated groups, where the school met state expectations in 7 of 10 sub-indicators. Consider local data and available state data to identify areas to prioritize.</t>
  </si>
  <si>
    <t>a012I00000hOOaX</t>
  </si>
  <si>
    <t>a012I00000hOOaY</t>
  </si>
  <si>
    <t>a012I00000hOOaZ</t>
  </si>
  <si>
    <t>a012I00000hOOaa</t>
  </si>
  <si>
    <t>The school met the overall PWR expectations set by the state. The school's data narrative should include an examination of disaggregated groups, where the school met state expectations in 7 of 11 sub-indicators. Consider local data and available state data to identify areas to prioritize.</t>
  </si>
  <si>
    <t>a012I00000hOOab</t>
  </si>
  <si>
    <t>a012I00000hOOac</t>
  </si>
  <si>
    <t>a012I00000hOOad</t>
  </si>
  <si>
    <t>a012I00000hOOae</t>
  </si>
  <si>
    <t>a012I00000hOOaf</t>
  </si>
  <si>
    <t>a012I00000hOOag</t>
  </si>
  <si>
    <t>a012I00000hOOah</t>
  </si>
  <si>
    <t>a012I00000hOOai</t>
  </si>
  <si>
    <t>a012I00000hOOaj</t>
  </si>
  <si>
    <t>a012I00000hOOak</t>
  </si>
  <si>
    <t>a012I00000hOOal</t>
  </si>
  <si>
    <t>a012I00000hOOKg</t>
  </si>
  <si>
    <t>a012I00000hOOam</t>
  </si>
  <si>
    <t>a012I00000hOOan</t>
  </si>
  <si>
    <t>a012I00000hOOao</t>
  </si>
  <si>
    <t>a012I00000hOOap</t>
  </si>
  <si>
    <t>a012I00000hOOaq</t>
  </si>
  <si>
    <t>Because the school did not meet state expectations on the growth indicator, this should be explored in the school's data narrative. This includes an examination of disaggregated groups, where the school met state expectations in 2 of 11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</si>
  <si>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0 of 17 indicators. Consider local data and available state data to identify areas to prioritize.</t>
  </si>
  <si>
    <t>a012I00000hOOar</t>
  </si>
  <si>
    <t>a012I00000hOOas</t>
  </si>
  <si>
    <t>a012I00000hOOat</t>
  </si>
  <si>
    <t>a012I00000hOOau</t>
  </si>
  <si>
    <t>a012I00000hOOav</t>
  </si>
  <si>
    <t>a012I00000hOOaw</t>
  </si>
  <si>
    <t>a012I00000hOOax</t>
  </si>
  <si>
    <t>a012I00000hOOay</t>
  </si>
  <si>
    <t>a012I00000hOOaz</t>
  </si>
  <si>
    <t>a012I00000hOOb0</t>
  </si>
  <si>
    <t>a012I00000hOOb1</t>
  </si>
  <si>
    <t>a012I00000hOOb2</t>
  </si>
  <si>
    <t>a012I00000hOOb3</t>
  </si>
  <si>
    <t>a012I00000hOOb4</t>
  </si>
  <si>
    <t>a012I00000hOOb5</t>
  </si>
  <si>
    <t>Because the school did not meet state expectations on the PWR indicator, this should be explored in the school's data narrative. This includes an examination of sub-indicators, where the school met state expectations in 0 of 14 indicators. Consider local data and available state data to identify areas to prioritize.</t>
  </si>
  <si>
    <t>The school met the overall growth expectations set by the state. The school's data narrative should include an examination of disaggregated groups, where the school met state expectations in 9 of 17 indicators. Consider local data and available state data to identify areas to prioritize.</t>
  </si>
  <si>
    <t>a012I00000hOOb6</t>
  </si>
  <si>
    <t>a012I00000hOOb7</t>
  </si>
  <si>
    <t>a012I00000hOOb8</t>
  </si>
  <si>
    <t>a012I00000hOOb9</t>
  </si>
  <si>
    <t>a012I00000hOObA</t>
  </si>
  <si>
    <t>The school met the overall PWR expectations set by the state. The school's data narrative should include an examination of disaggregated groups, where the school met state expectations in 4 of 6 sub-indicators.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</si>
  <si>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1 of 9 indicators. Consider local data and available state data to identify areas to prioritize.</t>
  </si>
  <si>
    <t>a012I00000hOObB</t>
  </si>
  <si>
    <t>a012I00000hOObC</t>
  </si>
  <si>
    <t>a012I00000hOObD</t>
  </si>
  <si>
    <t>a012I00000hOObE</t>
  </si>
  <si>
    <t xml:space="preserve">Students with Disabilities (K-2); Hispanic or Latino (K-2); </t>
  </si>
  <si>
    <t>a012I00000hOObF</t>
  </si>
  <si>
    <t xml:space="preserve">Economically Disadvantaged Students; Students with Disabilities; Hispanic or Latino; </t>
  </si>
  <si>
    <t>a012I00000hOObG</t>
  </si>
  <si>
    <t>a012I00000hOObH</t>
  </si>
  <si>
    <t>a012I00000hOObI</t>
  </si>
  <si>
    <t>a012I00000hOObJ</t>
  </si>
  <si>
    <t>a012I00000hOObK</t>
  </si>
  <si>
    <t>a012I00000hOOKG</t>
  </si>
  <si>
    <t>Because the school did not meet state expectations on the growth indicator, this should be explored in the school's data narrative. This includes an examination of disaggregated groups, where the school met state expectations in 12 of 27 indicators. Consider local data and available state data to identify areas to prioritize.</t>
  </si>
  <si>
    <t>a012I00000hOObL</t>
  </si>
  <si>
    <t>a012I00000hOObM</t>
  </si>
  <si>
    <t>a012I00000hOObN</t>
  </si>
  <si>
    <t>a012I00000hOObO</t>
  </si>
  <si>
    <t>a012I00000hOObP</t>
  </si>
  <si>
    <t>a012I00000hOObQ</t>
  </si>
  <si>
    <t>a012I00000hOObR</t>
  </si>
  <si>
    <t>a012I00000hOObS</t>
  </si>
  <si>
    <t>Because the school did not meet state expectations on the achievement performance indicator, this should be explored in the school's data narrative. This includes an examination of disaggregated groups, where the school met state expectations in 6 of 20 indicators. Consider local data and available state data to identify areas to prioritize.</t>
  </si>
  <si>
    <t>a012I00000hOObT</t>
  </si>
  <si>
    <t>a012I00000hOObU</t>
  </si>
  <si>
    <t>a012I00000hOObV</t>
  </si>
  <si>
    <t>a012I00000hOObW</t>
  </si>
  <si>
    <t>a012I00000hOObX</t>
  </si>
  <si>
    <t>a012I00000hOObY</t>
  </si>
  <si>
    <t xml:space="preserve">Economically Disadvantaged Students (High School); Students with Disabilities (High School); White (High School); </t>
  </si>
  <si>
    <t>a012I00000hOOKp</t>
  </si>
  <si>
    <t>a012I00000hOObZ</t>
  </si>
  <si>
    <t>a012I00000hOOba</t>
  </si>
  <si>
    <t>a012I00000hOObb</t>
  </si>
  <si>
    <t>The school met the overall achievement performance expectations by the state. The school's data narrative should include an examination of disaggregated groups, where the school met state expectations in 2 of 3 indicators. Consider local data and available state data to identify areas to prioritize.</t>
  </si>
  <si>
    <t>a012I00000hOObc</t>
  </si>
  <si>
    <t>The school met the overall achievement performance expectations by the state. The school's data narrative should include an examination of disaggregated groups, where the school met state expectations in 9 of 16 indicators. Consider local data and available state data to identify areas to prioritize.</t>
  </si>
  <si>
    <t>a012I00000hOObd</t>
  </si>
  <si>
    <t>The school met the overall PWR expectations set by the state. The school's data narrative should include an examination of disaggregated groups, where the school met state expectations in 3 of 10 sub-indicators. Consider local data and available state data to identify areas to prioritize.</t>
  </si>
  <si>
    <t>a012I00000hOObe</t>
  </si>
  <si>
    <t>a012I00000hOObg</t>
  </si>
  <si>
    <t>a012I00000hOObh</t>
  </si>
  <si>
    <t>a012I00000hOObi</t>
  </si>
  <si>
    <t>a012I00000hOObj</t>
  </si>
  <si>
    <t>a012I00000hOObk</t>
  </si>
  <si>
    <t>a012I00000hOObl</t>
  </si>
  <si>
    <t>a012I00000hOObm</t>
  </si>
  <si>
    <t xml:space="preserve">English Learners (Elementary); </t>
  </si>
  <si>
    <t>a012I00000hOObn</t>
  </si>
  <si>
    <t>a012I00000hOObo</t>
  </si>
  <si>
    <t>a012I00000hOObp</t>
  </si>
  <si>
    <t>a012I00000hOObq</t>
  </si>
  <si>
    <t>The school met the overall PWR expectations set by the state. The school's data narrative should include an examination of disaggregated groups, where the school met state expectations in 6 of 10 sub-indicators. Consider local data and available state data to identify areas to prioritize.</t>
  </si>
  <si>
    <t>a012I00000hOObr</t>
  </si>
  <si>
    <t>a012I00000hOObs</t>
  </si>
  <si>
    <t>a012I00000hOObt</t>
  </si>
  <si>
    <t>a012I00000hOObu</t>
  </si>
  <si>
    <t>Because the school did not meet state expectations on the achievement performance indicator, this should be explored in the school's data narrative. This includes an examination of disaggregated groups, where the school met state expectations in 3 of 8 indicators. Consider local data and available state data to identify areas to prioritize.</t>
  </si>
  <si>
    <t>a012I00000hOObv</t>
  </si>
  <si>
    <t>a012I00000hOObw</t>
  </si>
  <si>
    <t>a012I00000hOOKf</t>
  </si>
  <si>
    <t xml:space="preserve">English Learners (High School); Economically Disadvantaged Students (High School); Students with Disabilities (High School); Black or African American (High School); Hispanic or Latino (High School); </t>
  </si>
  <si>
    <t>a012I00000hOOKL</t>
  </si>
  <si>
    <t>The school met the overall PWR expectations set by the state. The school's data narrative should include an examination of disaggregated groups, where the school met state expectations in 3 of 9 sub-indicators. Consider local data and available state data to identify areas to prioritize.</t>
  </si>
  <si>
    <t>a012I00000hOObx</t>
  </si>
  <si>
    <t>a012I00000hOOby</t>
  </si>
  <si>
    <t>a012I00000hOObz</t>
  </si>
  <si>
    <t>a012I00000hOOc0</t>
  </si>
  <si>
    <t>a012I00000hOOc1</t>
  </si>
  <si>
    <t>a012I00000hOOc2</t>
  </si>
  <si>
    <t>a012I00000hOOc3</t>
  </si>
  <si>
    <t>a012I00000hOOc4</t>
  </si>
  <si>
    <t>a012I00000hOOc5</t>
  </si>
  <si>
    <t>a012I00000hOOc6</t>
  </si>
  <si>
    <t>a012I00000hOOc7</t>
  </si>
  <si>
    <t>a012I00000hOOc8</t>
  </si>
  <si>
    <t>a012I00000hOOc9</t>
  </si>
  <si>
    <t>a012I00000hOOcA</t>
  </si>
  <si>
    <t xml:space="preserve">Economically Disadvantaged Students (Middle School); Hispanic or Latino (Middle School); </t>
  </si>
  <si>
    <t>a012I00000hOOKe</t>
  </si>
  <si>
    <t>a012I00000hOOcB</t>
  </si>
  <si>
    <t>Because the school did not meet state expectations on the PWR indicator, this should be explored in the school's data narrative. This includes an examination of sub-indicators, where the school met state expectations in 5 of 14 indicators. Consider local data and available state data to identify areas to prioritize.</t>
  </si>
  <si>
    <t>Because the school did not meet state expectations on the growth indicator, this should be explored in the school's data narrative. This includes an examination of disaggregated groups, where the school met state expectations in 0 of 19 indicators. Consider local data and available state data to identify areas to prioritize.</t>
  </si>
  <si>
    <t>a012I00000hOOcC</t>
  </si>
  <si>
    <t>a012I00000hOOcD</t>
  </si>
  <si>
    <t xml:space="preserve">Economically Disadvantaged Students (High School); Students with Disabilities (High School); </t>
  </si>
  <si>
    <t>a012I00000hOOKd</t>
  </si>
  <si>
    <t>a012I00000hOOcE</t>
  </si>
  <si>
    <t>a012I00000hOOcF</t>
  </si>
  <si>
    <t>a012I00000hOOcG</t>
  </si>
  <si>
    <t>a012I00000hOOcH</t>
  </si>
  <si>
    <t>a012I00000hOOcI</t>
  </si>
  <si>
    <t>a012I00000hOOcJ</t>
  </si>
  <si>
    <t>a012I00000hOOcK</t>
  </si>
  <si>
    <t>a012I00000hOOcL</t>
  </si>
  <si>
    <t>a012I00000hOOcR</t>
  </si>
  <si>
    <t>a012I00000hOOcS</t>
  </si>
  <si>
    <t>a012I00000hOOcT</t>
  </si>
  <si>
    <t xml:space="preserve">Economically Disadvantaged Students (Middle School); Students with Disabilities (Middle School); Hispanic or Latino (Middle School); </t>
  </si>
  <si>
    <t>a012I00000hOOcU</t>
  </si>
  <si>
    <t>Because the school did not meet state expectations on the PWR indicator, this should be explored in the school's data narrative. This includes an examination of sub-indicators, where the school met state expectations in 0 of 8 indicators. Consider local data and available state data to identify areas to prioritize.</t>
  </si>
  <si>
    <t>a012I00000hOOcV</t>
  </si>
  <si>
    <t>a012I00000hOOcW</t>
  </si>
  <si>
    <t>a012I00000hOOcX</t>
  </si>
  <si>
    <t>a012I00000hOOcY</t>
  </si>
  <si>
    <t>The school met the overall growth expectations set by the state. The school's data narrative should include an examination of disaggregated groups, where the school met state expectations in 11 of 12 indicators. Consider local data and available state data to identify areas to prioritize.</t>
  </si>
  <si>
    <t>a012I00000hOOcZ</t>
  </si>
  <si>
    <t>a012I00000hOOca</t>
  </si>
  <si>
    <t>a012I00000hOOcb</t>
  </si>
  <si>
    <t>a012I00000hOOcc</t>
  </si>
  <si>
    <t>a012I00000hOOcd</t>
  </si>
  <si>
    <t>a012I00000hOOce</t>
  </si>
  <si>
    <t>a012I00000hOOcf</t>
  </si>
  <si>
    <t>a012I00000hOOcg</t>
  </si>
  <si>
    <t>a012I00000hOOch</t>
  </si>
  <si>
    <t>a012I00000hOOci</t>
  </si>
  <si>
    <t>a012I00000hOOcj</t>
  </si>
  <si>
    <t>a012I00000hOOck</t>
  </si>
  <si>
    <t>a012I00000hOOcl</t>
  </si>
  <si>
    <t>a012I00000hQGcg</t>
  </si>
  <si>
    <t>a012I00000hOOcm</t>
  </si>
  <si>
    <t>a012I00000hOOcn</t>
  </si>
  <si>
    <t>Because the school did not meet state expectations on the PWR indicator, this should be explored in the school's data narrative. This includes an examination of sub-indicators, where the school met state expectations in 3 of 10 indicators. Consider local data and available state data to identify areas to prioritize.</t>
  </si>
  <si>
    <t>a012I00000hOOco</t>
  </si>
  <si>
    <t>a012I00000hOOcp</t>
  </si>
  <si>
    <t>a012I00000hOOcq</t>
  </si>
  <si>
    <t>a012I00000hOOcr</t>
  </si>
  <si>
    <t>a012I00000hOOcs</t>
  </si>
  <si>
    <t>a012I00000hOOct</t>
  </si>
  <si>
    <t>a012I00000hOOcu</t>
  </si>
  <si>
    <t>a012I00000hOOcv</t>
  </si>
  <si>
    <t>a012I00000hOOcw</t>
  </si>
  <si>
    <t>a012I00000hOOcx</t>
  </si>
  <si>
    <t>a012I00000hOOcy</t>
  </si>
  <si>
    <t>a012I00000hOOcz</t>
  </si>
  <si>
    <t>a012I00000hOOd0</t>
  </si>
  <si>
    <t>a012I00000hOOd1</t>
  </si>
  <si>
    <t>a012I00000hOOd2</t>
  </si>
  <si>
    <t>a012I00000hOOd3</t>
  </si>
  <si>
    <t>The school met the overall growth expectations set by the state. The school's data narrative should include an examination of disaggregated groups, where the school met state expectations in 1 of 7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</si>
  <si>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0 of 13 indicators. Consider local data and available state data to identify areas to prioritize.</t>
  </si>
  <si>
    <t>a012I00000hOOd4</t>
  </si>
  <si>
    <t>a012I00000hOOd5</t>
  </si>
  <si>
    <t xml:space="preserve">Students with Disabilities (Elementary); Black or African American (Elementary/Middle School); </t>
  </si>
  <si>
    <t>Because the school did not meet state expectations on the growth indicator, this should be explored in the school's data narrative. This includes an examination of disaggregated groups, where the school met state expectations in 0 of 16 indicators. Consider local data and available state data to identify areas to prioritize.</t>
  </si>
  <si>
    <t>a012I00000hOOd6</t>
  </si>
  <si>
    <t>a012I00000hOOd7</t>
  </si>
  <si>
    <t>The school met the overall achievement performance expectations by the state. The school's data narrative should include an examination of disaggregated groups, where the school met state expectations in 0 of 5 indicators. Consider local data and available state data to identify areas to prioritize.</t>
  </si>
  <si>
    <t>a012I00000hOOd8</t>
  </si>
  <si>
    <t>a012I00000hOOd9</t>
  </si>
  <si>
    <t>Because the school did not meet state expectations on the achievement performance indicator, this should be explored in the school's data narrative. This includes an examination of disaggregated groups, where the school met state expectations in 2 of 12 indicators. Consider local data and available state data to identify areas to prioritize.</t>
  </si>
  <si>
    <t>a012I00000hOOdA</t>
  </si>
  <si>
    <t>a012I00000hOOdB</t>
  </si>
  <si>
    <t>a012I00000hOOdC</t>
  </si>
  <si>
    <t>a012I00000hOOdD</t>
  </si>
  <si>
    <t xml:space="preserve">Economically Disadvantaged Students (High School); White (High School); </t>
  </si>
  <si>
    <t>a012I00000hOOKb</t>
  </si>
  <si>
    <t>The school met the overall PWR expectations set by the state. The school's data narrative should include an examination of disaggregated groups, where the school met state expectations in 6 of 8 sub-indicators.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</si>
  <si>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0 of 14 indicators. Consider local data and available state data to identify areas to prioritize.</t>
  </si>
  <si>
    <t>a012I00000hOOdE</t>
  </si>
  <si>
    <t>a012I00000hOOdF</t>
  </si>
  <si>
    <t>a012I00000hOOdG</t>
  </si>
  <si>
    <t>a012I00000hOOdH</t>
  </si>
  <si>
    <t>a012I00000hOOdI</t>
  </si>
  <si>
    <t>a012I00000hOOdJ</t>
  </si>
  <si>
    <t>a012I00000hOOdK</t>
  </si>
  <si>
    <t>a012I00000hOOdL</t>
  </si>
  <si>
    <t>a012I00000hOOdM</t>
  </si>
  <si>
    <t>The school met the overall growth expectations set by the state. The school's data narrative should include an examination of disaggregated groups, where the school met state expectations in 8 of 11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</si>
  <si>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2 of 14 indicators. Consider local data and available state data to identify areas to prioritize.</t>
  </si>
  <si>
    <t>a012I00000hOOdN</t>
  </si>
  <si>
    <t xml:space="preserve">Students with Disabilities (High School); Two or More Races (High School); </t>
  </si>
  <si>
    <t>a012I00000hOOdO</t>
  </si>
  <si>
    <t>a012I00000hOOdP</t>
  </si>
  <si>
    <t xml:space="preserve">Hispanic or Latino (High School); White (High School); </t>
  </si>
  <si>
    <t>a012I00000hOOKc</t>
  </si>
  <si>
    <t xml:space="preserve">Economically Disadvantaged Students (High School); Black or African American (High School); </t>
  </si>
  <si>
    <t>a012I00000hOOKa</t>
  </si>
  <si>
    <t>a012I00000hOOdQ</t>
  </si>
  <si>
    <t>The school met the overall growth expectations set by the state. The school's data narrative should include an examination of disaggregated groups, where the school met state expectations in 1 of 10 indicators. Consider local data and available state data to identify areas to prioritize.</t>
  </si>
  <si>
    <t>a012I00000hOOdR</t>
  </si>
  <si>
    <t>a012I00000hOOdS</t>
  </si>
  <si>
    <t>The school met the overall achievement performance expectations by the state. The school's data narrative should include an examination of disaggregated groups, where the school met state expectations in 12 of 19 indicators. Consider local data and available state data to identify areas to prioritize.</t>
  </si>
  <si>
    <t>a012I00000hOOdT</t>
  </si>
  <si>
    <t>a012I00000hOOdU</t>
  </si>
  <si>
    <t>Because the school did not meet state expectations on the achievement performance indicator, this should be explored in the school's data narrative. This includes an examination of disaggregated groups, where the school met state expectations in 3 of 10 indicators. Consider local data and available state data to identify areas to prioritize.</t>
  </si>
  <si>
    <t>a012I00000hOOdV</t>
  </si>
  <si>
    <t>a012I00000hOOdW</t>
  </si>
  <si>
    <t>a012I00000hOOdX</t>
  </si>
  <si>
    <t>a012I00000hOOdY</t>
  </si>
  <si>
    <t>a012I00000hOOdZ</t>
  </si>
  <si>
    <t>a012I00000hOOda</t>
  </si>
  <si>
    <t>a012I00000hOOdb</t>
  </si>
  <si>
    <t>a012I00000hOOdc</t>
  </si>
  <si>
    <t>a012I00000hOOdd</t>
  </si>
  <si>
    <t>a012I00000hOOde</t>
  </si>
  <si>
    <t>a012I00000hOOKZ</t>
  </si>
  <si>
    <t>a012I00000hOOdf</t>
  </si>
  <si>
    <t>a012I00000hOOdg</t>
  </si>
  <si>
    <t>a012I00000hOOdh</t>
  </si>
  <si>
    <t>a012I00000hOOdi</t>
  </si>
  <si>
    <t>a012I00000hOOdj</t>
  </si>
  <si>
    <t>a012I00000hOOdk</t>
  </si>
  <si>
    <t>a012I00000hOOdl</t>
  </si>
  <si>
    <t>a012I00000hOOdm</t>
  </si>
  <si>
    <t>a012I00000hOOdn</t>
  </si>
  <si>
    <t>a012I00000hOOK6</t>
  </si>
  <si>
    <t>a012I00000hOOdo</t>
  </si>
  <si>
    <t>a012I00000hOOdp</t>
  </si>
  <si>
    <t>a012I00000hOOdq</t>
  </si>
  <si>
    <t>a012I00000hOOdr</t>
  </si>
  <si>
    <t>a012I00000hOOds</t>
  </si>
  <si>
    <t>a012I00000hOOdt</t>
  </si>
  <si>
    <t>a012I00000hOOdu</t>
  </si>
  <si>
    <t>a012I00000hOOdv</t>
  </si>
  <si>
    <t>a012I00000hOOdw</t>
  </si>
  <si>
    <t>a012I00000hOOdx</t>
  </si>
  <si>
    <t>a012I00000hOOdy</t>
  </si>
  <si>
    <t>a012I00000hOOK8</t>
  </si>
  <si>
    <t>Because the school did not meet state expectations on the achievement performance indicator, this should be explored in the school's data narrative. This includes an examination of disaggregated groups, where the school met state expectations in 2 of 4 indicators. Consider local data and available state data to identify areas to prioritize.</t>
  </si>
  <si>
    <t>a012I00000hOOdz</t>
  </si>
  <si>
    <t>a012I00000hOOe0</t>
  </si>
  <si>
    <t>The school met the overall growth expectations set by the state. The school's data narrative should include an examination of disaggregated groups, where the school met state expectations in 0 of 4 indicators. Consider local data and available state data to identify areas to prioritize.</t>
  </si>
  <si>
    <t>a012I00000hOOe1</t>
  </si>
  <si>
    <t>a012I00000hOOe2</t>
  </si>
  <si>
    <t>a012I00000hOOe3</t>
  </si>
  <si>
    <t>a012I00000hOOe4</t>
  </si>
  <si>
    <t>a012I00000hOOKJ</t>
  </si>
  <si>
    <t>a012I00000hOOe5</t>
  </si>
  <si>
    <t>a012I00000hOOe6</t>
  </si>
  <si>
    <t>a012I00000hOOe7</t>
  </si>
  <si>
    <t>a012I00000hQGcW</t>
  </si>
  <si>
    <t>a012I00000hOOe8</t>
  </si>
  <si>
    <t>a012I00000hOOe9</t>
  </si>
  <si>
    <t>a012I00000hOOeA</t>
  </si>
  <si>
    <t>a012I00000hOOeB</t>
  </si>
  <si>
    <t>a012I00000hOOeC</t>
  </si>
  <si>
    <t>Because the school did not meet state expectations on the growth indicator, this should be explored in the school's data narrative. This includes an examination of disaggregated groups, where the school met state expectations in 2 of 18 indicators. Consider local data and available state data to identify areas to prioritize.</t>
  </si>
  <si>
    <t>a012I00000hOOeD</t>
  </si>
  <si>
    <t>a012I00000hOOeE</t>
  </si>
  <si>
    <t>a012I00000hOOeF</t>
  </si>
  <si>
    <t>a012I00000hOOeG</t>
  </si>
  <si>
    <t>a012I00000hOOeH</t>
  </si>
  <si>
    <t>a012I00000hOOeI</t>
  </si>
  <si>
    <t>a012I00000hOOeJ</t>
  </si>
  <si>
    <t>a012I00000hOOeK</t>
  </si>
  <si>
    <t>a012I00000hOOeL</t>
  </si>
  <si>
    <t>a012I00000hOOeM</t>
  </si>
  <si>
    <t>Because the school did not meet state expectations on the growth indicator, this should be explored in the school's data narrative. This includes an examination of disaggregated groups, where the school met state expectations in 7 of 17 indicators. Consider local data and available state data to identify areas to prioritize.</t>
  </si>
  <si>
    <t>a012I00000hOOeN</t>
  </si>
  <si>
    <t>Because the school did not meet state expectations on the PWR indicator, this should be explored in the school's data narrative. This includes an examination of sub-indicators, where the school met state expectations in 2 of 10 indicators. Consider local data and available state data to identify areas to prioritize.</t>
  </si>
  <si>
    <t>a012I00000hOOeO</t>
  </si>
  <si>
    <t>a012I00000hOOeP</t>
  </si>
  <si>
    <t>a012I00000hOOeQ</t>
  </si>
  <si>
    <t>Because the school did not meet state expectations on the growth indicator, this should be explored in the school's data narrative. This includes an examination of disaggregated groups, where the school met state expectations in 4 of 16 indicators. Consider local data and available state data to identify areas to prioritize.</t>
  </si>
  <si>
    <t>a012I00000hOOeR</t>
  </si>
  <si>
    <t>a012I00000hOOeS</t>
  </si>
  <si>
    <t>Because the school did not meet state expectations on the PWR indicator, this should be explored in the school's data narrative. This includes an examination of sub-indicators, where the school met state expectations in 2 of 12 indicators. Consider local data and available state data to identify areas to prioritize.</t>
  </si>
  <si>
    <t>a012I00000hOOeT</t>
  </si>
  <si>
    <t>a012I00000hOOeU</t>
  </si>
  <si>
    <t>a012I00000hOOeV</t>
  </si>
  <si>
    <t xml:space="preserve">Black or African American (High School); </t>
  </si>
  <si>
    <t>a012I00000hOOKX</t>
  </si>
  <si>
    <t>a012I00000hOOeW</t>
  </si>
  <si>
    <t>a012I00000hOOKN</t>
  </si>
  <si>
    <t>a012I00000hOOeX</t>
  </si>
  <si>
    <t>a012I00000hOOeY</t>
  </si>
  <si>
    <t>a012I00000hOOeZ</t>
  </si>
  <si>
    <t>a012I00000hOOea</t>
  </si>
  <si>
    <t>a012I00000hOOeb</t>
  </si>
  <si>
    <t>a012I00000hOOec</t>
  </si>
  <si>
    <t>a012I00000hOOed</t>
  </si>
  <si>
    <t>a012I00000hOOee</t>
  </si>
  <si>
    <t>a012I00000hOOef</t>
  </si>
  <si>
    <t>a012I00000hOOeg</t>
  </si>
  <si>
    <t>a012I00000hOOeh</t>
  </si>
  <si>
    <t>a012I00000hOOei</t>
  </si>
  <si>
    <t>a012I00000hOOej</t>
  </si>
  <si>
    <t xml:space="preserve">Economically Disadvantaged Students; Students with Disabilities; Black or African American; Hispanic or Latino; </t>
  </si>
  <si>
    <t xml:space="preserve">Economically Disadvantaged Students (High School); Students with Disabilities (High School); American Indian or Alaska Native (High School); Black or African American (High School); Hispanic or Latino (High School); Aggregated Non-White (High School); </t>
  </si>
  <si>
    <t>a012I00000hOOKV</t>
  </si>
  <si>
    <t>a012I00000hOOpf</t>
  </si>
  <si>
    <t>a012I00000hOOek</t>
  </si>
  <si>
    <t>Because the school did not meet state expectations on the growth indicator, this should be explored in the school's data narrative. This includes an examination of disaggregated groups, where the school met state expectations in 3 of 20 indicators. Consider local data and available state data to identify areas to prioritize.</t>
  </si>
  <si>
    <t>a012I00000hOOel</t>
  </si>
  <si>
    <t>a012I00000hOOem</t>
  </si>
  <si>
    <t>The school met the overall PWR expectations set by the state. The school's data narrative should include an examination of disaggregated groups, where the school met state expectations in 4 of 14 sub-indicators. Consider local data and available state data to identify areas to prioritize.</t>
  </si>
  <si>
    <t>a012I00000hOOen</t>
  </si>
  <si>
    <t>a012I00000hOOeo</t>
  </si>
  <si>
    <t>a012I00000hOOep</t>
  </si>
  <si>
    <t>a012I00000hOOeq</t>
  </si>
  <si>
    <t>The school met the overall growth expectations set by the state. The school's data narrative should include an examination of disaggregated groups, where the school met state expectations in 13 of 18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</si>
  <si>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4 of 21 indicators. Consider local data and available state data to identify areas to prioritize.</t>
  </si>
  <si>
    <t>a012I00000hOOer</t>
  </si>
  <si>
    <t>a012I00000hOOes</t>
  </si>
  <si>
    <t>a012I00000hOOet</t>
  </si>
  <si>
    <t>a012I00000hOOeu</t>
  </si>
  <si>
    <t>a012I00000hOOev</t>
  </si>
  <si>
    <t>a012I00000hOOew</t>
  </si>
  <si>
    <t>a012I00000hOOex</t>
  </si>
  <si>
    <t>a012I00000hOOey</t>
  </si>
  <si>
    <t>a012I00000hOOez</t>
  </si>
  <si>
    <t>a012I00000hOOf0</t>
  </si>
  <si>
    <t>a012I00000hOOf1</t>
  </si>
  <si>
    <t>a012I00000hOOf2</t>
  </si>
  <si>
    <t>a012I00000hOOf3</t>
  </si>
  <si>
    <t>a012I00000hOOf4</t>
  </si>
  <si>
    <t>a012I00000hOOf5</t>
  </si>
  <si>
    <t>a012I00000hOOf6</t>
  </si>
  <si>
    <t>a012I00000hOOf7</t>
  </si>
  <si>
    <t>a012I00000hOOf8</t>
  </si>
  <si>
    <t>a012I00000hOOf9</t>
  </si>
  <si>
    <t>a012I00000hOOfA</t>
  </si>
  <si>
    <t>a012I00000hOOfB</t>
  </si>
  <si>
    <t>a012I00000hOOfC</t>
  </si>
  <si>
    <t>a012I00000hOOfD</t>
  </si>
  <si>
    <t>a012I00000hOOfE</t>
  </si>
  <si>
    <t>a012I00000hOOfF</t>
  </si>
  <si>
    <t>a012I00000hOOfG</t>
  </si>
  <si>
    <t>a012I00000hOOKU</t>
  </si>
  <si>
    <t>a012I00000hOOfH</t>
  </si>
  <si>
    <t>a012I00000hOOfI</t>
  </si>
  <si>
    <t>a012I00000hOOfJ</t>
  </si>
  <si>
    <t>a012I00000hOOfK</t>
  </si>
  <si>
    <t>a012I00000hOOfL</t>
  </si>
  <si>
    <t>a012I00000hOOfM</t>
  </si>
  <si>
    <t>a012I00000hOOfN</t>
  </si>
  <si>
    <t>a012I00000hOOfO</t>
  </si>
  <si>
    <t>a012I00000hOOfP</t>
  </si>
  <si>
    <t>a012I00000hOOfQ</t>
  </si>
  <si>
    <t>a012I00000hOOfR</t>
  </si>
  <si>
    <t>a012I00000hOOfS</t>
  </si>
  <si>
    <t>a012I00000hOOfT</t>
  </si>
  <si>
    <t>a012I00000hOOfU</t>
  </si>
  <si>
    <t>a012I00000hOOfV</t>
  </si>
  <si>
    <t>a012I00000hOOfW</t>
  </si>
  <si>
    <t>a012I00000hOOfX</t>
  </si>
  <si>
    <t>a012I00000hOOfY</t>
  </si>
  <si>
    <t>a012I00000hOOfZ</t>
  </si>
  <si>
    <t>a012I00000hOOfa</t>
  </si>
  <si>
    <t>a012I00000hOOfb</t>
  </si>
  <si>
    <t>a012I00000hOOfc</t>
  </si>
  <si>
    <t>a012I00000hOOfd</t>
  </si>
  <si>
    <t>a012I00000hOOfe</t>
  </si>
  <si>
    <t>a012I00000hOOff</t>
  </si>
  <si>
    <t>a012I00000hOOfg</t>
  </si>
  <si>
    <t>a012I00000hOOfh</t>
  </si>
  <si>
    <t>a012I00000hOOfi</t>
  </si>
  <si>
    <t>a012I00000hOOfj</t>
  </si>
  <si>
    <t>Because the school did not meet state expectations on the PWR indicator, this should be explored in the school's data narrative. This includes an examination of sub-indicators, where the school met state expectations in 2 of 14 indicators. Consider local data and available state data to identify areas to prioritize.</t>
  </si>
  <si>
    <t>a012I00000hOP1Q</t>
  </si>
  <si>
    <t>a012I00000hOOfl</t>
  </si>
  <si>
    <t>a012I00000hOOfm</t>
  </si>
  <si>
    <t>a012I00000hOOfn</t>
  </si>
  <si>
    <t>a012I00000hOOfo</t>
  </si>
  <si>
    <t>a012I00000hOOfp</t>
  </si>
  <si>
    <t>a012I00000hOOfq</t>
  </si>
  <si>
    <t>a012I00000hOOfr</t>
  </si>
  <si>
    <t>a012I00000hOOfs</t>
  </si>
  <si>
    <t>a012I00000hOOft</t>
  </si>
  <si>
    <t>a012I00000hOOfu</t>
  </si>
  <si>
    <t>a012I00000hOOfv</t>
  </si>
  <si>
    <t>a012I00000hOOfw</t>
  </si>
  <si>
    <t>a012I00000hOOfx</t>
  </si>
  <si>
    <t>a012I00000hOOKT</t>
  </si>
  <si>
    <t>a012I00000hOOfy</t>
  </si>
  <si>
    <t>a012I00000hOOpg</t>
  </si>
  <si>
    <t>a012I00000hOOfz</t>
  </si>
  <si>
    <t>a012I00000hOOg0</t>
  </si>
  <si>
    <t>a012I00000hOOg1</t>
  </si>
  <si>
    <t>a012I00000hOOg2</t>
  </si>
  <si>
    <t>a012I00000hOOg3</t>
  </si>
  <si>
    <t>a012I00000hOOg4</t>
  </si>
  <si>
    <t>a012I00000hOOg5</t>
  </si>
  <si>
    <t>a012I00000hOOg6</t>
  </si>
  <si>
    <t>a012I00000hOOg7</t>
  </si>
  <si>
    <t>a012I00000hOOg8</t>
  </si>
  <si>
    <t>a012I00000hOOg9</t>
  </si>
  <si>
    <t>The school met the overall growth expectations set by the state. The school's data narrative should include an examination of disaggregated groups, where the school met state expectations in 7 of 14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</si>
  <si>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3 of 16 indicators. Consider local data and available state data to identify areas to prioritize.</t>
  </si>
  <si>
    <t>a012I00000hOOgA</t>
  </si>
  <si>
    <t>a012I00000hOOgB</t>
  </si>
  <si>
    <t>a012I00000hOOgC</t>
  </si>
  <si>
    <t>a012I00000hOOgD</t>
  </si>
  <si>
    <t>a012I00000hOOgE</t>
  </si>
  <si>
    <t>a012I00000hOOgF</t>
  </si>
  <si>
    <t>a012I00000hOOgG</t>
  </si>
  <si>
    <t>a012I00000hOOgH</t>
  </si>
  <si>
    <t>a012I00000hOOgI</t>
  </si>
  <si>
    <t>a012I00000hOOgJ</t>
  </si>
  <si>
    <t>The school met the overall PWR expectations set by the state. The school's data narrative should include an examination of disaggregated groups, where the school met state expectations in 11 of 16 sub-indicators. Consider local data and available state data to identify areas to prioritize.</t>
  </si>
  <si>
    <t>a012I00000hOOgK</t>
  </si>
  <si>
    <t>a012I00000hOOgL</t>
  </si>
  <si>
    <t>a012I00000hOOgM</t>
  </si>
  <si>
    <t>a012I00000hOOgN</t>
  </si>
  <si>
    <t>a012I00000hOOgO</t>
  </si>
  <si>
    <t>Because the school did not meet state expectations on the growth indicator, this should be explored in the school's data narrative. This includes an examination of disaggregated groups, where the school met state expectations in 1 of 23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</si>
  <si>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0 of 29 indicators. Consider local data and available state data to identify areas to prioritize.</t>
  </si>
  <si>
    <t>a012I00000hOOgP</t>
  </si>
  <si>
    <t>a012I00000hOOgQ</t>
  </si>
  <si>
    <t>Because the school did not meet state expectations on the growth indicator, this should be explored in the school's data narrative. This includes an examination of disaggregated groups, where the school met state expectations in 9 of 16 indicators. Consider local data and available state data to identify areas to prioritize.</t>
  </si>
  <si>
    <t>a012I00000hOOgR</t>
  </si>
  <si>
    <t>The school met the overall growth expectations set by the state. The school's data narrative should include an examination of disaggregated groups, where the school met state expectations in 4 of 5 indicators. Consider local data and available state data to identify areas to prioritize.</t>
  </si>
  <si>
    <t>a012I00000hOOgS</t>
  </si>
  <si>
    <t>a012I00000hOOgT</t>
  </si>
  <si>
    <t>a012I00000hOOgU</t>
  </si>
  <si>
    <t>a012I00000hOOgV</t>
  </si>
  <si>
    <t>a012I00000hOOph</t>
  </si>
  <si>
    <t>a012I00000hOOgW</t>
  </si>
  <si>
    <t>a012I00000hOOgX</t>
  </si>
  <si>
    <t>a012I00000hOOgY</t>
  </si>
  <si>
    <t>a012I00000hOOpi</t>
  </si>
  <si>
    <t>a012I00000hOOgZ</t>
  </si>
  <si>
    <t>a012I00000hOOga</t>
  </si>
  <si>
    <t>The school met the overall growth expectations set by the state. The school's data narrative should include an examination of disaggregated groups, where the school met state expectations in 2 of 5 indicators. Consider local data and available state data to identify areas to prioritize.</t>
  </si>
  <si>
    <t>a012I00000hOOgb</t>
  </si>
  <si>
    <t>a012I00000hOOgc</t>
  </si>
  <si>
    <t>a012I00000hOOgd</t>
  </si>
  <si>
    <t>a012I00000hOOge</t>
  </si>
  <si>
    <t>a012I00000hOOgg</t>
  </si>
  <si>
    <t>a012I00000hOOgh</t>
  </si>
  <si>
    <t>Because the school did not meet state expectations on the PWR indicator, this should be explored in the school's data narrative. This includes an examination of sub-indicators, where the school met state expectations in 0 of 12 indicators. Consider local data and available state data to identify areas to prioritize.</t>
  </si>
  <si>
    <t>a012I00000hOOgi</t>
  </si>
  <si>
    <t xml:space="preserve">English Learners (High School); Economically Disadvantaged Students (High School); Students with Disabilities (High School); Black or African American (High School); Hispanic or Latino (High School); White (High School); Two or More Races (High School); Aggregated Non-White (High School); </t>
  </si>
  <si>
    <t>a012I00000hOOKQ</t>
  </si>
  <si>
    <t>a012I00000hOOgj</t>
  </si>
  <si>
    <t>a012I00000hOOgk</t>
  </si>
  <si>
    <t>a012I00000hOOgl</t>
  </si>
  <si>
    <t>Because the school did not meet state expectations on the growth indicator, this should be explored in the school's data narrative. This includes an examination of disaggregated groups, where the school met state expectations in 1 of 20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</si>
  <si>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0 of 24 indicators. Consider local data and available state data to identify areas to prioritize.</t>
  </si>
  <si>
    <t>a012I00000hOOgm</t>
  </si>
  <si>
    <t>a012I00000hOOgn</t>
  </si>
  <si>
    <t>a012I00000hOOgo</t>
  </si>
  <si>
    <t>a012I00000hQGbd</t>
  </si>
  <si>
    <t xml:space="preserve">Economically Disadvantaged Students (High School); Hispanic or Latino (High School); Aggregated Non-White (High School); </t>
  </si>
  <si>
    <t>a012I00000hOOKR</t>
  </si>
  <si>
    <t>a012I00000hOOgp</t>
  </si>
  <si>
    <t>a012I00000hOOgq</t>
  </si>
  <si>
    <t>a012I00000hOOgs</t>
  </si>
  <si>
    <t xml:space="preserve">English Learners (High School); Economically Disadvantaged Students (High School); Students with Disabilities (High School); White (High School); </t>
  </si>
  <si>
    <t>a012I00000hOOKS</t>
  </si>
  <si>
    <t>a012I00000hOOgt</t>
  </si>
  <si>
    <t>a012I00000hOOgu</t>
  </si>
  <si>
    <t>a012I00000hOOgv</t>
  </si>
  <si>
    <t>a012I00000hOOgw</t>
  </si>
  <si>
    <t>a012I00000hOOgx</t>
  </si>
  <si>
    <t>a012I00000hOOgy</t>
  </si>
  <si>
    <t>The school met the overall PWR expectations set by the state. The school's data narrative should include an examination of disaggregated groups, where the school met state expectations in 8 of 10 sub-indicators. Consider local data and available state data to identify areas to prioritize.</t>
  </si>
  <si>
    <t>a012I00000hOOgz</t>
  </si>
  <si>
    <t>a012I00000hOOh0</t>
  </si>
  <si>
    <t>The school met the overall achievement performance expectations by the state. The school's data narrative should include an examination of disaggregated groups, where the school met state expectations in 14 of 18 indicators. Consider local data and available state data to identify areas to prioritize.</t>
  </si>
  <si>
    <t>a012I00000hOOh1</t>
  </si>
  <si>
    <t>a012I00000hOOh2</t>
  </si>
  <si>
    <t>a012I00000hOOh3</t>
  </si>
  <si>
    <t>a012I00000hOOh4</t>
  </si>
  <si>
    <t>a012I00000hOOh5</t>
  </si>
  <si>
    <t>a012I00000hOOh6</t>
  </si>
  <si>
    <t>a012I00000hOOh7</t>
  </si>
  <si>
    <t>a012I00000hOOh8</t>
  </si>
  <si>
    <t>a012I00000hOOh9</t>
  </si>
  <si>
    <t>a012I00000hOOhA</t>
  </si>
  <si>
    <t>a012I00000hOOhB</t>
  </si>
  <si>
    <t>a012I00000hOOhC</t>
  </si>
  <si>
    <t>a012I00000hOOhD</t>
  </si>
  <si>
    <t xml:space="preserve">Students with Disabilities (High School); Aggregated Non-White (High School); </t>
  </si>
  <si>
    <t>a012I00000hOOKr</t>
  </si>
  <si>
    <t>a012I00000hOOhE</t>
  </si>
  <si>
    <t>a012I00000hOOhF</t>
  </si>
  <si>
    <t>a012I00000hOOhG</t>
  </si>
  <si>
    <t>a012I00000hOOhH</t>
  </si>
  <si>
    <t>a012I00000hOOhI</t>
  </si>
  <si>
    <t>a012I00000hOOhJ</t>
  </si>
  <si>
    <t>a012I00000hOOhK</t>
  </si>
  <si>
    <t>a012I00000hOOhL</t>
  </si>
  <si>
    <t>a012I00000hOOhM</t>
  </si>
  <si>
    <t>a012I00000hOOhN</t>
  </si>
  <si>
    <t>a012I00000hOOhO</t>
  </si>
  <si>
    <t>a012I00000hOOhP</t>
  </si>
  <si>
    <t>a012I00000hOOhQ</t>
  </si>
  <si>
    <t>a012I00000hOOhR</t>
  </si>
  <si>
    <t>a012I00000hOOhS</t>
  </si>
  <si>
    <t>Because the school did not meet state expectations on the PWR indicator, this should be explored in the school's data narrative. This includes an examination of sub-indicators, where the school met state expectations in 3 of 6 indicators. Consider local data and available state data to identify areas to prioritize.</t>
  </si>
  <si>
    <t>a012I00000hOOhT</t>
  </si>
  <si>
    <t>The school met the overall PWR expectations set by the state. The school's data narrative should include an examination of disaggregated groups, where the school met state expectations in 8 of 9 sub-indicators. Consider local data and available state data to identify areas to prioritize.</t>
  </si>
  <si>
    <t>a012I00000hOOhU</t>
  </si>
  <si>
    <t>a012I00000hOOhV</t>
  </si>
  <si>
    <t>a012I00000hOOhW</t>
  </si>
  <si>
    <t>a012I00000hOOhX</t>
  </si>
  <si>
    <t>a012I00000hOOhY</t>
  </si>
  <si>
    <t>a012I00000hOOhZ</t>
  </si>
  <si>
    <t>a012I00000hOOha</t>
  </si>
  <si>
    <t>a012I00000hOOhc</t>
  </si>
  <si>
    <t>a012I00000hOOhd</t>
  </si>
  <si>
    <t>a012I00000hOOhe</t>
  </si>
  <si>
    <t>a012I00000hOOhf</t>
  </si>
  <si>
    <t>a012I00000hOOhg</t>
  </si>
  <si>
    <t>a012I00000hOOhh</t>
  </si>
  <si>
    <t>a012I00000hOOhi</t>
  </si>
  <si>
    <t>a012I00000hOOhj</t>
  </si>
  <si>
    <t>The school met the overall achievement performance expectations by the state. The school's data narrative should include an examination of disaggregated groups, where the school met state expectations in 1 of 11 indicators. Consider local data and available state data to identify areas to prioritize.</t>
  </si>
  <si>
    <t>a012I00000hOOhk</t>
  </si>
  <si>
    <t>a012I00000hOOhl</t>
  </si>
  <si>
    <t>a012I00000hOOKO</t>
  </si>
  <si>
    <t>a012I00000hOOhm</t>
  </si>
  <si>
    <t>a012I00000hOOhn</t>
  </si>
  <si>
    <t>a012I00000hOOho</t>
  </si>
  <si>
    <t>a012I00000hOOhp</t>
  </si>
  <si>
    <t>The school met the overall PWR expectations set by the state. The school's data narrative should include an examination of disaggregated groups, where the school met state expectations in 3 of 11 sub-indicators. Consider local data and available state data to identify areas to prioritize.</t>
  </si>
  <si>
    <t>a012I00000hOOhq</t>
  </si>
  <si>
    <t>a012I00000hOOhr</t>
  </si>
  <si>
    <t>a012I00000hOOhs</t>
  </si>
  <si>
    <t>a012I00000hOOht</t>
  </si>
  <si>
    <t>a012I00000hOOhu</t>
  </si>
  <si>
    <t>a012I00000hOOhv</t>
  </si>
  <si>
    <t>a012I00000hOOhw</t>
  </si>
  <si>
    <t>a012I00000hOOhx</t>
  </si>
  <si>
    <t>a012I00000hOOhy</t>
  </si>
  <si>
    <t>a012I00000hOOhz</t>
  </si>
  <si>
    <t>a012I00000hOOi0</t>
  </si>
  <si>
    <t>a012I00000hOOi1</t>
  </si>
  <si>
    <t>a012I00000hOOi2</t>
  </si>
  <si>
    <t>a012I00000hOOi3</t>
  </si>
  <si>
    <t>a012I00000hOOi4</t>
  </si>
  <si>
    <t>a012I00000hOOi5</t>
  </si>
  <si>
    <t>a012I00000hOOi6</t>
  </si>
  <si>
    <t>a012I00000hOOi7</t>
  </si>
  <si>
    <t>a012I00000hOOi8</t>
  </si>
  <si>
    <t>a012I00000hOOi9</t>
  </si>
  <si>
    <t>a012I00000hOOiA</t>
  </si>
  <si>
    <t>a012I00000hOOiB</t>
  </si>
  <si>
    <t>a012I00000hOOiC</t>
  </si>
  <si>
    <t>a012I00000hOOiD</t>
  </si>
  <si>
    <t xml:space="preserve">Economically Disadvantaged Students (Middle School); Students with Disabilities (Middle School); Black or African American (Middle School); Hispanic or Latino (Middle School); </t>
  </si>
  <si>
    <t>Because the school did not meet state expectations on the growth indicator, this should be explored in the school's data narrative. This includes an examination of disaggregated groups, where the school met state expectations in 6 of 19 indicators. Consider local data and available state data to identify areas to prioritize.</t>
  </si>
  <si>
    <t>a012I00000hOOiE</t>
  </si>
  <si>
    <t>a012I00000hOOiF</t>
  </si>
  <si>
    <t>a012I00000hOOiG</t>
  </si>
  <si>
    <t>a012I00000hOOiI</t>
  </si>
  <si>
    <t>a012I00000hOOiJ</t>
  </si>
  <si>
    <t>a012I00000hOOiK</t>
  </si>
  <si>
    <t>a012I00000hQGcR</t>
  </si>
  <si>
    <t>a012I00000hOOiL</t>
  </si>
  <si>
    <t>a012I00000hOOiM</t>
  </si>
  <si>
    <t>a012I00000hOOiN</t>
  </si>
  <si>
    <t>a012I00000hOOpj</t>
  </si>
  <si>
    <t>a012I00000hOOiO</t>
  </si>
  <si>
    <t xml:space="preserve">Students with Disabilities (High School); Black or African American (High School); Hispanic or Latino (High School); </t>
  </si>
  <si>
    <t>a012I00000hOOKK</t>
  </si>
  <si>
    <t>The school met the overall achievement performance expectations by the state. The school's data narrative should include an examination of disaggregated groups, where the school met state expectations in 8 of 11 indicators. Consider local data and available state data to identify areas to prioritize.</t>
  </si>
  <si>
    <t>a012I00000hOOiP</t>
  </si>
  <si>
    <t>a012I00000hOOiQ</t>
  </si>
  <si>
    <t>a012I00000hOOiR</t>
  </si>
  <si>
    <t xml:space="preserve">Economically Disadvantaged Students (Middle School); Students with Disabilities (Middle School); American Indian or Alaska Native (Middle School); Black or African American (Middle School); </t>
  </si>
  <si>
    <t>The school met the overall PWR expectations set by the state. The school's data narrative should include an examination of disaggregated groups, where the school met state expectations in 10 of 11 sub-indicators. Consider local data and available state data to identify areas to prioritize.</t>
  </si>
  <si>
    <t>Because the school did not meet state expectations on the growth indicator, this should be explored in the school's data narrative. This includes an examination of disaggregated groups, where the school met state expectations in 3 of 18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</si>
  <si>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1 of 21 indicators. Consider local data and available state data to identify areas to prioritize.</t>
  </si>
  <si>
    <t>a012I00000hOOiS</t>
  </si>
  <si>
    <t>a012I00000hOOiT</t>
  </si>
  <si>
    <t>a012I00000hQGbn</t>
  </si>
  <si>
    <t>a012I00000hOOiU</t>
  </si>
  <si>
    <t>a012I00000hOOiV</t>
  </si>
  <si>
    <t>Because the school did not meet state expectations on the PWR indicator, this should be explored in the school's data narrative. This includes an examination of sub-indicators, where the school met state expectations in 1 of 4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</si>
  <si>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2 of 13 indicators. Consider local data and available state data to identify areas to prioritize.</t>
  </si>
  <si>
    <t>a012I00000hOOiW</t>
  </si>
  <si>
    <t>a012I00000hOOiX</t>
  </si>
  <si>
    <t>a012I00000hOOiY</t>
  </si>
  <si>
    <t>a012I00000hOOiZ</t>
  </si>
  <si>
    <t>a012I00000hOOKW</t>
  </si>
  <si>
    <t>a012I00000hOOia</t>
  </si>
  <si>
    <t>a012I00000hOOib</t>
  </si>
  <si>
    <t>a012I00000hOOic</t>
  </si>
  <si>
    <t>a012I00000hOOid</t>
  </si>
  <si>
    <t>a012I00000hOOie</t>
  </si>
  <si>
    <t>a012I00000hOOif</t>
  </si>
  <si>
    <t>a012I00000hOOig</t>
  </si>
  <si>
    <t>a012I00000hOOih</t>
  </si>
  <si>
    <t>a012I00000hOOii</t>
  </si>
  <si>
    <t>The school met the overall achievement performance expectations by the state. The school's data narrative should include an examination of disaggregated groups, where the school met state expectations in 13 of 14 indicators. Consider local data and available state data to identify areas to prioritize.</t>
  </si>
  <si>
    <t>a012I00000hOOij</t>
  </si>
  <si>
    <t>a012I00000hOOik</t>
  </si>
  <si>
    <t>The school met the overall growth expectations set by the state. The school's data narrative should include an examination of disaggregated groups, where the school met state expectations in 16 of 18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</si>
  <si>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7 of 22 indicators. Consider local data and available state data to identify areas to prioritize.</t>
  </si>
  <si>
    <t>a012I00000hOOil</t>
  </si>
  <si>
    <t>a012I00000hOOim</t>
  </si>
  <si>
    <t>a012I00000hOOin</t>
  </si>
  <si>
    <t>a012I00000hOOio</t>
  </si>
  <si>
    <t>a012I00000hOOip</t>
  </si>
  <si>
    <t>The school met the overall achievement performance expectations by the state. The school's data narrative should include an examination of disaggregated groups, where the school met state expectations in 13 of 18 indicators. Consider local data and available state data to identify areas to prioritize.</t>
  </si>
  <si>
    <t>a012I00000hOOiq</t>
  </si>
  <si>
    <t>a012I00000hOOir</t>
  </si>
  <si>
    <t>a012I00000hOOis</t>
  </si>
  <si>
    <t>a012I00000hOOit</t>
  </si>
  <si>
    <t>a012I00000hOOiu</t>
  </si>
  <si>
    <t>a012I00000hOOiv</t>
  </si>
  <si>
    <t>a012I00000hOOiw</t>
  </si>
  <si>
    <t>a012I00000hOOix</t>
  </si>
  <si>
    <t>The school met the overall achievement performance expectations by the state. The school's data narrative should include an examination of disaggregated groups, where the school met state expectations in 8 of 15 indicators. Consider local data and available state data to identify areas to prioritize.</t>
  </si>
  <si>
    <t>a012I00000hOOiy</t>
  </si>
  <si>
    <t>a012I00000hOOiz</t>
  </si>
  <si>
    <t>a012I00000hOOj0</t>
  </si>
  <si>
    <t>a012I00000hOOj1</t>
  </si>
  <si>
    <t>a012I00000hOOj2</t>
  </si>
  <si>
    <t>The school met the overall achievement performance expectations by the state. The school's data narrative should include an examination of disaggregated groups, where the school met state expectations in 5 of 18 indicators. Consider local data and available state data to identify areas to prioritize.</t>
  </si>
  <si>
    <t>a012I00000hOOj3</t>
  </si>
  <si>
    <t>a012I00000hOOj4</t>
  </si>
  <si>
    <t>Because the school did not meet state expectations on the PWR indicator, this should be explored in the school's data narrative. This includes an examination of sub-indicators, where the school met state expectations in 0 of 6 indicators. Consider local data and available state data to identify areas to prioritize.</t>
  </si>
  <si>
    <t>a012I00000hOOj5</t>
  </si>
  <si>
    <t>Because the school did not meet state expectations on the achievement performance indicator, this should be explored in the school's data narrative. This includes an examination of disaggregated groups, where the school met state expectations in 4 of 6 indicators. Consider local data and available state data to identify areas to prioritize.</t>
  </si>
  <si>
    <t>a012I00000hOOj6</t>
  </si>
  <si>
    <t xml:space="preserve">Black or African American (Middle School); </t>
  </si>
  <si>
    <t>a012I00000hOOj7</t>
  </si>
  <si>
    <t>a012I00000hOOj8</t>
  </si>
  <si>
    <t>a012I00000hOOj9</t>
  </si>
  <si>
    <t>a012I00000hOOjA</t>
  </si>
  <si>
    <t>a012I00000hOOjB</t>
  </si>
  <si>
    <t>a012I00000hOOjC</t>
  </si>
  <si>
    <t>a012I00000hOOjD</t>
  </si>
  <si>
    <t>a012I00000hOOjE</t>
  </si>
  <si>
    <t>a012I00000hOOjF</t>
  </si>
  <si>
    <t>a012I00000hOOjG</t>
  </si>
  <si>
    <t>a012I00000hOOjH</t>
  </si>
  <si>
    <t>a012I00000hOOjI</t>
  </si>
  <si>
    <t>a012I00000hOOjJ</t>
  </si>
  <si>
    <t>a012I00000hOOjK</t>
  </si>
  <si>
    <t>a012I00000hOOjL</t>
  </si>
  <si>
    <t>a012I00000hOOjM</t>
  </si>
  <si>
    <t>a012I00000hOOjN</t>
  </si>
  <si>
    <t>a012I00000hOOjO</t>
  </si>
  <si>
    <t>a012I00000hOOpk</t>
  </si>
  <si>
    <t>a012I00000hOOjP</t>
  </si>
  <si>
    <t>a012I00000hOOjQ</t>
  </si>
  <si>
    <t>a012I00000hOOjR</t>
  </si>
  <si>
    <t>a012I00000hOOjS</t>
  </si>
  <si>
    <t>a012I00000hOOjT</t>
  </si>
  <si>
    <t>a012I00000hOOjU</t>
  </si>
  <si>
    <t>a012I00000hOOjV</t>
  </si>
  <si>
    <t>a012I00000hOOjW</t>
  </si>
  <si>
    <t xml:space="preserve">English Learners (High School); Economically Disadvantaged Students (High School); Students with Disabilities (High School); Black or African American (High School); Hispanic or Latino (High School); White (High School); Two or More Races (High School); </t>
  </si>
  <si>
    <t>a012I00000hOOKE</t>
  </si>
  <si>
    <t>Because the school did not meet state expectations on the growth indicator, this should be explored in the school's data narrative. This includes an examination of disaggregated groups, where the school met state expectations in 3 of 4 indicators. Consider local data and available state data to identify areas to prioritize.</t>
  </si>
  <si>
    <t>a012I00000hOOjX</t>
  </si>
  <si>
    <t>a012I00000hOOjY</t>
  </si>
  <si>
    <t>Because the school did not meet state expectations on the achievement performance indicator, this should be explored in the school's data narrative. This includes an examination of disaggregated groups, where the school met state expectations in 2 of 6 indicators. Consider local data and available state data to identify areas to prioritize.</t>
  </si>
  <si>
    <t>a012I00000hOOjZ</t>
  </si>
  <si>
    <t>a012I00000hOOja</t>
  </si>
  <si>
    <t>a012I00000hOOjb</t>
  </si>
  <si>
    <t>The school met the overall growth expectations set by the state. The school's data narrative should include an examination of disaggregated groups, where the school met state expectations in 10 of 21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</si>
  <si>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9 of 27 indicators. Consider local data and available state data to identify areas to prioritize.</t>
  </si>
  <si>
    <t>a012I00000hOOjc</t>
  </si>
  <si>
    <t>a012I00000hOOjd</t>
  </si>
  <si>
    <t>The school met the overall PWR expectations set by the state. The school's data narrative should include an examination of disaggregated groups, where the school met state expectations in 2 of 14 sub-indicators. Consider local data and available state data to identify areas to prioritize.</t>
  </si>
  <si>
    <t>a012I00000hOOje</t>
  </si>
  <si>
    <t>a012I00000hOOjf</t>
  </si>
  <si>
    <t>a012I00000hOOjg</t>
  </si>
  <si>
    <t>a012I00000hOOjh</t>
  </si>
  <si>
    <t>a012I00000hOOji</t>
  </si>
  <si>
    <t>a012I00000hOOjj</t>
  </si>
  <si>
    <t>a012I00000hOOjk</t>
  </si>
  <si>
    <t>a012I00000hOOjl</t>
  </si>
  <si>
    <t>a012I00000hOOjm</t>
  </si>
  <si>
    <t>a012I00000hOOjn</t>
  </si>
  <si>
    <t>a012I00000hOOjo</t>
  </si>
  <si>
    <t>a012I00000hOOjp</t>
  </si>
  <si>
    <t>a012I00000hOOjq</t>
  </si>
  <si>
    <t>The school meets or exceeds state expectations for attainment on the 2019 SPF performance indicators and is required to adopt and implement a Performance Plan. Because the school is On Watch, the plan must be submitted to CDE by January 15, 2020 for CDE review. The updated plan must also be submitted to CDE by April 15, 2020 to be posted on SchoolView.org. This rating has additional information added to the plan type due to low participation. Consider the implications of low participation when analyzing and interpreting student data, as the data may not be representative of actual student performance across the district. For more information on performance ratings affected by participation, see http://www.cde.state.co.us/accountability/dpf-spf-guidetoratings.</t>
  </si>
  <si>
    <t>a012I00000hOOjr</t>
  </si>
  <si>
    <t>a012I00000hOOjs</t>
  </si>
  <si>
    <t>a012I00000hOOjt</t>
  </si>
  <si>
    <t>a012I00000hOOju</t>
  </si>
  <si>
    <t>a012I00000hOOjv</t>
  </si>
  <si>
    <t>a012I00000hOOjw</t>
  </si>
  <si>
    <t>a012I00000hOOjx</t>
  </si>
  <si>
    <t>Because the school did not meet state expectations on the PWR indicator, this should be explored in the school's data narrative. This includes an examination of sub-indicators, where the school met state expectations in 4 of 8 indicators. Consider local data and available state data to identify areas to prioritize.</t>
  </si>
  <si>
    <t>a012I00000hOOjy</t>
  </si>
  <si>
    <t>a012I00000hOOKA</t>
  </si>
  <si>
    <t>a012I00000hOOjz</t>
  </si>
  <si>
    <t>a012I00000hOOk0</t>
  </si>
  <si>
    <t>a012I00000hOOk1</t>
  </si>
  <si>
    <t>a012I00000hOOk2</t>
  </si>
  <si>
    <t>a012I00000hOOk3</t>
  </si>
  <si>
    <t>a012I00000hOOk4</t>
  </si>
  <si>
    <t>a012I00000hOOk5</t>
  </si>
  <si>
    <t>Because the school did not meet state expectations on the PWR indicator, this should be explored in the school's data narrative. This includes an examination of sub-indicators, where the school met state expectations in 1 of 12 indicators. Consider local data and available state data to identify areas to prioritize.</t>
  </si>
  <si>
    <t>a012I00000hOOk6</t>
  </si>
  <si>
    <t>a012I00000hOOk7</t>
  </si>
  <si>
    <t>a012I00000hOOk8</t>
  </si>
  <si>
    <t>a012I00000hOOk9</t>
  </si>
  <si>
    <t>a012I00000hOOkA</t>
  </si>
  <si>
    <t>a012I00000hOOkB</t>
  </si>
  <si>
    <t>a012I00000hOOkC</t>
  </si>
  <si>
    <t>a012I00000hOOkD</t>
  </si>
  <si>
    <t>a012I00000hOOkE</t>
  </si>
  <si>
    <t>Because the school did not meet state expectations on the PWR indicator, this should be explored in the school's data narrative. This includes an examination of sub-indicators, where the school met state expectations in 2 of 4 indicators. Consider local data and available state data to identify areas to prioritize.</t>
  </si>
  <si>
    <t>a012I00000hOOkF</t>
  </si>
  <si>
    <t>a012I00000hOOkG</t>
  </si>
  <si>
    <t>a012I00000hOOkH</t>
  </si>
  <si>
    <t>a012I00000hOOkI</t>
  </si>
  <si>
    <t>a012I00000hOOkJ</t>
  </si>
  <si>
    <t>a012I00000hOOkK</t>
  </si>
  <si>
    <t>a012I00000hOOK7</t>
  </si>
  <si>
    <t>a012I00000hOOkL</t>
  </si>
  <si>
    <t>a012I00000hOOkM</t>
  </si>
  <si>
    <t>a012I00000hOOkN</t>
  </si>
  <si>
    <t>a012I00000hOOkO</t>
  </si>
  <si>
    <t>a012I00000hOOkP</t>
  </si>
  <si>
    <t>a012I00000hOOkQ</t>
  </si>
  <si>
    <t>a012I00000hOOkR</t>
  </si>
  <si>
    <t>The school met the overall achievement performance expectations by the state. The school's data narrative should include an examination of disaggregated groups, where the school met state expectations in 0 of 1 indicators. Consider local data and available state data to identify areas to prioritize.</t>
  </si>
  <si>
    <t>a012I00000hOOkS</t>
  </si>
  <si>
    <t>a012I00000hOOkT</t>
  </si>
  <si>
    <t>a012I00000hOOkU</t>
  </si>
  <si>
    <t>a012I00000hOOkV</t>
  </si>
  <si>
    <t>The school met the overall PWR expectations set by the state. The school's data narrative should include an examination of disaggregated groups, where the school met state expectations in 12 of 16 sub-indicators. Consider local data and available state data to identify areas to prioritize.</t>
  </si>
  <si>
    <t>a012I00000hOOkW</t>
  </si>
  <si>
    <t>a012I00000hOOkX</t>
  </si>
  <si>
    <t>a012I00000hOOkY</t>
  </si>
  <si>
    <t>a012I00000hOOKB</t>
  </si>
  <si>
    <t>a012I00000hOOkZ</t>
  </si>
  <si>
    <t>a012I00000hOOka</t>
  </si>
  <si>
    <t>a012I00000hOOkb</t>
  </si>
  <si>
    <t>a012I00000hOOkc</t>
  </si>
  <si>
    <t>Because the school did not meet state expectations on the PWR indicator, this should be explored in the school's data narrative. This includes an examination of sub-indicators, where the school met state expectations in 0 of 10 indicators. Consider local data and available state data to identify areas to prioritize.</t>
  </si>
  <si>
    <t>a012I00000hOOkd</t>
  </si>
  <si>
    <t>Because the school did not meet state expectations on the growth indicator, this should be explored in the school's data narrative. This includes an examination of disaggregated groups, where the school met state expectations in 4 of 11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</si>
  <si>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1 of 15 indicators. Consider local data and available state data to identify areas to prioritize.</t>
  </si>
  <si>
    <t>a012I00000hOOke</t>
  </si>
  <si>
    <t>a012I00000hOOkf</t>
  </si>
  <si>
    <t>a012I00000hOOkg</t>
  </si>
  <si>
    <t>a012I00000hOOkh</t>
  </si>
  <si>
    <t>a012I00000hOOki</t>
  </si>
  <si>
    <t>a012I00000hOOkj</t>
  </si>
  <si>
    <t>The school met the overall growth expectations set by the state. The school's data narrative should include an examination of disaggregated groups, where the school met state expectations in 9 of 11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</si>
  <si>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18 of 20 indicators. Consider local data and available state data to identify areas to prioritize.</t>
  </si>
  <si>
    <t>a012I00000hOOkk</t>
  </si>
  <si>
    <t>a012I00000hOOkl</t>
  </si>
  <si>
    <t>a012I00000hOOkm</t>
  </si>
  <si>
    <t>a012I00000hOOkn</t>
  </si>
  <si>
    <t>a012I00000hOOK9</t>
  </si>
  <si>
    <t>a012I00000hOOko</t>
  </si>
  <si>
    <t>a012I00000hOOkp</t>
  </si>
  <si>
    <t>The school met the overall PWR expectations set by the state. The school's data narrative should include an examination of disaggregated groups, where the school met state expectations in 10 of 15 sub-indicators. Consider local data and available state data to identify areas to prioritize.</t>
  </si>
  <si>
    <t>a012I00000hOOkq</t>
  </si>
  <si>
    <t>The school is approaching or has not met state expectations for attainment on the 2019 SPF performance indicators and is required to adopt and implement an Improvement Plan. Because the school is On Watch, the plan must be submitted to CDE by January 15, 2020 for CDE review. The updated plan must also be submitted to CDE by April 15, 2020 to be posted on SchoolView.org. This rating has additional information added to the plan type due to low participation. Consider the implications of low participation when analyzing and interpreting student data, as the data may not be representative of actual student performance across the district. For more information on performance ratings affected by participation, see http://www.cde.state.co.us/accountability/dpf-spf-guidetoratings.</t>
  </si>
  <si>
    <t>a012I00000hOOpl</t>
  </si>
  <si>
    <t>The school met the overall achievement performance expectations by the state. The school's data narrative should include an examination of disaggregated groups, where the school met state expectations in 11 of 19 indicators. Consider local data and available state data to identify areas to prioritize.</t>
  </si>
  <si>
    <t>a012I00000hOOkr</t>
  </si>
  <si>
    <t>a012I00000hOOKF</t>
  </si>
  <si>
    <t xml:space="preserve">Economically Disadvantaged Students (Elementary); Students with Disabilities (Elementary); Hispanic or Latino (Elementary); White (Elementary); </t>
  </si>
  <si>
    <t>Because the school did not meet state expectations on the growth indicator, this should be explored in the school's data narrative. This includes an examination of disaggregated groups, where the school met state expectations in 3 of 22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</si>
  <si>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0 of 27 indicators. Consider local data and available state data to identify areas to prioritize.</t>
  </si>
  <si>
    <t>a012I00000hOOks</t>
  </si>
  <si>
    <t>a012I00000hOOkt</t>
  </si>
  <si>
    <t>a012I00000hOOku</t>
  </si>
  <si>
    <t>a012I00000hOOkv</t>
  </si>
  <si>
    <t>a012I00000hOOkw</t>
  </si>
  <si>
    <t>a012I00000hOOkx</t>
  </si>
  <si>
    <t>a012I00000hOOky</t>
  </si>
  <si>
    <t>a012I00000hOOpm</t>
  </si>
  <si>
    <t>a012I00000hOOkz</t>
  </si>
  <si>
    <t>a012I00000hOOl0</t>
  </si>
  <si>
    <t>a012I00000hOOl1</t>
  </si>
  <si>
    <t>a012I00000hOOl2</t>
  </si>
  <si>
    <t>a012I00000hQGb9</t>
  </si>
  <si>
    <t>a012I00000hOOl3</t>
  </si>
  <si>
    <t>a012I00000hQGcb</t>
  </si>
  <si>
    <t>a012I00000hOOl4</t>
  </si>
  <si>
    <t>a012I00000hOOl5</t>
  </si>
  <si>
    <t>a012I00000hOOl6</t>
  </si>
  <si>
    <t>a012I00000hOOl7</t>
  </si>
  <si>
    <t>a012I00000hOOl8</t>
  </si>
  <si>
    <t>Because the school did not meet state expectations on the PWR indicator, this should be explored in the school's data narrative. This includes an examination of sub-indicators, where the school met state expectations in 3 of 9 indicators. Consider local data and available state data to identify areas to prioritize.</t>
  </si>
  <si>
    <t>Because the school did not meet state expectations on the growth indicator, this should be explored in the school's data narrative. This includes an examination of disaggregated groups, where the school met state expectations in 2 of 12 indicators. Consider local data and available state data to identify areas to prioritize.</t>
  </si>
  <si>
    <t>a012I00000hOOl9</t>
  </si>
  <si>
    <t>a012I00000hOOlA</t>
  </si>
  <si>
    <t>a012I00000hOOlB</t>
  </si>
  <si>
    <t>a012I00000hOOlC</t>
  </si>
  <si>
    <t>a012I00000hQGYP</t>
  </si>
  <si>
    <t>a012I00000hOOlD</t>
  </si>
  <si>
    <t>a012I00000hOOlE</t>
  </si>
  <si>
    <t>a012I00000hOOlF</t>
  </si>
  <si>
    <t>a012I00000hOOlG</t>
  </si>
  <si>
    <t>a012I00000hOOlH</t>
  </si>
  <si>
    <t>a012I00000hOOlI</t>
  </si>
  <si>
    <t>a012I00000hOOlJ</t>
  </si>
  <si>
    <t>a012I00000hOOlK</t>
  </si>
  <si>
    <t>a012I00000hOOlL</t>
  </si>
  <si>
    <t>a012I00000hOOlM</t>
  </si>
  <si>
    <t>a012I00000hQGYU</t>
  </si>
  <si>
    <t>a012I00000hOOlN</t>
  </si>
  <si>
    <t>a012I00000hOOlO</t>
  </si>
  <si>
    <t>a012I00000hOOlP</t>
  </si>
  <si>
    <t>a012I00000hOOlQ</t>
  </si>
  <si>
    <t>a012I00000hOOlR</t>
  </si>
  <si>
    <t>a012I00000hOOlS</t>
  </si>
  <si>
    <t>a012I00000hOOlT</t>
  </si>
  <si>
    <t>a012I00000hOOlU</t>
  </si>
  <si>
    <t>a012I00000hOOlV</t>
  </si>
  <si>
    <t>a012I00000hOOlW</t>
  </si>
  <si>
    <t>a012I00000hOOlX</t>
  </si>
  <si>
    <t>Because the school did not meet state expectations on the growth indicator, this should be explored in the school's data narrative. This includes an examination of disaggregated groups, where the school met state expectations in 4 of 9 indicators. Consider local data and available state data to identify areas to prioritize.</t>
  </si>
  <si>
    <t>a012I00000hOOlY</t>
  </si>
  <si>
    <t>a012I00000hOOlZ</t>
  </si>
  <si>
    <t>a012I00000hOOla</t>
  </si>
  <si>
    <t>a012I00000hOOlb</t>
  </si>
  <si>
    <t>a012I00000hOOlc</t>
  </si>
  <si>
    <t>The school met the overall growth expectations set by the state. The school's data narrative should include an examination of disaggregated groups, where the school met state expectations in 17 of 18 indicators. Consider local data and available state data to identify areas to prioritize.</t>
  </si>
  <si>
    <t>a012I00000hOOld</t>
  </si>
  <si>
    <t>Because the school did not meet state expectations on the PWR indicator, this should be explored in the school's data narrative. This includes an examination of sub-indicators, where the school met state expectations in 4 of 14 indicators. Consider local data and available state data to identify areas to prioritize.</t>
  </si>
  <si>
    <t>a012I00000hOOle</t>
  </si>
  <si>
    <t>a012I00000hOOlf</t>
  </si>
  <si>
    <t>a012I00000hOOlg</t>
  </si>
  <si>
    <t>a012I00000hOOlh</t>
  </si>
  <si>
    <t>a012I00000hOOli</t>
  </si>
  <si>
    <t>a012I00000hOOlj</t>
  </si>
  <si>
    <t>a012I00000hOOlk</t>
  </si>
  <si>
    <t>a012I00000hOOll</t>
  </si>
  <si>
    <t>a012I00000hOOlm</t>
  </si>
  <si>
    <t>a012I00000hOOln</t>
  </si>
  <si>
    <t>a012I00000hOOlo</t>
  </si>
  <si>
    <t>a012I00000hOOlp</t>
  </si>
  <si>
    <t>a012I00000hOOlq</t>
  </si>
  <si>
    <t>a012I00000hOOlr</t>
  </si>
  <si>
    <t>a012I00000hOOls</t>
  </si>
  <si>
    <t>The school met the overall achievement performance expectations by the state. The school's data narrative should include an examination of disaggregated groups, where the school met state expectations in 0 of 3 indicators. Consider local data and available state data to identify areas to prioritize.</t>
  </si>
  <si>
    <t>a012I00000hOOlt</t>
  </si>
  <si>
    <t>a012I00000hOOlu</t>
  </si>
  <si>
    <t>a012I00000hOOlv</t>
  </si>
  <si>
    <t>Because the school did not meet state expectations on the achievement performance indicator, this should be explored in the school's data narrative. This includes an examination of disaggregated groups, where the school met state expectations in 1 of 5 indicators. Consider local data and available state data to identify areas to prioritize.</t>
  </si>
  <si>
    <t>a012I00000hOOlw</t>
  </si>
  <si>
    <t>a012I00000hOOlx</t>
  </si>
  <si>
    <t>a012I00000hOOly</t>
  </si>
  <si>
    <t>Because the school did not meet state expectations on the PWR indicator, this should be explored in the school's data narrative. This includes an examination of sub-indicators, where the school met state expectations in 5 of 10 indicators. Consider local data and available state data to identify areas to prioritize.</t>
  </si>
  <si>
    <t>a012I00000hOOlz</t>
  </si>
  <si>
    <t>a012I00000hOOm0</t>
  </si>
  <si>
    <t>a012I00000hOOm1</t>
  </si>
  <si>
    <t>a012I00000hOOm2</t>
  </si>
  <si>
    <t>a012I00000hOOm3</t>
  </si>
  <si>
    <t>a012I00000hOOm4</t>
  </si>
  <si>
    <t>a012I00000hOOm5</t>
  </si>
  <si>
    <t>a012I00000hOOm6</t>
  </si>
  <si>
    <t>a012I00000hOOm7</t>
  </si>
  <si>
    <t>a012I00000hOOm8</t>
  </si>
  <si>
    <t>a012I00000hOOm9</t>
  </si>
  <si>
    <t>a012I00000hOOmA</t>
  </si>
  <si>
    <t>a012I00000hOOmB</t>
  </si>
  <si>
    <t>a012I00000hOOmC</t>
  </si>
  <si>
    <t>a012I00000hOOmD</t>
  </si>
  <si>
    <t>a012I00000hOOmE</t>
  </si>
  <si>
    <t>a012I00000hOOmF</t>
  </si>
  <si>
    <t>Because the school did not meet state expectations on the growth indicator, this should be explored in the school's data narrative. This includes an examination of disaggregated groups, where the school met state expectations in 4 of 17 indicators. Consider local data and available state data to identify areas to prioritize.</t>
  </si>
  <si>
    <t>a012I00000hOOmG</t>
  </si>
  <si>
    <t>a012I00000hOOmH</t>
  </si>
  <si>
    <t>a012I00000hOOmI</t>
  </si>
  <si>
    <t>a012I00000hOOmJ</t>
  </si>
  <si>
    <t xml:space="preserve">English Learners (High School); Students with Disabilities (High School); Hispanic or Latino (High School); White (High School); </t>
  </si>
  <si>
    <t>a012I00000hOOK4</t>
  </si>
  <si>
    <t>a012I00000hOOmK</t>
  </si>
  <si>
    <t>a012I00000hOOmL</t>
  </si>
  <si>
    <t>a012I00000hOOmM</t>
  </si>
  <si>
    <t>a012I00000hOOmN</t>
  </si>
  <si>
    <t xml:space="preserve">English Learners (High School); Economically Disadvantaged Students (High School); Hispanic or Latino (High School); </t>
  </si>
  <si>
    <t>a012I00000hOOK3</t>
  </si>
  <si>
    <t>a012I00000hOOmO</t>
  </si>
  <si>
    <t>a012I00000hOOmP</t>
  </si>
  <si>
    <t>a012I00000hOOmQ</t>
  </si>
  <si>
    <t xml:space="preserve">Students with Disabilities (High School); White (High School); Two or More Races (High School); </t>
  </si>
  <si>
    <t>a012I00000hOOK2</t>
  </si>
  <si>
    <t>a012I00000hOOmR</t>
  </si>
  <si>
    <t>a012I00000hOOmS</t>
  </si>
  <si>
    <t>a012I00000hOOmT</t>
  </si>
  <si>
    <t>a012I00000hOOmU</t>
  </si>
  <si>
    <t>a012I00000hOOmV</t>
  </si>
  <si>
    <t>Because the school did not meet state expectations on the growth indicator, this should be explored in the school's data narrative. This includes an examination of disaggregated groups, where the school met state expectations in 4 of 6 indicators. Consider local data and available state data to identify areas to prioritize.</t>
  </si>
  <si>
    <t>a012I00000hOOmW</t>
  </si>
  <si>
    <t>a012I00000hOOK1</t>
  </si>
  <si>
    <t>a012I00000hOOmX</t>
  </si>
  <si>
    <t>The school met the overall PWR expectations set by the state. The school's data narrative should include an examination of disaggregated groups, where the school met state expectations in 9 of 16 sub-indicators. Consider local data and available state data to identify areas to prioritize.</t>
  </si>
  <si>
    <t>a012I00000hOOmY</t>
  </si>
  <si>
    <t>a012I00000hOOmZ</t>
  </si>
  <si>
    <t>a012I00000hOOma</t>
  </si>
  <si>
    <t>a012I00000hOOmb</t>
  </si>
  <si>
    <t>a012I00000hOOmc</t>
  </si>
  <si>
    <t>a012I00000hOOmd</t>
  </si>
  <si>
    <t>a012I00000hOOme</t>
  </si>
  <si>
    <t>a012I00000hOOmf</t>
  </si>
  <si>
    <t>a012I00000hOOmg</t>
  </si>
  <si>
    <t>a012I00000hOOmh</t>
  </si>
  <si>
    <t>a012I00000hOOLF</t>
  </si>
  <si>
    <t>a012I00000hOOmi</t>
  </si>
  <si>
    <t>a012I00000hOOmj</t>
  </si>
  <si>
    <t>a012I00000hOOmk</t>
  </si>
  <si>
    <t>a012I00000hOOmm</t>
  </si>
  <si>
    <t>a012I00000hOOmn</t>
  </si>
  <si>
    <t>a012I00000hOOmo</t>
  </si>
  <si>
    <t>a012I00000hOOmp</t>
  </si>
  <si>
    <t>a012I00000hOOmq</t>
  </si>
  <si>
    <t>a012I00000hOOmr</t>
  </si>
  <si>
    <t>a012I00000hOOms</t>
  </si>
  <si>
    <t>a012I00000hOOmt</t>
  </si>
  <si>
    <t>a012I00000hOOmu</t>
  </si>
  <si>
    <t>a012I00000hOOmv</t>
  </si>
  <si>
    <t>a012I00000hOOmw</t>
  </si>
  <si>
    <t>a012I00000hOOmx</t>
  </si>
  <si>
    <t>a012I00000hOOmy</t>
  </si>
  <si>
    <t>a012I00000hOOmz</t>
  </si>
  <si>
    <t>a012I00000hOOn0</t>
  </si>
  <si>
    <t>a012I00000hOOn1</t>
  </si>
  <si>
    <t>a012I00000hOOn2</t>
  </si>
  <si>
    <t>a012I00000hOOn3</t>
  </si>
  <si>
    <t>a012I00000hOOn4</t>
  </si>
  <si>
    <t>a012I00000hOOn5</t>
  </si>
  <si>
    <t>The school met the overall growth expectations set by the state. The school's data narrative should include an examination of disaggregated groups, where the school met state expectations in 10 of 14 indicators. Consider local data and available state data to identify areas to prioritize.</t>
  </si>
  <si>
    <t>a012I00000hOOn6</t>
  </si>
  <si>
    <t>a012I00000hOOpn</t>
  </si>
  <si>
    <t>Because the school did not meet state expectations on the PWR indicator, this should be explored in the school's data narrative. This includes an examination of sub-indicators, where the school met state expectations in 1 of 10 indicators. Consider local data and available state data to identify areas to prioritize.</t>
  </si>
  <si>
    <t>a012I00000hOOn7</t>
  </si>
  <si>
    <t>a012I00000hOOn8</t>
  </si>
  <si>
    <t>a012I00000hOOn9</t>
  </si>
  <si>
    <t>a012I00000hOOnA</t>
  </si>
  <si>
    <t>The school met the overall growth expectations set by the state. The school's data narrative should include an examination of disaggregated groups, where the school met state expectations in 9 of 20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</si>
  <si>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6 of 21 indicators. Consider local data and available state data to identify areas to prioritize.</t>
  </si>
  <si>
    <t>a012I00000hOOnB</t>
  </si>
  <si>
    <t>a012I00000hOOnC</t>
  </si>
  <si>
    <t>a012I00000hOOnD</t>
  </si>
  <si>
    <t>a012I00000hOOnF</t>
  </si>
  <si>
    <t>a012I00000hOOnG</t>
  </si>
  <si>
    <t>a012I00000hOOnH</t>
  </si>
  <si>
    <t>a012I00000hOOnI</t>
  </si>
  <si>
    <t>a012I00000hOOpo</t>
  </si>
  <si>
    <t>a012I00000hOOnJ</t>
  </si>
  <si>
    <t>a012I00000hOOnK</t>
  </si>
  <si>
    <t>a012I00000hOOnL</t>
  </si>
  <si>
    <t>a012I00000hOOnM</t>
  </si>
  <si>
    <t>a012I00000hOOnN</t>
  </si>
  <si>
    <t>a012I00000hOOnO</t>
  </si>
  <si>
    <t>Because the school did not meet state expectations on the PWR indicator, this should be explored in the school's data narrative. This includes an examination of sub-indicators, where the school met state expectations in 1 of 15 indicators. Consider local data and available state data to identify areas to prioritize.</t>
  </si>
  <si>
    <t>a012I00000hOOnP</t>
  </si>
  <si>
    <t>a012I00000hQGb4</t>
  </si>
  <si>
    <t>a012I00000hOOnQ</t>
  </si>
  <si>
    <t>a012I00000hOOnR</t>
  </si>
  <si>
    <t>Because the school did not meet state expectations on the growth indicator, this should be explored in the school's data narrative. This includes an examination of disaggregated groups, where the school met state expectations in 1 of 12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</si>
  <si>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13 of 19 indicators. Consider local data and available state data to identify areas to prioritize.</t>
  </si>
  <si>
    <t>a012I00000hOOnS</t>
  </si>
  <si>
    <t>a012I00000hOOnT</t>
  </si>
  <si>
    <t>a012I00000hOOnU</t>
  </si>
  <si>
    <t>a012I00000hOOnV</t>
  </si>
  <si>
    <t xml:space="preserve">Economically Disadvantaged Students (Middle School); Black or African American (Middle School); Hispanic or Latino (Middle School); </t>
  </si>
  <si>
    <t>a012I00000hOOnW</t>
  </si>
  <si>
    <t>Because the school did not meet state expectations on the growth indicator, this should be explored in the school's data narrative. This includes an examination of disaggregated groups, where the school met state expectations in 4 of 18 indicators. Consider local data and available state data to identify areas to prioritize.</t>
  </si>
  <si>
    <t>a012I00000hOOnX</t>
  </si>
  <si>
    <t>a012I00000hOOnY</t>
  </si>
  <si>
    <t>a012I00000hOOnZ</t>
  </si>
  <si>
    <t>Because the school did not meet state expectations on the growth indicator, this should be explored in the school's data narrative. This includes an examination of disaggregated groups, where the school met state expectations in 5 of 16 indicators. Consider local data and available state data to identify areas to prioritize.</t>
  </si>
  <si>
    <t>a012I00000hOOna</t>
  </si>
  <si>
    <t>a012I00000hOOnb</t>
  </si>
  <si>
    <t>Because the school did not meet state expectations on the growth indicator, this should be explored in the school's data narrative. This includes an examination of disaggregated groups, where the school met state expectations in 2 of 25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</si>
  <si>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3 of 31 indicators. Consider local data and available state data to identify areas to prioritize.</t>
  </si>
  <si>
    <t>a012I00000hOOnc</t>
  </si>
  <si>
    <t>Because the school did not meet state expectations on the growth indicator, this should be explored in the school's data narrative. This includes an examination of disaggregated groups, where the school met state expectations in 6 of 16 indicators. Consider local data and available state data to identify areas to prioritize.</t>
  </si>
  <si>
    <t>a012I00000hOOnd</t>
  </si>
  <si>
    <t>a012I00000hOOne</t>
  </si>
  <si>
    <t>a012I00000hOOnf</t>
  </si>
  <si>
    <t>a012I00000hQGXq</t>
  </si>
  <si>
    <t>a012I00000hOOng</t>
  </si>
  <si>
    <t>a012I00000hOOnh</t>
  </si>
  <si>
    <t>a012I00000hQGcl</t>
  </si>
  <si>
    <t>a012I00000hOOnj</t>
  </si>
  <si>
    <t>a012I00000hOOnk</t>
  </si>
  <si>
    <t>a012I00000hOOnl</t>
  </si>
  <si>
    <t>The school met the overall growth expectations set by the state. The school's data narrative should include an examination of disaggregated groups, where the school met state expectations in 11 of 14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</si>
  <si>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15 of 21 indicators. Consider local data and available state data to identify areas to prioritize.</t>
  </si>
  <si>
    <t>a012I00000hOOnm</t>
  </si>
  <si>
    <t>a012I00000hOOnn</t>
  </si>
  <si>
    <t>Because the school did not meet state expectations on the achievement performance indicator, this should be explored in the school's data narrative. This includes an examination of disaggregated groups, where the school met state expectations in 9 of 21 indicators. Consider local data and available state data to identify areas to prioritize.</t>
  </si>
  <si>
    <t>a012I00000hOOno</t>
  </si>
  <si>
    <t>a012I00000hOOnp</t>
  </si>
  <si>
    <t xml:space="preserve">Economically Disadvantaged Students (Middle School); Hispanic or Latino (Middle School); White (Middle School); </t>
  </si>
  <si>
    <t>a012I00000hOOJy</t>
  </si>
  <si>
    <t>a012I00000hOOnq</t>
  </si>
  <si>
    <t>The school met the overall achievement performance expectations by the state. The school's data narrative should include an examination of disaggregated groups, where the school met state expectations in 5 of 17 indicators. Consider local data and available state data to identify areas to prioritize.</t>
  </si>
  <si>
    <t>a012I00000hOOnr</t>
  </si>
  <si>
    <t>The school met the overall PWR expectations set by the state. The school's data narrative should include an examination of disaggregated groups, where the school met state expectations in 5 of 8 sub-indicators. Consider local data and available state data to identify areas to prioritize.</t>
  </si>
  <si>
    <t>a012I00000hOOns</t>
  </si>
  <si>
    <t>The school met the overall achievement performance expectations by the state. The school's data narrative should include an examination of disaggregated groups, where the school met state expectations in 4 of 12 indicators. Consider local data and available state data to identify areas to prioritize.</t>
  </si>
  <si>
    <t>a012I00000hOOnt</t>
  </si>
  <si>
    <t>a012I00000hOOnu</t>
  </si>
  <si>
    <t>a012I00000hOOnv</t>
  </si>
  <si>
    <t>a012I00000hOOnw</t>
  </si>
  <si>
    <t>a012I00000hOOnx</t>
  </si>
  <si>
    <t>a012I00000hOOny</t>
  </si>
  <si>
    <t>The school met the overall PWR expectations set by the state. The school's data narrative should include an examination of disaggregated groups, where the school met state expectations in 5 of 13 sub-indicators. Consider local data and available state data to identify areas to prioritize.</t>
  </si>
  <si>
    <t>a012I00000hOOnz</t>
  </si>
  <si>
    <t>a012I00000hOOo0</t>
  </si>
  <si>
    <t>a012I00000hOOo1</t>
  </si>
  <si>
    <t>a012I00000hOOJz</t>
  </si>
  <si>
    <t>a012I00000hOOo2</t>
  </si>
  <si>
    <t>a012I00000hOOo3</t>
  </si>
  <si>
    <t xml:space="preserve">Two or More Races (Middle School); </t>
  </si>
  <si>
    <t>a012I00000hOOo4</t>
  </si>
  <si>
    <t>a012I00000hOOo5</t>
  </si>
  <si>
    <t>a012I00000hOOo6</t>
  </si>
  <si>
    <t>a012I00000hOOo7</t>
  </si>
  <si>
    <t>a012I00000hOOo8</t>
  </si>
  <si>
    <t>a012I00000hOOo9</t>
  </si>
  <si>
    <t>a012I00000hOOoA</t>
  </si>
  <si>
    <t>a012I00000hOOoB</t>
  </si>
  <si>
    <t>The school met the overall PWR expectations set by the state. The school's data narrative should include an examination of disaggregated groups, where the school met state expectations in 10 of 12 sub-indicators. Consider local data and available state data to identify areas to prioritize.</t>
  </si>
  <si>
    <t>a012I00000hOOoC</t>
  </si>
  <si>
    <t xml:space="preserve">Two or More Races (High School); </t>
  </si>
  <si>
    <t>a012I00000hOOJx</t>
  </si>
  <si>
    <t>a012I00000hOOoD</t>
  </si>
  <si>
    <t>a012I00000hOOoE</t>
  </si>
  <si>
    <t>a012I00000hOOoF</t>
  </si>
  <si>
    <t>a012I00000hOOoG</t>
  </si>
  <si>
    <t>a012I00000hOOoH</t>
  </si>
  <si>
    <t>a012I00000hOOoI</t>
  </si>
  <si>
    <t>The school met the overall PWR expectations set by the state. The school's data narrative should include an examination of disaggregated groups, where the school met state expectations in 3 of 8 sub-indicators. Consider local data and available state data to identify areas to prioritize.</t>
  </si>
  <si>
    <t>a012I00000hOOoJ</t>
  </si>
  <si>
    <t>a012I00000hOOoK</t>
  </si>
  <si>
    <t>a012I00000hOOoL</t>
  </si>
  <si>
    <t>a012I00000hOOoM</t>
  </si>
  <si>
    <t>a012I00000hOOoN</t>
  </si>
  <si>
    <t>a012I00000hOOoO</t>
  </si>
  <si>
    <t>a012I00000hOOoP</t>
  </si>
  <si>
    <t>a012I00000hOOoQ</t>
  </si>
  <si>
    <t>a012I00000hOOoR</t>
  </si>
  <si>
    <t>a012I00000hOOoS</t>
  </si>
  <si>
    <t>a012I00000hOOoT</t>
  </si>
  <si>
    <t>The school met the overall growth expectations set by the state. The school's data narrative should include an examination of disaggregated groups, where the school met state expectations in 9 of 16 indicators. Consider local data and available state data to identify areas to prioritize.</t>
  </si>
  <si>
    <t>a012I00000hOOoU</t>
  </si>
  <si>
    <t>a012I00000hOOoV</t>
  </si>
  <si>
    <t xml:space="preserve">English Learners (High School); Economically Disadvantaged Students (High School); Students with Disabilities (High School); </t>
  </si>
  <si>
    <t>a012I00000hOOLG</t>
  </si>
  <si>
    <t>a012I00000hOOoW</t>
  </si>
  <si>
    <t xml:space="preserve">English Learners (High School); Students with Disabilities (High School); Aggregated Non-White (High School); </t>
  </si>
  <si>
    <t>a012I00000hOOKD</t>
  </si>
  <si>
    <t>a012I00000hOOL4</t>
  </si>
  <si>
    <t>a012I00000hOOLL</t>
  </si>
  <si>
    <t>a012I00000hOOKI</t>
  </si>
  <si>
    <t>a012I00000hOOoX</t>
  </si>
  <si>
    <t>a012I00000hQGbJ</t>
  </si>
  <si>
    <t>a012I00000hOOoY</t>
  </si>
  <si>
    <t>a012I00000hOOoZ</t>
  </si>
  <si>
    <t>a012I00000hQGYF</t>
  </si>
  <si>
    <t>a012I00000hOOoa</t>
  </si>
  <si>
    <t>a012I00000hOOob</t>
  </si>
  <si>
    <t>a012I00000hOOoc</t>
  </si>
  <si>
    <t>a012I00000hOOod</t>
  </si>
  <si>
    <t>a012I00000hQGbY</t>
  </si>
  <si>
    <t>The school met the overall growth expectations set by the state. The school's data narrative should include an examination of disaggregated groups, where the school met state expectations in 12 of 16 indicators. Consider local data and available state data to identify areas to prioritize.</t>
  </si>
  <si>
    <t>Because the school did not meet state expectations on the achievement performance indicator, this should be explored in the school's data narrative. This includes an examination of disaggregated groups, where the school met state expectations in 2 of 19 indicators. Consider local data and available state data to identify areas to prioritize.</t>
  </si>
  <si>
    <t>a012I00000hOOoe</t>
  </si>
  <si>
    <t>a012I00000hOOK0</t>
  </si>
  <si>
    <t>a012I00000hQGbT</t>
  </si>
  <si>
    <t>The school met the overall PWR expectations set by the state. The school's data narrative should include an examination of disaggregated groups, where the school met state expectations in 4 of 12 sub-indicators. Consider local data and available state data to identify areas to prioritize.</t>
  </si>
  <si>
    <t>a012I00000hOOof</t>
  </si>
  <si>
    <t>a012I00000hOOog</t>
  </si>
  <si>
    <t>a012I00000hOOoh</t>
  </si>
  <si>
    <t>a012I00000hOOoi</t>
  </si>
  <si>
    <t>a012I00000hOOoj</t>
  </si>
  <si>
    <t>Because the school did not meet state expectations on the growth indicator, this should be explored in the school's data narrative. This includes an examination of disaggregated groups, where the school met state expectations in 4 of 20 indicators. Consider local data and available state data to identify areas to prioritize.</t>
  </si>
  <si>
    <t>a012I00000hOOok</t>
  </si>
  <si>
    <t>a012I00000hOOpp</t>
  </si>
  <si>
    <t>a012I00000hOOol</t>
  </si>
  <si>
    <t>a012I00000hOOom</t>
  </si>
  <si>
    <t>a012I00000hOOon</t>
  </si>
  <si>
    <t>a012I00000hOOoo</t>
  </si>
  <si>
    <t>a012I00000hOOop</t>
  </si>
  <si>
    <t>a012I00000hOOpq</t>
  </si>
  <si>
    <t>The school met the overall PWR expectations set by the state. The school's data narrative should include an examination of disaggregated groups, where the school met state expectations in 7 of 12 sub-indicators. Consider local data and available state data to identify areas to prioritize.</t>
  </si>
  <si>
    <t>a012I00000hOOoq</t>
  </si>
  <si>
    <t>a012I00000hOOor</t>
  </si>
  <si>
    <t>a012I00000hOOos</t>
  </si>
  <si>
    <t>a012I00000hOOot</t>
  </si>
  <si>
    <t>a012I00000hOOJw</t>
  </si>
  <si>
    <t>a012I00000hOOou</t>
  </si>
  <si>
    <t>The school met the overall PWR expectations set by the state. The school's data narrative should include an examination of disaggregated groups, where the school met state expectations in 3 of 13 sub-indicators. Consider local data and available state data to identify areas to prioritize.</t>
  </si>
  <si>
    <t>a012I00000hOOov</t>
  </si>
  <si>
    <t>a012I00000hOOow</t>
  </si>
  <si>
    <t>a012I00000hOOox</t>
  </si>
  <si>
    <t>a012I00000hOOoy</t>
  </si>
  <si>
    <t>a012I00000hOOoz</t>
  </si>
  <si>
    <t>a012I00000hOOp0</t>
  </si>
  <si>
    <t>a012I00000hOOp1</t>
  </si>
  <si>
    <t>a012I00000hOOp2</t>
  </si>
  <si>
    <t>a012I00000hOOp3</t>
  </si>
  <si>
    <t>a012I00000hOOp4</t>
  </si>
  <si>
    <t>The school met the overall achievement performance expectations by the state. The school's data narrative should include an examination of disaggregated groups, where the school met state expectations in 3 of 21 indicators. Consider local data and available state data to identify areas to prioritize.</t>
  </si>
  <si>
    <t>a012I00000hOOp5</t>
  </si>
  <si>
    <t>a012I00000hOOp6</t>
  </si>
  <si>
    <t>a012I00000hOOLE</t>
  </si>
  <si>
    <t>a012I00000hOOpr</t>
  </si>
  <si>
    <t>a012I00000hOOp8</t>
  </si>
  <si>
    <t>a012I00000hOOp9</t>
  </si>
  <si>
    <t xml:space="preserve">English Learners (High School); Economically Disadvantaged Students (High School); Students with Disabilities (High School); Black or African American (High School); Hispanic or Latino (High School); White (High School); Aggregated Non-White (High School); </t>
  </si>
  <si>
    <t>a012I00000hOOL6</t>
  </si>
  <si>
    <t>a012I00000hOOpA</t>
  </si>
  <si>
    <t>a012I00000hOOpB</t>
  </si>
  <si>
    <t>a012I00000hOOpC</t>
  </si>
  <si>
    <t>a012I00000hOOpD</t>
  </si>
  <si>
    <t xml:space="preserve">English Learners (High School); Economically Disadvantaged Students (High School); Students with Disabilities (High School); Hispanic or Latino (High School); Two or More Races (High School); </t>
  </si>
  <si>
    <t>a012I00000hOOKk</t>
  </si>
  <si>
    <t>a012I00000hOOpF</t>
  </si>
  <si>
    <t>a012I00000hOOpG</t>
  </si>
  <si>
    <t>a012I00000hOOpH</t>
  </si>
  <si>
    <t>a012I00000hOOpI</t>
  </si>
  <si>
    <t>a012I00000hOOKh</t>
  </si>
  <si>
    <t>a012I00000hOOpJ</t>
  </si>
  <si>
    <t>a012I00000hOOpK</t>
  </si>
  <si>
    <t>a012I00000hOOpL</t>
  </si>
  <si>
    <t>a012I00000hOOpM</t>
  </si>
  <si>
    <t>a012I00000hOOpN</t>
  </si>
  <si>
    <t>The school met the overall growth expectations set by the state. The school's data narrative should include an examination of disaggregated groups, where the school met state expectations in 12 of 22 indicators. Consider local data and available state data to identify areas to prioritize.</t>
  </si>
  <si>
    <t>The school met the overall achievement performance expectations by the state. The school's data narrative should include an examination of disaggregated groups, where the school met state expectations in 12 of 28 indicators. Consider local data and available state data to identify areas to prioritize.</t>
  </si>
  <si>
    <t>a012I00000hOOpO</t>
  </si>
  <si>
    <t>a012I00000hOOpP</t>
  </si>
  <si>
    <t>a012I00000hOOpQ</t>
  </si>
  <si>
    <t>a012I00000hOOpR</t>
  </si>
  <si>
    <t>a012I00000hOOpS</t>
  </si>
  <si>
    <t>ADDTNAL_TARGET_DETAIL</t>
  </si>
  <si>
    <t>ADDTNAL_TARGET_YN</t>
  </si>
  <si>
    <t>TARGETED_DETAIL</t>
  </si>
  <si>
    <t>TARGETED_YN</t>
  </si>
  <si>
    <t>ESSA_SCH_IMP_DIRECTIONS</t>
  </si>
  <si>
    <t>ESSA_SCH_IMPROVEMENT_YN</t>
  </si>
  <si>
    <t>SCH_DR_DIRECTIONS</t>
  </si>
  <si>
    <t>SCH_DR_TYPE</t>
  </si>
  <si>
    <t>SCH_TIG_DIRECTIONS</t>
  </si>
  <si>
    <t>SCH_TIG_TYPE</t>
  </si>
  <si>
    <t>SCH_FOCUS_DIRECTIONS</t>
  </si>
  <si>
    <t>SCH_FOCUS_TYPE</t>
  </si>
  <si>
    <t>DIST_TIG_FOCUS_DIRECTIONS</t>
  </si>
  <si>
    <t>DIST_TIG_FOCUS_TYPE</t>
  </si>
  <si>
    <t>DIST_GRAD_DIRECTIONS</t>
  </si>
  <si>
    <t>DIST_GRAD_PLAN_TYPE</t>
  </si>
  <si>
    <t>DIST_GT_DIRECTIONS</t>
  </si>
  <si>
    <t>DIST_GT_TYPE</t>
  </si>
  <si>
    <t>DIST_SCHS_ON_CLOCK_DIRECTIONS</t>
  </si>
  <si>
    <t>DIST_COUNT_SCHS_CLOCK</t>
  </si>
  <si>
    <t>DIST_COUNT_SCHS_PERF</t>
  </si>
  <si>
    <t>PART_DIRECTIONS</t>
  </si>
  <si>
    <t>PART_TYPE</t>
  </si>
  <si>
    <t>PART_N_MET</t>
  </si>
  <si>
    <t>PART_N_ELIGIBLE</t>
  </si>
  <si>
    <t>STENG_DIRECTIONS</t>
  </si>
  <si>
    <t>STENG_RATING</t>
  </si>
  <si>
    <t>PWR_DIRECTIONS</t>
  </si>
  <si>
    <t>PWR_SUBIND_MET_YN</t>
  </si>
  <si>
    <t>PWR_SUBIND_N_MET</t>
  </si>
  <si>
    <t>PWR_SUBIND_N_ELIGIBLE</t>
  </si>
  <si>
    <t>PWR_RATING</t>
  </si>
  <si>
    <t>GRO_DIRECTIONS</t>
  </si>
  <si>
    <t>GRO_DISAGG_MET_YN</t>
  </si>
  <si>
    <t>GRO_DISAGG_N_MET</t>
  </si>
  <si>
    <t>GRO_DISAGG_N_ELIGIBLE</t>
  </si>
  <si>
    <t>GRO_RATING</t>
  </si>
  <si>
    <t>ACH_DIRECTIONS</t>
  </si>
  <si>
    <t>ACH_DISAGG_MET_YN</t>
  </si>
  <si>
    <t>ACH_DISAGG_N_MET</t>
  </si>
  <si>
    <t>ACH_DISAGG_N_ELIGIBLE</t>
  </si>
  <si>
    <t>ACH_RATING</t>
  </si>
  <si>
    <t>SERVES_MH_INSTRUCTIONS</t>
  </si>
  <si>
    <t>SERVES_MH_YN</t>
  </si>
  <si>
    <t>SERVES_K3_INSTRUCTIONS</t>
  </si>
  <si>
    <t>SERVES_K3_YN</t>
  </si>
  <si>
    <t>BIENNIAL_DIRECTIONS</t>
  </si>
  <si>
    <t>BIENNIAL_TYPE</t>
  </si>
  <si>
    <t>DIST_COUNT_SCHS_ELIG_BIENNIAL</t>
  </si>
  <si>
    <t>OVERALL_DIRECTIONS</t>
  </si>
  <si>
    <t>CLOCK</t>
  </si>
  <si>
    <t>OVERALL_RATING</t>
  </si>
  <si>
    <t>DEMH_EMH_CODE</t>
  </si>
  <si>
    <t>REPORT_TYPE</t>
  </si>
  <si>
    <t>EMH_TYPE</t>
  </si>
  <si>
    <t>Section 1</t>
  </si>
  <si>
    <t>Record ID</t>
  </si>
  <si>
    <t>DATA_SET</t>
  </si>
  <si>
    <t>AU_NAME</t>
  </si>
  <si>
    <t>AU_NUMBER</t>
  </si>
  <si>
    <t>DASY_KEY</t>
  </si>
  <si>
    <t>Clock</t>
  </si>
  <si>
    <t>District Student Population</t>
  </si>
  <si>
    <t>Late Submission</t>
  </si>
  <si>
    <t>Late Submission Date</t>
  </si>
  <si>
    <t>Student Population</t>
  </si>
  <si>
    <t>Combined - October submission plan</t>
  </si>
  <si>
    <t>07.22</t>
  </si>
  <si>
    <t>07/30</t>
  </si>
  <si>
    <t>07/27</t>
  </si>
  <si>
    <t>08/11</t>
  </si>
  <si>
    <t>Emailed Jessica Beller 08.14</t>
  </si>
  <si>
    <t>07/29</t>
  </si>
  <si>
    <t>08/03</t>
  </si>
  <si>
    <t>08/04</t>
  </si>
  <si>
    <t>08.14.20</t>
  </si>
  <si>
    <t>07.23</t>
  </si>
  <si>
    <t>07.21</t>
  </si>
  <si>
    <t>07.29</t>
  </si>
  <si>
    <t>07.24</t>
  </si>
  <si>
    <t>Emailed Ross Morgan 08.14</t>
  </si>
  <si>
    <t>Combined - AEC plan</t>
  </si>
  <si>
    <t>AEC: Performance (revised)</t>
  </si>
  <si>
    <t>`</t>
  </si>
  <si>
    <t>08.17</t>
  </si>
  <si>
    <t>2019-20 and 2020-21 Plan Type</t>
  </si>
  <si>
    <t>January 15th, 2021 - CS Identification</t>
  </si>
  <si>
    <t>October 15th, 2021 - CS Identification</t>
  </si>
  <si>
    <t>October 15th, 2021 - CS Identified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</si>
</sst>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49"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rgb="FF000000"/>
      <name val="Calibri"/>
      <family val="2"/>
    </font>
    <font>
      <b/>
      <sz val="11"/>
      <color theme="1"/>
      <name val="Calibri"/>
      <family val="2"/>
    </font>
    <font>
      <sz val="8"/>
      <name val="Arial"/>
      <family val="2"/>
    </font>
    <font>
      <sz val="10"/>
      <name val="Arial"/>
      <family val="2"/>
    </font>
    <font>
      <sz val="10"/>
      <name val="Calibri"/>
      <family val="2"/>
    </font>
    <font>
      <sz val="10"/>
      <name val="Calibri"/>
      <family val="2"/>
      <scheme val="minor"/>
    </font>
    <font>
      <b/>
      <sz val="10"/>
      <name val="Calibri"/>
      <family val="2"/>
    </font>
    <font>
      <sz val="10"/>
      <color indexed="8"/>
      <name val="Calibri"/>
      <family val="2"/>
    </font>
    <font>
      <sz val="10"/>
      <name val="Arial"/>
      <family val="2"/>
    </font>
    <font>
      <b/>
      <sz val="10"/>
      <name val="Calibri"/>
      <family val="2"/>
      <scheme val="minor"/>
    </font>
    <font>
      <b/>
      <sz val="12"/>
      <name val="Calibri"/>
      <family val="2"/>
    </font>
    <font>
      <b/>
      <sz val="11"/>
      <name val="Arial"/>
      <family val="2"/>
    </font>
    <font>
      <i/>
      <sz val="9"/>
      <name val="Arial"/>
      <family val="2"/>
    </font>
    <font>
      <b/>
      <sz val="12"/>
      <name val="Arial"/>
      <family val="2"/>
    </font>
    <font>
      <b/>
      <sz val="11"/>
      <color rgb="FF000000"/>
      <name val="Calibri"/>
      <family val="2"/>
      <scheme val="minor"/>
    </font>
    <font>
      <sz val="11"/>
      <color rgb="FF000000"/>
      <name val="Calibri"/>
      <family val="2"/>
      <scheme val="minor"/>
    </font>
    <font>
      <sz val="11"/>
      <color theme="1"/>
      <name val="Arial"/>
      <family val="2"/>
    </font>
    <font>
      <sz val="10"/>
      <name val="Microsoft Sans Serif"/>
      <family val="2"/>
    </font>
    <font>
      <sz val="11"/>
      <name val="Calibri"/>
      <family val="2"/>
      <scheme val="minor"/>
    </font>
    <font>
      <u/>
      <sz val="11"/>
      <color theme="10"/>
      <name val="Calibri"/>
      <family val="2"/>
    </font>
  </fonts>
  <fills count="14">
    <fill>
      <patternFill patternType="none"/>
    </fill>
    <fill>
      <patternFill patternType="gray125"/>
    </fill>
    <fill>
      <patternFill patternType="solid">
        <fgColor rgb="FFD3D3D3"/>
        <bgColor rgb="FFD3D3D3"/>
      </patternFill>
    </fill>
    <fill>
      <patternFill patternType="solid">
        <fgColor rgb="FFBDD6EE"/>
        <bgColor rgb="FFBDD6EE"/>
      </patternFill>
    </fill>
    <fill>
      <patternFill patternType="solid">
        <fgColor rgb="FFFFFF00"/>
        <bgColor rgb="FFFFFF00"/>
      </patternFill>
    </fill>
    <fill>
      <patternFill patternType="solid">
        <fgColor rgb="FFE2EFD9"/>
        <bgColor rgb="FFE2EFD9"/>
      </patternFill>
    </fill>
    <fill>
      <patternFill patternType="solid">
        <fgColor rgb="FFFFFF00"/>
        <bgColor indexed="64"/>
      </patternFill>
    </fill>
    <fill>
      <patternFill patternType="solid">
        <fgColor rgb="FFD0D2D3"/>
        <bgColor indexed="64"/>
      </patternFill>
    </fill>
    <fill>
      <patternFill patternType="solid">
        <fgColor rgb="FFFFC846"/>
        <bgColor indexed="64"/>
      </patternFill>
    </fill>
    <fill>
      <patternFill patternType="solid">
        <fgColor theme="0"/>
        <bgColor indexed="64"/>
      </patternFill>
    </fill>
    <fill>
      <patternFill patternType="solid">
        <fgColor rgb="FFFF0000"/>
        <bgColor indexed="64"/>
      </patternFill>
    </fill>
    <fill>
      <patternFill patternType="solid">
        <fgColor theme="5" tint="0.79998168889431442"/>
        <bgColor indexed="65"/>
      </patternFill>
    </fill>
    <fill>
      <patternFill patternType="solid">
        <fgColor theme="8" tint="0.79998168889431442"/>
        <bgColor indexed="64"/>
      </patternFill>
    </fill>
    <fill>
      <patternFill patternType="solid">
        <fgColor theme="0" tint="-4.9989318521683403E-2"/>
        <bgColor indexed="64"/>
      </patternFill>
    </fill>
  </fills>
  <borders count="14">
    <border>
      <left/>
      <right/>
      <top/>
      <bottom/>
      <diagonal/>
    </border>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hair">
        <color indexed="56"/>
      </left>
      <right style="medium">
        <color indexed="64"/>
      </right>
      <top style="medium">
        <color indexed="64"/>
      </top>
      <bottom style="medium">
        <color indexed="64"/>
      </bottom>
      <diagonal/>
    </border>
    <border>
      <left style="hair">
        <color indexed="56"/>
      </left>
      <right style="hair">
        <color indexed="56"/>
      </right>
      <top style="medium">
        <color indexed="64"/>
      </top>
      <bottom style="medium">
        <color indexed="64"/>
      </bottom>
      <diagonal/>
    </border>
    <border>
      <left style="medium">
        <color indexed="64"/>
      </left>
      <right style="hair">
        <color indexed="56"/>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hair">
        <color auto="1"/>
      </left>
      <right style="hair">
        <color auto="1"/>
      </right>
      <top style="hair">
        <color auto="1"/>
      </top>
      <bottom style="hair">
        <color auto="1"/>
      </bottom>
      <diagonal/>
    </border>
  </borders>
  <cellStyleXfs count="13">
    <xf numFmtId="0" fontId="0" fillId="0" borderId="0"/>
    <xf numFmtId="0" fontId="32" fillId="0" borderId="1"/>
    <xf numFmtId="0" fontId="27" fillId="0" borderId="1"/>
    <xf numFmtId="0" fontId="37" fillId="0" borderId="1"/>
    <xf numFmtId="0" fontId="37" fillId="0" borderId="1"/>
    <xf numFmtId="0" fontId="25" fillId="0" borderId="1"/>
    <xf numFmtId="0" fontId="45" fillId="0" borderId="1"/>
    <xf numFmtId="0" fontId="17" fillId="0" borderId="1"/>
    <xf numFmtId="0" fontId="46" fillId="0" borderId="1"/>
    <xf numFmtId="49" fontId="47" fillId="12" borderId="13" applyFont="0"/>
    <xf numFmtId="0" fontId="48" fillId="0" borderId="1" applyNumberFormat="0" applyFill="0" applyBorder="0" applyAlignment="0" applyProtection="0">
      <alignment vertical="top"/>
      <protection locked="0"/>
    </xf>
    <xf numFmtId="0" fontId="17" fillId="11" borderId="1" applyNumberFormat="0" applyBorder="0" applyAlignment="0" applyProtection="0"/>
    <xf numFmtId="0" fontId="15" fillId="0" borderId="1"/>
  </cellStyleXfs>
  <cellXfs count="137">
    <xf numFmtId="0" fontId="0" fillId="0" borderId="0" xfId="0" applyFont="1" applyAlignment="1"/>
    <xf numFmtId="0" fontId="28" fillId="0" borderId="0" xfId="0" applyFont="1"/>
    <xf numFmtId="0" fontId="30" fillId="2" borderId="1" xfId="0" applyFont="1" applyFill="1" applyBorder="1"/>
    <xf numFmtId="0" fontId="30" fillId="3" borderId="1" xfId="0" applyFont="1" applyFill="1" applyBorder="1"/>
    <xf numFmtId="0" fontId="30" fillId="4" borderId="1" xfId="0" applyFont="1" applyFill="1" applyBorder="1"/>
    <xf numFmtId="0" fontId="30" fillId="5" borderId="1" xfId="0" applyFont="1" applyFill="1" applyBorder="1"/>
    <xf numFmtId="164" fontId="28" fillId="0" borderId="0" xfId="0" applyNumberFormat="1" applyFont="1"/>
    <xf numFmtId="164" fontId="28" fillId="3" borderId="1" xfId="0" applyNumberFormat="1" applyFont="1" applyFill="1" applyBorder="1"/>
    <xf numFmtId="0" fontId="28" fillId="4" borderId="1" xfId="0" applyFont="1" applyFill="1" applyBorder="1"/>
    <xf numFmtId="0" fontId="28" fillId="5" borderId="1" xfId="0" applyFont="1" applyFill="1" applyBorder="1"/>
    <xf numFmtId="0" fontId="29" fillId="4" borderId="1" xfId="0" applyFont="1" applyFill="1" applyBorder="1"/>
    <xf numFmtId="0" fontId="29" fillId="0" borderId="0" xfId="0" applyFont="1"/>
    <xf numFmtId="0" fontId="28" fillId="3" borderId="1" xfId="0" applyFont="1" applyFill="1" applyBorder="1"/>
    <xf numFmtId="0" fontId="30" fillId="0" borderId="0" xfId="0" applyFont="1" applyAlignment="1">
      <alignment horizontal="center" vertical="center" wrapText="1"/>
    </xf>
    <xf numFmtId="164" fontId="30" fillId="0" borderId="0" xfId="0" applyNumberFormat="1" applyFont="1" applyAlignment="1">
      <alignment horizontal="center" vertical="center" wrapText="1"/>
    </xf>
    <xf numFmtId="164" fontId="28" fillId="0" borderId="0" xfId="0" applyNumberFormat="1" applyFont="1" applyAlignment="1">
      <alignment wrapText="1"/>
    </xf>
    <xf numFmtId="49" fontId="28" fillId="0" borderId="0" xfId="0" applyNumberFormat="1" applyFont="1" applyAlignment="1">
      <alignment wrapText="1"/>
    </xf>
    <xf numFmtId="14" fontId="28" fillId="0" borderId="0" xfId="0" applyNumberFormat="1" applyFont="1" applyAlignment="1">
      <alignment horizontal="right" wrapText="1"/>
    </xf>
    <xf numFmtId="0" fontId="0" fillId="6" borderId="0" xfId="0" applyFont="1" applyFill="1" applyAlignment="1"/>
    <xf numFmtId="0" fontId="33" fillId="0" borderId="1" xfId="1" applyFont="1"/>
    <xf numFmtId="10" fontId="33" fillId="0" borderId="1" xfId="1" applyNumberFormat="1" applyFont="1"/>
    <xf numFmtId="3" fontId="34" fillId="0" borderId="1" xfId="1" applyNumberFormat="1" applyFont="1"/>
    <xf numFmtId="3" fontId="33" fillId="0" borderId="1" xfId="1" applyNumberFormat="1" applyFont="1"/>
    <xf numFmtId="0" fontId="33" fillId="0" borderId="1" xfId="1" applyFont="1" applyAlignment="1">
      <alignment wrapText="1"/>
    </xf>
    <xf numFmtId="0" fontId="33" fillId="0" borderId="1" xfId="1" applyFont="1" applyAlignment="1">
      <alignment horizontal="center"/>
    </xf>
    <xf numFmtId="0" fontId="35" fillId="0" borderId="1" xfId="1" applyFont="1"/>
    <xf numFmtId="10" fontId="35" fillId="7" borderId="2" xfId="1" applyNumberFormat="1" applyFont="1" applyFill="1" applyBorder="1"/>
    <xf numFmtId="3" fontId="35" fillId="7" borderId="3" xfId="1" applyNumberFormat="1" applyFont="1" applyFill="1" applyBorder="1"/>
    <xf numFmtId="10" fontId="35" fillId="7" borderId="3" xfId="1" applyNumberFormat="1" applyFont="1" applyFill="1" applyBorder="1"/>
    <xf numFmtId="0" fontId="35" fillId="7" borderId="3" xfId="1" applyFont="1" applyFill="1" applyBorder="1" applyAlignment="1">
      <alignment wrapText="1"/>
    </xf>
    <xf numFmtId="0" fontId="35" fillId="7" borderId="3" xfId="1" applyFont="1" applyFill="1" applyBorder="1" applyAlignment="1">
      <alignment horizontal="center"/>
    </xf>
    <xf numFmtId="0" fontId="35" fillId="7" borderId="3" xfId="1" applyFont="1" applyFill="1" applyBorder="1"/>
    <xf numFmtId="0" fontId="35" fillId="7" borderId="4" xfId="1" applyFont="1" applyFill="1" applyBorder="1" applyAlignment="1">
      <alignment horizontal="center"/>
    </xf>
    <xf numFmtId="0" fontId="33" fillId="0" borderId="5" xfId="1" applyFont="1" applyBorder="1" applyAlignment="1">
      <alignment horizontal="center"/>
    </xf>
    <xf numFmtId="10" fontId="33" fillId="0" borderId="1" xfId="1" applyNumberFormat="1" applyFont="1" applyAlignment="1">
      <alignment horizontal="right"/>
    </xf>
    <xf numFmtId="1" fontId="33" fillId="0" borderId="1" xfId="1" applyNumberFormat="1" applyFont="1"/>
    <xf numFmtId="3" fontId="36" fillId="0" borderId="1" xfId="2" applyNumberFormat="1" applyFont="1"/>
    <xf numFmtId="1" fontId="32" fillId="0" borderId="1" xfId="1" applyNumberFormat="1"/>
    <xf numFmtId="49" fontId="36" fillId="0" borderId="1" xfId="2" applyNumberFormat="1" applyFont="1" applyAlignment="1">
      <alignment wrapText="1"/>
    </xf>
    <xf numFmtId="49" fontId="36" fillId="0" borderId="1" xfId="2" applyNumberFormat="1" applyFont="1"/>
    <xf numFmtId="49" fontId="36" fillId="0" borderId="5" xfId="2" applyNumberFormat="1" applyFont="1" applyBorder="1" applyAlignment="1">
      <alignment horizontal="center"/>
    </xf>
    <xf numFmtId="10" fontId="35" fillId="7" borderId="6" xfId="3" applyNumberFormat="1" applyFont="1" applyFill="1" applyBorder="1" applyAlignment="1">
      <alignment horizontal="center" vertical="center" wrapText="1"/>
    </xf>
    <xf numFmtId="0" fontId="35" fillId="7" borderId="7" xfId="3" applyFont="1" applyFill="1" applyBorder="1" applyAlignment="1">
      <alignment horizontal="center" vertical="center" wrapText="1"/>
    </xf>
    <xf numFmtId="10" fontId="35" fillId="7" borderId="7" xfId="1" applyNumberFormat="1" applyFont="1" applyFill="1" applyBorder="1" applyAlignment="1">
      <alignment horizontal="center" vertical="center" wrapText="1"/>
    </xf>
    <xf numFmtId="0" fontId="35" fillId="7" borderId="7" xfId="1" applyFont="1" applyFill="1" applyBorder="1" applyAlignment="1">
      <alignment horizontal="center" vertical="center" wrapText="1"/>
    </xf>
    <xf numFmtId="3" fontId="38" fillId="7" borderId="7" xfId="1" applyNumberFormat="1" applyFont="1" applyFill="1" applyBorder="1" applyAlignment="1">
      <alignment horizontal="center" vertical="center" wrapText="1"/>
    </xf>
    <xf numFmtId="0" fontId="39" fillId="7" borderId="7" xfId="3" applyFont="1" applyFill="1" applyBorder="1" applyAlignment="1">
      <alignment horizontal="center" vertical="center" wrapText="1"/>
    </xf>
    <xf numFmtId="0" fontId="39" fillId="7" borderId="8" xfId="3" applyFont="1" applyFill="1" applyBorder="1" applyAlignment="1">
      <alignment horizontal="center" vertical="center" wrapText="1"/>
    </xf>
    <xf numFmtId="0" fontId="40" fillId="0" borderId="1" xfId="1" applyFont="1" applyAlignment="1">
      <alignment horizontal="center" vertical="center"/>
    </xf>
    <xf numFmtId="3" fontId="41" fillId="8" borderId="1" xfId="4" applyNumberFormat="1" applyFont="1" applyFill="1" applyAlignment="1">
      <alignment horizontal="right" vertical="center"/>
    </xf>
    <xf numFmtId="3" fontId="40" fillId="8" borderId="1" xfId="4" applyNumberFormat="1" applyFont="1" applyFill="1" applyAlignment="1">
      <alignment horizontal="centerContinuous" vertical="center"/>
    </xf>
    <xf numFmtId="0" fontId="42" fillId="0" borderId="1" xfId="1" applyFont="1" applyAlignment="1">
      <alignment horizontal="center" vertical="center"/>
    </xf>
    <xf numFmtId="49" fontId="42" fillId="9" borderId="1" xfId="3" applyNumberFormat="1" applyFont="1" applyFill="1" applyAlignment="1">
      <alignment horizontal="centerContinuous" vertical="center"/>
    </xf>
    <xf numFmtId="164" fontId="33" fillId="0" borderId="1" xfId="1" applyNumberFormat="1" applyFont="1" applyAlignment="1">
      <alignment horizontal="center"/>
    </xf>
    <xf numFmtId="164" fontId="36" fillId="0" borderId="1" xfId="2" applyNumberFormat="1" applyFont="1" applyAlignment="1">
      <alignment horizontal="center"/>
    </xf>
    <xf numFmtId="49" fontId="36" fillId="0" borderId="1" xfId="2" applyNumberFormat="1" applyFont="1" applyBorder="1" applyAlignment="1">
      <alignment horizontal="center"/>
    </xf>
    <xf numFmtId="0" fontId="33" fillId="0" borderId="1" xfId="1" applyFont="1" applyBorder="1" applyAlignment="1">
      <alignment horizontal="center"/>
    </xf>
    <xf numFmtId="0" fontId="0" fillId="0" borderId="0" xfId="0" applyFont="1" applyFill="1" applyAlignment="1"/>
    <xf numFmtId="0" fontId="26" fillId="0" borderId="10" xfId="0" applyFont="1" applyBorder="1" applyAlignment="1"/>
    <xf numFmtId="0" fontId="26" fillId="0" borderId="10" xfId="0" applyFont="1" applyFill="1" applyBorder="1" applyAlignment="1"/>
    <xf numFmtId="0" fontId="26" fillId="0" borderId="0" xfId="0" applyFont="1" applyAlignment="1"/>
    <xf numFmtId="49" fontId="26" fillId="0" borderId="10" xfId="0" applyNumberFormat="1" applyFont="1" applyBorder="1" applyAlignment="1">
      <alignment wrapText="1"/>
    </xf>
    <xf numFmtId="164" fontId="44" fillId="0" borderId="10" xfId="0" applyNumberFormat="1" applyFont="1" applyBorder="1" applyAlignment="1">
      <alignment wrapText="1"/>
    </xf>
    <xf numFmtId="49" fontId="26" fillId="0" borderId="10" xfId="0" applyNumberFormat="1" applyFont="1" applyFill="1" applyBorder="1" applyAlignment="1">
      <alignment wrapText="1"/>
    </xf>
    <xf numFmtId="49" fontId="44" fillId="0" borderId="10" xfId="0" applyNumberFormat="1" applyFont="1" applyBorder="1" applyAlignment="1">
      <alignment wrapText="1"/>
    </xf>
    <xf numFmtId="164" fontId="26" fillId="0" borderId="10" xfId="0" applyNumberFormat="1" applyFont="1" applyBorder="1" applyAlignment="1">
      <alignment wrapText="1"/>
    </xf>
    <xf numFmtId="164" fontId="26" fillId="0" borderId="10" xfId="0" applyNumberFormat="1" applyFont="1" applyFill="1" applyBorder="1" applyAlignment="1">
      <alignment wrapText="1"/>
    </xf>
    <xf numFmtId="0" fontId="26" fillId="0" borderId="10" xfId="0" applyFont="1" applyBorder="1" applyAlignment="1">
      <alignment wrapText="1"/>
    </xf>
    <xf numFmtId="0" fontId="26" fillId="0" borderId="10" xfId="0" applyFont="1" applyBorder="1"/>
    <xf numFmtId="0" fontId="26" fillId="0" borderId="10" xfId="0" applyFont="1" applyFill="1" applyBorder="1"/>
    <xf numFmtId="0" fontId="44" fillId="0" borderId="10" xfId="0" applyFont="1" applyBorder="1"/>
    <xf numFmtId="0" fontId="44" fillId="0" borderId="10" xfId="0" applyFont="1" applyBorder="1" applyAlignment="1"/>
    <xf numFmtId="1" fontId="34" fillId="0" borderId="10" xfId="1" applyNumberFormat="1" applyFont="1" applyBorder="1"/>
    <xf numFmtId="1" fontId="34" fillId="0" borderId="10" xfId="1" applyNumberFormat="1" applyFont="1" applyFill="1" applyBorder="1"/>
    <xf numFmtId="49" fontId="25" fillId="0" borderId="10" xfId="0" applyNumberFormat="1" applyFont="1" applyBorder="1" applyAlignment="1">
      <alignment wrapText="1"/>
    </xf>
    <xf numFmtId="0" fontId="25" fillId="0" borderId="1" xfId="5"/>
    <xf numFmtId="0" fontId="25" fillId="0" borderId="1" xfId="5" applyAlignment="1">
      <alignment wrapText="1"/>
    </xf>
    <xf numFmtId="164" fontId="25" fillId="0" borderId="1" xfId="5" applyNumberFormat="1"/>
    <xf numFmtId="0" fontId="25" fillId="0" borderId="10" xfId="0" applyNumberFormat="1" applyFont="1" applyBorder="1" applyAlignment="1">
      <alignment wrapText="1"/>
    </xf>
    <xf numFmtId="164" fontId="26" fillId="0" borderId="10" xfId="0" applyNumberFormat="1" applyFont="1" applyBorder="1" applyAlignment="1">
      <alignment horizontal="right" wrapText="1"/>
    </xf>
    <xf numFmtId="164" fontId="26" fillId="0" borderId="10" xfId="0" applyNumberFormat="1" applyFont="1" applyFill="1" applyBorder="1" applyAlignment="1">
      <alignment horizontal="right" wrapText="1"/>
    </xf>
    <xf numFmtId="164" fontId="26" fillId="0" borderId="0" xfId="0" applyNumberFormat="1" applyFont="1" applyAlignment="1">
      <alignment horizontal="right"/>
    </xf>
    <xf numFmtId="164" fontId="43" fillId="0" borderId="10" xfId="6" applyNumberFormat="1" applyFont="1" applyBorder="1" applyAlignment="1">
      <alignment wrapText="1"/>
    </xf>
    <xf numFmtId="49" fontId="43" fillId="0" borderId="10" xfId="6" applyNumberFormat="1" applyFont="1" applyBorder="1" applyAlignment="1">
      <alignment wrapText="1"/>
    </xf>
    <xf numFmtId="0" fontId="43" fillId="0" borderId="10" xfId="6" applyFont="1" applyBorder="1"/>
    <xf numFmtId="0" fontId="45" fillId="0" borderId="1" xfId="6"/>
    <xf numFmtId="164" fontId="24" fillId="0" borderId="10" xfId="6" applyNumberFormat="1" applyFont="1" applyBorder="1" applyAlignment="1">
      <alignment wrapText="1"/>
    </xf>
    <xf numFmtId="49" fontId="24" fillId="0" borderId="10" xfId="6" applyNumberFormat="1" applyFont="1" applyBorder="1" applyAlignment="1">
      <alignment wrapText="1"/>
    </xf>
    <xf numFmtId="0" fontId="24" fillId="0" borderId="10" xfId="6" applyFont="1" applyBorder="1"/>
    <xf numFmtId="0" fontId="44" fillId="0" borderId="10" xfId="6" applyFont="1" applyBorder="1"/>
    <xf numFmtId="164" fontId="44" fillId="0" borderId="10" xfId="6" applyNumberFormat="1" applyFont="1" applyBorder="1" applyAlignment="1">
      <alignment wrapText="1"/>
    </xf>
    <xf numFmtId="49" fontId="44" fillId="0" borderId="10" xfId="6" applyNumberFormat="1" applyFont="1" applyBorder="1" applyAlignment="1">
      <alignment wrapText="1"/>
    </xf>
    <xf numFmtId="1" fontId="34" fillId="0" borderId="10" xfId="3" applyNumberFormat="1" applyFont="1" applyBorder="1"/>
    <xf numFmtId="0" fontId="45" fillId="6" borderId="1" xfId="6" applyFill="1"/>
    <xf numFmtId="0" fontId="44" fillId="6" borderId="10" xfId="6" applyFont="1" applyFill="1" applyBorder="1"/>
    <xf numFmtId="0" fontId="45" fillId="10" borderId="1" xfId="6" applyFill="1"/>
    <xf numFmtId="0" fontId="24" fillId="0" borderId="10" xfId="6" applyFont="1" applyBorder="1" applyAlignment="1">
      <alignment wrapText="1"/>
    </xf>
    <xf numFmtId="0" fontId="44" fillId="0" borderId="10" xfId="6" applyFont="1" applyBorder="1" applyAlignment="1">
      <alignment wrapText="1"/>
    </xf>
    <xf numFmtId="0" fontId="24" fillId="0" borderId="11" xfId="6" applyFont="1" applyBorder="1"/>
    <xf numFmtId="0" fontId="24" fillId="0" borderId="1" xfId="6" applyFont="1"/>
    <xf numFmtId="0" fontId="24" fillId="0" borderId="12" xfId="6" applyFont="1" applyBorder="1"/>
    <xf numFmtId="0" fontId="45" fillId="0" borderId="1" xfId="6" applyBorder="1"/>
    <xf numFmtId="0" fontId="24" fillId="0" borderId="10" xfId="0" applyFont="1" applyBorder="1" applyAlignment="1"/>
    <xf numFmtId="0" fontId="23" fillId="0" borderId="10" xfId="0" applyFont="1" applyBorder="1" applyAlignment="1"/>
    <xf numFmtId="0" fontId="22" fillId="0" borderId="10" xfId="0" applyFont="1" applyBorder="1" applyAlignment="1"/>
    <xf numFmtId="0" fontId="21" fillId="0" borderId="10" xfId="0" applyFont="1" applyBorder="1" applyAlignment="1"/>
    <xf numFmtId="0" fontId="21" fillId="0" borderId="10" xfId="0" applyFont="1" applyBorder="1"/>
    <xf numFmtId="0" fontId="25" fillId="0" borderId="10" xfId="0" applyNumberFormat="1" applyFont="1" applyFill="1" applyBorder="1" applyAlignment="1">
      <alignment wrapText="1"/>
    </xf>
    <xf numFmtId="0" fontId="44" fillId="0" borderId="10" xfId="0" applyFont="1" applyFill="1" applyBorder="1" applyAlignment="1"/>
    <xf numFmtId="0" fontId="20" fillId="0" borderId="10" xfId="0" applyFont="1" applyBorder="1" applyAlignment="1"/>
    <xf numFmtId="0" fontId="19" fillId="0" borderId="10" xfId="0" applyFont="1" applyBorder="1" applyAlignment="1"/>
    <xf numFmtId="0" fontId="18" fillId="0" borderId="10" xfId="0" applyFont="1" applyBorder="1" applyAlignment="1"/>
    <xf numFmtId="0" fontId="25" fillId="0" borderId="1" xfId="5" applyBorder="1"/>
    <xf numFmtId="49" fontId="16" fillId="0" borderId="10" xfId="0" applyNumberFormat="1" applyFont="1" applyBorder="1" applyAlignment="1">
      <alignment wrapText="1"/>
    </xf>
    <xf numFmtId="0" fontId="15" fillId="0" borderId="10" xfId="0" applyFont="1" applyBorder="1" applyAlignment="1"/>
    <xf numFmtId="164" fontId="43" fillId="13" borderId="10" xfId="0" applyNumberFormat="1" applyFont="1" applyFill="1" applyBorder="1" applyAlignment="1">
      <alignment wrapText="1"/>
    </xf>
    <xf numFmtId="49" fontId="43" fillId="13" borderId="10" xfId="0" applyNumberFormat="1" applyFont="1" applyFill="1" applyBorder="1" applyAlignment="1">
      <alignment wrapText="1"/>
    </xf>
    <xf numFmtId="164" fontId="43" fillId="13" borderId="10" xfId="0" applyNumberFormat="1" applyFont="1" applyFill="1" applyBorder="1" applyAlignment="1">
      <alignment horizontal="right" wrapText="1"/>
    </xf>
    <xf numFmtId="0" fontId="43" fillId="13" borderId="10" xfId="0" applyFont="1" applyFill="1" applyBorder="1" applyAlignment="1"/>
    <xf numFmtId="0" fontId="43" fillId="13" borderId="10" xfId="0" applyFont="1" applyFill="1" applyBorder="1"/>
    <xf numFmtId="0" fontId="0" fillId="13" borderId="0" xfId="0" applyFont="1" applyFill="1" applyAlignment="1"/>
    <xf numFmtId="0" fontId="14" fillId="0" borderId="10" xfId="0" applyFont="1" applyBorder="1" applyAlignment="1"/>
    <xf numFmtId="0" fontId="13" fillId="0" borderId="10" xfId="0" applyFont="1" applyBorder="1" applyAlignment="1"/>
    <xf numFmtId="0" fontId="12" fillId="0" borderId="10" xfId="0" applyFont="1" applyBorder="1" applyAlignment="1"/>
    <xf numFmtId="0" fontId="11" fillId="0" borderId="10" xfId="0" applyFont="1" applyBorder="1" applyAlignment="1"/>
    <xf numFmtId="0" fontId="10" fillId="0" borderId="10" xfId="0" applyFont="1" applyBorder="1" applyAlignment="1"/>
    <xf numFmtId="0" fontId="9" fillId="0" borderId="10" xfId="0" applyFont="1" applyBorder="1" applyAlignment="1"/>
    <xf numFmtId="0" fontId="8" fillId="0" borderId="10" xfId="0" applyFont="1" applyBorder="1" applyAlignment="1"/>
    <xf numFmtId="0" fontId="7" fillId="0" borderId="10" xfId="0" applyFont="1" applyBorder="1" applyAlignment="1"/>
    <xf numFmtId="0" fontId="6" fillId="0" borderId="10" xfId="0" applyFont="1" applyBorder="1" applyAlignment="1"/>
    <xf numFmtId="0" fontId="5" fillId="0" borderId="10" xfId="0" applyFont="1" applyBorder="1" applyAlignment="1"/>
    <xf numFmtId="0" fontId="4" fillId="0" borderId="10" xfId="0" applyFont="1" applyBorder="1" applyAlignment="1"/>
    <xf numFmtId="0" fontId="3" fillId="0" borderId="10" xfId="0" applyFont="1" applyBorder="1" applyAlignment="1"/>
    <xf numFmtId="0" fontId="2" fillId="0" borderId="10" xfId="0" applyFont="1" applyBorder="1" applyAlignment="1"/>
    <xf numFmtId="3" fontId="40" fillId="8" borderId="9" xfId="4" applyNumberFormat="1" applyFont="1" applyFill="1" applyBorder="1" applyAlignment="1">
      <alignment horizontal="center" vertical="center"/>
    </xf>
    <xf numFmtId="49" fontId="42" fillId="9" borderId="1" xfId="3" applyNumberFormat="1" applyFont="1" applyFill="1" applyAlignment="1">
      <alignment horizontal="center" vertical="center"/>
    </xf>
    <xf numFmtId="0" fontId="1" fillId="0" borderId="10" xfId="0" applyFont="1" applyBorder="1" applyAlignment="1"/>
  </cellXfs>
  <cellStyles count="13">
    <cellStyle name="20% - Accent2 2" xfId="11" xr:uid="{8AE96BD6-70DB-4394-AF41-62E06F7F9ABF}"/>
    <cellStyle name="Comma 2" xfId="4" xr:uid="{E29D4D40-6169-416F-BD1B-E70DAEE5D10D}"/>
    <cellStyle name="Hyperlink 2" xfId="10" xr:uid="{DAB0F46F-9834-4BB4-A4BC-9CF379C396A3}"/>
    <cellStyle name="Normal" xfId="0" builtinId="0"/>
    <cellStyle name="Normal 2" xfId="1" xr:uid="{78C4151B-0BE1-4ABF-8F44-978362FECBFD}"/>
    <cellStyle name="Normal 2 2" xfId="3" xr:uid="{EC6FD5FE-18DB-4340-9473-8E591EAE2FD3}"/>
    <cellStyle name="Normal 2 3" xfId="8" xr:uid="{B938E607-5E10-4E5D-9914-B1C4FA17873C}"/>
    <cellStyle name="Normal 3" xfId="5" xr:uid="{87E2ACA9-7D23-401C-804E-7813194BD968}"/>
    <cellStyle name="Normal 4" xfId="2" xr:uid="{B43B4921-DC2F-4ED8-915C-F057607E7DF0}"/>
    <cellStyle name="Normal 5" xfId="6" xr:uid="{3438720B-FF8E-409A-9A61-328A124576B5}"/>
    <cellStyle name="Normal 6" xfId="7" xr:uid="{9B9ABFD2-F166-4436-992D-0F6A47DB6C35}"/>
    <cellStyle name="Normal 7" xfId="12" xr:uid="{33FC755B-143E-45E0-918C-F60F0E295F08}"/>
    <cellStyle name="Style 12" xfId="9" xr:uid="{C10BC418-AE43-4D22-82E2-C4DF83596C77}"/>
  </cellStyles>
  <dxfs count="42">
    <dxf>
      <font>
        <color rgb="FF006100"/>
      </font>
      <fill>
        <patternFill>
          <bgColor rgb="FFC6EFCE"/>
        </patternFill>
      </fill>
    </dxf>
    <dxf>
      <font>
        <color auto="1"/>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1"/>
      </font>
      <fill>
        <patternFill patternType="none">
          <bgColor auto="1"/>
        </patternFill>
      </fill>
    </dxf>
    <dxf>
      <fill>
        <patternFill>
          <bgColor theme="8" tint="0.59996337778862885"/>
        </patternFill>
      </fill>
    </dxf>
    <dxf>
      <font>
        <b/>
        <i val="0"/>
      </font>
      <fill>
        <patternFill>
          <bgColor theme="8" tint="0.59996337778862885"/>
        </patternFill>
      </fill>
    </dxf>
    <dxf>
      <fill>
        <patternFill>
          <bgColor theme="9" tint="0.59996337778862885"/>
        </patternFill>
      </fill>
    </dxf>
    <dxf>
      <font>
        <b/>
        <i val="0"/>
      </font>
      <fill>
        <patternFill>
          <bgColor theme="9" tint="0.59996337778862885"/>
        </patternFill>
      </fill>
    </dxf>
    <dxf>
      <fill>
        <patternFill>
          <bgColor theme="8" tint="0.79998168889431442"/>
        </patternFill>
      </fill>
    </dxf>
    <dxf>
      <font>
        <b/>
        <i val="0"/>
      </font>
      <fill>
        <patternFill>
          <bgColor theme="8" tint="0.79998168889431442"/>
        </patternFill>
      </fill>
    </dxf>
    <dxf>
      <fill>
        <patternFill>
          <bgColor theme="9" tint="0.79998168889431442"/>
        </patternFill>
      </fill>
    </dxf>
    <dxf>
      <fill>
        <patternFill>
          <bgColor theme="8" tint="0.59996337778862885"/>
        </patternFill>
      </fill>
    </dxf>
    <dxf>
      <font>
        <b/>
        <i val="0"/>
      </font>
      <fill>
        <patternFill patternType="solid">
          <bgColor theme="8" tint="0.79998168889431442"/>
        </patternFill>
      </fill>
    </dxf>
    <dxf>
      <fill>
        <patternFill>
          <bgColor theme="8" tint="0.79998168889431442"/>
        </patternFill>
      </fill>
    </dxf>
    <dxf>
      <font>
        <b/>
        <i val="0"/>
      </font>
      <fill>
        <patternFill>
          <bgColor theme="8" tint="0.79998168889431442"/>
        </patternFill>
      </fill>
    </dxf>
    <dxf>
      <fill>
        <patternFill>
          <bgColor theme="9" tint="0.79998168889431442"/>
        </patternFill>
      </fill>
    </dxf>
    <dxf>
      <fill>
        <patternFill>
          <bgColor theme="8" tint="0.59996337778862885"/>
        </patternFill>
      </fill>
    </dxf>
    <dxf>
      <font>
        <b/>
        <i val="0"/>
      </font>
      <fill>
        <patternFill patternType="solid">
          <bgColor theme="8" tint="0.79998168889431442"/>
        </patternFill>
      </fill>
    </dxf>
    <dxf>
      <fill>
        <patternFill>
          <bgColor theme="8" tint="0.59996337778862885"/>
        </patternFill>
      </fill>
    </dxf>
    <dxf>
      <font>
        <b/>
        <i val="0"/>
      </font>
      <fill>
        <patternFill>
          <bgColor theme="8" tint="0.59996337778862885"/>
        </patternFill>
      </fill>
    </dxf>
    <dxf>
      <fill>
        <patternFill>
          <bgColor theme="9" tint="0.59996337778862885"/>
        </patternFill>
      </fill>
    </dxf>
    <dxf>
      <font>
        <b/>
        <i val="0"/>
      </font>
      <fill>
        <patternFill>
          <bgColor theme="9" tint="0.59996337778862885"/>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002060"/>
      </font>
      <fill>
        <patternFill patternType="solid">
          <fgColor rgb="FFBDD6EE"/>
          <bgColor rgb="FFBDD6E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660066"/>
      </font>
      <fill>
        <patternFill patternType="solid">
          <fgColor rgb="FFEBCCF4"/>
          <bgColor rgb="FFEBCCF4"/>
        </patternFill>
      </fill>
    </dxf>
    <dxf>
      <fill>
        <patternFill>
          <bgColor theme="8" tint="0.79998168889431442"/>
        </patternFill>
      </fill>
    </dxf>
    <dxf>
      <font>
        <b/>
        <i val="0"/>
      </font>
      <fill>
        <patternFill>
          <bgColor theme="8" tint="0.79998168889431442"/>
        </patternFill>
      </fill>
    </dxf>
    <dxf>
      <fill>
        <patternFill>
          <bgColor theme="9" tint="0.79998168889431442"/>
        </patternFill>
      </fill>
    </dxf>
    <dxf>
      <fill>
        <patternFill>
          <bgColor theme="8" tint="0.59996337778862885"/>
        </patternFill>
      </fill>
    </dxf>
    <dxf>
      <font>
        <b/>
        <i val="0"/>
      </font>
      <fill>
        <patternFill patternType="solid">
          <bgColor theme="8" tint="0.79998168889431442"/>
        </patternFill>
      </fill>
    </dxf>
    <dxf>
      <fill>
        <patternFill>
          <bgColor theme="8" tint="0.59996337778862885"/>
        </patternFill>
      </fill>
    </dxf>
    <dxf>
      <font>
        <b/>
        <i val="0"/>
      </font>
      <fill>
        <patternFill>
          <bgColor theme="8" tint="0.59996337778862885"/>
        </patternFill>
      </fill>
    </dxf>
    <dxf>
      <fill>
        <patternFill>
          <bgColor theme="9" tint="0.59996337778862885"/>
        </patternFill>
      </fill>
    </dxf>
    <dxf>
      <font>
        <b/>
        <i val="0"/>
      </font>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9-20%20UIP%20Late%20Submissions%2008.11_K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nnial_Combined 20-21"/>
      <sheetName val="Data"/>
      <sheetName val="Biennial and Combined SCH"/>
      <sheetName val="Biennial Combined DIST"/>
      <sheetName val="UIP Submission Tracker 06.18.20"/>
    </sheetNames>
    <sheetDataSet>
      <sheetData sheetId="0"/>
      <sheetData sheetId="1">
        <row r="4">
          <cell r="C4">
            <v>10</v>
          </cell>
          <cell r="D4" t="str">
            <v>MAPLETON 1</v>
          </cell>
          <cell r="E4">
            <v>9149</v>
          </cell>
        </row>
        <row r="5">
          <cell r="C5">
            <v>20</v>
          </cell>
          <cell r="D5" t="str">
            <v>ADAMS 12 FIVE STAR SCHOOLS</v>
          </cell>
          <cell r="E5">
            <v>38707</v>
          </cell>
        </row>
        <row r="6">
          <cell r="C6">
            <v>30</v>
          </cell>
          <cell r="D6" t="str">
            <v>ADAMS COUNTY 14</v>
          </cell>
          <cell r="E6">
            <v>6610</v>
          </cell>
        </row>
        <row r="7">
          <cell r="C7">
            <v>40</v>
          </cell>
          <cell r="D7" t="str">
            <v>SCHOOL DISTRICT 27J (prev. BRIGHTON 27J)</v>
          </cell>
          <cell r="E7">
            <v>19248</v>
          </cell>
        </row>
        <row r="8">
          <cell r="C8">
            <v>50</v>
          </cell>
          <cell r="D8" t="str">
            <v>BENNETT 29J</v>
          </cell>
          <cell r="E8">
            <v>1117</v>
          </cell>
        </row>
        <row r="9">
          <cell r="C9">
            <v>60</v>
          </cell>
          <cell r="D9" t="str">
            <v>STRASBURG 31J</v>
          </cell>
          <cell r="E9">
            <v>1080</v>
          </cell>
        </row>
        <row r="10">
          <cell r="C10">
            <v>70</v>
          </cell>
          <cell r="D10" t="str">
            <v>WESTMINSTER PUBLIC SCHOOLS</v>
          </cell>
          <cell r="E10">
            <v>9090</v>
          </cell>
        </row>
        <row r="11">
          <cell r="C11">
            <v>100</v>
          </cell>
          <cell r="D11" t="str">
            <v>ALAMOSA RE-11J</v>
          </cell>
          <cell r="E11">
            <v>2298</v>
          </cell>
        </row>
        <row r="12">
          <cell r="C12">
            <v>110</v>
          </cell>
          <cell r="D12" t="str">
            <v>SANGRE DE CRISTO RE-22J</v>
          </cell>
          <cell r="E12">
            <v>285</v>
          </cell>
        </row>
        <row r="13">
          <cell r="C13">
            <v>120</v>
          </cell>
          <cell r="D13" t="str">
            <v>ENGLEWOOD 1</v>
          </cell>
          <cell r="E13">
            <v>2634</v>
          </cell>
        </row>
        <row r="14">
          <cell r="C14">
            <v>123</v>
          </cell>
          <cell r="D14" t="str">
            <v>SHERIDAN 2</v>
          </cell>
          <cell r="E14">
            <v>1359</v>
          </cell>
        </row>
        <row r="15">
          <cell r="C15">
            <v>130</v>
          </cell>
          <cell r="D15" t="str">
            <v>CHERRY CREEK 5</v>
          </cell>
          <cell r="E15">
            <v>56172</v>
          </cell>
        </row>
        <row r="16">
          <cell r="C16">
            <v>140</v>
          </cell>
          <cell r="D16" t="str">
            <v>LITTLETON 6</v>
          </cell>
          <cell r="E16">
            <v>14988</v>
          </cell>
        </row>
        <row r="17">
          <cell r="C17">
            <v>170</v>
          </cell>
          <cell r="D17" t="str">
            <v>DEER TRAIL 26J</v>
          </cell>
          <cell r="E17">
            <v>253</v>
          </cell>
        </row>
        <row r="18">
          <cell r="C18">
            <v>180</v>
          </cell>
          <cell r="D18" t="str">
            <v>ADAMS-ARAPAHOE 28J</v>
          </cell>
          <cell r="E18">
            <v>40088</v>
          </cell>
        </row>
        <row r="19">
          <cell r="C19">
            <v>190</v>
          </cell>
          <cell r="D19" t="str">
            <v>BYERS 32J</v>
          </cell>
          <cell r="E19">
            <v>2344</v>
          </cell>
        </row>
        <row r="20">
          <cell r="C20">
            <v>220</v>
          </cell>
          <cell r="D20" t="str">
            <v>ARCHULETA COUNTY 50 JT</v>
          </cell>
          <cell r="E20">
            <v>1742</v>
          </cell>
        </row>
        <row r="21">
          <cell r="C21">
            <v>230</v>
          </cell>
          <cell r="D21" t="str">
            <v>WALSH RE-1</v>
          </cell>
          <cell r="E21">
            <v>154</v>
          </cell>
        </row>
        <row r="22">
          <cell r="C22">
            <v>240</v>
          </cell>
          <cell r="D22" t="str">
            <v>PRITCHETT RE-3</v>
          </cell>
          <cell r="E22">
            <v>60</v>
          </cell>
        </row>
        <row r="23">
          <cell r="C23">
            <v>250</v>
          </cell>
          <cell r="D23" t="str">
            <v>SPRINGFIELD RE-4</v>
          </cell>
          <cell r="E23">
            <v>309</v>
          </cell>
        </row>
        <row r="24">
          <cell r="C24">
            <v>260</v>
          </cell>
          <cell r="D24" t="str">
            <v>VILAS RE-5</v>
          </cell>
          <cell r="E24">
            <v>103</v>
          </cell>
        </row>
        <row r="25">
          <cell r="C25">
            <v>270</v>
          </cell>
          <cell r="D25" t="str">
            <v>CAMPO RE-6</v>
          </cell>
          <cell r="E25">
            <v>42</v>
          </cell>
        </row>
        <row r="26">
          <cell r="C26">
            <v>290</v>
          </cell>
          <cell r="D26" t="str">
            <v>LAS ANIMAS RE-1</v>
          </cell>
          <cell r="E26">
            <v>2406</v>
          </cell>
        </row>
        <row r="27">
          <cell r="C27">
            <v>310</v>
          </cell>
          <cell r="D27" t="str">
            <v>MC CLAVE RE-2</v>
          </cell>
          <cell r="E27">
            <v>229</v>
          </cell>
        </row>
        <row r="28">
          <cell r="C28">
            <v>470</v>
          </cell>
          <cell r="D28" t="str">
            <v>ST VRAIN VALLEY RE 1J</v>
          </cell>
          <cell r="E28">
            <v>32855</v>
          </cell>
        </row>
        <row r="29">
          <cell r="C29">
            <v>480</v>
          </cell>
          <cell r="D29" t="str">
            <v>BOULDER VALLEY RE 2</v>
          </cell>
          <cell r="E29">
            <v>31000</v>
          </cell>
        </row>
        <row r="30">
          <cell r="C30">
            <v>490</v>
          </cell>
          <cell r="D30" t="str">
            <v>BUENA VISTA R-31</v>
          </cell>
          <cell r="E30">
            <v>1077</v>
          </cell>
        </row>
        <row r="31">
          <cell r="C31">
            <v>500</v>
          </cell>
          <cell r="D31" t="str">
            <v>SALIDA R-32</v>
          </cell>
          <cell r="E31">
            <v>1331</v>
          </cell>
        </row>
        <row r="32">
          <cell r="C32">
            <v>510</v>
          </cell>
          <cell r="D32" t="str">
            <v>KIT CARSON R-1</v>
          </cell>
          <cell r="E32">
            <v>109</v>
          </cell>
        </row>
        <row r="33">
          <cell r="C33">
            <v>520</v>
          </cell>
          <cell r="D33" t="str">
            <v>CHEYENNE COUNTY RE-5</v>
          </cell>
          <cell r="E33">
            <v>197</v>
          </cell>
        </row>
        <row r="34">
          <cell r="C34">
            <v>540</v>
          </cell>
          <cell r="D34" t="str">
            <v>CLEAR CREEK RE-1</v>
          </cell>
          <cell r="E34">
            <v>717</v>
          </cell>
        </row>
        <row r="35">
          <cell r="C35">
            <v>550</v>
          </cell>
          <cell r="D35" t="str">
            <v>NORTH CONEJOS RE-1J</v>
          </cell>
          <cell r="E35">
            <v>1067</v>
          </cell>
        </row>
        <row r="36">
          <cell r="C36">
            <v>560</v>
          </cell>
          <cell r="D36" t="str">
            <v>SANFORD 6J</v>
          </cell>
          <cell r="E36">
            <v>353</v>
          </cell>
        </row>
        <row r="37">
          <cell r="C37">
            <v>580</v>
          </cell>
          <cell r="D37" t="str">
            <v>SOUTH CONEJOS RE-10</v>
          </cell>
          <cell r="E37">
            <v>150</v>
          </cell>
        </row>
        <row r="38">
          <cell r="C38">
            <v>640</v>
          </cell>
          <cell r="D38" t="str">
            <v>CENTENNIAL R-1</v>
          </cell>
          <cell r="E38">
            <v>219</v>
          </cell>
        </row>
        <row r="39">
          <cell r="C39">
            <v>740</v>
          </cell>
          <cell r="D39" t="str">
            <v>SIERRA GRANDE R-30</v>
          </cell>
          <cell r="E39">
            <v>269</v>
          </cell>
        </row>
        <row r="40">
          <cell r="C40">
            <v>770</v>
          </cell>
          <cell r="D40" t="str">
            <v>CROWLEY COUNTY RE-1-J</v>
          </cell>
          <cell r="E40">
            <v>425</v>
          </cell>
        </row>
        <row r="41">
          <cell r="C41">
            <v>860</v>
          </cell>
          <cell r="D41" t="str">
            <v>CUSTER COUNTY SCHOOL DISTRICT C-1</v>
          </cell>
          <cell r="E41">
            <v>395</v>
          </cell>
        </row>
        <row r="42">
          <cell r="C42">
            <v>870</v>
          </cell>
          <cell r="D42" t="str">
            <v>DELTA COUNTY 50(J)</v>
          </cell>
          <cell r="E42">
            <v>5032</v>
          </cell>
        </row>
        <row r="43">
          <cell r="C43">
            <v>880</v>
          </cell>
          <cell r="D43" t="str">
            <v>DENVER COUNTY 1</v>
          </cell>
          <cell r="E43">
            <v>92112</v>
          </cell>
        </row>
        <row r="44">
          <cell r="C44">
            <v>890</v>
          </cell>
          <cell r="D44" t="str">
            <v>DOLORES COUNTY RE NO.2</v>
          </cell>
          <cell r="E44">
            <v>232</v>
          </cell>
        </row>
        <row r="45">
          <cell r="C45">
            <v>900</v>
          </cell>
          <cell r="D45" t="str">
            <v>DOUGLAS COUNTY RE 1</v>
          </cell>
          <cell r="E45">
            <v>67305</v>
          </cell>
        </row>
        <row r="46">
          <cell r="C46">
            <v>910</v>
          </cell>
          <cell r="D46" t="str">
            <v>EAGLE COUNTY RE 50</v>
          </cell>
          <cell r="E46">
            <v>6812</v>
          </cell>
        </row>
        <row r="47">
          <cell r="C47">
            <v>920</v>
          </cell>
          <cell r="D47" t="str">
            <v>ELIZABETH C-1</v>
          </cell>
          <cell r="E47">
            <v>2373</v>
          </cell>
        </row>
        <row r="48">
          <cell r="C48">
            <v>930</v>
          </cell>
          <cell r="D48" t="str">
            <v>KIOWA C-2</v>
          </cell>
          <cell r="E48">
            <v>252</v>
          </cell>
        </row>
        <row r="49">
          <cell r="C49">
            <v>940</v>
          </cell>
          <cell r="D49" t="str">
            <v>BIG SANDY 100J</v>
          </cell>
          <cell r="E49">
            <v>335</v>
          </cell>
        </row>
        <row r="50">
          <cell r="C50">
            <v>950</v>
          </cell>
          <cell r="D50" t="str">
            <v>ELBERT 200</v>
          </cell>
          <cell r="E50">
            <v>254</v>
          </cell>
        </row>
        <row r="51">
          <cell r="C51">
            <v>960</v>
          </cell>
          <cell r="D51" t="str">
            <v>AGATE 300</v>
          </cell>
          <cell r="E51">
            <v>44</v>
          </cell>
        </row>
        <row r="52">
          <cell r="C52">
            <v>970</v>
          </cell>
          <cell r="D52" t="str">
            <v>CALHAN RJ-1</v>
          </cell>
          <cell r="E52">
            <v>471</v>
          </cell>
        </row>
        <row r="53">
          <cell r="C53">
            <v>980</v>
          </cell>
          <cell r="D53" t="str">
            <v>HARRISON 2</v>
          </cell>
          <cell r="E53">
            <v>11518</v>
          </cell>
        </row>
        <row r="54">
          <cell r="C54">
            <v>990</v>
          </cell>
          <cell r="D54" t="str">
            <v>WIDEFIELD 3</v>
          </cell>
          <cell r="E54">
            <v>9669</v>
          </cell>
        </row>
        <row r="55">
          <cell r="C55">
            <v>1000</v>
          </cell>
          <cell r="D55" t="str">
            <v>FOUNTAIN 8</v>
          </cell>
          <cell r="E55">
            <v>8529</v>
          </cell>
        </row>
        <row r="56">
          <cell r="C56">
            <v>1010</v>
          </cell>
          <cell r="D56" t="str">
            <v>COLORADO SPRINGS 11</v>
          </cell>
          <cell r="E56">
            <v>26040</v>
          </cell>
        </row>
        <row r="57">
          <cell r="C57">
            <v>1020</v>
          </cell>
          <cell r="D57" t="str">
            <v>CHEYENNE MOUNTAIN 12</v>
          </cell>
          <cell r="E57">
            <v>5309</v>
          </cell>
        </row>
        <row r="58">
          <cell r="C58">
            <v>1030</v>
          </cell>
          <cell r="D58" t="str">
            <v>MANITOU SPRINGS 14</v>
          </cell>
          <cell r="E58">
            <v>1441</v>
          </cell>
        </row>
        <row r="59">
          <cell r="C59">
            <v>1040</v>
          </cell>
          <cell r="D59" t="str">
            <v>ACADEMY 20</v>
          </cell>
          <cell r="E59">
            <v>26603</v>
          </cell>
        </row>
        <row r="60">
          <cell r="C60">
            <v>1050</v>
          </cell>
          <cell r="D60" t="str">
            <v>ELLICOTT 22</v>
          </cell>
          <cell r="E60">
            <v>1142</v>
          </cell>
        </row>
        <row r="61">
          <cell r="C61">
            <v>1060</v>
          </cell>
          <cell r="D61" t="str">
            <v>PEYTON 23 JT</v>
          </cell>
          <cell r="E61">
            <v>626</v>
          </cell>
        </row>
        <row r="62">
          <cell r="C62">
            <v>1070</v>
          </cell>
          <cell r="D62" t="str">
            <v>HANOVER 28</v>
          </cell>
          <cell r="E62">
            <v>258</v>
          </cell>
        </row>
        <row r="63">
          <cell r="C63">
            <v>1080</v>
          </cell>
          <cell r="D63" t="str">
            <v>LEWIS-PALMER 38</v>
          </cell>
          <cell r="E63">
            <v>6756</v>
          </cell>
        </row>
        <row r="64">
          <cell r="C64">
            <v>1110</v>
          </cell>
          <cell r="D64" t="str">
            <v>District  49 (prev. Falcon District 49)</v>
          </cell>
          <cell r="E64">
            <v>23890</v>
          </cell>
        </row>
        <row r="65">
          <cell r="C65">
            <v>1120</v>
          </cell>
          <cell r="D65" t="str">
            <v>EDISON 54 JT</v>
          </cell>
          <cell r="E65">
            <v>243</v>
          </cell>
        </row>
        <row r="66">
          <cell r="C66">
            <v>1130</v>
          </cell>
          <cell r="D66" t="str">
            <v>MIAMI/YODER 60 JT</v>
          </cell>
          <cell r="E66">
            <v>288</v>
          </cell>
        </row>
        <row r="67">
          <cell r="C67">
            <v>1140</v>
          </cell>
          <cell r="D67" t="str">
            <v>CANON CITY RE-1</v>
          </cell>
          <cell r="E67">
            <v>3482</v>
          </cell>
        </row>
        <row r="68">
          <cell r="C68">
            <v>1150</v>
          </cell>
          <cell r="D68" t="str">
            <v>FREMONT RE-2</v>
          </cell>
          <cell r="E68">
            <v>1398</v>
          </cell>
        </row>
        <row r="69">
          <cell r="C69">
            <v>1160</v>
          </cell>
          <cell r="D69" t="str">
            <v>COTOPAXI RE-3</v>
          </cell>
          <cell r="E69">
            <v>229</v>
          </cell>
        </row>
        <row r="70">
          <cell r="C70">
            <v>1180</v>
          </cell>
          <cell r="D70" t="str">
            <v>ROARING FORK RE-1</v>
          </cell>
          <cell r="E70">
            <v>5647</v>
          </cell>
        </row>
        <row r="71">
          <cell r="C71">
            <v>1195</v>
          </cell>
          <cell r="D71" t="str">
            <v>GARFIELD RE-2</v>
          </cell>
          <cell r="E71">
            <v>4802</v>
          </cell>
        </row>
        <row r="72">
          <cell r="C72">
            <v>1220</v>
          </cell>
          <cell r="D72" t="str">
            <v>GARFIELD 16</v>
          </cell>
          <cell r="E72">
            <v>1341</v>
          </cell>
        </row>
        <row r="73">
          <cell r="C73">
            <v>1330</v>
          </cell>
          <cell r="D73" t="str">
            <v>GILPIN COUNTY RE-1</v>
          </cell>
          <cell r="E73">
            <v>498</v>
          </cell>
        </row>
        <row r="74">
          <cell r="C74">
            <v>1340</v>
          </cell>
          <cell r="D74" t="str">
            <v>WEST GRAND 1-JT.</v>
          </cell>
          <cell r="E74">
            <v>434</v>
          </cell>
        </row>
        <row r="75">
          <cell r="C75">
            <v>1350</v>
          </cell>
          <cell r="D75" t="str">
            <v>EAST GRAND 2</v>
          </cell>
          <cell r="E75">
            <v>1354</v>
          </cell>
        </row>
        <row r="76">
          <cell r="C76">
            <v>1360</v>
          </cell>
          <cell r="D76" t="str">
            <v>GUNNISON WATERSHED RE1J</v>
          </cell>
          <cell r="E76">
            <v>2111</v>
          </cell>
        </row>
        <row r="77">
          <cell r="C77">
            <v>1380</v>
          </cell>
          <cell r="D77" t="str">
            <v>HINSDALE COUNTY RE 1</v>
          </cell>
          <cell r="E77">
            <v>87</v>
          </cell>
        </row>
        <row r="78">
          <cell r="C78">
            <v>1390</v>
          </cell>
          <cell r="D78" t="str">
            <v>HUERFANO RE-1</v>
          </cell>
          <cell r="E78">
            <v>541</v>
          </cell>
        </row>
        <row r="79">
          <cell r="C79">
            <v>1400</v>
          </cell>
          <cell r="D79" t="str">
            <v>LA VETA RE-2</v>
          </cell>
          <cell r="E79">
            <v>212</v>
          </cell>
        </row>
        <row r="80">
          <cell r="C80">
            <v>1410</v>
          </cell>
          <cell r="D80" t="str">
            <v xml:space="preserve">NORTH PARK R-1 </v>
          </cell>
          <cell r="E80">
            <v>179</v>
          </cell>
        </row>
        <row r="81">
          <cell r="C81">
            <v>1420</v>
          </cell>
          <cell r="D81" t="str">
            <v>JEFFERSON COUNTY R-1</v>
          </cell>
          <cell r="E81">
            <v>84048</v>
          </cell>
        </row>
        <row r="82">
          <cell r="C82">
            <v>1430</v>
          </cell>
          <cell r="D82" t="str">
            <v>EADS RE-1</v>
          </cell>
          <cell r="E82">
            <v>203</v>
          </cell>
        </row>
        <row r="83">
          <cell r="C83">
            <v>1440</v>
          </cell>
          <cell r="D83" t="str">
            <v>PLAINVIEW RE-2</v>
          </cell>
          <cell r="E83">
            <v>57</v>
          </cell>
        </row>
        <row r="84">
          <cell r="C84">
            <v>1450</v>
          </cell>
          <cell r="D84" t="str">
            <v>ARRIBA-FLAGLER C-20</v>
          </cell>
          <cell r="E84">
            <v>152</v>
          </cell>
        </row>
        <row r="85">
          <cell r="C85">
            <v>1460</v>
          </cell>
          <cell r="D85" t="str">
            <v>HI-PLAINS R-23</v>
          </cell>
          <cell r="E85">
            <v>130</v>
          </cell>
        </row>
        <row r="86">
          <cell r="C86">
            <v>1480</v>
          </cell>
          <cell r="D86" t="str">
            <v>STRATTON R-4</v>
          </cell>
          <cell r="E86">
            <v>239</v>
          </cell>
        </row>
        <row r="87">
          <cell r="C87">
            <v>1490</v>
          </cell>
          <cell r="D87" t="str">
            <v>BETHUNE R-5</v>
          </cell>
          <cell r="E87">
            <v>118</v>
          </cell>
        </row>
        <row r="88">
          <cell r="C88">
            <v>1500</v>
          </cell>
          <cell r="D88" t="str">
            <v>BURLINGTON RE-6J</v>
          </cell>
          <cell r="E88">
            <v>778</v>
          </cell>
        </row>
        <row r="89">
          <cell r="C89">
            <v>1510</v>
          </cell>
          <cell r="D89" t="str">
            <v>LAKE COUNTY R-1</v>
          </cell>
          <cell r="E89">
            <v>1102</v>
          </cell>
        </row>
        <row r="90">
          <cell r="C90">
            <v>1520</v>
          </cell>
          <cell r="D90" t="str">
            <v>DURANGO 9-R</v>
          </cell>
          <cell r="E90">
            <v>5545</v>
          </cell>
        </row>
        <row r="91">
          <cell r="C91">
            <v>1530</v>
          </cell>
          <cell r="D91" t="str">
            <v>BAYFIELD 10 JT-R</v>
          </cell>
          <cell r="E91">
            <v>1363</v>
          </cell>
        </row>
        <row r="92">
          <cell r="C92">
            <v>1540</v>
          </cell>
          <cell r="D92" t="str">
            <v>IGNACIO 11 JT</v>
          </cell>
          <cell r="E92">
            <v>725</v>
          </cell>
        </row>
        <row r="93">
          <cell r="C93">
            <v>1550</v>
          </cell>
          <cell r="D93" t="str">
            <v>POUDRE R-1</v>
          </cell>
          <cell r="E93">
            <v>30754</v>
          </cell>
        </row>
        <row r="94">
          <cell r="C94">
            <v>1560</v>
          </cell>
          <cell r="D94" t="str">
            <v>THOMPSON R2-J</v>
          </cell>
          <cell r="E94">
            <v>16163</v>
          </cell>
        </row>
        <row r="95">
          <cell r="C95">
            <v>1570</v>
          </cell>
          <cell r="D95" t="str">
            <v>ESTES PARK R-3</v>
          </cell>
          <cell r="E95">
            <v>1151</v>
          </cell>
        </row>
        <row r="96">
          <cell r="C96">
            <v>1580</v>
          </cell>
          <cell r="D96" t="str">
            <v>TRINIDAD 1</v>
          </cell>
          <cell r="E96">
            <v>881</v>
          </cell>
        </row>
        <row r="97">
          <cell r="C97">
            <v>1590</v>
          </cell>
          <cell r="D97" t="str">
            <v>PRIMERO REORGANIZED 2</v>
          </cell>
          <cell r="E97">
            <v>200</v>
          </cell>
        </row>
        <row r="98">
          <cell r="C98">
            <v>1600</v>
          </cell>
          <cell r="D98" t="str">
            <v>HOEHNE REORGANIZED 3</v>
          </cell>
          <cell r="E98">
            <v>365</v>
          </cell>
        </row>
        <row r="99">
          <cell r="C99">
            <v>1620</v>
          </cell>
          <cell r="D99" t="str">
            <v>AGUILAR REORGANIZED 6</v>
          </cell>
          <cell r="E99">
            <v>121</v>
          </cell>
        </row>
        <row r="100">
          <cell r="C100">
            <v>1750</v>
          </cell>
          <cell r="D100" t="str">
            <v>BRANSON REORGANIZED 82</v>
          </cell>
          <cell r="E100">
            <v>431</v>
          </cell>
        </row>
        <row r="101">
          <cell r="C101">
            <v>1760</v>
          </cell>
          <cell r="D101" t="str">
            <v>KIM REORGANIZED 88</v>
          </cell>
          <cell r="E101">
            <v>48</v>
          </cell>
        </row>
        <row r="102">
          <cell r="C102">
            <v>1780</v>
          </cell>
          <cell r="D102" t="str">
            <v>GENOA-HUGO C113</v>
          </cell>
          <cell r="E102">
            <v>220</v>
          </cell>
        </row>
        <row r="103">
          <cell r="C103">
            <v>1790</v>
          </cell>
          <cell r="D103" t="str">
            <v>LIMON RE-4J</v>
          </cell>
          <cell r="E103">
            <v>450</v>
          </cell>
        </row>
        <row r="104">
          <cell r="C104">
            <v>1810</v>
          </cell>
          <cell r="D104" t="str">
            <v>KARVAL RE-23</v>
          </cell>
          <cell r="E104">
            <v>55</v>
          </cell>
        </row>
        <row r="105">
          <cell r="C105">
            <v>1828</v>
          </cell>
          <cell r="D105" t="str">
            <v>VALLEY RE-1</v>
          </cell>
          <cell r="E105">
            <v>2258</v>
          </cell>
        </row>
        <row r="106">
          <cell r="C106">
            <v>1850</v>
          </cell>
          <cell r="D106" t="str">
            <v>FRENCHMAN RE-3</v>
          </cell>
          <cell r="E106">
            <v>207</v>
          </cell>
        </row>
        <row r="107">
          <cell r="C107">
            <v>1860</v>
          </cell>
          <cell r="D107" t="str">
            <v>BUFFALO RE-4J</v>
          </cell>
          <cell r="E107">
            <v>302</v>
          </cell>
        </row>
        <row r="108">
          <cell r="C108">
            <v>1870</v>
          </cell>
          <cell r="D108" t="str">
            <v>PLATEAU RE-5</v>
          </cell>
          <cell r="E108">
            <v>165</v>
          </cell>
        </row>
        <row r="109">
          <cell r="C109">
            <v>1980</v>
          </cell>
          <cell r="D109" t="str">
            <v>DE BEQUE 49JT</v>
          </cell>
          <cell r="E109">
            <v>164</v>
          </cell>
        </row>
        <row r="110">
          <cell r="C110">
            <v>1990</v>
          </cell>
          <cell r="D110" t="str">
            <v>PLATEAU VALLEY 50</v>
          </cell>
          <cell r="E110">
            <v>394</v>
          </cell>
        </row>
        <row r="111">
          <cell r="C111">
            <v>2000</v>
          </cell>
          <cell r="D111" t="str">
            <v>MESA COUNTY VALLEY 51</v>
          </cell>
          <cell r="E111">
            <v>22046</v>
          </cell>
        </row>
        <row r="112">
          <cell r="C112">
            <v>2010</v>
          </cell>
          <cell r="D112" t="str">
            <v>CREEDE SCHOOL DISTRICT</v>
          </cell>
          <cell r="E112">
            <v>81</v>
          </cell>
        </row>
        <row r="113">
          <cell r="C113">
            <v>2020</v>
          </cell>
          <cell r="D113" t="str">
            <v>MOFFAT COUNTY RE:NO 1</v>
          </cell>
          <cell r="E113">
            <v>2202</v>
          </cell>
        </row>
        <row r="114">
          <cell r="C114">
            <v>2035</v>
          </cell>
          <cell r="D114" t="str">
            <v>MONTEZUMA-CORTEZ RE-1</v>
          </cell>
          <cell r="E114">
            <v>2779</v>
          </cell>
        </row>
        <row r="115">
          <cell r="C115">
            <v>2055</v>
          </cell>
          <cell r="D115" t="str">
            <v>DOLORES RE-4A</v>
          </cell>
          <cell r="E115">
            <v>692</v>
          </cell>
        </row>
        <row r="116">
          <cell r="C116">
            <v>2070</v>
          </cell>
          <cell r="D116" t="str">
            <v>MANCOS RE-6</v>
          </cell>
          <cell r="E116">
            <v>507</v>
          </cell>
        </row>
        <row r="117">
          <cell r="C117">
            <v>2180</v>
          </cell>
          <cell r="D117" t="str">
            <v>MONTROSE COUNTY RE-1J</v>
          </cell>
          <cell r="E117">
            <v>6215</v>
          </cell>
        </row>
        <row r="118">
          <cell r="C118">
            <v>2190</v>
          </cell>
          <cell r="D118" t="str">
            <v>WEST END RE-2</v>
          </cell>
          <cell r="E118">
            <v>272</v>
          </cell>
        </row>
        <row r="119">
          <cell r="C119">
            <v>2395</v>
          </cell>
          <cell r="D119" t="str">
            <v>BRUSH RE-2(J)</v>
          </cell>
          <cell r="E119">
            <v>1429</v>
          </cell>
        </row>
        <row r="120">
          <cell r="C120">
            <v>2405</v>
          </cell>
          <cell r="D120" t="str">
            <v>FORT MORGAN RE-3</v>
          </cell>
          <cell r="E120">
            <v>3473</v>
          </cell>
        </row>
        <row r="121">
          <cell r="C121">
            <v>2505</v>
          </cell>
          <cell r="D121" t="str">
            <v>WELDON VALLEY RE-20(J)</v>
          </cell>
          <cell r="E121">
            <v>214</v>
          </cell>
        </row>
        <row r="122">
          <cell r="C122">
            <v>2515</v>
          </cell>
          <cell r="D122" t="str">
            <v>WIGGINS RE-50(J)</v>
          </cell>
          <cell r="E122">
            <v>715</v>
          </cell>
        </row>
        <row r="123">
          <cell r="C123">
            <v>2520</v>
          </cell>
          <cell r="D123" t="str">
            <v>EAST OTERO R-1</v>
          </cell>
          <cell r="E123">
            <v>1422</v>
          </cell>
        </row>
        <row r="124">
          <cell r="C124">
            <v>2530</v>
          </cell>
          <cell r="D124" t="str">
            <v>ROCKY FORD R-2</v>
          </cell>
          <cell r="E124">
            <v>743</v>
          </cell>
        </row>
        <row r="125">
          <cell r="C125">
            <v>2535</v>
          </cell>
          <cell r="D125" t="str">
            <v>MANZANOLA 3J</v>
          </cell>
          <cell r="E125">
            <v>169</v>
          </cell>
        </row>
        <row r="126">
          <cell r="C126">
            <v>2540</v>
          </cell>
          <cell r="D126" t="str">
            <v>FOWLER R-4J</v>
          </cell>
          <cell r="E126">
            <v>359</v>
          </cell>
        </row>
        <row r="127">
          <cell r="C127">
            <v>2560</v>
          </cell>
          <cell r="D127" t="str">
            <v>CHERAW 31</v>
          </cell>
          <cell r="E127">
            <v>224</v>
          </cell>
        </row>
        <row r="128">
          <cell r="C128">
            <v>2570</v>
          </cell>
          <cell r="D128" t="str">
            <v>SWINK 33</v>
          </cell>
          <cell r="E128">
            <v>321</v>
          </cell>
        </row>
        <row r="129">
          <cell r="C129">
            <v>2580</v>
          </cell>
          <cell r="D129" t="str">
            <v>OURAY R-1</v>
          </cell>
          <cell r="E129">
            <v>170</v>
          </cell>
        </row>
        <row r="130">
          <cell r="C130">
            <v>2590</v>
          </cell>
          <cell r="D130" t="str">
            <v>RIDGWAY R-2</v>
          </cell>
          <cell r="E130">
            <v>354</v>
          </cell>
        </row>
        <row r="131">
          <cell r="C131">
            <v>2600</v>
          </cell>
          <cell r="D131" t="str">
            <v>PLATTE CANYON 1</v>
          </cell>
          <cell r="E131">
            <v>889</v>
          </cell>
        </row>
        <row r="132">
          <cell r="C132">
            <v>2610</v>
          </cell>
          <cell r="D132" t="str">
            <v>PARK COUNTY RE-2</v>
          </cell>
          <cell r="E132">
            <v>687</v>
          </cell>
        </row>
        <row r="133">
          <cell r="C133">
            <v>2620</v>
          </cell>
          <cell r="D133" t="str">
            <v>HOLYOKE RE-1J</v>
          </cell>
          <cell r="E133">
            <v>587</v>
          </cell>
        </row>
        <row r="134">
          <cell r="C134">
            <v>2630</v>
          </cell>
          <cell r="D134" t="str">
            <v>HAXTUN RE-2J</v>
          </cell>
          <cell r="E134">
            <v>345</v>
          </cell>
        </row>
        <row r="135">
          <cell r="C135">
            <v>2640</v>
          </cell>
          <cell r="D135" t="str">
            <v>ASPEN 1</v>
          </cell>
          <cell r="E135">
            <v>1653</v>
          </cell>
        </row>
        <row r="136">
          <cell r="C136">
            <v>2650</v>
          </cell>
          <cell r="D136" t="str">
            <v>GRANADA RE-1</v>
          </cell>
          <cell r="E136">
            <v>197</v>
          </cell>
        </row>
        <row r="137">
          <cell r="C137">
            <v>2660</v>
          </cell>
          <cell r="D137" t="str">
            <v>LAMAR RE-2</v>
          </cell>
          <cell r="E137">
            <v>1588</v>
          </cell>
        </row>
        <row r="138">
          <cell r="C138">
            <v>2670</v>
          </cell>
          <cell r="D138" t="str">
            <v>HOLLY RE-3</v>
          </cell>
          <cell r="E138">
            <v>304</v>
          </cell>
        </row>
        <row r="139">
          <cell r="C139">
            <v>2680</v>
          </cell>
          <cell r="D139" t="str">
            <v>WILEY RE-13 JT</v>
          </cell>
          <cell r="E139">
            <v>238</v>
          </cell>
        </row>
        <row r="140">
          <cell r="C140">
            <v>2690</v>
          </cell>
          <cell r="D140" t="str">
            <v>PUEBLO CITY 60</v>
          </cell>
          <cell r="E140">
            <v>16050</v>
          </cell>
        </row>
        <row r="141">
          <cell r="C141">
            <v>2700</v>
          </cell>
          <cell r="D141" t="str">
            <v>PUEBLO COUNTY 70</v>
          </cell>
          <cell r="E141">
            <v>10555</v>
          </cell>
        </row>
        <row r="142">
          <cell r="C142">
            <v>2710</v>
          </cell>
          <cell r="D142" t="str">
            <v>MEEKER RE1</v>
          </cell>
          <cell r="E142">
            <v>760</v>
          </cell>
        </row>
        <row r="143">
          <cell r="C143">
            <v>2720</v>
          </cell>
          <cell r="D143" t="str">
            <v>RANGELY RE-4</v>
          </cell>
          <cell r="E143">
            <v>518</v>
          </cell>
        </row>
        <row r="144">
          <cell r="C144">
            <v>2730</v>
          </cell>
          <cell r="D144" t="str">
            <v>DEL NORTE C-7</v>
          </cell>
          <cell r="E144">
            <v>421</v>
          </cell>
        </row>
        <row r="145">
          <cell r="C145">
            <v>2740</v>
          </cell>
          <cell r="D145" t="str">
            <v>MONTE VISTA C-8</v>
          </cell>
          <cell r="E145">
            <v>1168</v>
          </cell>
        </row>
        <row r="146">
          <cell r="C146">
            <v>2750</v>
          </cell>
          <cell r="D146" t="str">
            <v>SARGENT RE-33J</v>
          </cell>
          <cell r="E146">
            <v>354</v>
          </cell>
        </row>
        <row r="147">
          <cell r="C147">
            <v>2760</v>
          </cell>
          <cell r="D147" t="str">
            <v>HAYDEN RE-1</v>
          </cell>
          <cell r="E147">
            <v>420</v>
          </cell>
        </row>
        <row r="148">
          <cell r="C148">
            <v>2770</v>
          </cell>
          <cell r="D148" t="str">
            <v>STEAMBOAT SPRINGS RE-2</v>
          </cell>
          <cell r="E148">
            <v>2653</v>
          </cell>
        </row>
        <row r="149">
          <cell r="C149">
            <v>2780</v>
          </cell>
          <cell r="D149" t="str">
            <v>SOUTH ROUTT RE 3</v>
          </cell>
          <cell r="E149">
            <v>325</v>
          </cell>
        </row>
        <row r="150">
          <cell r="C150">
            <v>2790</v>
          </cell>
          <cell r="D150" t="str">
            <v>MOUNTAIN VALLEY RE 1</v>
          </cell>
          <cell r="E150">
            <v>170</v>
          </cell>
        </row>
        <row r="151">
          <cell r="C151">
            <v>2800</v>
          </cell>
          <cell r="D151" t="str">
            <v>MOFFAT 2</v>
          </cell>
          <cell r="E151">
            <v>227</v>
          </cell>
        </row>
        <row r="152">
          <cell r="C152">
            <v>2810</v>
          </cell>
          <cell r="D152" t="str">
            <v>CENTER 26 JT</v>
          </cell>
          <cell r="E152">
            <v>606</v>
          </cell>
        </row>
        <row r="153">
          <cell r="C153">
            <v>2820</v>
          </cell>
          <cell r="D153" t="str">
            <v>SILVERTON 1</v>
          </cell>
          <cell r="E153">
            <v>81</v>
          </cell>
        </row>
        <row r="154">
          <cell r="C154">
            <v>2830</v>
          </cell>
          <cell r="D154" t="str">
            <v>TELLURIDE R-1</v>
          </cell>
          <cell r="E154">
            <v>885</v>
          </cell>
        </row>
        <row r="155">
          <cell r="C155">
            <v>2840</v>
          </cell>
          <cell r="D155" t="str">
            <v>NORWOOD R-2J</v>
          </cell>
          <cell r="E155">
            <v>199</v>
          </cell>
        </row>
        <row r="156">
          <cell r="C156">
            <v>2862</v>
          </cell>
          <cell r="D156" t="str">
            <v>JULESBURG RE-1</v>
          </cell>
          <cell r="E156">
            <v>829</v>
          </cell>
        </row>
        <row r="157">
          <cell r="C157">
            <v>2865</v>
          </cell>
          <cell r="D157" t="str">
            <v>REVERE SCHOOL DISTRICT (prev. PLATTE VALLEY RE-3)</v>
          </cell>
          <cell r="E157">
            <v>139</v>
          </cell>
        </row>
        <row r="158">
          <cell r="C158">
            <v>3000</v>
          </cell>
          <cell r="D158" t="str">
            <v>SUMMIT RE-1</v>
          </cell>
          <cell r="E158">
            <v>3582</v>
          </cell>
        </row>
        <row r="159">
          <cell r="C159">
            <v>3010</v>
          </cell>
          <cell r="D159" t="str">
            <v>CRIPPLE CREEK-VICTOR RE-1</v>
          </cell>
          <cell r="E159">
            <v>367</v>
          </cell>
        </row>
        <row r="160">
          <cell r="C160">
            <v>3020</v>
          </cell>
          <cell r="D160" t="str">
            <v>WOODLAND PARK RE-2</v>
          </cell>
          <cell r="E160">
            <v>2284</v>
          </cell>
        </row>
        <row r="161">
          <cell r="C161">
            <v>3030</v>
          </cell>
          <cell r="D161" t="str">
            <v>AKRON R-1</v>
          </cell>
          <cell r="E161">
            <v>371</v>
          </cell>
        </row>
        <row r="162">
          <cell r="C162">
            <v>3040</v>
          </cell>
          <cell r="D162" t="str">
            <v>ARICKAREE R-2</v>
          </cell>
          <cell r="E162">
            <v>114</v>
          </cell>
        </row>
        <row r="163">
          <cell r="C163">
            <v>3050</v>
          </cell>
          <cell r="D163" t="str">
            <v>OTIS R-3</v>
          </cell>
          <cell r="E163">
            <v>216</v>
          </cell>
        </row>
        <row r="164">
          <cell r="C164">
            <v>3060</v>
          </cell>
          <cell r="D164" t="str">
            <v>LONE STAR 101</v>
          </cell>
          <cell r="E164">
            <v>130</v>
          </cell>
        </row>
        <row r="165">
          <cell r="C165">
            <v>3070</v>
          </cell>
          <cell r="D165" t="str">
            <v>WOODLIN R-104</v>
          </cell>
          <cell r="E165">
            <v>85</v>
          </cell>
        </row>
        <row r="166">
          <cell r="C166">
            <v>3080</v>
          </cell>
          <cell r="D166" t="str">
            <v>WELD COUNTY RE-1</v>
          </cell>
          <cell r="E166">
            <v>1953</v>
          </cell>
        </row>
        <row r="167">
          <cell r="C167">
            <v>3085</v>
          </cell>
          <cell r="D167" t="str">
            <v>EATON RE-2</v>
          </cell>
          <cell r="E167">
            <v>1968</v>
          </cell>
        </row>
        <row r="168">
          <cell r="C168">
            <v>3090</v>
          </cell>
          <cell r="D168" t="str">
            <v>WELD COUNTY SCHOOL DISTRICT RE-3J (prev. KEENESBURG RE-3(J) )</v>
          </cell>
          <cell r="E168">
            <v>2697</v>
          </cell>
        </row>
        <row r="169">
          <cell r="C169">
            <v>3100</v>
          </cell>
          <cell r="D169" t="str">
            <v>WINDSOR RE-4</v>
          </cell>
          <cell r="E169">
            <v>7313</v>
          </cell>
        </row>
        <row r="170">
          <cell r="C170">
            <v>3110</v>
          </cell>
          <cell r="D170" t="str">
            <v>JOHNSTOWN-MILLIKEN RE-5J</v>
          </cell>
          <cell r="E170">
            <v>3969</v>
          </cell>
        </row>
        <row r="171">
          <cell r="C171">
            <v>3120</v>
          </cell>
          <cell r="D171" t="str">
            <v>GREELEY 6</v>
          </cell>
          <cell r="E171">
            <v>22467</v>
          </cell>
        </row>
        <row r="172">
          <cell r="C172">
            <v>3130</v>
          </cell>
          <cell r="D172" t="str">
            <v>PLATTE VALLEY RE-7</v>
          </cell>
          <cell r="E172">
            <v>1093</v>
          </cell>
        </row>
        <row r="173">
          <cell r="C173">
            <v>3140</v>
          </cell>
          <cell r="D173" t="str">
            <v>WELD COUNTY S/D RE-8</v>
          </cell>
          <cell r="E173">
            <v>2452</v>
          </cell>
        </row>
        <row r="174">
          <cell r="C174">
            <v>3145</v>
          </cell>
          <cell r="D174" t="str">
            <v>AULT-HIGHLAND RE-9</v>
          </cell>
          <cell r="E174">
            <v>943</v>
          </cell>
        </row>
        <row r="175">
          <cell r="C175">
            <v>3146</v>
          </cell>
          <cell r="D175" t="str">
            <v>BRIGGSDALE RE-10</v>
          </cell>
          <cell r="E175">
            <v>184</v>
          </cell>
        </row>
        <row r="176">
          <cell r="C176">
            <v>3147</v>
          </cell>
          <cell r="D176" t="str">
            <v>PRAIRIE RE-11</v>
          </cell>
          <cell r="E176">
            <v>222</v>
          </cell>
        </row>
        <row r="177">
          <cell r="C177">
            <v>3148</v>
          </cell>
          <cell r="D177" t="str">
            <v>PAWNEE RE-12</v>
          </cell>
          <cell r="E177">
            <v>82</v>
          </cell>
        </row>
        <row r="178">
          <cell r="C178">
            <v>3200</v>
          </cell>
          <cell r="D178" t="str">
            <v>YUMA 1</v>
          </cell>
          <cell r="E178">
            <v>903</v>
          </cell>
        </row>
        <row r="179">
          <cell r="C179">
            <v>3210</v>
          </cell>
          <cell r="D179" t="str">
            <v>WRAY RD-2</v>
          </cell>
          <cell r="E179">
            <v>759</v>
          </cell>
        </row>
        <row r="180">
          <cell r="C180">
            <v>3220</v>
          </cell>
          <cell r="D180" t="str">
            <v>IDALIA RJ-3</v>
          </cell>
          <cell r="E180">
            <v>200</v>
          </cell>
        </row>
        <row r="181">
          <cell r="C181">
            <v>3230</v>
          </cell>
          <cell r="D181" t="str">
            <v>LIBERTY J-4</v>
          </cell>
          <cell r="E181">
            <v>68</v>
          </cell>
        </row>
        <row r="182">
          <cell r="C182">
            <v>8001</v>
          </cell>
          <cell r="D182" t="str">
            <v>CHARTER SCHOOL INSTITUTE</v>
          </cell>
          <cell r="E182">
            <v>18275</v>
          </cell>
        </row>
        <row r="183">
          <cell r="C183">
            <v>9000</v>
          </cell>
          <cell r="D183" t="str">
            <v>COLORADO SCHOOL FOR THE DEAF AND BLIND</v>
          </cell>
          <cell r="E183">
            <v>189</v>
          </cell>
        </row>
        <row r="184">
          <cell r="C184">
            <v>9030</v>
          </cell>
          <cell r="D184" t="str">
            <v>MOUNTAIN BOCES</v>
          </cell>
          <cell r="E184">
            <v>0</v>
          </cell>
        </row>
        <row r="185">
          <cell r="C185">
            <v>9035</v>
          </cell>
          <cell r="D185" t="str">
            <v>CENTENNIAL BOCES</v>
          </cell>
          <cell r="E185">
            <v>139</v>
          </cell>
        </row>
        <row r="186">
          <cell r="C186">
            <v>9050</v>
          </cell>
          <cell r="D186" t="str">
            <v>SAN JUAN BOCES</v>
          </cell>
          <cell r="E186">
            <v>61</v>
          </cell>
        </row>
        <row r="187">
          <cell r="C187">
            <v>9095</v>
          </cell>
          <cell r="D187" t="str">
            <v>NORTHWEST COLO BOCES</v>
          </cell>
          <cell r="E187">
            <v>0</v>
          </cell>
        </row>
        <row r="188">
          <cell r="C188">
            <v>9130</v>
          </cell>
          <cell r="D188" t="str">
            <v>EXPEDITIONARY BOCES</v>
          </cell>
          <cell r="E188">
            <v>368</v>
          </cell>
        </row>
        <row r="189">
          <cell r="C189">
            <v>9170</v>
          </cell>
          <cell r="D189" t="str">
            <v>EDUCATION REENVISIONED BOCES (prev. Colorado Digital BOCES)</v>
          </cell>
          <cell r="E189">
            <v>2836</v>
          </cell>
        </row>
        <row r="190">
          <cell r="C190">
            <v>9175</v>
          </cell>
          <cell r="D190" t="str">
            <v>COLORADO RIVER BOCES</v>
          </cell>
          <cell r="E190">
            <v>168</v>
          </cell>
        </row>
        <row r="191">
          <cell r="D191" t="str">
            <v>COLORADO DETENTION CENTER</v>
          </cell>
          <cell r="E191">
            <v>261</v>
          </cell>
        </row>
        <row r="193">
          <cell r="E193">
            <v>913223</v>
          </cell>
        </row>
      </sheetData>
      <sheetData sheetId="2">
        <row r="3">
          <cell r="D3">
            <v>187</v>
          </cell>
          <cell r="E3" t="str">
            <v>Mapleton Expeditionary School of the Arts</v>
          </cell>
          <cell r="F3" t="str">
            <v>Priority Improvement Plan: Decreased due to Participation</v>
          </cell>
          <cell r="G3" t="str">
            <v>Year 1 of Priority Improvement or Turnaround</v>
          </cell>
          <cell r="H3">
            <v>8449</v>
          </cell>
          <cell r="I3">
            <v>8449</v>
          </cell>
          <cell r="J3" t="str">
            <v>No</v>
          </cell>
          <cell r="K3" t="str">
            <v>Not eligible for biennial submission.</v>
          </cell>
        </row>
        <row r="4">
          <cell r="D4">
            <v>212</v>
          </cell>
          <cell r="E4" t="str">
            <v>Mapleton Early College High School</v>
          </cell>
          <cell r="F4" t="str">
            <v>Improvement Plan: Meets 95% Participation</v>
          </cell>
          <cell r="G4" t="str">
            <v>-</v>
          </cell>
          <cell r="H4">
            <v>8449</v>
          </cell>
          <cell r="I4">
            <v>8449</v>
          </cell>
          <cell r="J4" t="str">
            <v>No</v>
          </cell>
          <cell r="K4" t="str">
            <v>Not eligible for biennial submission.</v>
          </cell>
        </row>
        <row r="5">
          <cell r="D5">
            <v>263</v>
          </cell>
          <cell r="E5" t="str">
            <v>Global Leadership Academy</v>
          </cell>
          <cell r="F5" t="str">
            <v>Improvement Plan: Meets 95% Participation</v>
          </cell>
          <cell r="G5" t="str">
            <v>-</v>
          </cell>
          <cell r="H5">
            <v>8449</v>
          </cell>
          <cell r="I5">
            <v>8449</v>
          </cell>
          <cell r="J5" t="str">
            <v>No</v>
          </cell>
          <cell r="K5" t="str">
            <v>Not eligible for biennial submission.</v>
          </cell>
        </row>
        <row r="6">
          <cell r="D6">
            <v>309</v>
          </cell>
          <cell r="E6" t="str">
            <v>Academy High School</v>
          </cell>
          <cell r="F6" t="str">
            <v>Improvement Plan: Meets 95% Participation</v>
          </cell>
          <cell r="G6" t="str">
            <v>-</v>
          </cell>
          <cell r="H6">
            <v>8449</v>
          </cell>
          <cell r="I6">
            <v>8449</v>
          </cell>
          <cell r="J6" t="str">
            <v>No</v>
          </cell>
          <cell r="K6" t="str">
            <v>Not eligible for biennial submission.</v>
          </cell>
        </row>
        <row r="7">
          <cell r="D7">
            <v>501</v>
          </cell>
          <cell r="E7" t="str">
            <v>Monterey Community School</v>
          </cell>
          <cell r="F7" t="str">
            <v>Performance Plan: Meets 95% Participation</v>
          </cell>
          <cell r="G7" t="str">
            <v>-</v>
          </cell>
          <cell r="H7">
            <v>8449</v>
          </cell>
          <cell r="I7">
            <v>8449</v>
          </cell>
          <cell r="J7" t="str">
            <v>No</v>
          </cell>
          <cell r="K7" t="str">
            <v>Eligible for biennial submission.</v>
          </cell>
        </row>
        <row r="8">
          <cell r="D8">
            <v>502</v>
          </cell>
          <cell r="E8" t="str">
            <v>Meadow Community School</v>
          </cell>
          <cell r="F8" t="str">
            <v>Improvement Plan: Meets 95% Participation</v>
          </cell>
          <cell r="G8" t="str">
            <v>-</v>
          </cell>
          <cell r="H8">
            <v>8449</v>
          </cell>
          <cell r="I8">
            <v>8449</v>
          </cell>
          <cell r="J8" t="str">
            <v>No</v>
          </cell>
          <cell r="K8" t="str">
            <v>Not eligible for biennial submission.</v>
          </cell>
        </row>
        <row r="9">
          <cell r="D9">
            <v>503</v>
          </cell>
          <cell r="E9" t="str">
            <v>York International</v>
          </cell>
          <cell r="F9" t="str">
            <v>Improvement Plan: Meets 95% Participation</v>
          </cell>
          <cell r="G9" t="str">
            <v>-</v>
          </cell>
          <cell r="H9">
            <v>8449</v>
          </cell>
          <cell r="I9">
            <v>8449</v>
          </cell>
          <cell r="J9" t="str">
            <v>No</v>
          </cell>
          <cell r="K9" t="str">
            <v>Not eligible for biennial submission.</v>
          </cell>
        </row>
        <row r="10">
          <cell r="D10">
            <v>504</v>
          </cell>
          <cell r="E10" t="str">
            <v>Welby Community School</v>
          </cell>
          <cell r="F10" t="str">
            <v>Performance Plan: Low Participation</v>
          </cell>
          <cell r="G10" t="str">
            <v>-</v>
          </cell>
          <cell r="H10">
            <v>8449</v>
          </cell>
          <cell r="I10">
            <v>8449</v>
          </cell>
          <cell r="J10" t="str">
            <v>No</v>
          </cell>
          <cell r="K10" t="str">
            <v>Eligible for biennial submission.</v>
          </cell>
        </row>
        <row r="11">
          <cell r="D11">
            <v>505</v>
          </cell>
          <cell r="E11" t="str">
            <v>Achieve Academy</v>
          </cell>
          <cell r="F11" t="str">
            <v>Performance Plan: Meets 95% Participation</v>
          </cell>
          <cell r="G11" t="str">
            <v>-</v>
          </cell>
          <cell r="H11">
            <v>8449</v>
          </cell>
          <cell r="I11">
            <v>8449</v>
          </cell>
          <cell r="J11" t="str">
            <v>No</v>
          </cell>
          <cell r="K11" t="str">
            <v>Eligible for biennial submission.</v>
          </cell>
        </row>
        <row r="12">
          <cell r="D12">
            <v>506</v>
          </cell>
          <cell r="E12" t="str">
            <v>Explore Elementary</v>
          </cell>
          <cell r="F12" t="str">
            <v>Performance Plan: Meets 95% Participation</v>
          </cell>
          <cell r="G12" t="str">
            <v>-</v>
          </cell>
          <cell r="H12">
            <v>8449</v>
          </cell>
          <cell r="I12">
            <v>8449</v>
          </cell>
          <cell r="J12" t="str">
            <v>No</v>
          </cell>
          <cell r="K12" t="str">
            <v>Eligible for biennial submission.</v>
          </cell>
        </row>
        <row r="13">
          <cell r="D13">
            <v>507</v>
          </cell>
          <cell r="E13" t="str">
            <v>Adventure Elementary</v>
          </cell>
          <cell r="F13" t="str">
            <v>Improvement Plan: Low Participation</v>
          </cell>
          <cell r="G13" t="str">
            <v>-</v>
          </cell>
          <cell r="H13">
            <v>8449</v>
          </cell>
          <cell r="I13">
            <v>8449</v>
          </cell>
          <cell r="J13" t="str">
            <v>No</v>
          </cell>
          <cell r="K13" t="str">
            <v>Not eligible for biennial submission.</v>
          </cell>
        </row>
        <row r="14">
          <cell r="D14">
            <v>509</v>
          </cell>
          <cell r="E14" t="str">
            <v>Clayton Partnership School</v>
          </cell>
          <cell r="F14" t="str">
            <v>Improvement Plan: Meets 95% Participation</v>
          </cell>
          <cell r="G14" t="str">
            <v>-</v>
          </cell>
          <cell r="H14">
            <v>8449</v>
          </cell>
          <cell r="I14">
            <v>8449</v>
          </cell>
          <cell r="J14" t="str">
            <v>No</v>
          </cell>
          <cell r="K14" t="str">
            <v>Not eligible for biennial submission.</v>
          </cell>
        </row>
        <row r="15">
          <cell r="D15">
            <v>695</v>
          </cell>
          <cell r="E15" t="str">
            <v>Big Picture College and Career Academy</v>
          </cell>
          <cell r="F15" t="str">
            <v>Priority Improvement Plan: Meets 95% Participation</v>
          </cell>
          <cell r="G15" t="str">
            <v>Year 1 of Priority Improvement or Turnaround</v>
          </cell>
          <cell r="H15">
            <v>8449</v>
          </cell>
          <cell r="I15">
            <v>8449</v>
          </cell>
          <cell r="J15" t="str">
            <v>No</v>
          </cell>
          <cell r="K15" t="str">
            <v>Not eligible for biennial submission.</v>
          </cell>
        </row>
        <row r="16">
          <cell r="D16">
            <v>1796</v>
          </cell>
          <cell r="E16" t="str">
            <v>Colorado Connections Academy</v>
          </cell>
          <cell r="F16" t="str">
            <v>Performance Plan: Low Participation (Revised)</v>
          </cell>
          <cell r="G16" t="str">
            <v>Year 3 On Watch</v>
          </cell>
          <cell r="H16">
            <v>8449</v>
          </cell>
          <cell r="I16">
            <v>8449</v>
          </cell>
          <cell r="J16" t="str">
            <v>No</v>
          </cell>
          <cell r="K16" t="str">
            <v>Not eligible for biennial submission.</v>
          </cell>
        </row>
        <row r="17">
          <cell r="D17">
            <v>3590</v>
          </cell>
          <cell r="E17" t="str">
            <v>Global Intermediate Academy</v>
          </cell>
          <cell r="F17" t="str">
            <v>Improvement Plan: Meets 95% Participation</v>
          </cell>
          <cell r="G17" t="str">
            <v>-</v>
          </cell>
          <cell r="H17">
            <v>8449</v>
          </cell>
          <cell r="I17">
            <v>8449</v>
          </cell>
          <cell r="J17" t="str">
            <v>No</v>
          </cell>
          <cell r="K17" t="str">
            <v>Not eligible for biennial submission.</v>
          </cell>
        </row>
        <row r="18">
          <cell r="D18">
            <v>3623</v>
          </cell>
          <cell r="E18" t="str">
            <v>Global Primary Academy</v>
          </cell>
          <cell r="F18" t="str">
            <v>Performance Plan: Meets 95% Participation</v>
          </cell>
          <cell r="G18" t="str">
            <v>-</v>
          </cell>
          <cell r="H18">
            <v>8449</v>
          </cell>
          <cell r="I18">
            <v>8449</v>
          </cell>
          <cell r="J18" t="str">
            <v>No</v>
          </cell>
          <cell r="K18" t="str">
            <v>Eligible for biennial submission.</v>
          </cell>
        </row>
        <row r="19">
          <cell r="D19">
            <v>6315</v>
          </cell>
          <cell r="E19" t="str">
            <v>North Valley School for Young Adults</v>
          </cell>
          <cell r="F19" t="str">
            <v>AEC: Performance</v>
          </cell>
          <cell r="G19" t="str">
            <v>-</v>
          </cell>
          <cell r="H19">
            <v>8449</v>
          </cell>
          <cell r="I19">
            <v>8449</v>
          </cell>
          <cell r="J19" t="str">
            <v>No</v>
          </cell>
          <cell r="K19" t="str">
            <v>Eligible for biennial submission.</v>
          </cell>
        </row>
        <row r="20">
          <cell r="D20">
            <v>8823</v>
          </cell>
          <cell r="E20" t="str">
            <v>Trailside Academy</v>
          </cell>
          <cell r="F20" t="str">
            <v>Performance Plan (New School: Rating determined by district)</v>
          </cell>
          <cell r="G20" t="str">
            <v>-</v>
          </cell>
          <cell r="H20">
            <v>8449</v>
          </cell>
          <cell r="I20">
            <v>8449</v>
          </cell>
          <cell r="J20" t="str">
            <v>No</v>
          </cell>
          <cell r="K20" t="str">
            <v>Eligible for biennial submission.</v>
          </cell>
        </row>
        <row r="21">
          <cell r="D21">
            <v>9036</v>
          </cell>
          <cell r="E21" t="str">
            <v>Valley View K-8</v>
          </cell>
          <cell r="F21" t="str">
            <v>Performance Plan: Low Participation</v>
          </cell>
          <cell r="G21" t="str">
            <v>-</v>
          </cell>
          <cell r="H21">
            <v>8449</v>
          </cell>
          <cell r="I21">
            <v>8449</v>
          </cell>
          <cell r="J21" t="str">
            <v>No</v>
          </cell>
          <cell r="K21" t="str">
            <v>Eligible for biennial submission.</v>
          </cell>
        </row>
        <row r="22">
          <cell r="D22" t="str">
            <v>ALL</v>
          </cell>
          <cell r="E22" t="str">
            <v>ALL</v>
          </cell>
          <cell r="F22" t="str">
            <v>Accredited: Meets 95% Participation</v>
          </cell>
          <cell r="G22" t="str">
            <v>-</v>
          </cell>
          <cell r="H22">
            <v>38040</v>
          </cell>
          <cell r="I22">
            <v>38040</v>
          </cell>
          <cell r="J22" t="str">
            <v>Yes</v>
          </cell>
          <cell r="K22" t="str">
            <v>Not eligible for biennial submission; exercised biennial flexibility in 2018-19.</v>
          </cell>
        </row>
        <row r="23">
          <cell r="D23">
            <v>14</v>
          </cell>
          <cell r="E23" t="str">
            <v>Glacier Peak Elementary School</v>
          </cell>
          <cell r="F23" t="str">
            <v>Performance Plan: Meets 95% Participation</v>
          </cell>
          <cell r="G23" t="str">
            <v>-</v>
          </cell>
          <cell r="H23">
            <v>38040</v>
          </cell>
          <cell r="I23">
            <v>38040</v>
          </cell>
          <cell r="J23" t="str">
            <v>No</v>
          </cell>
          <cell r="K23" t="str">
            <v>Eligible for biennial submission.</v>
          </cell>
        </row>
        <row r="24">
          <cell r="D24">
            <v>57</v>
          </cell>
          <cell r="E24" t="str">
            <v>Rocky Top Middle School</v>
          </cell>
          <cell r="F24" t="str">
            <v>Performance Plan: Low Participation</v>
          </cell>
          <cell r="G24" t="str">
            <v>-</v>
          </cell>
          <cell r="H24">
            <v>38040</v>
          </cell>
          <cell r="I24">
            <v>38040</v>
          </cell>
          <cell r="J24" t="str">
            <v>No</v>
          </cell>
          <cell r="K24" t="str">
            <v>Eligible for biennial submission.</v>
          </cell>
        </row>
        <row r="25">
          <cell r="D25">
            <v>59</v>
          </cell>
          <cell r="E25" t="str">
            <v>Meridian Elementary School</v>
          </cell>
          <cell r="F25" t="str">
            <v>Performance Plan: Meets 95% Participation</v>
          </cell>
          <cell r="G25" t="str">
            <v>-</v>
          </cell>
          <cell r="H25">
            <v>38040</v>
          </cell>
          <cell r="I25">
            <v>38040</v>
          </cell>
          <cell r="J25" t="str">
            <v>Yes</v>
          </cell>
          <cell r="K25" t="str">
            <v>Not eligible for biennial submission; exercised biennial flexibility in 2018-19.</v>
          </cell>
        </row>
        <row r="26">
          <cell r="D26">
            <v>210</v>
          </cell>
          <cell r="E26" t="str">
            <v>Vantage Point</v>
          </cell>
          <cell r="F26" t="str">
            <v>AEC: Performance</v>
          </cell>
          <cell r="G26" t="str">
            <v>-</v>
          </cell>
          <cell r="H26">
            <v>38040</v>
          </cell>
          <cell r="I26">
            <v>38040</v>
          </cell>
          <cell r="J26" t="str">
            <v>No</v>
          </cell>
          <cell r="K26" t="str">
            <v>Eligible for biennial submission.</v>
          </cell>
        </row>
        <row r="27">
          <cell r="D27">
            <v>301</v>
          </cell>
          <cell r="E27" t="str">
            <v>Arapahoe Ridge Elementary School</v>
          </cell>
          <cell r="F27" t="str">
            <v>Performance Plan: Meets 95% Participation</v>
          </cell>
          <cell r="G27" t="str">
            <v>-</v>
          </cell>
          <cell r="H27">
            <v>38040</v>
          </cell>
          <cell r="I27">
            <v>38040</v>
          </cell>
          <cell r="J27" t="str">
            <v>No</v>
          </cell>
          <cell r="K27" t="str">
            <v>Eligible for biennial submission.</v>
          </cell>
        </row>
        <row r="28">
          <cell r="D28">
            <v>1388</v>
          </cell>
          <cell r="E28" t="str">
            <v>Centennial Elementary School</v>
          </cell>
          <cell r="F28" t="str">
            <v>Performance Plan: Meets 95% Participation</v>
          </cell>
          <cell r="G28" t="str">
            <v>-</v>
          </cell>
          <cell r="H28">
            <v>38040</v>
          </cell>
          <cell r="I28">
            <v>38040</v>
          </cell>
          <cell r="J28" t="str">
            <v>No</v>
          </cell>
          <cell r="K28" t="str">
            <v>Eligible for biennial submission.</v>
          </cell>
        </row>
        <row r="29">
          <cell r="D29">
            <v>1480</v>
          </cell>
          <cell r="E29" t="str">
            <v>Century Middle School</v>
          </cell>
          <cell r="F29" t="str">
            <v>Performance Plan: Meets 95% Participation</v>
          </cell>
          <cell r="G29" t="str">
            <v>-</v>
          </cell>
          <cell r="H29">
            <v>38040</v>
          </cell>
          <cell r="I29">
            <v>38040</v>
          </cell>
          <cell r="J29" t="str">
            <v>No</v>
          </cell>
          <cell r="K29" t="str">
            <v>Eligible for biennial submission.</v>
          </cell>
        </row>
        <row r="30">
          <cell r="D30">
            <v>1519</v>
          </cell>
          <cell r="E30" t="str">
            <v>Stargate Charter School</v>
          </cell>
          <cell r="F30" t="str">
            <v>Performance Plan: Meets 95% Participation</v>
          </cell>
          <cell r="G30" t="str">
            <v>-</v>
          </cell>
          <cell r="H30">
            <v>38040</v>
          </cell>
          <cell r="I30">
            <v>38040</v>
          </cell>
          <cell r="J30" t="str">
            <v>No</v>
          </cell>
          <cell r="K30" t="str">
            <v>Eligible for biennial submission.</v>
          </cell>
        </row>
        <row r="31">
          <cell r="D31">
            <v>1878</v>
          </cell>
          <cell r="E31" t="str">
            <v>Coronado Hills Elementary School</v>
          </cell>
          <cell r="F31" t="str">
            <v>Performance Plan: Meets 95% Participation</v>
          </cell>
          <cell r="G31" t="str">
            <v>-</v>
          </cell>
          <cell r="H31">
            <v>38040</v>
          </cell>
          <cell r="I31">
            <v>38040</v>
          </cell>
          <cell r="J31" t="str">
            <v>Yes</v>
          </cell>
          <cell r="K31" t="str">
            <v>Not eligible for biennial submission; exercised biennial flexibility in 2018-19.</v>
          </cell>
        </row>
        <row r="32">
          <cell r="D32">
            <v>1914</v>
          </cell>
          <cell r="E32" t="str">
            <v>Cotton Creek Elementary School</v>
          </cell>
          <cell r="F32" t="str">
            <v>Performance Plan: Meets 95% Participation</v>
          </cell>
          <cell r="G32" t="str">
            <v>-</v>
          </cell>
          <cell r="H32">
            <v>38040</v>
          </cell>
          <cell r="I32">
            <v>38040</v>
          </cell>
          <cell r="J32" t="str">
            <v>Yes</v>
          </cell>
          <cell r="K32" t="str">
            <v>Not eligible for biennial submission; exercised biennial flexibility in 2018-19.</v>
          </cell>
        </row>
        <row r="33">
          <cell r="D33">
            <v>1937</v>
          </cell>
          <cell r="E33" t="str">
            <v>Coyote Ridge Elementary School</v>
          </cell>
          <cell r="F33" t="str">
            <v>Performance Plan: Meets 95% Participation</v>
          </cell>
          <cell r="G33" t="str">
            <v>-</v>
          </cell>
          <cell r="H33">
            <v>38040</v>
          </cell>
          <cell r="I33">
            <v>38040</v>
          </cell>
          <cell r="J33" t="str">
            <v>Yes</v>
          </cell>
          <cell r="K33" t="str">
            <v>Not eligible for biennial submission; exercised biennial flexibility in 2018-19.</v>
          </cell>
        </row>
        <row r="34">
          <cell r="D34">
            <v>2361</v>
          </cell>
          <cell r="E34" t="str">
            <v>Eagleview Elementary School</v>
          </cell>
          <cell r="F34" t="str">
            <v>Performance Plan: Meets 95% Participation</v>
          </cell>
          <cell r="G34" t="str">
            <v>-</v>
          </cell>
          <cell r="H34">
            <v>38040</v>
          </cell>
          <cell r="I34">
            <v>38040</v>
          </cell>
          <cell r="J34" t="str">
            <v>No</v>
          </cell>
          <cell r="K34" t="str">
            <v>Eligible for biennial submission.</v>
          </cell>
        </row>
        <row r="35">
          <cell r="D35">
            <v>2410</v>
          </cell>
          <cell r="E35" t="str">
            <v>Tarver Elementary School</v>
          </cell>
          <cell r="F35" t="str">
            <v>Performance Plan: Meets 95% Participation</v>
          </cell>
          <cell r="G35" t="str">
            <v>-</v>
          </cell>
          <cell r="H35">
            <v>38040</v>
          </cell>
          <cell r="I35">
            <v>38040</v>
          </cell>
          <cell r="J35" t="str">
            <v>No</v>
          </cell>
          <cell r="K35" t="str">
            <v>Eligible for biennial submission.</v>
          </cell>
        </row>
        <row r="36">
          <cell r="D36">
            <v>2576</v>
          </cell>
          <cell r="E36" t="str">
            <v>Cherry Drive Elementary School</v>
          </cell>
          <cell r="F36" t="str">
            <v>Performance Plan: Meets 95% Participation</v>
          </cell>
          <cell r="G36" t="str">
            <v>-</v>
          </cell>
          <cell r="H36">
            <v>38040</v>
          </cell>
          <cell r="I36">
            <v>38040</v>
          </cell>
          <cell r="J36" t="str">
            <v>No</v>
          </cell>
          <cell r="K36" t="str">
            <v>Eligible for biennial submission.</v>
          </cell>
        </row>
        <row r="37">
          <cell r="D37">
            <v>2578</v>
          </cell>
          <cell r="E37" t="str">
            <v>Skyview Elementary School</v>
          </cell>
          <cell r="F37" t="str">
            <v>Performance Plan: Meets 95% Participation</v>
          </cell>
          <cell r="G37" t="str">
            <v>-</v>
          </cell>
          <cell r="H37">
            <v>38040</v>
          </cell>
          <cell r="I37">
            <v>38040</v>
          </cell>
          <cell r="J37" t="str">
            <v>Yes</v>
          </cell>
          <cell r="K37" t="str">
            <v>Not eligible for biennial submission; exercised biennial flexibility in 2018-19.</v>
          </cell>
        </row>
        <row r="38">
          <cell r="D38">
            <v>2580</v>
          </cell>
          <cell r="E38" t="str">
            <v>Hunters Glen Elementary School</v>
          </cell>
          <cell r="F38" t="str">
            <v>Performance Plan: Meets 95% Participation</v>
          </cell>
          <cell r="G38" t="str">
            <v>-</v>
          </cell>
          <cell r="H38">
            <v>38040</v>
          </cell>
          <cell r="I38">
            <v>38040</v>
          </cell>
          <cell r="J38" t="str">
            <v>No</v>
          </cell>
          <cell r="K38" t="str">
            <v>Eligible for biennial submission.</v>
          </cell>
        </row>
        <row r="39">
          <cell r="D39">
            <v>2582</v>
          </cell>
          <cell r="E39" t="str">
            <v>Rocky Mountain Elementary School</v>
          </cell>
          <cell r="F39" t="str">
            <v>Priority Improvement Plan: Meets 95% Participation</v>
          </cell>
          <cell r="G39" t="str">
            <v>Year 1 of Priority Improvement or Turnaround</v>
          </cell>
          <cell r="H39">
            <v>38040</v>
          </cell>
          <cell r="I39">
            <v>38040</v>
          </cell>
          <cell r="J39" t="str">
            <v>No</v>
          </cell>
          <cell r="K39" t="str">
            <v>Not eligible for biennial submission.</v>
          </cell>
        </row>
        <row r="40">
          <cell r="D40">
            <v>2584</v>
          </cell>
          <cell r="E40" t="str">
            <v>Riverdale Elementary School</v>
          </cell>
          <cell r="F40" t="str">
            <v>Performance Plan: Meets 95% Participation</v>
          </cell>
          <cell r="G40" t="str">
            <v>-</v>
          </cell>
          <cell r="H40">
            <v>38040</v>
          </cell>
          <cell r="I40">
            <v>38040</v>
          </cell>
          <cell r="J40" t="str">
            <v>Yes</v>
          </cell>
          <cell r="K40" t="str">
            <v>Not eligible for biennial submission; exercised biennial flexibility in 2018-19.</v>
          </cell>
        </row>
        <row r="41">
          <cell r="D41">
            <v>2918</v>
          </cell>
          <cell r="E41" t="str">
            <v>Federal Heights Elementary School</v>
          </cell>
          <cell r="F41" t="str">
            <v>Improvement Plan: Meets 95% Participation</v>
          </cell>
          <cell r="G41" t="str">
            <v>Year 2 On Watch</v>
          </cell>
          <cell r="H41">
            <v>38040</v>
          </cell>
          <cell r="I41">
            <v>38040</v>
          </cell>
          <cell r="J41" t="str">
            <v>No</v>
          </cell>
          <cell r="K41" t="str">
            <v>Not eligible for biennial submission.</v>
          </cell>
        </row>
        <row r="42">
          <cell r="D42">
            <v>4000</v>
          </cell>
          <cell r="E42" t="str">
            <v>Hillcrest Elementary School</v>
          </cell>
          <cell r="F42" t="str">
            <v>Performance Plan: Meets 95% Participation</v>
          </cell>
          <cell r="G42" t="str">
            <v>-</v>
          </cell>
          <cell r="H42">
            <v>38040</v>
          </cell>
          <cell r="I42">
            <v>38040</v>
          </cell>
          <cell r="J42" t="str">
            <v>No</v>
          </cell>
          <cell r="K42" t="str">
            <v>Eligible for biennial submission.</v>
          </cell>
        </row>
        <row r="43">
          <cell r="D43">
            <v>4108</v>
          </cell>
          <cell r="E43" t="str">
            <v>Horizon High School</v>
          </cell>
          <cell r="F43" t="str">
            <v>Performance Plan: Meets 95% Participation</v>
          </cell>
          <cell r="G43" t="str">
            <v>-</v>
          </cell>
          <cell r="H43">
            <v>38040</v>
          </cell>
          <cell r="I43">
            <v>38040</v>
          </cell>
          <cell r="J43" t="str">
            <v>Yes</v>
          </cell>
          <cell r="K43" t="str">
            <v>Not eligible for biennial submission; exercised biennial flexibility in 2018-19.</v>
          </cell>
        </row>
        <row r="44">
          <cell r="D44">
            <v>4172</v>
          </cell>
          <cell r="E44" t="str">
            <v>Hulstrom Options K-8 School</v>
          </cell>
          <cell r="F44" t="str">
            <v>Performance Plan: Meets 95% Participation</v>
          </cell>
          <cell r="G44" t="str">
            <v>-</v>
          </cell>
          <cell r="H44">
            <v>38040</v>
          </cell>
          <cell r="I44">
            <v>38040</v>
          </cell>
          <cell r="J44" t="str">
            <v>Yes</v>
          </cell>
          <cell r="K44" t="str">
            <v>Not eligible for biennial submission; exercised biennial flexibility in 2018-19.</v>
          </cell>
        </row>
        <row r="45">
          <cell r="D45">
            <v>4187</v>
          </cell>
          <cell r="E45" t="str">
            <v>Silver Hills Middle School</v>
          </cell>
          <cell r="F45" t="str">
            <v>Improvement Plan: Meets 95% Participation</v>
          </cell>
          <cell r="G45" t="str">
            <v>-</v>
          </cell>
          <cell r="H45">
            <v>38040</v>
          </cell>
          <cell r="I45">
            <v>38040</v>
          </cell>
          <cell r="J45" t="str">
            <v>No</v>
          </cell>
          <cell r="K45" t="str">
            <v>Not eligible for biennial submission.</v>
          </cell>
        </row>
        <row r="46">
          <cell r="D46">
            <v>4699</v>
          </cell>
          <cell r="E46" t="str">
            <v>New America School - Thornton</v>
          </cell>
          <cell r="F46" t="str">
            <v>AEC: Performance</v>
          </cell>
          <cell r="G46" t="str">
            <v>-</v>
          </cell>
          <cell r="H46">
            <v>38040</v>
          </cell>
          <cell r="I46">
            <v>38040</v>
          </cell>
          <cell r="J46" t="str">
            <v>No</v>
          </cell>
          <cell r="K46" t="str">
            <v>Eligible for biennial submission.</v>
          </cell>
        </row>
        <row r="47">
          <cell r="D47">
            <v>5043</v>
          </cell>
          <cell r="E47" t="str">
            <v>Legacy High School</v>
          </cell>
          <cell r="F47" t="str">
            <v>Performance Plan: Meets 95% Participation</v>
          </cell>
          <cell r="G47" t="str">
            <v>-</v>
          </cell>
          <cell r="H47">
            <v>38040</v>
          </cell>
          <cell r="I47">
            <v>38040</v>
          </cell>
          <cell r="J47" t="str">
            <v>Yes</v>
          </cell>
          <cell r="K47" t="str">
            <v>Not eligible for biennial submission; exercised biennial flexibility in 2018-19.</v>
          </cell>
        </row>
        <row r="48">
          <cell r="D48">
            <v>5058</v>
          </cell>
          <cell r="E48" t="str">
            <v>Leroy Drive Elementary School</v>
          </cell>
          <cell r="F48" t="str">
            <v>Improvement Plan: Meets 95% Participation</v>
          </cell>
          <cell r="G48" t="str">
            <v>-</v>
          </cell>
          <cell r="H48">
            <v>38040</v>
          </cell>
          <cell r="I48">
            <v>38040</v>
          </cell>
          <cell r="J48" t="str">
            <v>No</v>
          </cell>
          <cell r="K48" t="str">
            <v>Not eligible for biennial submission.</v>
          </cell>
        </row>
        <row r="49">
          <cell r="D49">
            <v>5418</v>
          </cell>
          <cell r="E49" t="str">
            <v>Malley Drive Elementary School</v>
          </cell>
          <cell r="F49" t="str">
            <v>Performance Plan: Meets 95% Participation</v>
          </cell>
          <cell r="G49" t="str">
            <v>-</v>
          </cell>
          <cell r="H49">
            <v>38040</v>
          </cell>
          <cell r="I49">
            <v>38040</v>
          </cell>
          <cell r="J49" t="str">
            <v>No</v>
          </cell>
          <cell r="K49" t="str">
            <v>Eligible for biennial submission.</v>
          </cell>
        </row>
        <row r="50">
          <cell r="D50">
            <v>5706</v>
          </cell>
          <cell r="E50" t="str">
            <v>McElwain Elementary School</v>
          </cell>
          <cell r="F50" t="str">
            <v>Improvement Plan: Meets 95% Participation</v>
          </cell>
          <cell r="G50" t="str">
            <v>-</v>
          </cell>
          <cell r="H50">
            <v>38040</v>
          </cell>
          <cell r="I50">
            <v>38040</v>
          </cell>
          <cell r="J50" t="str">
            <v>No</v>
          </cell>
          <cell r="K50" t="str">
            <v>Not eligible for biennial submission.</v>
          </cell>
        </row>
        <row r="51">
          <cell r="D51">
            <v>5814</v>
          </cell>
          <cell r="E51" t="str">
            <v>The International School at Thornton Middle</v>
          </cell>
          <cell r="F51" t="str">
            <v>Improvement Plan: Meets 95% Participation</v>
          </cell>
          <cell r="G51" t="str">
            <v>-</v>
          </cell>
          <cell r="H51">
            <v>38040</v>
          </cell>
          <cell r="I51">
            <v>38040</v>
          </cell>
          <cell r="J51" t="str">
            <v>No</v>
          </cell>
          <cell r="K51" t="str">
            <v>Not eligible for biennial submission.</v>
          </cell>
        </row>
        <row r="52">
          <cell r="D52">
            <v>5816</v>
          </cell>
          <cell r="E52" t="str">
            <v>Thornton High School</v>
          </cell>
          <cell r="F52" t="str">
            <v>Improvement Plan: Meets 95% Participation</v>
          </cell>
          <cell r="G52" t="str">
            <v>-</v>
          </cell>
          <cell r="H52">
            <v>38040</v>
          </cell>
          <cell r="I52">
            <v>38040</v>
          </cell>
          <cell r="J52" t="str">
            <v>No</v>
          </cell>
          <cell r="K52" t="str">
            <v>Not eligible for biennial submission.</v>
          </cell>
        </row>
        <row r="53">
          <cell r="D53">
            <v>6060</v>
          </cell>
          <cell r="E53" t="str">
            <v>Mountain Range High School</v>
          </cell>
          <cell r="F53" t="str">
            <v>Performance Plan: Low Participation</v>
          </cell>
          <cell r="G53" t="str">
            <v>-</v>
          </cell>
          <cell r="H53">
            <v>38040</v>
          </cell>
          <cell r="I53">
            <v>38040</v>
          </cell>
          <cell r="J53" t="str">
            <v>No</v>
          </cell>
          <cell r="K53" t="str">
            <v>Eligible for biennial submission.</v>
          </cell>
        </row>
        <row r="54">
          <cell r="D54">
            <v>6150</v>
          </cell>
          <cell r="E54" t="str">
            <v>Mountain View Elementary School</v>
          </cell>
          <cell r="F54" t="str">
            <v>Performance Plan: Meets 95% Participation</v>
          </cell>
          <cell r="G54" t="str">
            <v>-</v>
          </cell>
          <cell r="H54">
            <v>38040</v>
          </cell>
          <cell r="I54">
            <v>38040</v>
          </cell>
          <cell r="J54" t="str">
            <v>No</v>
          </cell>
          <cell r="K54" t="str">
            <v>Eligible for biennial submission.</v>
          </cell>
        </row>
        <row r="55">
          <cell r="D55">
            <v>6342</v>
          </cell>
          <cell r="E55" t="str">
            <v>Shadow Ridge Middle School</v>
          </cell>
          <cell r="F55" t="str">
            <v>Improvement Plan: Meets 95% Participation</v>
          </cell>
          <cell r="G55" t="str">
            <v>-</v>
          </cell>
          <cell r="H55">
            <v>38040</v>
          </cell>
          <cell r="I55">
            <v>38040</v>
          </cell>
          <cell r="J55" t="str">
            <v>No</v>
          </cell>
          <cell r="K55" t="str">
            <v>Not eligible for biennial submission.</v>
          </cell>
        </row>
        <row r="56">
          <cell r="D56">
            <v>6355</v>
          </cell>
          <cell r="E56" t="str">
            <v>North Mor Elementary School</v>
          </cell>
          <cell r="F56" t="str">
            <v>Performance Plan: Meets 95% Participation</v>
          </cell>
          <cell r="G56" t="str">
            <v>-</v>
          </cell>
          <cell r="H56">
            <v>38040</v>
          </cell>
          <cell r="I56">
            <v>38040</v>
          </cell>
          <cell r="J56" t="str">
            <v>No</v>
          </cell>
          <cell r="K56" t="str">
            <v>Eligible for biennial submission.</v>
          </cell>
        </row>
        <row r="57">
          <cell r="D57">
            <v>6376</v>
          </cell>
          <cell r="E57" t="str">
            <v>North Star Elementary School</v>
          </cell>
          <cell r="F57" t="str">
            <v>Performance Plan: Meets 95% Participation</v>
          </cell>
          <cell r="G57" t="str">
            <v>-</v>
          </cell>
          <cell r="H57">
            <v>38040</v>
          </cell>
          <cell r="I57">
            <v>38040</v>
          </cell>
          <cell r="J57" t="str">
            <v>No</v>
          </cell>
          <cell r="K57" t="str">
            <v>Eligible for biennial submission.</v>
          </cell>
        </row>
        <row r="58">
          <cell r="D58">
            <v>6398</v>
          </cell>
          <cell r="E58" t="str">
            <v>Northglenn Middle School</v>
          </cell>
          <cell r="F58" t="str">
            <v>Performance Plan: Meets 95% Participation</v>
          </cell>
          <cell r="G58" t="str">
            <v>-</v>
          </cell>
          <cell r="H58">
            <v>38040</v>
          </cell>
          <cell r="I58">
            <v>38040</v>
          </cell>
          <cell r="J58" t="str">
            <v>No</v>
          </cell>
          <cell r="K58" t="str">
            <v>Eligible for biennial submission.</v>
          </cell>
        </row>
        <row r="59">
          <cell r="D59">
            <v>6402</v>
          </cell>
          <cell r="E59" t="str">
            <v>Northglenn High School</v>
          </cell>
          <cell r="F59" t="str">
            <v>Performance Plan: Meets 95% Participation</v>
          </cell>
          <cell r="G59" t="str">
            <v>-</v>
          </cell>
          <cell r="H59">
            <v>38040</v>
          </cell>
          <cell r="I59">
            <v>38040</v>
          </cell>
          <cell r="J59" t="str">
            <v>No</v>
          </cell>
          <cell r="K59" t="str">
            <v>Eligible for biennial submission.</v>
          </cell>
        </row>
        <row r="60">
          <cell r="D60">
            <v>6802</v>
          </cell>
          <cell r="E60" t="str">
            <v>Prospect Ridge Academy</v>
          </cell>
          <cell r="F60" t="str">
            <v>Performance Plan: Meets 95% Participation</v>
          </cell>
          <cell r="G60" t="str">
            <v>-</v>
          </cell>
          <cell r="H60">
            <v>38040</v>
          </cell>
          <cell r="I60">
            <v>38040</v>
          </cell>
          <cell r="J60" t="str">
            <v>Yes</v>
          </cell>
          <cell r="K60" t="str">
            <v>Not eligible for biennial submission; exercised biennial flexibility in 2018-19.</v>
          </cell>
        </row>
        <row r="61">
          <cell r="D61">
            <v>6956</v>
          </cell>
          <cell r="E61" t="str">
            <v>Pathways Future Center</v>
          </cell>
          <cell r="F61" t="str">
            <v>AEC: Performance</v>
          </cell>
          <cell r="G61" t="str">
            <v>-</v>
          </cell>
          <cell r="H61">
            <v>38040</v>
          </cell>
          <cell r="I61">
            <v>38040</v>
          </cell>
          <cell r="J61" t="str">
            <v>No</v>
          </cell>
          <cell r="K61" t="str">
            <v>Eligible for biennial submission.</v>
          </cell>
        </row>
        <row r="62">
          <cell r="D62">
            <v>7155</v>
          </cell>
          <cell r="E62" t="str">
            <v>Prairie Hills Elementary School</v>
          </cell>
          <cell r="F62" t="str">
            <v>Performance Plan: Meets 95% Participation</v>
          </cell>
          <cell r="G62" t="str">
            <v>-</v>
          </cell>
          <cell r="H62">
            <v>38040</v>
          </cell>
          <cell r="I62">
            <v>38040</v>
          </cell>
          <cell r="J62" t="str">
            <v>Yes</v>
          </cell>
          <cell r="K62" t="str">
            <v>Not eligible for biennial submission; exercised biennial flexibility in 2018-19.</v>
          </cell>
        </row>
        <row r="63">
          <cell r="D63">
            <v>7795</v>
          </cell>
          <cell r="E63" t="str">
            <v>Silver Creek Elementary</v>
          </cell>
          <cell r="F63" t="str">
            <v>Performance Plan: Meets 95% Participation</v>
          </cell>
          <cell r="G63" t="str">
            <v>-</v>
          </cell>
          <cell r="H63">
            <v>38040</v>
          </cell>
          <cell r="I63">
            <v>38040</v>
          </cell>
          <cell r="J63" t="str">
            <v>Yes</v>
          </cell>
          <cell r="K63" t="str">
            <v>Not eligible for biennial submission; exercised biennial flexibility in 2018-19.</v>
          </cell>
        </row>
        <row r="64">
          <cell r="D64">
            <v>8211</v>
          </cell>
          <cell r="E64" t="str">
            <v>The Studio School</v>
          </cell>
          <cell r="F64" t="str">
            <v>Improvement Plan: Low Participation</v>
          </cell>
          <cell r="G64" t="str">
            <v>-</v>
          </cell>
          <cell r="H64">
            <v>38040</v>
          </cell>
          <cell r="I64">
            <v>38040</v>
          </cell>
          <cell r="J64" t="str">
            <v>Yes</v>
          </cell>
          <cell r="K64" t="str">
            <v>Not eligible for biennial submission; exercised biennial flexibility in 2018-19.</v>
          </cell>
        </row>
        <row r="65">
          <cell r="D65">
            <v>8225</v>
          </cell>
          <cell r="E65" t="str">
            <v>Stellar Elementary School</v>
          </cell>
          <cell r="F65" t="str">
            <v>Performance Plan: Meets 95% Participation</v>
          </cell>
          <cell r="G65" t="str">
            <v>-</v>
          </cell>
          <cell r="H65">
            <v>38040</v>
          </cell>
          <cell r="I65">
            <v>38040</v>
          </cell>
          <cell r="J65" t="str">
            <v>Yes</v>
          </cell>
          <cell r="K65" t="str">
            <v>Not eligible for biennial submission; exercised biennial flexibility in 2018-19.</v>
          </cell>
        </row>
        <row r="66">
          <cell r="D66">
            <v>8275</v>
          </cell>
          <cell r="E66" t="str">
            <v>STEM Lab</v>
          </cell>
          <cell r="F66" t="str">
            <v>Performance Plan: Meets 95% Participation</v>
          </cell>
          <cell r="G66" t="str">
            <v>-</v>
          </cell>
          <cell r="H66">
            <v>38040</v>
          </cell>
          <cell r="I66">
            <v>38040</v>
          </cell>
          <cell r="J66" t="str">
            <v>No</v>
          </cell>
          <cell r="K66" t="str">
            <v>Eligible for biennial submission.</v>
          </cell>
        </row>
        <row r="67">
          <cell r="D67">
            <v>8310</v>
          </cell>
          <cell r="E67" t="str">
            <v>STEM Launch</v>
          </cell>
          <cell r="F67" t="str">
            <v>Performance Plan: Meets 95% Participation</v>
          </cell>
          <cell r="G67" t="str">
            <v>-</v>
          </cell>
          <cell r="H67">
            <v>38040</v>
          </cell>
          <cell r="I67">
            <v>38040</v>
          </cell>
          <cell r="J67" t="str">
            <v>No</v>
          </cell>
          <cell r="K67" t="str">
            <v>Eligible for biennial submission.</v>
          </cell>
        </row>
        <row r="68">
          <cell r="D68">
            <v>8361</v>
          </cell>
          <cell r="E68" t="str">
            <v>Stukey Elementary School</v>
          </cell>
          <cell r="F68" t="str">
            <v>Performance Plan: Meets 95% Participation</v>
          </cell>
          <cell r="G68" t="str">
            <v>-</v>
          </cell>
          <cell r="H68">
            <v>38040</v>
          </cell>
          <cell r="I68">
            <v>38040</v>
          </cell>
          <cell r="J68" t="str">
            <v>Yes</v>
          </cell>
          <cell r="K68" t="str">
            <v>Not eligible for biennial submission; exercised biennial flexibility in 2018-19.</v>
          </cell>
        </row>
        <row r="69">
          <cell r="D69">
            <v>8814</v>
          </cell>
          <cell r="E69" t="str">
            <v>Thunder Vista P-8</v>
          </cell>
          <cell r="F69" t="str">
            <v>Performance Plan: Meets 95% Participation</v>
          </cell>
          <cell r="G69" t="str">
            <v>-</v>
          </cell>
          <cell r="H69">
            <v>38040</v>
          </cell>
          <cell r="I69">
            <v>38040</v>
          </cell>
          <cell r="J69" t="str">
            <v>No</v>
          </cell>
          <cell r="K69" t="str">
            <v>Eligible for biennial submission.</v>
          </cell>
        </row>
        <row r="70">
          <cell r="D70">
            <v>8842</v>
          </cell>
          <cell r="E70" t="str">
            <v>Thornton Elementary School</v>
          </cell>
          <cell r="F70" t="str">
            <v>Improvement Plan: Meets 95% Participation</v>
          </cell>
          <cell r="G70" t="str">
            <v>-</v>
          </cell>
          <cell r="H70">
            <v>38040</v>
          </cell>
          <cell r="I70">
            <v>38040</v>
          </cell>
          <cell r="J70" t="str">
            <v>No</v>
          </cell>
          <cell r="K70" t="str">
            <v>Not eligible for biennial submission.</v>
          </cell>
        </row>
        <row r="71">
          <cell r="D71">
            <v>9431</v>
          </cell>
          <cell r="E71" t="str">
            <v>Westgate Charter</v>
          </cell>
          <cell r="F71" t="str">
            <v>Performance Plan: Low Participation</v>
          </cell>
          <cell r="G71" t="str">
            <v>-</v>
          </cell>
          <cell r="H71">
            <v>38040</v>
          </cell>
          <cell r="I71">
            <v>38040</v>
          </cell>
          <cell r="J71" t="str">
            <v>Yes</v>
          </cell>
          <cell r="K71" t="str">
            <v>Not eligible for biennial submission; exercised biennial flexibility in 2018-19.</v>
          </cell>
        </row>
        <row r="72">
          <cell r="D72">
            <v>9444</v>
          </cell>
          <cell r="E72" t="str">
            <v>Westlake Middle School</v>
          </cell>
          <cell r="F72" t="str">
            <v>Performance Plan: Low Participation</v>
          </cell>
          <cell r="G72" t="str">
            <v>-</v>
          </cell>
          <cell r="H72">
            <v>38040</v>
          </cell>
          <cell r="I72">
            <v>38040</v>
          </cell>
          <cell r="J72" t="str">
            <v>Yes</v>
          </cell>
          <cell r="K72" t="str">
            <v>Not eligible for biennial submission; exercised biennial flexibility in 2018-19.</v>
          </cell>
        </row>
        <row r="73">
          <cell r="D73">
            <v>9494</v>
          </cell>
          <cell r="E73" t="str">
            <v>Westview Elementary School</v>
          </cell>
          <cell r="F73" t="str">
            <v>Improvement Plan: Meets 95% Participation</v>
          </cell>
          <cell r="G73" t="str">
            <v>-</v>
          </cell>
          <cell r="H73">
            <v>38040</v>
          </cell>
          <cell r="I73">
            <v>38040</v>
          </cell>
          <cell r="J73" t="str">
            <v>No</v>
          </cell>
          <cell r="K73" t="str">
            <v>Not eligible for biennial submission.</v>
          </cell>
        </row>
        <row r="74">
          <cell r="D74">
            <v>9682</v>
          </cell>
          <cell r="E74" t="str">
            <v>Woodglen Elementary School</v>
          </cell>
          <cell r="F74" t="str">
            <v>Performance Plan: Meets 95% Participation</v>
          </cell>
          <cell r="G74" t="str">
            <v>-</v>
          </cell>
          <cell r="H74">
            <v>38040</v>
          </cell>
          <cell r="I74">
            <v>38040</v>
          </cell>
          <cell r="J74" t="str">
            <v>Yes</v>
          </cell>
          <cell r="K74" t="str">
            <v>Not eligible for biennial submission; exercised biennial flexibility in 2018-19.</v>
          </cell>
        </row>
        <row r="75">
          <cell r="D75" t="str">
            <v>ALL</v>
          </cell>
          <cell r="E75" t="str">
            <v>ALL</v>
          </cell>
          <cell r="F75" t="str">
            <v>Accredited with Priority Improvement Plan: Low Participation</v>
          </cell>
          <cell r="G75" t="str">
            <v>Year 9 of Priority Improvement or Turnaround</v>
          </cell>
          <cell r="H75">
            <v>6507</v>
          </cell>
          <cell r="I75">
            <v>6507</v>
          </cell>
          <cell r="J75" t="str">
            <v>No</v>
          </cell>
          <cell r="K75" t="str">
            <v>Not eligible for biennial submission.</v>
          </cell>
        </row>
        <row r="76">
          <cell r="D76">
            <v>20</v>
          </cell>
          <cell r="E76" t="str">
            <v>Adams City Middle School</v>
          </cell>
          <cell r="F76" t="str">
            <v>Improvement Plan: Low Participation</v>
          </cell>
          <cell r="G76" t="str">
            <v>-</v>
          </cell>
          <cell r="H76">
            <v>6507</v>
          </cell>
          <cell r="I76">
            <v>6507</v>
          </cell>
          <cell r="J76" t="str">
            <v>No</v>
          </cell>
          <cell r="K76" t="str">
            <v>Not eligible for biennial submission.</v>
          </cell>
        </row>
        <row r="77">
          <cell r="D77">
            <v>22</v>
          </cell>
          <cell r="E77" t="str">
            <v>Lester R Arnold High School</v>
          </cell>
          <cell r="F77" t="str">
            <v>AEC: Priority Improvement</v>
          </cell>
          <cell r="G77" t="str">
            <v>Year 2 of Priority Improvement or Turnaround</v>
          </cell>
          <cell r="H77">
            <v>6507</v>
          </cell>
          <cell r="I77">
            <v>6507</v>
          </cell>
          <cell r="J77" t="str">
            <v>No</v>
          </cell>
          <cell r="K77" t="str">
            <v>Not eligible for biennial submission.</v>
          </cell>
        </row>
        <row r="78">
          <cell r="D78">
            <v>24</v>
          </cell>
          <cell r="E78" t="str">
            <v>Adams City High School</v>
          </cell>
          <cell r="F78" t="str">
            <v>Priority Improvement Plan: Low Participation</v>
          </cell>
          <cell r="G78" t="str">
            <v>Year 9 of Priority Improvement or Turnaround</v>
          </cell>
          <cell r="H78">
            <v>6507</v>
          </cell>
          <cell r="I78">
            <v>6507</v>
          </cell>
          <cell r="J78" t="str">
            <v>No</v>
          </cell>
          <cell r="K78" t="str">
            <v>Not eligible for biennial submission.</v>
          </cell>
        </row>
        <row r="79">
          <cell r="D79">
            <v>186</v>
          </cell>
          <cell r="E79" t="str">
            <v>Alsup Elementary School</v>
          </cell>
          <cell r="F79" t="str">
            <v>Priority Improvement Plan: Meets 95% Participation</v>
          </cell>
          <cell r="G79" t="str">
            <v>Year 1 of Priority Improvement or Turnaround</v>
          </cell>
          <cell r="H79">
            <v>6507</v>
          </cell>
          <cell r="I79">
            <v>6507</v>
          </cell>
          <cell r="J79" t="str">
            <v>No</v>
          </cell>
          <cell r="K79" t="str">
            <v>Not eligible for biennial submission.</v>
          </cell>
        </row>
        <row r="80">
          <cell r="D80">
            <v>1426</v>
          </cell>
          <cell r="E80" t="str">
            <v>Central Elementary School</v>
          </cell>
          <cell r="F80" t="str">
            <v>Priority Improvement Plan: Meets 95% Participation</v>
          </cell>
          <cell r="G80" t="str">
            <v>Year 7 of Priority Improvement or Turnaround</v>
          </cell>
          <cell r="H80">
            <v>6507</v>
          </cell>
          <cell r="I80">
            <v>6507</v>
          </cell>
          <cell r="J80" t="str">
            <v>No</v>
          </cell>
          <cell r="K80" t="str">
            <v>Not eligible for biennial submission.</v>
          </cell>
        </row>
        <row r="81">
          <cell r="D81">
            <v>2308</v>
          </cell>
          <cell r="E81" t="str">
            <v>Dupont Elementary School</v>
          </cell>
          <cell r="F81" t="str">
            <v>Improvement Plan: Meets 95% Participation</v>
          </cell>
          <cell r="G81" t="str">
            <v>-</v>
          </cell>
          <cell r="H81">
            <v>6507</v>
          </cell>
          <cell r="I81">
            <v>6507</v>
          </cell>
          <cell r="J81" t="str">
            <v>No</v>
          </cell>
          <cell r="K81" t="str">
            <v>Not eligible for biennial submission.</v>
          </cell>
        </row>
        <row r="82">
          <cell r="D82">
            <v>4516</v>
          </cell>
          <cell r="E82" t="str">
            <v>Kearney Middle School</v>
          </cell>
          <cell r="F82" t="str">
            <v>Improvement Plan: Low Participation</v>
          </cell>
          <cell r="G82" t="str">
            <v>-</v>
          </cell>
          <cell r="H82">
            <v>6507</v>
          </cell>
          <cell r="I82">
            <v>6507</v>
          </cell>
          <cell r="J82" t="str">
            <v>No</v>
          </cell>
          <cell r="K82" t="str">
            <v>Not eligible for biennial submission.</v>
          </cell>
        </row>
        <row r="83">
          <cell r="D83">
            <v>4536</v>
          </cell>
          <cell r="E83" t="str">
            <v>Kemp Elementary School</v>
          </cell>
          <cell r="F83" t="str">
            <v>Performance Plan: Low Participation</v>
          </cell>
          <cell r="G83" t="str">
            <v>-</v>
          </cell>
          <cell r="H83">
            <v>6507</v>
          </cell>
          <cell r="I83">
            <v>6507</v>
          </cell>
          <cell r="J83" t="str">
            <v>No</v>
          </cell>
          <cell r="K83" t="str">
            <v>Eligible for biennial submission.</v>
          </cell>
        </row>
        <row r="84">
          <cell r="D84">
            <v>5982</v>
          </cell>
          <cell r="E84" t="str">
            <v>Monaco Elementary School</v>
          </cell>
          <cell r="F84" t="str">
            <v>Performance Plan: Meets 95% Participation</v>
          </cell>
          <cell r="G84" t="str">
            <v>-</v>
          </cell>
          <cell r="H84">
            <v>6507</v>
          </cell>
          <cell r="I84">
            <v>6507</v>
          </cell>
          <cell r="J84" t="str">
            <v>No</v>
          </cell>
          <cell r="K84" t="str">
            <v>Eligible for biennial submission.</v>
          </cell>
        </row>
        <row r="85">
          <cell r="D85">
            <v>6534</v>
          </cell>
          <cell r="E85" t="str">
            <v>Hanson Elementary School</v>
          </cell>
          <cell r="F85" t="str">
            <v>Improvement Plan: Meets 95% Participation</v>
          </cell>
          <cell r="G85" t="str">
            <v>Year 2 On Watch</v>
          </cell>
          <cell r="H85">
            <v>6507</v>
          </cell>
          <cell r="I85">
            <v>6507</v>
          </cell>
          <cell r="J85" t="str">
            <v>No</v>
          </cell>
          <cell r="K85" t="str">
            <v>Not eligible for biennial submission.</v>
          </cell>
        </row>
        <row r="86">
          <cell r="D86">
            <v>7500</v>
          </cell>
          <cell r="E86" t="str">
            <v>Rose Hill Elementary School</v>
          </cell>
          <cell r="F86" t="str">
            <v>Priority Improvement Plan: Meets 95% Participation</v>
          </cell>
          <cell r="G86" t="str">
            <v>Year 4 of Priority Improvement or Turnaround</v>
          </cell>
          <cell r="H86">
            <v>6507</v>
          </cell>
          <cell r="I86">
            <v>6507</v>
          </cell>
          <cell r="J86" t="str">
            <v>No</v>
          </cell>
          <cell r="K86" t="str">
            <v>Not eligible for biennial submission.</v>
          </cell>
        </row>
        <row r="87">
          <cell r="D87" t="str">
            <v>ALL</v>
          </cell>
          <cell r="E87" t="str">
            <v>ALL</v>
          </cell>
          <cell r="F87" t="str">
            <v>Accredited with Improvement Plan: Meets 95% Participation</v>
          </cell>
          <cell r="G87" t="str">
            <v>-</v>
          </cell>
          <cell r="H87">
            <v>18026</v>
          </cell>
          <cell r="I87">
            <v>18026</v>
          </cell>
          <cell r="J87" t="str">
            <v>No</v>
          </cell>
          <cell r="K87" t="str">
            <v>Not eligible for biennial submission.</v>
          </cell>
        </row>
        <row r="88">
          <cell r="D88">
            <v>700</v>
          </cell>
          <cell r="E88" t="str">
            <v>Belle Creek Charter School</v>
          </cell>
          <cell r="F88" t="str">
            <v>Performance Plan: Meets 95% Participation</v>
          </cell>
          <cell r="G88" t="str">
            <v>-</v>
          </cell>
          <cell r="H88">
            <v>18026</v>
          </cell>
          <cell r="I88">
            <v>18026</v>
          </cell>
          <cell r="J88" t="str">
            <v>No</v>
          </cell>
          <cell r="K88" t="str">
            <v>Eligible for biennial submission.</v>
          </cell>
        </row>
        <row r="89">
          <cell r="D89">
            <v>1013</v>
          </cell>
          <cell r="E89" t="str">
            <v>Brantner Elementary School</v>
          </cell>
          <cell r="F89" t="str">
            <v>Performance Plan: Meets 95% Participation</v>
          </cell>
          <cell r="G89" t="str">
            <v>-</v>
          </cell>
          <cell r="H89">
            <v>18026</v>
          </cell>
          <cell r="I89">
            <v>18026</v>
          </cell>
          <cell r="J89" t="str">
            <v>No</v>
          </cell>
          <cell r="K89" t="str">
            <v>Eligible for biennial submission.</v>
          </cell>
        </row>
        <row r="90">
          <cell r="D90">
            <v>1021</v>
          </cell>
          <cell r="E90" t="str">
            <v>Innovations &amp; Options</v>
          </cell>
          <cell r="F90" t="str">
            <v>AEC: Improvement</v>
          </cell>
          <cell r="G90" t="str">
            <v>-</v>
          </cell>
          <cell r="H90">
            <v>18026</v>
          </cell>
          <cell r="I90">
            <v>18026</v>
          </cell>
          <cell r="J90" t="str">
            <v>No</v>
          </cell>
          <cell r="K90" t="str">
            <v>Not eligible for biennial submission.</v>
          </cell>
        </row>
        <row r="91">
          <cell r="D91">
            <v>1022</v>
          </cell>
          <cell r="E91" t="str">
            <v>Brighton High School</v>
          </cell>
          <cell r="F91" t="str">
            <v>Improvement Plan: Low Participation</v>
          </cell>
          <cell r="G91" t="str">
            <v>-</v>
          </cell>
          <cell r="H91">
            <v>18026</v>
          </cell>
          <cell r="I91">
            <v>18026</v>
          </cell>
          <cell r="J91" t="str">
            <v>No</v>
          </cell>
          <cell r="K91" t="str">
            <v>Not eligible for biennial submission.</v>
          </cell>
        </row>
        <row r="92">
          <cell r="D92">
            <v>1052</v>
          </cell>
          <cell r="E92" t="str">
            <v>Bromley East Charter School</v>
          </cell>
          <cell r="F92" t="str">
            <v>Performance Plan: Meets 95% Participation</v>
          </cell>
          <cell r="G92" t="str">
            <v>-</v>
          </cell>
          <cell r="H92">
            <v>18026</v>
          </cell>
          <cell r="I92">
            <v>18026</v>
          </cell>
          <cell r="J92" t="str">
            <v>No</v>
          </cell>
          <cell r="K92" t="str">
            <v>Eligible for biennial submission.</v>
          </cell>
        </row>
        <row r="93">
          <cell r="D93">
            <v>1560</v>
          </cell>
          <cell r="E93" t="str">
            <v>BOLT Academy</v>
          </cell>
          <cell r="F93" t="str">
            <v>Priority Improvement Plan: Decreased due to Participation</v>
          </cell>
          <cell r="G93" t="str">
            <v>Year 2 of Priority Improvement or Turnaround</v>
          </cell>
          <cell r="H93">
            <v>18026</v>
          </cell>
          <cell r="I93">
            <v>18026</v>
          </cell>
          <cell r="J93" t="str">
            <v>No</v>
          </cell>
          <cell r="K93" t="str">
            <v>Not eligible for biennial submission.</v>
          </cell>
        </row>
        <row r="94">
          <cell r="D94">
            <v>2399</v>
          </cell>
          <cell r="E94" t="str">
            <v>Eagle Ridge Academy</v>
          </cell>
          <cell r="F94" t="str">
            <v>Performance Plan: Meets 95% Participation</v>
          </cell>
          <cell r="G94" t="str">
            <v>-</v>
          </cell>
          <cell r="H94">
            <v>18026</v>
          </cell>
          <cell r="I94">
            <v>18026</v>
          </cell>
          <cell r="J94" t="str">
            <v>No</v>
          </cell>
          <cell r="K94" t="str">
            <v>Eligible for biennial submission.</v>
          </cell>
        </row>
        <row r="95">
          <cell r="D95">
            <v>2945</v>
          </cell>
          <cell r="E95" t="str">
            <v>Foundations Academy</v>
          </cell>
          <cell r="F95" t="str">
            <v>Performance Plan: Meets 95% Participation</v>
          </cell>
          <cell r="G95" t="str">
            <v>-</v>
          </cell>
          <cell r="H95">
            <v>18026</v>
          </cell>
          <cell r="I95">
            <v>18026</v>
          </cell>
          <cell r="J95" t="str">
            <v>No</v>
          </cell>
          <cell r="K95" t="str">
            <v>Eligible for biennial submission.</v>
          </cell>
        </row>
        <row r="96">
          <cell r="D96">
            <v>3900</v>
          </cell>
          <cell r="E96" t="str">
            <v>Henderson Elementary School</v>
          </cell>
          <cell r="F96" t="str">
            <v>Improvement Plan: Meets 95% Participation</v>
          </cell>
          <cell r="G96" t="str">
            <v>-</v>
          </cell>
          <cell r="H96">
            <v>18026</v>
          </cell>
          <cell r="I96">
            <v>18026</v>
          </cell>
          <cell r="J96" t="str">
            <v>No</v>
          </cell>
          <cell r="K96" t="str">
            <v>Not eligible for biennial submission.</v>
          </cell>
        </row>
        <row r="97">
          <cell r="D97">
            <v>4950</v>
          </cell>
          <cell r="E97" t="str">
            <v>Landmark Academy at Reunion</v>
          </cell>
          <cell r="F97" t="str">
            <v>Performance Plan: Meets 95% Participation</v>
          </cell>
          <cell r="G97" t="str">
            <v>-</v>
          </cell>
          <cell r="H97">
            <v>18026</v>
          </cell>
          <cell r="I97">
            <v>18026</v>
          </cell>
          <cell r="J97" t="str">
            <v>No</v>
          </cell>
          <cell r="K97" t="str">
            <v>Eligible for biennial submission.</v>
          </cell>
        </row>
        <row r="98">
          <cell r="D98">
            <v>5615</v>
          </cell>
          <cell r="E98" t="str">
            <v>Mary E Pennock Elementary School</v>
          </cell>
          <cell r="F98" t="str">
            <v>Performance Plan: Meets 95% Participation</v>
          </cell>
          <cell r="G98" t="str">
            <v>-</v>
          </cell>
          <cell r="H98">
            <v>18026</v>
          </cell>
          <cell r="I98">
            <v>18026</v>
          </cell>
          <cell r="J98" t="str">
            <v>No</v>
          </cell>
          <cell r="K98" t="str">
            <v>Eligible for biennial submission.</v>
          </cell>
        </row>
        <row r="99">
          <cell r="D99">
            <v>6294</v>
          </cell>
          <cell r="E99" t="str">
            <v>North Elementary School</v>
          </cell>
          <cell r="F99" t="str">
            <v>Improvement Plan: Meets 95% Participation</v>
          </cell>
          <cell r="G99" t="str">
            <v>-</v>
          </cell>
          <cell r="H99">
            <v>18026</v>
          </cell>
          <cell r="I99">
            <v>18026</v>
          </cell>
          <cell r="J99" t="str">
            <v>No</v>
          </cell>
          <cell r="K99" t="str">
            <v>Not eligible for biennial submission.</v>
          </cell>
        </row>
        <row r="100">
          <cell r="D100">
            <v>6395</v>
          </cell>
          <cell r="E100" t="str">
            <v>Northeast Elementary School</v>
          </cell>
          <cell r="F100" t="str">
            <v>Priority Improvement Plan: Meets 95% Participation</v>
          </cell>
          <cell r="G100" t="str">
            <v>Year 1 of Priority Improvement or Turnaround</v>
          </cell>
          <cell r="H100">
            <v>18026</v>
          </cell>
          <cell r="I100">
            <v>18026</v>
          </cell>
          <cell r="J100" t="str">
            <v>No</v>
          </cell>
          <cell r="K100" t="str">
            <v>Not eligible for biennial submission.</v>
          </cell>
        </row>
        <row r="101">
          <cell r="D101">
            <v>6638</v>
          </cell>
          <cell r="E101" t="str">
            <v>Overland Trail Middle School</v>
          </cell>
          <cell r="F101" t="str">
            <v>Priority Improvement Plan: Meets 95% Participation</v>
          </cell>
          <cell r="G101" t="str">
            <v>Year 1 of Priority Improvement or Turnaround</v>
          </cell>
          <cell r="H101">
            <v>18026</v>
          </cell>
          <cell r="I101">
            <v>18026</v>
          </cell>
          <cell r="J101" t="str">
            <v>No</v>
          </cell>
          <cell r="K101" t="str">
            <v>Not eligible for biennial submission.</v>
          </cell>
        </row>
        <row r="102">
          <cell r="D102">
            <v>6702</v>
          </cell>
          <cell r="E102" t="str">
            <v>Otho E Stuart Middle School</v>
          </cell>
          <cell r="F102" t="str">
            <v>Priority Improvement Plan: Meets 95% Participation</v>
          </cell>
          <cell r="G102" t="str">
            <v>Year 2 of Priority Improvement or Turnaround</v>
          </cell>
          <cell r="H102">
            <v>18026</v>
          </cell>
          <cell r="I102">
            <v>18026</v>
          </cell>
          <cell r="J102" t="str">
            <v>No</v>
          </cell>
          <cell r="K102" t="str">
            <v>Not eligible for biennial submission.</v>
          </cell>
        </row>
        <row r="103">
          <cell r="D103">
            <v>7129</v>
          </cell>
          <cell r="E103" t="str">
            <v>Prairie View High School</v>
          </cell>
          <cell r="F103" t="str">
            <v>Performance Plan: Meets 95% Participation</v>
          </cell>
          <cell r="G103" t="str">
            <v>-</v>
          </cell>
          <cell r="H103">
            <v>18026</v>
          </cell>
          <cell r="I103">
            <v>18026</v>
          </cell>
          <cell r="J103" t="str">
            <v>No</v>
          </cell>
          <cell r="K103" t="str">
            <v>Eligible for biennial submission.</v>
          </cell>
        </row>
        <row r="104">
          <cell r="D104">
            <v>7131</v>
          </cell>
          <cell r="E104" t="str">
            <v>Prairie View Middle School</v>
          </cell>
          <cell r="F104" t="str">
            <v>Performance Plan: Low Participation</v>
          </cell>
          <cell r="G104" t="str">
            <v>-</v>
          </cell>
          <cell r="H104">
            <v>18026</v>
          </cell>
          <cell r="I104">
            <v>18026</v>
          </cell>
          <cell r="J104" t="str">
            <v>No</v>
          </cell>
          <cell r="K104" t="str">
            <v>Eligible for biennial submission.</v>
          </cell>
        </row>
        <row r="105">
          <cell r="D105">
            <v>7318</v>
          </cell>
          <cell r="E105" t="str">
            <v>Reunion Elementary School</v>
          </cell>
          <cell r="F105" t="str">
            <v>Performance Plan: Meets 95% Participation</v>
          </cell>
          <cell r="G105" t="str">
            <v>-</v>
          </cell>
          <cell r="H105">
            <v>18026</v>
          </cell>
          <cell r="I105">
            <v>18026</v>
          </cell>
          <cell r="J105" t="str">
            <v>No</v>
          </cell>
          <cell r="K105" t="str">
            <v>Eligible for biennial submission.</v>
          </cell>
        </row>
        <row r="106">
          <cell r="D106">
            <v>7340</v>
          </cell>
          <cell r="E106" t="str">
            <v>Riverdale Ridge High School</v>
          </cell>
          <cell r="F106" t="str">
            <v>Performance Plan: Meets 95% Participation</v>
          </cell>
          <cell r="G106" t="str">
            <v>-</v>
          </cell>
          <cell r="H106">
            <v>18026</v>
          </cell>
          <cell r="I106">
            <v>18026</v>
          </cell>
          <cell r="J106" t="str">
            <v>No</v>
          </cell>
          <cell r="K106" t="str">
            <v>Eligible for biennial submission.</v>
          </cell>
        </row>
        <row r="107">
          <cell r="D107">
            <v>7351</v>
          </cell>
          <cell r="E107" t="str">
            <v>Rodger Quist Middle School</v>
          </cell>
          <cell r="F107" t="str">
            <v>Priority Improvement Plan: Low Participation</v>
          </cell>
          <cell r="G107" t="str">
            <v>Year 1 of Priority Improvement or Turnaround</v>
          </cell>
          <cell r="H107">
            <v>18026</v>
          </cell>
          <cell r="I107">
            <v>18026</v>
          </cell>
          <cell r="J107" t="str">
            <v>No</v>
          </cell>
          <cell r="K107" t="str">
            <v>Not eligible for biennial submission.</v>
          </cell>
        </row>
        <row r="108">
          <cell r="D108">
            <v>7714</v>
          </cell>
          <cell r="E108" t="str">
            <v>Second Creek Elementary School</v>
          </cell>
          <cell r="F108" t="str">
            <v>Performance Plan: Meets 95% Participation</v>
          </cell>
          <cell r="G108" t="str">
            <v>-</v>
          </cell>
          <cell r="H108">
            <v>18026</v>
          </cell>
          <cell r="I108">
            <v>18026</v>
          </cell>
          <cell r="J108" t="str">
            <v>No</v>
          </cell>
          <cell r="K108" t="str">
            <v>Eligible for biennial submission.</v>
          </cell>
        </row>
        <row r="109">
          <cell r="D109">
            <v>8032</v>
          </cell>
          <cell r="E109" t="str">
            <v>John W Thimmig Elementary School</v>
          </cell>
          <cell r="F109" t="str">
            <v>Performance Plan: Meets 95% Participation</v>
          </cell>
          <cell r="G109" t="str">
            <v>-</v>
          </cell>
          <cell r="H109">
            <v>18026</v>
          </cell>
          <cell r="I109">
            <v>18026</v>
          </cell>
          <cell r="J109" t="str">
            <v>No</v>
          </cell>
          <cell r="K109" t="str">
            <v>Eligible for biennial submission.</v>
          </cell>
        </row>
        <row r="110">
          <cell r="D110">
            <v>8060</v>
          </cell>
          <cell r="E110" t="str">
            <v>South Elementary School</v>
          </cell>
          <cell r="F110" t="str">
            <v>Performance Plan: Meets 95% Participation</v>
          </cell>
          <cell r="G110" t="str">
            <v>-</v>
          </cell>
          <cell r="H110">
            <v>18026</v>
          </cell>
          <cell r="I110">
            <v>18026</v>
          </cell>
          <cell r="J110" t="str">
            <v>No</v>
          </cell>
          <cell r="K110" t="str">
            <v>Eligible for biennial submission.</v>
          </cell>
        </row>
        <row r="111">
          <cell r="D111">
            <v>8130</v>
          </cell>
          <cell r="E111" t="str">
            <v>Southeast Elementary School</v>
          </cell>
          <cell r="F111" t="str">
            <v>Improvement Plan: Meets 95% Participation</v>
          </cell>
          <cell r="G111" t="str">
            <v>-</v>
          </cell>
          <cell r="H111">
            <v>18026</v>
          </cell>
          <cell r="I111">
            <v>18026</v>
          </cell>
          <cell r="J111" t="str">
            <v>No</v>
          </cell>
          <cell r="K111" t="str">
            <v>Not eligible for biennial submission.</v>
          </cell>
        </row>
        <row r="112">
          <cell r="D112">
            <v>8820</v>
          </cell>
          <cell r="E112" t="str">
            <v>Turnberry Elementary</v>
          </cell>
          <cell r="F112" t="str">
            <v>Performance Plan: Meets 95% Participation</v>
          </cell>
          <cell r="G112" t="str">
            <v>-</v>
          </cell>
          <cell r="H112">
            <v>18026</v>
          </cell>
          <cell r="I112">
            <v>18026</v>
          </cell>
          <cell r="J112" t="str">
            <v>No</v>
          </cell>
          <cell r="K112" t="str">
            <v>Eligible for biennial submission.</v>
          </cell>
        </row>
        <row r="113">
          <cell r="D113">
            <v>9230</v>
          </cell>
          <cell r="E113" t="str">
            <v>Vikan Middle School</v>
          </cell>
          <cell r="F113" t="str">
            <v>Priority Improvement Plan: Meets 95% Participation</v>
          </cell>
          <cell r="G113" t="str">
            <v>Year 1 of Priority Improvement or Turnaround</v>
          </cell>
          <cell r="H113">
            <v>18026</v>
          </cell>
          <cell r="I113">
            <v>18026</v>
          </cell>
          <cell r="J113" t="str">
            <v>No</v>
          </cell>
          <cell r="K113" t="str">
            <v>Not eligible for biennial submission.</v>
          </cell>
        </row>
        <row r="114">
          <cell r="D114">
            <v>9426</v>
          </cell>
          <cell r="E114" t="str">
            <v>West Ridge Elementary</v>
          </cell>
          <cell r="F114" t="str">
            <v>Performance Plan: Meets 95% Participation</v>
          </cell>
          <cell r="G114" t="str">
            <v>-</v>
          </cell>
          <cell r="H114">
            <v>18026</v>
          </cell>
          <cell r="I114">
            <v>18026</v>
          </cell>
          <cell r="J114" t="str">
            <v>No</v>
          </cell>
          <cell r="K114" t="str">
            <v>Eligible for biennial submission.</v>
          </cell>
        </row>
        <row r="115">
          <cell r="D115" t="str">
            <v>ALL</v>
          </cell>
          <cell r="E115" t="str">
            <v>ALL</v>
          </cell>
          <cell r="F115" t="str">
            <v>Accredited: Meets 95% Participation</v>
          </cell>
          <cell r="G115" t="str">
            <v>-</v>
          </cell>
          <cell r="H115">
            <v>1027</v>
          </cell>
          <cell r="I115">
            <v>1027</v>
          </cell>
          <cell r="J115" t="str">
            <v>No</v>
          </cell>
          <cell r="K115" t="str">
            <v>Eligible for biennial submission.</v>
          </cell>
        </row>
        <row r="116">
          <cell r="D116">
            <v>562</v>
          </cell>
          <cell r="E116" t="str">
            <v>Bennett Intermediate School</v>
          </cell>
          <cell r="F116" t="str">
            <v>Performance Plan (New School: Rating determined by district)</v>
          </cell>
          <cell r="G116" t="str">
            <v>-</v>
          </cell>
          <cell r="H116">
            <v>1027</v>
          </cell>
          <cell r="I116">
            <v>1027</v>
          </cell>
          <cell r="J116" t="str">
            <v>No</v>
          </cell>
          <cell r="K116" t="str">
            <v>Eligible for biennial submission.</v>
          </cell>
        </row>
        <row r="117">
          <cell r="D117">
            <v>770</v>
          </cell>
          <cell r="E117" t="str">
            <v>Bennett Elementary School</v>
          </cell>
          <cell r="F117" t="str">
            <v>Performance Plan: Meets 95% Participation</v>
          </cell>
          <cell r="G117" t="str">
            <v>-</v>
          </cell>
          <cell r="H117">
            <v>1027</v>
          </cell>
          <cell r="I117">
            <v>1027</v>
          </cell>
          <cell r="J117" t="str">
            <v>No</v>
          </cell>
          <cell r="K117" t="str">
            <v>Eligible for biennial submission.</v>
          </cell>
        </row>
        <row r="118">
          <cell r="D118">
            <v>774</v>
          </cell>
          <cell r="E118" t="str">
            <v>Bennett Middle School</v>
          </cell>
          <cell r="F118" t="str">
            <v>Performance Plan: Meets 95% Participation</v>
          </cell>
          <cell r="G118" t="str">
            <v>-</v>
          </cell>
          <cell r="H118">
            <v>1027</v>
          </cell>
          <cell r="I118">
            <v>1027</v>
          </cell>
          <cell r="J118" t="str">
            <v>No</v>
          </cell>
          <cell r="K118" t="str">
            <v>Eligible for biennial submission.</v>
          </cell>
        </row>
        <row r="119">
          <cell r="D119">
            <v>775</v>
          </cell>
          <cell r="E119" t="str">
            <v>Bennett High School</v>
          </cell>
          <cell r="F119" t="str">
            <v>Performance Plan: Meets 95% Participation</v>
          </cell>
          <cell r="G119" t="str">
            <v>-</v>
          </cell>
          <cell r="H119">
            <v>1027</v>
          </cell>
          <cell r="I119">
            <v>1027</v>
          </cell>
          <cell r="J119" t="str">
            <v>No</v>
          </cell>
          <cell r="K119" t="str">
            <v>Eligible for biennial submission.</v>
          </cell>
        </row>
        <row r="120">
          <cell r="D120" t="str">
            <v>ALL</v>
          </cell>
          <cell r="E120" t="str">
            <v>ALL</v>
          </cell>
          <cell r="F120" t="str">
            <v>Accredited: Meets 95% Participation</v>
          </cell>
          <cell r="G120" t="str">
            <v>-</v>
          </cell>
          <cell r="H120">
            <v>983</v>
          </cell>
          <cell r="I120">
            <v>983</v>
          </cell>
          <cell r="J120" t="str">
            <v>No</v>
          </cell>
          <cell r="K120" t="str">
            <v>Eligible for biennial submission.</v>
          </cell>
        </row>
        <row r="121">
          <cell r="D121">
            <v>7133</v>
          </cell>
          <cell r="E121" t="str">
            <v>Prairie Creek High School</v>
          </cell>
          <cell r="F121" t="str">
            <v>AEC: Performance: Year 1 Exemption for Academic Data</v>
          </cell>
          <cell r="G121" t="str">
            <v>-</v>
          </cell>
          <cell r="H121">
            <v>983</v>
          </cell>
          <cell r="I121">
            <v>983</v>
          </cell>
          <cell r="J121" t="str">
            <v>No</v>
          </cell>
          <cell r="K121" t="str">
            <v>Eligible for biennial submission.</v>
          </cell>
        </row>
        <row r="122">
          <cell r="D122">
            <v>8328</v>
          </cell>
          <cell r="E122" t="str">
            <v>Strasburg Elementary School</v>
          </cell>
          <cell r="F122" t="str">
            <v>Performance Plan: Meets 95% Participation</v>
          </cell>
          <cell r="G122" t="str">
            <v>-</v>
          </cell>
          <cell r="H122">
            <v>983</v>
          </cell>
          <cell r="I122">
            <v>983</v>
          </cell>
          <cell r="J122" t="str">
            <v>No</v>
          </cell>
          <cell r="K122" t="str">
            <v>Eligible for biennial submission.</v>
          </cell>
        </row>
        <row r="123">
          <cell r="D123">
            <v>8332</v>
          </cell>
          <cell r="E123" t="str">
            <v>Hemphill Middle School</v>
          </cell>
          <cell r="F123" t="str">
            <v>Performance Plan: Meets 95% Participation</v>
          </cell>
          <cell r="G123" t="str">
            <v>-</v>
          </cell>
          <cell r="H123">
            <v>983</v>
          </cell>
          <cell r="I123">
            <v>983</v>
          </cell>
          <cell r="J123" t="str">
            <v>No</v>
          </cell>
          <cell r="K123" t="str">
            <v>Eligible for biennial submission.</v>
          </cell>
        </row>
        <row r="124">
          <cell r="D124">
            <v>8334</v>
          </cell>
          <cell r="E124" t="str">
            <v>Strasburg High School</v>
          </cell>
          <cell r="F124" t="str">
            <v>Performance Plan: Meets 95% Participation</v>
          </cell>
          <cell r="G124" t="str">
            <v>-</v>
          </cell>
          <cell r="H124">
            <v>983</v>
          </cell>
          <cell r="I124">
            <v>983</v>
          </cell>
          <cell r="J124" t="str">
            <v>No</v>
          </cell>
          <cell r="K124" t="str">
            <v>Eligible for biennial submission.</v>
          </cell>
        </row>
        <row r="125">
          <cell r="D125" t="str">
            <v>ALL</v>
          </cell>
          <cell r="E125" t="str">
            <v>ALL</v>
          </cell>
          <cell r="F125" t="str">
            <v>Accredited with Improvement Plan: Meets 95% Participation</v>
          </cell>
          <cell r="G125" t="str">
            <v>-</v>
          </cell>
          <cell r="H125">
            <v>8590</v>
          </cell>
          <cell r="I125">
            <v>8590</v>
          </cell>
          <cell r="J125" t="str">
            <v>No</v>
          </cell>
          <cell r="K125" t="str">
            <v>Not eligible for biennial submission.</v>
          </cell>
        </row>
        <row r="126">
          <cell r="D126">
            <v>1622</v>
          </cell>
          <cell r="E126" t="str">
            <v>Metropolitan Arts Academy</v>
          </cell>
          <cell r="F126" t="str">
            <v>Performance Plan: Meets 95% Participation</v>
          </cell>
          <cell r="G126" t="str">
            <v>-</v>
          </cell>
          <cell r="H126">
            <v>8590</v>
          </cell>
          <cell r="I126">
            <v>8590</v>
          </cell>
          <cell r="J126" t="str">
            <v>No</v>
          </cell>
          <cell r="K126" t="str">
            <v>Eligible for biennial submission.</v>
          </cell>
        </row>
        <row r="127">
          <cell r="D127">
            <v>2876</v>
          </cell>
          <cell r="E127" t="str">
            <v>Fairview Elementary School</v>
          </cell>
          <cell r="F127" t="str">
            <v>Improvement Plan: Meets 95% Participation</v>
          </cell>
          <cell r="G127" t="str">
            <v>-</v>
          </cell>
          <cell r="H127">
            <v>8590</v>
          </cell>
          <cell r="I127">
            <v>8590</v>
          </cell>
          <cell r="J127" t="str">
            <v>No</v>
          </cell>
          <cell r="K127" t="str">
            <v>Not eligible for biennial submission.</v>
          </cell>
        </row>
        <row r="128">
          <cell r="D128">
            <v>3144</v>
          </cell>
          <cell r="E128" t="str">
            <v>Francis M. Day Elementary School</v>
          </cell>
          <cell r="F128" t="str">
            <v>Improvement Plan: Meets 95% Participation</v>
          </cell>
          <cell r="G128" t="str">
            <v>-</v>
          </cell>
          <cell r="H128">
            <v>8590</v>
          </cell>
          <cell r="I128">
            <v>8590</v>
          </cell>
          <cell r="J128" t="str">
            <v>No</v>
          </cell>
          <cell r="K128" t="str">
            <v>Not eligible for biennial submission.</v>
          </cell>
        </row>
        <row r="129">
          <cell r="D129">
            <v>3792</v>
          </cell>
          <cell r="E129" t="str">
            <v>Harris Park Elementary School</v>
          </cell>
          <cell r="F129" t="str">
            <v>Improvement Plan: Meets 95% Participation</v>
          </cell>
          <cell r="G129" t="str">
            <v>-</v>
          </cell>
          <cell r="H129">
            <v>8590</v>
          </cell>
          <cell r="I129">
            <v>8590</v>
          </cell>
          <cell r="J129" t="str">
            <v>No</v>
          </cell>
          <cell r="K129" t="str">
            <v>Not eligible for biennial submission.</v>
          </cell>
        </row>
        <row r="130">
          <cell r="D130">
            <v>3931</v>
          </cell>
          <cell r="E130" t="str">
            <v>Hidden Lake High School</v>
          </cell>
          <cell r="F130" t="str">
            <v>AEC: Improvement</v>
          </cell>
          <cell r="G130" t="str">
            <v>-</v>
          </cell>
          <cell r="H130">
            <v>8590</v>
          </cell>
          <cell r="I130">
            <v>8590</v>
          </cell>
          <cell r="J130" t="str">
            <v>No</v>
          </cell>
          <cell r="K130" t="str">
            <v>Not eligible for biennial submission.</v>
          </cell>
        </row>
        <row r="131">
          <cell r="D131">
            <v>4334</v>
          </cell>
          <cell r="E131" t="str">
            <v>Colorado STEM Academy</v>
          </cell>
          <cell r="F131" t="str">
            <v>Performance Plan: Meets 95% Participation</v>
          </cell>
          <cell r="G131" t="str">
            <v>-</v>
          </cell>
          <cell r="H131">
            <v>8590</v>
          </cell>
          <cell r="I131">
            <v>8590</v>
          </cell>
          <cell r="J131" t="str">
            <v>No</v>
          </cell>
          <cell r="K131" t="str">
            <v>Eligible for biennial submission.</v>
          </cell>
        </row>
        <row r="132">
          <cell r="D132">
            <v>4465</v>
          </cell>
          <cell r="E132" t="str">
            <v>Josephine Hodgkins Leadership Academy</v>
          </cell>
          <cell r="F132" t="str">
            <v>Performance Plan: Meets 95% Participation</v>
          </cell>
          <cell r="G132" t="str">
            <v>-</v>
          </cell>
          <cell r="H132">
            <v>8590</v>
          </cell>
          <cell r="I132">
            <v>8590</v>
          </cell>
          <cell r="J132" t="str">
            <v>No</v>
          </cell>
          <cell r="K132" t="str">
            <v>Eligible for biennial submission.</v>
          </cell>
        </row>
        <row r="133">
          <cell r="D133">
            <v>5388</v>
          </cell>
          <cell r="E133" t="str">
            <v>M. Scott Carpenter Middle School</v>
          </cell>
          <cell r="F133" t="str">
            <v>Improvement Plan: Meets 95% Participation</v>
          </cell>
          <cell r="G133" t="str">
            <v>-</v>
          </cell>
          <cell r="H133">
            <v>8590</v>
          </cell>
          <cell r="I133">
            <v>8590</v>
          </cell>
          <cell r="J133" t="str">
            <v>No</v>
          </cell>
          <cell r="K133" t="str">
            <v>Not eligible for biennial submission.</v>
          </cell>
        </row>
        <row r="134">
          <cell r="D134">
            <v>5834</v>
          </cell>
          <cell r="E134" t="str">
            <v>Mesa Elementary School</v>
          </cell>
          <cell r="F134" t="str">
            <v>Improvement Plan: Meets 95% Participation</v>
          </cell>
          <cell r="G134" t="str">
            <v>-</v>
          </cell>
          <cell r="H134">
            <v>8590</v>
          </cell>
          <cell r="I134">
            <v>8590</v>
          </cell>
          <cell r="J134" t="str">
            <v>No</v>
          </cell>
          <cell r="K134" t="str">
            <v>Not eligible for biennial submission.</v>
          </cell>
        </row>
        <row r="135">
          <cell r="D135">
            <v>7305</v>
          </cell>
          <cell r="E135" t="str">
            <v>Iver C. Ranum Middle School</v>
          </cell>
          <cell r="F135" t="str">
            <v>Improvement Plan: Meets 95% Participation</v>
          </cell>
          <cell r="G135" t="str">
            <v>-</v>
          </cell>
          <cell r="H135">
            <v>8590</v>
          </cell>
          <cell r="I135">
            <v>8590</v>
          </cell>
          <cell r="J135" t="str">
            <v>No</v>
          </cell>
          <cell r="K135" t="str">
            <v>Not eligible for biennial submission.</v>
          </cell>
        </row>
        <row r="136">
          <cell r="D136">
            <v>7810</v>
          </cell>
          <cell r="E136" t="str">
            <v>John E. Flynn A Marzano Academy</v>
          </cell>
          <cell r="F136" t="str">
            <v>Improvement Plan: Meets 95% Participation</v>
          </cell>
          <cell r="G136" t="str">
            <v>-</v>
          </cell>
          <cell r="H136">
            <v>8590</v>
          </cell>
          <cell r="I136">
            <v>8590</v>
          </cell>
          <cell r="J136" t="str">
            <v>No</v>
          </cell>
          <cell r="K136" t="str">
            <v>Not eligible for biennial submission.</v>
          </cell>
        </row>
        <row r="137">
          <cell r="D137">
            <v>7812</v>
          </cell>
          <cell r="E137" t="str">
            <v>Shaw Heights Middle School</v>
          </cell>
          <cell r="F137" t="str">
            <v>Performance Plan: Meets 95% Participation</v>
          </cell>
          <cell r="G137" t="str">
            <v>-</v>
          </cell>
          <cell r="H137">
            <v>8590</v>
          </cell>
          <cell r="I137">
            <v>8590</v>
          </cell>
          <cell r="J137" t="str">
            <v>No</v>
          </cell>
          <cell r="K137" t="str">
            <v>Eligible for biennial submission.</v>
          </cell>
        </row>
        <row r="138">
          <cell r="D138">
            <v>7860</v>
          </cell>
          <cell r="E138" t="str">
            <v>Sherrelwood Elementary School</v>
          </cell>
          <cell r="F138" t="str">
            <v>Priority Improvement Plan: Meets 95% Participation</v>
          </cell>
          <cell r="G138" t="str">
            <v>Year 1 of Priority Improvement or Turnaround</v>
          </cell>
          <cell r="H138">
            <v>8590</v>
          </cell>
          <cell r="I138">
            <v>8590</v>
          </cell>
          <cell r="J138" t="str">
            <v>No</v>
          </cell>
          <cell r="K138" t="str">
            <v>Not eligible for biennial submission.</v>
          </cell>
        </row>
        <row r="139">
          <cell r="D139">
            <v>7952</v>
          </cell>
          <cell r="E139" t="str">
            <v>Skyline Vista Elementary School</v>
          </cell>
          <cell r="F139" t="str">
            <v>Performance Plan: Meets 95% Participation</v>
          </cell>
          <cell r="G139" t="str">
            <v>-</v>
          </cell>
          <cell r="H139">
            <v>8590</v>
          </cell>
          <cell r="I139">
            <v>8590</v>
          </cell>
          <cell r="J139" t="str">
            <v>No</v>
          </cell>
          <cell r="K139" t="str">
            <v>Eligible for biennial submission.</v>
          </cell>
        </row>
        <row r="140">
          <cell r="D140">
            <v>8406</v>
          </cell>
          <cell r="E140" t="str">
            <v>Sunset Ridge Elementary School</v>
          </cell>
          <cell r="F140" t="str">
            <v>Performance Plan: Meets 95% Participation</v>
          </cell>
          <cell r="G140" t="str">
            <v>-</v>
          </cell>
          <cell r="H140">
            <v>8590</v>
          </cell>
          <cell r="I140">
            <v>8590</v>
          </cell>
          <cell r="J140" t="str">
            <v>No</v>
          </cell>
          <cell r="K140" t="str">
            <v>Eligible for biennial submission.</v>
          </cell>
        </row>
        <row r="141">
          <cell r="D141">
            <v>8798</v>
          </cell>
          <cell r="E141" t="str">
            <v>Tennyson Knolls Elementary School</v>
          </cell>
          <cell r="F141" t="str">
            <v>Priority Improvement Plan: Meets 95% Participation</v>
          </cell>
          <cell r="G141" t="str">
            <v>Year 1 of Priority Improvement or Turnaround</v>
          </cell>
          <cell r="H141">
            <v>8590</v>
          </cell>
          <cell r="I141">
            <v>8590</v>
          </cell>
          <cell r="J141" t="str">
            <v>No</v>
          </cell>
          <cell r="K141" t="str">
            <v>Not eligible for biennial submission.</v>
          </cell>
        </row>
        <row r="142">
          <cell r="D142">
            <v>9236</v>
          </cell>
          <cell r="E142" t="str">
            <v>Westminster Academy for International Studies</v>
          </cell>
          <cell r="F142" t="str">
            <v>Performance Plan: Meets 95% Participation</v>
          </cell>
          <cell r="G142" t="str">
            <v>-</v>
          </cell>
          <cell r="H142">
            <v>8590</v>
          </cell>
          <cell r="I142">
            <v>8590</v>
          </cell>
          <cell r="J142" t="str">
            <v>No</v>
          </cell>
          <cell r="K142" t="str">
            <v>Eligible for biennial submission.</v>
          </cell>
        </row>
        <row r="143">
          <cell r="D143">
            <v>9466</v>
          </cell>
          <cell r="E143" t="str">
            <v>Westminster High School</v>
          </cell>
          <cell r="F143" t="str">
            <v>Improvement Plan: Meets 95% Participation</v>
          </cell>
          <cell r="G143" t="str">
            <v>Year 3 On Watch</v>
          </cell>
          <cell r="H143">
            <v>8590</v>
          </cell>
          <cell r="I143">
            <v>8590</v>
          </cell>
          <cell r="J143" t="str">
            <v>No</v>
          </cell>
          <cell r="K143" t="str">
            <v>Not eligible for biennial submission.</v>
          </cell>
        </row>
        <row r="144">
          <cell r="D144" t="str">
            <v>ALL</v>
          </cell>
          <cell r="E144" t="str">
            <v>ALL</v>
          </cell>
          <cell r="F144" t="str">
            <v>Accredited with Improvement Plan: Meets 95% Participation</v>
          </cell>
          <cell r="G144" t="str">
            <v>-</v>
          </cell>
          <cell r="H144">
            <v>2333</v>
          </cell>
          <cell r="I144">
            <v>2333</v>
          </cell>
          <cell r="J144" t="str">
            <v>No</v>
          </cell>
          <cell r="K144" t="str">
            <v>Not eligible for biennial submission.</v>
          </cell>
        </row>
        <row r="145">
          <cell r="D145">
            <v>114</v>
          </cell>
          <cell r="E145" t="str">
            <v>Ortega Middle School</v>
          </cell>
          <cell r="F145" t="str">
            <v>Improvement Plan: Meets 95% Participation</v>
          </cell>
          <cell r="G145" t="str">
            <v>-</v>
          </cell>
          <cell r="H145">
            <v>2333</v>
          </cell>
          <cell r="I145">
            <v>2333</v>
          </cell>
          <cell r="J145" t="str">
            <v>No</v>
          </cell>
          <cell r="K145" t="str">
            <v>Not eligible for biennial submission.</v>
          </cell>
        </row>
        <row r="146">
          <cell r="D146">
            <v>115</v>
          </cell>
          <cell r="E146" t="str">
            <v>Alamosa Elementary School</v>
          </cell>
          <cell r="F146" t="str">
            <v>Improvement Plan: Meets 95% Participation</v>
          </cell>
          <cell r="G146" t="str">
            <v>-</v>
          </cell>
          <cell r="H146">
            <v>2333</v>
          </cell>
          <cell r="I146">
            <v>2333</v>
          </cell>
          <cell r="J146" t="str">
            <v>No</v>
          </cell>
          <cell r="K146" t="str">
            <v>Not eligible for biennial submission.</v>
          </cell>
        </row>
        <row r="147">
          <cell r="D147">
            <v>118</v>
          </cell>
          <cell r="E147" t="str">
            <v>Alamosa High School</v>
          </cell>
          <cell r="F147" t="str">
            <v>Performance Plan: Meets 95% Participation</v>
          </cell>
          <cell r="G147" t="str">
            <v>-</v>
          </cell>
          <cell r="H147">
            <v>2333</v>
          </cell>
          <cell r="I147">
            <v>2333</v>
          </cell>
          <cell r="J147" t="str">
            <v>No</v>
          </cell>
          <cell r="K147" t="str">
            <v>Eligible for biennial submission.</v>
          </cell>
        </row>
        <row r="148">
          <cell r="D148">
            <v>368</v>
          </cell>
          <cell r="E148" t="str">
            <v>Alamosa Ombudsman School of Excellence</v>
          </cell>
          <cell r="F148" t="str">
            <v>AEC: Improvement</v>
          </cell>
          <cell r="G148" t="str">
            <v>-</v>
          </cell>
          <cell r="H148">
            <v>2333</v>
          </cell>
          <cell r="I148">
            <v>2333</v>
          </cell>
          <cell r="J148" t="str">
            <v>No</v>
          </cell>
          <cell r="K148" t="str">
            <v>Not eligible for biennial submission.</v>
          </cell>
        </row>
        <row r="149">
          <cell r="D149" t="str">
            <v>ALL</v>
          </cell>
          <cell r="E149" t="str">
            <v>ALL</v>
          </cell>
          <cell r="F149" t="str">
            <v>Accredited: Meets 95% Participation</v>
          </cell>
          <cell r="G149" t="str">
            <v>-</v>
          </cell>
          <cell r="H149">
            <v>289</v>
          </cell>
          <cell r="I149">
            <v>289</v>
          </cell>
          <cell r="J149" t="str">
            <v>Yes</v>
          </cell>
          <cell r="K149" t="str">
            <v>Not eligible for biennial submission; exercised biennial flexibility in 2018-19.</v>
          </cell>
        </row>
        <row r="150">
          <cell r="D150">
            <v>7626</v>
          </cell>
          <cell r="E150" t="str">
            <v>Sangre de Cristo Elementary School</v>
          </cell>
          <cell r="F150" t="str">
            <v>Performance Plan: Meets 95% Participation</v>
          </cell>
          <cell r="G150" t="str">
            <v>-</v>
          </cell>
          <cell r="H150">
            <v>289</v>
          </cell>
          <cell r="I150">
            <v>289</v>
          </cell>
          <cell r="J150" t="str">
            <v>Yes</v>
          </cell>
          <cell r="K150" t="str">
            <v>Not eligible for biennial submission; exercised biennial flexibility in 2018-19.</v>
          </cell>
        </row>
        <row r="151">
          <cell r="D151">
            <v>7630</v>
          </cell>
          <cell r="E151" t="str">
            <v>Sangre de Cristo Undivided High School</v>
          </cell>
          <cell r="F151" t="str">
            <v>Performance Plan: Meets 95% Participation</v>
          </cell>
          <cell r="G151" t="str">
            <v>-</v>
          </cell>
          <cell r="H151">
            <v>289</v>
          </cell>
          <cell r="I151">
            <v>289</v>
          </cell>
          <cell r="J151" t="str">
            <v>Yes</v>
          </cell>
          <cell r="K151" t="str">
            <v>Not eligible for biennial submission; exercised biennial flexibility in 2018-19.</v>
          </cell>
        </row>
        <row r="152">
          <cell r="D152" t="str">
            <v>ALL</v>
          </cell>
          <cell r="E152" t="str">
            <v>ALL</v>
          </cell>
          <cell r="F152" t="str">
            <v>Accredited with Improvement Plan: Meets 95% Participation (Revised)</v>
          </cell>
          <cell r="G152" t="str">
            <v>-</v>
          </cell>
          <cell r="H152">
            <v>2415</v>
          </cell>
          <cell r="I152">
            <v>2415</v>
          </cell>
          <cell r="J152" t="str">
            <v>No</v>
          </cell>
          <cell r="K152" t="str">
            <v>Not eligible for biennial submission.</v>
          </cell>
        </row>
        <row r="153">
          <cell r="D153">
            <v>206</v>
          </cell>
          <cell r="E153" t="str">
            <v>Colorado's Finest High School of Choice</v>
          </cell>
          <cell r="F153" t="str">
            <v>AEC: Performance</v>
          </cell>
          <cell r="G153" t="str">
            <v>-</v>
          </cell>
          <cell r="H153">
            <v>2415</v>
          </cell>
          <cell r="I153">
            <v>2415</v>
          </cell>
          <cell r="J153" t="str">
            <v>Yes</v>
          </cell>
          <cell r="K153" t="str">
            <v>Not eligible for biennial submission; exercised biennial flexibility in 2018-19.</v>
          </cell>
        </row>
        <row r="154">
          <cell r="D154">
            <v>1514</v>
          </cell>
          <cell r="E154" t="str">
            <v>Charles Hay World School</v>
          </cell>
          <cell r="F154" t="str">
            <v>Performance Plan: Meets 95% Participation</v>
          </cell>
          <cell r="G154" t="str">
            <v>-</v>
          </cell>
          <cell r="H154">
            <v>2415</v>
          </cell>
          <cell r="I154">
            <v>2415</v>
          </cell>
          <cell r="J154" t="str">
            <v>Yes</v>
          </cell>
          <cell r="K154" t="str">
            <v>Not eligible for biennial submission; exercised biennial flexibility in 2018-19.</v>
          </cell>
        </row>
        <row r="155">
          <cell r="D155">
            <v>1556</v>
          </cell>
          <cell r="E155" t="str">
            <v>Cherrelyn Elementary School</v>
          </cell>
          <cell r="F155" t="str">
            <v>Performance Plan: Meets 95% Participation</v>
          </cell>
          <cell r="G155" t="str">
            <v>-</v>
          </cell>
          <cell r="H155">
            <v>2415</v>
          </cell>
          <cell r="I155">
            <v>2415</v>
          </cell>
          <cell r="J155" t="str">
            <v>No</v>
          </cell>
          <cell r="K155" t="str">
            <v>Eligible for biennial submission.</v>
          </cell>
        </row>
        <row r="156">
          <cell r="D156">
            <v>1652</v>
          </cell>
          <cell r="E156" t="str">
            <v>Clayton Elementary School</v>
          </cell>
          <cell r="F156" t="str">
            <v>Performance Plan: Meets 95% Participation</v>
          </cell>
          <cell r="G156" t="str">
            <v>-</v>
          </cell>
          <cell r="H156">
            <v>2415</v>
          </cell>
          <cell r="I156">
            <v>2415</v>
          </cell>
          <cell r="J156" t="str">
            <v>Yes</v>
          </cell>
          <cell r="K156" t="str">
            <v>Not eligible for biennial submission; exercised biennial flexibility in 2018-19.</v>
          </cell>
        </row>
        <row r="157">
          <cell r="D157">
            <v>2746</v>
          </cell>
          <cell r="E157" t="str">
            <v>Englewood High School</v>
          </cell>
          <cell r="F157" t="str">
            <v>Improvement Plan: Meets 95% Participation</v>
          </cell>
          <cell r="G157" t="str">
            <v>-</v>
          </cell>
          <cell r="H157">
            <v>2415</v>
          </cell>
          <cell r="I157">
            <v>2415</v>
          </cell>
          <cell r="J157" t="str">
            <v>No</v>
          </cell>
          <cell r="K157" t="str">
            <v>Not eligible for biennial submission.</v>
          </cell>
        </row>
        <row r="158">
          <cell r="D158">
            <v>2750</v>
          </cell>
          <cell r="E158" t="str">
            <v>Englewood Leadership Academy</v>
          </cell>
          <cell r="F158" t="str">
            <v>Performance Plan: Meets 95% Participation</v>
          </cell>
          <cell r="G158" t="str">
            <v>-</v>
          </cell>
          <cell r="H158">
            <v>2415</v>
          </cell>
          <cell r="I158">
            <v>2415</v>
          </cell>
          <cell r="J158" t="str">
            <v>Yes</v>
          </cell>
          <cell r="K158" t="str">
            <v>Not eligible for biennial submission; exercised biennial flexibility in 2018-19.</v>
          </cell>
        </row>
        <row r="159">
          <cell r="D159">
            <v>2752</v>
          </cell>
          <cell r="E159" t="str">
            <v>Englewood Middle School</v>
          </cell>
          <cell r="F159" t="str">
            <v>Turnaround Plan: Low Participation</v>
          </cell>
          <cell r="G159" t="str">
            <v>Year 1 of Priority Improvement or Turnaround</v>
          </cell>
          <cell r="H159">
            <v>2415</v>
          </cell>
          <cell r="I159">
            <v>2415</v>
          </cell>
          <cell r="J159" t="str">
            <v>No</v>
          </cell>
          <cell r="K159" t="str">
            <v>Not eligible for biennial submission.</v>
          </cell>
        </row>
        <row r="160">
          <cell r="D160">
            <v>9620</v>
          </cell>
          <cell r="E160" t="str">
            <v>Wm E Bishop Elementary School</v>
          </cell>
          <cell r="F160" t="str">
            <v>Improvement Plan: Meets 95% Participation</v>
          </cell>
          <cell r="G160" t="str">
            <v>Year 2 On Watch</v>
          </cell>
          <cell r="H160">
            <v>2415</v>
          </cell>
          <cell r="I160">
            <v>2415</v>
          </cell>
          <cell r="J160" t="str">
            <v>No</v>
          </cell>
          <cell r="K160" t="str">
            <v>Not eligible for biennial submission.</v>
          </cell>
        </row>
        <row r="161">
          <cell r="D161" t="str">
            <v>ALL</v>
          </cell>
          <cell r="E161" t="str">
            <v>ALL</v>
          </cell>
          <cell r="F161" t="str">
            <v>Accredited with Improvement Plan: Meets 95% Participation (Revised)</v>
          </cell>
          <cell r="G161" t="str">
            <v>-</v>
          </cell>
          <cell r="H161">
            <v>1248</v>
          </cell>
          <cell r="I161">
            <v>1248</v>
          </cell>
          <cell r="J161" t="str">
            <v>No</v>
          </cell>
          <cell r="K161" t="str">
            <v>Not eligible for biennial submission.</v>
          </cell>
        </row>
        <row r="162">
          <cell r="D162">
            <v>3054</v>
          </cell>
          <cell r="E162" t="str">
            <v>Alice Terry Elementary School</v>
          </cell>
          <cell r="F162" t="str">
            <v>Performance Plan (Revised)</v>
          </cell>
          <cell r="G162" t="str">
            <v>-</v>
          </cell>
          <cell r="H162">
            <v>1248</v>
          </cell>
          <cell r="I162">
            <v>1248</v>
          </cell>
          <cell r="J162" t="str">
            <v>No</v>
          </cell>
          <cell r="K162" t="str">
            <v>Eligible for biennial submission.</v>
          </cell>
        </row>
        <row r="163">
          <cell r="D163">
            <v>7837</v>
          </cell>
          <cell r="E163" t="str">
            <v>Fort Logan Northgate</v>
          </cell>
          <cell r="F163" t="str">
            <v>Improvement Plan: Meets 95% Participation</v>
          </cell>
          <cell r="G163" t="str">
            <v>-</v>
          </cell>
          <cell r="H163">
            <v>1248</v>
          </cell>
          <cell r="I163">
            <v>1248</v>
          </cell>
          <cell r="J163" t="str">
            <v>Yes</v>
          </cell>
          <cell r="K163" t="str">
            <v>Not eligible for biennial submission; exercised biennial flexibility in 2018-19.</v>
          </cell>
        </row>
        <row r="164">
          <cell r="D164">
            <v>7842</v>
          </cell>
          <cell r="E164" t="str">
            <v>Sheridan High School</v>
          </cell>
          <cell r="F164" t="str">
            <v>Improvement Plan: Meets 95% Participation</v>
          </cell>
          <cell r="G164" t="str">
            <v>-</v>
          </cell>
          <cell r="H164">
            <v>1248</v>
          </cell>
          <cell r="I164">
            <v>1248</v>
          </cell>
          <cell r="J164" t="str">
            <v>No</v>
          </cell>
          <cell r="K164" t="str">
            <v>Not eligible for biennial submission.</v>
          </cell>
        </row>
        <row r="165">
          <cell r="D165">
            <v>8123</v>
          </cell>
          <cell r="E165" t="str">
            <v>SOAR Academy</v>
          </cell>
          <cell r="F165" t="str">
            <v>AEC: Priority Improvement</v>
          </cell>
          <cell r="G165" t="str">
            <v>Year 4 of Priority Improvement or Turnaround</v>
          </cell>
          <cell r="H165">
            <v>1248</v>
          </cell>
          <cell r="I165">
            <v>1248</v>
          </cell>
          <cell r="J165" t="str">
            <v>No</v>
          </cell>
          <cell r="K165" t="str">
            <v>Not eligible for biennial submission.</v>
          </cell>
        </row>
        <row r="166">
          <cell r="D166" t="str">
            <v>ALL</v>
          </cell>
          <cell r="E166" t="str">
            <v>ALL</v>
          </cell>
          <cell r="F166" t="str">
            <v>Accredited: Low Participation</v>
          </cell>
          <cell r="G166" t="str">
            <v>-</v>
          </cell>
          <cell r="H166">
            <v>53625</v>
          </cell>
          <cell r="I166">
            <v>53625</v>
          </cell>
          <cell r="J166" t="str">
            <v>Yes</v>
          </cell>
          <cell r="K166" t="str">
            <v>Not eligible for biennial submission; exercised biennial flexibility in 2018-19.</v>
          </cell>
        </row>
        <row r="167">
          <cell r="D167">
            <v>16</v>
          </cell>
          <cell r="E167" t="str">
            <v>Fox Hollow Elementary School</v>
          </cell>
          <cell r="F167" t="str">
            <v>Performance Plan: Low Participation</v>
          </cell>
          <cell r="G167" t="str">
            <v>-</v>
          </cell>
          <cell r="H167">
            <v>53625</v>
          </cell>
          <cell r="I167">
            <v>53625</v>
          </cell>
          <cell r="J167" t="str">
            <v>Yes</v>
          </cell>
          <cell r="K167" t="str">
            <v>Not eligible for biennial submission; exercised biennial flexibility in 2018-19.</v>
          </cell>
        </row>
        <row r="168">
          <cell r="D168">
            <v>18</v>
          </cell>
          <cell r="E168" t="str">
            <v>Liberty Middle School</v>
          </cell>
          <cell r="F168" t="str">
            <v>Performance Plan: Low Participation</v>
          </cell>
          <cell r="G168" t="str">
            <v>-</v>
          </cell>
          <cell r="H168">
            <v>53625</v>
          </cell>
          <cell r="I168">
            <v>53625</v>
          </cell>
          <cell r="J168" t="str">
            <v>Yes</v>
          </cell>
          <cell r="K168" t="str">
            <v>Not eligible for biennial submission; exercised biennial flexibility in 2018-19.</v>
          </cell>
        </row>
        <row r="169">
          <cell r="D169">
            <v>102</v>
          </cell>
          <cell r="E169" t="str">
            <v>Altitude Elementary School</v>
          </cell>
          <cell r="F169" t="str">
            <v>Performance Plan: Meets 95% Participation</v>
          </cell>
          <cell r="G169" t="str">
            <v>-</v>
          </cell>
          <cell r="H169">
            <v>53625</v>
          </cell>
          <cell r="I169">
            <v>53625</v>
          </cell>
          <cell r="J169" t="str">
            <v>Yes</v>
          </cell>
          <cell r="K169" t="str">
            <v>Not eligible for biennial submission; exercised biennial flexibility in 2018-19.</v>
          </cell>
        </row>
        <row r="170">
          <cell r="D170">
            <v>141</v>
          </cell>
          <cell r="E170" t="str">
            <v>Sky Vista Middle School</v>
          </cell>
          <cell r="F170" t="str">
            <v>Performance Plan: Low Participation</v>
          </cell>
          <cell r="G170" t="str">
            <v>-</v>
          </cell>
          <cell r="H170">
            <v>53625</v>
          </cell>
          <cell r="I170">
            <v>53625</v>
          </cell>
          <cell r="J170" t="str">
            <v>Yes</v>
          </cell>
          <cell r="K170" t="str">
            <v>Not eligible for biennial submission; exercised biennial flexibility in 2018-19.</v>
          </cell>
        </row>
        <row r="171">
          <cell r="D171">
            <v>188</v>
          </cell>
          <cell r="E171" t="str">
            <v>Colorado Skies Academy</v>
          </cell>
          <cell r="F171" t="str">
            <v>Performance Plan (New School: Rating determined by district)</v>
          </cell>
          <cell r="G171" t="str">
            <v>-</v>
          </cell>
          <cell r="H171">
            <v>53625</v>
          </cell>
          <cell r="I171">
            <v>53625</v>
          </cell>
          <cell r="J171" t="str">
            <v>No</v>
          </cell>
          <cell r="K171" t="str">
            <v>Eligible for biennial submission.</v>
          </cell>
        </row>
        <row r="172">
          <cell r="D172">
            <v>242</v>
          </cell>
          <cell r="E172" t="str">
            <v>Antelope Ridge Elementary School</v>
          </cell>
          <cell r="F172" t="str">
            <v>Performance Plan: Meets 95% Participation</v>
          </cell>
          <cell r="G172" t="str">
            <v>-</v>
          </cell>
          <cell r="H172">
            <v>53625</v>
          </cell>
          <cell r="I172">
            <v>53625</v>
          </cell>
          <cell r="J172" t="str">
            <v>Yes</v>
          </cell>
          <cell r="K172" t="str">
            <v>Not eligible for biennial submission; exercised biennial flexibility in 2018-19.</v>
          </cell>
        </row>
        <row r="173">
          <cell r="D173">
            <v>243</v>
          </cell>
          <cell r="E173" t="str">
            <v>Coyote Hills Elementary School</v>
          </cell>
          <cell r="F173" t="str">
            <v>Performance Plan: Meets 95% Participation</v>
          </cell>
          <cell r="G173" t="str">
            <v>-</v>
          </cell>
          <cell r="H173">
            <v>53625</v>
          </cell>
          <cell r="I173">
            <v>53625</v>
          </cell>
          <cell r="J173" t="str">
            <v>Yes</v>
          </cell>
          <cell r="K173" t="str">
            <v>Not eligible for biennial submission; exercised biennial flexibility in 2018-19.</v>
          </cell>
        </row>
        <row r="174">
          <cell r="D174">
            <v>348</v>
          </cell>
          <cell r="E174" t="str">
            <v>Arrowhead Elementary School</v>
          </cell>
          <cell r="F174" t="str">
            <v>Improvement Plan: Meets 95% Participation</v>
          </cell>
          <cell r="G174" t="str">
            <v>-</v>
          </cell>
          <cell r="H174">
            <v>53625</v>
          </cell>
          <cell r="I174">
            <v>53625</v>
          </cell>
          <cell r="J174" t="str">
            <v>No</v>
          </cell>
          <cell r="K174" t="str">
            <v>Not eligible for biennial submission.</v>
          </cell>
        </row>
        <row r="175">
          <cell r="D175">
            <v>442</v>
          </cell>
          <cell r="E175" t="str">
            <v>Aspen Crossing Elementary School</v>
          </cell>
          <cell r="F175" t="str">
            <v>Performance Plan: Meets 95% Participation</v>
          </cell>
          <cell r="G175" t="str">
            <v>-</v>
          </cell>
          <cell r="H175">
            <v>53625</v>
          </cell>
          <cell r="I175">
            <v>53625</v>
          </cell>
          <cell r="J175" t="str">
            <v>No</v>
          </cell>
          <cell r="K175" t="str">
            <v>Eligible for biennial submission.</v>
          </cell>
        </row>
        <row r="176">
          <cell r="D176">
            <v>714</v>
          </cell>
          <cell r="E176" t="str">
            <v>Belleview Elementary School</v>
          </cell>
          <cell r="F176" t="str">
            <v>Performance Plan: Meets 95% Participation</v>
          </cell>
          <cell r="G176" t="str">
            <v>-</v>
          </cell>
          <cell r="H176">
            <v>53625</v>
          </cell>
          <cell r="I176">
            <v>53625</v>
          </cell>
          <cell r="J176" t="str">
            <v>Yes</v>
          </cell>
          <cell r="K176" t="str">
            <v>Not eligible for biennial submission; exercised biennial flexibility in 2018-19.</v>
          </cell>
        </row>
        <row r="177">
          <cell r="D177">
            <v>1155</v>
          </cell>
          <cell r="E177" t="str">
            <v>Buffalo Trail Elementary School</v>
          </cell>
          <cell r="F177" t="str">
            <v>Performance Plan: Low Participation</v>
          </cell>
          <cell r="G177" t="str">
            <v>-</v>
          </cell>
          <cell r="H177">
            <v>53625</v>
          </cell>
          <cell r="I177">
            <v>53625</v>
          </cell>
          <cell r="J177" t="str">
            <v>Yes</v>
          </cell>
          <cell r="K177" t="str">
            <v>Not eligible for biennial submission; exercised biennial flexibility in 2018-19.</v>
          </cell>
        </row>
        <row r="178">
          <cell r="D178">
            <v>1273</v>
          </cell>
          <cell r="E178" t="str">
            <v>Canyon Creek Elementary School</v>
          </cell>
          <cell r="F178" t="str">
            <v>Performance Plan: Meets 95% Participation</v>
          </cell>
          <cell r="G178" t="str">
            <v>-</v>
          </cell>
          <cell r="H178">
            <v>53625</v>
          </cell>
          <cell r="I178">
            <v>53625</v>
          </cell>
          <cell r="J178" t="str">
            <v>Yes</v>
          </cell>
          <cell r="K178" t="str">
            <v>Not eligible for biennial submission; exercised biennial flexibility in 2018-19.</v>
          </cell>
        </row>
        <row r="179">
          <cell r="D179">
            <v>1429</v>
          </cell>
          <cell r="E179" t="str">
            <v>Cherry Creek Elevation</v>
          </cell>
          <cell r="F179" t="str">
            <v>Performance Plan (New School: Rating determined by district)</v>
          </cell>
          <cell r="G179" t="str">
            <v>-</v>
          </cell>
          <cell r="H179">
            <v>53625</v>
          </cell>
          <cell r="I179">
            <v>53625</v>
          </cell>
          <cell r="J179" t="str">
            <v>No</v>
          </cell>
          <cell r="K179" t="str">
            <v>Eligible for biennial submission.</v>
          </cell>
        </row>
        <row r="180">
          <cell r="D180">
            <v>1510</v>
          </cell>
          <cell r="E180" t="str">
            <v>Challenge School</v>
          </cell>
          <cell r="F180" t="str">
            <v>Performance Plan: Low Participation</v>
          </cell>
          <cell r="G180" t="str">
            <v>-</v>
          </cell>
          <cell r="H180">
            <v>53625</v>
          </cell>
          <cell r="I180">
            <v>53625</v>
          </cell>
          <cell r="J180" t="str">
            <v>Yes</v>
          </cell>
          <cell r="K180" t="str">
            <v>Not eligible for biennial submission; exercised biennial flexibility in 2018-19.</v>
          </cell>
        </row>
        <row r="181">
          <cell r="D181">
            <v>1551</v>
          </cell>
          <cell r="E181" t="str">
            <v>Cherokee Trail High School</v>
          </cell>
          <cell r="F181" t="str">
            <v>Performance Plan: Low Participation</v>
          </cell>
          <cell r="G181" t="str">
            <v>-</v>
          </cell>
          <cell r="H181">
            <v>53625</v>
          </cell>
          <cell r="I181">
            <v>53625</v>
          </cell>
          <cell r="J181" t="str">
            <v>Yes</v>
          </cell>
          <cell r="K181" t="str">
            <v>Not eligible for biennial submission; exercised biennial flexibility in 2018-19.</v>
          </cell>
        </row>
        <row r="182">
          <cell r="D182">
            <v>1566</v>
          </cell>
          <cell r="E182" t="str">
            <v>Campus Middle School</v>
          </cell>
          <cell r="F182" t="str">
            <v>Performance Plan: Low Participation</v>
          </cell>
          <cell r="G182" t="str">
            <v>-</v>
          </cell>
          <cell r="H182">
            <v>53625</v>
          </cell>
          <cell r="I182">
            <v>53625</v>
          </cell>
          <cell r="J182" t="str">
            <v>Yes</v>
          </cell>
          <cell r="K182" t="str">
            <v>Not eligible for biennial submission; exercised biennial flexibility in 2018-19.</v>
          </cell>
        </row>
        <row r="183">
          <cell r="D183">
            <v>1568</v>
          </cell>
          <cell r="E183" t="str">
            <v>West Middle School</v>
          </cell>
          <cell r="F183" t="str">
            <v>Performance Plan: Low Participation</v>
          </cell>
          <cell r="G183" t="str">
            <v>-</v>
          </cell>
          <cell r="H183">
            <v>53625</v>
          </cell>
          <cell r="I183">
            <v>53625</v>
          </cell>
          <cell r="J183" t="str">
            <v>Yes</v>
          </cell>
          <cell r="K183" t="str">
            <v>Not eligible for biennial submission; exercised biennial flexibility in 2018-19.</v>
          </cell>
        </row>
        <row r="184">
          <cell r="D184">
            <v>1570</v>
          </cell>
          <cell r="E184" t="str">
            <v>Cherry Creek High School</v>
          </cell>
          <cell r="F184" t="str">
            <v>Performance Plan: Low Participation</v>
          </cell>
          <cell r="G184" t="str">
            <v>-</v>
          </cell>
          <cell r="H184">
            <v>53625</v>
          </cell>
          <cell r="I184">
            <v>53625</v>
          </cell>
          <cell r="J184" t="str">
            <v>Yes</v>
          </cell>
          <cell r="K184" t="str">
            <v>Not eligible for biennial submission; exercised biennial flexibility in 2018-19.</v>
          </cell>
        </row>
        <row r="185">
          <cell r="D185">
            <v>1571</v>
          </cell>
          <cell r="E185" t="str">
            <v>Cherry Creek Charter Academy</v>
          </cell>
          <cell r="F185" t="str">
            <v>Performance Plan: Meets 95% Participation</v>
          </cell>
          <cell r="G185" t="str">
            <v>-</v>
          </cell>
          <cell r="H185">
            <v>53625</v>
          </cell>
          <cell r="I185">
            <v>53625</v>
          </cell>
          <cell r="J185" t="str">
            <v>Yes</v>
          </cell>
          <cell r="K185" t="str">
            <v>Not eligible for biennial submission; exercised biennial flexibility in 2018-19.</v>
          </cell>
        </row>
        <row r="186">
          <cell r="D186">
            <v>1572</v>
          </cell>
          <cell r="E186" t="str">
            <v>High Plains Elementary School</v>
          </cell>
          <cell r="F186" t="str">
            <v>Performance Plan: Low Participation</v>
          </cell>
          <cell r="G186" t="str">
            <v>-</v>
          </cell>
          <cell r="H186">
            <v>53625</v>
          </cell>
          <cell r="I186">
            <v>53625</v>
          </cell>
          <cell r="J186" t="str">
            <v>Yes</v>
          </cell>
          <cell r="K186" t="str">
            <v>Not eligible for biennial submission; exercised biennial flexibility in 2018-19.</v>
          </cell>
        </row>
        <row r="187">
          <cell r="D187">
            <v>1574</v>
          </cell>
          <cell r="E187" t="str">
            <v>Cherry Hills Village Elementary School</v>
          </cell>
          <cell r="F187" t="str">
            <v>Performance Plan: Low Participation</v>
          </cell>
          <cell r="G187" t="str">
            <v>-</v>
          </cell>
          <cell r="H187">
            <v>53625</v>
          </cell>
          <cell r="I187">
            <v>53625</v>
          </cell>
          <cell r="J187" t="str">
            <v>Yes</v>
          </cell>
          <cell r="K187" t="str">
            <v>Not eligible for biennial submission; exercised biennial flexibility in 2018-19.</v>
          </cell>
        </row>
        <row r="188">
          <cell r="D188">
            <v>1614</v>
          </cell>
          <cell r="E188" t="str">
            <v>Cimarron Elementary School</v>
          </cell>
          <cell r="F188" t="str">
            <v>Performance Plan: Low Participation</v>
          </cell>
          <cell r="G188" t="str">
            <v>-</v>
          </cell>
          <cell r="H188">
            <v>53625</v>
          </cell>
          <cell r="I188">
            <v>53625</v>
          </cell>
          <cell r="J188" t="str">
            <v>No</v>
          </cell>
          <cell r="K188" t="str">
            <v>Eligible for biennial submission.</v>
          </cell>
        </row>
        <row r="189">
          <cell r="D189">
            <v>1916</v>
          </cell>
          <cell r="E189" t="str">
            <v>Cottonwood Creek Elementary School</v>
          </cell>
          <cell r="F189" t="str">
            <v>Performance Plan: Meets 95% Participation</v>
          </cell>
          <cell r="G189" t="str">
            <v>-</v>
          </cell>
          <cell r="H189">
            <v>53625</v>
          </cell>
          <cell r="I189">
            <v>53625</v>
          </cell>
          <cell r="J189" t="str">
            <v>Yes</v>
          </cell>
          <cell r="K189" t="str">
            <v>Not eligible for biennial submission; exercised biennial flexibility in 2018-19.</v>
          </cell>
        </row>
        <row r="190">
          <cell r="D190">
            <v>1970</v>
          </cell>
          <cell r="E190" t="str">
            <v>Creekside Elementary School</v>
          </cell>
          <cell r="F190" t="str">
            <v>Performance Plan: Meets 95% Participation</v>
          </cell>
          <cell r="G190" t="str">
            <v>-</v>
          </cell>
          <cell r="H190">
            <v>53625</v>
          </cell>
          <cell r="I190">
            <v>53625</v>
          </cell>
          <cell r="J190" t="str">
            <v>Yes</v>
          </cell>
          <cell r="K190" t="str">
            <v>Not eligible for biennial submission; exercised biennial flexibility in 2018-19.</v>
          </cell>
        </row>
        <row r="191">
          <cell r="D191">
            <v>2094</v>
          </cell>
          <cell r="E191" t="str">
            <v>Dakota Valley Elementary School</v>
          </cell>
          <cell r="F191" t="str">
            <v>Performance Plan: Low Participation</v>
          </cell>
          <cell r="G191" t="str">
            <v>-</v>
          </cell>
          <cell r="H191">
            <v>53625</v>
          </cell>
          <cell r="I191">
            <v>53625</v>
          </cell>
          <cell r="J191" t="str">
            <v>Yes</v>
          </cell>
          <cell r="K191" t="str">
            <v>Not eligible for biennial submission; exercised biennial flexibility in 2018-19.</v>
          </cell>
        </row>
        <row r="192">
          <cell r="D192">
            <v>2292</v>
          </cell>
          <cell r="E192" t="str">
            <v>Dry Creek Elementary School</v>
          </cell>
          <cell r="F192" t="str">
            <v>Performance Plan: Low Participation</v>
          </cell>
          <cell r="G192" t="str">
            <v>-</v>
          </cell>
          <cell r="H192">
            <v>53625</v>
          </cell>
          <cell r="I192">
            <v>53625</v>
          </cell>
          <cell r="J192" t="str">
            <v>Yes</v>
          </cell>
          <cell r="K192" t="str">
            <v>Not eligible for biennial submission; exercised biennial flexibility in 2018-19.</v>
          </cell>
        </row>
        <row r="193">
          <cell r="D193">
            <v>2357</v>
          </cell>
          <cell r="E193" t="str">
            <v>Eaglecrest High School</v>
          </cell>
          <cell r="F193" t="str">
            <v>Performance Plan: Low Participation</v>
          </cell>
          <cell r="G193" t="str">
            <v>-</v>
          </cell>
          <cell r="H193">
            <v>53625</v>
          </cell>
          <cell r="I193">
            <v>53625</v>
          </cell>
          <cell r="J193" t="str">
            <v>Yes</v>
          </cell>
          <cell r="K193" t="str">
            <v>Not eligible for biennial submission; exercised biennial flexibility in 2018-19.</v>
          </cell>
        </row>
        <row r="194">
          <cell r="D194">
            <v>2428</v>
          </cell>
          <cell r="E194" t="str">
            <v>Eastridge Community Elementary School</v>
          </cell>
          <cell r="F194" t="str">
            <v>Priority Improvement Plan: Meets 95% Participation</v>
          </cell>
          <cell r="G194" t="str">
            <v>Year 1 of Priority Improvement or Turnaround</v>
          </cell>
          <cell r="H194">
            <v>53625</v>
          </cell>
          <cell r="I194">
            <v>53625</v>
          </cell>
          <cell r="J194" t="str">
            <v>No</v>
          </cell>
          <cell r="K194" t="str">
            <v>Not eligible for biennial submission.</v>
          </cell>
        </row>
        <row r="195">
          <cell r="D195">
            <v>2653</v>
          </cell>
          <cell r="E195" t="str">
            <v>Endeavor Academy</v>
          </cell>
          <cell r="F195" t="str">
            <v>AEC: Priority Improvement</v>
          </cell>
          <cell r="G195" t="str">
            <v>Year 2 of Priority Improvement or Turnaround</v>
          </cell>
          <cell r="H195">
            <v>53625</v>
          </cell>
          <cell r="I195">
            <v>53625</v>
          </cell>
          <cell r="J195" t="str">
            <v>No</v>
          </cell>
          <cell r="K195" t="str">
            <v>Not eligible for biennial submission.</v>
          </cell>
        </row>
        <row r="196">
          <cell r="D196">
            <v>2897</v>
          </cell>
          <cell r="E196" t="str">
            <v>Falcon Creek Middle School</v>
          </cell>
          <cell r="F196" t="str">
            <v>Performance Plan: Low Participation</v>
          </cell>
          <cell r="G196" t="str">
            <v>-</v>
          </cell>
          <cell r="H196">
            <v>53625</v>
          </cell>
          <cell r="I196">
            <v>53625</v>
          </cell>
          <cell r="J196" t="str">
            <v>Yes</v>
          </cell>
          <cell r="K196" t="str">
            <v>Not eligible for biennial submission; exercised biennial flexibility in 2018-19.</v>
          </cell>
        </row>
        <row r="197">
          <cell r="D197">
            <v>3030</v>
          </cell>
          <cell r="E197" t="str">
            <v>Fox Ridge Middle School</v>
          </cell>
          <cell r="F197" t="str">
            <v>Performance Plan: Low Participation</v>
          </cell>
          <cell r="G197" t="str">
            <v>-</v>
          </cell>
          <cell r="H197">
            <v>53625</v>
          </cell>
          <cell r="I197">
            <v>53625</v>
          </cell>
          <cell r="J197" t="str">
            <v>Yes</v>
          </cell>
          <cell r="K197" t="str">
            <v>Not eligible for biennial submission; exercised biennial flexibility in 2018-19.</v>
          </cell>
        </row>
        <row r="198">
          <cell r="D198">
            <v>3589</v>
          </cell>
          <cell r="E198" t="str">
            <v>Grandview High School</v>
          </cell>
          <cell r="F198" t="str">
            <v>Performance Plan: Low Participation</v>
          </cell>
          <cell r="G198" t="str">
            <v>-</v>
          </cell>
          <cell r="H198">
            <v>53625</v>
          </cell>
          <cell r="I198">
            <v>53625</v>
          </cell>
          <cell r="J198" t="str">
            <v>Yes</v>
          </cell>
          <cell r="K198" t="str">
            <v>Not eligible for biennial submission; exercised biennial flexibility in 2018-19.</v>
          </cell>
        </row>
        <row r="199">
          <cell r="D199">
            <v>3648</v>
          </cell>
          <cell r="E199" t="str">
            <v>Greenwood Elementary School</v>
          </cell>
          <cell r="F199" t="str">
            <v>Performance Plan: Low Participation</v>
          </cell>
          <cell r="G199" t="str">
            <v>-</v>
          </cell>
          <cell r="H199">
            <v>53625</v>
          </cell>
          <cell r="I199">
            <v>53625</v>
          </cell>
          <cell r="J199" t="str">
            <v>Yes</v>
          </cell>
          <cell r="K199" t="str">
            <v>Not eligible for biennial submission; exercised biennial flexibility in 2018-19.</v>
          </cell>
        </row>
        <row r="200">
          <cell r="D200">
            <v>3926</v>
          </cell>
          <cell r="E200" t="str">
            <v>Heritage Elementary School</v>
          </cell>
          <cell r="F200" t="str">
            <v>Performance Plan: Low Participation</v>
          </cell>
          <cell r="G200" t="str">
            <v>-</v>
          </cell>
          <cell r="H200">
            <v>53625</v>
          </cell>
          <cell r="I200">
            <v>53625</v>
          </cell>
          <cell r="J200" t="str">
            <v>Yes</v>
          </cell>
          <cell r="K200" t="str">
            <v>Not eligible for biennial submission; exercised biennial flexibility in 2018-19.</v>
          </cell>
        </row>
        <row r="201">
          <cell r="D201">
            <v>3988</v>
          </cell>
          <cell r="E201" t="str">
            <v>Highline Community Elementary School</v>
          </cell>
          <cell r="F201" t="str">
            <v>Priority Improvement Plan: Meets 95% Participation</v>
          </cell>
          <cell r="G201" t="str">
            <v>Year 1 of Priority Improvement or Turnaround</v>
          </cell>
          <cell r="H201">
            <v>53625</v>
          </cell>
          <cell r="I201">
            <v>53625</v>
          </cell>
          <cell r="J201" t="str">
            <v>No</v>
          </cell>
          <cell r="K201" t="str">
            <v>Not eligible for biennial submission.</v>
          </cell>
        </row>
        <row r="202">
          <cell r="D202">
            <v>4062</v>
          </cell>
          <cell r="E202" t="str">
            <v>Holly Hills Elementary School</v>
          </cell>
          <cell r="F202" t="str">
            <v>Improvement Plan: Meets 95% Participation</v>
          </cell>
          <cell r="G202" t="str">
            <v>-</v>
          </cell>
          <cell r="H202">
            <v>53625</v>
          </cell>
          <cell r="I202">
            <v>53625</v>
          </cell>
          <cell r="J202" t="str">
            <v>No</v>
          </cell>
          <cell r="K202" t="str">
            <v>Not eligible for biennial submission.</v>
          </cell>
        </row>
        <row r="203">
          <cell r="D203">
            <v>4078</v>
          </cell>
          <cell r="E203" t="str">
            <v>Homestead Elementary School</v>
          </cell>
          <cell r="F203" t="str">
            <v>Performance Plan: Meets 95% Participation</v>
          </cell>
          <cell r="G203" t="str">
            <v>-</v>
          </cell>
          <cell r="H203">
            <v>53625</v>
          </cell>
          <cell r="I203">
            <v>53625</v>
          </cell>
          <cell r="J203" t="str">
            <v>Yes</v>
          </cell>
          <cell r="K203" t="str">
            <v>Not eligible for biennial submission; exercised biennial flexibility in 2018-19.</v>
          </cell>
        </row>
        <row r="204">
          <cell r="D204">
            <v>4100</v>
          </cell>
          <cell r="E204" t="str">
            <v>Horizon Middle School</v>
          </cell>
          <cell r="F204" t="str">
            <v>Improvement Plan: Low Participation</v>
          </cell>
          <cell r="G204" t="str">
            <v>-</v>
          </cell>
          <cell r="H204">
            <v>53625</v>
          </cell>
          <cell r="I204">
            <v>53625</v>
          </cell>
          <cell r="J204" t="str">
            <v>No</v>
          </cell>
          <cell r="K204" t="str">
            <v>Not eligible for biennial submission.</v>
          </cell>
        </row>
        <row r="205">
          <cell r="D205">
            <v>4189</v>
          </cell>
          <cell r="E205" t="str">
            <v>Heritage Heights Academy</v>
          </cell>
          <cell r="F205" t="str">
            <v>Performance Plan: Low Participation</v>
          </cell>
          <cell r="G205" t="str">
            <v>-</v>
          </cell>
          <cell r="H205">
            <v>53625</v>
          </cell>
          <cell r="I205">
            <v>53625</v>
          </cell>
          <cell r="J205" t="str">
            <v>Yes</v>
          </cell>
          <cell r="K205" t="str">
            <v>Not eligible for biennial submission; exercised biennial flexibility in 2018-19.</v>
          </cell>
        </row>
        <row r="206">
          <cell r="D206">
            <v>4276</v>
          </cell>
          <cell r="E206" t="str">
            <v>Independence Elementary School</v>
          </cell>
          <cell r="F206" t="str">
            <v>Improvement Plan: Low Participation</v>
          </cell>
          <cell r="G206" t="str">
            <v>-</v>
          </cell>
          <cell r="H206">
            <v>53625</v>
          </cell>
          <cell r="I206">
            <v>53625</v>
          </cell>
          <cell r="J206" t="str">
            <v>Yes</v>
          </cell>
          <cell r="K206" t="str">
            <v>Not eligible for biennial submission; exercised biennial flexibility in 2018-19.</v>
          </cell>
        </row>
        <row r="207">
          <cell r="D207">
            <v>4280</v>
          </cell>
          <cell r="E207" t="str">
            <v>Indian Ridge Elementary School</v>
          </cell>
          <cell r="F207" t="str">
            <v>Performance Plan: Meets 95% Participation</v>
          </cell>
          <cell r="G207" t="str">
            <v>-</v>
          </cell>
          <cell r="H207">
            <v>53625</v>
          </cell>
          <cell r="I207">
            <v>53625</v>
          </cell>
          <cell r="J207" t="str">
            <v>Yes</v>
          </cell>
          <cell r="K207" t="str">
            <v>Not eligible for biennial submission; exercised biennial flexibility in 2018-19.</v>
          </cell>
        </row>
        <row r="208">
          <cell r="D208">
            <v>4448</v>
          </cell>
          <cell r="E208" t="str">
            <v>Black Forest Hills Elementary School</v>
          </cell>
          <cell r="F208" t="str">
            <v>Performance Plan: Low Participation</v>
          </cell>
          <cell r="G208" t="str">
            <v>-</v>
          </cell>
          <cell r="H208">
            <v>53625</v>
          </cell>
          <cell r="I208">
            <v>53625</v>
          </cell>
          <cell r="J208" t="str">
            <v>Yes</v>
          </cell>
          <cell r="K208" t="str">
            <v>Not eligible for biennial submission; exercised biennial flexibility in 2018-19.</v>
          </cell>
        </row>
        <row r="209">
          <cell r="D209">
            <v>4975</v>
          </cell>
          <cell r="E209" t="str">
            <v>Laredo Middle School</v>
          </cell>
          <cell r="F209" t="str">
            <v>Performance Plan: Low Participation</v>
          </cell>
          <cell r="G209" t="str">
            <v>-</v>
          </cell>
          <cell r="H209">
            <v>53625</v>
          </cell>
          <cell r="I209">
            <v>53625</v>
          </cell>
          <cell r="J209" t="str">
            <v>Yes</v>
          </cell>
          <cell r="K209" t="str">
            <v>Not eligible for biennial submission; exercised biennial flexibility in 2018-19.</v>
          </cell>
        </row>
        <row r="210">
          <cell r="D210">
            <v>5744</v>
          </cell>
          <cell r="E210" t="str">
            <v>Meadow Point Elementary School</v>
          </cell>
          <cell r="F210" t="str">
            <v>Improvement Plan: Meets 95% Participation</v>
          </cell>
          <cell r="G210" t="str">
            <v>-</v>
          </cell>
          <cell r="H210">
            <v>53625</v>
          </cell>
          <cell r="I210">
            <v>53625</v>
          </cell>
          <cell r="J210" t="str">
            <v>No</v>
          </cell>
          <cell r="K210" t="str">
            <v>Not eligible for biennial submission.</v>
          </cell>
        </row>
        <row r="211">
          <cell r="D211">
            <v>5934</v>
          </cell>
          <cell r="E211" t="str">
            <v>Mission Viejo Elementary School</v>
          </cell>
          <cell r="F211" t="str">
            <v>Performance Plan: Meets 95% Participation</v>
          </cell>
          <cell r="G211" t="str">
            <v>-</v>
          </cell>
          <cell r="H211">
            <v>53625</v>
          </cell>
          <cell r="I211">
            <v>53625</v>
          </cell>
          <cell r="J211" t="str">
            <v>No</v>
          </cell>
          <cell r="K211" t="str">
            <v>Eligible for biennial submission.</v>
          </cell>
        </row>
        <row r="212">
          <cell r="D212">
            <v>6225</v>
          </cell>
          <cell r="E212" t="str">
            <v>Mountain Vista Elementary School</v>
          </cell>
          <cell r="F212" t="str">
            <v>Performance Plan: Meets 95% Participation</v>
          </cell>
          <cell r="G212" t="str">
            <v>-</v>
          </cell>
          <cell r="H212">
            <v>53625</v>
          </cell>
          <cell r="I212">
            <v>53625</v>
          </cell>
          <cell r="J212" t="str">
            <v>Yes</v>
          </cell>
          <cell r="K212" t="str">
            <v>Not eligible for biennial submission; exercised biennial flexibility in 2018-19.</v>
          </cell>
        </row>
        <row r="213">
          <cell r="D213">
            <v>6625</v>
          </cell>
          <cell r="E213" t="str">
            <v>Overland High School</v>
          </cell>
          <cell r="F213" t="str">
            <v>Performance Plan: Low Participation</v>
          </cell>
          <cell r="G213" t="str">
            <v>-</v>
          </cell>
          <cell r="H213">
            <v>53625</v>
          </cell>
          <cell r="I213">
            <v>53625</v>
          </cell>
          <cell r="J213" t="str">
            <v>Yes</v>
          </cell>
          <cell r="K213" t="str">
            <v>Not eligible for biennial submission; exercised biennial flexibility in 2018-19.</v>
          </cell>
        </row>
        <row r="214">
          <cell r="D214">
            <v>6820</v>
          </cell>
          <cell r="E214" t="str">
            <v>Peakview Elementary School</v>
          </cell>
          <cell r="F214" t="str">
            <v>Performance Plan: Low Participation</v>
          </cell>
          <cell r="G214" t="str">
            <v>-</v>
          </cell>
          <cell r="H214">
            <v>53625</v>
          </cell>
          <cell r="I214">
            <v>53625</v>
          </cell>
          <cell r="J214" t="str">
            <v>Yes</v>
          </cell>
          <cell r="K214" t="str">
            <v>Not eligible for biennial submission; exercised biennial flexibility in 2018-19.</v>
          </cell>
        </row>
        <row r="215">
          <cell r="D215">
            <v>6955</v>
          </cell>
          <cell r="E215" t="str">
            <v>Pine Ridge Elementary School</v>
          </cell>
          <cell r="F215" t="str">
            <v>Performance Plan: Meets 95% Participation</v>
          </cell>
          <cell r="G215" t="str">
            <v>-</v>
          </cell>
          <cell r="H215">
            <v>53625</v>
          </cell>
          <cell r="I215">
            <v>53625</v>
          </cell>
          <cell r="J215" t="str">
            <v>Yes</v>
          </cell>
          <cell r="K215" t="str">
            <v>Not eligible for biennial submission; exercised biennial flexibility in 2018-19.</v>
          </cell>
        </row>
        <row r="216">
          <cell r="D216">
            <v>7102</v>
          </cell>
          <cell r="E216" t="str">
            <v>Polton Community Elementary School</v>
          </cell>
          <cell r="F216" t="str">
            <v>Improvement Plan: Low Participation</v>
          </cell>
          <cell r="G216" t="str">
            <v>-</v>
          </cell>
          <cell r="H216">
            <v>53625</v>
          </cell>
          <cell r="I216">
            <v>53625</v>
          </cell>
          <cell r="J216" t="str">
            <v>Yes</v>
          </cell>
          <cell r="K216" t="str">
            <v>Not eligible for biennial submission; exercised biennial flexibility in 2018-19.</v>
          </cell>
        </row>
        <row r="217">
          <cell r="D217">
            <v>7116</v>
          </cell>
          <cell r="E217" t="str">
            <v>Ponderosa Elementary School</v>
          </cell>
          <cell r="F217" t="str">
            <v>Improvement Plan: Meets 95% Participation</v>
          </cell>
          <cell r="G217" t="str">
            <v>-</v>
          </cell>
          <cell r="H217">
            <v>53625</v>
          </cell>
          <cell r="I217">
            <v>53625</v>
          </cell>
          <cell r="J217" t="str">
            <v>No</v>
          </cell>
          <cell r="K217" t="str">
            <v>Not eligible for biennial submission.</v>
          </cell>
        </row>
        <row r="218">
          <cell r="D218">
            <v>7158</v>
          </cell>
          <cell r="E218" t="str">
            <v>Prairie Middle School</v>
          </cell>
          <cell r="F218" t="str">
            <v>Improvement Plan: Low Participation</v>
          </cell>
          <cell r="G218" t="str">
            <v>-</v>
          </cell>
          <cell r="H218">
            <v>53625</v>
          </cell>
          <cell r="I218">
            <v>53625</v>
          </cell>
          <cell r="J218" t="str">
            <v>No</v>
          </cell>
          <cell r="K218" t="str">
            <v>Not eligible for biennial submission.</v>
          </cell>
        </row>
        <row r="219">
          <cell r="D219">
            <v>7277</v>
          </cell>
          <cell r="E219" t="str">
            <v>Red Hawk Ridge Elementary School</v>
          </cell>
          <cell r="F219" t="str">
            <v>Improvement Plan: Low Participation</v>
          </cell>
          <cell r="G219" t="str">
            <v>-</v>
          </cell>
          <cell r="H219">
            <v>53625</v>
          </cell>
          <cell r="I219">
            <v>53625</v>
          </cell>
          <cell r="J219" t="str">
            <v>No</v>
          </cell>
          <cell r="K219" t="str">
            <v>Not eligible for biennial submission.</v>
          </cell>
        </row>
        <row r="220">
          <cell r="D220">
            <v>7476</v>
          </cell>
          <cell r="E220" t="str">
            <v>Rolling Hills Elementary School</v>
          </cell>
          <cell r="F220" t="str">
            <v>Performance Plan: Low Participation</v>
          </cell>
          <cell r="G220" t="str">
            <v>-</v>
          </cell>
          <cell r="H220">
            <v>53625</v>
          </cell>
          <cell r="I220">
            <v>53625</v>
          </cell>
          <cell r="J220" t="str">
            <v>Yes</v>
          </cell>
          <cell r="K220" t="str">
            <v>Not eligible for biennial submission; exercised biennial flexibility in 2018-19.</v>
          </cell>
        </row>
        <row r="221">
          <cell r="D221">
            <v>7514</v>
          </cell>
          <cell r="E221" t="str">
            <v>Infinity Middle School</v>
          </cell>
          <cell r="F221" t="str">
            <v>Performance Plan: Low Participation</v>
          </cell>
          <cell r="G221" t="str">
            <v>-</v>
          </cell>
          <cell r="H221">
            <v>53625</v>
          </cell>
          <cell r="I221">
            <v>53625</v>
          </cell>
          <cell r="J221" t="str">
            <v>No</v>
          </cell>
          <cell r="K221" t="str">
            <v>Eligible for biennial submission.</v>
          </cell>
        </row>
        <row r="222">
          <cell r="D222">
            <v>7559</v>
          </cell>
          <cell r="E222" t="str">
            <v>Sagebrush Elementary School</v>
          </cell>
          <cell r="F222" t="str">
            <v>Performance Plan: Meets 95% Participation</v>
          </cell>
          <cell r="G222" t="str">
            <v>-</v>
          </cell>
          <cell r="H222">
            <v>53625</v>
          </cell>
          <cell r="I222">
            <v>53625</v>
          </cell>
          <cell r="J222" t="str">
            <v>No</v>
          </cell>
          <cell r="K222" t="str">
            <v>Eligible for biennial submission.</v>
          </cell>
        </row>
        <row r="223">
          <cell r="D223">
            <v>8020</v>
          </cell>
          <cell r="E223" t="str">
            <v>Smoky Hill High School</v>
          </cell>
          <cell r="F223" t="str">
            <v>Performance Plan: Low Participation</v>
          </cell>
          <cell r="G223" t="str">
            <v>-</v>
          </cell>
          <cell r="H223">
            <v>53625</v>
          </cell>
          <cell r="I223">
            <v>53625</v>
          </cell>
          <cell r="J223" t="str">
            <v>Yes</v>
          </cell>
          <cell r="K223" t="str">
            <v>Not eligible for biennial submission; exercised biennial flexibility in 2018-19.</v>
          </cell>
        </row>
        <row r="224">
          <cell r="D224">
            <v>8380</v>
          </cell>
          <cell r="E224" t="str">
            <v>Summit Elementary School</v>
          </cell>
          <cell r="F224" t="str">
            <v>Performance Plan: Meets 95% Participation</v>
          </cell>
          <cell r="G224" t="str">
            <v>-</v>
          </cell>
          <cell r="H224">
            <v>53625</v>
          </cell>
          <cell r="I224">
            <v>53625</v>
          </cell>
          <cell r="J224" t="str">
            <v>No</v>
          </cell>
          <cell r="K224" t="str">
            <v>Eligible for biennial submission.</v>
          </cell>
        </row>
        <row r="225">
          <cell r="D225">
            <v>8394</v>
          </cell>
          <cell r="E225" t="str">
            <v>Sunrise Elementary School</v>
          </cell>
          <cell r="F225" t="str">
            <v>Improvement Plan: Meets 95% Participation</v>
          </cell>
          <cell r="G225" t="str">
            <v>-</v>
          </cell>
          <cell r="H225">
            <v>53625</v>
          </cell>
          <cell r="I225">
            <v>53625</v>
          </cell>
          <cell r="J225" t="str">
            <v>No</v>
          </cell>
          <cell r="K225" t="str">
            <v>Not eligible for biennial submission.</v>
          </cell>
        </row>
        <row r="226">
          <cell r="D226">
            <v>8848</v>
          </cell>
          <cell r="E226" t="str">
            <v>Thunder Ridge Middle School</v>
          </cell>
          <cell r="F226" t="str">
            <v>Performance Plan: Low Participation</v>
          </cell>
          <cell r="G226" t="str">
            <v>-</v>
          </cell>
          <cell r="H226">
            <v>53625</v>
          </cell>
          <cell r="I226">
            <v>53625</v>
          </cell>
          <cell r="J226" t="str">
            <v>Yes</v>
          </cell>
          <cell r="K226" t="str">
            <v>Not eligible for biennial submission; exercised biennial flexibility in 2018-19.</v>
          </cell>
        </row>
        <row r="227">
          <cell r="D227">
            <v>8850</v>
          </cell>
          <cell r="E227" t="str">
            <v>Timberline Elementary School</v>
          </cell>
          <cell r="F227" t="str">
            <v>Performance Plan: Low Participation</v>
          </cell>
          <cell r="G227" t="str">
            <v>-</v>
          </cell>
          <cell r="H227">
            <v>53625</v>
          </cell>
          <cell r="I227">
            <v>53625</v>
          </cell>
          <cell r="J227" t="str">
            <v>Yes</v>
          </cell>
          <cell r="K227" t="str">
            <v>Not eligible for biennial submission; exercised biennial flexibility in 2018-19.</v>
          </cell>
        </row>
        <row r="228">
          <cell r="D228">
            <v>8887</v>
          </cell>
          <cell r="E228" t="str">
            <v>Trails West Elementary School</v>
          </cell>
          <cell r="F228" t="str">
            <v>Performance Plan: Low Participation</v>
          </cell>
          <cell r="G228" t="str">
            <v>-</v>
          </cell>
          <cell r="H228">
            <v>53625</v>
          </cell>
          <cell r="I228">
            <v>53625</v>
          </cell>
          <cell r="J228" t="str">
            <v>Yes</v>
          </cell>
          <cell r="K228" t="str">
            <v>Not eligible for biennial submission; exercised biennial flexibility in 2018-19.</v>
          </cell>
        </row>
        <row r="229">
          <cell r="D229">
            <v>9108</v>
          </cell>
          <cell r="E229" t="str">
            <v>Village East Community Elementary School</v>
          </cell>
          <cell r="F229" t="str">
            <v>Performance Plan: Meets 95% Participation</v>
          </cell>
          <cell r="G229" t="str">
            <v>-</v>
          </cell>
          <cell r="H229">
            <v>53625</v>
          </cell>
          <cell r="I229">
            <v>53625</v>
          </cell>
          <cell r="J229" t="str">
            <v>No</v>
          </cell>
          <cell r="K229" t="str">
            <v>Eligible for biennial submission.</v>
          </cell>
        </row>
        <row r="230">
          <cell r="D230">
            <v>9200</v>
          </cell>
          <cell r="E230" t="str">
            <v>Walnut Hills Community Elementary School</v>
          </cell>
          <cell r="F230" t="str">
            <v>Performance Plan: Low Participation</v>
          </cell>
          <cell r="G230" t="str">
            <v>-</v>
          </cell>
          <cell r="H230">
            <v>53625</v>
          </cell>
          <cell r="I230">
            <v>53625</v>
          </cell>
          <cell r="J230" t="str">
            <v>Yes</v>
          </cell>
          <cell r="K230" t="str">
            <v>Not eligible for biennial submission; exercised biennial flexibility in 2018-19.</v>
          </cell>
        </row>
        <row r="231">
          <cell r="D231">
            <v>9624</v>
          </cell>
          <cell r="E231" t="str">
            <v>Willow Creek Elementary School</v>
          </cell>
          <cell r="F231" t="str">
            <v>Performance Plan: Meets 95% Participation</v>
          </cell>
          <cell r="G231" t="str">
            <v>-</v>
          </cell>
          <cell r="H231">
            <v>53625</v>
          </cell>
          <cell r="I231">
            <v>53625</v>
          </cell>
          <cell r="J231" t="str">
            <v>Yes</v>
          </cell>
          <cell r="K231" t="str">
            <v>Not eligible for biennial submission; exercised biennial flexibility in 2018-19.</v>
          </cell>
        </row>
        <row r="232">
          <cell r="D232" t="str">
            <v>ALL</v>
          </cell>
          <cell r="E232" t="str">
            <v>ALL</v>
          </cell>
          <cell r="F232" t="str">
            <v>Accredited: Meets 95% Participation</v>
          </cell>
          <cell r="G232" t="str">
            <v>-</v>
          </cell>
          <cell r="H232">
            <v>14728</v>
          </cell>
          <cell r="I232">
            <v>14728</v>
          </cell>
          <cell r="J232" t="str">
            <v>No</v>
          </cell>
          <cell r="K232" t="str">
            <v>Eligible for biennial submission.</v>
          </cell>
        </row>
        <row r="233">
          <cell r="D233">
            <v>298</v>
          </cell>
          <cell r="E233" t="str">
            <v>Arapahoe High School</v>
          </cell>
          <cell r="F233" t="str">
            <v>Performance Plan: Low Participation</v>
          </cell>
          <cell r="G233" t="str">
            <v>-</v>
          </cell>
          <cell r="H233">
            <v>14728</v>
          </cell>
          <cell r="I233">
            <v>14728</v>
          </cell>
          <cell r="J233" t="str">
            <v>No</v>
          </cell>
          <cell r="K233" t="str">
            <v>Eligible for biennial submission.</v>
          </cell>
        </row>
        <row r="234">
          <cell r="D234">
            <v>752</v>
          </cell>
          <cell r="E234" t="str">
            <v>Franklin Elementary School</v>
          </cell>
          <cell r="F234" t="str">
            <v>Performance Plan: Low Participation</v>
          </cell>
          <cell r="G234" t="str">
            <v>-</v>
          </cell>
          <cell r="H234">
            <v>14728</v>
          </cell>
          <cell r="I234">
            <v>14728</v>
          </cell>
          <cell r="J234" t="str">
            <v>No</v>
          </cell>
          <cell r="K234" t="str">
            <v>Eligible for biennial submission.</v>
          </cell>
        </row>
        <row r="235">
          <cell r="D235">
            <v>1382</v>
          </cell>
          <cell r="E235" t="str">
            <v>Centennial Academy of Fine Arts Education</v>
          </cell>
          <cell r="F235" t="str">
            <v>Performance Plan: Meets 95% Participation</v>
          </cell>
          <cell r="G235" t="str">
            <v>-</v>
          </cell>
          <cell r="H235">
            <v>14728</v>
          </cell>
          <cell r="I235">
            <v>14728</v>
          </cell>
          <cell r="J235" t="str">
            <v>No</v>
          </cell>
          <cell r="K235" t="str">
            <v>Eligible for biennial submission.</v>
          </cell>
        </row>
        <row r="236">
          <cell r="D236">
            <v>2382</v>
          </cell>
          <cell r="E236" t="str">
            <v>East Elementary School</v>
          </cell>
          <cell r="F236" t="str">
            <v>Performance Plan: Meets 95% Participation</v>
          </cell>
          <cell r="G236" t="str">
            <v>-</v>
          </cell>
          <cell r="H236">
            <v>14728</v>
          </cell>
          <cell r="I236">
            <v>14728</v>
          </cell>
          <cell r="J236" t="str">
            <v>No</v>
          </cell>
          <cell r="K236" t="str">
            <v>Eligible for biennial submission.</v>
          </cell>
        </row>
        <row r="237">
          <cell r="D237">
            <v>2804</v>
          </cell>
          <cell r="E237" t="str">
            <v>Euclid Middle School</v>
          </cell>
          <cell r="F237" t="str">
            <v>Performance Plan: Low Participation</v>
          </cell>
          <cell r="G237" t="str">
            <v>-</v>
          </cell>
          <cell r="H237">
            <v>14728</v>
          </cell>
          <cell r="I237">
            <v>14728</v>
          </cell>
          <cell r="J237" t="str">
            <v>No</v>
          </cell>
          <cell r="K237" t="str">
            <v>Eligible for biennial submission.</v>
          </cell>
        </row>
        <row r="238">
          <cell r="D238">
            <v>2926</v>
          </cell>
          <cell r="E238" t="str">
            <v>Field Elementary School</v>
          </cell>
          <cell r="F238" t="str">
            <v>Performance Plan: Meets 95% Participation</v>
          </cell>
          <cell r="G238" t="str">
            <v>-</v>
          </cell>
          <cell r="H238">
            <v>14728</v>
          </cell>
          <cell r="I238">
            <v>14728</v>
          </cell>
          <cell r="J238" t="str">
            <v>No</v>
          </cell>
          <cell r="K238" t="str">
            <v>Eligible for biennial submission.</v>
          </cell>
        </row>
        <row r="239">
          <cell r="D239">
            <v>3472</v>
          </cell>
          <cell r="E239" t="str">
            <v>Goddard Middle School</v>
          </cell>
          <cell r="F239" t="str">
            <v>Performance Plan: Low Participation</v>
          </cell>
          <cell r="G239" t="str">
            <v>-</v>
          </cell>
          <cell r="H239">
            <v>14728</v>
          </cell>
          <cell r="I239">
            <v>14728</v>
          </cell>
          <cell r="J239" t="str">
            <v>No</v>
          </cell>
          <cell r="K239" t="str">
            <v>Eligible for biennial submission.</v>
          </cell>
        </row>
        <row r="240">
          <cell r="D240">
            <v>3930</v>
          </cell>
          <cell r="E240" t="str">
            <v>Heritage High School</v>
          </cell>
          <cell r="F240" t="str">
            <v>Performance Plan: Meets 95% Participation</v>
          </cell>
          <cell r="G240" t="str">
            <v>-</v>
          </cell>
          <cell r="H240">
            <v>14728</v>
          </cell>
          <cell r="I240">
            <v>14728</v>
          </cell>
          <cell r="J240" t="str">
            <v>No</v>
          </cell>
          <cell r="K240" t="str">
            <v>Eligible for biennial submission.</v>
          </cell>
        </row>
        <row r="241">
          <cell r="D241">
            <v>3950</v>
          </cell>
          <cell r="E241" t="str">
            <v>Highland Elementary School</v>
          </cell>
          <cell r="F241" t="str">
            <v>Performance Plan: Meets 95% Participation</v>
          </cell>
          <cell r="G241" t="str">
            <v>-</v>
          </cell>
          <cell r="H241">
            <v>14728</v>
          </cell>
          <cell r="I241">
            <v>14728</v>
          </cell>
          <cell r="J241" t="str">
            <v>No</v>
          </cell>
          <cell r="K241" t="str">
            <v>Eligible for biennial submission.</v>
          </cell>
        </row>
        <row r="242">
          <cell r="D242">
            <v>4316</v>
          </cell>
          <cell r="E242" t="str">
            <v>Newton Middle School</v>
          </cell>
          <cell r="F242" t="str">
            <v>Performance Plan: Low Participation</v>
          </cell>
          <cell r="G242" t="str">
            <v>-</v>
          </cell>
          <cell r="H242">
            <v>14728</v>
          </cell>
          <cell r="I242">
            <v>14728</v>
          </cell>
          <cell r="J242" t="str">
            <v>No</v>
          </cell>
          <cell r="K242" t="str">
            <v>Eligible for biennial submission.</v>
          </cell>
        </row>
        <row r="243">
          <cell r="D243">
            <v>4447</v>
          </cell>
          <cell r="E243" t="str">
            <v>John Wesley Powell Middle School</v>
          </cell>
          <cell r="F243" t="str">
            <v>Performance Plan: Low Participation</v>
          </cell>
          <cell r="G243" t="str">
            <v>-</v>
          </cell>
          <cell r="H243">
            <v>14728</v>
          </cell>
          <cell r="I243">
            <v>14728</v>
          </cell>
          <cell r="J243" t="str">
            <v>No</v>
          </cell>
          <cell r="K243" t="str">
            <v>Eligible for biennial submission.</v>
          </cell>
        </row>
        <row r="244">
          <cell r="D244">
            <v>5224</v>
          </cell>
          <cell r="E244" t="str">
            <v>Littleton High School</v>
          </cell>
          <cell r="F244" t="str">
            <v>Performance Plan: Low Participation</v>
          </cell>
          <cell r="G244" t="str">
            <v>-</v>
          </cell>
          <cell r="H244">
            <v>14728</v>
          </cell>
          <cell r="I244">
            <v>14728</v>
          </cell>
          <cell r="J244" t="str">
            <v>No</v>
          </cell>
          <cell r="K244" t="str">
            <v>Eligible for biennial submission.</v>
          </cell>
        </row>
        <row r="245">
          <cell r="D245">
            <v>5229</v>
          </cell>
          <cell r="E245" t="str">
            <v>Littleton Academy</v>
          </cell>
          <cell r="F245" t="str">
            <v>Performance Plan: Meets 95% Participation</v>
          </cell>
          <cell r="G245" t="str">
            <v>-</v>
          </cell>
          <cell r="H245">
            <v>14728</v>
          </cell>
          <cell r="I245">
            <v>14728</v>
          </cell>
          <cell r="J245" t="str">
            <v>No</v>
          </cell>
          <cell r="K245" t="str">
            <v>Eligible for biennial submission.</v>
          </cell>
        </row>
        <row r="246">
          <cell r="D246">
            <v>5233</v>
          </cell>
          <cell r="E246" t="str">
            <v>Littleton Prep Charter School</v>
          </cell>
          <cell r="F246" t="str">
            <v>Performance Plan: Meets 95% Participation</v>
          </cell>
          <cell r="G246" t="str">
            <v>-</v>
          </cell>
          <cell r="H246">
            <v>14728</v>
          </cell>
          <cell r="I246">
            <v>14728</v>
          </cell>
          <cell r="J246" t="str">
            <v>No</v>
          </cell>
          <cell r="K246" t="str">
            <v>Eligible for biennial submission.</v>
          </cell>
        </row>
        <row r="247">
          <cell r="D247">
            <v>5236</v>
          </cell>
          <cell r="E247" t="str">
            <v>Lois Lenski Elementary School</v>
          </cell>
          <cell r="F247" t="str">
            <v>Performance Plan: Meets 95% Participation</v>
          </cell>
          <cell r="G247" t="str">
            <v>-</v>
          </cell>
          <cell r="H247">
            <v>14728</v>
          </cell>
          <cell r="I247">
            <v>14728</v>
          </cell>
          <cell r="J247" t="str">
            <v>No</v>
          </cell>
          <cell r="K247" t="str">
            <v>Eligible for biennial submission.</v>
          </cell>
        </row>
        <row r="248">
          <cell r="D248">
            <v>5572</v>
          </cell>
          <cell r="E248" t="str">
            <v>Hopkins Elementary School</v>
          </cell>
          <cell r="F248" t="str">
            <v>Performance Plan: Meets 95% Participation</v>
          </cell>
          <cell r="G248" t="str">
            <v>-</v>
          </cell>
          <cell r="H248">
            <v>14728</v>
          </cell>
          <cell r="I248">
            <v>14728</v>
          </cell>
          <cell r="J248" t="str">
            <v>No</v>
          </cell>
          <cell r="K248" t="str">
            <v>Eligible for biennial submission.</v>
          </cell>
        </row>
        <row r="249">
          <cell r="D249">
            <v>5574</v>
          </cell>
          <cell r="E249" t="str">
            <v>Twain Elementary School</v>
          </cell>
          <cell r="F249" t="str">
            <v>Performance Plan: Meets 95% Participation</v>
          </cell>
          <cell r="G249" t="str">
            <v>-</v>
          </cell>
          <cell r="H249">
            <v>14728</v>
          </cell>
          <cell r="I249">
            <v>14728</v>
          </cell>
          <cell r="J249" t="str">
            <v>No</v>
          </cell>
          <cell r="K249" t="str">
            <v>Eligible for biennial submission.</v>
          </cell>
        </row>
        <row r="250">
          <cell r="D250">
            <v>6814</v>
          </cell>
          <cell r="E250" t="str">
            <v>Peabody Elementary School</v>
          </cell>
          <cell r="F250" t="str">
            <v>Performance Plan: Meets 95% Participation</v>
          </cell>
          <cell r="G250" t="str">
            <v>-</v>
          </cell>
          <cell r="H250">
            <v>14728</v>
          </cell>
          <cell r="I250">
            <v>14728</v>
          </cell>
          <cell r="J250" t="str">
            <v>No</v>
          </cell>
          <cell r="K250" t="str">
            <v>Eligible for biennial submission.</v>
          </cell>
        </row>
        <row r="251">
          <cell r="D251">
            <v>7518</v>
          </cell>
          <cell r="E251" t="str">
            <v>Runyon Elementary School</v>
          </cell>
          <cell r="F251" t="str">
            <v>Performance Plan: Meets 95% Participation</v>
          </cell>
          <cell r="G251" t="str">
            <v>-</v>
          </cell>
          <cell r="H251">
            <v>14728</v>
          </cell>
          <cell r="I251">
            <v>14728</v>
          </cell>
          <cell r="J251" t="str">
            <v>No</v>
          </cell>
          <cell r="K251" t="str">
            <v>Eligible for biennial submission.</v>
          </cell>
        </row>
        <row r="252">
          <cell r="D252">
            <v>7606</v>
          </cell>
          <cell r="E252" t="str">
            <v>Sandburg Elementary School</v>
          </cell>
          <cell r="F252" t="str">
            <v>Performance Plan: Meets 95% Participation</v>
          </cell>
          <cell r="G252" t="str">
            <v>-</v>
          </cell>
          <cell r="H252">
            <v>14728</v>
          </cell>
          <cell r="I252">
            <v>14728</v>
          </cell>
          <cell r="J252" t="str">
            <v>No</v>
          </cell>
          <cell r="K252" t="str">
            <v>Eligible for biennial submission.</v>
          </cell>
        </row>
        <row r="253">
          <cell r="D253">
            <v>8064</v>
          </cell>
          <cell r="E253" t="str">
            <v>Moody Elementary School</v>
          </cell>
          <cell r="F253" t="str">
            <v>Improvement Plan: Meets 95% Participation</v>
          </cell>
          <cell r="G253" t="str">
            <v>-</v>
          </cell>
          <cell r="H253">
            <v>14728</v>
          </cell>
          <cell r="I253">
            <v>14728</v>
          </cell>
          <cell r="J253" t="str">
            <v>No</v>
          </cell>
          <cell r="K253" t="str">
            <v>Not eligible for biennial submission.</v>
          </cell>
        </row>
        <row r="254">
          <cell r="D254">
            <v>9600</v>
          </cell>
          <cell r="E254" t="str">
            <v>Wilder Elementary School</v>
          </cell>
          <cell r="F254" t="str">
            <v>Performance Plan: Meets 95% Participation</v>
          </cell>
          <cell r="G254" t="str">
            <v>-</v>
          </cell>
          <cell r="H254">
            <v>14728</v>
          </cell>
          <cell r="I254">
            <v>14728</v>
          </cell>
          <cell r="J254" t="str">
            <v>No</v>
          </cell>
          <cell r="K254" t="str">
            <v>Eligible for biennial submission.</v>
          </cell>
        </row>
        <row r="255">
          <cell r="D255" t="str">
            <v>ALL</v>
          </cell>
          <cell r="E255" t="str">
            <v>ALL</v>
          </cell>
          <cell r="F255" t="str">
            <v>Accredited with Improvement Plan: Low Participation</v>
          </cell>
          <cell r="G255" t="str">
            <v>-</v>
          </cell>
          <cell r="H255">
            <v>184</v>
          </cell>
          <cell r="I255">
            <v>184</v>
          </cell>
          <cell r="J255" t="str">
            <v>No</v>
          </cell>
          <cell r="K255" t="str">
            <v>Not eligible for biennial submission.</v>
          </cell>
        </row>
        <row r="256">
          <cell r="D256">
            <v>2136</v>
          </cell>
          <cell r="E256" t="str">
            <v>Deer Trail Elementary School</v>
          </cell>
          <cell r="F256" t="str">
            <v>Improvement Plan: Meets 95% Participation</v>
          </cell>
          <cell r="G256" t="str">
            <v>-</v>
          </cell>
          <cell r="H256">
            <v>184</v>
          </cell>
          <cell r="I256">
            <v>184</v>
          </cell>
          <cell r="J256" t="str">
            <v>No</v>
          </cell>
          <cell r="K256" t="str">
            <v>Not eligible for biennial submission.</v>
          </cell>
        </row>
        <row r="257">
          <cell r="D257">
            <v>2140</v>
          </cell>
          <cell r="E257" t="str">
            <v>Deer Trail Junior-Senior High School</v>
          </cell>
          <cell r="F257" t="str">
            <v>Improvement Plan: Low Participation (Revised)</v>
          </cell>
          <cell r="G257" t="str">
            <v>-</v>
          </cell>
          <cell r="H257">
            <v>184</v>
          </cell>
          <cell r="I257">
            <v>184</v>
          </cell>
          <cell r="J257" t="str">
            <v>No</v>
          </cell>
          <cell r="K257" t="str">
            <v>Not eligible for biennial submission.</v>
          </cell>
        </row>
        <row r="258">
          <cell r="D258" t="str">
            <v>ALL</v>
          </cell>
          <cell r="E258" t="str">
            <v>ALL</v>
          </cell>
          <cell r="F258" t="str">
            <v>Accredited with Improvement Plan: Meets 95% Participation</v>
          </cell>
          <cell r="G258" t="str">
            <v>-</v>
          </cell>
          <cell r="H258">
            <v>36887</v>
          </cell>
          <cell r="I258">
            <v>36887</v>
          </cell>
          <cell r="J258" t="str">
            <v>No</v>
          </cell>
          <cell r="K258" t="str">
            <v>Not eligible for biennial submission.</v>
          </cell>
        </row>
        <row r="259">
          <cell r="D259">
            <v>122</v>
          </cell>
          <cell r="E259" t="str">
            <v>Aurora Community School</v>
          </cell>
          <cell r="F259" t="str">
            <v>Performance Plan (New School: Rating determined by district)</v>
          </cell>
          <cell r="G259" t="str">
            <v>-</v>
          </cell>
          <cell r="H259">
            <v>36887</v>
          </cell>
          <cell r="I259">
            <v>36887</v>
          </cell>
          <cell r="J259" t="str">
            <v>No</v>
          </cell>
          <cell r="K259" t="str">
            <v>Eligible for biennial submission.</v>
          </cell>
        </row>
        <row r="260">
          <cell r="D260">
            <v>126</v>
          </cell>
          <cell r="E260" t="str">
            <v>Academy of Advanced Learning</v>
          </cell>
          <cell r="F260" t="str">
            <v>Performance Plan: Meets 95% Participation</v>
          </cell>
          <cell r="G260" t="str">
            <v>-</v>
          </cell>
          <cell r="H260">
            <v>36887</v>
          </cell>
          <cell r="I260">
            <v>36887</v>
          </cell>
          <cell r="J260" t="str">
            <v>No</v>
          </cell>
          <cell r="K260" t="str">
            <v>Eligible for biennial submission.</v>
          </cell>
        </row>
        <row r="261">
          <cell r="D261">
            <v>127</v>
          </cell>
          <cell r="E261" t="str">
            <v>Aurora Science &amp; Tech Middle School</v>
          </cell>
          <cell r="F261" t="str">
            <v>Performance Plan (New School: Rating determined by district)</v>
          </cell>
          <cell r="G261" t="str">
            <v>-</v>
          </cell>
          <cell r="H261">
            <v>36887</v>
          </cell>
          <cell r="I261">
            <v>36887</v>
          </cell>
          <cell r="J261" t="str">
            <v>No</v>
          </cell>
          <cell r="K261" t="str">
            <v>Eligible for biennial submission.</v>
          </cell>
        </row>
        <row r="262">
          <cell r="D262">
            <v>213</v>
          </cell>
          <cell r="E262" t="str">
            <v>AXL Academy</v>
          </cell>
          <cell r="F262" t="str">
            <v>Performance Plan: Low Participation</v>
          </cell>
          <cell r="G262" t="str">
            <v>-</v>
          </cell>
          <cell r="H262">
            <v>36887</v>
          </cell>
          <cell r="I262">
            <v>36887</v>
          </cell>
          <cell r="J262" t="str">
            <v>No</v>
          </cell>
          <cell r="K262" t="str">
            <v>Eligible for biennial submission.</v>
          </cell>
        </row>
        <row r="263">
          <cell r="D263">
            <v>214</v>
          </cell>
          <cell r="E263" t="str">
            <v>Altura Elementary School</v>
          </cell>
          <cell r="F263" t="str">
            <v>Improvement Plan: Meets 95% Participation</v>
          </cell>
          <cell r="G263" t="str">
            <v>-</v>
          </cell>
          <cell r="H263">
            <v>36887</v>
          </cell>
          <cell r="I263">
            <v>36887</v>
          </cell>
          <cell r="J263" t="str">
            <v>No</v>
          </cell>
          <cell r="K263" t="str">
            <v>Not eligible for biennial submission.</v>
          </cell>
        </row>
        <row r="264">
          <cell r="D264">
            <v>310</v>
          </cell>
          <cell r="E264" t="str">
            <v>Arkansas Elementary School</v>
          </cell>
          <cell r="F264" t="str">
            <v>Performance Plan: Meets 95% Participation</v>
          </cell>
          <cell r="G264" t="str">
            <v>-</v>
          </cell>
          <cell r="H264">
            <v>36887</v>
          </cell>
          <cell r="I264">
            <v>36887</v>
          </cell>
          <cell r="J264" t="str">
            <v>No</v>
          </cell>
          <cell r="K264" t="str">
            <v>Eligible for biennial submission.</v>
          </cell>
        </row>
        <row r="265">
          <cell r="D265">
            <v>458</v>
          </cell>
          <cell r="E265" t="str">
            <v>Aurora Academy Charter School</v>
          </cell>
          <cell r="F265" t="str">
            <v>Performance Plan: Meets 95% Participation</v>
          </cell>
          <cell r="G265" t="str">
            <v>-</v>
          </cell>
          <cell r="H265">
            <v>36887</v>
          </cell>
          <cell r="I265">
            <v>36887</v>
          </cell>
          <cell r="J265" t="str">
            <v>No</v>
          </cell>
          <cell r="K265" t="str">
            <v>Eligible for biennial submission.</v>
          </cell>
        </row>
        <row r="266">
          <cell r="D266">
            <v>464</v>
          </cell>
          <cell r="E266" t="str">
            <v>Aurora Hills Middle School</v>
          </cell>
          <cell r="F266" t="str">
            <v>Improvement Plan: Meets 95% Participation</v>
          </cell>
          <cell r="G266" t="str">
            <v>Year 3 On Watch</v>
          </cell>
          <cell r="H266">
            <v>36887</v>
          </cell>
          <cell r="I266">
            <v>36887</v>
          </cell>
          <cell r="J266" t="str">
            <v>No</v>
          </cell>
          <cell r="K266" t="str">
            <v>Not eligible for biennial submission.</v>
          </cell>
        </row>
        <row r="267">
          <cell r="D267">
            <v>465</v>
          </cell>
          <cell r="E267" t="str">
            <v>Aurora Frontier K-8</v>
          </cell>
          <cell r="F267" t="str">
            <v>Performance Plan: Meets 95% Participation</v>
          </cell>
          <cell r="G267" t="str">
            <v>-</v>
          </cell>
          <cell r="H267">
            <v>36887</v>
          </cell>
          <cell r="I267">
            <v>36887</v>
          </cell>
          <cell r="J267" t="str">
            <v>No</v>
          </cell>
          <cell r="K267" t="str">
            <v>Eligible for biennial submission.</v>
          </cell>
        </row>
        <row r="268">
          <cell r="D268">
            <v>914</v>
          </cell>
          <cell r="E268" t="str">
            <v>Boston K-8 School</v>
          </cell>
          <cell r="F268" t="str">
            <v>Performance Plan: Meets 95% Participation</v>
          </cell>
          <cell r="G268" t="str">
            <v>-</v>
          </cell>
          <cell r="H268">
            <v>36887</v>
          </cell>
          <cell r="I268">
            <v>36887</v>
          </cell>
          <cell r="J268" t="str">
            <v>No</v>
          </cell>
          <cell r="K268" t="str">
            <v>Eligible for biennial submission.</v>
          </cell>
        </row>
        <row r="269">
          <cell r="D269">
            <v>1458</v>
          </cell>
          <cell r="E269" t="str">
            <v>Aurora Central High School</v>
          </cell>
          <cell r="F269" t="str">
            <v>Priority Improvement Plan: Meets 95% Participation</v>
          </cell>
          <cell r="G269" t="str">
            <v>Year 9 of Priority Improvement or Turnaround</v>
          </cell>
          <cell r="H269">
            <v>36887</v>
          </cell>
          <cell r="I269">
            <v>36887</v>
          </cell>
          <cell r="J269" t="str">
            <v>No</v>
          </cell>
          <cell r="K269" t="str">
            <v>Not eligible for biennial submission.</v>
          </cell>
        </row>
        <row r="270">
          <cell r="D270">
            <v>1470</v>
          </cell>
          <cell r="E270" t="str">
            <v>Century Elementary School</v>
          </cell>
          <cell r="F270" t="str">
            <v>Performance Plan: Meets 95% Participation</v>
          </cell>
          <cell r="G270" t="str">
            <v>-</v>
          </cell>
          <cell r="H270">
            <v>36887</v>
          </cell>
          <cell r="I270">
            <v>36887</v>
          </cell>
          <cell r="J270" t="str">
            <v>No</v>
          </cell>
          <cell r="K270" t="str">
            <v>Eligible for biennial submission.</v>
          </cell>
        </row>
        <row r="271">
          <cell r="D271">
            <v>1720</v>
          </cell>
          <cell r="E271" t="str">
            <v>Clyde Miller K-8</v>
          </cell>
          <cell r="F271" t="str">
            <v>Performance Plan: Meets 95% Participation</v>
          </cell>
          <cell r="G271" t="str">
            <v>-</v>
          </cell>
          <cell r="H271">
            <v>36887</v>
          </cell>
          <cell r="I271">
            <v>36887</v>
          </cell>
          <cell r="J271" t="str">
            <v>No</v>
          </cell>
          <cell r="K271" t="str">
            <v>Eligible for biennial submission.</v>
          </cell>
        </row>
        <row r="272">
          <cell r="D272">
            <v>1800</v>
          </cell>
          <cell r="E272" t="str">
            <v>Columbia Middle School</v>
          </cell>
          <cell r="F272" t="str">
            <v>Performance Plan: Meets 95% Participation</v>
          </cell>
          <cell r="G272" t="str">
            <v>-</v>
          </cell>
          <cell r="H272">
            <v>36887</v>
          </cell>
          <cell r="I272">
            <v>36887</v>
          </cell>
          <cell r="J272" t="str">
            <v>No</v>
          </cell>
          <cell r="K272" t="str">
            <v>Eligible for biennial submission.</v>
          </cell>
        </row>
        <row r="273">
          <cell r="D273">
            <v>1948</v>
          </cell>
          <cell r="E273" t="str">
            <v>Crawford Elementary School</v>
          </cell>
          <cell r="F273" t="str">
            <v>Improvement Plan: Meets 95% Participation</v>
          </cell>
          <cell r="G273" t="str">
            <v>-</v>
          </cell>
          <cell r="H273">
            <v>36887</v>
          </cell>
          <cell r="I273">
            <v>36887</v>
          </cell>
          <cell r="J273" t="str">
            <v>No</v>
          </cell>
          <cell r="K273" t="str">
            <v>Not eligible for biennial submission.</v>
          </cell>
        </row>
        <row r="274">
          <cell r="D274">
            <v>2095</v>
          </cell>
          <cell r="E274" t="str">
            <v>Dalton Elementary School</v>
          </cell>
          <cell r="F274" t="str">
            <v>Improvement Plan: Meets 95% Participation</v>
          </cell>
          <cell r="G274" t="str">
            <v>-</v>
          </cell>
          <cell r="H274">
            <v>36887</v>
          </cell>
          <cell r="I274">
            <v>36887</v>
          </cell>
          <cell r="J274" t="str">
            <v>No</v>
          </cell>
          <cell r="K274" t="str">
            <v>Not eligible for biennial submission.</v>
          </cell>
        </row>
        <row r="275">
          <cell r="D275">
            <v>2114</v>
          </cell>
          <cell r="E275" t="str">
            <v>Dartmouth Elementary School</v>
          </cell>
          <cell r="F275" t="str">
            <v>Performance Plan: Meets 95% Participation</v>
          </cell>
          <cell r="G275" t="str">
            <v>-</v>
          </cell>
          <cell r="H275">
            <v>36887</v>
          </cell>
          <cell r="I275">
            <v>36887</v>
          </cell>
          <cell r="J275" t="str">
            <v>No</v>
          </cell>
          <cell r="K275" t="str">
            <v>Eligible for biennial submission.</v>
          </cell>
        </row>
        <row r="276">
          <cell r="D276">
            <v>2384</v>
          </cell>
          <cell r="E276" t="str">
            <v>East Middle School</v>
          </cell>
          <cell r="F276" t="str">
            <v>Performance Plan: Meets 95% Participation</v>
          </cell>
          <cell r="G276" t="str">
            <v>-</v>
          </cell>
          <cell r="H276">
            <v>36887</v>
          </cell>
          <cell r="I276">
            <v>36887</v>
          </cell>
          <cell r="J276" t="str">
            <v>No</v>
          </cell>
          <cell r="K276" t="str">
            <v>Eligible for biennial submission.</v>
          </cell>
        </row>
        <row r="277">
          <cell r="D277">
            <v>2618</v>
          </cell>
          <cell r="E277" t="str">
            <v>Elkhart Elementary School</v>
          </cell>
          <cell r="F277" t="str">
            <v>Performance Plan: Meets 95% Participation</v>
          </cell>
          <cell r="G277" t="str">
            <v>-</v>
          </cell>
          <cell r="H277">
            <v>36887</v>
          </cell>
          <cell r="I277">
            <v>36887</v>
          </cell>
          <cell r="J277" t="str">
            <v>No</v>
          </cell>
          <cell r="K277" t="str">
            <v>Eligible for biennial submission.</v>
          </cell>
        </row>
        <row r="278">
          <cell r="D278">
            <v>2654</v>
          </cell>
          <cell r="E278" t="str">
            <v>Empower Community High School</v>
          </cell>
          <cell r="F278" t="str">
            <v>Performance Plan (New School: Rating determined by district)</v>
          </cell>
          <cell r="G278" t="str">
            <v>-</v>
          </cell>
          <cell r="H278">
            <v>36887</v>
          </cell>
          <cell r="I278">
            <v>36887</v>
          </cell>
          <cell r="J278" t="str">
            <v>No</v>
          </cell>
          <cell r="K278" t="str">
            <v>Eligible for biennial submission.</v>
          </cell>
        </row>
        <row r="279">
          <cell r="D279">
            <v>2673</v>
          </cell>
          <cell r="E279" t="str">
            <v>Edna and John W. Mosley P-8</v>
          </cell>
          <cell r="F279" t="str">
            <v>Priority Improvement Plan: Meets 95% Participation</v>
          </cell>
          <cell r="G279" t="str">
            <v>Year 1 of Priority Improvement or Turnaround</v>
          </cell>
          <cell r="H279">
            <v>36887</v>
          </cell>
          <cell r="I279">
            <v>36887</v>
          </cell>
          <cell r="J279" t="str">
            <v>No</v>
          </cell>
          <cell r="K279" t="str">
            <v>Not eligible for biennial submission.</v>
          </cell>
        </row>
        <row r="280">
          <cell r="D280">
            <v>2998</v>
          </cell>
          <cell r="E280" t="str">
            <v>FLETCHER COMMUNITY SCHOOL</v>
          </cell>
          <cell r="F280" t="str">
            <v>School Closed</v>
          </cell>
          <cell r="G280" t="str">
            <v>-</v>
          </cell>
          <cell r="H280">
            <v>36887</v>
          </cell>
          <cell r="I280">
            <v>36887</v>
          </cell>
          <cell r="J280" t="str">
            <v>No</v>
          </cell>
          <cell r="K280" t="str">
            <v>Not eligible for biennial submission.</v>
          </cell>
        </row>
        <row r="281">
          <cell r="D281">
            <v>3272</v>
          </cell>
          <cell r="E281" t="str">
            <v>Fulton Academy of Excellence</v>
          </cell>
          <cell r="F281" t="str">
            <v>Improvement Plan: Meets 95% Participation</v>
          </cell>
          <cell r="G281" t="str">
            <v>-</v>
          </cell>
          <cell r="H281">
            <v>36887</v>
          </cell>
          <cell r="I281">
            <v>36887</v>
          </cell>
          <cell r="J281" t="str">
            <v>No</v>
          </cell>
          <cell r="K281" t="str">
            <v>Not eligible for biennial submission.</v>
          </cell>
        </row>
        <row r="282">
          <cell r="D282">
            <v>3354</v>
          </cell>
          <cell r="E282" t="str">
            <v>Gateway High School</v>
          </cell>
          <cell r="F282" t="str">
            <v>Turnaround Plan: Decreased due to Participation</v>
          </cell>
          <cell r="G282" t="str">
            <v>Year 5 of Priority Improvement or Turnaround</v>
          </cell>
          <cell r="H282">
            <v>36887</v>
          </cell>
          <cell r="I282">
            <v>36887</v>
          </cell>
          <cell r="J282" t="str">
            <v>No</v>
          </cell>
          <cell r="K282" t="str">
            <v>Not eligible for biennial submission.</v>
          </cell>
        </row>
        <row r="283">
          <cell r="D283">
            <v>3471</v>
          </cell>
          <cell r="E283" t="str">
            <v>Global Village Academy Aurora</v>
          </cell>
          <cell r="F283" t="str">
            <v>Improvement Plan: Meets 95% Participation</v>
          </cell>
          <cell r="G283" t="str">
            <v>-</v>
          </cell>
          <cell r="H283">
            <v>36887</v>
          </cell>
          <cell r="I283">
            <v>36887</v>
          </cell>
          <cell r="J283" t="str">
            <v>No</v>
          </cell>
          <cell r="K283" t="str">
            <v>Not eligible for biennial submission.</v>
          </cell>
        </row>
        <row r="284">
          <cell r="D284">
            <v>4024</v>
          </cell>
          <cell r="E284" t="str">
            <v>Hinkley High School</v>
          </cell>
          <cell r="F284" t="str">
            <v>Turnaround Plan: Decreased due to Participation</v>
          </cell>
          <cell r="G284" t="str">
            <v>Year 2 of Priority Improvement or Turnaround</v>
          </cell>
          <cell r="H284">
            <v>36887</v>
          </cell>
          <cell r="I284">
            <v>36887</v>
          </cell>
          <cell r="J284" t="str">
            <v>No</v>
          </cell>
          <cell r="K284" t="str">
            <v>Not eligible for biennial submission.</v>
          </cell>
        </row>
        <row r="285">
          <cell r="D285">
            <v>4270</v>
          </cell>
          <cell r="E285" t="str">
            <v>Iowa Elementary School</v>
          </cell>
          <cell r="F285" t="str">
            <v>Performance Plan: Meets 95% Participation (Revised)</v>
          </cell>
          <cell r="G285" t="str">
            <v>-</v>
          </cell>
          <cell r="H285">
            <v>36887</v>
          </cell>
          <cell r="I285">
            <v>36887</v>
          </cell>
          <cell r="J285" t="str">
            <v>No</v>
          </cell>
          <cell r="K285" t="str">
            <v>Eligible for biennial submission.</v>
          </cell>
        </row>
        <row r="286">
          <cell r="D286">
            <v>4426</v>
          </cell>
          <cell r="E286" t="str">
            <v>Jewell Elementary School</v>
          </cell>
          <cell r="F286" t="str">
            <v>Performance Plan: Meets 95% Participation</v>
          </cell>
          <cell r="G286" t="str">
            <v>-</v>
          </cell>
          <cell r="H286">
            <v>36887</v>
          </cell>
          <cell r="I286">
            <v>36887</v>
          </cell>
          <cell r="J286" t="str">
            <v>No</v>
          </cell>
          <cell r="K286" t="str">
            <v>Eligible for biennial submission.</v>
          </cell>
        </row>
        <row r="287">
          <cell r="D287">
            <v>4646</v>
          </cell>
          <cell r="E287" t="str">
            <v>Kenton Elementary School</v>
          </cell>
          <cell r="F287" t="str">
            <v>Improvement Plan: Meets 95% Participation</v>
          </cell>
          <cell r="G287" t="str">
            <v>-</v>
          </cell>
          <cell r="H287">
            <v>36887</v>
          </cell>
          <cell r="I287">
            <v>36887</v>
          </cell>
          <cell r="J287" t="str">
            <v>No</v>
          </cell>
          <cell r="K287" t="str">
            <v>Not eligible for biennial submission.</v>
          </cell>
        </row>
        <row r="288">
          <cell r="D288">
            <v>4970</v>
          </cell>
          <cell r="E288" t="str">
            <v>Lansing Elementary Community School</v>
          </cell>
          <cell r="F288" t="str">
            <v>Improvement Plan: Meets 95% Participation</v>
          </cell>
          <cell r="G288" t="str">
            <v>-</v>
          </cell>
          <cell r="H288">
            <v>36887</v>
          </cell>
          <cell r="I288">
            <v>36887</v>
          </cell>
          <cell r="J288" t="str">
            <v>No</v>
          </cell>
          <cell r="K288" t="str">
            <v>Not eligible for biennial submission.</v>
          </cell>
        </row>
        <row r="289">
          <cell r="D289">
            <v>4973</v>
          </cell>
          <cell r="E289" t="str">
            <v>Laredo Elementary School</v>
          </cell>
          <cell r="F289" t="str">
            <v>Priority Improvement Plan: Meets 95% Participation</v>
          </cell>
          <cell r="G289" t="str">
            <v>Year 2 of Priority Improvement or Turnaround</v>
          </cell>
          <cell r="H289">
            <v>36887</v>
          </cell>
          <cell r="I289">
            <v>36887</v>
          </cell>
          <cell r="J289" t="str">
            <v>No</v>
          </cell>
          <cell r="K289" t="str">
            <v>Not eligible for biennial submission.</v>
          </cell>
        </row>
        <row r="290">
          <cell r="D290">
            <v>5298</v>
          </cell>
          <cell r="E290" t="str">
            <v>Lotus School for Excellence</v>
          </cell>
          <cell r="F290" t="str">
            <v>Performance Plan: Meets 95% Participation</v>
          </cell>
          <cell r="G290" t="str">
            <v>-</v>
          </cell>
          <cell r="H290">
            <v>36887</v>
          </cell>
          <cell r="I290">
            <v>36887</v>
          </cell>
          <cell r="J290" t="str">
            <v>No</v>
          </cell>
          <cell r="K290" t="str">
            <v>Eligible for biennial submission.</v>
          </cell>
        </row>
        <row r="291">
          <cell r="D291">
            <v>5361</v>
          </cell>
          <cell r="E291" t="str">
            <v>Lyn Knoll Elementary School</v>
          </cell>
          <cell r="F291" t="str">
            <v>Priority Improvement Plan: Meets 95% Participation</v>
          </cell>
          <cell r="G291" t="str">
            <v>Year 1 of Priority Improvement or Turnaround</v>
          </cell>
          <cell r="H291">
            <v>36887</v>
          </cell>
          <cell r="I291">
            <v>36887</v>
          </cell>
          <cell r="J291" t="str">
            <v>No</v>
          </cell>
          <cell r="K291" t="str">
            <v>Not eligible for biennial submission.</v>
          </cell>
        </row>
        <row r="292">
          <cell r="D292">
            <v>6068</v>
          </cell>
          <cell r="E292" t="str">
            <v>Montview Math &amp; Health Sciences Elementary School</v>
          </cell>
          <cell r="F292" t="str">
            <v>Improvement Plan: Meets 95% Participation</v>
          </cell>
          <cell r="G292" t="str">
            <v>-</v>
          </cell>
          <cell r="H292">
            <v>36887</v>
          </cell>
          <cell r="I292">
            <v>36887</v>
          </cell>
          <cell r="J292" t="str">
            <v>No</v>
          </cell>
          <cell r="K292" t="str">
            <v>Not eligible for biennial submission.</v>
          </cell>
        </row>
        <row r="293">
          <cell r="D293">
            <v>6160</v>
          </cell>
          <cell r="E293" t="str">
            <v>Mrachek Middle School</v>
          </cell>
          <cell r="F293" t="str">
            <v>Priority Improvement Plan: Meets 95% Participation</v>
          </cell>
          <cell r="G293" t="str">
            <v>Year 1 of Priority Improvement or Turnaround</v>
          </cell>
          <cell r="H293">
            <v>36887</v>
          </cell>
          <cell r="I293">
            <v>36887</v>
          </cell>
          <cell r="J293" t="str">
            <v>No</v>
          </cell>
          <cell r="K293" t="str">
            <v>Not eligible for biennial submission.</v>
          </cell>
        </row>
        <row r="294">
          <cell r="D294">
            <v>6189</v>
          </cell>
          <cell r="E294" t="str">
            <v>Murphy Creek K-8 School</v>
          </cell>
          <cell r="F294" t="str">
            <v>Performance Plan: Meets 95% Participation</v>
          </cell>
          <cell r="G294" t="str">
            <v>-</v>
          </cell>
          <cell r="H294">
            <v>36887</v>
          </cell>
          <cell r="I294">
            <v>36887</v>
          </cell>
          <cell r="J294" t="str">
            <v>No</v>
          </cell>
          <cell r="K294" t="str">
            <v>Eligible for biennial submission.</v>
          </cell>
        </row>
        <row r="295">
          <cell r="D295">
            <v>6310</v>
          </cell>
          <cell r="E295" t="str">
            <v>North Middle School Health Sciences and Technology</v>
          </cell>
          <cell r="F295" t="str">
            <v>Priority Improvement Plan: Meets 95% Participation</v>
          </cell>
          <cell r="G295" t="str">
            <v>Year 5 of Priority Improvement or Turnaround</v>
          </cell>
          <cell r="H295">
            <v>36887</v>
          </cell>
          <cell r="I295">
            <v>36887</v>
          </cell>
          <cell r="J295" t="str">
            <v>No</v>
          </cell>
          <cell r="K295" t="str">
            <v>Not eligible for biennial submission.</v>
          </cell>
        </row>
        <row r="296">
          <cell r="D296">
            <v>6728</v>
          </cell>
          <cell r="E296" t="str">
            <v>Paris Elementary School</v>
          </cell>
          <cell r="F296" t="str">
            <v>Improvement Plan: Meets 95% Participation</v>
          </cell>
          <cell r="G296" t="str">
            <v>-</v>
          </cell>
          <cell r="H296">
            <v>36887</v>
          </cell>
          <cell r="I296">
            <v>36887</v>
          </cell>
          <cell r="J296" t="str">
            <v>No</v>
          </cell>
          <cell r="K296" t="str">
            <v>Not eligible for biennial submission.</v>
          </cell>
        </row>
        <row r="297">
          <cell r="D297">
            <v>6758</v>
          </cell>
          <cell r="E297" t="str">
            <v>Park Lane Elementary School</v>
          </cell>
          <cell r="F297" t="str">
            <v>Priority Improvement Plan: Meets 95% Participation</v>
          </cell>
          <cell r="G297" t="str">
            <v>Year 2 of Priority Improvement or Turnaround</v>
          </cell>
          <cell r="H297">
            <v>36887</v>
          </cell>
          <cell r="I297">
            <v>36887</v>
          </cell>
          <cell r="J297" t="str">
            <v>No</v>
          </cell>
          <cell r="K297" t="str">
            <v>Not eligible for biennial submission.</v>
          </cell>
        </row>
        <row r="298">
          <cell r="D298">
            <v>6869</v>
          </cell>
          <cell r="E298" t="str">
            <v>Peoria Elementary School</v>
          </cell>
          <cell r="F298" t="str">
            <v>Improvement Plan: Meets 95% Participation</v>
          </cell>
          <cell r="G298" t="str">
            <v>-</v>
          </cell>
          <cell r="H298">
            <v>36887</v>
          </cell>
          <cell r="I298">
            <v>36887</v>
          </cell>
          <cell r="J298" t="str">
            <v>No</v>
          </cell>
          <cell r="K298" t="str">
            <v>Not eligible for biennial submission.</v>
          </cell>
        </row>
        <row r="299">
          <cell r="D299">
            <v>7232</v>
          </cell>
          <cell r="E299" t="str">
            <v>Aurora Quest K-8</v>
          </cell>
          <cell r="F299" t="str">
            <v>Performance Plan: Meets 95% Participation</v>
          </cell>
          <cell r="G299" t="str">
            <v>-</v>
          </cell>
          <cell r="H299">
            <v>36887</v>
          </cell>
          <cell r="I299">
            <v>36887</v>
          </cell>
          <cell r="J299" t="str">
            <v>No</v>
          </cell>
          <cell r="K299" t="str">
            <v>Eligible for biennial submission.</v>
          </cell>
        </row>
        <row r="300">
          <cell r="D300">
            <v>7233</v>
          </cell>
          <cell r="E300" t="str">
            <v>Rocky Mountain Prep: Fletcher</v>
          </cell>
          <cell r="F300" t="str">
            <v>Improvement Plan: Meets 95% Participation</v>
          </cell>
          <cell r="G300" t="str">
            <v>-</v>
          </cell>
          <cell r="H300">
            <v>36887</v>
          </cell>
          <cell r="I300">
            <v>36887</v>
          </cell>
          <cell r="J300" t="str">
            <v>No</v>
          </cell>
          <cell r="K300" t="str">
            <v>Not eligible for biennial submission.</v>
          </cell>
        </row>
        <row r="301">
          <cell r="D301">
            <v>7250</v>
          </cell>
          <cell r="E301" t="str">
            <v>Rangeview High School</v>
          </cell>
          <cell r="F301" t="str">
            <v>Performance Plan: Low Participation</v>
          </cell>
          <cell r="G301" t="str">
            <v>-</v>
          </cell>
          <cell r="H301">
            <v>36887</v>
          </cell>
          <cell r="I301">
            <v>36887</v>
          </cell>
          <cell r="J301" t="str">
            <v>No</v>
          </cell>
          <cell r="K301" t="str">
            <v>Eligible for biennial submission.</v>
          </cell>
        </row>
        <row r="302">
          <cell r="D302">
            <v>7558</v>
          </cell>
          <cell r="E302" t="str">
            <v>Sable Elementary School</v>
          </cell>
          <cell r="F302" t="str">
            <v>Improvement Plan: Meets 95% Participation (Revised)</v>
          </cell>
          <cell r="G302" t="str">
            <v>-</v>
          </cell>
          <cell r="H302">
            <v>36887</v>
          </cell>
          <cell r="I302">
            <v>36887</v>
          </cell>
          <cell r="J302" t="str">
            <v>No</v>
          </cell>
          <cell r="K302" t="str">
            <v>Not eligible for biennial submission.</v>
          </cell>
        </row>
        <row r="303">
          <cell r="D303">
            <v>7865</v>
          </cell>
          <cell r="E303" t="str">
            <v>Side Creek Elementary School</v>
          </cell>
          <cell r="F303" t="str">
            <v>Performance Plan: Meets 95% Participation</v>
          </cell>
          <cell r="G303" t="str">
            <v>-</v>
          </cell>
          <cell r="H303">
            <v>36887</v>
          </cell>
          <cell r="I303">
            <v>36887</v>
          </cell>
          <cell r="J303" t="str">
            <v>No</v>
          </cell>
          <cell r="K303" t="str">
            <v>Eligible for biennial submission.</v>
          </cell>
        </row>
        <row r="304">
          <cell r="D304">
            <v>7932</v>
          </cell>
          <cell r="E304" t="str">
            <v>Sixth Avenue Elementary School</v>
          </cell>
          <cell r="F304" t="str">
            <v>Improvement Plan: Meets 95% Participation</v>
          </cell>
          <cell r="G304" t="str">
            <v>-</v>
          </cell>
          <cell r="H304">
            <v>36887</v>
          </cell>
          <cell r="I304">
            <v>36887</v>
          </cell>
          <cell r="J304" t="str">
            <v>No</v>
          </cell>
          <cell r="K304" t="str">
            <v>Not eligible for biennial submission.</v>
          </cell>
        </row>
        <row r="305">
          <cell r="D305">
            <v>8078</v>
          </cell>
          <cell r="E305" t="str">
            <v>South Middle School</v>
          </cell>
          <cell r="F305" t="str">
            <v>Priority Improvement Plan: Meets 95% Participation</v>
          </cell>
          <cell r="G305" t="str">
            <v>Year 1 of Priority Improvement or Turnaround</v>
          </cell>
          <cell r="H305">
            <v>36887</v>
          </cell>
          <cell r="I305">
            <v>36887</v>
          </cell>
          <cell r="J305" t="str">
            <v>No</v>
          </cell>
          <cell r="K305" t="str">
            <v>Not eligible for biennial submission.</v>
          </cell>
        </row>
        <row r="306">
          <cell r="D306">
            <v>8356</v>
          </cell>
          <cell r="E306" t="str">
            <v>William Smith High School</v>
          </cell>
          <cell r="F306" t="str">
            <v>Performance Plan: Meets 95% Participation</v>
          </cell>
          <cell r="G306" t="str">
            <v>-</v>
          </cell>
          <cell r="H306">
            <v>36887</v>
          </cell>
          <cell r="I306">
            <v>36887</v>
          </cell>
          <cell r="J306" t="str">
            <v>No</v>
          </cell>
          <cell r="K306" t="str">
            <v>Eligible for biennial submission.</v>
          </cell>
        </row>
        <row r="307">
          <cell r="D307">
            <v>8858</v>
          </cell>
          <cell r="E307" t="str">
            <v>Tollgate Elementary School of Expeditionary Learni</v>
          </cell>
          <cell r="F307" t="str">
            <v>Performance Plan: Meets 95% Participation</v>
          </cell>
          <cell r="G307" t="str">
            <v>-</v>
          </cell>
          <cell r="H307">
            <v>36887</v>
          </cell>
          <cell r="I307">
            <v>36887</v>
          </cell>
          <cell r="J307" t="str">
            <v>No</v>
          </cell>
          <cell r="K307" t="str">
            <v>Eligible for biennial submission.</v>
          </cell>
        </row>
        <row r="308">
          <cell r="D308">
            <v>9053</v>
          </cell>
          <cell r="E308" t="str">
            <v>Vega Collegiate Academy</v>
          </cell>
          <cell r="F308" t="str">
            <v>Performance Plan: Meets 95% Participation</v>
          </cell>
          <cell r="G308" t="str">
            <v>-</v>
          </cell>
          <cell r="H308">
            <v>36887</v>
          </cell>
          <cell r="I308">
            <v>36887</v>
          </cell>
          <cell r="J308" t="str">
            <v>No</v>
          </cell>
          <cell r="K308" t="str">
            <v>Eligible for biennial submission.</v>
          </cell>
        </row>
        <row r="309">
          <cell r="D309">
            <v>9056</v>
          </cell>
          <cell r="E309" t="str">
            <v>Vanguard Classical School - West</v>
          </cell>
          <cell r="F309" t="str">
            <v>Performance Plan: Meets 95% Participation</v>
          </cell>
          <cell r="G309" t="str">
            <v>-</v>
          </cell>
          <cell r="H309">
            <v>36887</v>
          </cell>
          <cell r="I309">
            <v>36887</v>
          </cell>
          <cell r="J309" t="str">
            <v>No</v>
          </cell>
          <cell r="K309" t="str">
            <v>Eligible for biennial submission.</v>
          </cell>
        </row>
        <row r="310">
          <cell r="D310">
            <v>9059</v>
          </cell>
          <cell r="E310" t="str">
            <v>Vassar Elementary School</v>
          </cell>
          <cell r="F310" t="str">
            <v>Performance Plan: Meets 95% Participation</v>
          </cell>
          <cell r="G310" t="str">
            <v>-</v>
          </cell>
          <cell r="H310">
            <v>36887</v>
          </cell>
          <cell r="I310">
            <v>36887</v>
          </cell>
          <cell r="J310" t="str">
            <v>No</v>
          </cell>
          <cell r="K310" t="str">
            <v>Eligible for biennial submission.</v>
          </cell>
        </row>
        <row r="311">
          <cell r="D311">
            <v>9060</v>
          </cell>
          <cell r="E311" t="str">
            <v>Vaughn Elementary School</v>
          </cell>
          <cell r="F311" t="str">
            <v>Performance Plan: Meets 95% Participation</v>
          </cell>
          <cell r="G311" t="str">
            <v>-</v>
          </cell>
          <cell r="H311">
            <v>36887</v>
          </cell>
          <cell r="I311">
            <v>36887</v>
          </cell>
          <cell r="J311" t="str">
            <v>No</v>
          </cell>
          <cell r="K311" t="str">
            <v>Eligible for biennial submission.</v>
          </cell>
        </row>
        <row r="312">
          <cell r="D312">
            <v>9083</v>
          </cell>
          <cell r="E312" t="str">
            <v>Vista Peak P-8 Exploratory</v>
          </cell>
          <cell r="F312" t="str">
            <v>Performance Plan: Meets 95% Participation (Revised)</v>
          </cell>
          <cell r="G312" t="str">
            <v>-</v>
          </cell>
          <cell r="H312">
            <v>36887</v>
          </cell>
          <cell r="I312">
            <v>36887</v>
          </cell>
          <cell r="J312" t="str">
            <v>No</v>
          </cell>
          <cell r="K312" t="str">
            <v>Eligible for biennial submission.</v>
          </cell>
        </row>
        <row r="313">
          <cell r="D313">
            <v>9125</v>
          </cell>
          <cell r="E313" t="str">
            <v>Vista Peak 9-12 Preparatory</v>
          </cell>
          <cell r="F313" t="str">
            <v>Improvement Plan: Low Participation (Revised)</v>
          </cell>
          <cell r="G313" t="str">
            <v>-</v>
          </cell>
          <cell r="H313">
            <v>36887</v>
          </cell>
          <cell r="I313">
            <v>36887</v>
          </cell>
          <cell r="J313" t="str">
            <v>No</v>
          </cell>
          <cell r="K313" t="str">
            <v>Not eligible for biennial submission.</v>
          </cell>
        </row>
        <row r="314">
          <cell r="D314">
            <v>9140</v>
          </cell>
          <cell r="E314" t="str">
            <v>Virginia Court Elementary School</v>
          </cell>
          <cell r="F314" t="str">
            <v>Improvement Plan: Meets 95% Participation</v>
          </cell>
          <cell r="G314" t="str">
            <v>Year 4 On Watch</v>
          </cell>
          <cell r="H314">
            <v>36887</v>
          </cell>
          <cell r="I314">
            <v>36887</v>
          </cell>
          <cell r="J314" t="str">
            <v>No</v>
          </cell>
          <cell r="K314" t="str">
            <v>Not eligible for biennial submission.</v>
          </cell>
        </row>
        <row r="315">
          <cell r="D315">
            <v>9189</v>
          </cell>
          <cell r="E315" t="str">
            <v>Vanguard Classical School - East</v>
          </cell>
          <cell r="F315" t="str">
            <v>Improvement Plan: Meets 95% Participation</v>
          </cell>
          <cell r="G315" t="str">
            <v>-</v>
          </cell>
          <cell r="H315">
            <v>36887</v>
          </cell>
          <cell r="I315">
            <v>36887</v>
          </cell>
          <cell r="J315" t="str">
            <v>No</v>
          </cell>
          <cell r="K315" t="str">
            <v>Not eligible for biennial submission.</v>
          </cell>
        </row>
        <row r="316">
          <cell r="D316">
            <v>9396</v>
          </cell>
          <cell r="E316" t="str">
            <v>Aurora West College Preparatory Academy</v>
          </cell>
          <cell r="F316" t="str">
            <v>Performance Plan: Meets 95% Participation</v>
          </cell>
          <cell r="G316" t="str">
            <v>-</v>
          </cell>
          <cell r="H316">
            <v>36887</v>
          </cell>
          <cell r="I316">
            <v>36887</v>
          </cell>
          <cell r="J316" t="str">
            <v>No</v>
          </cell>
          <cell r="K316" t="str">
            <v>Eligible for biennial submission.</v>
          </cell>
        </row>
        <row r="317">
          <cell r="D317">
            <v>9514</v>
          </cell>
          <cell r="E317" t="str">
            <v>Wheeling Elementary School</v>
          </cell>
          <cell r="F317" t="str">
            <v>Performance Plan: Meets 95% Participation (Revised)</v>
          </cell>
          <cell r="G317" t="str">
            <v>-</v>
          </cell>
          <cell r="H317">
            <v>36887</v>
          </cell>
          <cell r="I317">
            <v>36887</v>
          </cell>
          <cell r="J317" t="str">
            <v>No</v>
          </cell>
          <cell r="K317" t="str">
            <v>Eligible for biennial submission.</v>
          </cell>
        </row>
        <row r="318">
          <cell r="D318">
            <v>9756</v>
          </cell>
          <cell r="E318" t="str">
            <v>Yale Elementary School</v>
          </cell>
          <cell r="F318" t="str">
            <v>Performance Plan: Meets 95% Participation</v>
          </cell>
          <cell r="G318" t="str">
            <v>-</v>
          </cell>
          <cell r="H318">
            <v>36887</v>
          </cell>
          <cell r="I318">
            <v>36887</v>
          </cell>
          <cell r="J318" t="str">
            <v>No</v>
          </cell>
          <cell r="K318" t="str">
            <v>Eligible for biennial submission.</v>
          </cell>
        </row>
        <row r="319">
          <cell r="D319" t="str">
            <v>ALL</v>
          </cell>
          <cell r="E319" t="str">
            <v>ALL</v>
          </cell>
          <cell r="F319" t="str">
            <v>Accredited: Low Participation</v>
          </cell>
          <cell r="G319" t="str">
            <v>-</v>
          </cell>
          <cell r="H319">
            <v>2867</v>
          </cell>
          <cell r="I319">
            <v>2867</v>
          </cell>
          <cell r="J319" t="str">
            <v>No</v>
          </cell>
          <cell r="K319" t="str">
            <v>Eligible for biennial submission.</v>
          </cell>
        </row>
        <row r="320">
          <cell r="D320">
            <v>1168</v>
          </cell>
          <cell r="E320" t="str">
            <v>Byers Elementary School</v>
          </cell>
          <cell r="F320" t="str">
            <v>Performance Plan: Meets 95% Participation</v>
          </cell>
          <cell r="G320" t="str">
            <v>-</v>
          </cell>
          <cell r="H320">
            <v>2867</v>
          </cell>
          <cell r="I320">
            <v>2867</v>
          </cell>
          <cell r="J320" t="str">
            <v>No</v>
          </cell>
          <cell r="K320" t="str">
            <v>Eligible for biennial submission.</v>
          </cell>
        </row>
        <row r="321">
          <cell r="D321">
            <v>1176</v>
          </cell>
          <cell r="E321" t="str">
            <v>Byers Junior-Senior High School</v>
          </cell>
          <cell r="F321" t="str">
            <v>Performance Plan: Meets 95% Participation</v>
          </cell>
          <cell r="G321" t="str">
            <v>-</v>
          </cell>
          <cell r="H321">
            <v>2867</v>
          </cell>
          <cell r="I321">
            <v>2867</v>
          </cell>
          <cell r="J321" t="str">
            <v>No</v>
          </cell>
          <cell r="K321" t="str">
            <v>Eligible for biennial submission.</v>
          </cell>
        </row>
        <row r="322">
          <cell r="D322">
            <v>1752</v>
          </cell>
          <cell r="E322" t="str">
            <v>Colorado Virtual Academy High School</v>
          </cell>
          <cell r="F322" t="str">
            <v>Performance Plan: Low Participation (Revised)</v>
          </cell>
          <cell r="G322" t="str">
            <v>-</v>
          </cell>
          <cell r="H322">
            <v>2867</v>
          </cell>
          <cell r="I322">
            <v>2867</v>
          </cell>
          <cell r="J322" t="str">
            <v>No</v>
          </cell>
          <cell r="K322" t="str">
            <v>Eligible for biennial submission.</v>
          </cell>
        </row>
        <row r="323">
          <cell r="D323">
            <v>2356</v>
          </cell>
          <cell r="E323" t="str">
            <v>Astravo Academy High School</v>
          </cell>
          <cell r="F323" t="str">
            <v>Improvement Plan: Low Participation (Revised)</v>
          </cell>
          <cell r="G323" t="str">
            <v>-</v>
          </cell>
          <cell r="H323">
            <v>2867</v>
          </cell>
          <cell r="I323">
            <v>2867</v>
          </cell>
          <cell r="J323" t="str">
            <v>No</v>
          </cell>
          <cell r="K323" t="str">
            <v>Not eligible for biennial submission.</v>
          </cell>
        </row>
        <row r="324">
          <cell r="D324">
            <v>2793</v>
          </cell>
          <cell r="E324" t="str">
            <v>Astravo Academy Middle School</v>
          </cell>
          <cell r="F324" t="str">
            <v>Improvement Plan: Low Participation</v>
          </cell>
          <cell r="G324" t="str">
            <v>-</v>
          </cell>
          <cell r="H324">
            <v>2867</v>
          </cell>
          <cell r="I324">
            <v>2867</v>
          </cell>
          <cell r="J324" t="str">
            <v>No</v>
          </cell>
          <cell r="K324" t="str">
            <v>Not eligible for biennial submission.</v>
          </cell>
        </row>
        <row r="325">
          <cell r="D325">
            <v>2801</v>
          </cell>
          <cell r="E325" t="str">
            <v>Elevate Academy Elementary School</v>
          </cell>
          <cell r="F325" t="str">
            <v>Priority Improvement Plan: Low Participation</v>
          </cell>
          <cell r="G325" t="str">
            <v>Year 4 of Priority Improvement or Turnaround</v>
          </cell>
          <cell r="H325">
            <v>2867</v>
          </cell>
          <cell r="I325">
            <v>2867</v>
          </cell>
          <cell r="J325" t="str">
            <v>No</v>
          </cell>
          <cell r="K325" t="str">
            <v>Not eligible for biennial submission.</v>
          </cell>
        </row>
        <row r="326">
          <cell r="D326">
            <v>3362</v>
          </cell>
          <cell r="E326" t="str">
            <v>Astravo Online Academy High School</v>
          </cell>
          <cell r="F326" t="str">
            <v>Insufficient State Data: Low Participation^</v>
          </cell>
          <cell r="G326" t="str">
            <v>-</v>
          </cell>
          <cell r="H326">
            <v>2867</v>
          </cell>
          <cell r="I326">
            <v>2867</v>
          </cell>
          <cell r="J326" t="str">
            <v>No</v>
          </cell>
          <cell r="K326" t="str">
            <v>Not eligible for biennial submission; Insufficient State Data</v>
          </cell>
        </row>
        <row r="327">
          <cell r="D327">
            <v>6241</v>
          </cell>
          <cell r="E327" t="str">
            <v>Colorado Virtual Academy</v>
          </cell>
          <cell r="F327" t="str">
            <v>Improvement Plan: Low Participation</v>
          </cell>
          <cell r="G327" t="str">
            <v>-</v>
          </cell>
          <cell r="H327">
            <v>2867</v>
          </cell>
          <cell r="I327">
            <v>2867</v>
          </cell>
          <cell r="J327" t="str">
            <v>No</v>
          </cell>
          <cell r="K327" t="str">
            <v>Not eligible for biennial submission.</v>
          </cell>
        </row>
        <row r="328">
          <cell r="D328">
            <v>6263</v>
          </cell>
          <cell r="E328" t="str">
            <v>Colorado Virtual Academy Middle School</v>
          </cell>
          <cell r="F328" t="str">
            <v>Performance Plan: Low Participation</v>
          </cell>
          <cell r="G328" t="str">
            <v>-</v>
          </cell>
          <cell r="H328">
            <v>2867</v>
          </cell>
          <cell r="I328">
            <v>2867</v>
          </cell>
          <cell r="J328" t="str">
            <v>No</v>
          </cell>
          <cell r="K328" t="str">
            <v>Eligible for biennial submission.</v>
          </cell>
        </row>
        <row r="329">
          <cell r="D329">
            <v>8994</v>
          </cell>
          <cell r="E329" t="str">
            <v>Astravo Online Academy Elementary School</v>
          </cell>
          <cell r="F329" t="str">
            <v>Performance Plan (Revised)</v>
          </cell>
          <cell r="G329" t="str">
            <v>-</v>
          </cell>
          <cell r="H329">
            <v>2867</v>
          </cell>
          <cell r="I329">
            <v>2867</v>
          </cell>
          <cell r="J329" t="str">
            <v>No</v>
          </cell>
          <cell r="K329" t="str">
            <v>Eligible for biennial submission.</v>
          </cell>
        </row>
        <row r="330">
          <cell r="D330">
            <v>9033</v>
          </cell>
          <cell r="E330" t="str">
            <v>Astravo Online Academy Middle School</v>
          </cell>
          <cell r="F330" t="str">
            <v>Insufficient State Data: Low Participation^</v>
          </cell>
          <cell r="G330" t="str">
            <v>-</v>
          </cell>
          <cell r="H330">
            <v>2867</v>
          </cell>
          <cell r="I330">
            <v>2867</v>
          </cell>
          <cell r="J330" t="str">
            <v>No</v>
          </cell>
          <cell r="K330" t="str">
            <v>Not eligible for biennial submission; Insufficient State Data</v>
          </cell>
        </row>
        <row r="331">
          <cell r="D331" t="str">
            <v>ALL</v>
          </cell>
          <cell r="E331" t="str">
            <v>ALL</v>
          </cell>
          <cell r="F331" t="str">
            <v>Accredited: Low Participation (Revised)</v>
          </cell>
          <cell r="G331" t="str">
            <v>-</v>
          </cell>
          <cell r="H331">
            <v>1706</v>
          </cell>
          <cell r="I331">
            <v>1706</v>
          </cell>
          <cell r="J331" t="str">
            <v>Yes</v>
          </cell>
          <cell r="K331" t="str">
            <v>Not eligible for biennial submission; exercised biennial flexibility in 2018-19.</v>
          </cell>
        </row>
        <row r="332">
          <cell r="D332">
            <v>6652</v>
          </cell>
          <cell r="E332" t="str">
            <v>Pagosa Springs Elementary School</v>
          </cell>
          <cell r="F332" t="str">
            <v>Performance Plan: Low Participation (Revised)</v>
          </cell>
          <cell r="G332" t="str">
            <v>-</v>
          </cell>
          <cell r="H332">
            <v>1706</v>
          </cell>
          <cell r="I332">
            <v>1706</v>
          </cell>
          <cell r="J332" t="str">
            <v>Yes</v>
          </cell>
          <cell r="K332" t="str">
            <v>Not eligible for biennial submission; exercised biennial flexibility in 2018-19.</v>
          </cell>
        </row>
        <row r="333">
          <cell r="D333">
            <v>6657</v>
          </cell>
          <cell r="E333" t="str">
            <v>Pagosa Springs Middle School</v>
          </cell>
          <cell r="F333" t="str">
            <v>Performance Plan: Low Participation (Revised)</v>
          </cell>
          <cell r="G333" t="str">
            <v>-</v>
          </cell>
          <cell r="H333">
            <v>1706</v>
          </cell>
          <cell r="I333">
            <v>1706</v>
          </cell>
          <cell r="J333" t="str">
            <v>Yes</v>
          </cell>
          <cell r="K333" t="str">
            <v>Not eligible for biennial submission; exercised biennial flexibility in 2018-19.</v>
          </cell>
        </row>
        <row r="334">
          <cell r="D334">
            <v>6658</v>
          </cell>
          <cell r="E334" t="str">
            <v>Pagosa Springs High School</v>
          </cell>
          <cell r="F334" t="str">
            <v>Performance Plan: Meets 95% Participation</v>
          </cell>
          <cell r="G334" t="str">
            <v>-</v>
          </cell>
          <cell r="H334">
            <v>1706</v>
          </cell>
          <cell r="I334">
            <v>1706</v>
          </cell>
          <cell r="J334" t="str">
            <v>Yes</v>
          </cell>
          <cell r="K334" t="str">
            <v>Not eligible for biennial submission; exercised biennial flexibility in 2018-19.</v>
          </cell>
        </row>
        <row r="335">
          <cell r="D335">
            <v>6679</v>
          </cell>
          <cell r="E335" t="str">
            <v>Pagosa Peak Open School</v>
          </cell>
          <cell r="F335" t="str">
            <v>Priority Improvement Plan: Decreased due to Participation</v>
          </cell>
          <cell r="G335" t="str">
            <v>Year 2 of Priority Improvement or Turnaround</v>
          </cell>
          <cell r="H335">
            <v>1706</v>
          </cell>
          <cell r="I335">
            <v>1706</v>
          </cell>
          <cell r="J335" t="str">
            <v>No</v>
          </cell>
          <cell r="K335" t="str">
            <v>Not eligible for biennial submission.</v>
          </cell>
        </row>
        <row r="336">
          <cell r="D336" t="str">
            <v>ALL</v>
          </cell>
          <cell r="E336" t="str">
            <v>ALL</v>
          </cell>
          <cell r="F336" t="str">
            <v>Accredited: Meets 95% Participation</v>
          </cell>
          <cell r="G336" t="str">
            <v>-</v>
          </cell>
          <cell r="H336">
            <v>149</v>
          </cell>
          <cell r="I336">
            <v>149</v>
          </cell>
          <cell r="J336" t="str">
            <v>No</v>
          </cell>
          <cell r="K336" t="str">
            <v>Eligible for biennial submission.</v>
          </cell>
        </row>
        <row r="337">
          <cell r="D337">
            <v>9222</v>
          </cell>
          <cell r="E337" t="str">
            <v>Walsh Elementary School</v>
          </cell>
          <cell r="F337" t="str">
            <v>Performance Plan: Meets 95% Participation</v>
          </cell>
          <cell r="G337" t="str">
            <v>-</v>
          </cell>
          <cell r="H337">
            <v>149</v>
          </cell>
          <cell r="I337">
            <v>149</v>
          </cell>
          <cell r="J337" t="str">
            <v>No</v>
          </cell>
          <cell r="K337" t="str">
            <v>Eligible for biennial submission.</v>
          </cell>
        </row>
        <row r="338">
          <cell r="D338">
            <v>9226</v>
          </cell>
          <cell r="E338" t="str">
            <v>Walsh High School</v>
          </cell>
          <cell r="F338" t="str">
            <v>Performance Plan: Meets 95% Participation</v>
          </cell>
          <cell r="G338" t="str">
            <v>-</v>
          </cell>
          <cell r="H338">
            <v>149</v>
          </cell>
          <cell r="I338">
            <v>149</v>
          </cell>
          <cell r="J338" t="str">
            <v>No</v>
          </cell>
          <cell r="K338" t="str">
            <v>Eligible for biennial submission.</v>
          </cell>
        </row>
        <row r="339">
          <cell r="D339" t="str">
            <v>ALL</v>
          </cell>
          <cell r="E339" t="str">
            <v>ALL</v>
          </cell>
          <cell r="F339" t="str">
            <v>Accredited: Low Participation</v>
          </cell>
          <cell r="G339" t="str">
            <v>-</v>
          </cell>
          <cell r="H339">
            <v>52</v>
          </cell>
          <cell r="I339">
            <v>52</v>
          </cell>
          <cell r="J339" t="str">
            <v>No</v>
          </cell>
          <cell r="K339" t="str">
            <v>Eligible for biennial submission.</v>
          </cell>
        </row>
        <row r="340">
          <cell r="D340">
            <v>7174</v>
          </cell>
          <cell r="E340" t="str">
            <v>Pritchett Elementary School</v>
          </cell>
          <cell r="F340" t="str">
            <v>Insufficient State Data (Revised)</v>
          </cell>
          <cell r="G340" t="str">
            <v>-</v>
          </cell>
          <cell r="H340">
            <v>52</v>
          </cell>
          <cell r="I340">
            <v>52</v>
          </cell>
          <cell r="J340" t="str">
            <v>Yes</v>
          </cell>
          <cell r="K340" t="str">
            <v>Not eligible for biennial submission; exercised biennial flexibility in 2018-19.</v>
          </cell>
        </row>
        <row r="341">
          <cell r="D341">
            <v>7176</v>
          </cell>
          <cell r="E341" t="str">
            <v>Pritchett Middle School</v>
          </cell>
          <cell r="F341" t="str">
            <v>Insufficient State Data (Revised)</v>
          </cell>
          <cell r="G341" t="str">
            <v>-</v>
          </cell>
          <cell r="H341">
            <v>52</v>
          </cell>
          <cell r="I341">
            <v>52</v>
          </cell>
          <cell r="J341" t="str">
            <v>Yes</v>
          </cell>
          <cell r="K341" t="str">
            <v>Not eligible for biennial submission; exercised biennial flexibility in 2018-19.</v>
          </cell>
        </row>
        <row r="342">
          <cell r="D342">
            <v>7180</v>
          </cell>
          <cell r="E342" t="str">
            <v>Pritchett High School</v>
          </cell>
          <cell r="F342" t="str">
            <v>Performance Plan: Meets 95% Participation</v>
          </cell>
          <cell r="G342" t="str">
            <v>-</v>
          </cell>
          <cell r="H342">
            <v>52</v>
          </cell>
          <cell r="I342">
            <v>52</v>
          </cell>
          <cell r="J342" t="str">
            <v>Yes</v>
          </cell>
          <cell r="K342" t="str">
            <v>Not eligible for biennial submission; exercised biennial flexibility in 2018-19.</v>
          </cell>
        </row>
        <row r="343">
          <cell r="D343" t="str">
            <v>ALL</v>
          </cell>
          <cell r="E343" t="str">
            <v>ALL</v>
          </cell>
          <cell r="F343" t="str">
            <v>Accredited: Meets 95% Participation</v>
          </cell>
          <cell r="G343" t="str">
            <v>-</v>
          </cell>
          <cell r="H343">
            <v>271</v>
          </cell>
          <cell r="I343">
            <v>271</v>
          </cell>
          <cell r="J343" t="str">
            <v>No</v>
          </cell>
          <cell r="K343" t="str">
            <v>Eligible for biennial submission.</v>
          </cell>
        </row>
        <row r="344">
          <cell r="D344">
            <v>8160</v>
          </cell>
          <cell r="E344" t="str">
            <v>Springfield Elementary School</v>
          </cell>
          <cell r="F344" t="str">
            <v>Performance Plan: Meets 95% Participation</v>
          </cell>
          <cell r="G344" t="str">
            <v>-</v>
          </cell>
          <cell r="H344">
            <v>271</v>
          </cell>
          <cell r="I344">
            <v>271</v>
          </cell>
          <cell r="J344" t="str">
            <v>No</v>
          </cell>
          <cell r="K344" t="str">
            <v>Eligible for biennial submission.</v>
          </cell>
        </row>
        <row r="345">
          <cell r="D345">
            <v>8168</v>
          </cell>
          <cell r="E345" t="str">
            <v>Springfield Junior/Senior High School</v>
          </cell>
          <cell r="F345" t="str">
            <v>Performance Plan: Meets 95% Participation</v>
          </cell>
          <cell r="G345" t="str">
            <v>-</v>
          </cell>
          <cell r="H345">
            <v>271</v>
          </cell>
          <cell r="I345">
            <v>271</v>
          </cell>
          <cell r="J345" t="str">
            <v>No</v>
          </cell>
          <cell r="K345" t="str">
            <v>Eligible for biennial submission.</v>
          </cell>
        </row>
        <row r="346">
          <cell r="D346" t="str">
            <v>ALL</v>
          </cell>
          <cell r="E346" t="str">
            <v>ALL</v>
          </cell>
          <cell r="F346" t="str">
            <v>Accredited: Meets 95% Participation</v>
          </cell>
          <cell r="G346" t="str">
            <v>-</v>
          </cell>
          <cell r="H346">
            <v>41</v>
          </cell>
          <cell r="I346">
            <v>41</v>
          </cell>
          <cell r="J346" t="str">
            <v>No</v>
          </cell>
          <cell r="K346" t="str">
            <v>Eligible for biennial submission.</v>
          </cell>
        </row>
        <row r="347">
          <cell r="D347">
            <v>9090</v>
          </cell>
          <cell r="E347" t="str">
            <v>Vilas Elementary School</v>
          </cell>
          <cell r="F347" t="str">
            <v>Performance Plan: Meets 95% Participation</v>
          </cell>
          <cell r="G347" t="str">
            <v>-</v>
          </cell>
          <cell r="H347">
            <v>41</v>
          </cell>
          <cell r="I347">
            <v>41</v>
          </cell>
          <cell r="J347" t="str">
            <v>Yes</v>
          </cell>
          <cell r="K347" t="str">
            <v>Not eligible for biennial submission; exercised biennial flexibility in 2018-19.</v>
          </cell>
        </row>
        <row r="348">
          <cell r="D348">
            <v>9100</v>
          </cell>
          <cell r="E348" t="str">
            <v>Vilas Undivided High School</v>
          </cell>
          <cell r="F348" t="str">
            <v>Improvement Plan: Decreased due to Participation</v>
          </cell>
          <cell r="G348" t="str">
            <v>-</v>
          </cell>
          <cell r="H348">
            <v>41</v>
          </cell>
          <cell r="I348">
            <v>41</v>
          </cell>
          <cell r="J348" t="str">
            <v>Yes</v>
          </cell>
          <cell r="K348" t="str">
            <v>Not eligible for biennial submission; exercised biennial flexibility in 2018-19.</v>
          </cell>
        </row>
        <row r="349">
          <cell r="D349" t="str">
            <v>ALL</v>
          </cell>
          <cell r="E349" t="str">
            <v>ALL</v>
          </cell>
          <cell r="F349" t="str">
            <v>Accredited: Meets 95% Participation</v>
          </cell>
          <cell r="G349" t="str">
            <v>-</v>
          </cell>
          <cell r="H349">
            <v>37</v>
          </cell>
          <cell r="I349">
            <v>37</v>
          </cell>
          <cell r="J349" t="str">
            <v>No</v>
          </cell>
          <cell r="K349" t="str">
            <v>Eligible for biennial submission.</v>
          </cell>
        </row>
        <row r="350">
          <cell r="D350">
            <v>1248</v>
          </cell>
          <cell r="E350" t="str">
            <v>Campo Elementary School</v>
          </cell>
          <cell r="F350" t="str">
            <v>Performance Plan: Meets 95% Participation</v>
          </cell>
          <cell r="G350" t="str">
            <v>-</v>
          </cell>
          <cell r="H350">
            <v>37</v>
          </cell>
          <cell r="I350">
            <v>37</v>
          </cell>
          <cell r="J350" t="str">
            <v>No</v>
          </cell>
          <cell r="K350" t="str">
            <v>Eligible for biennial submission.</v>
          </cell>
        </row>
        <row r="351">
          <cell r="D351">
            <v>1252</v>
          </cell>
          <cell r="E351" t="str">
            <v>Campo Undivided High School</v>
          </cell>
          <cell r="F351" t="str">
            <v>Performance Plan: Meets 95% Participation</v>
          </cell>
          <cell r="G351" t="str">
            <v>-</v>
          </cell>
          <cell r="H351">
            <v>37</v>
          </cell>
          <cell r="I351">
            <v>37</v>
          </cell>
          <cell r="J351" t="str">
            <v>No</v>
          </cell>
          <cell r="K351" t="str">
            <v>Eligible for biennial submission.</v>
          </cell>
        </row>
        <row r="352">
          <cell r="D352" t="str">
            <v>ALL</v>
          </cell>
          <cell r="E352" t="str">
            <v>ALL</v>
          </cell>
          <cell r="F352" t="str">
            <v>Accredited with Priority Improvement Plan: Low Participation</v>
          </cell>
          <cell r="G352" t="str">
            <v>Year 1 of Priority Improvement or Turnaround</v>
          </cell>
          <cell r="H352">
            <v>2280</v>
          </cell>
          <cell r="I352">
            <v>2280</v>
          </cell>
          <cell r="J352" t="str">
            <v>No</v>
          </cell>
          <cell r="K352" t="str">
            <v>Not eligible for biennial submission.</v>
          </cell>
        </row>
        <row r="353">
          <cell r="D353">
            <v>443</v>
          </cell>
          <cell r="E353" t="str">
            <v>AIM Global</v>
          </cell>
          <cell r="F353" t="str">
            <v>AEC: Priority Improvement</v>
          </cell>
          <cell r="G353" t="str">
            <v>Year 1 of Priority Improvement or Turnaround</v>
          </cell>
          <cell r="H353">
            <v>2280</v>
          </cell>
          <cell r="I353">
            <v>2280</v>
          </cell>
          <cell r="J353" t="str">
            <v>No</v>
          </cell>
          <cell r="K353" t="str">
            <v>Not eligible for biennial submission.</v>
          </cell>
        </row>
        <row r="354">
          <cell r="D354">
            <v>1812</v>
          </cell>
          <cell r="E354" t="str">
            <v>Las Animas Elementary School</v>
          </cell>
          <cell r="F354" t="str">
            <v>Performance Plan: Meets 95% Participation</v>
          </cell>
          <cell r="G354" t="str">
            <v>-</v>
          </cell>
          <cell r="H354">
            <v>2280</v>
          </cell>
          <cell r="I354">
            <v>2280</v>
          </cell>
          <cell r="J354" t="str">
            <v>No</v>
          </cell>
          <cell r="K354" t="str">
            <v>Eligible for biennial submission.</v>
          </cell>
        </row>
        <row r="355">
          <cell r="D355">
            <v>4279</v>
          </cell>
          <cell r="E355" t="str">
            <v>Immersion Schools Science Technology Arts</v>
          </cell>
          <cell r="F355" t="str">
            <v>Performance Plan: Low Participation</v>
          </cell>
          <cell r="G355" t="str">
            <v>-</v>
          </cell>
          <cell r="H355">
            <v>2280</v>
          </cell>
          <cell r="I355">
            <v>2280</v>
          </cell>
          <cell r="J355" t="str">
            <v>No</v>
          </cell>
          <cell r="K355" t="str">
            <v>Eligible for biennial submission.</v>
          </cell>
        </row>
        <row r="356">
          <cell r="D356">
            <v>4986</v>
          </cell>
          <cell r="E356" t="str">
            <v>Las Animas Junior High School</v>
          </cell>
          <cell r="F356" t="str">
            <v>Performance Plan: Meets 95% Participation</v>
          </cell>
          <cell r="G356" t="str">
            <v>-</v>
          </cell>
          <cell r="H356">
            <v>2280</v>
          </cell>
          <cell r="I356">
            <v>2280</v>
          </cell>
          <cell r="J356" t="str">
            <v>No</v>
          </cell>
          <cell r="K356" t="str">
            <v>Eligible for biennial submission.</v>
          </cell>
        </row>
        <row r="357">
          <cell r="D357">
            <v>4990</v>
          </cell>
          <cell r="E357" t="str">
            <v>Las Animas High School</v>
          </cell>
          <cell r="F357" t="str">
            <v>Improvement Plan: Meets 95% Participation</v>
          </cell>
          <cell r="G357" t="str">
            <v>Year 2 On Watch</v>
          </cell>
          <cell r="H357">
            <v>2280</v>
          </cell>
          <cell r="I357">
            <v>2280</v>
          </cell>
          <cell r="J357" t="str">
            <v>No</v>
          </cell>
          <cell r="K357" t="str">
            <v>Not eligible for biennial submission.</v>
          </cell>
        </row>
        <row r="358">
          <cell r="D358" t="str">
            <v>ALL</v>
          </cell>
          <cell r="E358" t="str">
            <v>ALL</v>
          </cell>
          <cell r="F358" t="str">
            <v>Accredited: Meets 95% Participation</v>
          </cell>
          <cell r="G358" t="str">
            <v>-</v>
          </cell>
          <cell r="H358">
            <v>244</v>
          </cell>
          <cell r="I358">
            <v>244</v>
          </cell>
          <cell r="J358" t="str">
            <v>Yes</v>
          </cell>
          <cell r="K358" t="str">
            <v>Not eligible for biennial submission; exercised biennial flexibility in 2018-19.</v>
          </cell>
        </row>
        <row r="359">
          <cell r="D359">
            <v>5666</v>
          </cell>
          <cell r="E359" t="str">
            <v>McClave Elementary School</v>
          </cell>
          <cell r="F359" t="str">
            <v>Performance Plan: Meets 95% Participation</v>
          </cell>
          <cell r="G359" t="str">
            <v>-</v>
          </cell>
          <cell r="H359">
            <v>244</v>
          </cell>
          <cell r="I359">
            <v>244</v>
          </cell>
          <cell r="J359" t="str">
            <v>Yes</v>
          </cell>
          <cell r="K359" t="str">
            <v>Not eligible for biennial submission; exercised biennial flexibility in 2018-19.</v>
          </cell>
        </row>
        <row r="360">
          <cell r="D360">
            <v>5670</v>
          </cell>
          <cell r="E360" t="str">
            <v>McClave Undivided High School</v>
          </cell>
          <cell r="F360" t="str">
            <v>Performance Plan: Meets 95% Participation</v>
          </cell>
          <cell r="G360" t="str">
            <v>-</v>
          </cell>
          <cell r="H360">
            <v>244</v>
          </cell>
          <cell r="I360">
            <v>244</v>
          </cell>
          <cell r="J360" t="str">
            <v>Yes</v>
          </cell>
          <cell r="K360" t="str">
            <v>Not eligible for biennial submission; exercised biennial flexibility in 2018-19.</v>
          </cell>
        </row>
        <row r="361">
          <cell r="D361" t="str">
            <v>ALL</v>
          </cell>
          <cell r="E361" t="str">
            <v>ALL</v>
          </cell>
          <cell r="F361" t="str">
            <v>Accredited: Meets 95% Participation</v>
          </cell>
          <cell r="G361" t="str">
            <v>-</v>
          </cell>
          <cell r="H361">
            <v>30376</v>
          </cell>
          <cell r="I361">
            <v>30376</v>
          </cell>
          <cell r="J361" t="str">
            <v>Yes</v>
          </cell>
          <cell r="K361" t="str">
            <v>Not eligible for biennial submission; exercised biennial flexibility in 2018-19.</v>
          </cell>
        </row>
        <row r="362">
          <cell r="D362">
            <v>60</v>
          </cell>
          <cell r="E362" t="str">
            <v>Legacy Elementary School</v>
          </cell>
          <cell r="F362" t="str">
            <v>Performance Plan: Meets 95% Participation</v>
          </cell>
          <cell r="G362" t="str">
            <v>-</v>
          </cell>
          <cell r="H362">
            <v>30376</v>
          </cell>
          <cell r="I362">
            <v>30376</v>
          </cell>
          <cell r="J362" t="str">
            <v>Yes</v>
          </cell>
          <cell r="K362" t="str">
            <v>Not eligible for biennial submission; exercised biennial flexibility in 2018-19.</v>
          </cell>
        </row>
        <row r="363">
          <cell r="D363">
            <v>61</v>
          </cell>
          <cell r="E363" t="str">
            <v>Alpine Elementary School</v>
          </cell>
          <cell r="F363" t="str">
            <v>Performance Plan: Meets 95% Participation</v>
          </cell>
          <cell r="G363" t="str">
            <v>-</v>
          </cell>
          <cell r="H363">
            <v>30376</v>
          </cell>
          <cell r="I363">
            <v>30376</v>
          </cell>
          <cell r="J363" t="str">
            <v>Yes</v>
          </cell>
          <cell r="K363" t="str">
            <v>Not eligible for biennial submission; exercised biennial flexibility in 2018-19.</v>
          </cell>
        </row>
        <row r="364">
          <cell r="D364">
            <v>71</v>
          </cell>
          <cell r="E364" t="str">
            <v>Aspen Ridge Preparatory School</v>
          </cell>
          <cell r="F364" t="str">
            <v>Performance Plan: Meets 95% Participation</v>
          </cell>
          <cell r="G364" t="str">
            <v>-</v>
          </cell>
          <cell r="H364">
            <v>30376</v>
          </cell>
          <cell r="I364">
            <v>30376</v>
          </cell>
          <cell r="J364" t="str">
            <v>Yes</v>
          </cell>
          <cell r="K364" t="str">
            <v>Not eligible for biennial submission; exercised biennial flexibility in 2018-19.</v>
          </cell>
        </row>
        <row r="365">
          <cell r="D365">
            <v>226</v>
          </cell>
          <cell r="E365" t="str">
            <v>Altona Middle School</v>
          </cell>
          <cell r="F365" t="str">
            <v>Performance Plan: Low Participation</v>
          </cell>
          <cell r="G365" t="str">
            <v>-</v>
          </cell>
          <cell r="H365">
            <v>30376</v>
          </cell>
          <cell r="I365">
            <v>30376</v>
          </cell>
          <cell r="J365" t="str">
            <v>Yes</v>
          </cell>
          <cell r="K365" t="str">
            <v>Not eligible for biennial submission; exercised biennial flexibility in 2018-19.</v>
          </cell>
        </row>
        <row r="366">
          <cell r="D366">
            <v>875</v>
          </cell>
          <cell r="E366" t="str">
            <v>Black Rock Elementary</v>
          </cell>
          <cell r="F366" t="str">
            <v>Performance Plan: Meets 95% Participation</v>
          </cell>
          <cell r="G366" t="str">
            <v>-</v>
          </cell>
          <cell r="H366">
            <v>30376</v>
          </cell>
          <cell r="I366">
            <v>30376</v>
          </cell>
          <cell r="J366" t="str">
            <v>Yes</v>
          </cell>
          <cell r="K366" t="str">
            <v>Not eligible for biennial submission; exercised biennial flexibility in 2018-19.</v>
          </cell>
        </row>
        <row r="367">
          <cell r="D367">
            <v>878</v>
          </cell>
          <cell r="E367" t="str">
            <v>Blue Mountain Elementary</v>
          </cell>
          <cell r="F367" t="str">
            <v>Performance Plan: Meets 95% Participation</v>
          </cell>
          <cell r="G367" t="str">
            <v>-</v>
          </cell>
          <cell r="H367">
            <v>30376</v>
          </cell>
          <cell r="I367">
            <v>30376</v>
          </cell>
          <cell r="J367" t="str">
            <v>Yes</v>
          </cell>
          <cell r="K367" t="str">
            <v>Not eligible for biennial submission; exercised biennial flexibility in 2018-19.</v>
          </cell>
        </row>
        <row r="368">
          <cell r="D368">
            <v>1148</v>
          </cell>
          <cell r="E368" t="str">
            <v>Burlington Elementary School</v>
          </cell>
          <cell r="F368" t="str">
            <v>Performance Plan: Meets 95% Participation</v>
          </cell>
          <cell r="G368" t="str">
            <v>-</v>
          </cell>
          <cell r="H368">
            <v>30376</v>
          </cell>
          <cell r="I368">
            <v>30376</v>
          </cell>
          <cell r="J368" t="str">
            <v>Yes</v>
          </cell>
          <cell r="K368" t="str">
            <v>Not eligible for biennial submission; exercised biennial flexibility in 2018-19.</v>
          </cell>
        </row>
        <row r="369">
          <cell r="D369">
            <v>1245</v>
          </cell>
          <cell r="E369" t="str">
            <v>Centennial Elementary</v>
          </cell>
          <cell r="F369" t="str">
            <v>Performance Plan: Meets 95% Participation</v>
          </cell>
          <cell r="G369" t="str">
            <v>-</v>
          </cell>
          <cell r="H369">
            <v>30376</v>
          </cell>
          <cell r="I369">
            <v>30376</v>
          </cell>
          <cell r="J369" t="str">
            <v>No</v>
          </cell>
          <cell r="K369" t="str">
            <v>Eligible for biennial submission.</v>
          </cell>
        </row>
        <row r="370">
          <cell r="D370">
            <v>1284</v>
          </cell>
          <cell r="E370" t="str">
            <v>Carbon Valley Academy</v>
          </cell>
          <cell r="F370" t="str">
            <v>Improvement Plan: Meets 95% Participation</v>
          </cell>
          <cell r="G370" t="str">
            <v>-</v>
          </cell>
          <cell r="H370">
            <v>30376</v>
          </cell>
          <cell r="I370">
            <v>30376</v>
          </cell>
          <cell r="J370" t="str">
            <v>No</v>
          </cell>
          <cell r="K370" t="str">
            <v>Not eligible for biennial submission.</v>
          </cell>
        </row>
        <row r="371">
          <cell r="D371">
            <v>1434</v>
          </cell>
          <cell r="E371" t="str">
            <v>Central Elementary School</v>
          </cell>
          <cell r="F371" t="str">
            <v>Performance Plan: Low Participation</v>
          </cell>
          <cell r="G371" t="str">
            <v>-</v>
          </cell>
          <cell r="H371">
            <v>30376</v>
          </cell>
          <cell r="I371">
            <v>30376</v>
          </cell>
          <cell r="J371" t="str">
            <v>No</v>
          </cell>
          <cell r="K371" t="str">
            <v>Eligible for biennial submission.</v>
          </cell>
        </row>
        <row r="372">
          <cell r="D372">
            <v>1844</v>
          </cell>
          <cell r="E372" t="str">
            <v>Columbine Elementary School</v>
          </cell>
          <cell r="F372" t="str">
            <v>Performance Plan: Meets 95% Participation</v>
          </cell>
          <cell r="G372" t="str">
            <v>-</v>
          </cell>
          <cell r="H372">
            <v>30376</v>
          </cell>
          <cell r="I372">
            <v>30376</v>
          </cell>
          <cell r="J372" t="str">
            <v>No</v>
          </cell>
          <cell r="K372" t="str">
            <v>Eligible for biennial submission.</v>
          </cell>
        </row>
        <row r="373">
          <cell r="D373">
            <v>2343</v>
          </cell>
          <cell r="E373" t="str">
            <v>Eagle Crest Elementary School</v>
          </cell>
          <cell r="F373" t="str">
            <v>Performance Plan: Meets 95% Participation</v>
          </cell>
          <cell r="G373" t="str">
            <v>-</v>
          </cell>
          <cell r="H373">
            <v>30376</v>
          </cell>
          <cell r="I373">
            <v>30376</v>
          </cell>
          <cell r="J373" t="str">
            <v>Yes</v>
          </cell>
          <cell r="K373" t="str">
            <v>Not eligible for biennial submission; exercised biennial flexibility in 2018-19.</v>
          </cell>
        </row>
        <row r="374">
          <cell r="D374">
            <v>2758</v>
          </cell>
          <cell r="E374" t="str">
            <v>Erie Elementary School</v>
          </cell>
          <cell r="F374" t="str">
            <v>Performance Plan: Meets 95% Participation</v>
          </cell>
          <cell r="G374" t="str">
            <v>-</v>
          </cell>
          <cell r="H374">
            <v>30376</v>
          </cell>
          <cell r="I374">
            <v>30376</v>
          </cell>
          <cell r="J374" t="str">
            <v>Yes</v>
          </cell>
          <cell r="K374" t="str">
            <v>Not eligible for biennial submission; exercised biennial flexibility in 2018-19.</v>
          </cell>
        </row>
        <row r="375">
          <cell r="D375">
            <v>2760</v>
          </cell>
          <cell r="E375" t="str">
            <v>Erie Middle School</v>
          </cell>
          <cell r="F375" t="str">
            <v>Performance Plan: Low Participation</v>
          </cell>
          <cell r="G375" t="str">
            <v>-</v>
          </cell>
          <cell r="H375">
            <v>30376</v>
          </cell>
          <cell r="I375">
            <v>30376</v>
          </cell>
          <cell r="J375" t="str">
            <v>Yes</v>
          </cell>
          <cell r="K375" t="str">
            <v>Not eligible for biennial submission; exercised biennial flexibility in 2018-19.</v>
          </cell>
        </row>
        <row r="376">
          <cell r="D376">
            <v>2761</v>
          </cell>
          <cell r="E376" t="str">
            <v>Erie High School</v>
          </cell>
          <cell r="F376" t="str">
            <v>Performance Plan: Meets 95% Participation</v>
          </cell>
          <cell r="G376" t="str">
            <v>-</v>
          </cell>
          <cell r="H376">
            <v>30376</v>
          </cell>
          <cell r="I376">
            <v>30376</v>
          </cell>
          <cell r="J376" t="str">
            <v>Yes</v>
          </cell>
          <cell r="K376" t="str">
            <v>Not eligible for biennial submission; exercised biennial flexibility in 2018-19.</v>
          </cell>
        </row>
        <row r="377">
          <cell r="D377">
            <v>2912</v>
          </cell>
          <cell r="E377" t="str">
            <v>Fall River Elementary School</v>
          </cell>
          <cell r="F377" t="str">
            <v>Performance Plan: Meets 95% Participation</v>
          </cell>
          <cell r="G377" t="str">
            <v>-</v>
          </cell>
          <cell r="H377">
            <v>30376</v>
          </cell>
          <cell r="I377">
            <v>30376</v>
          </cell>
          <cell r="J377" t="str">
            <v>Yes</v>
          </cell>
          <cell r="K377" t="str">
            <v>Not eligible for biennial submission; exercised biennial flexibility in 2018-19.</v>
          </cell>
        </row>
        <row r="378">
          <cell r="D378">
            <v>2964</v>
          </cell>
          <cell r="E378" t="str">
            <v>Flagstaff Charter Academy</v>
          </cell>
          <cell r="F378" t="str">
            <v>Performance Plan: Meets 95% Participation</v>
          </cell>
          <cell r="G378" t="str">
            <v>-</v>
          </cell>
          <cell r="H378">
            <v>30376</v>
          </cell>
          <cell r="I378">
            <v>30376</v>
          </cell>
          <cell r="J378" t="str">
            <v>Yes</v>
          </cell>
          <cell r="K378" t="str">
            <v>Not eligible for biennial submission; exercised biennial flexibility in 2018-19.</v>
          </cell>
        </row>
        <row r="379">
          <cell r="D379">
            <v>3192</v>
          </cell>
          <cell r="E379" t="str">
            <v>Thunder Valley PK-8</v>
          </cell>
          <cell r="F379" t="str">
            <v>Improvement Plan: Meets 95% Participation</v>
          </cell>
          <cell r="G379" t="str">
            <v>-</v>
          </cell>
          <cell r="H379">
            <v>30376</v>
          </cell>
          <cell r="I379">
            <v>30376</v>
          </cell>
          <cell r="J379" t="str">
            <v>No</v>
          </cell>
          <cell r="K379" t="str">
            <v>Not eligible for biennial submission.</v>
          </cell>
        </row>
        <row r="380">
          <cell r="D380">
            <v>3194</v>
          </cell>
          <cell r="E380" t="str">
            <v>Coal Ridge Middle School</v>
          </cell>
          <cell r="F380" t="str">
            <v>Improvement Plan: Low Participation</v>
          </cell>
          <cell r="G380" t="str">
            <v>-</v>
          </cell>
          <cell r="H380">
            <v>30376</v>
          </cell>
          <cell r="I380">
            <v>30376</v>
          </cell>
          <cell r="J380" t="str">
            <v>Yes</v>
          </cell>
          <cell r="K380" t="str">
            <v>Not eligible for biennial submission; exercised biennial flexibility in 2018-19.</v>
          </cell>
        </row>
        <row r="381">
          <cell r="D381">
            <v>3196</v>
          </cell>
          <cell r="E381" t="str">
            <v>Frederick Senior High School</v>
          </cell>
          <cell r="F381" t="str">
            <v>Improvement Plan: Meets 95% Participation</v>
          </cell>
          <cell r="G381" t="str">
            <v>-</v>
          </cell>
          <cell r="H381">
            <v>30376</v>
          </cell>
          <cell r="I381">
            <v>30376</v>
          </cell>
          <cell r="J381" t="str">
            <v>No</v>
          </cell>
          <cell r="K381" t="str">
            <v>Not eligible for biennial submission.</v>
          </cell>
        </row>
        <row r="382">
          <cell r="D382">
            <v>3473</v>
          </cell>
          <cell r="E382" t="str">
            <v>Grand View Elementary</v>
          </cell>
          <cell r="F382" t="str">
            <v>Performance Plan: Meets 95% Participation</v>
          </cell>
          <cell r="G382" t="str">
            <v>-</v>
          </cell>
          <cell r="H382">
            <v>30376</v>
          </cell>
          <cell r="I382">
            <v>30376</v>
          </cell>
          <cell r="J382" t="str">
            <v>Yes</v>
          </cell>
          <cell r="K382" t="str">
            <v>Not eligible for biennial submission; exercised biennial flexibility in 2018-19.</v>
          </cell>
        </row>
        <row r="383">
          <cell r="D383">
            <v>4202</v>
          </cell>
          <cell r="E383" t="str">
            <v>Hygiene Elementary School</v>
          </cell>
          <cell r="F383" t="str">
            <v>Performance Plan: Meets 95% Participation</v>
          </cell>
          <cell r="G383" t="str">
            <v>-</v>
          </cell>
          <cell r="H383">
            <v>30376</v>
          </cell>
          <cell r="I383">
            <v>30376</v>
          </cell>
          <cell r="J383" t="str">
            <v>Yes</v>
          </cell>
          <cell r="K383" t="str">
            <v>Not eligible for biennial submission; exercised biennial flexibility in 2018-19.</v>
          </cell>
        </row>
        <row r="384">
          <cell r="D384">
            <v>4278</v>
          </cell>
          <cell r="E384" t="str">
            <v>Indian Peaks Elementary School</v>
          </cell>
          <cell r="F384" t="str">
            <v>Performance Plan: Meets 95% Participation</v>
          </cell>
          <cell r="G384" t="str">
            <v>-</v>
          </cell>
          <cell r="H384">
            <v>30376</v>
          </cell>
          <cell r="I384">
            <v>30376</v>
          </cell>
          <cell r="J384" t="str">
            <v>Yes</v>
          </cell>
          <cell r="K384" t="str">
            <v>Not eligible for biennial submission; exercised biennial flexibility in 2018-19.</v>
          </cell>
        </row>
        <row r="385">
          <cell r="D385">
            <v>4333</v>
          </cell>
          <cell r="E385" t="str">
            <v>Imagine Charter</v>
          </cell>
          <cell r="F385" t="str">
            <v>Performance Plan: Meets 95% Participation</v>
          </cell>
          <cell r="G385" t="str">
            <v>-</v>
          </cell>
          <cell r="H385">
            <v>30376</v>
          </cell>
          <cell r="I385">
            <v>30376</v>
          </cell>
          <cell r="J385" t="str">
            <v>Yes</v>
          </cell>
          <cell r="K385" t="str">
            <v>Not eligible for biennial submission; exercised biennial flexibility in 2018-19.</v>
          </cell>
        </row>
        <row r="386">
          <cell r="D386">
            <v>5181</v>
          </cell>
          <cell r="E386" t="str">
            <v>Red Hawk Elementary</v>
          </cell>
          <cell r="F386" t="str">
            <v>Performance Plan: Meets 95% Participation</v>
          </cell>
          <cell r="G386" t="str">
            <v>-</v>
          </cell>
          <cell r="H386">
            <v>30376</v>
          </cell>
          <cell r="I386">
            <v>30376</v>
          </cell>
          <cell r="J386" t="str">
            <v>Yes</v>
          </cell>
          <cell r="K386" t="str">
            <v>Not eligible for biennial submission; exercised biennial flexibility in 2018-19.</v>
          </cell>
        </row>
        <row r="387">
          <cell r="D387">
            <v>5282</v>
          </cell>
          <cell r="E387" t="str">
            <v>Longmont High School</v>
          </cell>
          <cell r="F387" t="str">
            <v>Improvement Plan: Meets 95% Participation</v>
          </cell>
          <cell r="G387" t="str">
            <v>-</v>
          </cell>
          <cell r="H387">
            <v>30376</v>
          </cell>
          <cell r="I387">
            <v>30376</v>
          </cell>
          <cell r="J387" t="str">
            <v>Yes</v>
          </cell>
          <cell r="K387" t="str">
            <v>Not eligible for biennial submission; exercised biennial flexibility in 2018-19.</v>
          </cell>
        </row>
        <row r="388">
          <cell r="D388">
            <v>5284</v>
          </cell>
          <cell r="E388" t="str">
            <v>Longmont Estates Elementary School</v>
          </cell>
          <cell r="F388" t="str">
            <v>Performance Plan: Low Participation</v>
          </cell>
          <cell r="G388" t="str">
            <v>-</v>
          </cell>
          <cell r="H388">
            <v>30376</v>
          </cell>
          <cell r="I388">
            <v>30376</v>
          </cell>
          <cell r="J388" t="str">
            <v>No</v>
          </cell>
          <cell r="K388" t="str">
            <v>Eligible for biennial submission.</v>
          </cell>
        </row>
        <row r="389">
          <cell r="D389">
            <v>5286</v>
          </cell>
          <cell r="E389" t="str">
            <v>Sunset Middle School</v>
          </cell>
          <cell r="F389" t="str">
            <v>Improvement Plan: Low Participation</v>
          </cell>
          <cell r="G389" t="str">
            <v>-</v>
          </cell>
          <cell r="H389">
            <v>30376</v>
          </cell>
          <cell r="I389">
            <v>30376</v>
          </cell>
          <cell r="J389" t="str">
            <v>No</v>
          </cell>
          <cell r="K389" t="str">
            <v>Not eligible for biennial submission.</v>
          </cell>
        </row>
        <row r="390">
          <cell r="D390">
            <v>5288</v>
          </cell>
          <cell r="E390" t="str">
            <v>Longs Peak Middle School</v>
          </cell>
          <cell r="F390" t="str">
            <v>Performance Plan: Low Participation</v>
          </cell>
          <cell r="G390" t="str">
            <v>-</v>
          </cell>
          <cell r="H390">
            <v>30376</v>
          </cell>
          <cell r="I390">
            <v>30376</v>
          </cell>
          <cell r="J390" t="str">
            <v>Yes</v>
          </cell>
          <cell r="K390" t="str">
            <v>Not eligible for biennial submission; exercised biennial flexibility in 2018-19.</v>
          </cell>
        </row>
        <row r="391">
          <cell r="D391">
            <v>5364</v>
          </cell>
          <cell r="E391" t="str">
            <v>Lyons Elementary School</v>
          </cell>
          <cell r="F391" t="str">
            <v>Performance Plan: Low Participation</v>
          </cell>
          <cell r="G391" t="str">
            <v>-</v>
          </cell>
          <cell r="H391">
            <v>30376</v>
          </cell>
          <cell r="I391">
            <v>30376</v>
          </cell>
          <cell r="J391" t="str">
            <v>Yes</v>
          </cell>
          <cell r="K391" t="str">
            <v>Not eligible for biennial submission; exercised biennial flexibility in 2018-19.</v>
          </cell>
        </row>
        <row r="392">
          <cell r="D392">
            <v>5368</v>
          </cell>
          <cell r="E392" t="str">
            <v>Lyons Middle/Senior High School</v>
          </cell>
          <cell r="F392" t="str">
            <v>Performance Plan: Low Participation</v>
          </cell>
          <cell r="G392" t="str">
            <v>-</v>
          </cell>
          <cell r="H392">
            <v>30376</v>
          </cell>
          <cell r="I392">
            <v>30376</v>
          </cell>
          <cell r="J392" t="str">
            <v>Yes</v>
          </cell>
          <cell r="K392" t="str">
            <v>Not eligible for biennial submission; exercised biennial flexibility in 2018-19.</v>
          </cell>
        </row>
        <row r="393">
          <cell r="D393">
            <v>5722</v>
          </cell>
          <cell r="E393" t="str">
            <v>Mead High School</v>
          </cell>
          <cell r="F393" t="str">
            <v>Performance Plan: Meets 95% Participation</v>
          </cell>
          <cell r="G393" t="str">
            <v>-</v>
          </cell>
          <cell r="H393">
            <v>30376</v>
          </cell>
          <cell r="I393">
            <v>30376</v>
          </cell>
          <cell r="J393" t="str">
            <v>Yes</v>
          </cell>
          <cell r="K393" t="str">
            <v>Not eligible for biennial submission; exercised biennial flexibility in 2018-19.</v>
          </cell>
        </row>
        <row r="394">
          <cell r="D394">
            <v>5726</v>
          </cell>
          <cell r="E394" t="str">
            <v>Mead Elementary School</v>
          </cell>
          <cell r="F394" t="str">
            <v>Performance Plan: Meets 95% Participation</v>
          </cell>
          <cell r="G394" t="str">
            <v>-</v>
          </cell>
          <cell r="H394">
            <v>30376</v>
          </cell>
          <cell r="I394">
            <v>30376</v>
          </cell>
          <cell r="J394" t="str">
            <v>Yes</v>
          </cell>
          <cell r="K394" t="str">
            <v>Not eligible for biennial submission; exercised biennial flexibility in 2018-19.</v>
          </cell>
        </row>
        <row r="395">
          <cell r="D395">
            <v>5730</v>
          </cell>
          <cell r="E395" t="str">
            <v>Mead Middle School</v>
          </cell>
          <cell r="F395" t="str">
            <v>Performance Plan: Low Participation</v>
          </cell>
          <cell r="G395" t="str">
            <v>-</v>
          </cell>
          <cell r="H395">
            <v>30376</v>
          </cell>
          <cell r="I395">
            <v>30376</v>
          </cell>
          <cell r="J395" t="str">
            <v>Yes</v>
          </cell>
          <cell r="K395" t="str">
            <v>Not eligible for biennial submission; exercised biennial flexibility in 2018-19.</v>
          </cell>
        </row>
        <row r="396">
          <cell r="D396">
            <v>6010</v>
          </cell>
          <cell r="E396" t="str">
            <v>Timberline PK-8</v>
          </cell>
          <cell r="F396" t="str">
            <v>Priority Improvement Plan: Meets 95% Participation</v>
          </cell>
          <cell r="G396" t="str">
            <v>Year 2 of Priority Improvement or Turnaround</v>
          </cell>
          <cell r="H396">
            <v>30376</v>
          </cell>
          <cell r="I396">
            <v>30376</v>
          </cell>
          <cell r="J396" t="str">
            <v>No</v>
          </cell>
          <cell r="K396" t="str">
            <v>Not eligible for biennial submission.</v>
          </cell>
        </row>
        <row r="397">
          <cell r="D397">
            <v>6156</v>
          </cell>
          <cell r="E397" t="str">
            <v>Mountain View Elementary School</v>
          </cell>
          <cell r="F397" t="str">
            <v>Improvement Plan: Meets 95% Participation</v>
          </cell>
          <cell r="G397" t="str">
            <v>-</v>
          </cell>
          <cell r="H397">
            <v>30376</v>
          </cell>
          <cell r="I397">
            <v>30376</v>
          </cell>
          <cell r="J397" t="str">
            <v>Yes</v>
          </cell>
          <cell r="K397" t="str">
            <v>Not eligible for biennial submission; exercised biennial flexibility in 2018-19.</v>
          </cell>
        </row>
        <row r="398">
          <cell r="D398">
            <v>6274</v>
          </cell>
          <cell r="E398" t="str">
            <v>Niwot Elementary School</v>
          </cell>
          <cell r="F398" t="str">
            <v>Performance Plan: Meets 95% Participation</v>
          </cell>
          <cell r="G398" t="str">
            <v>-</v>
          </cell>
          <cell r="H398">
            <v>30376</v>
          </cell>
          <cell r="I398">
            <v>30376</v>
          </cell>
          <cell r="J398" t="str">
            <v>Yes</v>
          </cell>
          <cell r="K398" t="str">
            <v>Not eligible for biennial submission; exercised biennial flexibility in 2018-19.</v>
          </cell>
        </row>
        <row r="399">
          <cell r="D399">
            <v>6276</v>
          </cell>
          <cell r="E399" t="str">
            <v>Niwot High School</v>
          </cell>
          <cell r="F399" t="str">
            <v>Performance Plan: Meets 95% Participation</v>
          </cell>
          <cell r="G399" t="str">
            <v>-</v>
          </cell>
          <cell r="H399">
            <v>30376</v>
          </cell>
          <cell r="I399">
            <v>30376</v>
          </cell>
          <cell r="J399" t="str">
            <v>Yes</v>
          </cell>
          <cell r="K399" t="str">
            <v>Not eligible for biennial submission; exercised biennial flexibility in 2018-19.</v>
          </cell>
        </row>
        <row r="400">
          <cell r="D400">
            <v>6404</v>
          </cell>
          <cell r="E400" t="str">
            <v>Northridge Elementary School</v>
          </cell>
          <cell r="F400" t="str">
            <v>Performance Plan: Meets 95% Participation</v>
          </cell>
          <cell r="G400" t="str">
            <v>-</v>
          </cell>
          <cell r="H400">
            <v>30376</v>
          </cell>
          <cell r="I400">
            <v>30376</v>
          </cell>
          <cell r="J400" t="str">
            <v>Yes</v>
          </cell>
          <cell r="K400" t="str">
            <v>Not eligible for biennial submission; exercised biennial flexibility in 2018-19.</v>
          </cell>
        </row>
        <row r="401">
          <cell r="D401">
            <v>6498</v>
          </cell>
          <cell r="E401" t="str">
            <v>Olde Columbine High School</v>
          </cell>
          <cell r="F401" t="str">
            <v>AEC: Improvement</v>
          </cell>
          <cell r="G401" t="str">
            <v>-</v>
          </cell>
          <cell r="H401">
            <v>30376</v>
          </cell>
          <cell r="I401">
            <v>30376</v>
          </cell>
          <cell r="J401" t="str">
            <v>No</v>
          </cell>
          <cell r="K401" t="str">
            <v>Not eligible for biennial submission.</v>
          </cell>
        </row>
        <row r="402">
          <cell r="D402">
            <v>7157</v>
          </cell>
          <cell r="E402" t="str">
            <v>Prairie Ridge Elementary School</v>
          </cell>
          <cell r="F402" t="str">
            <v>Performance Plan: Meets 95% Participation</v>
          </cell>
          <cell r="G402" t="str">
            <v>-</v>
          </cell>
          <cell r="H402">
            <v>30376</v>
          </cell>
          <cell r="I402">
            <v>30376</v>
          </cell>
          <cell r="J402" t="str">
            <v>No</v>
          </cell>
          <cell r="K402" t="str">
            <v>Eligible for biennial submission.</v>
          </cell>
        </row>
        <row r="403">
          <cell r="D403">
            <v>7464</v>
          </cell>
          <cell r="E403" t="str">
            <v>Rocky Mountain Elementary School</v>
          </cell>
          <cell r="F403" t="str">
            <v>Priority Improvement Plan: Meets 95% Participation</v>
          </cell>
          <cell r="G403" t="str">
            <v>Year 1 of Priority Improvement or Turnaround</v>
          </cell>
          <cell r="H403">
            <v>30376</v>
          </cell>
          <cell r="I403">
            <v>30376</v>
          </cell>
          <cell r="J403" t="str">
            <v>No</v>
          </cell>
          <cell r="K403" t="str">
            <v>Not eligible for biennial submission.</v>
          </cell>
        </row>
        <row r="404">
          <cell r="D404">
            <v>7565</v>
          </cell>
          <cell r="E404" t="str">
            <v>St. Vrain Community Montessori School</v>
          </cell>
          <cell r="F404" t="str">
            <v>Insufficient State Data: Low Participation (Revised)</v>
          </cell>
          <cell r="G404" t="str">
            <v>-</v>
          </cell>
          <cell r="H404">
            <v>30376</v>
          </cell>
          <cell r="I404">
            <v>30376</v>
          </cell>
          <cell r="J404" t="str">
            <v>No</v>
          </cell>
          <cell r="K404" t="str">
            <v>Not eligible for biennial submission; Insufficient State Data</v>
          </cell>
        </row>
        <row r="405">
          <cell r="D405">
            <v>7584</v>
          </cell>
          <cell r="E405" t="str">
            <v>Sanborn Elementary School</v>
          </cell>
          <cell r="F405" t="str">
            <v>Improvement Plan: Meets 95% Participation</v>
          </cell>
          <cell r="G405" t="str">
            <v>-</v>
          </cell>
          <cell r="H405">
            <v>30376</v>
          </cell>
          <cell r="I405">
            <v>30376</v>
          </cell>
          <cell r="J405" t="str">
            <v>No</v>
          </cell>
          <cell r="K405" t="str">
            <v>Not eligible for biennial submission.</v>
          </cell>
        </row>
        <row r="406">
          <cell r="D406">
            <v>7789</v>
          </cell>
          <cell r="E406" t="str">
            <v>Silver Creek High School</v>
          </cell>
          <cell r="F406" t="str">
            <v>Performance Plan: Meets 95% Participation</v>
          </cell>
          <cell r="G406" t="str">
            <v>-</v>
          </cell>
          <cell r="H406">
            <v>30376</v>
          </cell>
          <cell r="I406">
            <v>30376</v>
          </cell>
          <cell r="J406" t="str">
            <v>Yes</v>
          </cell>
          <cell r="K406" t="str">
            <v>Not eligible for biennial submission; exercised biennial flexibility in 2018-19.</v>
          </cell>
        </row>
        <row r="407">
          <cell r="D407">
            <v>7839</v>
          </cell>
          <cell r="E407" t="str">
            <v>St. Vrain Global Online Academy</v>
          </cell>
          <cell r="F407" t="str">
            <v>AEC: Performance</v>
          </cell>
          <cell r="G407" t="str">
            <v>-</v>
          </cell>
          <cell r="H407">
            <v>30376</v>
          </cell>
          <cell r="I407">
            <v>30376</v>
          </cell>
          <cell r="J407" t="str">
            <v>No</v>
          </cell>
          <cell r="K407" t="str">
            <v>Eligible for biennial submission.</v>
          </cell>
        </row>
        <row r="408">
          <cell r="D408">
            <v>7954</v>
          </cell>
          <cell r="E408" t="str">
            <v>Skyline High School</v>
          </cell>
          <cell r="F408" t="str">
            <v>Improvement Plan: Meets 95% Participation</v>
          </cell>
          <cell r="G408" t="str">
            <v>-</v>
          </cell>
          <cell r="H408">
            <v>30376</v>
          </cell>
          <cell r="I408">
            <v>30376</v>
          </cell>
          <cell r="J408" t="str">
            <v>No</v>
          </cell>
          <cell r="K408" t="str">
            <v>Not eligible for biennial submission.</v>
          </cell>
        </row>
        <row r="409">
          <cell r="D409">
            <v>8055</v>
          </cell>
          <cell r="E409" t="str">
            <v>Soaring Heights PK-8</v>
          </cell>
          <cell r="F409" t="str">
            <v>Performance Plan: Meets 95% Participation</v>
          </cell>
          <cell r="G409" t="str">
            <v>-</v>
          </cell>
          <cell r="H409">
            <v>30376</v>
          </cell>
          <cell r="I409">
            <v>30376</v>
          </cell>
          <cell r="J409" t="str">
            <v>Yes</v>
          </cell>
          <cell r="K409" t="str">
            <v>Not eligible for biennial submission; exercised biennial flexibility in 2018-19.</v>
          </cell>
        </row>
        <row r="410">
          <cell r="D410">
            <v>8903</v>
          </cell>
          <cell r="E410" t="str">
            <v>Trail Ridge Middle School</v>
          </cell>
          <cell r="F410" t="str">
            <v>Improvement Plan: Low Participation</v>
          </cell>
          <cell r="G410" t="str">
            <v>-</v>
          </cell>
          <cell r="H410">
            <v>30376</v>
          </cell>
          <cell r="I410">
            <v>30376</v>
          </cell>
          <cell r="J410" t="str">
            <v>No</v>
          </cell>
          <cell r="K410" t="str">
            <v>Not eligible for biennial submission.</v>
          </cell>
        </row>
        <row r="411">
          <cell r="D411">
            <v>8927</v>
          </cell>
          <cell r="E411" t="str">
            <v>Twin Peaks Charter Academy</v>
          </cell>
          <cell r="F411" t="str">
            <v>Performance Plan: Meets 95% Participation</v>
          </cell>
          <cell r="G411" t="str">
            <v>-</v>
          </cell>
          <cell r="H411">
            <v>30376</v>
          </cell>
          <cell r="I411">
            <v>30376</v>
          </cell>
          <cell r="J411" t="str">
            <v>Yes</v>
          </cell>
          <cell r="K411" t="str">
            <v>Not eligible for biennial submission; exercised biennial flexibility in 2018-19.</v>
          </cell>
        </row>
        <row r="412">
          <cell r="D412">
            <v>9430</v>
          </cell>
          <cell r="E412" t="str">
            <v>Westview Middle School</v>
          </cell>
          <cell r="F412" t="str">
            <v>Performance Plan: Low Participation</v>
          </cell>
          <cell r="G412" t="str">
            <v>-</v>
          </cell>
          <cell r="H412">
            <v>30376</v>
          </cell>
          <cell r="I412">
            <v>30376</v>
          </cell>
          <cell r="J412" t="str">
            <v>Yes</v>
          </cell>
          <cell r="K412" t="str">
            <v>Not eligible for biennial submission; exercised biennial flexibility in 2018-19.</v>
          </cell>
        </row>
        <row r="413">
          <cell r="D413" t="str">
            <v>ALL</v>
          </cell>
          <cell r="E413" t="str">
            <v>ALL</v>
          </cell>
          <cell r="F413" t="str">
            <v>Accredited: Low Participation</v>
          </cell>
          <cell r="G413" t="str">
            <v>-</v>
          </cell>
          <cell r="H413">
            <v>30313</v>
          </cell>
          <cell r="I413">
            <v>30313</v>
          </cell>
          <cell r="J413" t="str">
            <v>No</v>
          </cell>
          <cell r="K413" t="str">
            <v>Eligible for biennial submission.</v>
          </cell>
        </row>
        <row r="414">
          <cell r="D414">
            <v>125</v>
          </cell>
          <cell r="E414" t="str">
            <v>Arapahoe Ridge High School</v>
          </cell>
          <cell r="F414" t="str">
            <v>AEC: Improvement</v>
          </cell>
          <cell r="G414" t="str">
            <v>-</v>
          </cell>
          <cell r="H414">
            <v>30313</v>
          </cell>
          <cell r="I414">
            <v>30313</v>
          </cell>
          <cell r="J414" t="str">
            <v>No</v>
          </cell>
          <cell r="K414" t="str">
            <v>Not eligible for biennial submission.</v>
          </cell>
        </row>
        <row r="415">
          <cell r="D415">
            <v>441</v>
          </cell>
          <cell r="E415" t="str">
            <v>Aspen Creek K-8 School</v>
          </cell>
          <cell r="F415" t="str">
            <v>Performance Plan: Low Participation</v>
          </cell>
          <cell r="G415" t="str">
            <v>-</v>
          </cell>
          <cell r="H415">
            <v>30313</v>
          </cell>
          <cell r="I415">
            <v>30313</v>
          </cell>
          <cell r="J415" t="str">
            <v>No</v>
          </cell>
          <cell r="K415" t="str">
            <v>Eligible for biennial submission.</v>
          </cell>
        </row>
        <row r="416">
          <cell r="D416">
            <v>652</v>
          </cell>
          <cell r="E416" t="str">
            <v>Bear Creek Elementary School</v>
          </cell>
          <cell r="F416" t="str">
            <v>Performance Plan: Meets 95% Participation</v>
          </cell>
          <cell r="G416" t="str">
            <v>-</v>
          </cell>
          <cell r="H416">
            <v>30313</v>
          </cell>
          <cell r="I416">
            <v>30313</v>
          </cell>
          <cell r="J416" t="str">
            <v>No</v>
          </cell>
          <cell r="K416" t="str">
            <v>Eligible for biennial submission.</v>
          </cell>
        </row>
        <row r="417">
          <cell r="D417">
            <v>872</v>
          </cell>
          <cell r="E417" t="str">
            <v>Birch Elementary School</v>
          </cell>
          <cell r="F417" t="str">
            <v>Performance Plan: Meets 95% Participation</v>
          </cell>
          <cell r="G417" t="str">
            <v>-</v>
          </cell>
          <cell r="H417">
            <v>30313</v>
          </cell>
          <cell r="I417">
            <v>30313</v>
          </cell>
          <cell r="J417" t="str">
            <v>No</v>
          </cell>
          <cell r="K417" t="str">
            <v>Eligible for biennial submission.</v>
          </cell>
        </row>
        <row r="418">
          <cell r="D418">
            <v>919</v>
          </cell>
          <cell r="E418" t="str">
            <v>Boulder Community School/Integrated Studies</v>
          </cell>
          <cell r="F418" t="str">
            <v>Performance Plan: Meets 95% Participation</v>
          </cell>
          <cell r="G418" t="str">
            <v>-</v>
          </cell>
          <cell r="H418">
            <v>30313</v>
          </cell>
          <cell r="I418">
            <v>30313</v>
          </cell>
          <cell r="J418" t="str">
            <v>No</v>
          </cell>
          <cell r="K418" t="str">
            <v>Eligible for biennial submission.</v>
          </cell>
        </row>
        <row r="419">
          <cell r="D419">
            <v>924</v>
          </cell>
          <cell r="E419" t="str">
            <v>Boulder High School</v>
          </cell>
          <cell r="F419" t="str">
            <v>Performance Plan: Low Participation</v>
          </cell>
          <cell r="G419" t="str">
            <v>-</v>
          </cell>
          <cell r="H419">
            <v>30313</v>
          </cell>
          <cell r="I419">
            <v>30313</v>
          </cell>
          <cell r="J419" t="str">
            <v>No</v>
          </cell>
          <cell r="K419" t="str">
            <v>Eligible for biennial submission.</v>
          </cell>
        </row>
        <row r="420">
          <cell r="D420">
            <v>930</v>
          </cell>
          <cell r="E420" t="str">
            <v>Boulder Universal</v>
          </cell>
          <cell r="F420" t="str">
            <v>Improvement Plan: Decreased due to Participation</v>
          </cell>
          <cell r="G420" t="str">
            <v>-</v>
          </cell>
          <cell r="H420">
            <v>30313</v>
          </cell>
          <cell r="I420">
            <v>30313</v>
          </cell>
          <cell r="J420" t="str">
            <v>No</v>
          </cell>
          <cell r="K420" t="str">
            <v>Not eligible for biennial submission.</v>
          </cell>
        </row>
        <row r="421">
          <cell r="D421">
            <v>934</v>
          </cell>
          <cell r="E421" t="str">
            <v>Boulder Prep Charter High School</v>
          </cell>
          <cell r="F421" t="str">
            <v>AEC: Performance</v>
          </cell>
          <cell r="G421" t="str">
            <v>-</v>
          </cell>
          <cell r="H421">
            <v>30313</v>
          </cell>
          <cell r="I421">
            <v>30313</v>
          </cell>
          <cell r="J421" t="str">
            <v>No</v>
          </cell>
          <cell r="K421" t="str">
            <v>Eligible for biennial submission.</v>
          </cell>
        </row>
        <row r="422">
          <cell r="D422">
            <v>1066</v>
          </cell>
          <cell r="E422" t="str">
            <v>Broomfield Heights Middle School</v>
          </cell>
          <cell r="F422" t="str">
            <v>Performance Plan: Meets 95% Participation</v>
          </cell>
          <cell r="G422" t="str">
            <v>-</v>
          </cell>
          <cell r="H422">
            <v>30313</v>
          </cell>
          <cell r="I422">
            <v>30313</v>
          </cell>
          <cell r="J422" t="str">
            <v>No</v>
          </cell>
          <cell r="K422" t="str">
            <v>Eligible for biennial submission.</v>
          </cell>
        </row>
        <row r="423">
          <cell r="D423">
            <v>1070</v>
          </cell>
          <cell r="E423" t="str">
            <v>Broomfield High School</v>
          </cell>
          <cell r="F423" t="str">
            <v>Performance Plan: Low Participation</v>
          </cell>
          <cell r="G423" t="str">
            <v>-</v>
          </cell>
          <cell r="H423">
            <v>30313</v>
          </cell>
          <cell r="I423">
            <v>30313</v>
          </cell>
          <cell r="J423" t="str">
            <v>No</v>
          </cell>
          <cell r="K423" t="str">
            <v>Eligible for biennial submission.</v>
          </cell>
        </row>
        <row r="424">
          <cell r="D424">
            <v>1136</v>
          </cell>
          <cell r="E424" t="str">
            <v>Manhattan Middle School of the Arts and Academics</v>
          </cell>
          <cell r="F424" t="str">
            <v>Performance Plan: Low Participation</v>
          </cell>
          <cell r="G424" t="str">
            <v>-</v>
          </cell>
          <cell r="H424">
            <v>30313</v>
          </cell>
          <cell r="I424">
            <v>30313</v>
          </cell>
          <cell r="J424" t="str">
            <v>No</v>
          </cell>
          <cell r="K424" t="str">
            <v>Eligible for biennial submission.</v>
          </cell>
        </row>
        <row r="425">
          <cell r="D425">
            <v>1352</v>
          </cell>
          <cell r="E425" t="str">
            <v>Casey Middle School</v>
          </cell>
          <cell r="F425" t="str">
            <v>Improvement Plan: Low Participation</v>
          </cell>
          <cell r="G425" t="str">
            <v>-</v>
          </cell>
          <cell r="H425">
            <v>30313</v>
          </cell>
          <cell r="I425">
            <v>30313</v>
          </cell>
          <cell r="J425" t="str">
            <v>No</v>
          </cell>
          <cell r="K425" t="str">
            <v>Not eligible for biennial submission.</v>
          </cell>
        </row>
        <row r="426">
          <cell r="D426">
            <v>1380</v>
          </cell>
          <cell r="E426" t="str">
            <v>Centaurus High School</v>
          </cell>
          <cell r="F426" t="str">
            <v>Performance Plan: Low Participation</v>
          </cell>
          <cell r="G426" t="str">
            <v>-</v>
          </cell>
          <cell r="H426">
            <v>30313</v>
          </cell>
          <cell r="I426">
            <v>30313</v>
          </cell>
          <cell r="J426" t="str">
            <v>No</v>
          </cell>
          <cell r="K426" t="str">
            <v>Eligible for biennial submission.</v>
          </cell>
        </row>
        <row r="427">
          <cell r="D427">
            <v>1390</v>
          </cell>
          <cell r="E427" t="str">
            <v>Centennial Middle School</v>
          </cell>
          <cell r="F427" t="str">
            <v>Performance Plan: Low Participation</v>
          </cell>
          <cell r="G427" t="str">
            <v>-</v>
          </cell>
          <cell r="H427">
            <v>30313</v>
          </cell>
          <cell r="I427">
            <v>30313</v>
          </cell>
          <cell r="J427" t="str">
            <v>No</v>
          </cell>
          <cell r="K427" t="str">
            <v>Eligible for biennial submission.</v>
          </cell>
        </row>
        <row r="428">
          <cell r="D428">
            <v>1725</v>
          </cell>
          <cell r="E428" t="str">
            <v>Coal Creek Elementary School</v>
          </cell>
          <cell r="F428" t="str">
            <v>Performance Plan: Meets 95% Participation</v>
          </cell>
          <cell r="G428" t="str">
            <v>-</v>
          </cell>
          <cell r="H428">
            <v>30313</v>
          </cell>
          <cell r="I428">
            <v>30313</v>
          </cell>
          <cell r="J428" t="str">
            <v>No</v>
          </cell>
          <cell r="K428" t="str">
            <v>Eligible for biennial submission.</v>
          </cell>
        </row>
        <row r="429">
          <cell r="D429">
            <v>1842</v>
          </cell>
          <cell r="E429" t="str">
            <v>Columbine Elementary School</v>
          </cell>
          <cell r="F429" t="str">
            <v>Improvement Plan: Meets 95% Participation</v>
          </cell>
          <cell r="G429" t="str">
            <v>-</v>
          </cell>
          <cell r="H429">
            <v>30313</v>
          </cell>
          <cell r="I429">
            <v>30313</v>
          </cell>
          <cell r="J429" t="str">
            <v>No</v>
          </cell>
          <cell r="K429" t="str">
            <v>Not eligible for biennial submission.</v>
          </cell>
        </row>
        <row r="430">
          <cell r="D430">
            <v>1883</v>
          </cell>
          <cell r="E430" t="str">
            <v>Community Montessori School</v>
          </cell>
          <cell r="F430" t="str">
            <v>Performance Plan: Meets 95% Participation</v>
          </cell>
          <cell r="G430" t="str">
            <v>-</v>
          </cell>
          <cell r="H430">
            <v>30313</v>
          </cell>
          <cell r="I430">
            <v>30313</v>
          </cell>
          <cell r="J430" t="str">
            <v>No</v>
          </cell>
          <cell r="K430" t="str">
            <v>Eligible for biennial submission.</v>
          </cell>
        </row>
        <row r="431">
          <cell r="D431">
            <v>1996</v>
          </cell>
          <cell r="E431" t="str">
            <v>Crest View Elementary School</v>
          </cell>
          <cell r="F431" t="str">
            <v>Performance Plan: Meets 95% Participation</v>
          </cell>
          <cell r="G431" t="str">
            <v>-</v>
          </cell>
          <cell r="H431">
            <v>30313</v>
          </cell>
          <cell r="I431">
            <v>30313</v>
          </cell>
          <cell r="J431" t="str">
            <v>No</v>
          </cell>
          <cell r="K431" t="str">
            <v>Eligible for biennial submission.</v>
          </cell>
        </row>
        <row r="432">
          <cell r="D432">
            <v>2240</v>
          </cell>
          <cell r="E432" t="str">
            <v>Douglass Elementary School</v>
          </cell>
          <cell r="F432" t="str">
            <v>Performance Plan: Low Participation</v>
          </cell>
          <cell r="G432" t="str">
            <v>-</v>
          </cell>
          <cell r="H432">
            <v>30313</v>
          </cell>
          <cell r="I432">
            <v>30313</v>
          </cell>
          <cell r="J432" t="str">
            <v>No</v>
          </cell>
          <cell r="K432" t="str">
            <v>Eligible for biennial submission.</v>
          </cell>
        </row>
        <row r="433">
          <cell r="D433">
            <v>2552</v>
          </cell>
          <cell r="E433" t="str">
            <v>Eisenhower Elementary School</v>
          </cell>
          <cell r="F433" t="str">
            <v>Performance Plan: Low Participation</v>
          </cell>
          <cell r="G433" t="str">
            <v>-</v>
          </cell>
          <cell r="H433">
            <v>30313</v>
          </cell>
          <cell r="I433">
            <v>30313</v>
          </cell>
          <cell r="J433" t="str">
            <v>No</v>
          </cell>
          <cell r="K433" t="str">
            <v>Eligible for biennial submission.</v>
          </cell>
        </row>
        <row r="434">
          <cell r="D434">
            <v>2589</v>
          </cell>
          <cell r="E434" t="str">
            <v>Eldorado K-8 School</v>
          </cell>
          <cell r="F434" t="str">
            <v>Performance Plan: Low Participation</v>
          </cell>
          <cell r="G434" t="str">
            <v>-</v>
          </cell>
          <cell r="H434">
            <v>30313</v>
          </cell>
          <cell r="I434">
            <v>30313</v>
          </cell>
          <cell r="J434" t="str">
            <v>No</v>
          </cell>
          <cell r="K434" t="str">
            <v>Eligible for biennial submission.</v>
          </cell>
        </row>
        <row r="435">
          <cell r="D435">
            <v>2639</v>
          </cell>
          <cell r="E435" t="str">
            <v>Meadowlark School</v>
          </cell>
          <cell r="F435" t="str">
            <v>Performance Plan: Low Participation</v>
          </cell>
          <cell r="G435" t="str">
            <v>-</v>
          </cell>
          <cell r="H435">
            <v>30313</v>
          </cell>
          <cell r="I435">
            <v>30313</v>
          </cell>
          <cell r="J435" t="str">
            <v>No</v>
          </cell>
          <cell r="K435" t="str">
            <v>Eligible for biennial submission.</v>
          </cell>
        </row>
        <row r="436">
          <cell r="D436">
            <v>2702</v>
          </cell>
          <cell r="E436" t="str">
            <v>Emerald Elementary School</v>
          </cell>
          <cell r="F436" t="str">
            <v>Performance Plan: Meets 95% Participation</v>
          </cell>
          <cell r="G436" t="str">
            <v>-</v>
          </cell>
          <cell r="H436">
            <v>30313</v>
          </cell>
          <cell r="I436">
            <v>30313</v>
          </cell>
          <cell r="J436" t="str">
            <v>No</v>
          </cell>
          <cell r="K436" t="str">
            <v>Eligible for biennial submission.</v>
          </cell>
        </row>
        <row r="437">
          <cell r="D437">
            <v>2892</v>
          </cell>
          <cell r="E437" t="str">
            <v>Fairview High School</v>
          </cell>
          <cell r="F437" t="str">
            <v>Performance Plan: Low Participation</v>
          </cell>
          <cell r="G437" t="str">
            <v>-</v>
          </cell>
          <cell r="H437">
            <v>30313</v>
          </cell>
          <cell r="I437">
            <v>30313</v>
          </cell>
          <cell r="J437" t="str">
            <v>No</v>
          </cell>
          <cell r="K437" t="str">
            <v>Eligible for biennial submission.</v>
          </cell>
        </row>
        <row r="438">
          <cell r="D438">
            <v>2940</v>
          </cell>
          <cell r="E438" t="str">
            <v>Fireside Elementary School</v>
          </cell>
          <cell r="F438" t="str">
            <v>Performance Plan: Meets 95% Participation</v>
          </cell>
          <cell r="G438" t="str">
            <v>-</v>
          </cell>
          <cell r="H438">
            <v>30313</v>
          </cell>
          <cell r="I438">
            <v>30313</v>
          </cell>
          <cell r="J438" t="str">
            <v>No</v>
          </cell>
          <cell r="K438" t="str">
            <v>Eligible for biennial submission.</v>
          </cell>
        </row>
        <row r="439">
          <cell r="D439">
            <v>2970</v>
          </cell>
          <cell r="E439" t="str">
            <v>Flatirons Elementary School</v>
          </cell>
          <cell r="F439" t="str">
            <v>Performance Plan: Low Participation</v>
          </cell>
          <cell r="G439" t="str">
            <v>-</v>
          </cell>
          <cell r="H439">
            <v>30313</v>
          </cell>
          <cell r="I439">
            <v>30313</v>
          </cell>
          <cell r="J439" t="str">
            <v>No</v>
          </cell>
          <cell r="K439" t="str">
            <v>Eligible for biennial submission.</v>
          </cell>
        </row>
        <row r="440">
          <cell r="D440">
            <v>3022</v>
          </cell>
          <cell r="E440" t="str">
            <v>Foothill Elementary School</v>
          </cell>
          <cell r="F440" t="str">
            <v>Performance Plan: Meets 95% Participation</v>
          </cell>
          <cell r="G440" t="str">
            <v>-</v>
          </cell>
          <cell r="H440">
            <v>30313</v>
          </cell>
          <cell r="I440">
            <v>30313</v>
          </cell>
          <cell r="J440" t="str">
            <v>No</v>
          </cell>
          <cell r="K440" t="str">
            <v>Eligible for biennial submission.</v>
          </cell>
        </row>
        <row r="441">
          <cell r="D441">
            <v>3488</v>
          </cell>
          <cell r="E441" t="str">
            <v>Gold Hill Elementary School</v>
          </cell>
          <cell r="F441" t="str">
            <v>Performance Plan (Revised)</v>
          </cell>
          <cell r="G441" t="str">
            <v>-</v>
          </cell>
          <cell r="H441">
            <v>30313</v>
          </cell>
          <cell r="I441">
            <v>30313</v>
          </cell>
          <cell r="J441" t="str">
            <v>No</v>
          </cell>
          <cell r="K441" t="str">
            <v>Eligible for biennial submission.</v>
          </cell>
        </row>
        <row r="442">
          <cell r="D442">
            <v>3882</v>
          </cell>
          <cell r="E442" t="str">
            <v>Heatherwood Elementary School</v>
          </cell>
          <cell r="F442" t="str">
            <v>Performance Plan: Low Participation</v>
          </cell>
          <cell r="G442" t="str">
            <v>-</v>
          </cell>
          <cell r="H442">
            <v>30313</v>
          </cell>
          <cell r="I442">
            <v>30313</v>
          </cell>
          <cell r="J442" t="str">
            <v>No</v>
          </cell>
          <cell r="K442" t="str">
            <v>Eligible for biennial submission.</v>
          </cell>
        </row>
        <row r="443">
          <cell r="D443">
            <v>3940</v>
          </cell>
          <cell r="E443" t="str">
            <v>High Peaks Elementary School</v>
          </cell>
          <cell r="F443" t="str">
            <v>Performance Plan: Meets 95% Participation</v>
          </cell>
          <cell r="G443" t="str">
            <v>-</v>
          </cell>
          <cell r="H443">
            <v>30313</v>
          </cell>
          <cell r="I443">
            <v>30313</v>
          </cell>
          <cell r="J443" t="str">
            <v>No</v>
          </cell>
          <cell r="K443" t="str">
            <v>Eligible for biennial submission.</v>
          </cell>
        </row>
        <row r="444">
          <cell r="D444">
            <v>4386</v>
          </cell>
          <cell r="E444" t="str">
            <v>Jamestown Elementary School</v>
          </cell>
          <cell r="F444" t="str">
            <v>Performance Plan: Low Participation</v>
          </cell>
          <cell r="G444" t="str">
            <v>-</v>
          </cell>
          <cell r="H444">
            <v>30313</v>
          </cell>
          <cell r="I444">
            <v>30313</v>
          </cell>
          <cell r="J444" t="str">
            <v>No</v>
          </cell>
          <cell r="K444" t="str">
            <v>Eligible for biennial submission.</v>
          </cell>
        </row>
        <row r="445">
          <cell r="D445">
            <v>4496</v>
          </cell>
          <cell r="E445" t="str">
            <v>Justice High Charter School</v>
          </cell>
          <cell r="F445" t="str">
            <v>AEC: Performance</v>
          </cell>
          <cell r="G445" t="str">
            <v>-</v>
          </cell>
          <cell r="H445">
            <v>30313</v>
          </cell>
          <cell r="I445">
            <v>30313</v>
          </cell>
          <cell r="J445" t="str">
            <v>No</v>
          </cell>
          <cell r="K445" t="str">
            <v>Eligible for biennial submission.</v>
          </cell>
        </row>
        <row r="446">
          <cell r="D446">
            <v>4792</v>
          </cell>
          <cell r="E446" t="str">
            <v>Kohl Elementary School</v>
          </cell>
          <cell r="F446" t="str">
            <v>Improvement Plan: Meets 95% Participation</v>
          </cell>
          <cell r="G446" t="str">
            <v>-</v>
          </cell>
          <cell r="H446">
            <v>30313</v>
          </cell>
          <cell r="I446">
            <v>30313</v>
          </cell>
          <cell r="J446" t="str">
            <v>No</v>
          </cell>
          <cell r="K446" t="str">
            <v>Not eligible for biennial submission.</v>
          </cell>
        </row>
        <row r="447">
          <cell r="D447">
            <v>4874</v>
          </cell>
          <cell r="E447" t="str">
            <v>Lafayette Elementary School</v>
          </cell>
          <cell r="F447" t="str">
            <v>Performance Plan: Meets 95% Participation</v>
          </cell>
          <cell r="G447" t="str">
            <v>-</v>
          </cell>
          <cell r="H447">
            <v>30313</v>
          </cell>
          <cell r="I447">
            <v>30313</v>
          </cell>
          <cell r="J447" t="str">
            <v>No</v>
          </cell>
          <cell r="K447" t="str">
            <v>Eligible for biennial submission.</v>
          </cell>
        </row>
        <row r="448">
          <cell r="D448">
            <v>4878</v>
          </cell>
          <cell r="E448" t="str">
            <v>Angevine Middle School</v>
          </cell>
          <cell r="F448" t="str">
            <v>Performance Plan: Meets 95% Participation</v>
          </cell>
          <cell r="G448" t="str">
            <v>-</v>
          </cell>
          <cell r="H448">
            <v>30313</v>
          </cell>
          <cell r="I448">
            <v>30313</v>
          </cell>
          <cell r="J448" t="str">
            <v>No</v>
          </cell>
          <cell r="K448" t="str">
            <v>Eligible for biennial submission.</v>
          </cell>
        </row>
        <row r="449">
          <cell r="D449">
            <v>5302</v>
          </cell>
          <cell r="E449" t="str">
            <v>Louisville Elementary School</v>
          </cell>
          <cell r="F449" t="str">
            <v>Performance Plan: Low Participation</v>
          </cell>
          <cell r="G449" t="str">
            <v>-</v>
          </cell>
          <cell r="H449">
            <v>30313</v>
          </cell>
          <cell r="I449">
            <v>30313</v>
          </cell>
          <cell r="J449" t="str">
            <v>No</v>
          </cell>
          <cell r="K449" t="str">
            <v>Eligible for biennial submission.</v>
          </cell>
        </row>
        <row r="450">
          <cell r="D450">
            <v>5306</v>
          </cell>
          <cell r="E450" t="str">
            <v>Louisville Middle School</v>
          </cell>
          <cell r="F450" t="str">
            <v>Performance Plan: Meets 95% Participation</v>
          </cell>
          <cell r="G450" t="str">
            <v>-</v>
          </cell>
          <cell r="H450">
            <v>30313</v>
          </cell>
          <cell r="I450">
            <v>30313</v>
          </cell>
          <cell r="J450" t="str">
            <v>No</v>
          </cell>
          <cell r="K450" t="str">
            <v>Eligible for biennial submission.</v>
          </cell>
        </row>
        <row r="451">
          <cell r="D451">
            <v>5606</v>
          </cell>
          <cell r="E451" t="str">
            <v>Creekside Elementary School at Martin Park</v>
          </cell>
          <cell r="F451" t="str">
            <v>Performance Plan: Low Participation</v>
          </cell>
          <cell r="G451" t="str">
            <v>-</v>
          </cell>
          <cell r="H451">
            <v>30313</v>
          </cell>
          <cell r="I451">
            <v>30313</v>
          </cell>
          <cell r="J451" t="str">
            <v>No</v>
          </cell>
          <cell r="K451" t="str">
            <v>Eligible for biennial submission.</v>
          </cell>
        </row>
        <row r="452">
          <cell r="D452">
            <v>5838</v>
          </cell>
          <cell r="E452" t="str">
            <v>Mesa Elementary School</v>
          </cell>
          <cell r="F452" t="str">
            <v>Performance Plan: Low Participation</v>
          </cell>
          <cell r="G452" t="str">
            <v>-</v>
          </cell>
          <cell r="H452">
            <v>30313</v>
          </cell>
          <cell r="I452">
            <v>30313</v>
          </cell>
          <cell r="J452" t="str">
            <v>No</v>
          </cell>
          <cell r="K452" t="str">
            <v>Eligible for biennial submission.</v>
          </cell>
        </row>
        <row r="453">
          <cell r="D453">
            <v>5999</v>
          </cell>
          <cell r="E453" t="str">
            <v>Monarch High School</v>
          </cell>
          <cell r="F453" t="str">
            <v>Performance Plan: Low Participation</v>
          </cell>
          <cell r="G453" t="str">
            <v>-</v>
          </cell>
          <cell r="H453">
            <v>30313</v>
          </cell>
          <cell r="I453">
            <v>30313</v>
          </cell>
          <cell r="J453" t="str">
            <v>No</v>
          </cell>
          <cell r="K453" t="str">
            <v>Eligible for biennial submission.</v>
          </cell>
        </row>
        <row r="454">
          <cell r="D454">
            <v>6000</v>
          </cell>
          <cell r="E454" t="str">
            <v>Monarch K-8 School</v>
          </cell>
          <cell r="F454" t="str">
            <v>Performance Plan: Low Participation</v>
          </cell>
          <cell r="G454" t="str">
            <v>-</v>
          </cell>
          <cell r="H454">
            <v>30313</v>
          </cell>
          <cell r="I454">
            <v>30313</v>
          </cell>
          <cell r="J454" t="str">
            <v>No</v>
          </cell>
          <cell r="K454" t="str">
            <v>Eligible for biennial submission.</v>
          </cell>
        </row>
        <row r="455">
          <cell r="D455">
            <v>6195</v>
          </cell>
          <cell r="E455" t="str">
            <v>New Vista High School</v>
          </cell>
          <cell r="F455" t="str">
            <v>Performance Plan: Low Participation</v>
          </cell>
          <cell r="G455" t="str">
            <v>-</v>
          </cell>
          <cell r="H455">
            <v>30313</v>
          </cell>
          <cell r="I455">
            <v>30313</v>
          </cell>
          <cell r="J455" t="str">
            <v>No</v>
          </cell>
          <cell r="K455" t="str">
            <v>Eligible for biennial submission.</v>
          </cell>
        </row>
        <row r="456">
          <cell r="D456">
            <v>6208</v>
          </cell>
          <cell r="E456" t="str">
            <v>Nederland Elementary School</v>
          </cell>
          <cell r="F456" t="str">
            <v>Performance Plan: Meets 95% Participation</v>
          </cell>
          <cell r="G456" t="str">
            <v>-</v>
          </cell>
          <cell r="H456">
            <v>30313</v>
          </cell>
          <cell r="I456">
            <v>30313</v>
          </cell>
          <cell r="J456" t="str">
            <v>No</v>
          </cell>
          <cell r="K456" t="str">
            <v>Eligible for biennial submission.</v>
          </cell>
        </row>
        <row r="457">
          <cell r="D457">
            <v>6212</v>
          </cell>
          <cell r="E457" t="str">
            <v>Nederland Middle-Senior High School</v>
          </cell>
          <cell r="F457" t="str">
            <v>Improvement Plan: Decreased due to Participation</v>
          </cell>
          <cell r="G457" t="str">
            <v>-</v>
          </cell>
          <cell r="H457">
            <v>30313</v>
          </cell>
          <cell r="I457">
            <v>30313</v>
          </cell>
          <cell r="J457" t="str">
            <v>No</v>
          </cell>
          <cell r="K457" t="str">
            <v>Not eligible for biennial submission.</v>
          </cell>
        </row>
        <row r="458">
          <cell r="D458">
            <v>6224</v>
          </cell>
          <cell r="E458" t="str">
            <v>Nevin Platt Middle School</v>
          </cell>
          <cell r="F458" t="str">
            <v>Performance Plan: Low Participation</v>
          </cell>
          <cell r="G458" t="str">
            <v>-</v>
          </cell>
          <cell r="H458">
            <v>30313</v>
          </cell>
          <cell r="I458">
            <v>30313</v>
          </cell>
          <cell r="J458" t="str">
            <v>No</v>
          </cell>
          <cell r="K458" t="str">
            <v>Eligible for biennial submission.</v>
          </cell>
        </row>
        <row r="459">
          <cell r="D459">
            <v>6642</v>
          </cell>
          <cell r="E459" t="str">
            <v>Horizons K-8 School</v>
          </cell>
          <cell r="F459" t="str">
            <v>Performance Plan: Low Participation</v>
          </cell>
          <cell r="G459" t="str">
            <v>-</v>
          </cell>
          <cell r="H459">
            <v>30313</v>
          </cell>
          <cell r="I459">
            <v>30313</v>
          </cell>
          <cell r="J459" t="str">
            <v>No</v>
          </cell>
          <cell r="K459" t="str">
            <v>Eligible for biennial submission.</v>
          </cell>
        </row>
        <row r="460">
          <cell r="D460">
            <v>6816</v>
          </cell>
          <cell r="E460" t="str">
            <v>Peak to Peak Charter School</v>
          </cell>
          <cell r="F460" t="str">
            <v>Performance Plan: Meets 95% Participation</v>
          </cell>
          <cell r="G460" t="str">
            <v>-</v>
          </cell>
          <cell r="H460">
            <v>30313</v>
          </cell>
          <cell r="I460">
            <v>30313</v>
          </cell>
          <cell r="J460" t="str">
            <v>No</v>
          </cell>
          <cell r="K460" t="str">
            <v>Eligible for biennial submission.</v>
          </cell>
        </row>
        <row r="461">
          <cell r="D461">
            <v>6962</v>
          </cell>
          <cell r="E461" t="str">
            <v>Pioneer Bilingual Elementary School</v>
          </cell>
          <cell r="F461" t="str">
            <v>Improvement Plan: Meets 95% Participation</v>
          </cell>
          <cell r="G461" t="str">
            <v>-</v>
          </cell>
          <cell r="H461">
            <v>30313</v>
          </cell>
          <cell r="I461">
            <v>30313</v>
          </cell>
          <cell r="J461" t="str">
            <v>No</v>
          </cell>
          <cell r="K461" t="str">
            <v>Not eligible for biennial submission.</v>
          </cell>
        </row>
        <row r="462">
          <cell r="D462">
            <v>7528</v>
          </cell>
          <cell r="E462" t="str">
            <v>Ryan Elementary School</v>
          </cell>
          <cell r="F462" t="str">
            <v>Performance Plan: Low Participation</v>
          </cell>
          <cell r="G462" t="str">
            <v>-</v>
          </cell>
          <cell r="H462">
            <v>30313</v>
          </cell>
          <cell r="I462">
            <v>30313</v>
          </cell>
          <cell r="J462" t="str">
            <v>No</v>
          </cell>
          <cell r="K462" t="str">
            <v>Eligible for biennial submission.</v>
          </cell>
        </row>
        <row r="463">
          <cell r="D463">
            <v>7592</v>
          </cell>
          <cell r="E463" t="str">
            <v>Alicia Sanchez International School</v>
          </cell>
          <cell r="F463" t="str">
            <v>Priority Improvement Plan: Meets 95% Participation</v>
          </cell>
          <cell r="G463" t="str">
            <v>Year 2 of Priority Improvement or Turnaround</v>
          </cell>
          <cell r="H463">
            <v>30313</v>
          </cell>
          <cell r="I463">
            <v>30313</v>
          </cell>
          <cell r="J463" t="str">
            <v>No</v>
          </cell>
          <cell r="K463" t="str">
            <v>Not eligible for biennial submission.</v>
          </cell>
        </row>
        <row r="464">
          <cell r="D464">
            <v>8135</v>
          </cell>
          <cell r="E464" t="str">
            <v>Southern Hills Middle School</v>
          </cell>
          <cell r="F464" t="str">
            <v>Performance Plan: Low Participation</v>
          </cell>
          <cell r="G464" t="str">
            <v>-</v>
          </cell>
          <cell r="H464">
            <v>30313</v>
          </cell>
          <cell r="I464">
            <v>30313</v>
          </cell>
          <cell r="J464" t="str">
            <v>No</v>
          </cell>
          <cell r="K464" t="str">
            <v>Eligible for biennial submission.</v>
          </cell>
        </row>
        <row r="465">
          <cell r="D465">
            <v>8387</v>
          </cell>
          <cell r="E465" t="str">
            <v>Summit Middle Charter School</v>
          </cell>
          <cell r="F465" t="str">
            <v>Performance Plan: Meets 95% Participation</v>
          </cell>
          <cell r="G465" t="str">
            <v>-</v>
          </cell>
          <cell r="H465">
            <v>30313</v>
          </cell>
          <cell r="I465">
            <v>30313</v>
          </cell>
          <cell r="J465" t="str">
            <v>No</v>
          </cell>
          <cell r="K465" t="str">
            <v>Eligible for biennial submission.</v>
          </cell>
        </row>
        <row r="466">
          <cell r="D466">
            <v>8418</v>
          </cell>
          <cell r="E466" t="str">
            <v>Superior Elementary School</v>
          </cell>
          <cell r="F466" t="str">
            <v>Performance Plan: Meets 95% Participation</v>
          </cell>
          <cell r="G466" t="str">
            <v>-</v>
          </cell>
          <cell r="H466">
            <v>30313</v>
          </cell>
          <cell r="I466">
            <v>30313</v>
          </cell>
          <cell r="J466" t="str">
            <v>No</v>
          </cell>
          <cell r="K466" t="str">
            <v>Eligible for biennial submission.</v>
          </cell>
        </row>
        <row r="467">
          <cell r="D467">
            <v>8978</v>
          </cell>
          <cell r="E467" t="str">
            <v>University Hill Elementary School</v>
          </cell>
          <cell r="F467" t="str">
            <v>Performance Plan: Meets 95% Participation</v>
          </cell>
          <cell r="G467" t="str">
            <v>-</v>
          </cell>
          <cell r="H467">
            <v>30313</v>
          </cell>
          <cell r="I467">
            <v>30313</v>
          </cell>
          <cell r="J467" t="str">
            <v>No</v>
          </cell>
          <cell r="K467" t="str">
            <v>Eligible for biennial submission.</v>
          </cell>
        </row>
        <row r="468">
          <cell r="D468">
            <v>9544</v>
          </cell>
          <cell r="E468" t="str">
            <v>Whittier Elementary School</v>
          </cell>
          <cell r="F468" t="str">
            <v>Performance Plan: Meets 95% Participation</v>
          </cell>
          <cell r="G468" t="str">
            <v>-</v>
          </cell>
          <cell r="H468">
            <v>30313</v>
          </cell>
          <cell r="I468">
            <v>30313</v>
          </cell>
          <cell r="J468" t="str">
            <v>No</v>
          </cell>
          <cell r="K468" t="str">
            <v>Eligible for biennial submission.</v>
          </cell>
        </row>
        <row r="469">
          <cell r="D469" t="str">
            <v>ALL</v>
          </cell>
          <cell r="E469" t="str">
            <v>ALL</v>
          </cell>
          <cell r="F469" t="str">
            <v>Accredited: Meets 95% Participation</v>
          </cell>
          <cell r="G469" t="str">
            <v>-</v>
          </cell>
          <cell r="H469">
            <v>964</v>
          </cell>
          <cell r="I469">
            <v>964</v>
          </cell>
          <cell r="J469" t="str">
            <v>No</v>
          </cell>
          <cell r="K469" t="str">
            <v>Eligible for biennial submission.</v>
          </cell>
        </row>
        <row r="470">
          <cell r="D470">
            <v>1130</v>
          </cell>
          <cell r="E470" t="str">
            <v>Buena Vista High School</v>
          </cell>
          <cell r="F470" t="str">
            <v>Performance Plan: Low Participation (Revised)</v>
          </cell>
          <cell r="G470" t="str">
            <v>-</v>
          </cell>
          <cell r="H470">
            <v>964</v>
          </cell>
          <cell r="I470">
            <v>964</v>
          </cell>
          <cell r="J470" t="str">
            <v>No</v>
          </cell>
          <cell r="K470" t="str">
            <v>Eligible for biennial submission.</v>
          </cell>
        </row>
        <row r="471">
          <cell r="D471">
            <v>1132</v>
          </cell>
          <cell r="E471" t="str">
            <v>Harry L McGinnis Middle School</v>
          </cell>
          <cell r="F471" t="str">
            <v>Performance Plan: Meets 95% Participation</v>
          </cell>
          <cell r="G471" t="str">
            <v>-</v>
          </cell>
          <cell r="H471">
            <v>964</v>
          </cell>
          <cell r="I471">
            <v>964</v>
          </cell>
          <cell r="J471" t="str">
            <v>No</v>
          </cell>
          <cell r="K471" t="str">
            <v>Eligible for biennial submission.</v>
          </cell>
        </row>
        <row r="472">
          <cell r="D472">
            <v>1508</v>
          </cell>
          <cell r="E472" t="str">
            <v>Chaffee County High School</v>
          </cell>
          <cell r="F472" t="str">
            <v>AEC: Performance</v>
          </cell>
          <cell r="G472" t="str">
            <v>-</v>
          </cell>
          <cell r="H472">
            <v>964</v>
          </cell>
          <cell r="I472">
            <v>964</v>
          </cell>
          <cell r="J472" t="str">
            <v>No</v>
          </cell>
          <cell r="K472" t="str">
            <v>Eligible for biennial submission.</v>
          </cell>
        </row>
        <row r="473">
          <cell r="D473">
            <v>4306</v>
          </cell>
          <cell r="E473" t="str">
            <v>Avery/Parsons Elementary School</v>
          </cell>
          <cell r="F473" t="str">
            <v>Performance Plan: Meets 95% Participation</v>
          </cell>
          <cell r="G473" t="str">
            <v>-</v>
          </cell>
          <cell r="H473">
            <v>964</v>
          </cell>
          <cell r="I473">
            <v>964</v>
          </cell>
          <cell r="J473" t="str">
            <v>No</v>
          </cell>
          <cell r="K473" t="str">
            <v>Eligible for biennial submission.</v>
          </cell>
        </row>
        <row r="474">
          <cell r="D474" t="str">
            <v>ALL</v>
          </cell>
          <cell r="E474" t="str">
            <v>ALL</v>
          </cell>
          <cell r="F474" t="str">
            <v>Accredited with Distinction: Meets 95% Participation (Revised)</v>
          </cell>
          <cell r="G474" t="str">
            <v>-</v>
          </cell>
          <cell r="H474">
            <v>1204</v>
          </cell>
          <cell r="I474">
            <v>1204</v>
          </cell>
          <cell r="J474" t="str">
            <v>No</v>
          </cell>
          <cell r="K474" t="str">
            <v>Eligible for biennial submission.</v>
          </cell>
        </row>
        <row r="475">
          <cell r="D475">
            <v>1554</v>
          </cell>
          <cell r="E475" t="str">
            <v>Crest Academy</v>
          </cell>
          <cell r="F475" t="str">
            <v>Performance Plan: Meets 95% Participation</v>
          </cell>
          <cell r="G475" t="str">
            <v>-</v>
          </cell>
          <cell r="H475">
            <v>1204</v>
          </cell>
          <cell r="I475">
            <v>1204</v>
          </cell>
          <cell r="J475" t="str">
            <v>No</v>
          </cell>
          <cell r="K475" t="str">
            <v>Eligible for biennial submission.</v>
          </cell>
        </row>
        <row r="476">
          <cell r="D476">
            <v>4085</v>
          </cell>
          <cell r="E476" t="str">
            <v>Horizons Exploratory Academy</v>
          </cell>
          <cell r="F476" t="str">
            <v>AEC: Performance</v>
          </cell>
          <cell r="G476" t="str">
            <v>-</v>
          </cell>
          <cell r="H476">
            <v>1204</v>
          </cell>
          <cell r="I476">
            <v>1204</v>
          </cell>
          <cell r="J476" t="str">
            <v>No</v>
          </cell>
          <cell r="K476" t="str">
            <v>Eligible for biennial submission.</v>
          </cell>
        </row>
        <row r="477">
          <cell r="D477">
            <v>4680</v>
          </cell>
          <cell r="E477" t="str">
            <v>Salida Middle School</v>
          </cell>
          <cell r="F477" t="str">
            <v>Performance Plan: Meets 95% Participation</v>
          </cell>
          <cell r="G477" t="str">
            <v>-</v>
          </cell>
          <cell r="H477">
            <v>1204</v>
          </cell>
          <cell r="I477">
            <v>1204</v>
          </cell>
          <cell r="J477" t="str">
            <v>No</v>
          </cell>
          <cell r="K477" t="str">
            <v>Eligible for biennial submission.</v>
          </cell>
        </row>
        <row r="478">
          <cell r="D478">
            <v>5268</v>
          </cell>
          <cell r="E478" t="str">
            <v>Longfellow Elementary School</v>
          </cell>
          <cell r="F478" t="str">
            <v>Performance Plan: Meets 95% Participation</v>
          </cell>
          <cell r="G478" t="str">
            <v>-</v>
          </cell>
          <cell r="H478">
            <v>1204</v>
          </cell>
          <cell r="I478">
            <v>1204</v>
          </cell>
          <cell r="J478" t="str">
            <v>No</v>
          </cell>
          <cell r="K478" t="str">
            <v>Eligible for biennial submission.</v>
          </cell>
        </row>
        <row r="479">
          <cell r="D479">
            <v>7568</v>
          </cell>
          <cell r="E479" t="str">
            <v>Salida High School</v>
          </cell>
          <cell r="F479" t="str">
            <v>Performance Plan: Meets 95% Participation</v>
          </cell>
          <cell r="G479" t="str">
            <v>-</v>
          </cell>
          <cell r="H479">
            <v>1204</v>
          </cell>
          <cell r="I479">
            <v>1204</v>
          </cell>
          <cell r="J479" t="str">
            <v>No</v>
          </cell>
          <cell r="K479" t="str">
            <v>Eligible for biennial submission.</v>
          </cell>
        </row>
        <row r="480">
          <cell r="D480" t="str">
            <v>ALL</v>
          </cell>
          <cell r="E480" t="str">
            <v>ALL</v>
          </cell>
          <cell r="F480" t="str">
            <v>Accredited: Low Participation</v>
          </cell>
          <cell r="G480" t="str">
            <v>-</v>
          </cell>
          <cell r="H480">
            <v>102</v>
          </cell>
          <cell r="I480">
            <v>102</v>
          </cell>
          <cell r="J480" t="str">
            <v>No</v>
          </cell>
          <cell r="K480" t="str">
            <v>Eligible for biennial submission.</v>
          </cell>
        </row>
        <row r="481">
          <cell r="D481">
            <v>4738</v>
          </cell>
          <cell r="E481" t="str">
            <v>Kit Carson Elementary School</v>
          </cell>
          <cell r="F481" t="str">
            <v>Insufficient State Data: Low Participation^</v>
          </cell>
          <cell r="G481" t="str">
            <v>-</v>
          </cell>
          <cell r="H481">
            <v>102</v>
          </cell>
          <cell r="I481">
            <v>102</v>
          </cell>
          <cell r="J481" t="str">
            <v>No</v>
          </cell>
          <cell r="K481" t="str">
            <v>Not eligible for biennial submission; Insufficient State Data</v>
          </cell>
        </row>
        <row r="482">
          <cell r="D482">
            <v>4742</v>
          </cell>
          <cell r="E482" t="str">
            <v>Kit Carson Junior-Senior High School</v>
          </cell>
          <cell r="F482" t="str">
            <v>Performance Plan: Low Participation</v>
          </cell>
          <cell r="G482" t="str">
            <v>-</v>
          </cell>
          <cell r="H482">
            <v>102</v>
          </cell>
          <cell r="I482">
            <v>102</v>
          </cell>
          <cell r="J482" t="str">
            <v>No</v>
          </cell>
          <cell r="K482" t="str">
            <v>Eligible for biennial submission.</v>
          </cell>
        </row>
        <row r="483">
          <cell r="D483" t="str">
            <v>ALL</v>
          </cell>
          <cell r="E483" t="str">
            <v>ALL</v>
          </cell>
          <cell r="F483" t="str">
            <v>Accredited: Low Participation</v>
          </cell>
          <cell r="G483" t="str">
            <v>-</v>
          </cell>
          <cell r="H483">
            <v>165</v>
          </cell>
          <cell r="I483">
            <v>165</v>
          </cell>
          <cell r="J483" t="str">
            <v>Yes</v>
          </cell>
          <cell r="K483" t="str">
            <v>Not eligible for biennial submission; exercised biennial flexibility in 2018-19.</v>
          </cell>
        </row>
        <row r="484">
          <cell r="D484">
            <v>1608</v>
          </cell>
          <cell r="E484" t="str">
            <v>Cheyenne Wells Elementary School</v>
          </cell>
          <cell r="F484" t="str">
            <v>Performance Plan: Low Participation</v>
          </cell>
          <cell r="G484" t="str">
            <v>-</v>
          </cell>
          <cell r="H484">
            <v>165</v>
          </cell>
          <cell r="I484">
            <v>165</v>
          </cell>
          <cell r="J484" t="str">
            <v>Yes</v>
          </cell>
          <cell r="K484" t="str">
            <v>Not eligible for biennial submission; exercised biennial flexibility in 2018-19.</v>
          </cell>
        </row>
        <row r="485">
          <cell r="D485">
            <v>1612</v>
          </cell>
          <cell r="E485" t="str">
            <v>Cheyenne Wells Junior/High School</v>
          </cell>
          <cell r="F485" t="str">
            <v>Performance Plan: Low Participation</v>
          </cell>
          <cell r="G485" t="str">
            <v>-</v>
          </cell>
          <cell r="H485">
            <v>165</v>
          </cell>
          <cell r="I485">
            <v>165</v>
          </cell>
          <cell r="J485" t="str">
            <v>Yes</v>
          </cell>
          <cell r="K485" t="str">
            <v>Not eligible for biennial submission; exercised biennial flexibility in 2018-19.</v>
          </cell>
        </row>
        <row r="486">
          <cell r="D486" t="str">
            <v>ALL</v>
          </cell>
          <cell r="E486" t="str">
            <v>ALL</v>
          </cell>
          <cell r="F486" t="str">
            <v>Accredited: Meets 95% Participation</v>
          </cell>
          <cell r="G486" t="str">
            <v>-</v>
          </cell>
          <cell r="H486">
            <v>687</v>
          </cell>
          <cell r="I486">
            <v>687</v>
          </cell>
          <cell r="J486" t="str">
            <v>No</v>
          </cell>
          <cell r="K486" t="str">
            <v>Eligible for biennial submission.</v>
          </cell>
        </row>
        <row r="487">
          <cell r="D487">
            <v>1660</v>
          </cell>
          <cell r="E487" t="str">
            <v>Clear Creek Middle School</v>
          </cell>
          <cell r="F487" t="str">
            <v>Performance Plan: Meets 95% Participation</v>
          </cell>
          <cell r="G487" t="str">
            <v>-</v>
          </cell>
          <cell r="H487">
            <v>687</v>
          </cell>
          <cell r="I487">
            <v>687</v>
          </cell>
          <cell r="J487" t="str">
            <v>No</v>
          </cell>
          <cell r="K487" t="str">
            <v>Eligible for biennial submission.</v>
          </cell>
        </row>
        <row r="488">
          <cell r="D488">
            <v>3385</v>
          </cell>
          <cell r="E488" t="str">
            <v>Georgetown Community School</v>
          </cell>
          <cell r="F488" t="str">
            <v>Performance Plan: Low Participation</v>
          </cell>
          <cell r="G488" t="str">
            <v>-</v>
          </cell>
          <cell r="H488">
            <v>687</v>
          </cell>
          <cell r="I488">
            <v>687</v>
          </cell>
          <cell r="J488" t="str">
            <v>No</v>
          </cell>
          <cell r="K488" t="str">
            <v>Eligible for biennial submission.</v>
          </cell>
        </row>
        <row r="489">
          <cell r="D489">
            <v>4212</v>
          </cell>
          <cell r="E489" t="str">
            <v>Carlson Elementary School</v>
          </cell>
          <cell r="F489" t="str">
            <v>Performance Plan: Meets 95% Participation</v>
          </cell>
          <cell r="G489" t="str">
            <v>-</v>
          </cell>
          <cell r="H489">
            <v>687</v>
          </cell>
          <cell r="I489">
            <v>687</v>
          </cell>
          <cell r="J489" t="str">
            <v>No</v>
          </cell>
          <cell r="K489" t="str">
            <v>Eligible for biennial submission.</v>
          </cell>
        </row>
        <row r="490">
          <cell r="D490">
            <v>4216</v>
          </cell>
          <cell r="E490" t="str">
            <v>Clear Creek High School</v>
          </cell>
          <cell r="F490" t="str">
            <v>Performance Plan: Meets 95% Participation</v>
          </cell>
          <cell r="G490" t="str">
            <v>-</v>
          </cell>
          <cell r="H490">
            <v>687</v>
          </cell>
          <cell r="I490">
            <v>687</v>
          </cell>
          <cell r="J490" t="str">
            <v>No</v>
          </cell>
          <cell r="K490" t="str">
            <v>Eligible for biennial submission.</v>
          </cell>
        </row>
        <row r="491">
          <cell r="D491">
            <v>4700</v>
          </cell>
          <cell r="E491" t="str">
            <v>King-Murphy Elementary School</v>
          </cell>
          <cell r="F491" t="str">
            <v>Performance Plan: Meets 95% Participation</v>
          </cell>
          <cell r="G491" t="str">
            <v>-</v>
          </cell>
          <cell r="H491">
            <v>687</v>
          </cell>
          <cell r="I491">
            <v>687</v>
          </cell>
          <cell r="J491" t="str">
            <v>No</v>
          </cell>
          <cell r="K491" t="str">
            <v>Eligible for biennial submission.</v>
          </cell>
        </row>
        <row r="492">
          <cell r="D492" t="str">
            <v>ALL</v>
          </cell>
          <cell r="E492" t="str">
            <v>ALL</v>
          </cell>
          <cell r="F492" t="str">
            <v>Accredited: Meets 95% Participation</v>
          </cell>
          <cell r="G492" t="str">
            <v>-</v>
          </cell>
          <cell r="H492">
            <v>1025</v>
          </cell>
          <cell r="I492">
            <v>1025</v>
          </cell>
          <cell r="J492" t="str">
            <v>Yes</v>
          </cell>
          <cell r="K492" t="str">
            <v>Not eligible for biennial submission; exercised biennial flexibility in 2018-19.</v>
          </cell>
        </row>
        <row r="493">
          <cell r="D493">
            <v>1276</v>
          </cell>
          <cell r="E493" t="str">
            <v>Centauri Middle School</v>
          </cell>
          <cell r="F493" t="str">
            <v>Performance Plan: Meets 95% Participation</v>
          </cell>
          <cell r="G493" t="str">
            <v>-</v>
          </cell>
          <cell r="H493">
            <v>1025</v>
          </cell>
          <cell r="I493">
            <v>1025</v>
          </cell>
          <cell r="J493" t="str">
            <v>Yes</v>
          </cell>
          <cell r="K493" t="str">
            <v>Not eligible for biennial submission; exercised biennial flexibility in 2018-19.</v>
          </cell>
        </row>
        <row r="494">
          <cell r="D494">
            <v>1378</v>
          </cell>
          <cell r="E494" t="str">
            <v>Centauri High School</v>
          </cell>
          <cell r="F494" t="str">
            <v>Performance Plan: Meets 95% Participation</v>
          </cell>
          <cell r="G494" t="str">
            <v>-</v>
          </cell>
          <cell r="H494">
            <v>1025</v>
          </cell>
          <cell r="I494">
            <v>1025</v>
          </cell>
          <cell r="J494" t="str">
            <v>Yes</v>
          </cell>
          <cell r="K494" t="str">
            <v>Not eligible for biennial submission; exercised biennial flexibility in 2018-19.</v>
          </cell>
        </row>
        <row r="495">
          <cell r="D495">
            <v>4836</v>
          </cell>
          <cell r="E495" t="str">
            <v>La Jara Elementary School</v>
          </cell>
          <cell r="F495" t="str">
            <v>Performance Plan: Meets 95% Participation</v>
          </cell>
          <cell r="G495" t="str">
            <v>-</v>
          </cell>
          <cell r="H495">
            <v>1025</v>
          </cell>
          <cell r="I495">
            <v>1025</v>
          </cell>
          <cell r="J495" t="str">
            <v>Yes</v>
          </cell>
          <cell r="K495" t="str">
            <v>Not eligible for biennial submission; exercised biennial flexibility in 2018-19.</v>
          </cell>
        </row>
        <row r="496">
          <cell r="D496">
            <v>5422</v>
          </cell>
          <cell r="E496" t="str">
            <v>Manassa Elementary School</v>
          </cell>
          <cell r="F496" t="str">
            <v>Performance Plan: Meets 95% Participation</v>
          </cell>
          <cell r="G496" t="str">
            <v>-</v>
          </cell>
          <cell r="H496">
            <v>1025</v>
          </cell>
          <cell r="I496">
            <v>1025</v>
          </cell>
          <cell r="J496" t="str">
            <v>Yes</v>
          </cell>
          <cell r="K496" t="str">
            <v>Not eligible for biennial submission; exercised biennial flexibility in 2018-19.</v>
          </cell>
        </row>
        <row r="497">
          <cell r="D497">
            <v>6339</v>
          </cell>
          <cell r="E497" t="str">
            <v>North Conejos Alternative Program</v>
          </cell>
          <cell r="F497" t="str">
            <v>AEC: Performance</v>
          </cell>
          <cell r="G497" t="str">
            <v>-</v>
          </cell>
          <cell r="H497">
            <v>1025</v>
          </cell>
          <cell r="I497">
            <v>1025</v>
          </cell>
          <cell r="J497" t="str">
            <v>Yes</v>
          </cell>
          <cell r="K497" t="str">
            <v>Not eligible for biennial submission; exercised biennial flexibility in 2018-19.</v>
          </cell>
        </row>
        <row r="498">
          <cell r="D498" t="str">
            <v>ALL</v>
          </cell>
          <cell r="E498" t="str">
            <v>ALL</v>
          </cell>
          <cell r="F498" t="str">
            <v>Accredited: Meets 95% Participation</v>
          </cell>
          <cell r="G498" t="str">
            <v>-</v>
          </cell>
          <cell r="H498">
            <v>330</v>
          </cell>
          <cell r="I498">
            <v>330</v>
          </cell>
          <cell r="J498" t="str">
            <v>Yes</v>
          </cell>
          <cell r="K498" t="str">
            <v>Not eligible for biennial submission; exercised biennial flexibility in 2018-19.</v>
          </cell>
        </row>
        <row r="499">
          <cell r="D499">
            <v>7612</v>
          </cell>
          <cell r="E499" t="str">
            <v>Sanford Elementary School</v>
          </cell>
          <cell r="F499" t="str">
            <v>Performance Plan: Meets 95% Participation</v>
          </cell>
          <cell r="G499" t="str">
            <v>-</v>
          </cell>
          <cell r="H499">
            <v>330</v>
          </cell>
          <cell r="I499">
            <v>330</v>
          </cell>
          <cell r="J499" t="str">
            <v>Yes</v>
          </cell>
          <cell r="K499" t="str">
            <v>Not eligible for biennial submission; exercised biennial flexibility in 2018-19.</v>
          </cell>
        </row>
        <row r="500">
          <cell r="D500">
            <v>7616</v>
          </cell>
          <cell r="E500" t="str">
            <v>Sanford Junior/Senior High School</v>
          </cell>
          <cell r="F500" t="str">
            <v>Performance Plan: Meets 95% Participation</v>
          </cell>
          <cell r="G500" t="str">
            <v>-</v>
          </cell>
          <cell r="H500">
            <v>330</v>
          </cell>
          <cell r="I500">
            <v>330</v>
          </cell>
          <cell r="J500" t="str">
            <v>Yes</v>
          </cell>
          <cell r="K500" t="str">
            <v>Not eligible for biennial submission; exercised biennial flexibility in 2018-19.</v>
          </cell>
        </row>
        <row r="501">
          <cell r="D501" t="str">
            <v>ALL</v>
          </cell>
          <cell r="E501" t="str">
            <v>ALL</v>
          </cell>
          <cell r="F501" t="str">
            <v>Accredited with Improvement Plan: Meets 95% Participation</v>
          </cell>
          <cell r="G501" t="str">
            <v>-</v>
          </cell>
          <cell r="H501">
            <v>155</v>
          </cell>
          <cell r="I501">
            <v>155</v>
          </cell>
          <cell r="J501" t="str">
            <v>No</v>
          </cell>
          <cell r="K501" t="str">
            <v>Not eligible for biennial submission.</v>
          </cell>
        </row>
        <row r="502">
          <cell r="D502">
            <v>248</v>
          </cell>
          <cell r="E502" t="str">
            <v>Guadalupe Elementary School</v>
          </cell>
          <cell r="F502" t="str">
            <v>Priority Improvement Plan: Meets 95% Participation</v>
          </cell>
          <cell r="G502" t="str">
            <v>Year 1 of Priority Improvement or Turnaround</v>
          </cell>
          <cell r="H502">
            <v>155</v>
          </cell>
          <cell r="I502">
            <v>155</v>
          </cell>
          <cell r="J502" t="str">
            <v>Yes</v>
          </cell>
          <cell r="K502" t="str">
            <v>Not eligible for biennial submission; exercised biennial flexibility in 2018-19.</v>
          </cell>
        </row>
        <row r="503">
          <cell r="D503">
            <v>250</v>
          </cell>
          <cell r="E503" t="str">
            <v>Antonito Middle School</v>
          </cell>
          <cell r="F503" t="str">
            <v>Performance Plan: Meets 95% Participation</v>
          </cell>
          <cell r="G503" t="str">
            <v>-</v>
          </cell>
          <cell r="H503">
            <v>155</v>
          </cell>
          <cell r="I503">
            <v>155</v>
          </cell>
          <cell r="J503" t="str">
            <v>Yes</v>
          </cell>
          <cell r="K503" t="str">
            <v>Not eligible for biennial submission; exercised biennial flexibility in 2018-19.</v>
          </cell>
        </row>
        <row r="504">
          <cell r="D504">
            <v>252</v>
          </cell>
          <cell r="E504" t="str">
            <v>Antonito High School</v>
          </cell>
          <cell r="F504" t="str">
            <v>Priority Improvement Plan: Decreased due to Participation</v>
          </cell>
          <cell r="G504" t="str">
            <v>Year 3 of Priority Improvement or Turnaround</v>
          </cell>
          <cell r="H504">
            <v>155</v>
          </cell>
          <cell r="I504">
            <v>155</v>
          </cell>
          <cell r="J504" t="str">
            <v>Yes</v>
          </cell>
          <cell r="K504" t="str">
            <v>Not eligible for biennial submission; exercised biennial flexibility in 2018-19.</v>
          </cell>
        </row>
        <row r="505">
          <cell r="D505" t="str">
            <v>ALL</v>
          </cell>
          <cell r="E505" t="str">
            <v>ALL</v>
          </cell>
          <cell r="F505" t="str">
            <v>Accredited with Improvement Plan: Meets 95% Participation</v>
          </cell>
          <cell r="G505" t="str">
            <v>-</v>
          </cell>
          <cell r="H505">
            <v>202</v>
          </cell>
          <cell r="I505">
            <v>202</v>
          </cell>
          <cell r="J505" t="str">
            <v>No</v>
          </cell>
          <cell r="K505" t="str">
            <v>Not eligible for biennial submission.</v>
          </cell>
        </row>
        <row r="506">
          <cell r="D506">
            <v>1398</v>
          </cell>
          <cell r="E506" t="str">
            <v>Centennial School</v>
          </cell>
          <cell r="F506" t="str">
            <v>Improvement Plan: Meets 95% Participation</v>
          </cell>
          <cell r="G506" t="str">
            <v>-</v>
          </cell>
          <cell r="H506">
            <v>202</v>
          </cell>
          <cell r="I506">
            <v>202</v>
          </cell>
          <cell r="J506" t="str">
            <v>No</v>
          </cell>
          <cell r="K506" t="str">
            <v>Not eligible for biennial submission.</v>
          </cell>
        </row>
        <row r="507">
          <cell r="D507" t="str">
            <v>ALL</v>
          </cell>
          <cell r="E507" t="str">
            <v>ALL</v>
          </cell>
          <cell r="F507" t="str">
            <v>Accredited with Improvement Plan: Meets 95% Participation</v>
          </cell>
          <cell r="G507" t="str">
            <v>-</v>
          </cell>
          <cell r="H507">
            <v>270</v>
          </cell>
          <cell r="I507">
            <v>270</v>
          </cell>
          <cell r="J507" t="str">
            <v>Yes</v>
          </cell>
          <cell r="K507" t="str">
            <v>Not eligible for biennial submission; exercised biennial flexibility in 2018-19.</v>
          </cell>
        </row>
        <row r="508">
          <cell r="D508">
            <v>7880</v>
          </cell>
          <cell r="E508" t="str">
            <v>Sierra Grande K-12 School</v>
          </cell>
          <cell r="F508" t="str">
            <v>Performance Plan: Meets 95% Participation</v>
          </cell>
          <cell r="G508" t="str">
            <v>-</v>
          </cell>
          <cell r="H508">
            <v>270</v>
          </cell>
          <cell r="I508">
            <v>270</v>
          </cell>
          <cell r="J508" t="str">
            <v>Yes</v>
          </cell>
          <cell r="K508" t="str">
            <v>Not eligible for biennial submission; exercised biennial flexibility in 2018-19.</v>
          </cell>
        </row>
        <row r="509">
          <cell r="D509" t="str">
            <v>ALL</v>
          </cell>
          <cell r="E509" t="str">
            <v>ALL</v>
          </cell>
          <cell r="F509" t="str">
            <v>Accredited with Improvement Plan: Meets 95% Participation</v>
          </cell>
          <cell r="G509" t="str">
            <v>-</v>
          </cell>
          <cell r="H509">
            <v>437</v>
          </cell>
          <cell r="I509">
            <v>437</v>
          </cell>
          <cell r="J509" t="str">
            <v>Yes</v>
          </cell>
          <cell r="K509" t="str">
            <v>Not eligible for biennial submission; exercised biennial flexibility in 2018-19.</v>
          </cell>
        </row>
        <row r="510">
          <cell r="D510">
            <v>2054</v>
          </cell>
          <cell r="E510" t="str">
            <v>Crowley County Elementary K-6</v>
          </cell>
          <cell r="F510" t="str">
            <v>Turnaround Plan: Meets 95% Participation</v>
          </cell>
          <cell r="G510" t="str">
            <v>Year 1 of Priority Improvement or Turnaround</v>
          </cell>
          <cell r="H510">
            <v>437</v>
          </cell>
          <cell r="I510">
            <v>437</v>
          </cell>
          <cell r="J510" t="str">
            <v>Yes</v>
          </cell>
          <cell r="K510" t="str">
            <v>Not eligible for biennial submission; exercised biennial flexibility in 2018-19.</v>
          </cell>
        </row>
        <row r="511">
          <cell r="D511">
            <v>2058</v>
          </cell>
          <cell r="E511" t="str">
            <v>Crowley County Junior and Senior High School</v>
          </cell>
          <cell r="F511" t="str">
            <v>Performance Plan: Meets 95% Participation</v>
          </cell>
          <cell r="G511" t="str">
            <v>-</v>
          </cell>
          <cell r="H511">
            <v>437</v>
          </cell>
          <cell r="I511">
            <v>437</v>
          </cell>
          <cell r="J511" t="str">
            <v>Yes</v>
          </cell>
          <cell r="K511" t="str">
            <v>Not eligible for biennial submission; exercised biennial flexibility in 2018-19.</v>
          </cell>
        </row>
        <row r="512">
          <cell r="D512" t="str">
            <v>ALL</v>
          </cell>
          <cell r="E512" t="str">
            <v>ALL</v>
          </cell>
          <cell r="F512" t="str">
            <v>Accredited with Distinction: Meets 95% Participation</v>
          </cell>
          <cell r="G512" t="str">
            <v>-</v>
          </cell>
          <cell r="H512">
            <v>358</v>
          </cell>
          <cell r="I512">
            <v>358</v>
          </cell>
          <cell r="J512" t="str">
            <v>No</v>
          </cell>
          <cell r="K512" t="str">
            <v>Eligible for biennial submission.</v>
          </cell>
        </row>
        <row r="513">
          <cell r="D513">
            <v>2088</v>
          </cell>
          <cell r="E513" t="str">
            <v>Custer County Elementary School</v>
          </cell>
          <cell r="F513" t="str">
            <v>Performance Plan: Meets 95% Participation</v>
          </cell>
          <cell r="G513" t="str">
            <v>-</v>
          </cell>
          <cell r="H513">
            <v>358</v>
          </cell>
          <cell r="I513">
            <v>358</v>
          </cell>
          <cell r="J513" t="str">
            <v>No</v>
          </cell>
          <cell r="K513" t="str">
            <v>Eligible for biennial submission.</v>
          </cell>
        </row>
        <row r="514">
          <cell r="D514">
            <v>2091</v>
          </cell>
          <cell r="E514" t="str">
            <v>Custer Middle School</v>
          </cell>
          <cell r="F514" t="str">
            <v>Performance Plan: Meets 95% Participation</v>
          </cell>
          <cell r="G514" t="str">
            <v>-</v>
          </cell>
          <cell r="H514">
            <v>358</v>
          </cell>
          <cell r="I514">
            <v>358</v>
          </cell>
          <cell r="J514" t="str">
            <v>No</v>
          </cell>
          <cell r="K514" t="str">
            <v>Eligible for biennial submission.</v>
          </cell>
        </row>
        <row r="515">
          <cell r="D515">
            <v>2092</v>
          </cell>
          <cell r="E515" t="str">
            <v>Custer County High School</v>
          </cell>
          <cell r="F515" t="str">
            <v>Performance Plan: Meets 95% Participation</v>
          </cell>
          <cell r="G515" t="str">
            <v>-</v>
          </cell>
          <cell r="H515">
            <v>358</v>
          </cell>
          <cell r="I515">
            <v>358</v>
          </cell>
          <cell r="J515" t="str">
            <v>No</v>
          </cell>
          <cell r="K515" t="str">
            <v>Eligible for biennial submission.</v>
          </cell>
        </row>
        <row r="516">
          <cell r="D516" t="str">
            <v>ALL</v>
          </cell>
          <cell r="E516" t="str">
            <v>ALL</v>
          </cell>
          <cell r="F516" t="str">
            <v>Accredited: Meets 95% Participation</v>
          </cell>
          <cell r="G516" t="str">
            <v>-</v>
          </cell>
          <cell r="H516">
            <v>4672</v>
          </cell>
          <cell r="I516">
            <v>4672</v>
          </cell>
          <cell r="J516" t="str">
            <v>No</v>
          </cell>
          <cell r="K516" t="str">
            <v>Eligible for biennial submission.</v>
          </cell>
        </row>
        <row r="517">
          <cell r="D517">
            <v>93</v>
          </cell>
          <cell r="E517" t="str">
            <v>ACHIEVE BLENDED LEARNING ACADEMY</v>
          </cell>
          <cell r="F517" t="str">
            <v>School Closed</v>
          </cell>
          <cell r="G517" t="str">
            <v>-</v>
          </cell>
          <cell r="H517">
            <v>4672</v>
          </cell>
          <cell r="I517">
            <v>4672</v>
          </cell>
          <cell r="J517" t="str">
            <v>No</v>
          </cell>
          <cell r="K517" t="str">
            <v>Not eligible for biennial submission.</v>
          </cell>
        </row>
        <row r="518">
          <cell r="D518">
            <v>1372</v>
          </cell>
          <cell r="E518" t="str">
            <v>Cedaredge High School</v>
          </cell>
          <cell r="F518" t="str">
            <v>Performance Plan: Meets 95% Participation</v>
          </cell>
          <cell r="G518" t="str">
            <v>-</v>
          </cell>
          <cell r="H518">
            <v>4672</v>
          </cell>
          <cell r="I518">
            <v>4672</v>
          </cell>
          <cell r="J518" t="str">
            <v>Yes</v>
          </cell>
          <cell r="K518" t="str">
            <v>Not eligible for biennial submission; exercised biennial flexibility in 2018-19.</v>
          </cell>
        </row>
        <row r="519">
          <cell r="D519">
            <v>1375</v>
          </cell>
          <cell r="E519" t="str">
            <v>Cedaredge Middle School</v>
          </cell>
          <cell r="F519" t="str">
            <v>Performance Plan: Meets 95% Participation</v>
          </cell>
          <cell r="G519" t="str">
            <v>-</v>
          </cell>
          <cell r="H519">
            <v>4672</v>
          </cell>
          <cell r="I519">
            <v>4672</v>
          </cell>
          <cell r="J519" t="str">
            <v>Yes</v>
          </cell>
          <cell r="K519" t="str">
            <v>Not eligible for biennial submission; exercised biennial flexibility in 2018-19.</v>
          </cell>
        </row>
        <row r="520">
          <cell r="D520">
            <v>1952</v>
          </cell>
          <cell r="E520" t="str">
            <v>North Fork Montessori @ Crawford</v>
          </cell>
          <cell r="F520" t="str">
            <v>Performance Plan: Meets 95% Participation</v>
          </cell>
          <cell r="G520" t="str">
            <v>-</v>
          </cell>
          <cell r="H520">
            <v>4672</v>
          </cell>
          <cell r="I520">
            <v>4672</v>
          </cell>
          <cell r="J520" t="str">
            <v>No</v>
          </cell>
          <cell r="K520" t="str">
            <v>Eligible for biennial submission.</v>
          </cell>
        </row>
        <row r="521">
          <cell r="D521">
            <v>2152</v>
          </cell>
          <cell r="E521" t="str">
            <v>Delta Academy of Applied Learning</v>
          </cell>
          <cell r="F521" t="str">
            <v>Performance Plan: Meets 95% Participation</v>
          </cell>
          <cell r="G521" t="str">
            <v>-</v>
          </cell>
          <cell r="H521">
            <v>4672</v>
          </cell>
          <cell r="I521">
            <v>4672</v>
          </cell>
          <cell r="J521" t="str">
            <v>Yes</v>
          </cell>
          <cell r="K521" t="str">
            <v>Not eligible for biennial submission; exercised biennial flexibility in 2018-19.</v>
          </cell>
        </row>
        <row r="522">
          <cell r="D522">
            <v>2155</v>
          </cell>
          <cell r="E522" t="str">
            <v>Grand Mesa Choice Academy</v>
          </cell>
          <cell r="F522" t="str">
            <v>AEC: Priority Improvement</v>
          </cell>
          <cell r="G522" t="str">
            <v>Year 2 of Priority Improvement or Turnaround</v>
          </cell>
          <cell r="H522">
            <v>4672</v>
          </cell>
          <cell r="I522">
            <v>4672</v>
          </cell>
          <cell r="J522" t="str">
            <v>No</v>
          </cell>
          <cell r="K522" t="str">
            <v>Not eligible for biennial submission.</v>
          </cell>
        </row>
        <row r="523">
          <cell r="D523">
            <v>2160</v>
          </cell>
          <cell r="E523" t="str">
            <v>Delta Middle School</v>
          </cell>
          <cell r="F523" t="str">
            <v>Performance Plan: Meets 95% Participation</v>
          </cell>
          <cell r="G523" t="str">
            <v>-</v>
          </cell>
          <cell r="H523">
            <v>4672</v>
          </cell>
          <cell r="I523">
            <v>4672</v>
          </cell>
          <cell r="J523" t="str">
            <v>Yes</v>
          </cell>
          <cell r="K523" t="str">
            <v>Not eligible for biennial submission; exercised biennial flexibility in 2018-19.</v>
          </cell>
        </row>
        <row r="524">
          <cell r="D524">
            <v>2164</v>
          </cell>
          <cell r="E524" t="str">
            <v>Delta High School</v>
          </cell>
          <cell r="F524" t="str">
            <v>Performance Plan: Meets 95% Participation</v>
          </cell>
          <cell r="G524" t="str">
            <v>-</v>
          </cell>
          <cell r="H524">
            <v>4672</v>
          </cell>
          <cell r="I524">
            <v>4672</v>
          </cell>
          <cell r="J524" t="str">
            <v>Yes</v>
          </cell>
          <cell r="K524" t="str">
            <v>Not eligible for biennial submission; exercised biennial flexibility in 2018-19.</v>
          </cell>
        </row>
        <row r="525">
          <cell r="D525">
            <v>2166</v>
          </cell>
          <cell r="E525" t="str">
            <v>Vision Charter Academy</v>
          </cell>
          <cell r="F525" t="str">
            <v>Improvement Plan: Low Participation</v>
          </cell>
          <cell r="G525" t="str">
            <v>-</v>
          </cell>
          <cell r="H525">
            <v>4672</v>
          </cell>
          <cell r="I525">
            <v>4672</v>
          </cell>
          <cell r="J525" t="str">
            <v>No</v>
          </cell>
          <cell r="K525" t="str">
            <v>Not eligible for biennial submission.</v>
          </cell>
        </row>
        <row r="526">
          <cell r="D526">
            <v>3330</v>
          </cell>
          <cell r="E526" t="str">
            <v>Garnet Mesa Elementary School</v>
          </cell>
          <cell r="F526" t="str">
            <v>Performance Plan: Meets 95% Participation</v>
          </cell>
          <cell r="G526" t="str">
            <v>-</v>
          </cell>
          <cell r="H526">
            <v>4672</v>
          </cell>
          <cell r="I526">
            <v>4672</v>
          </cell>
          <cell r="J526" t="str">
            <v>No</v>
          </cell>
          <cell r="K526" t="str">
            <v>Eligible for biennial submission.</v>
          </cell>
        </row>
        <row r="527">
          <cell r="D527">
            <v>4124</v>
          </cell>
          <cell r="E527" t="str">
            <v>Hotchkiss Elementary School</v>
          </cell>
          <cell r="F527" t="str">
            <v>Performance Plan: Meets 95% Participation</v>
          </cell>
          <cell r="G527" t="str">
            <v>-</v>
          </cell>
          <cell r="H527">
            <v>4672</v>
          </cell>
          <cell r="I527">
            <v>4672</v>
          </cell>
          <cell r="J527" t="str">
            <v>Yes</v>
          </cell>
          <cell r="K527" t="str">
            <v>Not eligible for biennial submission; exercised biennial flexibility in 2018-19.</v>
          </cell>
        </row>
        <row r="528">
          <cell r="D528">
            <v>4128</v>
          </cell>
          <cell r="E528" t="str">
            <v>Hotchkiss High School</v>
          </cell>
          <cell r="F528" t="str">
            <v>Performance Plan: Meets 95% Participation</v>
          </cell>
          <cell r="G528" t="str">
            <v>-</v>
          </cell>
          <cell r="H528">
            <v>4672</v>
          </cell>
          <cell r="I528">
            <v>4672</v>
          </cell>
          <cell r="J528" t="str">
            <v>Yes</v>
          </cell>
          <cell r="K528" t="str">
            <v>Not eligible for biennial submission; exercised biennial flexibility in 2018-19.</v>
          </cell>
        </row>
        <row r="529">
          <cell r="D529">
            <v>4182</v>
          </cell>
          <cell r="E529" t="str">
            <v>Cedaredge Elementary School</v>
          </cell>
          <cell r="F529" t="str">
            <v>Performance Plan: Meets 95% Participation</v>
          </cell>
          <cell r="G529" t="str">
            <v>-</v>
          </cell>
          <cell r="H529">
            <v>4672</v>
          </cell>
          <cell r="I529">
            <v>4672</v>
          </cell>
          <cell r="J529" t="str">
            <v>No</v>
          </cell>
          <cell r="K529" t="str">
            <v>Eligible for biennial submission.</v>
          </cell>
        </row>
        <row r="530">
          <cell r="D530">
            <v>5154</v>
          </cell>
          <cell r="E530" t="str">
            <v>Lincoln Elementary School</v>
          </cell>
          <cell r="F530" t="str">
            <v>Performance Plan: Meets 95% Participation</v>
          </cell>
          <cell r="G530" t="str">
            <v>-</v>
          </cell>
          <cell r="H530">
            <v>4672</v>
          </cell>
          <cell r="I530">
            <v>4672</v>
          </cell>
          <cell r="J530" t="str">
            <v>No</v>
          </cell>
          <cell r="K530" t="str">
            <v>Eligible for biennial submission.</v>
          </cell>
        </row>
        <row r="531">
          <cell r="D531">
            <v>6295</v>
          </cell>
          <cell r="E531" t="str">
            <v>North Fork School of Integrated Studies</v>
          </cell>
          <cell r="F531" t="str">
            <v>Performance Plan: Low Participation (Revised)</v>
          </cell>
          <cell r="G531" t="str">
            <v>-</v>
          </cell>
          <cell r="H531">
            <v>4672</v>
          </cell>
          <cell r="I531">
            <v>4672</v>
          </cell>
          <cell r="J531" t="str">
            <v>Yes</v>
          </cell>
          <cell r="K531" t="str">
            <v>Not eligible for biennial submission; exercised biennial flexibility in 2018-19.</v>
          </cell>
        </row>
        <row r="532">
          <cell r="D532">
            <v>6700</v>
          </cell>
          <cell r="E532" t="str">
            <v>Paonia Elementary School</v>
          </cell>
          <cell r="F532" t="str">
            <v>Performance Plan: Meets 95% Participation</v>
          </cell>
          <cell r="G532" t="str">
            <v>-</v>
          </cell>
          <cell r="H532">
            <v>4672</v>
          </cell>
          <cell r="I532">
            <v>4672</v>
          </cell>
          <cell r="J532" t="str">
            <v>No</v>
          </cell>
          <cell r="K532" t="str">
            <v>Eligible for biennial submission.</v>
          </cell>
        </row>
        <row r="533">
          <cell r="D533">
            <v>6708</v>
          </cell>
          <cell r="E533" t="str">
            <v>Paonia High School</v>
          </cell>
          <cell r="F533" t="str">
            <v>Performance Plan: Meets 95% Participation</v>
          </cell>
          <cell r="G533" t="str">
            <v>-</v>
          </cell>
          <cell r="H533">
            <v>4672</v>
          </cell>
          <cell r="I533">
            <v>4672</v>
          </cell>
          <cell r="J533" t="str">
            <v>Yes</v>
          </cell>
          <cell r="K533" t="str">
            <v>Not eligible for biennial submission; exercised biennial flexibility in 2018-19.</v>
          </cell>
        </row>
        <row r="534">
          <cell r="D534" t="str">
            <v>ALL</v>
          </cell>
          <cell r="E534" t="str">
            <v>ALL</v>
          </cell>
          <cell r="F534" t="str">
            <v>Accredited: Meets 95% Participation</v>
          </cell>
          <cell r="G534" t="str">
            <v>-</v>
          </cell>
          <cell r="H534">
            <v>86887</v>
          </cell>
          <cell r="I534">
            <v>86887</v>
          </cell>
          <cell r="J534" t="str">
            <v>No</v>
          </cell>
          <cell r="K534" t="str">
            <v>Eligible for biennial submission.</v>
          </cell>
        </row>
        <row r="535">
          <cell r="D535">
            <v>10</v>
          </cell>
          <cell r="E535" t="str">
            <v>Abraham Lincoln High School</v>
          </cell>
          <cell r="F535" t="str">
            <v>Priority Improvement Plan: Low Participation</v>
          </cell>
          <cell r="G535" t="str">
            <v>Year 5 of Priority Improvement or Turnaround</v>
          </cell>
          <cell r="H535">
            <v>86887</v>
          </cell>
          <cell r="I535">
            <v>86887</v>
          </cell>
          <cell r="J535" t="str">
            <v>No</v>
          </cell>
          <cell r="K535" t="str">
            <v>Not eligible for biennial submission.</v>
          </cell>
        </row>
        <row r="536">
          <cell r="D536">
            <v>40</v>
          </cell>
          <cell r="E536" t="str">
            <v>Ridge View Academy Charter School</v>
          </cell>
          <cell r="F536" t="str">
            <v>AEC: Performance</v>
          </cell>
          <cell r="G536" t="str">
            <v>-</v>
          </cell>
          <cell r="H536">
            <v>86887</v>
          </cell>
          <cell r="I536">
            <v>86887</v>
          </cell>
          <cell r="J536" t="str">
            <v>No</v>
          </cell>
          <cell r="K536" t="str">
            <v>Eligible for biennial submission.</v>
          </cell>
        </row>
        <row r="537">
          <cell r="D537">
            <v>67</v>
          </cell>
          <cell r="E537" t="str">
            <v>Academy of Urban Learning</v>
          </cell>
          <cell r="F537" t="str">
            <v>AEC: Improvement</v>
          </cell>
          <cell r="G537" t="str">
            <v>Year 3 On Watch</v>
          </cell>
          <cell r="H537">
            <v>86887</v>
          </cell>
          <cell r="I537">
            <v>86887</v>
          </cell>
          <cell r="J537" t="str">
            <v>No</v>
          </cell>
          <cell r="K537" t="str">
            <v>Not eligible for biennial submission.</v>
          </cell>
        </row>
        <row r="538">
          <cell r="D538">
            <v>99</v>
          </cell>
          <cell r="E538" t="str">
            <v>Academy 360</v>
          </cell>
          <cell r="F538" t="str">
            <v>Priority Improvement Plan: Meets 95% Participation</v>
          </cell>
          <cell r="G538" t="str">
            <v>Year 1 of Priority Improvement or Turnaround</v>
          </cell>
          <cell r="H538">
            <v>86887</v>
          </cell>
          <cell r="I538">
            <v>86887</v>
          </cell>
          <cell r="J538" t="str">
            <v>No</v>
          </cell>
          <cell r="K538" t="str">
            <v>Not eligible for biennial submission.</v>
          </cell>
        </row>
        <row r="539">
          <cell r="D539">
            <v>220</v>
          </cell>
          <cell r="E539" t="str">
            <v>John H. Amesse Elementary</v>
          </cell>
          <cell r="F539" t="str">
            <v>Improvement Plan: Meets 95% Participation</v>
          </cell>
          <cell r="G539" t="str">
            <v>-</v>
          </cell>
          <cell r="H539">
            <v>86887</v>
          </cell>
          <cell r="I539">
            <v>86887</v>
          </cell>
          <cell r="J539" t="str">
            <v>No</v>
          </cell>
          <cell r="K539" t="str">
            <v>Not eligible for biennial submission.</v>
          </cell>
        </row>
        <row r="540">
          <cell r="D540">
            <v>388</v>
          </cell>
          <cell r="E540" t="str">
            <v>Asbury Elementary School</v>
          </cell>
          <cell r="F540" t="str">
            <v>Improvement Plan: Meets 95% Participation (Revised)</v>
          </cell>
          <cell r="G540" t="str">
            <v>-</v>
          </cell>
          <cell r="H540">
            <v>86887</v>
          </cell>
          <cell r="I540">
            <v>86887</v>
          </cell>
          <cell r="J540" t="str">
            <v>No</v>
          </cell>
          <cell r="K540" t="str">
            <v>Not eligible for biennial submission.</v>
          </cell>
        </row>
        <row r="541">
          <cell r="D541">
            <v>408</v>
          </cell>
          <cell r="E541" t="str">
            <v>Valdez Elementary School</v>
          </cell>
          <cell r="F541" t="str">
            <v>Performance Plan: Meets 95% Participation</v>
          </cell>
          <cell r="G541" t="str">
            <v>-</v>
          </cell>
          <cell r="H541">
            <v>86887</v>
          </cell>
          <cell r="I541">
            <v>86887</v>
          </cell>
          <cell r="J541" t="str">
            <v>No</v>
          </cell>
          <cell r="K541" t="str">
            <v>Eligible for biennial submission.</v>
          </cell>
        </row>
        <row r="542">
          <cell r="D542">
            <v>418</v>
          </cell>
          <cell r="E542" t="str">
            <v>Ashley Elementary School</v>
          </cell>
          <cell r="F542" t="str">
            <v>Improvement Plan: Meets 95% Participation</v>
          </cell>
          <cell r="G542" t="str">
            <v>-</v>
          </cell>
          <cell r="H542">
            <v>86887</v>
          </cell>
          <cell r="I542">
            <v>86887</v>
          </cell>
          <cell r="J542" t="str">
            <v>No</v>
          </cell>
          <cell r="K542" t="str">
            <v>Not eligible for biennial submission.</v>
          </cell>
        </row>
        <row r="543">
          <cell r="D543">
            <v>520</v>
          </cell>
          <cell r="E543" t="str">
            <v>Barnum Elementary School</v>
          </cell>
          <cell r="F543" t="str">
            <v>Performance Plan: Meets 95% Participation</v>
          </cell>
          <cell r="G543" t="str">
            <v>-</v>
          </cell>
          <cell r="H543">
            <v>86887</v>
          </cell>
          <cell r="I543">
            <v>86887</v>
          </cell>
          <cell r="J543" t="str">
            <v>No</v>
          </cell>
          <cell r="K543" t="str">
            <v>Eligible for biennial submission.</v>
          </cell>
        </row>
        <row r="544">
          <cell r="D544">
            <v>650</v>
          </cell>
          <cell r="E544" t="str">
            <v>Beach Court Elementary School</v>
          </cell>
          <cell r="F544" t="str">
            <v>Improvement Plan: Meets 95% Participation (Revised)</v>
          </cell>
          <cell r="G544" t="str">
            <v>-</v>
          </cell>
          <cell r="H544">
            <v>86887</v>
          </cell>
          <cell r="I544">
            <v>86887</v>
          </cell>
          <cell r="J544" t="str">
            <v>No</v>
          </cell>
          <cell r="K544" t="str">
            <v>Not eligible for biennial submission.</v>
          </cell>
        </row>
        <row r="545">
          <cell r="D545">
            <v>964</v>
          </cell>
          <cell r="E545" t="str">
            <v>Bradley International School</v>
          </cell>
          <cell r="F545" t="str">
            <v>Performance Plan: Low Participation</v>
          </cell>
          <cell r="G545" t="str">
            <v>-</v>
          </cell>
          <cell r="H545">
            <v>86887</v>
          </cell>
          <cell r="I545">
            <v>86887</v>
          </cell>
          <cell r="J545" t="str">
            <v>No</v>
          </cell>
          <cell r="K545" t="str">
            <v>Eligible for biennial submission.</v>
          </cell>
        </row>
        <row r="546">
          <cell r="D546">
            <v>1056</v>
          </cell>
          <cell r="E546" t="str">
            <v>Bromwell Elementary School</v>
          </cell>
          <cell r="F546" t="str">
            <v>Performance Plan: Meets 95% Participation</v>
          </cell>
          <cell r="G546" t="str">
            <v>-</v>
          </cell>
          <cell r="H546">
            <v>86887</v>
          </cell>
          <cell r="I546">
            <v>86887</v>
          </cell>
          <cell r="J546" t="str">
            <v>No</v>
          </cell>
          <cell r="K546" t="str">
            <v>Eligible for biennial submission.</v>
          </cell>
        </row>
        <row r="547">
          <cell r="D547">
            <v>1076</v>
          </cell>
          <cell r="E547" t="str">
            <v>Brown International Academy</v>
          </cell>
          <cell r="F547" t="str">
            <v>Improvement Plan: Meets 95% Participation (Revised)</v>
          </cell>
          <cell r="G547" t="str">
            <v>-</v>
          </cell>
          <cell r="H547">
            <v>86887</v>
          </cell>
          <cell r="I547">
            <v>86887</v>
          </cell>
          <cell r="J547" t="str">
            <v>No</v>
          </cell>
          <cell r="K547" t="str">
            <v>Not eligible for biennial submission.</v>
          </cell>
        </row>
        <row r="548">
          <cell r="D548">
            <v>1077</v>
          </cell>
          <cell r="E548" t="str">
            <v>Bear Valley International School</v>
          </cell>
          <cell r="F548" t="str">
            <v>Improvement Plan: Meets 95% Participation (Revised)</v>
          </cell>
          <cell r="G548" t="str">
            <v>-</v>
          </cell>
          <cell r="H548">
            <v>86887</v>
          </cell>
          <cell r="I548">
            <v>86887</v>
          </cell>
          <cell r="J548" t="str">
            <v>No</v>
          </cell>
          <cell r="K548" t="str">
            <v>Not eligible for biennial submission.</v>
          </cell>
        </row>
        <row r="549">
          <cell r="D549">
            <v>1106</v>
          </cell>
          <cell r="E549" t="str">
            <v>Bryant Webster Dual Language ECE-8 School</v>
          </cell>
          <cell r="F549" t="str">
            <v>Performance Plan: Meets 95% Participation</v>
          </cell>
          <cell r="G549" t="str">
            <v>-</v>
          </cell>
          <cell r="H549">
            <v>86887</v>
          </cell>
          <cell r="I549">
            <v>86887</v>
          </cell>
          <cell r="J549" t="str">
            <v>No</v>
          </cell>
          <cell r="K549" t="str">
            <v>Eligible for biennial submission.</v>
          </cell>
        </row>
        <row r="550">
          <cell r="D550">
            <v>1295</v>
          </cell>
          <cell r="E550" t="str">
            <v>Collegiate Preparatory Academy</v>
          </cell>
          <cell r="F550" t="str">
            <v>Priority Improvement Plan: Meets 95% Participation (Revised)</v>
          </cell>
          <cell r="G550" t="str">
            <v>Year 2 of Priority Improvement or Turnaround</v>
          </cell>
          <cell r="H550">
            <v>86887</v>
          </cell>
          <cell r="I550">
            <v>86887</v>
          </cell>
          <cell r="J550" t="str">
            <v>No</v>
          </cell>
          <cell r="K550" t="str">
            <v>Not eligible for biennial submission.</v>
          </cell>
        </row>
        <row r="551">
          <cell r="D551">
            <v>1319</v>
          </cell>
          <cell r="E551" t="str">
            <v>Career Education Center Early College</v>
          </cell>
          <cell r="F551" t="str">
            <v>Improvement Plan: Meets 95% Participation (Revised)</v>
          </cell>
          <cell r="G551" t="str">
            <v>-</v>
          </cell>
          <cell r="H551">
            <v>86887</v>
          </cell>
          <cell r="I551">
            <v>86887</v>
          </cell>
          <cell r="J551" t="str">
            <v>No</v>
          </cell>
          <cell r="K551" t="str">
            <v>Not eligible for biennial submission.</v>
          </cell>
        </row>
        <row r="552">
          <cell r="D552">
            <v>1324</v>
          </cell>
          <cell r="E552" t="str">
            <v>Carson Elementary School</v>
          </cell>
          <cell r="F552" t="str">
            <v>Performance Plan: Meets 95% Participation</v>
          </cell>
          <cell r="G552" t="str">
            <v>-</v>
          </cell>
          <cell r="H552">
            <v>86887</v>
          </cell>
          <cell r="I552">
            <v>86887</v>
          </cell>
          <cell r="J552" t="str">
            <v>No</v>
          </cell>
          <cell r="K552" t="str">
            <v>Eligible for biennial submission.</v>
          </cell>
        </row>
        <row r="553">
          <cell r="D553">
            <v>1345</v>
          </cell>
          <cell r="E553" t="str">
            <v>Rocky Mountain Prep: Berkeley</v>
          </cell>
          <cell r="F553" t="str">
            <v>Performance Plan: Meets 95% Participation</v>
          </cell>
          <cell r="G553" t="str">
            <v>-</v>
          </cell>
          <cell r="H553">
            <v>86887</v>
          </cell>
          <cell r="I553">
            <v>86887</v>
          </cell>
          <cell r="J553" t="str">
            <v>No</v>
          </cell>
          <cell r="K553" t="str">
            <v>Eligible for biennial submission.</v>
          </cell>
        </row>
        <row r="554">
          <cell r="D554">
            <v>1400</v>
          </cell>
          <cell r="E554" t="str">
            <v>Centennial A School for Expeditionary Learning</v>
          </cell>
          <cell r="F554" t="str">
            <v>Improvement Plan: Meets 95% Participation</v>
          </cell>
          <cell r="G554" t="str">
            <v>-</v>
          </cell>
          <cell r="H554">
            <v>86887</v>
          </cell>
          <cell r="I554">
            <v>86887</v>
          </cell>
          <cell r="J554" t="str">
            <v>No</v>
          </cell>
          <cell r="K554" t="str">
            <v>Not eligible for biennial submission.</v>
          </cell>
        </row>
        <row r="555">
          <cell r="D555">
            <v>1489</v>
          </cell>
          <cell r="E555" t="str">
            <v>Compassion Road Academy</v>
          </cell>
          <cell r="F555" t="str">
            <v>AEC: Performance</v>
          </cell>
          <cell r="G555" t="str">
            <v>-</v>
          </cell>
          <cell r="H555">
            <v>86887</v>
          </cell>
          <cell r="I555">
            <v>86887</v>
          </cell>
          <cell r="J555" t="str">
            <v>No</v>
          </cell>
          <cell r="K555" t="str">
            <v>Eligible for biennial submission.</v>
          </cell>
        </row>
        <row r="556">
          <cell r="D556">
            <v>1528</v>
          </cell>
          <cell r="E556" t="str">
            <v>Cheltenham Elementary School</v>
          </cell>
          <cell r="F556" t="str">
            <v>Improvement Plan: Meets 95% Participation (Revised)</v>
          </cell>
          <cell r="G556" t="str">
            <v>-</v>
          </cell>
          <cell r="H556">
            <v>86887</v>
          </cell>
          <cell r="I556">
            <v>86887</v>
          </cell>
          <cell r="J556" t="str">
            <v>No</v>
          </cell>
          <cell r="K556" t="str">
            <v>Not eligible for biennial submission.</v>
          </cell>
        </row>
        <row r="557">
          <cell r="D557">
            <v>1529</v>
          </cell>
          <cell r="E557" t="str">
            <v>DSST: Conservatory Green High School</v>
          </cell>
          <cell r="F557" t="str">
            <v>Performance Plan: Meets 95% Participation</v>
          </cell>
          <cell r="G557" t="str">
            <v>-</v>
          </cell>
          <cell r="H557">
            <v>86887</v>
          </cell>
          <cell r="I557">
            <v>86887</v>
          </cell>
          <cell r="J557" t="str">
            <v>Yes</v>
          </cell>
          <cell r="K557" t="str">
            <v>Not eligible for biennial submission; exercised biennial flexibility in 2018-19.</v>
          </cell>
        </row>
        <row r="558">
          <cell r="D558">
            <v>1561</v>
          </cell>
          <cell r="E558" t="str">
            <v>Colorado High School Charter - GES</v>
          </cell>
          <cell r="F558" t="str">
            <v>AEC: Improvement</v>
          </cell>
          <cell r="G558" t="str">
            <v>-</v>
          </cell>
          <cell r="H558">
            <v>86887</v>
          </cell>
          <cell r="I558">
            <v>86887</v>
          </cell>
          <cell r="J558" t="str">
            <v>No</v>
          </cell>
          <cell r="K558" t="str">
            <v>Not eligible for biennial submission.</v>
          </cell>
        </row>
        <row r="559">
          <cell r="D559">
            <v>1748</v>
          </cell>
          <cell r="E559" t="str">
            <v>Colorado High School Charter</v>
          </cell>
          <cell r="F559" t="str">
            <v>AEC: Performance</v>
          </cell>
          <cell r="G559" t="str">
            <v>-</v>
          </cell>
          <cell r="H559">
            <v>86887</v>
          </cell>
          <cell r="I559">
            <v>86887</v>
          </cell>
          <cell r="J559" t="str">
            <v>No</v>
          </cell>
          <cell r="K559" t="str">
            <v>Eligible for biennial submission.</v>
          </cell>
        </row>
        <row r="560">
          <cell r="D560">
            <v>1774</v>
          </cell>
          <cell r="E560" t="str">
            <v>Colfax Elementary School</v>
          </cell>
          <cell r="F560" t="str">
            <v>Improvement Plan: Meets 95% Participation</v>
          </cell>
          <cell r="G560" t="str">
            <v>-</v>
          </cell>
          <cell r="H560">
            <v>86887</v>
          </cell>
          <cell r="I560">
            <v>86887</v>
          </cell>
          <cell r="J560" t="str">
            <v>No</v>
          </cell>
          <cell r="K560" t="str">
            <v>Not eligible for biennial submission.</v>
          </cell>
        </row>
        <row r="561">
          <cell r="D561">
            <v>1785</v>
          </cell>
          <cell r="E561" t="str">
            <v>Cole Arts and Science Academy</v>
          </cell>
          <cell r="F561" t="str">
            <v>Turnaround Plan: Meets 95% Participation</v>
          </cell>
          <cell r="G561" t="str">
            <v>Year 3 of Priority Improvement or Turnaround</v>
          </cell>
          <cell r="H561">
            <v>86887</v>
          </cell>
          <cell r="I561">
            <v>86887</v>
          </cell>
          <cell r="J561" t="str">
            <v>No</v>
          </cell>
          <cell r="K561" t="str">
            <v>Not eligible for biennial submission.</v>
          </cell>
        </row>
        <row r="562">
          <cell r="D562">
            <v>1788</v>
          </cell>
          <cell r="E562" t="str">
            <v>College View Elementary School</v>
          </cell>
          <cell r="F562" t="str">
            <v>Priority Improvement Plan: Meets 95% Participation</v>
          </cell>
          <cell r="G562" t="str">
            <v>Year 1 of Priority Improvement or Turnaround</v>
          </cell>
          <cell r="H562">
            <v>86887</v>
          </cell>
          <cell r="I562">
            <v>86887</v>
          </cell>
          <cell r="J562" t="str">
            <v>No</v>
          </cell>
          <cell r="K562" t="str">
            <v>Not eligible for biennial submission.</v>
          </cell>
        </row>
        <row r="563">
          <cell r="D563">
            <v>1816</v>
          </cell>
          <cell r="E563" t="str">
            <v>Columbian Elementary School</v>
          </cell>
          <cell r="F563" t="str">
            <v>Priority Improvement Plan: Meets 95% Participation</v>
          </cell>
          <cell r="G563" t="str">
            <v>Year 1 of Priority Improvement or Turnaround</v>
          </cell>
          <cell r="H563">
            <v>86887</v>
          </cell>
          <cell r="I563">
            <v>86887</v>
          </cell>
          <cell r="J563" t="str">
            <v>No</v>
          </cell>
          <cell r="K563" t="str">
            <v>Not eligible for biennial submission.</v>
          </cell>
        </row>
        <row r="564">
          <cell r="D564">
            <v>1846</v>
          </cell>
          <cell r="E564" t="str">
            <v>Columbine Elementary School</v>
          </cell>
          <cell r="F564" t="str">
            <v>Improvement Plan: Meets 95% Participation</v>
          </cell>
          <cell r="G564" t="str">
            <v>-</v>
          </cell>
          <cell r="H564">
            <v>86887</v>
          </cell>
          <cell r="I564">
            <v>86887</v>
          </cell>
          <cell r="J564" t="str">
            <v>No</v>
          </cell>
          <cell r="K564" t="str">
            <v>Not eligible for biennial submission.</v>
          </cell>
        </row>
        <row r="565">
          <cell r="D565">
            <v>1908</v>
          </cell>
          <cell r="E565" t="str">
            <v>Cory Elementary School</v>
          </cell>
          <cell r="F565" t="str">
            <v>Performance Plan: Meets 95% Participation</v>
          </cell>
          <cell r="G565" t="str">
            <v>-</v>
          </cell>
          <cell r="H565">
            <v>86887</v>
          </cell>
          <cell r="I565">
            <v>86887</v>
          </cell>
          <cell r="J565" t="str">
            <v>No</v>
          </cell>
          <cell r="K565" t="str">
            <v>Eligible for biennial submission.</v>
          </cell>
        </row>
        <row r="566">
          <cell r="D566">
            <v>1928</v>
          </cell>
          <cell r="E566" t="str">
            <v>Cowell Elementary School</v>
          </cell>
          <cell r="F566" t="str">
            <v>Improvement Plan: Meets 95% Participation (Revised)</v>
          </cell>
          <cell r="G566" t="str">
            <v>-</v>
          </cell>
          <cell r="H566">
            <v>86887</v>
          </cell>
          <cell r="I566">
            <v>86887</v>
          </cell>
          <cell r="J566" t="str">
            <v>No</v>
          </cell>
          <cell r="K566" t="str">
            <v>Not eligible for biennial submission.</v>
          </cell>
        </row>
        <row r="567">
          <cell r="D567">
            <v>1939</v>
          </cell>
          <cell r="E567" t="str">
            <v>Compass Academy</v>
          </cell>
          <cell r="F567" t="str">
            <v>Turnaround Plan: Meets 95% Participation (Revised)</v>
          </cell>
          <cell r="G567" t="str">
            <v>Year 4 of Priority Improvement or Turnaround</v>
          </cell>
          <cell r="H567">
            <v>86887</v>
          </cell>
          <cell r="I567">
            <v>86887</v>
          </cell>
          <cell r="J567" t="str">
            <v>No</v>
          </cell>
          <cell r="K567" t="str">
            <v>Not eligible for biennial submission.</v>
          </cell>
        </row>
        <row r="568">
          <cell r="D568">
            <v>2027</v>
          </cell>
          <cell r="E568" t="str">
            <v>Polaris Elementary School</v>
          </cell>
          <cell r="F568" t="str">
            <v>Performance Plan: Meets 95% Participation</v>
          </cell>
          <cell r="G568" t="str">
            <v>-</v>
          </cell>
          <cell r="H568">
            <v>86887</v>
          </cell>
          <cell r="I568">
            <v>86887</v>
          </cell>
          <cell r="J568" t="str">
            <v>No</v>
          </cell>
          <cell r="K568" t="str">
            <v>Eligible for biennial submission.</v>
          </cell>
        </row>
        <row r="569">
          <cell r="D569">
            <v>2115</v>
          </cell>
          <cell r="E569" t="str">
            <v>DSST: Montview Middle School</v>
          </cell>
          <cell r="F569" t="str">
            <v>Performance Plan: Meets 95% Participation</v>
          </cell>
          <cell r="G569" t="str">
            <v>-</v>
          </cell>
          <cell r="H569">
            <v>86887</v>
          </cell>
          <cell r="I569">
            <v>86887</v>
          </cell>
          <cell r="J569" t="str">
            <v>No</v>
          </cell>
          <cell r="K569" t="str">
            <v>Eligible for biennial submission.</v>
          </cell>
        </row>
        <row r="570">
          <cell r="D570">
            <v>2116</v>
          </cell>
          <cell r="E570" t="str">
            <v>DSST: Henry Middle School</v>
          </cell>
          <cell r="F570" t="str">
            <v>Improvement Plan: Meets 95% Participation</v>
          </cell>
          <cell r="G570" t="str">
            <v>-</v>
          </cell>
          <cell r="H570">
            <v>86887</v>
          </cell>
          <cell r="I570">
            <v>86887</v>
          </cell>
          <cell r="J570" t="str">
            <v>Yes</v>
          </cell>
          <cell r="K570" t="str">
            <v>Not eligible for biennial submission; exercised biennial flexibility in 2018-19.</v>
          </cell>
        </row>
        <row r="571">
          <cell r="D571">
            <v>2125</v>
          </cell>
          <cell r="E571" t="str">
            <v>Denver Green School Southeast</v>
          </cell>
          <cell r="F571" t="str">
            <v>Performance Plan: Meets 95% Participation</v>
          </cell>
          <cell r="G571" t="str">
            <v>-</v>
          </cell>
          <cell r="H571">
            <v>86887</v>
          </cell>
          <cell r="I571">
            <v>86887</v>
          </cell>
          <cell r="J571" t="str">
            <v>No</v>
          </cell>
          <cell r="K571" t="str">
            <v>Eligible for biennial submission.</v>
          </cell>
        </row>
        <row r="572">
          <cell r="D572">
            <v>2127</v>
          </cell>
          <cell r="E572" t="str">
            <v>Denver Language School</v>
          </cell>
          <cell r="F572" t="str">
            <v>Performance Plan: Meets 95% Participation</v>
          </cell>
          <cell r="G572" t="str">
            <v>-</v>
          </cell>
          <cell r="H572">
            <v>86887</v>
          </cell>
          <cell r="I572">
            <v>86887</v>
          </cell>
          <cell r="J572" t="str">
            <v>Yes</v>
          </cell>
          <cell r="K572" t="str">
            <v>Not eligible for biennial submission; exercised biennial flexibility in 2018-19.</v>
          </cell>
        </row>
        <row r="573">
          <cell r="D573">
            <v>2129</v>
          </cell>
          <cell r="E573" t="str">
            <v>Denver Center for International Studies at Fairmon</v>
          </cell>
          <cell r="F573" t="str">
            <v>Turnaround Plan: Meets 95% Participation (Revised)</v>
          </cell>
          <cell r="G573" t="str">
            <v>Year 1 of Priority Improvement or Turnaround</v>
          </cell>
          <cell r="H573">
            <v>86887</v>
          </cell>
          <cell r="I573">
            <v>86887</v>
          </cell>
          <cell r="J573" t="str">
            <v>No</v>
          </cell>
          <cell r="K573" t="str">
            <v>Not eligible for biennial submission.</v>
          </cell>
        </row>
        <row r="574">
          <cell r="D574">
            <v>2145</v>
          </cell>
          <cell r="E574" t="str">
            <v>DSST: Green Valley Ranch High School</v>
          </cell>
          <cell r="F574" t="str">
            <v>Performance Plan: Meets 95% Participation</v>
          </cell>
          <cell r="G574" t="str">
            <v>-</v>
          </cell>
          <cell r="H574">
            <v>86887</v>
          </cell>
          <cell r="I574">
            <v>86887</v>
          </cell>
          <cell r="J574" t="str">
            <v>Yes</v>
          </cell>
          <cell r="K574" t="str">
            <v>Not eligible for biennial submission; exercised biennial flexibility in 2018-19.</v>
          </cell>
        </row>
        <row r="575">
          <cell r="D575">
            <v>2167</v>
          </cell>
          <cell r="E575" t="str">
            <v>Denver Montessori Junior/Senior High School</v>
          </cell>
          <cell r="F575" t="str">
            <v>Turnaround Plan: Meets 95% Participation (Revised)</v>
          </cell>
          <cell r="G575" t="str">
            <v>Year 2 of Priority Improvement or Turnaround</v>
          </cell>
          <cell r="H575">
            <v>86887</v>
          </cell>
          <cell r="I575">
            <v>86887</v>
          </cell>
          <cell r="J575" t="str">
            <v>No</v>
          </cell>
          <cell r="K575" t="str">
            <v>Not eligible for biennial submission.</v>
          </cell>
        </row>
        <row r="576">
          <cell r="D576">
            <v>2174</v>
          </cell>
          <cell r="E576" t="str">
            <v>Denison Montessori School</v>
          </cell>
          <cell r="F576" t="str">
            <v>Performance Plan: Meets 95% Participation</v>
          </cell>
          <cell r="G576" t="str">
            <v>-</v>
          </cell>
          <cell r="H576">
            <v>86887</v>
          </cell>
          <cell r="I576">
            <v>86887</v>
          </cell>
          <cell r="J576" t="str">
            <v>No</v>
          </cell>
          <cell r="K576" t="str">
            <v>Eligible for biennial submission.</v>
          </cell>
        </row>
        <row r="577">
          <cell r="D577">
            <v>2175</v>
          </cell>
          <cell r="E577" t="str">
            <v>DSST: Cole High School</v>
          </cell>
          <cell r="F577" t="str">
            <v>Improvement Plan: Meets 95% Participation (Revised)</v>
          </cell>
          <cell r="G577" t="str">
            <v>-</v>
          </cell>
          <cell r="H577">
            <v>86887</v>
          </cell>
          <cell r="I577">
            <v>86887</v>
          </cell>
          <cell r="J577" t="str">
            <v>Yes</v>
          </cell>
          <cell r="K577" t="str">
            <v>Not eligible for biennial submission; exercised biennial flexibility in 2018-19.</v>
          </cell>
        </row>
        <row r="578">
          <cell r="D578">
            <v>2176</v>
          </cell>
          <cell r="E578" t="str">
            <v>Denver Green School Northfield</v>
          </cell>
          <cell r="F578" t="str">
            <v>Performance Plan (New School: Rating determined by district)</v>
          </cell>
          <cell r="G578" t="str">
            <v>-</v>
          </cell>
          <cell r="H578">
            <v>86887</v>
          </cell>
          <cell r="I578">
            <v>86887</v>
          </cell>
          <cell r="J578" t="str">
            <v>No</v>
          </cell>
          <cell r="K578" t="str">
            <v>Eligible for biennial submission.</v>
          </cell>
        </row>
        <row r="579">
          <cell r="D579">
            <v>2181</v>
          </cell>
          <cell r="E579" t="str">
            <v>DSST: Green Valley Ranch Middle School</v>
          </cell>
          <cell r="F579" t="str">
            <v>Performance Plan: Meets 95% Participation</v>
          </cell>
          <cell r="G579" t="str">
            <v>-</v>
          </cell>
          <cell r="H579">
            <v>86887</v>
          </cell>
          <cell r="I579">
            <v>86887</v>
          </cell>
          <cell r="J579" t="str">
            <v>Yes</v>
          </cell>
          <cell r="K579" t="str">
            <v>Not eligible for biennial submission; exercised biennial flexibility in 2018-19.</v>
          </cell>
        </row>
        <row r="580">
          <cell r="D580">
            <v>2183</v>
          </cell>
          <cell r="E580" t="str">
            <v>Denver Center for International Studies</v>
          </cell>
          <cell r="F580" t="str">
            <v>Turnaround Plan: Meets 95% Participation (Revised)</v>
          </cell>
          <cell r="G580" t="str">
            <v>Year 2 of Priority Improvement or Turnaround</v>
          </cell>
          <cell r="H580">
            <v>86887</v>
          </cell>
          <cell r="I580">
            <v>86887</v>
          </cell>
          <cell r="J580" t="str">
            <v>No</v>
          </cell>
          <cell r="K580" t="str">
            <v>Not eligible for biennial submission.</v>
          </cell>
        </row>
        <row r="581">
          <cell r="D581">
            <v>2184</v>
          </cell>
          <cell r="E581" t="str">
            <v>Denver School of the Arts</v>
          </cell>
          <cell r="F581" t="str">
            <v>Performance Plan: Meets 95% Participation</v>
          </cell>
          <cell r="G581" t="str">
            <v>-</v>
          </cell>
          <cell r="H581">
            <v>86887</v>
          </cell>
          <cell r="I581">
            <v>86887</v>
          </cell>
          <cell r="J581" t="str">
            <v>No</v>
          </cell>
          <cell r="K581" t="str">
            <v>Eligible for biennial submission.</v>
          </cell>
        </row>
        <row r="582">
          <cell r="D582">
            <v>2185</v>
          </cell>
          <cell r="E582" t="str">
            <v>DSST: Montview High School</v>
          </cell>
          <cell r="F582" t="str">
            <v>Performance Plan: Meets 95% Participation</v>
          </cell>
          <cell r="G582" t="str">
            <v>-</v>
          </cell>
          <cell r="H582">
            <v>86887</v>
          </cell>
          <cell r="I582">
            <v>86887</v>
          </cell>
          <cell r="J582" t="str">
            <v>Yes</v>
          </cell>
          <cell r="K582" t="str">
            <v>Not eligible for biennial submission; exercised biennial flexibility in 2018-19.</v>
          </cell>
        </row>
        <row r="583">
          <cell r="D583">
            <v>2186</v>
          </cell>
          <cell r="E583" t="str">
            <v>DSST: Byers Middle School</v>
          </cell>
          <cell r="F583" t="str">
            <v>Performance Plan: Meets 95% Participation</v>
          </cell>
          <cell r="G583" t="str">
            <v>-</v>
          </cell>
          <cell r="H583">
            <v>86887</v>
          </cell>
          <cell r="I583">
            <v>86887</v>
          </cell>
          <cell r="J583" t="str">
            <v>Yes</v>
          </cell>
          <cell r="K583" t="str">
            <v>Not eligible for biennial submission; exercised biennial flexibility in 2018-19.</v>
          </cell>
        </row>
        <row r="584">
          <cell r="D584">
            <v>2188</v>
          </cell>
          <cell r="E584" t="str">
            <v>Denver Center for 21st-Century Learning at Wyman</v>
          </cell>
          <cell r="F584" t="str">
            <v>AEC: Improvement</v>
          </cell>
          <cell r="G584" t="str">
            <v>-</v>
          </cell>
          <cell r="H584">
            <v>86887</v>
          </cell>
          <cell r="I584">
            <v>86887</v>
          </cell>
          <cell r="J584" t="str">
            <v>No</v>
          </cell>
          <cell r="K584" t="str">
            <v>Not eligible for biennial submission.</v>
          </cell>
        </row>
        <row r="585">
          <cell r="D585">
            <v>2190</v>
          </cell>
          <cell r="E585" t="str">
            <v>DSST Middle School @ Noel Campus</v>
          </cell>
          <cell r="F585" t="str">
            <v>Performance Plan: Meets 95% Participation</v>
          </cell>
          <cell r="G585" t="str">
            <v>-</v>
          </cell>
          <cell r="H585">
            <v>86887</v>
          </cell>
          <cell r="I585">
            <v>86887</v>
          </cell>
          <cell r="J585" t="str">
            <v>No</v>
          </cell>
          <cell r="K585" t="str">
            <v>Eligible for biennial submission.</v>
          </cell>
        </row>
        <row r="586">
          <cell r="D586">
            <v>2199</v>
          </cell>
          <cell r="E586" t="str">
            <v>The Cube</v>
          </cell>
          <cell r="F586" t="str">
            <v>Performance Plan (New School: Rating determined by district)</v>
          </cell>
          <cell r="G586" t="str">
            <v>-</v>
          </cell>
          <cell r="H586">
            <v>86887</v>
          </cell>
          <cell r="I586">
            <v>86887</v>
          </cell>
          <cell r="J586" t="str">
            <v>No</v>
          </cell>
          <cell r="K586" t="str">
            <v>Eligible for biennial submission.</v>
          </cell>
        </row>
        <row r="587">
          <cell r="D587">
            <v>2205</v>
          </cell>
          <cell r="E587" t="str">
            <v>DCIS at Ford</v>
          </cell>
          <cell r="F587" t="str">
            <v>Improvement Plan: Meets 95% Participation</v>
          </cell>
          <cell r="G587" t="str">
            <v>-</v>
          </cell>
          <cell r="H587">
            <v>86887</v>
          </cell>
          <cell r="I587">
            <v>86887</v>
          </cell>
          <cell r="J587" t="str">
            <v>No</v>
          </cell>
          <cell r="K587" t="str">
            <v>Not eligible for biennial submission.</v>
          </cell>
        </row>
        <row r="588">
          <cell r="D588">
            <v>2207</v>
          </cell>
          <cell r="E588" t="str">
            <v>Downtown Denver Expeditionary School</v>
          </cell>
          <cell r="F588" t="str">
            <v>Improvement Plan: Meets 95% Participation</v>
          </cell>
          <cell r="G588" t="str">
            <v>-</v>
          </cell>
          <cell r="H588">
            <v>86887</v>
          </cell>
          <cell r="I588">
            <v>86887</v>
          </cell>
          <cell r="J588" t="str">
            <v>No</v>
          </cell>
          <cell r="K588" t="str">
            <v>Not eligible for biennial submission.</v>
          </cell>
        </row>
        <row r="589">
          <cell r="D589">
            <v>2209</v>
          </cell>
          <cell r="E589" t="str">
            <v>DCIS at Montbello</v>
          </cell>
          <cell r="F589" t="str">
            <v>Priority Improvement Plan: Low Participation (Revised)</v>
          </cell>
          <cell r="G589" t="str">
            <v>Year 3 of Priority Improvement or Turnaround</v>
          </cell>
          <cell r="H589">
            <v>86887</v>
          </cell>
          <cell r="I589">
            <v>86887</v>
          </cell>
          <cell r="J589" t="str">
            <v>No</v>
          </cell>
          <cell r="K589" t="str">
            <v>Not eligible for biennial submission.</v>
          </cell>
        </row>
        <row r="590">
          <cell r="D590">
            <v>2218</v>
          </cell>
          <cell r="E590" t="str">
            <v>DSST: Conservatory Green Middle School</v>
          </cell>
          <cell r="F590" t="str">
            <v>Performance Plan: Meets 95% Participation</v>
          </cell>
          <cell r="G590" t="str">
            <v>-</v>
          </cell>
          <cell r="H590">
            <v>86887</v>
          </cell>
          <cell r="I590">
            <v>86887</v>
          </cell>
          <cell r="J590" t="str">
            <v>Yes</v>
          </cell>
          <cell r="K590" t="str">
            <v>Not eligible for biennial submission; exercised biennial flexibility in 2018-19.</v>
          </cell>
        </row>
        <row r="591">
          <cell r="D591">
            <v>2223</v>
          </cell>
          <cell r="E591" t="str">
            <v>DSST: Cole Middle School</v>
          </cell>
          <cell r="F591" t="str">
            <v>Turnaround Plan: Meets 95% Participation (Revised)</v>
          </cell>
          <cell r="G591" t="str">
            <v>Year 2 of Priority Improvement or Turnaround</v>
          </cell>
          <cell r="H591">
            <v>86887</v>
          </cell>
          <cell r="I591">
            <v>86887</v>
          </cell>
          <cell r="J591" t="str">
            <v>No</v>
          </cell>
          <cell r="K591" t="str">
            <v>Not eligible for biennial submission.</v>
          </cell>
        </row>
        <row r="592">
          <cell r="D592">
            <v>2227</v>
          </cell>
          <cell r="E592" t="str">
            <v>Denver Discovery School</v>
          </cell>
          <cell r="F592" t="str">
            <v>Turnaround Plan: Low Participation (Revised)</v>
          </cell>
          <cell r="G592" t="str">
            <v>Year 2 of Priority Improvement or Turnaround</v>
          </cell>
          <cell r="H592">
            <v>86887</v>
          </cell>
          <cell r="I592">
            <v>86887</v>
          </cell>
          <cell r="J592" t="str">
            <v>No</v>
          </cell>
          <cell r="K592" t="str">
            <v>Not eligible for biennial submission.</v>
          </cell>
        </row>
        <row r="593">
          <cell r="D593">
            <v>2228</v>
          </cell>
          <cell r="E593" t="str">
            <v>DSST: Byers High School</v>
          </cell>
          <cell r="F593" t="str">
            <v>Performance Plan: Meets 95% Participation</v>
          </cell>
          <cell r="G593" t="str">
            <v>-</v>
          </cell>
          <cell r="H593">
            <v>86887</v>
          </cell>
          <cell r="I593">
            <v>86887</v>
          </cell>
          <cell r="J593" t="str">
            <v>Yes</v>
          </cell>
          <cell r="K593" t="str">
            <v>Not eligible for biennial submission; exercised biennial flexibility in 2018-19.</v>
          </cell>
        </row>
        <row r="594">
          <cell r="D594">
            <v>2241</v>
          </cell>
          <cell r="E594" t="str">
            <v>Denver School of Innovation and Sustainable Design</v>
          </cell>
          <cell r="F594" t="str">
            <v>Priority Improvement Plan: Meets 95% Participation (Revised)</v>
          </cell>
          <cell r="G594" t="str">
            <v>Year 1 of Priority Improvement or Turnaround</v>
          </cell>
          <cell r="H594">
            <v>86887</v>
          </cell>
          <cell r="I594">
            <v>86887</v>
          </cell>
          <cell r="J594" t="str">
            <v>No</v>
          </cell>
          <cell r="K594" t="str">
            <v>Not eligible for biennial submission.</v>
          </cell>
        </row>
        <row r="595">
          <cell r="D595">
            <v>2244</v>
          </cell>
          <cell r="E595" t="str">
            <v>DSST: College View High School</v>
          </cell>
          <cell r="F595" t="str">
            <v>Performance Plan: Meets 95% Participation</v>
          </cell>
          <cell r="G595" t="str">
            <v>-</v>
          </cell>
          <cell r="H595">
            <v>86887</v>
          </cell>
          <cell r="I595">
            <v>86887</v>
          </cell>
          <cell r="J595" t="str">
            <v>Yes</v>
          </cell>
          <cell r="K595" t="str">
            <v>Not eligible for biennial submission; exercised biennial flexibility in 2018-19.</v>
          </cell>
        </row>
        <row r="596">
          <cell r="D596">
            <v>2258</v>
          </cell>
          <cell r="E596" t="str">
            <v>Doull Elementary School</v>
          </cell>
          <cell r="F596" t="str">
            <v>Priority Improvement Plan: Meets 95% Participation</v>
          </cell>
          <cell r="G596" t="str">
            <v>Year 1 of Priority Improvement or Turnaround</v>
          </cell>
          <cell r="H596">
            <v>86887</v>
          </cell>
          <cell r="I596">
            <v>86887</v>
          </cell>
          <cell r="J596" t="str">
            <v>No</v>
          </cell>
          <cell r="K596" t="str">
            <v>Not eligible for biennial submission.</v>
          </cell>
        </row>
        <row r="597">
          <cell r="D597">
            <v>2364</v>
          </cell>
          <cell r="E597" t="str">
            <v>Eagleton Elementary School</v>
          </cell>
          <cell r="F597" t="str">
            <v>Performance Plan: Meets 95% Participation</v>
          </cell>
          <cell r="G597" t="str">
            <v>-</v>
          </cell>
          <cell r="H597">
            <v>86887</v>
          </cell>
          <cell r="I597">
            <v>86887</v>
          </cell>
          <cell r="J597" t="str">
            <v>No</v>
          </cell>
          <cell r="K597" t="str">
            <v>Eligible for biennial submission.</v>
          </cell>
        </row>
        <row r="598">
          <cell r="D598">
            <v>2398</v>
          </cell>
          <cell r="E598" t="str">
            <v>East High School</v>
          </cell>
          <cell r="F598" t="str">
            <v>Improvement Plan: Meets 95% Participation (Revised)</v>
          </cell>
          <cell r="G598" t="str">
            <v>-</v>
          </cell>
          <cell r="H598">
            <v>86887</v>
          </cell>
          <cell r="I598">
            <v>86887</v>
          </cell>
          <cell r="J598" t="str">
            <v>No</v>
          </cell>
          <cell r="K598" t="str">
            <v>Not eligible for biennial submission.</v>
          </cell>
        </row>
        <row r="599">
          <cell r="D599">
            <v>2506</v>
          </cell>
          <cell r="E599" t="str">
            <v>Edison Elementary School</v>
          </cell>
          <cell r="F599" t="str">
            <v>Improvement Plan: Meets 95% Participation (Revised)</v>
          </cell>
          <cell r="G599" t="str">
            <v>-</v>
          </cell>
          <cell r="H599">
            <v>86887</v>
          </cell>
          <cell r="I599">
            <v>86887</v>
          </cell>
          <cell r="J599" t="str">
            <v>No</v>
          </cell>
          <cell r="K599" t="str">
            <v>Not eligible for biennial submission.</v>
          </cell>
        </row>
        <row r="600">
          <cell r="D600">
            <v>2641</v>
          </cell>
          <cell r="E600" t="str">
            <v>Excel Academy</v>
          </cell>
          <cell r="F600" t="str">
            <v>AEC: Performance</v>
          </cell>
          <cell r="G600" t="str">
            <v>-</v>
          </cell>
          <cell r="H600">
            <v>86887</v>
          </cell>
          <cell r="I600">
            <v>86887</v>
          </cell>
          <cell r="J600" t="str">
            <v>No</v>
          </cell>
          <cell r="K600" t="str">
            <v>Eligible for biennial submission.</v>
          </cell>
        </row>
        <row r="601">
          <cell r="D601">
            <v>2652</v>
          </cell>
          <cell r="E601" t="str">
            <v>Ellis Elementary School</v>
          </cell>
          <cell r="F601" t="str">
            <v>Turnaround Plan: Meets 95% Participation (Revised)</v>
          </cell>
          <cell r="G601" t="str">
            <v>Year 2 of Priority Improvement or Turnaround</v>
          </cell>
          <cell r="H601">
            <v>86887</v>
          </cell>
          <cell r="I601">
            <v>86887</v>
          </cell>
          <cell r="J601" t="str">
            <v>No</v>
          </cell>
          <cell r="K601" t="str">
            <v>Not eligible for biennial submission.</v>
          </cell>
        </row>
        <row r="602">
          <cell r="D602">
            <v>2726</v>
          </cell>
          <cell r="E602" t="str">
            <v>Emily Griffith High School</v>
          </cell>
          <cell r="F602" t="str">
            <v>AEC: Performance</v>
          </cell>
          <cell r="G602" t="str">
            <v>-</v>
          </cell>
          <cell r="H602">
            <v>86887</v>
          </cell>
          <cell r="I602">
            <v>86887</v>
          </cell>
          <cell r="J602" t="str">
            <v>No</v>
          </cell>
          <cell r="K602" t="str">
            <v>Eligible for biennial submission.</v>
          </cell>
        </row>
        <row r="603">
          <cell r="D603">
            <v>2757</v>
          </cell>
          <cell r="E603" t="str">
            <v>Northeast Early College</v>
          </cell>
          <cell r="F603" t="str">
            <v>Improvement Plan: Meets 95% Participation</v>
          </cell>
          <cell r="G603" t="str">
            <v>-</v>
          </cell>
          <cell r="H603">
            <v>86887</v>
          </cell>
          <cell r="I603">
            <v>86887</v>
          </cell>
          <cell r="J603" t="str">
            <v>No</v>
          </cell>
          <cell r="K603" t="str">
            <v>Not eligible for biennial submission.</v>
          </cell>
        </row>
        <row r="604">
          <cell r="D604">
            <v>2880</v>
          </cell>
          <cell r="E604" t="str">
            <v>Fairview Elementary School</v>
          </cell>
          <cell r="F604" t="str">
            <v>Priority Improvement Plan: Meets 95% Participation</v>
          </cell>
          <cell r="G604" t="str">
            <v>Year 1 of Priority Improvement or Turnaround</v>
          </cell>
          <cell r="H604">
            <v>86887</v>
          </cell>
          <cell r="I604">
            <v>86887</v>
          </cell>
          <cell r="J604" t="str">
            <v>No</v>
          </cell>
          <cell r="K604" t="str">
            <v>Not eligible for biennial submission.</v>
          </cell>
        </row>
        <row r="605">
          <cell r="D605">
            <v>2994</v>
          </cell>
          <cell r="E605" t="str">
            <v>5280 High School</v>
          </cell>
          <cell r="F605" t="str">
            <v>Turnaround Plan: Meets 95% Participation</v>
          </cell>
          <cell r="G605" t="str">
            <v>Year 1 of Priority Improvement or Turnaround</v>
          </cell>
          <cell r="H605">
            <v>86887</v>
          </cell>
          <cell r="I605">
            <v>86887</v>
          </cell>
          <cell r="J605" t="str">
            <v>No</v>
          </cell>
          <cell r="K605" t="str">
            <v>Not eligible for biennial submission.</v>
          </cell>
        </row>
        <row r="606">
          <cell r="D606">
            <v>3000</v>
          </cell>
          <cell r="E606" t="str">
            <v>Florence Crittenton High School</v>
          </cell>
          <cell r="F606" t="str">
            <v>AEC: Improvement</v>
          </cell>
          <cell r="G606" t="str">
            <v>-</v>
          </cell>
          <cell r="H606">
            <v>86887</v>
          </cell>
          <cell r="I606">
            <v>86887</v>
          </cell>
          <cell r="J606" t="str">
            <v>No</v>
          </cell>
          <cell r="K606" t="str">
            <v>Not eligible for biennial submission.</v>
          </cell>
        </row>
        <row r="607">
          <cell r="D607">
            <v>3032</v>
          </cell>
          <cell r="E607" t="str">
            <v>Force Elementary School</v>
          </cell>
          <cell r="F607" t="str">
            <v>Performance Plan: Meets 95% Participation</v>
          </cell>
          <cell r="G607" t="str">
            <v>-</v>
          </cell>
          <cell r="H607">
            <v>86887</v>
          </cell>
          <cell r="I607">
            <v>86887</v>
          </cell>
          <cell r="J607" t="str">
            <v>No</v>
          </cell>
          <cell r="K607" t="str">
            <v>Eligible for biennial submission.</v>
          </cell>
        </row>
        <row r="608">
          <cell r="D608">
            <v>3296</v>
          </cell>
          <cell r="E608" t="str">
            <v>Garden Place Academy</v>
          </cell>
          <cell r="F608" t="str">
            <v>Improvement Plan: Meets 95% Participation (Revised)</v>
          </cell>
          <cell r="G608" t="str">
            <v>-</v>
          </cell>
          <cell r="H608">
            <v>86887</v>
          </cell>
          <cell r="I608">
            <v>86887</v>
          </cell>
          <cell r="J608" t="str">
            <v>No</v>
          </cell>
          <cell r="K608" t="str">
            <v>Not eligible for biennial submission.</v>
          </cell>
        </row>
        <row r="609">
          <cell r="D609">
            <v>3340</v>
          </cell>
          <cell r="E609" t="str">
            <v>Lena Archuleta Elementary School</v>
          </cell>
          <cell r="F609" t="str">
            <v>Performance Plan: Meets 95% Participation</v>
          </cell>
          <cell r="G609" t="str">
            <v>-</v>
          </cell>
          <cell r="H609">
            <v>86887</v>
          </cell>
          <cell r="I609">
            <v>86887</v>
          </cell>
          <cell r="J609" t="str">
            <v>No</v>
          </cell>
          <cell r="K609" t="str">
            <v>Eligible for biennial submission.</v>
          </cell>
        </row>
        <row r="610">
          <cell r="D610">
            <v>3378</v>
          </cell>
          <cell r="E610" t="str">
            <v>George Washington High School</v>
          </cell>
          <cell r="F610" t="str">
            <v>Improvement Plan: Decreased due to Participation</v>
          </cell>
          <cell r="G610" t="str">
            <v>-</v>
          </cell>
          <cell r="H610">
            <v>86887</v>
          </cell>
          <cell r="I610">
            <v>86887</v>
          </cell>
          <cell r="J610" t="str">
            <v>No</v>
          </cell>
          <cell r="K610" t="str">
            <v>Not eligible for biennial submission.</v>
          </cell>
        </row>
        <row r="611">
          <cell r="D611">
            <v>3478</v>
          </cell>
          <cell r="E611" t="str">
            <v>Godsman Elementary School</v>
          </cell>
          <cell r="F611" t="str">
            <v>Improvement Plan: Meets 95% Participation</v>
          </cell>
          <cell r="G611" t="str">
            <v>-</v>
          </cell>
          <cell r="H611">
            <v>86887</v>
          </cell>
          <cell r="I611">
            <v>86887</v>
          </cell>
          <cell r="J611" t="str">
            <v>No</v>
          </cell>
          <cell r="K611" t="str">
            <v>Not eligible for biennial submission.</v>
          </cell>
        </row>
        <row r="612">
          <cell r="D612">
            <v>3512</v>
          </cell>
          <cell r="E612" t="str">
            <v>Goldrick Elementary School</v>
          </cell>
          <cell r="F612" t="str">
            <v>Improvement Plan: Meets 95% Participation</v>
          </cell>
          <cell r="G612" t="str">
            <v>-</v>
          </cell>
          <cell r="H612">
            <v>86887</v>
          </cell>
          <cell r="I612">
            <v>86887</v>
          </cell>
          <cell r="J612" t="str">
            <v>No</v>
          </cell>
          <cell r="K612" t="str">
            <v>Not eligible for biennial submission.</v>
          </cell>
        </row>
        <row r="613">
          <cell r="D613">
            <v>3540</v>
          </cell>
          <cell r="E613" t="str">
            <v>Girls Athletic Leadership School High School</v>
          </cell>
          <cell r="F613" t="str">
            <v>Turnaround Plan: Meets 95% Participation (Revised)</v>
          </cell>
          <cell r="G613" t="str">
            <v>Year 2 of Priority Improvement or Turnaround</v>
          </cell>
          <cell r="H613">
            <v>86887</v>
          </cell>
          <cell r="I613">
            <v>86887</v>
          </cell>
          <cell r="J613" t="str">
            <v>No</v>
          </cell>
          <cell r="K613" t="str">
            <v>Not eligible for biennial submission.</v>
          </cell>
        </row>
        <row r="614">
          <cell r="D614">
            <v>3600</v>
          </cell>
          <cell r="E614" t="str">
            <v>Grant Beacon Middle School</v>
          </cell>
          <cell r="F614" t="str">
            <v>Performance Plan: Meets 95% Participation</v>
          </cell>
          <cell r="G614" t="str">
            <v>-</v>
          </cell>
          <cell r="H614">
            <v>86887</v>
          </cell>
          <cell r="I614">
            <v>86887</v>
          </cell>
          <cell r="J614" t="str">
            <v>No</v>
          </cell>
          <cell r="K614" t="str">
            <v>Eligible for biennial submission.</v>
          </cell>
        </row>
        <row r="615">
          <cell r="D615">
            <v>3605</v>
          </cell>
          <cell r="E615" t="str">
            <v>Grant Ranch ECE-8 School</v>
          </cell>
          <cell r="F615" t="str">
            <v>Improvement Plan: Meets 95% Participation</v>
          </cell>
          <cell r="G615" t="str">
            <v>-</v>
          </cell>
          <cell r="H615">
            <v>86887</v>
          </cell>
          <cell r="I615">
            <v>86887</v>
          </cell>
          <cell r="J615" t="str">
            <v>No</v>
          </cell>
          <cell r="K615" t="str">
            <v>Not eligible for biennial submission.</v>
          </cell>
        </row>
        <row r="616">
          <cell r="D616">
            <v>3639</v>
          </cell>
          <cell r="E616" t="str">
            <v>Girls Athletic Leadership School Middle School</v>
          </cell>
          <cell r="F616" t="str">
            <v>Improvement Plan: Meets 95% Participation (Revised)</v>
          </cell>
          <cell r="G616" t="str">
            <v>-</v>
          </cell>
          <cell r="H616">
            <v>86887</v>
          </cell>
          <cell r="I616">
            <v>86887</v>
          </cell>
          <cell r="J616" t="str">
            <v>No</v>
          </cell>
          <cell r="K616" t="str">
            <v>Not eligible for biennial submission.</v>
          </cell>
        </row>
        <row r="617">
          <cell r="D617">
            <v>3641</v>
          </cell>
          <cell r="E617" t="str">
            <v>Green Valley Elementary School</v>
          </cell>
          <cell r="F617" t="str">
            <v>Performance Plan: Meets 95% Participation</v>
          </cell>
          <cell r="G617" t="str">
            <v>-</v>
          </cell>
          <cell r="H617">
            <v>86887</v>
          </cell>
          <cell r="I617">
            <v>86887</v>
          </cell>
          <cell r="J617" t="str">
            <v>No</v>
          </cell>
          <cell r="K617" t="str">
            <v>Eligible for biennial submission.</v>
          </cell>
        </row>
        <row r="618">
          <cell r="D618">
            <v>3647</v>
          </cell>
          <cell r="E618" t="str">
            <v>Marie L. Greenwood Academy</v>
          </cell>
          <cell r="F618" t="str">
            <v>Priority Improvement Plan: Meets 95% Participation</v>
          </cell>
          <cell r="G618" t="str">
            <v>Year 1 of Priority Improvement or Turnaround</v>
          </cell>
          <cell r="H618">
            <v>86887</v>
          </cell>
          <cell r="I618">
            <v>86887</v>
          </cell>
          <cell r="J618" t="str">
            <v>No</v>
          </cell>
          <cell r="K618" t="str">
            <v>Not eligible for biennial submission.</v>
          </cell>
        </row>
        <row r="619">
          <cell r="D619">
            <v>3655</v>
          </cell>
          <cell r="E619" t="str">
            <v>Center for Talent Development at Greenlee</v>
          </cell>
          <cell r="F619" t="str">
            <v>Performance Plan: Meets 95% Participation</v>
          </cell>
          <cell r="G619" t="str">
            <v>-</v>
          </cell>
          <cell r="H619">
            <v>86887</v>
          </cell>
          <cell r="I619">
            <v>86887</v>
          </cell>
          <cell r="J619" t="str">
            <v>No</v>
          </cell>
          <cell r="K619" t="str">
            <v>Eligible for biennial submission.</v>
          </cell>
        </row>
        <row r="620">
          <cell r="D620">
            <v>3698</v>
          </cell>
          <cell r="E620" t="str">
            <v>Creativity Challenge Community</v>
          </cell>
          <cell r="F620" t="str">
            <v>Performance Plan: Meets 95% Participation</v>
          </cell>
          <cell r="G620" t="str">
            <v>-</v>
          </cell>
          <cell r="H620">
            <v>86887</v>
          </cell>
          <cell r="I620">
            <v>86887</v>
          </cell>
          <cell r="J620" t="str">
            <v>No</v>
          </cell>
          <cell r="K620" t="str">
            <v>Eligible for biennial submission.</v>
          </cell>
        </row>
        <row r="621">
          <cell r="D621">
            <v>3699</v>
          </cell>
          <cell r="E621" t="str">
            <v>Delta High School</v>
          </cell>
          <cell r="F621" t="str">
            <v>AEC: Performance</v>
          </cell>
          <cell r="G621" t="str">
            <v>-</v>
          </cell>
          <cell r="H621">
            <v>86887</v>
          </cell>
          <cell r="I621">
            <v>86887</v>
          </cell>
          <cell r="J621" t="str">
            <v>Yes</v>
          </cell>
          <cell r="K621" t="str">
            <v>Not eligible for biennial submission; exercised biennial flexibility in 2018-19.</v>
          </cell>
        </row>
        <row r="622">
          <cell r="D622">
            <v>3704</v>
          </cell>
          <cell r="E622" t="str">
            <v>Gust Elementary School</v>
          </cell>
          <cell r="F622" t="str">
            <v>Performance Plan: Meets 95% Participation</v>
          </cell>
          <cell r="G622" t="str">
            <v>-</v>
          </cell>
          <cell r="H622">
            <v>86887</v>
          </cell>
          <cell r="I622">
            <v>86887</v>
          </cell>
          <cell r="J622" t="str">
            <v>No</v>
          </cell>
          <cell r="K622" t="str">
            <v>Eligible for biennial submission.</v>
          </cell>
        </row>
        <row r="623">
          <cell r="D623">
            <v>3746</v>
          </cell>
          <cell r="E623" t="str">
            <v>Hamilton Middle School</v>
          </cell>
          <cell r="F623" t="str">
            <v>Improvement Plan: Low Participation (Revised)</v>
          </cell>
          <cell r="G623" t="str">
            <v>-</v>
          </cell>
          <cell r="H623">
            <v>86887</v>
          </cell>
          <cell r="I623">
            <v>86887</v>
          </cell>
          <cell r="J623" t="str">
            <v>No</v>
          </cell>
          <cell r="K623" t="str">
            <v>Not eligible for biennial submission.</v>
          </cell>
        </row>
        <row r="624">
          <cell r="D624">
            <v>3778</v>
          </cell>
          <cell r="E624" t="str">
            <v>International Academy of Denver at Harrington</v>
          </cell>
          <cell r="F624" t="str">
            <v>Improvement Plan: Meets 95% Participation</v>
          </cell>
          <cell r="G624" t="str">
            <v>-</v>
          </cell>
          <cell r="H624">
            <v>86887</v>
          </cell>
          <cell r="I624">
            <v>86887</v>
          </cell>
          <cell r="J624" t="str">
            <v>No</v>
          </cell>
          <cell r="K624" t="str">
            <v>Not eligible for biennial submission.</v>
          </cell>
        </row>
        <row r="625">
          <cell r="D625">
            <v>3987</v>
          </cell>
          <cell r="E625" t="str">
            <v>Highline Academy Southeast</v>
          </cell>
          <cell r="F625" t="str">
            <v>Performance Plan: Meets 95% Participation</v>
          </cell>
          <cell r="G625" t="str">
            <v>-</v>
          </cell>
          <cell r="H625">
            <v>86887</v>
          </cell>
          <cell r="I625">
            <v>86887</v>
          </cell>
          <cell r="J625" t="str">
            <v>Yes</v>
          </cell>
          <cell r="K625" t="str">
            <v>Not eligible for biennial submission; exercised biennial flexibility in 2018-19.</v>
          </cell>
        </row>
        <row r="626">
          <cell r="D626">
            <v>3990</v>
          </cell>
          <cell r="E626" t="str">
            <v>Hill Campus of Arts and Sciences</v>
          </cell>
          <cell r="F626" t="str">
            <v>Improvement Plan: Meets 95% Participation (Revised)</v>
          </cell>
          <cell r="G626" t="str">
            <v>-</v>
          </cell>
          <cell r="H626">
            <v>86887</v>
          </cell>
          <cell r="I626">
            <v>86887</v>
          </cell>
          <cell r="J626" t="str">
            <v>No</v>
          </cell>
          <cell r="K626" t="str">
            <v>Not eligible for biennial submission.</v>
          </cell>
        </row>
        <row r="627">
          <cell r="D627">
            <v>3991</v>
          </cell>
          <cell r="E627" t="str">
            <v>Willow Elementary School</v>
          </cell>
          <cell r="F627" t="str">
            <v>Performance Plan: Meets 95% Participation</v>
          </cell>
          <cell r="G627" t="str">
            <v>-</v>
          </cell>
          <cell r="H627">
            <v>86887</v>
          </cell>
          <cell r="I627">
            <v>86887</v>
          </cell>
          <cell r="J627" t="str">
            <v>No</v>
          </cell>
          <cell r="K627" t="str">
            <v>Eligible for biennial submission.</v>
          </cell>
        </row>
        <row r="628">
          <cell r="D628">
            <v>4049</v>
          </cell>
          <cell r="E628" t="str">
            <v>Highline Academy Northeast</v>
          </cell>
          <cell r="F628" t="str">
            <v>Priority Improvement Plan: Meets 95% Participation (Revised)</v>
          </cell>
          <cell r="G628" t="str">
            <v>Year 2 of Priority Improvement or Turnaround</v>
          </cell>
          <cell r="H628">
            <v>86887</v>
          </cell>
          <cell r="I628">
            <v>86887</v>
          </cell>
          <cell r="J628" t="str">
            <v>No</v>
          </cell>
          <cell r="K628" t="str">
            <v>Not eligible for biennial submission.</v>
          </cell>
        </row>
        <row r="629">
          <cell r="D629">
            <v>4074</v>
          </cell>
          <cell r="E629" t="str">
            <v>Holm Elementary School</v>
          </cell>
          <cell r="F629" t="str">
            <v>Performance Plan: Meets 95% Participation</v>
          </cell>
          <cell r="G629" t="str">
            <v>-</v>
          </cell>
          <cell r="H629">
            <v>86887</v>
          </cell>
          <cell r="I629">
            <v>86887</v>
          </cell>
          <cell r="J629" t="str">
            <v>No</v>
          </cell>
          <cell r="K629" t="str">
            <v>Eligible for biennial submission.</v>
          </cell>
        </row>
        <row r="630">
          <cell r="D630">
            <v>4140</v>
          </cell>
          <cell r="E630" t="str">
            <v>Farrell B. Howell ECE-8 School</v>
          </cell>
          <cell r="F630" t="str">
            <v>Turnaround Plan: Meets 95% Participation</v>
          </cell>
          <cell r="G630" t="str">
            <v>Year 1 of Priority Improvement or Turnaround</v>
          </cell>
          <cell r="H630">
            <v>86887</v>
          </cell>
          <cell r="I630">
            <v>86887</v>
          </cell>
          <cell r="J630" t="str">
            <v>No</v>
          </cell>
          <cell r="K630" t="str">
            <v>Not eligible for biennial submission.</v>
          </cell>
        </row>
        <row r="631">
          <cell r="D631">
            <v>4213</v>
          </cell>
          <cell r="E631" t="str">
            <v>Isabella Bird Community School</v>
          </cell>
          <cell r="F631" t="str">
            <v>Improvement Plan: Meets 95% Participation (Revised)</v>
          </cell>
          <cell r="G631" t="str">
            <v>-</v>
          </cell>
          <cell r="H631">
            <v>86887</v>
          </cell>
          <cell r="I631">
            <v>86887</v>
          </cell>
          <cell r="J631" t="str">
            <v>No</v>
          </cell>
          <cell r="K631" t="str">
            <v>Not eligible for biennial submission.</v>
          </cell>
        </row>
        <row r="632">
          <cell r="D632">
            <v>4253</v>
          </cell>
          <cell r="E632" t="str">
            <v>Inspire Elementary</v>
          </cell>
          <cell r="F632" t="str">
            <v>Performance Plan (Revised)</v>
          </cell>
          <cell r="G632" t="str">
            <v>-</v>
          </cell>
          <cell r="H632">
            <v>86887</v>
          </cell>
          <cell r="I632">
            <v>86887</v>
          </cell>
          <cell r="J632" t="str">
            <v>No</v>
          </cell>
          <cell r="K632" t="str">
            <v>Eligible for biennial submission.</v>
          </cell>
        </row>
        <row r="633">
          <cell r="D633">
            <v>4381</v>
          </cell>
          <cell r="E633" t="str">
            <v>DSST: College View Middle School</v>
          </cell>
          <cell r="F633" t="str">
            <v>Performance Plan: Meets 95% Participation</v>
          </cell>
          <cell r="G633" t="str">
            <v>-</v>
          </cell>
          <cell r="H633">
            <v>86887</v>
          </cell>
          <cell r="I633">
            <v>86887</v>
          </cell>
          <cell r="J633" t="str">
            <v>No</v>
          </cell>
          <cell r="K633" t="str">
            <v>Eligible for biennial submission.</v>
          </cell>
        </row>
        <row r="634">
          <cell r="D634">
            <v>4383</v>
          </cell>
          <cell r="E634" t="str">
            <v>Joe Shoemaker School</v>
          </cell>
          <cell r="F634" t="str">
            <v>Improvement Plan: Meets 95% Participation (Revised)</v>
          </cell>
          <cell r="G634" t="str">
            <v>Year 3 On Watch</v>
          </cell>
          <cell r="H634">
            <v>86887</v>
          </cell>
          <cell r="I634">
            <v>86887</v>
          </cell>
          <cell r="J634" t="str">
            <v>No</v>
          </cell>
          <cell r="K634" t="str">
            <v>Not eligible for biennial submission.</v>
          </cell>
        </row>
        <row r="635">
          <cell r="D635">
            <v>4444</v>
          </cell>
          <cell r="E635" t="str">
            <v>John F Kennedy High School</v>
          </cell>
          <cell r="F635" t="str">
            <v>Turnaround Plan: Low Participation (Revised)</v>
          </cell>
          <cell r="G635" t="str">
            <v>Year 2 of Priority Improvement or Turnaround</v>
          </cell>
          <cell r="H635">
            <v>86887</v>
          </cell>
          <cell r="I635">
            <v>86887</v>
          </cell>
          <cell r="J635" t="str">
            <v>No</v>
          </cell>
          <cell r="K635" t="str">
            <v>Not eligible for biennial submission.</v>
          </cell>
        </row>
        <row r="636">
          <cell r="D636">
            <v>4450</v>
          </cell>
          <cell r="E636" t="str">
            <v>Johnson Elementary School</v>
          </cell>
          <cell r="F636" t="str">
            <v>Improvement Plan: Meets 95% Participation</v>
          </cell>
          <cell r="G636" t="str">
            <v>-</v>
          </cell>
          <cell r="H636">
            <v>86887</v>
          </cell>
          <cell r="I636">
            <v>86887</v>
          </cell>
          <cell r="J636" t="str">
            <v>No</v>
          </cell>
          <cell r="K636" t="str">
            <v>Not eligible for biennial submission.</v>
          </cell>
        </row>
        <row r="637">
          <cell r="D637">
            <v>4494</v>
          </cell>
          <cell r="E637" t="str">
            <v>Denver Justice High School</v>
          </cell>
          <cell r="F637" t="str">
            <v>AEC: Improvement</v>
          </cell>
          <cell r="G637" t="str">
            <v>-</v>
          </cell>
          <cell r="H637">
            <v>86887</v>
          </cell>
          <cell r="I637">
            <v>86887</v>
          </cell>
          <cell r="J637" t="str">
            <v>No</v>
          </cell>
          <cell r="K637" t="str">
            <v>Not eligible for biennial submission.</v>
          </cell>
        </row>
        <row r="638">
          <cell r="D638">
            <v>4498</v>
          </cell>
          <cell r="E638" t="str">
            <v>Kaiser Elementary School</v>
          </cell>
          <cell r="F638" t="str">
            <v>Turnaround Plan: Meets 95% Participation</v>
          </cell>
          <cell r="G638" t="str">
            <v>Year 2 of Priority Improvement or Turnaround</v>
          </cell>
          <cell r="H638">
            <v>86887</v>
          </cell>
          <cell r="I638">
            <v>86887</v>
          </cell>
          <cell r="J638" t="str">
            <v>No</v>
          </cell>
          <cell r="K638" t="str">
            <v>Not eligible for biennial submission.</v>
          </cell>
        </row>
        <row r="639">
          <cell r="D639">
            <v>4500</v>
          </cell>
          <cell r="E639" t="str">
            <v>KIPP Northeast Elementary</v>
          </cell>
          <cell r="F639" t="str">
            <v>Priority Improvement Plan: Meets 95% Participation (Revised)</v>
          </cell>
          <cell r="G639" t="str">
            <v>Year 1 of Priority Improvement or Turnaround</v>
          </cell>
          <cell r="H639">
            <v>86887</v>
          </cell>
          <cell r="I639">
            <v>86887</v>
          </cell>
          <cell r="J639" t="str">
            <v>No</v>
          </cell>
          <cell r="K639" t="str">
            <v>Not eligible for biennial submission.</v>
          </cell>
        </row>
        <row r="640">
          <cell r="D640">
            <v>4507</v>
          </cell>
          <cell r="E640" t="str">
            <v>KIPP Northeast Denver Middle School</v>
          </cell>
          <cell r="F640" t="str">
            <v>Improvement Plan: Meets 95% Participation (Revised)</v>
          </cell>
          <cell r="G640" t="str">
            <v>-</v>
          </cell>
          <cell r="H640">
            <v>86887</v>
          </cell>
          <cell r="I640">
            <v>86887</v>
          </cell>
          <cell r="J640" t="str">
            <v>No</v>
          </cell>
          <cell r="K640" t="str">
            <v>Not eligible for biennial submission.</v>
          </cell>
        </row>
        <row r="641">
          <cell r="D641">
            <v>4509</v>
          </cell>
          <cell r="E641" t="str">
            <v>KIPP Northeast Denver Leadership Academy</v>
          </cell>
          <cell r="F641" t="str">
            <v>Performance Plan: Meets 95% Participation</v>
          </cell>
          <cell r="G641" t="str">
            <v>-</v>
          </cell>
          <cell r="H641">
            <v>86887</v>
          </cell>
          <cell r="I641">
            <v>86887</v>
          </cell>
          <cell r="J641" t="str">
            <v>Yes</v>
          </cell>
          <cell r="K641" t="str">
            <v>Not eligible for biennial submission; exercised biennial flexibility in 2018-19.</v>
          </cell>
        </row>
        <row r="642">
          <cell r="D642">
            <v>4513</v>
          </cell>
          <cell r="E642" t="str">
            <v>Kepner Beacon Middle School</v>
          </cell>
          <cell r="F642" t="str">
            <v>Improvement Plan: Meets 95% Participation</v>
          </cell>
          <cell r="G642" t="str">
            <v>-</v>
          </cell>
          <cell r="H642">
            <v>86887</v>
          </cell>
          <cell r="I642">
            <v>86887</v>
          </cell>
          <cell r="J642" t="str">
            <v>No</v>
          </cell>
          <cell r="K642" t="str">
            <v>Not eligible for biennial submission.</v>
          </cell>
        </row>
        <row r="643">
          <cell r="D643">
            <v>4730</v>
          </cell>
          <cell r="E643" t="str">
            <v>KIPP Denver Collegiate High School</v>
          </cell>
          <cell r="F643" t="str">
            <v>Improvement Plan: Meets 95% Participation (Revised)</v>
          </cell>
          <cell r="G643" t="str">
            <v>-</v>
          </cell>
          <cell r="H643">
            <v>86887</v>
          </cell>
          <cell r="I643">
            <v>86887</v>
          </cell>
          <cell r="J643" t="str">
            <v>No</v>
          </cell>
          <cell r="K643" t="str">
            <v>Not eligible for biennial submission.</v>
          </cell>
        </row>
        <row r="644">
          <cell r="D644">
            <v>4732</v>
          </cell>
          <cell r="E644" t="str">
            <v>KIPP Sunshine Peak Academy</v>
          </cell>
          <cell r="F644" t="str">
            <v>Performance Plan: Meets 95% Participation</v>
          </cell>
          <cell r="G644" t="str">
            <v>-</v>
          </cell>
          <cell r="H644">
            <v>86887</v>
          </cell>
          <cell r="I644">
            <v>86887</v>
          </cell>
          <cell r="J644" t="str">
            <v>Yes</v>
          </cell>
          <cell r="K644" t="str">
            <v>Not eligible for biennial submission; exercised biennial flexibility in 2018-19.</v>
          </cell>
        </row>
        <row r="645">
          <cell r="D645">
            <v>4762</v>
          </cell>
          <cell r="E645" t="str">
            <v>Knapp Elementary School</v>
          </cell>
          <cell r="F645" t="str">
            <v>Performance Plan: Meets 95% Participation</v>
          </cell>
          <cell r="G645" t="str">
            <v>-</v>
          </cell>
          <cell r="H645">
            <v>86887</v>
          </cell>
          <cell r="I645">
            <v>86887</v>
          </cell>
          <cell r="J645" t="str">
            <v>No</v>
          </cell>
          <cell r="K645" t="str">
            <v>Eligible for biennial submission.</v>
          </cell>
        </row>
        <row r="646">
          <cell r="D646">
            <v>4782</v>
          </cell>
          <cell r="E646" t="str">
            <v>Hallett Academy</v>
          </cell>
          <cell r="F646" t="str">
            <v>Turnaround Plan: Meets 95% Participation (Revised)</v>
          </cell>
          <cell r="G646" t="str">
            <v>Year 4 of Priority Improvement or Turnaround</v>
          </cell>
          <cell r="H646">
            <v>86887</v>
          </cell>
          <cell r="I646">
            <v>86887</v>
          </cell>
          <cell r="J646" t="str">
            <v>No</v>
          </cell>
          <cell r="K646" t="str">
            <v>Not eligible for biennial submission.</v>
          </cell>
        </row>
        <row r="647">
          <cell r="D647">
            <v>4795</v>
          </cell>
          <cell r="E647" t="str">
            <v>Kunsmiller Creative Arts Academy</v>
          </cell>
          <cell r="F647" t="str">
            <v>Improvement Plan: Meets 95% Participation (Revised)</v>
          </cell>
          <cell r="G647" t="str">
            <v>-</v>
          </cell>
          <cell r="H647">
            <v>86887</v>
          </cell>
          <cell r="I647">
            <v>86887</v>
          </cell>
          <cell r="J647" t="str">
            <v>No</v>
          </cell>
          <cell r="K647" t="str">
            <v>Not eligible for biennial submission.</v>
          </cell>
        </row>
        <row r="648">
          <cell r="D648">
            <v>5044</v>
          </cell>
          <cell r="E648" t="str">
            <v>Legacy Options High School</v>
          </cell>
          <cell r="F648" t="str">
            <v>AEC: Performance</v>
          </cell>
          <cell r="G648" t="str">
            <v>-</v>
          </cell>
          <cell r="H648">
            <v>86887</v>
          </cell>
          <cell r="I648">
            <v>86887</v>
          </cell>
          <cell r="J648" t="str">
            <v>No</v>
          </cell>
          <cell r="K648" t="str">
            <v>Eligible for biennial submission.</v>
          </cell>
        </row>
        <row r="649">
          <cell r="D649">
            <v>5158</v>
          </cell>
          <cell r="E649" t="str">
            <v>Lincoln Elementary School</v>
          </cell>
          <cell r="F649" t="str">
            <v>Improvement Plan: Meets 95% Participation (Revised)</v>
          </cell>
          <cell r="G649" t="str">
            <v>-</v>
          </cell>
          <cell r="H649">
            <v>86887</v>
          </cell>
          <cell r="I649">
            <v>86887</v>
          </cell>
          <cell r="J649" t="str">
            <v>No</v>
          </cell>
          <cell r="K649" t="str">
            <v>Not eligible for biennial submission.</v>
          </cell>
        </row>
        <row r="650">
          <cell r="D650">
            <v>5255</v>
          </cell>
          <cell r="E650" t="str">
            <v>Lake Middle School</v>
          </cell>
          <cell r="F650" t="str">
            <v>Turnaround Plan: Meets 95% Participation (Revised)</v>
          </cell>
          <cell r="G650" t="str">
            <v>Year 3 of Priority Improvement or Turnaround</v>
          </cell>
          <cell r="H650">
            <v>86887</v>
          </cell>
          <cell r="I650">
            <v>86887</v>
          </cell>
          <cell r="J650" t="str">
            <v>No</v>
          </cell>
          <cell r="K650" t="str">
            <v>Not eligible for biennial submission.</v>
          </cell>
        </row>
        <row r="651">
          <cell r="D651">
            <v>5342</v>
          </cell>
          <cell r="E651" t="str">
            <v>Lowry Elementary School</v>
          </cell>
          <cell r="F651" t="str">
            <v>Improvement Plan: Meets 95% Participation (Revised)</v>
          </cell>
          <cell r="G651" t="str">
            <v>-</v>
          </cell>
          <cell r="H651">
            <v>86887</v>
          </cell>
          <cell r="I651">
            <v>86887</v>
          </cell>
          <cell r="J651" t="str">
            <v>No</v>
          </cell>
          <cell r="K651" t="str">
            <v>Not eligible for biennial submission.</v>
          </cell>
        </row>
        <row r="652">
          <cell r="D652">
            <v>5448</v>
          </cell>
          <cell r="E652" t="str">
            <v>Manual High School</v>
          </cell>
          <cell r="F652" t="str">
            <v>Turnaround Plan: Meets 95% Participation (Revised)</v>
          </cell>
          <cell r="G652" t="str">
            <v>Year 6 of Priority Improvement or Turnaround</v>
          </cell>
          <cell r="H652">
            <v>86887</v>
          </cell>
          <cell r="I652">
            <v>86887</v>
          </cell>
          <cell r="J652" t="str">
            <v>No</v>
          </cell>
          <cell r="K652" t="str">
            <v>Not eligible for biennial submission.</v>
          </cell>
        </row>
        <row r="653">
          <cell r="D653">
            <v>5578</v>
          </cell>
          <cell r="E653" t="str">
            <v>Marrama Elementary School</v>
          </cell>
          <cell r="F653" t="str">
            <v>Improvement Plan: Meets 95% Participation</v>
          </cell>
          <cell r="G653" t="str">
            <v>-</v>
          </cell>
          <cell r="H653">
            <v>86887</v>
          </cell>
          <cell r="I653">
            <v>86887</v>
          </cell>
          <cell r="J653" t="str">
            <v>No</v>
          </cell>
          <cell r="K653" t="str">
            <v>Not eligible for biennial submission.</v>
          </cell>
        </row>
        <row r="654">
          <cell r="D654">
            <v>5605</v>
          </cell>
          <cell r="E654" t="str">
            <v>Dr. Martin Luther King Jr. Early College</v>
          </cell>
          <cell r="F654" t="str">
            <v>Priority Improvement Plan: Decreased due to Participation</v>
          </cell>
          <cell r="G654" t="str">
            <v>Year 1 of Priority Improvement or Turnaround</v>
          </cell>
          <cell r="H654">
            <v>86887</v>
          </cell>
          <cell r="I654">
            <v>86887</v>
          </cell>
          <cell r="J654" t="str">
            <v>No</v>
          </cell>
          <cell r="K654" t="str">
            <v>Not eligible for biennial submission.</v>
          </cell>
        </row>
        <row r="655">
          <cell r="D655">
            <v>5608</v>
          </cell>
          <cell r="E655" t="str">
            <v>Mathematics and Science Leadership Academy</v>
          </cell>
          <cell r="F655" t="str">
            <v>Performance Plan: Meets 95% Participation</v>
          </cell>
          <cell r="G655" t="str">
            <v>-</v>
          </cell>
          <cell r="H655">
            <v>86887</v>
          </cell>
          <cell r="I655">
            <v>86887</v>
          </cell>
          <cell r="J655" t="str">
            <v>No</v>
          </cell>
          <cell r="K655" t="str">
            <v>Eligible for biennial submission.</v>
          </cell>
        </row>
        <row r="656">
          <cell r="D656">
            <v>5621</v>
          </cell>
          <cell r="E656" t="str">
            <v>Monarch Montessori</v>
          </cell>
          <cell r="F656" t="str">
            <v>Priority Improvement Plan: Meets 95% Participation (Revised)</v>
          </cell>
          <cell r="G656" t="str">
            <v>Year 2 of Priority Improvement or Turnaround</v>
          </cell>
          <cell r="H656">
            <v>86887</v>
          </cell>
          <cell r="I656">
            <v>86887</v>
          </cell>
          <cell r="J656" t="str">
            <v>No</v>
          </cell>
          <cell r="K656" t="str">
            <v>Not eligible for biennial submission.</v>
          </cell>
        </row>
        <row r="657">
          <cell r="D657">
            <v>5644</v>
          </cell>
          <cell r="E657" t="str">
            <v>Maxwell Elementary School</v>
          </cell>
          <cell r="F657" t="str">
            <v>Performance Plan: Meets 95% Participation</v>
          </cell>
          <cell r="G657" t="str">
            <v>-</v>
          </cell>
          <cell r="H657">
            <v>86887</v>
          </cell>
          <cell r="I657">
            <v>86887</v>
          </cell>
          <cell r="J657" t="str">
            <v>No</v>
          </cell>
          <cell r="K657" t="str">
            <v>Eligible for biennial submission.</v>
          </cell>
        </row>
        <row r="658">
          <cell r="D658">
            <v>5685</v>
          </cell>
          <cell r="E658" t="str">
            <v>McGlone Academy</v>
          </cell>
          <cell r="F658" t="str">
            <v>Improvement Plan: Meets 95% Participation (Revised)</v>
          </cell>
          <cell r="G658" t="str">
            <v>-</v>
          </cell>
          <cell r="H658">
            <v>86887</v>
          </cell>
          <cell r="I658">
            <v>86887</v>
          </cell>
          <cell r="J658" t="str">
            <v>No</v>
          </cell>
          <cell r="K658" t="str">
            <v>Not eligible for biennial submission.</v>
          </cell>
        </row>
        <row r="659">
          <cell r="D659">
            <v>5702</v>
          </cell>
          <cell r="E659" t="str">
            <v>McKinley-Thatcher Elementary School</v>
          </cell>
          <cell r="F659" t="str">
            <v>Performance Plan: Meets 95% Participation</v>
          </cell>
          <cell r="G659" t="str">
            <v>-</v>
          </cell>
          <cell r="H659">
            <v>86887</v>
          </cell>
          <cell r="I659">
            <v>86887</v>
          </cell>
          <cell r="J659" t="str">
            <v>No</v>
          </cell>
          <cell r="K659" t="str">
            <v>Eligible for biennial submission.</v>
          </cell>
        </row>
        <row r="660">
          <cell r="D660">
            <v>5716</v>
          </cell>
          <cell r="E660" t="str">
            <v>McMeen Elementary School</v>
          </cell>
          <cell r="F660" t="str">
            <v>Performance Plan: Meets 95% Participation</v>
          </cell>
          <cell r="G660" t="str">
            <v>-</v>
          </cell>
          <cell r="H660">
            <v>86887</v>
          </cell>
          <cell r="I660">
            <v>86887</v>
          </cell>
          <cell r="J660" t="str">
            <v>No</v>
          </cell>
          <cell r="K660" t="str">
            <v>Eligible for biennial submission.</v>
          </cell>
        </row>
        <row r="661">
          <cell r="D661">
            <v>5826</v>
          </cell>
          <cell r="E661" t="str">
            <v>Merrill Middle School</v>
          </cell>
          <cell r="F661" t="str">
            <v>Improvement Plan: Meets 95% Participation (Revised)</v>
          </cell>
          <cell r="G661" t="str">
            <v>-</v>
          </cell>
          <cell r="H661">
            <v>86887</v>
          </cell>
          <cell r="I661">
            <v>86887</v>
          </cell>
          <cell r="J661" t="str">
            <v>No</v>
          </cell>
          <cell r="K661" t="str">
            <v>Not eligible for biennial submission.</v>
          </cell>
        </row>
        <row r="662">
          <cell r="D662">
            <v>5844</v>
          </cell>
          <cell r="E662" t="str">
            <v>Contemporary Learning Academy</v>
          </cell>
          <cell r="F662" t="str">
            <v>AEC: Improvement</v>
          </cell>
          <cell r="G662" t="str">
            <v>-</v>
          </cell>
          <cell r="H662">
            <v>86887</v>
          </cell>
          <cell r="I662">
            <v>86887</v>
          </cell>
          <cell r="J662" t="str">
            <v>No</v>
          </cell>
          <cell r="K662" t="str">
            <v>Not eligible for biennial submission.</v>
          </cell>
        </row>
        <row r="663">
          <cell r="D663">
            <v>5897</v>
          </cell>
          <cell r="E663" t="str">
            <v>McAuliffe International School</v>
          </cell>
          <cell r="F663" t="str">
            <v>Performance Plan: Meets 95% Participation</v>
          </cell>
          <cell r="G663" t="str">
            <v>-</v>
          </cell>
          <cell r="H663">
            <v>86887</v>
          </cell>
          <cell r="I663">
            <v>86887</v>
          </cell>
          <cell r="J663" t="str">
            <v>No</v>
          </cell>
          <cell r="K663" t="str">
            <v>Eligible for biennial submission.</v>
          </cell>
        </row>
        <row r="664">
          <cell r="D664">
            <v>5973</v>
          </cell>
          <cell r="E664" t="str">
            <v>McAuliffe Manual Middle School</v>
          </cell>
          <cell r="F664" t="str">
            <v>Priority Improvement Plan: Meets 95% Participation (Revised)</v>
          </cell>
          <cell r="G664" t="str">
            <v>Year 1 of Priority Improvement or Turnaround</v>
          </cell>
          <cell r="H664">
            <v>86887</v>
          </cell>
          <cell r="I664">
            <v>86887</v>
          </cell>
          <cell r="J664" t="str">
            <v>No</v>
          </cell>
          <cell r="K664" t="str">
            <v>Not eligible for biennial submission.</v>
          </cell>
        </row>
        <row r="665">
          <cell r="D665">
            <v>6002</v>
          </cell>
          <cell r="E665" t="str">
            <v>Montclair School of Academics and Enrichment</v>
          </cell>
          <cell r="F665" t="str">
            <v>Improvement Plan: Meets 95% Participation</v>
          </cell>
          <cell r="G665" t="str">
            <v>-</v>
          </cell>
          <cell r="H665">
            <v>86887</v>
          </cell>
          <cell r="I665">
            <v>86887</v>
          </cell>
          <cell r="J665" t="str">
            <v>No</v>
          </cell>
          <cell r="K665" t="str">
            <v>Not eligible for biennial submission.</v>
          </cell>
        </row>
        <row r="666">
          <cell r="D666">
            <v>6088</v>
          </cell>
          <cell r="E666" t="str">
            <v>Dora Moore ECE-8 School</v>
          </cell>
          <cell r="F666" t="str">
            <v>Performance Plan: Meets 95% Participation</v>
          </cell>
          <cell r="G666" t="str">
            <v>-</v>
          </cell>
          <cell r="H666">
            <v>86887</v>
          </cell>
          <cell r="I666">
            <v>86887</v>
          </cell>
          <cell r="J666" t="str">
            <v>No</v>
          </cell>
          <cell r="K666" t="str">
            <v>Eligible for biennial submission.</v>
          </cell>
        </row>
        <row r="667">
          <cell r="D667">
            <v>6098</v>
          </cell>
          <cell r="E667" t="str">
            <v>Morey Middle School</v>
          </cell>
          <cell r="F667" t="str">
            <v>Improvement Plan: Meets 95% Participation (Revised)</v>
          </cell>
          <cell r="G667" t="str">
            <v>-</v>
          </cell>
          <cell r="H667">
            <v>86887</v>
          </cell>
          <cell r="I667">
            <v>86887</v>
          </cell>
          <cell r="J667" t="str">
            <v>No</v>
          </cell>
          <cell r="K667" t="str">
            <v>Not eligible for biennial submission.</v>
          </cell>
        </row>
        <row r="668">
          <cell r="D668">
            <v>6188</v>
          </cell>
          <cell r="E668" t="str">
            <v>Munroe Elementary School</v>
          </cell>
          <cell r="F668" t="str">
            <v>Improvement Plan: Meets 95% Participation (Revised)</v>
          </cell>
          <cell r="G668" t="str">
            <v>-</v>
          </cell>
          <cell r="H668">
            <v>86887</v>
          </cell>
          <cell r="I668">
            <v>86887</v>
          </cell>
          <cell r="J668" t="str">
            <v>No</v>
          </cell>
          <cell r="K668" t="str">
            <v>Not eligible for biennial submission.</v>
          </cell>
        </row>
        <row r="669">
          <cell r="D669">
            <v>6239</v>
          </cell>
          <cell r="E669" t="str">
            <v>Noel Community Arts School</v>
          </cell>
          <cell r="F669" t="str">
            <v>Priority Improvement Plan: Meets 95% Participation (Revised)</v>
          </cell>
          <cell r="G669" t="str">
            <v>Year 1 of Priority Improvement or Turnaround</v>
          </cell>
          <cell r="H669">
            <v>86887</v>
          </cell>
          <cell r="I669">
            <v>86887</v>
          </cell>
          <cell r="J669" t="str">
            <v>No</v>
          </cell>
          <cell r="K669" t="str">
            <v>Not eligible for biennial submission.</v>
          </cell>
        </row>
        <row r="670">
          <cell r="D670">
            <v>6254</v>
          </cell>
          <cell r="E670" t="str">
            <v>Newlon Elementary School</v>
          </cell>
          <cell r="F670" t="str">
            <v>Performance Plan: Meets 95% Participation</v>
          </cell>
          <cell r="G670" t="str">
            <v>-</v>
          </cell>
          <cell r="H670">
            <v>86887</v>
          </cell>
          <cell r="I670">
            <v>86887</v>
          </cell>
          <cell r="J670" t="str">
            <v>No</v>
          </cell>
          <cell r="K670" t="str">
            <v>Eligible for biennial submission.</v>
          </cell>
        </row>
        <row r="671">
          <cell r="D671">
            <v>6308</v>
          </cell>
          <cell r="E671" t="str">
            <v>North High School Engagement Center</v>
          </cell>
          <cell r="F671" t="str">
            <v>AEC: Performance</v>
          </cell>
          <cell r="G671" t="str">
            <v>-</v>
          </cell>
          <cell r="H671">
            <v>86887</v>
          </cell>
          <cell r="I671">
            <v>86887</v>
          </cell>
          <cell r="J671" t="str">
            <v>No</v>
          </cell>
          <cell r="K671" t="str">
            <v>Eligible for biennial submission.</v>
          </cell>
        </row>
        <row r="672">
          <cell r="D672">
            <v>6314</v>
          </cell>
          <cell r="E672" t="str">
            <v>North High School</v>
          </cell>
          <cell r="F672" t="str">
            <v>Improvement Plan: Meets 95% Participation</v>
          </cell>
          <cell r="G672" t="str">
            <v>-</v>
          </cell>
          <cell r="H672">
            <v>86887</v>
          </cell>
          <cell r="I672">
            <v>86887</v>
          </cell>
          <cell r="J672" t="str">
            <v>No</v>
          </cell>
          <cell r="K672" t="str">
            <v>Not eligible for biennial submission.</v>
          </cell>
        </row>
        <row r="673">
          <cell r="D673">
            <v>6350</v>
          </cell>
          <cell r="E673" t="str">
            <v>Bruce Randolph School</v>
          </cell>
          <cell r="F673" t="str">
            <v>Improvement Plan: Meets 95% Participation</v>
          </cell>
          <cell r="G673" t="str">
            <v>-</v>
          </cell>
          <cell r="H673">
            <v>86887</v>
          </cell>
          <cell r="I673">
            <v>86887</v>
          </cell>
          <cell r="J673" t="str">
            <v>No</v>
          </cell>
          <cell r="K673" t="str">
            <v>Not eligible for biennial submission.</v>
          </cell>
        </row>
        <row r="674">
          <cell r="D674">
            <v>6368</v>
          </cell>
          <cell r="E674" t="str">
            <v>Northfield High School</v>
          </cell>
          <cell r="F674" t="str">
            <v>Improvement Plan: Meets 95% Participation (Revised)</v>
          </cell>
          <cell r="G674" t="str">
            <v>-</v>
          </cell>
          <cell r="H674">
            <v>86887</v>
          </cell>
          <cell r="I674">
            <v>86887</v>
          </cell>
          <cell r="J674" t="str">
            <v>No</v>
          </cell>
          <cell r="K674" t="str">
            <v>Not eligible for biennial submission.</v>
          </cell>
        </row>
        <row r="675">
          <cell r="D675">
            <v>6397</v>
          </cell>
          <cell r="E675" t="str">
            <v>Academia Ana Marie Sandoval</v>
          </cell>
          <cell r="F675" t="str">
            <v>Priority Improvement Plan: Meets 95% Participation (Revised)</v>
          </cell>
          <cell r="G675" t="str">
            <v>Year 1 of Priority Improvement or Turnaround</v>
          </cell>
          <cell r="H675">
            <v>86887</v>
          </cell>
          <cell r="I675">
            <v>86887</v>
          </cell>
          <cell r="J675" t="str">
            <v>No</v>
          </cell>
          <cell r="K675" t="str">
            <v>Not eligible for biennial submission.</v>
          </cell>
        </row>
        <row r="676">
          <cell r="D676">
            <v>6479</v>
          </cell>
          <cell r="E676" t="str">
            <v>Odyssey School of Denver</v>
          </cell>
          <cell r="F676" t="str">
            <v>Performance Plan: Low Participation</v>
          </cell>
          <cell r="G676" t="str">
            <v>-</v>
          </cell>
          <cell r="H676">
            <v>86887</v>
          </cell>
          <cell r="I676">
            <v>86887</v>
          </cell>
          <cell r="J676" t="str">
            <v>Yes</v>
          </cell>
          <cell r="K676" t="str">
            <v>Not eligible for biennial submission; exercised biennial flexibility in 2018-19.</v>
          </cell>
        </row>
        <row r="677">
          <cell r="D677">
            <v>6508</v>
          </cell>
          <cell r="E677" t="str">
            <v>Omar D Blair Charter School</v>
          </cell>
          <cell r="F677" t="str">
            <v>Improvement Plan: Meets 95% Participation (Revised)</v>
          </cell>
          <cell r="G677" t="str">
            <v>-</v>
          </cell>
          <cell r="H677">
            <v>86887</v>
          </cell>
          <cell r="I677">
            <v>86887</v>
          </cell>
          <cell r="J677" t="str">
            <v>No</v>
          </cell>
          <cell r="K677" t="str">
            <v>Not eligible for biennial submission.</v>
          </cell>
        </row>
        <row r="678">
          <cell r="D678">
            <v>6509</v>
          </cell>
          <cell r="E678" t="str">
            <v>Denver Online High School</v>
          </cell>
          <cell r="F678" t="str">
            <v>Improvement Plan: Low Participation</v>
          </cell>
          <cell r="G678" t="str">
            <v>-</v>
          </cell>
          <cell r="H678">
            <v>86887</v>
          </cell>
          <cell r="I678">
            <v>86887</v>
          </cell>
          <cell r="J678" t="str">
            <v>No</v>
          </cell>
          <cell r="K678" t="str">
            <v>Not eligible for biennial submission.</v>
          </cell>
        </row>
        <row r="679">
          <cell r="D679">
            <v>6676</v>
          </cell>
          <cell r="E679" t="str">
            <v>Palmer Elementary School</v>
          </cell>
          <cell r="F679" t="str">
            <v>Improvement Plan: Meets 95% Participation (Revised)</v>
          </cell>
          <cell r="G679" t="str">
            <v>-</v>
          </cell>
          <cell r="H679">
            <v>86887</v>
          </cell>
          <cell r="I679">
            <v>86887</v>
          </cell>
          <cell r="J679" t="str">
            <v>No</v>
          </cell>
          <cell r="K679" t="str">
            <v>Not eligible for biennial submission.</v>
          </cell>
        </row>
        <row r="680">
          <cell r="D680">
            <v>6754</v>
          </cell>
          <cell r="E680" t="str">
            <v>Park Hill School</v>
          </cell>
          <cell r="F680" t="str">
            <v>Performance Plan: Meets 95% Participation</v>
          </cell>
          <cell r="G680" t="str">
            <v>-</v>
          </cell>
          <cell r="H680">
            <v>86887</v>
          </cell>
          <cell r="I680">
            <v>86887</v>
          </cell>
          <cell r="J680" t="str">
            <v>No</v>
          </cell>
          <cell r="K680" t="str">
            <v>Eligible for biennial submission.</v>
          </cell>
        </row>
        <row r="681">
          <cell r="D681">
            <v>6957</v>
          </cell>
          <cell r="E681" t="str">
            <v>University Prep - Steele St.</v>
          </cell>
          <cell r="F681" t="str">
            <v>Improvement Plan: Meets 95% Participation (Revised)</v>
          </cell>
          <cell r="G681" t="str">
            <v>-</v>
          </cell>
          <cell r="H681">
            <v>86887</v>
          </cell>
          <cell r="I681">
            <v>86887</v>
          </cell>
          <cell r="J681" t="str">
            <v>No</v>
          </cell>
          <cell r="K681" t="str">
            <v>Not eligible for biennial submission.</v>
          </cell>
        </row>
        <row r="682">
          <cell r="D682">
            <v>6970</v>
          </cell>
          <cell r="E682" t="str">
            <v>Florida Pitt-Waller ECE-8 School</v>
          </cell>
          <cell r="F682" t="str">
            <v>Improvement Plan: Meets 95% Participation</v>
          </cell>
          <cell r="G682" t="str">
            <v>-</v>
          </cell>
          <cell r="H682">
            <v>86887</v>
          </cell>
          <cell r="I682">
            <v>86887</v>
          </cell>
          <cell r="J682" t="str">
            <v>No</v>
          </cell>
          <cell r="K682" t="str">
            <v>Not eligible for biennial submission.</v>
          </cell>
        </row>
        <row r="683">
          <cell r="D683">
            <v>7045</v>
          </cell>
          <cell r="E683" t="str">
            <v>Place Bridge Academy</v>
          </cell>
          <cell r="F683" t="str">
            <v>Improvement Plan: Meets 95% Participation</v>
          </cell>
          <cell r="G683" t="str">
            <v>-</v>
          </cell>
          <cell r="H683">
            <v>86887</v>
          </cell>
          <cell r="I683">
            <v>86887</v>
          </cell>
          <cell r="J683" t="str">
            <v>No</v>
          </cell>
          <cell r="K683" t="str">
            <v>Not eligible for biennial submission.</v>
          </cell>
        </row>
        <row r="684">
          <cell r="D684">
            <v>7163</v>
          </cell>
          <cell r="E684" t="str">
            <v>Prep Academy</v>
          </cell>
          <cell r="F684" t="str">
            <v>AEC: Improvement</v>
          </cell>
          <cell r="G684" t="str">
            <v>-</v>
          </cell>
          <cell r="H684">
            <v>86887</v>
          </cell>
          <cell r="I684">
            <v>86887</v>
          </cell>
          <cell r="J684" t="str">
            <v>No</v>
          </cell>
          <cell r="K684" t="str">
            <v>Not eligible for biennial submission.</v>
          </cell>
        </row>
        <row r="685">
          <cell r="D685">
            <v>7188</v>
          </cell>
          <cell r="E685" t="str">
            <v>Montbello Career and Technical High School</v>
          </cell>
          <cell r="F685" t="str">
            <v>AEC: Improvement</v>
          </cell>
          <cell r="G685" t="str">
            <v>Year 5 On Watch</v>
          </cell>
          <cell r="H685">
            <v>86887</v>
          </cell>
          <cell r="I685">
            <v>86887</v>
          </cell>
          <cell r="J685" t="str">
            <v>No</v>
          </cell>
          <cell r="K685" t="str">
            <v>Not eligible for biennial submission.</v>
          </cell>
        </row>
        <row r="686">
          <cell r="D686">
            <v>7241</v>
          </cell>
          <cell r="E686" t="str">
            <v>Rocky Mountain Prep: Creekside</v>
          </cell>
          <cell r="F686" t="str">
            <v>Performance Plan: Meets 95% Participation</v>
          </cell>
          <cell r="G686" t="str">
            <v>-</v>
          </cell>
          <cell r="H686">
            <v>86887</v>
          </cell>
          <cell r="I686">
            <v>86887</v>
          </cell>
          <cell r="J686" t="str">
            <v>Yes</v>
          </cell>
          <cell r="K686" t="str">
            <v>Not eligible for biennial submission; exercised biennial flexibility in 2018-19.</v>
          </cell>
        </row>
        <row r="687">
          <cell r="D687">
            <v>7243</v>
          </cell>
          <cell r="E687" t="str">
            <v>Reach Charter School</v>
          </cell>
          <cell r="F687" t="str">
            <v>Turnaround Plan: Meets 95% Participation</v>
          </cell>
          <cell r="G687" t="str">
            <v>Year 3 of Priority Improvement or Turnaround</v>
          </cell>
          <cell r="H687">
            <v>86887</v>
          </cell>
          <cell r="I687">
            <v>86887</v>
          </cell>
          <cell r="J687" t="str">
            <v>No</v>
          </cell>
          <cell r="K687" t="str">
            <v>Not eligible for biennial submission.</v>
          </cell>
        </row>
        <row r="688">
          <cell r="D688">
            <v>7246</v>
          </cell>
          <cell r="E688" t="str">
            <v>Respect Academy</v>
          </cell>
          <cell r="F688" t="str">
            <v>AEC: Performance</v>
          </cell>
          <cell r="G688" t="str">
            <v>-</v>
          </cell>
          <cell r="H688">
            <v>86887</v>
          </cell>
          <cell r="I688">
            <v>86887</v>
          </cell>
          <cell r="J688" t="str">
            <v>No</v>
          </cell>
          <cell r="K688" t="str">
            <v>Eligible for biennial submission.</v>
          </cell>
        </row>
        <row r="689">
          <cell r="D689">
            <v>7361</v>
          </cell>
          <cell r="E689" t="str">
            <v>RiseUp Community School</v>
          </cell>
          <cell r="F689" t="str">
            <v>AEC: Priority Improvement</v>
          </cell>
          <cell r="G689" t="str">
            <v>Year 4 of Priority Improvement or Turnaround</v>
          </cell>
          <cell r="H689">
            <v>86887</v>
          </cell>
          <cell r="I689">
            <v>86887</v>
          </cell>
          <cell r="J689" t="str">
            <v>No</v>
          </cell>
          <cell r="K689" t="str">
            <v>Not eligible for biennial submission.</v>
          </cell>
        </row>
        <row r="690">
          <cell r="D690">
            <v>7471</v>
          </cell>
          <cell r="E690" t="str">
            <v>Rocky Mountain Prep: Southwest</v>
          </cell>
          <cell r="F690" t="str">
            <v>Priority Improvement Plan: Meets 95% Participation (Revised)</v>
          </cell>
          <cell r="G690" t="str">
            <v>Year 1 of Priority Improvement or Turnaround</v>
          </cell>
          <cell r="H690">
            <v>86887</v>
          </cell>
          <cell r="I690">
            <v>86887</v>
          </cell>
          <cell r="J690" t="str">
            <v>No</v>
          </cell>
          <cell r="K690" t="str">
            <v>Not eligible for biennial submission.</v>
          </cell>
        </row>
        <row r="691">
          <cell r="D691">
            <v>7496</v>
          </cell>
          <cell r="E691" t="str">
            <v>ROOTS ELEMENTARY</v>
          </cell>
          <cell r="F691" t="str">
            <v>School Closed</v>
          </cell>
          <cell r="G691" t="str">
            <v>-</v>
          </cell>
          <cell r="H691">
            <v>86887</v>
          </cell>
          <cell r="I691">
            <v>86887</v>
          </cell>
          <cell r="J691" t="str">
            <v>No</v>
          </cell>
          <cell r="K691" t="str">
            <v>Not eligible for biennial submission.</v>
          </cell>
        </row>
        <row r="692">
          <cell r="D692">
            <v>7554</v>
          </cell>
          <cell r="E692" t="str">
            <v>Sabin World School</v>
          </cell>
          <cell r="F692" t="str">
            <v>Performance Plan: Meets 95% Participation</v>
          </cell>
          <cell r="G692" t="str">
            <v>-</v>
          </cell>
          <cell r="H692">
            <v>86887</v>
          </cell>
          <cell r="I692">
            <v>86887</v>
          </cell>
          <cell r="J692" t="str">
            <v>No</v>
          </cell>
          <cell r="K692" t="str">
            <v>Eligible for biennial submission.</v>
          </cell>
        </row>
        <row r="693">
          <cell r="D693">
            <v>7578</v>
          </cell>
          <cell r="E693" t="str">
            <v>Samuels Elementary School</v>
          </cell>
          <cell r="F693" t="str">
            <v>Improvement Plan: Meets 95% Participation (Revised)</v>
          </cell>
          <cell r="G693" t="str">
            <v>-</v>
          </cell>
          <cell r="H693">
            <v>86887</v>
          </cell>
          <cell r="I693">
            <v>86887</v>
          </cell>
          <cell r="J693" t="str">
            <v>No</v>
          </cell>
          <cell r="K693" t="str">
            <v>Not eligible for biennial submission.</v>
          </cell>
        </row>
        <row r="694">
          <cell r="D694">
            <v>7694</v>
          </cell>
          <cell r="E694" t="str">
            <v>Charles M. Schenck (CMS) Community School</v>
          </cell>
          <cell r="F694" t="str">
            <v>Performance Plan: Meets 95% Participation</v>
          </cell>
          <cell r="G694" t="str">
            <v>-</v>
          </cell>
          <cell r="H694">
            <v>86887</v>
          </cell>
          <cell r="I694">
            <v>86887</v>
          </cell>
          <cell r="J694" t="str">
            <v>No</v>
          </cell>
          <cell r="K694" t="str">
            <v>Eligible for biennial submission.</v>
          </cell>
        </row>
        <row r="695">
          <cell r="D695">
            <v>7698</v>
          </cell>
          <cell r="E695" t="str">
            <v>Schmitt Elementary School</v>
          </cell>
          <cell r="F695" t="str">
            <v>Turnaround Plan: Meets 95% Participation (Revised)</v>
          </cell>
          <cell r="G695" t="str">
            <v>Year 1 of Priority Improvement or Turnaround</v>
          </cell>
          <cell r="H695">
            <v>86887</v>
          </cell>
          <cell r="I695">
            <v>86887</v>
          </cell>
          <cell r="J695" t="str">
            <v>No</v>
          </cell>
          <cell r="K695" t="str">
            <v>Not eligible for biennial submission.</v>
          </cell>
        </row>
        <row r="696">
          <cell r="D696">
            <v>7926</v>
          </cell>
          <cell r="E696" t="str">
            <v>STRIVE Prep - Kepner</v>
          </cell>
          <cell r="F696" t="str">
            <v>Priority Improvement Plan: Meets 95% Participation</v>
          </cell>
          <cell r="G696" t="str">
            <v>Year 1 of Priority Improvement or Turnaround</v>
          </cell>
          <cell r="H696">
            <v>86887</v>
          </cell>
          <cell r="I696">
            <v>86887</v>
          </cell>
          <cell r="J696" t="str">
            <v>Yes</v>
          </cell>
          <cell r="K696" t="str">
            <v>Not eligible for biennial submission; exercised biennial flexibility in 2018-19.</v>
          </cell>
        </row>
        <row r="697">
          <cell r="D697">
            <v>7942</v>
          </cell>
          <cell r="E697" t="str">
            <v>Skinner Middle School</v>
          </cell>
          <cell r="F697" t="str">
            <v>Improvement Plan: Meets 95% Participation (Revised)</v>
          </cell>
          <cell r="G697" t="str">
            <v>-</v>
          </cell>
          <cell r="H697">
            <v>86887</v>
          </cell>
          <cell r="I697">
            <v>86887</v>
          </cell>
          <cell r="J697" t="str">
            <v>No</v>
          </cell>
          <cell r="K697" t="str">
            <v>Not eligible for biennial submission.</v>
          </cell>
        </row>
        <row r="698">
          <cell r="D698">
            <v>7972</v>
          </cell>
          <cell r="E698" t="str">
            <v>Slavens K-8 School</v>
          </cell>
          <cell r="F698" t="str">
            <v>Performance Plan: Meets 95% Participation</v>
          </cell>
          <cell r="G698" t="str">
            <v>-</v>
          </cell>
          <cell r="H698">
            <v>86887</v>
          </cell>
          <cell r="I698">
            <v>86887</v>
          </cell>
          <cell r="J698" t="str">
            <v>No</v>
          </cell>
          <cell r="K698" t="str">
            <v>Eligible for biennial submission.</v>
          </cell>
        </row>
        <row r="699">
          <cell r="D699">
            <v>7973</v>
          </cell>
          <cell r="E699" t="str">
            <v>STRIVE Prep - Rise</v>
          </cell>
          <cell r="F699" t="str">
            <v>Improvement Plan: Meets 95% Participation (Revised)</v>
          </cell>
          <cell r="G699" t="str">
            <v>-</v>
          </cell>
          <cell r="H699">
            <v>86887</v>
          </cell>
          <cell r="I699">
            <v>86887</v>
          </cell>
          <cell r="J699" t="str">
            <v>Yes</v>
          </cell>
          <cell r="K699" t="str">
            <v>Not eligible for biennial submission; exercised biennial flexibility in 2018-19.</v>
          </cell>
        </row>
        <row r="700">
          <cell r="D700">
            <v>8006</v>
          </cell>
          <cell r="E700" t="str">
            <v>Smith Elementary School</v>
          </cell>
          <cell r="F700" t="str">
            <v>Improvement Plan: Meets 95% Participation</v>
          </cell>
          <cell r="G700" t="str">
            <v>-</v>
          </cell>
          <cell r="H700">
            <v>86887</v>
          </cell>
          <cell r="I700">
            <v>86887</v>
          </cell>
          <cell r="J700" t="str">
            <v>No</v>
          </cell>
          <cell r="K700" t="str">
            <v>Not eligible for biennial submission.</v>
          </cell>
        </row>
        <row r="701">
          <cell r="D701">
            <v>8053</v>
          </cell>
          <cell r="E701" t="str">
            <v>SOAR at Green Valley Ranch</v>
          </cell>
          <cell r="F701" t="str">
            <v>Performance Plan: Meets 95% Participation</v>
          </cell>
          <cell r="G701" t="str">
            <v>-</v>
          </cell>
          <cell r="H701">
            <v>86887</v>
          </cell>
          <cell r="I701">
            <v>86887</v>
          </cell>
          <cell r="J701" t="str">
            <v>No</v>
          </cell>
          <cell r="K701" t="str">
            <v>Eligible for biennial submission.</v>
          </cell>
        </row>
        <row r="702">
          <cell r="D702">
            <v>8085</v>
          </cell>
          <cell r="E702" t="str">
            <v>STRIVE Prep - Federal</v>
          </cell>
          <cell r="F702" t="str">
            <v>Performance Plan: Meets 95% Participation</v>
          </cell>
          <cell r="G702" t="str">
            <v>-</v>
          </cell>
          <cell r="H702">
            <v>86887</v>
          </cell>
          <cell r="I702">
            <v>86887</v>
          </cell>
          <cell r="J702" t="str">
            <v>Yes</v>
          </cell>
          <cell r="K702" t="str">
            <v>Not eligible for biennial submission; exercised biennial flexibility in 2018-19.</v>
          </cell>
        </row>
        <row r="703">
          <cell r="D703">
            <v>8086</v>
          </cell>
          <cell r="E703" t="str">
            <v>South High School</v>
          </cell>
          <cell r="F703" t="str">
            <v>Priority Improvement Plan: Low Participation (Revised)</v>
          </cell>
          <cell r="G703" t="str">
            <v>Year 2 of Priority Improvement or Turnaround</v>
          </cell>
          <cell r="H703">
            <v>86887</v>
          </cell>
          <cell r="I703">
            <v>86887</v>
          </cell>
          <cell r="J703" t="str">
            <v>No</v>
          </cell>
          <cell r="K703" t="str">
            <v>Not eligible for biennial submission.</v>
          </cell>
        </row>
        <row r="704">
          <cell r="D704">
            <v>8131</v>
          </cell>
          <cell r="E704" t="str">
            <v>Oakland Elementary</v>
          </cell>
          <cell r="F704" t="str">
            <v>Performance Plan: Meets 95% Participation</v>
          </cell>
          <cell r="G704" t="str">
            <v>-</v>
          </cell>
          <cell r="H704">
            <v>86887</v>
          </cell>
          <cell r="I704">
            <v>86887</v>
          </cell>
          <cell r="J704" t="str">
            <v>No</v>
          </cell>
          <cell r="K704" t="str">
            <v>Eligible for biennial submission.</v>
          </cell>
        </row>
        <row r="705">
          <cell r="D705">
            <v>8132</v>
          </cell>
          <cell r="E705" t="str">
            <v>Early College of Denver</v>
          </cell>
          <cell r="F705" t="str">
            <v>Improvement Plan: Meets 95% Participation</v>
          </cell>
          <cell r="G705" t="str">
            <v>-</v>
          </cell>
          <cell r="H705">
            <v>86887</v>
          </cell>
          <cell r="I705">
            <v>86887</v>
          </cell>
          <cell r="J705" t="str">
            <v>No</v>
          </cell>
          <cell r="K705" t="str">
            <v>Not eligible for biennial submission.</v>
          </cell>
        </row>
        <row r="706">
          <cell r="D706">
            <v>8138</v>
          </cell>
          <cell r="E706" t="str">
            <v>Southmoor Elementary School</v>
          </cell>
          <cell r="F706" t="str">
            <v>Improvement Plan: Meets 95% Participation (Revised)</v>
          </cell>
          <cell r="G706" t="str">
            <v>-</v>
          </cell>
          <cell r="H706">
            <v>86887</v>
          </cell>
          <cell r="I706">
            <v>86887</v>
          </cell>
          <cell r="J706" t="str">
            <v>No</v>
          </cell>
          <cell r="K706" t="str">
            <v>Not eligible for biennial submission.</v>
          </cell>
        </row>
        <row r="707">
          <cell r="D707">
            <v>8145</v>
          </cell>
          <cell r="E707" t="str">
            <v>Summit Academy</v>
          </cell>
          <cell r="F707" t="str">
            <v>AEC: Performance</v>
          </cell>
          <cell r="G707" t="str">
            <v>-</v>
          </cell>
          <cell r="H707">
            <v>86887</v>
          </cell>
          <cell r="I707">
            <v>86887</v>
          </cell>
          <cell r="J707" t="str">
            <v>No</v>
          </cell>
          <cell r="K707" t="str">
            <v>Eligible for biennial submission.</v>
          </cell>
        </row>
        <row r="708">
          <cell r="D708">
            <v>8222</v>
          </cell>
          <cell r="E708" t="str">
            <v>Steck Elementary School</v>
          </cell>
          <cell r="F708" t="str">
            <v>Performance Plan: Meets 95% Participation</v>
          </cell>
          <cell r="G708" t="str">
            <v>-</v>
          </cell>
          <cell r="H708">
            <v>86887</v>
          </cell>
          <cell r="I708">
            <v>86887</v>
          </cell>
          <cell r="J708" t="str">
            <v>No</v>
          </cell>
          <cell r="K708" t="str">
            <v>Eligible for biennial submission.</v>
          </cell>
        </row>
        <row r="709">
          <cell r="D709">
            <v>8232</v>
          </cell>
          <cell r="E709" t="str">
            <v>Stedman Elementary School</v>
          </cell>
          <cell r="F709" t="str">
            <v>Priority Improvement Plan: Meets 95% Participation (Revised)</v>
          </cell>
          <cell r="G709" t="str">
            <v>Year 3 of Priority Improvement or Turnaround</v>
          </cell>
          <cell r="H709">
            <v>86887</v>
          </cell>
          <cell r="I709">
            <v>86887</v>
          </cell>
          <cell r="J709" t="str">
            <v>No</v>
          </cell>
          <cell r="K709" t="str">
            <v>Not eligible for biennial submission.</v>
          </cell>
        </row>
        <row r="710">
          <cell r="D710">
            <v>8242</v>
          </cell>
          <cell r="E710" t="str">
            <v>Steele Elementary School</v>
          </cell>
          <cell r="F710" t="str">
            <v>Performance Plan: Meets 95% Participation</v>
          </cell>
          <cell r="G710" t="str">
            <v>-</v>
          </cell>
          <cell r="H710">
            <v>86887</v>
          </cell>
          <cell r="I710">
            <v>86887</v>
          </cell>
          <cell r="J710" t="str">
            <v>No</v>
          </cell>
          <cell r="K710" t="str">
            <v>Eligible for biennial submission.</v>
          </cell>
        </row>
        <row r="711">
          <cell r="D711">
            <v>8347</v>
          </cell>
          <cell r="E711" t="str">
            <v>STRIVE Prep - Excel</v>
          </cell>
          <cell r="F711" t="str">
            <v>Turnaround Plan: Meets 95% Participation (Revised)</v>
          </cell>
          <cell r="G711" t="str">
            <v>Year 4 of Priority Improvement or Turnaround</v>
          </cell>
          <cell r="H711">
            <v>86887</v>
          </cell>
          <cell r="I711">
            <v>86887</v>
          </cell>
          <cell r="J711" t="str">
            <v>No</v>
          </cell>
          <cell r="K711" t="str">
            <v>Not eligible for biennial submission.</v>
          </cell>
        </row>
        <row r="712">
          <cell r="D712">
            <v>8401</v>
          </cell>
          <cell r="E712" t="str">
            <v>STRIVE Prep - Ruby Hill</v>
          </cell>
          <cell r="F712" t="str">
            <v>Performance Plan: Meets 95% Participation</v>
          </cell>
          <cell r="G712" t="str">
            <v>-</v>
          </cell>
          <cell r="H712">
            <v>86887</v>
          </cell>
          <cell r="I712">
            <v>86887</v>
          </cell>
          <cell r="J712" t="str">
            <v>Yes</v>
          </cell>
          <cell r="K712" t="str">
            <v>Not eligible for biennial submission; exercised biennial flexibility in 2018-19.</v>
          </cell>
        </row>
        <row r="713">
          <cell r="D713">
            <v>8422</v>
          </cell>
          <cell r="E713" t="str">
            <v>Swansea Elementary School</v>
          </cell>
          <cell r="F713" t="str">
            <v>Turnaround Plan: Meets 95% Participation</v>
          </cell>
          <cell r="G713" t="str">
            <v>Year 4 of Priority Improvement or Turnaround</v>
          </cell>
          <cell r="H713">
            <v>86887</v>
          </cell>
          <cell r="I713">
            <v>86887</v>
          </cell>
          <cell r="J713" t="str">
            <v>No</v>
          </cell>
          <cell r="K713" t="str">
            <v>Not eligible for biennial submission.</v>
          </cell>
        </row>
        <row r="714">
          <cell r="D714">
            <v>8453</v>
          </cell>
          <cell r="E714" t="str">
            <v>Swigert International School</v>
          </cell>
          <cell r="F714" t="str">
            <v>Performance Plan: Meets 95% Participation</v>
          </cell>
          <cell r="G714" t="str">
            <v>-</v>
          </cell>
          <cell r="H714">
            <v>86887</v>
          </cell>
          <cell r="I714">
            <v>86887</v>
          </cell>
          <cell r="J714" t="str">
            <v>No</v>
          </cell>
          <cell r="K714" t="str">
            <v>Eligible for biennial submission.</v>
          </cell>
        </row>
        <row r="715">
          <cell r="D715">
            <v>8776</v>
          </cell>
          <cell r="E715" t="str">
            <v>Teller Elementary School</v>
          </cell>
          <cell r="F715" t="str">
            <v>Performance Plan: Meets 95% Participation</v>
          </cell>
          <cell r="G715" t="str">
            <v>-</v>
          </cell>
          <cell r="H715">
            <v>86887</v>
          </cell>
          <cell r="I715">
            <v>86887</v>
          </cell>
          <cell r="J715" t="str">
            <v>No</v>
          </cell>
          <cell r="K715" t="str">
            <v>Eligible for biennial submission.</v>
          </cell>
        </row>
        <row r="716">
          <cell r="D716">
            <v>8787</v>
          </cell>
          <cell r="E716" t="str">
            <v>The Boys School of Denver</v>
          </cell>
          <cell r="F716" t="str">
            <v>Turnaround Plan: Meets 95% Participation (Revised)</v>
          </cell>
          <cell r="G716" t="str">
            <v>Year 2 of Priority Improvement or Turnaround</v>
          </cell>
          <cell r="H716">
            <v>86887</v>
          </cell>
          <cell r="I716">
            <v>86887</v>
          </cell>
          <cell r="J716" t="str">
            <v>No</v>
          </cell>
          <cell r="K716" t="str">
            <v>Not eligible for biennial submission.</v>
          </cell>
        </row>
        <row r="717">
          <cell r="D717">
            <v>8822</v>
          </cell>
          <cell r="E717" t="str">
            <v>Thomas Jefferson High School</v>
          </cell>
          <cell r="F717" t="str">
            <v>Improvement Plan: Meets 95% Participation (Revised)</v>
          </cell>
          <cell r="G717" t="str">
            <v>-</v>
          </cell>
          <cell r="H717">
            <v>86887</v>
          </cell>
          <cell r="I717">
            <v>86887</v>
          </cell>
          <cell r="J717" t="str">
            <v>No</v>
          </cell>
          <cell r="K717" t="str">
            <v>Not eligible for biennial submission.</v>
          </cell>
        </row>
        <row r="718">
          <cell r="D718">
            <v>8888</v>
          </cell>
          <cell r="E718" t="str">
            <v>Traylor Academy</v>
          </cell>
          <cell r="F718" t="str">
            <v>Improvement Plan: Meets 95% Participation</v>
          </cell>
          <cell r="G718" t="str">
            <v>-</v>
          </cell>
          <cell r="H718">
            <v>86887</v>
          </cell>
          <cell r="I718">
            <v>86887</v>
          </cell>
          <cell r="J718" t="str">
            <v>No</v>
          </cell>
          <cell r="K718" t="str">
            <v>Not eligible for biennial submission.</v>
          </cell>
        </row>
        <row r="719">
          <cell r="D719">
            <v>8909</v>
          </cell>
          <cell r="E719" t="str">
            <v>Trevista at Horace Mann</v>
          </cell>
          <cell r="F719" t="str">
            <v>Improvement Plan: Meets 95% Participation</v>
          </cell>
          <cell r="G719" t="str">
            <v>-</v>
          </cell>
          <cell r="H719">
            <v>86887</v>
          </cell>
          <cell r="I719">
            <v>86887</v>
          </cell>
          <cell r="J719" t="str">
            <v>No</v>
          </cell>
          <cell r="K719" t="str">
            <v>Not eligible for biennial submission.</v>
          </cell>
        </row>
        <row r="720">
          <cell r="D720">
            <v>8945</v>
          </cell>
          <cell r="E720" t="str">
            <v>University Prep - Arapahoe St.</v>
          </cell>
          <cell r="F720" t="str">
            <v>Performance Plan: Meets 95% Participation</v>
          </cell>
          <cell r="G720" t="str">
            <v>-</v>
          </cell>
          <cell r="H720">
            <v>86887</v>
          </cell>
          <cell r="I720">
            <v>86887</v>
          </cell>
          <cell r="J720" t="str">
            <v>No</v>
          </cell>
          <cell r="K720" t="str">
            <v>Eligible for biennial submission.</v>
          </cell>
        </row>
        <row r="721">
          <cell r="D721">
            <v>8970</v>
          </cell>
          <cell r="E721" t="str">
            <v>University Park Elementary School</v>
          </cell>
          <cell r="F721" t="str">
            <v>Improvement Plan: Meets 95% Participation (Revised)</v>
          </cell>
          <cell r="G721" t="str">
            <v>-</v>
          </cell>
          <cell r="H721">
            <v>86887</v>
          </cell>
          <cell r="I721">
            <v>86887</v>
          </cell>
          <cell r="J721" t="str">
            <v>No</v>
          </cell>
          <cell r="K721" t="str">
            <v>Not eligible for biennial submission.</v>
          </cell>
        </row>
        <row r="722">
          <cell r="D722">
            <v>8995</v>
          </cell>
          <cell r="E722" t="str">
            <v>Vista Academy</v>
          </cell>
          <cell r="F722" t="str">
            <v>AEC: Performance</v>
          </cell>
          <cell r="G722" t="str">
            <v>-</v>
          </cell>
          <cell r="H722">
            <v>86887</v>
          </cell>
          <cell r="I722">
            <v>86887</v>
          </cell>
          <cell r="J722" t="str">
            <v>No</v>
          </cell>
          <cell r="K722" t="str">
            <v>Eligible for biennial submission.</v>
          </cell>
        </row>
        <row r="723">
          <cell r="D723">
            <v>9050</v>
          </cell>
          <cell r="E723" t="str">
            <v>Valverde Elementary School</v>
          </cell>
          <cell r="F723" t="str">
            <v>Performance Plan: Low Participation (Revised)</v>
          </cell>
          <cell r="G723" t="str">
            <v>-</v>
          </cell>
          <cell r="H723">
            <v>86887</v>
          </cell>
          <cell r="I723">
            <v>86887</v>
          </cell>
          <cell r="J723" t="str">
            <v>No</v>
          </cell>
          <cell r="K723" t="str">
            <v>Eligible for biennial submission.</v>
          </cell>
        </row>
        <row r="724">
          <cell r="D724">
            <v>9336</v>
          </cell>
          <cell r="E724" t="str">
            <v>STRIVE Prep - Sunnyside</v>
          </cell>
          <cell r="F724" t="str">
            <v>Priority Improvement Plan: Meets 95% Participation (Revised)</v>
          </cell>
          <cell r="G724" t="str">
            <v>Year 1 of Priority Improvement or Turnaround</v>
          </cell>
          <cell r="H724">
            <v>86887</v>
          </cell>
          <cell r="I724">
            <v>86887</v>
          </cell>
          <cell r="J724" t="str">
            <v>Yes</v>
          </cell>
          <cell r="K724" t="str">
            <v>Not eligible for biennial submission; exercised biennial flexibility in 2018-19.</v>
          </cell>
        </row>
        <row r="725">
          <cell r="D725">
            <v>9389</v>
          </cell>
          <cell r="E725" t="str">
            <v>STRIVE Prep - Westwood</v>
          </cell>
          <cell r="F725" t="str">
            <v>Turnaround Plan: Meets 95% Participation</v>
          </cell>
          <cell r="G725" t="str">
            <v>Year 1 of Priority Improvement or Turnaround</v>
          </cell>
          <cell r="H725">
            <v>86887</v>
          </cell>
          <cell r="I725">
            <v>86887</v>
          </cell>
          <cell r="J725" t="str">
            <v>No</v>
          </cell>
          <cell r="K725" t="str">
            <v>Not eligible for biennial submission.</v>
          </cell>
        </row>
        <row r="726">
          <cell r="D726">
            <v>9390</v>
          </cell>
          <cell r="E726" t="str">
            <v>STRIVE Prep - Lake</v>
          </cell>
          <cell r="F726" t="str">
            <v>Improvement Plan: Meets 95% Participation (Revised)</v>
          </cell>
          <cell r="G726" t="str">
            <v>-</v>
          </cell>
          <cell r="H726">
            <v>86887</v>
          </cell>
          <cell r="I726">
            <v>86887</v>
          </cell>
          <cell r="J726" t="str">
            <v>No</v>
          </cell>
          <cell r="K726" t="str">
            <v>Not eligible for biennial submission.</v>
          </cell>
        </row>
        <row r="727">
          <cell r="D727">
            <v>9425</v>
          </cell>
          <cell r="E727" t="str">
            <v>Westerly Creek Elementary</v>
          </cell>
          <cell r="F727" t="str">
            <v>Performance Plan: Meets 95% Participation</v>
          </cell>
          <cell r="G727" t="str">
            <v>-</v>
          </cell>
          <cell r="H727">
            <v>86887</v>
          </cell>
          <cell r="I727">
            <v>86887</v>
          </cell>
          <cell r="J727" t="str">
            <v>No</v>
          </cell>
          <cell r="K727" t="str">
            <v>Eligible for biennial submission.</v>
          </cell>
        </row>
        <row r="728">
          <cell r="D728">
            <v>9496</v>
          </cell>
          <cell r="E728" t="str">
            <v>Castro Elementary School</v>
          </cell>
          <cell r="F728" t="str">
            <v>Improvement Plan: Meets 95% Participation</v>
          </cell>
          <cell r="G728" t="str">
            <v>-</v>
          </cell>
          <cell r="H728">
            <v>86887</v>
          </cell>
          <cell r="I728">
            <v>86887</v>
          </cell>
          <cell r="J728" t="str">
            <v>No</v>
          </cell>
          <cell r="K728" t="str">
            <v>Not eligible for biennial submission.</v>
          </cell>
        </row>
        <row r="729">
          <cell r="D729">
            <v>9548</v>
          </cell>
          <cell r="E729" t="str">
            <v>Whittier ECE-8 School</v>
          </cell>
          <cell r="F729" t="str">
            <v>Improvement Plan: Meets 95% Participation (Revised)</v>
          </cell>
          <cell r="G729" t="str">
            <v>-</v>
          </cell>
          <cell r="H729">
            <v>86887</v>
          </cell>
          <cell r="I729">
            <v>86887</v>
          </cell>
          <cell r="J729" t="str">
            <v>No</v>
          </cell>
          <cell r="K729" t="str">
            <v>Not eligible for biennial submission.</v>
          </cell>
        </row>
        <row r="730">
          <cell r="D730">
            <v>9623</v>
          </cell>
          <cell r="E730" t="str">
            <v>William (Bill) Roberts ECE-8 School</v>
          </cell>
          <cell r="F730" t="str">
            <v>Performance Plan: Meets 95% Participation</v>
          </cell>
          <cell r="G730" t="str">
            <v>-</v>
          </cell>
          <cell r="H730">
            <v>86887</v>
          </cell>
          <cell r="I730">
            <v>86887</v>
          </cell>
          <cell r="J730" t="str">
            <v>No</v>
          </cell>
          <cell r="K730" t="str">
            <v>Eligible for biennial submission.</v>
          </cell>
        </row>
        <row r="731">
          <cell r="D731">
            <v>9639</v>
          </cell>
          <cell r="E731" t="str">
            <v>STRIVE Prep - Smart Academy</v>
          </cell>
          <cell r="F731" t="str">
            <v>Priority Improvement Plan: Meets 95% Participation (Revised)</v>
          </cell>
          <cell r="G731" t="str">
            <v>Year 3 of Priority Improvement or Turnaround</v>
          </cell>
          <cell r="H731">
            <v>86887</v>
          </cell>
          <cell r="I731">
            <v>86887</v>
          </cell>
          <cell r="J731" t="str">
            <v>No</v>
          </cell>
          <cell r="K731" t="str">
            <v>Not eligible for biennial submission.</v>
          </cell>
        </row>
        <row r="732">
          <cell r="D732">
            <v>9693</v>
          </cell>
          <cell r="E732" t="str">
            <v>West Early College</v>
          </cell>
          <cell r="F732" t="str">
            <v>Improvement Plan: Meets 95% Participation</v>
          </cell>
          <cell r="G732" t="str">
            <v>-</v>
          </cell>
          <cell r="H732">
            <v>86887</v>
          </cell>
          <cell r="I732">
            <v>86887</v>
          </cell>
          <cell r="J732" t="str">
            <v>No</v>
          </cell>
          <cell r="K732" t="str">
            <v>Not eligible for biennial submission.</v>
          </cell>
        </row>
        <row r="733">
          <cell r="D733">
            <v>9702</v>
          </cell>
          <cell r="E733" t="str">
            <v>West Leadership Academy</v>
          </cell>
          <cell r="F733" t="str">
            <v>Turnaround Plan: Meets 95% Participation (Revised)</v>
          </cell>
          <cell r="G733" t="str">
            <v>Year 2 of Priority Improvement or Turnaround</v>
          </cell>
          <cell r="H733">
            <v>86887</v>
          </cell>
          <cell r="I733">
            <v>86887</v>
          </cell>
          <cell r="J733" t="str">
            <v>No</v>
          </cell>
          <cell r="K733" t="str">
            <v>Not eligible for biennial submission.</v>
          </cell>
        </row>
        <row r="734">
          <cell r="D734">
            <v>9730</v>
          </cell>
          <cell r="E734" t="str">
            <v>STRIVE Prep - Green Valley Ranch</v>
          </cell>
          <cell r="F734" t="str">
            <v>Turnaround Plan: Meets 95% Participation (Revised)</v>
          </cell>
          <cell r="G734" t="str">
            <v>Year 2 of Priority Improvement or Turnaround</v>
          </cell>
          <cell r="H734">
            <v>86887</v>
          </cell>
          <cell r="I734">
            <v>86887</v>
          </cell>
          <cell r="J734" t="str">
            <v>No</v>
          </cell>
          <cell r="K734" t="str">
            <v>Not eligible for biennial submission.</v>
          </cell>
        </row>
        <row r="735">
          <cell r="D735">
            <v>9735</v>
          </cell>
          <cell r="E735" t="str">
            <v>STRIVE Prep - Montbello</v>
          </cell>
          <cell r="F735" t="str">
            <v>Turnaround Plan: Meets 95% Participation (Revised)</v>
          </cell>
          <cell r="G735" t="str">
            <v>Year 2 of Priority Improvement or Turnaround</v>
          </cell>
          <cell r="H735">
            <v>86887</v>
          </cell>
          <cell r="I735">
            <v>86887</v>
          </cell>
          <cell r="J735" t="str">
            <v>No</v>
          </cell>
          <cell r="K735" t="str">
            <v>Not eligible for biennial submission.</v>
          </cell>
        </row>
        <row r="736">
          <cell r="D736">
            <v>9739</v>
          </cell>
          <cell r="E736" t="str">
            <v>Wyatt Academy</v>
          </cell>
          <cell r="F736" t="str">
            <v>Performance Plan: Meets 95% Participation</v>
          </cell>
          <cell r="G736" t="str">
            <v>-</v>
          </cell>
          <cell r="H736">
            <v>86887</v>
          </cell>
          <cell r="I736">
            <v>86887</v>
          </cell>
          <cell r="J736" t="str">
            <v>No</v>
          </cell>
          <cell r="K736" t="str">
            <v>Eligible for biennial submission.</v>
          </cell>
        </row>
        <row r="737">
          <cell r="D737" t="str">
            <v>ALL</v>
          </cell>
          <cell r="E737" t="str">
            <v>ALL</v>
          </cell>
          <cell r="F737" t="str">
            <v>Accredited with Improvement Plan: Decreased due to Participation</v>
          </cell>
          <cell r="G737" t="str">
            <v>-</v>
          </cell>
          <cell r="H737">
            <v>219</v>
          </cell>
          <cell r="I737">
            <v>219</v>
          </cell>
          <cell r="J737" t="str">
            <v>No</v>
          </cell>
          <cell r="K737" t="str">
            <v>Not eligible for biennial submission.</v>
          </cell>
        </row>
        <row r="738">
          <cell r="D738">
            <v>2216</v>
          </cell>
          <cell r="E738" t="str">
            <v>Dove Creek High School</v>
          </cell>
          <cell r="F738" t="str">
            <v>Improvement Plan: Decreased due to Participation</v>
          </cell>
          <cell r="G738" t="str">
            <v>-</v>
          </cell>
          <cell r="H738">
            <v>219</v>
          </cell>
          <cell r="I738">
            <v>219</v>
          </cell>
          <cell r="J738" t="str">
            <v>No</v>
          </cell>
          <cell r="K738" t="str">
            <v>Not eligible for biennial submission.</v>
          </cell>
        </row>
        <row r="739">
          <cell r="D739">
            <v>7764</v>
          </cell>
          <cell r="E739" t="str">
            <v>Seventh Street Elementary School</v>
          </cell>
          <cell r="F739" t="str">
            <v>Priority Improvement Plan: Decreased due to Participation</v>
          </cell>
          <cell r="G739" t="str">
            <v>Year 1 of Priority Improvement or Turnaround</v>
          </cell>
          <cell r="H739">
            <v>219</v>
          </cell>
          <cell r="I739">
            <v>219</v>
          </cell>
          <cell r="J739" t="str">
            <v>No</v>
          </cell>
          <cell r="K739" t="str">
            <v>Not eligible for biennial submission.</v>
          </cell>
        </row>
        <row r="740">
          <cell r="D740" t="str">
            <v>ALL</v>
          </cell>
          <cell r="E740" t="str">
            <v>ALL</v>
          </cell>
          <cell r="F740" t="str">
            <v>Accredited: Low Participation</v>
          </cell>
          <cell r="G740" t="str">
            <v>-</v>
          </cell>
          <cell r="H740">
            <v>65358</v>
          </cell>
          <cell r="I740">
            <v>65358</v>
          </cell>
          <cell r="J740" t="str">
            <v>No</v>
          </cell>
          <cell r="K740" t="str">
            <v>Eligible for biennial submission.</v>
          </cell>
        </row>
        <row r="741">
          <cell r="D741">
            <v>11</v>
          </cell>
          <cell r="E741" t="str">
            <v>Academy Charter School</v>
          </cell>
          <cell r="F741" t="str">
            <v>Performance Plan: Low Participation</v>
          </cell>
          <cell r="G741" t="str">
            <v>-</v>
          </cell>
          <cell r="H741">
            <v>65358</v>
          </cell>
          <cell r="I741">
            <v>65358</v>
          </cell>
          <cell r="J741" t="str">
            <v>Yes</v>
          </cell>
          <cell r="K741" t="str">
            <v>Not eligible for biennial submission; exercised biennial flexibility in 2018-19.</v>
          </cell>
        </row>
        <row r="742">
          <cell r="D742">
            <v>12</v>
          </cell>
          <cell r="E742" t="str">
            <v>Acres Green Elementary School</v>
          </cell>
          <cell r="F742" t="str">
            <v>Performance Plan: Low Participation</v>
          </cell>
          <cell r="G742" t="str">
            <v>-</v>
          </cell>
          <cell r="H742">
            <v>65358</v>
          </cell>
          <cell r="I742">
            <v>65358</v>
          </cell>
          <cell r="J742" t="str">
            <v>No</v>
          </cell>
          <cell r="K742" t="str">
            <v>Eligible for biennial submission.</v>
          </cell>
        </row>
        <row r="743">
          <cell r="D743">
            <v>79</v>
          </cell>
          <cell r="E743" t="str">
            <v>Ascent Classical Academy</v>
          </cell>
          <cell r="F743" t="str">
            <v>Performance Plan: Low Participation</v>
          </cell>
          <cell r="G743" t="str">
            <v>-</v>
          </cell>
          <cell r="H743">
            <v>65358</v>
          </cell>
          <cell r="I743">
            <v>65358</v>
          </cell>
          <cell r="J743" t="str">
            <v>No</v>
          </cell>
          <cell r="K743" t="str">
            <v>Eligible for biennial submission.</v>
          </cell>
        </row>
        <row r="744">
          <cell r="D744">
            <v>135</v>
          </cell>
          <cell r="E744" t="str">
            <v>Ben Franklin Academy</v>
          </cell>
          <cell r="F744" t="str">
            <v>Performance Plan: Meets 95% Participation</v>
          </cell>
          <cell r="G744" t="str">
            <v>-</v>
          </cell>
          <cell r="H744">
            <v>65358</v>
          </cell>
          <cell r="I744">
            <v>65358</v>
          </cell>
          <cell r="J744" t="str">
            <v>No</v>
          </cell>
          <cell r="K744" t="str">
            <v>Eligible for biennial submission.</v>
          </cell>
        </row>
        <row r="745">
          <cell r="D745">
            <v>201</v>
          </cell>
          <cell r="E745" t="str">
            <v>Daniel C Oakes High School--Castle Rock</v>
          </cell>
          <cell r="F745" t="str">
            <v>AEC: Performance</v>
          </cell>
          <cell r="G745" t="str">
            <v>-</v>
          </cell>
          <cell r="H745">
            <v>65358</v>
          </cell>
          <cell r="I745">
            <v>65358</v>
          </cell>
          <cell r="J745" t="str">
            <v>No</v>
          </cell>
          <cell r="K745" t="str">
            <v>Eligible for biennial submission.</v>
          </cell>
        </row>
        <row r="746">
          <cell r="D746">
            <v>215</v>
          </cell>
          <cell r="E746" t="str">
            <v>American Academy</v>
          </cell>
          <cell r="F746" t="str">
            <v>Performance Plan: Low Participation</v>
          </cell>
          <cell r="G746" t="str">
            <v>-</v>
          </cell>
          <cell r="H746">
            <v>65358</v>
          </cell>
          <cell r="I746">
            <v>65358</v>
          </cell>
          <cell r="J746" t="str">
            <v>No</v>
          </cell>
          <cell r="K746" t="str">
            <v>Eligible for biennial submission.</v>
          </cell>
        </row>
        <row r="747">
          <cell r="D747">
            <v>264</v>
          </cell>
          <cell r="E747" t="str">
            <v>Cimarron Middle</v>
          </cell>
          <cell r="F747" t="str">
            <v>Performance Plan: Meets 95% Participation</v>
          </cell>
          <cell r="G747" t="str">
            <v>-</v>
          </cell>
          <cell r="H747">
            <v>65358</v>
          </cell>
          <cell r="I747">
            <v>65358</v>
          </cell>
          <cell r="J747" t="str">
            <v>No</v>
          </cell>
          <cell r="K747" t="str">
            <v>Eligible for biennial submission.</v>
          </cell>
        </row>
        <row r="748">
          <cell r="D748">
            <v>265</v>
          </cell>
          <cell r="E748" t="str">
            <v>Clear Sky Elementary</v>
          </cell>
          <cell r="F748" t="str">
            <v>Performance Plan: Low Participation</v>
          </cell>
          <cell r="G748" t="str">
            <v>-</v>
          </cell>
          <cell r="H748">
            <v>65358</v>
          </cell>
          <cell r="I748">
            <v>65358</v>
          </cell>
          <cell r="J748" t="str">
            <v>No</v>
          </cell>
          <cell r="K748" t="str">
            <v>Eligible for biennial submission.</v>
          </cell>
        </row>
        <row r="749">
          <cell r="D749">
            <v>266</v>
          </cell>
          <cell r="E749" t="str">
            <v>Gold Rush Elementary</v>
          </cell>
          <cell r="F749" t="str">
            <v>Performance Plan: Meets 95% Participation</v>
          </cell>
          <cell r="G749" t="str">
            <v>-</v>
          </cell>
          <cell r="H749">
            <v>65358</v>
          </cell>
          <cell r="I749">
            <v>65358</v>
          </cell>
          <cell r="J749" t="str">
            <v>No</v>
          </cell>
          <cell r="K749" t="str">
            <v>Eligible for biennial submission.</v>
          </cell>
        </row>
        <row r="750">
          <cell r="D750">
            <v>267</v>
          </cell>
          <cell r="E750" t="str">
            <v>Mesa Middle School</v>
          </cell>
          <cell r="F750" t="str">
            <v>Performance Plan: Low Participation</v>
          </cell>
          <cell r="G750" t="str">
            <v>-</v>
          </cell>
          <cell r="H750">
            <v>65358</v>
          </cell>
          <cell r="I750">
            <v>65358</v>
          </cell>
          <cell r="J750" t="str">
            <v>No</v>
          </cell>
          <cell r="K750" t="str">
            <v>Eligible for biennial submission.</v>
          </cell>
        </row>
        <row r="751">
          <cell r="D751">
            <v>354</v>
          </cell>
          <cell r="E751" t="str">
            <v>Arrowwood Elementary School</v>
          </cell>
          <cell r="F751" t="str">
            <v>Performance Plan: Low Participation</v>
          </cell>
          <cell r="G751" t="str">
            <v>-</v>
          </cell>
          <cell r="H751">
            <v>65358</v>
          </cell>
          <cell r="I751">
            <v>65358</v>
          </cell>
          <cell r="J751" t="str">
            <v>Yes</v>
          </cell>
          <cell r="K751" t="str">
            <v>Not eligible for biennial submission; exercised biennial flexibility in 2018-19.</v>
          </cell>
        </row>
        <row r="752">
          <cell r="D752">
            <v>651</v>
          </cell>
          <cell r="E752" t="str">
            <v>Bear Canyon Elementary School</v>
          </cell>
          <cell r="F752" t="str">
            <v>Performance Plan: Low Participation</v>
          </cell>
          <cell r="G752" t="str">
            <v>-</v>
          </cell>
          <cell r="H752">
            <v>65358</v>
          </cell>
          <cell r="I752">
            <v>65358</v>
          </cell>
          <cell r="J752" t="str">
            <v>No</v>
          </cell>
          <cell r="K752" t="str">
            <v>Eligible for biennial submission.</v>
          </cell>
        </row>
        <row r="753">
          <cell r="D753">
            <v>1131</v>
          </cell>
          <cell r="E753" t="str">
            <v>Buffalo Ridge Elementary School</v>
          </cell>
          <cell r="F753" t="str">
            <v>Performance Plan: Meets 95% Participation</v>
          </cell>
          <cell r="G753" t="str">
            <v>-</v>
          </cell>
          <cell r="H753">
            <v>65358</v>
          </cell>
          <cell r="I753">
            <v>65358</v>
          </cell>
          <cell r="J753" t="str">
            <v>Yes</v>
          </cell>
          <cell r="K753" t="str">
            <v>Not eligible for biennial submission; exercised biennial flexibility in 2018-19.</v>
          </cell>
        </row>
        <row r="754">
          <cell r="D754">
            <v>1362</v>
          </cell>
          <cell r="E754" t="str">
            <v>Castle Rock Elementary School</v>
          </cell>
          <cell r="F754" t="str">
            <v>Performance Plan: Low Participation</v>
          </cell>
          <cell r="G754" t="str">
            <v>-</v>
          </cell>
          <cell r="H754">
            <v>65358</v>
          </cell>
          <cell r="I754">
            <v>65358</v>
          </cell>
          <cell r="J754" t="str">
            <v>Yes</v>
          </cell>
          <cell r="K754" t="str">
            <v>Not eligible for biennial submission; exercised biennial flexibility in 2018-19.</v>
          </cell>
        </row>
        <row r="755">
          <cell r="D755">
            <v>1367</v>
          </cell>
          <cell r="E755" t="str">
            <v>Castle View High School</v>
          </cell>
          <cell r="F755" t="str">
            <v>Performance Plan: Low Participation</v>
          </cell>
          <cell r="G755" t="str">
            <v>-</v>
          </cell>
          <cell r="H755">
            <v>65358</v>
          </cell>
          <cell r="I755">
            <v>65358</v>
          </cell>
          <cell r="J755" t="str">
            <v>No</v>
          </cell>
          <cell r="K755" t="str">
            <v>Eligible for biennial submission.</v>
          </cell>
        </row>
        <row r="756">
          <cell r="D756">
            <v>1503</v>
          </cell>
          <cell r="E756" t="str">
            <v>Chaparral High School</v>
          </cell>
          <cell r="F756" t="str">
            <v>Performance Plan: Low Participation</v>
          </cell>
          <cell r="G756" t="str">
            <v>-</v>
          </cell>
          <cell r="H756">
            <v>65358</v>
          </cell>
          <cell r="I756">
            <v>65358</v>
          </cell>
          <cell r="J756" t="str">
            <v>No</v>
          </cell>
          <cell r="K756" t="str">
            <v>Eligible for biennial submission.</v>
          </cell>
        </row>
        <row r="757">
          <cell r="D757">
            <v>1512</v>
          </cell>
          <cell r="E757" t="str">
            <v>Challenge to Excellence Charter School</v>
          </cell>
          <cell r="F757" t="str">
            <v>Performance Plan: Low Participation</v>
          </cell>
          <cell r="G757" t="str">
            <v>-</v>
          </cell>
          <cell r="H757">
            <v>65358</v>
          </cell>
          <cell r="I757">
            <v>65358</v>
          </cell>
          <cell r="J757" t="str">
            <v>No</v>
          </cell>
          <cell r="K757" t="str">
            <v>Eligible for biennial submission.</v>
          </cell>
        </row>
        <row r="758">
          <cell r="D758">
            <v>1578</v>
          </cell>
          <cell r="E758" t="str">
            <v>Cherry Valley Elementary School</v>
          </cell>
          <cell r="F758" t="str">
            <v>Performance Plan: Low Participation</v>
          </cell>
          <cell r="G758" t="str">
            <v>-</v>
          </cell>
          <cell r="H758">
            <v>65358</v>
          </cell>
          <cell r="I758">
            <v>65358</v>
          </cell>
          <cell r="J758" t="str">
            <v>No</v>
          </cell>
          <cell r="K758" t="str">
            <v>Eligible for biennial submission.</v>
          </cell>
        </row>
        <row r="759">
          <cell r="D759">
            <v>1579</v>
          </cell>
          <cell r="E759" t="str">
            <v>North Star Academy</v>
          </cell>
          <cell r="F759" t="str">
            <v>Performance Plan: Meets 95% Participation</v>
          </cell>
          <cell r="G759" t="str">
            <v>-</v>
          </cell>
          <cell r="H759">
            <v>65358</v>
          </cell>
          <cell r="I759">
            <v>65358</v>
          </cell>
          <cell r="J759" t="str">
            <v>Yes</v>
          </cell>
          <cell r="K759" t="str">
            <v>Not eligible for biennial submission; exercised biennial flexibility in 2018-19.</v>
          </cell>
        </row>
        <row r="760">
          <cell r="D760">
            <v>1873</v>
          </cell>
          <cell r="E760" t="str">
            <v>Parker Core Knowledge Charter School</v>
          </cell>
          <cell r="F760" t="str">
            <v>Performance Plan: Meets 95% Participation</v>
          </cell>
          <cell r="G760" t="str">
            <v>-</v>
          </cell>
          <cell r="H760">
            <v>65358</v>
          </cell>
          <cell r="I760">
            <v>65358</v>
          </cell>
          <cell r="J760" t="str">
            <v>No</v>
          </cell>
          <cell r="K760" t="str">
            <v>Eligible for biennial submission.</v>
          </cell>
        </row>
        <row r="761">
          <cell r="D761">
            <v>1899</v>
          </cell>
          <cell r="E761" t="str">
            <v>Copper Mesa Elementary School</v>
          </cell>
          <cell r="F761" t="str">
            <v>Performance Plan: Low Participation</v>
          </cell>
          <cell r="G761" t="str">
            <v>-</v>
          </cell>
          <cell r="H761">
            <v>65358</v>
          </cell>
          <cell r="I761">
            <v>65358</v>
          </cell>
          <cell r="J761" t="str">
            <v>No</v>
          </cell>
          <cell r="K761" t="str">
            <v>Eligible for biennial submission.</v>
          </cell>
        </row>
        <row r="762">
          <cell r="D762">
            <v>1925</v>
          </cell>
          <cell r="E762" t="str">
            <v>Cougar Run Elementary School</v>
          </cell>
          <cell r="F762" t="str">
            <v>Performance Plan: Meets 95% Participation</v>
          </cell>
          <cell r="G762" t="str">
            <v>-</v>
          </cell>
          <cell r="H762">
            <v>65358</v>
          </cell>
          <cell r="I762">
            <v>65358</v>
          </cell>
          <cell r="J762" t="str">
            <v>No</v>
          </cell>
          <cell r="K762" t="str">
            <v>Eligible for biennial submission.</v>
          </cell>
        </row>
        <row r="763">
          <cell r="D763">
            <v>1934</v>
          </cell>
          <cell r="E763" t="str">
            <v>Coyote Creek Elementary School</v>
          </cell>
          <cell r="F763" t="str">
            <v>Performance Plan: Low Participation</v>
          </cell>
          <cell r="G763" t="str">
            <v>-</v>
          </cell>
          <cell r="H763">
            <v>65358</v>
          </cell>
          <cell r="I763">
            <v>65358</v>
          </cell>
          <cell r="J763" t="str">
            <v>No</v>
          </cell>
          <cell r="K763" t="str">
            <v>Eligible for biennial submission.</v>
          </cell>
        </row>
        <row r="764">
          <cell r="D764">
            <v>2012</v>
          </cell>
          <cell r="E764" t="str">
            <v>Cresthill Middle School</v>
          </cell>
          <cell r="F764" t="str">
            <v>Performance Plan: Low Participation</v>
          </cell>
          <cell r="G764" t="str">
            <v>-</v>
          </cell>
          <cell r="H764">
            <v>65358</v>
          </cell>
          <cell r="I764">
            <v>65358</v>
          </cell>
          <cell r="J764" t="str">
            <v>No</v>
          </cell>
          <cell r="K764" t="str">
            <v>Eligible for biennial submission.</v>
          </cell>
        </row>
        <row r="765">
          <cell r="D765">
            <v>2226</v>
          </cell>
          <cell r="E765" t="str">
            <v>Castle Rock Middle School</v>
          </cell>
          <cell r="F765" t="str">
            <v>Performance Plan: Low Participation</v>
          </cell>
          <cell r="G765" t="str">
            <v>-</v>
          </cell>
          <cell r="H765">
            <v>65358</v>
          </cell>
          <cell r="I765">
            <v>65358</v>
          </cell>
          <cell r="J765" t="str">
            <v>Yes</v>
          </cell>
          <cell r="K765" t="str">
            <v>Not eligible for biennial submission; exercised biennial flexibility in 2018-19.</v>
          </cell>
        </row>
        <row r="766">
          <cell r="D766">
            <v>2230</v>
          </cell>
          <cell r="E766" t="str">
            <v>Douglas County High School</v>
          </cell>
          <cell r="F766" t="str">
            <v>Performance Plan: Low Participation</v>
          </cell>
          <cell r="G766" t="str">
            <v>-</v>
          </cell>
          <cell r="H766">
            <v>65358</v>
          </cell>
          <cell r="I766">
            <v>65358</v>
          </cell>
          <cell r="J766" t="str">
            <v>No</v>
          </cell>
          <cell r="K766" t="str">
            <v>Eligible for biennial submission.</v>
          </cell>
        </row>
        <row r="767">
          <cell r="D767">
            <v>2232</v>
          </cell>
          <cell r="E767" t="str">
            <v>Rock Ridge Elementary School</v>
          </cell>
          <cell r="F767" t="str">
            <v>Performance Plan: Low Participation</v>
          </cell>
          <cell r="G767" t="str">
            <v>-</v>
          </cell>
          <cell r="H767">
            <v>65358</v>
          </cell>
          <cell r="I767">
            <v>65358</v>
          </cell>
          <cell r="J767" t="str">
            <v>No</v>
          </cell>
          <cell r="K767" t="str">
            <v>Eligible for biennial submission.</v>
          </cell>
        </row>
        <row r="768">
          <cell r="D768">
            <v>2233</v>
          </cell>
          <cell r="E768" t="str">
            <v>Cherokee Trail Elementary School</v>
          </cell>
          <cell r="F768" t="str">
            <v>Performance Plan: Low Participation</v>
          </cell>
          <cell r="G768" t="str">
            <v>-</v>
          </cell>
          <cell r="H768">
            <v>65358</v>
          </cell>
          <cell r="I768">
            <v>65358</v>
          </cell>
          <cell r="J768" t="str">
            <v>No</v>
          </cell>
          <cell r="K768" t="str">
            <v>Eligible for biennial submission.</v>
          </cell>
        </row>
        <row r="769">
          <cell r="D769">
            <v>2234</v>
          </cell>
          <cell r="E769" t="str">
            <v>Eagle Ridge Elementary School</v>
          </cell>
          <cell r="F769" t="str">
            <v>Performance Plan: Low Participation</v>
          </cell>
          <cell r="G769" t="str">
            <v>-</v>
          </cell>
          <cell r="H769">
            <v>65358</v>
          </cell>
          <cell r="I769">
            <v>65358</v>
          </cell>
          <cell r="J769" t="str">
            <v>No</v>
          </cell>
          <cell r="K769" t="str">
            <v>Eligible for biennial submission.</v>
          </cell>
        </row>
        <row r="770">
          <cell r="D770">
            <v>2338</v>
          </cell>
          <cell r="E770" t="str">
            <v>Eagle Academy</v>
          </cell>
          <cell r="F770" t="str">
            <v>AEC: Performance</v>
          </cell>
          <cell r="G770" t="str">
            <v>-</v>
          </cell>
          <cell r="H770">
            <v>65358</v>
          </cell>
          <cell r="I770">
            <v>65358</v>
          </cell>
          <cell r="J770" t="str">
            <v>No</v>
          </cell>
          <cell r="K770" t="str">
            <v>Eligible for biennial submission.</v>
          </cell>
        </row>
        <row r="771">
          <cell r="D771">
            <v>2656</v>
          </cell>
          <cell r="E771" t="str">
            <v>Eldorado Elementary School</v>
          </cell>
          <cell r="F771" t="str">
            <v>Performance Plan: Meets 95% Participation</v>
          </cell>
          <cell r="G771" t="str">
            <v>-</v>
          </cell>
          <cell r="H771">
            <v>65358</v>
          </cell>
          <cell r="I771">
            <v>65358</v>
          </cell>
          <cell r="J771" t="str">
            <v>No</v>
          </cell>
          <cell r="K771" t="str">
            <v>Eligible for biennial submission.</v>
          </cell>
        </row>
        <row r="772">
          <cell r="D772">
            <v>2952</v>
          </cell>
          <cell r="E772" t="str">
            <v>Mammoth Heights Elementary</v>
          </cell>
          <cell r="F772" t="str">
            <v>Performance Plan: Low Participation</v>
          </cell>
          <cell r="G772" t="str">
            <v>-</v>
          </cell>
          <cell r="H772">
            <v>65358</v>
          </cell>
          <cell r="I772">
            <v>65358</v>
          </cell>
          <cell r="J772" t="str">
            <v>No</v>
          </cell>
          <cell r="K772" t="str">
            <v>Eligible for biennial submission.</v>
          </cell>
        </row>
        <row r="773">
          <cell r="D773">
            <v>2953</v>
          </cell>
          <cell r="E773" t="str">
            <v>Stone Mountain Elementary</v>
          </cell>
          <cell r="F773" t="str">
            <v>Performance Plan: Low Participation</v>
          </cell>
          <cell r="G773" t="str">
            <v>-</v>
          </cell>
          <cell r="H773">
            <v>65358</v>
          </cell>
          <cell r="I773">
            <v>65358</v>
          </cell>
          <cell r="J773" t="str">
            <v>No</v>
          </cell>
          <cell r="K773" t="str">
            <v>Eligible for biennial submission.</v>
          </cell>
        </row>
        <row r="774">
          <cell r="D774">
            <v>2954</v>
          </cell>
          <cell r="E774" t="str">
            <v>Roxborough Intermediate</v>
          </cell>
          <cell r="F774" t="str">
            <v>Performance Plan: Low Participation</v>
          </cell>
          <cell r="G774" t="str">
            <v>-</v>
          </cell>
          <cell r="H774">
            <v>65358</v>
          </cell>
          <cell r="I774">
            <v>65358</v>
          </cell>
          <cell r="J774" t="str">
            <v>No</v>
          </cell>
          <cell r="K774" t="str">
            <v>Eligible for biennial submission.</v>
          </cell>
        </row>
        <row r="775">
          <cell r="D775">
            <v>2965</v>
          </cell>
          <cell r="E775" t="str">
            <v>Flagstone Elementary School</v>
          </cell>
          <cell r="F775" t="str">
            <v>Performance Plan: Low Participation</v>
          </cell>
          <cell r="G775" t="str">
            <v>-</v>
          </cell>
          <cell r="H775">
            <v>65358</v>
          </cell>
          <cell r="I775">
            <v>65358</v>
          </cell>
          <cell r="J775" t="str">
            <v>No</v>
          </cell>
          <cell r="K775" t="str">
            <v>Eligible for biennial submission.</v>
          </cell>
        </row>
        <row r="776">
          <cell r="D776">
            <v>3138</v>
          </cell>
          <cell r="E776" t="str">
            <v>Fox Creek Elementary School</v>
          </cell>
          <cell r="F776" t="str">
            <v>Performance Plan: Low Participation</v>
          </cell>
          <cell r="G776" t="str">
            <v>-</v>
          </cell>
          <cell r="H776">
            <v>65358</v>
          </cell>
          <cell r="I776">
            <v>65358</v>
          </cell>
          <cell r="J776" t="str">
            <v>No</v>
          </cell>
          <cell r="K776" t="str">
            <v>Eligible for biennial submission.</v>
          </cell>
        </row>
        <row r="777">
          <cell r="D777">
            <v>3172</v>
          </cell>
          <cell r="E777" t="str">
            <v>Franktown Elementary School</v>
          </cell>
          <cell r="F777" t="str">
            <v>Performance Plan: Low Participation</v>
          </cell>
          <cell r="G777" t="str">
            <v>-</v>
          </cell>
          <cell r="H777">
            <v>65358</v>
          </cell>
          <cell r="I777">
            <v>65358</v>
          </cell>
          <cell r="J777" t="str">
            <v>No</v>
          </cell>
          <cell r="K777" t="str">
            <v>Eligible for biennial submission.</v>
          </cell>
        </row>
        <row r="778">
          <cell r="D778">
            <v>3241</v>
          </cell>
          <cell r="E778" t="str">
            <v>Frontier Valley Elementary School</v>
          </cell>
          <cell r="F778" t="str">
            <v>Performance Plan: Meets 95% Participation</v>
          </cell>
          <cell r="G778" t="str">
            <v>-</v>
          </cell>
          <cell r="H778">
            <v>65358</v>
          </cell>
          <cell r="I778">
            <v>65358</v>
          </cell>
          <cell r="J778" t="str">
            <v>No</v>
          </cell>
          <cell r="K778" t="str">
            <v>Eligible for biennial submission.</v>
          </cell>
        </row>
        <row r="779">
          <cell r="D779">
            <v>3327</v>
          </cell>
          <cell r="E779" t="str">
            <v>Global Village Academy - Douglas County</v>
          </cell>
          <cell r="F779" t="str">
            <v>Performance Plan: Meets 95% Participation</v>
          </cell>
          <cell r="G779" t="str">
            <v>-</v>
          </cell>
          <cell r="H779">
            <v>65358</v>
          </cell>
          <cell r="I779">
            <v>65358</v>
          </cell>
          <cell r="J779" t="str">
            <v>Yes</v>
          </cell>
          <cell r="K779" t="str">
            <v>Not eligible for biennial submission; exercised biennial flexibility in 2018-19.</v>
          </cell>
        </row>
        <row r="780">
          <cell r="D780">
            <v>3847</v>
          </cell>
          <cell r="E780" t="str">
            <v>HOPE Online Learning Academy Middle School</v>
          </cell>
          <cell r="F780" t="str">
            <v>Improvement Plan: Meets 95% Participation</v>
          </cell>
          <cell r="G780" t="str">
            <v>-</v>
          </cell>
          <cell r="H780">
            <v>65358</v>
          </cell>
          <cell r="I780">
            <v>65358</v>
          </cell>
          <cell r="J780" t="str">
            <v>No</v>
          </cell>
          <cell r="K780" t="str">
            <v>Not eligible for biennial submission.</v>
          </cell>
        </row>
        <row r="781">
          <cell r="D781">
            <v>3863</v>
          </cell>
          <cell r="E781" t="str">
            <v>HOPE Online Learning Academy Elementary</v>
          </cell>
          <cell r="F781" t="str">
            <v>Priority Improvement Plan: Meets 95% Participation</v>
          </cell>
          <cell r="G781" t="str">
            <v>Year 9 of Priority Improvement or Turnaround</v>
          </cell>
          <cell r="H781">
            <v>65358</v>
          </cell>
          <cell r="I781">
            <v>65358</v>
          </cell>
          <cell r="J781" t="str">
            <v>No</v>
          </cell>
          <cell r="K781" t="str">
            <v>Not eligible for biennial submission.</v>
          </cell>
        </row>
        <row r="782">
          <cell r="D782">
            <v>3928</v>
          </cell>
          <cell r="E782" t="str">
            <v>Heritage Elementary School</v>
          </cell>
          <cell r="F782" t="str">
            <v>Performance Plan: Low Participation</v>
          </cell>
          <cell r="G782" t="str">
            <v>-</v>
          </cell>
          <cell r="H782">
            <v>65358</v>
          </cell>
          <cell r="I782">
            <v>65358</v>
          </cell>
          <cell r="J782" t="str">
            <v>No</v>
          </cell>
          <cell r="K782" t="str">
            <v>Eligible for biennial submission.</v>
          </cell>
        </row>
        <row r="783">
          <cell r="D783">
            <v>3980</v>
          </cell>
          <cell r="E783" t="str">
            <v>Highlands Ranch High School</v>
          </cell>
          <cell r="F783" t="str">
            <v>Performance Plan: Low Participation</v>
          </cell>
          <cell r="G783" t="str">
            <v>-</v>
          </cell>
          <cell r="H783">
            <v>65358</v>
          </cell>
          <cell r="I783">
            <v>65358</v>
          </cell>
          <cell r="J783" t="str">
            <v>No</v>
          </cell>
          <cell r="K783" t="str">
            <v>Eligible for biennial submission.</v>
          </cell>
        </row>
        <row r="784">
          <cell r="D784">
            <v>3995</v>
          </cell>
          <cell r="E784" t="str">
            <v>HOPE Online Learning Academy High School</v>
          </cell>
          <cell r="F784" t="str">
            <v>AEC: Performance</v>
          </cell>
          <cell r="G784" t="str">
            <v>-</v>
          </cell>
          <cell r="H784">
            <v>65358</v>
          </cell>
          <cell r="I784">
            <v>65358</v>
          </cell>
          <cell r="J784" t="str">
            <v>No</v>
          </cell>
          <cell r="K784" t="str">
            <v>Eligible for biennial submission.</v>
          </cell>
        </row>
        <row r="785">
          <cell r="D785">
            <v>4271</v>
          </cell>
          <cell r="E785" t="str">
            <v>Legend High School</v>
          </cell>
          <cell r="F785" t="str">
            <v>Performance Plan: Meets 95% Participation</v>
          </cell>
          <cell r="G785" t="str">
            <v>-</v>
          </cell>
          <cell r="H785">
            <v>65358</v>
          </cell>
          <cell r="I785">
            <v>65358</v>
          </cell>
          <cell r="J785" t="str">
            <v>No</v>
          </cell>
          <cell r="K785" t="str">
            <v>Eligible for biennial submission.</v>
          </cell>
        </row>
        <row r="786">
          <cell r="D786">
            <v>4292</v>
          </cell>
          <cell r="E786" t="str">
            <v>Iron Horse Elementary School</v>
          </cell>
          <cell r="F786" t="str">
            <v>Performance Plan: Meets 95% Participation</v>
          </cell>
          <cell r="G786" t="str">
            <v>-</v>
          </cell>
          <cell r="H786">
            <v>65358</v>
          </cell>
          <cell r="I786">
            <v>65358</v>
          </cell>
          <cell r="J786" t="str">
            <v>Yes</v>
          </cell>
          <cell r="K786" t="str">
            <v>Not eligible for biennial submission; exercised biennial flexibility in 2018-19.</v>
          </cell>
        </row>
        <row r="787">
          <cell r="D787">
            <v>4980</v>
          </cell>
          <cell r="E787" t="str">
            <v>Larkspur Elementary School</v>
          </cell>
          <cell r="F787" t="str">
            <v>Performance Plan: Low Participation</v>
          </cell>
          <cell r="G787" t="str">
            <v>-</v>
          </cell>
          <cell r="H787">
            <v>65358</v>
          </cell>
          <cell r="I787">
            <v>65358</v>
          </cell>
          <cell r="J787" t="str">
            <v>No</v>
          </cell>
          <cell r="K787" t="str">
            <v>Eligible for biennial submission.</v>
          </cell>
        </row>
        <row r="788">
          <cell r="D788">
            <v>5045</v>
          </cell>
          <cell r="E788" t="str">
            <v>Legacy Point Elementary School</v>
          </cell>
          <cell r="F788" t="str">
            <v>Improvement Plan: Meets 95% Participation</v>
          </cell>
          <cell r="G788" t="str">
            <v>-</v>
          </cell>
          <cell r="H788">
            <v>65358</v>
          </cell>
          <cell r="I788">
            <v>65358</v>
          </cell>
          <cell r="J788" t="str">
            <v>No</v>
          </cell>
          <cell r="K788" t="str">
            <v>Not eligible for biennial submission.</v>
          </cell>
        </row>
        <row r="789">
          <cell r="D789">
            <v>5225</v>
          </cell>
          <cell r="E789" t="str">
            <v>Leman Classical Academy</v>
          </cell>
          <cell r="F789" t="str">
            <v>Performance Plan: Low Participation</v>
          </cell>
          <cell r="G789" t="str">
            <v>-</v>
          </cell>
          <cell r="H789">
            <v>65358</v>
          </cell>
          <cell r="I789">
            <v>65358</v>
          </cell>
          <cell r="J789" t="str">
            <v>No</v>
          </cell>
          <cell r="K789" t="str">
            <v>Eligible for biennial submission.</v>
          </cell>
        </row>
        <row r="790">
          <cell r="D790">
            <v>5259</v>
          </cell>
          <cell r="E790" t="str">
            <v>STEM School Highlands Ranch</v>
          </cell>
          <cell r="F790" t="str">
            <v>Performance Plan: Low Participation</v>
          </cell>
          <cell r="G790" t="str">
            <v>-</v>
          </cell>
          <cell r="H790">
            <v>65358</v>
          </cell>
          <cell r="I790">
            <v>65358</v>
          </cell>
          <cell r="J790" t="str">
            <v>No</v>
          </cell>
          <cell r="K790" t="str">
            <v>Eligible for biennial submission.</v>
          </cell>
        </row>
        <row r="791">
          <cell r="D791">
            <v>5405</v>
          </cell>
          <cell r="E791" t="str">
            <v>eDCSD</v>
          </cell>
          <cell r="F791" t="str">
            <v>Insufficient State Data: Low Participation^</v>
          </cell>
          <cell r="G791" t="str">
            <v>Year 5 Hold on Priority Improvement or Turnaround</v>
          </cell>
          <cell r="H791">
            <v>65358</v>
          </cell>
          <cell r="I791">
            <v>65358</v>
          </cell>
          <cell r="J791" t="str">
            <v>No</v>
          </cell>
          <cell r="K791" t="str">
            <v>Not eligible for biennial submission; Insufficient State Data</v>
          </cell>
        </row>
        <row r="792">
          <cell r="D792">
            <v>5607</v>
          </cell>
          <cell r="E792" t="str">
            <v>Sage Canyon Elementary</v>
          </cell>
          <cell r="F792" t="str">
            <v>Performance Plan: Low Participation</v>
          </cell>
          <cell r="G792" t="str">
            <v>-</v>
          </cell>
          <cell r="H792">
            <v>65358</v>
          </cell>
          <cell r="I792">
            <v>65358</v>
          </cell>
          <cell r="J792" t="str">
            <v>No</v>
          </cell>
          <cell r="K792" t="str">
            <v>Eligible for biennial submission.</v>
          </cell>
        </row>
        <row r="793">
          <cell r="D793">
            <v>5745</v>
          </cell>
          <cell r="E793" t="str">
            <v>Meadow View Elementary School</v>
          </cell>
          <cell r="F793" t="str">
            <v>Performance Plan: Low Participation</v>
          </cell>
          <cell r="G793" t="str">
            <v>-</v>
          </cell>
          <cell r="H793">
            <v>65358</v>
          </cell>
          <cell r="I793">
            <v>65358</v>
          </cell>
          <cell r="J793" t="str">
            <v>Yes</v>
          </cell>
          <cell r="K793" t="str">
            <v>Not eligible for biennial submission; exercised biennial flexibility in 2018-19.</v>
          </cell>
        </row>
        <row r="794">
          <cell r="D794">
            <v>5843</v>
          </cell>
          <cell r="E794" t="str">
            <v>Lone Tree Elementary</v>
          </cell>
          <cell r="F794" t="str">
            <v>Performance Plan: Low Participation</v>
          </cell>
          <cell r="G794" t="str">
            <v>-</v>
          </cell>
          <cell r="H794">
            <v>65358</v>
          </cell>
          <cell r="I794">
            <v>65358</v>
          </cell>
          <cell r="J794" t="str">
            <v>No</v>
          </cell>
          <cell r="K794" t="str">
            <v>Eligible for biennial submission.</v>
          </cell>
        </row>
        <row r="795">
          <cell r="D795">
            <v>5997</v>
          </cell>
          <cell r="E795" t="str">
            <v>DC Montessori Charter School</v>
          </cell>
          <cell r="F795" t="str">
            <v>Performance Plan: Low Participation</v>
          </cell>
          <cell r="G795" t="str">
            <v>-</v>
          </cell>
          <cell r="H795">
            <v>65358</v>
          </cell>
          <cell r="I795">
            <v>65358</v>
          </cell>
          <cell r="J795" t="str">
            <v>No</v>
          </cell>
          <cell r="K795" t="str">
            <v>Eligible for biennial submission.</v>
          </cell>
        </row>
        <row r="796">
          <cell r="D796">
            <v>6019</v>
          </cell>
          <cell r="E796" t="str">
            <v>Aspen View Academy</v>
          </cell>
          <cell r="F796" t="str">
            <v>Performance Plan: Low Participation</v>
          </cell>
          <cell r="G796" t="str">
            <v>-</v>
          </cell>
          <cell r="H796">
            <v>65358</v>
          </cell>
          <cell r="I796">
            <v>65358</v>
          </cell>
          <cell r="J796" t="str">
            <v>No</v>
          </cell>
          <cell r="K796" t="str">
            <v>Eligible for biennial submission.</v>
          </cell>
        </row>
        <row r="797">
          <cell r="D797">
            <v>6152</v>
          </cell>
          <cell r="E797" t="str">
            <v>Mountain View Elementary School</v>
          </cell>
          <cell r="F797" t="str">
            <v>Performance Plan (Revised)</v>
          </cell>
          <cell r="G797" t="str">
            <v>-</v>
          </cell>
          <cell r="H797">
            <v>65358</v>
          </cell>
          <cell r="I797">
            <v>65358</v>
          </cell>
          <cell r="J797" t="str">
            <v>No</v>
          </cell>
          <cell r="K797" t="str">
            <v>Eligible for biennial submission.</v>
          </cell>
        </row>
        <row r="798">
          <cell r="D798">
            <v>6164</v>
          </cell>
          <cell r="E798" t="str">
            <v>Mountain Ridge Middle School</v>
          </cell>
          <cell r="F798" t="str">
            <v>Performance Plan: Low Participation</v>
          </cell>
          <cell r="G798" t="str">
            <v>-</v>
          </cell>
          <cell r="H798">
            <v>65358</v>
          </cell>
          <cell r="I798">
            <v>65358</v>
          </cell>
          <cell r="J798" t="str">
            <v>No</v>
          </cell>
          <cell r="K798" t="str">
            <v>Eligible for biennial submission.</v>
          </cell>
        </row>
        <row r="799">
          <cell r="D799">
            <v>6165</v>
          </cell>
          <cell r="E799" t="str">
            <v>Mountain Vista High School</v>
          </cell>
          <cell r="F799" t="str">
            <v>Performance Plan: Low Participation</v>
          </cell>
          <cell r="G799" t="str">
            <v>-</v>
          </cell>
          <cell r="H799">
            <v>65358</v>
          </cell>
          <cell r="I799">
            <v>65358</v>
          </cell>
          <cell r="J799" t="str">
            <v>No</v>
          </cell>
          <cell r="K799" t="str">
            <v>Eligible for biennial submission.</v>
          </cell>
        </row>
        <row r="800">
          <cell r="D800">
            <v>6365</v>
          </cell>
          <cell r="E800" t="str">
            <v>Skyview Academy</v>
          </cell>
          <cell r="F800" t="str">
            <v>Performance Plan: Meets 95% Participation</v>
          </cell>
          <cell r="G800" t="str">
            <v>-</v>
          </cell>
          <cell r="H800">
            <v>65358</v>
          </cell>
          <cell r="I800">
            <v>65358</v>
          </cell>
          <cell r="J800" t="str">
            <v>No</v>
          </cell>
          <cell r="K800" t="str">
            <v>Eligible for biennial submission.</v>
          </cell>
        </row>
        <row r="801">
          <cell r="D801">
            <v>6396</v>
          </cell>
          <cell r="E801" t="str">
            <v>Northeast Elementary School</v>
          </cell>
          <cell r="F801" t="str">
            <v>Improvement Plan: Meets 95% Participation</v>
          </cell>
          <cell r="G801" t="str">
            <v>-</v>
          </cell>
          <cell r="H801">
            <v>65358</v>
          </cell>
          <cell r="I801">
            <v>65358</v>
          </cell>
          <cell r="J801" t="str">
            <v>No</v>
          </cell>
          <cell r="K801" t="str">
            <v>Not eligible for biennial submission.</v>
          </cell>
        </row>
        <row r="802">
          <cell r="D802">
            <v>6406</v>
          </cell>
          <cell r="E802" t="str">
            <v>Northridge Elementary School</v>
          </cell>
          <cell r="F802" t="str">
            <v>Performance Plan: Low Participation</v>
          </cell>
          <cell r="G802" t="str">
            <v>-</v>
          </cell>
          <cell r="H802">
            <v>65358</v>
          </cell>
          <cell r="I802">
            <v>65358</v>
          </cell>
          <cell r="J802" t="str">
            <v>No</v>
          </cell>
          <cell r="K802" t="str">
            <v>Eligible for biennial submission.</v>
          </cell>
        </row>
        <row r="803">
          <cell r="D803">
            <v>6719</v>
          </cell>
          <cell r="E803" t="str">
            <v>Parker Performing Arts</v>
          </cell>
          <cell r="F803" t="str">
            <v>Performance Plan: Low Participation</v>
          </cell>
          <cell r="G803" t="str">
            <v>-</v>
          </cell>
          <cell r="H803">
            <v>65358</v>
          </cell>
          <cell r="I803">
            <v>65358</v>
          </cell>
          <cell r="J803" t="str">
            <v>Yes</v>
          </cell>
          <cell r="K803" t="str">
            <v>Not eligible for biennial submission; exercised biennial flexibility in 2018-19.</v>
          </cell>
        </row>
        <row r="804">
          <cell r="D804">
            <v>6772</v>
          </cell>
          <cell r="E804" t="str">
            <v>Sagewood Middle School</v>
          </cell>
          <cell r="F804" t="str">
            <v>Performance Plan: Low Participation</v>
          </cell>
          <cell r="G804" t="str">
            <v>-</v>
          </cell>
          <cell r="H804">
            <v>65358</v>
          </cell>
          <cell r="I804">
            <v>65358</v>
          </cell>
          <cell r="J804" t="str">
            <v>No</v>
          </cell>
          <cell r="K804" t="str">
            <v>Eligible for biennial submission.</v>
          </cell>
        </row>
        <row r="805">
          <cell r="D805">
            <v>6773</v>
          </cell>
          <cell r="E805" t="str">
            <v>Sierra Middle School</v>
          </cell>
          <cell r="F805" t="str">
            <v>Improvement Plan: Low Participation</v>
          </cell>
          <cell r="G805" t="str">
            <v>-</v>
          </cell>
          <cell r="H805">
            <v>65358</v>
          </cell>
          <cell r="I805">
            <v>65358</v>
          </cell>
          <cell r="J805" t="str">
            <v>Yes</v>
          </cell>
          <cell r="K805" t="str">
            <v>Not eligible for biennial submission; exercised biennial flexibility in 2018-19.</v>
          </cell>
        </row>
        <row r="806">
          <cell r="D806">
            <v>6938</v>
          </cell>
          <cell r="E806" t="str">
            <v>Pine Grove Elementary School</v>
          </cell>
          <cell r="F806" t="str">
            <v>Performance Plan: Low Participation</v>
          </cell>
          <cell r="G806" t="str">
            <v>-</v>
          </cell>
          <cell r="H806">
            <v>65358</v>
          </cell>
          <cell r="I806">
            <v>65358</v>
          </cell>
          <cell r="J806" t="str">
            <v>No</v>
          </cell>
          <cell r="K806" t="str">
            <v>Eligible for biennial submission.</v>
          </cell>
        </row>
        <row r="807">
          <cell r="D807">
            <v>6940</v>
          </cell>
          <cell r="E807" t="str">
            <v>Pine Lane Elementary</v>
          </cell>
          <cell r="F807" t="str">
            <v>Performance Plan: Low Participation</v>
          </cell>
          <cell r="G807" t="str">
            <v>-</v>
          </cell>
          <cell r="H807">
            <v>65358</v>
          </cell>
          <cell r="I807">
            <v>65358</v>
          </cell>
          <cell r="J807" t="str">
            <v>No</v>
          </cell>
          <cell r="K807" t="str">
            <v>Eligible for biennial submission.</v>
          </cell>
        </row>
        <row r="808">
          <cell r="D808">
            <v>6961</v>
          </cell>
          <cell r="E808" t="str">
            <v>Pioneer Elementary School</v>
          </cell>
          <cell r="F808" t="str">
            <v>Performance Plan: Meets 95% Participation</v>
          </cell>
          <cell r="G808" t="str">
            <v>-</v>
          </cell>
          <cell r="H808">
            <v>65358</v>
          </cell>
          <cell r="I808">
            <v>65358</v>
          </cell>
          <cell r="J808" t="str">
            <v>Yes</v>
          </cell>
          <cell r="K808" t="str">
            <v>Not eligible for biennial submission; exercised biennial flexibility in 2018-19.</v>
          </cell>
        </row>
        <row r="809">
          <cell r="D809">
            <v>7047</v>
          </cell>
          <cell r="E809" t="str">
            <v>Platte River Charter Academy</v>
          </cell>
          <cell r="F809" t="str">
            <v>Performance Plan: Low Participation</v>
          </cell>
          <cell r="G809" t="str">
            <v>-</v>
          </cell>
          <cell r="H809">
            <v>65358</v>
          </cell>
          <cell r="I809">
            <v>65358</v>
          </cell>
          <cell r="J809" t="str">
            <v>No</v>
          </cell>
          <cell r="K809" t="str">
            <v>Eligible for biennial submission.</v>
          </cell>
        </row>
        <row r="810">
          <cell r="D810">
            <v>7096</v>
          </cell>
          <cell r="E810" t="str">
            <v>Roxborough Elementary School</v>
          </cell>
          <cell r="F810" t="str">
            <v>Performance Plan (Revised)</v>
          </cell>
          <cell r="G810" t="str">
            <v>-</v>
          </cell>
          <cell r="H810">
            <v>65358</v>
          </cell>
          <cell r="I810">
            <v>65358</v>
          </cell>
          <cell r="J810" t="str">
            <v>No</v>
          </cell>
          <cell r="K810" t="str">
            <v>Eligible for biennial submission.</v>
          </cell>
        </row>
        <row r="811">
          <cell r="D811">
            <v>7118</v>
          </cell>
          <cell r="E811" t="str">
            <v>Ponderosa High School</v>
          </cell>
          <cell r="F811" t="str">
            <v>Performance Plan: Low Participation</v>
          </cell>
          <cell r="G811" t="str">
            <v>-</v>
          </cell>
          <cell r="H811">
            <v>65358</v>
          </cell>
          <cell r="I811">
            <v>65358</v>
          </cell>
          <cell r="J811" t="str">
            <v>No</v>
          </cell>
          <cell r="K811" t="str">
            <v>Eligible for biennial submission.</v>
          </cell>
        </row>
        <row r="812">
          <cell r="D812">
            <v>7134</v>
          </cell>
          <cell r="E812" t="str">
            <v>Prairie Crossing Elementary School</v>
          </cell>
          <cell r="F812" t="str">
            <v>Performance Plan: Meets 95% Participation</v>
          </cell>
          <cell r="G812" t="str">
            <v>-</v>
          </cell>
          <cell r="H812">
            <v>65358</v>
          </cell>
          <cell r="I812">
            <v>65358</v>
          </cell>
          <cell r="J812" t="str">
            <v>No</v>
          </cell>
          <cell r="K812" t="str">
            <v>Eligible for biennial submission.</v>
          </cell>
        </row>
        <row r="813">
          <cell r="D813">
            <v>7244</v>
          </cell>
          <cell r="E813" t="str">
            <v>Renaissance Secondary School</v>
          </cell>
          <cell r="F813" t="str">
            <v>Performance Plan: Low Participation</v>
          </cell>
          <cell r="G813" t="str">
            <v>-</v>
          </cell>
          <cell r="H813">
            <v>65358</v>
          </cell>
          <cell r="I813">
            <v>65358</v>
          </cell>
          <cell r="J813" t="str">
            <v>No</v>
          </cell>
          <cell r="K813" t="str">
            <v>Eligible for biennial submission.</v>
          </cell>
        </row>
        <row r="814">
          <cell r="D814">
            <v>7245</v>
          </cell>
          <cell r="E814" t="str">
            <v>Ranch View Middle School</v>
          </cell>
          <cell r="F814" t="str">
            <v>Performance Plan: Low Participation</v>
          </cell>
          <cell r="G814" t="str">
            <v>-</v>
          </cell>
          <cell r="H814">
            <v>65358</v>
          </cell>
          <cell r="I814">
            <v>65358</v>
          </cell>
          <cell r="J814" t="str">
            <v>No</v>
          </cell>
          <cell r="K814" t="str">
            <v>Eligible for biennial submission.</v>
          </cell>
        </row>
        <row r="815">
          <cell r="D815">
            <v>7297</v>
          </cell>
          <cell r="E815" t="str">
            <v>Redstone Elementary School</v>
          </cell>
          <cell r="F815" t="str">
            <v>Performance Plan: Low Participation</v>
          </cell>
          <cell r="G815" t="str">
            <v>-</v>
          </cell>
          <cell r="H815">
            <v>65358</v>
          </cell>
          <cell r="I815">
            <v>65358</v>
          </cell>
          <cell r="J815" t="str">
            <v>No</v>
          </cell>
          <cell r="K815" t="str">
            <v>Eligible for biennial submission.</v>
          </cell>
        </row>
        <row r="816">
          <cell r="D816">
            <v>7319</v>
          </cell>
          <cell r="E816" t="str">
            <v>Renaissance Expedition Learn Outward Bound School</v>
          </cell>
          <cell r="F816" t="str">
            <v>Performance Plan: Meets 95% Participation</v>
          </cell>
          <cell r="G816" t="str">
            <v>-</v>
          </cell>
          <cell r="H816">
            <v>65358</v>
          </cell>
          <cell r="I816">
            <v>65358</v>
          </cell>
          <cell r="J816" t="str">
            <v>No</v>
          </cell>
          <cell r="K816" t="str">
            <v>Eligible for biennial submission.</v>
          </cell>
        </row>
        <row r="817">
          <cell r="D817">
            <v>7435</v>
          </cell>
          <cell r="E817" t="str">
            <v>Rock Canyon High School</v>
          </cell>
          <cell r="F817" t="str">
            <v>Performance Plan: Meets 95% Participation</v>
          </cell>
          <cell r="G817" t="str">
            <v>-</v>
          </cell>
          <cell r="H817">
            <v>65358</v>
          </cell>
          <cell r="I817">
            <v>65358</v>
          </cell>
          <cell r="J817" t="str">
            <v>Yes</v>
          </cell>
          <cell r="K817" t="str">
            <v>Not eligible for biennial submission; exercised biennial flexibility in 2018-19.</v>
          </cell>
        </row>
        <row r="818">
          <cell r="D818">
            <v>7448</v>
          </cell>
          <cell r="E818" t="str">
            <v>Rocky Heights Middle School</v>
          </cell>
          <cell r="F818" t="str">
            <v>Performance Plan: Low Participation</v>
          </cell>
          <cell r="G818" t="str">
            <v>-</v>
          </cell>
          <cell r="H818">
            <v>65358</v>
          </cell>
          <cell r="I818">
            <v>65358</v>
          </cell>
          <cell r="J818" t="str">
            <v>No</v>
          </cell>
          <cell r="K818" t="str">
            <v>Eligible for biennial submission.</v>
          </cell>
        </row>
        <row r="819">
          <cell r="D819">
            <v>7562</v>
          </cell>
          <cell r="E819" t="str">
            <v>Saddle Ranch Elementary School</v>
          </cell>
          <cell r="F819" t="str">
            <v>Performance Plan: Low Participation</v>
          </cell>
          <cell r="G819" t="str">
            <v>-</v>
          </cell>
          <cell r="H819">
            <v>65358</v>
          </cell>
          <cell r="I819">
            <v>65358</v>
          </cell>
          <cell r="J819" t="str">
            <v>No</v>
          </cell>
          <cell r="K819" t="str">
            <v>Eligible for biennial submission.</v>
          </cell>
        </row>
        <row r="820">
          <cell r="D820">
            <v>7610</v>
          </cell>
          <cell r="E820" t="str">
            <v>Sand Creek Elementary School</v>
          </cell>
          <cell r="F820" t="str">
            <v>Performance Plan: Low Participation</v>
          </cell>
          <cell r="G820" t="str">
            <v>-</v>
          </cell>
          <cell r="H820">
            <v>65358</v>
          </cell>
          <cell r="I820">
            <v>65358</v>
          </cell>
          <cell r="J820" t="str">
            <v>No</v>
          </cell>
          <cell r="K820" t="str">
            <v>Eligible for biennial submission.</v>
          </cell>
        </row>
        <row r="821">
          <cell r="D821">
            <v>7718</v>
          </cell>
          <cell r="E821" t="str">
            <v>Sedalia Elementary School</v>
          </cell>
          <cell r="F821" t="str">
            <v>Performance Plan: Meets 95% Participation</v>
          </cell>
          <cell r="G821" t="str">
            <v>-</v>
          </cell>
          <cell r="H821">
            <v>65358</v>
          </cell>
          <cell r="I821">
            <v>65358</v>
          </cell>
          <cell r="J821" t="str">
            <v>No</v>
          </cell>
          <cell r="K821" t="str">
            <v>Eligible for biennial submission.</v>
          </cell>
        </row>
        <row r="822">
          <cell r="D822">
            <v>8106</v>
          </cell>
          <cell r="E822" t="str">
            <v>Soaring Hawk Elementary School</v>
          </cell>
          <cell r="F822" t="str">
            <v>Performance Plan: Low Participation</v>
          </cell>
          <cell r="G822" t="str">
            <v>-</v>
          </cell>
          <cell r="H822">
            <v>65358</v>
          </cell>
          <cell r="I822">
            <v>65358</v>
          </cell>
          <cell r="J822" t="str">
            <v>No</v>
          </cell>
          <cell r="K822" t="str">
            <v>Eligible for biennial submission.</v>
          </cell>
        </row>
        <row r="823">
          <cell r="D823">
            <v>8126</v>
          </cell>
          <cell r="E823" t="str">
            <v>South Ridge Elementary An IB World School</v>
          </cell>
          <cell r="F823" t="str">
            <v>Improvement Plan: Low Participation</v>
          </cell>
          <cell r="G823" t="str">
            <v>-</v>
          </cell>
          <cell r="H823">
            <v>65358</v>
          </cell>
          <cell r="I823">
            <v>65358</v>
          </cell>
          <cell r="J823" t="str">
            <v>No</v>
          </cell>
          <cell r="K823" t="str">
            <v>Not eligible for biennial submission.</v>
          </cell>
        </row>
        <row r="824">
          <cell r="D824">
            <v>8382</v>
          </cell>
          <cell r="E824" t="str">
            <v>Summit View Elementary School</v>
          </cell>
          <cell r="F824" t="str">
            <v>Performance Plan: Low Participation</v>
          </cell>
          <cell r="G824" t="str">
            <v>-</v>
          </cell>
          <cell r="H824">
            <v>65358</v>
          </cell>
          <cell r="I824">
            <v>65358</v>
          </cell>
          <cell r="J824" t="str">
            <v>No</v>
          </cell>
          <cell r="K824" t="str">
            <v>Eligible for biennial submission.</v>
          </cell>
        </row>
        <row r="825">
          <cell r="D825">
            <v>8847</v>
          </cell>
          <cell r="E825" t="str">
            <v>Thunderridge High School</v>
          </cell>
          <cell r="F825" t="str">
            <v>Performance Plan: Low Participation</v>
          </cell>
          <cell r="G825" t="str">
            <v>-</v>
          </cell>
          <cell r="H825">
            <v>65358</v>
          </cell>
          <cell r="I825">
            <v>65358</v>
          </cell>
          <cell r="J825" t="str">
            <v>No</v>
          </cell>
          <cell r="K825" t="str">
            <v>Eligible for biennial submission.</v>
          </cell>
        </row>
        <row r="826">
          <cell r="D826">
            <v>8853</v>
          </cell>
          <cell r="E826" t="str">
            <v>Timber Trail Elementary School</v>
          </cell>
          <cell r="F826" t="str">
            <v>Performance Plan: Meets 95% Participation</v>
          </cell>
          <cell r="G826" t="str">
            <v>-</v>
          </cell>
          <cell r="H826">
            <v>65358</v>
          </cell>
          <cell r="I826">
            <v>65358</v>
          </cell>
          <cell r="J826" t="str">
            <v>Yes</v>
          </cell>
          <cell r="K826" t="str">
            <v>Not eligible for biennial submission; exercised biennial flexibility in 2018-19.</v>
          </cell>
        </row>
        <row r="827">
          <cell r="D827">
            <v>8897</v>
          </cell>
          <cell r="E827" t="str">
            <v>Trailblazer Elementary School</v>
          </cell>
          <cell r="F827" t="str">
            <v>Performance Plan: Low Participation</v>
          </cell>
          <cell r="G827" t="str">
            <v>-</v>
          </cell>
          <cell r="H827">
            <v>65358</v>
          </cell>
          <cell r="I827">
            <v>65358</v>
          </cell>
          <cell r="J827" t="str">
            <v>No</v>
          </cell>
          <cell r="K827" t="str">
            <v>Eligible for biennial submission.</v>
          </cell>
        </row>
        <row r="828">
          <cell r="D828">
            <v>9397</v>
          </cell>
          <cell r="E828" t="str">
            <v>World Compass Academy</v>
          </cell>
          <cell r="F828" t="str">
            <v>Performance Plan: Low Participation</v>
          </cell>
          <cell r="G828" t="str">
            <v>-</v>
          </cell>
          <cell r="H828">
            <v>65358</v>
          </cell>
          <cell r="I828">
            <v>65358</v>
          </cell>
          <cell r="J828" t="str">
            <v>No</v>
          </cell>
          <cell r="K828" t="str">
            <v>Eligible for biennial submission.</v>
          </cell>
        </row>
        <row r="829">
          <cell r="D829">
            <v>9592</v>
          </cell>
          <cell r="E829" t="str">
            <v>Wildcat Mountain Elementary School</v>
          </cell>
          <cell r="F829" t="str">
            <v>Performance Plan: Low Participation</v>
          </cell>
          <cell r="G829" t="str">
            <v>-</v>
          </cell>
          <cell r="H829">
            <v>65358</v>
          </cell>
          <cell r="I829">
            <v>65358</v>
          </cell>
          <cell r="J829" t="str">
            <v>No</v>
          </cell>
          <cell r="K829" t="str">
            <v>Eligible for biennial submission.</v>
          </cell>
        </row>
        <row r="830">
          <cell r="D830" t="str">
            <v>ALL</v>
          </cell>
          <cell r="E830" t="str">
            <v>ALL</v>
          </cell>
          <cell r="F830" t="str">
            <v>Accredited: Meets 95% Participation</v>
          </cell>
          <cell r="G830" t="str">
            <v>-</v>
          </cell>
          <cell r="H830">
            <v>6605</v>
          </cell>
          <cell r="I830">
            <v>6605</v>
          </cell>
          <cell r="J830" t="str">
            <v>No</v>
          </cell>
          <cell r="K830" t="str">
            <v>Eligible for biennial submission.</v>
          </cell>
        </row>
        <row r="831">
          <cell r="D831">
            <v>37</v>
          </cell>
          <cell r="E831" t="str">
            <v>Red Hill Elementary School</v>
          </cell>
          <cell r="F831" t="str">
            <v>Performance Plan: Meets 95% Participation</v>
          </cell>
          <cell r="G831" t="str">
            <v>-</v>
          </cell>
          <cell r="H831">
            <v>6605</v>
          </cell>
          <cell r="I831">
            <v>6605</v>
          </cell>
          <cell r="J831" t="str">
            <v>No</v>
          </cell>
          <cell r="K831" t="str">
            <v>Eligible for biennial submission.</v>
          </cell>
        </row>
        <row r="832">
          <cell r="D832">
            <v>38</v>
          </cell>
          <cell r="E832" t="str">
            <v>Brush Creek Elementary School</v>
          </cell>
          <cell r="F832" t="str">
            <v>Performance Plan: Meets 95% Participation</v>
          </cell>
          <cell r="G832" t="str">
            <v>-</v>
          </cell>
          <cell r="H832">
            <v>6605</v>
          </cell>
          <cell r="I832">
            <v>6605</v>
          </cell>
          <cell r="J832" t="str">
            <v>No</v>
          </cell>
          <cell r="K832" t="str">
            <v>Eligible for biennial submission.</v>
          </cell>
        </row>
        <row r="833">
          <cell r="D833">
            <v>39</v>
          </cell>
          <cell r="E833" t="str">
            <v>Gypsum Creek Middle School</v>
          </cell>
          <cell r="F833" t="str">
            <v>Performance Plan: Meets 95% Participation</v>
          </cell>
          <cell r="G833" t="str">
            <v>-</v>
          </cell>
          <cell r="H833">
            <v>6605</v>
          </cell>
          <cell r="I833">
            <v>6605</v>
          </cell>
          <cell r="J833" t="str">
            <v>No</v>
          </cell>
          <cell r="K833" t="str">
            <v>Eligible for biennial submission.</v>
          </cell>
        </row>
        <row r="834">
          <cell r="D834">
            <v>205</v>
          </cell>
          <cell r="E834" t="str">
            <v>Red Canyon High School</v>
          </cell>
          <cell r="F834" t="str">
            <v>AEC: Performance</v>
          </cell>
          <cell r="G834" t="str">
            <v>-</v>
          </cell>
          <cell r="H834">
            <v>6605</v>
          </cell>
          <cell r="I834">
            <v>6605</v>
          </cell>
          <cell r="J834" t="str">
            <v>No</v>
          </cell>
          <cell r="K834" t="str">
            <v>Eligible for biennial submission.</v>
          </cell>
        </row>
        <row r="835">
          <cell r="D835">
            <v>471</v>
          </cell>
          <cell r="E835" t="str">
            <v>Avon Elementary School</v>
          </cell>
          <cell r="F835" t="str">
            <v>Performance Plan: Meets 95% Participation</v>
          </cell>
          <cell r="G835" t="str">
            <v>-</v>
          </cell>
          <cell r="H835">
            <v>6605</v>
          </cell>
          <cell r="I835">
            <v>6605</v>
          </cell>
          <cell r="J835" t="str">
            <v>No</v>
          </cell>
          <cell r="K835" t="str">
            <v>Eligible for biennial submission.</v>
          </cell>
        </row>
        <row r="836">
          <cell r="D836">
            <v>604</v>
          </cell>
          <cell r="E836" t="str">
            <v>Battle Mountain High School</v>
          </cell>
          <cell r="F836" t="str">
            <v>Performance Plan: Meets 95% Participation</v>
          </cell>
          <cell r="G836" t="str">
            <v>-</v>
          </cell>
          <cell r="H836">
            <v>6605</v>
          </cell>
          <cell r="I836">
            <v>6605</v>
          </cell>
          <cell r="J836" t="str">
            <v>No</v>
          </cell>
          <cell r="K836" t="str">
            <v>Eligible for biennial submission.</v>
          </cell>
        </row>
        <row r="837">
          <cell r="D837">
            <v>793</v>
          </cell>
          <cell r="E837" t="str">
            <v>Berry Creek Middle School</v>
          </cell>
          <cell r="F837" t="str">
            <v>Performance Plan: Meets 95% Participation</v>
          </cell>
          <cell r="G837" t="str">
            <v>-</v>
          </cell>
          <cell r="H837">
            <v>6605</v>
          </cell>
          <cell r="I837">
            <v>6605</v>
          </cell>
          <cell r="J837" t="str">
            <v>No</v>
          </cell>
          <cell r="K837" t="str">
            <v>Eligible for biennial submission.</v>
          </cell>
        </row>
        <row r="838">
          <cell r="D838">
            <v>861</v>
          </cell>
          <cell r="E838" t="str">
            <v>Battle Mountain Early College High School</v>
          </cell>
          <cell r="F838" t="str">
            <v>Insufficient State Data (Revised)</v>
          </cell>
          <cell r="G838" t="str">
            <v>-</v>
          </cell>
          <cell r="H838">
            <v>6605</v>
          </cell>
          <cell r="I838">
            <v>6605</v>
          </cell>
          <cell r="J838" t="str">
            <v>Yes</v>
          </cell>
          <cell r="K838" t="str">
            <v>Not eligible for biennial submission; exercised biennial flexibility in 2018-19.</v>
          </cell>
        </row>
        <row r="839">
          <cell r="D839">
            <v>2340</v>
          </cell>
          <cell r="E839" t="str">
            <v>Eagle County Charter Academy</v>
          </cell>
          <cell r="F839" t="str">
            <v>Performance Plan: Meets 95% Participation</v>
          </cell>
          <cell r="G839" t="str">
            <v>-</v>
          </cell>
          <cell r="H839">
            <v>6605</v>
          </cell>
          <cell r="I839">
            <v>6605</v>
          </cell>
          <cell r="J839" t="str">
            <v>No</v>
          </cell>
          <cell r="K839" t="str">
            <v>Eligible for biennial submission.</v>
          </cell>
        </row>
        <row r="840">
          <cell r="D840">
            <v>2346</v>
          </cell>
          <cell r="E840" t="str">
            <v>Eagle Valley Elementary School</v>
          </cell>
          <cell r="F840" t="str">
            <v>Performance Plan: Meets 95% Participation</v>
          </cell>
          <cell r="G840" t="str">
            <v>-</v>
          </cell>
          <cell r="H840">
            <v>6605</v>
          </cell>
          <cell r="I840">
            <v>6605</v>
          </cell>
          <cell r="J840" t="str">
            <v>No</v>
          </cell>
          <cell r="K840" t="str">
            <v>Eligible for biennial submission.</v>
          </cell>
        </row>
        <row r="841">
          <cell r="D841">
            <v>2350</v>
          </cell>
          <cell r="E841" t="str">
            <v>Eagle Valley High School</v>
          </cell>
          <cell r="F841" t="str">
            <v>Performance Plan: Meets 95% Participation</v>
          </cell>
          <cell r="G841" t="str">
            <v>-</v>
          </cell>
          <cell r="H841">
            <v>6605</v>
          </cell>
          <cell r="I841">
            <v>6605</v>
          </cell>
          <cell r="J841" t="str">
            <v>No</v>
          </cell>
          <cell r="K841" t="str">
            <v>Eligible for biennial submission.</v>
          </cell>
        </row>
        <row r="842">
          <cell r="D842">
            <v>2355</v>
          </cell>
          <cell r="E842" t="str">
            <v>Eagle Valley Middle School</v>
          </cell>
          <cell r="F842" t="str">
            <v>Performance Plan: Meets 95% Participation</v>
          </cell>
          <cell r="G842" t="str">
            <v>-</v>
          </cell>
          <cell r="H842">
            <v>6605</v>
          </cell>
          <cell r="I842">
            <v>6605</v>
          </cell>
          <cell r="J842" t="str">
            <v>No</v>
          </cell>
          <cell r="K842" t="str">
            <v>Eligible for biennial submission.</v>
          </cell>
        </row>
        <row r="843">
          <cell r="D843">
            <v>2530</v>
          </cell>
          <cell r="E843" t="str">
            <v>Edwards Elementary School</v>
          </cell>
          <cell r="F843" t="str">
            <v>Performance Plan: Meets 95% Participation</v>
          </cell>
          <cell r="G843" t="str">
            <v>-</v>
          </cell>
          <cell r="H843">
            <v>6605</v>
          </cell>
          <cell r="I843">
            <v>6605</v>
          </cell>
          <cell r="J843" t="str">
            <v>No</v>
          </cell>
          <cell r="K843" t="str">
            <v>Eligible for biennial submission.</v>
          </cell>
        </row>
        <row r="844">
          <cell r="D844">
            <v>2643</v>
          </cell>
          <cell r="E844" t="str">
            <v>Eagle Valley Early College High School</v>
          </cell>
          <cell r="F844" t="str">
            <v>Insufficient State Data (Revised)</v>
          </cell>
          <cell r="G844" t="str">
            <v>-</v>
          </cell>
          <cell r="H844">
            <v>6605</v>
          </cell>
          <cell r="I844">
            <v>6605</v>
          </cell>
          <cell r="J844" t="str">
            <v>Yes</v>
          </cell>
          <cell r="K844" t="str">
            <v>Not eligible for biennial submission; exercised biennial flexibility in 2018-19.</v>
          </cell>
        </row>
        <row r="845">
          <cell r="D845">
            <v>3710</v>
          </cell>
          <cell r="E845" t="str">
            <v>Gypsum Elementary School</v>
          </cell>
          <cell r="F845" t="str">
            <v>Performance Plan: Meets 95% Participation</v>
          </cell>
          <cell r="G845" t="str">
            <v>-</v>
          </cell>
          <cell r="H845">
            <v>6605</v>
          </cell>
          <cell r="I845">
            <v>6605</v>
          </cell>
          <cell r="J845" t="str">
            <v>No</v>
          </cell>
          <cell r="K845" t="str">
            <v>Eligible for biennial submission.</v>
          </cell>
        </row>
        <row r="846">
          <cell r="D846">
            <v>4838</v>
          </cell>
          <cell r="E846" t="str">
            <v>June Creek Elementary School</v>
          </cell>
          <cell r="F846" t="str">
            <v>Improvement Plan: Meets 95% Participation</v>
          </cell>
          <cell r="G846" t="str">
            <v>-</v>
          </cell>
          <cell r="H846">
            <v>6605</v>
          </cell>
          <cell r="I846">
            <v>6605</v>
          </cell>
          <cell r="J846" t="str">
            <v>No</v>
          </cell>
          <cell r="K846" t="str">
            <v>Not eligible for biennial submission.</v>
          </cell>
        </row>
        <row r="847">
          <cell r="D847">
            <v>5742</v>
          </cell>
          <cell r="E847" t="str">
            <v>Homestake Peak School</v>
          </cell>
          <cell r="F847" t="str">
            <v>Performance Plan: Meets 95% Participation</v>
          </cell>
          <cell r="G847" t="str">
            <v>-</v>
          </cell>
          <cell r="H847">
            <v>6605</v>
          </cell>
          <cell r="I847">
            <v>6605</v>
          </cell>
          <cell r="J847" t="str">
            <v>No</v>
          </cell>
          <cell r="K847" t="str">
            <v>Eligible for biennial submission.</v>
          </cell>
        </row>
        <row r="848">
          <cell r="D848">
            <v>7296</v>
          </cell>
          <cell r="E848" t="str">
            <v>Red Sandstone Elementary School</v>
          </cell>
          <cell r="F848" t="str">
            <v>Performance Plan: Meets 95% Participation</v>
          </cell>
          <cell r="G848" t="str">
            <v>-</v>
          </cell>
          <cell r="H848">
            <v>6605</v>
          </cell>
          <cell r="I848">
            <v>6605</v>
          </cell>
          <cell r="J848" t="str">
            <v>No</v>
          </cell>
          <cell r="K848" t="str">
            <v>Eligible for biennial submission.</v>
          </cell>
        </row>
        <row r="849">
          <cell r="D849">
            <v>9061</v>
          </cell>
          <cell r="E849" t="str">
            <v>Vail Ski and Snowboard Academy (VSSA)</v>
          </cell>
          <cell r="F849" t="str">
            <v>Improvement Plan: Decreased due to Participation</v>
          </cell>
          <cell r="G849" t="str">
            <v>-</v>
          </cell>
          <cell r="H849">
            <v>6605</v>
          </cell>
          <cell r="I849">
            <v>6605</v>
          </cell>
          <cell r="J849" t="str">
            <v>No</v>
          </cell>
          <cell r="K849" t="str">
            <v>Not eligible for biennial submission.</v>
          </cell>
        </row>
        <row r="850">
          <cell r="D850">
            <v>9701</v>
          </cell>
          <cell r="E850" t="str">
            <v>World Academy</v>
          </cell>
          <cell r="F850" t="str">
            <v>Insufficient State Data: Low Participation^</v>
          </cell>
          <cell r="G850" t="str">
            <v>-</v>
          </cell>
          <cell r="H850">
            <v>6605</v>
          </cell>
          <cell r="I850">
            <v>6605</v>
          </cell>
          <cell r="J850" t="str">
            <v>No</v>
          </cell>
          <cell r="K850" t="str">
            <v>Not eligible for biennial submission; Insufficient State Data</v>
          </cell>
        </row>
        <row r="851">
          <cell r="D851" t="str">
            <v>ALL</v>
          </cell>
          <cell r="E851" t="str">
            <v>ALL</v>
          </cell>
          <cell r="F851" t="str">
            <v>Accredited: Low Participation</v>
          </cell>
          <cell r="G851" t="str">
            <v>-</v>
          </cell>
          <cell r="H851">
            <v>2257</v>
          </cell>
          <cell r="I851">
            <v>2257</v>
          </cell>
          <cell r="J851" t="str">
            <v>Yes</v>
          </cell>
          <cell r="K851" t="str">
            <v>Not eligible for biennial submission; exercised biennial flexibility in 2018-19.</v>
          </cell>
        </row>
        <row r="852">
          <cell r="D852">
            <v>2572</v>
          </cell>
          <cell r="E852" t="str">
            <v>Legacy Academy</v>
          </cell>
          <cell r="F852" t="str">
            <v>Performance Plan: Meets 95% Participation</v>
          </cell>
          <cell r="G852" t="str">
            <v>-</v>
          </cell>
          <cell r="H852">
            <v>2257</v>
          </cell>
          <cell r="I852">
            <v>2257</v>
          </cell>
          <cell r="J852" t="str">
            <v>Yes</v>
          </cell>
          <cell r="K852" t="str">
            <v>Not eligible for biennial submission; exercised biennial flexibility in 2018-19.</v>
          </cell>
        </row>
        <row r="853">
          <cell r="D853">
            <v>2604</v>
          </cell>
          <cell r="E853" t="str">
            <v>Elizabeth Middle School</v>
          </cell>
          <cell r="F853" t="str">
            <v>Performance Plan: Low Participation</v>
          </cell>
          <cell r="G853" t="str">
            <v>-</v>
          </cell>
          <cell r="H853">
            <v>2257</v>
          </cell>
          <cell r="I853">
            <v>2257</v>
          </cell>
          <cell r="J853" t="str">
            <v>No</v>
          </cell>
          <cell r="K853" t="str">
            <v>Eligible for biennial submission.</v>
          </cell>
        </row>
        <row r="854">
          <cell r="D854">
            <v>2608</v>
          </cell>
          <cell r="E854" t="str">
            <v>Elizabeth High School</v>
          </cell>
          <cell r="F854" t="str">
            <v>Performance Plan: Low Participation</v>
          </cell>
          <cell r="G854" t="str">
            <v>-</v>
          </cell>
          <cell r="H854">
            <v>2257</v>
          </cell>
          <cell r="I854">
            <v>2257</v>
          </cell>
          <cell r="J854" t="str">
            <v>Yes</v>
          </cell>
          <cell r="K854" t="str">
            <v>Not eligible for biennial submission; exercised biennial flexibility in 2018-19.</v>
          </cell>
        </row>
        <row r="855">
          <cell r="D855">
            <v>3236</v>
          </cell>
          <cell r="E855" t="str">
            <v>Frontier High School</v>
          </cell>
          <cell r="F855" t="str">
            <v>AEC: Improvement</v>
          </cell>
          <cell r="G855" t="str">
            <v>-</v>
          </cell>
          <cell r="H855">
            <v>2257</v>
          </cell>
          <cell r="I855">
            <v>2257</v>
          </cell>
          <cell r="J855" t="str">
            <v>No</v>
          </cell>
          <cell r="K855" t="str">
            <v>Not eligible for biennial submission.</v>
          </cell>
        </row>
        <row r="856">
          <cell r="D856">
            <v>7517</v>
          </cell>
          <cell r="E856" t="str">
            <v>Running Creek Elementary School</v>
          </cell>
          <cell r="F856" t="str">
            <v>Improvement Plan: Meets 95% Participation</v>
          </cell>
          <cell r="G856" t="str">
            <v>-</v>
          </cell>
          <cell r="H856">
            <v>2257</v>
          </cell>
          <cell r="I856">
            <v>2257</v>
          </cell>
          <cell r="J856" t="str">
            <v>Yes</v>
          </cell>
          <cell r="K856" t="str">
            <v>Not eligible for biennial submission; exercised biennial flexibility in 2018-19.</v>
          </cell>
        </row>
        <row r="857">
          <cell r="D857">
            <v>7925</v>
          </cell>
          <cell r="E857" t="str">
            <v>Singing Hills Elementary School</v>
          </cell>
          <cell r="F857" t="str">
            <v>Performance Plan: Low Participation</v>
          </cell>
          <cell r="G857" t="str">
            <v>-</v>
          </cell>
          <cell r="H857">
            <v>2257</v>
          </cell>
          <cell r="I857">
            <v>2257</v>
          </cell>
          <cell r="J857" t="str">
            <v>No</v>
          </cell>
          <cell r="K857" t="str">
            <v>Eligible for biennial submission.</v>
          </cell>
        </row>
        <row r="858">
          <cell r="D858" t="str">
            <v>ALL</v>
          </cell>
          <cell r="E858" t="str">
            <v>ALL</v>
          </cell>
          <cell r="F858" t="str">
            <v>Accredited: Low Participation</v>
          </cell>
          <cell r="G858" t="str">
            <v>-</v>
          </cell>
          <cell r="H858">
            <v>231</v>
          </cell>
          <cell r="I858">
            <v>231</v>
          </cell>
          <cell r="J858" t="str">
            <v>No</v>
          </cell>
          <cell r="K858" t="str">
            <v>Eligible for biennial submission.</v>
          </cell>
        </row>
        <row r="859">
          <cell r="D859">
            <v>4724</v>
          </cell>
          <cell r="E859" t="str">
            <v>Kiowa Elementary School</v>
          </cell>
          <cell r="F859" t="str">
            <v>Performance Plan: Low Participation</v>
          </cell>
          <cell r="G859" t="str">
            <v>-</v>
          </cell>
          <cell r="H859">
            <v>231</v>
          </cell>
          <cell r="I859">
            <v>231</v>
          </cell>
          <cell r="J859" t="str">
            <v>No</v>
          </cell>
          <cell r="K859" t="str">
            <v>Eligible for biennial submission.</v>
          </cell>
        </row>
        <row r="860">
          <cell r="D860">
            <v>4726</v>
          </cell>
          <cell r="E860" t="str">
            <v>Kiowa Middle School</v>
          </cell>
          <cell r="F860" t="str">
            <v>Improvement Plan: Low Participation</v>
          </cell>
          <cell r="G860" t="str">
            <v>-</v>
          </cell>
          <cell r="H860">
            <v>231</v>
          </cell>
          <cell r="I860">
            <v>231</v>
          </cell>
          <cell r="J860" t="str">
            <v>No</v>
          </cell>
          <cell r="K860" t="str">
            <v>Not eligible for biennial submission.</v>
          </cell>
        </row>
        <row r="861">
          <cell r="D861">
            <v>4728</v>
          </cell>
          <cell r="E861" t="str">
            <v>Kiowa High School</v>
          </cell>
          <cell r="F861" t="str">
            <v>Performance Plan: Meets 95% Participation</v>
          </cell>
          <cell r="G861" t="str">
            <v>-</v>
          </cell>
          <cell r="H861">
            <v>231</v>
          </cell>
          <cell r="I861">
            <v>231</v>
          </cell>
          <cell r="J861" t="str">
            <v>No</v>
          </cell>
          <cell r="K861" t="str">
            <v>Eligible for biennial submission.</v>
          </cell>
        </row>
        <row r="862">
          <cell r="D862" t="str">
            <v>ALL</v>
          </cell>
          <cell r="E862" t="str">
            <v>ALL</v>
          </cell>
          <cell r="F862" t="str">
            <v>Accredited with Distinction: Meets 95% Participation</v>
          </cell>
          <cell r="G862" t="str">
            <v>-</v>
          </cell>
          <cell r="H862">
            <v>292</v>
          </cell>
          <cell r="I862">
            <v>292</v>
          </cell>
          <cell r="J862" t="str">
            <v>Yes</v>
          </cell>
          <cell r="K862" t="str">
            <v>Not eligible for biennial submission; exercised biennial flexibility in 2018-19.</v>
          </cell>
        </row>
        <row r="863">
          <cell r="D863">
            <v>7914</v>
          </cell>
          <cell r="E863" t="str">
            <v>Simla Elementary School</v>
          </cell>
          <cell r="F863" t="str">
            <v>Performance Plan: Meets 95% Participation</v>
          </cell>
          <cell r="G863" t="str">
            <v>-</v>
          </cell>
          <cell r="H863">
            <v>292</v>
          </cell>
          <cell r="I863">
            <v>292</v>
          </cell>
          <cell r="J863" t="str">
            <v>Yes</v>
          </cell>
          <cell r="K863" t="str">
            <v>Not eligible for biennial submission; exercised biennial flexibility in 2018-19.</v>
          </cell>
        </row>
        <row r="864">
          <cell r="D864">
            <v>7918</v>
          </cell>
          <cell r="E864" t="str">
            <v>Simla Junior High School</v>
          </cell>
          <cell r="F864" t="str">
            <v>Performance Plan: Meets 95% Participation</v>
          </cell>
          <cell r="G864" t="str">
            <v>-</v>
          </cell>
          <cell r="H864">
            <v>292</v>
          </cell>
          <cell r="I864">
            <v>292</v>
          </cell>
          <cell r="J864" t="str">
            <v>Yes</v>
          </cell>
          <cell r="K864" t="str">
            <v>Not eligible for biennial submission; exercised biennial flexibility in 2018-19.</v>
          </cell>
        </row>
        <row r="865">
          <cell r="D865">
            <v>7922</v>
          </cell>
          <cell r="E865" t="str">
            <v>Simla High School</v>
          </cell>
          <cell r="F865" t="str">
            <v>Performance Plan: Meets 95% Participation</v>
          </cell>
          <cell r="G865" t="str">
            <v>-</v>
          </cell>
          <cell r="H865">
            <v>292</v>
          </cell>
          <cell r="I865">
            <v>292</v>
          </cell>
          <cell r="J865" t="str">
            <v>Yes</v>
          </cell>
          <cell r="K865" t="str">
            <v>Not eligible for biennial submission; exercised biennial flexibility in 2018-19.</v>
          </cell>
        </row>
        <row r="866">
          <cell r="D866" t="str">
            <v>ALL</v>
          </cell>
          <cell r="E866" t="str">
            <v>ALL</v>
          </cell>
          <cell r="F866" t="str">
            <v>Accredited: Low Participation</v>
          </cell>
          <cell r="G866" t="str">
            <v>-</v>
          </cell>
          <cell r="H866">
            <v>225</v>
          </cell>
          <cell r="I866">
            <v>225</v>
          </cell>
          <cell r="J866" t="str">
            <v>No</v>
          </cell>
          <cell r="K866" t="str">
            <v>Eligible for biennial submission.</v>
          </cell>
        </row>
        <row r="867">
          <cell r="D867">
            <v>2570</v>
          </cell>
          <cell r="E867" t="str">
            <v>Elbert Elementary School</v>
          </cell>
          <cell r="F867" t="str">
            <v>Performance Plan: Low Participation</v>
          </cell>
          <cell r="G867" t="str">
            <v>-</v>
          </cell>
          <cell r="H867">
            <v>225</v>
          </cell>
          <cell r="I867">
            <v>225</v>
          </cell>
          <cell r="J867" t="str">
            <v>No</v>
          </cell>
          <cell r="K867" t="str">
            <v>Eligible for biennial submission.</v>
          </cell>
        </row>
        <row r="868">
          <cell r="D868">
            <v>2574</v>
          </cell>
          <cell r="E868" t="str">
            <v>Elbert Junior-Senior High School</v>
          </cell>
          <cell r="F868" t="str">
            <v>Performance Plan: Low Participation</v>
          </cell>
          <cell r="G868" t="str">
            <v>-</v>
          </cell>
          <cell r="H868">
            <v>225</v>
          </cell>
          <cell r="I868">
            <v>225</v>
          </cell>
          <cell r="J868" t="str">
            <v>No</v>
          </cell>
          <cell r="K868" t="str">
            <v>Eligible for biennial submission.</v>
          </cell>
        </row>
        <row r="869">
          <cell r="D869" t="str">
            <v>ALL</v>
          </cell>
          <cell r="E869" t="str">
            <v>ALL</v>
          </cell>
          <cell r="F869" t="str">
            <v>Accredited: Small Tested Population (Revised)</v>
          </cell>
          <cell r="G869" t="str">
            <v>-</v>
          </cell>
          <cell r="H869">
            <v>47</v>
          </cell>
          <cell r="I869">
            <v>47</v>
          </cell>
          <cell r="J869" t="str">
            <v>No</v>
          </cell>
          <cell r="K869" t="str">
            <v>Eligible for biennial submission.</v>
          </cell>
        </row>
        <row r="870">
          <cell r="D870">
            <v>44</v>
          </cell>
          <cell r="E870" t="str">
            <v>Agate Elementary School</v>
          </cell>
          <cell r="F870" t="str">
            <v>Performance Plan (Revised)</v>
          </cell>
          <cell r="G870" t="str">
            <v>-</v>
          </cell>
          <cell r="H870">
            <v>47</v>
          </cell>
          <cell r="I870">
            <v>47</v>
          </cell>
          <cell r="J870" t="str">
            <v>No</v>
          </cell>
          <cell r="K870" t="str">
            <v>Eligible for biennial submission.</v>
          </cell>
        </row>
        <row r="871">
          <cell r="D871">
            <v>48</v>
          </cell>
          <cell r="E871" t="str">
            <v>Agate Junior Senior High School</v>
          </cell>
          <cell r="F871" t="str">
            <v>Performance Plan (Revised)</v>
          </cell>
          <cell r="G871" t="str">
            <v>-</v>
          </cell>
          <cell r="H871">
            <v>47</v>
          </cell>
          <cell r="I871">
            <v>47</v>
          </cell>
          <cell r="J871" t="str">
            <v>No</v>
          </cell>
          <cell r="K871" t="str">
            <v>Eligible for biennial submission.</v>
          </cell>
        </row>
        <row r="872">
          <cell r="D872" t="str">
            <v>ALL</v>
          </cell>
          <cell r="E872" t="str">
            <v>ALL</v>
          </cell>
          <cell r="F872" t="str">
            <v>Accredited: Meets 95% Participation</v>
          </cell>
          <cell r="G872" t="str">
            <v>-</v>
          </cell>
          <cell r="H872">
            <v>440</v>
          </cell>
          <cell r="I872">
            <v>440</v>
          </cell>
          <cell r="J872" t="str">
            <v>No</v>
          </cell>
          <cell r="K872" t="str">
            <v>Eligible for biennial submission.</v>
          </cell>
        </row>
        <row r="873">
          <cell r="D873">
            <v>1210</v>
          </cell>
          <cell r="E873" t="str">
            <v>Calhan Elementary School</v>
          </cell>
          <cell r="F873" t="str">
            <v>Performance Plan: Meets 95% Participation</v>
          </cell>
          <cell r="G873" t="str">
            <v>-</v>
          </cell>
          <cell r="H873">
            <v>440</v>
          </cell>
          <cell r="I873">
            <v>440</v>
          </cell>
          <cell r="J873" t="str">
            <v>No</v>
          </cell>
          <cell r="K873" t="str">
            <v>Eligible for biennial submission.</v>
          </cell>
        </row>
        <row r="874">
          <cell r="D874">
            <v>1215</v>
          </cell>
          <cell r="E874" t="str">
            <v>Calhan Middle School</v>
          </cell>
          <cell r="F874" t="str">
            <v>Improvement Plan: Meets 95% Participation</v>
          </cell>
          <cell r="G874" t="str">
            <v>-</v>
          </cell>
          <cell r="H874">
            <v>440</v>
          </cell>
          <cell r="I874">
            <v>440</v>
          </cell>
          <cell r="J874" t="str">
            <v>No</v>
          </cell>
          <cell r="K874" t="str">
            <v>Not eligible for biennial submission.</v>
          </cell>
        </row>
        <row r="875">
          <cell r="D875">
            <v>1218</v>
          </cell>
          <cell r="E875" t="str">
            <v>Calhan Secondary School</v>
          </cell>
          <cell r="F875" t="str">
            <v>Performance Plan: Meets 95% Participation</v>
          </cell>
          <cell r="G875" t="str">
            <v>-</v>
          </cell>
          <cell r="H875">
            <v>440</v>
          </cell>
          <cell r="I875">
            <v>440</v>
          </cell>
          <cell r="J875" t="str">
            <v>No</v>
          </cell>
          <cell r="K875" t="str">
            <v>Eligible for biennial submission.</v>
          </cell>
        </row>
        <row r="876">
          <cell r="D876" t="str">
            <v>ALL</v>
          </cell>
          <cell r="E876" t="str">
            <v>ALL</v>
          </cell>
          <cell r="F876" t="str">
            <v>Accredited: Meets 95% Participation</v>
          </cell>
          <cell r="G876" t="str">
            <v>-</v>
          </cell>
          <cell r="H876">
            <v>11381</v>
          </cell>
          <cell r="I876">
            <v>11381</v>
          </cell>
          <cell r="J876" t="str">
            <v>No</v>
          </cell>
          <cell r="K876" t="str">
            <v>Eligible for biennial submission.</v>
          </cell>
        </row>
        <row r="877">
          <cell r="D877">
            <v>369</v>
          </cell>
          <cell r="E877" t="str">
            <v>Atlas Preparatory Middle School</v>
          </cell>
          <cell r="F877" t="str">
            <v>Performance Plan: Meets 95% Participation</v>
          </cell>
          <cell r="G877" t="str">
            <v>-</v>
          </cell>
          <cell r="H877">
            <v>11381</v>
          </cell>
          <cell r="I877">
            <v>11381</v>
          </cell>
          <cell r="J877" t="str">
            <v>Yes</v>
          </cell>
          <cell r="K877" t="str">
            <v>Not eligible for biennial submission; exercised biennial flexibility in 2018-19.</v>
          </cell>
        </row>
        <row r="878">
          <cell r="D878">
            <v>469</v>
          </cell>
          <cell r="E878" t="str">
            <v>Atlas Preparatory High School</v>
          </cell>
          <cell r="F878" t="str">
            <v>Performance Plan: Meets 95% Participation</v>
          </cell>
          <cell r="G878" t="str">
            <v>-</v>
          </cell>
          <cell r="H878">
            <v>11381</v>
          </cell>
          <cell r="I878">
            <v>11381</v>
          </cell>
          <cell r="J878" t="str">
            <v>No</v>
          </cell>
          <cell r="K878" t="str">
            <v>Eligible for biennial submission.</v>
          </cell>
        </row>
        <row r="879">
          <cell r="D879">
            <v>1000</v>
          </cell>
          <cell r="E879" t="str">
            <v>Bricker Elementary School</v>
          </cell>
          <cell r="F879" t="str">
            <v>Improvement Plan: Meets 95% Participation</v>
          </cell>
          <cell r="G879" t="str">
            <v>-</v>
          </cell>
          <cell r="H879">
            <v>11381</v>
          </cell>
          <cell r="I879">
            <v>11381</v>
          </cell>
          <cell r="J879" t="str">
            <v>No</v>
          </cell>
          <cell r="K879" t="str">
            <v>Not eligible for biennial submission.</v>
          </cell>
        </row>
        <row r="880">
          <cell r="D880">
            <v>1306</v>
          </cell>
          <cell r="E880" t="str">
            <v>Carmel Middle School</v>
          </cell>
          <cell r="F880" t="str">
            <v>Improvement Plan: Meets 95% Participation</v>
          </cell>
          <cell r="G880" t="str">
            <v>Year 2 On Watch</v>
          </cell>
          <cell r="H880">
            <v>11381</v>
          </cell>
          <cell r="I880">
            <v>11381</v>
          </cell>
          <cell r="J880" t="str">
            <v>No</v>
          </cell>
          <cell r="K880" t="str">
            <v>Not eligible for biennial submission.</v>
          </cell>
        </row>
        <row r="881">
          <cell r="D881">
            <v>1383</v>
          </cell>
          <cell r="E881" t="str">
            <v>Centennial Elementary School</v>
          </cell>
          <cell r="F881" t="str">
            <v>Improvement Plan: Meets 95% Participation</v>
          </cell>
          <cell r="G881" t="str">
            <v>-</v>
          </cell>
          <cell r="H881">
            <v>11381</v>
          </cell>
          <cell r="I881">
            <v>11381</v>
          </cell>
          <cell r="J881" t="str">
            <v>No</v>
          </cell>
          <cell r="K881" t="str">
            <v>Not eligible for biennial submission.</v>
          </cell>
        </row>
        <row r="882">
          <cell r="D882">
            <v>3392</v>
          </cell>
          <cell r="E882" t="str">
            <v>Giberson Elementary School</v>
          </cell>
          <cell r="F882" t="str">
            <v>Performance Plan: Meets 95% Participation</v>
          </cell>
          <cell r="G882" t="str">
            <v>-</v>
          </cell>
          <cell r="H882">
            <v>11381</v>
          </cell>
          <cell r="I882">
            <v>11381</v>
          </cell>
          <cell r="J882" t="str">
            <v>No</v>
          </cell>
          <cell r="K882" t="str">
            <v>Eligible for biennial submission.</v>
          </cell>
        </row>
        <row r="883">
          <cell r="D883">
            <v>3522</v>
          </cell>
          <cell r="E883" t="str">
            <v>Fox Meadow Middle School</v>
          </cell>
          <cell r="F883" t="str">
            <v>Improvement Plan: Meets 95% Participation</v>
          </cell>
          <cell r="G883" t="str">
            <v>-</v>
          </cell>
          <cell r="H883">
            <v>11381</v>
          </cell>
          <cell r="I883">
            <v>11381</v>
          </cell>
          <cell r="J883" t="str">
            <v>No</v>
          </cell>
          <cell r="K883" t="str">
            <v>Not eligible for biennial submission.</v>
          </cell>
        </row>
        <row r="884">
          <cell r="D884">
            <v>3806</v>
          </cell>
          <cell r="E884" t="str">
            <v>Harrison High School</v>
          </cell>
          <cell r="F884" t="str">
            <v>Improvement Plan: Low Participation</v>
          </cell>
          <cell r="G884" t="str">
            <v>-</v>
          </cell>
          <cell r="H884">
            <v>11381</v>
          </cell>
          <cell r="I884">
            <v>11381</v>
          </cell>
          <cell r="J884" t="str">
            <v>No</v>
          </cell>
          <cell r="K884" t="str">
            <v>Not eligible for biennial submission.</v>
          </cell>
        </row>
        <row r="885">
          <cell r="D885">
            <v>3870</v>
          </cell>
          <cell r="E885" t="str">
            <v>Career Readiness Academy</v>
          </cell>
          <cell r="F885" t="str">
            <v>AEC: Improvement</v>
          </cell>
          <cell r="G885" t="str">
            <v>-</v>
          </cell>
          <cell r="H885">
            <v>11381</v>
          </cell>
          <cell r="I885">
            <v>11381</v>
          </cell>
          <cell r="J885" t="str">
            <v>No</v>
          </cell>
          <cell r="K885" t="str">
            <v>Not eligible for biennial submission.</v>
          </cell>
        </row>
        <row r="886">
          <cell r="D886">
            <v>4378</v>
          </cell>
          <cell r="E886" t="str">
            <v>James Irwin Charter High School</v>
          </cell>
          <cell r="F886" t="str">
            <v>Performance Plan: Meets 95% Participation</v>
          </cell>
          <cell r="G886" t="str">
            <v>-</v>
          </cell>
          <cell r="H886">
            <v>11381</v>
          </cell>
          <cell r="I886">
            <v>11381</v>
          </cell>
          <cell r="J886" t="str">
            <v>Yes</v>
          </cell>
          <cell r="K886" t="str">
            <v>Not eligible for biennial submission; exercised biennial flexibility in 2018-19.</v>
          </cell>
        </row>
        <row r="887">
          <cell r="D887">
            <v>4379</v>
          </cell>
          <cell r="E887" t="str">
            <v>James Irwin Charter Middle School</v>
          </cell>
          <cell r="F887" t="str">
            <v>Performance Plan: Meets 95% Participation</v>
          </cell>
          <cell r="G887" t="str">
            <v>-</v>
          </cell>
          <cell r="H887">
            <v>11381</v>
          </cell>
          <cell r="I887">
            <v>11381</v>
          </cell>
          <cell r="J887" t="str">
            <v>No</v>
          </cell>
          <cell r="K887" t="str">
            <v>Eligible for biennial submission.</v>
          </cell>
        </row>
        <row r="888">
          <cell r="D888">
            <v>4380</v>
          </cell>
          <cell r="E888" t="str">
            <v>James Irwin Charter Elementary School</v>
          </cell>
          <cell r="F888" t="str">
            <v>Performance Plan: Meets 95% Participation</v>
          </cell>
          <cell r="G888" t="str">
            <v>-</v>
          </cell>
          <cell r="H888">
            <v>11381</v>
          </cell>
          <cell r="I888">
            <v>11381</v>
          </cell>
          <cell r="J888" t="str">
            <v>Yes</v>
          </cell>
          <cell r="K888" t="str">
            <v>Not eligible for biennial submission; exercised biennial flexibility in 2018-19.</v>
          </cell>
        </row>
        <row r="889">
          <cell r="D889">
            <v>6018</v>
          </cell>
          <cell r="E889" t="str">
            <v>Monterey Elementary School</v>
          </cell>
          <cell r="F889" t="str">
            <v>Performance Plan: Meets 95% Participation</v>
          </cell>
          <cell r="G889" t="str">
            <v>Year 2 On Watch</v>
          </cell>
          <cell r="H889">
            <v>11381</v>
          </cell>
          <cell r="I889">
            <v>11381</v>
          </cell>
          <cell r="J889" t="str">
            <v>No</v>
          </cell>
          <cell r="K889" t="str">
            <v>Not eligible for biennial submission.</v>
          </cell>
        </row>
        <row r="890">
          <cell r="D890">
            <v>6162</v>
          </cell>
          <cell r="E890" t="str">
            <v>Mountain Vista Community School</v>
          </cell>
          <cell r="F890" t="str">
            <v>Performance Plan: Meets 95% Participation</v>
          </cell>
          <cell r="G890" t="str">
            <v>-</v>
          </cell>
          <cell r="H890">
            <v>11381</v>
          </cell>
          <cell r="I890">
            <v>11381</v>
          </cell>
          <cell r="J890" t="str">
            <v>No</v>
          </cell>
          <cell r="K890" t="str">
            <v>Eligible for biennial submission.</v>
          </cell>
        </row>
        <row r="891">
          <cell r="D891">
            <v>6460</v>
          </cell>
          <cell r="E891" t="str">
            <v>Oak Creek Elementary School</v>
          </cell>
          <cell r="F891" t="str">
            <v>Performance Plan: Meets 95% Participation</v>
          </cell>
          <cell r="G891" t="str">
            <v>-</v>
          </cell>
          <cell r="H891">
            <v>11381</v>
          </cell>
          <cell r="I891">
            <v>11381</v>
          </cell>
          <cell r="J891" t="str">
            <v>No</v>
          </cell>
          <cell r="K891" t="str">
            <v>Eligible for biennial submission.</v>
          </cell>
        </row>
        <row r="892">
          <cell r="D892">
            <v>6578</v>
          </cell>
          <cell r="E892" t="str">
            <v>Otero Elementary School</v>
          </cell>
          <cell r="F892" t="str">
            <v>Performance Plan: Meets 95% Participation</v>
          </cell>
          <cell r="G892" t="str">
            <v>-</v>
          </cell>
          <cell r="H892">
            <v>11381</v>
          </cell>
          <cell r="I892">
            <v>11381</v>
          </cell>
          <cell r="J892" t="str">
            <v>No</v>
          </cell>
          <cell r="K892" t="str">
            <v>Eligible for biennial submission.</v>
          </cell>
        </row>
        <row r="893">
          <cell r="D893">
            <v>6686</v>
          </cell>
          <cell r="E893" t="str">
            <v>Panorama Middle School</v>
          </cell>
          <cell r="F893" t="str">
            <v>Priority Improvement Plan: Meets 95% Participation</v>
          </cell>
          <cell r="G893" t="str">
            <v>Year 1 of Priority Improvement or Turnaround</v>
          </cell>
          <cell r="H893">
            <v>11381</v>
          </cell>
          <cell r="I893">
            <v>11381</v>
          </cell>
          <cell r="J893" t="str">
            <v>No</v>
          </cell>
          <cell r="K893" t="str">
            <v>Not eligible for biennial submission.</v>
          </cell>
        </row>
        <row r="894">
          <cell r="D894">
            <v>6936</v>
          </cell>
          <cell r="E894" t="str">
            <v>Pikes Peak Elementary School</v>
          </cell>
          <cell r="F894" t="str">
            <v>Performance Plan: Meets 95% Participation</v>
          </cell>
          <cell r="G894" t="str">
            <v>-</v>
          </cell>
          <cell r="H894">
            <v>11381</v>
          </cell>
          <cell r="I894">
            <v>11381</v>
          </cell>
          <cell r="J894" t="str">
            <v>No</v>
          </cell>
          <cell r="K894" t="str">
            <v>Eligible for biennial submission.</v>
          </cell>
        </row>
        <row r="895">
          <cell r="D895">
            <v>7611</v>
          </cell>
          <cell r="E895" t="str">
            <v>Sand Creek International Elementary School</v>
          </cell>
          <cell r="F895" t="str">
            <v>Performance Plan: Meets 95% Participation</v>
          </cell>
          <cell r="G895" t="str">
            <v>-</v>
          </cell>
          <cell r="H895">
            <v>11381</v>
          </cell>
          <cell r="I895">
            <v>11381</v>
          </cell>
          <cell r="J895" t="str">
            <v>No</v>
          </cell>
          <cell r="K895" t="str">
            <v>Eligible for biennial submission.</v>
          </cell>
        </row>
        <row r="896">
          <cell r="D896">
            <v>7882</v>
          </cell>
          <cell r="E896" t="str">
            <v>Sierra High School</v>
          </cell>
          <cell r="F896" t="str">
            <v>Improvement Plan: Meets 95% Participation</v>
          </cell>
          <cell r="G896" t="str">
            <v>-</v>
          </cell>
          <cell r="H896">
            <v>11381</v>
          </cell>
          <cell r="I896">
            <v>11381</v>
          </cell>
          <cell r="J896" t="str">
            <v>No</v>
          </cell>
          <cell r="K896" t="str">
            <v>Not eligible for biennial submission.</v>
          </cell>
        </row>
        <row r="897">
          <cell r="D897">
            <v>8034</v>
          </cell>
          <cell r="E897" t="str">
            <v>Soaring Eagles Elementary School</v>
          </cell>
          <cell r="F897" t="str">
            <v>Performance Plan: Meets 95% Participation</v>
          </cell>
          <cell r="G897" t="str">
            <v>-</v>
          </cell>
          <cell r="H897">
            <v>11381</v>
          </cell>
          <cell r="I897">
            <v>11381</v>
          </cell>
          <cell r="J897" t="str">
            <v>No</v>
          </cell>
          <cell r="K897" t="str">
            <v>Eligible for biennial submission.</v>
          </cell>
        </row>
        <row r="898">
          <cell r="D898">
            <v>8337</v>
          </cell>
          <cell r="E898" t="str">
            <v>Stratmoor Hills Elementary School</v>
          </cell>
          <cell r="F898" t="str">
            <v>Performance Plan: Meets 95% Participation</v>
          </cell>
          <cell r="G898" t="str">
            <v>-</v>
          </cell>
          <cell r="H898">
            <v>11381</v>
          </cell>
          <cell r="I898">
            <v>11381</v>
          </cell>
          <cell r="J898" t="str">
            <v>No</v>
          </cell>
          <cell r="K898" t="str">
            <v>Eligible for biennial submission.</v>
          </cell>
        </row>
        <row r="899">
          <cell r="D899">
            <v>8350</v>
          </cell>
          <cell r="E899" t="str">
            <v>Stratton Meadows Elementary School</v>
          </cell>
          <cell r="F899" t="str">
            <v>Performance Plan: Meets 95% Participation</v>
          </cell>
          <cell r="G899" t="str">
            <v>-</v>
          </cell>
          <cell r="H899">
            <v>11381</v>
          </cell>
          <cell r="I899">
            <v>11381</v>
          </cell>
          <cell r="J899" t="str">
            <v>No</v>
          </cell>
          <cell r="K899" t="str">
            <v>Eligible for biennial submission.</v>
          </cell>
        </row>
        <row r="900">
          <cell r="D900">
            <v>8923</v>
          </cell>
          <cell r="E900" t="str">
            <v>Turman Elementary School</v>
          </cell>
          <cell r="F900" t="str">
            <v>Performance Plan: Meets 95% Participation</v>
          </cell>
          <cell r="G900" t="str">
            <v>-</v>
          </cell>
          <cell r="H900">
            <v>11381</v>
          </cell>
          <cell r="I900">
            <v>11381</v>
          </cell>
          <cell r="J900" t="str">
            <v>No</v>
          </cell>
          <cell r="K900" t="str">
            <v>Eligible for biennial submission.</v>
          </cell>
        </row>
        <row r="901">
          <cell r="D901">
            <v>9602</v>
          </cell>
          <cell r="E901" t="str">
            <v>Wildflower Elementary School</v>
          </cell>
          <cell r="F901" t="str">
            <v>Performance Plan: Meets 95% Participation</v>
          </cell>
          <cell r="G901" t="str">
            <v>-</v>
          </cell>
          <cell r="H901">
            <v>11381</v>
          </cell>
          <cell r="I901">
            <v>11381</v>
          </cell>
          <cell r="J901" t="str">
            <v>No</v>
          </cell>
          <cell r="K901" t="str">
            <v>Eligible for biennial submission.</v>
          </cell>
        </row>
        <row r="902">
          <cell r="D902" t="str">
            <v>ALL</v>
          </cell>
          <cell r="E902" t="str">
            <v>ALL</v>
          </cell>
          <cell r="F902" t="str">
            <v>Accredited: Meets 95% Participation</v>
          </cell>
          <cell r="G902" t="str">
            <v>-</v>
          </cell>
          <cell r="H902">
            <v>9150</v>
          </cell>
          <cell r="I902">
            <v>9150</v>
          </cell>
          <cell r="J902" t="str">
            <v>Yes</v>
          </cell>
          <cell r="K902" t="str">
            <v>Not eligible for biennial submission; exercised biennial flexibility in 2018-19.</v>
          </cell>
        </row>
        <row r="903">
          <cell r="D903">
            <v>3234</v>
          </cell>
          <cell r="E903" t="str">
            <v>French Elementary School</v>
          </cell>
          <cell r="F903" t="str">
            <v>Performance Plan: Meets 95% Participation</v>
          </cell>
          <cell r="G903" t="str">
            <v>-</v>
          </cell>
          <cell r="H903">
            <v>9150</v>
          </cell>
          <cell r="I903">
            <v>9150</v>
          </cell>
          <cell r="J903" t="str">
            <v>Yes</v>
          </cell>
          <cell r="K903" t="str">
            <v>Not eligible for biennial submission; exercised biennial flexibility in 2018-19.</v>
          </cell>
        </row>
        <row r="904">
          <cell r="D904">
            <v>3692</v>
          </cell>
          <cell r="E904" t="str">
            <v>Grand Mountain School</v>
          </cell>
          <cell r="F904" t="str">
            <v>Performance Plan (New School: Rating determined by district)</v>
          </cell>
          <cell r="G904" t="str">
            <v>-</v>
          </cell>
          <cell r="H904">
            <v>9150</v>
          </cell>
          <cell r="I904">
            <v>9150</v>
          </cell>
          <cell r="J904" t="str">
            <v>No</v>
          </cell>
          <cell r="K904" t="str">
            <v>Eligible for biennial submission.</v>
          </cell>
        </row>
        <row r="905">
          <cell r="D905">
            <v>4346</v>
          </cell>
          <cell r="E905" t="str">
            <v>Talbott STEAM Innovation School</v>
          </cell>
          <cell r="F905" t="str">
            <v>Performance Plan: Meets 95% Participation</v>
          </cell>
          <cell r="G905" t="str">
            <v>-</v>
          </cell>
          <cell r="H905">
            <v>9150</v>
          </cell>
          <cell r="I905">
            <v>9150</v>
          </cell>
          <cell r="J905" t="str">
            <v>Yes</v>
          </cell>
          <cell r="K905" t="str">
            <v>Not eligible for biennial submission; exercised biennial flexibility in 2018-19.</v>
          </cell>
        </row>
        <row r="906">
          <cell r="D906">
            <v>4394</v>
          </cell>
          <cell r="E906" t="str">
            <v>Janitell Junior High School</v>
          </cell>
          <cell r="F906" t="str">
            <v>Performance Plan: Low Participation</v>
          </cell>
          <cell r="G906" t="str">
            <v>-</v>
          </cell>
          <cell r="H906">
            <v>9150</v>
          </cell>
          <cell r="I906">
            <v>9150</v>
          </cell>
          <cell r="J906" t="str">
            <v>Yes</v>
          </cell>
          <cell r="K906" t="str">
            <v>Not eligible for biennial submission; exercised biennial flexibility in 2018-19.</v>
          </cell>
        </row>
        <row r="907">
          <cell r="D907">
            <v>5033</v>
          </cell>
          <cell r="E907" t="str">
            <v>James Madison Charter Academy School</v>
          </cell>
          <cell r="F907" t="str">
            <v>Performance Plan: Meets 95% Participation</v>
          </cell>
          <cell r="G907" t="str">
            <v>-</v>
          </cell>
          <cell r="H907">
            <v>9150</v>
          </cell>
          <cell r="I907">
            <v>9150</v>
          </cell>
          <cell r="J907" t="str">
            <v>No</v>
          </cell>
          <cell r="K907" t="str">
            <v>Eligible for biennial submission.</v>
          </cell>
        </row>
        <row r="908">
          <cell r="D908">
            <v>5602</v>
          </cell>
          <cell r="E908" t="str">
            <v>Martin Luther King Jr Elementary School</v>
          </cell>
          <cell r="F908" t="str">
            <v>Performance Plan: Meets 95% Participation</v>
          </cell>
          <cell r="G908" t="str">
            <v>-</v>
          </cell>
          <cell r="H908">
            <v>9150</v>
          </cell>
          <cell r="I908">
            <v>9150</v>
          </cell>
          <cell r="J908" t="str">
            <v>Yes</v>
          </cell>
          <cell r="K908" t="str">
            <v>Not eligible for biennial submission; exercised biennial flexibility in 2018-19.</v>
          </cell>
        </row>
        <row r="909">
          <cell r="D909">
            <v>5841</v>
          </cell>
          <cell r="E909" t="str">
            <v>Mesa Ridge High School</v>
          </cell>
          <cell r="F909" t="str">
            <v>Improvement Plan: Meets 95% Participation</v>
          </cell>
          <cell r="G909" t="str">
            <v>-</v>
          </cell>
          <cell r="H909">
            <v>9150</v>
          </cell>
          <cell r="I909">
            <v>9150</v>
          </cell>
          <cell r="J909" t="str">
            <v>Yes</v>
          </cell>
          <cell r="K909" t="str">
            <v>Not eligible for biennial submission; exercised biennial flexibility in 2018-19.</v>
          </cell>
        </row>
        <row r="910">
          <cell r="D910">
            <v>6952</v>
          </cell>
          <cell r="E910" t="str">
            <v>Pinello Elementary School</v>
          </cell>
          <cell r="F910" t="str">
            <v>Performance Plan: Meets 95% Participation</v>
          </cell>
          <cell r="G910" t="str">
            <v>-</v>
          </cell>
          <cell r="H910">
            <v>9150</v>
          </cell>
          <cell r="I910">
            <v>9150</v>
          </cell>
          <cell r="J910" t="str">
            <v>No</v>
          </cell>
          <cell r="K910" t="str">
            <v>Eligible for biennial submission.</v>
          </cell>
        </row>
        <row r="911">
          <cell r="D911">
            <v>8122</v>
          </cell>
          <cell r="E911" t="str">
            <v>Venetucci Elementary School</v>
          </cell>
          <cell r="F911" t="str">
            <v>Improvement Plan: Meets 95% Participation</v>
          </cell>
          <cell r="G911" t="str">
            <v>-</v>
          </cell>
          <cell r="H911">
            <v>9150</v>
          </cell>
          <cell r="I911">
            <v>9150</v>
          </cell>
          <cell r="J911" t="str">
            <v>Yes</v>
          </cell>
          <cell r="K911" t="str">
            <v>Not eligible for biennial submission; exercised biennial flexibility in 2018-19.</v>
          </cell>
        </row>
        <row r="912">
          <cell r="D912">
            <v>8178</v>
          </cell>
          <cell r="E912" t="str">
            <v>Sproul Junior High School</v>
          </cell>
          <cell r="F912" t="str">
            <v>Performance Plan: Meets 95% Participation</v>
          </cell>
          <cell r="G912" t="str">
            <v>-</v>
          </cell>
          <cell r="H912">
            <v>9150</v>
          </cell>
          <cell r="I912">
            <v>9150</v>
          </cell>
          <cell r="J912" t="str">
            <v>Yes</v>
          </cell>
          <cell r="K912" t="str">
            <v>Not eligible for biennial submission; exercised biennial flexibility in 2018-19.</v>
          </cell>
        </row>
        <row r="913">
          <cell r="D913">
            <v>8392</v>
          </cell>
          <cell r="E913" t="str">
            <v>Sunrise Elementary School</v>
          </cell>
          <cell r="F913" t="str">
            <v>Performance Plan: Meets 95% Participation</v>
          </cell>
          <cell r="G913" t="str">
            <v>-</v>
          </cell>
          <cell r="H913">
            <v>9150</v>
          </cell>
          <cell r="I913">
            <v>9150</v>
          </cell>
          <cell r="J913" t="str">
            <v>Yes</v>
          </cell>
          <cell r="K913" t="str">
            <v>Not eligible for biennial submission; exercised biennial flexibility in 2018-19.</v>
          </cell>
        </row>
        <row r="914">
          <cell r="D914">
            <v>9294</v>
          </cell>
          <cell r="E914" t="str">
            <v>Watson Junior High School</v>
          </cell>
          <cell r="F914" t="str">
            <v>Performance Plan: Meets 95% Participation</v>
          </cell>
          <cell r="G914" t="str">
            <v>-</v>
          </cell>
          <cell r="H914">
            <v>9150</v>
          </cell>
          <cell r="I914">
            <v>9150</v>
          </cell>
          <cell r="J914" t="str">
            <v>Yes</v>
          </cell>
          <cell r="K914" t="str">
            <v>Not eligible for biennial submission; exercised biennial flexibility in 2018-19.</v>
          </cell>
        </row>
        <row r="915">
          <cell r="D915">
            <v>9334</v>
          </cell>
          <cell r="E915" t="str">
            <v>Webster Elementary School</v>
          </cell>
          <cell r="F915" t="str">
            <v>Performance Plan: Meets 95% Participation</v>
          </cell>
          <cell r="G915" t="str">
            <v>-</v>
          </cell>
          <cell r="H915">
            <v>9150</v>
          </cell>
          <cell r="I915">
            <v>9150</v>
          </cell>
          <cell r="J915" t="str">
            <v>Yes</v>
          </cell>
          <cell r="K915" t="str">
            <v>Not eligible for biennial submission; exercised biennial flexibility in 2018-19.</v>
          </cell>
        </row>
        <row r="916">
          <cell r="D916">
            <v>9560</v>
          </cell>
          <cell r="E916" t="str">
            <v>Discovery High School</v>
          </cell>
          <cell r="F916" t="str">
            <v>AEC: Performance</v>
          </cell>
          <cell r="G916" t="str">
            <v>-</v>
          </cell>
          <cell r="H916">
            <v>9150</v>
          </cell>
          <cell r="I916">
            <v>9150</v>
          </cell>
          <cell r="J916" t="str">
            <v>No</v>
          </cell>
          <cell r="K916" t="str">
            <v>Eligible for biennial submission.</v>
          </cell>
        </row>
        <row r="917">
          <cell r="D917">
            <v>9562</v>
          </cell>
          <cell r="E917" t="str">
            <v>Widefield Elementary School of the Arts</v>
          </cell>
          <cell r="F917" t="str">
            <v>Performance Plan: Meets 95% Participation</v>
          </cell>
          <cell r="G917" t="str">
            <v>-</v>
          </cell>
          <cell r="H917">
            <v>9150</v>
          </cell>
          <cell r="I917">
            <v>9150</v>
          </cell>
          <cell r="J917" t="str">
            <v>Yes</v>
          </cell>
          <cell r="K917" t="str">
            <v>Not eligible for biennial submission; exercised biennial flexibility in 2018-19.</v>
          </cell>
        </row>
        <row r="918">
          <cell r="D918">
            <v>9566</v>
          </cell>
          <cell r="E918" t="str">
            <v>Widefield High School</v>
          </cell>
          <cell r="F918" t="str">
            <v>Improvement Plan: Meets 95% Participation</v>
          </cell>
          <cell r="G918" t="str">
            <v>-</v>
          </cell>
          <cell r="H918">
            <v>9150</v>
          </cell>
          <cell r="I918">
            <v>9150</v>
          </cell>
          <cell r="J918" t="str">
            <v>Yes</v>
          </cell>
          <cell r="K918" t="str">
            <v>Not eligible for biennial submission; exercised biennial flexibility in 2018-19.</v>
          </cell>
        </row>
        <row r="919">
          <cell r="D919" t="str">
            <v>ALL</v>
          </cell>
          <cell r="E919" t="str">
            <v>ALL</v>
          </cell>
          <cell r="F919" t="str">
            <v>Accredited: Meets 95% Participation</v>
          </cell>
          <cell r="G919" t="str">
            <v>-</v>
          </cell>
          <cell r="H919">
            <v>7861</v>
          </cell>
          <cell r="I919">
            <v>7861</v>
          </cell>
          <cell r="J919" t="str">
            <v>No</v>
          </cell>
          <cell r="K919" t="str">
            <v>Eligible for biennial submission.</v>
          </cell>
        </row>
        <row r="920">
          <cell r="D920">
            <v>203</v>
          </cell>
          <cell r="E920" t="str">
            <v>Welte Education Center</v>
          </cell>
          <cell r="F920" t="str">
            <v>AEC: Improvement</v>
          </cell>
          <cell r="G920" t="str">
            <v>-</v>
          </cell>
          <cell r="H920">
            <v>7861</v>
          </cell>
          <cell r="I920">
            <v>7861</v>
          </cell>
          <cell r="J920" t="str">
            <v>No</v>
          </cell>
          <cell r="K920" t="str">
            <v>Not eligible for biennial submission.</v>
          </cell>
        </row>
        <row r="921">
          <cell r="D921">
            <v>1332</v>
          </cell>
          <cell r="E921" t="str">
            <v>Carson Middle School</v>
          </cell>
          <cell r="F921" t="str">
            <v>Performance Plan: Meets 95% Participation</v>
          </cell>
          <cell r="G921" t="str">
            <v>-</v>
          </cell>
          <cell r="H921">
            <v>7861</v>
          </cell>
          <cell r="I921">
            <v>7861</v>
          </cell>
          <cell r="J921" t="str">
            <v>No</v>
          </cell>
          <cell r="K921" t="str">
            <v>Eligible for biennial submission.</v>
          </cell>
        </row>
        <row r="922">
          <cell r="D922">
            <v>1334</v>
          </cell>
          <cell r="E922" t="str">
            <v>Abrams Elementary School</v>
          </cell>
          <cell r="F922" t="str">
            <v>Performance Plan: Meets 95% Participation</v>
          </cell>
          <cell r="G922" t="str">
            <v>-</v>
          </cell>
          <cell r="H922">
            <v>7861</v>
          </cell>
          <cell r="I922">
            <v>7861</v>
          </cell>
          <cell r="J922" t="str">
            <v>No</v>
          </cell>
          <cell r="K922" t="str">
            <v>Eligible for biennial submission.</v>
          </cell>
        </row>
        <row r="923">
          <cell r="D923">
            <v>3027</v>
          </cell>
          <cell r="E923" t="str">
            <v>Eagleside Elementary School</v>
          </cell>
          <cell r="F923" t="str">
            <v>Performance Plan: Meets 95% Participation</v>
          </cell>
          <cell r="G923" t="str">
            <v>-</v>
          </cell>
          <cell r="H923">
            <v>7861</v>
          </cell>
          <cell r="I923">
            <v>7861</v>
          </cell>
          <cell r="J923" t="str">
            <v>No</v>
          </cell>
          <cell r="K923" t="str">
            <v>Eligible for biennial submission.</v>
          </cell>
        </row>
        <row r="924">
          <cell r="D924">
            <v>3102</v>
          </cell>
          <cell r="E924" t="str">
            <v>Aragon Elementary School</v>
          </cell>
          <cell r="F924" t="str">
            <v>Performance Plan: Meets 95% Participation</v>
          </cell>
          <cell r="G924" t="str">
            <v>-</v>
          </cell>
          <cell r="H924">
            <v>7861</v>
          </cell>
          <cell r="I924">
            <v>7861</v>
          </cell>
          <cell r="J924" t="str">
            <v>No</v>
          </cell>
          <cell r="K924" t="str">
            <v>Eligible for biennial submission.</v>
          </cell>
        </row>
        <row r="925">
          <cell r="D925">
            <v>3106</v>
          </cell>
          <cell r="E925" t="str">
            <v>Fountain Middle School</v>
          </cell>
          <cell r="F925" t="str">
            <v>Improvement Plan: Meets 95% Participation</v>
          </cell>
          <cell r="G925" t="str">
            <v>-</v>
          </cell>
          <cell r="H925">
            <v>7861</v>
          </cell>
          <cell r="I925">
            <v>7861</v>
          </cell>
          <cell r="J925" t="str">
            <v>No</v>
          </cell>
          <cell r="K925" t="str">
            <v>Not eligible for biennial submission.</v>
          </cell>
        </row>
        <row r="926">
          <cell r="D926">
            <v>3108</v>
          </cell>
          <cell r="E926" t="str">
            <v>Mesa Elementary School</v>
          </cell>
          <cell r="F926" t="str">
            <v>Improvement Plan: Meets 95% Participation</v>
          </cell>
          <cell r="G926" t="str">
            <v>-</v>
          </cell>
          <cell r="H926">
            <v>7861</v>
          </cell>
          <cell r="I926">
            <v>7861</v>
          </cell>
          <cell r="J926" t="str">
            <v>No</v>
          </cell>
          <cell r="K926" t="str">
            <v>Not eligible for biennial submission.</v>
          </cell>
        </row>
        <row r="927">
          <cell r="D927">
            <v>3110</v>
          </cell>
          <cell r="E927" t="str">
            <v>Fountain-Fort Carson High School</v>
          </cell>
          <cell r="F927" t="str">
            <v>Performance Plan: Meets 95% Participation</v>
          </cell>
          <cell r="G927" t="str">
            <v>-</v>
          </cell>
          <cell r="H927">
            <v>7861</v>
          </cell>
          <cell r="I927">
            <v>7861</v>
          </cell>
          <cell r="J927" t="str">
            <v>No</v>
          </cell>
          <cell r="K927" t="str">
            <v>Eligible for biennial submission.</v>
          </cell>
        </row>
        <row r="928">
          <cell r="D928">
            <v>4474</v>
          </cell>
          <cell r="E928" t="str">
            <v>Jordahl Elementary School</v>
          </cell>
          <cell r="F928" t="str">
            <v>Priority Improvement Plan: Meets 95% Participation</v>
          </cell>
          <cell r="G928" t="str">
            <v>Year 1 of Priority Improvement or Turnaround</v>
          </cell>
          <cell r="H928">
            <v>7861</v>
          </cell>
          <cell r="I928">
            <v>7861</v>
          </cell>
          <cell r="J928" t="str">
            <v>No</v>
          </cell>
          <cell r="K928" t="str">
            <v>Not eligible for biennial submission.</v>
          </cell>
        </row>
        <row r="929">
          <cell r="D929">
            <v>6138</v>
          </cell>
          <cell r="E929" t="str">
            <v>Mountainside Elementary School</v>
          </cell>
          <cell r="F929" t="str">
            <v>Performance Plan: Meets 95% Participation</v>
          </cell>
          <cell r="G929" t="str">
            <v>-</v>
          </cell>
          <cell r="H929">
            <v>7861</v>
          </cell>
          <cell r="I929">
            <v>7861</v>
          </cell>
          <cell r="J929" t="str">
            <v>No</v>
          </cell>
          <cell r="K929" t="str">
            <v>Eligible for biennial submission.</v>
          </cell>
        </row>
        <row r="930">
          <cell r="D930">
            <v>6338</v>
          </cell>
          <cell r="E930" t="str">
            <v>Patriot Elementary School</v>
          </cell>
          <cell r="F930" t="str">
            <v>Performance Plan: Meets 95% Participation</v>
          </cell>
          <cell r="G930" t="str">
            <v>-</v>
          </cell>
          <cell r="H930">
            <v>7861</v>
          </cell>
          <cell r="I930">
            <v>7861</v>
          </cell>
          <cell r="J930" t="str">
            <v>No</v>
          </cell>
          <cell r="K930" t="str">
            <v>Eligible for biennial submission.</v>
          </cell>
        </row>
        <row r="931">
          <cell r="D931">
            <v>9610</v>
          </cell>
          <cell r="E931" t="str">
            <v>Weikel Elementary School</v>
          </cell>
          <cell r="F931" t="str">
            <v>Performance Plan: Meets 95% Participation</v>
          </cell>
          <cell r="G931" t="str">
            <v>-</v>
          </cell>
          <cell r="H931">
            <v>7861</v>
          </cell>
          <cell r="I931">
            <v>7861</v>
          </cell>
          <cell r="J931" t="str">
            <v>No</v>
          </cell>
          <cell r="K931" t="str">
            <v>Eligible for biennial submission.</v>
          </cell>
        </row>
        <row r="932">
          <cell r="D932" t="str">
            <v>ALL</v>
          </cell>
          <cell r="E932" t="str">
            <v>ALL</v>
          </cell>
          <cell r="F932" t="str">
            <v>Accredited with Improvement Plan: Meets 95% Participation</v>
          </cell>
          <cell r="G932" t="str">
            <v>-</v>
          </cell>
          <cell r="H932">
            <v>25624</v>
          </cell>
          <cell r="I932">
            <v>25624</v>
          </cell>
          <cell r="J932" t="str">
            <v>Yes</v>
          </cell>
          <cell r="K932" t="str">
            <v>Not eligible for biennial submission; exercised biennial flexibility in 2018-19.</v>
          </cell>
        </row>
        <row r="933">
          <cell r="D933">
            <v>269</v>
          </cell>
          <cell r="E933" t="str">
            <v>Achieve Online</v>
          </cell>
          <cell r="F933" t="str">
            <v>AEC: Performance</v>
          </cell>
          <cell r="G933" t="str">
            <v>-</v>
          </cell>
          <cell r="H933">
            <v>25624</v>
          </cell>
          <cell r="I933">
            <v>25624</v>
          </cell>
          <cell r="J933" t="str">
            <v>No</v>
          </cell>
          <cell r="K933" t="str">
            <v>Eligible for biennial submission.</v>
          </cell>
        </row>
        <row r="934">
          <cell r="D934">
            <v>452</v>
          </cell>
          <cell r="E934" t="str">
            <v>Audubon Elementary School</v>
          </cell>
          <cell r="F934" t="str">
            <v>Performance Plan: Low Participation</v>
          </cell>
          <cell r="G934" t="str">
            <v>-</v>
          </cell>
          <cell r="H934">
            <v>25624</v>
          </cell>
          <cell r="I934">
            <v>25624</v>
          </cell>
          <cell r="J934" t="str">
            <v>No</v>
          </cell>
          <cell r="K934" t="str">
            <v>Eligible for biennial submission.</v>
          </cell>
        </row>
        <row r="935">
          <cell r="D935">
            <v>517</v>
          </cell>
          <cell r="E935" t="str">
            <v>Academy for Advanced and Creative Learning</v>
          </cell>
          <cell r="F935" t="str">
            <v>Performance Plan: Low Participation</v>
          </cell>
          <cell r="G935" t="str">
            <v>-</v>
          </cell>
          <cell r="H935">
            <v>25624</v>
          </cell>
          <cell r="I935">
            <v>25624</v>
          </cell>
          <cell r="J935" t="str">
            <v>No</v>
          </cell>
          <cell r="K935" t="str">
            <v>Eligible for biennial submission.</v>
          </cell>
        </row>
        <row r="936">
          <cell r="D936">
            <v>871</v>
          </cell>
          <cell r="E936" t="str">
            <v>The Bijou School</v>
          </cell>
          <cell r="F936" t="str">
            <v>AEC: Performance</v>
          </cell>
          <cell r="G936" t="str">
            <v>-</v>
          </cell>
          <cell r="H936">
            <v>25624</v>
          </cell>
          <cell r="I936">
            <v>25624</v>
          </cell>
          <cell r="J936" t="str">
            <v>No</v>
          </cell>
          <cell r="K936" t="str">
            <v>Eligible for biennial submission.</v>
          </cell>
        </row>
        <row r="937">
          <cell r="D937">
            <v>1032</v>
          </cell>
          <cell r="E937" t="str">
            <v>Bristol Elementary School</v>
          </cell>
          <cell r="F937" t="str">
            <v>Performance Plan: Meets 95% Participation</v>
          </cell>
          <cell r="G937" t="str">
            <v>-</v>
          </cell>
          <cell r="H937">
            <v>25624</v>
          </cell>
          <cell r="I937">
            <v>25624</v>
          </cell>
          <cell r="J937" t="str">
            <v>No</v>
          </cell>
          <cell r="K937" t="str">
            <v>Eligible for biennial submission.</v>
          </cell>
        </row>
        <row r="938">
          <cell r="D938">
            <v>1126</v>
          </cell>
          <cell r="E938" t="str">
            <v>Buena Vista Elementary School</v>
          </cell>
          <cell r="F938" t="str">
            <v>Performance Plan: Low Participation</v>
          </cell>
          <cell r="G938" t="str">
            <v>-</v>
          </cell>
          <cell r="H938">
            <v>25624</v>
          </cell>
          <cell r="I938">
            <v>25624</v>
          </cell>
          <cell r="J938" t="str">
            <v>No</v>
          </cell>
          <cell r="K938" t="str">
            <v>Eligible for biennial submission.</v>
          </cell>
        </row>
        <row r="939">
          <cell r="D939">
            <v>1340</v>
          </cell>
          <cell r="E939" t="str">
            <v>Carver Elementary School</v>
          </cell>
          <cell r="F939" t="str">
            <v>Performance Plan: Low Participation</v>
          </cell>
          <cell r="G939" t="str">
            <v>-</v>
          </cell>
          <cell r="H939">
            <v>25624</v>
          </cell>
          <cell r="I939">
            <v>25624</v>
          </cell>
          <cell r="J939" t="str">
            <v>No</v>
          </cell>
          <cell r="K939" t="str">
            <v>Eligible for biennial submission.</v>
          </cell>
        </row>
        <row r="940">
          <cell r="D940">
            <v>1613</v>
          </cell>
          <cell r="E940" t="str">
            <v>Chipeta Elementary School</v>
          </cell>
          <cell r="F940" t="str">
            <v>Performance Plan: Meets 95% Participation</v>
          </cell>
          <cell r="G940" t="str">
            <v>-</v>
          </cell>
          <cell r="H940">
            <v>25624</v>
          </cell>
          <cell r="I940">
            <v>25624</v>
          </cell>
          <cell r="J940" t="str">
            <v>No</v>
          </cell>
          <cell r="K940" t="str">
            <v>Eligible for biennial submission.</v>
          </cell>
        </row>
        <row r="941">
          <cell r="D941">
            <v>1616</v>
          </cell>
          <cell r="E941" t="str">
            <v>CIVA Charter Academy</v>
          </cell>
          <cell r="F941" t="str">
            <v>Performance Plan: Meets 95% Participation</v>
          </cell>
          <cell r="G941" t="str">
            <v>-</v>
          </cell>
          <cell r="H941">
            <v>25624</v>
          </cell>
          <cell r="I941">
            <v>25624</v>
          </cell>
          <cell r="J941" t="str">
            <v>No</v>
          </cell>
          <cell r="K941" t="str">
            <v>Eligible for biennial submission.</v>
          </cell>
        </row>
        <row r="942">
          <cell r="D942">
            <v>1625</v>
          </cell>
          <cell r="E942" t="str">
            <v>McAuliffe Elementary</v>
          </cell>
          <cell r="F942" t="str">
            <v>Improvement Plan: Meets 95% Participation</v>
          </cell>
          <cell r="G942" t="str">
            <v>-</v>
          </cell>
          <cell r="H942">
            <v>25624</v>
          </cell>
          <cell r="I942">
            <v>25624</v>
          </cell>
          <cell r="J942" t="str">
            <v>No</v>
          </cell>
          <cell r="K942" t="str">
            <v>Not eligible for biennial submission.</v>
          </cell>
        </row>
        <row r="943">
          <cell r="D943">
            <v>1798</v>
          </cell>
          <cell r="E943" t="str">
            <v>Columbia Elementary School</v>
          </cell>
          <cell r="F943" t="str">
            <v>Performance Plan: Meets 95% Participation</v>
          </cell>
          <cell r="G943" t="str">
            <v>-</v>
          </cell>
          <cell r="H943">
            <v>25624</v>
          </cell>
          <cell r="I943">
            <v>25624</v>
          </cell>
          <cell r="J943" t="str">
            <v>No</v>
          </cell>
          <cell r="K943" t="str">
            <v>Eligible for biennial submission.</v>
          </cell>
        </row>
        <row r="944">
          <cell r="D944">
            <v>1870</v>
          </cell>
          <cell r="E944" t="str">
            <v>Coronado High School</v>
          </cell>
          <cell r="F944" t="str">
            <v>Performance Plan: Meets 95% Participation</v>
          </cell>
          <cell r="G944" t="str">
            <v>-</v>
          </cell>
          <cell r="H944">
            <v>25624</v>
          </cell>
          <cell r="I944">
            <v>25624</v>
          </cell>
          <cell r="J944" t="str">
            <v>No</v>
          </cell>
          <cell r="K944" t="str">
            <v>Eligible for biennial submission.</v>
          </cell>
        </row>
        <row r="945">
          <cell r="D945">
            <v>1885</v>
          </cell>
          <cell r="E945" t="str">
            <v>Community Prep Charter School</v>
          </cell>
          <cell r="F945" t="str">
            <v>AEC: Performance</v>
          </cell>
          <cell r="G945" t="str">
            <v>-</v>
          </cell>
          <cell r="H945">
            <v>25624</v>
          </cell>
          <cell r="I945">
            <v>25624</v>
          </cell>
          <cell r="J945" t="str">
            <v>No</v>
          </cell>
          <cell r="K945" t="str">
            <v>Eligible for biennial submission.</v>
          </cell>
        </row>
        <row r="946">
          <cell r="D946">
            <v>2202</v>
          </cell>
          <cell r="E946" t="str">
            <v>Doherty High School</v>
          </cell>
          <cell r="F946" t="str">
            <v>Performance Plan: Meets 95% Participation (Revised)</v>
          </cell>
          <cell r="G946" t="str">
            <v>-</v>
          </cell>
          <cell r="H946">
            <v>25624</v>
          </cell>
          <cell r="I946">
            <v>25624</v>
          </cell>
          <cell r="J946" t="str">
            <v>No</v>
          </cell>
          <cell r="K946" t="str">
            <v>Eligible for biennial submission.</v>
          </cell>
        </row>
        <row r="947">
          <cell r="D947">
            <v>2400</v>
          </cell>
          <cell r="E947" t="str">
            <v>Odyssey Early College and Career Options</v>
          </cell>
          <cell r="F947" t="str">
            <v>Performance Plan: Meets 95% Participation</v>
          </cell>
          <cell r="G947" t="str">
            <v>-</v>
          </cell>
          <cell r="H947">
            <v>25624</v>
          </cell>
          <cell r="I947">
            <v>25624</v>
          </cell>
          <cell r="J947" t="str">
            <v>No</v>
          </cell>
          <cell r="K947" t="str">
            <v>Eligible for biennial submission.</v>
          </cell>
        </row>
        <row r="948">
          <cell r="D948">
            <v>2510</v>
          </cell>
          <cell r="E948" t="str">
            <v>Edison Elementary School</v>
          </cell>
          <cell r="F948" t="str">
            <v>Performance Plan: Meets 95% Participation</v>
          </cell>
          <cell r="G948" t="str">
            <v>-</v>
          </cell>
          <cell r="H948">
            <v>25624</v>
          </cell>
          <cell r="I948">
            <v>25624</v>
          </cell>
          <cell r="J948" t="str">
            <v>No</v>
          </cell>
          <cell r="K948" t="str">
            <v>Eligible for biennial submission.</v>
          </cell>
        </row>
        <row r="949">
          <cell r="D949">
            <v>2528</v>
          </cell>
          <cell r="E949" t="str">
            <v>Nikola Tesla Education Opportunity Center</v>
          </cell>
          <cell r="F949" t="str">
            <v>AEC: Improvement</v>
          </cell>
          <cell r="G949" t="str">
            <v>-</v>
          </cell>
          <cell r="H949">
            <v>25624</v>
          </cell>
          <cell r="I949">
            <v>25624</v>
          </cell>
          <cell r="J949" t="str">
            <v>No</v>
          </cell>
          <cell r="K949" t="str">
            <v>Not eligible for biennial submission.</v>
          </cell>
        </row>
        <row r="950">
          <cell r="D950">
            <v>3175</v>
          </cell>
          <cell r="E950" t="str">
            <v>Freedom Elementary School</v>
          </cell>
          <cell r="F950" t="str">
            <v>Performance Plan: Meets 95% Participation</v>
          </cell>
          <cell r="G950" t="str">
            <v>-</v>
          </cell>
          <cell r="H950">
            <v>25624</v>
          </cell>
          <cell r="I950">
            <v>25624</v>
          </cell>
          <cell r="J950" t="str">
            <v>No</v>
          </cell>
          <cell r="K950" t="str">
            <v>Eligible for biennial submission.</v>
          </cell>
        </row>
        <row r="951">
          <cell r="D951">
            <v>3218</v>
          </cell>
          <cell r="E951" t="str">
            <v>Fremont Elementary School</v>
          </cell>
          <cell r="F951" t="str">
            <v>Improvement Plan: Meets 95% Participation</v>
          </cell>
          <cell r="G951" t="str">
            <v>-</v>
          </cell>
          <cell r="H951">
            <v>25624</v>
          </cell>
          <cell r="I951">
            <v>25624</v>
          </cell>
          <cell r="J951" t="str">
            <v>No</v>
          </cell>
          <cell r="K951" t="str">
            <v>Not eligible for biennial submission.</v>
          </cell>
        </row>
        <row r="952">
          <cell r="D952">
            <v>3360</v>
          </cell>
          <cell r="E952" t="str">
            <v>Galileo School of Math and Science</v>
          </cell>
          <cell r="F952" t="str">
            <v>Priority Improvement Plan: Meets 95% Participation</v>
          </cell>
          <cell r="G952" t="str">
            <v>Year 3 of Priority Improvement or Turnaround</v>
          </cell>
          <cell r="H952">
            <v>25624</v>
          </cell>
          <cell r="I952">
            <v>25624</v>
          </cell>
          <cell r="J952" t="str">
            <v>No</v>
          </cell>
          <cell r="K952" t="str">
            <v>Not eligible for biennial submission.</v>
          </cell>
        </row>
        <row r="953">
          <cell r="D953">
            <v>3470</v>
          </cell>
          <cell r="E953" t="str">
            <v>Globe Charter School</v>
          </cell>
          <cell r="F953" t="str">
            <v>Performance Plan: Meets 95% Participation</v>
          </cell>
          <cell r="G953" t="str">
            <v>-</v>
          </cell>
          <cell r="H953">
            <v>25624</v>
          </cell>
          <cell r="I953">
            <v>25624</v>
          </cell>
          <cell r="J953" t="str">
            <v>No</v>
          </cell>
          <cell r="K953" t="str">
            <v>Eligible for biennial submission.</v>
          </cell>
        </row>
        <row r="954">
          <cell r="D954">
            <v>3592</v>
          </cell>
          <cell r="E954" t="str">
            <v>Grant Elementary School</v>
          </cell>
          <cell r="F954" t="str">
            <v>Performance Plan: Meets 95% Participation</v>
          </cell>
          <cell r="G954" t="str">
            <v>-</v>
          </cell>
          <cell r="H954">
            <v>25624</v>
          </cell>
          <cell r="I954">
            <v>25624</v>
          </cell>
          <cell r="J954" t="str">
            <v>No</v>
          </cell>
          <cell r="K954" t="str">
            <v>Eligible for biennial submission.</v>
          </cell>
        </row>
        <row r="955">
          <cell r="D955">
            <v>3890</v>
          </cell>
          <cell r="E955" t="str">
            <v>Adams Elementary School</v>
          </cell>
          <cell r="F955" t="str">
            <v>Improvement Plan: Meets 95% Participation</v>
          </cell>
          <cell r="G955" t="str">
            <v>-</v>
          </cell>
          <cell r="H955">
            <v>25624</v>
          </cell>
          <cell r="I955">
            <v>25624</v>
          </cell>
          <cell r="J955" t="str">
            <v>No</v>
          </cell>
          <cell r="K955" t="str">
            <v>Not eligible for biennial submission.</v>
          </cell>
        </row>
        <row r="956">
          <cell r="D956">
            <v>3920</v>
          </cell>
          <cell r="E956" t="str">
            <v>Henry Elementary School</v>
          </cell>
          <cell r="F956" t="str">
            <v>Improvement Plan: Meets 95% Participation</v>
          </cell>
          <cell r="G956" t="str">
            <v>-</v>
          </cell>
          <cell r="H956">
            <v>25624</v>
          </cell>
          <cell r="I956">
            <v>25624</v>
          </cell>
          <cell r="J956" t="str">
            <v>No</v>
          </cell>
          <cell r="K956" t="str">
            <v>Not eligible for biennial submission.</v>
          </cell>
        </row>
        <row r="957">
          <cell r="D957">
            <v>4070</v>
          </cell>
          <cell r="E957" t="str">
            <v>Holmes Middle School</v>
          </cell>
          <cell r="F957" t="str">
            <v>Performance Plan: Meets 95% Participation</v>
          </cell>
          <cell r="G957" t="str">
            <v>-</v>
          </cell>
          <cell r="H957">
            <v>25624</v>
          </cell>
          <cell r="I957">
            <v>25624</v>
          </cell>
          <cell r="J957" t="str">
            <v>No</v>
          </cell>
          <cell r="K957" t="str">
            <v>Eligible for biennial submission.</v>
          </cell>
        </row>
        <row r="958">
          <cell r="D958">
            <v>4090</v>
          </cell>
          <cell r="E958" t="str">
            <v>Mann Middle School</v>
          </cell>
          <cell r="F958" t="str">
            <v>Performance Plan: Low Participation</v>
          </cell>
          <cell r="G958" t="str">
            <v>-</v>
          </cell>
          <cell r="H958">
            <v>25624</v>
          </cell>
          <cell r="I958">
            <v>25624</v>
          </cell>
          <cell r="J958" t="str">
            <v>No</v>
          </cell>
          <cell r="K958" t="str">
            <v>Eligible for biennial submission.</v>
          </cell>
        </row>
        <row r="959">
          <cell r="D959">
            <v>4138</v>
          </cell>
          <cell r="E959" t="str">
            <v>Howbert Elementary School</v>
          </cell>
          <cell r="F959" t="str">
            <v>Improvement Plan: Meets 95% Participation</v>
          </cell>
          <cell r="G959" t="str">
            <v>-</v>
          </cell>
          <cell r="H959">
            <v>25624</v>
          </cell>
          <cell r="I959">
            <v>25624</v>
          </cell>
          <cell r="J959" t="str">
            <v>No</v>
          </cell>
          <cell r="K959" t="str">
            <v>Not eligible for biennial submission.</v>
          </cell>
        </row>
        <row r="960">
          <cell r="D960">
            <v>4358</v>
          </cell>
          <cell r="E960" t="str">
            <v>Jackson Elementary School</v>
          </cell>
          <cell r="F960" t="str">
            <v>Performance Plan: Meets 95% Participation</v>
          </cell>
          <cell r="G960" t="str">
            <v>-</v>
          </cell>
          <cell r="H960">
            <v>25624</v>
          </cell>
          <cell r="I960">
            <v>25624</v>
          </cell>
          <cell r="J960" t="str">
            <v>No</v>
          </cell>
          <cell r="K960" t="str">
            <v>Eligible for biennial submission.</v>
          </cell>
        </row>
        <row r="961">
          <cell r="D961">
            <v>4424</v>
          </cell>
          <cell r="E961" t="str">
            <v>Jenkins Middle School</v>
          </cell>
          <cell r="F961" t="str">
            <v>Performance Plan: Low Participation</v>
          </cell>
          <cell r="G961" t="str">
            <v>-</v>
          </cell>
          <cell r="H961">
            <v>25624</v>
          </cell>
          <cell r="I961">
            <v>25624</v>
          </cell>
          <cell r="J961" t="str">
            <v>No</v>
          </cell>
          <cell r="K961" t="str">
            <v>Eligible for biennial submission.</v>
          </cell>
        </row>
        <row r="962">
          <cell r="D962">
            <v>4530</v>
          </cell>
          <cell r="E962" t="str">
            <v>Keller Elementary School</v>
          </cell>
          <cell r="F962" t="str">
            <v>Performance Plan: Meets 95% Participation</v>
          </cell>
          <cell r="G962" t="str">
            <v>-</v>
          </cell>
          <cell r="H962">
            <v>25624</v>
          </cell>
          <cell r="I962">
            <v>25624</v>
          </cell>
          <cell r="J962" t="str">
            <v>No</v>
          </cell>
          <cell r="K962" t="str">
            <v>Eligible for biennial submission.</v>
          </cell>
        </row>
        <row r="963">
          <cell r="D963">
            <v>5146</v>
          </cell>
          <cell r="E963" t="str">
            <v>Eastlake High School of Colorado Springs</v>
          </cell>
          <cell r="F963" t="str">
            <v>AEC: Performance</v>
          </cell>
          <cell r="G963" t="str">
            <v>-</v>
          </cell>
          <cell r="H963">
            <v>25624</v>
          </cell>
          <cell r="I963">
            <v>25624</v>
          </cell>
          <cell r="J963" t="str">
            <v>No</v>
          </cell>
          <cell r="K963" t="str">
            <v>Eligible for biennial submission.</v>
          </cell>
        </row>
        <row r="964">
          <cell r="D964">
            <v>5404</v>
          </cell>
          <cell r="E964" t="str">
            <v>Madison Elementary School</v>
          </cell>
          <cell r="F964" t="str">
            <v>Performance Plan: Meets 95% Participation</v>
          </cell>
          <cell r="G964" t="str">
            <v>-</v>
          </cell>
          <cell r="H964">
            <v>25624</v>
          </cell>
          <cell r="I964">
            <v>25624</v>
          </cell>
          <cell r="J964" t="str">
            <v>No</v>
          </cell>
          <cell r="K964" t="str">
            <v>Eligible for biennial submission.</v>
          </cell>
        </row>
        <row r="965">
          <cell r="D965">
            <v>5576</v>
          </cell>
          <cell r="E965" t="str">
            <v>Twain Elementary School</v>
          </cell>
          <cell r="F965" t="str">
            <v>Improvement Plan: Meets 95% Participation</v>
          </cell>
          <cell r="G965" t="str">
            <v>-</v>
          </cell>
          <cell r="H965">
            <v>25624</v>
          </cell>
          <cell r="I965">
            <v>25624</v>
          </cell>
          <cell r="J965" t="str">
            <v>No</v>
          </cell>
          <cell r="K965" t="str">
            <v>Not eligible for biennial submission.</v>
          </cell>
        </row>
        <row r="966">
          <cell r="D966">
            <v>5604</v>
          </cell>
          <cell r="E966" t="str">
            <v>King Elementary School</v>
          </cell>
          <cell r="F966" t="str">
            <v>Performance Plan: Meets 95% Participation</v>
          </cell>
          <cell r="G966" t="str">
            <v>-</v>
          </cell>
          <cell r="H966">
            <v>25624</v>
          </cell>
          <cell r="I966">
            <v>25624</v>
          </cell>
          <cell r="J966" t="str">
            <v>No</v>
          </cell>
          <cell r="K966" t="str">
            <v>Eligible for biennial submission.</v>
          </cell>
        </row>
        <row r="967">
          <cell r="D967">
            <v>5610</v>
          </cell>
          <cell r="E967" t="str">
            <v>Martinez Elementary School</v>
          </cell>
          <cell r="F967" t="str">
            <v>Performance Plan: Meets 95% Participation</v>
          </cell>
          <cell r="G967" t="str">
            <v>-</v>
          </cell>
          <cell r="H967">
            <v>25624</v>
          </cell>
          <cell r="I967">
            <v>25624</v>
          </cell>
          <cell r="J967" t="str">
            <v>No</v>
          </cell>
          <cell r="K967" t="str">
            <v>Eligible for biennial submission.</v>
          </cell>
        </row>
        <row r="968">
          <cell r="D968">
            <v>5878</v>
          </cell>
          <cell r="E968" t="str">
            <v>Midland Elementary School</v>
          </cell>
          <cell r="F968" t="str">
            <v>Turnaround Plan: Meets 95% Participation</v>
          </cell>
          <cell r="G968" t="str">
            <v>Year 1 of Priority Improvement or Turnaround</v>
          </cell>
          <cell r="H968">
            <v>25624</v>
          </cell>
          <cell r="I968">
            <v>25624</v>
          </cell>
          <cell r="J968" t="str">
            <v>No</v>
          </cell>
          <cell r="K968" t="str">
            <v>Not eligible for biennial submission.</v>
          </cell>
        </row>
        <row r="969">
          <cell r="D969">
            <v>5948</v>
          </cell>
          <cell r="E969" t="str">
            <v>Mitchell High School</v>
          </cell>
          <cell r="F969" t="str">
            <v>Priority Improvement Plan: Low Participation</v>
          </cell>
          <cell r="G969" t="str">
            <v>Year 4 of Priority Improvement or Turnaround</v>
          </cell>
          <cell r="H969">
            <v>25624</v>
          </cell>
          <cell r="I969">
            <v>25624</v>
          </cell>
          <cell r="J969" t="str">
            <v>No</v>
          </cell>
          <cell r="K969" t="str">
            <v>Not eligible for biennial submission.</v>
          </cell>
        </row>
        <row r="970">
          <cell r="D970">
            <v>5988</v>
          </cell>
          <cell r="E970" t="str">
            <v>Monroe Elementary School</v>
          </cell>
          <cell r="F970" t="str">
            <v>Performance Plan: Meets 95% Participation</v>
          </cell>
          <cell r="G970" t="str">
            <v>-</v>
          </cell>
          <cell r="H970">
            <v>25624</v>
          </cell>
          <cell r="I970">
            <v>25624</v>
          </cell>
          <cell r="J970" t="str">
            <v>No</v>
          </cell>
          <cell r="K970" t="str">
            <v>Eligible for biennial submission.</v>
          </cell>
        </row>
        <row r="971">
          <cell r="D971">
            <v>6306</v>
          </cell>
          <cell r="E971" t="str">
            <v>North Middle School</v>
          </cell>
          <cell r="F971" t="str">
            <v>Performance Plan: Meets 95% Participation</v>
          </cell>
          <cell r="G971" t="str">
            <v>-</v>
          </cell>
          <cell r="H971">
            <v>25624</v>
          </cell>
          <cell r="I971">
            <v>25624</v>
          </cell>
          <cell r="J971" t="str">
            <v>No</v>
          </cell>
          <cell r="K971" t="str">
            <v>Eligible for biennial submission.</v>
          </cell>
        </row>
        <row r="972">
          <cell r="D972">
            <v>6680</v>
          </cell>
          <cell r="E972" t="str">
            <v>Palmer High School</v>
          </cell>
          <cell r="F972" t="str">
            <v>Performance Plan: Meets 95% Participation</v>
          </cell>
          <cell r="G972" t="str">
            <v>-</v>
          </cell>
          <cell r="H972">
            <v>25624</v>
          </cell>
          <cell r="I972">
            <v>25624</v>
          </cell>
          <cell r="J972" t="str">
            <v>No</v>
          </cell>
          <cell r="K972" t="str">
            <v>Eligible for biennial submission.</v>
          </cell>
        </row>
        <row r="973">
          <cell r="D973">
            <v>6856</v>
          </cell>
          <cell r="E973" t="str">
            <v>Penrose Elementary School</v>
          </cell>
          <cell r="F973" t="str">
            <v>Performance Plan: Meets 95% Participation</v>
          </cell>
          <cell r="G973" t="str">
            <v>-</v>
          </cell>
          <cell r="H973">
            <v>25624</v>
          </cell>
          <cell r="I973">
            <v>25624</v>
          </cell>
          <cell r="J973" t="str">
            <v>No</v>
          </cell>
          <cell r="K973" t="str">
            <v>Eligible for biennial submission.</v>
          </cell>
        </row>
        <row r="974">
          <cell r="D974">
            <v>7228</v>
          </cell>
          <cell r="E974" t="str">
            <v>Queen Palmer Elementary School</v>
          </cell>
          <cell r="F974" t="str">
            <v>Improvement Plan: Meets 95% Participation</v>
          </cell>
          <cell r="G974" t="str">
            <v>-</v>
          </cell>
          <cell r="H974">
            <v>25624</v>
          </cell>
          <cell r="I974">
            <v>25624</v>
          </cell>
          <cell r="J974" t="str">
            <v>No</v>
          </cell>
          <cell r="K974" t="str">
            <v>Not eligible for biennial submission.</v>
          </cell>
        </row>
        <row r="975">
          <cell r="D975">
            <v>7482</v>
          </cell>
          <cell r="E975" t="str">
            <v>Roosevelt Charter Academy</v>
          </cell>
          <cell r="F975" t="str">
            <v>Performance Plan: Meets 95% Participation</v>
          </cell>
          <cell r="G975" t="str">
            <v>-</v>
          </cell>
          <cell r="H975">
            <v>25624</v>
          </cell>
          <cell r="I975">
            <v>25624</v>
          </cell>
          <cell r="J975" t="str">
            <v>No</v>
          </cell>
          <cell r="K975" t="str">
            <v>Eligible for biennial submission.</v>
          </cell>
        </row>
        <row r="976">
          <cell r="D976">
            <v>7513</v>
          </cell>
          <cell r="E976" t="str">
            <v>Rudy Elementary School</v>
          </cell>
          <cell r="F976" t="str">
            <v>Performance Plan: Meets 95% Participation</v>
          </cell>
          <cell r="G976" t="str">
            <v>-</v>
          </cell>
          <cell r="H976">
            <v>25624</v>
          </cell>
          <cell r="I976">
            <v>25624</v>
          </cell>
          <cell r="J976" t="str">
            <v>No</v>
          </cell>
          <cell r="K976" t="str">
            <v>Eligible for biennial submission.</v>
          </cell>
        </row>
        <row r="977">
          <cell r="D977">
            <v>7523</v>
          </cell>
          <cell r="E977" t="str">
            <v>Russell Middle School</v>
          </cell>
          <cell r="F977" t="str">
            <v>Performance Plan: Low Participation</v>
          </cell>
          <cell r="G977" t="str">
            <v>-</v>
          </cell>
          <cell r="H977">
            <v>25624</v>
          </cell>
          <cell r="I977">
            <v>25624</v>
          </cell>
          <cell r="J977" t="str">
            <v>No</v>
          </cell>
          <cell r="K977" t="str">
            <v>Eligible for biennial submission.</v>
          </cell>
        </row>
        <row r="978">
          <cell r="D978">
            <v>7556</v>
          </cell>
          <cell r="E978" t="str">
            <v>Sabin Middle School</v>
          </cell>
          <cell r="F978" t="str">
            <v>Improvement Plan: Meets 95% Participation</v>
          </cell>
          <cell r="G978" t="str">
            <v>-</v>
          </cell>
          <cell r="H978">
            <v>25624</v>
          </cell>
          <cell r="I978">
            <v>25624</v>
          </cell>
          <cell r="J978" t="str">
            <v>No</v>
          </cell>
          <cell r="K978" t="str">
            <v>Not eligible for biennial submission.</v>
          </cell>
        </row>
        <row r="979">
          <cell r="D979">
            <v>7705</v>
          </cell>
          <cell r="E979" t="str">
            <v>Scott Elementary School</v>
          </cell>
          <cell r="F979" t="str">
            <v>Performance Plan: Meets 95% Participation</v>
          </cell>
          <cell r="G979" t="str">
            <v>-</v>
          </cell>
          <cell r="H979">
            <v>25624</v>
          </cell>
          <cell r="I979">
            <v>25624</v>
          </cell>
          <cell r="J979" t="str">
            <v>No</v>
          </cell>
          <cell r="K979" t="str">
            <v>Eligible for biennial submission.</v>
          </cell>
        </row>
        <row r="980">
          <cell r="D980">
            <v>8246</v>
          </cell>
          <cell r="E980" t="str">
            <v>Steele Elementary School</v>
          </cell>
          <cell r="F980" t="str">
            <v>Performance Plan: Meets 95% Participation</v>
          </cell>
          <cell r="G980" t="str">
            <v>-</v>
          </cell>
          <cell r="H980">
            <v>25624</v>
          </cell>
          <cell r="I980">
            <v>25624</v>
          </cell>
          <cell r="J980" t="str">
            <v>No</v>
          </cell>
          <cell r="K980" t="str">
            <v>Eligible for biennial submission.</v>
          </cell>
        </row>
        <row r="981">
          <cell r="D981">
            <v>8346</v>
          </cell>
          <cell r="E981" t="str">
            <v>Stratton Elementary School</v>
          </cell>
          <cell r="F981" t="str">
            <v>Performance Plan: Meets 95% Participation</v>
          </cell>
          <cell r="G981" t="str">
            <v>-</v>
          </cell>
          <cell r="H981">
            <v>25624</v>
          </cell>
          <cell r="I981">
            <v>25624</v>
          </cell>
          <cell r="J981" t="str">
            <v>No</v>
          </cell>
          <cell r="K981" t="str">
            <v>Eligible for biennial submission.</v>
          </cell>
        </row>
        <row r="982">
          <cell r="D982">
            <v>8457</v>
          </cell>
          <cell r="E982" t="str">
            <v>Jack Swigert Aerospace Academy</v>
          </cell>
          <cell r="F982" t="str">
            <v>Performance Plan: Meets 95% Participation</v>
          </cell>
          <cell r="G982" t="str">
            <v>Year 2 On Watch</v>
          </cell>
          <cell r="H982">
            <v>25624</v>
          </cell>
          <cell r="I982">
            <v>25624</v>
          </cell>
          <cell r="J982" t="str">
            <v>No</v>
          </cell>
          <cell r="K982" t="str">
            <v>Not eligible for biennial submission.</v>
          </cell>
        </row>
        <row r="983">
          <cell r="D983">
            <v>8466</v>
          </cell>
          <cell r="E983" t="str">
            <v>Taylor Elementary School</v>
          </cell>
          <cell r="F983" t="str">
            <v>Performance Plan: Meets 95% Participation</v>
          </cell>
          <cell r="G983" t="str">
            <v>-</v>
          </cell>
          <cell r="H983">
            <v>25624</v>
          </cell>
          <cell r="I983">
            <v>25624</v>
          </cell>
          <cell r="J983" t="str">
            <v>No</v>
          </cell>
          <cell r="K983" t="str">
            <v>Eligible for biennial submission.</v>
          </cell>
        </row>
        <row r="984">
          <cell r="D984">
            <v>8902</v>
          </cell>
          <cell r="E984" t="str">
            <v>Trailblazer Elementary School</v>
          </cell>
          <cell r="F984" t="str">
            <v>Improvement Plan: Meets 95% Participation</v>
          </cell>
          <cell r="G984" t="str">
            <v>-</v>
          </cell>
          <cell r="H984">
            <v>25624</v>
          </cell>
          <cell r="I984">
            <v>25624</v>
          </cell>
          <cell r="J984" t="str">
            <v>No</v>
          </cell>
          <cell r="K984" t="str">
            <v>Not eligible for biennial submission.</v>
          </cell>
        </row>
        <row r="985">
          <cell r="D985">
            <v>9404</v>
          </cell>
          <cell r="E985" t="str">
            <v>West Middle School</v>
          </cell>
          <cell r="F985" t="str">
            <v>Performance Plan: Meets 95% Participation</v>
          </cell>
          <cell r="G985" t="str">
            <v>-</v>
          </cell>
          <cell r="H985">
            <v>25624</v>
          </cell>
          <cell r="I985">
            <v>25624</v>
          </cell>
          <cell r="J985" t="str">
            <v>No</v>
          </cell>
          <cell r="K985" t="str">
            <v>Eligible for biennial submission.</v>
          </cell>
        </row>
        <row r="986">
          <cell r="D986">
            <v>9445</v>
          </cell>
          <cell r="E986" t="str">
            <v>West Elementary School</v>
          </cell>
          <cell r="F986" t="str">
            <v>Priority Improvement Plan: Meets 95% Participation</v>
          </cell>
          <cell r="G986" t="str">
            <v>Year 1 of Priority Improvement or Turnaround</v>
          </cell>
          <cell r="H986">
            <v>25624</v>
          </cell>
          <cell r="I986">
            <v>25624</v>
          </cell>
          <cell r="J986" t="str">
            <v>No</v>
          </cell>
          <cell r="K986" t="str">
            <v>Not eligible for biennial submission.</v>
          </cell>
        </row>
        <row r="987">
          <cell r="D987">
            <v>9618</v>
          </cell>
          <cell r="E987" t="str">
            <v>Rogers Elementary School</v>
          </cell>
          <cell r="F987" t="str">
            <v>Performance Plan: Meets 95% Participation</v>
          </cell>
          <cell r="G987" t="str">
            <v>-</v>
          </cell>
          <cell r="H987">
            <v>25624</v>
          </cell>
          <cell r="I987">
            <v>25624</v>
          </cell>
          <cell r="J987" t="str">
            <v>No</v>
          </cell>
          <cell r="K987" t="str">
            <v>Eligible for biennial submission.</v>
          </cell>
        </row>
        <row r="988">
          <cell r="D988">
            <v>9660</v>
          </cell>
          <cell r="E988" t="str">
            <v>Wilson Elementary School</v>
          </cell>
          <cell r="F988" t="str">
            <v>Improvement Plan: Meets 95% Participation</v>
          </cell>
          <cell r="G988" t="str">
            <v>-</v>
          </cell>
          <cell r="H988">
            <v>25624</v>
          </cell>
          <cell r="I988">
            <v>25624</v>
          </cell>
          <cell r="J988" t="str">
            <v>No</v>
          </cell>
          <cell r="K988" t="str">
            <v>Not eligible for biennial submission.</v>
          </cell>
        </row>
        <row r="989">
          <cell r="D989" t="str">
            <v>ALL</v>
          </cell>
          <cell r="E989" t="str">
            <v>ALL</v>
          </cell>
          <cell r="F989" t="str">
            <v>Accredited with Distinction: Meets 95% Participation</v>
          </cell>
          <cell r="G989" t="str">
            <v>-</v>
          </cell>
          <cell r="H989">
            <v>5130</v>
          </cell>
          <cell r="I989">
            <v>5130</v>
          </cell>
          <cell r="J989" t="str">
            <v>Yes</v>
          </cell>
          <cell r="K989" t="str">
            <v>Not eligible for biennial submission; exercised biennial flexibility in 2018-19.</v>
          </cell>
        </row>
        <row r="990">
          <cell r="D990">
            <v>1582</v>
          </cell>
          <cell r="E990" t="str">
            <v>The Vanguard School (Elementary)</v>
          </cell>
          <cell r="F990" t="str">
            <v>Performance Plan: Meets 95% Participation</v>
          </cell>
          <cell r="G990" t="str">
            <v>-</v>
          </cell>
          <cell r="H990">
            <v>5130</v>
          </cell>
          <cell r="I990">
            <v>5130</v>
          </cell>
          <cell r="J990" t="str">
            <v>Yes</v>
          </cell>
          <cell r="K990" t="str">
            <v>Not eligible for biennial submission; exercised biennial flexibility in 2018-19.</v>
          </cell>
        </row>
        <row r="991">
          <cell r="D991">
            <v>1586</v>
          </cell>
          <cell r="E991" t="str">
            <v>Cheyenne Mountain Elementary School</v>
          </cell>
          <cell r="F991" t="str">
            <v>Performance Plan: Meets 95% Participation</v>
          </cell>
          <cell r="G991" t="str">
            <v>-</v>
          </cell>
          <cell r="H991">
            <v>5130</v>
          </cell>
          <cell r="I991">
            <v>5130</v>
          </cell>
          <cell r="J991" t="str">
            <v>Yes</v>
          </cell>
          <cell r="K991" t="str">
            <v>Not eligible for biennial submission; exercised biennial flexibility in 2018-19.</v>
          </cell>
        </row>
        <row r="992">
          <cell r="D992">
            <v>1588</v>
          </cell>
          <cell r="E992" t="str">
            <v>Cheyenne Mountain Junior High School</v>
          </cell>
          <cell r="F992" t="str">
            <v>Performance Plan: Low Participation</v>
          </cell>
          <cell r="G992" t="str">
            <v>-</v>
          </cell>
          <cell r="H992">
            <v>5130</v>
          </cell>
          <cell r="I992">
            <v>5130</v>
          </cell>
          <cell r="J992" t="str">
            <v>Yes</v>
          </cell>
          <cell r="K992" t="str">
            <v>Not eligible for biennial submission; exercised biennial flexibility in 2018-19.</v>
          </cell>
        </row>
        <row r="993">
          <cell r="D993">
            <v>1590</v>
          </cell>
          <cell r="E993" t="str">
            <v>Cheyenne Mountain High School</v>
          </cell>
          <cell r="F993" t="str">
            <v>Performance Plan: Meets 95% Participation</v>
          </cell>
          <cell r="G993" t="str">
            <v>-</v>
          </cell>
          <cell r="H993">
            <v>5130</v>
          </cell>
          <cell r="I993">
            <v>5130</v>
          </cell>
          <cell r="J993" t="str">
            <v>Yes</v>
          </cell>
          <cell r="K993" t="str">
            <v>Not eligible for biennial submission; exercised biennial flexibility in 2018-19.</v>
          </cell>
        </row>
        <row r="994">
          <cell r="D994">
            <v>1592</v>
          </cell>
          <cell r="E994" t="str">
            <v>Broadmoor Elementary School</v>
          </cell>
          <cell r="F994" t="str">
            <v>Performance Plan: Meets 95% Participation</v>
          </cell>
          <cell r="G994" t="str">
            <v>-</v>
          </cell>
          <cell r="H994">
            <v>5130</v>
          </cell>
          <cell r="I994">
            <v>5130</v>
          </cell>
          <cell r="J994" t="str">
            <v>Yes</v>
          </cell>
          <cell r="K994" t="str">
            <v>Not eligible for biennial submission; exercised biennial flexibility in 2018-19.</v>
          </cell>
        </row>
        <row r="995">
          <cell r="D995">
            <v>1604</v>
          </cell>
          <cell r="E995" t="str">
            <v>Skyway Park Elementary School</v>
          </cell>
          <cell r="F995" t="str">
            <v>Performance Plan: Meets 95% Participation</v>
          </cell>
          <cell r="G995" t="str">
            <v>-</v>
          </cell>
          <cell r="H995">
            <v>5130</v>
          </cell>
          <cell r="I995">
            <v>5130</v>
          </cell>
          <cell r="J995" t="str">
            <v>Yes</v>
          </cell>
          <cell r="K995" t="str">
            <v>Not eligible for biennial submission; exercised biennial flexibility in 2018-19.</v>
          </cell>
        </row>
        <row r="996">
          <cell r="D996">
            <v>3482</v>
          </cell>
          <cell r="E996" t="str">
            <v>Gold Camp Elementary School</v>
          </cell>
          <cell r="F996" t="str">
            <v>Performance Plan: Meets 95% Participation</v>
          </cell>
          <cell r="G996" t="str">
            <v>-</v>
          </cell>
          <cell r="H996">
            <v>5130</v>
          </cell>
          <cell r="I996">
            <v>5130</v>
          </cell>
          <cell r="J996" t="str">
            <v>Yes</v>
          </cell>
          <cell r="K996" t="str">
            <v>Not eligible for biennial submission; exercised biennial flexibility in 2018-19.</v>
          </cell>
        </row>
        <row r="997">
          <cell r="D997">
            <v>6953</v>
          </cell>
          <cell r="E997" t="str">
            <v>Pinon Valley Elementary School</v>
          </cell>
          <cell r="F997" t="str">
            <v>Performance Plan: Meets 95% Participation</v>
          </cell>
          <cell r="G997" t="str">
            <v>-</v>
          </cell>
          <cell r="H997">
            <v>5130</v>
          </cell>
          <cell r="I997">
            <v>5130</v>
          </cell>
          <cell r="J997" t="str">
            <v>Yes</v>
          </cell>
          <cell r="K997" t="str">
            <v>Not eligible for biennial submission; exercised biennial flexibility in 2018-19.</v>
          </cell>
        </row>
        <row r="998">
          <cell r="D998">
            <v>9051</v>
          </cell>
          <cell r="E998" t="str">
            <v>The Vanguard School (Middle)</v>
          </cell>
          <cell r="F998" t="str">
            <v>Performance Plan: Low Participation</v>
          </cell>
          <cell r="G998" t="str">
            <v>-</v>
          </cell>
          <cell r="H998">
            <v>5130</v>
          </cell>
          <cell r="I998">
            <v>5130</v>
          </cell>
          <cell r="J998" t="str">
            <v>Yes</v>
          </cell>
          <cell r="K998" t="str">
            <v>Not eligible for biennial submission; exercised biennial flexibility in 2018-19.</v>
          </cell>
        </row>
        <row r="999">
          <cell r="D999">
            <v>9057</v>
          </cell>
          <cell r="E999" t="str">
            <v>The Vanguard School (High)</v>
          </cell>
          <cell r="F999" t="str">
            <v>Performance Plan: Meets 95% Participation</v>
          </cell>
          <cell r="G999" t="str">
            <v>-</v>
          </cell>
          <cell r="H999">
            <v>5130</v>
          </cell>
          <cell r="I999">
            <v>5130</v>
          </cell>
          <cell r="J999" t="str">
            <v>Yes</v>
          </cell>
          <cell r="K999" t="str">
            <v>Not eligible for biennial submission; exercised biennial flexibility in 2018-19.</v>
          </cell>
        </row>
        <row r="1000">
          <cell r="D1000" t="str">
            <v>ALL</v>
          </cell>
          <cell r="E1000" t="str">
            <v>ALL</v>
          </cell>
          <cell r="F1000" t="str">
            <v>Accredited: Low Participation</v>
          </cell>
          <cell r="G1000" t="str">
            <v>-</v>
          </cell>
          <cell r="H1000">
            <v>1451</v>
          </cell>
          <cell r="I1000">
            <v>1451</v>
          </cell>
          <cell r="J1000" t="str">
            <v>Yes</v>
          </cell>
          <cell r="K1000" t="str">
            <v>Not eligible for biennial submission; exercised biennial flexibility in 2018-19.</v>
          </cell>
        </row>
        <row r="1001">
          <cell r="D1001">
            <v>5460</v>
          </cell>
          <cell r="E1001" t="str">
            <v>Manitou Springs Elementary School</v>
          </cell>
          <cell r="F1001" t="str">
            <v>Performance Plan: Low Participation (Revised)</v>
          </cell>
          <cell r="G1001" t="str">
            <v>-</v>
          </cell>
          <cell r="H1001">
            <v>1451</v>
          </cell>
          <cell r="I1001">
            <v>1451</v>
          </cell>
          <cell r="J1001" t="str">
            <v>Yes</v>
          </cell>
          <cell r="K1001" t="str">
            <v>Not eligible for biennial submission; exercised biennial flexibility in 2018-19.</v>
          </cell>
        </row>
        <row r="1002">
          <cell r="D1002">
            <v>5464</v>
          </cell>
          <cell r="E1002" t="str">
            <v>Manitou Springs Middle School</v>
          </cell>
          <cell r="F1002" t="str">
            <v>Performance Plan: Low Participation (Revised)</v>
          </cell>
          <cell r="G1002" t="str">
            <v>-</v>
          </cell>
          <cell r="H1002">
            <v>1451</v>
          </cell>
          <cell r="I1002">
            <v>1451</v>
          </cell>
          <cell r="J1002" t="str">
            <v>Yes</v>
          </cell>
          <cell r="K1002" t="str">
            <v>Not eligible for biennial submission; exercised biennial flexibility in 2018-19.</v>
          </cell>
        </row>
        <row r="1003">
          <cell r="D1003">
            <v>5468</v>
          </cell>
          <cell r="E1003" t="str">
            <v>Manitou Springs High School</v>
          </cell>
          <cell r="F1003" t="str">
            <v>Performance Plan: Low Participation</v>
          </cell>
          <cell r="G1003" t="str">
            <v>-</v>
          </cell>
          <cell r="H1003">
            <v>1451</v>
          </cell>
          <cell r="I1003">
            <v>1451</v>
          </cell>
          <cell r="J1003" t="str">
            <v>Yes</v>
          </cell>
          <cell r="K1003" t="str">
            <v>Not eligible for biennial submission; exercised biennial flexibility in 2018-19.</v>
          </cell>
        </row>
        <row r="1004">
          <cell r="D1004">
            <v>9010</v>
          </cell>
          <cell r="E1004" t="str">
            <v>Ute Pass Elementary School</v>
          </cell>
          <cell r="F1004" t="str">
            <v>Improvement Plan: Meets 95% Participation</v>
          </cell>
          <cell r="G1004" t="str">
            <v>-</v>
          </cell>
          <cell r="H1004">
            <v>1451</v>
          </cell>
          <cell r="I1004">
            <v>1451</v>
          </cell>
          <cell r="J1004" t="str">
            <v>No</v>
          </cell>
          <cell r="K1004" t="str">
            <v>Not eligible for biennial submission.</v>
          </cell>
        </row>
        <row r="1005">
          <cell r="D1005" t="str">
            <v>ALL</v>
          </cell>
          <cell r="E1005" t="str">
            <v>ALL</v>
          </cell>
          <cell r="F1005" t="str">
            <v>Accredited with Distinction: Low Participation</v>
          </cell>
          <cell r="G1005" t="str">
            <v>-</v>
          </cell>
          <cell r="H1005">
            <v>25807</v>
          </cell>
          <cell r="I1005">
            <v>25807</v>
          </cell>
          <cell r="J1005" t="str">
            <v>No</v>
          </cell>
          <cell r="K1005" t="str">
            <v>Eligible for biennial submission.</v>
          </cell>
        </row>
        <row r="1006">
          <cell r="D1006">
            <v>17</v>
          </cell>
          <cell r="E1006" t="str">
            <v>Academy Endeavour Elementary School</v>
          </cell>
          <cell r="F1006" t="str">
            <v>Performance Plan: Low Participation</v>
          </cell>
          <cell r="G1006" t="str">
            <v>-</v>
          </cell>
          <cell r="H1006">
            <v>25807</v>
          </cell>
          <cell r="I1006">
            <v>25807</v>
          </cell>
          <cell r="J1006" t="str">
            <v>Yes</v>
          </cell>
          <cell r="K1006" t="str">
            <v>Not eligible for biennial submission; exercised biennial flexibility in 2018-19.</v>
          </cell>
        </row>
        <row r="1007">
          <cell r="D1007">
            <v>19</v>
          </cell>
          <cell r="E1007" t="str">
            <v>Academy International Elementary School</v>
          </cell>
          <cell r="F1007" t="str">
            <v>Performance Plan: Meets 95% Participation</v>
          </cell>
          <cell r="G1007" t="str">
            <v>-</v>
          </cell>
          <cell r="H1007">
            <v>25807</v>
          </cell>
          <cell r="I1007">
            <v>25807</v>
          </cell>
          <cell r="J1007" t="str">
            <v>No</v>
          </cell>
          <cell r="K1007" t="str">
            <v>Eligible for biennial submission.</v>
          </cell>
        </row>
        <row r="1008">
          <cell r="D1008">
            <v>74</v>
          </cell>
          <cell r="E1008" t="str">
            <v>Challenger Middle School</v>
          </cell>
          <cell r="F1008" t="str">
            <v>Performance Plan: Low Participation</v>
          </cell>
          <cell r="G1008" t="str">
            <v>-</v>
          </cell>
          <cell r="H1008">
            <v>25807</v>
          </cell>
          <cell r="I1008">
            <v>25807</v>
          </cell>
          <cell r="J1008" t="str">
            <v>No</v>
          </cell>
          <cell r="K1008" t="str">
            <v>Eligible for biennial submission.</v>
          </cell>
        </row>
        <row r="1009">
          <cell r="D1009">
            <v>76</v>
          </cell>
          <cell r="E1009" t="str">
            <v>Air Academy High School</v>
          </cell>
          <cell r="F1009" t="str">
            <v>Performance Plan: Meets 95% Participation</v>
          </cell>
          <cell r="G1009" t="str">
            <v>-</v>
          </cell>
          <cell r="H1009">
            <v>25807</v>
          </cell>
          <cell r="I1009">
            <v>25807</v>
          </cell>
          <cell r="J1009" t="str">
            <v>No</v>
          </cell>
          <cell r="K1009" t="str">
            <v>Eligible for biennial submission.</v>
          </cell>
        </row>
        <row r="1010">
          <cell r="D1010">
            <v>110</v>
          </cell>
          <cell r="E1010" t="str">
            <v>Village High School</v>
          </cell>
          <cell r="F1010" t="str">
            <v>Performance Plan: Low Participation (Revised)</v>
          </cell>
          <cell r="G1010" t="str">
            <v>-</v>
          </cell>
          <cell r="H1010">
            <v>25807</v>
          </cell>
          <cell r="I1010">
            <v>25807</v>
          </cell>
          <cell r="J1010" t="str">
            <v>No</v>
          </cell>
          <cell r="K1010" t="str">
            <v>Eligible for biennial submission.</v>
          </cell>
        </row>
        <row r="1011">
          <cell r="D1011">
            <v>209</v>
          </cell>
          <cell r="E1011" t="str">
            <v>Aspen Valley Campus</v>
          </cell>
          <cell r="F1011" t="str">
            <v>Performance Plan: Meets 95% Participation</v>
          </cell>
          <cell r="G1011" t="str">
            <v>-</v>
          </cell>
          <cell r="H1011">
            <v>25807</v>
          </cell>
          <cell r="I1011">
            <v>25807</v>
          </cell>
          <cell r="J1011" t="str">
            <v>No</v>
          </cell>
          <cell r="K1011" t="str">
            <v>Eligible for biennial submission.</v>
          </cell>
        </row>
        <row r="1012">
          <cell r="D1012">
            <v>249</v>
          </cell>
          <cell r="E1012" t="str">
            <v>Antelope Trails Elementary School</v>
          </cell>
          <cell r="F1012" t="str">
            <v>Performance Plan: Low Participation</v>
          </cell>
          <cell r="G1012" t="str">
            <v>-</v>
          </cell>
          <cell r="H1012">
            <v>25807</v>
          </cell>
          <cell r="I1012">
            <v>25807</v>
          </cell>
          <cell r="J1012" t="str">
            <v>No</v>
          </cell>
          <cell r="K1012" t="str">
            <v>Eligible for biennial submission.</v>
          </cell>
        </row>
        <row r="1013">
          <cell r="D1013">
            <v>1421</v>
          </cell>
          <cell r="E1013" t="str">
            <v>Chinook Trail Middle School</v>
          </cell>
          <cell r="F1013" t="str">
            <v>Performance Plan (New School: Rating determined by district)</v>
          </cell>
          <cell r="G1013" t="str">
            <v>-</v>
          </cell>
          <cell r="H1013">
            <v>25807</v>
          </cell>
          <cell r="I1013">
            <v>25807</v>
          </cell>
          <cell r="J1013" t="str">
            <v>No</v>
          </cell>
          <cell r="K1013" t="str">
            <v>Eligible for biennial submission.</v>
          </cell>
        </row>
        <row r="1014">
          <cell r="D1014">
            <v>1615</v>
          </cell>
          <cell r="E1014" t="str">
            <v>Chinook Trail Elementary School</v>
          </cell>
          <cell r="F1014" t="str">
            <v>Performance Plan: Meets 95% Participation</v>
          </cell>
          <cell r="G1014" t="str">
            <v>-</v>
          </cell>
          <cell r="H1014">
            <v>25807</v>
          </cell>
          <cell r="I1014">
            <v>25807</v>
          </cell>
          <cell r="J1014" t="str">
            <v>No</v>
          </cell>
          <cell r="K1014" t="str">
            <v>Eligible for biennial submission.</v>
          </cell>
        </row>
        <row r="1015">
          <cell r="D1015">
            <v>1627</v>
          </cell>
          <cell r="E1015" t="str">
            <v>The Classical Academy Charter</v>
          </cell>
          <cell r="F1015" t="str">
            <v>Performance Plan: Low Participation</v>
          </cell>
          <cell r="G1015" t="str">
            <v>-</v>
          </cell>
          <cell r="H1015">
            <v>25807</v>
          </cell>
          <cell r="I1015">
            <v>25807</v>
          </cell>
          <cell r="J1015" t="str">
            <v>Yes</v>
          </cell>
          <cell r="K1015" t="str">
            <v>Not eligible for biennial submission; exercised biennial flexibility in 2018-19.</v>
          </cell>
        </row>
        <row r="1016">
          <cell r="D1016">
            <v>1629</v>
          </cell>
          <cell r="E1016" t="str">
            <v>The Classical Academy Middle School</v>
          </cell>
          <cell r="F1016" t="str">
            <v>Performance Plan: Low Participation</v>
          </cell>
          <cell r="G1016" t="str">
            <v>-</v>
          </cell>
          <cell r="H1016">
            <v>25807</v>
          </cell>
          <cell r="I1016">
            <v>25807</v>
          </cell>
          <cell r="J1016" t="str">
            <v>No</v>
          </cell>
          <cell r="K1016" t="str">
            <v>Eligible for biennial submission.</v>
          </cell>
        </row>
        <row r="1017">
          <cell r="D1017">
            <v>1630</v>
          </cell>
          <cell r="E1017" t="str">
            <v>The Classical Academy High School</v>
          </cell>
          <cell r="F1017" t="str">
            <v>Performance Plan: Meets 95% Participation</v>
          </cell>
          <cell r="G1017" t="str">
            <v>-</v>
          </cell>
          <cell r="H1017">
            <v>25807</v>
          </cell>
          <cell r="I1017">
            <v>25807</v>
          </cell>
          <cell r="J1017" t="str">
            <v>No</v>
          </cell>
          <cell r="K1017" t="str">
            <v>Eligible for biennial submission.</v>
          </cell>
        </row>
        <row r="1018">
          <cell r="D1018">
            <v>1901</v>
          </cell>
          <cell r="E1018" t="str">
            <v>Journey K8</v>
          </cell>
          <cell r="F1018" t="str">
            <v>Performance Plan: Low Participation</v>
          </cell>
          <cell r="G1018" t="str">
            <v>-</v>
          </cell>
          <cell r="H1018">
            <v>25807</v>
          </cell>
          <cell r="I1018">
            <v>25807</v>
          </cell>
          <cell r="J1018" t="str">
            <v>No</v>
          </cell>
          <cell r="K1018" t="str">
            <v>Eligible for biennial submission.</v>
          </cell>
        </row>
        <row r="1019">
          <cell r="D1019">
            <v>1921</v>
          </cell>
          <cell r="E1019" t="str">
            <v>Discovery Canyon Campus Middle School</v>
          </cell>
          <cell r="F1019" t="str">
            <v>Performance Plan: Meets 95% Participation</v>
          </cell>
          <cell r="G1019" t="str">
            <v>-</v>
          </cell>
          <cell r="H1019">
            <v>25807</v>
          </cell>
          <cell r="I1019">
            <v>25807</v>
          </cell>
          <cell r="J1019" t="str">
            <v>No</v>
          </cell>
          <cell r="K1019" t="str">
            <v>Eligible for biennial submission.</v>
          </cell>
        </row>
        <row r="1020">
          <cell r="D1020">
            <v>1929</v>
          </cell>
          <cell r="E1020" t="str">
            <v>Discovery Canyon Campus Elementary School</v>
          </cell>
          <cell r="F1020" t="str">
            <v>Performance Plan: Meets 95% Participation</v>
          </cell>
          <cell r="G1020" t="str">
            <v>-</v>
          </cell>
          <cell r="H1020">
            <v>25807</v>
          </cell>
          <cell r="I1020">
            <v>25807</v>
          </cell>
          <cell r="J1020" t="str">
            <v>Yes</v>
          </cell>
          <cell r="K1020" t="str">
            <v>Not eligible for biennial submission; exercised biennial flexibility in 2018-19.</v>
          </cell>
        </row>
        <row r="1021">
          <cell r="D1021">
            <v>2195</v>
          </cell>
          <cell r="E1021" t="str">
            <v>Discovery Canyon Campus High School</v>
          </cell>
          <cell r="F1021" t="str">
            <v>Performance Plan: Meets 95% Participation</v>
          </cell>
          <cell r="G1021" t="str">
            <v>-</v>
          </cell>
          <cell r="H1021">
            <v>25807</v>
          </cell>
          <cell r="I1021">
            <v>25807</v>
          </cell>
          <cell r="J1021" t="str">
            <v>Yes</v>
          </cell>
          <cell r="K1021" t="str">
            <v>Not eligible for biennial submission; exercised biennial flexibility in 2018-19.</v>
          </cell>
        </row>
        <row r="1022">
          <cell r="D1022">
            <v>2248</v>
          </cell>
          <cell r="E1022" t="str">
            <v>Douglass Valley Elementary School</v>
          </cell>
          <cell r="F1022" t="str">
            <v>Performance Plan: Meets 95% Participation</v>
          </cell>
          <cell r="G1022" t="str">
            <v>-</v>
          </cell>
          <cell r="H1022">
            <v>25807</v>
          </cell>
          <cell r="I1022">
            <v>25807</v>
          </cell>
          <cell r="J1022" t="str">
            <v>No</v>
          </cell>
          <cell r="K1022" t="str">
            <v>Eligible for biennial submission.</v>
          </cell>
        </row>
        <row r="1023">
          <cell r="D1023">
            <v>2358</v>
          </cell>
          <cell r="E1023" t="str">
            <v>Eagleview Middle School</v>
          </cell>
          <cell r="F1023" t="str">
            <v>Performance Plan: Low Participation</v>
          </cell>
          <cell r="G1023" t="str">
            <v>-</v>
          </cell>
          <cell r="H1023">
            <v>25807</v>
          </cell>
          <cell r="I1023">
            <v>25807</v>
          </cell>
          <cell r="J1023" t="str">
            <v>No</v>
          </cell>
          <cell r="K1023" t="str">
            <v>Eligible for biennial submission.</v>
          </cell>
        </row>
        <row r="1024">
          <cell r="D1024">
            <v>2524</v>
          </cell>
          <cell r="E1024" t="str">
            <v>Edith Wolford Elementary School</v>
          </cell>
          <cell r="F1024" t="str">
            <v>Performance Plan: Low Participation</v>
          </cell>
          <cell r="G1024" t="str">
            <v>-</v>
          </cell>
          <cell r="H1024">
            <v>25807</v>
          </cell>
          <cell r="I1024">
            <v>25807</v>
          </cell>
          <cell r="J1024" t="str">
            <v>Yes</v>
          </cell>
          <cell r="K1024" t="str">
            <v>Not eligible for biennial submission; exercised biennial flexibility in 2018-19.</v>
          </cell>
        </row>
        <row r="1025">
          <cell r="D1025">
            <v>2800</v>
          </cell>
          <cell r="E1025" t="str">
            <v>Explorer Elementary School</v>
          </cell>
          <cell r="F1025" t="str">
            <v>Performance Plan: Meets 95% Participation</v>
          </cell>
          <cell r="G1025" t="str">
            <v>-</v>
          </cell>
          <cell r="H1025">
            <v>25807</v>
          </cell>
          <cell r="I1025">
            <v>25807</v>
          </cell>
          <cell r="J1025" t="str">
            <v>No</v>
          </cell>
          <cell r="K1025" t="str">
            <v>Eligible for biennial submission.</v>
          </cell>
        </row>
        <row r="1026">
          <cell r="D1026">
            <v>3104</v>
          </cell>
          <cell r="E1026" t="str">
            <v>Foothills Elementary School</v>
          </cell>
          <cell r="F1026" t="str">
            <v>Performance Plan: Low Participation</v>
          </cell>
          <cell r="G1026" t="str">
            <v>-</v>
          </cell>
          <cell r="H1026">
            <v>25807</v>
          </cell>
          <cell r="I1026">
            <v>25807</v>
          </cell>
          <cell r="J1026" t="str">
            <v>Yes</v>
          </cell>
          <cell r="K1026" t="str">
            <v>Not eligible for biennial submission; exercised biennial flexibility in 2018-19.</v>
          </cell>
        </row>
        <row r="1027">
          <cell r="D1027">
            <v>3238</v>
          </cell>
          <cell r="E1027" t="str">
            <v>Frontier Elementary School</v>
          </cell>
          <cell r="F1027" t="str">
            <v>Performance Plan: Meets 95% Participation</v>
          </cell>
          <cell r="G1027" t="str">
            <v>-</v>
          </cell>
          <cell r="H1027">
            <v>25807</v>
          </cell>
          <cell r="I1027">
            <v>25807</v>
          </cell>
          <cell r="J1027" t="str">
            <v>No</v>
          </cell>
          <cell r="K1027" t="str">
            <v>Eligible for biennial submission.</v>
          </cell>
        </row>
        <row r="1028">
          <cell r="D1028">
            <v>3985</v>
          </cell>
          <cell r="E1028" t="str">
            <v>High Plains Elementary School</v>
          </cell>
          <cell r="F1028" t="str">
            <v>Performance Plan: Meets 95% Participation</v>
          </cell>
          <cell r="G1028" t="str">
            <v>-</v>
          </cell>
          <cell r="H1028">
            <v>25807</v>
          </cell>
          <cell r="I1028">
            <v>25807</v>
          </cell>
          <cell r="J1028" t="str">
            <v>No</v>
          </cell>
          <cell r="K1028" t="str">
            <v>Eligible for biennial submission.</v>
          </cell>
        </row>
        <row r="1029">
          <cell r="D1029">
            <v>5126</v>
          </cell>
          <cell r="E1029" t="str">
            <v>Liberty High School</v>
          </cell>
          <cell r="F1029" t="str">
            <v>Performance Plan: Meets 95% Participation</v>
          </cell>
          <cell r="G1029" t="str">
            <v>-</v>
          </cell>
          <cell r="H1029">
            <v>25807</v>
          </cell>
          <cell r="I1029">
            <v>25807</v>
          </cell>
          <cell r="J1029" t="str">
            <v>No</v>
          </cell>
          <cell r="K1029" t="str">
            <v>Eligible for biennial submission.</v>
          </cell>
        </row>
        <row r="1030">
          <cell r="D1030">
            <v>6140</v>
          </cell>
          <cell r="E1030" t="str">
            <v>Mountain Ridge Middle School</v>
          </cell>
          <cell r="F1030" t="str">
            <v>Performance Plan: Low Participation</v>
          </cell>
          <cell r="G1030" t="str">
            <v>-</v>
          </cell>
          <cell r="H1030">
            <v>25807</v>
          </cell>
          <cell r="I1030">
            <v>25807</v>
          </cell>
          <cell r="J1030" t="str">
            <v>Yes</v>
          </cell>
          <cell r="K1030" t="str">
            <v>Not eligible for biennial submission; exercised biennial flexibility in 2018-19.</v>
          </cell>
        </row>
        <row r="1031">
          <cell r="D1031">
            <v>6158</v>
          </cell>
          <cell r="E1031" t="str">
            <v>Mountain View Elementary School</v>
          </cell>
          <cell r="F1031" t="str">
            <v>Performance Plan: Meets 95% Participation</v>
          </cell>
          <cell r="G1031" t="str">
            <v>-</v>
          </cell>
          <cell r="H1031">
            <v>25807</v>
          </cell>
          <cell r="I1031">
            <v>25807</v>
          </cell>
          <cell r="J1031" t="str">
            <v>No</v>
          </cell>
          <cell r="K1031" t="str">
            <v>Eligible for biennial submission.</v>
          </cell>
        </row>
        <row r="1032">
          <cell r="D1032">
            <v>6242</v>
          </cell>
          <cell r="E1032" t="str">
            <v>New Summit Charter Academy</v>
          </cell>
          <cell r="F1032" t="str">
            <v>Improvement Plan: Meets 95% Participation</v>
          </cell>
          <cell r="G1032" t="str">
            <v>-</v>
          </cell>
          <cell r="H1032">
            <v>25807</v>
          </cell>
          <cell r="I1032">
            <v>25807</v>
          </cell>
          <cell r="J1032" t="str">
            <v>Yes</v>
          </cell>
          <cell r="K1032" t="str">
            <v>Not eligible for biennial submission; exercised biennial flexibility in 2018-19.</v>
          </cell>
        </row>
        <row r="1033">
          <cell r="D1033">
            <v>6247</v>
          </cell>
          <cell r="E1033" t="str">
            <v>Legacy Peak Elementary School</v>
          </cell>
          <cell r="F1033" t="str">
            <v>Improvement Plan: Meets 95% Participation</v>
          </cell>
          <cell r="G1033" t="str">
            <v>-</v>
          </cell>
          <cell r="H1033">
            <v>25807</v>
          </cell>
          <cell r="I1033">
            <v>25807</v>
          </cell>
          <cell r="J1033" t="str">
            <v>Yes</v>
          </cell>
          <cell r="K1033" t="str">
            <v>Not eligible for biennial submission; exercised biennial flexibility in 2018-19.</v>
          </cell>
        </row>
        <row r="1034">
          <cell r="D1034">
            <v>6937</v>
          </cell>
          <cell r="E1034" t="str">
            <v>Pine Creek High School</v>
          </cell>
          <cell r="F1034" t="str">
            <v>Performance Plan: Meets 95% Participation</v>
          </cell>
          <cell r="G1034" t="str">
            <v>-</v>
          </cell>
          <cell r="H1034">
            <v>25807</v>
          </cell>
          <cell r="I1034">
            <v>25807</v>
          </cell>
          <cell r="J1034" t="str">
            <v>No</v>
          </cell>
          <cell r="K1034" t="str">
            <v>Eligible for biennial submission.</v>
          </cell>
        </row>
        <row r="1035">
          <cell r="D1035">
            <v>6960</v>
          </cell>
          <cell r="E1035" t="str">
            <v>Pioneer Elementary School</v>
          </cell>
          <cell r="F1035" t="str">
            <v>Performance Plan: Meets 95% Participation</v>
          </cell>
          <cell r="G1035" t="str">
            <v>-</v>
          </cell>
          <cell r="H1035">
            <v>25807</v>
          </cell>
          <cell r="I1035">
            <v>25807</v>
          </cell>
          <cell r="J1035" t="str">
            <v>No</v>
          </cell>
          <cell r="K1035" t="str">
            <v>Eligible for biennial submission.</v>
          </cell>
        </row>
        <row r="1036">
          <cell r="D1036">
            <v>7159</v>
          </cell>
          <cell r="E1036" t="str">
            <v>Prairie Hills Elementary School</v>
          </cell>
          <cell r="F1036" t="str">
            <v>Performance Plan: Meets 95% Participation</v>
          </cell>
          <cell r="G1036" t="str">
            <v>-</v>
          </cell>
          <cell r="H1036">
            <v>25807</v>
          </cell>
          <cell r="I1036">
            <v>25807</v>
          </cell>
          <cell r="J1036" t="str">
            <v>No</v>
          </cell>
          <cell r="K1036" t="str">
            <v>Eligible for biennial submission.</v>
          </cell>
        </row>
        <row r="1037">
          <cell r="D1037">
            <v>7240</v>
          </cell>
          <cell r="E1037" t="str">
            <v>Rampart High School</v>
          </cell>
          <cell r="F1037" t="str">
            <v>Performance Plan: Low Participation</v>
          </cell>
          <cell r="G1037" t="str">
            <v>-</v>
          </cell>
          <cell r="H1037">
            <v>25807</v>
          </cell>
          <cell r="I1037">
            <v>25807</v>
          </cell>
          <cell r="J1037" t="str">
            <v>Yes</v>
          </cell>
          <cell r="K1037" t="str">
            <v>Not eligible for biennial submission; exercised biennial flexibility in 2018-19.</v>
          </cell>
        </row>
        <row r="1038">
          <cell r="D1038">
            <v>7247</v>
          </cell>
          <cell r="E1038" t="str">
            <v>Ranch Creek Elementary</v>
          </cell>
          <cell r="F1038" t="str">
            <v>Performance Plan: Meets 95% Participation</v>
          </cell>
          <cell r="G1038" t="str">
            <v>-</v>
          </cell>
          <cell r="H1038">
            <v>25807</v>
          </cell>
          <cell r="I1038">
            <v>25807</v>
          </cell>
          <cell r="J1038" t="str">
            <v>No</v>
          </cell>
          <cell r="K1038" t="str">
            <v>Eligible for biennial submission.</v>
          </cell>
        </row>
        <row r="1039">
          <cell r="D1039">
            <v>7460</v>
          </cell>
          <cell r="E1039" t="str">
            <v>Rockrimmon Elementary School</v>
          </cell>
          <cell r="F1039" t="str">
            <v>Performance Plan: Meets 95% Participation</v>
          </cell>
          <cell r="G1039" t="str">
            <v>-</v>
          </cell>
          <cell r="H1039">
            <v>25807</v>
          </cell>
          <cell r="I1039">
            <v>25807</v>
          </cell>
          <cell r="J1039" t="str">
            <v>Yes</v>
          </cell>
          <cell r="K1039" t="str">
            <v>Not eligible for biennial submission; exercised biennial flexibility in 2018-19.</v>
          </cell>
        </row>
        <row r="1040">
          <cell r="D1040">
            <v>8779</v>
          </cell>
          <cell r="E1040" t="str">
            <v>TCA College Pathways</v>
          </cell>
          <cell r="F1040" t="str">
            <v>Performance Plan: Low Participation</v>
          </cell>
          <cell r="G1040" t="str">
            <v>-</v>
          </cell>
          <cell r="H1040">
            <v>25807</v>
          </cell>
          <cell r="I1040">
            <v>25807</v>
          </cell>
          <cell r="J1040" t="str">
            <v>No</v>
          </cell>
          <cell r="K1040" t="str">
            <v>Eligible for biennial submission.</v>
          </cell>
        </row>
        <row r="1041">
          <cell r="D1041">
            <v>8813</v>
          </cell>
          <cell r="E1041" t="str">
            <v>The Da Vinci Academy School</v>
          </cell>
          <cell r="F1041" t="str">
            <v>Performance Plan: Meets 95% Participation</v>
          </cell>
          <cell r="G1041" t="str">
            <v>-</v>
          </cell>
          <cell r="H1041">
            <v>25807</v>
          </cell>
          <cell r="I1041">
            <v>25807</v>
          </cell>
          <cell r="J1041" t="str">
            <v>No</v>
          </cell>
          <cell r="K1041" t="str">
            <v>Eligible for biennial submission.</v>
          </cell>
        </row>
        <row r="1042">
          <cell r="D1042">
            <v>8851</v>
          </cell>
          <cell r="E1042" t="str">
            <v>Timberview Middle School</v>
          </cell>
          <cell r="F1042" t="str">
            <v>Performance Plan: Low Participation</v>
          </cell>
          <cell r="G1042" t="str">
            <v>-</v>
          </cell>
          <cell r="H1042">
            <v>25807</v>
          </cell>
          <cell r="I1042">
            <v>25807</v>
          </cell>
          <cell r="J1042" t="str">
            <v>No</v>
          </cell>
          <cell r="K1042" t="str">
            <v>Eligible for biennial submission.</v>
          </cell>
        </row>
        <row r="1043">
          <cell r="D1043">
            <v>9714</v>
          </cell>
          <cell r="E1043" t="str">
            <v>Woodmen-Roberts Elementary School</v>
          </cell>
          <cell r="F1043" t="str">
            <v>Performance Plan: Low Participation</v>
          </cell>
          <cell r="G1043" t="str">
            <v>-</v>
          </cell>
          <cell r="H1043">
            <v>25807</v>
          </cell>
          <cell r="I1043">
            <v>25807</v>
          </cell>
          <cell r="J1043" t="str">
            <v>No</v>
          </cell>
          <cell r="K1043" t="str">
            <v>Eligible for biennial submission.</v>
          </cell>
        </row>
        <row r="1044">
          <cell r="D1044" t="str">
            <v>ALL</v>
          </cell>
          <cell r="E1044" t="str">
            <v>ALL</v>
          </cell>
          <cell r="F1044" t="str">
            <v>Accredited with Improvement Plan: Meets 95% Participation</v>
          </cell>
          <cell r="G1044" t="str">
            <v>-</v>
          </cell>
          <cell r="H1044">
            <v>1012</v>
          </cell>
          <cell r="I1044">
            <v>1012</v>
          </cell>
          <cell r="J1044" t="str">
            <v>No</v>
          </cell>
          <cell r="K1044" t="str">
            <v>Not eligible for biennial submission.</v>
          </cell>
        </row>
        <row r="1045">
          <cell r="D1045">
            <v>2638</v>
          </cell>
          <cell r="E1045" t="str">
            <v>Ellicott Elementary School</v>
          </cell>
          <cell r="F1045" t="str">
            <v>Improvement Plan: Meets 95% Participation</v>
          </cell>
          <cell r="G1045" t="str">
            <v>-</v>
          </cell>
          <cell r="H1045">
            <v>1012</v>
          </cell>
          <cell r="I1045">
            <v>1012</v>
          </cell>
          <cell r="J1045" t="str">
            <v>No</v>
          </cell>
          <cell r="K1045" t="str">
            <v>Not eligible for biennial submission.</v>
          </cell>
        </row>
        <row r="1046">
          <cell r="D1046">
            <v>2640</v>
          </cell>
          <cell r="E1046" t="str">
            <v>Ellicott Middle School</v>
          </cell>
          <cell r="F1046" t="str">
            <v>Performance Plan: Meets 95% Participation</v>
          </cell>
          <cell r="G1046" t="str">
            <v>-</v>
          </cell>
          <cell r="H1046">
            <v>1012</v>
          </cell>
          <cell r="I1046">
            <v>1012</v>
          </cell>
          <cell r="J1046" t="str">
            <v>No</v>
          </cell>
          <cell r="K1046" t="str">
            <v>Eligible for biennial submission.</v>
          </cell>
        </row>
        <row r="1047">
          <cell r="D1047">
            <v>2642</v>
          </cell>
          <cell r="E1047" t="str">
            <v>Ellicott Senior High School</v>
          </cell>
          <cell r="F1047" t="str">
            <v>Improvement Plan: Meets 95% Participation</v>
          </cell>
          <cell r="G1047" t="str">
            <v>-</v>
          </cell>
          <cell r="H1047">
            <v>1012</v>
          </cell>
          <cell r="I1047">
            <v>1012</v>
          </cell>
          <cell r="J1047" t="str">
            <v>No</v>
          </cell>
          <cell r="K1047" t="str">
            <v>Not eligible for biennial submission.</v>
          </cell>
        </row>
        <row r="1048">
          <cell r="D1048" t="str">
            <v>ALL</v>
          </cell>
          <cell r="E1048" t="str">
            <v>ALL</v>
          </cell>
          <cell r="F1048" t="str">
            <v>Accredited: Meets 95% Participation</v>
          </cell>
          <cell r="G1048" t="str">
            <v>-</v>
          </cell>
          <cell r="H1048">
            <v>570</v>
          </cell>
          <cell r="I1048">
            <v>570</v>
          </cell>
          <cell r="J1048" t="str">
            <v>Yes</v>
          </cell>
          <cell r="K1048" t="str">
            <v>Not eligible for biennial submission; exercised biennial flexibility in 2018-19.</v>
          </cell>
        </row>
        <row r="1049">
          <cell r="D1049">
            <v>6626</v>
          </cell>
          <cell r="E1049" t="str">
            <v>Peyton Online Academy</v>
          </cell>
          <cell r="F1049" t="str">
            <v>Priority Improvement Plan: Low Participation</v>
          </cell>
          <cell r="G1049" t="str">
            <v>Year 1 of Priority Improvement or Turnaround</v>
          </cell>
          <cell r="H1049">
            <v>570</v>
          </cell>
          <cell r="I1049">
            <v>570</v>
          </cell>
          <cell r="J1049" t="str">
            <v>Yes</v>
          </cell>
          <cell r="K1049" t="str">
            <v>Not eligible for biennial submission; exercised biennial flexibility in 2018-19.</v>
          </cell>
        </row>
        <row r="1050">
          <cell r="D1050">
            <v>6898</v>
          </cell>
          <cell r="E1050" t="str">
            <v>Peyton Elementary School</v>
          </cell>
          <cell r="F1050" t="str">
            <v>Performance Plan: Meets 95% Participation</v>
          </cell>
          <cell r="G1050" t="str">
            <v>-</v>
          </cell>
          <cell r="H1050">
            <v>570</v>
          </cell>
          <cell r="I1050">
            <v>570</v>
          </cell>
          <cell r="J1050" t="str">
            <v>Yes</v>
          </cell>
          <cell r="K1050" t="str">
            <v>Not eligible for biennial submission; exercised biennial flexibility in 2018-19.</v>
          </cell>
        </row>
        <row r="1051">
          <cell r="D1051">
            <v>6900</v>
          </cell>
          <cell r="E1051" t="str">
            <v>Peyton Junior High School</v>
          </cell>
          <cell r="F1051" t="str">
            <v>Improvement Plan: Meets 95% Participation</v>
          </cell>
          <cell r="G1051" t="str">
            <v>-</v>
          </cell>
          <cell r="H1051">
            <v>570</v>
          </cell>
          <cell r="I1051">
            <v>570</v>
          </cell>
          <cell r="J1051" t="str">
            <v>Yes</v>
          </cell>
          <cell r="K1051" t="str">
            <v>Not eligible for biennial submission; exercised biennial flexibility in 2018-19.</v>
          </cell>
        </row>
        <row r="1052">
          <cell r="D1052">
            <v>6902</v>
          </cell>
          <cell r="E1052" t="str">
            <v>Peyton Senior High School</v>
          </cell>
          <cell r="F1052" t="str">
            <v>Performance Plan: Meets 95% Participation</v>
          </cell>
          <cell r="G1052" t="str">
            <v>-</v>
          </cell>
          <cell r="H1052">
            <v>570</v>
          </cell>
          <cell r="I1052">
            <v>570</v>
          </cell>
          <cell r="J1052" t="str">
            <v>Yes</v>
          </cell>
          <cell r="K1052" t="str">
            <v>Not eligible for biennial submission; exercised biennial flexibility in 2018-19.</v>
          </cell>
        </row>
        <row r="1053">
          <cell r="D1053" t="str">
            <v>ALL</v>
          </cell>
          <cell r="E1053" t="str">
            <v>ALL</v>
          </cell>
          <cell r="F1053" t="str">
            <v>Accredited: Low Participation</v>
          </cell>
          <cell r="G1053" t="str">
            <v>-</v>
          </cell>
          <cell r="H1053">
            <v>226</v>
          </cell>
          <cell r="I1053">
            <v>226</v>
          </cell>
          <cell r="J1053" t="str">
            <v>No</v>
          </cell>
          <cell r="K1053" t="str">
            <v>Eligible for biennial submission.</v>
          </cell>
        </row>
        <row r="1054">
          <cell r="D1054">
            <v>3758</v>
          </cell>
          <cell r="E1054" t="str">
            <v>Hanover Junior-Senior High School</v>
          </cell>
          <cell r="F1054" t="str">
            <v>Performance Plan: Low Participation</v>
          </cell>
          <cell r="G1054" t="str">
            <v>-</v>
          </cell>
          <cell r="H1054">
            <v>226</v>
          </cell>
          <cell r="I1054">
            <v>226</v>
          </cell>
          <cell r="J1054" t="str">
            <v>Yes</v>
          </cell>
          <cell r="K1054" t="str">
            <v>Not eligible for biennial submission; exercised biennial flexibility in 2018-19.</v>
          </cell>
        </row>
        <row r="1055">
          <cell r="D1055">
            <v>3941</v>
          </cell>
          <cell r="E1055" t="str">
            <v>Hanover Online Academy</v>
          </cell>
          <cell r="F1055" t="str">
            <v>Insufficient State Data (Revised)</v>
          </cell>
          <cell r="G1055" t="str">
            <v>-</v>
          </cell>
          <cell r="H1055">
            <v>226</v>
          </cell>
          <cell r="I1055">
            <v>226</v>
          </cell>
          <cell r="J1055" t="str">
            <v>Yes</v>
          </cell>
          <cell r="K1055" t="str">
            <v>Not eligible for biennial submission; exercised biennial flexibility in 2018-19.</v>
          </cell>
        </row>
        <row r="1056">
          <cell r="D1056">
            <v>6701</v>
          </cell>
          <cell r="E1056" t="str">
            <v>Prairie Heights Elementary School</v>
          </cell>
          <cell r="F1056" t="str">
            <v>Improvement Plan: Meets 95% Participation</v>
          </cell>
          <cell r="G1056" t="str">
            <v>-</v>
          </cell>
          <cell r="H1056">
            <v>226</v>
          </cell>
          <cell r="I1056">
            <v>226</v>
          </cell>
          <cell r="J1056" t="str">
            <v>Yes</v>
          </cell>
          <cell r="K1056" t="str">
            <v>Not eligible for biennial submission; exercised biennial flexibility in 2018-19.</v>
          </cell>
        </row>
        <row r="1057">
          <cell r="D1057" t="str">
            <v>ALL</v>
          </cell>
          <cell r="E1057" t="str">
            <v>ALL</v>
          </cell>
          <cell r="F1057" t="str">
            <v>Accredited with Distinction: Low Participation</v>
          </cell>
          <cell r="G1057" t="str">
            <v>-</v>
          </cell>
          <cell r="H1057">
            <v>6653</v>
          </cell>
          <cell r="I1057">
            <v>6653</v>
          </cell>
          <cell r="J1057" t="str">
            <v>No</v>
          </cell>
          <cell r="K1057" t="str">
            <v>Eligible for biennial submission.</v>
          </cell>
        </row>
        <row r="1058">
          <cell r="D1058">
            <v>3539</v>
          </cell>
          <cell r="E1058" t="str">
            <v>Bear Creek Elementary School</v>
          </cell>
          <cell r="F1058" t="str">
            <v>Performance Plan: Meets 95% Participation</v>
          </cell>
          <cell r="G1058" t="str">
            <v>-</v>
          </cell>
          <cell r="H1058">
            <v>6653</v>
          </cell>
          <cell r="I1058">
            <v>6653</v>
          </cell>
          <cell r="J1058" t="str">
            <v>No</v>
          </cell>
          <cell r="K1058" t="str">
            <v>Eligible for biennial submission.</v>
          </cell>
        </row>
        <row r="1059">
          <cell r="D1059">
            <v>4686</v>
          </cell>
          <cell r="E1059" t="str">
            <v>Ray E Kilmer Elementary School</v>
          </cell>
          <cell r="F1059" t="str">
            <v>Performance Plan: Low Participation</v>
          </cell>
          <cell r="G1059" t="str">
            <v>-</v>
          </cell>
          <cell r="H1059">
            <v>6653</v>
          </cell>
          <cell r="I1059">
            <v>6653</v>
          </cell>
          <cell r="J1059" t="str">
            <v>No</v>
          </cell>
          <cell r="K1059" t="str">
            <v>Eligible for biennial submission.</v>
          </cell>
        </row>
        <row r="1060">
          <cell r="D1060">
            <v>5093</v>
          </cell>
          <cell r="E1060" t="str">
            <v>Monument Charter Academy</v>
          </cell>
          <cell r="F1060" t="str">
            <v>Performance Plan: Low Participation</v>
          </cell>
          <cell r="G1060" t="str">
            <v>-</v>
          </cell>
          <cell r="H1060">
            <v>6653</v>
          </cell>
          <cell r="I1060">
            <v>6653</v>
          </cell>
          <cell r="J1060" t="str">
            <v>No</v>
          </cell>
          <cell r="K1060" t="str">
            <v>Eligible for biennial submission.</v>
          </cell>
        </row>
        <row r="1061">
          <cell r="D1061">
            <v>5096</v>
          </cell>
          <cell r="E1061" t="str">
            <v>Lewis-Palmer Elementary School</v>
          </cell>
          <cell r="F1061" t="str">
            <v>Performance Plan: Meets 95% Participation</v>
          </cell>
          <cell r="G1061" t="str">
            <v>-</v>
          </cell>
          <cell r="H1061">
            <v>6653</v>
          </cell>
          <cell r="I1061">
            <v>6653</v>
          </cell>
          <cell r="J1061" t="str">
            <v>No</v>
          </cell>
          <cell r="K1061" t="str">
            <v>Eligible for biennial submission.</v>
          </cell>
        </row>
        <row r="1062">
          <cell r="D1062">
            <v>5098</v>
          </cell>
          <cell r="E1062" t="str">
            <v>Lewis-Palmer Middle School</v>
          </cell>
          <cell r="F1062" t="str">
            <v>Performance Plan: Low Participation</v>
          </cell>
          <cell r="G1062" t="str">
            <v>-</v>
          </cell>
          <cell r="H1062">
            <v>6653</v>
          </cell>
          <cell r="I1062">
            <v>6653</v>
          </cell>
          <cell r="J1062" t="str">
            <v>No</v>
          </cell>
          <cell r="K1062" t="str">
            <v>Eligible for biennial submission.</v>
          </cell>
        </row>
        <row r="1063">
          <cell r="D1063">
            <v>5100</v>
          </cell>
          <cell r="E1063" t="str">
            <v>Lewis-Palmer High School</v>
          </cell>
          <cell r="F1063" t="str">
            <v>Performance Plan: Low Participation</v>
          </cell>
          <cell r="G1063" t="str">
            <v>-</v>
          </cell>
          <cell r="H1063">
            <v>6653</v>
          </cell>
          <cell r="I1063">
            <v>6653</v>
          </cell>
          <cell r="J1063" t="str">
            <v>No</v>
          </cell>
          <cell r="K1063" t="str">
            <v>Eligible for biennial submission.</v>
          </cell>
        </row>
        <row r="1064">
          <cell r="D1064">
            <v>6678</v>
          </cell>
          <cell r="E1064" t="str">
            <v>Palmer Ridge High School</v>
          </cell>
          <cell r="F1064" t="str">
            <v>Performance Plan: Low Participation</v>
          </cell>
          <cell r="G1064" t="str">
            <v>-</v>
          </cell>
          <cell r="H1064">
            <v>6653</v>
          </cell>
          <cell r="I1064">
            <v>6653</v>
          </cell>
          <cell r="J1064" t="str">
            <v>No</v>
          </cell>
          <cell r="K1064" t="str">
            <v>Eligible for biennial submission.</v>
          </cell>
        </row>
        <row r="1065">
          <cell r="D1065">
            <v>6682</v>
          </cell>
          <cell r="E1065" t="str">
            <v>Palmer Lake Elementary School</v>
          </cell>
          <cell r="F1065" t="str">
            <v>Performance Plan: Low Participation</v>
          </cell>
          <cell r="G1065" t="str">
            <v>-</v>
          </cell>
          <cell r="H1065">
            <v>6653</v>
          </cell>
          <cell r="I1065">
            <v>6653</v>
          </cell>
          <cell r="J1065" t="str">
            <v>No</v>
          </cell>
          <cell r="K1065" t="str">
            <v>Eligible for biennial submission.</v>
          </cell>
        </row>
        <row r="1066">
          <cell r="D1066">
            <v>7165</v>
          </cell>
          <cell r="E1066" t="str">
            <v>Prairie Winds Elementary School</v>
          </cell>
          <cell r="F1066" t="str">
            <v>Performance Plan: Low Participation</v>
          </cell>
          <cell r="G1066" t="str">
            <v>-</v>
          </cell>
          <cell r="H1066">
            <v>6653</v>
          </cell>
          <cell r="I1066">
            <v>6653</v>
          </cell>
          <cell r="J1066" t="str">
            <v>No</v>
          </cell>
          <cell r="K1066" t="str">
            <v>Eligible for biennial submission.</v>
          </cell>
        </row>
        <row r="1067">
          <cell r="D1067" t="str">
            <v>ALL</v>
          </cell>
          <cell r="E1067" t="str">
            <v>ALL</v>
          </cell>
          <cell r="F1067" t="str">
            <v>Accredited: Meets 95% Participation (Revised)</v>
          </cell>
          <cell r="G1067" t="str">
            <v>-</v>
          </cell>
          <cell r="H1067">
            <v>22079</v>
          </cell>
          <cell r="I1067">
            <v>22079</v>
          </cell>
          <cell r="J1067" t="str">
            <v>No</v>
          </cell>
          <cell r="K1067" t="str">
            <v>Eligible for biennial submission.</v>
          </cell>
        </row>
        <row r="1068">
          <cell r="D1068">
            <v>101</v>
          </cell>
          <cell r="E1068" t="str">
            <v>ALLIES</v>
          </cell>
          <cell r="F1068" t="str">
            <v>Improvement Plan: Meets 95% Participation</v>
          </cell>
          <cell r="G1068" t="str">
            <v>-</v>
          </cell>
          <cell r="H1068">
            <v>22079</v>
          </cell>
          <cell r="I1068">
            <v>22079</v>
          </cell>
          <cell r="J1068" t="str">
            <v>No</v>
          </cell>
          <cell r="K1068" t="str">
            <v>Not eligible for biennial submission.</v>
          </cell>
        </row>
        <row r="1069">
          <cell r="D1069">
            <v>555</v>
          </cell>
          <cell r="E1069" t="str">
            <v>Banning Lewis Ranch Academy</v>
          </cell>
          <cell r="F1069" t="str">
            <v>Performance Plan: Meets 95% Participation</v>
          </cell>
          <cell r="G1069" t="str">
            <v>-</v>
          </cell>
          <cell r="H1069">
            <v>22079</v>
          </cell>
          <cell r="I1069">
            <v>22079</v>
          </cell>
          <cell r="J1069" t="str">
            <v>No</v>
          </cell>
          <cell r="K1069" t="str">
            <v>Eligible for biennial submission.</v>
          </cell>
        </row>
        <row r="1070">
          <cell r="D1070">
            <v>696</v>
          </cell>
          <cell r="E1070" t="str">
            <v>Bennett Ranch Elementary School</v>
          </cell>
          <cell r="F1070" t="str">
            <v>Performance Plan: Meets 95% Participation</v>
          </cell>
          <cell r="G1070" t="str">
            <v>-</v>
          </cell>
          <cell r="H1070">
            <v>22079</v>
          </cell>
          <cell r="I1070">
            <v>22079</v>
          </cell>
          <cell r="J1070" t="str">
            <v>No</v>
          </cell>
          <cell r="K1070" t="str">
            <v>Eligible for biennial submission.</v>
          </cell>
        </row>
        <row r="1071">
          <cell r="D1071">
            <v>1618</v>
          </cell>
          <cell r="E1071" t="str">
            <v>Evans International Elementary School</v>
          </cell>
          <cell r="F1071" t="str">
            <v>Improvement Plan: Meets 95% Participation</v>
          </cell>
          <cell r="G1071" t="str">
            <v>-</v>
          </cell>
          <cell r="H1071">
            <v>22079</v>
          </cell>
          <cell r="I1071">
            <v>22079</v>
          </cell>
          <cell r="J1071" t="str">
            <v>No</v>
          </cell>
          <cell r="K1071" t="str">
            <v>Not eligible for biennial submission.</v>
          </cell>
        </row>
        <row r="1072">
          <cell r="D1072">
            <v>2877</v>
          </cell>
          <cell r="E1072" t="str">
            <v>Springs Studio for Academic Excellence</v>
          </cell>
          <cell r="F1072" t="str">
            <v>Performance Plan: Low Participation (Revised)</v>
          </cell>
          <cell r="G1072" t="str">
            <v>-</v>
          </cell>
          <cell r="H1072">
            <v>22079</v>
          </cell>
          <cell r="I1072">
            <v>22079</v>
          </cell>
          <cell r="J1072" t="str">
            <v>No</v>
          </cell>
          <cell r="K1072" t="str">
            <v>Eligible for biennial submission.</v>
          </cell>
        </row>
        <row r="1073">
          <cell r="D1073">
            <v>2902</v>
          </cell>
          <cell r="E1073" t="str">
            <v>Falcon Elementary School of Technology</v>
          </cell>
          <cell r="F1073" t="str">
            <v>Performance Plan: Meets 95% Participation</v>
          </cell>
          <cell r="G1073" t="str">
            <v>-</v>
          </cell>
          <cell r="H1073">
            <v>22079</v>
          </cell>
          <cell r="I1073">
            <v>22079</v>
          </cell>
          <cell r="J1073" t="str">
            <v>No</v>
          </cell>
          <cell r="K1073" t="str">
            <v>Eligible for biennial submission.</v>
          </cell>
        </row>
        <row r="1074">
          <cell r="D1074">
            <v>2906</v>
          </cell>
          <cell r="E1074" t="str">
            <v>Falcon Middle School</v>
          </cell>
          <cell r="F1074" t="str">
            <v>Performance Plan: Meets 95% Participation</v>
          </cell>
          <cell r="G1074" t="str">
            <v>-</v>
          </cell>
          <cell r="H1074">
            <v>22079</v>
          </cell>
          <cell r="I1074">
            <v>22079</v>
          </cell>
          <cell r="J1074" t="str">
            <v>No</v>
          </cell>
          <cell r="K1074" t="str">
            <v>Eligible for biennial submission.</v>
          </cell>
        </row>
        <row r="1075">
          <cell r="D1075">
            <v>2908</v>
          </cell>
          <cell r="E1075" t="str">
            <v>Falcon High School</v>
          </cell>
          <cell r="F1075" t="str">
            <v>Performance Plan: Meets 95% Participation</v>
          </cell>
          <cell r="G1075" t="str">
            <v>-</v>
          </cell>
          <cell r="H1075">
            <v>22079</v>
          </cell>
          <cell r="I1075">
            <v>22079</v>
          </cell>
          <cell r="J1075" t="str">
            <v>No</v>
          </cell>
          <cell r="K1075" t="str">
            <v>Eligible for biennial submission.</v>
          </cell>
        </row>
        <row r="1076">
          <cell r="D1076">
            <v>3475</v>
          </cell>
          <cell r="E1076" t="str">
            <v>GOAL Academy</v>
          </cell>
          <cell r="F1076" t="str">
            <v>AEC: Performance</v>
          </cell>
          <cell r="G1076" t="str">
            <v>-</v>
          </cell>
          <cell r="H1076">
            <v>22079</v>
          </cell>
          <cell r="I1076">
            <v>22079</v>
          </cell>
          <cell r="J1076" t="str">
            <v>No</v>
          </cell>
          <cell r="K1076" t="str">
            <v>Eligible for biennial submission.</v>
          </cell>
        </row>
        <row r="1077">
          <cell r="D1077">
            <v>4102</v>
          </cell>
          <cell r="E1077" t="str">
            <v>Horizon Middle School</v>
          </cell>
          <cell r="F1077" t="str">
            <v>Performance Plan: Low Participation</v>
          </cell>
          <cell r="G1077" t="str">
            <v>-</v>
          </cell>
          <cell r="H1077">
            <v>22079</v>
          </cell>
          <cell r="I1077">
            <v>22079</v>
          </cell>
          <cell r="J1077" t="str">
            <v>No</v>
          </cell>
          <cell r="K1077" t="str">
            <v>Eligible for biennial submission.</v>
          </cell>
        </row>
        <row r="1078">
          <cell r="D1078">
            <v>4251</v>
          </cell>
          <cell r="E1078" t="str">
            <v>Grand Peak Academy</v>
          </cell>
          <cell r="F1078" t="str">
            <v>Performance Plan: Meets 95% Participation</v>
          </cell>
          <cell r="G1078" t="str">
            <v>-</v>
          </cell>
          <cell r="H1078">
            <v>22079</v>
          </cell>
          <cell r="I1078">
            <v>22079</v>
          </cell>
          <cell r="J1078" t="str">
            <v>No</v>
          </cell>
          <cell r="K1078" t="str">
            <v>Eligible for biennial submission.</v>
          </cell>
        </row>
        <row r="1079">
          <cell r="D1079">
            <v>4272</v>
          </cell>
          <cell r="E1079" t="str">
            <v>Inspiration View Elementary School</v>
          </cell>
          <cell r="F1079" t="str">
            <v>Performance Plan (New School: Rating determined by district)</v>
          </cell>
          <cell r="G1079" t="str">
            <v>-</v>
          </cell>
          <cell r="H1079">
            <v>22079</v>
          </cell>
          <cell r="I1079">
            <v>22079</v>
          </cell>
          <cell r="J1079" t="str">
            <v>No</v>
          </cell>
          <cell r="K1079" t="str">
            <v>Eligible for biennial submission.</v>
          </cell>
        </row>
        <row r="1080">
          <cell r="D1080">
            <v>5191</v>
          </cell>
          <cell r="E1080" t="str">
            <v>Liberty Tree Academy</v>
          </cell>
          <cell r="F1080" t="str">
            <v>Performance Plan: Meets 95% Participation</v>
          </cell>
          <cell r="G1080" t="str">
            <v>-</v>
          </cell>
          <cell r="H1080">
            <v>22079</v>
          </cell>
          <cell r="I1080">
            <v>22079</v>
          </cell>
          <cell r="J1080" t="str">
            <v>Yes</v>
          </cell>
          <cell r="K1080" t="str">
            <v>Not eligible for biennial submission; exercised biennial flexibility in 2018-19.</v>
          </cell>
        </row>
        <row r="1081">
          <cell r="D1081">
            <v>5779</v>
          </cell>
          <cell r="E1081" t="str">
            <v>Meridian Ranch Elementary School</v>
          </cell>
          <cell r="F1081" t="str">
            <v>Performance Plan: Meets 95% Participation</v>
          </cell>
          <cell r="G1081" t="str">
            <v>-</v>
          </cell>
          <cell r="H1081">
            <v>22079</v>
          </cell>
          <cell r="I1081">
            <v>22079</v>
          </cell>
          <cell r="J1081" t="str">
            <v>No</v>
          </cell>
          <cell r="K1081" t="str">
            <v>Eligible for biennial submission.</v>
          </cell>
        </row>
        <row r="1082">
          <cell r="D1082">
            <v>6483</v>
          </cell>
          <cell r="E1082" t="str">
            <v>Odyssey Elementary School</v>
          </cell>
          <cell r="F1082" t="str">
            <v>Performance Plan: Meets 95% Participation</v>
          </cell>
          <cell r="G1082" t="str">
            <v>-</v>
          </cell>
          <cell r="H1082">
            <v>22079</v>
          </cell>
          <cell r="I1082">
            <v>22079</v>
          </cell>
          <cell r="J1082" t="str">
            <v>No</v>
          </cell>
          <cell r="K1082" t="str">
            <v>Eligible for biennial submission.</v>
          </cell>
        </row>
        <row r="1083">
          <cell r="D1083">
            <v>6653</v>
          </cell>
          <cell r="E1083" t="str">
            <v>Power Technical Early College</v>
          </cell>
          <cell r="F1083" t="str">
            <v>Performance Plan: Meets 95% Participation</v>
          </cell>
          <cell r="G1083" t="str">
            <v>-</v>
          </cell>
          <cell r="H1083">
            <v>22079</v>
          </cell>
          <cell r="I1083">
            <v>22079</v>
          </cell>
          <cell r="J1083" t="str">
            <v>No</v>
          </cell>
          <cell r="K1083" t="str">
            <v>Eligible for biennial submission.</v>
          </cell>
        </row>
        <row r="1084">
          <cell r="D1084">
            <v>6810</v>
          </cell>
          <cell r="E1084" t="str">
            <v>Patriot High School</v>
          </cell>
          <cell r="F1084" t="str">
            <v>AEC: Performance</v>
          </cell>
          <cell r="G1084" t="str">
            <v>-</v>
          </cell>
          <cell r="H1084">
            <v>22079</v>
          </cell>
          <cell r="I1084">
            <v>22079</v>
          </cell>
          <cell r="J1084" t="str">
            <v>Yes</v>
          </cell>
          <cell r="K1084" t="str">
            <v>Not eligible for biennial submission; exercised biennial flexibility in 2018-19.</v>
          </cell>
        </row>
        <row r="1085">
          <cell r="D1085">
            <v>6821</v>
          </cell>
          <cell r="E1085" t="str">
            <v>Pikes Peak Early College</v>
          </cell>
          <cell r="F1085" t="str">
            <v>Performance Plan: Meets 95% Participation</v>
          </cell>
          <cell r="G1085" t="str">
            <v>-</v>
          </cell>
          <cell r="H1085">
            <v>22079</v>
          </cell>
          <cell r="I1085">
            <v>22079</v>
          </cell>
          <cell r="J1085" t="str">
            <v>No</v>
          </cell>
          <cell r="K1085" t="str">
            <v>Eligible for biennial submission.</v>
          </cell>
        </row>
        <row r="1086">
          <cell r="D1086">
            <v>6935</v>
          </cell>
          <cell r="E1086" t="str">
            <v>Pikes Peak School Expeditionary Learning</v>
          </cell>
          <cell r="F1086" t="str">
            <v>Performance Plan: Low Participation</v>
          </cell>
          <cell r="G1086" t="str">
            <v>-</v>
          </cell>
          <cell r="H1086">
            <v>22079</v>
          </cell>
          <cell r="I1086">
            <v>22079</v>
          </cell>
          <cell r="J1086" t="str">
            <v>No</v>
          </cell>
          <cell r="K1086" t="str">
            <v>Eligible for biennial submission.</v>
          </cell>
        </row>
        <row r="1087">
          <cell r="D1087">
            <v>7317</v>
          </cell>
          <cell r="E1087" t="str">
            <v>Remington Elementary School</v>
          </cell>
          <cell r="F1087" t="str">
            <v>Performance Plan: Meets 95% Participation</v>
          </cell>
          <cell r="G1087" t="str">
            <v>-</v>
          </cell>
          <cell r="H1087">
            <v>22079</v>
          </cell>
          <cell r="I1087">
            <v>22079</v>
          </cell>
          <cell r="J1087" t="str">
            <v>No</v>
          </cell>
          <cell r="K1087" t="str">
            <v>Eligible for biennial submission.</v>
          </cell>
        </row>
        <row r="1088">
          <cell r="D1088">
            <v>7339</v>
          </cell>
          <cell r="E1088" t="str">
            <v>Ridgeview Elementary School</v>
          </cell>
          <cell r="F1088" t="str">
            <v>Performance Plan: Meets 95% Participation</v>
          </cell>
          <cell r="G1088" t="str">
            <v>-</v>
          </cell>
          <cell r="H1088">
            <v>22079</v>
          </cell>
          <cell r="I1088">
            <v>22079</v>
          </cell>
          <cell r="J1088" t="str">
            <v>No</v>
          </cell>
          <cell r="K1088" t="str">
            <v>Eligible for biennial submission.</v>
          </cell>
        </row>
        <row r="1089">
          <cell r="D1089">
            <v>7463</v>
          </cell>
          <cell r="E1089" t="str">
            <v>Rocky Mountain Classical Academy</v>
          </cell>
          <cell r="F1089" t="str">
            <v>Performance Plan: Meets 95% Participation</v>
          </cell>
          <cell r="G1089" t="str">
            <v>-</v>
          </cell>
          <cell r="H1089">
            <v>22079</v>
          </cell>
          <cell r="I1089">
            <v>22079</v>
          </cell>
          <cell r="J1089" t="str">
            <v>No</v>
          </cell>
          <cell r="K1089" t="str">
            <v>Eligible for biennial submission.</v>
          </cell>
        </row>
        <row r="1090">
          <cell r="D1090">
            <v>7613</v>
          </cell>
          <cell r="E1090" t="str">
            <v>Sand Creek High School</v>
          </cell>
          <cell r="F1090" t="str">
            <v>Improvement Plan: Low Participation</v>
          </cell>
          <cell r="G1090" t="str">
            <v>-</v>
          </cell>
          <cell r="H1090">
            <v>22079</v>
          </cell>
          <cell r="I1090">
            <v>22079</v>
          </cell>
          <cell r="J1090" t="str">
            <v>No</v>
          </cell>
          <cell r="K1090" t="str">
            <v>Not eligible for biennial submission.</v>
          </cell>
        </row>
        <row r="1091">
          <cell r="D1091">
            <v>7960</v>
          </cell>
          <cell r="E1091" t="str">
            <v>Skyview Middle School</v>
          </cell>
          <cell r="F1091" t="str">
            <v>Performance Plan: Meets 95% Participation</v>
          </cell>
          <cell r="G1091" t="str">
            <v>-</v>
          </cell>
          <cell r="H1091">
            <v>22079</v>
          </cell>
          <cell r="I1091">
            <v>22079</v>
          </cell>
          <cell r="J1091" t="str">
            <v>No</v>
          </cell>
          <cell r="K1091" t="str">
            <v>Eligible for biennial submission.</v>
          </cell>
        </row>
        <row r="1092">
          <cell r="D1092">
            <v>8010</v>
          </cell>
          <cell r="E1092" t="str">
            <v>Springs Ranch Elementary School</v>
          </cell>
          <cell r="F1092" t="str">
            <v>Performance Plan: Meets 95% Participation</v>
          </cell>
          <cell r="G1092" t="str">
            <v>-</v>
          </cell>
          <cell r="H1092">
            <v>22079</v>
          </cell>
          <cell r="I1092">
            <v>22079</v>
          </cell>
          <cell r="J1092" t="str">
            <v>No</v>
          </cell>
          <cell r="K1092" t="str">
            <v>Eligible for biennial submission.</v>
          </cell>
        </row>
        <row r="1093">
          <cell r="D1093">
            <v>8266</v>
          </cell>
          <cell r="E1093" t="str">
            <v>Stetson Elementary School</v>
          </cell>
          <cell r="F1093" t="str">
            <v>Performance Plan: Meets 95% Participation</v>
          </cell>
          <cell r="G1093" t="str">
            <v>-</v>
          </cell>
          <cell r="H1093">
            <v>22079</v>
          </cell>
          <cell r="I1093">
            <v>22079</v>
          </cell>
          <cell r="J1093" t="str">
            <v>No</v>
          </cell>
          <cell r="K1093" t="str">
            <v>Eligible for biennial submission.</v>
          </cell>
        </row>
        <row r="1094">
          <cell r="D1094">
            <v>8791</v>
          </cell>
          <cell r="E1094" t="str">
            <v>Vista Ridge High School</v>
          </cell>
          <cell r="F1094" t="str">
            <v>Performance Plan: Meets 95% Participation</v>
          </cell>
          <cell r="G1094" t="str">
            <v>-</v>
          </cell>
          <cell r="H1094">
            <v>22079</v>
          </cell>
          <cell r="I1094">
            <v>22079</v>
          </cell>
          <cell r="J1094" t="str">
            <v>No</v>
          </cell>
          <cell r="K1094" t="str">
            <v>Eligible for biennial submission.</v>
          </cell>
        </row>
        <row r="1095">
          <cell r="D1095">
            <v>9706</v>
          </cell>
          <cell r="E1095" t="str">
            <v>Woodmen Hills Elementary School</v>
          </cell>
          <cell r="F1095" t="str">
            <v>Performance Plan: Meets 95% Participation</v>
          </cell>
          <cell r="G1095" t="str">
            <v>-</v>
          </cell>
          <cell r="H1095">
            <v>22079</v>
          </cell>
          <cell r="I1095">
            <v>22079</v>
          </cell>
          <cell r="J1095" t="str">
            <v>No</v>
          </cell>
          <cell r="K1095" t="str">
            <v>Eligible for biennial submission.</v>
          </cell>
        </row>
        <row r="1096">
          <cell r="D1096" t="str">
            <v>ALL</v>
          </cell>
          <cell r="E1096" t="str">
            <v>ALL</v>
          </cell>
          <cell r="F1096" t="str">
            <v>Accredited with Distinction: Low Participation (Revised)</v>
          </cell>
          <cell r="G1096" t="str">
            <v>-</v>
          </cell>
          <cell r="H1096">
            <v>223</v>
          </cell>
          <cell r="I1096">
            <v>223</v>
          </cell>
          <cell r="J1096" t="str">
            <v>Yes</v>
          </cell>
          <cell r="K1096" t="str">
            <v>Not eligible for biennial submission; exercised biennial flexibility in 2018-19.</v>
          </cell>
        </row>
        <row r="1097">
          <cell r="D1097">
            <v>2514</v>
          </cell>
          <cell r="E1097" t="str">
            <v>Edison Elementary School</v>
          </cell>
          <cell r="F1097" t="str">
            <v>Performance Plan: Meets 95% Participation</v>
          </cell>
          <cell r="G1097" t="str">
            <v>-</v>
          </cell>
          <cell r="H1097">
            <v>223</v>
          </cell>
          <cell r="I1097">
            <v>223</v>
          </cell>
          <cell r="J1097" t="str">
            <v>Yes</v>
          </cell>
          <cell r="K1097" t="str">
            <v>Not eligible for biennial submission; exercised biennial flexibility in 2018-19.</v>
          </cell>
        </row>
        <row r="1098">
          <cell r="D1098">
            <v>2523</v>
          </cell>
          <cell r="E1098" t="str">
            <v>Edison Prep</v>
          </cell>
          <cell r="F1098" t="str">
            <v>Insufficient State Data: Low Participation^</v>
          </cell>
          <cell r="G1098" t="str">
            <v>-</v>
          </cell>
          <cell r="H1098">
            <v>223</v>
          </cell>
          <cell r="I1098">
            <v>223</v>
          </cell>
          <cell r="J1098" t="str">
            <v>Yes</v>
          </cell>
          <cell r="K1098" t="str">
            <v>Not eligible for biennial submission; exercised biennial flexibility in 2018-19.</v>
          </cell>
        </row>
        <row r="1099">
          <cell r="D1099">
            <v>2526</v>
          </cell>
          <cell r="E1099" t="str">
            <v>Edison Junior-Senior High School</v>
          </cell>
          <cell r="F1099" t="str">
            <v>Performance Plan: Low Participation (Revised)</v>
          </cell>
          <cell r="G1099" t="str">
            <v>-</v>
          </cell>
          <cell r="H1099">
            <v>223</v>
          </cell>
          <cell r="I1099">
            <v>223</v>
          </cell>
          <cell r="J1099" t="str">
            <v>Yes</v>
          </cell>
          <cell r="K1099" t="str">
            <v>Not eligible for biennial submission; exercised biennial flexibility in 2018-19.</v>
          </cell>
        </row>
        <row r="1100">
          <cell r="D1100" t="str">
            <v>ALL</v>
          </cell>
          <cell r="E1100" t="str">
            <v>ALL</v>
          </cell>
          <cell r="F1100" t="str">
            <v>Accredited with Improvement Plan: Meets 95% Participation</v>
          </cell>
          <cell r="G1100" t="str">
            <v>-</v>
          </cell>
          <cell r="H1100">
            <v>283</v>
          </cell>
          <cell r="I1100">
            <v>283</v>
          </cell>
          <cell r="J1100" t="str">
            <v>No</v>
          </cell>
          <cell r="K1100" t="str">
            <v>Not eligible for biennial submission.</v>
          </cell>
        </row>
        <row r="1101">
          <cell r="D1101">
            <v>5850</v>
          </cell>
          <cell r="E1101" t="str">
            <v>Miami/Yoder Elementary School</v>
          </cell>
          <cell r="F1101" t="str">
            <v>Performance Plan: Meets 95% Participation</v>
          </cell>
          <cell r="G1101" t="str">
            <v>-</v>
          </cell>
          <cell r="H1101">
            <v>283</v>
          </cell>
          <cell r="I1101">
            <v>283</v>
          </cell>
          <cell r="J1101" t="str">
            <v>No</v>
          </cell>
          <cell r="K1101" t="str">
            <v>Eligible for biennial submission.</v>
          </cell>
        </row>
        <row r="1102">
          <cell r="D1102">
            <v>5854</v>
          </cell>
          <cell r="E1102" t="str">
            <v>Miami-Yoder Middle/High School</v>
          </cell>
          <cell r="F1102" t="str">
            <v>Improvement Plan: Meets 95% Participation</v>
          </cell>
          <cell r="G1102" t="str">
            <v>-</v>
          </cell>
          <cell r="H1102">
            <v>283</v>
          </cell>
          <cell r="I1102">
            <v>283</v>
          </cell>
          <cell r="J1102" t="str">
            <v>No</v>
          </cell>
          <cell r="K1102" t="str">
            <v>Not eligible for biennial submission.</v>
          </cell>
        </row>
        <row r="1103">
          <cell r="D1103" t="str">
            <v>ALL</v>
          </cell>
          <cell r="E1103" t="str">
            <v>ALL</v>
          </cell>
          <cell r="F1103" t="str">
            <v>Accredited: Meets 95% Participation</v>
          </cell>
          <cell r="G1103" t="str">
            <v>-</v>
          </cell>
          <cell r="H1103">
            <v>3472</v>
          </cell>
          <cell r="I1103">
            <v>3472</v>
          </cell>
          <cell r="J1103" t="str">
            <v>No</v>
          </cell>
          <cell r="K1103" t="str">
            <v>Eligible for biennial submission.</v>
          </cell>
        </row>
        <row r="1104">
          <cell r="D1104">
            <v>1262</v>
          </cell>
          <cell r="E1104" t="str">
            <v>Canon City Middle School</v>
          </cell>
          <cell r="F1104" t="str">
            <v>Performance Plan: Meets 95% Participation</v>
          </cell>
          <cell r="G1104" t="str">
            <v>-</v>
          </cell>
          <cell r="H1104">
            <v>3472</v>
          </cell>
          <cell r="I1104">
            <v>3472</v>
          </cell>
          <cell r="J1104" t="str">
            <v>Yes</v>
          </cell>
          <cell r="K1104" t="str">
            <v>Not eligible for biennial submission; exercised biennial flexibility in 2018-19.</v>
          </cell>
        </row>
        <row r="1105">
          <cell r="D1105">
            <v>1266</v>
          </cell>
          <cell r="E1105" t="str">
            <v>Canon City High School</v>
          </cell>
          <cell r="F1105" t="str">
            <v>Improvement Plan: Meets 95% Participation</v>
          </cell>
          <cell r="G1105" t="str">
            <v>-</v>
          </cell>
          <cell r="H1105">
            <v>3472</v>
          </cell>
          <cell r="I1105">
            <v>3472</v>
          </cell>
          <cell r="J1105" t="str">
            <v>Yes</v>
          </cell>
          <cell r="K1105" t="str">
            <v>Not eligible for biennial submission; exercised biennial flexibility in 2018-19.</v>
          </cell>
        </row>
        <row r="1106">
          <cell r="D1106">
            <v>3802</v>
          </cell>
          <cell r="E1106" t="str">
            <v>Harrison School</v>
          </cell>
          <cell r="F1106" t="str">
            <v>Performance Plan: Meets 95% Participation</v>
          </cell>
          <cell r="G1106" t="str">
            <v>-</v>
          </cell>
          <cell r="H1106">
            <v>3472</v>
          </cell>
          <cell r="I1106">
            <v>3472</v>
          </cell>
          <cell r="J1106" t="str">
            <v>Yes</v>
          </cell>
          <cell r="K1106" t="str">
            <v>Not eligible for biennial submission; exercised biennial flexibility in 2018-19.</v>
          </cell>
        </row>
        <row r="1107">
          <cell r="D1107">
            <v>5166</v>
          </cell>
          <cell r="E1107" t="str">
            <v>Lincoln School of Science and Technology</v>
          </cell>
          <cell r="F1107" t="str">
            <v>Performance Plan: Meets 95% Participation</v>
          </cell>
          <cell r="G1107" t="str">
            <v>-</v>
          </cell>
          <cell r="H1107">
            <v>3472</v>
          </cell>
          <cell r="I1107">
            <v>3472</v>
          </cell>
          <cell r="J1107" t="str">
            <v>Yes</v>
          </cell>
          <cell r="K1107" t="str">
            <v>Not eligible for biennial submission; exercised biennial flexibility in 2018-19.</v>
          </cell>
        </row>
        <row r="1108">
          <cell r="D1108">
            <v>5704</v>
          </cell>
          <cell r="E1108" t="str">
            <v>McKinley Elementary School</v>
          </cell>
          <cell r="F1108" t="str">
            <v>Turnaround Plan: Meets 95% Participation</v>
          </cell>
          <cell r="G1108" t="str">
            <v>Year 3 of Priority Improvement or Turnaround</v>
          </cell>
          <cell r="H1108">
            <v>3472</v>
          </cell>
          <cell r="I1108">
            <v>3472</v>
          </cell>
          <cell r="J1108" t="str">
            <v>No</v>
          </cell>
          <cell r="K1108" t="str">
            <v>Not eligible for biennial submission.</v>
          </cell>
        </row>
        <row r="1109">
          <cell r="D1109">
            <v>6752</v>
          </cell>
          <cell r="E1109" t="str">
            <v>Mount View Core Knowledge Charter School</v>
          </cell>
          <cell r="F1109" t="str">
            <v>Performance Plan: Meets 95% Participation</v>
          </cell>
          <cell r="G1109" t="str">
            <v>-</v>
          </cell>
          <cell r="H1109">
            <v>3472</v>
          </cell>
          <cell r="I1109">
            <v>3472</v>
          </cell>
          <cell r="J1109" t="str">
            <v>Yes</v>
          </cell>
          <cell r="K1109" t="str">
            <v>Not eligible for biennial submission; exercised biennial flexibility in 2018-19.</v>
          </cell>
        </row>
        <row r="1110">
          <cell r="D1110">
            <v>7950</v>
          </cell>
          <cell r="E1110" t="str">
            <v>Canon Exploratory School</v>
          </cell>
          <cell r="F1110" t="str">
            <v>Performance Plan: Meets 95% Participation</v>
          </cell>
          <cell r="G1110" t="str">
            <v>-</v>
          </cell>
          <cell r="H1110">
            <v>3472</v>
          </cell>
          <cell r="I1110">
            <v>3472</v>
          </cell>
          <cell r="J1110" t="str">
            <v>Yes</v>
          </cell>
          <cell r="K1110" t="str">
            <v>Not eligible for biennial submission; exercised biennial flexibility in 2018-19.</v>
          </cell>
        </row>
        <row r="1111">
          <cell r="D1111">
            <v>9248</v>
          </cell>
          <cell r="E1111" t="str">
            <v>Washington Elementary School</v>
          </cell>
          <cell r="F1111" t="str">
            <v>Performance Plan: Meets 95% Participation</v>
          </cell>
          <cell r="G1111" t="str">
            <v>-</v>
          </cell>
          <cell r="H1111">
            <v>3472</v>
          </cell>
          <cell r="I1111">
            <v>3472</v>
          </cell>
          <cell r="J1111" t="str">
            <v>Yes</v>
          </cell>
          <cell r="K1111" t="str">
            <v>Not eligible for biennial submission; exercised biennial flexibility in 2018-19.</v>
          </cell>
        </row>
        <row r="1112">
          <cell r="D1112" t="str">
            <v>ALL</v>
          </cell>
          <cell r="E1112" t="str">
            <v>ALL</v>
          </cell>
          <cell r="F1112" t="str">
            <v>Accredited with Improvement Plan: Meets 95% Participation</v>
          </cell>
          <cell r="G1112" t="str">
            <v>-</v>
          </cell>
          <cell r="H1112">
            <v>1339</v>
          </cell>
          <cell r="I1112">
            <v>1339</v>
          </cell>
          <cell r="J1112" t="str">
            <v>No</v>
          </cell>
          <cell r="K1112" t="str">
            <v>Not eligible for biennial submission.</v>
          </cell>
        </row>
        <row r="1113">
          <cell r="D1113">
            <v>3002</v>
          </cell>
          <cell r="E1113" t="str">
            <v>Florence Jr./Sr. High School</v>
          </cell>
          <cell r="F1113" t="str">
            <v>Improvement Plan: Meets 95% Participation</v>
          </cell>
          <cell r="G1113" t="str">
            <v>-</v>
          </cell>
          <cell r="H1113">
            <v>1339</v>
          </cell>
          <cell r="I1113">
            <v>1339</v>
          </cell>
          <cell r="J1113" t="str">
            <v>No</v>
          </cell>
          <cell r="K1113" t="str">
            <v>Not eligible for biennial submission.</v>
          </cell>
        </row>
        <row r="1114">
          <cell r="D1114">
            <v>3224</v>
          </cell>
          <cell r="E1114" t="str">
            <v>Fremont Elementary School</v>
          </cell>
          <cell r="F1114" t="str">
            <v>Performance Plan: Meets 95% Participation</v>
          </cell>
          <cell r="G1114" t="str">
            <v>-</v>
          </cell>
          <cell r="H1114">
            <v>1339</v>
          </cell>
          <cell r="I1114">
            <v>1339</v>
          </cell>
          <cell r="J1114" t="str">
            <v>No</v>
          </cell>
          <cell r="K1114" t="str">
            <v>Eligible for biennial submission.</v>
          </cell>
        </row>
        <row r="1115">
          <cell r="D1115">
            <v>3226</v>
          </cell>
          <cell r="E1115" t="str">
            <v>FREMONT MIDDLE SCHOOL</v>
          </cell>
          <cell r="F1115" t="str">
            <v>School Closed</v>
          </cell>
          <cell r="G1115" t="str">
            <v>-</v>
          </cell>
          <cell r="H1115">
            <v>1339</v>
          </cell>
          <cell r="I1115">
            <v>1339</v>
          </cell>
          <cell r="J1115" t="str">
            <v>No</v>
          </cell>
          <cell r="K1115" t="str">
            <v>Not eligible for biennial submission.</v>
          </cell>
        </row>
        <row r="1116">
          <cell r="D1116">
            <v>6858</v>
          </cell>
          <cell r="E1116" t="str">
            <v>Penrose Elementary School</v>
          </cell>
          <cell r="F1116" t="str">
            <v>Performance Plan: Meets 95% Participation</v>
          </cell>
          <cell r="G1116" t="str">
            <v>-</v>
          </cell>
          <cell r="H1116">
            <v>1339</v>
          </cell>
          <cell r="I1116">
            <v>1339</v>
          </cell>
          <cell r="J1116" t="str">
            <v>No</v>
          </cell>
          <cell r="K1116" t="str">
            <v>Eligible for biennial submission.</v>
          </cell>
        </row>
        <row r="1117">
          <cell r="D1117" t="str">
            <v>ALL</v>
          </cell>
          <cell r="E1117" t="str">
            <v>ALL</v>
          </cell>
          <cell r="F1117" t="str">
            <v>Accredited: Meets 95% Participation</v>
          </cell>
          <cell r="G1117" t="str">
            <v>-</v>
          </cell>
          <cell r="H1117">
            <v>203</v>
          </cell>
          <cell r="I1117">
            <v>203</v>
          </cell>
          <cell r="J1117" t="str">
            <v>Yes</v>
          </cell>
          <cell r="K1117" t="str">
            <v>Not eligible for biennial submission; exercised biennial flexibility in 2018-19.</v>
          </cell>
        </row>
        <row r="1118">
          <cell r="D1118">
            <v>3220</v>
          </cell>
          <cell r="E1118" t="str">
            <v>Cotopaxi Elementary School</v>
          </cell>
          <cell r="F1118" t="str">
            <v>Improvement Plan: Meets 95% Participation</v>
          </cell>
          <cell r="G1118" t="str">
            <v>-</v>
          </cell>
          <cell r="H1118">
            <v>203</v>
          </cell>
          <cell r="I1118">
            <v>203</v>
          </cell>
          <cell r="J1118" t="str">
            <v>Yes</v>
          </cell>
          <cell r="K1118" t="str">
            <v>Not eligible for biennial submission; exercised biennial flexibility in 2018-19.</v>
          </cell>
        </row>
        <row r="1119">
          <cell r="D1119">
            <v>3228</v>
          </cell>
          <cell r="E1119" t="str">
            <v>Cotopaxi Junior-Senior High School</v>
          </cell>
          <cell r="F1119" t="str">
            <v>Performance Plan: Meets 95% Participation</v>
          </cell>
          <cell r="G1119" t="str">
            <v>-</v>
          </cell>
          <cell r="H1119">
            <v>203</v>
          </cell>
          <cell r="I1119">
            <v>203</v>
          </cell>
          <cell r="J1119" t="str">
            <v>Yes</v>
          </cell>
          <cell r="K1119" t="str">
            <v>Not eligible for biennial submission; exercised biennial flexibility in 2018-19.</v>
          </cell>
        </row>
        <row r="1120">
          <cell r="D1120" t="str">
            <v>ALL</v>
          </cell>
          <cell r="E1120" t="str">
            <v>ALL</v>
          </cell>
          <cell r="F1120" t="str">
            <v>Accredited: Meets 95% Participation</v>
          </cell>
          <cell r="G1120" t="str">
            <v>-</v>
          </cell>
          <cell r="H1120">
            <v>5455</v>
          </cell>
          <cell r="I1120">
            <v>5455</v>
          </cell>
          <cell r="J1120" t="str">
            <v>Yes</v>
          </cell>
          <cell r="K1120" t="str">
            <v>Not eligible for biennial submission; exercised biennial flexibility in 2018-19.</v>
          </cell>
        </row>
        <row r="1121">
          <cell r="D1121">
            <v>429</v>
          </cell>
          <cell r="E1121" t="str">
            <v>Carbondale Community Charter School</v>
          </cell>
          <cell r="F1121" t="str">
            <v>Performance Plan: Meets 95% Participation</v>
          </cell>
          <cell r="G1121" t="str">
            <v>-</v>
          </cell>
          <cell r="H1121">
            <v>5455</v>
          </cell>
          <cell r="I1121">
            <v>5455</v>
          </cell>
          <cell r="J1121" t="str">
            <v>Yes</v>
          </cell>
          <cell r="K1121" t="str">
            <v>Not eligible for biennial submission; exercised biennial flexibility in 2018-19.</v>
          </cell>
        </row>
        <row r="1122">
          <cell r="D1122">
            <v>560</v>
          </cell>
          <cell r="E1122" t="str">
            <v>Basalt Elementary School</v>
          </cell>
          <cell r="F1122" t="str">
            <v>Priority Improvement Plan: Meets 95% Participation</v>
          </cell>
          <cell r="G1122" t="str">
            <v>Year 1 of Priority Improvement or Turnaround</v>
          </cell>
          <cell r="H1122">
            <v>5455</v>
          </cell>
          <cell r="I1122">
            <v>5455</v>
          </cell>
          <cell r="J1122" t="str">
            <v>Yes</v>
          </cell>
          <cell r="K1122" t="str">
            <v>Not eligible for biennial submission; exercised biennial flexibility in 2018-19.</v>
          </cell>
        </row>
        <row r="1123">
          <cell r="D1123">
            <v>561</v>
          </cell>
          <cell r="E1123" t="str">
            <v>Basalt Middle School</v>
          </cell>
          <cell r="F1123" t="str">
            <v>Performance Plan: Meets 95% Participation</v>
          </cell>
          <cell r="G1123" t="str">
            <v>-</v>
          </cell>
          <cell r="H1123">
            <v>5455</v>
          </cell>
          <cell r="I1123">
            <v>5455</v>
          </cell>
          <cell r="J1123" t="str">
            <v>Yes</v>
          </cell>
          <cell r="K1123" t="str">
            <v>Not eligible for biennial submission; exercised biennial flexibility in 2018-19.</v>
          </cell>
        </row>
        <row r="1124">
          <cell r="D1124">
            <v>570</v>
          </cell>
          <cell r="E1124" t="str">
            <v>Basalt High School</v>
          </cell>
          <cell r="F1124" t="str">
            <v>Performance Plan: Low Participation</v>
          </cell>
          <cell r="G1124" t="str">
            <v>-</v>
          </cell>
          <cell r="H1124">
            <v>5455</v>
          </cell>
          <cell r="I1124">
            <v>5455</v>
          </cell>
          <cell r="J1124" t="str">
            <v>Yes</v>
          </cell>
          <cell r="K1124" t="str">
            <v>Not eligible for biennial submission; exercised biennial flexibility in 2018-19.</v>
          </cell>
        </row>
        <row r="1125">
          <cell r="D1125">
            <v>1006</v>
          </cell>
          <cell r="E1125" t="str">
            <v>Bridges</v>
          </cell>
          <cell r="F1125" t="str">
            <v>AEC: Improvement</v>
          </cell>
          <cell r="G1125" t="str">
            <v>-</v>
          </cell>
          <cell r="H1125">
            <v>5455</v>
          </cell>
          <cell r="I1125">
            <v>5455</v>
          </cell>
          <cell r="J1125" t="str">
            <v>No</v>
          </cell>
          <cell r="K1125" t="str">
            <v>Not eligible for biennial submission.</v>
          </cell>
        </row>
        <row r="1126">
          <cell r="D1126">
            <v>1296</v>
          </cell>
          <cell r="E1126" t="str">
            <v>Carbondale Middle School</v>
          </cell>
          <cell r="F1126" t="str">
            <v>Performance Plan: Meets 95% Participation</v>
          </cell>
          <cell r="G1126" t="str">
            <v>-</v>
          </cell>
          <cell r="H1126">
            <v>5455</v>
          </cell>
          <cell r="I1126">
            <v>5455</v>
          </cell>
          <cell r="J1126" t="str">
            <v>Yes</v>
          </cell>
          <cell r="K1126" t="str">
            <v>Not eligible for biennial submission; exercised biennial flexibility in 2018-19.</v>
          </cell>
        </row>
        <row r="1127">
          <cell r="D1127">
            <v>2063</v>
          </cell>
          <cell r="E1127" t="str">
            <v>Crystal River Elementary School</v>
          </cell>
          <cell r="F1127" t="str">
            <v>Priority Improvement Plan: Meets 95% Participation</v>
          </cell>
          <cell r="G1127" t="str">
            <v>Year 1 of Priority Improvement or Turnaround</v>
          </cell>
          <cell r="H1127">
            <v>5455</v>
          </cell>
          <cell r="I1127">
            <v>5455</v>
          </cell>
          <cell r="J1127" t="str">
            <v>No</v>
          </cell>
          <cell r="K1127" t="str">
            <v>Not eligible for biennial submission.</v>
          </cell>
        </row>
        <row r="1128">
          <cell r="D1128">
            <v>3460</v>
          </cell>
          <cell r="E1128" t="str">
            <v>Glenwood Springs Elementary School</v>
          </cell>
          <cell r="F1128" t="str">
            <v>Improvement Plan: Meets 95% Participation</v>
          </cell>
          <cell r="G1128" t="str">
            <v>-</v>
          </cell>
          <cell r="H1128">
            <v>5455</v>
          </cell>
          <cell r="I1128">
            <v>5455</v>
          </cell>
          <cell r="J1128" t="str">
            <v>No</v>
          </cell>
          <cell r="K1128" t="str">
            <v>Not eligible for biennial submission.</v>
          </cell>
        </row>
        <row r="1129">
          <cell r="D1129">
            <v>3464</v>
          </cell>
          <cell r="E1129" t="str">
            <v>Glenwood Springs Middle School</v>
          </cell>
          <cell r="F1129" t="str">
            <v>Improvement Plan: Meets 95% Participation</v>
          </cell>
          <cell r="G1129" t="str">
            <v>-</v>
          </cell>
          <cell r="H1129">
            <v>5455</v>
          </cell>
          <cell r="I1129">
            <v>5455</v>
          </cell>
          <cell r="J1129" t="str">
            <v>Yes</v>
          </cell>
          <cell r="K1129" t="str">
            <v>Not eligible for biennial submission; exercised biennial flexibility in 2018-19.</v>
          </cell>
        </row>
        <row r="1130">
          <cell r="D1130">
            <v>3468</v>
          </cell>
          <cell r="E1130" t="str">
            <v>Glenwood Springs High School</v>
          </cell>
          <cell r="F1130" t="str">
            <v>Performance Plan: Meets 95% Participation</v>
          </cell>
          <cell r="G1130" t="str">
            <v>-</v>
          </cell>
          <cell r="H1130">
            <v>5455</v>
          </cell>
          <cell r="I1130">
            <v>5455</v>
          </cell>
          <cell r="J1130" t="str">
            <v>Yes</v>
          </cell>
          <cell r="K1130" t="str">
            <v>Not eligible for biennial submission; exercised biennial flexibility in 2018-19.</v>
          </cell>
        </row>
        <row r="1131">
          <cell r="D1131">
            <v>7298</v>
          </cell>
          <cell r="E1131" t="str">
            <v>Riverview School</v>
          </cell>
          <cell r="F1131" t="str">
            <v>Performance Plan: Meets 95% Participation</v>
          </cell>
          <cell r="G1131" t="str">
            <v>-</v>
          </cell>
          <cell r="H1131">
            <v>5455</v>
          </cell>
          <cell r="I1131">
            <v>5455</v>
          </cell>
          <cell r="J1131" t="str">
            <v>No</v>
          </cell>
          <cell r="K1131" t="str">
            <v>Eligible for biennial submission.</v>
          </cell>
        </row>
        <row r="1132">
          <cell r="D1132">
            <v>7422</v>
          </cell>
          <cell r="E1132" t="str">
            <v>Roaring Fork High School</v>
          </cell>
          <cell r="F1132" t="str">
            <v>Performance Plan: Meets 95% Participation</v>
          </cell>
          <cell r="G1132" t="str">
            <v>-</v>
          </cell>
          <cell r="H1132">
            <v>5455</v>
          </cell>
          <cell r="I1132">
            <v>5455</v>
          </cell>
          <cell r="J1132" t="str">
            <v>No</v>
          </cell>
          <cell r="K1132" t="str">
            <v>Eligible for biennial submission.</v>
          </cell>
        </row>
        <row r="1133">
          <cell r="D1133">
            <v>8038</v>
          </cell>
          <cell r="E1133" t="str">
            <v>Sopris Elementary School</v>
          </cell>
          <cell r="F1133" t="str">
            <v>Improvement Plan: Meets 95% Participation</v>
          </cell>
          <cell r="G1133" t="str">
            <v>-</v>
          </cell>
          <cell r="H1133">
            <v>5455</v>
          </cell>
          <cell r="I1133">
            <v>5455</v>
          </cell>
          <cell r="J1133" t="str">
            <v>Yes</v>
          </cell>
          <cell r="K1133" t="str">
            <v>Not eligible for biennial submission; exercised biennial flexibility in 2018-19.</v>
          </cell>
        </row>
        <row r="1134">
          <cell r="D1134" t="str">
            <v>ALL</v>
          </cell>
          <cell r="E1134" t="str">
            <v>ALL</v>
          </cell>
          <cell r="F1134" t="str">
            <v>Accredited: Low Participation</v>
          </cell>
          <cell r="G1134" t="str">
            <v>-</v>
          </cell>
          <cell r="H1134">
            <v>4619</v>
          </cell>
          <cell r="I1134">
            <v>4619</v>
          </cell>
          <cell r="J1134" t="str">
            <v>No</v>
          </cell>
          <cell r="K1134" t="str">
            <v>Eligible for biennial submission.</v>
          </cell>
        </row>
        <row r="1135">
          <cell r="D1135">
            <v>65</v>
          </cell>
          <cell r="E1135" t="str">
            <v>Coal Ridge High School</v>
          </cell>
          <cell r="F1135" t="str">
            <v>Performance Plan: Meets 95% Participation</v>
          </cell>
          <cell r="G1135" t="str">
            <v>-</v>
          </cell>
          <cell r="H1135">
            <v>4619</v>
          </cell>
          <cell r="I1135">
            <v>4619</v>
          </cell>
          <cell r="J1135" t="str">
            <v>No</v>
          </cell>
          <cell r="K1135" t="str">
            <v>Eligible for biennial submission.</v>
          </cell>
        </row>
        <row r="1136">
          <cell r="D1136">
            <v>2573</v>
          </cell>
          <cell r="E1136" t="str">
            <v>Elk Creek Elementary</v>
          </cell>
          <cell r="F1136" t="str">
            <v>Performance Plan: Meets 95% Participation</v>
          </cell>
          <cell r="G1136" t="str">
            <v>-</v>
          </cell>
          <cell r="H1136">
            <v>4619</v>
          </cell>
          <cell r="I1136">
            <v>4619</v>
          </cell>
          <cell r="J1136" t="str">
            <v>No</v>
          </cell>
          <cell r="K1136" t="str">
            <v>Eligible for biennial submission.</v>
          </cell>
        </row>
        <row r="1137">
          <cell r="D1137">
            <v>3281</v>
          </cell>
          <cell r="E1137" t="str">
            <v>Graham Mesa Elementary School</v>
          </cell>
          <cell r="F1137" t="str">
            <v>Improvement Plan: Meets 95% Participation</v>
          </cell>
          <cell r="G1137" t="str">
            <v>-</v>
          </cell>
          <cell r="H1137">
            <v>4619</v>
          </cell>
          <cell r="I1137">
            <v>4619</v>
          </cell>
          <cell r="J1137" t="str">
            <v>No</v>
          </cell>
          <cell r="K1137" t="str">
            <v>Not eligible for biennial submission.</v>
          </cell>
        </row>
        <row r="1138">
          <cell r="D1138">
            <v>3967</v>
          </cell>
          <cell r="E1138" t="str">
            <v>Highland Elementary School</v>
          </cell>
          <cell r="F1138" t="str">
            <v>Performance Plan: Meets 95% Participation</v>
          </cell>
          <cell r="G1138" t="str">
            <v>-</v>
          </cell>
          <cell r="H1138">
            <v>4619</v>
          </cell>
          <cell r="I1138">
            <v>4619</v>
          </cell>
          <cell r="J1138" t="str">
            <v>No</v>
          </cell>
          <cell r="K1138" t="str">
            <v>Eligible for biennial submission.</v>
          </cell>
        </row>
        <row r="1139">
          <cell r="D1139">
            <v>4510</v>
          </cell>
          <cell r="E1139" t="str">
            <v>Kathryn Senor Elementary School</v>
          </cell>
          <cell r="F1139" t="str">
            <v>Performance Plan: Meets 95% Participation</v>
          </cell>
          <cell r="G1139" t="str">
            <v>-</v>
          </cell>
          <cell r="H1139">
            <v>4619</v>
          </cell>
          <cell r="I1139">
            <v>4619</v>
          </cell>
          <cell r="J1139" t="str">
            <v>No</v>
          </cell>
          <cell r="K1139" t="str">
            <v>Eligible for biennial submission.</v>
          </cell>
        </row>
        <row r="1140">
          <cell r="D1140">
            <v>7356</v>
          </cell>
          <cell r="E1140" t="str">
            <v>Rifle Middle School</v>
          </cell>
          <cell r="F1140" t="str">
            <v>Improvement Plan: Low Participation (Revised)</v>
          </cell>
          <cell r="G1140" t="str">
            <v>-</v>
          </cell>
          <cell r="H1140">
            <v>4619</v>
          </cell>
          <cell r="I1140">
            <v>4619</v>
          </cell>
          <cell r="J1140" t="str">
            <v>No</v>
          </cell>
          <cell r="K1140" t="str">
            <v>Not eligible for biennial submission.</v>
          </cell>
        </row>
        <row r="1141">
          <cell r="D1141">
            <v>7360</v>
          </cell>
          <cell r="E1141" t="str">
            <v>Rifle High School</v>
          </cell>
          <cell r="F1141" t="str">
            <v>Performance Plan: Low Participation (Revised)</v>
          </cell>
          <cell r="G1141" t="str">
            <v>-</v>
          </cell>
          <cell r="H1141">
            <v>4619</v>
          </cell>
          <cell r="I1141">
            <v>4619</v>
          </cell>
          <cell r="J1141" t="str">
            <v>No</v>
          </cell>
          <cell r="K1141" t="str">
            <v>Eligible for biennial submission.</v>
          </cell>
        </row>
        <row r="1142">
          <cell r="D1142">
            <v>7388</v>
          </cell>
          <cell r="E1142" t="str">
            <v>Riverside School</v>
          </cell>
          <cell r="F1142" t="str">
            <v>Improvement Plan: Decreased due to Participation</v>
          </cell>
          <cell r="G1142" t="str">
            <v>-</v>
          </cell>
          <cell r="H1142">
            <v>4619</v>
          </cell>
          <cell r="I1142">
            <v>4619</v>
          </cell>
          <cell r="J1142" t="str">
            <v>No</v>
          </cell>
          <cell r="K1142" t="str">
            <v>Not eligible for biennial submission.</v>
          </cell>
        </row>
        <row r="1143">
          <cell r="D1143">
            <v>7890</v>
          </cell>
          <cell r="E1143" t="str">
            <v>Cactus Valley Elementary School</v>
          </cell>
          <cell r="F1143" t="str">
            <v>Performance Plan: Meets 95% Participation</v>
          </cell>
          <cell r="G1143" t="str">
            <v>-</v>
          </cell>
          <cell r="H1143">
            <v>4619</v>
          </cell>
          <cell r="I1143">
            <v>4619</v>
          </cell>
          <cell r="J1143" t="str">
            <v>No</v>
          </cell>
          <cell r="K1143" t="str">
            <v>Eligible for biennial submission.</v>
          </cell>
        </row>
        <row r="1144">
          <cell r="D1144">
            <v>9231</v>
          </cell>
          <cell r="E1144" t="str">
            <v>Wamsley Elementary School</v>
          </cell>
          <cell r="F1144" t="str">
            <v>Performance Plan: Meets 95% Participation</v>
          </cell>
          <cell r="G1144" t="str">
            <v>-</v>
          </cell>
          <cell r="H1144">
            <v>4619</v>
          </cell>
          <cell r="I1144">
            <v>4619</v>
          </cell>
          <cell r="J1144" t="str">
            <v>No</v>
          </cell>
          <cell r="K1144" t="str">
            <v>Eligible for biennial submission.</v>
          </cell>
        </row>
        <row r="1145">
          <cell r="D1145" t="str">
            <v>ALL</v>
          </cell>
          <cell r="E1145" t="str">
            <v>ALL</v>
          </cell>
          <cell r="F1145" t="str">
            <v>Accredited: Low Participation</v>
          </cell>
          <cell r="G1145" t="str">
            <v>-</v>
          </cell>
          <cell r="H1145">
            <v>1148</v>
          </cell>
          <cell r="I1145">
            <v>1148</v>
          </cell>
          <cell r="J1145" t="str">
            <v>No</v>
          </cell>
          <cell r="K1145" t="str">
            <v>Eligible for biennial submission.</v>
          </cell>
        </row>
        <row r="1146">
          <cell r="D1146">
            <v>3578</v>
          </cell>
          <cell r="E1146" t="str">
            <v>Bea Underwood Elementary School</v>
          </cell>
          <cell r="F1146" t="str">
            <v>Improvement Plan: Low Participation</v>
          </cell>
          <cell r="G1146" t="str">
            <v>-</v>
          </cell>
          <cell r="H1146">
            <v>1148</v>
          </cell>
          <cell r="I1146">
            <v>1148</v>
          </cell>
          <cell r="J1146" t="str">
            <v>No</v>
          </cell>
          <cell r="K1146" t="str">
            <v>Not eligible for biennial submission.</v>
          </cell>
        </row>
        <row r="1147">
          <cell r="D1147">
            <v>3585</v>
          </cell>
          <cell r="E1147" t="str">
            <v>Grand Valley Center for Family Learning</v>
          </cell>
          <cell r="F1147" t="str">
            <v>Performance Plan (Revised)</v>
          </cell>
          <cell r="G1147" t="str">
            <v>-</v>
          </cell>
          <cell r="H1147">
            <v>1148</v>
          </cell>
          <cell r="I1147">
            <v>1148</v>
          </cell>
          <cell r="J1147" t="str">
            <v>No</v>
          </cell>
          <cell r="K1147" t="str">
            <v>Eligible for biennial submission.</v>
          </cell>
        </row>
        <row r="1148">
          <cell r="D1148">
            <v>3586</v>
          </cell>
          <cell r="E1148" t="str">
            <v>Grand Valley High School</v>
          </cell>
          <cell r="F1148" t="str">
            <v>Performance Plan: Meets 95% Participation</v>
          </cell>
          <cell r="G1148" t="str">
            <v>-</v>
          </cell>
          <cell r="H1148">
            <v>1148</v>
          </cell>
          <cell r="I1148">
            <v>1148</v>
          </cell>
          <cell r="J1148" t="str">
            <v>No</v>
          </cell>
          <cell r="K1148" t="str">
            <v>Eligible for biennial submission.</v>
          </cell>
        </row>
        <row r="1149">
          <cell r="D1149">
            <v>8274</v>
          </cell>
          <cell r="E1149" t="str">
            <v>Grand Valley Middle School</v>
          </cell>
          <cell r="F1149" t="str">
            <v>Performance Plan: Low Participation</v>
          </cell>
          <cell r="G1149" t="str">
            <v>-</v>
          </cell>
          <cell r="H1149">
            <v>1148</v>
          </cell>
          <cell r="I1149">
            <v>1148</v>
          </cell>
          <cell r="J1149" t="str">
            <v>No</v>
          </cell>
          <cell r="K1149" t="str">
            <v>Eligible for biennial submission.</v>
          </cell>
        </row>
        <row r="1150">
          <cell r="D1150" t="str">
            <v>ALL</v>
          </cell>
          <cell r="E1150" t="str">
            <v>ALL</v>
          </cell>
          <cell r="F1150" t="str">
            <v>Accredited: Meets 95% Participation</v>
          </cell>
          <cell r="G1150" t="str">
            <v>-</v>
          </cell>
          <cell r="H1150">
            <v>452</v>
          </cell>
          <cell r="I1150">
            <v>452</v>
          </cell>
          <cell r="J1150" t="str">
            <v>No</v>
          </cell>
          <cell r="K1150" t="str">
            <v>Eligible for biennial submission.</v>
          </cell>
        </row>
        <row r="1151">
          <cell r="D1151">
            <v>1632</v>
          </cell>
          <cell r="E1151" t="str">
            <v>Gilpin County Elementary School</v>
          </cell>
          <cell r="F1151" t="str">
            <v>Performance Plan: Meets 95% Participation</v>
          </cell>
          <cell r="G1151" t="str">
            <v>-</v>
          </cell>
          <cell r="H1151">
            <v>452</v>
          </cell>
          <cell r="I1151">
            <v>452</v>
          </cell>
          <cell r="J1151" t="str">
            <v>No</v>
          </cell>
          <cell r="K1151" t="str">
            <v>Eligible for biennial submission.</v>
          </cell>
        </row>
        <row r="1152">
          <cell r="D1152">
            <v>1634</v>
          </cell>
          <cell r="E1152" t="str">
            <v>Gilpin County Undivided High School</v>
          </cell>
          <cell r="F1152" t="str">
            <v>Performance Plan: Meets 95% Participation</v>
          </cell>
          <cell r="G1152" t="str">
            <v>-</v>
          </cell>
          <cell r="H1152">
            <v>452</v>
          </cell>
          <cell r="I1152">
            <v>452</v>
          </cell>
          <cell r="J1152" t="str">
            <v>No</v>
          </cell>
          <cell r="K1152" t="str">
            <v>Eligible for biennial submission.</v>
          </cell>
        </row>
        <row r="1153">
          <cell r="D1153" t="str">
            <v>ALL</v>
          </cell>
          <cell r="E1153" t="str">
            <v>ALL</v>
          </cell>
          <cell r="F1153" t="str">
            <v>Accredited: Low Participation (Revised)</v>
          </cell>
          <cell r="G1153" t="str">
            <v>-</v>
          </cell>
          <cell r="H1153">
            <v>408</v>
          </cell>
          <cell r="I1153">
            <v>408</v>
          </cell>
          <cell r="J1153" t="str">
            <v>Yes</v>
          </cell>
          <cell r="K1153" t="str">
            <v>Not eligible for biennial submission; exercised biennial flexibility in 2018-19.</v>
          </cell>
        </row>
        <row r="1154">
          <cell r="D1154">
            <v>9420</v>
          </cell>
          <cell r="E1154" t="str">
            <v>West Grand High School</v>
          </cell>
          <cell r="F1154" t="str">
            <v>Performance Plan: Low Participation</v>
          </cell>
          <cell r="G1154" t="str">
            <v>-</v>
          </cell>
          <cell r="H1154">
            <v>408</v>
          </cell>
          <cell r="I1154">
            <v>408</v>
          </cell>
          <cell r="J1154" t="str">
            <v>Yes</v>
          </cell>
          <cell r="K1154" t="str">
            <v>Not eligible for biennial submission; exercised biennial flexibility in 2018-19.</v>
          </cell>
        </row>
        <row r="1155">
          <cell r="D1155">
            <v>9422</v>
          </cell>
          <cell r="E1155" t="str">
            <v>West Grand Elementary and Middle School</v>
          </cell>
          <cell r="F1155" t="str">
            <v>Improvement Plan: Meets 95% Participation</v>
          </cell>
          <cell r="G1155" t="str">
            <v>-</v>
          </cell>
          <cell r="H1155">
            <v>408</v>
          </cell>
          <cell r="I1155">
            <v>408</v>
          </cell>
          <cell r="J1155" t="str">
            <v>Yes</v>
          </cell>
          <cell r="K1155" t="str">
            <v>Not eligible for biennial submission; exercised biennial flexibility in 2018-19.</v>
          </cell>
        </row>
        <row r="1156">
          <cell r="D1156" t="str">
            <v>ALL</v>
          </cell>
          <cell r="E1156" t="str">
            <v>ALL</v>
          </cell>
          <cell r="F1156" t="str">
            <v>Accredited: Meets 95% Participation</v>
          </cell>
          <cell r="G1156" t="str">
            <v>-</v>
          </cell>
          <cell r="H1156">
            <v>1302</v>
          </cell>
          <cell r="I1156">
            <v>1302</v>
          </cell>
          <cell r="J1156" t="str">
            <v>Yes</v>
          </cell>
          <cell r="K1156" t="str">
            <v>Not eligible for biennial submission; exercised biennial flexibility in 2018-19.</v>
          </cell>
        </row>
        <row r="1157">
          <cell r="D1157">
            <v>2376</v>
          </cell>
          <cell r="E1157" t="str">
            <v>East Grand Middle School</v>
          </cell>
          <cell r="F1157" t="str">
            <v>Performance Plan: Meets 95% Participation</v>
          </cell>
          <cell r="G1157" t="str">
            <v>-</v>
          </cell>
          <cell r="H1157">
            <v>1302</v>
          </cell>
          <cell r="I1157">
            <v>1302</v>
          </cell>
          <cell r="J1157" t="str">
            <v>Yes</v>
          </cell>
          <cell r="K1157" t="str">
            <v>Not eligible for biennial submission; exercised biennial flexibility in 2018-19.</v>
          </cell>
        </row>
        <row r="1158">
          <cell r="D1158">
            <v>3182</v>
          </cell>
          <cell r="E1158" t="str">
            <v>Fraser Valley Elementary School</v>
          </cell>
          <cell r="F1158" t="str">
            <v>Performance Plan: Meets 95% Participation</v>
          </cell>
          <cell r="G1158" t="str">
            <v>-</v>
          </cell>
          <cell r="H1158">
            <v>1302</v>
          </cell>
          <cell r="I1158">
            <v>1302</v>
          </cell>
          <cell r="J1158" t="str">
            <v>Yes</v>
          </cell>
          <cell r="K1158" t="str">
            <v>Not eligible for biennial submission; exercised biennial flexibility in 2018-19.</v>
          </cell>
        </row>
        <row r="1159">
          <cell r="D1159">
            <v>3556</v>
          </cell>
          <cell r="E1159" t="str">
            <v>Granby Elementary School</v>
          </cell>
          <cell r="F1159" t="str">
            <v>Performance Plan: Meets 95% Participation</v>
          </cell>
          <cell r="G1159" t="str">
            <v>-</v>
          </cell>
          <cell r="H1159">
            <v>1302</v>
          </cell>
          <cell r="I1159">
            <v>1302</v>
          </cell>
          <cell r="J1159" t="str">
            <v>Yes</v>
          </cell>
          <cell r="K1159" t="str">
            <v>Not eligible for biennial submission; exercised biennial flexibility in 2018-19.</v>
          </cell>
        </row>
        <row r="1160">
          <cell r="D1160">
            <v>5864</v>
          </cell>
          <cell r="E1160" t="str">
            <v>Middle Park High School</v>
          </cell>
          <cell r="F1160" t="str">
            <v>Performance Plan: Meets 95% Participation</v>
          </cell>
          <cell r="G1160" t="str">
            <v>-</v>
          </cell>
          <cell r="H1160">
            <v>1302</v>
          </cell>
          <cell r="I1160">
            <v>1302</v>
          </cell>
          <cell r="J1160" t="str">
            <v>Yes</v>
          </cell>
          <cell r="K1160" t="str">
            <v>Not eligible for biennial submission; exercised biennial flexibility in 2018-19.</v>
          </cell>
        </row>
        <row r="1161">
          <cell r="D1161" t="str">
            <v>ALL</v>
          </cell>
          <cell r="E1161" t="str">
            <v>ALL</v>
          </cell>
          <cell r="F1161" t="str">
            <v>Accredited: Meets 95% Participation</v>
          </cell>
          <cell r="G1161" t="str">
            <v>-</v>
          </cell>
          <cell r="H1161">
            <v>2006</v>
          </cell>
          <cell r="I1161">
            <v>2006</v>
          </cell>
          <cell r="J1161" t="str">
            <v>Yes</v>
          </cell>
          <cell r="K1161" t="str">
            <v>Not eligible for biennial submission; exercised biennial flexibility in 2018-19.</v>
          </cell>
        </row>
        <row r="1162">
          <cell r="D1162">
            <v>1447</v>
          </cell>
          <cell r="E1162" t="str">
            <v>Crested Butte Elementary School</v>
          </cell>
          <cell r="F1162" t="str">
            <v>Performance Plan: Meets 95% Participation</v>
          </cell>
          <cell r="G1162" t="str">
            <v>-</v>
          </cell>
          <cell r="H1162">
            <v>2006</v>
          </cell>
          <cell r="I1162">
            <v>2006</v>
          </cell>
          <cell r="J1162" t="str">
            <v>Yes</v>
          </cell>
          <cell r="K1162" t="str">
            <v>Not eligible for biennial submission; exercised biennial flexibility in 2018-19.</v>
          </cell>
        </row>
        <row r="1163">
          <cell r="D1163">
            <v>2006</v>
          </cell>
          <cell r="E1163" t="str">
            <v>Crested Butte Secondary School</v>
          </cell>
          <cell r="F1163" t="str">
            <v>Performance Plan: Low Participation</v>
          </cell>
          <cell r="G1163" t="str">
            <v>-</v>
          </cell>
          <cell r="H1163">
            <v>2006</v>
          </cell>
          <cell r="I1163">
            <v>2006</v>
          </cell>
          <cell r="J1163" t="str">
            <v>Yes</v>
          </cell>
          <cell r="K1163" t="str">
            <v>Not eligible for biennial submission; exercised biennial flexibility in 2018-19.</v>
          </cell>
        </row>
        <row r="1164">
          <cell r="D1164">
            <v>3690</v>
          </cell>
          <cell r="E1164" t="str">
            <v>Gunnison Elementary School</v>
          </cell>
          <cell r="F1164" t="str">
            <v>Performance Plan: Meets 95% Participation</v>
          </cell>
          <cell r="G1164" t="str">
            <v>-</v>
          </cell>
          <cell r="H1164">
            <v>2006</v>
          </cell>
          <cell r="I1164">
            <v>2006</v>
          </cell>
          <cell r="J1164" t="str">
            <v>Yes</v>
          </cell>
          <cell r="K1164" t="str">
            <v>Not eligible for biennial submission; exercised biennial flexibility in 2018-19.</v>
          </cell>
        </row>
        <row r="1165">
          <cell r="D1165">
            <v>3694</v>
          </cell>
          <cell r="E1165" t="str">
            <v>Gunnison High School</v>
          </cell>
          <cell r="F1165" t="str">
            <v>Performance Plan: Meets 95% Participation</v>
          </cell>
          <cell r="G1165" t="str">
            <v>-</v>
          </cell>
          <cell r="H1165">
            <v>2006</v>
          </cell>
          <cell r="I1165">
            <v>2006</v>
          </cell>
          <cell r="J1165" t="str">
            <v>Yes</v>
          </cell>
          <cell r="K1165" t="str">
            <v>Not eligible for biennial submission; exercised biennial flexibility in 2018-19.</v>
          </cell>
        </row>
        <row r="1166">
          <cell r="D1166">
            <v>3697</v>
          </cell>
          <cell r="E1166" t="str">
            <v>Gunnison Middle School</v>
          </cell>
          <cell r="F1166" t="str">
            <v>Performance Plan: Meets 95% Participation</v>
          </cell>
          <cell r="G1166" t="str">
            <v>-</v>
          </cell>
          <cell r="H1166">
            <v>2006</v>
          </cell>
          <cell r="I1166">
            <v>2006</v>
          </cell>
          <cell r="J1166" t="str">
            <v>No</v>
          </cell>
          <cell r="K1166" t="str">
            <v>Eligible for biennial submission.</v>
          </cell>
        </row>
        <row r="1167">
          <cell r="D1167">
            <v>5577</v>
          </cell>
          <cell r="E1167" t="str">
            <v>Marble Charter School</v>
          </cell>
          <cell r="F1167" t="str">
            <v>Performance Plan: Meets 95% Participation</v>
          </cell>
          <cell r="G1167" t="str">
            <v>-</v>
          </cell>
          <cell r="H1167">
            <v>2006</v>
          </cell>
          <cell r="I1167">
            <v>2006</v>
          </cell>
          <cell r="J1167" t="str">
            <v>Yes</v>
          </cell>
          <cell r="K1167" t="str">
            <v>Not eligible for biennial submission; exercised biennial flexibility in 2018-19.</v>
          </cell>
        </row>
        <row r="1168">
          <cell r="D1168" t="str">
            <v>ALL</v>
          </cell>
          <cell r="E1168" t="str">
            <v>ALL</v>
          </cell>
          <cell r="F1168" t="str">
            <v>Accredited: Meets 95% Participation</v>
          </cell>
          <cell r="G1168" t="str">
            <v>-</v>
          </cell>
          <cell r="H1168">
            <v>71</v>
          </cell>
          <cell r="I1168">
            <v>71</v>
          </cell>
          <cell r="J1168" t="str">
            <v>Yes</v>
          </cell>
          <cell r="K1168" t="str">
            <v>Not eligible for biennial submission; exercised biennial flexibility in 2018-19.</v>
          </cell>
        </row>
        <row r="1169">
          <cell r="D1169">
            <v>4899</v>
          </cell>
          <cell r="E1169" t="str">
            <v>Lake City Community School</v>
          </cell>
          <cell r="F1169" t="str">
            <v>Performance Plan: Meets 95% Participation</v>
          </cell>
          <cell r="G1169" t="str">
            <v>-</v>
          </cell>
          <cell r="H1169">
            <v>71</v>
          </cell>
          <cell r="I1169">
            <v>71</v>
          </cell>
          <cell r="J1169" t="str">
            <v>Yes</v>
          </cell>
          <cell r="K1169" t="str">
            <v>Not eligible for biennial submission; exercised biennial flexibility in 2018-19.</v>
          </cell>
        </row>
        <row r="1170">
          <cell r="D1170" t="str">
            <v>ALL</v>
          </cell>
          <cell r="E1170" t="str">
            <v>ALL</v>
          </cell>
          <cell r="F1170" t="str">
            <v>Accredited with Improvement Plan: Meets 95% Participation</v>
          </cell>
          <cell r="G1170" t="str">
            <v>-</v>
          </cell>
          <cell r="H1170">
            <v>489</v>
          </cell>
          <cell r="I1170">
            <v>489</v>
          </cell>
          <cell r="J1170" t="str">
            <v>No</v>
          </cell>
          <cell r="K1170" t="str">
            <v>Not eligible for biennial submission.</v>
          </cell>
        </row>
        <row r="1171">
          <cell r="D1171">
            <v>63</v>
          </cell>
          <cell r="E1171" t="str">
            <v>Peakview School</v>
          </cell>
          <cell r="F1171" t="str">
            <v>Priority Improvement Plan: Meets 95% Participation</v>
          </cell>
          <cell r="G1171" t="str">
            <v>Year 1 of Priority Improvement or Turnaround</v>
          </cell>
          <cell r="H1171">
            <v>489</v>
          </cell>
          <cell r="I1171">
            <v>489</v>
          </cell>
          <cell r="J1171" t="str">
            <v>No</v>
          </cell>
          <cell r="K1171" t="str">
            <v>Not eligible for biennial submission.</v>
          </cell>
        </row>
        <row r="1172">
          <cell r="D1172">
            <v>3306</v>
          </cell>
          <cell r="E1172" t="str">
            <v>Gardner Elementary School</v>
          </cell>
          <cell r="F1172" t="str">
            <v>Improvement Plan: Low Participation</v>
          </cell>
          <cell r="G1172" t="str">
            <v>-</v>
          </cell>
          <cell r="H1172">
            <v>489</v>
          </cell>
          <cell r="I1172">
            <v>489</v>
          </cell>
          <cell r="J1172" t="str">
            <v>No</v>
          </cell>
          <cell r="K1172" t="str">
            <v>Not eligible for biennial submission.</v>
          </cell>
        </row>
        <row r="1173">
          <cell r="D1173">
            <v>9212</v>
          </cell>
          <cell r="E1173" t="str">
            <v>John Mall High School</v>
          </cell>
          <cell r="F1173" t="str">
            <v>Improvement Plan: Meets 95% Participation</v>
          </cell>
          <cell r="G1173" t="str">
            <v>-</v>
          </cell>
          <cell r="H1173">
            <v>489</v>
          </cell>
          <cell r="I1173">
            <v>489</v>
          </cell>
          <cell r="J1173" t="str">
            <v>No</v>
          </cell>
          <cell r="K1173" t="str">
            <v>Not eligible for biennial submission.</v>
          </cell>
        </row>
        <row r="1174">
          <cell r="D1174" t="str">
            <v>ALL</v>
          </cell>
          <cell r="E1174" t="str">
            <v>ALL</v>
          </cell>
          <cell r="F1174" t="str">
            <v>Accredited: Low Participation</v>
          </cell>
          <cell r="G1174" t="str">
            <v>-</v>
          </cell>
          <cell r="H1174">
            <v>206</v>
          </cell>
          <cell r="I1174">
            <v>206</v>
          </cell>
          <cell r="J1174" t="str">
            <v>No</v>
          </cell>
          <cell r="K1174" t="str">
            <v>Eligible for biennial submission.</v>
          </cell>
        </row>
        <row r="1175">
          <cell r="D1175">
            <v>4860</v>
          </cell>
          <cell r="E1175" t="str">
            <v>La Veta Elementary School</v>
          </cell>
          <cell r="F1175" t="str">
            <v>Performance Plan: Low Participation</v>
          </cell>
          <cell r="G1175" t="str">
            <v>-</v>
          </cell>
          <cell r="H1175">
            <v>206</v>
          </cell>
          <cell r="I1175">
            <v>206</v>
          </cell>
          <cell r="J1175" t="str">
            <v>No</v>
          </cell>
          <cell r="K1175" t="str">
            <v>Eligible for biennial submission.</v>
          </cell>
        </row>
        <row r="1176">
          <cell r="D1176">
            <v>4864</v>
          </cell>
          <cell r="E1176" t="str">
            <v>La Veta Junior-Senior High School</v>
          </cell>
          <cell r="F1176" t="str">
            <v>Improvement Plan: Decreased due to Participation</v>
          </cell>
          <cell r="G1176" t="str">
            <v>-</v>
          </cell>
          <cell r="H1176">
            <v>206</v>
          </cell>
          <cell r="I1176">
            <v>206</v>
          </cell>
          <cell r="J1176" t="str">
            <v>No</v>
          </cell>
          <cell r="K1176" t="str">
            <v>Not eligible for biennial submission.</v>
          </cell>
        </row>
        <row r="1177">
          <cell r="D1177" t="str">
            <v>ALL</v>
          </cell>
          <cell r="E1177" t="str">
            <v>ALL</v>
          </cell>
          <cell r="F1177" t="str">
            <v>Accredited: Low Participation</v>
          </cell>
          <cell r="G1177" t="str">
            <v>-</v>
          </cell>
          <cell r="H1177">
            <v>166</v>
          </cell>
          <cell r="I1177">
            <v>166</v>
          </cell>
          <cell r="J1177" t="str">
            <v>Yes</v>
          </cell>
          <cell r="K1177" t="str">
            <v>Not eligible for biennial submission; exercised biennial flexibility in 2018-19.</v>
          </cell>
        </row>
        <row r="1178">
          <cell r="D1178">
            <v>6358</v>
          </cell>
          <cell r="E1178" t="str">
            <v>North Park School</v>
          </cell>
          <cell r="F1178" t="str">
            <v>Performance Plan: Low Participation</v>
          </cell>
          <cell r="G1178" t="str">
            <v>-</v>
          </cell>
          <cell r="H1178">
            <v>166</v>
          </cell>
          <cell r="I1178">
            <v>166</v>
          </cell>
          <cell r="J1178" t="str">
            <v>Yes</v>
          </cell>
          <cell r="K1178" t="str">
            <v>Not eligible for biennial submission; exercised biennial flexibility in 2018-19.</v>
          </cell>
        </row>
        <row r="1179">
          <cell r="D1179" t="str">
            <v>ALL</v>
          </cell>
          <cell r="E1179" t="str">
            <v>ALL</v>
          </cell>
          <cell r="F1179" t="str">
            <v>Accredited: Meets 95% Participation</v>
          </cell>
          <cell r="G1179" t="str">
            <v>-</v>
          </cell>
          <cell r="H1179">
            <v>81676</v>
          </cell>
          <cell r="I1179">
            <v>81676</v>
          </cell>
          <cell r="J1179" t="str">
            <v>No</v>
          </cell>
          <cell r="K1179" t="str">
            <v>Eligible for biennial submission.</v>
          </cell>
        </row>
        <row r="1180">
          <cell r="D1180">
            <v>30</v>
          </cell>
          <cell r="E1180" t="str">
            <v>Adams Elementary School</v>
          </cell>
          <cell r="F1180" t="str">
            <v>Performance Plan: Low Participation</v>
          </cell>
          <cell r="G1180" t="str">
            <v>-</v>
          </cell>
          <cell r="H1180">
            <v>81676</v>
          </cell>
          <cell r="I1180">
            <v>81676</v>
          </cell>
          <cell r="J1180" t="str">
            <v>No</v>
          </cell>
          <cell r="K1180" t="str">
            <v>Eligible for biennial submission.</v>
          </cell>
        </row>
        <row r="1181">
          <cell r="D1181">
            <v>33</v>
          </cell>
          <cell r="E1181" t="str">
            <v>McLain Community High School</v>
          </cell>
          <cell r="F1181" t="str">
            <v>AEC: Improvement</v>
          </cell>
          <cell r="G1181" t="str">
            <v>-</v>
          </cell>
          <cell r="H1181">
            <v>81676</v>
          </cell>
          <cell r="I1181">
            <v>81676</v>
          </cell>
          <cell r="J1181" t="str">
            <v>Yes</v>
          </cell>
          <cell r="K1181" t="str">
            <v>Not eligible for biennial submission; exercised biennial flexibility in 2018-19.</v>
          </cell>
        </row>
        <row r="1182">
          <cell r="D1182">
            <v>108</v>
          </cell>
          <cell r="E1182" t="str">
            <v>Alameda International Junior/Senior High School</v>
          </cell>
          <cell r="F1182" t="str">
            <v>Improvement Plan: Meets 95% Participation</v>
          </cell>
          <cell r="G1182" t="str">
            <v>-</v>
          </cell>
          <cell r="H1182">
            <v>81676</v>
          </cell>
          <cell r="I1182">
            <v>81676</v>
          </cell>
          <cell r="J1182" t="str">
            <v>No</v>
          </cell>
          <cell r="K1182" t="str">
            <v>Not eligible for biennial submission.</v>
          </cell>
        </row>
        <row r="1183">
          <cell r="D1183">
            <v>109</v>
          </cell>
          <cell r="E1183" t="str">
            <v>Arvada K-8</v>
          </cell>
          <cell r="F1183" t="str">
            <v>Priority Improvement Plan: Meets 95% Participation</v>
          </cell>
          <cell r="G1183" t="str">
            <v>Year 4 of Priority Improvement or Turnaround</v>
          </cell>
          <cell r="H1183">
            <v>81676</v>
          </cell>
          <cell r="I1183">
            <v>81676</v>
          </cell>
          <cell r="J1183" t="str">
            <v>No</v>
          </cell>
          <cell r="K1183" t="str">
            <v>Not eligible for biennial submission.</v>
          </cell>
        </row>
        <row r="1184">
          <cell r="D1184">
            <v>148</v>
          </cell>
          <cell r="E1184" t="str">
            <v>Allendale Elementary School</v>
          </cell>
          <cell r="F1184" t="str">
            <v>Performance Plan: Meets 95% Participation</v>
          </cell>
          <cell r="G1184" t="str">
            <v>-</v>
          </cell>
          <cell r="H1184">
            <v>81676</v>
          </cell>
          <cell r="I1184">
            <v>81676</v>
          </cell>
          <cell r="J1184" t="str">
            <v>No</v>
          </cell>
          <cell r="K1184" t="str">
            <v>Eligible for biennial submission.</v>
          </cell>
        </row>
        <row r="1185">
          <cell r="D1185">
            <v>370</v>
          </cell>
          <cell r="E1185" t="str">
            <v>Arvada High School</v>
          </cell>
          <cell r="F1185" t="str">
            <v>Priority Improvement Plan: Decreased due to Participation</v>
          </cell>
          <cell r="G1185" t="str">
            <v>Year 1 of Priority Improvement or Turnaround</v>
          </cell>
          <cell r="H1185">
            <v>81676</v>
          </cell>
          <cell r="I1185">
            <v>81676</v>
          </cell>
          <cell r="J1185" t="str">
            <v>No</v>
          </cell>
          <cell r="K1185" t="str">
            <v>Not eligible for biennial submission.</v>
          </cell>
        </row>
        <row r="1186">
          <cell r="D1186">
            <v>378</v>
          </cell>
          <cell r="E1186" t="str">
            <v>Arvada West High School</v>
          </cell>
          <cell r="F1186" t="str">
            <v>Performance Plan: Meets 95% Participation</v>
          </cell>
          <cell r="G1186" t="str">
            <v>-</v>
          </cell>
          <cell r="H1186">
            <v>81676</v>
          </cell>
          <cell r="I1186">
            <v>81676</v>
          </cell>
          <cell r="J1186" t="str">
            <v>No</v>
          </cell>
          <cell r="K1186" t="str">
            <v>Eligible for biennial submission.</v>
          </cell>
        </row>
        <row r="1187">
          <cell r="D1187">
            <v>491</v>
          </cell>
          <cell r="E1187" t="str">
            <v>Addenbrooke Classical Grammar School</v>
          </cell>
          <cell r="F1187" t="str">
            <v>Performance Plan: Meets 95% Participation</v>
          </cell>
          <cell r="G1187" t="str">
            <v>-</v>
          </cell>
          <cell r="H1187">
            <v>81676</v>
          </cell>
          <cell r="I1187">
            <v>81676</v>
          </cell>
          <cell r="J1187" t="str">
            <v>No</v>
          </cell>
          <cell r="K1187" t="str">
            <v>Eligible for biennial submission.</v>
          </cell>
        </row>
        <row r="1188">
          <cell r="D1188">
            <v>660</v>
          </cell>
          <cell r="E1188" t="str">
            <v>Bear Creek K-8 School</v>
          </cell>
          <cell r="F1188" t="str">
            <v>Performance Plan: Meets 95% Participation</v>
          </cell>
          <cell r="G1188" t="str">
            <v>-</v>
          </cell>
          <cell r="H1188">
            <v>81676</v>
          </cell>
          <cell r="I1188">
            <v>81676</v>
          </cell>
          <cell r="J1188" t="str">
            <v>No</v>
          </cell>
          <cell r="K1188" t="str">
            <v>Eligible for biennial submission.</v>
          </cell>
        </row>
        <row r="1189">
          <cell r="D1189">
            <v>664</v>
          </cell>
          <cell r="E1189" t="str">
            <v>Bear Creek High School</v>
          </cell>
          <cell r="F1189" t="str">
            <v>Performance Plan: Meets 95% Participation</v>
          </cell>
          <cell r="G1189" t="str">
            <v>-</v>
          </cell>
          <cell r="H1189">
            <v>81676</v>
          </cell>
          <cell r="I1189">
            <v>81676</v>
          </cell>
          <cell r="J1189" t="str">
            <v>No</v>
          </cell>
          <cell r="K1189" t="str">
            <v>Eligible for biennial submission.</v>
          </cell>
        </row>
        <row r="1190">
          <cell r="D1190">
            <v>694</v>
          </cell>
          <cell r="E1190" t="str">
            <v>Bell Middle School</v>
          </cell>
          <cell r="F1190" t="str">
            <v>Performance Plan: Meets 95% Participation</v>
          </cell>
          <cell r="G1190" t="str">
            <v>-</v>
          </cell>
          <cell r="H1190">
            <v>81676</v>
          </cell>
          <cell r="I1190">
            <v>81676</v>
          </cell>
          <cell r="J1190" t="str">
            <v>No</v>
          </cell>
          <cell r="K1190" t="str">
            <v>Eligible for biennial submission.</v>
          </cell>
        </row>
        <row r="1191">
          <cell r="D1191">
            <v>724</v>
          </cell>
          <cell r="E1191" t="str">
            <v>Belmar School of Integrated Arts</v>
          </cell>
          <cell r="F1191" t="str">
            <v>Performance Plan: Meets 95% Participation</v>
          </cell>
          <cell r="G1191" t="str">
            <v>-</v>
          </cell>
          <cell r="H1191">
            <v>81676</v>
          </cell>
          <cell r="I1191">
            <v>81676</v>
          </cell>
          <cell r="J1191" t="str">
            <v>No</v>
          </cell>
          <cell r="K1191" t="str">
            <v>Eligible for biennial submission.</v>
          </cell>
        </row>
        <row r="1192">
          <cell r="D1192">
            <v>776</v>
          </cell>
          <cell r="E1192" t="str">
            <v>Bergen Meadow Primary School</v>
          </cell>
          <cell r="F1192" t="str">
            <v>Performance Plan (Revised)</v>
          </cell>
          <cell r="G1192" t="str">
            <v>-</v>
          </cell>
          <cell r="H1192">
            <v>81676</v>
          </cell>
          <cell r="I1192">
            <v>81676</v>
          </cell>
          <cell r="J1192" t="str">
            <v>Yes</v>
          </cell>
          <cell r="K1192" t="str">
            <v>Not eligible for biennial submission; exercised biennial flexibility in 2018-19.</v>
          </cell>
        </row>
        <row r="1193">
          <cell r="D1193">
            <v>779</v>
          </cell>
          <cell r="E1193" t="str">
            <v>Bergen Valley Intermediate School</v>
          </cell>
          <cell r="F1193" t="str">
            <v>Performance Plan: Meets 95% Participation</v>
          </cell>
          <cell r="G1193" t="str">
            <v>-</v>
          </cell>
          <cell r="H1193">
            <v>81676</v>
          </cell>
          <cell r="I1193">
            <v>81676</v>
          </cell>
          <cell r="J1193" t="str">
            <v>No</v>
          </cell>
          <cell r="K1193" t="str">
            <v>Eligible for biennial submission.</v>
          </cell>
        </row>
        <row r="1194">
          <cell r="D1194">
            <v>950</v>
          </cell>
          <cell r="E1194" t="str">
            <v>Bradford K8 South</v>
          </cell>
          <cell r="F1194" t="str">
            <v>Performance Plan: Meets 95% Participation</v>
          </cell>
          <cell r="G1194" t="str">
            <v>-</v>
          </cell>
          <cell r="H1194">
            <v>81676</v>
          </cell>
          <cell r="I1194">
            <v>81676</v>
          </cell>
          <cell r="J1194" t="str">
            <v>No</v>
          </cell>
          <cell r="K1194" t="str">
            <v>Eligible for biennial submission.</v>
          </cell>
        </row>
        <row r="1195">
          <cell r="D1195">
            <v>951</v>
          </cell>
          <cell r="E1195" t="str">
            <v>Blue Heron Elementary School</v>
          </cell>
          <cell r="F1195" t="str">
            <v>Performance Plan: Meets 95% Participation</v>
          </cell>
          <cell r="G1195" t="str">
            <v>-</v>
          </cell>
          <cell r="H1195">
            <v>81676</v>
          </cell>
          <cell r="I1195">
            <v>81676</v>
          </cell>
          <cell r="J1195" t="str">
            <v>No</v>
          </cell>
          <cell r="K1195" t="str">
            <v>Eligible for biennial submission.</v>
          </cell>
        </row>
        <row r="1196">
          <cell r="D1196">
            <v>952</v>
          </cell>
          <cell r="E1196" t="str">
            <v>Bradford K8 North</v>
          </cell>
          <cell r="F1196" t="str">
            <v>Performance Plan: Meets 95% Participation</v>
          </cell>
          <cell r="G1196" t="str">
            <v>-</v>
          </cell>
          <cell r="H1196">
            <v>81676</v>
          </cell>
          <cell r="I1196">
            <v>81676</v>
          </cell>
          <cell r="J1196" t="str">
            <v>No</v>
          </cell>
          <cell r="K1196" t="str">
            <v>Eligible for biennial submission.</v>
          </cell>
        </row>
        <row r="1197">
          <cell r="D1197">
            <v>965</v>
          </cell>
          <cell r="E1197" t="str">
            <v>Brady Exploration School</v>
          </cell>
          <cell r="F1197" t="str">
            <v>AEC: Priority Improvement</v>
          </cell>
          <cell r="G1197" t="str">
            <v>Year 1 of Priority Improvement or Turnaround</v>
          </cell>
          <cell r="H1197">
            <v>81676</v>
          </cell>
          <cell r="I1197">
            <v>81676</v>
          </cell>
          <cell r="J1197" t="str">
            <v>No</v>
          </cell>
          <cell r="K1197" t="str">
            <v>Not eligible for biennial submission.</v>
          </cell>
        </row>
        <row r="1198">
          <cell r="D1198">
            <v>1238</v>
          </cell>
          <cell r="E1198" t="str">
            <v>Campbell Elementary School</v>
          </cell>
          <cell r="F1198" t="str">
            <v>Performance Plan: Meets 95% Participation</v>
          </cell>
          <cell r="G1198" t="str">
            <v>-</v>
          </cell>
          <cell r="H1198">
            <v>81676</v>
          </cell>
          <cell r="I1198">
            <v>81676</v>
          </cell>
          <cell r="J1198" t="str">
            <v>No</v>
          </cell>
          <cell r="K1198" t="str">
            <v>Eligible for biennial submission.</v>
          </cell>
        </row>
        <row r="1199">
          <cell r="D1199">
            <v>1318</v>
          </cell>
          <cell r="E1199" t="str">
            <v>Carmody Middle School</v>
          </cell>
          <cell r="F1199" t="str">
            <v>Performance Plan: Meets 95% Participation</v>
          </cell>
          <cell r="G1199" t="str">
            <v>-</v>
          </cell>
          <cell r="H1199">
            <v>81676</v>
          </cell>
          <cell r="I1199">
            <v>81676</v>
          </cell>
          <cell r="J1199" t="str">
            <v>No</v>
          </cell>
          <cell r="K1199" t="str">
            <v>Eligible for biennial submission.</v>
          </cell>
        </row>
        <row r="1200">
          <cell r="D1200">
            <v>1451</v>
          </cell>
          <cell r="E1200" t="str">
            <v>Addenbrooke Classical Academy</v>
          </cell>
          <cell r="F1200" t="str">
            <v>Performance Plan: Meets 95% Participation</v>
          </cell>
          <cell r="G1200" t="str">
            <v>-</v>
          </cell>
          <cell r="H1200">
            <v>81676</v>
          </cell>
          <cell r="I1200">
            <v>81676</v>
          </cell>
          <cell r="J1200" t="str">
            <v>No</v>
          </cell>
          <cell r="K1200" t="str">
            <v>Eligible for biennial submission.</v>
          </cell>
        </row>
        <row r="1201">
          <cell r="D1201">
            <v>1522</v>
          </cell>
          <cell r="E1201" t="str">
            <v>Chatfield High School</v>
          </cell>
          <cell r="F1201" t="str">
            <v>Performance Plan: Meets 95% Participation</v>
          </cell>
          <cell r="G1201" t="str">
            <v>-</v>
          </cell>
          <cell r="H1201">
            <v>81676</v>
          </cell>
          <cell r="I1201">
            <v>81676</v>
          </cell>
          <cell r="J1201" t="str">
            <v>No</v>
          </cell>
          <cell r="K1201" t="str">
            <v>Eligible for biennial submission.</v>
          </cell>
        </row>
        <row r="1202">
          <cell r="D1202">
            <v>1730</v>
          </cell>
          <cell r="E1202" t="str">
            <v>Coal Creek Canyon K-8 Elementary School</v>
          </cell>
          <cell r="F1202" t="str">
            <v>Performance Plan: Meets 95% Participation</v>
          </cell>
          <cell r="G1202" t="str">
            <v>-</v>
          </cell>
          <cell r="H1202">
            <v>81676</v>
          </cell>
          <cell r="I1202">
            <v>81676</v>
          </cell>
          <cell r="J1202" t="str">
            <v>No</v>
          </cell>
          <cell r="K1202" t="str">
            <v>Eligible for biennial submission.</v>
          </cell>
        </row>
        <row r="1203">
          <cell r="D1203">
            <v>1790</v>
          </cell>
          <cell r="E1203" t="str">
            <v>Colorow Elementary School</v>
          </cell>
          <cell r="F1203" t="str">
            <v>Performance Plan: Meets 95% Participation</v>
          </cell>
          <cell r="G1203" t="str">
            <v>-</v>
          </cell>
          <cell r="H1203">
            <v>81676</v>
          </cell>
          <cell r="I1203">
            <v>81676</v>
          </cell>
          <cell r="J1203" t="str">
            <v>No</v>
          </cell>
          <cell r="K1203" t="str">
            <v>Eligible for biennial submission.</v>
          </cell>
        </row>
        <row r="1204">
          <cell r="D1204">
            <v>1861</v>
          </cell>
          <cell r="E1204" t="str">
            <v>Columbine Hills Elementary School</v>
          </cell>
          <cell r="F1204" t="str">
            <v>Performance Plan: Meets 95% Participation</v>
          </cell>
          <cell r="G1204" t="str">
            <v>-</v>
          </cell>
          <cell r="H1204">
            <v>81676</v>
          </cell>
          <cell r="I1204">
            <v>81676</v>
          </cell>
          <cell r="J1204" t="str">
            <v>No</v>
          </cell>
          <cell r="K1204" t="str">
            <v>Eligible for biennial submission.</v>
          </cell>
        </row>
        <row r="1205">
          <cell r="D1205">
            <v>1864</v>
          </cell>
          <cell r="E1205" t="str">
            <v>Columbine High School</v>
          </cell>
          <cell r="F1205" t="str">
            <v>Performance Plan: Meets 95% Participation</v>
          </cell>
          <cell r="G1205" t="str">
            <v>-</v>
          </cell>
          <cell r="H1205">
            <v>81676</v>
          </cell>
          <cell r="I1205">
            <v>81676</v>
          </cell>
          <cell r="J1205" t="str">
            <v>No</v>
          </cell>
          <cell r="K1205" t="str">
            <v>Eligible for biennial submission.</v>
          </cell>
        </row>
        <row r="1206">
          <cell r="D1206">
            <v>1869</v>
          </cell>
          <cell r="E1206" t="str">
            <v>Compass Montessori - Wheat Ridge Charter School</v>
          </cell>
          <cell r="F1206" t="str">
            <v>Improvement Plan: Low Participation</v>
          </cell>
          <cell r="G1206" t="str">
            <v>-</v>
          </cell>
          <cell r="H1206">
            <v>81676</v>
          </cell>
          <cell r="I1206">
            <v>81676</v>
          </cell>
          <cell r="J1206" t="str">
            <v>No</v>
          </cell>
          <cell r="K1206" t="str">
            <v>Not eligible for biennial submission.</v>
          </cell>
        </row>
        <row r="1207">
          <cell r="D1207">
            <v>1876</v>
          </cell>
          <cell r="E1207" t="str">
            <v>Coronado Elementary School</v>
          </cell>
          <cell r="F1207" t="str">
            <v>Performance Plan: Meets 95% Participation</v>
          </cell>
          <cell r="G1207" t="str">
            <v>-</v>
          </cell>
          <cell r="H1207">
            <v>81676</v>
          </cell>
          <cell r="I1207">
            <v>81676</v>
          </cell>
          <cell r="J1207" t="str">
            <v>No</v>
          </cell>
          <cell r="K1207" t="str">
            <v>Eligible for biennial submission.</v>
          </cell>
        </row>
        <row r="1208">
          <cell r="D1208">
            <v>1880</v>
          </cell>
          <cell r="E1208" t="str">
            <v>Compass Montessori - Golden Charter School</v>
          </cell>
          <cell r="F1208" t="str">
            <v>Performance Plan: Low Participation</v>
          </cell>
          <cell r="G1208" t="str">
            <v>-</v>
          </cell>
          <cell r="H1208">
            <v>81676</v>
          </cell>
          <cell r="I1208">
            <v>81676</v>
          </cell>
          <cell r="J1208" t="str">
            <v>No</v>
          </cell>
          <cell r="K1208" t="str">
            <v>Eligible for biennial submission.</v>
          </cell>
        </row>
        <row r="1209">
          <cell r="D1209">
            <v>1886</v>
          </cell>
          <cell r="E1209" t="str">
            <v>Conifer Senior High School</v>
          </cell>
          <cell r="F1209" t="str">
            <v>Performance Plan: Meets 95% Participation</v>
          </cell>
          <cell r="G1209" t="str">
            <v>-</v>
          </cell>
          <cell r="H1209">
            <v>81676</v>
          </cell>
          <cell r="I1209">
            <v>81676</v>
          </cell>
          <cell r="J1209" t="str">
            <v>No</v>
          </cell>
          <cell r="K1209" t="str">
            <v>Eligible for biennial submission.</v>
          </cell>
        </row>
        <row r="1210">
          <cell r="D1210">
            <v>1976</v>
          </cell>
          <cell r="E1210" t="str">
            <v>Creighton Middle School</v>
          </cell>
          <cell r="F1210" t="str">
            <v>Performance Plan: Low Participation</v>
          </cell>
          <cell r="G1210" t="str">
            <v>-</v>
          </cell>
          <cell r="H1210">
            <v>81676</v>
          </cell>
          <cell r="I1210">
            <v>81676</v>
          </cell>
          <cell r="J1210" t="str">
            <v>No</v>
          </cell>
          <cell r="K1210" t="str">
            <v>Eligible for biennial submission.</v>
          </cell>
        </row>
        <row r="1211">
          <cell r="D1211">
            <v>2093</v>
          </cell>
          <cell r="E1211" t="str">
            <v>Dakota Ridge Senior High School</v>
          </cell>
          <cell r="F1211" t="str">
            <v>Performance Plan: Meets 95% Participation</v>
          </cell>
          <cell r="G1211" t="str">
            <v>-</v>
          </cell>
          <cell r="H1211">
            <v>81676</v>
          </cell>
          <cell r="I1211">
            <v>81676</v>
          </cell>
          <cell r="J1211" t="str">
            <v>No</v>
          </cell>
          <cell r="K1211" t="str">
            <v>Eligible for biennial submission.</v>
          </cell>
        </row>
        <row r="1212">
          <cell r="D1212">
            <v>2120</v>
          </cell>
          <cell r="E1212" t="str">
            <v>D'Evelyn Junior/Senior High School</v>
          </cell>
          <cell r="F1212" t="str">
            <v>Performance Plan: Meets 95% Participation</v>
          </cell>
          <cell r="G1212" t="str">
            <v>-</v>
          </cell>
          <cell r="H1212">
            <v>81676</v>
          </cell>
          <cell r="I1212">
            <v>81676</v>
          </cell>
          <cell r="J1212" t="str">
            <v>No</v>
          </cell>
          <cell r="K1212" t="str">
            <v>Eligible for biennial submission.</v>
          </cell>
        </row>
        <row r="1213">
          <cell r="D1213">
            <v>2130</v>
          </cell>
          <cell r="E1213" t="str">
            <v>Deer Creek Middle School</v>
          </cell>
          <cell r="F1213" t="str">
            <v>Performance Plan: Meets 95% Participation</v>
          </cell>
          <cell r="G1213" t="str">
            <v>-</v>
          </cell>
          <cell r="H1213">
            <v>81676</v>
          </cell>
          <cell r="I1213">
            <v>81676</v>
          </cell>
          <cell r="J1213" t="str">
            <v>No</v>
          </cell>
          <cell r="K1213" t="str">
            <v>Eligible for biennial submission.</v>
          </cell>
        </row>
        <row r="1214">
          <cell r="D1214">
            <v>2189</v>
          </cell>
          <cell r="E1214" t="str">
            <v>Doral Academy of Colorado</v>
          </cell>
          <cell r="F1214" t="str">
            <v>Performance Plan: Meets 95% Participation</v>
          </cell>
          <cell r="G1214" t="str">
            <v>-</v>
          </cell>
          <cell r="H1214">
            <v>81676</v>
          </cell>
          <cell r="I1214">
            <v>81676</v>
          </cell>
          <cell r="J1214" t="str">
            <v>No</v>
          </cell>
          <cell r="K1214" t="str">
            <v>Eligible for biennial submission.</v>
          </cell>
        </row>
        <row r="1215">
          <cell r="D1215">
            <v>2194</v>
          </cell>
          <cell r="E1215" t="str">
            <v>Devinny Elementary School</v>
          </cell>
          <cell r="F1215" t="str">
            <v>Performance Plan: Meets 95% Participation</v>
          </cell>
          <cell r="G1215" t="str">
            <v>-</v>
          </cell>
          <cell r="H1215">
            <v>81676</v>
          </cell>
          <cell r="I1215">
            <v>81676</v>
          </cell>
          <cell r="J1215" t="str">
            <v>No</v>
          </cell>
          <cell r="K1215" t="str">
            <v>Eligible for biennial submission.</v>
          </cell>
        </row>
        <row r="1216">
          <cell r="D1216">
            <v>2288</v>
          </cell>
          <cell r="E1216" t="str">
            <v>Drake Junior High School</v>
          </cell>
          <cell r="F1216" t="str">
            <v>Performance Plan: Low Participation</v>
          </cell>
          <cell r="G1216" t="str">
            <v>-</v>
          </cell>
          <cell r="H1216">
            <v>81676</v>
          </cell>
          <cell r="I1216">
            <v>81676</v>
          </cell>
          <cell r="J1216" t="str">
            <v>No</v>
          </cell>
          <cell r="K1216" t="str">
            <v>Eligible for biennial submission.</v>
          </cell>
        </row>
        <row r="1217">
          <cell r="D1217">
            <v>2300</v>
          </cell>
          <cell r="E1217" t="str">
            <v>Dunstan Middle School</v>
          </cell>
          <cell r="F1217" t="str">
            <v>Performance Plan: Meets 95% Participation</v>
          </cell>
          <cell r="G1217" t="str">
            <v>-</v>
          </cell>
          <cell r="H1217">
            <v>81676</v>
          </cell>
          <cell r="I1217">
            <v>81676</v>
          </cell>
          <cell r="J1217" t="str">
            <v>No</v>
          </cell>
          <cell r="K1217" t="str">
            <v>Eligible for biennial submission.</v>
          </cell>
        </row>
        <row r="1218">
          <cell r="D1218">
            <v>2322</v>
          </cell>
          <cell r="E1218" t="str">
            <v>Dutch Creek Elementary School</v>
          </cell>
          <cell r="F1218" t="str">
            <v>Performance Plan: Meets 95% Participation</v>
          </cell>
          <cell r="G1218" t="str">
            <v>-</v>
          </cell>
          <cell r="H1218">
            <v>81676</v>
          </cell>
          <cell r="I1218">
            <v>81676</v>
          </cell>
          <cell r="J1218" t="str">
            <v>No</v>
          </cell>
          <cell r="K1218" t="str">
            <v>Eligible for biennial submission.</v>
          </cell>
        </row>
        <row r="1219">
          <cell r="D1219">
            <v>2496</v>
          </cell>
          <cell r="E1219" t="str">
            <v>Edgewater Elementary School</v>
          </cell>
          <cell r="F1219" t="str">
            <v>Priority Improvement Plan: Meets 95% Participation</v>
          </cell>
          <cell r="G1219" t="str">
            <v>Year 1 of Priority Improvement or Turnaround</v>
          </cell>
          <cell r="H1219">
            <v>81676</v>
          </cell>
          <cell r="I1219">
            <v>81676</v>
          </cell>
          <cell r="J1219" t="str">
            <v>No</v>
          </cell>
          <cell r="K1219" t="str">
            <v>Not eligible for biennial submission.</v>
          </cell>
        </row>
        <row r="1220">
          <cell r="D1220">
            <v>2550</v>
          </cell>
          <cell r="E1220" t="str">
            <v>Eiber Elementary School</v>
          </cell>
          <cell r="F1220" t="str">
            <v>Performance Plan: Meets 95% Participation</v>
          </cell>
          <cell r="G1220" t="str">
            <v>-</v>
          </cell>
          <cell r="H1220">
            <v>81676</v>
          </cell>
          <cell r="I1220">
            <v>81676</v>
          </cell>
          <cell r="J1220" t="str">
            <v>No</v>
          </cell>
          <cell r="K1220" t="str">
            <v>Eligible for biennial submission.</v>
          </cell>
        </row>
        <row r="1221">
          <cell r="D1221">
            <v>2616</v>
          </cell>
          <cell r="E1221" t="str">
            <v>Elk Creek Elementary School</v>
          </cell>
          <cell r="F1221" t="str">
            <v>Performance Plan: Meets 95% Participation</v>
          </cell>
          <cell r="G1221" t="str">
            <v>-</v>
          </cell>
          <cell r="H1221">
            <v>81676</v>
          </cell>
          <cell r="I1221">
            <v>81676</v>
          </cell>
          <cell r="J1221" t="str">
            <v>No</v>
          </cell>
          <cell r="K1221" t="str">
            <v>Eligible for biennial submission.</v>
          </cell>
        </row>
        <row r="1222">
          <cell r="D1222">
            <v>2799</v>
          </cell>
          <cell r="E1222" t="str">
            <v>Excel Academy Charter School</v>
          </cell>
          <cell r="F1222" t="str">
            <v>Performance Plan: Meets 95% Participation</v>
          </cell>
          <cell r="G1222" t="str">
            <v>-</v>
          </cell>
          <cell r="H1222">
            <v>81676</v>
          </cell>
          <cell r="I1222">
            <v>81676</v>
          </cell>
          <cell r="J1222" t="str">
            <v>No</v>
          </cell>
          <cell r="K1222" t="str">
            <v>Eligible for biennial submission.</v>
          </cell>
        </row>
        <row r="1223">
          <cell r="D1223">
            <v>2820</v>
          </cell>
          <cell r="E1223" t="str">
            <v>Everitt Middle School</v>
          </cell>
          <cell r="F1223" t="str">
            <v>Improvement Plan: Low Participation</v>
          </cell>
          <cell r="G1223" t="str">
            <v>-</v>
          </cell>
          <cell r="H1223">
            <v>81676</v>
          </cell>
          <cell r="I1223">
            <v>81676</v>
          </cell>
          <cell r="J1223" t="str">
            <v>No</v>
          </cell>
          <cell r="K1223" t="str">
            <v>Not eligible for biennial submission.</v>
          </cell>
        </row>
        <row r="1224">
          <cell r="D1224">
            <v>2832</v>
          </cell>
          <cell r="E1224" t="str">
            <v>Evergreen Middle School</v>
          </cell>
          <cell r="F1224" t="str">
            <v>Performance Plan: Low Participation</v>
          </cell>
          <cell r="G1224" t="str">
            <v>-</v>
          </cell>
          <cell r="H1224">
            <v>81676</v>
          </cell>
          <cell r="I1224">
            <v>81676</v>
          </cell>
          <cell r="J1224" t="str">
            <v>No</v>
          </cell>
          <cell r="K1224" t="str">
            <v>Eligible for biennial submission.</v>
          </cell>
        </row>
        <row r="1225">
          <cell r="D1225">
            <v>2836</v>
          </cell>
          <cell r="E1225" t="str">
            <v>Evergreen High School</v>
          </cell>
          <cell r="F1225" t="str">
            <v>Performance Plan: Meets 95% Participation</v>
          </cell>
          <cell r="G1225" t="str">
            <v>-</v>
          </cell>
          <cell r="H1225">
            <v>81676</v>
          </cell>
          <cell r="I1225">
            <v>81676</v>
          </cell>
          <cell r="J1225" t="str">
            <v>No</v>
          </cell>
          <cell r="K1225" t="str">
            <v>Eligible for biennial submission.</v>
          </cell>
        </row>
        <row r="1226">
          <cell r="D1226">
            <v>2866</v>
          </cell>
          <cell r="E1226" t="str">
            <v>Fairmount Elementary School</v>
          </cell>
          <cell r="F1226" t="str">
            <v>Performance Plan: Meets 95% Participation</v>
          </cell>
          <cell r="G1226" t="str">
            <v>-</v>
          </cell>
          <cell r="H1226">
            <v>81676</v>
          </cell>
          <cell r="I1226">
            <v>81676</v>
          </cell>
          <cell r="J1226" t="str">
            <v>No</v>
          </cell>
          <cell r="K1226" t="str">
            <v>Eligible for biennial submission.</v>
          </cell>
        </row>
        <row r="1227">
          <cell r="D1227">
            <v>2946</v>
          </cell>
          <cell r="E1227" t="str">
            <v>Fitzmorris Elementary School</v>
          </cell>
          <cell r="F1227" t="str">
            <v>Improvement Plan: Meets 95% Participation</v>
          </cell>
          <cell r="G1227" t="str">
            <v>-</v>
          </cell>
          <cell r="H1227">
            <v>81676</v>
          </cell>
          <cell r="I1227">
            <v>81676</v>
          </cell>
          <cell r="J1227" t="str">
            <v>No</v>
          </cell>
          <cell r="K1227" t="str">
            <v>Not eligible for biennial submission.</v>
          </cell>
        </row>
        <row r="1228">
          <cell r="D1228">
            <v>2963</v>
          </cell>
          <cell r="E1228" t="str">
            <v>Falcon Bluffs Middle School</v>
          </cell>
          <cell r="F1228" t="str">
            <v>Performance Plan: Low Participation</v>
          </cell>
          <cell r="G1228" t="str">
            <v>-</v>
          </cell>
          <cell r="H1228">
            <v>81676</v>
          </cell>
          <cell r="I1228">
            <v>81676</v>
          </cell>
          <cell r="J1228" t="str">
            <v>No</v>
          </cell>
          <cell r="K1228" t="str">
            <v>Eligible for biennial submission.</v>
          </cell>
        </row>
        <row r="1229">
          <cell r="D1229">
            <v>3025</v>
          </cell>
          <cell r="E1229" t="str">
            <v>Foothills Elementary School</v>
          </cell>
          <cell r="F1229" t="str">
            <v>Performance Plan: Meets 95% Participation</v>
          </cell>
          <cell r="G1229" t="str">
            <v>-</v>
          </cell>
          <cell r="H1229">
            <v>81676</v>
          </cell>
          <cell r="I1229">
            <v>81676</v>
          </cell>
          <cell r="J1229" t="str">
            <v>No</v>
          </cell>
          <cell r="K1229" t="str">
            <v>Eligible for biennial submission.</v>
          </cell>
        </row>
        <row r="1230">
          <cell r="D1230">
            <v>3088</v>
          </cell>
          <cell r="E1230" t="str">
            <v>Foster K-8</v>
          </cell>
          <cell r="F1230" t="str">
            <v>Improvement Plan: Meets 95% Participation</v>
          </cell>
          <cell r="G1230" t="str">
            <v>-</v>
          </cell>
          <cell r="H1230">
            <v>81676</v>
          </cell>
          <cell r="I1230">
            <v>81676</v>
          </cell>
          <cell r="J1230" t="str">
            <v>No</v>
          </cell>
          <cell r="K1230" t="str">
            <v>Not eligible for biennial submission.</v>
          </cell>
        </row>
        <row r="1231">
          <cell r="D1231">
            <v>3201</v>
          </cell>
          <cell r="E1231" t="str">
            <v>Free Horizon Montessori</v>
          </cell>
          <cell r="F1231" t="str">
            <v>Performance Plan: Meets 95% Participation</v>
          </cell>
          <cell r="G1231" t="str">
            <v>-</v>
          </cell>
          <cell r="H1231">
            <v>81676</v>
          </cell>
          <cell r="I1231">
            <v>81676</v>
          </cell>
          <cell r="J1231" t="str">
            <v>No</v>
          </cell>
          <cell r="K1231" t="str">
            <v>Eligible for biennial submission.</v>
          </cell>
        </row>
        <row r="1232">
          <cell r="D1232">
            <v>3216</v>
          </cell>
          <cell r="E1232" t="str">
            <v>Fremont Elementary School</v>
          </cell>
          <cell r="F1232" t="str">
            <v>Performance Plan: Low Participation</v>
          </cell>
          <cell r="G1232" t="str">
            <v>-</v>
          </cell>
          <cell r="H1232">
            <v>81676</v>
          </cell>
          <cell r="I1232">
            <v>81676</v>
          </cell>
          <cell r="J1232" t="str">
            <v>No</v>
          </cell>
          <cell r="K1232" t="str">
            <v>Eligible for biennial submission.</v>
          </cell>
        </row>
        <row r="1233">
          <cell r="D1233">
            <v>3450</v>
          </cell>
          <cell r="E1233" t="str">
            <v>Glennon Heights Elementary School</v>
          </cell>
          <cell r="F1233" t="str">
            <v>Improvement Plan: Meets 95% Participation</v>
          </cell>
          <cell r="G1233" t="str">
            <v>-</v>
          </cell>
          <cell r="H1233">
            <v>81676</v>
          </cell>
          <cell r="I1233">
            <v>81676</v>
          </cell>
          <cell r="J1233" t="str">
            <v>No</v>
          </cell>
          <cell r="K1233" t="str">
            <v>Not eligible for biennial submission.</v>
          </cell>
        </row>
        <row r="1234">
          <cell r="D1234">
            <v>3502</v>
          </cell>
          <cell r="E1234" t="str">
            <v>Golden High School</v>
          </cell>
          <cell r="F1234" t="str">
            <v>Performance Plan: Meets 95% Participation</v>
          </cell>
          <cell r="G1234" t="str">
            <v>-</v>
          </cell>
          <cell r="H1234">
            <v>81676</v>
          </cell>
          <cell r="I1234">
            <v>81676</v>
          </cell>
          <cell r="J1234" t="str">
            <v>No</v>
          </cell>
          <cell r="K1234" t="str">
            <v>Eligible for biennial submission.</v>
          </cell>
        </row>
        <row r="1235">
          <cell r="D1235">
            <v>3536</v>
          </cell>
          <cell r="E1235" t="str">
            <v>Governor's Ranch Elementary School</v>
          </cell>
          <cell r="F1235" t="str">
            <v>Performance Plan: Meets 95% Participation</v>
          </cell>
          <cell r="G1235" t="str">
            <v>-</v>
          </cell>
          <cell r="H1235">
            <v>81676</v>
          </cell>
          <cell r="I1235">
            <v>81676</v>
          </cell>
          <cell r="J1235" t="str">
            <v>No</v>
          </cell>
          <cell r="K1235" t="str">
            <v>Eligible for biennial submission.</v>
          </cell>
        </row>
        <row r="1236">
          <cell r="D1236">
            <v>3622</v>
          </cell>
          <cell r="E1236" t="str">
            <v>Green Gables Elementary School</v>
          </cell>
          <cell r="F1236" t="str">
            <v>Performance Plan: Meets 95% Participation</v>
          </cell>
          <cell r="G1236" t="str">
            <v>-</v>
          </cell>
          <cell r="H1236">
            <v>81676</v>
          </cell>
          <cell r="I1236">
            <v>81676</v>
          </cell>
          <cell r="J1236" t="str">
            <v>No</v>
          </cell>
          <cell r="K1236" t="str">
            <v>Eligible for biennial submission.</v>
          </cell>
        </row>
        <row r="1237">
          <cell r="D1237">
            <v>3624</v>
          </cell>
          <cell r="E1237" t="str">
            <v>Green Mountain Elementary School</v>
          </cell>
          <cell r="F1237" t="str">
            <v>Performance Plan: Meets 95% Participation</v>
          </cell>
          <cell r="G1237" t="str">
            <v>-</v>
          </cell>
          <cell r="H1237">
            <v>81676</v>
          </cell>
          <cell r="I1237">
            <v>81676</v>
          </cell>
          <cell r="J1237" t="str">
            <v>No</v>
          </cell>
          <cell r="K1237" t="str">
            <v>Eligible for biennial submission.</v>
          </cell>
        </row>
        <row r="1238">
          <cell r="D1238">
            <v>3628</v>
          </cell>
          <cell r="E1238" t="str">
            <v>Green Mountain High School</v>
          </cell>
          <cell r="F1238" t="str">
            <v>Performance Plan: Meets 95% Participation</v>
          </cell>
          <cell r="G1238" t="str">
            <v>-</v>
          </cell>
          <cell r="H1238">
            <v>81676</v>
          </cell>
          <cell r="I1238">
            <v>81676</v>
          </cell>
          <cell r="J1238" t="str">
            <v>No</v>
          </cell>
          <cell r="K1238" t="str">
            <v>Eligible for biennial submission.</v>
          </cell>
        </row>
        <row r="1239">
          <cell r="D1239">
            <v>3691</v>
          </cell>
          <cell r="E1239" t="str">
            <v>Great Work Montessori</v>
          </cell>
          <cell r="F1239" t="str">
            <v>Turnaround Plan: Low Participation</v>
          </cell>
          <cell r="G1239" t="str">
            <v>Year 1 of Priority Improvement or Turnaround</v>
          </cell>
          <cell r="H1239">
            <v>81676</v>
          </cell>
          <cell r="I1239">
            <v>81676</v>
          </cell>
          <cell r="J1239" t="str">
            <v>No</v>
          </cell>
          <cell r="K1239" t="str">
            <v>Not eligible for biennial submission.</v>
          </cell>
        </row>
        <row r="1240">
          <cell r="D1240">
            <v>3726</v>
          </cell>
          <cell r="E1240" t="str">
            <v>Hackberry Hill Elementary School</v>
          </cell>
          <cell r="F1240" t="str">
            <v>Performance Plan: Meets 95% Participation</v>
          </cell>
          <cell r="G1240" t="str">
            <v>-</v>
          </cell>
          <cell r="H1240">
            <v>81676</v>
          </cell>
          <cell r="I1240">
            <v>81676</v>
          </cell>
          <cell r="J1240" t="str">
            <v>No</v>
          </cell>
          <cell r="K1240" t="str">
            <v>Eligible for biennial submission.</v>
          </cell>
        </row>
        <row r="1241">
          <cell r="D1241">
            <v>4190</v>
          </cell>
          <cell r="E1241" t="str">
            <v>Hutchinson Elementary School</v>
          </cell>
          <cell r="F1241" t="str">
            <v>Performance Plan: Meets 95% Participation</v>
          </cell>
          <cell r="G1241" t="str">
            <v>-</v>
          </cell>
          <cell r="H1241">
            <v>81676</v>
          </cell>
          <cell r="I1241">
            <v>81676</v>
          </cell>
          <cell r="J1241" t="str">
            <v>No</v>
          </cell>
          <cell r="K1241" t="str">
            <v>Eligible for biennial submission.</v>
          </cell>
        </row>
        <row r="1242">
          <cell r="D1242">
            <v>4402</v>
          </cell>
          <cell r="E1242" t="str">
            <v>Jefferson Academy Elementary</v>
          </cell>
          <cell r="F1242" t="str">
            <v>Performance Plan: Meets 95% Participation</v>
          </cell>
          <cell r="G1242" t="str">
            <v>-</v>
          </cell>
          <cell r="H1242">
            <v>81676</v>
          </cell>
          <cell r="I1242">
            <v>81676</v>
          </cell>
          <cell r="J1242" t="str">
            <v>Yes</v>
          </cell>
          <cell r="K1242" t="str">
            <v>Not eligible for biennial submission; exercised biennial flexibility in 2018-19.</v>
          </cell>
        </row>
        <row r="1243">
          <cell r="D1243">
            <v>4404</v>
          </cell>
          <cell r="E1243" t="str">
            <v>Jefferson Academy</v>
          </cell>
          <cell r="F1243" t="str">
            <v>Performance Plan: Meets 95% Participation</v>
          </cell>
          <cell r="G1243" t="str">
            <v>-</v>
          </cell>
          <cell r="H1243">
            <v>81676</v>
          </cell>
          <cell r="I1243">
            <v>81676</v>
          </cell>
          <cell r="J1243" t="str">
            <v>No</v>
          </cell>
          <cell r="K1243" t="str">
            <v>Eligible for biennial submission.</v>
          </cell>
        </row>
        <row r="1244">
          <cell r="D1244">
            <v>4408</v>
          </cell>
          <cell r="E1244" t="str">
            <v>Jeffco Virtual Academy</v>
          </cell>
          <cell r="F1244" t="str">
            <v>AEC: Performance</v>
          </cell>
          <cell r="G1244" t="str">
            <v>-</v>
          </cell>
          <cell r="H1244">
            <v>81676</v>
          </cell>
          <cell r="I1244">
            <v>81676</v>
          </cell>
          <cell r="J1244" t="str">
            <v>No</v>
          </cell>
          <cell r="K1244" t="str">
            <v>Eligible for biennial submission.</v>
          </cell>
        </row>
        <row r="1245">
          <cell r="D1245">
            <v>4410</v>
          </cell>
          <cell r="E1245" t="str">
            <v>Jefferson Academy High School</v>
          </cell>
          <cell r="F1245" t="str">
            <v>Performance Plan: Meets 95% Participation</v>
          </cell>
          <cell r="G1245" t="str">
            <v>-</v>
          </cell>
          <cell r="H1245">
            <v>81676</v>
          </cell>
          <cell r="I1245">
            <v>81676</v>
          </cell>
          <cell r="J1245" t="str">
            <v>No</v>
          </cell>
          <cell r="K1245" t="str">
            <v>Eligible for biennial submission.</v>
          </cell>
        </row>
        <row r="1246">
          <cell r="D1246">
            <v>4422</v>
          </cell>
          <cell r="E1246" t="str">
            <v>Jefferson Junior/Senior High School</v>
          </cell>
          <cell r="F1246" t="str">
            <v>Turnaround Plan: Decreased due to Participation</v>
          </cell>
          <cell r="G1246" t="str">
            <v>Year 1 of Priority Improvement or Turnaround</v>
          </cell>
          <cell r="H1246">
            <v>81676</v>
          </cell>
          <cell r="I1246">
            <v>81676</v>
          </cell>
          <cell r="J1246" t="str">
            <v>No</v>
          </cell>
          <cell r="K1246" t="str">
            <v>Not eligible for biennial submission.</v>
          </cell>
        </row>
        <row r="1247">
          <cell r="D1247">
            <v>4478</v>
          </cell>
          <cell r="E1247" t="str">
            <v>Sheridan Green Elementary School</v>
          </cell>
          <cell r="F1247" t="str">
            <v>Performance Plan: Meets 95% Participation</v>
          </cell>
          <cell r="G1247" t="str">
            <v>-</v>
          </cell>
          <cell r="H1247">
            <v>81676</v>
          </cell>
          <cell r="I1247">
            <v>81676</v>
          </cell>
          <cell r="J1247" t="str">
            <v>No</v>
          </cell>
          <cell r="K1247" t="str">
            <v>Eligible for biennial submission.</v>
          </cell>
        </row>
        <row r="1248">
          <cell r="D1248">
            <v>4548</v>
          </cell>
          <cell r="E1248" t="str">
            <v>Ken Caryl Middle School</v>
          </cell>
          <cell r="F1248" t="str">
            <v>Improvement Plan: Meets 95% Participation</v>
          </cell>
          <cell r="G1248" t="str">
            <v>-</v>
          </cell>
          <cell r="H1248">
            <v>81676</v>
          </cell>
          <cell r="I1248">
            <v>81676</v>
          </cell>
          <cell r="J1248" t="str">
            <v>No</v>
          </cell>
          <cell r="K1248" t="str">
            <v>Not eligible for biennial submission.</v>
          </cell>
        </row>
        <row r="1249">
          <cell r="D1249">
            <v>4549</v>
          </cell>
          <cell r="E1249" t="str">
            <v>Kendallvue Elementary School</v>
          </cell>
          <cell r="F1249" t="str">
            <v>Performance Plan: Meets 95% Participation</v>
          </cell>
          <cell r="G1249" t="str">
            <v>-</v>
          </cell>
          <cell r="H1249">
            <v>81676</v>
          </cell>
          <cell r="I1249">
            <v>81676</v>
          </cell>
          <cell r="J1249" t="str">
            <v>No</v>
          </cell>
          <cell r="K1249" t="str">
            <v>Eligible for biennial submission.</v>
          </cell>
        </row>
        <row r="1250">
          <cell r="D1250">
            <v>4550</v>
          </cell>
          <cell r="E1250" t="str">
            <v>Kendrick Lakes Elementary School</v>
          </cell>
          <cell r="F1250" t="str">
            <v>Performance Plan: Meets 95% Participation</v>
          </cell>
          <cell r="G1250" t="str">
            <v>-</v>
          </cell>
          <cell r="H1250">
            <v>81676</v>
          </cell>
          <cell r="I1250">
            <v>81676</v>
          </cell>
          <cell r="J1250" t="str">
            <v>No</v>
          </cell>
          <cell r="K1250" t="str">
            <v>Eligible for biennial submission.</v>
          </cell>
        </row>
        <row r="1251">
          <cell r="D1251">
            <v>4798</v>
          </cell>
          <cell r="E1251" t="str">
            <v>Connections Learning Center on the Earle Johnson C</v>
          </cell>
          <cell r="F1251" t="str">
            <v>AEC: Priority Improvement</v>
          </cell>
          <cell r="G1251" t="str">
            <v>Year 1 of Priority Improvement or Turnaround</v>
          </cell>
          <cell r="H1251">
            <v>81676</v>
          </cell>
          <cell r="I1251">
            <v>81676</v>
          </cell>
          <cell r="J1251" t="str">
            <v>No</v>
          </cell>
          <cell r="K1251" t="str">
            <v>Not eligible for biennial submission.</v>
          </cell>
        </row>
        <row r="1252">
          <cell r="D1252">
            <v>4802</v>
          </cell>
          <cell r="E1252" t="str">
            <v>Kullerstrand Elementary School</v>
          </cell>
          <cell r="F1252" t="str">
            <v>Performance Plan: Meets 95% Participation</v>
          </cell>
          <cell r="G1252" t="str">
            <v>-</v>
          </cell>
          <cell r="H1252">
            <v>81676</v>
          </cell>
          <cell r="I1252">
            <v>81676</v>
          </cell>
          <cell r="J1252" t="str">
            <v>No</v>
          </cell>
          <cell r="K1252" t="str">
            <v>Eligible for biennial submission.</v>
          </cell>
        </row>
        <row r="1253">
          <cell r="D1253">
            <v>4830</v>
          </cell>
          <cell r="E1253" t="str">
            <v>Kyffin Elementary School</v>
          </cell>
          <cell r="F1253" t="str">
            <v>Performance Plan: Meets 95% Participation</v>
          </cell>
          <cell r="G1253" t="str">
            <v>-</v>
          </cell>
          <cell r="H1253">
            <v>81676</v>
          </cell>
          <cell r="I1253">
            <v>81676</v>
          </cell>
          <cell r="J1253" t="str">
            <v>No</v>
          </cell>
          <cell r="K1253" t="str">
            <v>Eligible for biennial submission.</v>
          </cell>
        </row>
        <row r="1254">
          <cell r="D1254">
            <v>4942</v>
          </cell>
          <cell r="E1254" t="str">
            <v>Lakewood High School</v>
          </cell>
          <cell r="F1254" t="str">
            <v>Performance Plan: Meets 95% Participation</v>
          </cell>
          <cell r="G1254" t="str">
            <v>-</v>
          </cell>
          <cell r="H1254">
            <v>81676</v>
          </cell>
          <cell r="I1254">
            <v>81676</v>
          </cell>
          <cell r="J1254" t="str">
            <v>No</v>
          </cell>
          <cell r="K1254" t="str">
            <v>Eligible for biennial submission.</v>
          </cell>
        </row>
        <row r="1255">
          <cell r="D1255">
            <v>5004</v>
          </cell>
          <cell r="E1255" t="str">
            <v>Lasley Elementary School</v>
          </cell>
          <cell r="F1255" t="str">
            <v>Performance Plan: Meets 95% Participation</v>
          </cell>
          <cell r="G1255" t="str">
            <v>-</v>
          </cell>
          <cell r="H1255">
            <v>81676</v>
          </cell>
          <cell r="I1255">
            <v>81676</v>
          </cell>
          <cell r="J1255" t="str">
            <v>No</v>
          </cell>
          <cell r="K1255" t="str">
            <v>Eligible for biennial submission.</v>
          </cell>
        </row>
        <row r="1256">
          <cell r="D1256">
            <v>5024</v>
          </cell>
          <cell r="E1256" t="str">
            <v>Lawrence Elementary School</v>
          </cell>
          <cell r="F1256" t="str">
            <v>Performance Plan: Meets 95% Participation</v>
          </cell>
          <cell r="G1256" t="str">
            <v>-</v>
          </cell>
          <cell r="H1256">
            <v>81676</v>
          </cell>
          <cell r="I1256">
            <v>81676</v>
          </cell>
          <cell r="J1256" t="str">
            <v>No</v>
          </cell>
          <cell r="K1256" t="str">
            <v>Eligible for biennial submission.</v>
          </cell>
        </row>
        <row r="1257">
          <cell r="D1257">
            <v>5036</v>
          </cell>
          <cell r="E1257" t="str">
            <v>Leawood Elementary School</v>
          </cell>
          <cell r="F1257" t="str">
            <v>Performance Plan: Meets 95% Participation</v>
          </cell>
          <cell r="G1257" t="str">
            <v>-</v>
          </cell>
          <cell r="H1257">
            <v>81676</v>
          </cell>
          <cell r="I1257">
            <v>81676</v>
          </cell>
          <cell r="J1257" t="str">
            <v>No</v>
          </cell>
          <cell r="K1257" t="str">
            <v>Eligible for biennial submission.</v>
          </cell>
        </row>
        <row r="1258">
          <cell r="D1258">
            <v>5145</v>
          </cell>
          <cell r="E1258" t="str">
            <v>Lincoln Charter Academy</v>
          </cell>
          <cell r="F1258" t="str">
            <v>Performance Plan: Meets 95% Participation</v>
          </cell>
          <cell r="G1258" t="str">
            <v>-</v>
          </cell>
          <cell r="H1258">
            <v>81676</v>
          </cell>
          <cell r="I1258">
            <v>81676</v>
          </cell>
          <cell r="J1258" t="str">
            <v>No</v>
          </cell>
          <cell r="K1258" t="str">
            <v>Eligible for biennial submission.</v>
          </cell>
        </row>
        <row r="1259">
          <cell r="D1259">
            <v>5222</v>
          </cell>
          <cell r="E1259" t="str">
            <v>Little Elementary School</v>
          </cell>
          <cell r="F1259" t="str">
            <v>Improvement Plan: Meets 95% Participation</v>
          </cell>
          <cell r="G1259" t="str">
            <v>-</v>
          </cell>
          <cell r="H1259">
            <v>81676</v>
          </cell>
          <cell r="I1259">
            <v>81676</v>
          </cell>
          <cell r="J1259" t="str">
            <v>No</v>
          </cell>
          <cell r="K1259" t="str">
            <v>Not eligible for biennial submission.</v>
          </cell>
        </row>
        <row r="1260">
          <cell r="D1260">
            <v>5350</v>
          </cell>
          <cell r="E1260" t="str">
            <v>Lukas Elementary School</v>
          </cell>
          <cell r="F1260" t="str">
            <v>Performance Plan: Meets 95% Participation</v>
          </cell>
          <cell r="G1260" t="str">
            <v>-</v>
          </cell>
          <cell r="H1260">
            <v>81676</v>
          </cell>
          <cell r="I1260">
            <v>81676</v>
          </cell>
          <cell r="J1260" t="str">
            <v>No</v>
          </cell>
          <cell r="K1260" t="str">
            <v>Eligible for biennial submission.</v>
          </cell>
        </row>
        <row r="1261">
          <cell r="D1261">
            <v>5354</v>
          </cell>
          <cell r="E1261" t="str">
            <v>Lumberg Elementary School</v>
          </cell>
          <cell r="F1261" t="str">
            <v>Performance Plan: Meets 95% Participation</v>
          </cell>
          <cell r="G1261" t="str">
            <v>-</v>
          </cell>
          <cell r="H1261">
            <v>81676</v>
          </cell>
          <cell r="I1261">
            <v>81676</v>
          </cell>
          <cell r="J1261" t="str">
            <v>No</v>
          </cell>
          <cell r="K1261" t="str">
            <v>Eligible for biennial submission.</v>
          </cell>
        </row>
        <row r="1262">
          <cell r="D1262">
            <v>5415</v>
          </cell>
          <cell r="E1262" t="str">
            <v>Rocky Mountain Deaf School</v>
          </cell>
          <cell r="F1262" t="str">
            <v>AEC: Performance</v>
          </cell>
          <cell r="G1262" t="str">
            <v>-</v>
          </cell>
          <cell r="H1262">
            <v>81676</v>
          </cell>
          <cell r="I1262">
            <v>81676</v>
          </cell>
          <cell r="J1262" t="str">
            <v>Yes</v>
          </cell>
          <cell r="K1262" t="str">
            <v>Not eligible for biennial submission; exercised biennial flexibility in 2018-19.</v>
          </cell>
        </row>
        <row r="1263">
          <cell r="D1263">
            <v>5454</v>
          </cell>
          <cell r="E1263" t="str">
            <v>Mandalay Middle School</v>
          </cell>
          <cell r="F1263" t="str">
            <v>Performance Plan: Meets 95% Participation</v>
          </cell>
          <cell r="G1263" t="str">
            <v>-</v>
          </cell>
          <cell r="H1263">
            <v>81676</v>
          </cell>
          <cell r="I1263">
            <v>81676</v>
          </cell>
          <cell r="J1263" t="str">
            <v>No</v>
          </cell>
          <cell r="K1263" t="str">
            <v>Eligible for biennial submission.</v>
          </cell>
        </row>
        <row r="1264">
          <cell r="D1264">
            <v>5472</v>
          </cell>
          <cell r="E1264" t="str">
            <v>Manning Options School</v>
          </cell>
          <cell r="F1264" t="str">
            <v>Performance Plan: Low Participation</v>
          </cell>
          <cell r="G1264" t="str">
            <v>-</v>
          </cell>
          <cell r="H1264">
            <v>81676</v>
          </cell>
          <cell r="I1264">
            <v>81676</v>
          </cell>
          <cell r="J1264" t="str">
            <v>No</v>
          </cell>
          <cell r="K1264" t="str">
            <v>Eligible for biennial submission.</v>
          </cell>
        </row>
        <row r="1265">
          <cell r="D1265">
            <v>5524</v>
          </cell>
          <cell r="E1265" t="str">
            <v>Maple Grove Elementary School</v>
          </cell>
          <cell r="F1265" t="str">
            <v>Performance Plan: Meets 95% Participation</v>
          </cell>
          <cell r="G1265" t="str">
            <v>-</v>
          </cell>
          <cell r="H1265">
            <v>81676</v>
          </cell>
          <cell r="I1265">
            <v>81676</v>
          </cell>
          <cell r="J1265" t="str">
            <v>No</v>
          </cell>
          <cell r="K1265" t="str">
            <v>Eligible for biennial submission.</v>
          </cell>
        </row>
        <row r="1266">
          <cell r="D1266">
            <v>5580</v>
          </cell>
          <cell r="E1266" t="str">
            <v>Marshdale Elementary School</v>
          </cell>
          <cell r="F1266" t="str">
            <v>Performance Plan: Meets 95% Participation</v>
          </cell>
          <cell r="G1266" t="str">
            <v>-</v>
          </cell>
          <cell r="H1266">
            <v>81676</v>
          </cell>
          <cell r="I1266">
            <v>81676</v>
          </cell>
          <cell r="J1266" t="str">
            <v>No</v>
          </cell>
          <cell r="K1266" t="str">
            <v>Eligible for biennial submission.</v>
          </cell>
        </row>
        <row r="1267">
          <cell r="D1267">
            <v>5623</v>
          </cell>
          <cell r="E1267" t="str">
            <v>Longview High School</v>
          </cell>
          <cell r="F1267" t="str">
            <v>AEC: Improvement</v>
          </cell>
          <cell r="G1267" t="str">
            <v>-</v>
          </cell>
          <cell r="H1267">
            <v>81676</v>
          </cell>
          <cell r="I1267">
            <v>81676</v>
          </cell>
          <cell r="J1267" t="str">
            <v>Yes</v>
          </cell>
          <cell r="K1267" t="str">
            <v>Not eligible for biennial submission; exercised biennial flexibility in 2018-19.</v>
          </cell>
        </row>
        <row r="1268">
          <cell r="D1268">
            <v>5758</v>
          </cell>
          <cell r="E1268" t="str">
            <v>Meiklejohn Elementary</v>
          </cell>
          <cell r="F1268" t="str">
            <v>Performance Plan: Meets 95% Participation</v>
          </cell>
          <cell r="G1268" t="str">
            <v>-</v>
          </cell>
          <cell r="H1268">
            <v>81676</v>
          </cell>
          <cell r="I1268">
            <v>81676</v>
          </cell>
          <cell r="J1268" t="str">
            <v>No</v>
          </cell>
          <cell r="K1268" t="str">
            <v>Eligible for biennial submission.</v>
          </cell>
        </row>
        <row r="1269">
          <cell r="D1269">
            <v>5892</v>
          </cell>
          <cell r="E1269" t="str">
            <v>Miller Special Education</v>
          </cell>
          <cell r="F1269" t="str">
            <v>AEC: Performance</v>
          </cell>
          <cell r="G1269" t="str">
            <v>-</v>
          </cell>
          <cell r="H1269">
            <v>81676</v>
          </cell>
          <cell r="I1269">
            <v>81676</v>
          </cell>
          <cell r="J1269" t="str">
            <v>No</v>
          </cell>
          <cell r="K1269" t="str">
            <v>Eligible for biennial submission.</v>
          </cell>
        </row>
        <row r="1270">
          <cell r="D1270">
            <v>5944</v>
          </cell>
          <cell r="E1270" t="str">
            <v>Mitchell Elementary School</v>
          </cell>
          <cell r="F1270" t="str">
            <v>Performance Plan: Meets 95% Participation</v>
          </cell>
          <cell r="G1270" t="str">
            <v>-</v>
          </cell>
          <cell r="H1270">
            <v>81676</v>
          </cell>
          <cell r="I1270">
            <v>81676</v>
          </cell>
          <cell r="J1270" t="str">
            <v>No</v>
          </cell>
          <cell r="K1270" t="str">
            <v>Eligible for biennial submission.</v>
          </cell>
        </row>
        <row r="1271">
          <cell r="D1271">
            <v>5972</v>
          </cell>
          <cell r="E1271" t="str">
            <v>Molholm Elementary School</v>
          </cell>
          <cell r="F1271" t="str">
            <v>Improvement Plan: Meets 95% Participation</v>
          </cell>
          <cell r="G1271" t="str">
            <v>-</v>
          </cell>
          <cell r="H1271">
            <v>81676</v>
          </cell>
          <cell r="I1271">
            <v>81676</v>
          </cell>
          <cell r="J1271" t="str">
            <v>No</v>
          </cell>
          <cell r="K1271" t="str">
            <v>Not eligible for biennial submission.</v>
          </cell>
        </row>
        <row r="1272">
          <cell r="D1272">
            <v>5994</v>
          </cell>
          <cell r="E1272" t="str">
            <v>Montessori Peaks Charter Academy</v>
          </cell>
          <cell r="F1272" t="str">
            <v>Performance Plan: Meets 95% Participation</v>
          </cell>
          <cell r="G1272" t="str">
            <v>-</v>
          </cell>
          <cell r="H1272">
            <v>81676</v>
          </cell>
          <cell r="I1272">
            <v>81676</v>
          </cell>
          <cell r="J1272" t="str">
            <v>No</v>
          </cell>
          <cell r="K1272" t="str">
            <v>Eligible for biennial submission.</v>
          </cell>
        </row>
        <row r="1273">
          <cell r="D1273">
            <v>6090</v>
          </cell>
          <cell r="E1273" t="str">
            <v>Moore Middle School</v>
          </cell>
          <cell r="F1273" t="str">
            <v>Priority Improvement Plan: Meets 95% Participation</v>
          </cell>
          <cell r="G1273" t="str">
            <v>Year 1 of Priority Improvement or Turnaround</v>
          </cell>
          <cell r="H1273">
            <v>81676</v>
          </cell>
          <cell r="I1273">
            <v>81676</v>
          </cell>
          <cell r="J1273" t="str">
            <v>No</v>
          </cell>
          <cell r="K1273" t="str">
            <v>Not eligible for biennial submission.</v>
          </cell>
        </row>
        <row r="1274">
          <cell r="D1274">
            <v>6133</v>
          </cell>
          <cell r="E1274" t="str">
            <v>Mortensen Elementary School</v>
          </cell>
          <cell r="F1274" t="str">
            <v>Performance Plan: Meets 95% Participation</v>
          </cell>
          <cell r="G1274" t="str">
            <v>-</v>
          </cell>
          <cell r="H1274">
            <v>81676</v>
          </cell>
          <cell r="I1274">
            <v>81676</v>
          </cell>
          <cell r="J1274" t="str">
            <v>No</v>
          </cell>
          <cell r="K1274" t="str">
            <v>Eligible for biennial submission.</v>
          </cell>
        </row>
        <row r="1275">
          <cell r="D1275">
            <v>6135</v>
          </cell>
          <cell r="E1275" t="str">
            <v>Mount Carbon Elementary School</v>
          </cell>
          <cell r="F1275" t="str">
            <v>Performance Plan: Meets 95% Participation</v>
          </cell>
          <cell r="G1275" t="str">
            <v>-</v>
          </cell>
          <cell r="H1275">
            <v>81676</v>
          </cell>
          <cell r="I1275">
            <v>81676</v>
          </cell>
          <cell r="J1275" t="str">
            <v>No</v>
          </cell>
          <cell r="K1275" t="str">
            <v>Eligible for biennial submission.</v>
          </cell>
        </row>
        <row r="1276">
          <cell r="D1276">
            <v>6139</v>
          </cell>
          <cell r="E1276" t="str">
            <v>Mountain Phoenix Community School</v>
          </cell>
          <cell r="F1276" t="str">
            <v>Performance Plan: Low Participation</v>
          </cell>
          <cell r="G1276" t="str">
            <v>-</v>
          </cell>
          <cell r="H1276">
            <v>81676</v>
          </cell>
          <cell r="I1276">
            <v>81676</v>
          </cell>
          <cell r="J1276" t="str">
            <v>No</v>
          </cell>
          <cell r="K1276" t="str">
            <v>Eligible for biennial submission.</v>
          </cell>
        </row>
        <row r="1277">
          <cell r="D1277">
            <v>6237</v>
          </cell>
          <cell r="E1277" t="str">
            <v>New America School</v>
          </cell>
          <cell r="F1277" t="str">
            <v>AEC: Improvement</v>
          </cell>
          <cell r="G1277" t="str">
            <v>-</v>
          </cell>
          <cell r="H1277">
            <v>81676</v>
          </cell>
          <cell r="I1277">
            <v>81676</v>
          </cell>
          <cell r="J1277" t="str">
            <v>No</v>
          </cell>
          <cell r="K1277" t="str">
            <v>Not eligible for biennial submission.</v>
          </cell>
        </row>
        <row r="1278">
          <cell r="D1278">
            <v>6286</v>
          </cell>
          <cell r="E1278" t="str">
            <v>Normandy Elementary School</v>
          </cell>
          <cell r="F1278" t="str">
            <v>Performance Plan: Meets 95% Participation</v>
          </cell>
          <cell r="G1278" t="str">
            <v>-</v>
          </cell>
          <cell r="H1278">
            <v>81676</v>
          </cell>
          <cell r="I1278">
            <v>81676</v>
          </cell>
          <cell r="J1278" t="str">
            <v>No</v>
          </cell>
          <cell r="K1278" t="str">
            <v>Eligible for biennial submission.</v>
          </cell>
        </row>
        <row r="1279">
          <cell r="D1279">
            <v>6330</v>
          </cell>
          <cell r="E1279" t="str">
            <v>North Arvada Middle School</v>
          </cell>
          <cell r="F1279" t="str">
            <v>Improvement Plan: Meets 95% Participation</v>
          </cell>
          <cell r="G1279" t="str">
            <v>-</v>
          </cell>
          <cell r="H1279">
            <v>81676</v>
          </cell>
          <cell r="I1279">
            <v>81676</v>
          </cell>
          <cell r="J1279" t="str">
            <v>No</v>
          </cell>
          <cell r="K1279" t="str">
            <v>Not eligible for biennial submission.</v>
          </cell>
        </row>
        <row r="1280">
          <cell r="D1280">
            <v>6470</v>
          </cell>
          <cell r="E1280" t="str">
            <v>Oberon Junior High School</v>
          </cell>
          <cell r="F1280" t="str">
            <v>Performance Plan: Meets 95% Participation</v>
          </cell>
          <cell r="G1280" t="str">
            <v>-</v>
          </cell>
          <cell r="H1280">
            <v>81676</v>
          </cell>
          <cell r="I1280">
            <v>81676</v>
          </cell>
          <cell r="J1280" t="str">
            <v>No</v>
          </cell>
          <cell r="K1280" t="str">
            <v>Eligible for biennial submission.</v>
          </cell>
        </row>
        <row r="1281">
          <cell r="D1281">
            <v>6539</v>
          </cell>
          <cell r="E1281" t="str">
            <v>Jefferson County Open Elementary School</v>
          </cell>
          <cell r="F1281" t="str">
            <v>Performance Plan: Meets 95% Participation</v>
          </cell>
          <cell r="G1281" t="str">
            <v>-</v>
          </cell>
          <cell r="H1281">
            <v>81676</v>
          </cell>
          <cell r="I1281">
            <v>81676</v>
          </cell>
          <cell r="J1281" t="str">
            <v>No</v>
          </cell>
          <cell r="K1281" t="str">
            <v>Eligible for biennial submission.</v>
          </cell>
        </row>
        <row r="1282">
          <cell r="D1282">
            <v>6541</v>
          </cell>
          <cell r="E1282" t="str">
            <v>Jefferson County Open Secondary</v>
          </cell>
          <cell r="F1282" t="str">
            <v>Performance Plan: Meets 95% Participation</v>
          </cell>
          <cell r="G1282" t="str">
            <v>-</v>
          </cell>
          <cell r="H1282">
            <v>81676</v>
          </cell>
          <cell r="I1282">
            <v>81676</v>
          </cell>
          <cell r="J1282" t="str">
            <v>No</v>
          </cell>
          <cell r="K1282" t="str">
            <v>Eligible for biennial submission.</v>
          </cell>
        </row>
        <row r="1283">
          <cell r="D1283">
            <v>6804</v>
          </cell>
          <cell r="E1283" t="str">
            <v>Parmalee Elementary School</v>
          </cell>
          <cell r="F1283" t="str">
            <v>Performance Plan: Meets 95% Participation</v>
          </cell>
          <cell r="G1283" t="str">
            <v>-</v>
          </cell>
          <cell r="H1283">
            <v>81676</v>
          </cell>
          <cell r="I1283">
            <v>81676</v>
          </cell>
          <cell r="J1283" t="str">
            <v>No</v>
          </cell>
          <cell r="K1283" t="str">
            <v>Eligible for biennial submission.</v>
          </cell>
        </row>
        <row r="1284">
          <cell r="D1284">
            <v>6806</v>
          </cell>
          <cell r="E1284" t="str">
            <v>Parr Elementary School</v>
          </cell>
          <cell r="F1284" t="str">
            <v>Improvement Plan: Meets 95% Participation</v>
          </cell>
          <cell r="G1284" t="str">
            <v>-</v>
          </cell>
          <cell r="H1284">
            <v>81676</v>
          </cell>
          <cell r="I1284">
            <v>81676</v>
          </cell>
          <cell r="J1284" t="str">
            <v>No</v>
          </cell>
          <cell r="K1284" t="str">
            <v>Not eligible for biennial submission.</v>
          </cell>
        </row>
        <row r="1285">
          <cell r="D1285">
            <v>6808</v>
          </cell>
          <cell r="E1285" t="str">
            <v>Patterson International School</v>
          </cell>
          <cell r="F1285" t="str">
            <v>Performance Plan: Meets 95% Participation</v>
          </cell>
          <cell r="G1285" t="str">
            <v>-</v>
          </cell>
          <cell r="H1285">
            <v>81676</v>
          </cell>
          <cell r="I1285">
            <v>81676</v>
          </cell>
          <cell r="J1285" t="str">
            <v>No</v>
          </cell>
          <cell r="K1285" t="str">
            <v>Eligible for biennial submission.</v>
          </cell>
        </row>
        <row r="1286">
          <cell r="D1286">
            <v>6828</v>
          </cell>
          <cell r="E1286" t="str">
            <v>Peck Elementary School</v>
          </cell>
          <cell r="F1286" t="str">
            <v>Performance Plan: Meets 95% Participation</v>
          </cell>
          <cell r="G1286" t="str">
            <v>-</v>
          </cell>
          <cell r="H1286">
            <v>81676</v>
          </cell>
          <cell r="I1286">
            <v>81676</v>
          </cell>
          <cell r="J1286" t="str">
            <v>No</v>
          </cell>
          <cell r="K1286" t="str">
            <v>Eligible for biennial submission.</v>
          </cell>
        </row>
        <row r="1287">
          <cell r="D1287">
            <v>6844</v>
          </cell>
          <cell r="E1287" t="str">
            <v>Peiffer Elementary School</v>
          </cell>
          <cell r="F1287" t="str">
            <v>Performance Plan: Meets 95% Participation</v>
          </cell>
          <cell r="G1287" t="str">
            <v>-</v>
          </cell>
          <cell r="H1287">
            <v>81676</v>
          </cell>
          <cell r="I1287">
            <v>81676</v>
          </cell>
          <cell r="J1287" t="str">
            <v>No</v>
          </cell>
          <cell r="K1287" t="str">
            <v>Eligible for biennial submission.</v>
          </cell>
        </row>
        <row r="1288">
          <cell r="D1288">
            <v>6848</v>
          </cell>
          <cell r="E1288" t="str">
            <v>Peak Expeditionary - Pennington</v>
          </cell>
          <cell r="F1288" t="str">
            <v>Performance Plan: Meets 95% Participation</v>
          </cell>
          <cell r="G1288" t="str">
            <v>-</v>
          </cell>
          <cell r="H1288">
            <v>81676</v>
          </cell>
          <cell r="I1288">
            <v>81676</v>
          </cell>
          <cell r="J1288" t="str">
            <v>No</v>
          </cell>
          <cell r="K1288" t="str">
            <v>Eligible for biennial submission.</v>
          </cell>
        </row>
        <row r="1289">
          <cell r="D1289">
            <v>7114</v>
          </cell>
          <cell r="E1289" t="str">
            <v>Pomona High School</v>
          </cell>
          <cell r="F1289" t="str">
            <v>Improvement Plan: Meets 95% Participation</v>
          </cell>
          <cell r="G1289" t="str">
            <v>-</v>
          </cell>
          <cell r="H1289">
            <v>81676</v>
          </cell>
          <cell r="I1289">
            <v>81676</v>
          </cell>
          <cell r="J1289" t="str">
            <v>No</v>
          </cell>
          <cell r="K1289" t="str">
            <v>Not eligible for biennial submission.</v>
          </cell>
        </row>
        <row r="1290">
          <cell r="D1290">
            <v>7128</v>
          </cell>
          <cell r="E1290" t="str">
            <v>Powderhorn Elementary School</v>
          </cell>
          <cell r="F1290" t="str">
            <v>Performance Plan: Meets 95% Participation</v>
          </cell>
          <cell r="G1290" t="str">
            <v>-</v>
          </cell>
          <cell r="H1290">
            <v>81676</v>
          </cell>
          <cell r="I1290">
            <v>81676</v>
          </cell>
          <cell r="J1290" t="str">
            <v>No</v>
          </cell>
          <cell r="K1290" t="str">
            <v>Eligible for biennial submission.</v>
          </cell>
        </row>
        <row r="1291">
          <cell r="D1291">
            <v>7190</v>
          </cell>
          <cell r="E1291" t="str">
            <v>Prospect Valley Elementary School</v>
          </cell>
          <cell r="F1291" t="str">
            <v>Performance Plan: Meets 95% Participation</v>
          </cell>
          <cell r="G1291" t="str">
            <v>-</v>
          </cell>
          <cell r="H1291">
            <v>81676</v>
          </cell>
          <cell r="I1291">
            <v>81676</v>
          </cell>
          <cell r="J1291" t="str">
            <v>No</v>
          </cell>
          <cell r="K1291" t="str">
            <v>Eligible for biennial submission.</v>
          </cell>
        </row>
        <row r="1292">
          <cell r="D1292">
            <v>7238</v>
          </cell>
          <cell r="E1292" t="str">
            <v>Ralston Elementary School</v>
          </cell>
          <cell r="F1292" t="str">
            <v>Performance Plan: Meets 95% Participation</v>
          </cell>
          <cell r="G1292" t="str">
            <v>-</v>
          </cell>
          <cell r="H1292">
            <v>81676</v>
          </cell>
          <cell r="I1292">
            <v>81676</v>
          </cell>
          <cell r="J1292" t="str">
            <v>No</v>
          </cell>
          <cell r="K1292" t="str">
            <v>Eligible for biennial submission.</v>
          </cell>
        </row>
        <row r="1293">
          <cell r="D1293">
            <v>7239</v>
          </cell>
          <cell r="E1293" t="str">
            <v>Ralston Valley Senior High School</v>
          </cell>
          <cell r="F1293" t="str">
            <v>Performance Plan: Meets 95% Participation</v>
          </cell>
          <cell r="G1293" t="str">
            <v>-</v>
          </cell>
          <cell r="H1293">
            <v>81676</v>
          </cell>
          <cell r="I1293">
            <v>81676</v>
          </cell>
          <cell r="J1293" t="str">
            <v>No</v>
          </cell>
          <cell r="K1293" t="str">
            <v>Eligible for biennial submission.</v>
          </cell>
        </row>
        <row r="1294">
          <cell r="D1294">
            <v>7282</v>
          </cell>
          <cell r="E1294" t="str">
            <v>Red Rocks Elementary School</v>
          </cell>
          <cell r="F1294" t="str">
            <v>Performance Plan: Meets 95% Participation</v>
          </cell>
          <cell r="G1294" t="str">
            <v>-</v>
          </cell>
          <cell r="H1294">
            <v>81676</v>
          </cell>
          <cell r="I1294">
            <v>81676</v>
          </cell>
          <cell r="J1294" t="str">
            <v>No</v>
          </cell>
          <cell r="K1294" t="str">
            <v>Eligible for biennial submission.</v>
          </cell>
        </row>
        <row r="1295">
          <cell r="D1295">
            <v>7462</v>
          </cell>
          <cell r="E1295" t="str">
            <v>Rocky Mountain Academy of Evergreen</v>
          </cell>
          <cell r="F1295" t="str">
            <v>Performance Plan: Low Participation</v>
          </cell>
          <cell r="G1295" t="str">
            <v>-</v>
          </cell>
          <cell r="H1295">
            <v>81676</v>
          </cell>
          <cell r="I1295">
            <v>81676</v>
          </cell>
          <cell r="J1295" t="str">
            <v>No</v>
          </cell>
          <cell r="K1295" t="str">
            <v>Eligible for biennial submission.</v>
          </cell>
        </row>
        <row r="1296">
          <cell r="D1296">
            <v>7468</v>
          </cell>
          <cell r="E1296" t="str">
            <v>Rose Stein International Elementary</v>
          </cell>
          <cell r="F1296" t="str">
            <v>Improvement Plan: Meets 95% Participation</v>
          </cell>
          <cell r="G1296" t="str">
            <v>-</v>
          </cell>
          <cell r="H1296">
            <v>81676</v>
          </cell>
          <cell r="I1296">
            <v>81676</v>
          </cell>
          <cell r="J1296" t="str">
            <v>No</v>
          </cell>
          <cell r="K1296" t="str">
            <v>Not eligible for biennial submission.</v>
          </cell>
        </row>
        <row r="1297">
          <cell r="D1297">
            <v>7483</v>
          </cell>
          <cell r="E1297" t="str">
            <v>Rooney Ranch Elementary School</v>
          </cell>
          <cell r="F1297" t="str">
            <v>Performance Plan: Meets 95% Participation</v>
          </cell>
          <cell r="G1297" t="str">
            <v>-</v>
          </cell>
          <cell r="H1297">
            <v>81676</v>
          </cell>
          <cell r="I1297">
            <v>81676</v>
          </cell>
          <cell r="J1297" t="str">
            <v>No</v>
          </cell>
          <cell r="K1297" t="str">
            <v>Eligible for biennial submission.</v>
          </cell>
        </row>
        <row r="1298">
          <cell r="D1298">
            <v>7529</v>
          </cell>
          <cell r="E1298" t="str">
            <v>Ryan Elementary School</v>
          </cell>
          <cell r="F1298" t="str">
            <v>Performance Plan: Meets 95% Participation</v>
          </cell>
          <cell r="G1298" t="str">
            <v>-</v>
          </cell>
          <cell r="H1298">
            <v>81676</v>
          </cell>
          <cell r="I1298">
            <v>81676</v>
          </cell>
          <cell r="J1298" t="str">
            <v>No</v>
          </cell>
          <cell r="K1298" t="str">
            <v>Eligible for biennial submission.</v>
          </cell>
        </row>
        <row r="1299">
          <cell r="D1299">
            <v>7701</v>
          </cell>
          <cell r="E1299" t="str">
            <v>Collegiate Academy of Colorado</v>
          </cell>
          <cell r="F1299" t="str">
            <v>Performance Plan: Meets 95% Participation</v>
          </cell>
          <cell r="G1299" t="str">
            <v>-</v>
          </cell>
          <cell r="H1299">
            <v>81676</v>
          </cell>
          <cell r="I1299">
            <v>81676</v>
          </cell>
          <cell r="J1299" t="str">
            <v>No</v>
          </cell>
          <cell r="K1299" t="str">
            <v>Eligible for biennial submission.</v>
          </cell>
        </row>
        <row r="1300">
          <cell r="D1300">
            <v>7708</v>
          </cell>
          <cell r="E1300" t="str">
            <v>Secrest Elementary School</v>
          </cell>
          <cell r="F1300" t="str">
            <v>Performance Plan: Meets 95% Participation</v>
          </cell>
          <cell r="G1300" t="str">
            <v>-</v>
          </cell>
          <cell r="H1300">
            <v>81676</v>
          </cell>
          <cell r="I1300">
            <v>81676</v>
          </cell>
          <cell r="J1300" t="str">
            <v>No</v>
          </cell>
          <cell r="K1300" t="str">
            <v>Eligible for biennial submission.</v>
          </cell>
        </row>
        <row r="1301">
          <cell r="D1301">
            <v>7753</v>
          </cell>
          <cell r="E1301" t="str">
            <v>Semper Elementary School</v>
          </cell>
          <cell r="F1301" t="str">
            <v>Performance Plan: Low Participation</v>
          </cell>
          <cell r="G1301" t="str">
            <v>-</v>
          </cell>
          <cell r="H1301">
            <v>81676</v>
          </cell>
          <cell r="I1301">
            <v>81676</v>
          </cell>
          <cell r="J1301" t="str">
            <v>No</v>
          </cell>
          <cell r="K1301" t="str">
            <v>Eligible for biennial submission.</v>
          </cell>
        </row>
        <row r="1302">
          <cell r="D1302">
            <v>7780</v>
          </cell>
          <cell r="E1302" t="str">
            <v>Shaffer Elementary School</v>
          </cell>
          <cell r="F1302" t="str">
            <v>Performance Plan: Meets 95% Participation</v>
          </cell>
          <cell r="G1302" t="str">
            <v>-</v>
          </cell>
          <cell r="H1302">
            <v>81676</v>
          </cell>
          <cell r="I1302">
            <v>81676</v>
          </cell>
          <cell r="J1302" t="str">
            <v>No</v>
          </cell>
          <cell r="K1302" t="str">
            <v>Eligible for biennial submission.</v>
          </cell>
        </row>
        <row r="1303">
          <cell r="D1303">
            <v>7833</v>
          </cell>
          <cell r="E1303" t="str">
            <v>Shelton Elementary School</v>
          </cell>
          <cell r="F1303" t="str">
            <v>Performance Plan: Meets 95% Participation</v>
          </cell>
          <cell r="G1303" t="str">
            <v>-</v>
          </cell>
          <cell r="H1303">
            <v>81676</v>
          </cell>
          <cell r="I1303">
            <v>81676</v>
          </cell>
          <cell r="J1303" t="str">
            <v>No</v>
          </cell>
          <cell r="K1303" t="str">
            <v>Eligible for biennial submission.</v>
          </cell>
        </row>
        <row r="1304">
          <cell r="D1304">
            <v>7870</v>
          </cell>
          <cell r="E1304" t="str">
            <v>Sierra Elementary School</v>
          </cell>
          <cell r="F1304" t="str">
            <v>Performance Plan: Meets 95% Participation</v>
          </cell>
          <cell r="G1304" t="str">
            <v>-</v>
          </cell>
          <cell r="H1304">
            <v>81676</v>
          </cell>
          <cell r="I1304">
            <v>81676</v>
          </cell>
          <cell r="J1304" t="str">
            <v>No</v>
          </cell>
          <cell r="K1304" t="str">
            <v>Eligible for biennial submission.</v>
          </cell>
        </row>
        <row r="1305">
          <cell r="D1305">
            <v>7962</v>
          </cell>
          <cell r="E1305" t="str">
            <v>Slater Elementary School</v>
          </cell>
          <cell r="F1305" t="str">
            <v>Performance Plan: Meets 95% Participation</v>
          </cell>
          <cell r="G1305" t="str">
            <v>-</v>
          </cell>
          <cell r="H1305">
            <v>81676</v>
          </cell>
          <cell r="I1305">
            <v>81676</v>
          </cell>
          <cell r="J1305" t="str">
            <v>No</v>
          </cell>
          <cell r="K1305" t="str">
            <v>Eligible for biennial submission.</v>
          </cell>
        </row>
        <row r="1306">
          <cell r="D1306">
            <v>8036</v>
          </cell>
          <cell r="E1306" t="str">
            <v>Sobesky Academy</v>
          </cell>
          <cell r="F1306" t="str">
            <v>AEC: Improvement</v>
          </cell>
          <cell r="G1306" t="str">
            <v>-</v>
          </cell>
          <cell r="H1306">
            <v>81676</v>
          </cell>
          <cell r="I1306">
            <v>81676</v>
          </cell>
          <cell r="J1306" t="str">
            <v>Yes</v>
          </cell>
          <cell r="K1306" t="str">
            <v>Not eligible for biennial submission; exercised biennial flexibility in 2018-19.</v>
          </cell>
        </row>
        <row r="1307">
          <cell r="D1307">
            <v>8090</v>
          </cell>
          <cell r="E1307" t="str">
            <v>Deane Elementary School</v>
          </cell>
          <cell r="F1307" t="str">
            <v>Performance Plan: Meets 95% Participation</v>
          </cell>
          <cell r="G1307" t="str">
            <v>-</v>
          </cell>
          <cell r="H1307">
            <v>81676</v>
          </cell>
          <cell r="I1307">
            <v>81676</v>
          </cell>
          <cell r="J1307" t="str">
            <v>No</v>
          </cell>
          <cell r="K1307" t="str">
            <v>Eligible for biennial submission.</v>
          </cell>
        </row>
        <row r="1308">
          <cell r="D1308">
            <v>8102</v>
          </cell>
          <cell r="E1308" t="str">
            <v>South Lakewood Elementary School</v>
          </cell>
          <cell r="F1308" t="str">
            <v>Performance Plan: Meets 95% Participation</v>
          </cell>
          <cell r="G1308" t="str">
            <v>-</v>
          </cell>
          <cell r="H1308">
            <v>81676</v>
          </cell>
          <cell r="I1308">
            <v>81676</v>
          </cell>
          <cell r="J1308" t="str">
            <v>No</v>
          </cell>
          <cell r="K1308" t="str">
            <v>Eligible for biennial submission.</v>
          </cell>
        </row>
        <row r="1309">
          <cell r="D1309">
            <v>8209</v>
          </cell>
          <cell r="E1309" t="str">
            <v>Standley Lake High School</v>
          </cell>
          <cell r="F1309" t="str">
            <v>Performance Plan: Meets 95% Participation</v>
          </cell>
          <cell r="G1309" t="str">
            <v>-</v>
          </cell>
          <cell r="H1309">
            <v>81676</v>
          </cell>
          <cell r="I1309">
            <v>81676</v>
          </cell>
          <cell r="J1309" t="str">
            <v>No</v>
          </cell>
          <cell r="K1309" t="str">
            <v>Eligible for biennial submission.</v>
          </cell>
        </row>
        <row r="1310">
          <cell r="D1310">
            <v>8223</v>
          </cell>
          <cell r="E1310" t="str">
            <v>Stevens Elementary School</v>
          </cell>
          <cell r="F1310" t="str">
            <v>Improvement Plan: Meets 95% Participation</v>
          </cell>
          <cell r="G1310" t="str">
            <v>-</v>
          </cell>
          <cell r="H1310">
            <v>81676</v>
          </cell>
          <cell r="I1310">
            <v>81676</v>
          </cell>
          <cell r="J1310" t="str">
            <v>No</v>
          </cell>
          <cell r="K1310" t="str">
            <v>Not eligible for biennial submission.</v>
          </cell>
        </row>
        <row r="1311">
          <cell r="D1311">
            <v>8248</v>
          </cell>
          <cell r="E1311" t="str">
            <v>Emory Elementary School</v>
          </cell>
          <cell r="F1311" t="str">
            <v>Priority Improvement Plan: Meets 95% Participation</v>
          </cell>
          <cell r="G1311" t="str">
            <v>Year 2 of Priority Improvement or Turnaround</v>
          </cell>
          <cell r="H1311">
            <v>81676</v>
          </cell>
          <cell r="I1311">
            <v>81676</v>
          </cell>
          <cell r="J1311" t="str">
            <v>No</v>
          </cell>
          <cell r="K1311" t="str">
            <v>Not eligible for biennial submission.</v>
          </cell>
        </row>
        <row r="1312">
          <cell r="D1312">
            <v>8276</v>
          </cell>
          <cell r="E1312" t="str">
            <v>Stober Elementary School</v>
          </cell>
          <cell r="F1312" t="str">
            <v>Performance Plan: Meets 95% Participation</v>
          </cell>
          <cell r="G1312" t="str">
            <v>-</v>
          </cell>
          <cell r="H1312">
            <v>81676</v>
          </cell>
          <cell r="I1312">
            <v>81676</v>
          </cell>
          <cell r="J1312" t="str">
            <v>No</v>
          </cell>
          <cell r="K1312" t="str">
            <v>Eligible for biennial submission.</v>
          </cell>
        </row>
        <row r="1313">
          <cell r="D1313">
            <v>8280</v>
          </cell>
          <cell r="E1313" t="str">
            <v>Stony Creek Elementary School</v>
          </cell>
          <cell r="F1313" t="str">
            <v>Improvement Plan: Meets 95% Participation</v>
          </cell>
          <cell r="G1313" t="str">
            <v>-</v>
          </cell>
          <cell r="H1313">
            <v>81676</v>
          </cell>
          <cell r="I1313">
            <v>81676</v>
          </cell>
          <cell r="J1313" t="str">
            <v>No</v>
          </cell>
          <cell r="K1313" t="str">
            <v>Not eligible for biennial submission.</v>
          </cell>
        </row>
        <row r="1314">
          <cell r="D1314">
            <v>8300</v>
          </cell>
          <cell r="E1314" t="str">
            <v>Stott Elementary School</v>
          </cell>
          <cell r="F1314" t="str">
            <v>Performance Plan: Meets 95% Participation</v>
          </cell>
          <cell r="G1314" t="str">
            <v>-</v>
          </cell>
          <cell r="H1314">
            <v>81676</v>
          </cell>
          <cell r="I1314">
            <v>81676</v>
          </cell>
          <cell r="J1314" t="str">
            <v>No</v>
          </cell>
          <cell r="K1314" t="str">
            <v>Eligible for biennial submission.</v>
          </cell>
        </row>
        <row r="1315">
          <cell r="D1315">
            <v>8381</v>
          </cell>
          <cell r="E1315" t="str">
            <v>Summit Ridge Middle School</v>
          </cell>
          <cell r="F1315" t="str">
            <v>Performance Plan: Low Participation</v>
          </cell>
          <cell r="G1315" t="str">
            <v>-</v>
          </cell>
          <cell r="H1315">
            <v>81676</v>
          </cell>
          <cell r="I1315">
            <v>81676</v>
          </cell>
          <cell r="J1315" t="str">
            <v>No</v>
          </cell>
          <cell r="K1315" t="str">
            <v>Eligible for biennial submission.</v>
          </cell>
        </row>
        <row r="1316">
          <cell r="D1316">
            <v>8432</v>
          </cell>
          <cell r="E1316" t="str">
            <v>Swanson Elementary School</v>
          </cell>
          <cell r="F1316" t="str">
            <v>Turnaround Plan: Meets 95% Participation</v>
          </cell>
          <cell r="G1316" t="str">
            <v>Year 1 of Priority Improvement or Turnaround</v>
          </cell>
          <cell r="H1316">
            <v>81676</v>
          </cell>
          <cell r="I1316">
            <v>81676</v>
          </cell>
          <cell r="J1316" t="str">
            <v>No</v>
          </cell>
          <cell r="K1316" t="str">
            <v>Not eligible for biennial submission.</v>
          </cell>
        </row>
        <row r="1317">
          <cell r="D1317">
            <v>8793</v>
          </cell>
          <cell r="E1317" t="str">
            <v>Two Roads Charter School</v>
          </cell>
          <cell r="F1317" t="str">
            <v>Performance Plan: Low Participation</v>
          </cell>
          <cell r="G1317" t="str">
            <v>-</v>
          </cell>
          <cell r="H1317">
            <v>81676</v>
          </cell>
          <cell r="I1317">
            <v>81676</v>
          </cell>
          <cell r="J1317" t="str">
            <v>No</v>
          </cell>
          <cell r="K1317" t="str">
            <v>Eligible for biennial submission.</v>
          </cell>
        </row>
        <row r="1318">
          <cell r="D1318">
            <v>8834</v>
          </cell>
          <cell r="E1318" t="str">
            <v>Thomson Elementary School</v>
          </cell>
          <cell r="F1318" t="str">
            <v>Performance Plan: Meets 95% Participation</v>
          </cell>
          <cell r="G1318" t="str">
            <v>-</v>
          </cell>
          <cell r="H1318">
            <v>81676</v>
          </cell>
          <cell r="I1318">
            <v>81676</v>
          </cell>
          <cell r="J1318" t="str">
            <v>No</v>
          </cell>
          <cell r="K1318" t="str">
            <v>Eligible for biennial submission.</v>
          </cell>
        </row>
        <row r="1319">
          <cell r="D1319">
            <v>8856</v>
          </cell>
          <cell r="E1319" t="str">
            <v>Three Creeks K-8</v>
          </cell>
          <cell r="F1319" t="str">
            <v>Performance Plan: Meets 95% Participation</v>
          </cell>
          <cell r="G1319" t="str">
            <v>-</v>
          </cell>
          <cell r="H1319">
            <v>81676</v>
          </cell>
          <cell r="I1319">
            <v>81676</v>
          </cell>
          <cell r="J1319" t="str">
            <v>No</v>
          </cell>
          <cell r="K1319" t="str">
            <v>Eligible for biennial submission.</v>
          </cell>
        </row>
        <row r="1320">
          <cell r="D1320">
            <v>9008</v>
          </cell>
          <cell r="E1320" t="str">
            <v>Ute Meadows Elementary School</v>
          </cell>
          <cell r="F1320" t="str">
            <v>Performance Plan: Meets 95% Participation</v>
          </cell>
          <cell r="G1320" t="str">
            <v>-</v>
          </cell>
          <cell r="H1320">
            <v>81676</v>
          </cell>
          <cell r="I1320">
            <v>81676</v>
          </cell>
          <cell r="J1320" t="str">
            <v>No</v>
          </cell>
          <cell r="K1320" t="str">
            <v>Eligible for biennial submission.</v>
          </cell>
        </row>
        <row r="1321">
          <cell r="D1321">
            <v>9052</v>
          </cell>
          <cell r="E1321" t="str">
            <v>Van Arsdale Elementary School</v>
          </cell>
          <cell r="F1321" t="str">
            <v>Performance Plan: Meets 95% Participation</v>
          </cell>
          <cell r="G1321" t="str">
            <v>-</v>
          </cell>
          <cell r="H1321">
            <v>81676</v>
          </cell>
          <cell r="I1321">
            <v>81676</v>
          </cell>
          <cell r="J1321" t="str">
            <v>No</v>
          </cell>
          <cell r="K1321" t="str">
            <v>Eligible for biennial submission.</v>
          </cell>
        </row>
        <row r="1322">
          <cell r="D1322">
            <v>9058</v>
          </cell>
          <cell r="E1322" t="str">
            <v>Vanderhoof Elementary School</v>
          </cell>
          <cell r="F1322" t="str">
            <v>Performance Plan: Meets 95% Participation</v>
          </cell>
          <cell r="G1322" t="str">
            <v>-</v>
          </cell>
          <cell r="H1322">
            <v>81676</v>
          </cell>
          <cell r="I1322">
            <v>81676</v>
          </cell>
          <cell r="J1322" t="str">
            <v>No</v>
          </cell>
          <cell r="K1322" t="str">
            <v>Eligible for biennial submission.</v>
          </cell>
        </row>
        <row r="1323">
          <cell r="D1323">
            <v>9154</v>
          </cell>
          <cell r="E1323" t="str">
            <v>Vivian Elementary School</v>
          </cell>
          <cell r="F1323" t="str">
            <v>Performance Plan: Meets 95% Participation</v>
          </cell>
          <cell r="G1323" t="str">
            <v>-</v>
          </cell>
          <cell r="H1323">
            <v>81676</v>
          </cell>
          <cell r="I1323">
            <v>81676</v>
          </cell>
          <cell r="J1323" t="str">
            <v>No</v>
          </cell>
          <cell r="K1323" t="str">
            <v>Eligible for biennial submission.</v>
          </cell>
        </row>
        <row r="1324">
          <cell r="D1324">
            <v>9232</v>
          </cell>
          <cell r="E1324" t="str">
            <v>Warder Elementary School</v>
          </cell>
          <cell r="F1324" t="str">
            <v>Performance Plan: Meets 95% Participation</v>
          </cell>
          <cell r="G1324" t="str">
            <v>-</v>
          </cell>
          <cell r="H1324">
            <v>81676</v>
          </cell>
          <cell r="I1324">
            <v>81676</v>
          </cell>
          <cell r="J1324" t="str">
            <v>No</v>
          </cell>
          <cell r="K1324" t="str">
            <v>Eligible for biennial submission.</v>
          </cell>
        </row>
        <row r="1325">
          <cell r="D1325">
            <v>9234</v>
          </cell>
          <cell r="E1325" t="str">
            <v>Warren Tech Central</v>
          </cell>
          <cell r="F1325" t="str">
            <v>AEC: Performance: Exempt from Academic Growth Data</v>
          </cell>
          <cell r="G1325" t="str">
            <v>-</v>
          </cell>
          <cell r="H1325">
            <v>81676</v>
          </cell>
          <cell r="I1325">
            <v>81676</v>
          </cell>
          <cell r="J1325" t="str">
            <v>No</v>
          </cell>
          <cell r="K1325" t="str">
            <v>Eligible for biennial submission.</v>
          </cell>
        </row>
        <row r="1326">
          <cell r="D1326">
            <v>9245</v>
          </cell>
          <cell r="E1326" t="str">
            <v>Warren Tech North</v>
          </cell>
          <cell r="F1326" t="str">
            <v>AEC: Performance: Exempt from Academic Growth Data</v>
          </cell>
          <cell r="G1326" t="str">
            <v>-</v>
          </cell>
          <cell r="H1326">
            <v>81676</v>
          </cell>
          <cell r="I1326">
            <v>81676</v>
          </cell>
          <cell r="J1326" t="str">
            <v>No</v>
          </cell>
          <cell r="K1326" t="str">
            <v>Eligible for biennial submission.</v>
          </cell>
        </row>
        <row r="1327">
          <cell r="D1327">
            <v>9299</v>
          </cell>
          <cell r="E1327" t="str">
            <v>Wayne Carle Middle School</v>
          </cell>
          <cell r="F1327" t="str">
            <v>Performance Plan: Meets 95% Participation</v>
          </cell>
          <cell r="G1327" t="str">
            <v>-</v>
          </cell>
          <cell r="H1327">
            <v>81676</v>
          </cell>
          <cell r="I1327">
            <v>81676</v>
          </cell>
          <cell r="J1327" t="str">
            <v>No</v>
          </cell>
          <cell r="K1327" t="str">
            <v>Eligible for biennial submission.</v>
          </cell>
        </row>
        <row r="1328">
          <cell r="D1328">
            <v>9328</v>
          </cell>
          <cell r="E1328" t="str">
            <v>Weber Elementary School</v>
          </cell>
          <cell r="F1328" t="str">
            <v>Improvement Plan: Meets 95% Participation</v>
          </cell>
          <cell r="G1328" t="str">
            <v>-</v>
          </cell>
          <cell r="H1328">
            <v>81676</v>
          </cell>
          <cell r="I1328">
            <v>81676</v>
          </cell>
          <cell r="J1328" t="str">
            <v>No</v>
          </cell>
          <cell r="K1328" t="str">
            <v>Not eligible for biennial submission.</v>
          </cell>
        </row>
        <row r="1329">
          <cell r="D1329">
            <v>9342</v>
          </cell>
          <cell r="E1329" t="str">
            <v>Welchester Elementary School</v>
          </cell>
          <cell r="F1329" t="str">
            <v>Priority Improvement Plan: Meets 95% Participation</v>
          </cell>
          <cell r="G1329" t="str">
            <v>Year 1 of Priority Improvement or Turnaround</v>
          </cell>
          <cell r="H1329">
            <v>81676</v>
          </cell>
          <cell r="I1329">
            <v>81676</v>
          </cell>
          <cell r="J1329" t="str">
            <v>No</v>
          </cell>
          <cell r="K1329" t="str">
            <v>Not eligible for biennial submission.</v>
          </cell>
        </row>
        <row r="1330">
          <cell r="D1330">
            <v>9412</v>
          </cell>
          <cell r="E1330" t="str">
            <v>Westgate Elementary School</v>
          </cell>
          <cell r="F1330" t="str">
            <v>Improvement Plan: Meets 95% Participation (Revised)</v>
          </cell>
          <cell r="G1330" t="str">
            <v>-</v>
          </cell>
          <cell r="H1330">
            <v>81676</v>
          </cell>
          <cell r="I1330">
            <v>81676</v>
          </cell>
          <cell r="J1330" t="str">
            <v>No</v>
          </cell>
          <cell r="K1330" t="str">
            <v>Not eligible for biennial submission.</v>
          </cell>
        </row>
        <row r="1331">
          <cell r="D1331">
            <v>9424</v>
          </cell>
          <cell r="E1331" t="str">
            <v>West Jefferson Elementary School</v>
          </cell>
          <cell r="F1331" t="str">
            <v>Performance Plan: Meets 95% Participation</v>
          </cell>
          <cell r="G1331" t="str">
            <v>-</v>
          </cell>
          <cell r="H1331">
            <v>81676</v>
          </cell>
          <cell r="I1331">
            <v>81676</v>
          </cell>
          <cell r="J1331" t="str">
            <v>No</v>
          </cell>
          <cell r="K1331" t="str">
            <v>Eligible for biennial submission.</v>
          </cell>
        </row>
        <row r="1332">
          <cell r="D1332">
            <v>9427</v>
          </cell>
          <cell r="E1332" t="str">
            <v>Woodrow Wilson Charter Academy</v>
          </cell>
          <cell r="F1332" t="str">
            <v>Performance Plan: Meets 95% Participation</v>
          </cell>
          <cell r="G1332" t="str">
            <v>-</v>
          </cell>
          <cell r="H1332">
            <v>81676</v>
          </cell>
          <cell r="I1332">
            <v>81676</v>
          </cell>
          <cell r="J1332" t="str">
            <v>No</v>
          </cell>
          <cell r="K1332" t="str">
            <v>Eligible for biennial submission.</v>
          </cell>
        </row>
        <row r="1333">
          <cell r="D1333">
            <v>9428</v>
          </cell>
          <cell r="E1333" t="str">
            <v>West Jefferson Middle School</v>
          </cell>
          <cell r="F1333" t="str">
            <v>Performance Plan: Meets 95% Participation</v>
          </cell>
          <cell r="G1333" t="str">
            <v>-</v>
          </cell>
          <cell r="H1333">
            <v>81676</v>
          </cell>
          <cell r="I1333">
            <v>81676</v>
          </cell>
          <cell r="J1333" t="str">
            <v>No</v>
          </cell>
          <cell r="K1333" t="str">
            <v>Eligible for biennial submission.</v>
          </cell>
        </row>
        <row r="1334">
          <cell r="D1334">
            <v>9429</v>
          </cell>
          <cell r="E1334" t="str">
            <v>West Woods Elementary School</v>
          </cell>
          <cell r="F1334" t="str">
            <v>Performance Plan: Meets 95% Participation</v>
          </cell>
          <cell r="G1334" t="str">
            <v>-</v>
          </cell>
          <cell r="H1334">
            <v>81676</v>
          </cell>
          <cell r="I1334">
            <v>81676</v>
          </cell>
          <cell r="J1334" t="str">
            <v>No</v>
          </cell>
          <cell r="K1334" t="str">
            <v>Eligible for biennial submission.</v>
          </cell>
        </row>
        <row r="1335">
          <cell r="D1335">
            <v>9432</v>
          </cell>
          <cell r="E1335" t="str">
            <v>Dennison Elementary School</v>
          </cell>
          <cell r="F1335" t="str">
            <v>Performance Plan: Meets 95% Participation</v>
          </cell>
          <cell r="G1335" t="str">
            <v>-</v>
          </cell>
          <cell r="H1335">
            <v>81676</v>
          </cell>
          <cell r="I1335">
            <v>81676</v>
          </cell>
          <cell r="J1335" t="str">
            <v>No</v>
          </cell>
          <cell r="K1335" t="str">
            <v>Eligible for biennial submission.</v>
          </cell>
        </row>
        <row r="1336">
          <cell r="D1336">
            <v>9490</v>
          </cell>
          <cell r="E1336" t="str">
            <v>Westridge Elementary School</v>
          </cell>
          <cell r="F1336" t="str">
            <v>Performance Plan: Meets 95% Participation</v>
          </cell>
          <cell r="G1336" t="str">
            <v>-</v>
          </cell>
          <cell r="H1336">
            <v>81676</v>
          </cell>
          <cell r="I1336">
            <v>81676</v>
          </cell>
          <cell r="J1336" t="str">
            <v>No</v>
          </cell>
          <cell r="K1336" t="str">
            <v>Eligible for biennial submission.</v>
          </cell>
        </row>
        <row r="1337">
          <cell r="D1337">
            <v>9510</v>
          </cell>
          <cell r="E1337" t="str">
            <v>Wheat Ridge High School</v>
          </cell>
          <cell r="F1337" t="str">
            <v>Performance Plan: Low Participation</v>
          </cell>
          <cell r="G1337" t="str">
            <v>-</v>
          </cell>
          <cell r="H1337">
            <v>81676</v>
          </cell>
          <cell r="I1337">
            <v>81676</v>
          </cell>
          <cell r="J1337" t="str">
            <v>No</v>
          </cell>
          <cell r="K1337" t="str">
            <v>Eligible for biennial submission.</v>
          </cell>
        </row>
        <row r="1338">
          <cell r="D1338">
            <v>9638</v>
          </cell>
          <cell r="E1338" t="str">
            <v>Wilmore Davis Elementary School</v>
          </cell>
          <cell r="F1338" t="str">
            <v>Performance Plan: Meets 95% Participation</v>
          </cell>
          <cell r="G1338" t="str">
            <v>-</v>
          </cell>
          <cell r="H1338">
            <v>81676</v>
          </cell>
          <cell r="I1338">
            <v>81676</v>
          </cell>
          <cell r="J1338" t="str">
            <v>No</v>
          </cell>
          <cell r="K1338" t="str">
            <v>Eligible for biennial submission.</v>
          </cell>
        </row>
        <row r="1339">
          <cell r="D1339">
            <v>9648</v>
          </cell>
          <cell r="E1339" t="str">
            <v>Wilmot Elementary School</v>
          </cell>
          <cell r="F1339" t="str">
            <v>Performance Plan: Low Participation</v>
          </cell>
          <cell r="G1339" t="str">
            <v>-</v>
          </cell>
          <cell r="H1339">
            <v>81676</v>
          </cell>
          <cell r="I1339">
            <v>81676</v>
          </cell>
          <cell r="J1339" t="str">
            <v>No</v>
          </cell>
          <cell r="K1339" t="str">
            <v>Eligible for biennial submission.</v>
          </cell>
        </row>
        <row r="1340">
          <cell r="D1340">
            <v>9678</v>
          </cell>
          <cell r="E1340" t="str">
            <v>Witt Elementary School</v>
          </cell>
          <cell r="F1340" t="str">
            <v>Improvement Plan: Meets 95% Participation</v>
          </cell>
          <cell r="G1340" t="str">
            <v>-</v>
          </cell>
          <cell r="H1340">
            <v>81676</v>
          </cell>
          <cell r="I1340">
            <v>81676</v>
          </cell>
          <cell r="J1340" t="str">
            <v>No</v>
          </cell>
          <cell r="K1340" t="str">
            <v>Not eligible for biennial submission.</v>
          </cell>
        </row>
        <row r="1341">
          <cell r="D1341" t="str">
            <v>ALL</v>
          </cell>
          <cell r="E1341" t="str">
            <v>ALL</v>
          </cell>
          <cell r="F1341" t="str">
            <v>Accredited: Meets 95% Participation</v>
          </cell>
          <cell r="G1341" t="str">
            <v>-</v>
          </cell>
          <cell r="H1341">
            <v>172</v>
          </cell>
          <cell r="I1341">
            <v>172</v>
          </cell>
          <cell r="J1341" t="str">
            <v>No</v>
          </cell>
          <cell r="K1341" t="str">
            <v>Eligible for biennial submission.</v>
          </cell>
        </row>
        <row r="1342">
          <cell r="D1342">
            <v>2328</v>
          </cell>
          <cell r="E1342" t="str">
            <v>Eads Elementary School</v>
          </cell>
          <cell r="F1342" t="str">
            <v>Performance Plan: Meets 95% Participation</v>
          </cell>
          <cell r="G1342" t="str">
            <v>-</v>
          </cell>
          <cell r="H1342">
            <v>172</v>
          </cell>
          <cell r="I1342">
            <v>172</v>
          </cell>
          <cell r="J1342" t="str">
            <v>No</v>
          </cell>
          <cell r="K1342" t="str">
            <v>Eligible for biennial submission.</v>
          </cell>
        </row>
        <row r="1343">
          <cell r="D1343">
            <v>2332</v>
          </cell>
          <cell r="E1343" t="str">
            <v>Eads Middle School</v>
          </cell>
          <cell r="F1343" t="str">
            <v>Performance Plan: Meets 95% Participation</v>
          </cell>
          <cell r="G1343" t="str">
            <v>-</v>
          </cell>
          <cell r="H1343">
            <v>172</v>
          </cell>
          <cell r="I1343">
            <v>172</v>
          </cell>
          <cell r="J1343" t="str">
            <v>No</v>
          </cell>
          <cell r="K1343" t="str">
            <v>Eligible for biennial submission.</v>
          </cell>
        </row>
        <row r="1344">
          <cell r="D1344">
            <v>2336</v>
          </cell>
          <cell r="E1344" t="str">
            <v>Eads High School</v>
          </cell>
          <cell r="F1344" t="str">
            <v>Performance Plan: Meets 95% Participation</v>
          </cell>
          <cell r="G1344" t="str">
            <v>-</v>
          </cell>
          <cell r="H1344">
            <v>172</v>
          </cell>
          <cell r="I1344">
            <v>172</v>
          </cell>
          <cell r="J1344" t="str">
            <v>No</v>
          </cell>
          <cell r="K1344" t="str">
            <v>Eligible for biennial submission.</v>
          </cell>
        </row>
        <row r="1345">
          <cell r="D1345" t="str">
            <v>ALL</v>
          </cell>
          <cell r="E1345" t="str">
            <v>ALL</v>
          </cell>
          <cell r="F1345" t="str">
            <v>Accredited with Improvement Plan: Decreased due to Participation</v>
          </cell>
          <cell r="G1345" t="str">
            <v>-</v>
          </cell>
          <cell r="H1345">
            <v>47</v>
          </cell>
          <cell r="I1345">
            <v>47</v>
          </cell>
          <cell r="J1345" t="str">
            <v>Yes</v>
          </cell>
          <cell r="K1345" t="str">
            <v>Not eligible for biennial submission; exercised biennial flexibility in 2018-19.</v>
          </cell>
        </row>
        <row r="1346">
          <cell r="D1346">
            <v>6992</v>
          </cell>
          <cell r="E1346" t="str">
            <v>Plainview Elementary School</v>
          </cell>
          <cell r="F1346" t="str">
            <v>Improvement Plan: Meets 95% Participation</v>
          </cell>
          <cell r="G1346" t="str">
            <v>-</v>
          </cell>
          <cell r="H1346">
            <v>47</v>
          </cell>
          <cell r="I1346">
            <v>47</v>
          </cell>
          <cell r="J1346" t="str">
            <v>Yes</v>
          </cell>
          <cell r="K1346" t="str">
            <v>Not eligible for biennial submission; exercised biennial flexibility in 2018-19.</v>
          </cell>
        </row>
        <row r="1347">
          <cell r="D1347">
            <v>7009</v>
          </cell>
          <cell r="E1347" t="str">
            <v>Plainview Junior-Senior High School</v>
          </cell>
          <cell r="F1347" t="str">
            <v>Improvement Plan: Decreased due to Participation</v>
          </cell>
          <cell r="G1347" t="str">
            <v>-</v>
          </cell>
          <cell r="H1347">
            <v>47</v>
          </cell>
          <cell r="I1347">
            <v>47</v>
          </cell>
          <cell r="J1347" t="str">
            <v>Yes</v>
          </cell>
          <cell r="K1347" t="str">
            <v>Not eligible for biennial submission; exercised biennial flexibility in 2018-19.</v>
          </cell>
        </row>
        <row r="1348">
          <cell r="D1348" t="str">
            <v>ALL</v>
          </cell>
          <cell r="E1348" t="str">
            <v>ALL</v>
          </cell>
          <cell r="F1348" t="str">
            <v>Accredited: Meets 95% Participation</v>
          </cell>
          <cell r="G1348" t="str">
            <v>-</v>
          </cell>
          <cell r="H1348">
            <v>149</v>
          </cell>
          <cell r="I1348">
            <v>149</v>
          </cell>
          <cell r="J1348" t="str">
            <v>Yes</v>
          </cell>
          <cell r="K1348" t="str">
            <v>Not eligible for biennial submission; exercised biennial flexibility in 2018-19.</v>
          </cell>
        </row>
        <row r="1349">
          <cell r="D1349">
            <v>2960</v>
          </cell>
          <cell r="E1349" t="str">
            <v>Flagler Public School</v>
          </cell>
          <cell r="F1349" t="str">
            <v>Performance Plan: Meets 95% Participation</v>
          </cell>
          <cell r="G1349" t="str">
            <v>-</v>
          </cell>
          <cell r="H1349">
            <v>149</v>
          </cell>
          <cell r="I1349">
            <v>149</v>
          </cell>
          <cell r="J1349" t="str">
            <v>Yes</v>
          </cell>
          <cell r="K1349" t="str">
            <v>Not eligible for biennial submission; exercised biennial flexibility in 2018-19.</v>
          </cell>
        </row>
        <row r="1350">
          <cell r="D1350" t="str">
            <v>ALL</v>
          </cell>
          <cell r="E1350" t="str">
            <v>ALL</v>
          </cell>
          <cell r="F1350" t="str">
            <v>Accredited: Meets 95% Participation</v>
          </cell>
          <cell r="G1350" t="str">
            <v>-</v>
          </cell>
          <cell r="H1350">
            <v>113</v>
          </cell>
          <cell r="I1350">
            <v>113</v>
          </cell>
          <cell r="J1350" t="str">
            <v>Yes</v>
          </cell>
          <cell r="K1350" t="str">
            <v>Not eligible for biennial submission; exercised biennial flexibility in 2018-19.</v>
          </cell>
        </row>
        <row r="1351">
          <cell r="D1351">
            <v>7746</v>
          </cell>
          <cell r="E1351" t="str">
            <v>Hi-Plains School District R-23</v>
          </cell>
          <cell r="F1351" t="str">
            <v>Performance Plan: Meets 95% Participation</v>
          </cell>
          <cell r="G1351" t="str">
            <v>-</v>
          </cell>
          <cell r="H1351">
            <v>113</v>
          </cell>
          <cell r="I1351">
            <v>113</v>
          </cell>
          <cell r="J1351" t="str">
            <v>Yes</v>
          </cell>
          <cell r="K1351" t="str">
            <v>Not eligible for biennial submission; exercised biennial flexibility in 2018-19.</v>
          </cell>
        </row>
        <row r="1352">
          <cell r="D1352" t="str">
            <v>ALL</v>
          </cell>
          <cell r="E1352" t="str">
            <v>ALL</v>
          </cell>
          <cell r="F1352" t="str">
            <v>Accredited: Meets 95% Participation</v>
          </cell>
          <cell r="G1352" t="str">
            <v>-</v>
          </cell>
          <cell r="H1352">
            <v>214</v>
          </cell>
          <cell r="I1352">
            <v>214</v>
          </cell>
          <cell r="J1352" t="str">
            <v>No</v>
          </cell>
          <cell r="K1352" t="str">
            <v>Eligible for biennial submission.</v>
          </cell>
        </row>
        <row r="1353">
          <cell r="D1353">
            <v>8342</v>
          </cell>
          <cell r="E1353" t="str">
            <v>Stratton Elementary School</v>
          </cell>
          <cell r="F1353" t="str">
            <v>Performance Plan: Meets 95% Participation</v>
          </cell>
          <cell r="G1353" t="str">
            <v>-</v>
          </cell>
          <cell r="H1353">
            <v>214</v>
          </cell>
          <cell r="I1353">
            <v>214</v>
          </cell>
          <cell r="J1353" t="str">
            <v>No</v>
          </cell>
          <cell r="K1353" t="str">
            <v>Eligible for biennial submission.</v>
          </cell>
        </row>
        <row r="1354">
          <cell r="D1354">
            <v>8351</v>
          </cell>
          <cell r="E1354" t="str">
            <v>Stratton Middle School</v>
          </cell>
          <cell r="F1354" t="str">
            <v>Improvement Plan: Meets 95% Participation</v>
          </cell>
          <cell r="G1354" t="str">
            <v>-</v>
          </cell>
          <cell r="H1354">
            <v>214</v>
          </cell>
          <cell r="I1354">
            <v>214</v>
          </cell>
          <cell r="J1354" t="str">
            <v>No</v>
          </cell>
          <cell r="K1354" t="str">
            <v>Not eligible for biennial submission.</v>
          </cell>
        </row>
        <row r="1355">
          <cell r="D1355">
            <v>8354</v>
          </cell>
          <cell r="E1355" t="str">
            <v>Stratton Senior High School</v>
          </cell>
          <cell r="F1355" t="str">
            <v>Performance Plan: Meets 95% Participation</v>
          </cell>
          <cell r="G1355" t="str">
            <v>-</v>
          </cell>
          <cell r="H1355">
            <v>214</v>
          </cell>
          <cell r="I1355">
            <v>214</v>
          </cell>
          <cell r="J1355" t="str">
            <v>No</v>
          </cell>
          <cell r="K1355" t="str">
            <v>Eligible for biennial submission.</v>
          </cell>
        </row>
        <row r="1356">
          <cell r="D1356" t="str">
            <v>ALL</v>
          </cell>
          <cell r="E1356" t="str">
            <v>ALL</v>
          </cell>
          <cell r="F1356" t="str">
            <v>Accredited with Improvement Plan: Low Participation</v>
          </cell>
          <cell r="G1356" t="str">
            <v>-</v>
          </cell>
          <cell r="H1356">
            <v>95</v>
          </cell>
          <cell r="I1356">
            <v>95</v>
          </cell>
          <cell r="J1356" t="str">
            <v>Yes</v>
          </cell>
          <cell r="K1356" t="str">
            <v>Not eligible for biennial submission; exercised biennial flexibility in 2018-19.</v>
          </cell>
        </row>
        <row r="1357">
          <cell r="D1357">
            <v>842</v>
          </cell>
          <cell r="E1357" t="str">
            <v>Bethune Public Schools</v>
          </cell>
          <cell r="F1357" t="str">
            <v>Improvement Plan: Low Participation</v>
          </cell>
          <cell r="G1357" t="str">
            <v>-</v>
          </cell>
          <cell r="H1357">
            <v>95</v>
          </cell>
          <cell r="I1357">
            <v>95</v>
          </cell>
          <cell r="J1357" t="str">
            <v>Yes</v>
          </cell>
          <cell r="K1357" t="str">
            <v>Not eligible for biennial submission; exercised biennial flexibility in 2018-19.</v>
          </cell>
        </row>
        <row r="1358">
          <cell r="D1358" t="str">
            <v>ALL</v>
          </cell>
          <cell r="E1358" t="str">
            <v>ALL</v>
          </cell>
          <cell r="F1358" t="str">
            <v>Accredited with Improvement Plan: Low Participation</v>
          </cell>
          <cell r="G1358" t="str">
            <v>-</v>
          </cell>
          <cell r="H1358">
            <v>718</v>
          </cell>
          <cell r="I1358">
            <v>718</v>
          </cell>
          <cell r="J1358" t="str">
            <v>No</v>
          </cell>
          <cell r="K1358" t="str">
            <v>Not eligible for biennial submission.</v>
          </cell>
        </row>
        <row r="1359">
          <cell r="D1359">
            <v>1144</v>
          </cell>
          <cell r="E1359" t="str">
            <v>Burlington Elementary School</v>
          </cell>
          <cell r="F1359" t="str">
            <v>Performance Plan: Low Participation</v>
          </cell>
          <cell r="G1359" t="str">
            <v>-</v>
          </cell>
          <cell r="H1359">
            <v>718</v>
          </cell>
          <cell r="I1359">
            <v>718</v>
          </cell>
          <cell r="J1359" t="str">
            <v>No</v>
          </cell>
          <cell r="K1359" t="str">
            <v>Eligible for biennial submission.</v>
          </cell>
        </row>
        <row r="1360">
          <cell r="D1360">
            <v>1150</v>
          </cell>
          <cell r="E1360" t="str">
            <v>Burlington Middle School</v>
          </cell>
          <cell r="F1360" t="str">
            <v>Improvement Plan: Low Participation</v>
          </cell>
          <cell r="G1360" t="str">
            <v>-</v>
          </cell>
          <cell r="H1360">
            <v>718</v>
          </cell>
          <cell r="I1360">
            <v>718</v>
          </cell>
          <cell r="J1360" t="str">
            <v>No</v>
          </cell>
          <cell r="K1360" t="str">
            <v>Not eligible for biennial submission.</v>
          </cell>
        </row>
        <row r="1361">
          <cell r="D1361">
            <v>1152</v>
          </cell>
          <cell r="E1361" t="str">
            <v>Burlington High School</v>
          </cell>
          <cell r="F1361" t="str">
            <v>Improvement Plan: Meets 95% Participation</v>
          </cell>
          <cell r="G1361" t="str">
            <v>-</v>
          </cell>
          <cell r="H1361">
            <v>718</v>
          </cell>
          <cell r="I1361">
            <v>718</v>
          </cell>
          <cell r="J1361" t="str">
            <v>No</v>
          </cell>
          <cell r="K1361" t="str">
            <v>Not eligible for biennial submission.</v>
          </cell>
        </row>
        <row r="1362">
          <cell r="D1362" t="str">
            <v>ALL</v>
          </cell>
          <cell r="E1362" t="str">
            <v>ALL</v>
          </cell>
          <cell r="F1362" t="str">
            <v>Accredited with Improvement Plan: Low Participation</v>
          </cell>
          <cell r="G1362" t="str">
            <v>-</v>
          </cell>
          <cell r="H1362">
            <v>983</v>
          </cell>
          <cell r="I1362">
            <v>983</v>
          </cell>
          <cell r="J1362" t="str">
            <v>No</v>
          </cell>
          <cell r="K1362" t="str">
            <v>Not eligible for biennial submission.</v>
          </cell>
        </row>
        <row r="1363">
          <cell r="D1363">
            <v>4901</v>
          </cell>
          <cell r="E1363" t="str">
            <v>Lake County Intermediate School</v>
          </cell>
          <cell r="F1363" t="str">
            <v>Priority Improvement Plan: Meets 95% Participation</v>
          </cell>
          <cell r="G1363" t="str">
            <v>Year 1 of Priority Improvement or Turnaround</v>
          </cell>
          <cell r="H1363">
            <v>983</v>
          </cell>
          <cell r="I1363">
            <v>983</v>
          </cell>
          <cell r="J1363" t="str">
            <v>Yes</v>
          </cell>
          <cell r="K1363" t="str">
            <v>Not eligible for biennial submission; exercised biennial flexibility in 2018-19.</v>
          </cell>
        </row>
        <row r="1364">
          <cell r="D1364">
            <v>4904</v>
          </cell>
          <cell r="E1364" t="str">
            <v>Lake County High School</v>
          </cell>
          <cell r="F1364" t="str">
            <v>Improvement Plan: Low Participation</v>
          </cell>
          <cell r="G1364" t="str">
            <v>-</v>
          </cell>
          <cell r="H1364">
            <v>983</v>
          </cell>
          <cell r="I1364">
            <v>983</v>
          </cell>
          <cell r="J1364" t="str">
            <v>Yes</v>
          </cell>
          <cell r="K1364" t="str">
            <v>Not eligible for biennial submission; exercised biennial flexibility in 2018-19.</v>
          </cell>
        </row>
        <row r="1365">
          <cell r="D1365">
            <v>4952</v>
          </cell>
          <cell r="E1365" t="str">
            <v>Lake County Early College</v>
          </cell>
          <cell r="F1365" t="str">
            <v>Insufficient State Data (Revised)</v>
          </cell>
          <cell r="G1365" t="str">
            <v>-</v>
          </cell>
          <cell r="H1365">
            <v>983</v>
          </cell>
          <cell r="I1365">
            <v>983</v>
          </cell>
          <cell r="J1365" t="str">
            <v>Yes</v>
          </cell>
          <cell r="K1365" t="str">
            <v>Not eligible for biennial submission; exercised biennial flexibility in 2018-19.</v>
          </cell>
        </row>
        <row r="1366">
          <cell r="D1366">
            <v>9486</v>
          </cell>
          <cell r="E1366" t="str">
            <v>Westpark Elementary School</v>
          </cell>
          <cell r="F1366" t="str">
            <v>Improvement Plan (Revised)</v>
          </cell>
          <cell r="G1366" t="str">
            <v>-</v>
          </cell>
          <cell r="H1366">
            <v>983</v>
          </cell>
          <cell r="I1366">
            <v>983</v>
          </cell>
          <cell r="J1366" t="str">
            <v>Yes</v>
          </cell>
          <cell r="K1366" t="str">
            <v>Not eligible for biennial submission; exercised biennial flexibility in 2018-19.</v>
          </cell>
        </row>
        <row r="1367">
          <cell r="D1367" t="str">
            <v>ALL</v>
          </cell>
          <cell r="E1367" t="str">
            <v>ALL</v>
          </cell>
          <cell r="F1367" t="str">
            <v>Accredited: Low Participation</v>
          </cell>
          <cell r="G1367" t="str">
            <v>-</v>
          </cell>
          <cell r="H1367">
            <v>5083</v>
          </cell>
          <cell r="I1367">
            <v>5083</v>
          </cell>
          <cell r="J1367" t="str">
            <v>Yes</v>
          </cell>
          <cell r="K1367" t="str">
            <v>Not eligible for biennial submission; exercised biennial flexibility in 2018-19.</v>
          </cell>
        </row>
        <row r="1368">
          <cell r="D1368">
            <v>225</v>
          </cell>
          <cell r="E1368" t="str">
            <v>Animas Valley Elementary School</v>
          </cell>
          <cell r="F1368" t="str">
            <v>Performance Plan: Meets 95% Participation</v>
          </cell>
          <cell r="G1368" t="str">
            <v>-</v>
          </cell>
          <cell r="H1368">
            <v>5083</v>
          </cell>
          <cell r="I1368">
            <v>5083</v>
          </cell>
          <cell r="J1368" t="str">
            <v>Yes</v>
          </cell>
          <cell r="K1368" t="str">
            <v>Not eligible for biennial submission; exercised biennial flexibility in 2018-19.</v>
          </cell>
        </row>
        <row r="1369">
          <cell r="D1369">
            <v>1526</v>
          </cell>
          <cell r="E1369" t="str">
            <v>Colorado Connections Academy @ Durango</v>
          </cell>
          <cell r="F1369" t="str">
            <v>Improvement Plan: Low Participation</v>
          </cell>
          <cell r="G1369" t="str">
            <v>-</v>
          </cell>
          <cell r="H1369">
            <v>5083</v>
          </cell>
          <cell r="I1369">
            <v>5083</v>
          </cell>
          <cell r="J1369" t="str">
            <v>Yes</v>
          </cell>
          <cell r="K1369" t="str">
            <v>Not eligible for biennial submission; exercised biennial flexibility in 2018-19.</v>
          </cell>
        </row>
        <row r="1370">
          <cell r="D1370">
            <v>2318</v>
          </cell>
          <cell r="E1370" t="str">
            <v>Durango High School</v>
          </cell>
          <cell r="F1370" t="str">
            <v>Performance Plan: Meets 95% Participation</v>
          </cell>
          <cell r="G1370" t="str">
            <v>-</v>
          </cell>
          <cell r="H1370">
            <v>5083</v>
          </cell>
          <cell r="I1370">
            <v>5083</v>
          </cell>
          <cell r="J1370" t="str">
            <v>Yes</v>
          </cell>
          <cell r="K1370" t="str">
            <v>Not eligible for biennial submission; exercised biennial flexibility in 2018-19.</v>
          </cell>
        </row>
        <row r="1371">
          <cell r="D1371">
            <v>3012</v>
          </cell>
          <cell r="E1371" t="str">
            <v>Florida Mesa Elementary School</v>
          </cell>
          <cell r="F1371" t="str">
            <v>Performance Plan: Meets 95% Participation</v>
          </cell>
          <cell r="G1371" t="str">
            <v>-</v>
          </cell>
          <cell r="H1371">
            <v>5083</v>
          </cell>
          <cell r="I1371">
            <v>5083</v>
          </cell>
          <cell r="J1371" t="str">
            <v>No</v>
          </cell>
          <cell r="K1371" t="str">
            <v>Eligible for biennial submission.</v>
          </cell>
        </row>
        <row r="1372">
          <cell r="D1372">
            <v>3050</v>
          </cell>
          <cell r="E1372" t="str">
            <v>Fort Lewis Mesa Elementary School</v>
          </cell>
          <cell r="F1372" t="str">
            <v>Performance Plan: Meets 95% Participation</v>
          </cell>
          <cell r="G1372" t="str">
            <v>-</v>
          </cell>
          <cell r="H1372">
            <v>5083</v>
          </cell>
          <cell r="I1372">
            <v>5083</v>
          </cell>
          <cell r="J1372" t="str">
            <v>Yes</v>
          </cell>
          <cell r="K1372" t="str">
            <v>Not eligible for biennial submission; exercised biennial flexibility in 2018-19.</v>
          </cell>
        </row>
        <row r="1373">
          <cell r="D1373">
            <v>3571</v>
          </cell>
          <cell r="E1373" t="str">
            <v>Durango Big Picture High School</v>
          </cell>
          <cell r="F1373" t="str">
            <v>AEC: Performance</v>
          </cell>
          <cell r="G1373" t="str">
            <v>-</v>
          </cell>
          <cell r="H1373">
            <v>5083</v>
          </cell>
          <cell r="I1373">
            <v>5083</v>
          </cell>
          <cell r="J1373" t="str">
            <v>No</v>
          </cell>
          <cell r="K1373" t="str">
            <v>Eligible for biennial submission.</v>
          </cell>
        </row>
        <row r="1374">
          <cell r="D1374">
            <v>4384</v>
          </cell>
          <cell r="E1374" t="str">
            <v>The Juniper School</v>
          </cell>
          <cell r="F1374" t="str">
            <v>Priority Improvement Plan: Meets 95% Participation</v>
          </cell>
          <cell r="G1374" t="str">
            <v>Year 1 of Priority Improvement or Turnaround</v>
          </cell>
          <cell r="H1374">
            <v>5083</v>
          </cell>
          <cell r="I1374">
            <v>5083</v>
          </cell>
          <cell r="J1374" t="str">
            <v>No</v>
          </cell>
          <cell r="K1374" t="str">
            <v>Not eligible for biennial submission.</v>
          </cell>
        </row>
        <row r="1375">
          <cell r="D1375">
            <v>5888</v>
          </cell>
          <cell r="E1375" t="str">
            <v>Miller Middle School</v>
          </cell>
          <cell r="F1375" t="str">
            <v>Performance Plan: Low Participation</v>
          </cell>
          <cell r="G1375" t="str">
            <v>-</v>
          </cell>
          <cell r="H1375">
            <v>5083</v>
          </cell>
          <cell r="I1375">
            <v>5083</v>
          </cell>
          <cell r="J1375" t="str">
            <v>Yes</v>
          </cell>
          <cell r="K1375" t="str">
            <v>Not eligible for biennial submission; exercised biennial flexibility in 2018-19.</v>
          </cell>
        </row>
        <row r="1376">
          <cell r="D1376">
            <v>6222</v>
          </cell>
          <cell r="E1376" t="str">
            <v>Needham Elementary School</v>
          </cell>
          <cell r="F1376" t="str">
            <v>Performance Plan: Meets 95% Participation</v>
          </cell>
          <cell r="G1376" t="str">
            <v>-</v>
          </cell>
          <cell r="H1376">
            <v>5083</v>
          </cell>
          <cell r="I1376">
            <v>5083</v>
          </cell>
          <cell r="J1376" t="str">
            <v>Yes</v>
          </cell>
          <cell r="K1376" t="str">
            <v>Not eligible for biennial submission; exercised biennial flexibility in 2018-19.</v>
          </cell>
        </row>
        <row r="1377">
          <cell r="D1377">
            <v>6738</v>
          </cell>
          <cell r="E1377" t="str">
            <v>Park Elementary School</v>
          </cell>
          <cell r="F1377" t="str">
            <v>Performance Plan: Meets 95% Participation</v>
          </cell>
          <cell r="G1377" t="str">
            <v>-</v>
          </cell>
          <cell r="H1377">
            <v>5083</v>
          </cell>
          <cell r="I1377">
            <v>5083</v>
          </cell>
          <cell r="J1377" t="str">
            <v>Yes</v>
          </cell>
          <cell r="K1377" t="str">
            <v>Not eligible for biennial submission; exercised biennial flexibility in 2018-19.</v>
          </cell>
        </row>
        <row r="1378">
          <cell r="D1378">
            <v>7402</v>
          </cell>
          <cell r="E1378" t="str">
            <v>Riverview Elementary School</v>
          </cell>
          <cell r="F1378" t="str">
            <v>Performance Plan: Meets 95% Participation</v>
          </cell>
          <cell r="G1378" t="str">
            <v>-</v>
          </cell>
          <cell r="H1378">
            <v>5083</v>
          </cell>
          <cell r="I1378">
            <v>5083</v>
          </cell>
          <cell r="J1378" t="str">
            <v>Yes</v>
          </cell>
          <cell r="K1378" t="str">
            <v>Not eligible for biennial submission; exercised biennial flexibility in 2018-19.</v>
          </cell>
        </row>
        <row r="1379">
          <cell r="D1379">
            <v>7994</v>
          </cell>
          <cell r="E1379" t="str">
            <v>Escalante Middle School</v>
          </cell>
          <cell r="F1379" t="str">
            <v>Performance Plan: Low Participation</v>
          </cell>
          <cell r="G1379" t="str">
            <v>-</v>
          </cell>
          <cell r="H1379">
            <v>5083</v>
          </cell>
          <cell r="I1379">
            <v>5083</v>
          </cell>
          <cell r="J1379" t="str">
            <v>Yes</v>
          </cell>
          <cell r="K1379" t="str">
            <v>Not eligible for biennial submission; exercised biennial flexibility in 2018-19.</v>
          </cell>
        </row>
        <row r="1380">
          <cell r="D1380">
            <v>8388</v>
          </cell>
          <cell r="E1380" t="str">
            <v>Sunnyside Elementary School</v>
          </cell>
          <cell r="F1380" t="str">
            <v>Performance Plan: Meets 95% Participation</v>
          </cell>
          <cell r="G1380" t="str">
            <v>-</v>
          </cell>
          <cell r="H1380">
            <v>5083</v>
          </cell>
          <cell r="I1380">
            <v>5083</v>
          </cell>
          <cell r="J1380" t="str">
            <v>Yes</v>
          </cell>
          <cell r="K1380" t="str">
            <v>Not eligible for biennial submission; exercised biennial flexibility in 2018-19.</v>
          </cell>
        </row>
        <row r="1381">
          <cell r="D1381" t="str">
            <v>ALL</v>
          </cell>
          <cell r="E1381" t="str">
            <v>ALL</v>
          </cell>
          <cell r="F1381" t="str">
            <v>Accredited: Meets 95% Participation</v>
          </cell>
          <cell r="G1381" t="str">
            <v>-</v>
          </cell>
          <cell r="H1381">
            <v>1371</v>
          </cell>
          <cell r="I1381">
            <v>1371</v>
          </cell>
          <cell r="J1381" t="str">
            <v>No</v>
          </cell>
          <cell r="K1381" t="str">
            <v>Eligible for biennial submission.</v>
          </cell>
        </row>
        <row r="1382">
          <cell r="D1382">
            <v>632</v>
          </cell>
          <cell r="E1382" t="str">
            <v>Bayfield Intermediate School</v>
          </cell>
          <cell r="F1382" t="str">
            <v>Performance Plan: Meets 95% Participation</v>
          </cell>
          <cell r="G1382" t="str">
            <v>-</v>
          </cell>
          <cell r="H1382">
            <v>1371</v>
          </cell>
          <cell r="I1382">
            <v>1371</v>
          </cell>
          <cell r="J1382" t="str">
            <v>No</v>
          </cell>
          <cell r="K1382" t="str">
            <v>Eligible for biennial submission.</v>
          </cell>
        </row>
        <row r="1383">
          <cell r="D1383">
            <v>636</v>
          </cell>
          <cell r="E1383" t="str">
            <v>Bayfield Middle School</v>
          </cell>
          <cell r="F1383" t="str">
            <v>Performance Plan: Meets 95% Participation</v>
          </cell>
          <cell r="G1383" t="str">
            <v>-</v>
          </cell>
          <cell r="H1383">
            <v>1371</v>
          </cell>
          <cell r="I1383">
            <v>1371</v>
          </cell>
          <cell r="J1383" t="str">
            <v>No</v>
          </cell>
          <cell r="K1383" t="str">
            <v>Eligible for biennial submission.</v>
          </cell>
        </row>
        <row r="1384">
          <cell r="D1384">
            <v>640</v>
          </cell>
          <cell r="E1384" t="str">
            <v>Bayfield High School</v>
          </cell>
          <cell r="F1384" t="str">
            <v>Performance Plan: Meets 95% Participation</v>
          </cell>
          <cell r="G1384" t="str">
            <v>-</v>
          </cell>
          <cell r="H1384">
            <v>1371</v>
          </cell>
          <cell r="I1384">
            <v>1371</v>
          </cell>
          <cell r="J1384" t="str">
            <v>No</v>
          </cell>
          <cell r="K1384" t="str">
            <v>Eligible for biennial submission.</v>
          </cell>
        </row>
        <row r="1385">
          <cell r="D1385">
            <v>642</v>
          </cell>
          <cell r="E1385" t="str">
            <v>Bayfield Primary School</v>
          </cell>
          <cell r="F1385" t="str">
            <v>Performance Plan (Revised)</v>
          </cell>
          <cell r="G1385" t="str">
            <v>-</v>
          </cell>
          <cell r="H1385">
            <v>1371</v>
          </cell>
          <cell r="I1385">
            <v>1371</v>
          </cell>
          <cell r="J1385" t="str">
            <v>No</v>
          </cell>
          <cell r="K1385" t="str">
            <v>Eligible for biennial submission.</v>
          </cell>
        </row>
        <row r="1386">
          <cell r="D1386" t="str">
            <v>ALL</v>
          </cell>
          <cell r="E1386" t="str">
            <v>ALL</v>
          </cell>
          <cell r="F1386" t="str">
            <v>Accredited with Improvement Plan: Meets 95% Participation</v>
          </cell>
          <cell r="G1386" t="str">
            <v>-</v>
          </cell>
          <cell r="H1386">
            <v>730</v>
          </cell>
          <cell r="I1386">
            <v>730</v>
          </cell>
          <cell r="J1386" t="str">
            <v>No</v>
          </cell>
          <cell r="K1386" t="str">
            <v>Not eligible for biennial submission.</v>
          </cell>
        </row>
        <row r="1387">
          <cell r="D1387">
            <v>4252</v>
          </cell>
          <cell r="E1387" t="str">
            <v>Ignacio Elementary School</v>
          </cell>
          <cell r="F1387" t="str">
            <v>Improvement Plan: Meets 95% Participation</v>
          </cell>
          <cell r="G1387" t="str">
            <v>Year 2 On Watch</v>
          </cell>
          <cell r="H1387">
            <v>730</v>
          </cell>
          <cell r="I1387">
            <v>730</v>
          </cell>
          <cell r="J1387" t="str">
            <v>No</v>
          </cell>
          <cell r="K1387" t="str">
            <v>Not eligible for biennial submission.</v>
          </cell>
        </row>
        <row r="1388">
          <cell r="D1388">
            <v>4254</v>
          </cell>
          <cell r="E1388" t="str">
            <v>Ignacio Middle School</v>
          </cell>
          <cell r="F1388" t="str">
            <v>Performance Plan: Meets 95% Participation</v>
          </cell>
          <cell r="G1388" t="str">
            <v>-</v>
          </cell>
          <cell r="H1388">
            <v>730</v>
          </cell>
          <cell r="I1388">
            <v>730</v>
          </cell>
          <cell r="J1388" t="str">
            <v>No</v>
          </cell>
          <cell r="K1388" t="str">
            <v>Eligible for biennial submission.</v>
          </cell>
        </row>
        <row r="1389">
          <cell r="D1389">
            <v>4258</v>
          </cell>
          <cell r="E1389" t="str">
            <v>Ignacio High School</v>
          </cell>
          <cell r="F1389" t="str">
            <v>Improvement Plan: Meets 95% Participation</v>
          </cell>
          <cell r="G1389" t="str">
            <v>-</v>
          </cell>
          <cell r="H1389">
            <v>730</v>
          </cell>
          <cell r="I1389">
            <v>730</v>
          </cell>
          <cell r="J1389" t="str">
            <v>No</v>
          </cell>
          <cell r="K1389" t="str">
            <v>Not eligible for biennial submission.</v>
          </cell>
        </row>
        <row r="1390">
          <cell r="D1390" t="str">
            <v>ALL</v>
          </cell>
          <cell r="E1390" t="str">
            <v>ALL</v>
          </cell>
          <cell r="F1390" t="str">
            <v>Accredited: Low Participation</v>
          </cell>
          <cell r="G1390" t="str">
            <v>-</v>
          </cell>
          <cell r="H1390">
            <v>29520</v>
          </cell>
          <cell r="I1390">
            <v>29520</v>
          </cell>
          <cell r="J1390" t="str">
            <v>No</v>
          </cell>
          <cell r="K1390" t="str">
            <v>Eligible for biennial submission.</v>
          </cell>
        </row>
        <row r="1391">
          <cell r="D1391">
            <v>146</v>
          </cell>
          <cell r="E1391" t="str">
            <v>Ridgeview Classical Charter Schools</v>
          </cell>
          <cell r="F1391" t="str">
            <v>Performance Plan: Low Participation</v>
          </cell>
          <cell r="G1391" t="str">
            <v>-</v>
          </cell>
          <cell r="H1391">
            <v>29520</v>
          </cell>
          <cell r="I1391">
            <v>29520</v>
          </cell>
          <cell r="J1391" t="str">
            <v>No</v>
          </cell>
          <cell r="K1391" t="str">
            <v>Eligible for biennial submission.</v>
          </cell>
        </row>
        <row r="1392">
          <cell r="D1392">
            <v>473</v>
          </cell>
          <cell r="E1392" t="str">
            <v>PSD Mountain Schools</v>
          </cell>
          <cell r="F1392" t="str">
            <v>Performance Plan (New School: Rating determined by district)</v>
          </cell>
          <cell r="G1392" t="str">
            <v>-</v>
          </cell>
          <cell r="H1392">
            <v>29520</v>
          </cell>
          <cell r="I1392">
            <v>29520</v>
          </cell>
          <cell r="J1392" t="str">
            <v>No</v>
          </cell>
          <cell r="K1392" t="str">
            <v>Eligible for biennial submission.</v>
          </cell>
        </row>
        <row r="1393">
          <cell r="D1393">
            <v>477</v>
          </cell>
          <cell r="E1393" t="str">
            <v>Zach Elementary School</v>
          </cell>
          <cell r="F1393" t="str">
            <v>Performance Plan: Meets 95% Participation</v>
          </cell>
          <cell r="G1393" t="str">
            <v>-</v>
          </cell>
          <cell r="H1393">
            <v>29520</v>
          </cell>
          <cell r="I1393">
            <v>29520</v>
          </cell>
          <cell r="J1393" t="str">
            <v>Yes</v>
          </cell>
          <cell r="K1393" t="str">
            <v>Not eligible for biennial submission; exercised biennial flexibility in 2018-19.</v>
          </cell>
        </row>
        <row r="1394">
          <cell r="D1394">
            <v>490</v>
          </cell>
          <cell r="E1394" t="str">
            <v>Bacon Elementary School</v>
          </cell>
          <cell r="F1394" t="str">
            <v>Performance Plan: Meets 95% Participation</v>
          </cell>
          <cell r="G1394" t="str">
            <v>-</v>
          </cell>
          <cell r="H1394">
            <v>29520</v>
          </cell>
          <cell r="I1394">
            <v>29520</v>
          </cell>
          <cell r="J1394" t="str">
            <v>Yes</v>
          </cell>
          <cell r="K1394" t="str">
            <v>Not eligible for biennial submission; exercised biennial flexibility in 2018-19.</v>
          </cell>
        </row>
        <row r="1395">
          <cell r="D1395">
            <v>498</v>
          </cell>
          <cell r="E1395" t="str">
            <v>Bethke Elementary School</v>
          </cell>
          <cell r="F1395" t="str">
            <v>Performance Plan: Meets 95% Participation</v>
          </cell>
          <cell r="G1395" t="str">
            <v>-</v>
          </cell>
          <cell r="H1395">
            <v>29520</v>
          </cell>
          <cell r="I1395">
            <v>29520</v>
          </cell>
          <cell r="J1395" t="str">
            <v>Yes</v>
          </cell>
          <cell r="K1395" t="str">
            <v>Not eligible for biennial submission; exercised biennial flexibility in 2018-19.</v>
          </cell>
        </row>
        <row r="1396">
          <cell r="D1396">
            <v>612</v>
          </cell>
          <cell r="E1396" t="str">
            <v>Bauder Elementary School</v>
          </cell>
          <cell r="F1396" t="str">
            <v>Performance Plan: Meets 95% Participation</v>
          </cell>
          <cell r="G1396" t="str">
            <v>-</v>
          </cell>
          <cell r="H1396">
            <v>29520</v>
          </cell>
          <cell r="I1396">
            <v>29520</v>
          </cell>
          <cell r="J1396" t="str">
            <v>Yes</v>
          </cell>
          <cell r="K1396" t="str">
            <v>Not eligible for biennial submission; exercised biennial flexibility in 2018-19.</v>
          </cell>
        </row>
        <row r="1397">
          <cell r="D1397">
            <v>678</v>
          </cell>
          <cell r="E1397" t="str">
            <v>Beattie Elementary School</v>
          </cell>
          <cell r="F1397" t="str">
            <v>Performance Plan: Meets 95% Participation</v>
          </cell>
          <cell r="G1397" t="str">
            <v>-</v>
          </cell>
          <cell r="H1397">
            <v>29520</v>
          </cell>
          <cell r="I1397">
            <v>29520</v>
          </cell>
          <cell r="J1397" t="str">
            <v>Yes</v>
          </cell>
          <cell r="K1397" t="str">
            <v>Not eligible for biennial submission; exercised biennial flexibility in 2018-19.</v>
          </cell>
        </row>
        <row r="1398">
          <cell r="D1398">
            <v>766</v>
          </cell>
          <cell r="E1398" t="str">
            <v>Bennett Elementary School</v>
          </cell>
          <cell r="F1398" t="str">
            <v>Performance Plan: Meets 95% Participation</v>
          </cell>
          <cell r="G1398" t="str">
            <v>-</v>
          </cell>
          <cell r="H1398">
            <v>29520</v>
          </cell>
          <cell r="I1398">
            <v>29520</v>
          </cell>
          <cell r="J1398" t="str">
            <v>Yes</v>
          </cell>
          <cell r="K1398" t="str">
            <v>Not eligible for biennial submission; exercised biennial flexibility in 2018-19.</v>
          </cell>
        </row>
        <row r="1399">
          <cell r="D1399">
            <v>892</v>
          </cell>
          <cell r="E1399" t="str">
            <v>Blevins Middle School</v>
          </cell>
          <cell r="F1399" t="str">
            <v>Performance Plan: Low Participation</v>
          </cell>
          <cell r="G1399" t="str">
            <v>-</v>
          </cell>
          <cell r="H1399">
            <v>29520</v>
          </cell>
          <cell r="I1399">
            <v>29520</v>
          </cell>
          <cell r="J1399" t="str">
            <v>No</v>
          </cell>
          <cell r="K1399" t="str">
            <v>Eligible for biennial submission.</v>
          </cell>
        </row>
        <row r="1400">
          <cell r="D1400">
            <v>898</v>
          </cell>
          <cell r="E1400" t="str">
            <v>Boltz Middle School</v>
          </cell>
          <cell r="F1400" t="str">
            <v>Improvement Plan: Low Participation</v>
          </cell>
          <cell r="G1400" t="str">
            <v>-</v>
          </cell>
          <cell r="H1400">
            <v>29520</v>
          </cell>
          <cell r="I1400">
            <v>29520</v>
          </cell>
          <cell r="J1400" t="str">
            <v>Yes</v>
          </cell>
          <cell r="K1400" t="str">
            <v>Not eligible for biennial submission; exercised biennial flexibility in 2018-19.</v>
          </cell>
        </row>
        <row r="1401">
          <cell r="D1401">
            <v>1186</v>
          </cell>
          <cell r="E1401" t="str">
            <v>Cache La Poudre Elementary School</v>
          </cell>
          <cell r="F1401" t="str">
            <v>Performance Plan: Meets 95% Participation</v>
          </cell>
          <cell r="G1401" t="str">
            <v>-</v>
          </cell>
          <cell r="H1401">
            <v>29520</v>
          </cell>
          <cell r="I1401">
            <v>29520</v>
          </cell>
          <cell r="J1401" t="str">
            <v>Yes</v>
          </cell>
          <cell r="K1401" t="str">
            <v>Not eligible for biennial submission; exercised biennial flexibility in 2018-19.</v>
          </cell>
        </row>
        <row r="1402">
          <cell r="D1402">
            <v>1190</v>
          </cell>
          <cell r="E1402" t="str">
            <v>Cache La Poudre Middle School</v>
          </cell>
          <cell r="F1402" t="str">
            <v>Performance Plan: Low Participation</v>
          </cell>
          <cell r="G1402" t="str">
            <v>-</v>
          </cell>
          <cell r="H1402">
            <v>29520</v>
          </cell>
          <cell r="I1402">
            <v>29520</v>
          </cell>
          <cell r="J1402" t="str">
            <v>Yes</v>
          </cell>
          <cell r="K1402" t="str">
            <v>Not eligible for biennial submission; exercised biennial flexibility in 2018-19.</v>
          </cell>
        </row>
        <row r="1403">
          <cell r="D1403">
            <v>1917</v>
          </cell>
          <cell r="E1403" t="str">
            <v>Compass Community Collaborative School</v>
          </cell>
          <cell r="F1403" t="str">
            <v>Priority Improvement Plan: Low Participation</v>
          </cell>
          <cell r="G1403" t="str">
            <v>Year 1 of Priority Improvement or Turnaround</v>
          </cell>
          <cell r="H1403">
            <v>29520</v>
          </cell>
          <cell r="I1403">
            <v>29520</v>
          </cell>
          <cell r="J1403" t="str">
            <v>No</v>
          </cell>
          <cell r="K1403" t="str">
            <v>Not eligible for biennial submission.</v>
          </cell>
        </row>
        <row r="1404">
          <cell r="D1404">
            <v>2298</v>
          </cell>
          <cell r="E1404" t="str">
            <v>Dunn Elementary School</v>
          </cell>
          <cell r="F1404" t="str">
            <v>Performance Plan: Meets 95% Participation</v>
          </cell>
          <cell r="G1404" t="str">
            <v>-</v>
          </cell>
          <cell r="H1404">
            <v>29520</v>
          </cell>
          <cell r="I1404">
            <v>29520</v>
          </cell>
          <cell r="J1404" t="str">
            <v>No</v>
          </cell>
          <cell r="K1404" t="str">
            <v>Eligible for biennial submission.</v>
          </cell>
        </row>
        <row r="1405">
          <cell r="D1405">
            <v>3046</v>
          </cell>
          <cell r="E1405" t="str">
            <v>Fort Collins High School</v>
          </cell>
          <cell r="F1405" t="str">
            <v>Performance Plan: Low Participation</v>
          </cell>
          <cell r="G1405" t="str">
            <v>-</v>
          </cell>
          <cell r="H1405">
            <v>29520</v>
          </cell>
          <cell r="I1405">
            <v>29520</v>
          </cell>
          <cell r="J1405" t="str">
            <v>No</v>
          </cell>
          <cell r="K1405" t="str">
            <v>Eligible for biennial submission.</v>
          </cell>
        </row>
        <row r="1406">
          <cell r="D1406">
            <v>3105</v>
          </cell>
          <cell r="E1406" t="str">
            <v>Fossil Ridge High School</v>
          </cell>
          <cell r="F1406" t="str">
            <v>Performance Plan: Low Participation</v>
          </cell>
          <cell r="G1406" t="str">
            <v>-</v>
          </cell>
          <cell r="H1406">
            <v>29520</v>
          </cell>
          <cell r="I1406">
            <v>29520</v>
          </cell>
          <cell r="J1406" t="str">
            <v>Yes</v>
          </cell>
          <cell r="K1406" t="str">
            <v>Not eligible for biennial submission; exercised biennial flexibility in 2018-19.</v>
          </cell>
        </row>
        <row r="1407">
          <cell r="D1407">
            <v>3242</v>
          </cell>
          <cell r="E1407" t="str">
            <v>Fort Collins Montessori School</v>
          </cell>
          <cell r="F1407" t="str">
            <v>Performance Plan: Low Participation</v>
          </cell>
          <cell r="G1407" t="str">
            <v>-</v>
          </cell>
          <cell r="H1407">
            <v>29520</v>
          </cell>
          <cell r="I1407">
            <v>29520</v>
          </cell>
          <cell r="J1407" t="str">
            <v>No</v>
          </cell>
          <cell r="K1407" t="str">
            <v>Eligible for biennial submission.</v>
          </cell>
        </row>
        <row r="1408">
          <cell r="D1408">
            <v>3760</v>
          </cell>
          <cell r="E1408" t="str">
            <v>Centennial High School</v>
          </cell>
          <cell r="F1408" t="str">
            <v>AEC: Performance</v>
          </cell>
          <cell r="G1408" t="str">
            <v>-</v>
          </cell>
          <cell r="H1408">
            <v>29520</v>
          </cell>
          <cell r="I1408">
            <v>29520</v>
          </cell>
          <cell r="J1408" t="str">
            <v>Yes</v>
          </cell>
          <cell r="K1408" t="str">
            <v>Not eligible for biennial submission; exercised biennial flexibility in 2018-19.</v>
          </cell>
        </row>
        <row r="1409">
          <cell r="D1409">
            <v>3787</v>
          </cell>
          <cell r="E1409" t="str">
            <v>Harris Bilingual Elementary School</v>
          </cell>
          <cell r="F1409" t="str">
            <v>Performance Plan: Meets 95% Participation</v>
          </cell>
          <cell r="G1409" t="str">
            <v>-</v>
          </cell>
          <cell r="H1409">
            <v>29520</v>
          </cell>
          <cell r="I1409">
            <v>29520</v>
          </cell>
          <cell r="J1409" t="str">
            <v>Yes</v>
          </cell>
          <cell r="K1409" t="str">
            <v>Not eligible for biennial submission; exercised biennial flexibility in 2018-19.</v>
          </cell>
        </row>
        <row r="1410">
          <cell r="D1410">
            <v>4282</v>
          </cell>
          <cell r="E1410" t="str">
            <v>Irish Elementary School</v>
          </cell>
          <cell r="F1410" t="str">
            <v>Performance Plan: Meets 95% Participation</v>
          </cell>
          <cell r="G1410" t="str">
            <v>-</v>
          </cell>
          <cell r="H1410">
            <v>29520</v>
          </cell>
          <cell r="I1410">
            <v>29520</v>
          </cell>
          <cell r="J1410" t="str">
            <v>No</v>
          </cell>
          <cell r="K1410" t="str">
            <v>Eligible for biennial submission.</v>
          </cell>
        </row>
        <row r="1411">
          <cell r="D1411">
            <v>4456</v>
          </cell>
          <cell r="E1411" t="str">
            <v>Johnson Elementary School</v>
          </cell>
          <cell r="F1411" t="str">
            <v>Performance Plan: Meets 95% Participation</v>
          </cell>
          <cell r="G1411" t="str">
            <v>-</v>
          </cell>
          <cell r="H1411">
            <v>29520</v>
          </cell>
          <cell r="I1411">
            <v>29520</v>
          </cell>
          <cell r="J1411" t="str">
            <v>Yes</v>
          </cell>
          <cell r="K1411" t="str">
            <v>Not eligible for biennial submission; exercised biennial flexibility in 2018-19.</v>
          </cell>
        </row>
        <row r="1412">
          <cell r="D1412">
            <v>4698</v>
          </cell>
          <cell r="E1412" t="str">
            <v>Kinard Core Knowledge Middle School</v>
          </cell>
          <cell r="F1412" t="str">
            <v>Performance Plan: Low Participation</v>
          </cell>
          <cell r="G1412" t="str">
            <v>-</v>
          </cell>
          <cell r="H1412">
            <v>29520</v>
          </cell>
          <cell r="I1412">
            <v>29520</v>
          </cell>
          <cell r="J1412" t="str">
            <v>Yes</v>
          </cell>
          <cell r="K1412" t="str">
            <v>Not eligible for biennial submission; exercised biennial flexibility in 2018-19.</v>
          </cell>
        </row>
        <row r="1413">
          <cell r="D1413">
            <v>4793</v>
          </cell>
          <cell r="E1413" t="str">
            <v>Kruse Elementary School</v>
          </cell>
          <cell r="F1413" t="str">
            <v>Performance Plan: Meets 95% Participation</v>
          </cell>
          <cell r="G1413" t="str">
            <v>-</v>
          </cell>
          <cell r="H1413">
            <v>29520</v>
          </cell>
          <cell r="I1413">
            <v>29520</v>
          </cell>
          <cell r="J1413" t="str">
            <v>Yes</v>
          </cell>
          <cell r="K1413" t="str">
            <v>Not eligible for biennial submission; exercised biennial flexibility in 2018-19.</v>
          </cell>
        </row>
        <row r="1414">
          <cell r="D1414">
            <v>5014</v>
          </cell>
          <cell r="E1414" t="str">
            <v>Laurel Elementary School</v>
          </cell>
          <cell r="F1414" t="str">
            <v>Performance Plan: Meets 95% Participation</v>
          </cell>
          <cell r="G1414" t="str">
            <v>-</v>
          </cell>
          <cell r="H1414">
            <v>29520</v>
          </cell>
          <cell r="I1414">
            <v>29520</v>
          </cell>
          <cell r="J1414" t="str">
            <v>No</v>
          </cell>
          <cell r="K1414" t="str">
            <v>Eligible for biennial submission.</v>
          </cell>
        </row>
        <row r="1415">
          <cell r="D1415">
            <v>5068</v>
          </cell>
          <cell r="E1415" t="str">
            <v>Lesher Middle School</v>
          </cell>
          <cell r="F1415" t="str">
            <v>Performance Plan: Meets 95% Participation</v>
          </cell>
          <cell r="G1415" t="str">
            <v>-</v>
          </cell>
          <cell r="H1415">
            <v>29520</v>
          </cell>
          <cell r="I1415">
            <v>29520</v>
          </cell>
          <cell r="J1415" t="str">
            <v>Yes</v>
          </cell>
          <cell r="K1415" t="str">
            <v>Not eligible for biennial submission; exercised biennial flexibility in 2018-19.</v>
          </cell>
        </row>
        <row r="1416">
          <cell r="D1416">
            <v>5120</v>
          </cell>
          <cell r="E1416" t="str">
            <v>Liberty Common Charter School</v>
          </cell>
          <cell r="F1416" t="str">
            <v>Performance Plan: Meets 95% Participation</v>
          </cell>
          <cell r="G1416" t="str">
            <v>-</v>
          </cell>
          <cell r="H1416">
            <v>29520</v>
          </cell>
          <cell r="I1416">
            <v>29520</v>
          </cell>
          <cell r="J1416" t="str">
            <v>Yes</v>
          </cell>
          <cell r="K1416" t="str">
            <v>Not eligible for biennial submission; exercised biennial flexibility in 2018-19.</v>
          </cell>
        </row>
        <row r="1417">
          <cell r="D1417">
            <v>5168</v>
          </cell>
          <cell r="E1417" t="str">
            <v>Lincoln Middle School</v>
          </cell>
          <cell r="F1417" t="str">
            <v>Performance Plan: Low Participation</v>
          </cell>
          <cell r="G1417" t="str">
            <v>-</v>
          </cell>
          <cell r="H1417">
            <v>29520</v>
          </cell>
          <cell r="I1417">
            <v>29520</v>
          </cell>
          <cell r="J1417" t="str">
            <v>No</v>
          </cell>
          <cell r="K1417" t="str">
            <v>Eligible for biennial submission.</v>
          </cell>
        </row>
        <row r="1418">
          <cell r="D1418">
            <v>5196</v>
          </cell>
          <cell r="E1418" t="str">
            <v>Linton Elementary School</v>
          </cell>
          <cell r="F1418" t="str">
            <v>Performance Plan: Meets 95% Participation</v>
          </cell>
          <cell r="G1418" t="str">
            <v>-</v>
          </cell>
          <cell r="H1418">
            <v>29520</v>
          </cell>
          <cell r="I1418">
            <v>29520</v>
          </cell>
          <cell r="J1418" t="str">
            <v>Yes</v>
          </cell>
          <cell r="K1418" t="str">
            <v>Not eligible for biennial submission; exercised biennial flexibility in 2018-19.</v>
          </cell>
        </row>
        <row r="1419">
          <cell r="D1419">
            <v>5234</v>
          </cell>
          <cell r="E1419" t="str">
            <v>LIVERMORE ELEMENTARY SCHOOL</v>
          </cell>
          <cell r="F1419" t="str">
            <v>School Closed</v>
          </cell>
          <cell r="G1419" t="str">
            <v>-</v>
          </cell>
          <cell r="H1419">
            <v>29520</v>
          </cell>
          <cell r="I1419">
            <v>29520</v>
          </cell>
          <cell r="J1419" t="str">
            <v>Yes</v>
          </cell>
          <cell r="K1419" t="str">
            <v>Not eligible for biennial submission; exercised biennial flexibility in 2018-19.</v>
          </cell>
        </row>
        <row r="1420">
          <cell r="D1420">
            <v>5292</v>
          </cell>
          <cell r="E1420" t="str">
            <v>Lopez Elementary School</v>
          </cell>
          <cell r="F1420" t="str">
            <v>Performance Plan: Meets 95% Participation</v>
          </cell>
          <cell r="G1420" t="str">
            <v>-</v>
          </cell>
          <cell r="H1420">
            <v>29520</v>
          </cell>
          <cell r="I1420">
            <v>29520</v>
          </cell>
          <cell r="J1420" t="str">
            <v>Yes</v>
          </cell>
          <cell r="K1420" t="str">
            <v>Not eligible for biennial submission; exercised biennial flexibility in 2018-19.</v>
          </cell>
        </row>
        <row r="1421">
          <cell r="D1421">
            <v>5688</v>
          </cell>
          <cell r="E1421" t="str">
            <v>McGraw Elementary School</v>
          </cell>
          <cell r="F1421" t="str">
            <v>Performance Plan: Meets 95% Participation</v>
          </cell>
          <cell r="G1421" t="str">
            <v>-</v>
          </cell>
          <cell r="H1421">
            <v>29520</v>
          </cell>
          <cell r="I1421">
            <v>29520</v>
          </cell>
          <cell r="J1421" t="str">
            <v>No</v>
          </cell>
          <cell r="K1421" t="str">
            <v>Eligible for biennial submission.</v>
          </cell>
        </row>
        <row r="1422">
          <cell r="D1422">
            <v>5917</v>
          </cell>
          <cell r="E1422" t="str">
            <v>Mountain Sage Community School</v>
          </cell>
          <cell r="F1422" t="str">
            <v>Performance Plan: Meets 95% Participation</v>
          </cell>
          <cell r="G1422" t="str">
            <v>-</v>
          </cell>
          <cell r="H1422">
            <v>29520</v>
          </cell>
          <cell r="I1422">
            <v>29520</v>
          </cell>
          <cell r="J1422" t="str">
            <v>No</v>
          </cell>
          <cell r="K1422" t="str">
            <v>Eligible for biennial submission.</v>
          </cell>
        </row>
        <row r="1423">
          <cell r="D1423">
            <v>6476</v>
          </cell>
          <cell r="E1423" t="str">
            <v>O'Dea Elementary School</v>
          </cell>
          <cell r="F1423" t="str">
            <v>Performance Plan: Meets 95% Participation</v>
          </cell>
          <cell r="G1423" t="str">
            <v>-</v>
          </cell>
          <cell r="H1423">
            <v>29520</v>
          </cell>
          <cell r="I1423">
            <v>29520</v>
          </cell>
          <cell r="J1423" t="str">
            <v>Yes</v>
          </cell>
          <cell r="K1423" t="str">
            <v>Not eligible for biennial submission; exercised biennial flexibility in 2018-19.</v>
          </cell>
        </row>
        <row r="1424">
          <cell r="D1424">
            <v>6482</v>
          </cell>
          <cell r="E1424" t="str">
            <v>Olander Elementary School</v>
          </cell>
          <cell r="F1424" t="str">
            <v>Performance Plan: Meets 95% Participation</v>
          </cell>
          <cell r="G1424" t="str">
            <v>-</v>
          </cell>
          <cell r="H1424">
            <v>29520</v>
          </cell>
          <cell r="I1424">
            <v>29520</v>
          </cell>
          <cell r="J1424" t="str">
            <v>Yes</v>
          </cell>
          <cell r="K1424" t="str">
            <v>Not eligible for biennial submission; exercised biennial flexibility in 2018-19.</v>
          </cell>
        </row>
        <row r="1425">
          <cell r="D1425">
            <v>7104</v>
          </cell>
          <cell r="E1425" t="str">
            <v>Polaris Expeditionary Learning School</v>
          </cell>
          <cell r="F1425" t="str">
            <v>Performance Plan: Meets 95% Participation</v>
          </cell>
          <cell r="G1425" t="str">
            <v>-</v>
          </cell>
          <cell r="H1425">
            <v>29520</v>
          </cell>
          <cell r="I1425">
            <v>29520</v>
          </cell>
          <cell r="J1425" t="str">
            <v>Yes</v>
          </cell>
          <cell r="K1425" t="str">
            <v>Not eligible for biennial submission; exercised biennial flexibility in 2018-19.</v>
          </cell>
        </row>
        <row r="1426">
          <cell r="D1426">
            <v>7124</v>
          </cell>
          <cell r="E1426" t="str">
            <v>Poudre High School</v>
          </cell>
          <cell r="F1426" t="str">
            <v>Performance Plan: Low Participation</v>
          </cell>
          <cell r="G1426" t="str">
            <v>-</v>
          </cell>
          <cell r="H1426">
            <v>29520</v>
          </cell>
          <cell r="I1426">
            <v>29520</v>
          </cell>
          <cell r="J1426" t="str">
            <v>Yes</v>
          </cell>
          <cell r="K1426" t="str">
            <v>Not eligible for biennial submission; exercised biennial flexibility in 2018-19.</v>
          </cell>
        </row>
        <row r="1427">
          <cell r="D1427">
            <v>7127</v>
          </cell>
          <cell r="E1427" t="str">
            <v>Poudre Community Academy</v>
          </cell>
          <cell r="F1427" t="str">
            <v>AEC: Improvement</v>
          </cell>
          <cell r="G1427" t="str">
            <v>-</v>
          </cell>
          <cell r="H1427">
            <v>29520</v>
          </cell>
          <cell r="I1427">
            <v>29520</v>
          </cell>
          <cell r="J1427" t="str">
            <v>No</v>
          </cell>
          <cell r="K1427" t="str">
            <v>Not eligible for biennial submission.</v>
          </cell>
        </row>
        <row r="1428">
          <cell r="D1428">
            <v>7161</v>
          </cell>
          <cell r="E1428" t="str">
            <v>Preston Middle School</v>
          </cell>
          <cell r="F1428" t="str">
            <v>Performance Plan: Low Participation</v>
          </cell>
          <cell r="G1428" t="str">
            <v>-</v>
          </cell>
          <cell r="H1428">
            <v>29520</v>
          </cell>
          <cell r="I1428">
            <v>29520</v>
          </cell>
          <cell r="J1428" t="str">
            <v>Yes</v>
          </cell>
          <cell r="K1428" t="str">
            <v>Not eligible for biennial submission; exercised biennial flexibility in 2018-19.</v>
          </cell>
        </row>
        <row r="1429">
          <cell r="D1429">
            <v>7198</v>
          </cell>
          <cell r="E1429" t="str">
            <v>PSD Global Academy</v>
          </cell>
          <cell r="F1429" t="str">
            <v>Performance Plan: Low Participation</v>
          </cell>
          <cell r="G1429" t="str">
            <v>-</v>
          </cell>
          <cell r="H1429">
            <v>29520</v>
          </cell>
          <cell r="I1429">
            <v>29520</v>
          </cell>
          <cell r="J1429" t="str">
            <v>Yes</v>
          </cell>
          <cell r="K1429" t="str">
            <v>Not eligible for biennial submission; exercised biennial flexibility in 2018-19.</v>
          </cell>
        </row>
        <row r="1430">
          <cell r="D1430">
            <v>7218</v>
          </cell>
          <cell r="E1430" t="str">
            <v>Putnam Elementary School</v>
          </cell>
          <cell r="F1430" t="str">
            <v>Performance Plan: Meets 95% Participation</v>
          </cell>
          <cell r="G1430" t="str">
            <v>-</v>
          </cell>
          <cell r="H1430">
            <v>29520</v>
          </cell>
          <cell r="I1430">
            <v>29520</v>
          </cell>
          <cell r="J1430" t="str">
            <v>Yes</v>
          </cell>
          <cell r="K1430" t="str">
            <v>Not eligible for biennial submission; exercised biennial flexibility in 2018-19.</v>
          </cell>
        </row>
        <row r="1431">
          <cell r="D1431">
            <v>7290</v>
          </cell>
          <cell r="E1431" t="str">
            <v>RED FEATHER LAKES ELEMENTARY SCHOOL</v>
          </cell>
          <cell r="F1431" t="str">
            <v>School Closed</v>
          </cell>
          <cell r="G1431" t="str">
            <v>-</v>
          </cell>
          <cell r="H1431">
            <v>29520</v>
          </cell>
          <cell r="I1431">
            <v>29520</v>
          </cell>
          <cell r="J1431" t="str">
            <v>Yes</v>
          </cell>
          <cell r="K1431" t="str">
            <v>Not eligible for biennial submission; exercised biennial flexibility in 2018-19.</v>
          </cell>
        </row>
        <row r="1432">
          <cell r="D1432">
            <v>7325</v>
          </cell>
          <cell r="E1432" t="str">
            <v>Rice Elementary School</v>
          </cell>
          <cell r="F1432" t="str">
            <v>Performance Plan: Meets 95% Participation</v>
          </cell>
          <cell r="G1432" t="str">
            <v>-</v>
          </cell>
          <cell r="H1432">
            <v>29520</v>
          </cell>
          <cell r="I1432">
            <v>29520</v>
          </cell>
          <cell r="J1432" t="str">
            <v>Yes</v>
          </cell>
          <cell r="K1432" t="str">
            <v>Not eligible for biennial submission; exercised biennial flexibility in 2018-19.</v>
          </cell>
        </row>
        <row r="1433">
          <cell r="D1433">
            <v>7350</v>
          </cell>
          <cell r="E1433" t="str">
            <v>Riffenburgh Elementary School</v>
          </cell>
          <cell r="F1433" t="str">
            <v>Performance Plan: Meets 95% Participation</v>
          </cell>
          <cell r="G1433" t="str">
            <v>-</v>
          </cell>
          <cell r="H1433">
            <v>29520</v>
          </cell>
          <cell r="I1433">
            <v>29520</v>
          </cell>
          <cell r="J1433" t="str">
            <v>Yes</v>
          </cell>
          <cell r="K1433" t="str">
            <v>Not eligible for biennial submission; exercised biennial flexibility in 2018-19.</v>
          </cell>
        </row>
        <row r="1434">
          <cell r="D1434">
            <v>7470</v>
          </cell>
          <cell r="E1434" t="str">
            <v>Rocky Mountain High School</v>
          </cell>
          <cell r="F1434" t="str">
            <v>Performance Plan: Low Participation</v>
          </cell>
          <cell r="G1434" t="str">
            <v>-</v>
          </cell>
          <cell r="H1434">
            <v>29520</v>
          </cell>
          <cell r="I1434">
            <v>29520</v>
          </cell>
          <cell r="J1434" t="str">
            <v>Yes</v>
          </cell>
          <cell r="K1434" t="str">
            <v>Not eligible for biennial submission; exercised biennial flexibility in 2018-19.</v>
          </cell>
        </row>
        <row r="1435">
          <cell r="D1435">
            <v>7834</v>
          </cell>
          <cell r="E1435" t="str">
            <v>Shepardson Elementary School</v>
          </cell>
          <cell r="F1435" t="str">
            <v>Performance Plan: Meets 95% Participation</v>
          </cell>
          <cell r="G1435" t="str">
            <v>-</v>
          </cell>
          <cell r="H1435">
            <v>29520</v>
          </cell>
          <cell r="I1435">
            <v>29520</v>
          </cell>
          <cell r="J1435" t="str">
            <v>Yes</v>
          </cell>
          <cell r="K1435" t="str">
            <v>Not eligible for biennial submission; exercised biennial flexibility in 2018-19.</v>
          </cell>
        </row>
        <row r="1436">
          <cell r="D1436">
            <v>8318</v>
          </cell>
          <cell r="E1436" t="str">
            <v>STOVE PRAIRIE ELEMENTARY SCHOOL</v>
          </cell>
          <cell r="F1436" t="str">
            <v>School Closed</v>
          </cell>
          <cell r="G1436" t="str">
            <v>-</v>
          </cell>
          <cell r="H1436">
            <v>29520</v>
          </cell>
          <cell r="I1436">
            <v>29520</v>
          </cell>
          <cell r="J1436" t="str">
            <v>No</v>
          </cell>
          <cell r="K1436" t="str">
            <v>Not eligible for biennial submission.</v>
          </cell>
        </row>
        <row r="1437">
          <cell r="D1437">
            <v>8460</v>
          </cell>
          <cell r="E1437" t="str">
            <v>Tavelli Elementary School</v>
          </cell>
          <cell r="F1437" t="str">
            <v>Performance Plan: Meets 95% Participation</v>
          </cell>
          <cell r="G1437" t="str">
            <v>-</v>
          </cell>
          <cell r="H1437">
            <v>29520</v>
          </cell>
          <cell r="I1437">
            <v>29520</v>
          </cell>
          <cell r="J1437" t="str">
            <v>Yes</v>
          </cell>
          <cell r="K1437" t="str">
            <v>Not eligible for biennial submission; exercised biennial flexibility in 2018-19.</v>
          </cell>
        </row>
        <row r="1438">
          <cell r="D1438">
            <v>8852</v>
          </cell>
          <cell r="E1438" t="str">
            <v>Timnath Elementary School</v>
          </cell>
          <cell r="F1438" t="str">
            <v>Performance Plan: Meets 95% Participation</v>
          </cell>
          <cell r="G1438" t="str">
            <v>-</v>
          </cell>
          <cell r="H1438">
            <v>29520</v>
          </cell>
          <cell r="I1438">
            <v>29520</v>
          </cell>
          <cell r="J1438" t="str">
            <v>No</v>
          </cell>
          <cell r="K1438" t="str">
            <v>Eligible for biennial submission.</v>
          </cell>
        </row>
        <row r="1439">
          <cell r="D1439">
            <v>9251</v>
          </cell>
          <cell r="E1439" t="str">
            <v>Traut Core Elementary School</v>
          </cell>
          <cell r="F1439" t="str">
            <v>Performance Plan: Meets 95% Participation</v>
          </cell>
          <cell r="G1439" t="str">
            <v>-</v>
          </cell>
          <cell r="H1439">
            <v>29520</v>
          </cell>
          <cell r="I1439">
            <v>29520</v>
          </cell>
          <cell r="J1439" t="str">
            <v>Yes</v>
          </cell>
          <cell r="K1439" t="str">
            <v>Not eligible for biennial submission; exercised biennial flexibility in 2018-19.</v>
          </cell>
        </row>
        <row r="1440">
          <cell r="D1440">
            <v>9330</v>
          </cell>
          <cell r="E1440" t="str">
            <v>Webber Middle School</v>
          </cell>
          <cell r="F1440" t="str">
            <v>Performance Plan: Low Participation</v>
          </cell>
          <cell r="G1440" t="str">
            <v>-</v>
          </cell>
          <cell r="H1440">
            <v>29520</v>
          </cell>
          <cell r="I1440">
            <v>29520</v>
          </cell>
          <cell r="J1440" t="str">
            <v>Yes</v>
          </cell>
          <cell r="K1440" t="str">
            <v>Not eligible for biennial submission; exercised biennial flexibility in 2018-19.</v>
          </cell>
        </row>
        <row r="1441">
          <cell r="D1441">
            <v>9370</v>
          </cell>
          <cell r="E1441" t="str">
            <v>Eyestone Elementary School</v>
          </cell>
          <cell r="F1441" t="str">
            <v>Performance Plan: Meets 95% Participation</v>
          </cell>
          <cell r="G1441" t="str">
            <v>-</v>
          </cell>
          <cell r="H1441">
            <v>29520</v>
          </cell>
          <cell r="I1441">
            <v>29520</v>
          </cell>
          <cell r="J1441" t="str">
            <v>Yes</v>
          </cell>
          <cell r="K1441" t="str">
            <v>Not eligible for biennial submission; exercised biennial flexibility in 2018-19.</v>
          </cell>
        </row>
        <row r="1442">
          <cell r="D1442">
            <v>9374</v>
          </cell>
          <cell r="E1442" t="str">
            <v>Wellington Middle School</v>
          </cell>
          <cell r="F1442" t="str">
            <v>Improvement Plan: Low Participation</v>
          </cell>
          <cell r="G1442" t="str">
            <v>-</v>
          </cell>
          <cell r="H1442">
            <v>29520</v>
          </cell>
          <cell r="I1442">
            <v>29520</v>
          </cell>
          <cell r="J1442" t="str">
            <v>Yes</v>
          </cell>
          <cell r="K1442" t="str">
            <v>Not eligible for biennial submission; exercised biennial flexibility in 2018-19.</v>
          </cell>
        </row>
        <row r="1443">
          <cell r="D1443">
            <v>9380</v>
          </cell>
          <cell r="E1443" t="str">
            <v>Werner Elementary School</v>
          </cell>
          <cell r="F1443" t="str">
            <v>Performance Plan: Meets 95% Participation</v>
          </cell>
          <cell r="G1443" t="str">
            <v>-</v>
          </cell>
          <cell r="H1443">
            <v>29520</v>
          </cell>
          <cell r="I1443">
            <v>29520</v>
          </cell>
          <cell r="J1443" t="str">
            <v>Yes</v>
          </cell>
          <cell r="K1443" t="str">
            <v>Not eligible for biennial submission; exercised biennial flexibility in 2018-19.</v>
          </cell>
        </row>
        <row r="1444">
          <cell r="D1444" t="str">
            <v>ALL</v>
          </cell>
          <cell r="E1444" t="str">
            <v>ALL</v>
          </cell>
          <cell r="F1444" t="str">
            <v>Accredited: Low Participation</v>
          </cell>
          <cell r="G1444" t="str">
            <v>-</v>
          </cell>
          <cell r="H1444">
            <v>15414</v>
          </cell>
          <cell r="I1444">
            <v>15414</v>
          </cell>
          <cell r="J1444" t="str">
            <v>No</v>
          </cell>
          <cell r="K1444" t="str">
            <v>Eligible for biennial submission.</v>
          </cell>
        </row>
        <row r="1445">
          <cell r="D1445">
            <v>510</v>
          </cell>
          <cell r="E1445" t="str">
            <v>Conrad Ball Middle School</v>
          </cell>
          <cell r="F1445" t="str">
            <v>Improvement Plan: Low Participation</v>
          </cell>
          <cell r="G1445" t="str">
            <v>-</v>
          </cell>
          <cell r="H1445">
            <v>15414</v>
          </cell>
          <cell r="I1445">
            <v>15414</v>
          </cell>
          <cell r="J1445" t="str">
            <v>No</v>
          </cell>
          <cell r="K1445" t="str">
            <v>Not eligible for biennial submission.</v>
          </cell>
        </row>
        <row r="1446">
          <cell r="D1446">
            <v>808</v>
          </cell>
          <cell r="E1446" t="str">
            <v>Berthoud Elementary School</v>
          </cell>
          <cell r="F1446" t="str">
            <v>Performance Plan: Meets 95% Participation</v>
          </cell>
          <cell r="G1446" t="str">
            <v>-</v>
          </cell>
          <cell r="H1446">
            <v>15414</v>
          </cell>
          <cell r="I1446">
            <v>15414</v>
          </cell>
          <cell r="J1446" t="str">
            <v>No</v>
          </cell>
          <cell r="K1446" t="str">
            <v>Eligible for biennial submission.</v>
          </cell>
        </row>
        <row r="1447">
          <cell r="D1447">
            <v>812</v>
          </cell>
          <cell r="E1447" t="str">
            <v>Berthoud High School</v>
          </cell>
          <cell r="F1447" t="str">
            <v>Performance Plan: Low Participation</v>
          </cell>
          <cell r="G1447" t="str">
            <v>-</v>
          </cell>
          <cell r="H1447">
            <v>15414</v>
          </cell>
          <cell r="I1447">
            <v>15414</v>
          </cell>
          <cell r="J1447" t="str">
            <v>No</v>
          </cell>
          <cell r="K1447" t="str">
            <v>Eligible for biennial submission.</v>
          </cell>
        </row>
        <row r="1448">
          <cell r="D1448">
            <v>865</v>
          </cell>
          <cell r="E1448" t="str">
            <v>B F Kitchen Elementary School</v>
          </cell>
          <cell r="F1448" t="str">
            <v>Performance Plan: Meets 95% Participation</v>
          </cell>
          <cell r="G1448" t="str">
            <v>-</v>
          </cell>
          <cell r="H1448">
            <v>15414</v>
          </cell>
          <cell r="I1448">
            <v>15414</v>
          </cell>
          <cell r="J1448" t="str">
            <v>No</v>
          </cell>
          <cell r="K1448" t="str">
            <v>Eligible for biennial submission.</v>
          </cell>
        </row>
        <row r="1449">
          <cell r="D1449">
            <v>870</v>
          </cell>
          <cell r="E1449" t="str">
            <v>Big Thompson Elementary School</v>
          </cell>
          <cell r="F1449" t="str">
            <v>Performance Plan: Meets 95% Participation</v>
          </cell>
          <cell r="G1449" t="str">
            <v>-</v>
          </cell>
          <cell r="H1449">
            <v>15414</v>
          </cell>
          <cell r="I1449">
            <v>15414</v>
          </cell>
          <cell r="J1449" t="str">
            <v>No</v>
          </cell>
          <cell r="K1449" t="str">
            <v>Eligible for biennial submission.</v>
          </cell>
        </row>
        <row r="1450">
          <cell r="D1450">
            <v>890</v>
          </cell>
          <cell r="E1450" t="str">
            <v>Mary Blair Elementary School</v>
          </cell>
          <cell r="F1450" t="str">
            <v>Performance Plan: Meets 95% Participation</v>
          </cell>
          <cell r="G1450" t="str">
            <v>-</v>
          </cell>
          <cell r="H1450">
            <v>15414</v>
          </cell>
          <cell r="I1450">
            <v>15414</v>
          </cell>
          <cell r="J1450" t="str">
            <v>No</v>
          </cell>
          <cell r="K1450" t="str">
            <v>Eligible for biennial submission.</v>
          </cell>
        </row>
        <row r="1451">
          <cell r="D1451">
            <v>1323</v>
          </cell>
          <cell r="E1451" t="str">
            <v>Carrie Martin Elementary School</v>
          </cell>
          <cell r="F1451" t="str">
            <v>Performance Plan: Meets 95% Participation</v>
          </cell>
          <cell r="G1451" t="str">
            <v>-</v>
          </cell>
          <cell r="H1451">
            <v>15414</v>
          </cell>
          <cell r="I1451">
            <v>15414</v>
          </cell>
          <cell r="J1451" t="str">
            <v>No</v>
          </cell>
          <cell r="K1451" t="str">
            <v>Eligible for biennial submission.</v>
          </cell>
        </row>
        <row r="1452">
          <cell r="D1452">
            <v>1385</v>
          </cell>
          <cell r="E1452" t="str">
            <v>Centennial Elementary School</v>
          </cell>
          <cell r="F1452" t="str">
            <v>Performance Plan: Meets 95% Participation</v>
          </cell>
          <cell r="G1452" t="str">
            <v>-</v>
          </cell>
          <cell r="H1452">
            <v>15414</v>
          </cell>
          <cell r="I1452">
            <v>15414</v>
          </cell>
          <cell r="J1452" t="str">
            <v>No</v>
          </cell>
          <cell r="K1452" t="str">
            <v>Eligible for biennial submission.</v>
          </cell>
        </row>
        <row r="1453">
          <cell r="D1453">
            <v>1920</v>
          </cell>
          <cell r="E1453" t="str">
            <v>Cottonwood Plains Elementary School</v>
          </cell>
          <cell r="F1453" t="str">
            <v>Performance Plan: Meets 95% Participation</v>
          </cell>
          <cell r="G1453" t="str">
            <v>-</v>
          </cell>
          <cell r="H1453">
            <v>15414</v>
          </cell>
          <cell r="I1453">
            <v>15414</v>
          </cell>
          <cell r="J1453" t="str">
            <v>No</v>
          </cell>
          <cell r="K1453" t="str">
            <v>Eligible for biennial submission.</v>
          </cell>
        </row>
        <row r="1454">
          <cell r="D1454">
            <v>2089</v>
          </cell>
          <cell r="E1454" t="str">
            <v>Coyote Ridge Elementary School</v>
          </cell>
          <cell r="F1454" t="str">
            <v>Performance Plan: Meets 95% Participation</v>
          </cell>
          <cell r="G1454" t="str">
            <v>-</v>
          </cell>
          <cell r="H1454">
            <v>15414</v>
          </cell>
          <cell r="I1454">
            <v>15414</v>
          </cell>
          <cell r="J1454" t="str">
            <v>No</v>
          </cell>
          <cell r="K1454" t="str">
            <v>Eligible for biennial submission.</v>
          </cell>
        </row>
        <row r="1455">
          <cell r="D1455">
            <v>3320</v>
          </cell>
          <cell r="E1455" t="str">
            <v>Garfield Elementary School</v>
          </cell>
          <cell r="F1455" t="str">
            <v>Performance Plan: Meets 95% Participation</v>
          </cell>
          <cell r="G1455" t="str">
            <v>-</v>
          </cell>
          <cell r="H1455">
            <v>15414</v>
          </cell>
          <cell r="I1455">
            <v>15414</v>
          </cell>
          <cell r="J1455" t="str">
            <v>No</v>
          </cell>
          <cell r="K1455" t="str">
            <v>Eligible for biennial submission.</v>
          </cell>
        </row>
        <row r="1456">
          <cell r="D1456">
            <v>3945</v>
          </cell>
          <cell r="E1456" t="str">
            <v>High Plains School</v>
          </cell>
          <cell r="F1456" t="str">
            <v>Performance Plan: Meets 95% Participation</v>
          </cell>
          <cell r="G1456" t="str">
            <v>-</v>
          </cell>
          <cell r="H1456">
            <v>15414</v>
          </cell>
          <cell r="I1456">
            <v>15414</v>
          </cell>
          <cell r="J1456" t="str">
            <v>No</v>
          </cell>
          <cell r="K1456" t="str">
            <v>Eligible for biennial submission.</v>
          </cell>
        </row>
        <row r="1457">
          <cell r="D1457">
            <v>4332</v>
          </cell>
          <cell r="E1457" t="str">
            <v>Ivy Stockwell Elementary School</v>
          </cell>
          <cell r="F1457" t="str">
            <v>Performance Plan: Meets 95% Participation</v>
          </cell>
          <cell r="G1457" t="str">
            <v>-</v>
          </cell>
          <cell r="H1457">
            <v>15414</v>
          </cell>
          <cell r="I1457">
            <v>15414</v>
          </cell>
          <cell r="J1457" t="str">
            <v>No</v>
          </cell>
          <cell r="K1457" t="str">
            <v>Eligible for biennial submission.</v>
          </cell>
        </row>
        <row r="1458">
          <cell r="D1458">
            <v>5018</v>
          </cell>
          <cell r="E1458" t="str">
            <v>Laurene Edmondson Elementary School</v>
          </cell>
          <cell r="F1458" t="str">
            <v>Performance Plan: Meets 95% Participation</v>
          </cell>
          <cell r="G1458" t="str">
            <v>-</v>
          </cell>
          <cell r="H1458">
            <v>15414</v>
          </cell>
          <cell r="I1458">
            <v>15414</v>
          </cell>
          <cell r="J1458" t="str">
            <v>No</v>
          </cell>
          <cell r="K1458" t="str">
            <v>Eligible for biennial submission.</v>
          </cell>
        </row>
        <row r="1459">
          <cell r="D1459">
            <v>5170</v>
          </cell>
          <cell r="E1459" t="str">
            <v>Lincoln Elementary School</v>
          </cell>
          <cell r="F1459" t="str">
            <v>Performance Plan: Meets 95% Participation</v>
          </cell>
          <cell r="G1459" t="str">
            <v>-</v>
          </cell>
          <cell r="H1459">
            <v>15414</v>
          </cell>
          <cell r="I1459">
            <v>15414</v>
          </cell>
          <cell r="J1459" t="str">
            <v>No</v>
          </cell>
          <cell r="K1459" t="str">
            <v>Eligible for biennial submission.</v>
          </cell>
        </row>
        <row r="1460">
          <cell r="D1460">
            <v>5235</v>
          </cell>
          <cell r="E1460" t="str">
            <v>Loveland Classical School</v>
          </cell>
          <cell r="F1460" t="str">
            <v>Performance Plan: Low Participation</v>
          </cell>
          <cell r="G1460" t="str">
            <v>-</v>
          </cell>
          <cell r="H1460">
            <v>15414</v>
          </cell>
          <cell r="I1460">
            <v>15414</v>
          </cell>
          <cell r="J1460" t="str">
            <v>No</v>
          </cell>
          <cell r="K1460" t="str">
            <v>Eligible for biennial submission.</v>
          </cell>
        </row>
        <row r="1461">
          <cell r="D1461">
            <v>5312</v>
          </cell>
          <cell r="E1461" t="str">
            <v>Bill Reed Middle School</v>
          </cell>
          <cell r="F1461" t="str">
            <v>Improvement Plan: Low Participation</v>
          </cell>
          <cell r="G1461" t="str">
            <v>-</v>
          </cell>
          <cell r="H1461">
            <v>15414</v>
          </cell>
          <cell r="I1461">
            <v>15414</v>
          </cell>
          <cell r="J1461" t="str">
            <v>No</v>
          </cell>
          <cell r="K1461" t="str">
            <v>Not eligible for biennial submission.</v>
          </cell>
        </row>
        <row r="1462">
          <cell r="D1462">
            <v>5316</v>
          </cell>
          <cell r="E1462" t="str">
            <v>Loveland High School</v>
          </cell>
          <cell r="F1462" t="str">
            <v>Performance Plan: Low Participation</v>
          </cell>
          <cell r="G1462" t="str">
            <v>-</v>
          </cell>
          <cell r="H1462">
            <v>15414</v>
          </cell>
          <cell r="I1462">
            <v>15414</v>
          </cell>
          <cell r="J1462" t="str">
            <v>No</v>
          </cell>
          <cell r="K1462" t="str">
            <v>Eligible for biennial submission.</v>
          </cell>
        </row>
        <row r="1463">
          <cell r="D1463">
            <v>5335</v>
          </cell>
          <cell r="E1463" t="str">
            <v>Lucile Erwin Middle School</v>
          </cell>
          <cell r="F1463" t="str">
            <v>Improvement Plan: Low Participation</v>
          </cell>
          <cell r="G1463" t="str">
            <v>-</v>
          </cell>
          <cell r="H1463">
            <v>15414</v>
          </cell>
          <cell r="I1463">
            <v>15414</v>
          </cell>
          <cell r="J1463" t="str">
            <v>No</v>
          </cell>
          <cell r="K1463" t="str">
            <v>Not eligible for biennial submission.</v>
          </cell>
        </row>
        <row r="1464">
          <cell r="D1464">
            <v>5992</v>
          </cell>
          <cell r="E1464" t="str">
            <v>Monroe Elementary School</v>
          </cell>
          <cell r="F1464" t="str">
            <v>Improvement Plan: Meets 95% Participation</v>
          </cell>
          <cell r="G1464" t="str">
            <v>-</v>
          </cell>
          <cell r="H1464">
            <v>15414</v>
          </cell>
          <cell r="I1464">
            <v>15414</v>
          </cell>
          <cell r="J1464" t="str">
            <v>No</v>
          </cell>
          <cell r="K1464" t="str">
            <v>Not eligible for biennial submission.</v>
          </cell>
        </row>
        <row r="1465">
          <cell r="D1465">
            <v>6163</v>
          </cell>
          <cell r="E1465" t="str">
            <v>Mountain View High School</v>
          </cell>
          <cell r="F1465" t="str">
            <v>Performance Plan: Low Participation (Revised)</v>
          </cell>
          <cell r="G1465" t="str">
            <v>-</v>
          </cell>
          <cell r="H1465">
            <v>15414</v>
          </cell>
          <cell r="I1465">
            <v>15414</v>
          </cell>
          <cell r="J1465" t="str">
            <v>No</v>
          </cell>
          <cell r="K1465" t="str">
            <v>Eligible for biennial submission.</v>
          </cell>
        </row>
        <row r="1466">
          <cell r="D1466">
            <v>6194</v>
          </cell>
          <cell r="E1466" t="str">
            <v>Namaqua Elementary School</v>
          </cell>
          <cell r="F1466" t="str">
            <v>Improvement Plan: Meets 95% Participation</v>
          </cell>
          <cell r="G1466" t="str">
            <v>-</v>
          </cell>
          <cell r="H1466">
            <v>15414</v>
          </cell>
          <cell r="I1466">
            <v>15414</v>
          </cell>
          <cell r="J1466" t="str">
            <v>No</v>
          </cell>
          <cell r="K1466" t="str">
            <v>Not eligible for biennial submission.</v>
          </cell>
        </row>
        <row r="1467">
          <cell r="D1467">
            <v>6220</v>
          </cell>
          <cell r="E1467" t="str">
            <v>New Vision Charter School</v>
          </cell>
          <cell r="F1467" t="str">
            <v>Performance Plan: Meets 95% Participation</v>
          </cell>
          <cell r="G1467" t="str">
            <v>-</v>
          </cell>
          <cell r="H1467">
            <v>15414</v>
          </cell>
          <cell r="I1467">
            <v>15414</v>
          </cell>
          <cell r="J1467" t="str">
            <v>No</v>
          </cell>
          <cell r="K1467" t="str">
            <v>Eligible for biennial submission.</v>
          </cell>
        </row>
        <row r="1468">
          <cell r="D1468">
            <v>7113</v>
          </cell>
          <cell r="E1468" t="str">
            <v>Ponderosa Elementary</v>
          </cell>
          <cell r="F1468" t="str">
            <v>Performance Plan: Meets 95% Participation</v>
          </cell>
          <cell r="G1468" t="str">
            <v>-</v>
          </cell>
          <cell r="H1468">
            <v>15414</v>
          </cell>
          <cell r="I1468">
            <v>15414</v>
          </cell>
          <cell r="J1468" t="str">
            <v>No</v>
          </cell>
          <cell r="K1468" t="str">
            <v>Eligible for biennial submission.</v>
          </cell>
        </row>
        <row r="1469">
          <cell r="D1469">
            <v>7640</v>
          </cell>
          <cell r="E1469" t="str">
            <v>Sarah Milner Elementary School</v>
          </cell>
          <cell r="F1469" t="str">
            <v>Improvement Plan: Meets 95% Participation</v>
          </cell>
          <cell r="G1469" t="str">
            <v>-</v>
          </cell>
          <cell r="H1469">
            <v>15414</v>
          </cell>
          <cell r="I1469">
            <v>15414</v>
          </cell>
          <cell r="J1469" t="str">
            <v>No</v>
          </cell>
          <cell r="K1469" t="str">
            <v>Not eligible for biennial submission.</v>
          </cell>
        </row>
        <row r="1470">
          <cell r="D1470">
            <v>7650</v>
          </cell>
          <cell r="E1470" t="str">
            <v>STANSBERRY ELEMENTARY SCHOOL</v>
          </cell>
          <cell r="F1470" t="str">
            <v>School Closed</v>
          </cell>
          <cell r="G1470" t="str">
            <v>-</v>
          </cell>
          <cell r="H1470">
            <v>15414</v>
          </cell>
          <cell r="I1470">
            <v>15414</v>
          </cell>
          <cell r="J1470" t="str">
            <v>No</v>
          </cell>
          <cell r="K1470" t="str">
            <v>Not eligible for biennial submission.</v>
          </cell>
        </row>
        <row r="1471">
          <cell r="D1471">
            <v>8824</v>
          </cell>
          <cell r="E1471" t="str">
            <v>Thompson Valley High School</v>
          </cell>
          <cell r="F1471" t="str">
            <v>Performance Plan: Low Participation</v>
          </cell>
          <cell r="G1471" t="str">
            <v>-</v>
          </cell>
          <cell r="H1471">
            <v>15414</v>
          </cell>
          <cell r="I1471">
            <v>15414</v>
          </cell>
          <cell r="J1471" t="str">
            <v>No</v>
          </cell>
          <cell r="K1471" t="str">
            <v>Eligible for biennial submission.</v>
          </cell>
        </row>
        <row r="1472">
          <cell r="D1472">
            <v>8918</v>
          </cell>
          <cell r="E1472" t="str">
            <v>Truscott Elementary School</v>
          </cell>
          <cell r="F1472" t="str">
            <v>Performance Plan: Meets 95% Participation</v>
          </cell>
          <cell r="G1472" t="str">
            <v>-</v>
          </cell>
          <cell r="H1472">
            <v>15414</v>
          </cell>
          <cell r="I1472">
            <v>15414</v>
          </cell>
          <cell r="J1472" t="str">
            <v>No</v>
          </cell>
          <cell r="K1472" t="str">
            <v>Eligible for biennial submission.</v>
          </cell>
        </row>
        <row r="1473">
          <cell r="D1473">
            <v>8925</v>
          </cell>
          <cell r="E1473" t="str">
            <v>Turner Middle School</v>
          </cell>
          <cell r="F1473" t="str">
            <v>Performance Plan: Low Participation</v>
          </cell>
          <cell r="G1473" t="str">
            <v>-</v>
          </cell>
          <cell r="H1473">
            <v>15414</v>
          </cell>
          <cell r="I1473">
            <v>15414</v>
          </cell>
          <cell r="J1473" t="str">
            <v>No</v>
          </cell>
          <cell r="K1473" t="str">
            <v>Eligible for biennial submission.</v>
          </cell>
        </row>
        <row r="1474">
          <cell r="D1474">
            <v>9055</v>
          </cell>
          <cell r="E1474" t="str">
            <v>VAN BUREN ELEMENTARY SCHOOL</v>
          </cell>
          <cell r="F1474" t="str">
            <v>School Closed</v>
          </cell>
          <cell r="G1474" t="str">
            <v>-</v>
          </cell>
          <cell r="H1474">
            <v>15414</v>
          </cell>
          <cell r="I1474">
            <v>15414</v>
          </cell>
          <cell r="J1474" t="str">
            <v>No</v>
          </cell>
          <cell r="K1474" t="str">
            <v>Not eligible for biennial submission.</v>
          </cell>
        </row>
        <row r="1475">
          <cell r="D1475">
            <v>9228</v>
          </cell>
          <cell r="E1475" t="str">
            <v>Walt Clark Middle School</v>
          </cell>
          <cell r="F1475" t="str">
            <v>Priority Improvement Plan: Meets 95% Participation</v>
          </cell>
          <cell r="G1475" t="str">
            <v>Year 2 of Priority Improvement or Turnaround</v>
          </cell>
          <cell r="H1475">
            <v>15414</v>
          </cell>
          <cell r="I1475">
            <v>15414</v>
          </cell>
          <cell r="J1475" t="str">
            <v>No</v>
          </cell>
          <cell r="K1475" t="str">
            <v>Not eligible for biennial submission.</v>
          </cell>
        </row>
        <row r="1476">
          <cell r="D1476">
            <v>9260</v>
          </cell>
          <cell r="E1476" t="str">
            <v>Harold Ferguson High School</v>
          </cell>
          <cell r="F1476" t="str">
            <v>AEC: Improvement</v>
          </cell>
          <cell r="G1476" t="str">
            <v>-</v>
          </cell>
          <cell r="H1476">
            <v>15414</v>
          </cell>
          <cell r="I1476">
            <v>15414</v>
          </cell>
          <cell r="J1476" t="str">
            <v>No</v>
          </cell>
          <cell r="K1476" t="str">
            <v>Not eligible for biennial submission.</v>
          </cell>
        </row>
        <row r="1477">
          <cell r="D1477">
            <v>9674</v>
          </cell>
          <cell r="E1477" t="str">
            <v>Winona Elementary School</v>
          </cell>
          <cell r="F1477" t="str">
            <v>Improvement Plan: Meets 95% Participation</v>
          </cell>
          <cell r="G1477" t="str">
            <v>-</v>
          </cell>
          <cell r="H1477">
            <v>15414</v>
          </cell>
          <cell r="I1477">
            <v>15414</v>
          </cell>
          <cell r="J1477" t="str">
            <v>No</v>
          </cell>
          <cell r="K1477" t="str">
            <v>Not eligible for biennial submission.</v>
          </cell>
        </row>
        <row r="1478">
          <cell r="D1478" t="str">
            <v>ALL</v>
          </cell>
          <cell r="E1478" t="str">
            <v>ALL</v>
          </cell>
          <cell r="F1478" t="str">
            <v>Accredited: Meets 95% Participation</v>
          </cell>
          <cell r="G1478" t="str">
            <v>-</v>
          </cell>
          <cell r="H1478">
            <v>1050</v>
          </cell>
          <cell r="I1478">
            <v>1050</v>
          </cell>
          <cell r="J1478" t="str">
            <v>No</v>
          </cell>
          <cell r="K1478" t="str">
            <v>Eligible for biennial submission.</v>
          </cell>
        </row>
        <row r="1479">
          <cell r="D1479">
            <v>2790</v>
          </cell>
          <cell r="E1479" t="str">
            <v>Estes Park K-5 School</v>
          </cell>
          <cell r="F1479" t="str">
            <v>Priority Improvement Plan: Meets 95% Participation</v>
          </cell>
          <cell r="G1479" t="str">
            <v>Year 1 of Priority Improvement or Turnaround</v>
          </cell>
          <cell r="H1479">
            <v>1050</v>
          </cell>
          <cell r="I1479">
            <v>1050</v>
          </cell>
          <cell r="J1479" t="str">
            <v>No</v>
          </cell>
          <cell r="K1479" t="str">
            <v>Not eligible for biennial submission.</v>
          </cell>
        </row>
        <row r="1480">
          <cell r="D1480">
            <v>2792</v>
          </cell>
          <cell r="E1480" t="str">
            <v>Estes Park Middle School</v>
          </cell>
          <cell r="F1480" t="str">
            <v>Performance Plan: Low Participation</v>
          </cell>
          <cell r="G1480" t="str">
            <v>-</v>
          </cell>
          <cell r="H1480">
            <v>1050</v>
          </cell>
          <cell r="I1480">
            <v>1050</v>
          </cell>
          <cell r="J1480" t="str">
            <v>No</v>
          </cell>
          <cell r="K1480" t="str">
            <v>Eligible for biennial submission.</v>
          </cell>
        </row>
        <row r="1481">
          <cell r="D1481">
            <v>2794</v>
          </cell>
          <cell r="E1481" t="str">
            <v>Estes Park High School</v>
          </cell>
          <cell r="F1481" t="str">
            <v>Performance Plan: Meets 95% Participation</v>
          </cell>
          <cell r="G1481" t="str">
            <v>-</v>
          </cell>
          <cell r="H1481">
            <v>1050</v>
          </cell>
          <cell r="I1481">
            <v>1050</v>
          </cell>
          <cell r="J1481" t="str">
            <v>No</v>
          </cell>
          <cell r="K1481" t="str">
            <v>Eligible for biennial submission.</v>
          </cell>
        </row>
        <row r="1482">
          <cell r="D1482" t="str">
            <v>ALL</v>
          </cell>
          <cell r="E1482" t="str">
            <v>ALL</v>
          </cell>
          <cell r="F1482" t="str">
            <v>Accredited with Improvement Plan: Meets 95% Participation</v>
          </cell>
          <cell r="G1482" t="str">
            <v>-</v>
          </cell>
          <cell r="H1482">
            <v>937</v>
          </cell>
          <cell r="I1482">
            <v>937</v>
          </cell>
          <cell r="J1482" t="str">
            <v>No</v>
          </cell>
          <cell r="K1482" t="str">
            <v>Not eligible for biennial submission.</v>
          </cell>
        </row>
        <row r="1483">
          <cell r="D1483">
            <v>1386</v>
          </cell>
          <cell r="E1483" t="str">
            <v>Trinidad Middle School</v>
          </cell>
          <cell r="F1483" t="str">
            <v>Improvement Plan: Meets 95% Participation</v>
          </cell>
          <cell r="G1483" t="str">
            <v>-</v>
          </cell>
          <cell r="H1483">
            <v>937</v>
          </cell>
          <cell r="I1483">
            <v>937</v>
          </cell>
          <cell r="J1483" t="str">
            <v>No</v>
          </cell>
          <cell r="K1483" t="str">
            <v>Not eligible for biennial submission.</v>
          </cell>
        </row>
        <row r="1484">
          <cell r="D1484">
            <v>2481</v>
          </cell>
          <cell r="E1484" t="str">
            <v>Eckhart Elementary School</v>
          </cell>
          <cell r="F1484" t="str">
            <v>Performance Plan (Revised)</v>
          </cell>
          <cell r="G1484" t="str">
            <v>-</v>
          </cell>
          <cell r="H1484">
            <v>937</v>
          </cell>
          <cell r="I1484">
            <v>937</v>
          </cell>
          <cell r="J1484" t="str">
            <v>No</v>
          </cell>
          <cell r="K1484" t="str">
            <v>Eligible for biennial submission.</v>
          </cell>
        </row>
        <row r="1485">
          <cell r="D1485">
            <v>2944</v>
          </cell>
          <cell r="E1485" t="str">
            <v>Fisher's Peak Elementary School</v>
          </cell>
          <cell r="F1485" t="str">
            <v>Priority Improvement Plan: Meets 95% Participation</v>
          </cell>
          <cell r="G1485" t="str">
            <v>Year 2 of Priority Improvement or Turnaround</v>
          </cell>
          <cell r="H1485">
            <v>937</v>
          </cell>
          <cell r="I1485">
            <v>937</v>
          </cell>
          <cell r="J1485" t="str">
            <v>No</v>
          </cell>
          <cell r="K1485" t="str">
            <v>Not eligible for biennial submission.</v>
          </cell>
        </row>
        <row r="1486">
          <cell r="D1486">
            <v>8906</v>
          </cell>
          <cell r="E1486" t="str">
            <v>Trinidad High School</v>
          </cell>
          <cell r="F1486" t="str">
            <v>Performance Plan: Low Participation</v>
          </cell>
          <cell r="G1486" t="str">
            <v>-</v>
          </cell>
          <cell r="H1486">
            <v>937</v>
          </cell>
          <cell r="I1486">
            <v>937</v>
          </cell>
          <cell r="J1486" t="str">
            <v>No</v>
          </cell>
          <cell r="K1486" t="str">
            <v>Eligible for biennial submission.</v>
          </cell>
        </row>
        <row r="1487">
          <cell r="D1487" t="str">
            <v>ALL</v>
          </cell>
          <cell r="E1487" t="str">
            <v>ALL</v>
          </cell>
          <cell r="F1487" t="str">
            <v>Accredited: Meets 95% Participation</v>
          </cell>
          <cell r="G1487" t="str">
            <v>-</v>
          </cell>
          <cell r="H1487">
            <v>177</v>
          </cell>
          <cell r="I1487">
            <v>177</v>
          </cell>
          <cell r="J1487" t="str">
            <v>Yes</v>
          </cell>
          <cell r="K1487" t="str">
            <v>Not eligible for biennial submission; exercised biennial flexibility in 2018-19.</v>
          </cell>
        </row>
        <row r="1488">
          <cell r="D1488">
            <v>7160</v>
          </cell>
          <cell r="E1488" t="str">
            <v>Primero Elementary School</v>
          </cell>
          <cell r="F1488" t="str">
            <v>Performance Plan: Meets 95% Participation</v>
          </cell>
          <cell r="G1488" t="str">
            <v>-</v>
          </cell>
          <cell r="H1488">
            <v>177</v>
          </cell>
          <cell r="I1488">
            <v>177</v>
          </cell>
          <cell r="J1488" t="str">
            <v>Yes</v>
          </cell>
          <cell r="K1488" t="str">
            <v>Not eligible for biennial submission; exercised biennial flexibility in 2018-19.</v>
          </cell>
        </row>
        <row r="1489">
          <cell r="D1489">
            <v>7164</v>
          </cell>
          <cell r="E1489" t="str">
            <v>Primero Junior-Senior High School</v>
          </cell>
          <cell r="F1489" t="str">
            <v>Performance Plan: Meets 95% Participation</v>
          </cell>
          <cell r="G1489" t="str">
            <v>-</v>
          </cell>
          <cell r="H1489">
            <v>177</v>
          </cell>
          <cell r="I1489">
            <v>177</v>
          </cell>
          <cell r="J1489" t="str">
            <v>Yes</v>
          </cell>
          <cell r="K1489" t="str">
            <v>Not eligible for biennial submission; exercised biennial flexibility in 2018-19.</v>
          </cell>
        </row>
        <row r="1490">
          <cell r="D1490" t="str">
            <v>ALL</v>
          </cell>
          <cell r="E1490" t="str">
            <v>ALL</v>
          </cell>
          <cell r="F1490" t="str">
            <v>Accredited: Meets 95% Participation</v>
          </cell>
          <cell r="G1490" t="str">
            <v>-</v>
          </cell>
          <cell r="H1490">
            <v>371</v>
          </cell>
          <cell r="I1490">
            <v>371</v>
          </cell>
          <cell r="J1490" t="str">
            <v>Yes</v>
          </cell>
          <cell r="K1490" t="str">
            <v>Not eligible for biennial submission; exercised biennial flexibility in 2018-19.</v>
          </cell>
        </row>
        <row r="1491">
          <cell r="D1491">
            <v>4048</v>
          </cell>
          <cell r="E1491" t="str">
            <v>Hoehne Schools</v>
          </cell>
          <cell r="F1491" t="str">
            <v>Performance Plan: Meets 95% Participation</v>
          </cell>
          <cell r="G1491" t="str">
            <v>-</v>
          </cell>
          <cell r="H1491">
            <v>371</v>
          </cell>
          <cell r="I1491">
            <v>371</v>
          </cell>
          <cell r="J1491" t="str">
            <v>Yes</v>
          </cell>
          <cell r="K1491" t="str">
            <v>Not eligible for biennial submission; exercised biennial flexibility in 2018-19.</v>
          </cell>
        </row>
        <row r="1492">
          <cell r="D1492" t="str">
            <v>ALL</v>
          </cell>
          <cell r="E1492" t="str">
            <v>ALL</v>
          </cell>
          <cell r="F1492" t="str">
            <v>Accredited with Improvement Plan: Meets 95% Participation</v>
          </cell>
          <cell r="G1492" t="str">
            <v>Year 8 On Watch</v>
          </cell>
          <cell r="H1492">
            <v>104</v>
          </cell>
          <cell r="I1492">
            <v>104</v>
          </cell>
          <cell r="J1492" t="str">
            <v>No</v>
          </cell>
          <cell r="K1492" t="str">
            <v>Not eligible for biennial submission.</v>
          </cell>
        </row>
        <row r="1493">
          <cell r="D1493">
            <v>58</v>
          </cell>
          <cell r="E1493" t="str">
            <v>Aguilar Elementary School</v>
          </cell>
          <cell r="F1493" t="str">
            <v>Improvement Plan: Meets 95% Participation</v>
          </cell>
          <cell r="G1493" t="str">
            <v>Year 4 On Watch</v>
          </cell>
          <cell r="H1493">
            <v>104</v>
          </cell>
          <cell r="I1493">
            <v>104</v>
          </cell>
          <cell r="J1493" t="str">
            <v>No</v>
          </cell>
          <cell r="K1493" t="str">
            <v>Not eligible for biennial submission.</v>
          </cell>
        </row>
        <row r="1494">
          <cell r="D1494">
            <v>66</v>
          </cell>
          <cell r="E1494" t="str">
            <v>Aguilar Junior-Senior High School</v>
          </cell>
          <cell r="F1494" t="str">
            <v>Improvement Plan: Low Participation</v>
          </cell>
          <cell r="G1494" t="str">
            <v>Year 8 On Watch</v>
          </cell>
          <cell r="H1494">
            <v>104</v>
          </cell>
          <cell r="I1494">
            <v>104</v>
          </cell>
          <cell r="J1494" t="str">
            <v>No</v>
          </cell>
          <cell r="K1494" t="str">
            <v>Not eligible for biennial submission.</v>
          </cell>
        </row>
        <row r="1495">
          <cell r="D1495" t="str">
            <v>ALL</v>
          </cell>
          <cell r="E1495" t="str">
            <v>ALL</v>
          </cell>
          <cell r="F1495" t="str">
            <v>Accredited: Low Participation (Revised)</v>
          </cell>
          <cell r="G1495" t="str">
            <v>-</v>
          </cell>
          <cell r="H1495">
            <v>468</v>
          </cell>
          <cell r="I1495">
            <v>468</v>
          </cell>
          <cell r="J1495" t="str">
            <v>No</v>
          </cell>
          <cell r="K1495" t="str">
            <v>Eligible for biennial submission.</v>
          </cell>
        </row>
        <row r="1496">
          <cell r="D1496">
            <v>948</v>
          </cell>
          <cell r="E1496" t="str">
            <v>Branson School Online</v>
          </cell>
          <cell r="F1496" t="str">
            <v>Performance Plan: Low Participation (Revised)</v>
          </cell>
          <cell r="G1496" t="str">
            <v>-</v>
          </cell>
          <cell r="H1496">
            <v>468</v>
          </cell>
          <cell r="I1496">
            <v>468</v>
          </cell>
          <cell r="J1496" t="str">
            <v>No</v>
          </cell>
          <cell r="K1496" t="str">
            <v>Eligible for biennial submission.</v>
          </cell>
        </row>
        <row r="1497">
          <cell r="D1497">
            <v>978</v>
          </cell>
          <cell r="E1497" t="str">
            <v>Branson School</v>
          </cell>
          <cell r="F1497" t="str">
            <v>Performance Plan: Meets 95% Participation</v>
          </cell>
          <cell r="G1497" t="str">
            <v>-</v>
          </cell>
          <cell r="H1497">
            <v>468</v>
          </cell>
          <cell r="I1497">
            <v>468</v>
          </cell>
          <cell r="J1497" t="str">
            <v>No</v>
          </cell>
          <cell r="K1497" t="str">
            <v>Eligible for biennial submission.</v>
          </cell>
        </row>
        <row r="1498">
          <cell r="D1498" t="str">
            <v>ALL</v>
          </cell>
          <cell r="E1498" t="str">
            <v>ALL</v>
          </cell>
          <cell r="F1498" t="str">
            <v>Accredited with Distinction: Meets 95% Participation</v>
          </cell>
          <cell r="G1498" t="str">
            <v>-</v>
          </cell>
          <cell r="H1498">
            <v>43</v>
          </cell>
          <cell r="I1498">
            <v>43</v>
          </cell>
          <cell r="J1498" t="str">
            <v>No</v>
          </cell>
          <cell r="K1498" t="str">
            <v>Eligible for biennial submission.</v>
          </cell>
        </row>
        <row r="1499">
          <cell r="D1499">
            <v>4690</v>
          </cell>
          <cell r="E1499" t="str">
            <v>Kim Elementary School</v>
          </cell>
          <cell r="F1499" t="str">
            <v>Performance Plan: Meets 95% Participation</v>
          </cell>
          <cell r="G1499" t="str">
            <v>-</v>
          </cell>
          <cell r="H1499">
            <v>43</v>
          </cell>
          <cell r="I1499">
            <v>43</v>
          </cell>
          <cell r="J1499" t="str">
            <v>No</v>
          </cell>
          <cell r="K1499" t="str">
            <v>Eligible for biennial submission.</v>
          </cell>
        </row>
        <row r="1500">
          <cell r="D1500">
            <v>4694</v>
          </cell>
          <cell r="E1500" t="str">
            <v>Kim Undivided High School</v>
          </cell>
          <cell r="F1500" t="str">
            <v>Performance Plan: Meets 95% Participation</v>
          </cell>
          <cell r="G1500" t="str">
            <v>-</v>
          </cell>
          <cell r="H1500">
            <v>43</v>
          </cell>
          <cell r="I1500">
            <v>43</v>
          </cell>
          <cell r="J1500" t="str">
            <v>No</v>
          </cell>
          <cell r="K1500" t="str">
            <v>Eligible for biennial submission.</v>
          </cell>
        </row>
        <row r="1501">
          <cell r="D1501" t="str">
            <v>ALL</v>
          </cell>
          <cell r="E1501" t="str">
            <v>ALL</v>
          </cell>
          <cell r="F1501" t="str">
            <v>Accredited: Meets 95% Participation</v>
          </cell>
          <cell r="G1501" t="str">
            <v>-</v>
          </cell>
          <cell r="H1501">
            <v>188</v>
          </cell>
          <cell r="I1501">
            <v>188</v>
          </cell>
          <cell r="J1501" t="str">
            <v>No</v>
          </cell>
          <cell r="K1501" t="str">
            <v>Eligible for biennial submission.</v>
          </cell>
        </row>
        <row r="1502">
          <cell r="D1502">
            <v>4162</v>
          </cell>
          <cell r="E1502" t="str">
            <v>Genoa-Hugo School</v>
          </cell>
          <cell r="F1502" t="str">
            <v>Performance Plan: Meets 95% Participation</v>
          </cell>
          <cell r="G1502" t="str">
            <v>-</v>
          </cell>
          <cell r="H1502">
            <v>188</v>
          </cell>
          <cell r="I1502">
            <v>188</v>
          </cell>
          <cell r="J1502" t="str">
            <v>No</v>
          </cell>
          <cell r="K1502" t="str">
            <v>Eligible for biennial submission.</v>
          </cell>
        </row>
        <row r="1503">
          <cell r="D1503" t="str">
            <v>ALL</v>
          </cell>
          <cell r="E1503" t="str">
            <v>ALL</v>
          </cell>
          <cell r="F1503" t="str">
            <v>Accredited: Meets 95% Participation</v>
          </cell>
          <cell r="G1503" t="str">
            <v>-</v>
          </cell>
          <cell r="H1503">
            <v>469</v>
          </cell>
          <cell r="I1503">
            <v>469</v>
          </cell>
          <cell r="J1503" t="str">
            <v>Yes</v>
          </cell>
          <cell r="K1503" t="str">
            <v>Not eligible for biennial submission; exercised biennial flexibility in 2018-19.</v>
          </cell>
        </row>
        <row r="1504">
          <cell r="D1504">
            <v>5132</v>
          </cell>
          <cell r="E1504" t="str">
            <v>Limon Elementary School</v>
          </cell>
          <cell r="F1504" t="str">
            <v>Performance Plan: Meets 95% Participation</v>
          </cell>
          <cell r="G1504" t="str">
            <v>-</v>
          </cell>
          <cell r="H1504">
            <v>469</v>
          </cell>
          <cell r="I1504">
            <v>469</v>
          </cell>
          <cell r="J1504" t="str">
            <v>Yes</v>
          </cell>
          <cell r="K1504" t="str">
            <v>Not eligible for biennial submission; exercised biennial flexibility in 2018-19.</v>
          </cell>
        </row>
        <row r="1505">
          <cell r="D1505">
            <v>5136</v>
          </cell>
          <cell r="E1505" t="str">
            <v>Limon Junior-Senior High School</v>
          </cell>
          <cell r="F1505" t="str">
            <v>Performance Plan: Meets 95% Participation</v>
          </cell>
          <cell r="G1505" t="str">
            <v>-</v>
          </cell>
          <cell r="H1505">
            <v>469</v>
          </cell>
          <cell r="I1505">
            <v>469</v>
          </cell>
          <cell r="J1505" t="str">
            <v>Yes</v>
          </cell>
          <cell r="K1505" t="str">
            <v>Not eligible for biennial submission; exercised biennial flexibility in 2018-19.</v>
          </cell>
        </row>
        <row r="1506">
          <cell r="D1506" t="str">
            <v>ALL</v>
          </cell>
          <cell r="E1506" t="str">
            <v>ALL</v>
          </cell>
          <cell r="F1506" t="str">
            <v>Accredited with Distinction: Meets 95% Participation</v>
          </cell>
          <cell r="G1506" t="str">
            <v>-</v>
          </cell>
          <cell r="H1506">
            <v>42</v>
          </cell>
          <cell r="I1506">
            <v>42</v>
          </cell>
          <cell r="J1506" t="str">
            <v>No</v>
          </cell>
          <cell r="K1506" t="str">
            <v>Eligible for biennial submission.</v>
          </cell>
        </row>
        <row r="1507">
          <cell r="D1507">
            <v>4502</v>
          </cell>
          <cell r="E1507" t="str">
            <v>Karval Elementary School</v>
          </cell>
          <cell r="F1507" t="str">
            <v>Performance Plan: Meets 95% Participation</v>
          </cell>
          <cell r="G1507" t="str">
            <v>-</v>
          </cell>
          <cell r="H1507">
            <v>42</v>
          </cell>
          <cell r="I1507">
            <v>42</v>
          </cell>
          <cell r="J1507" t="str">
            <v>No</v>
          </cell>
          <cell r="K1507" t="str">
            <v>Eligible for biennial submission.</v>
          </cell>
        </row>
        <row r="1508">
          <cell r="D1508">
            <v>4506</v>
          </cell>
          <cell r="E1508" t="str">
            <v>Karval Junior-Senior High School</v>
          </cell>
          <cell r="F1508" t="str">
            <v>Insufficient State Data: Low Participation^</v>
          </cell>
          <cell r="G1508" t="str">
            <v>-</v>
          </cell>
          <cell r="H1508">
            <v>42</v>
          </cell>
          <cell r="I1508">
            <v>42</v>
          </cell>
          <cell r="J1508" t="str">
            <v>No</v>
          </cell>
          <cell r="K1508" t="str">
            <v>Not eligible for biennial submission; Insufficient State Data</v>
          </cell>
        </row>
        <row r="1509">
          <cell r="D1509" t="str">
            <v>ALL</v>
          </cell>
          <cell r="E1509" t="str">
            <v>ALL</v>
          </cell>
          <cell r="F1509" t="str">
            <v>Accredited: Meets 95% Participation</v>
          </cell>
          <cell r="G1509" t="str">
            <v>-</v>
          </cell>
          <cell r="H1509">
            <v>2127</v>
          </cell>
          <cell r="I1509">
            <v>2127</v>
          </cell>
          <cell r="J1509" t="str">
            <v>Yes</v>
          </cell>
          <cell r="K1509" t="str">
            <v>Not eligible for biennial submission; exercised biennial flexibility in 2018-19.</v>
          </cell>
        </row>
        <row r="1510">
          <cell r="D1510">
            <v>515</v>
          </cell>
          <cell r="E1510" t="str">
            <v>Ayres Elementary School</v>
          </cell>
          <cell r="F1510" t="str">
            <v>Improvement Plan (Revised)</v>
          </cell>
          <cell r="G1510" t="str">
            <v>-</v>
          </cell>
          <cell r="H1510">
            <v>2127</v>
          </cell>
          <cell r="I1510">
            <v>2127</v>
          </cell>
          <cell r="J1510" t="str">
            <v>Yes</v>
          </cell>
          <cell r="K1510" t="str">
            <v>Not eligible for biennial submission; exercised biennial flexibility in 2018-19.</v>
          </cell>
        </row>
        <row r="1511">
          <cell r="D1511">
            <v>1220</v>
          </cell>
          <cell r="E1511" t="str">
            <v>Caliche Elementary School</v>
          </cell>
          <cell r="F1511" t="str">
            <v>Performance Plan: Meets 95% Participation</v>
          </cell>
          <cell r="G1511" t="str">
            <v>-</v>
          </cell>
          <cell r="H1511">
            <v>2127</v>
          </cell>
          <cell r="I1511">
            <v>2127</v>
          </cell>
          <cell r="J1511" t="str">
            <v>Yes</v>
          </cell>
          <cell r="K1511" t="str">
            <v>Not eligible for biennial submission; exercised biennial flexibility in 2018-19.</v>
          </cell>
        </row>
        <row r="1512">
          <cell r="D1512">
            <v>1224</v>
          </cell>
          <cell r="E1512" t="str">
            <v>Caliche Junior-Senior High School</v>
          </cell>
          <cell r="F1512" t="str">
            <v>Performance Plan: Meets 95% Participation</v>
          </cell>
          <cell r="G1512" t="str">
            <v>-</v>
          </cell>
          <cell r="H1512">
            <v>2127</v>
          </cell>
          <cell r="I1512">
            <v>2127</v>
          </cell>
          <cell r="J1512" t="str">
            <v>Yes</v>
          </cell>
          <cell r="K1512" t="str">
            <v>Not eligible for biennial submission; exercised biennial flexibility in 2018-19.</v>
          </cell>
        </row>
        <row r="1513">
          <cell r="D1513">
            <v>1321</v>
          </cell>
          <cell r="E1513" t="str">
            <v>Campbell Elementary School</v>
          </cell>
          <cell r="F1513" t="str">
            <v>Improvement Plan: Meets 95% Participation</v>
          </cell>
          <cell r="G1513" t="str">
            <v>-</v>
          </cell>
          <cell r="H1513">
            <v>2127</v>
          </cell>
          <cell r="I1513">
            <v>2127</v>
          </cell>
          <cell r="J1513" t="str">
            <v>Yes</v>
          </cell>
          <cell r="K1513" t="str">
            <v>Not eligible for biennial submission; exercised biennial flexibility in 2018-19.</v>
          </cell>
        </row>
        <row r="1514">
          <cell r="D1514">
            <v>8256</v>
          </cell>
          <cell r="E1514" t="str">
            <v>Sterling Middle School</v>
          </cell>
          <cell r="F1514" t="str">
            <v>Performance Plan: Meets 95% Participation</v>
          </cell>
          <cell r="G1514" t="str">
            <v>-</v>
          </cell>
          <cell r="H1514">
            <v>2127</v>
          </cell>
          <cell r="I1514">
            <v>2127</v>
          </cell>
          <cell r="J1514" t="str">
            <v>Yes</v>
          </cell>
          <cell r="K1514" t="str">
            <v>Not eligible for biennial submission; exercised biennial flexibility in 2018-19.</v>
          </cell>
        </row>
        <row r="1515">
          <cell r="D1515">
            <v>8260</v>
          </cell>
          <cell r="E1515" t="str">
            <v>Sterling High School</v>
          </cell>
          <cell r="F1515" t="str">
            <v>Performance Plan: Meets 95% Participation</v>
          </cell>
          <cell r="G1515" t="str">
            <v>-</v>
          </cell>
          <cell r="H1515">
            <v>2127</v>
          </cell>
          <cell r="I1515">
            <v>2127</v>
          </cell>
          <cell r="J1515" t="str">
            <v>Yes</v>
          </cell>
          <cell r="K1515" t="str">
            <v>Not eligible for biennial submission; exercised biennial flexibility in 2018-19.</v>
          </cell>
        </row>
        <row r="1516">
          <cell r="D1516" t="str">
            <v>ALL</v>
          </cell>
          <cell r="E1516" t="str">
            <v>ALL</v>
          </cell>
          <cell r="F1516" t="str">
            <v>Accredited: Meets 95% Participation</v>
          </cell>
          <cell r="G1516" t="str">
            <v>-</v>
          </cell>
          <cell r="H1516">
            <v>182</v>
          </cell>
          <cell r="I1516">
            <v>182</v>
          </cell>
          <cell r="J1516" t="str">
            <v>Yes</v>
          </cell>
          <cell r="K1516" t="str">
            <v>Not eligible for biennial submission; exercised biennial flexibility in 2018-19.</v>
          </cell>
        </row>
        <row r="1517">
          <cell r="D1517">
            <v>2980</v>
          </cell>
          <cell r="E1517" t="str">
            <v>Fleming Elementary School</v>
          </cell>
          <cell r="F1517" t="str">
            <v>Performance Plan: Meets 95% Participation</v>
          </cell>
          <cell r="G1517" t="str">
            <v>-</v>
          </cell>
          <cell r="H1517">
            <v>182</v>
          </cell>
          <cell r="I1517">
            <v>182</v>
          </cell>
          <cell r="J1517" t="str">
            <v>Yes</v>
          </cell>
          <cell r="K1517" t="str">
            <v>Not eligible for biennial submission; exercised biennial flexibility in 2018-19.</v>
          </cell>
        </row>
        <row r="1518">
          <cell r="D1518">
            <v>2988</v>
          </cell>
          <cell r="E1518" t="str">
            <v>Fleming High School</v>
          </cell>
          <cell r="F1518" t="str">
            <v>Performance Plan: Meets 95% Participation</v>
          </cell>
          <cell r="G1518" t="str">
            <v>-</v>
          </cell>
          <cell r="H1518">
            <v>182</v>
          </cell>
          <cell r="I1518">
            <v>182</v>
          </cell>
          <cell r="J1518" t="str">
            <v>Yes</v>
          </cell>
          <cell r="K1518" t="str">
            <v>Not eligible for biennial submission; exercised biennial flexibility in 2018-19.</v>
          </cell>
        </row>
        <row r="1519">
          <cell r="D1519" t="str">
            <v>ALL</v>
          </cell>
          <cell r="E1519" t="str">
            <v>ALL</v>
          </cell>
          <cell r="F1519" t="str">
            <v>Accredited: Low Participation</v>
          </cell>
          <cell r="G1519" t="str">
            <v>-</v>
          </cell>
          <cell r="H1519">
            <v>303</v>
          </cell>
          <cell r="I1519">
            <v>303</v>
          </cell>
          <cell r="J1519" t="str">
            <v>No</v>
          </cell>
          <cell r="K1519" t="str">
            <v>Eligible for biennial submission.</v>
          </cell>
        </row>
        <row r="1520">
          <cell r="D1520">
            <v>5802</v>
          </cell>
          <cell r="E1520" t="str">
            <v>Merino Elementary School</v>
          </cell>
          <cell r="F1520" t="str">
            <v>Performance Plan: Low Participation</v>
          </cell>
          <cell r="G1520" t="str">
            <v>-</v>
          </cell>
          <cell r="H1520">
            <v>303</v>
          </cell>
          <cell r="I1520">
            <v>303</v>
          </cell>
          <cell r="J1520" t="str">
            <v>No</v>
          </cell>
          <cell r="K1520" t="str">
            <v>Eligible for biennial submission.</v>
          </cell>
        </row>
        <row r="1521">
          <cell r="D1521">
            <v>5806</v>
          </cell>
          <cell r="E1521" t="str">
            <v>Merino Junior Senior High School</v>
          </cell>
          <cell r="F1521" t="str">
            <v>Performance Plan: Low Participation</v>
          </cell>
          <cell r="G1521" t="str">
            <v>-</v>
          </cell>
          <cell r="H1521">
            <v>303</v>
          </cell>
          <cell r="I1521">
            <v>303</v>
          </cell>
          <cell r="J1521" t="str">
            <v>No</v>
          </cell>
          <cell r="K1521" t="str">
            <v>Eligible for biennial submission.</v>
          </cell>
        </row>
        <row r="1522">
          <cell r="D1522" t="str">
            <v>ALL</v>
          </cell>
          <cell r="E1522" t="str">
            <v>ALL</v>
          </cell>
          <cell r="F1522" t="str">
            <v>Accredited: Low Participation</v>
          </cell>
          <cell r="G1522" t="str">
            <v>-</v>
          </cell>
          <cell r="H1522">
            <v>153</v>
          </cell>
          <cell r="I1522">
            <v>153</v>
          </cell>
          <cell r="J1522" t="str">
            <v>Yes</v>
          </cell>
          <cell r="K1522" t="str">
            <v>Not eligible for biennial submission; exercised biennial flexibility in 2018-19.</v>
          </cell>
        </row>
        <row r="1523">
          <cell r="D1523">
            <v>6834</v>
          </cell>
          <cell r="E1523" t="str">
            <v>Peetz Elementary School</v>
          </cell>
          <cell r="F1523" t="str">
            <v>Performance Plan: Low Participation</v>
          </cell>
          <cell r="G1523" t="str">
            <v>-</v>
          </cell>
          <cell r="H1523">
            <v>153</v>
          </cell>
          <cell r="I1523">
            <v>153</v>
          </cell>
          <cell r="J1523" t="str">
            <v>Yes</v>
          </cell>
          <cell r="K1523" t="str">
            <v>Not eligible for biennial submission; exercised biennial flexibility in 2018-19.</v>
          </cell>
        </row>
        <row r="1524">
          <cell r="D1524">
            <v>6838</v>
          </cell>
          <cell r="E1524" t="str">
            <v>Peetz Junior-Senior High School</v>
          </cell>
          <cell r="F1524" t="str">
            <v>Performance Plan: Low Participation</v>
          </cell>
          <cell r="G1524" t="str">
            <v>-</v>
          </cell>
          <cell r="H1524">
            <v>153</v>
          </cell>
          <cell r="I1524">
            <v>153</v>
          </cell>
          <cell r="J1524" t="str">
            <v>Yes</v>
          </cell>
          <cell r="K1524" t="str">
            <v>Not eligible for biennial submission; exercised biennial flexibility in 2018-19.</v>
          </cell>
        </row>
        <row r="1525">
          <cell r="D1525" t="str">
            <v>ALL</v>
          </cell>
          <cell r="E1525" t="str">
            <v>ALL</v>
          </cell>
          <cell r="F1525" t="str">
            <v>Accredited: Meets 95% Participation</v>
          </cell>
          <cell r="G1525" t="str">
            <v>-</v>
          </cell>
          <cell r="H1525">
            <v>163</v>
          </cell>
          <cell r="I1525">
            <v>163</v>
          </cell>
          <cell r="J1525" t="str">
            <v>No</v>
          </cell>
          <cell r="K1525" t="str">
            <v>Eligible for biennial submission.</v>
          </cell>
        </row>
        <row r="1526">
          <cell r="D1526">
            <v>2126</v>
          </cell>
          <cell r="E1526" t="str">
            <v>De Beque PK-12 School District 49JT</v>
          </cell>
          <cell r="F1526" t="str">
            <v>Performance Plan: Meets 95% Participation</v>
          </cell>
          <cell r="G1526" t="str">
            <v>-</v>
          </cell>
          <cell r="H1526">
            <v>163</v>
          </cell>
          <cell r="I1526">
            <v>163</v>
          </cell>
          <cell r="J1526" t="str">
            <v>No</v>
          </cell>
          <cell r="K1526" t="str">
            <v>Eligible for biennial submission.</v>
          </cell>
        </row>
        <row r="1527">
          <cell r="D1527" t="str">
            <v>ALL</v>
          </cell>
          <cell r="E1527" t="str">
            <v>ALL</v>
          </cell>
          <cell r="F1527" t="str">
            <v>Accredited: Low Participation (Revised)</v>
          </cell>
          <cell r="G1527" t="str">
            <v>-</v>
          </cell>
          <cell r="H1527">
            <v>428</v>
          </cell>
          <cell r="I1527">
            <v>428</v>
          </cell>
          <cell r="J1527" t="str">
            <v>Yes</v>
          </cell>
          <cell r="K1527" t="str">
            <v>Not eligible for biennial submission; exercised biennial flexibility in 2018-19.</v>
          </cell>
        </row>
        <row r="1528">
          <cell r="D1528">
            <v>3582</v>
          </cell>
          <cell r="E1528" t="str">
            <v>Grand Mesa High School</v>
          </cell>
          <cell r="F1528" t="str">
            <v>AEC: Performance</v>
          </cell>
          <cell r="G1528" t="str">
            <v>-</v>
          </cell>
          <cell r="H1528">
            <v>428</v>
          </cell>
          <cell r="I1528">
            <v>428</v>
          </cell>
          <cell r="J1528" t="str">
            <v>Yes</v>
          </cell>
          <cell r="K1528" t="str">
            <v>Not eligible for biennial submission; exercised biennial flexibility in 2018-19.</v>
          </cell>
        </row>
        <row r="1529">
          <cell r="D1529">
            <v>7024</v>
          </cell>
          <cell r="E1529" t="str">
            <v>Plateau Valley Elementary School</v>
          </cell>
          <cell r="F1529" t="str">
            <v>Performance Plan: Meets 95% Participation</v>
          </cell>
          <cell r="G1529" t="str">
            <v>-</v>
          </cell>
          <cell r="H1529">
            <v>428</v>
          </cell>
          <cell r="I1529">
            <v>428</v>
          </cell>
          <cell r="J1529" t="str">
            <v>Yes</v>
          </cell>
          <cell r="K1529" t="str">
            <v>Not eligible for biennial submission; exercised biennial flexibility in 2018-19.</v>
          </cell>
        </row>
        <row r="1530">
          <cell r="D1530">
            <v>7028</v>
          </cell>
          <cell r="E1530" t="str">
            <v>Plateau Valley Middle School</v>
          </cell>
          <cell r="F1530" t="str">
            <v>Performance Plan: Low Participation</v>
          </cell>
          <cell r="G1530" t="str">
            <v>-</v>
          </cell>
          <cell r="H1530">
            <v>428</v>
          </cell>
          <cell r="I1530">
            <v>428</v>
          </cell>
          <cell r="J1530" t="str">
            <v>Yes</v>
          </cell>
          <cell r="K1530" t="str">
            <v>Not eligible for biennial submission; exercised biennial flexibility in 2018-19.</v>
          </cell>
        </row>
        <row r="1531">
          <cell r="D1531">
            <v>7032</v>
          </cell>
          <cell r="E1531" t="str">
            <v>Plateau Valley High School</v>
          </cell>
          <cell r="F1531" t="str">
            <v>Performance Plan: Meets 95% Participation</v>
          </cell>
          <cell r="G1531" t="str">
            <v>-</v>
          </cell>
          <cell r="H1531">
            <v>428</v>
          </cell>
          <cell r="I1531">
            <v>428</v>
          </cell>
          <cell r="J1531" t="str">
            <v>Yes</v>
          </cell>
          <cell r="K1531" t="str">
            <v>Not eligible for biennial submission; exercised biennial flexibility in 2018-19.</v>
          </cell>
        </row>
        <row r="1532">
          <cell r="D1532" t="str">
            <v>ALL</v>
          </cell>
          <cell r="E1532" t="str">
            <v>ALL</v>
          </cell>
          <cell r="F1532" t="str">
            <v>Accredited with Improvement Plan: Low Participation</v>
          </cell>
          <cell r="G1532" t="str">
            <v>-</v>
          </cell>
          <cell r="H1532">
            <v>21245</v>
          </cell>
          <cell r="I1532">
            <v>21245</v>
          </cell>
          <cell r="J1532" t="str">
            <v>No</v>
          </cell>
          <cell r="K1532" t="str">
            <v>Not eligible for biennial submission.</v>
          </cell>
        </row>
        <row r="1533">
          <cell r="D1533">
            <v>262</v>
          </cell>
          <cell r="E1533" t="str">
            <v>Appleton Elementary School</v>
          </cell>
          <cell r="F1533" t="str">
            <v>Performance Plan: Meets 95% Participation</v>
          </cell>
          <cell r="G1533" t="str">
            <v>-</v>
          </cell>
          <cell r="H1533">
            <v>21245</v>
          </cell>
          <cell r="I1533">
            <v>21245</v>
          </cell>
          <cell r="J1533" t="str">
            <v>No</v>
          </cell>
          <cell r="K1533" t="str">
            <v>Eligible for biennial submission.</v>
          </cell>
        </row>
        <row r="1534">
          <cell r="D1534">
            <v>361</v>
          </cell>
          <cell r="E1534" t="str">
            <v>Fruita 8/9 School</v>
          </cell>
          <cell r="F1534" t="str">
            <v>Improvement Plan: Meets 95% Participation</v>
          </cell>
          <cell r="G1534" t="str">
            <v>-</v>
          </cell>
          <cell r="H1534">
            <v>21245</v>
          </cell>
          <cell r="I1534">
            <v>21245</v>
          </cell>
          <cell r="J1534" t="str">
            <v>No</v>
          </cell>
          <cell r="K1534" t="str">
            <v>Not eligible for biennial submission.</v>
          </cell>
        </row>
        <row r="1535">
          <cell r="D1535">
            <v>362</v>
          </cell>
          <cell r="E1535" t="str">
            <v>Rim Rock Elementary School</v>
          </cell>
          <cell r="F1535" t="str">
            <v>Performance Plan: Meets 95% Participation</v>
          </cell>
          <cell r="G1535" t="str">
            <v>-</v>
          </cell>
          <cell r="H1535">
            <v>21245</v>
          </cell>
          <cell r="I1535">
            <v>21245</v>
          </cell>
          <cell r="J1535" t="str">
            <v>No</v>
          </cell>
          <cell r="K1535" t="str">
            <v>Eligible for biennial submission.</v>
          </cell>
        </row>
        <row r="1536">
          <cell r="D1536">
            <v>363</v>
          </cell>
          <cell r="E1536" t="str">
            <v>Pear Park Elementary School</v>
          </cell>
          <cell r="F1536" t="str">
            <v>Improvement Plan: Meets 95% Participation</v>
          </cell>
          <cell r="G1536" t="str">
            <v>Year 2 On Watch</v>
          </cell>
          <cell r="H1536">
            <v>21245</v>
          </cell>
          <cell r="I1536">
            <v>21245</v>
          </cell>
          <cell r="J1536" t="str">
            <v>No</v>
          </cell>
          <cell r="K1536" t="str">
            <v>Not eligible for biennial submission.</v>
          </cell>
        </row>
        <row r="1537">
          <cell r="D1537">
            <v>900</v>
          </cell>
          <cell r="E1537" t="str">
            <v>Bookcliff Middle School</v>
          </cell>
          <cell r="F1537" t="str">
            <v>Priority Improvement Plan: Low Participation</v>
          </cell>
          <cell r="G1537" t="str">
            <v>Year 1 of Priority Improvement or Turnaround</v>
          </cell>
          <cell r="H1537">
            <v>21245</v>
          </cell>
          <cell r="I1537">
            <v>21245</v>
          </cell>
          <cell r="J1537" t="str">
            <v>No</v>
          </cell>
          <cell r="K1537" t="str">
            <v>Not eligible for biennial submission.</v>
          </cell>
        </row>
        <row r="1538">
          <cell r="D1538">
            <v>1046</v>
          </cell>
          <cell r="E1538" t="str">
            <v>Broadway Elementary School</v>
          </cell>
          <cell r="F1538" t="str">
            <v>Performance Plan: Meets 95% Participation</v>
          </cell>
          <cell r="G1538" t="str">
            <v>-</v>
          </cell>
          <cell r="H1538">
            <v>21245</v>
          </cell>
          <cell r="I1538">
            <v>21245</v>
          </cell>
          <cell r="J1538" t="str">
            <v>No</v>
          </cell>
          <cell r="K1538" t="str">
            <v>Eligible for biennial submission.</v>
          </cell>
        </row>
        <row r="1539">
          <cell r="D1539">
            <v>1450</v>
          </cell>
          <cell r="E1539" t="str">
            <v>Central High School</v>
          </cell>
          <cell r="F1539" t="str">
            <v>Priority Improvement Plan: Decreased due to Participation</v>
          </cell>
          <cell r="G1539" t="str">
            <v>Year 1 of Priority Improvement or Turnaround</v>
          </cell>
          <cell r="H1539">
            <v>21245</v>
          </cell>
          <cell r="I1539">
            <v>21245</v>
          </cell>
          <cell r="J1539" t="str">
            <v>No</v>
          </cell>
          <cell r="K1539" t="str">
            <v>Not eligible for biennial submission.</v>
          </cell>
        </row>
        <row r="1540">
          <cell r="D1540">
            <v>1520</v>
          </cell>
          <cell r="E1540" t="str">
            <v>Chatfield Elementary School</v>
          </cell>
          <cell r="F1540" t="str">
            <v>Turnaround Plan: Meets 95% Participation</v>
          </cell>
          <cell r="G1540" t="str">
            <v>Year 1 of Priority Improvement or Turnaround</v>
          </cell>
          <cell r="H1540">
            <v>21245</v>
          </cell>
          <cell r="I1540">
            <v>21245</v>
          </cell>
          <cell r="J1540" t="str">
            <v>No</v>
          </cell>
          <cell r="K1540" t="str">
            <v>Not eligible for biennial submission.</v>
          </cell>
        </row>
        <row r="1541">
          <cell r="D1541">
            <v>1619</v>
          </cell>
          <cell r="E1541" t="str">
            <v>Chipeta Elementary School</v>
          </cell>
          <cell r="F1541" t="str">
            <v>Improvement Plan: Meets 95% Participation</v>
          </cell>
          <cell r="G1541" t="str">
            <v>-</v>
          </cell>
          <cell r="H1541">
            <v>21245</v>
          </cell>
          <cell r="I1541">
            <v>21245</v>
          </cell>
          <cell r="J1541" t="str">
            <v>No</v>
          </cell>
          <cell r="K1541" t="str">
            <v>Not eligible for biennial submission.</v>
          </cell>
        </row>
        <row r="1542">
          <cell r="D1542">
            <v>1686</v>
          </cell>
          <cell r="E1542" t="str">
            <v>Clifton Elementary School</v>
          </cell>
          <cell r="F1542" t="str">
            <v>Improvement Plan: Meets 95% Participation</v>
          </cell>
          <cell r="G1542" t="str">
            <v>-</v>
          </cell>
          <cell r="H1542">
            <v>21245</v>
          </cell>
          <cell r="I1542">
            <v>21245</v>
          </cell>
          <cell r="J1542" t="str">
            <v>No</v>
          </cell>
          <cell r="K1542" t="str">
            <v>Not eligible for biennial submission.</v>
          </cell>
        </row>
        <row r="1543">
          <cell r="D1543">
            <v>2128</v>
          </cell>
          <cell r="E1543" t="str">
            <v>Independence Academy</v>
          </cell>
          <cell r="F1543" t="str">
            <v>Performance Plan: Low Participation</v>
          </cell>
          <cell r="G1543" t="str">
            <v>-</v>
          </cell>
          <cell r="H1543">
            <v>21245</v>
          </cell>
          <cell r="I1543">
            <v>21245</v>
          </cell>
          <cell r="J1543" t="str">
            <v>No</v>
          </cell>
          <cell r="K1543" t="str">
            <v>Eligible for biennial submission.</v>
          </cell>
        </row>
        <row r="1544">
          <cell r="D1544">
            <v>2224</v>
          </cell>
          <cell r="E1544" t="str">
            <v>Dos Rios Elementary School</v>
          </cell>
          <cell r="F1544" t="str">
            <v>Priority Improvement Plan: Meets 95% Participation</v>
          </cell>
          <cell r="G1544" t="str">
            <v>Year 1 of Priority Improvement or Turnaround</v>
          </cell>
          <cell r="H1544">
            <v>21245</v>
          </cell>
          <cell r="I1544">
            <v>21245</v>
          </cell>
          <cell r="J1544" t="str">
            <v>No</v>
          </cell>
          <cell r="K1544" t="str">
            <v>Not eligible for biennial submission.</v>
          </cell>
        </row>
        <row r="1545">
          <cell r="D1545">
            <v>2297</v>
          </cell>
          <cell r="E1545" t="str">
            <v>Dual Immersion Academy School</v>
          </cell>
          <cell r="F1545" t="str">
            <v>Performance Plan: Meets 95% Participation</v>
          </cell>
          <cell r="G1545" t="str">
            <v>-</v>
          </cell>
          <cell r="H1545">
            <v>21245</v>
          </cell>
          <cell r="I1545">
            <v>21245</v>
          </cell>
          <cell r="J1545" t="str">
            <v>No</v>
          </cell>
          <cell r="K1545" t="str">
            <v>Eligible for biennial submission.</v>
          </cell>
        </row>
        <row r="1546">
          <cell r="D1546">
            <v>2392</v>
          </cell>
          <cell r="E1546" t="str">
            <v>East Middle School</v>
          </cell>
          <cell r="F1546" t="str">
            <v>Performance Plan: Meets 95% Participation</v>
          </cell>
          <cell r="G1546" t="str">
            <v>-</v>
          </cell>
          <cell r="H1546">
            <v>21245</v>
          </cell>
          <cell r="I1546">
            <v>21245</v>
          </cell>
          <cell r="J1546" t="str">
            <v>No</v>
          </cell>
          <cell r="K1546" t="str">
            <v>Eligible for biennial submission.</v>
          </cell>
        </row>
        <row r="1547">
          <cell r="D1547">
            <v>2724</v>
          </cell>
          <cell r="E1547" t="str">
            <v>New Emerson School at Columbus</v>
          </cell>
          <cell r="F1547" t="str">
            <v>Performance Plan: Meets 95% Participation</v>
          </cell>
          <cell r="G1547" t="str">
            <v>-</v>
          </cell>
          <cell r="H1547">
            <v>21245</v>
          </cell>
          <cell r="I1547">
            <v>21245</v>
          </cell>
          <cell r="J1547" t="str">
            <v>No</v>
          </cell>
          <cell r="K1547" t="str">
            <v>Eligible for biennial submission.</v>
          </cell>
        </row>
        <row r="1548">
          <cell r="D1548">
            <v>3244</v>
          </cell>
          <cell r="E1548" t="str">
            <v>Fruita Middle School</v>
          </cell>
          <cell r="F1548" t="str">
            <v>Performance Plan: Meets 95% Participation</v>
          </cell>
          <cell r="G1548" t="str">
            <v>-</v>
          </cell>
          <cell r="H1548">
            <v>21245</v>
          </cell>
          <cell r="I1548">
            <v>21245</v>
          </cell>
          <cell r="J1548" t="str">
            <v>No</v>
          </cell>
          <cell r="K1548" t="str">
            <v>Eligible for biennial submission.</v>
          </cell>
        </row>
        <row r="1549">
          <cell r="D1549">
            <v>3262</v>
          </cell>
          <cell r="E1549" t="str">
            <v>Fruitvale Elementary School</v>
          </cell>
          <cell r="F1549" t="str">
            <v>Improvement Plan: Meets 95% Participation</v>
          </cell>
          <cell r="G1549" t="str">
            <v>-</v>
          </cell>
          <cell r="H1549">
            <v>21245</v>
          </cell>
          <cell r="I1549">
            <v>21245</v>
          </cell>
          <cell r="J1549" t="str">
            <v>Yes</v>
          </cell>
          <cell r="K1549" t="str">
            <v>Not eligible for biennial submission; exercised biennial flexibility in 2018-19.</v>
          </cell>
        </row>
        <row r="1550">
          <cell r="D1550">
            <v>3350</v>
          </cell>
          <cell r="E1550" t="str">
            <v>Gateway School</v>
          </cell>
          <cell r="F1550" t="str">
            <v>Performance Plan: Meets 95% Participation</v>
          </cell>
          <cell r="G1550" t="str">
            <v>-</v>
          </cell>
          <cell r="H1550">
            <v>21245</v>
          </cell>
          <cell r="I1550">
            <v>21245</v>
          </cell>
          <cell r="J1550" t="str">
            <v>No</v>
          </cell>
          <cell r="K1550" t="str">
            <v>Eligible for biennial submission.</v>
          </cell>
        </row>
        <row r="1551">
          <cell r="D1551">
            <v>3570</v>
          </cell>
          <cell r="E1551" t="str">
            <v>Grand Junction High School</v>
          </cell>
          <cell r="F1551" t="str">
            <v>Improvement Plan: Decreased due to Participation</v>
          </cell>
          <cell r="G1551" t="str">
            <v>-</v>
          </cell>
          <cell r="H1551">
            <v>21245</v>
          </cell>
          <cell r="I1551">
            <v>21245</v>
          </cell>
          <cell r="J1551" t="str">
            <v>Yes</v>
          </cell>
          <cell r="K1551" t="str">
            <v>Not eligible for biennial submission; exercised biennial flexibility in 2018-19.</v>
          </cell>
        </row>
        <row r="1552">
          <cell r="D1552">
            <v>3584</v>
          </cell>
          <cell r="E1552" t="str">
            <v>Grand Mesa Middle School</v>
          </cell>
          <cell r="F1552" t="str">
            <v>Performance Plan: Meets 95% Participation</v>
          </cell>
          <cell r="G1552" t="str">
            <v>-</v>
          </cell>
          <cell r="H1552">
            <v>21245</v>
          </cell>
          <cell r="I1552">
            <v>21245</v>
          </cell>
          <cell r="J1552" t="str">
            <v>No</v>
          </cell>
          <cell r="K1552" t="str">
            <v>Eligible for biennial submission.</v>
          </cell>
        </row>
        <row r="1553">
          <cell r="D1553">
            <v>3604</v>
          </cell>
          <cell r="E1553" t="str">
            <v>Grand River Academy</v>
          </cell>
          <cell r="F1553" t="str">
            <v>Improvement Plan: Low Participation</v>
          </cell>
          <cell r="G1553" t="str">
            <v>-</v>
          </cell>
          <cell r="H1553">
            <v>21245</v>
          </cell>
          <cell r="I1553">
            <v>21245</v>
          </cell>
          <cell r="J1553" t="str">
            <v>No</v>
          </cell>
          <cell r="K1553" t="str">
            <v>Not eligible for biennial submission.</v>
          </cell>
        </row>
        <row r="1554">
          <cell r="D1554">
            <v>4439</v>
          </cell>
          <cell r="E1554" t="str">
            <v>Juniper Ridge Community School</v>
          </cell>
          <cell r="F1554" t="str">
            <v>Improvement Plan: Meets 95% Participation</v>
          </cell>
          <cell r="G1554" t="str">
            <v>-</v>
          </cell>
          <cell r="H1554">
            <v>21245</v>
          </cell>
          <cell r="I1554">
            <v>21245</v>
          </cell>
          <cell r="J1554" t="str">
            <v>No</v>
          </cell>
          <cell r="K1554" t="str">
            <v>Not eligible for biennial submission.</v>
          </cell>
        </row>
        <row r="1555">
          <cell r="D1555">
            <v>5210</v>
          </cell>
          <cell r="E1555" t="str">
            <v>Lincoln Orchard Mesa Elementary School</v>
          </cell>
          <cell r="F1555" t="str">
            <v>Improvement Plan: Meets 95% Participation</v>
          </cell>
          <cell r="G1555" t="str">
            <v>-</v>
          </cell>
          <cell r="H1555">
            <v>21245</v>
          </cell>
          <cell r="I1555">
            <v>21245</v>
          </cell>
          <cell r="J1555" t="str">
            <v>No</v>
          </cell>
          <cell r="K1555" t="str">
            <v>Not eligible for biennial submission.</v>
          </cell>
        </row>
        <row r="1556">
          <cell r="D1556">
            <v>5244</v>
          </cell>
          <cell r="E1556" t="str">
            <v>Loma Elementary School</v>
          </cell>
          <cell r="F1556" t="str">
            <v>Performance Plan: Meets 95% Participation</v>
          </cell>
          <cell r="G1556" t="str">
            <v>-</v>
          </cell>
          <cell r="H1556">
            <v>21245</v>
          </cell>
          <cell r="I1556">
            <v>21245</v>
          </cell>
          <cell r="J1556" t="str">
            <v>No</v>
          </cell>
          <cell r="K1556" t="str">
            <v>Eligible for biennial submission.</v>
          </cell>
        </row>
        <row r="1557">
          <cell r="D1557">
            <v>5828</v>
          </cell>
          <cell r="E1557" t="str">
            <v>Mesa Valley Community School</v>
          </cell>
          <cell r="F1557" t="str">
            <v>Performance Plan: Low Participation</v>
          </cell>
          <cell r="G1557" t="str">
            <v>-</v>
          </cell>
          <cell r="H1557">
            <v>21245</v>
          </cell>
          <cell r="I1557">
            <v>21245</v>
          </cell>
          <cell r="J1557" t="str">
            <v>No</v>
          </cell>
          <cell r="K1557" t="str">
            <v>Eligible for biennial submission.</v>
          </cell>
        </row>
        <row r="1558">
          <cell r="D1558">
            <v>5842</v>
          </cell>
          <cell r="E1558" t="str">
            <v>Mesa View Elementary School</v>
          </cell>
          <cell r="F1558" t="str">
            <v>Performance Plan: Meets 95% Participation</v>
          </cell>
          <cell r="G1558" t="str">
            <v>-</v>
          </cell>
          <cell r="H1558">
            <v>21245</v>
          </cell>
          <cell r="I1558">
            <v>21245</v>
          </cell>
          <cell r="J1558" t="str">
            <v>No</v>
          </cell>
          <cell r="K1558" t="str">
            <v>Eligible for biennial submission.</v>
          </cell>
        </row>
        <row r="1559">
          <cell r="D1559">
            <v>6070</v>
          </cell>
          <cell r="E1559" t="str">
            <v>Fruita Monument High School</v>
          </cell>
          <cell r="F1559" t="str">
            <v>Performance Plan: Low Participation</v>
          </cell>
          <cell r="G1559" t="str">
            <v>-</v>
          </cell>
          <cell r="H1559">
            <v>21245</v>
          </cell>
          <cell r="I1559">
            <v>21245</v>
          </cell>
          <cell r="J1559" t="str">
            <v>No</v>
          </cell>
          <cell r="K1559" t="str">
            <v>Eligible for biennial submission.</v>
          </cell>
        </row>
        <row r="1560">
          <cell r="D1560">
            <v>6166</v>
          </cell>
          <cell r="E1560" t="str">
            <v>Mount Garfield Middle School</v>
          </cell>
          <cell r="F1560" t="str">
            <v>Improvement Plan: Meets 95% Participation</v>
          </cell>
          <cell r="G1560" t="str">
            <v>-</v>
          </cell>
          <cell r="H1560">
            <v>21245</v>
          </cell>
          <cell r="I1560">
            <v>21245</v>
          </cell>
          <cell r="J1560" t="str">
            <v>No</v>
          </cell>
          <cell r="K1560" t="str">
            <v>Not eligible for biennial submission.</v>
          </cell>
        </row>
        <row r="1561">
          <cell r="D1561">
            <v>6264</v>
          </cell>
          <cell r="E1561" t="str">
            <v>Nisley Elementary School</v>
          </cell>
          <cell r="F1561" t="str">
            <v>Priority Improvement Plan: Meets 95% Participation</v>
          </cell>
          <cell r="G1561" t="str">
            <v>Year 3 of Priority Improvement or Turnaround</v>
          </cell>
          <cell r="H1561">
            <v>21245</v>
          </cell>
          <cell r="I1561">
            <v>21245</v>
          </cell>
          <cell r="J1561" t="str">
            <v>No</v>
          </cell>
          <cell r="K1561" t="str">
            <v>Not eligible for biennial submission.</v>
          </cell>
        </row>
        <row r="1562">
          <cell r="D1562">
            <v>6554</v>
          </cell>
          <cell r="E1562" t="str">
            <v>Orchard Avenue Elementary School</v>
          </cell>
          <cell r="F1562" t="str">
            <v>Performance Plan: Low Participation</v>
          </cell>
          <cell r="G1562" t="str">
            <v>-</v>
          </cell>
          <cell r="H1562">
            <v>21245</v>
          </cell>
          <cell r="I1562">
            <v>21245</v>
          </cell>
          <cell r="J1562" t="str">
            <v>No</v>
          </cell>
          <cell r="K1562" t="str">
            <v>Eligible for biennial submission.</v>
          </cell>
        </row>
        <row r="1563">
          <cell r="D1563">
            <v>6562</v>
          </cell>
          <cell r="E1563" t="str">
            <v>Orchard Mesa Middle School</v>
          </cell>
          <cell r="F1563" t="str">
            <v>Performance Plan: Low Participation</v>
          </cell>
          <cell r="G1563" t="str">
            <v>-</v>
          </cell>
          <cell r="H1563">
            <v>21245</v>
          </cell>
          <cell r="I1563">
            <v>21245</v>
          </cell>
          <cell r="J1563" t="str">
            <v>No</v>
          </cell>
          <cell r="K1563" t="str">
            <v>Eligible for biennial submission.</v>
          </cell>
        </row>
        <row r="1564">
          <cell r="D1564">
            <v>6666</v>
          </cell>
          <cell r="E1564" t="str">
            <v>Palisade High School</v>
          </cell>
          <cell r="F1564" t="str">
            <v>Performance Plan: Low Participation</v>
          </cell>
          <cell r="G1564" t="str">
            <v>-</v>
          </cell>
          <cell r="H1564">
            <v>21245</v>
          </cell>
          <cell r="I1564">
            <v>21245</v>
          </cell>
          <cell r="J1564" t="str">
            <v>No</v>
          </cell>
          <cell r="K1564" t="str">
            <v>Eligible for biennial submission.</v>
          </cell>
        </row>
        <row r="1565">
          <cell r="D1565">
            <v>7110</v>
          </cell>
          <cell r="E1565" t="str">
            <v>Pomona Elementary School</v>
          </cell>
          <cell r="F1565" t="str">
            <v>Performance Plan: Meets 95% Participation</v>
          </cell>
          <cell r="G1565" t="str">
            <v>-</v>
          </cell>
          <cell r="H1565">
            <v>21245</v>
          </cell>
          <cell r="I1565">
            <v>21245</v>
          </cell>
          <cell r="J1565" t="str">
            <v>No</v>
          </cell>
          <cell r="K1565" t="str">
            <v>Eligible for biennial submission.</v>
          </cell>
        </row>
        <row r="1566">
          <cell r="D1566">
            <v>7236</v>
          </cell>
          <cell r="E1566" t="str">
            <v>R-5 High School</v>
          </cell>
          <cell r="F1566" t="str">
            <v>AEC: Improvement</v>
          </cell>
          <cell r="G1566" t="str">
            <v>-</v>
          </cell>
          <cell r="H1566">
            <v>21245</v>
          </cell>
          <cell r="I1566">
            <v>21245</v>
          </cell>
          <cell r="J1566" t="str">
            <v>No</v>
          </cell>
          <cell r="K1566" t="str">
            <v>Not eligible for biennial submission.</v>
          </cell>
        </row>
        <row r="1567">
          <cell r="D1567">
            <v>7281</v>
          </cell>
          <cell r="E1567" t="str">
            <v>Redlands Middle School</v>
          </cell>
          <cell r="F1567" t="str">
            <v>Performance Plan: Meets 95% Participation</v>
          </cell>
          <cell r="G1567" t="str">
            <v>-</v>
          </cell>
          <cell r="H1567">
            <v>21245</v>
          </cell>
          <cell r="I1567">
            <v>21245</v>
          </cell>
          <cell r="J1567" t="str">
            <v>No</v>
          </cell>
          <cell r="K1567" t="str">
            <v>Eligible for biennial submission.</v>
          </cell>
        </row>
        <row r="1568">
          <cell r="D1568">
            <v>7467</v>
          </cell>
          <cell r="E1568" t="str">
            <v>Rocky Mountain Elementary School</v>
          </cell>
          <cell r="F1568" t="str">
            <v>Performance Plan: Meets 95% Participation</v>
          </cell>
          <cell r="G1568" t="str">
            <v>-</v>
          </cell>
          <cell r="H1568">
            <v>21245</v>
          </cell>
          <cell r="I1568">
            <v>21245</v>
          </cell>
          <cell r="J1568" t="str">
            <v>No</v>
          </cell>
          <cell r="K1568" t="str">
            <v>Eligible for biennial submission.</v>
          </cell>
        </row>
        <row r="1569">
          <cell r="D1569">
            <v>7832</v>
          </cell>
          <cell r="E1569" t="str">
            <v>Shelledy Elementary School</v>
          </cell>
          <cell r="F1569" t="str">
            <v>Performance Plan: Meets 95% Participation</v>
          </cell>
          <cell r="G1569" t="str">
            <v>-</v>
          </cell>
          <cell r="H1569">
            <v>21245</v>
          </cell>
          <cell r="I1569">
            <v>21245</v>
          </cell>
          <cell r="J1569" t="str">
            <v>No</v>
          </cell>
          <cell r="K1569" t="str">
            <v>Eligible for biennial submission.</v>
          </cell>
        </row>
        <row r="1570">
          <cell r="D1570">
            <v>8462</v>
          </cell>
          <cell r="E1570" t="str">
            <v>Taylor Elementary School</v>
          </cell>
          <cell r="F1570" t="str">
            <v>Performance Plan: Meets 95% Participation</v>
          </cell>
          <cell r="G1570" t="str">
            <v>-</v>
          </cell>
          <cell r="H1570">
            <v>21245</v>
          </cell>
          <cell r="I1570">
            <v>21245</v>
          </cell>
          <cell r="J1570" t="str">
            <v>No</v>
          </cell>
          <cell r="K1570" t="str">
            <v>Eligible for biennial submission.</v>
          </cell>
        </row>
        <row r="1571">
          <cell r="D1571">
            <v>8846</v>
          </cell>
          <cell r="E1571" t="str">
            <v>Thunder Mountain Elementary School</v>
          </cell>
          <cell r="F1571" t="str">
            <v>Performance Plan: Meets 95% Participation</v>
          </cell>
          <cell r="G1571" t="str">
            <v>-</v>
          </cell>
          <cell r="H1571">
            <v>21245</v>
          </cell>
          <cell r="I1571">
            <v>21245</v>
          </cell>
          <cell r="J1571" t="str">
            <v>No</v>
          </cell>
          <cell r="K1571" t="str">
            <v>Eligible for biennial submission.</v>
          </cell>
        </row>
        <row r="1572">
          <cell r="D1572">
            <v>8876</v>
          </cell>
          <cell r="E1572" t="str">
            <v>Tope Elementary School</v>
          </cell>
          <cell r="F1572" t="str">
            <v>Performance Plan: Meets 95% Participation</v>
          </cell>
          <cell r="G1572" t="str">
            <v>-</v>
          </cell>
          <cell r="H1572">
            <v>21245</v>
          </cell>
          <cell r="I1572">
            <v>21245</v>
          </cell>
          <cell r="J1572" t="str">
            <v>Yes</v>
          </cell>
          <cell r="K1572" t="str">
            <v>Not eligible for biennial submission; exercised biennial flexibility in 2018-19.</v>
          </cell>
        </row>
        <row r="1573">
          <cell r="D1573">
            <v>9406</v>
          </cell>
          <cell r="E1573" t="str">
            <v>West Middle School</v>
          </cell>
          <cell r="F1573" t="str">
            <v>Priority Improvement Plan: Low Participation</v>
          </cell>
          <cell r="G1573" t="str">
            <v>Year 1 of Priority Improvement or Turnaround</v>
          </cell>
          <cell r="H1573">
            <v>21245</v>
          </cell>
          <cell r="I1573">
            <v>21245</v>
          </cell>
          <cell r="J1573" t="str">
            <v>No</v>
          </cell>
          <cell r="K1573" t="str">
            <v>Not eligible for biennial submission.</v>
          </cell>
        </row>
        <row r="1574">
          <cell r="D1574">
            <v>9434</v>
          </cell>
          <cell r="E1574" t="str">
            <v>Scenic Elementary School</v>
          </cell>
          <cell r="F1574" t="str">
            <v>Performance Plan: Meets 95% Participation</v>
          </cell>
          <cell r="G1574" t="str">
            <v>-</v>
          </cell>
          <cell r="H1574">
            <v>21245</v>
          </cell>
          <cell r="I1574">
            <v>21245</v>
          </cell>
          <cell r="J1574" t="str">
            <v>No</v>
          </cell>
          <cell r="K1574" t="str">
            <v>Eligible for biennial submission.</v>
          </cell>
        </row>
        <row r="1575">
          <cell r="D1575">
            <v>9673</v>
          </cell>
          <cell r="E1575" t="str">
            <v>Wingate Elementary School</v>
          </cell>
          <cell r="F1575" t="str">
            <v>Performance Plan: Meets 95% Participation</v>
          </cell>
          <cell r="G1575" t="str">
            <v>-</v>
          </cell>
          <cell r="H1575">
            <v>21245</v>
          </cell>
          <cell r="I1575">
            <v>21245</v>
          </cell>
          <cell r="J1575" t="str">
            <v>Yes</v>
          </cell>
          <cell r="K1575" t="str">
            <v>Not eligible for biennial submission; exercised biennial flexibility in 2018-19.</v>
          </cell>
        </row>
        <row r="1576">
          <cell r="D1576" t="str">
            <v>ALL</v>
          </cell>
          <cell r="E1576" t="str">
            <v>ALL</v>
          </cell>
          <cell r="F1576" t="str">
            <v>Accredited: Meets 95% Participation</v>
          </cell>
          <cell r="G1576" t="str">
            <v>-</v>
          </cell>
          <cell r="H1576">
            <v>95</v>
          </cell>
          <cell r="I1576">
            <v>95</v>
          </cell>
          <cell r="J1576" t="str">
            <v>No</v>
          </cell>
          <cell r="K1576" t="str">
            <v>Eligible for biennial submission.</v>
          </cell>
        </row>
        <row r="1577">
          <cell r="D1577">
            <v>1966</v>
          </cell>
          <cell r="E1577" t="str">
            <v>Creede School</v>
          </cell>
          <cell r="F1577" t="str">
            <v>Performance Plan: Meets 95% Participation</v>
          </cell>
          <cell r="G1577" t="str">
            <v>-</v>
          </cell>
          <cell r="H1577">
            <v>95</v>
          </cell>
          <cell r="I1577">
            <v>95</v>
          </cell>
          <cell r="J1577" t="str">
            <v>No</v>
          </cell>
          <cell r="K1577" t="str">
            <v>Eligible for biennial submission.</v>
          </cell>
        </row>
        <row r="1578">
          <cell r="D1578" t="str">
            <v>ALL</v>
          </cell>
          <cell r="E1578" t="str">
            <v>ALL</v>
          </cell>
          <cell r="F1578" t="str">
            <v>Accredited: Low Participation</v>
          </cell>
          <cell r="G1578" t="str">
            <v>-</v>
          </cell>
          <cell r="H1578">
            <v>2119</v>
          </cell>
          <cell r="I1578">
            <v>2119</v>
          </cell>
          <cell r="J1578" t="str">
            <v>No</v>
          </cell>
          <cell r="K1578" t="str">
            <v>Eligible for biennial submission.</v>
          </cell>
        </row>
        <row r="1579">
          <cell r="D1579">
            <v>1936</v>
          </cell>
          <cell r="E1579" t="str">
            <v>Sandrock Elementary</v>
          </cell>
          <cell r="F1579" t="str">
            <v>Improvement Plan: Meets 95% Participation</v>
          </cell>
          <cell r="G1579" t="str">
            <v>-</v>
          </cell>
          <cell r="H1579">
            <v>2119</v>
          </cell>
          <cell r="I1579">
            <v>2119</v>
          </cell>
          <cell r="J1579" t="str">
            <v>No</v>
          </cell>
          <cell r="K1579" t="str">
            <v>Not eligible for biennial submission.</v>
          </cell>
        </row>
        <row r="1580">
          <cell r="D1580">
            <v>1938</v>
          </cell>
          <cell r="E1580" t="str">
            <v>Craig Middle School</v>
          </cell>
          <cell r="F1580" t="str">
            <v>Performance Plan: Low Participation</v>
          </cell>
          <cell r="G1580" t="str">
            <v>-</v>
          </cell>
          <cell r="H1580">
            <v>2119</v>
          </cell>
          <cell r="I1580">
            <v>2119</v>
          </cell>
          <cell r="J1580" t="str">
            <v>No</v>
          </cell>
          <cell r="K1580" t="str">
            <v>Eligible for biennial submission.</v>
          </cell>
        </row>
        <row r="1581">
          <cell r="D1581">
            <v>5656</v>
          </cell>
          <cell r="E1581" t="str">
            <v>Maybell School</v>
          </cell>
          <cell r="F1581" t="str">
            <v>Performance Plan (Revised)</v>
          </cell>
          <cell r="G1581" t="str">
            <v>-</v>
          </cell>
          <cell r="H1581">
            <v>2119</v>
          </cell>
          <cell r="I1581">
            <v>2119</v>
          </cell>
          <cell r="J1581" t="str">
            <v>No</v>
          </cell>
          <cell r="K1581" t="str">
            <v>Eligible for biennial submission.</v>
          </cell>
        </row>
        <row r="1582">
          <cell r="D1582">
            <v>5962</v>
          </cell>
          <cell r="E1582" t="str">
            <v>Moffat County High School</v>
          </cell>
          <cell r="F1582" t="str">
            <v>Improvement Plan: Low Participation</v>
          </cell>
          <cell r="G1582" t="str">
            <v>-</v>
          </cell>
          <cell r="H1582">
            <v>2119</v>
          </cell>
          <cell r="I1582">
            <v>2119</v>
          </cell>
          <cell r="J1582" t="str">
            <v>No</v>
          </cell>
          <cell r="K1582" t="str">
            <v>Not eligible for biennial submission.</v>
          </cell>
        </row>
        <row r="1583">
          <cell r="D1583">
            <v>7338</v>
          </cell>
          <cell r="E1583" t="str">
            <v>Ridgeview Elementary School</v>
          </cell>
          <cell r="F1583" t="str">
            <v>Performance Plan: Low Participation</v>
          </cell>
          <cell r="G1583" t="str">
            <v>-</v>
          </cell>
          <cell r="H1583">
            <v>2119</v>
          </cell>
          <cell r="I1583">
            <v>2119</v>
          </cell>
          <cell r="J1583" t="str">
            <v>No</v>
          </cell>
          <cell r="K1583" t="str">
            <v>Eligible for biennial submission.</v>
          </cell>
        </row>
        <row r="1584">
          <cell r="D1584">
            <v>8398</v>
          </cell>
          <cell r="E1584" t="str">
            <v>Sunset Elementary School</v>
          </cell>
          <cell r="F1584" t="str">
            <v>Performance Plan: Meets 95% Participation</v>
          </cell>
          <cell r="G1584" t="str">
            <v>-</v>
          </cell>
          <cell r="H1584">
            <v>2119</v>
          </cell>
          <cell r="I1584">
            <v>2119</v>
          </cell>
          <cell r="J1584" t="str">
            <v>No</v>
          </cell>
          <cell r="K1584" t="str">
            <v>Eligible for biennial submission.</v>
          </cell>
        </row>
        <row r="1585">
          <cell r="D1585" t="str">
            <v>ALL</v>
          </cell>
          <cell r="E1585" t="str">
            <v>ALL</v>
          </cell>
          <cell r="F1585" t="str">
            <v>Accredited with Priority Improvement Plan: Meets 95% Participation</v>
          </cell>
          <cell r="G1585" t="str">
            <v>Year 2 of Priority Improvement or Turnaround</v>
          </cell>
          <cell r="H1585">
            <v>2686</v>
          </cell>
          <cell r="I1585">
            <v>2686</v>
          </cell>
          <cell r="J1585" t="str">
            <v>No</v>
          </cell>
          <cell r="K1585" t="str">
            <v>Not eligible for biennial submission.</v>
          </cell>
        </row>
        <row r="1586">
          <cell r="D1586">
            <v>609</v>
          </cell>
          <cell r="E1586" t="str">
            <v>Battle Rock Charter School</v>
          </cell>
          <cell r="F1586" t="str">
            <v>Performance Plan: Meets 95% Participation</v>
          </cell>
          <cell r="G1586" t="str">
            <v>Year 2 On Watch</v>
          </cell>
          <cell r="H1586">
            <v>2686</v>
          </cell>
          <cell r="I1586">
            <v>2686</v>
          </cell>
          <cell r="J1586" t="str">
            <v>No</v>
          </cell>
          <cell r="K1586" t="str">
            <v>Not eligible for biennial submission.</v>
          </cell>
        </row>
        <row r="1587">
          <cell r="D1587">
            <v>1888</v>
          </cell>
          <cell r="E1587" t="str">
            <v>Montezuma-Cortez Middle School</v>
          </cell>
          <cell r="F1587" t="str">
            <v>Improvement Plan: Meets 95% Participation</v>
          </cell>
          <cell r="G1587" t="str">
            <v>Year 2 On Watch</v>
          </cell>
          <cell r="H1587">
            <v>2686</v>
          </cell>
          <cell r="I1587">
            <v>2686</v>
          </cell>
          <cell r="J1587" t="str">
            <v>No</v>
          </cell>
          <cell r="K1587" t="str">
            <v>Not eligible for biennial submission.</v>
          </cell>
        </row>
        <row r="1588">
          <cell r="D1588">
            <v>2036</v>
          </cell>
          <cell r="E1588" t="str">
            <v>Children's Kiva Montessori School</v>
          </cell>
          <cell r="F1588" t="str">
            <v>Priority Improvement Plan: Low Participation</v>
          </cell>
          <cell r="G1588" t="str">
            <v>Year 2 of Priority Improvement or Turnaround</v>
          </cell>
          <cell r="H1588">
            <v>2686</v>
          </cell>
          <cell r="I1588">
            <v>2686</v>
          </cell>
          <cell r="J1588" t="str">
            <v>No</v>
          </cell>
          <cell r="K1588" t="str">
            <v>Not eligible for biennial submission.</v>
          </cell>
        </row>
        <row r="1589">
          <cell r="D1589">
            <v>4546</v>
          </cell>
          <cell r="E1589" t="str">
            <v>Kemper Elementary School</v>
          </cell>
          <cell r="F1589" t="str">
            <v>Priority Improvement Plan: Meets 95% Participation</v>
          </cell>
          <cell r="G1589" t="str">
            <v>Year 1 of Priority Improvement or Turnaround</v>
          </cell>
          <cell r="H1589">
            <v>2686</v>
          </cell>
          <cell r="I1589">
            <v>2686</v>
          </cell>
          <cell r="J1589" t="str">
            <v>No</v>
          </cell>
          <cell r="K1589" t="str">
            <v>Not eligible for biennial submission.</v>
          </cell>
        </row>
        <row r="1590">
          <cell r="D1590">
            <v>5090</v>
          </cell>
          <cell r="E1590" t="str">
            <v>Lewis-Arriola Elementary School</v>
          </cell>
          <cell r="F1590" t="str">
            <v>Performance Plan: Meets 95% Participation</v>
          </cell>
          <cell r="G1590" t="str">
            <v>-</v>
          </cell>
          <cell r="H1590">
            <v>2686</v>
          </cell>
          <cell r="I1590">
            <v>2686</v>
          </cell>
          <cell r="J1590" t="str">
            <v>No</v>
          </cell>
          <cell r="K1590" t="str">
            <v>Eligible for biennial submission.</v>
          </cell>
        </row>
        <row r="1591">
          <cell r="D1591">
            <v>5436</v>
          </cell>
          <cell r="E1591" t="str">
            <v>Manaugh Elementary School</v>
          </cell>
          <cell r="F1591" t="str">
            <v>Performance Plan: Meets 95% Participation</v>
          </cell>
          <cell r="G1591" t="str">
            <v>-</v>
          </cell>
          <cell r="H1591">
            <v>2686</v>
          </cell>
          <cell r="I1591">
            <v>2686</v>
          </cell>
          <cell r="J1591" t="str">
            <v>No</v>
          </cell>
          <cell r="K1591" t="str">
            <v>Eligible for biennial submission.</v>
          </cell>
        </row>
        <row r="1592">
          <cell r="D1592">
            <v>5836</v>
          </cell>
          <cell r="E1592" t="str">
            <v>Mesa Elementary School</v>
          </cell>
          <cell r="F1592" t="str">
            <v>Improvement Plan: Meets 95% Participation</v>
          </cell>
          <cell r="G1592" t="str">
            <v>Year 5 On Watch</v>
          </cell>
          <cell r="H1592">
            <v>2686</v>
          </cell>
          <cell r="I1592">
            <v>2686</v>
          </cell>
          <cell r="J1592" t="str">
            <v>No</v>
          </cell>
          <cell r="K1592" t="str">
            <v>Not eligible for biennial submission.</v>
          </cell>
        </row>
        <row r="1593">
          <cell r="D1593">
            <v>6026</v>
          </cell>
          <cell r="E1593" t="str">
            <v>Montezuma-Cortez High School</v>
          </cell>
          <cell r="F1593" t="str">
            <v>Improvement Plan: Meets 95% Participation</v>
          </cell>
          <cell r="G1593" t="str">
            <v>-</v>
          </cell>
          <cell r="H1593">
            <v>2686</v>
          </cell>
          <cell r="I1593">
            <v>2686</v>
          </cell>
          <cell r="J1593" t="str">
            <v>No</v>
          </cell>
          <cell r="K1593" t="str">
            <v>Not eligible for biennial submission.</v>
          </cell>
        </row>
        <row r="1594">
          <cell r="D1594">
            <v>7082</v>
          </cell>
          <cell r="E1594" t="str">
            <v>Pleasant View Elementary School</v>
          </cell>
          <cell r="F1594" t="str">
            <v>Performance Plan: Low Participation</v>
          </cell>
          <cell r="G1594" t="str">
            <v>-</v>
          </cell>
          <cell r="H1594">
            <v>2686</v>
          </cell>
          <cell r="I1594">
            <v>2686</v>
          </cell>
          <cell r="J1594" t="str">
            <v>Yes</v>
          </cell>
          <cell r="K1594" t="str">
            <v>Not eligible for biennial submission; exercised biennial flexibility in 2018-19.</v>
          </cell>
        </row>
        <row r="1595">
          <cell r="D1595">
            <v>8133</v>
          </cell>
          <cell r="E1595" t="str">
            <v>Southwest Open Charter School</v>
          </cell>
          <cell r="F1595" t="str">
            <v>AEC: Priority Improvement</v>
          </cell>
          <cell r="G1595" t="str">
            <v>Year 2 of Priority Improvement or Turnaround</v>
          </cell>
          <cell r="H1595">
            <v>2686</v>
          </cell>
          <cell r="I1595">
            <v>2686</v>
          </cell>
          <cell r="J1595" t="str">
            <v>No</v>
          </cell>
          <cell r="K1595" t="str">
            <v>Not eligible for biennial submission.</v>
          </cell>
        </row>
        <row r="1596">
          <cell r="D1596" t="str">
            <v>ALL</v>
          </cell>
          <cell r="E1596" t="str">
            <v>ALL</v>
          </cell>
          <cell r="F1596" t="str">
            <v>Accredited: Meets 95% Participation</v>
          </cell>
          <cell r="G1596" t="str">
            <v>-</v>
          </cell>
          <cell r="H1596">
            <v>655</v>
          </cell>
          <cell r="I1596">
            <v>655</v>
          </cell>
          <cell r="J1596" t="str">
            <v>No</v>
          </cell>
          <cell r="K1596" t="str">
            <v>Eligible for biennial submission.</v>
          </cell>
        </row>
        <row r="1597">
          <cell r="D1597">
            <v>2204</v>
          </cell>
          <cell r="E1597" t="str">
            <v>Dolores Elementary School</v>
          </cell>
          <cell r="F1597" t="str">
            <v>Performance Plan: Meets 95% Participation</v>
          </cell>
          <cell r="G1597" t="str">
            <v>-</v>
          </cell>
          <cell r="H1597">
            <v>655</v>
          </cell>
          <cell r="I1597">
            <v>655</v>
          </cell>
          <cell r="J1597" t="str">
            <v>No</v>
          </cell>
          <cell r="K1597" t="str">
            <v>Eligible for biennial submission.</v>
          </cell>
        </row>
        <row r="1598">
          <cell r="D1598">
            <v>2208</v>
          </cell>
          <cell r="E1598" t="str">
            <v>Dolores Secondary School</v>
          </cell>
          <cell r="F1598" t="str">
            <v>Performance Plan: Meets 95% Participation</v>
          </cell>
          <cell r="G1598" t="str">
            <v>-</v>
          </cell>
          <cell r="H1598">
            <v>655</v>
          </cell>
          <cell r="I1598">
            <v>655</v>
          </cell>
          <cell r="J1598" t="str">
            <v>No</v>
          </cell>
          <cell r="K1598" t="str">
            <v>Eligible for biennial submission.</v>
          </cell>
        </row>
        <row r="1599">
          <cell r="D1599" t="str">
            <v>ALL</v>
          </cell>
          <cell r="E1599" t="str">
            <v>ALL</v>
          </cell>
          <cell r="F1599" t="str">
            <v>Accredited: Low Participation</v>
          </cell>
          <cell r="G1599" t="str">
            <v>-</v>
          </cell>
          <cell r="H1599">
            <v>451</v>
          </cell>
          <cell r="I1599">
            <v>451</v>
          </cell>
          <cell r="J1599" t="str">
            <v>No</v>
          </cell>
          <cell r="K1599" t="str">
            <v>Eligible for biennial submission.</v>
          </cell>
        </row>
        <row r="1600">
          <cell r="D1600">
            <v>5446</v>
          </cell>
          <cell r="E1600" t="str">
            <v>Mancos Elementary School</v>
          </cell>
          <cell r="F1600" t="str">
            <v>Insufficient State Data: Low Participation^</v>
          </cell>
          <cell r="G1600" t="str">
            <v>-</v>
          </cell>
          <cell r="H1600">
            <v>451</v>
          </cell>
          <cell r="I1600">
            <v>451</v>
          </cell>
          <cell r="J1600" t="str">
            <v>No</v>
          </cell>
          <cell r="K1600" t="str">
            <v>Not eligible for biennial submission; Insufficient State Data</v>
          </cell>
        </row>
        <row r="1601">
          <cell r="D1601">
            <v>5450</v>
          </cell>
          <cell r="E1601" t="str">
            <v>Mancos Middle School</v>
          </cell>
          <cell r="F1601" t="str">
            <v>Insufficient State Data: Low Participation^</v>
          </cell>
          <cell r="G1601" t="str">
            <v>-</v>
          </cell>
          <cell r="H1601">
            <v>451</v>
          </cell>
          <cell r="I1601">
            <v>451</v>
          </cell>
          <cell r="J1601" t="str">
            <v>No</v>
          </cell>
          <cell r="K1601" t="str">
            <v>Not eligible for biennial submission; Insufficient State Data</v>
          </cell>
        </row>
        <row r="1602">
          <cell r="D1602">
            <v>5452</v>
          </cell>
          <cell r="E1602" t="str">
            <v>Mancos High School</v>
          </cell>
          <cell r="F1602" t="str">
            <v>Performance Plan: Meets 95% Participation</v>
          </cell>
          <cell r="G1602" t="str">
            <v>-</v>
          </cell>
          <cell r="H1602">
            <v>451</v>
          </cell>
          <cell r="I1602">
            <v>451</v>
          </cell>
          <cell r="J1602" t="str">
            <v>No</v>
          </cell>
          <cell r="K1602" t="str">
            <v>Eligible for biennial submission.</v>
          </cell>
        </row>
        <row r="1603">
          <cell r="D1603" t="str">
            <v>ALL</v>
          </cell>
          <cell r="E1603" t="str">
            <v>ALL</v>
          </cell>
          <cell r="F1603" t="str">
            <v>Accredited: Meets 95% Participation (Revised)</v>
          </cell>
          <cell r="G1603" t="str">
            <v>-</v>
          </cell>
          <cell r="H1603">
            <v>5852</v>
          </cell>
          <cell r="I1603">
            <v>5852</v>
          </cell>
          <cell r="J1603" t="str">
            <v>No</v>
          </cell>
          <cell r="K1603" t="str">
            <v>Eligible for biennial submission.</v>
          </cell>
        </row>
        <row r="1604">
          <cell r="D1604">
            <v>1392</v>
          </cell>
          <cell r="E1604" t="str">
            <v>Centennial Middle School</v>
          </cell>
          <cell r="F1604" t="str">
            <v>Performance Plan: Meets 95% Participation</v>
          </cell>
          <cell r="G1604" t="str">
            <v>-</v>
          </cell>
          <cell r="H1604">
            <v>5852</v>
          </cell>
          <cell r="I1604">
            <v>5852</v>
          </cell>
          <cell r="J1604" t="str">
            <v>Yes</v>
          </cell>
          <cell r="K1604" t="str">
            <v>Not eligible for biennial submission; exercised biennial flexibility in 2018-19.</v>
          </cell>
        </row>
        <row r="1605">
          <cell r="D1605">
            <v>1915</v>
          </cell>
          <cell r="E1605" t="str">
            <v>Cottonwood Elementary School</v>
          </cell>
          <cell r="F1605" t="str">
            <v>Performance Plan: Meets 95% Participation</v>
          </cell>
          <cell r="G1605" t="str">
            <v>-</v>
          </cell>
          <cell r="H1605">
            <v>5852</v>
          </cell>
          <cell r="I1605">
            <v>5852</v>
          </cell>
          <cell r="J1605" t="str">
            <v>No</v>
          </cell>
          <cell r="K1605" t="str">
            <v>Eligible for biennial submission.</v>
          </cell>
        </row>
        <row r="1606">
          <cell r="D1606">
            <v>4458</v>
          </cell>
          <cell r="E1606" t="str">
            <v>Johnson Elementary School</v>
          </cell>
          <cell r="F1606" t="str">
            <v>Improvement Plan: Meets 95% Participation</v>
          </cell>
          <cell r="G1606" t="str">
            <v>-</v>
          </cell>
          <cell r="H1606">
            <v>5852</v>
          </cell>
          <cell r="I1606">
            <v>5852</v>
          </cell>
          <cell r="J1606" t="str">
            <v>No</v>
          </cell>
          <cell r="K1606" t="str">
            <v>Not eligible for biennial submission.</v>
          </cell>
        </row>
        <row r="1607">
          <cell r="D1607">
            <v>6054</v>
          </cell>
          <cell r="E1607" t="str">
            <v>Columbine Middle School</v>
          </cell>
          <cell r="F1607" t="str">
            <v>Performance Plan: Meets 95% Participation</v>
          </cell>
          <cell r="G1607" t="str">
            <v>-</v>
          </cell>
          <cell r="H1607">
            <v>5852</v>
          </cell>
          <cell r="I1607">
            <v>5852</v>
          </cell>
          <cell r="J1607" t="str">
            <v>No</v>
          </cell>
          <cell r="K1607" t="str">
            <v>Eligible for biennial submission.</v>
          </cell>
        </row>
        <row r="1608">
          <cell r="D1608">
            <v>6058</v>
          </cell>
          <cell r="E1608" t="str">
            <v>Montrose High School</v>
          </cell>
          <cell r="F1608" t="str">
            <v>Performance Plan: Meets 95% Participation</v>
          </cell>
          <cell r="G1608" t="str">
            <v>-</v>
          </cell>
          <cell r="H1608">
            <v>5852</v>
          </cell>
          <cell r="I1608">
            <v>5852</v>
          </cell>
          <cell r="J1608" t="str">
            <v>No</v>
          </cell>
          <cell r="K1608" t="str">
            <v>Eligible for biennial submission.</v>
          </cell>
        </row>
        <row r="1609">
          <cell r="D1609">
            <v>6262</v>
          </cell>
          <cell r="E1609" t="str">
            <v>Peak Virtual Academy</v>
          </cell>
          <cell r="F1609" t="str">
            <v>Performance Plan: Meets 95% Participation</v>
          </cell>
          <cell r="G1609" t="str">
            <v>-</v>
          </cell>
          <cell r="H1609">
            <v>5852</v>
          </cell>
          <cell r="I1609">
            <v>5852</v>
          </cell>
          <cell r="J1609" t="str">
            <v>No</v>
          </cell>
          <cell r="K1609" t="str">
            <v>Eligible for biennial submission.</v>
          </cell>
        </row>
        <row r="1610">
          <cell r="D1610">
            <v>6366</v>
          </cell>
          <cell r="E1610" t="str">
            <v>Northside Elementary School</v>
          </cell>
          <cell r="F1610" t="str">
            <v>Improvement Plan: Meets 95% Participation</v>
          </cell>
          <cell r="G1610" t="str">
            <v>Year 2 On Watch</v>
          </cell>
          <cell r="H1610">
            <v>5852</v>
          </cell>
          <cell r="I1610">
            <v>5852</v>
          </cell>
          <cell r="J1610" t="str">
            <v>No</v>
          </cell>
          <cell r="K1610" t="str">
            <v>Not eligible for biennial submission.</v>
          </cell>
        </row>
        <row r="1611">
          <cell r="D1611">
            <v>6466</v>
          </cell>
          <cell r="E1611" t="str">
            <v>Oak Grove Elementary School</v>
          </cell>
          <cell r="F1611" t="str">
            <v>Improvement Plan: Meets 95% Participation</v>
          </cell>
          <cell r="G1611" t="str">
            <v>-</v>
          </cell>
          <cell r="H1611">
            <v>5852</v>
          </cell>
          <cell r="I1611">
            <v>5852</v>
          </cell>
          <cell r="J1611" t="str">
            <v>No</v>
          </cell>
          <cell r="K1611" t="str">
            <v>Not eligible for biennial submission.</v>
          </cell>
        </row>
        <row r="1612">
          <cell r="D1612">
            <v>6486</v>
          </cell>
          <cell r="E1612" t="str">
            <v>Olathe Elementary School</v>
          </cell>
          <cell r="F1612" t="str">
            <v>Improvement Plan: Meets 95% Participation</v>
          </cell>
          <cell r="G1612" t="str">
            <v>-</v>
          </cell>
          <cell r="H1612">
            <v>5852</v>
          </cell>
          <cell r="I1612">
            <v>5852</v>
          </cell>
          <cell r="J1612" t="str">
            <v>No</v>
          </cell>
          <cell r="K1612" t="str">
            <v>Not eligible for biennial submission.</v>
          </cell>
        </row>
        <row r="1613">
          <cell r="D1613">
            <v>6490</v>
          </cell>
          <cell r="E1613" t="str">
            <v>Olathe Middle School</v>
          </cell>
          <cell r="F1613" t="str">
            <v>Performance Plan: Meets 95% Participation</v>
          </cell>
          <cell r="G1613" t="str">
            <v>-</v>
          </cell>
          <cell r="H1613">
            <v>5852</v>
          </cell>
          <cell r="I1613">
            <v>5852</v>
          </cell>
          <cell r="J1613" t="str">
            <v>Yes</v>
          </cell>
          <cell r="K1613" t="str">
            <v>Not eligible for biennial submission; exercised biennial flexibility in 2018-19.</v>
          </cell>
        </row>
        <row r="1614">
          <cell r="D1614">
            <v>6494</v>
          </cell>
          <cell r="E1614" t="str">
            <v>Olathe High School</v>
          </cell>
          <cell r="F1614" t="str">
            <v>Performance Plan: Meets 95% Participation</v>
          </cell>
          <cell r="G1614" t="str">
            <v>-</v>
          </cell>
          <cell r="H1614">
            <v>5852</v>
          </cell>
          <cell r="I1614">
            <v>5852</v>
          </cell>
          <cell r="J1614" t="str">
            <v>Yes</v>
          </cell>
          <cell r="K1614" t="str">
            <v>Not eligible for biennial submission; exercised biennial flexibility in 2018-19.</v>
          </cell>
        </row>
        <row r="1615">
          <cell r="D1615">
            <v>7106</v>
          </cell>
          <cell r="E1615" t="str">
            <v>Pomona Elementary School</v>
          </cell>
          <cell r="F1615" t="str">
            <v>Priority Improvement Plan: Meets 95% Participation</v>
          </cell>
          <cell r="G1615" t="str">
            <v>Year 1 of Priority Improvement or Turnaround</v>
          </cell>
          <cell r="H1615">
            <v>5852</v>
          </cell>
          <cell r="I1615">
            <v>5852</v>
          </cell>
          <cell r="J1615" t="str">
            <v>No</v>
          </cell>
          <cell r="K1615" t="str">
            <v>Not eligible for biennial submission.</v>
          </cell>
        </row>
        <row r="1616">
          <cell r="D1616">
            <v>9149</v>
          </cell>
          <cell r="E1616" t="str">
            <v>Vista Charter School</v>
          </cell>
          <cell r="F1616" t="str">
            <v>AEC: Performance</v>
          </cell>
          <cell r="G1616" t="str">
            <v>-</v>
          </cell>
          <cell r="H1616">
            <v>5852</v>
          </cell>
          <cell r="I1616">
            <v>5852</v>
          </cell>
          <cell r="J1616" t="str">
            <v>No</v>
          </cell>
          <cell r="K1616" t="str">
            <v>Eligible for biennial submission.</v>
          </cell>
        </row>
        <row r="1617">
          <cell r="D1617" t="str">
            <v>ALL</v>
          </cell>
          <cell r="E1617" t="str">
            <v>ALL</v>
          </cell>
          <cell r="F1617" t="str">
            <v>Accredited with Improvement Plan: Meets 95% Participation</v>
          </cell>
          <cell r="G1617" t="str">
            <v>-</v>
          </cell>
          <cell r="H1617">
            <v>249</v>
          </cell>
          <cell r="I1617">
            <v>249</v>
          </cell>
          <cell r="J1617" t="str">
            <v>No</v>
          </cell>
          <cell r="K1617" t="str">
            <v>Not eligible for biennial submission.</v>
          </cell>
        </row>
        <row r="1618">
          <cell r="D1618">
            <v>6196</v>
          </cell>
          <cell r="E1618" t="str">
            <v>Naturita Elementary School</v>
          </cell>
          <cell r="F1618" t="str">
            <v>Improvement Plan: Meets 95% Participation</v>
          </cell>
          <cell r="G1618" t="str">
            <v>-</v>
          </cell>
          <cell r="H1618">
            <v>249</v>
          </cell>
          <cell r="I1618">
            <v>249</v>
          </cell>
          <cell r="J1618" t="str">
            <v>No</v>
          </cell>
          <cell r="K1618" t="str">
            <v>Not eligible for biennial submission.</v>
          </cell>
        </row>
        <row r="1619">
          <cell r="D1619">
            <v>6307</v>
          </cell>
          <cell r="E1619" t="str">
            <v>Nucla Middle School</v>
          </cell>
          <cell r="F1619" t="str">
            <v>Performance Plan: Meets 95% Participation</v>
          </cell>
          <cell r="G1619" t="str">
            <v>-</v>
          </cell>
          <cell r="H1619">
            <v>249</v>
          </cell>
          <cell r="I1619">
            <v>249</v>
          </cell>
          <cell r="J1619" t="str">
            <v>No</v>
          </cell>
          <cell r="K1619" t="str">
            <v>Eligible for biennial submission.</v>
          </cell>
        </row>
        <row r="1620">
          <cell r="D1620">
            <v>6436</v>
          </cell>
          <cell r="E1620" t="str">
            <v>Nucla High School</v>
          </cell>
          <cell r="F1620" t="str">
            <v>Improvement Plan: Meets 95% Participation</v>
          </cell>
          <cell r="G1620" t="str">
            <v>-</v>
          </cell>
          <cell r="H1620">
            <v>249</v>
          </cell>
          <cell r="I1620">
            <v>249</v>
          </cell>
          <cell r="J1620" t="str">
            <v>No</v>
          </cell>
          <cell r="K1620" t="str">
            <v>Not eligible for biennial submission.</v>
          </cell>
        </row>
        <row r="1621">
          <cell r="D1621">
            <v>6718</v>
          </cell>
          <cell r="E1621" t="str">
            <v>Paradox Valley Charter School</v>
          </cell>
          <cell r="F1621" t="str">
            <v>Performance Plan: Meets 95% Participation</v>
          </cell>
          <cell r="G1621" t="str">
            <v>-</v>
          </cell>
          <cell r="H1621">
            <v>249</v>
          </cell>
          <cell r="I1621">
            <v>249</v>
          </cell>
          <cell r="J1621" t="str">
            <v>No</v>
          </cell>
          <cell r="K1621" t="str">
            <v>Eligible for biennial submission.</v>
          </cell>
        </row>
        <row r="1622">
          <cell r="D1622" t="str">
            <v>ALL</v>
          </cell>
          <cell r="E1622" t="str">
            <v>ALL</v>
          </cell>
          <cell r="F1622" t="str">
            <v>Accredited with Improvement Plan: Meets 95% Participation</v>
          </cell>
          <cell r="G1622" t="str">
            <v>-</v>
          </cell>
          <cell r="H1622">
            <v>1399</v>
          </cell>
          <cell r="I1622">
            <v>1399</v>
          </cell>
          <cell r="J1622" t="str">
            <v>No</v>
          </cell>
          <cell r="K1622" t="str">
            <v>Not eligible for biennial submission.</v>
          </cell>
        </row>
        <row r="1623">
          <cell r="D1623">
            <v>1094</v>
          </cell>
          <cell r="E1623" t="str">
            <v>Brush Middle School</v>
          </cell>
          <cell r="F1623" t="str">
            <v>Performance Plan: Meets 95% Participation</v>
          </cell>
          <cell r="G1623" t="str">
            <v>-</v>
          </cell>
          <cell r="H1623">
            <v>1399</v>
          </cell>
          <cell r="I1623">
            <v>1399</v>
          </cell>
          <cell r="J1623" t="str">
            <v>No</v>
          </cell>
          <cell r="K1623" t="str">
            <v>Eligible for biennial submission.</v>
          </cell>
        </row>
        <row r="1624">
          <cell r="D1624">
            <v>1096</v>
          </cell>
          <cell r="E1624" t="str">
            <v>Brush High School</v>
          </cell>
          <cell r="F1624" t="str">
            <v>Improvement Plan: Meets 95% Participation</v>
          </cell>
          <cell r="G1624" t="str">
            <v>-</v>
          </cell>
          <cell r="H1624">
            <v>1399</v>
          </cell>
          <cell r="I1624">
            <v>1399</v>
          </cell>
          <cell r="J1624" t="str">
            <v>No</v>
          </cell>
          <cell r="K1624" t="str">
            <v>Not eligible for biennial submission.</v>
          </cell>
        </row>
        <row r="1625">
          <cell r="D1625">
            <v>1438</v>
          </cell>
          <cell r="E1625" t="str">
            <v>Beaver Valley Elementary School</v>
          </cell>
          <cell r="F1625" t="str">
            <v>Priority Improvement Plan: Meets 95% Participation</v>
          </cell>
          <cell r="G1625" t="str">
            <v>Year 1 of Priority Improvement or Turnaround</v>
          </cell>
          <cell r="H1625">
            <v>1399</v>
          </cell>
          <cell r="I1625">
            <v>1399</v>
          </cell>
          <cell r="J1625" t="str">
            <v>No</v>
          </cell>
          <cell r="K1625" t="str">
            <v>Not eligible for biennial submission.</v>
          </cell>
        </row>
        <row r="1626">
          <cell r="D1626">
            <v>8832</v>
          </cell>
          <cell r="E1626" t="str">
            <v>Thomson Primary School</v>
          </cell>
          <cell r="F1626" t="str">
            <v>Insufficient State Data (Revised)</v>
          </cell>
          <cell r="G1626" t="str">
            <v>-</v>
          </cell>
          <cell r="H1626">
            <v>1399</v>
          </cell>
          <cell r="I1626">
            <v>1399</v>
          </cell>
          <cell r="J1626" t="str">
            <v>No</v>
          </cell>
          <cell r="K1626" t="str">
            <v>Not eligible for biennial submission; Insufficient State Data</v>
          </cell>
        </row>
        <row r="1627">
          <cell r="D1627" t="str">
            <v>ALL</v>
          </cell>
          <cell r="E1627" t="str">
            <v>ALL</v>
          </cell>
          <cell r="F1627" t="str">
            <v>Accredited with Improvement Plan: Meets 95% Participation</v>
          </cell>
          <cell r="G1627" t="str">
            <v>-</v>
          </cell>
          <cell r="H1627">
            <v>3175</v>
          </cell>
          <cell r="I1627">
            <v>3175</v>
          </cell>
          <cell r="J1627" t="str">
            <v>No</v>
          </cell>
          <cell r="K1627" t="str">
            <v>Not eligible for biennial submission.</v>
          </cell>
        </row>
        <row r="1628">
          <cell r="D1628">
            <v>1009</v>
          </cell>
          <cell r="E1628" t="str">
            <v>Baker Elementary School</v>
          </cell>
          <cell r="F1628" t="str">
            <v>Improvement Plan: Meets 95% Participation</v>
          </cell>
          <cell r="G1628" t="str">
            <v>-</v>
          </cell>
          <cell r="H1628">
            <v>3175</v>
          </cell>
          <cell r="I1628">
            <v>3175</v>
          </cell>
          <cell r="J1628" t="str">
            <v>No</v>
          </cell>
          <cell r="K1628" t="str">
            <v>Not eligible for biennial submission.</v>
          </cell>
        </row>
        <row r="1629">
          <cell r="D1629">
            <v>1850</v>
          </cell>
          <cell r="E1629" t="str">
            <v>Columbine Elementary School</v>
          </cell>
          <cell r="F1629" t="str">
            <v>Priority Improvement Plan: Meets 95% Participation</v>
          </cell>
          <cell r="G1629" t="str">
            <v>Year 2 of Priority Improvement or Turnaround</v>
          </cell>
          <cell r="H1629">
            <v>3175</v>
          </cell>
          <cell r="I1629">
            <v>3175</v>
          </cell>
          <cell r="J1629" t="str">
            <v>No</v>
          </cell>
          <cell r="K1629" t="str">
            <v>Not eligible for biennial submission.</v>
          </cell>
        </row>
        <row r="1630">
          <cell r="D1630">
            <v>3074</v>
          </cell>
          <cell r="E1630" t="str">
            <v>Fort Morgan Middle School</v>
          </cell>
          <cell r="F1630" t="str">
            <v>Improvement Plan: Meets 95% Participation</v>
          </cell>
          <cell r="G1630" t="str">
            <v>-</v>
          </cell>
          <cell r="H1630">
            <v>3175</v>
          </cell>
          <cell r="I1630">
            <v>3175</v>
          </cell>
          <cell r="J1630" t="str">
            <v>No</v>
          </cell>
          <cell r="K1630" t="str">
            <v>Not eligible for biennial submission.</v>
          </cell>
        </row>
        <row r="1631">
          <cell r="D1631">
            <v>3078</v>
          </cell>
          <cell r="E1631" t="str">
            <v>Fort Morgan High School</v>
          </cell>
          <cell r="F1631" t="str">
            <v>Improvement Plan: Low Participation</v>
          </cell>
          <cell r="G1631" t="str">
            <v>-</v>
          </cell>
          <cell r="H1631">
            <v>3175</v>
          </cell>
          <cell r="I1631">
            <v>3175</v>
          </cell>
          <cell r="J1631" t="str">
            <v>No</v>
          </cell>
          <cell r="K1631" t="str">
            <v>Not eligible for biennial submission.</v>
          </cell>
        </row>
        <row r="1632">
          <cell r="D1632">
            <v>3620</v>
          </cell>
          <cell r="E1632" t="str">
            <v>Green Acres Elementary School</v>
          </cell>
          <cell r="F1632" t="str">
            <v>Improvement Plan: Meets 95% Participation</v>
          </cell>
          <cell r="G1632" t="str">
            <v>-</v>
          </cell>
          <cell r="H1632">
            <v>3175</v>
          </cell>
          <cell r="I1632">
            <v>3175</v>
          </cell>
          <cell r="J1632" t="str">
            <v>No</v>
          </cell>
          <cell r="K1632" t="str">
            <v>Not eligible for biennial submission.</v>
          </cell>
        </row>
        <row r="1633">
          <cell r="D1633">
            <v>5180</v>
          </cell>
          <cell r="E1633" t="str">
            <v>Lincoln High School</v>
          </cell>
          <cell r="F1633" t="str">
            <v>AEC: Priority Improvement</v>
          </cell>
          <cell r="G1633" t="str">
            <v>Year 3 of Priority Improvement or Turnaround</v>
          </cell>
          <cell r="H1633">
            <v>3175</v>
          </cell>
          <cell r="I1633">
            <v>3175</v>
          </cell>
          <cell r="J1633" t="str">
            <v>No</v>
          </cell>
          <cell r="K1633" t="str">
            <v>Not eligible for biennial submission.</v>
          </cell>
        </row>
        <row r="1634">
          <cell r="D1634">
            <v>6954</v>
          </cell>
          <cell r="E1634" t="str">
            <v>Pioneer Elementary School</v>
          </cell>
          <cell r="F1634" t="str">
            <v>Improvement Plan: Meets 95% Participation</v>
          </cell>
          <cell r="G1634" t="str">
            <v>-</v>
          </cell>
          <cell r="H1634">
            <v>3175</v>
          </cell>
          <cell r="I1634">
            <v>3175</v>
          </cell>
          <cell r="J1634" t="str">
            <v>No</v>
          </cell>
          <cell r="K1634" t="str">
            <v>Not eligible for biennial submission.</v>
          </cell>
        </row>
        <row r="1635">
          <cell r="D1635" t="str">
            <v>ALL</v>
          </cell>
          <cell r="E1635" t="str">
            <v>ALL</v>
          </cell>
          <cell r="F1635" t="str">
            <v>Accredited: Low Participation</v>
          </cell>
          <cell r="G1635" t="str">
            <v>-</v>
          </cell>
          <cell r="H1635">
            <v>190</v>
          </cell>
          <cell r="I1635">
            <v>190</v>
          </cell>
          <cell r="J1635" t="str">
            <v>Yes</v>
          </cell>
          <cell r="K1635" t="str">
            <v>Not eligible for biennial submission; exercised biennial flexibility in 2018-19.</v>
          </cell>
        </row>
        <row r="1636">
          <cell r="D1636">
            <v>9352</v>
          </cell>
          <cell r="E1636" t="str">
            <v>Weldon Valley Elementary School</v>
          </cell>
          <cell r="F1636" t="str">
            <v>Performance Plan: Meets 95% Participation</v>
          </cell>
          <cell r="G1636" t="str">
            <v>-</v>
          </cell>
          <cell r="H1636">
            <v>190</v>
          </cell>
          <cell r="I1636">
            <v>190</v>
          </cell>
          <cell r="J1636" t="str">
            <v>Yes</v>
          </cell>
          <cell r="K1636" t="str">
            <v>Not eligible for biennial submission; exercised biennial flexibility in 2018-19.</v>
          </cell>
        </row>
        <row r="1637">
          <cell r="D1637">
            <v>9360</v>
          </cell>
          <cell r="E1637" t="str">
            <v>Weldon Valley Jr/Sr High School</v>
          </cell>
          <cell r="F1637" t="str">
            <v>Performance Plan: Low Participation</v>
          </cell>
          <cell r="G1637" t="str">
            <v>-</v>
          </cell>
          <cell r="H1637">
            <v>190</v>
          </cell>
          <cell r="I1637">
            <v>190</v>
          </cell>
          <cell r="J1637" t="str">
            <v>Yes</v>
          </cell>
          <cell r="K1637" t="str">
            <v>Not eligible for biennial submission; exercised biennial flexibility in 2018-19.</v>
          </cell>
        </row>
        <row r="1638">
          <cell r="D1638" t="str">
            <v>ALL</v>
          </cell>
          <cell r="E1638" t="str">
            <v>ALL</v>
          </cell>
          <cell r="F1638" t="str">
            <v>Accredited with Improvement Plan: Meets 95% Participation</v>
          </cell>
          <cell r="G1638" t="str">
            <v>-</v>
          </cell>
          <cell r="H1638">
            <v>610</v>
          </cell>
          <cell r="I1638">
            <v>610</v>
          </cell>
          <cell r="J1638" t="str">
            <v>No</v>
          </cell>
          <cell r="K1638" t="str">
            <v>Not eligible for biennial submission.</v>
          </cell>
        </row>
        <row r="1639">
          <cell r="D1639">
            <v>9263</v>
          </cell>
          <cell r="E1639" t="str">
            <v>Wiggins Middle School</v>
          </cell>
          <cell r="F1639" t="str">
            <v>Priority Improvement Plan: Meets 95% Participation</v>
          </cell>
          <cell r="G1639" t="str">
            <v>Year 1 of Priority Improvement or Turnaround</v>
          </cell>
          <cell r="H1639">
            <v>610</v>
          </cell>
          <cell r="I1639">
            <v>610</v>
          </cell>
          <cell r="J1639" t="str">
            <v>No</v>
          </cell>
          <cell r="K1639" t="str">
            <v>Not eligible for biennial submission.</v>
          </cell>
        </row>
        <row r="1640">
          <cell r="D1640">
            <v>9576</v>
          </cell>
          <cell r="E1640" t="str">
            <v>Wiggins Elementary School</v>
          </cell>
          <cell r="F1640" t="str">
            <v>Improvement Plan: Meets 95% Participation</v>
          </cell>
          <cell r="G1640" t="str">
            <v>-</v>
          </cell>
          <cell r="H1640">
            <v>610</v>
          </cell>
          <cell r="I1640">
            <v>610</v>
          </cell>
          <cell r="J1640" t="str">
            <v>No</v>
          </cell>
          <cell r="K1640" t="str">
            <v>Not eligible for biennial submission.</v>
          </cell>
        </row>
        <row r="1641">
          <cell r="D1641">
            <v>9582</v>
          </cell>
          <cell r="E1641" t="str">
            <v>Wiggins High School</v>
          </cell>
          <cell r="F1641" t="str">
            <v>Performance Plan: Meets 95% Participation</v>
          </cell>
          <cell r="G1641" t="str">
            <v>-</v>
          </cell>
          <cell r="H1641">
            <v>610</v>
          </cell>
          <cell r="I1641">
            <v>610</v>
          </cell>
          <cell r="J1641" t="str">
            <v>No</v>
          </cell>
          <cell r="K1641" t="str">
            <v>Eligible for biennial submission.</v>
          </cell>
        </row>
        <row r="1642">
          <cell r="D1642" t="str">
            <v>ALL</v>
          </cell>
          <cell r="E1642" t="str">
            <v>ALL</v>
          </cell>
          <cell r="F1642" t="str">
            <v>Accredited with Improvement Plan: Meets 95% Participation</v>
          </cell>
          <cell r="G1642" t="str">
            <v>-</v>
          </cell>
          <cell r="H1642">
            <v>1400</v>
          </cell>
          <cell r="I1642">
            <v>1400</v>
          </cell>
          <cell r="J1642" t="str">
            <v>No</v>
          </cell>
          <cell r="K1642" t="str">
            <v>Not eligible for biennial submission.</v>
          </cell>
        </row>
        <row r="1643">
          <cell r="D1643">
            <v>4841</v>
          </cell>
          <cell r="E1643" t="str">
            <v>La Junta Intermediate School</v>
          </cell>
          <cell r="F1643" t="str">
            <v>Turnaround Plan: Meets 95% Participation</v>
          </cell>
          <cell r="G1643" t="str">
            <v>Year 3 of Priority Improvement or Turnaround</v>
          </cell>
          <cell r="H1643">
            <v>1400</v>
          </cell>
          <cell r="I1643">
            <v>1400</v>
          </cell>
          <cell r="J1643" t="str">
            <v>No</v>
          </cell>
          <cell r="K1643" t="str">
            <v>Not eligible for biennial submission.</v>
          </cell>
        </row>
        <row r="1644">
          <cell r="D1644">
            <v>4843</v>
          </cell>
          <cell r="E1644" t="str">
            <v>La Junta Primary School</v>
          </cell>
          <cell r="F1644" t="str">
            <v>Insufficient State Data (Revised)</v>
          </cell>
          <cell r="G1644" t="str">
            <v>-</v>
          </cell>
          <cell r="H1644">
            <v>1400</v>
          </cell>
          <cell r="I1644">
            <v>1400</v>
          </cell>
          <cell r="J1644" t="str">
            <v>No</v>
          </cell>
          <cell r="K1644" t="str">
            <v>Not eligible for biennial submission; Insufficient State Data</v>
          </cell>
        </row>
        <row r="1645">
          <cell r="D1645">
            <v>5015</v>
          </cell>
          <cell r="E1645" t="str">
            <v>La Junta Jr/Sr High School</v>
          </cell>
          <cell r="F1645" t="str">
            <v>Improvement Plan: Meets 95% Participation</v>
          </cell>
          <cell r="G1645" t="str">
            <v>-</v>
          </cell>
          <cell r="H1645">
            <v>1400</v>
          </cell>
          <cell r="I1645">
            <v>1400</v>
          </cell>
          <cell r="J1645" t="str">
            <v>No</v>
          </cell>
          <cell r="K1645" t="str">
            <v>Not eligible for biennial submission.</v>
          </cell>
        </row>
        <row r="1646">
          <cell r="D1646" t="str">
            <v>ALL</v>
          </cell>
          <cell r="E1646" t="str">
            <v>ALL</v>
          </cell>
          <cell r="F1646" t="str">
            <v>Accredited: Meets 95% Participation</v>
          </cell>
          <cell r="G1646" t="str">
            <v>-</v>
          </cell>
          <cell r="H1646">
            <v>764</v>
          </cell>
          <cell r="I1646">
            <v>764</v>
          </cell>
          <cell r="J1646" t="str">
            <v>No</v>
          </cell>
          <cell r="K1646" t="str">
            <v>Eligible for biennial submission.</v>
          </cell>
        </row>
        <row r="1647">
          <cell r="D1647">
            <v>5114</v>
          </cell>
          <cell r="E1647" t="str">
            <v>Jefferson Intermediate School</v>
          </cell>
          <cell r="F1647" t="str">
            <v>Performance Plan: Meets 95% Participation</v>
          </cell>
          <cell r="G1647" t="str">
            <v>-</v>
          </cell>
          <cell r="H1647">
            <v>764</v>
          </cell>
          <cell r="I1647">
            <v>764</v>
          </cell>
          <cell r="J1647" t="str">
            <v>No</v>
          </cell>
          <cell r="K1647" t="str">
            <v>Eligible for biennial submission.</v>
          </cell>
        </row>
        <row r="1648">
          <cell r="D1648">
            <v>7442</v>
          </cell>
          <cell r="E1648" t="str">
            <v>Rocky Ford Junior/Senior High School</v>
          </cell>
          <cell r="F1648" t="str">
            <v>Performance Plan: Meets 95% Participation</v>
          </cell>
          <cell r="G1648" t="str">
            <v>-</v>
          </cell>
          <cell r="H1648">
            <v>764</v>
          </cell>
          <cell r="I1648">
            <v>764</v>
          </cell>
          <cell r="J1648" t="str">
            <v>No</v>
          </cell>
          <cell r="K1648" t="str">
            <v>Eligible for biennial submission.</v>
          </cell>
        </row>
        <row r="1649">
          <cell r="D1649">
            <v>9264</v>
          </cell>
          <cell r="E1649" t="str">
            <v>Washington Primary School</v>
          </cell>
          <cell r="F1649" t="str">
            <v>Improvement Plan (Revised)</v>
          </cell>
          <cell r="G1649" t="str">
            <v>-</v>
          </cell>
          <cell r="H1649">
            <v>764</v>
          </cell>
          <cell r="I1649">
            <v>764</v>
          </cell>
          <cell r="J1649" t="str">
            <v>No</v>
          </cell>
          <cell r="K1649" t="str">
            <v>Not eligible for biennial submission.</v>
          </cell>
        </row>
        <row r="1650">
          <cell r="D1650" t="str">
            <v>ALL</v>
          </cell>
          <cell r="E1650" t="str">
            <v>ALL</v>
          </cell>
          <cell r="F1650" t="str">
            <v>Accredited: Meets 95% Participation</v>
          </cell>
          <cell r="G1650" t="str">
            <v>-</v>
          </cell>
          <cell r="H1650">
            <v>139</v>
          </cell>
          <cell r="I1650">
            <v>139</v>
          </cell>
          <cell r="J1650" t="str">
            <v>No</v>
          </cell>
          <cell r="K1650" t="str">
            <v>Eligible for biennial submission.</v>
          </cell>
        </row>
        <row r="1651">
          <cell r="D1651">
            <v>5498</v>
          </cell>
          <cell r="E1651" t="str">
            <v>Manzanola Elementary School</v>
          </cell>
          <cell r="F1651" t="str">
            <v>Improvement Plan: Meets 95% Participation</v>
          </cell>
          <cell r="G1651" t="str">
            <v>-</v>
          </cell>
          <cell r="H1651">
            <v>139</v>
          </cell>
          <cell r="I1651">
            <v>139</v>
          </cell>
          <cell r="J1651" t="str">
            <v>No</v>
          </cell>
          <cell r="K1651" t="str">
            <v>Not eligible for biennial submission.</v>
          </cell>
        </row>
        <row r="1652">
          <cell r="D1652">
            <v>5506</v>
          </cell>
          <cell r="E1652" t="str">
            <v>Manzanola Junior-Senior High School</v>
          </cell>
          <cell r="F1652" t="str">
            <v>Performance Plan: Meets 95% Participation</v>
          </cell>
          <cell r="G1652" t="str">
            <v>-</v>
          </cell>
          <cell r="H1652">
            <v>139</v>
          </cell>
          <cell r="I1652">
            <v>139</v>
          </cell>
          <cell r="J1652" t="str">
            <v>No</v>
          </cell>
          <cell r="K1652" t="str">
            <v>Eligible for biennial submission.</v>
          </cell>
        </row>
        <row r="1653">
          <cell r="D1653" t="str">
            <v>ALL</v>
          </cell>
          <cell r="E1653" t="str">
            <v>ALL</v>
          </cell>
          <cell r="F1653" t="str">
            <v>Accredited: Meets 95% Participation</v>
          </cell>
          <cell r="G1653" t="str">
            <v>-</v>
          </cell>
          <cell r="H1653">
            <v>387</v>
          </cell>
          <cell r="I1653">
            <v>387</v>
          </cell>
          <cell r="J1653" t="str">
            <v>No</v>
          </cell>
          <cell r="K1653" t="str">
            <v>Eligible for biennial submission.</v>
          </cell>
        </row>
        <row r="1654">
          <cell r="D1654">
            <v>56</v>
          </cell>
          <cell r="E1654" t="str">
            <v>Fowler Elementary School</v>
          </cell>
          <cell r="F1654" t="str">
            <v>Improvement Plan: Meets 95% Participation</v>
          </cell>
          <cell r="G1654" t="str">
            <v>-</v>
          </cell>
          <cell r="H1654">
            <v>387</v>
          </cell>
          <cell r="I1654">
            <v>387</v>
          </cell>
          <cell r="J1654" t="str">
            <v>No</v>
          </cell>
          <cell r="K1654" t="str">
            <v>Not eligible for biennial submission.</v>
          </cell>
        </row>
        <row r="1655">
          <cell r="D1655">
            <v>3130</v>
          </cell>
          <cell r="E1655" t="str">
            <v>Fowler Junior High School</v>
          </cell>
          <cell r="F1655" t="str">
            <v>Performance Plan: Meets 95% Participation</v>
          </cell>
          <cell r="G1655" t="str">
            <v>-</v>
          </cell>
          <cell r="H1655">
            <v>387</v>
          </cell>
          <cell r="I1655">
            <v>387</v>
          </cell>
          <cell r="J1655" t="str">
            <v>No</v>
          </cell>
          <cell r="K1655" t="str">
            <v>Eligible for biennial submission.</v>
          </cell>
        </row>
        <row r="1656">
          <cell r="D1656">
            <v>3134</v>
          </cell>
          <cell r="E1656" t="str">
            <v>Fowler High School</v>
          </cell>
          <cell r="F1656" t="str">
            <v>Performance Plan: Meets 95% Participation</v>
          </cell>
          <cell r="G1656" t="str">
            <v>-</v>
          </cell>
          <cell r="H1656">
            <v>387</v>
          </cell>
          <cell r="I1656">
            <v>387</v>
          </cell>
          <cell r="J1656" t="str">
            <v>No</v>
          </cell>
          <cell r="K1656" t="str">
            <v>Eligible for biennial submission.</v>
          </cell>
        </row>
        <row r="1657">
          <cell r="D1657" t="str">
            <v>ALL</v>
          </cell>
          <cell r="E1657" t="str">
            <v>ALL</v>
          </cell>
          <cell r="F1657" t="str">
            <v>Accredited: Low Participation</v>
          </cell>
          <cell r="G1657" t="str">
            <v>-</v>
          </cell>
          <cell r="H1657">
            <v>212</v>
          </cell>
          <cell r="I1657">
            <v>212</v>
          </cell>
          <cell r="J1657" t="str">
            <v>No</v>
          </cell>
          <cell r="K1657" t="str">
            <v>Eligible for biennial submission.</v>
          </cell>
        </row>
        <row r="1658">
          <cell r="D1658">
            <v>1546</v>
          </cell>
          <cell r="E1658" t="str">
            <v>Cheraw School</v>
          </cell>
          <cell r="F1658" t="str">
            <v>Performance Plan: Low Participation</v>
          </cell>
          <cell r="G1658" t="str">
            <v>-</v>
          </cell>
          <cell r="H1658">
            <v>212</v>
          </cell>
          <cell r="I1658">
            <v>212</v>
          </cell>
          <cell r="J1658" t="str">
            <v>No</v>
          </cell>
          <cell r="K1658" t="str">
            <v>Eligible for biennial submission.</v>
          </cell>
        </row>
        <row r="1659">
          <cell r="D1659" t="str">
            <v>ALL</v>
          </cell>
          <cell r="E1659" t="str">
            <v>ALL</v>
          </cell>
          <cell r="F1659" t="str">
            <v>Accredited: Meets 95% Participation</v>
          </cell>
          <cell r="G1659" t="str">
            <v>-</v>
          </cell>
          <cell r="H1659">
            <v>344</v>
          </cell>
          <cell r="I1659">
            <v>344</v>
          </cell>
          <cell r="J1659" t="str">
            <v>Yes</v>
          </cell>
          <cell r="K1659" t="str">
            <v>Not eligible for biennial submission; exercised biennial flexibility in 2018-19.</v>
          </cell>
        </row>
        <row r="1660">
          <cell r="D1660">
            <v>8452</v>
          </cell>
          <cell r="E1660" t="str">
            <v>Swink Elementary School</v>
          </cell>
          <cell r="F1660" t="str">
            <v>Performance Plan: Meets 95% Participation</v>
          </cell>
          <cell r="G1660" t="str">
            <v>-</v>
          </cell>
          <cell r="H1660">
            <v>344</v>
          </cell>
          <cell r="I1660">
            <v>344</v>
          </cell>
          <cell r="J1660" t="str">
            <v>Yes</v>
          </cell>
          <cell r="K1660" t="str">
            <v>Not eligible for biennial submission; exercised biennial flexibility in 2018-19.</v>
          </cell>
        </row>
        <row r="1661">
          <cell r="D1661">
            <v>8456</v>
          </cell>
          <cell r="E1661" t="str">
            <v>Swink Junior-Senior High School</v>
          </cell>
          <cell r="F1661" t="str">
            <v>Performance Plan: Meets 95% Participation</v>
          </cell>
          <cell r="G1661" t="str">
            <v>-</v>
          </cell>
          <cell r="H1661">
            <v>344</v>
          </cell>
          <cell r="I1661">
            <v>344</v>
          </cell>
          <cell r="J1661" t="str">
            <v>Yes</v>
          </cell>
          <cell r="K1661" t="str">
            <v>Not eligible for biennial submission; exercised biennial flexibility in 2018-19.</v>
          </cell>
        </row>
        <row r="1662">
          <cell r="D1662" t="str">
            <v>ALL</v>
          </cell>
          <cell r="E1662" t="str">
            <v>ALL</v>
          </cell>
          <cell r="F1662" t="str">
            <v>Accredited with Distinction: Meets 95% Participation</v>
          </cell>
          <cell r="G1662" t="str">
            <v>-</v>
          </cell>
          <cell r="H1662">
            <v>164</v>
          </cell>
          <cell r="I1662">
            <v>164</v>
          </cell>
          <cell r="J1662" t="str">
            <v>Yes</v>
          </cell>
          <cell r="K1662" t="str">
            <v>Not eligible for biennial submission; exercised biennial flexibility in 2018-19.</v>
          </cell>
        </row>
        <row r="1663">
          <cell r="D1663">
            <v>6596</v>
          </cell>
          <cell r="E1663" t="str">
            <v>Ouray Elementary School</v>
          </cell>
          <cell r="F1663" t="str">
            <v>Performance Plan: Meets 95% Participation</v>
          </cell>
          <cell r="G1663" t="str">
            <v>-</v>
          </cell>
          <cell r="H1663">
            <v>164</v>
          </cell>
          <cell r="I1663">
            <v>164</v>
          </cell>
          <cell r="J1663" t="str">
            <v>Yes</v>
          </cell>
          <cell r="K1663" t="str">
            <v>Not eligible for biennial submission; exercised biennial flexibility in 2018-19.</v>
          </cell>
        </row>
        <row r="1664">
          <cell r="D1664">
            <v>6598</v>
          </cell>
          <cell r="E1664" t="str">
            <v>Ouray Middle School</v>
          </cell>
          <cell r="F1664" t="str">
            <v>Performance Plan: Meets 95% Participation</v>
          </cell>
          <cell r="G1664" t="str">
            <v>-</v>
          </cell>
          <cell r="H1664">
            <v>164</v>
          </cell>
          <cell r="I1664">
            <v>164</v>
          </cell>
          <cell r="J1664" t="str">
            <v>Yes</v>
          </cell>
          <cell r="K1664" t="str">
            <v>Not eligible for biennial submission; exercised biennial flexibility in 2018-19.</v>
          </cell>
        </row>
        <row r="1665">
          <cell r="D1665">
            <v>6600</v>
          </cell>
          <cell r="E1665" t="str">
            <v>Ouray Senior High School</v>
          </cell>
          <cell r="F1665" t="str">
            <v>Performance Plan: Meets 95% Participation</v>
          </cell>
          <cell r="G1665" t="str">
            <v>-</v>
          </cell>
          <cell r="H1665">
            <v>164</v>
          </cell>
          <cell r="I1665">
            <v>164</v>
          </cell>
          <cell r="J1665" t="str">
            <v>Yes</v>
          </cell>
          <cell r="K1665" t="str">
            <v>Not eligible for biennial submission; exercised biennial flexibility in 2018-19.</v>
          </cell>
        </row>
        <row r="1666">
          <cell r="D1666" t="str">
            <v>ALL</v>
          </cell>
          <cell r="E1666" t="str">
            <v>ALL</v>
          </cell>
          <cell r="F1666" t="str">
            <v>Accredited with Distinction: Meets 95% Participation</v>
          </cell>
          <cell r="G1666" t="str">
            <v>-</v>
          </cell>
          <cell r="H1666">
            <v>331</v>
          </cell>
          <cell r="I1666">
            <v>331</v>
          </cell>
          <cell r="J1666" t="str">
            <v>No</v>
          </cell>
          <cell r="K1666" t="str">
            <v>Eligible for biennial submission.</v>
          </cell>
        </row>
        <row r="1667">
          <cell r="D1667">
            <v>7342</v>
          </cell>
          <cell r="E1667" t="str">
            <v>Ridgway Elementary School</v>
          </cell>
          <cell r="F1667" t="str">
            <v>Improvement Plan: Meets 95% Participation</v>
          </cell>
          <cell r="G1667" t="str">
            <v>-</v>
          </cell>
          <cell r="H1667">
            <v>331</v>
          </cell>
          <cell r="I1667">
            <v>331</v>
          </cell>
          <cell r="J1667" t="str">
            <v>No</v>
          </cell>
          <cell r="K1667" t="str">
            <v>Not eligible for biennial submission.</v>
          </cell>
        </row>
        <row r="1668">
          <cell r="D1668">
            <v>7344</v>
          </cell>
          <cell r="E1668" t="str">
            <v>Ridgway Middle School</v>
          </cell>
          <cell r="F1668" t="str">
            <v>Performance Plan: Low Participation</v>
          </cell>
          <cell r="G1668" t="str">
            <v>-</v>
          </cell>
          <cell r="H1668">
            <v>331</v>
          </cell>
          <cell r="I1668">
            <v>331</v>
          </cell>
          <cell r="J1668" t="str">
            <v>No</v>
          </cell>
          <cell r="K1668" t="str">
            <v>Eligible for biennial submission.</v>
          </cell>
        </row>
        <row r="1669">
          <cell r="D1669">
            <v>7346</v>
          </cell>
          <cell r="E1669" t="str">
            <v>Ridgway High School</v>
          </cell>
          <cell r="F1669" t="str">
            <v>Performance Plan: Meets 95% Participation</v>
          </cell>
          <cell r="G1669" t="str">
            <v>-</v>
          </cell>
          <cell r="H1669">
            <v>331</v>
          </cell>
          <cell r="I1669">
            <v>331</v>
          </cell>
          <cell r="J1669" t="str">
            <v>No</v>
          </cell>
          <cell r="K1669" t="str">
            <v>Eligible for biennial submission.</v>
          </cell>
        </row>
        <row r="1670">
          <cell r="D1670" t="str">
            <v>ALL</v>
          </cell>
          <cell r="E1670" t="str">
            <v>ALL</v>
          </cell>
          <cell r="F1670" t="str">
            <v>Accredited: Meets 95% Participation</v>
          </cell>
          <cell r="G1670" t="str">
            <v>-</v>
          </cell>
          <cell r="H1670">
            <v>820</v>
          </cell>
          <cell r="I1670">
            <v>820</v>
          </cell>
          <cell r="J1670" t="str">
            <v>No</v>
          </cell>
          <cell r="K1670" t="str">
            <v>Eligible for biennial submission.</v>
          </cell>
        </row>
        <row r="1671">
          <cell r="D1671">
            <v>7042</v>
          </cell>
          <cell r="E1671" t="str">
            <v>Deer Creek Elementary School</v>
          </cell>
          <cell r="F1671" t="str">
            <v>Improvement Plan: Meets 95% Participation</v>
          </cell>
          <cell r="G1671" t="str">
            <v>-</v>
          </cell>
          <cell r="H1671">
            <v>820</v>
          </cell>
          <cell r="I1671">
            <v>820</v>
          </cell>
          <cell r="J1671" t="str">
            <v>No</v>
          </cell>
          <cell r="K1671" t="str">
            <v>Not eligible for biennial submission.</v>
          </cell>
        </row>
        <row r="1672">
          <cell r="D1672">
            <v>7046</v>
          </cell>
          <cell r="E1672" t="str">
            <v>Platte Canyon High School</v>
          </cell>
          <cell r="F1672" t="str">
            <v>Performance Plan: Meets 95% Participation</v>
          </cell>
          <cell r="G1672" t="str">
            <v>-</v>
          </cell>
          <cell r="H1672">
            <v>820</v>
          </cell>
          <cell r="I1672">
            <v>820</v>
          </cell>
          <cell r="J1672" t="str">
            <v>No</v>
          </cell>
          <cell r="K1672" t="str">
            <v>Eligible for biennial submission.</v>
          </cell>
        </row>
        <row r="1673">
          <cell r="D1673">
            <v>7048</v>
          </cell>
          <cell r="E1673" t="str">
            <v>Fitzsimmons Middle School</v>
          </cell>
          <cell r="F1673" t="str">
            <v>Performance Plan: Low Participation</v>
          </cell>
          <cell r="G1673" t="str">
            <v>-</v>
          </cell>
          <cell r="H1673">
            <v>820</v>
          </cell>
          <cell r="I1673">
            <v>820</v>
          </cell>
          <cell r="J1673" t="str">
            <v>No</v>
          </cell>
          <cell r="K1673" t="str">
            <v>Eligible for biennial submission.</v>
          </cell>
        </row>
        <row r="1674">
          <cell r="D1674" t="str">
            <v>ALL</v>
          </cell>
          <cell r="E1674" t="str">
            <v>ALL</v>
          </cell>
          <cell r="F1674" t="str">
            <v>Accredited with Improvement Plan: Low Participation</v>
          </cell>
          <cell r="G1674" t="str">
            <v>-</v>
          </cell>
          <cell r="H1674">
            <v>624</v>
          </cell>
          <cell r="I1674">
            <v>624</v>
          </cell>
          <cell r="J1674" t="str">
            <v>No</v>
          </cell>
          <cell r="K1674" t="str">
            <v>Not eligible for biennial submission.</v>
          </cell>
        </row>
        <row r="1675">
          <cell r="D1675">
            <v>3681</v>
          </cell>
          <cell r="E1675" t="str">
            <v>Guffey Charter School</v>
          </cell>
          <cell r="F1675" t="str">
            <v>Performance Plan: Meets 95% Participation</v>
          </cell>
          <cell r="G1675" t="str">
            <v>-</v>
          </cell>
          <cell r="H1675">
            <v>624</v>
          </cell>
          <cell r="I1675">
            <v>624</v>
          </cell>
          <cell r="J1675" t="str">
            <v>Yes</v>
          </cell>
          <cell r="K1675" t="str">
            <v>Not eligible for biennial submission; exercised biennial flexibility in 2018-19.</v>
          </cell>
        </row>
        <row r="1676">
          <cell r="D1676">
            <v>4908</v>
          </cell>
          <cell r="E1676" t="str">
            <v>Lake George Charter School</v>
          </cell>
          <cell r="F1676" t="str">
            <v>Performance Plan: Low Participation</v>
          </cell>
          <cell r="G1676" t="str">
            <v>-</v>
          </cell>
          <cell r="H1676">
            <v>624</v>
          </cell>
          <cell r="I1676">
            <v>624</v>
          </cell>
          <cell r="J1676" t="str">
            <v>Yes</v>
          </cell>
          <cell r="K1676" t="str">
            <v>Not eligible for biennial submission; exercised biennial flexibility in 2018-19.</v>
          </cell>
        </row>
        <row r="1677">
          <cell r="D1677">
            <v>7891</v>
          </cell>
          <cell r="E1677" t="str">
            <v>South Park Middle School</v>
          </cell>
          <cell r="F1677" t="str">
            <v>Improvement Plan: Meets 95% Participation</v>
          </cell>
          <cell r="G1677" t="str">
            <v>-</v>
          </cell>
          <cell r="H1677">
            <v>624</v>
          </cell>
          <cell r="I1677">
            <v>624</v>
          </cell>
          <cell r="J1677" t="str">
            <v>Yes</v>
          </cell>
          <cell r="K1677" t="str">
            <v>Not eligible for biennial submission; exercised biennial flexibility in 2018-19.</v>
          </cell>
        </row>
        <row r="1678">
          <cell r="D1678">
            <v>8114</v>
          </cell>
          <cell r="E1678" t="str">
            <v>Edith Teter Elementary School</v>
          </cell>
          <cell r="F1678" t="str">
            <v>Performance Plan: Meets 95% Participation</v>
          </cell>
          <cell r="G1678" t="str">
            <v>-</v>
          </cell>
          <cell r="H1678">
            <v>624</v>
          </cell>
          <cell r="I1678">
            <v>624</v>
          </cell>
          <cell r="J1678" t="str">
            <v>Yes</v>
          </cell>
          <cell r="K1678" t="str">
            <v>Not eligible for biennial submission; exercised biennial flexibility in 2018-19.</v>
          </cell>
        </row>
        <row r="1679">
          <cell r="D1679">
            <v>8118</v>
          </cell>
          <cell r="E1679" t="str">
            <v>South Park High School</v>
          </cell>
          <cell r="F1679" t="str">
            <v>Performance Plan: Meets 95% Participation</v>
          </cell>
          <cell r="G1679" t="str">
            <v>-</v>
          </cell>
          <cell r="H1679">
            <v>624</v>
          </cell>
          <cell r="I1679">
            <v>624</v>
          </cell>
          <cell r="J1679" t="str">
            <v>Yes</v>
          </cell>
          <cell r="K1679" t="str">
            <v>Not eligible for biennial submission; exercised biennial flexibility in 2018-19.</v>
          </cell>
        </row>
        <row r="1680">
          <cell r="D1680" t="str">
            <v>ALL</v>
          </cell>
          <cell r="E1680" t="str">
            <v>ALL</v>
          </cell>
          <cell r="F1680" t="str">
            <v>Accredited: Meets 95% Participation</v>
          </cell>
          <cell r="G1680" t="str">
            <v>-</v>
          </cell>
          <cell r="H1680">
            <v>577</v>
          </cell>
          <cell r="I1680">
            <v>577</v>
          </cell>
          <cell r="J1680" t="str">
            <v>No</v>
          </cell>
          <cell r="K1680" t="str">
            <v>Eligible for biennial submission.</v>
          </cell>
        </row>
        <row r="1681">
          <cell r="D1681">
            <v>2686</v>
          </cell>
          <cell r="E1681" t="str">
            <v>Holyoke Alternative School</v>
          </cell>
          <cell r="F1681" t="str">
            <v>Insufficient State Data (Revised)</v>
          </cell>
          <cell r="G1681" t="str">
            <v>-</v>
          </cell>
          <cell r="H1681">
            <v>577</v>
          </cell>
          <cell r="I1681">
            <v>577</v>
          </cell>
          <cell r="J1681" t="str">
            <v>No</v>
          </cell>
          <cell r="K1681" t="str">
            <v>Not eligible for biennial submission; Insufficient State Data</v>
          </cell>
        </row>
        <row r="1682">
          <cell r="D1682">
            <v>4076</v>
          </cell>
          <cell r="E1682" t="str">
            <v>Holyoke Elementary School</v>
          </cell>
          <cell r="F1682" t="str">
            <v>Performance Plan: Meets 95% Participation</v>
          </cell>
          <cell r="G1682" t="str">
            <v>-</v>
          </cell>
          <cell r="H1682">
            <v>577</v>
          </cell>
          <cell r="I1682">
            <v>577</v>
          </cell>
          <cell r="J1682" t="str">
            <v>No</v>
          </cell>
          <cell r="K1682" t="str">
            <v>Eligible for biennial submission.</v>
          </cell>
        </row>
        <row r="1683">
          <cell r="D1683">
            <v>4080</v>
          </cell>
          <cell r="E1683" t="str">
            <v>Holyoke Senior High School</v>
          </cell>
          <cell r="F1683" t="str">
            <v>Performance Plan: Meets 95% Participation</v>
          </cell>
          <cell r="G1683" t="str">
            <v>-</v>
          </cell>
          <cell r="H1683">
            <v>577</v>
          </cell>
          <cell r="I1683">
            <v>577</v>
          </cell>
          <cell r="J1683" t="str">
            <v>No</v>
          </cell>
          <cell r="K1683" t="str">
            <v>Eligible for biennial submission.</v>
          </cell>
        </row>
        <row r="1684">
          <cell r="D1684" t="str">
            <v>ALL</v>
          </cell>
          <cell r="E1684" t="str">
            <v>ALL</v>
          </cell>
          <cell r="F1684" t="str">
            <v>Accredited with Improvement Plan: Decreased due to Participation</v>
          </cell>
          <cell r="G1684" t="str">
            <v>-</v>
          </cell>
          <cell r="H1684">
            <v>316</v>
          </cell>
          <cell r="I1684">
            <v>316</v>
          </cell>
          <cell r="J1684" t="str">
            <v>No</v>
          </cell>
          <cell r="K1684" t="str">
            <v>Not eligible for biennial submission.</v>
          </cell>
        </row>
        <row r="1685">
          <cell r="D1685">
            <v>3846</v>
          </cell>
          <cell r="E1685" t="str">
            <v>Haxtun Elementary School</v>
          </cell>
          <cell r="F1685" t="str">
            <v>Improvement Plan: Low Participation</v>
          </cell>
          <cell r="G1685" t="str">
            <v>-</v>
          </cell>
          <cell r="H1685">
            <v>316</v>
          </cell>
          <cell r="I1685">
            <v>316</v>
          </cell>
          <cell r="J1685" t="str">
            <v>No</v>
          </cell>
          <cell r="K1685" t="str">
            <v>Not eligible for biennial submission.</v>
          </cell>
        </row>
        <row r="1686">
          <cell r="D1686">
            <v>3850</v>
          </cell>
          <cell r="E1686" t="str">
            <v>Haxtun High School</v>
          </cell>
          <cell r="F1686" t="str">
            <v>Performance Plan: Low Participation</v>
          </cell>
          <cell r="G1686" t="str">
            <v>-</v>
          </cell>
          <cell r="H1686">
            <v>316</v>
          </cell>
          <cell r="I1686">
            <v>316</v>
          </cell>
          <cell r="J1686" t="str">
            <v>No</v>
          </cell>
          <cell r="K1686" t="str">
            <v>Eligible for biennial submission.</v>
          </cell>
        </row>
        <row r="1687">
          <cell r="D1687" t="str">
            <v>ALL</v>
          </cell>
          <cell r="E1687" t="str">
            <v>ALL</v>
          </cell>
          <cell r="F1687" t="str">
            <v>Accredited with Distinction: Low Participation</v>
          </cell>
          <cell r="G1687" t="str">
            <v>-</v>
          </cell>
          <cell r="H1687">
            <v>1646</v>
          </cell>
          <cell r="I1687">
            <v>1646</v>
          </cell>
          <cell r="J1687" t="str">
            <v>No</v>
          </cell>
          <cell r="K1687" t="str">
            <v>Eligible for biennial submission.</v>
          </cell>
        </row>
        <row r="1688">
          <cell r="D1688">
            <v>42</v>
          </cell>
          <cell r="E1688" t="str">
            <v>Aspen Community Charter School</v>
          </cell>
          <cell r="F1688" t="str">
            <v>Performance Plan: Meets 95% Participation</v>
          </cell>
          <cell r="G1688" t="str">
            <v>-</v>
          </cell>
          <cell r="H1688">
            <v>1646</v>
          </cell>
          <cell r="I1688">
            <v>1646</v>
          </cell>
          <cell r="J1688" t="str">
            <v>No</v>
          </cell>
          <cell r="K1688" t="str">
            <v>Eligible for biennial submission.</v>
          </cell>
        </row>
        <row r="1689">
          <cell r="D1689">
            <v>428</v>
          </cell>
          <cell r="E1689" t="str">
            <v>Aspen Elementary School</v>
          </cell>
          <cell r="F1689" t="str">
            <v>Performance Plan: Meets 95% Participation</v>
          </cell>
          <cell r="G1689" t="str">
            <v>-</v>
          </cell>
          <cell r="H1689">
            <v>1646</v>
          </cell>
          <cell r="I1689">
            <v>1646</v>
          </cell>
          <cell r="J1689" t="str">
            <v>No</v>
          </cell>
          <cell r="K1689" t="str">
            <v>Eligible for biennial submission.</v>
          </cell>
        </row>
        <row r="1690">
          <cell r="D1690">
            <v>430</v>
          </cell>
          <cell r="E1690" t="str">
            <v>Aspen Middle School</v>
          </cell>
          <cell r="F1690" t="str">
            <v>Performance Plan: Low Participation</v>
          </cell>
          <cell r="G1690" t="str">
            <v>-</v>
          </cell>
          <cell r="H1690">
            <v>1646</v>
          </cell>
          <cell r="I1690">
            <v>1646</v>
          </cell>
          <cell r="J1690" t="str">
            <v>Yes</v>
          </cell>
          <cell r="K1690" t="str">
            <v>Not eligible for biennial submission; exercised biennial flexibility in 2018-19.</v>
          </cell>
        </row>
        <row r="1691">
          <cell r="D1691">
            <v>432</v>
          </cell>
          <cell r="E1691" t="str">
            <v>Aspen High School</v>
          </cell>
          <cell r="F1691" t="str">
            <v>Performance Plan: Low Participation</v>
          </cell>
          <cell r="G1691" t="str">
            <v>-</v>
          </cell>
          <cell r="H1691">
            <v>1646</v>
          </cell>
          <cell r="I1691">
            <v>1646</v>
          </cell>
          <cell r="J1691" t="str">
            <v>No</v>
          </cell>
          <cell r="K1691" t="str">
            <v>Eligible for biennial submission.</v>
          </cell>
        </row>
        <row r="1692">
          <cell r="D1692" t="str">
            <v>ALL</v>
          </cell>
          <cell r="E1692" t="str">
            <v>ALL</v>
          </cell>
          <cell r="F1692" t="str">
            <v>Accredited: Meets 95% Participation</v>
          </cell>
          <cell r="G1692" t="str">
            <v>-</v>
          </cell>
          <cell r="H1692">
            <v>197</v>
          </cell>
          <cell r="I1692">
            <v>197</v>
          </cell>
          <cell r="J1692" t="str">
            <v>Yes</v>
          </cell>
          <cell r="K1692" t="str">
            <v>Not eligible for biennial submission; exercised biennial flexibility in 2018-19.</v>
          </cell>
        </row>
        <row r="1693">
          <cell r="D1693">
            <v>3542</v>
          </cell>
          <cell r="E1693" t="str">
            <v>Granada Elementary School</v>
          </cell>
          <cell r="F1693" t="str">
            <v>Performance Plan: Meets 95% Participation</v>
          </cell>
          <cell r="G1693" t="str">
            <v>-</v>
          </cell>
          <cell r="H1693">
            <v>197</v>
          </cell>
          <cell r="I1693">
            <v>197</v>
          </cell>
          <cell r="J1693" t="str">
            <v>Yes</v>
          </cell>
          <cell r="K1693" t="str">
            <v>Not eligible for biennial submission; exercised biennial flexibility in 2018-19.</v>
          </cell>
        </row>
        <row r="1694">
          <cell r="D1694">
            <v>3546</v>
          </cell>
          <cell r="E1694" t="str">
            <v>Granada Undivided High School</v>
          </cell>
          <cell r="F1694" t="str">
            <v>Performance Plan: Meets 95% Participation</v>
          </cell>
          <cell r="G1694" t="str">
            <v>-</v>
          </cell>
          <cell r="H1694">
            <v>197</v>
          </cell>
          <cell r="I1694">
            <v>197</v>
          </cell>
          <cell r="J1694" t="str">
            <v>Yes</v>
          </cell>
          <cell r="K1694" t="str">
            <v>Not eligible for biennial submission; exercised biennial flexibility in 2018-19.</v>
          </cell>
        </row>
        <row r="1695">
          <cell r="D1695" t="str">
            <v>ALL</v>
          </cell>
          <cell r="E1695" t="str">
            <v>ALL</v>
          </cell>
          <cell r="F1695" t="str">
            <v>Accredited with Improvement Plan: Meets 95% Participation</v>
          </cell>
          <cell r="G1695" t="str">
            <v>-</v>
          </cell>
          <cell r="H1695">
            <v>1468</v>
          </cell>
          <cell r="I1695">
            <v>1468</v>
          </cell>
          <cell r="J1695" t="str">
            <v>No</v>
          </cell>
          <cell r="K1695" t="str">
            <v>Not eligible for biennial submission.</v>
          </cell>
        </row>
        <row r="1696">
          <cell r="D1696">
            <v>200</v>
          </cell>
          <cell r="E1696" t="str">
            <v>Alta Vista Charter School</v>
          </cell>
          <cell r="F1696" t="str">
            <v>Performance Plan: Meets 95% Participation</v>
          </cell>
          <cell r="G1696" t="str">
            <v>-</v>
          </cell>
          <cell r="H1696">
            <v>1468</v>
          </cell>
          <cell r="I1696">
            <v>1468</v>
          </cell>
          <cell r="J1696" t="str">
            <v>No</v>
          </cell>
          <cell r="K1696" t="str">
            <v>Eligible for biennial submission.</v>
          </cell>
        </row>
        <row r="1697">
          <cell r="D1697">
            <v>4956</v>
          </cell>
          <cell r="E1697" t="str">
            <v>Lamar Middle School</v>
          </cell>
          <cell r="F1697" t="str">
            <v>Improvement Plan: Meets 95% Participation</v>
          </cell>
          <cell r="G1697" t="str">
            <v>-</v>
          </cell>
          <cell r="H1697">
            <v>1468</v>
          </cell>
          <cell r="I1697">
            <v>1468</v>
          </cell>
          <cell r="J1697" t="str">
            <v>No</v>
          </cell>
          <cell r="K1697" t="str">
            <v>Not eligible for biennial submission.</v>
          </cell>
        </row>
        <row r="1698">
          <cell r="D1698">
            <v>4960</v>
          </cell>
          <cell r="E1698" t="str">
            <v>Lamar High School</v>
          </cell>
          <cell r="F1698" t="str">
            <v>Performance Plan: Meets 95% Participation</v>
          </cell>
          <cell r="G1698" t="str">
            <v>-</v>
          </cell>
          <cell r="H1698">
            <v>1468</v>
          </cell>
          <cell r="I1698">
            <v>1468</v>
          </cell>
          <cell r="J1698" t="str">
            <v>No</v>
          </cell>
          <cell r="K1698" t="str">
            <v>Eligible for biennial submission.</v>
          </cell>
        </row>
        <row r="1699">
          <cell r="D1699">
            <v>6794</v>
          </cell>
          <cell r="E1699" t="str">
            <v>Parkview Elementary School</v>
          </cell>
          <cell r="F1699" t="str">
            <v>Performance Plan: Meets 95% Participation</v>
          </cell>
          <cell r="G1699" t="str">
            <v>-</v>
          </cell>
          <cell r="H1699">
            <v>1468</v>
          </cell>
          <cell r="I1699">
            <v>1468</v>
          </cell>
          <cell r="J1699" t="str">
            <v>No</v>
          </cell>
          <cell r="K1699" t="str">
            <v>Eligible for biennial submission.</v>
          </cell>
        </row>
        <row r="1700">
          <cell r="D1700">
            <v>9268</v>
          </cell>
          <cell r="E1700" t="str">
            <v>Washington Elementary School</v>
          </cell>
          <cell r="F1700" t="str">
            <v>Insufficient State Data (Revised)</v>
          </cell>
          <cell r="G1700" t="str">
            <v>-</v>
          </cell>
          <cell r="H1700">
            <v>1468</v>
          </cell>
          <cell r="I1700">
            <v>1468</v>
          </cell>
          <cell r="J1700" t="str">
            <v>No</v>
          </cell>
          <cell r="K1700" t="str">
            <v>Not eligible for biennial submission; Insufficient State Data</v>
          </cell>
        </row>
        <row r="1701">
          <cell r="D1701" t="str">
            <v>ALL</v>
          </cell>
          <cell r="E1701" t="str">
            <v>ALL</v>
          </cell>
          <cell r="F1701" t="str">
            <v>Accredited: Low Participation (Revised)</v>
          </cell>
          <cell r="G1701" t="str">
            <v>-</v>
          </cell>
          <cell r="H1701">
            <v>281</v>
          </cell>
          <cell r="I1701">
            <v>281</v>
          </cell>
          <cell r="J1701" t="str">
            <v>No</v>
          </cell>
          <cell r="K1701" t="str">
            <v>Eligible for biennial submission.</v>
          </cell>
        </row>
        <row r="1702">
          <cell r="D1702">
            <v>4058</v>
          </cell>
          <cell r="E1702" t="str">
            <v>Holly School</v>
          </cell>
          <cell r="F1702" t="str">
            <v>Performance Plan: Meets 95% Participation</v>
          </cell>
          <cell r="G1702" t="str">
            <v>-</v>
          </cell>
          <cell r="H1702">
            <v>281</v>
          </cell>
          <cell r="I1702">
            <v>281</v>
          </cell>
          <cell r="J1702" t="str">
            <v>No</v>
          </cell>
          <cell r="K1702" t="str">
            <v>Eligible for biennial submission.</v>
          </cell>
        </row>
        <row r="1703">
          <cell r="D1703">
            <v>4069</v>
          </cell>
          <cell r="E1703" t="str">
            <v>HOLLY JUNIOR HIGH SCHOOL</v>
          </cell>
          <cell r="F1703" t="str">
            <v>School Closed</v>
          </cell>
          <cell r="G1703" t="str">
            <v>-</v>
          </cell>
          <cell r="H1703">
            <v>281</v>
          </cell>
          <cell r="I1703">
            <v>281</v>
          </cell>
          <cell r="J1703" t="str">
            <v>No</v>
          </cell>
          <cell r="K1703" t="str">
            <v>Not eligible for biennial submission.</v>
          </cell>
        </row>
        <row r="1704">
          <cell r="D1704">
            <v>7794</v>
          </cell>
          <cell r="E1704" t="str">
            <v>HOLLY ELEMENTARY SCHOOL</v>
          </cell>
          <cell r="F1704" t="str">
            <v>School Closed</v>
          </cell>
          <cell r="G1704" t="str">
            <v>-</v>
          </cell>
          <cell r="H1704">
            <v>281</v>
          </cell>
          <cell r="I1704">
            <v>281</v>
          </cell>
          <cell r="J1704" t="str">
            <v>No</v>
          </cell>
          <cell r="K1704" t="str">
            <v>Not eligible for biennial submission.</v>
          </cell>
        </row>
        <row r="1705">
          <cell r="D1705" t="str">
            <v>ALL</v>
          </cell>
          <cell r="E1705" t="str">
            <v>ALL</v>
          </cell>
          <cell r="F1705" t="str">
            <v>Accredited: Low Participation</v>
          </cell>
          <cell r="G1705" t="str">
            <v>-</v>
          </cell>
          <cell r="H1705">
            <v>215</v>
          </cell>
          <cell r="I1705">
            <v>215</v>
          </cell>
          <cell r="J1705" t="str">
            <v>No</v>
          </cell>
          <cell r="K1705" t="str">
            <v>Eligible for biennial submission.</v>
          </cell>
        </row>
        <row r="1706">
          <cell r="D1706">
            <v>9604</v>
          </cell>
          <cell r="E1706" t="str">
            <v>Wiley Elementary School</v>
          </cell>
          <cell r="F1706" t="str">
            <v>Performance Plan: Low Participation</v>
          </cell>
          <cell r="G1706" t="str">
            <v>-</v>
          </cell>
          <cell r="H1706">
            <v>215</v>
          </cell>
          <cell r="I1706">
            <v>215</v>
          </cell>
          <cell r="J1706" t="str">
            <v>No</v>
          </cell>
          <cell r="K1706" t="str">
            <v>Eligible for biennial submission.</v>
          </cell>
        </row>
        <row r="1707">
          <cell r="D1707">
            <v>9608</v>
          </cell>
          <cell r="E1707" t="str">
            <v>Wiley Junior-Senior High School</v>
          </cell>
          <cell r="F1707" t="str">
            <v>Performance Plan: Low Participation</v>
          </cell>
          <cell r="G1707" t="str">
            <v>-</v>
          </cell>
          <cell r="H1707">
            <v>215</v>
          </cell>
          <cell r="I1707">
            <v>215</v>
          </cell>
          <cell r="J1707" t="str">
            <v>No</v>
          </cell>
          <cell r="K1707" t="str">
            <v>Eligible for biennial submission.</v>
          </cell>
        </row>
        <row r="1708">
          <cell r="D1708" t="str">
            <v>ALL</v>
          </cell>
          <cell r="E1708" t="str">
            <v>ALL</v>
          </cell>
          <cell r="F1708" t="str">
            <v>Accredited with Improvement Plan: Meets 95% Participation</v>
          </cell>
          <cell r="G1708" t="str">
            <v>-</v>
          </cell>
          <cell r="H1708">
            <v>15592</v>
          </cell>
          <cell r="I1708">
            <v>15592</v>
          </cell>
          <cell r="J1708" t="str">
            <v>No</v>
          </cell>
          <cell r="K1708" t="str">
            <v>Not eligible for biennial submission.</v>
          </cell>
        </row>
        <row r="1709">
          <cell r="D1709">
            <v>738</v>
          </cell>
          <cell r="E1709" t="str">
            <v>Belmont Elementary School</v>
          </cell>
          <cell r="F1709" t="str">
            <v>Performance Plan: Meets 95% Participation</v>
          </cell>
          <cell r="G1709" t="str">
            <v>-</v>
          </cell>
          <cell r="H1709">
            <v>15592</v>
          </cell>
          <cell r="I1709">
            <v>15592</v>
          </cell>
          <cell r="J1709" t="str">
            <v>No</v>
          </cell>
          <cell r="K1709" t="str">
            <v>Eligible for biennial submission.</v>
          </cell>
        </row>
        <row r="1710">
          <cell r="D1710">
            <v>756</v>
          </cell>
          <cell r="E1710" t="str">
            <v>Franklin School of Innovation</v>
          </cell>
          <cell r="F1710" t="str">
            <v>Priority Improvement Plan: Meets 95% Participation</v>
          </cell>
          <cell r="G1710" t="str">
            <v>Year 1 of Priority Improvement or Turnaround</v>
          </cell>
          <cell r="H1710">
            <v>15592</v>
          </cell>
          <cell r="I1710">
            <v>15592</v>
          </cell>
          <cell r="J1710" t="str">
            <v>No</v>
          </cell>
          <cell r="K1710" t="str">
            <v>Not eligible for biennial submission.</v>
          </cell>
        </row>
        <row r="1711">
          <cell r="D1711">
            <v>822</v>
          </cell>
          <cell r="E1711" t="str">
            <v>Bessemer Elementary School</v>
          </cell>
          <cell r="F1711" t="str">
            <v>Priority Improvement Plan: Meets 95% Participation</v>
          </cell>
          <cell r="G1711" t="str">
            <v>Year 1 of Priority Improvement or Turnaround</v>
          </cell>
          <cell r="H1711">
            <v>15592</v>
          </cell>
          <cell r="I1711">
            <v>15592</v>
          </cell>
          <cell r="J1711" t="str">
            <v>No</v>
          </cell>
          <cell r="K1711" t="str">
            <v>Not eligible for biennial submission.</v>
          </cell>
        </row>
        <row r="1712">
          <cell r="D1712">
            <v>860</v>
          </cell>
          <cell r="E1712" t="str">
            <v>Beulah Heights Elementary School</v>
          </cell>
          <cell r="F1712" t="str">
            <v>Improvement Plan: Meets 95% Participation</v>
          </cell>
          <cell r="G1712" t="str">
            <v>-</v>
          </cell>
          <cell r="H1712">
            <v>15592</v>
          </cell>
          <cell r="I1712">
            <v>15592</v>
          </cell>
          <cell r="J1712" t="str">
            <v>No</v>
          </cell>
          <cell r="K1712" t="str">
            <v>Not eligible for biennial submission.</v>
          </cell>
        </row>
        <row r="1713">
          <cell r="D1713">
            <v>954</v>
          </cell>
          <cell r="E1713" t="str">
            <v>Bradford Elementary School</v>
          </cell>
          <cell r="F1713" t="str">
            <v>Improvement Plan: Low Participation</v>
          </cell>
          <cell r="G1713" t="str">
            <v>-</v>
          </cell>
          <cell r="H1713">
            <v>15592</v>
          </cell>
          <cell r="I1713">
            <v>15592</v>
          </cell>
          <cell r="J1713" t="str">
            <v>No</v>
          </cell>
          <cell r="K1713" t="str">
            <v>Not eligible for biennial submission.</v>
          </cell>
        </row>
        <row r="1714">
          <cell r="D1714">
            <v>1304</v>
          </cell>
          <cell r="E1714" t="str">
            <v>Carlile Elementary School</v>
          </cell>
          <cell r="F1714" t="str">
            <v>Performance Plan: Meets 95% Participation</v>
          </cell>
          <cell r="G1714" t="str">
            <v>-</v>
          </cell>
          <cell r="H1714">
            <v>15592</v>
          </cell>
          <cell r="I1714">
            <v>15592</v>
          </cell>
          <cell r="J1714" t="str">
            <v>No</v>
          </cell>
          <cell r="K1714" t="str">
            <v>Eligible for biennial submission.</v>
          </cell>
        </row>
        <row r="1715">
          <cell r="D1715">
            <v>1402</v>
          </cell>
          <cell r="E1715" t="str">
            <v>Centennial High School</v>
          </cell>
          <cell r="F1715" t="str">
            <v>Improvement Plan: Low Participation</v>
          </cell>
          <cell r="G1715" t="str">
            <v>-</v>
          </cell>
          <cell r="H1715">
            <v>15592</v>
          </cell>
          <cell r="I1715">
            <v>15592</v>
          </cell>
          <cell r="J1715" t="str">
            <v>No</v>
          </cell>
          <cell r="K1715" t="str">
            <v>Not eligible for biennial submission.</v>
          </cell>
        </row>
        <row r="1716">
          <cell r="D1716">
            <v>1454</v>
          </cell>
          <cell r="E1716" t="str">
            <v>Central High School</v>
          </cell>
          <cell r="F1716" t="str">
            <v>Priority Improvement Plan: Meets 95% Participation</v>
          </cell>
          <cell r="G1716" t="str">
            <v>Year 5 of Priority Improvement or Turnaround</v>
          </cell>
          <cell r="H1716">
            <v>15592</v>
          </cell>
          <cell r="I1716">
            <v>15592</v>
          </cell>
          <cell r="J1716" t="str">
            <v>No</v>
          </cell>
          <cell r="K1716" t="str">
            <v>Not eligible for biennial submission.</v>
          </cell>
        </row>
        <row r="1717">
          <cell r="D1717">
            <v>1488</v>
          </cell>
          <cell r="E1717" t="str">
            <v>Chavez/Huerta K-12 Preparatory Academy</v>
          </cell>
          <cell r="F1717" t="str">
            <v>Improvement Plan: Meets 95% Participation</v>
          </cell>
          <cell r="G1717" t="str">
            <v>-</v>
          </cell>
          <cell r="H1717">
            <v>15592</v>
          </cell>
          <cell r="I1717">
            <v>15592</v>
          </cell>
          <cell r="J1717" t="str">
            <v>No</v>
          </cell>
          <cell r="K1717" t="str">
            <v>Not eligible for biennial submission.</v>
          </cell>
        </row>
        <row r="1718">
          <cell r="D1718">
            <v>1504</v>
          </cell>
          <cell r="E1718" t="str">
            <v>Goodnight Elementary School</v>
          </cell>
          <cell r="F1718" t="str">
            <v>Performance Plan: Meets 95% Participation</v>
          </cell>
          <cell r="G1718" t="str">
            <v>-</v>
          </cell>
          <cell r="H1718">
            <v>15592</v>
          </cell>
          <cell r="I1718">
            <v>15592</v>
          </cell>
          <cell r="J1718" t="str">
            <v>No</v>
          </cell>
          <cell r="K1718" t="str">
            <v>Eligible for biennial submission.</v>
          </cell>
        </row>
        <row r="1719">
          <cell r="D1719">
            <v>1828</v>
          </cell>
          <cell r="E1719" t="str">
            <v>Columbian Elementary School</v>
          </cell>
          <cell r="F1719" t="str">
            <v>Performance Plan: Low Participation</v>
          </cell>
          <cell r="G1719" t="str">
            <v>-</v>
          </cell>
          <cell r="H1719">
            <v>15592</v>
          </cell>
          <cell r="I1719">
            <v>15592</v>
          </cell>
          <cell r="J1719" t="str">
            <v>No</v>
          </cell>
          <cell r="K1719" t="str">
            <v>Eligible for biennial submission.</v>
          </cell>
        </row>
        <row r="1720">
          <cell r="D1720">
            <v>2096</v>
          </cell>
          <cell r="E1720" t="str">
            <v>Corwin International Magnet School</v>
          </cell>
          <cell r="F1720" t="str">
            <v>Performance Plan: Meets 95% Participation</v>
          </cell>
          <cell r="G1720" t="str">
            <v>-</v>
          </cell>
          <cell r="H1720">
            <v>15592</v>
          </cell>
          <cell r="I1720">
            <v>15592</v>
          </cell>
          <cell r="J1720" t="str">
            <v>No</v>
          </cell>
          <cell r="K1720" t="str">
            <v>Eligible for biennial submission.</v>
          </cell>
        </row>
        <row r="1721">
          <cell r="D1721">
            <v>2394</v>
          </cell>
          <cell r="E1721" t="str">
            <v>East High School</v>
          </cell>
          <cell r="F1721" t="str">
            <v>Improvement Plan: Low Participation (Revised)</v>
          </cell>
          <cell r="G1721" t="str">
            <v>-</v>
          </cell>
          <cell r="H1721">
            <v>15592</v>
          </cell>
          <cell r="I1721">
            <v>15592</v>
          </cell>
          <cell r="J1721" t="str">
            <v>No</v>
          </cell>
          <cell r="K1721" t="str">
            <v>Not eligible for biennial submission.</v>
          </cell>
        </row>
        <row r="1722">
          <cell r="D1722">
            <v>2438</v>
          </cell>
          <cell r="E1722" t="str">
            <v>Eva R Baca Elementary School</v>
          </cell>
          <cell r="F1722" t="str">
            <v>Performance Plan: Low Participation</v>
          </cell>
          <cell r="G1722" t="str">
            <v>-</v>
          </cell>
          <cell r="H1722">
            <v>15592</v>
          </cell>
          <cell r="I1722">
            <v>15592</v>
          </cell>
          <cell r="J1722" t="str">
            <v>No</v>
          </cell>
          <cell r="K1722" t="str">
            <v>Eligible for biennial submission.</v>
          </cell>
        </row>
        <row r="1723">
          <cell r="D1723">
            <v>2620</v>
          </cell>
          <cell r="E1723" t="str">
            <v>Fountain International Magnet School</v>
          </cell>
          <cell r="F1723" t="str">
            <v>Performance Plan: Meets 95% Participation</v>
          </cell>
          <cell r="G1723" t="str">
            <v>-</v>
          </cell>
          <cell r="H1723">
            <v>15592</v>
          </cell>
          <cell r="I1723">
            <v>15592</v>
          </cell>
          <cell r="J1723" t="str">
            <v>No</v>
          </cell>
          <cell r="K1723" t="str">
            <v>Eligible for biennial submission.</v>
          </cell>
        </row>
        <row r="1724">
          <cell r="D1724">
            <v>3206</v>
          </cell>
          <cell r="E1724" t="str">
            <v>HEROES MIDDLE SCHOOL</v>
          </cell>
          <cell r="F1724" t="str">
            <v>School Closed</v>
          </cell>
          <cell r="G1724" t="str">
            <v>-</v>
          </cell>
          <cell r="H1724">
            <v>15592</v>
          </cell>
          <cell r="I1724">
            <v>15592</v>
          </cell>
          <cell r="J1724" t="str">
            <v>Yes</v>
          </cell>
          <cell r="K1724" t="str">
            <v>Not eligible for biennial submission; exercised biennial flexibility in 2018-19.</v>
          </cell>
        </row>
        <row r="1725">
          <cell r="D1725">
            <v>3724</v>
          </cell>
          <cell r="E1725" t="str">
            <v>Haaff Elementary School</v>
          </cell>
          <cell r="F1725" t="str">
            <v>Performance Plan: Meets 95% Participation</v>
          </cell>
          <cell r="G1725" t="str">
            <v>-</v>
          </cell>
          <cell r="H1725">
            <v>15592</v>
          </cell>
          <cell r="I1725">
            <v>15592</v>
          </cell>
          <cell r="J1725" t="str">
            <v>No</v>
          </cell>
          <cell r="K1725" t="str">
            <v>Eligible for biennial submission.</v>
          </cell>
        </row>
        <row r="1726">
          <cell r="D1726">
            <v>3924</v>
          </cell>
          <cell r="E1726" t="str">
            <v>Heritage Elementary School</v>
          </cell>
          <cell r="F1726" t="str">
            <v>Priority Improvement Plan: Meets 95% Participation</v>
          </cell>
          <cell r="G1726" t="str">
            <v>Year 1 of Priority Improvement or Turnaround</v>
          </cell>
          <cell r="H1726">
            <v>15592</v>
          </cell>
          <cell r="I1726">
            <v>15592</v>
          </cell>
          <cell r="J1726" t="str">
            <v>No</v>
          </cell>
          <cell r="K1726" t="str">
            <v>Not eligible for biennial submission.</v>
          </cell>
        </row>
        <row r="1727">
          <cell r="D1727">
            <v>3976</v>
          </cell>
          <cell r="E1727" t="str">
            <v>Highland Park Elementary School</v>
          </cell>
          <cell r="F1727" t="str">
            <v>Priority Improvement Plan: Meets 95% Participation</v>
          </cell>
          <cell r="G1727" t="str">
            <v>Year 2 of Priority Improvement or Turnaround</v>
          </cell>
          <cell r="H1727">
            <v>15592</v>
          </cell>
          <cell r="I1727">
            <v>15592</v>
          </cell>
          <cell r="J1727" t="str">
            <v>No</v>
          </cell>
          <cell r="K1727" t="str">
            <v>Not eligible for biennial submission.</v>
          </cell>
        </row>
        <row r="1728">
          <cell r="D1728">
            <v>4302</v>
          </cell>
          <cell r="E1728" t="str">
            <v>Irving Elementary School</v>
          </cell>
          <cell r="F1728" t="str">
            <v>Turnaround Plan: Meets 95% Participation</v>
          </cell>
          <cell r="G1728" t="str">
            <v>Year 1 of Priority Improvement or Turnaround</v>
          </cell>
          <cell r="H1728">
            <v>15592</v>
          </cell>
          <cell r="I1728">
            <v>15592</v>
          </cell>
          <cell r="J1728" t="str">
            <v>No</v>
          </cell>
          <cell r="K1728" t="str">
            <v>Not eligible for biennial submission.</v>
          </cell>
        </row>
        <row r="1729">
          <cell r="D1729">
            <v>4376</v>
          </cell>
          <cell r="E1729" t="str">
            <v>Risley International Academy of Innovation</v>
          </cell>
          <cell r="F1729" t="str">
            <v>Priority Improvement Plan: Low Participation</v>
          </cell>
          <cell r="G1729" t="str">
            <v>Year 9 of Priority Improvement or Turnaround</v>
          </cell>
          <cell r="H1729">
            <v>15592</v>
          </cell>
          <cell r="I1729">
            <v>15592</v>
          </cell>
          <cell r="J1729" t="str">
            <v>No</v>
          </cell>
          <cell r="K1729" t="str">
            <v>Not eligible for biennial submission.</v>
          </cell>
        </row>
        <row r="1730">
          <cell r="D1730">
            <v>5048</v>
          </cell>
          <cell r="E1730" t="str">
            <v>Pueblo Academy of Arts</v>
          </cell>
          <cell r="F1730" t="str">
            <v>Improvement Plan: Meets 95% Participation</v>
          </cell>
          <cell r="G1730" t="str">
            <v>-</v>
          </cell>
          <cell r="H1730">
            <v>15592</v>
          </cell>
          <cell r="I1730">
            <v>15592</v>
          </cell>
          <cell r="J1730" t="str">
            <v>No</v>
          </cell>
          <cell r="K1730" t="str">
            <v>Not eligible for biennial submission.</v>
          </cell>
        </row>
        <row r="1731">
          <cell r="D1731">
            <v>5916</v>
          </cell>
          <cell r="E1731" t="str">
            <v>Minnequa Elementary School</v>
          </cell>
          <cell r="F1731" t="str">
            <v>Improvement Plan: Meets 95% Participation (Revised)</v>
          </cell>
          <cell r="G1731" t="str">
            <v>Year 6 On Watch</v>
          </cell>
          <cell r="H1731">
            <v>15592</v>
          </cell>
          <cell r="I1731">
            <v>15592</v>
          </cell>
          <cell r="J1731" t="str">
            <v>No</v>
          </cell>
          <cell r="K1731" t="str">
            <v>Not eligible for biennial submission.</v>
          </cell>
        </row>
        <row r="1732">
          <cell r="D1732">
            <v>6132</v>
          </cell>
          <cell r="E1732" t="str">
            <v>Morton Elementary School</v>
          </cell>
          <cell r="F1732" t="str">
            <v>Performance Plan: Meets 95% Participation</v>
          </cell>
          <cell r="G1732" t="str">
            <v>-</v>
          </cell>
          <cell r="H1732">
            <v>15592</v>
          </cell>
          <cell r="I1732">
            <v>15592</v>
          </cell>
          <cell r="J1732" t="str">
            <v>No</v>
          </cell>
          <cell r="K1732" t="str">
            <v>Eligible for biennial submission.</v>
          </cell>
        </row>
        <row r="1733">
          <cell r="D1733">
            <v>6677</v>
          </cell>
          <cell r="E1733" t="str">
            <v>Paragon Learning Center</v>
          </cell>
          <cell r="F1733" t="str">
            <v>AEC: Priority Improvement</v>
          </cell>
          <cell r="G1733" t="str">
            <v>Year 1 of Priority Improvement or Turnaround</v>
          </cell>
          <cell r="H1733">
            <v>15592</v>
          </cell>
          <cell r="I1733">
            <v>15592</v>
          </cell>
          <cell r="J1733" t="str">
            <v>No</v>
          </cell>
          <cell r="K1733" t="str">
            <v>Not eligible for biennial submission.</v>
          </cell>
        </row>
        <row r="1734">
          <cell r="D1734">
            <v>6770</v>
          </cell>
          <cell r="E1734" t="str">
            <v>Park View Elementary School</v>
          </cell>
          <cell r="F1734" t="str">
            <v>Improvement Plan: Meets 95% Participation</v>
          </cell>
          <cell r="G1734" t="str">
            <v>-</v>
          </cell>
          <cell r="H1734">
            <v>15592</v>
          </cell>
          <cell r="I1734">
            <v>15592</v>
          </cell>
          <cell r="J1734" t="str">
            <v>No</v>
          </cell>
          <cell r="K1734" t="str">
            <v>Not eligible for biennial submission.</v>
          </cell>
        </row>
        <row r="1735">
          <cell r="D1735">
            <v>6775</v>
          </cell>
          <cell r="E1735" t="str">
            <v>Pueblo School for Arts &amp; Sciences at Fulton Height</v>
          </cell>
          <cell r="F1735" t="str">
            <v>Performance Plan: Meets 95% Participation</v>
          </cell>
          <cell r="G1735" t="str">
            <v>-</v>
          </cell>
          <cell r="H1735">
            <v>15592</v>
          </cell>
          <cell r="I1735">
            <v>15592</v>
          </cell>
          <cell r="J1735" t="str">
            <v>No</v>
          </cell>
          <cell r="K1735" t="str">
            <v>Eligible for biennial submission.</v>
          </cell>
        </row>
        <row r="1736">
          <cell r="D1736">
            <v>7209</v>
          </cell>
          <cell r="E1736" t="str">
            <v>Pueblo Charter School for the Arts &amp; Sciences</v>
          </cell>
          <cell r="F1736" t="str">
            <v>Improvement Plan: Meets 95% Participation</v>
          </cell>
          <cell r="G1736" t="str">
            <v>-</v>
          </cell>
          <cell r="H1736">
            <v>15592</v>
          </cell>
          <cell r="I1736">
            <v>15592</v>
          </cell>
          <cell r="J1736" t="str">
            <v>No</v>
          </cell>
          <cell r="K1736" t="str">
            <v>Not eligible for biennial submission.</v>
          </cell>
        </row>
        <row r="1737">
          <cell r="D1737">
            <v>7481</v>
          </cell>
          <cell r="E1737" t="str">
            <v>Roncalli Stem Academy</v>
          </cell>
          <cell r="F1737" t="str">
            <v>Improvement Plan: Meets 95% Participation</v>
          </cell>
          <cell r="G1737" t="str">
            <v>Year 2 On Watch</v>
          </cell>
          <cell r="H1737">
            <v>15592</v>
          </cell>
          <cell r="I1737">
            <v>15592</v>
          </cell>
          <cell r="J1737" t="str">
            <v>No</v>
          </cell>
          <cell r="K1737" t="str">
            <v>Not eligible for biennial submission.</v>
          </cell>
        </row>
        <row r="1738">
          <cell r="D1738">
            <v>8030</v>
          </cell>
          <cell r="E1738" t="str">
            <v>HEROES ACADEMY PREK-5</v>
          </cell>
          <cell r="F1738" t="str">
            <v>School Closed</v>
          </cell>
          <cell r="G1738" t="str">
            <v>-</v>
          </cell>
          <cell r="H1738">
            <v>15592</v>
          </cell>
          <cell r="I1738">
            <v>15592</v>
          </cell>
          <cell r="J1738" t="str">
            <v>No</v>
          </cell>
          <cell r="K1738" t="str">
            <v>Not eligible for biennial submission.</v>
          </cell>
        </row>
        <row r="1739">
          <cell r="D1739">
            <v>8082</v>
          </cell>
          <cell r="E1739" t="str">
            <v>South High School</v>
          </cell>
          <cell r="F1739" t="str">
            <v>Improvement Plan: Meets 95% Participation</v>
          </cell>
          <cell r="G1739" t="str">
            <v>-</v>
          </cell>
          <cell r="H1739">
            <v>15592</v>
          </cell>
          <cell r="I1739">
            <v>15592</v>
          </cell>
          <cell r="J1739" t="str">
            <v>No</v>
          </cell>
          <cell r="K1739" t="str">
            <v>Not eligible for biennial submission.</v>
          </cell>
        </row>
        <row r="1740">
          <cell r="D1740">
            <v>8116</v>
          </cell>
          <cell r="E1740" t="str">
            <v>South Park Elementary School</v>
          </cell>
          <cell r="F1740" t="str">
            <v>Improvement Plan: Meets 95% Participation</v>
          </cell>
          <cell r="G1740" t="str">
            <v>-</v>
          </cell>
          <cell r="H1740">
            <v>15592</v>
          </cell>
          <cell r="I1740">
            <v>15592</v>
          </cell>
          <cell r="J1740" t="str">
            <v>No</v>
          </cell>
          <cell r="K1740" t="str">
            <v>Not eligible for biennial submission.</v>
          </cell>
        </row>
        <row r="1741">
          <cell r="D1741">
            <v>8402</v>
          </cell>
          <cell r="E1741" t="str">
            <v>Sunset Park Elementary School</v>
          </cell>
          <cell r="F1741" t="str">
            <v>Performance Plan: Meets 95% Participation</v>
          </cell>
          <cell r="G1741" t="str">
            <v>-</v>
          </cell>
          <cell r="H1741">
            <v>15592</v>
          </cell>
          <cell r="I1741">
            <v>15592</v>
          </cell>
          <cell r="J1741" t="str">
            <v>No</v>
          </cell>
          <cell r="K1741" t="str">
            <v>Eligible for biennial submission.</v>
          </cell>
        </row>
        <row r="1742">
          <cell r="D1742">
            <v>9188</v>
          </cell>
          <cell r="E1742" t="str">
            <v>W H Heaton Middle School</v>
          </cell>
          <cell r="F1742" t="str">
            <v>Performance Plan: Meets 95% Participation</v>
          </cell>
          <cell r="G1742" t="str">
            <v>-</v>
          </cell>
          <cell r="H1742">
            <v>15592</v>
          </cell>
          <cell r="I1742">
            <v>15592</v>
          </cell>
          <cell r="J1742" t="str">
            <v>No</v>
          </cell>
          <cell r="K1742" t="str">
            <v>Eligible for biennial submission.</v>
          </cell>
        </row>
        <row r="1743">
          <cell r="D1743" t="str">
            <v>ALL</v>
          </cell>
          <cell r="E1743" t="str">
            <v>ALL</v>
          </cell>
          <cell r="F1743" t="str">
            <v>Accredited: Meets 95% Participation</v>
          </cell>
          <cell r="G1743" t="str">
            <v>-</v>
          </cell>
          <cell r="H1743">
            <v>9645</v>
          </cell>
          <cell r="I1743">
            <v>9645</v>
          </cell>
          <cell r="J1743" t="str">
            <v>No</v>
          </cell>
          <cell r="K1743" t="str">
            <v>Eligible for biennial submission.</v>
          </cell>
        </row>
        <row r="1744">
          <cell r="D1744">
            <v>25</v>
          </cell>
          <cell r="E1744" t="str">
            <v>Sky View Middle School</v>
          </cell>
          <cell r="F1744" t="str">
            <v>Performance Plan: Meets 95% Participation</v>
          </cell>
          <cell r="G1744" t="str">
            <v>-</v>
          </cell>
          <cell r="H1744">
            <v>9645</v>
          </cell>
          <cell r="I1744">
            <v>9645</v>
          </cell>
          <cell r="J1744" t="str">
            <v>No</v>
          </cell>
          <cell r="K1744" t="str">
            <v>Eligible for biennial submission.</v>
          </cell>
        </row>
        <row r="1745">
          <cell r="D1745">
            <v>26</v>
          </cell>
          <cell r="E1745" t="str">
            <v>Desert Sage Elementary School</v>
          </cell>
          <cell r="F1745" t="str">
            <v>Performance Plan: Meets 95% Participation</v>
          </cell>
          <cell r="G1745" t="str">
            <v>-</v>
          </cell>
          <cell r="H1745">
            <v>9645</v>
          </cell>
          <cell r="I1745">
            <v>9645</v>
          </cell>
          <cell r="J1745" t="str">
            <v>No</v>
          </cell>
          <cell r="K1745" t="str">
            <v>Eligible for biennial submission.</v>
          </cell>
        </row>
        <row r="1746">
          <cell r="D1746">
            <v>472</v>
          </cell>
          <cell r="E1746" t="str">
            <v>Avondale Elementary School</v>
          </cell>
          <cell r="F1746" t="str">
            <v>Performance Plan: Meets 95% Participation</v>
          </cell>
          <cell r="G1746" t="str">
            <v>-</v>
          </cell>
          <cell r="H1746">
            <v>9645</v>
          </cell>
          <cell r="I1746">
            <v>9645</v>
          </cell>
          <cell r="J1746" t="str">
            <v>No</v>
          </cell>
          <cell r="K1746" t="str">
            <v>Eligible for biennial submission.</v>
          </cell>
        </row>
        <row r="1747">
          <cell r="D1747">
            <v>852</v>
          </cell>
          <cell r="E1747" t="str">
            <v>Beulah Elementary School</v>
          </cell>
          <cell r="F1747" t="str">
            <v>Performance Plan: Low Participation</v>
          </cell>
          <cell r="G1747" t="str">
            <v>-</v>
          </cell>
          <cell r="H1747">
            <v>9645</v>
          </cell>
          <cell r="I1747">
            <v>9645</v>
          </cell>
          <cell r="J1747" t="str">
            <v>No</v>
          </cell>
          <cell r="K1747" t="str">
            <v>Eligible for biennial submission.</v>
          </cell>
        </row>
        <row r="1748">
          <cell r="D1748">
            <v>856</v>
          </cell>
          <cell r="E1748" t="str">
            <v>Beulah Middle School</v>
          </cell>
          <cell r="F1748" t="str">
            <v>Performance Plan: Meets 95% Participation</v>
          </cell>
          <cell r="G1748" t="str">
            <v>-</v>
          </cell>
          <cell r="H1748">
            <v>9645</v>
          </cell>
          <cell r="I1748">
            <v>9645</v>
          </cell>
          <cell r="J1748" t="str">
            <v>No</v>
          </cell>
          <cell r="K1748" t="str">
            <v>Eligible for biennial submission.</v>
          </cell>
        </row>
        <row r="1749">
          <cell r="D1749">
            <v>1377</v>
          </cell>
          <cell r="E1749" t="str">
            <v>Cedar Ridge Elementary School</v>
          </cell>
          <cell r="F1749" t="str">
            <v>Performance Plan: Meets 95% Participation</v>
          </cell>
          <cell r="G1749" t="str">
            <v>-</v>
          </cell>
          <cell r="H1749">
            <v>9645</v>
          </cell>
          <cell r="I1749">
            <v>9645</v>
          </cell>
          <cell r="J1749" t="str">
            <v>No</v>
          </cell>
          <cell r="K1749" t="str">
            <v>Eligible for biennial submission.</v>
          </cell>
        </row>
        <row r="1750">
          <cell r="D1750">
            <v>5990</v>
          </cell>
          <cell r="E1750" t="str">
            <v>70 Online</v>
          </cell>
          <cell r="F1750" t="str">
            <v>AEC: Performance</v>
          </cell>
          <cell r="G1750" t="str">
            <v>-</v>
          </cell>
          <cell r="H1750">
            <v>9645</v>
          </cell>
          <cell r="I1750">
            <v>9645</v>
          </cell>
          <cell r="J1750" t="str">
            <v>No</v>
          </cell>
          <cell r="K1750" t="str">
            <v>Eligible for biennial submission.</v>
          </cell>
        </row>
        <row r="1751">
          <cell r="D1751">
            <v>6354</v>
          </cell>
          <cell r="E1751" t="str">
            <v>North Mesa Elementary School</v>
          </cell>
          <cell r="F1751" t="str">
            <v>Performance Plan: Meets 95% Participation</v>
          </cell>
          <cell r="G1751" t="str">
            <v>-</v>
          </cell>
          <cell r="H1751">
            <v>9645</v>
          </cell>
          <cell r="I1751">
            <v>9645</v>
          </cell>
          <cell r="J1751" t="str">
            <v>No</v>
          </cell>
          <cell r="K1751" t="str">
            <v>Eligible for biennial submission.</v>
          </cell>
        </row>
        <row r="1752">
          <cell r="D1752">
            <v>7086</v>
          </cell>
          <cell r="E1752" t="str">
            <v>Pleasant View Middle School</v>
          </cell>
          <cell r="F1752" t="str">
            <v>Performance Plan: Meets 95% Participation</v>
          </cell>
          <cell r="G1752" t="str">
            <v>-</v>
          </cell>
          <cell r="H1752">
            <v>9645</v>
          </cell>
          <cell r="I1752">
            <v>9645</v>
          </cell>
          <cell r="J1752" t="str">
            <v>No</v>
          </cell>
          <cell r="K1752" t="str">
            <v>Eligible for biennial submission.</v>
          </cell>
        </row>
        <row r="1753">
          <cell r="D1753">
            <v>7153</v>
          </cell>
          <cell r="E1753" t="str">
            <v>Prairie Winds Elementary School</v>
          </cell>
          <cell r="F1753" t="str">
            <v>Improvement Plan: Meets 95% Participation</v>
          </cell>
          <cell r="G1753" t="str">
            <v>-</v>
          </cell>
          <cell r="H1753">
            <v>9645</v>
          </cell>
          <cell r="I1753">
            <v>9645</v>
          </cell>
          <cell r="J1753" t="str">
            <v>No</v>
          </cell>
          <cell r="K1753" t="str">
            <v>Not eligible for biennial submission.</v>
          </cell>
        </row>
        <row r="1754">
          <cell r="D1754">
            <v>7208</v>
          </cell>
          <cell r="E1754" t="str">
            <v>Pueblo County High School</v>
          </cell>
          <cell r="F1754" t="str">
            <v>Improvement Plan: Meets 95% Participation</v>
          </cell>
          <cell r="G1754" t="str">
            <v>-</v>
          </cell>
          <cell r="H1754">
            <v>9645</v>
          </cell>
          <cell r="I1754">
            <v>9645</v>
          </cell>
          <cell r="J1754" t="str">
            <v>No</v>
          </cell>
          <cell r="K1754" t="str">
            <v>Not eligible for biennial submission.</v>
          </cell>
        </row>
        <row r="1755">
          <cell r="D1755">
            <v>7210</v>
          </cell>
          <cell r="E1755" t="str">
            <v>Liberty Point Elementary School</v>
          </cell>
          <cell r="F1755" t="str">
            <v>Performance Plan: Meets 95% Participation</v>
          </cell>
          <cell r="G1755" t="str">
            <v>-</v>
          </cell>
          <cell r="H1755">
            <v>9645</v>
          </cell>
          <cell r="I1755">
            <v>9645</v>
          </cell>
          <cell r="J1755" t="str">
            <v>No</v>
          </cell>
          <cell r="K1755" t="str">
            <v>Eligible for biennial submission.</v>
          </cell>
        </row>
        <row r="1756">
          <cell r="D1756">
            <v>7212</v>
          </cell>
          <cell r="E1756" t="str">
            <v>Liberty Point International School</v>
          </cell>
          <cell r="F1756" t="str">
            <v>Improvement Plan: Meets 95% Participation</v>
          </cell>
          <cell r="G1756" t="str">
            <v>-</v>
          </cell>
          <cell r="H1756">
            <v>9645</v>
          </cell>
          <cell r="I1756">
            <v>9645</v>
          </cell>
          <cell r="J1756" t="str">
            <v>No</v>
          </cell>
          <cell r="K1756" t="str">
            <v>Not eligible for biennial submission.</v>
          </cell>
        </row>
        <row r="1757">
          <cell r="D1757">
            <v>7214</v>
          </cell>
          <cell r="E1757" t="str">
            <v>Pueblo West High School</v>
          </cell>
          <cell r="F1757" t="str">
            <v>Performance Plan: Meets 95% Participation</v>
          </cell>
          <cell r="G1757" t="str">
            <v>-</v>
          </cell>
          <cell r="H1757">
            <v>9645</v>
          </cell>
          <cell r="I1757">
            <v>9645</v>
          </cell>
          <cell r="J1757" t="str">
            <v>No</v>
          </cell>
          <cell r="K1757" t="str">
            <v>Eligible for biennial submission.</v>
          </cell>
        </row>
        <row r="1758">
          <cell r="D1758">
            <v>7530</v>
          </cell>
          <cell r="E1758" t="str">
            <v>Rye Elementary School</v>
          </cell>
          <cell r="F1758" t="str">
            <v>Performance Plan: Meets 95% Participation</v>
          </cell>
          <cell r="G1758" t="str">
            <v>-</v>
          </cell>
          <cell r="H1758">
            <v>9645</v>
          </cell>
          <cell r="I1758">
            <v>9645</v>
          </cell>
          <cell r="J1758" t="str">
            <v>No</v>
          </cell>
          <cell r="K1758" t="str">
            <v>Eligible for biennial submission.</v>
          </cell>
        </row>
        <row r="1759">
          <cell r="D1759">
            <v>7532</v>
          </cell>
          <cell r="E1759" t="str">
            <v>Craver Middle School</v>
          </cell>
          <cell r="F1759" t="str">
            <v>Performance Plan: Meets 95% Participation</v>
          </cell>
          <cell r="G1759" t="str">
            <v>-</v>
          </cell>
          <cell r="H1759">
            <v>9645</v>
          </cell>
          <cell r="I1759">
            <v>9645</v>
          </cell>
          <cell r="J1759" t="str">
            <v>No</v>
          </cell>
          <cell r="K1759" t="str">
            <v>Eligible for biennial submission.</v>
          </cell>
        </row>
        <row r="1760">
          <cell r="D1760">
            <v>7534</v>
          </cell>
          <cell r="E1760" t="str">
            <v>Rye High School</v>
          </cell>
          <cell r="F1760" t="str">
            <v>Performance Plan: Meets 95% Participation</v>
          </cell>
          <cell r="G1760" t="str">
            <v>-</v>
          </cell>
          <cell r="H1760">
            <v>9645</v>
          </cell>
          <cell r="I1760">
            <v>9645</v>
          </cell>
          <cell r="J1760" t="str">
            <v>No</v>
          </cell>
          <cell r="K1760" t="str">
            <v>Eligible for biennial submission.</v>
          </cell>
        </row>
        <row r="1761">
          <cell r="D1761">
            <v>7879</v>
          </cell>
          <cell r="E1761" t="str">
            <v>Swallows Charter Academy High School</v>
          </cell>
          <cell r="F1761" t="str">
            <v>Performance Plan: Meets 95% Participation</v>
          </cell>
          <cell r="G1761" t="str">
            <v>-</v>
          </cell>
          <cell r="H1761">
            <v>9645</v>
          </cell>
          <cell r="I1761">
            <v>9645</v>
          </cell>
          <cell r="J1761" t="str">
            <v>No</v>
          </cell>
          <cell r="K1761" t="str">
            <v>Eligible for biennial submission.</v>
          </cell>
        </row>
        <row r="1762">
          <cell r="D1762">
            <v>7886</v>
          </cell>
          <cell r="E1762" t="str">
            <v>Sierra Vista Elementary School</v>
          </cell>
          <cell r="F1762" t="str">
            <v>Performance Plan: Meets 95% Participation</v>
          </cell>
          <cell r="G1762" t="str">
            <v>-</v>
          </cell>
          <cell r="H1762">
            <v>9645</v>
          </cell>
          <cell r="I1762">
            <v>9645</v>
          </cell>
          <cell r="J1762" t="str">
            <v>No</v>
          </cell>
          <cell r="K1762" t="str">
            <v>Eligible for biennial submission.</v>
          </cell>
        </row>
        <row r="1763">
          <cell r="D1763">
            <v>8110</v>
          </cell>
          <cell r="E1763" t="str">
            <v>South Mesa Elementary School</v>
          </cell>
          <cell r="F1763" t="str">
            <v>Performance Plan: Meets 95% Participation</v>
          </cell>
          <cell r="G1763" t="str">
            <v>-</v>
          </cell>
          <cell r="H1763">
            <v>9645</v>
          </cell>
          <cell r="I1763">
            <v>9645</v>
          </cell>
          <cell r="J1763" t="str">
            <v>No</v>
          </cell>
          <cell r="K1763" t="str">
            <v>Eligible for biennial submission.</v>
          </cell>
        </row>
        <row r="1764">
          <cell r="D1764">
            <v>8420</v>
          </cell>
          <cell r="E1764" t="str">
            <v>Swallows Charter Academy</v>
          </cell>
          <cell r="F1764" t="str">
            <v>Performance Plan: Meets 95% Participation</v>
          </cell>
          <cell r="G1764" t="str">
            <v>-</v>
          </cell>
          <cell r="H1764">
            <v>9645</v>
          </cell>
          <cell r="I1764">
            <v>9645</v>
          </cell>
          <cell r="J1764" t="str">
            <v>No</v>
          </cell>
          <cell r="K1764" t="str">
            <v>Eligible for biennial submission.</v>
          </cell>
        </row>
        <row r="1765">
          <cell r="D1765">
            <v>8810</v>
          </cell>
          <cell r="E1765" t="str">
            <v>The Connect Charter School</v>
          </cell>
          <cell r="F1765" t="str">
            <v>Performance Plan: Meets 95% Participation</v>
          </cell>
          <cell r="G1765" t="str">
            <v>-</v>
          </cell>
          <cell r="H1765">
            <v>9645</v>
          </cell>
          <cell r="I1765">
            <v>9645</v>
          </cell>
          <cell r="J1765" t="str">
            <v>No</v>
          </cell>
          <cell r="K1765" t="str">
            <v>Eligible for biennial submission.</v>
          </cell>
        </row>
        <row r="1766">
          <cell r="D1766">
            <v>9084</v>
          </cell>
          <cell r="E1766" t="str">
            <v>Villa Bella Expeditionary School</v>
          </cell>
          <cell r="F1766" t="str">
            <v>Performance Plan (New School: Rating determined by district)</v>
          </cell>
          <cell r="G1766" t="str">
            <v>-</v>
          </cell>
          <cell r="H1766">
            <v>9645</v>
          </cell>
          <cell r="I1766">
            <v>9645</v>
          </cell>
          <cell r="J1766" t="str">
            <v>No</v>
          </cell>
          <cell r="K1766" t="str">
            <v>Eligible for biennial submission.</v>
          </cell>
        </row>
        <row r="1767">
          <cell r="D1767">
            <v>9130</v>
          </cell>
          <cell r="E1767" t="str">
            <v>Vineland Elementary School</v>
          </cell>
          <cell r="F1767" t="str">
            <v>Improvement Plan: Meets 95% Participation</v>
          </cell>
          <cell r="G1767" t="str">
            <v>-</v>
          </cell>
          <cell r="H1767">
            <v>9645</v>
          </cell>
          <cell r="I1767">
            <v>9645</v>
          </cell>
          <cell r="J1767" t="str">
            <v>No</v>
          </cell>
          <cell r="K1767" t="str">
            <v>Not eligible for biennial submission.</v>
          </cell>
        </row>
        <row r="1768">
          <cell r="D1768">
            <v>9134</v>
          </cell>
          <cell r="E1768" t="str">
            <v>Vineland Middle School</v>
          </cell>
          <cell r="F1768" t="str">
            <v>Performance Plan: Meets 95% Participation</v>
          </cell>
          <cell r="G1768" t="str">
            <v>-</v>
          </cell>
          <cell r="H1768">
            <v>9645</v>
          </cell>
          <cell r="I1768">
            <v>9645</v>
          </cell>
          <cell r="J1768" t="str">
            <v>No</v>
          </cell>
          <cell r="K1768" t="str">
            <v>Eligible for biennial submission.</v>
          </cell>
        </row>
        <row r="1769">
          <cell r="D1769" t="str">
            <v>ALL</v>
          </cell>
          <cell r="E1769" t="str">
            <v>ALL</v>
          </cell>
          <cell r="F1769" t="str">
            <v>Accredited with Distinction: Meets 95% Participation</v>
          </cell>
          <cell r="G1769" t="str">
            <v>-</v>
          </cell>
          <cell r="H1769">
            <v>708</v>
          </cell>
          <cell r="I1769">
            <v>708</v>
          </cell>
          <cell r="J1769" t="str">
            <v>Yes</v>
          </cell>
          <cell r="K1769" t="str">
            <v>Not eligible for biennial submission; exercised biennial flexibility in 2018-19.</v>
          </cell>
        </row>
        <row r="1770">
          <cell r="D1770">
            <v>5750</v>
          </cell>
          <cell r="E1770" t="str">
            <v>Meeker Elementary School</v>
          </cell>
          <cell r="F1770" t="str">
            <v>Performance Plan: Meets 95% Participation</v>
          </cell>
          <cell r="G1770" t="str">
            <v>-</v>
          </cell>
          <cell r="H1770">
            <v>708</v>
          </cell>
          <cell r="I1770">
            <v>708</v>
          </cell>
          <cell r="J1770" t="str">
            <v>Yes</v>
          </cell>
          <cell r="K1770" t="str">
            <v>Not eligible for biennial submission; exercised biennial flexibility in 2018-19.</v>
          </cell>
        </row>
        <row r="1771">
          <cell r="D1771">
            <v>5754</v>
          </cell>
          <cell r="E1771" t="str">
            <v>Barone Middle School</v>
          </cell>
          <cell r="F1771" t="str">
            <v>Performance Plan: Meets 95% Participation</v>
          </cell>
          <cell r="G1771" t="str">
            <v>-</v>
          </cell>
          <cell r="H1771">
            <v>708</v>
          </cell>
          <cell r="I1771">
            <v>708</v>
          </cell>
          <cell r="J1771" t="str">
            <v>Yes</v>
          </cell>
          <cell r="K1771" t="str">
            <v>Not eligible for biennial submission; exercised biennial flexibility in 2018-19.</v>
          </cell>
        </row>
        <row r="1772">
          <cell r="D1772">
            <v>5762</v>
          </cell>
          <cell r="E1772" t="str">
            <v>Meeker High School</v>
          </cell>
          <cell r="F1772" t="str">
            <v>Performance Plan: Meets 95% Participation</v>
          </cell>
          <cell r="G1772" t="str">
            <v>-</v>
          </cell>
          <cell r="H1772">
            <v>708</v>
          </cell>
          <cell r="I1772">
            <v>708</v>
          </cell>
          <cell r="J1772" t="str">
            <v>Yes</v>
          </cell>
          <cell r="K1772" t="str">
            <v>Not eligible for biennial submission; exercised biennial flexibility in 2018-19.</v>
          </cell>
        </row>
        <row r="1773">
          <cell r="D1773" t="str">
            <v>ALL</v>
          </cell>
          <cell r="E1773" t="str">
            <v>ALL</v>
          </cell>
          <cell r="F1773" t="str">
            <v>Accredited: Meets 95% Participation</v>
          </cell>
          <cell r="G1773" t="str">
            <v>-</v>
          </cell>
          <cell r="H1773">
            <v>470</v>
          </cell>
          <cell r="I1773">
            <v>470</v>
          </cell>
          <cell r="J1773" t="str">
            <v>Yes</v>
          </cell>
          <cell r="K1773" t="str">
            <v>Not eligible for biennial submission; exercised biennial flexibility in 2018-19.</v>
          </cell>
        </row>
        <row r="1774">
          <cell r="D1774">
            <v>7268</v>
          </cell>
          <cell r="E1774" t="str">
            <v>Parkview Elementary School</v>
          </cell>
          <cell r="F1774" t="str">
            <v>Performance Plan: Meets 95% Participation</v>
          </cell>
          <cell r="G1774" t="str">
            <v>-</v>
          </cell>
          <cell r="H1774">
            <v>470</v>
          </cell>
          <cell r="I1774">
            <v>470</v>
          </cell>
          <cell r="J1774" t="str">
            <v>Yes</v>
          </cell>
          <cell r="K1774" t="str">
            <v>Not eligible for biennial submission; exercised biennial flexibility in 2018-19.</v>
          </cell>
        </row>
        <row r="1775">
          <cell r="D1775">
            <v>7276</v>
          </cell>
          <cell r="E1775" t="str">
            <v>Rangely Junior/Senior High School</v>
          </cell>
          <cell r="F1775" t="str">
            <v>Performance Plan: Meets 95% Participation</v>
          </cell>
          <cell r="G1775" t="str">
            <v>-</v>
          </cell>
          <cell r="H1775">
            <v>470</v>
          </cell>
          <cell r="I1775">
            <v>470</v>
          </cell>
          <cell r="J1775" t="str">
            <v>Yes</v>
          </cell>
          <cell r="K1775" t="str">
            <v>Not eligible for biennial submission; exercised biennial flexibility in 2018-19.</v>
          </cell>
        </row>
        <row r="1776">
          <cell r="D1776" t="str">
            <v>ALL</v>
          </cell>
          <cell r="E1776" t="str">
            <v>ALL</v>
          </cell>
          <cell r="F1776" t="str">
            <v>Accredited: Meets 95% Participation</v>
          </cell>
          <cell r="G1776" t="str">
            <v>-</v>
          </cell>
          <cell r="H1776">
            <v>412</v>
          </cell>
          <cell r="I1776">
            <v>412</v>
          </cell>
          <cell r="J1776" t="str">
            <v>No</v>
          </cell>
          <cell r="K1776" t="str">
            <v>Eligible for biennial submission.</v>
          </cell>
        </row>
        <row r="1777">
          <cell r="D1777">
            <v>2148</v>
          </cell>
          <cell r="E1777" t="str">
            <v>Del Norte Elementary School</v>
          </cell>
          <cell r="F1777" t="str">
            <v>Improvement Plan: Meets 95% Participation</v>
          </cell>
          <cell r="G1777" t="str">
            <v>-</v>
          </cell>
          <cell r="H1777">
            <v>412</v>
          </cell>
          <cell r="I1777">
            <v>412</v>
          </cell>
          <cell r="J1777" t="str">
            <v>No</v>
          </cell>
          <cell r="K1777" t="str">
            <v>Not eligible for biennial submission.</v>
          </cell>
        </row>
        <row r="1778">
          <cell r="D1778">
            <v>2150</v>
          </cell>
          <cell r="E1778" t="str">
            <v>Del Norte High Jr./Sr. High School</v>
          </cell>
          <cell r="F1778" t="str">
            <v>Performance Plan: Meets 95% Participation</v>
          </cell>
          <cell r="G1778" t="str">
            <v>-</v>
          </cell>
          <cell r="H1778">
            <v>412</v>
          </cell>
          <cell r="I1778">
            <v>412</v>
          </cell>
          <cell r="J1778" t="str">
            <v>No</v>
          </cell>
          <cell r="K1778" t="str">
            <v>Eligible for biennial submission.</v>
          </cell>
        </row>
        <row r="1779">
          <cell r="D1779" t="str">
            <v>ALL</v>
          </cell>
          <cell r="E1779" t="str">
            <v>ALL</v>
          </cell>
          <cell r="F1779" t="str">
            <v>Accredited with Priority Improvement Plan: Decreased due to Participation</v>
          </cell>
          <cell r="G1779" t="str">
            <v>Year 1 of Priority Improvement or Turnaround</v>
          </cell>
          <cell r="H1779">
            <v>1094</v>
          </cell>
          <cell r="I1779">
            <v>1094</v>
          </cell>
          <cell r="J1779" t="str">
            <v>No</v>
          </cell>
          <cell r="K1779" t="str">
            <v>Not eligible for biennial submission.</v>
          </cell>
        </row>
        <row r="1780">
          <cell r="D1780">
            <v>6030</v>
          </cell>
          <cell r="E1780" t="str">
            <v>Byron Syring Delta Center</v>
          </cell>
          <cell r="F1780" t="str">
            <v>AEC: Turnaround: Decreased due to Absence of Academic Data</v>
          </cell>
          <cell r="G1780" t="str">
            <v>Year 1 of Priority Improvement or Turnaround</v>
          </cell>
          <cell r="H1780">
            <v>1094</v>
          </cell>
          <cell r="I1780">
            <v>1094</v>
          </cell>
          <cell r="J1780" t="str">
            <v>No</v>
          </cell>
          <cell r="K1780" t="str">
            <v>Not eligible for biennial submission.</v>
          </cell>
        </row>
        <row r="1781">
          <cell r="D1781">
            <v>6036</v>
          </cell>
          <cell r="E1781" t="str">
            <v>Bill Metz Elementary School</v>
          </cell>
          <cell r="F1781" t="str">
            <v>Priority Improvement Plan: Meets 95% Participation</v>
          </cell>
          <cell r="G1781" t="str">
            <v>Year 5 of Priority Improvement or Turnaround</v>
          </cell>
          <cell r="H1781">
            <v>1094</v>
          </cell>
          <cell r="I1781">
            <v>1094</v>
          </cell>
          <cell r="J1781" t="str">
            <v>No</v>
          </cell>
          <cell r="K1781" t="str">
            <v>Not eligible for biennial submission.</v>
          </cell>
        </row>
        <row r="1782">
          <cell r="D1782">
            <v>6044</v>
          </cell>
          <cell r="E1782" t="str">
            <v>Monte Vista Middle School</v>
          </cell>
          <cell r="F1782" t="str">
            <v>Performance Plan: Meets 95% Participation</v>
          </cell>
          <cell r="G1782" t="str">
            <v>-</v>
          </cell>
          <cell r="H1782">
            <v>1094</v>
          </cell>
          <cell r="I1782">
            <v>1094</v>
          </cell>
          <cell r="J1782" t="str">
            <v>No</v>
          </cell>
          <cell r="K1782" t="str">
            <v>Eligible for biennial submission.</v>
          </cell>
        </row>
        <row r="1783">
          <cell r="D1783">
            <v>6046</v>
          </cell>
          <cell r="E1783" t="str">
            <v>Monte Vista Senior High School</v>
          </cell>
          <cell r="F1783" t="str">
            <v>Improvement Plan: Meets 95% Participation</v>
          </cell>
          <cell r="G1783" t="str">
            <v>-</v>
          </cell>
          <cell r="H1783">
            <v>1094</v>
          </cell>
          <cell r="I1783">
            <v>1094</v>
          </cell>
          <cell r="J1783" t="str">
            <v>No</v>
          </cell>
          <cell r="K1783" t="str">
            <v>Not eligible for biennial submission.</v>
          </cell>
        </row>
        <row r="1784">
          <cell r="D1784">
            <v>6520</v>
          </cell>
          <cell r="E1784" t="str">
            <v>Monte Vista On-Line Academy</v>
          </cell>
          <cell r="F1784" t="str">
            <v>Insufficient State Data: Low Participation (Revised)</v>
          </cell>
          <cell r="G1784" t="str">
            <v>-</v>
          </cell>
          <cell r="H1784">
            <v>1094</v>
          </cell>
          <cell r="I1784">
            <v>1094</v>
          </cell>
          <cell r="J1784" t="str">
            <v>No</v>
          </cell>
          <cell r="K1784" t="str">
            <v>Not eligible for biennial submission; Insufficient State Data</v>
          </cell>
        </row>
        <row r="1785">
          <cell r="D1785" t="str">
            <v>ALL</v>
          </cell>
          <cell r="E1785" t="str">
            <v>ALL</v>
          </cell>
          <cell r="F1785" t="str">
            <v>Accredited: Meets 95% Participation</v>
          </cell>
          <cell r="G1785" t="str">
            <v>-</v>
          </cell>
          <cell r="H1785">
            <v>347</v>
          </cell>
          <cell r="I1785">
            <v>347</v>
          </cell>
          <cell r="J1785" t="str">
            <v>No</v>
          </cell>
          <cell r="K1785" t="str">
            <v>Eligible for biennial submission.</v>
          </cell>
        </row>
        <row r="1786">
          <cell r="D1786">
            <v>7660</v>
          </cell>
          <cell r="E1786" t="str">
            <v>Sargent Elementary School</v>
          </cell>
          <cell r="F1786" t="str">
            <v>Performance Plan: Meets 95% Participation</v>
          </cell>
          <cell r="G1786" t="str">
            <v>-</v>
          </cell>
          <cell r="H1786">
            <v>347</v>
          </cell>
          <cell r="I1786">
            <v>347</v>
          </cell>
          <cell r="J1786" t="str">
            <v>No</v>
          </cell>
          <cell r="K1786" t="str">
            <v>Eligible for biennial submission.</v>
          </cell>
        </row>
        <row r="1787">
          <cell r="D1787">
            <v>7664</v>
          </cell>
          <cell r="E1787" t="str">
            <v>Sargent Senior High School</v>
          </cell>
          <cell r="F1787" t="str">
            <v>Performance Plan: Meets 95% Participation</v>
          </cell>
          <cell r="G1787" t="str">
            <v>-</v>
          </cell>
          <cell r="H1787">
            <v>347</v>
          </cell>
          <cell r="I1787">
            <v>347</v>
          </cell>
          <cell r="J1787" t="str">
            <v>No</v>
          </cell>
          <cell r="K1787" t="str">
            <v>Eligible for biennial submission.</v>
          </cell>
        </row>
        <row r="1788">
          <cell r="D1788">
            <v>7668</v>
          </cell>
          <cell r="E1788" t="str">
            <v>Sargent Junior High School</v>
          </cell>
          <cell r="F1788" t="str">
            <v>Improvement Plan: Meets 95% Participation</v>
          </cell>
          <cell r="G1788" t="str">
            <v>-</v>
          </cell>
          <cell r="H1788">
            <v>347</v>
          </cell>
          <cell r="I1788">
            <v>347</v>
          </cell>
          <cell r="J1788" t="str">
            <v>No</v>
          </cell>
          <cell r="K1788" t="str">
            <v>Not eligible for biennial submission.</v>
          </cell>
        </row>
        <row r="1789">
          <cell r="D1789" t="str">
            <v>ALL</v>
          </cell>
          <cell r="E1789" t="str">
            <v>ALL</v>
          </cell>
          <cell r="F1789" t="str">
            <v>Accredited: Meets 95% Participation</v>
          </cell>
          <cell r="G1789" t="str">
            <v>-</v>
          </cell>
          <cell r="H1789">
            <v>400</v>
          </cell>
          <cell r="I1789">
            <v>400</v>
          </cell>
          <cell r="J1789" t="str">
            <v>No</v>
          </cell>
          <cell r="K1789" t="str">
            <v>Eligible for biennial submission.</v>
          </cell>
        </row>
        <row r="1790">
          <cell r="D1790">
            <v>2522</v>
          </cell>
          <cell r="E1790" t="str">
            <v>Hayden Valley Elementary School</v>
          </cell>
          <cell r="F1790" t="str">
            <v>Improvement Plan: Low Participation</v>
          </cell>
          <cell r="G1790" t="str">
            <v>-</v>
          </cell>
          <cell r="H1790">
            <v>400</v>
          </cell>
          <cell r="I1790">
            <v>400</v>
          </cell>
          <cell r="J1790" t="str">
            <v>No</v>
          </cell>
          <cell r="K1790" t="str">
            <v>Not eligible for biennial submission.</v>
          </cell>
        </row>
        <row r="1791">
          <cell r="D1791">
            <v>3860</v>
          </cell>
          <cell r="E1791" t="str">
            <v>Hayden Middle School</v>
          </cell>
          <cell r="F1791" t="str">
            <v>Performance Plan: Meets 95% Participation</v>
          </cell>
          <cell r="G1791" t="str">
            <v>-</v>
          </cell>
          <cell r="H1791">
            <v>400</v>
          </cell>
          <cell r="I1791">
            <v>400</v>
          </cell>
          <cell r="J1791" t="str">
            <v>No</v>
          </cell>
          <cell r="K1791" t="str">
            <v>Eligible for biennial submission.</v>
          </cell>
        </row>
        <row r="1792">
          <cell r="D1792">
            <v>3862</v>
          </cell>
          <cell r="E1792" t="str">
            <v>Hayden High School</v>
          </cell>
          <cell r="F1792" t="str">
            <v>Performance Plan: Meets 95% Participation</v>
          </cell>
          <cell r="G1792" t="str">
            <v>-</v>
          </cell>
          <cell r="H1792">
            <v>400</v>
          </cell>
          <cell r="I1792">
            <v>400</v>
          </cell>
          <cell r="J1792" t="str">
            <v>No</v>
          </cell>
          <cell r="K1792" t="str">
            <v>Eligible for biennial submission.</v>
          </cell>
        </row>
        <row r="1793">
          <cell r="D1793" t="str">
            <v>ALL</v>
          </cell>
          <cell r="E1793" t="str">
            <v>ALL</v>
          </cell>
          <cell r="F1793" t="str">
            <v>Accredited with Distinction: Meets 95% Participation</v>
          </cell>
          <cell r="G1793" t="str">
            <v>-</v>
          </cell>
          <cell r="H1793">
            <v>2638</v>
          </cell>
          <cell r="I1793">
            <v>2638</v>
          </cell>
          <cell r="J1793" t="str">
            <v>Yes</v>
          </cell>
          <cell r="K1793" t="str">
            <v>Not eligible for biennial submission; exercised biennial flexibility in 2018-19.</v>
          </cell>
        </row>
        <row r="1794">
          <cell r="D1794">
            <v>6363</v>
          </cell>
          <cell r="E1794" t="str">
            <v>North Routt Charter School</v>
          </cell>
          <cell r="F1794" t="str">
            <v>Performance Plan: Meets 95% Participation</v>
          </cell>
          <cell r="G1794" t="str">
            <v>-</v>
          </cell>
          <cell r="H1794">
            <v>2638</v>
          </cell>
          <cell r="I1794">
            <v>2638</v>
          </cell>
          <cell r="J1794" t="str">
            <v>Yes</v>
          </cell>
          <cell r="K1794" t="str">
            <v>Not eligible for biennial submission; exercised biennial flexibility in 2018-19.</v>
          </cell>
        </row>
        <row r="1795">
          <cell r="D1795">
            <v>8208</v>
          </cell>
          <cell r="E1795" t="str">
            <v>Soda Creek Elementary School</v>
          </cell>
          <cell r="F1795" t="str">
            <v>Performance Plan: Meets 95% Participation</v>
          </cell>
          <cell r="G1795" t="str">
            <v>-</v>
          </cell>
          <cell r="H1795">
            <v>2638</v>
          </cell>
          <cell r="I1795">
            <v>2638</v>
          </cell>
          <cell r="J1795" t="str">
            <v>Yes</v>
          </cell>
          <cell r="K1795" t="str">
            <v>Not eligible for biennial submission; exercised biennial flexibility in 2018-19.</v>
          </cell>
        </row>
        <row r="1796">
          <cell r="D1796">
            <v>8210</v>
          </cell>
          <cell r="E1796" t="str">
            <v>Steamboat Springs Middle School</v>
          </cell>
          <cell r="F1796" t="str">
            <v>Performance Plan: Meets 95% Participation</v>
          </cell>
          <cell r="G1796" t="str">
            <v>-</v>
          </cell>
          <cell r="H1796">
            <v>2638</v>
          </cell>
          <cell r="I1796">
            <v>2638</v>
          </cell>
          <cell r="J1796" t="str">
            <v>Yes</v>
          </cell>
          <cell r="K1796" t="str">
            <v>Not eligible for biennial submission; exercised biennial flexibility in 2018-19.</v>
          </cell>
        </row>
        <row r="1797">
          <cell r="D1797">
            <v>8212</v>
          </cell>
          <cell r="E1797" t="str">
            <v>Steamboat Springs High School</v>
          </cell>
          <cell r="F1797" t="str">
            <v>Performance Plan: Meets 95% Participation</v>
          </cell>
          <cell r="G1797" t="str">
            <v>-</v>
          </cell>
          <cell r="H1797">
            <v>2638</v>
          </cell>
          <cell r="I1797">
            <v>2638</v>
          </cell>
          <cell r="J1797" t="str">
            <v>Yes</v>
          </cell>
          <cell r="K1797" t="str">
            <v>Not eligible for biennial submission; exercised biennial flexibility in 2018-19.</v>
          </cell>
        </row>
        <row r="1798">
          <cell r="D1798">
            <v>8358</v>
          </cell>
          <cell r="E1798" t="str">
            <v>Strawberry Park Elementary School</v>
          </cell>
          <cell r="F1798" t="str">
            <v>Performance Plan: Meets 95% Participation</v>
          </cell>
          <cell r="G1798" t="str">
            <v>-</v>
          </cell>
          <cell r="H1798">
            <v>2638</v>
          </cell>
          <cell r="I1798">
            <v>2638</v>
          </cell>
          <cell r="J1798" t="str">
            <v>Yes</v>
          </cell>
          <cell r="K1798" t="str">
            <v>Not eligible for biennial submission; exercised biennial flexibility in 2018-19.</v>
          </cell>
        </row>
        <row r="1799">
          <cell r="D1799">
            <v>9757</v>
          </cell>
          <cell r="E1799" t="str">
            <v>Yampa Valley High School</v>
          </cell>
          <cell r="F1799" t="str">
            <v>AEC: Performance: Year 1 Exemption for Academic Data</v>
          </cell>
          <cell r="G1799" t="str">
            <v>-</v>
          </cell>
          <cell r="H1799">
            <v>2638</v>
          </cell>
          <cell r="I1799">
            <v>2638</v>
          </cell>
          <cell r="J1799" t="str">
            <v>Yes</v>
          </cell>
          <cell r="K1799" t="str">
            <v>Not eligible for biennial submission; exercised biennial flexibility in 2018-19.</v>
          </cell>
        </row>
        <row r="1800">
          <cell r="D1800" t="str">
            <v>ALL</v>
          </cell>
          <cell r="E1800" t="str">
            <v>ALL</v>
          </cell>
          <cell r="F1800" t="str">
            <v>Accredited with Distinction: Meets 95% Participation</v>
          </cell>
          <cell r="G1800" t="str">
            <v>-</v>
          </cell>
          <cell r="H1800">
            <v>311</v>
          </cell>
          <cell r="I1800">
            <v>311</v>
          </cell>
          <cell r="J1800" t="str">
            <v>Yes</v>
          </cell>
          <cell r="K1800" t="str">
            <v>Not eligible for biennial submission; exercised biennial flexibility in 2018-19.</v>
          </cell>
        </row>
        <row r="1801">
          <cell r="D1801">
            <v>8048</v>
          </cell>
          <cell r="E1801" t="str">
            <v>Soroco Middle School</v>
          </cell>
          <cell r="F1801" t="str">
            <v>Performance Plan: Meets 95% Participation</v>
          </cell>
          <cell r="G1801" t="str">
            <v>-</v>
          </cell>
          <cell r="H1801">
            <v>311</v>
          </cell>
          <cell r="I1801">
            <v>311</v>
          </cell>
          <cell r="J1801" t="str">
            <v>Yes</v>
          </cell>
          <cell r="K1801" t="str">
            <v>Not eligible for biennial submission; exercised biennial flexibility in 2018-19.</v>
          </cell>
        </row>
        <row r="1802">
          <cell r="D1802">
            <v>8050</v>
          </cell>
          <cell r="E1802" t="str">
            <v>Soroco High School</v>
          </cell>
          <cell r="F1802" t="str">
            <v>Performance Plan: Meets 95% Participation</v>
          </cell>
          <cell r="G1802" t="str">
            <v>-</v>
          </cell>
          <cell r="H1802">
            <v>311</v>
          </cell>
          <cell r="I1802">
            <v>311</v>
          </cell>
          <cell r="J1802" t="str">
            <v>Yes</v>
          </cell>
          <cell r="K1802" t="str">
            <v>Not eligible for biennial submission; exercised biennial flexibility in 2018-19.</v>
          </cell>
        </row>
        <row r="1803">
          <cell r="D1803">
            <v>8120</v>
          </cell>
          <cell r="E1803" t="str">
            <v>South Routt Elementary School</v>
          </cell>
          <cell r="F1803" t="str">
            <v>Performance Plan: Meets 95% Participation</v>
          </cell>
          <cell r="G1803" t="str">
            <v>-</v>
          </cell>
          <cell r="H1803">
            <v>311</v>
          </cell>
          <cell r="I1803">
            <v>311</v>
          </cell>
          <cell r="J1803" t="str">
            <v>Yes</v>
          </cell>
          <cell r="K1803" t="str">
            <v>Not eligible for biennial submission; exercised biennial flexibility in 2018-19.</v>
          </cell>
        </row>
        <row r="1804">
          <cell r="D1804" t="str">
            <v>ALL</v>
          </cell>
          <cell r="E1804" t="str">
            <v>ALL</v>
          </cell>
          <cell r="F1804" t="str">
            <v>Accredited with Improvement Plan: Meets 95% Participation</v>
          </cell>
          <cell r="G1804" t="str">
            <v>-</v>
          </cell>
          <cell r="H1804">
            <v>125</v>
          </cell>
          <cell r="I1804">
            <v>125</v>
          </cell>
          <cell r="J1804" t="str">
            <v>No</v>
          </cell>
          <cell r="K1804" t="str">
            <v>Not eligible for biennial submission.</v>
          </cell>
        </row>
        <row r="1805">
          <cell r="D1805">
            <v>6146</v>
          </cell>
          <cell r="E1805" t="str">
            <v>Mountain Valley School</v>
          </cell>
          <cell r="F1805" t="str">
            <v>Improvement Plan: Meets 95% Participation</v>
          </cell>
          <cell r="G1805" t="str">
            <v>-</v>
          </cell>
          <cell r="H1805">
            <v>125</v>
          </cell>
          <cell r="I1805">
            <v>125</v>
          </cell>
          <cell r="J1805" t="str">
            <v>No</v>
          </cell>
          <cell r="K1805" t="str">
            <v>Not eligible for biennial submission.</v>
          </cell>
        </row>
        <row r="1806">
          <cell r="D1806" t="str">
            <v>ALL</v>
          </cell>
          <cell r="E1806" t="str">
            <v>ALL</v>
          </cell>
          <cell r="F1806" t="str">
            <v>Accredited: Low Participation</v>
          </cell>
          <cell r="G1806" t="str">
            <v>-</v>
          </cell>
          <cell r="H1806">
            <v>209</v>
          </cell>
          <cell r="I1806">
            <v>209</v>
          </cell>
          <cell r="J1806" t="str">
            <v>No</v>
          </cell>
          <cell r="K1806" t="str">
            <v>Eligible for biennial submission.</v>
          </cell>
        </row>
        <row r="1807">
          <cell r="D1807">
            <v>2018</v>
          </cell>
          <cell r="E1807" t="str">
            <v>Crestone Charter School</v>
          </cell>
          <cell r="F1807" t="str">
            <v>Performance Plan: Low Participation</v>
          </cell>
          <cell r="G1807" t="str">
            <v>-</v>
          </cell>
          <cell r="H1807">
            <v>209</v>
          </cell>
          <cell r="I1807">
            <v>209</v>
          </cell>
          <cell r="J1807" t="str">
            <v>No</v>
          </cell>
          <cell r="K1807" t="str">
            <v>Eligible for biennial submission.</v>
          </cell>
        </row>
        <row r="1808">
          <cell r="D1808">
            <v>5958</v>
          </cell>
          <cell r="E1808" t="str">
            <v>Moffat Prek-12 School</v>
          </cell>
          <cell r="F1808" t="str">
            <v>Performance Plan: Meets 95% Participation</v>
          </cell>
          <cell r="G1808" t="str">
            <v>-</v>
          </cell>
          <cell r="H1808">
            <v>209</v>
          </cell>
          <cell r="I1808">
            <v>209</v>
          </cell>
          <cell r="J1808" t="str">
            <v>No</v>
          </cell>
          <cell r="K1808" t="str">
            <v>Eligible for biennial submission.</v>
          </cell>
        </row>
        <row r="1809">
          <cell r="D1809" t="str">
            <v>ALL</v>
          </cell>
          <cell r="E1809" t="str">
            <v>ALL</v>
          </cell>
          <cell r="F1809" t="str">
            <v>Accredited with Improvement Plan: Meets 95% Participation</v>
          </cell>
          <cell r="G1809" t="str">
            <v>-</v>
          </cell>
          <cell r="H1809">
            <v>598</v>
          </cell>
          <cell r="I1809">
            <v>598</v>
          </cell>
          <cell r="J1809" t="str">
            <v>No</v>
          </cell>
          <cell r="K1809" t="str">
            <v>Not eligible for biennial submission.</v>
          </cell>
        </row>
        <row r="1810">
          <cell r="D1810">
            <v>51</v>
          </cell>
          <cell r="E1810" t="str">
            <v>The Academic Recovery Center of San Luis Valley</v>
          </cell>
          <cell r="F1810" t="str">
            <v>AEC: Performance: Year 1 Exemption for Academic Data</v>
          </cell>
          <cell r="G1810" t="str">
            <v>-</v>
          </cell>
          <cell r="H1810">
            <v>598</v>
          </cell>
          <cell r="I1810">
            <v>598</v>
          </cell>
          <cell r="J1810" t="str">
            <v>No</v>
          </cell>
          <cell r="K1810" t="str">
            <v>Eligible for biennial submission.</v>
          </cell>
        </row>
        <row r="1811">
          <cell r="D1811">
            <v>1368</v>
          </cell>
          <cell r="E1811" t="str">
            <v>Center Virtual Academy</v>
          </cell>
          <cell r="F1811" t="str">
            <v>Improvement Plan (Revised)</v>
          </cell>
          <cell r="G1811" t="str">
            <v>-</v>
          </cell>
          <cell r="H1811">
            <v>598</v>
          </cell>
          <cell r="I1811">
            <v>598</v>
          </cell>
          <cell r="J1811" t="str">
            <v>No</v>
          </cell>
          <cell r="K1811" t="str">
            <v>Not eligible for biennial submission.</v>
          </cell>
        </row>
        <row r="1812">
          <cell r="D1812">
            <v>1412</v>
          </cell>
          <cell r="E1812" t="str">
            <v>Haskin Elementary School</v>
          </cell>
          <cell r="F1812" t="str">
            <v>Improvement Plan: Meets 95% Participation</v>
          </cell>
          <cell r="G1812" t="str">
            <v>-</v>
          </cell>
          <cell r="H1812">
            <v>598</v>
          </cell>
          <cell r="I1812">
            <v>598</v>
          </cell>
          <cell r="J1812" t="str">
            <v>No</v>
          </cell>
          <cell r="K1812" t="str">
            <v>Not eligible for biennial submission.</v>
          </cell>
        </row>
        <row r="1813">
          <cell r="D1813">
            <v>1416</v>
          </cell>
          <cell r="E1813" t="str">
            <v>Skoglund Middle School</v>
          </cell>
          <cell r="F1813" t="str">
            <v>Performance Plan: Meets 95% Participation</v>
          </cell>
          <cell r="G1813" t="str">
            <v>-</v>
          </cell>
          <cell r="H1813">
            <v>598</v>
          </cell>
          <cell r="I1813">
            <v>598</v>
          </cell>
          <cell r="J1813" t="str">
            <v>No</v>
          </cell>
          <cell r="K1813" t="str">
            <v>Eligible for biennial submission.</v>
          </cell>
        </row>
        <row r="1814">
          <cell r="D1814">
            <v>1420</v>
          </cell>
          <cell r="E1814" t="str">
            <v>Center High School</v>
          </cell>
          <cell r="F1814" t="str">
            <v>Improvement Plan: Meets 95% Participation</v>
          </cell>
          <cell r="G1814" t="str">
            <v>-</v>
          </cell>
          <cell r="H1814">
            <v>598</v>
          </cell>
          <cell r="I1814">
            <v>598</v>
          </cell>
          <cell r="J1814" t="str">
            <v>No</v>
          </cell>
          <cell r="K1814" t="str">
            <v>Not eligible for biennial submission.</v>
          </cell>
        </row>
        <row r="1815">
          <cell r="D1815" t="str">
            <v>ALL</v>
          </cell>
          <cell r="E1815" t="str">
            <v>ALL</v>
          </cell>
          <cell r="F1815" t="str">
            <v>Accredited: Low Participation (Revised)</v>
          </cell>
          <cell r="G1815" t="str">
            <v>-</v>
          </cell>
          <cell r="H1815">
            <v>62</v>
          </cell>
          <cell r="I1815">
            <v>62</v>
          </cell>
          <cell r="J1815" t="str">
            <v>Yes</v>
          </cell>
          <cell r="K1815" t="str">
            <v>Not eligible for biennial submission; exercised biennial flexibility in 2018-19.</v>
          </cell>
        </row>
        <row r="1816">
          <cell r="D1816">
            <v>7900</v>
          </cell>
          <cell r="E1816" t="str">
            <v>Silverton Elementary School</v>
          </cell>
          <cell r="F1816" t="str">
            <v>Improvement Plan: Low Participation</v>
          </cell>
          <cell r="G1816" t="str">
            <v>-</v>
          </cell>
          <cell r="H1816">
            <v>62</v>
          </cell>
          <cell r="I1816">
            <v>62</v>
          </cell>
          <cell r="J1816" t="str">
            <v>Yes</v>
          </cell>
          <cell r="K1816" t="str">
            <v>Not eligible for biennial submission; exercised biennial flexibility in 2018-19.</v>
          </cell>
        </row>
        <row r="1817">
          <cell r="D1817">
            <v>7902</v>
          </cell>
          <cell r="E1817" t="str">
            <v>Silverton Middle School</v>
          </cell>
          <cell r="F1817" t="str">
            <v>Improvement Plan: Low Participation</v>
          </cell>
          <cell r="G1817" t="str">
            <v>-</v>
          </cell>
          <cell r="H1817">
            <v>62</v>
          </cell>
          <cell r="I1817">
            <v>62</v>
          </cell>
          <cell r="J1817" t="str">
            <v>Yes</v>
          </cell>
          <cell r="K1817" t="str">
            <v>Not eligible for biennial submission; exercised biennial flexibility in 2018-19.</v>
          </cell>
        </row>
        <row r="1818">
          <cell r="D1818">
            <v>7904</v>
          </cell>
          <cell r="E1818" t="str">
            <v>Silverton High School</v>
          </cell>
          <cell r="F1818" t="str">
            <v>Performance Plan: Low Participation (Revised)</v>
          </cell>
          <cell r="G1818" t="str">
            <v>-</v>
          </cell>
          <cell r="H1818">
            <v>62</v>
          </cell>
          <cell r="I1818">
            <v>62</v>
          </cell>
          <cell r="J1818" t="str">
            <v>Yes</v>
          </cell>
          <cell r="K1818" t="str">
            <v>Not eligible for biennial submission; exercised biennial flexibility in 2018-19.</v>
          </cell>
        </row>
        <row r="1819">
          <cell r="D1819" t="str">
            <v>ALL</v>
          </cell>
          <cell r="E1819" t="str">
            <v>ALL</v>
          </cell>
          <cell r="F1819" t="str">
            <v>Accredited with Distinction: Meets 95% Participation</v>
          </cell>
          <cell r="G1819" t="str">
            <v>-</v>
          </cell>
          <cell r="H1819">
            <v>911</v>
          </cell>
          <cell r="I1819">
            <v>911</v>
          </cell>
          <cell r="J1819" t="str">
            <v>Yes</v>
          </cell>
          <cell r="K1819" t="str">
            <v>Not eligible for biennial submission; exercised biennial flexibility in 2018-19.</v>
          </cell>
        </row>
        <row r="1820">
          <cell r="D1820">
            <v>8786</v>
          </cell>
          <cell r="E1820" t="str">
            <v>Telluride Intermediate School</v>
          </cell>
          <cell r="F1820" t="str">
            <v>Performance Plan: Meets 95% Participation</v>
          </cell>
          <cell r="G1820" t="str">
            <v>-</v>
          </cell>
          <cell r="H1820">
            <v>911</v>
          </cell>
          <cell r="I1820">
            <v>911</v>
          </cell>
          <cell r="J1820" t="str">
            <v>Yes</v>
          </cell>
          <cell r="K1820" t="str">
            <v>Not eligible for biennial submission; exercised biennial flexibility in 2018-19.</v>
          </cell>
        </row>
        <row r="1821">
          <cell r="D1821">
            <v>8790</v>
          </cell>
          <cell r="E1821" t="str">
            <v>Telluride Middle School</v>
          </cell>
          <cell r="F1821" t="str">
            <v>Performance Plan: Meets 95% Participation</v>
          </cell>
          <cell r="G1821" t="str">
            <v>-</v>
          </cell>
          <cell r="H1821">
            <v>911</v>
          </cell>
          <cell r="I1821">
            <v>911</v>
          </cell>
          <cell r="J1821" t="str">
            <v>Yes</v>
          </cell>
          <cell r="K1821" t="str">
            <v>Not eligible for biennial submission; exercised biennial flexibility in 2018-19.</v>
          </cell>
        </row>
        <row r="1822">
          <cell r="D1822">
            <v>8794</v>
          </cell>
          <cell r="E1822" t="str">
            <v>Telluride High School</v>
          </cell>
          <cell r="F1822" t="str">
            <v>Improvement Plan: Decreased due to Participation</v>
          </cell>
          <cell r="G1822" t="str">
            <v>-</v>
          </cell>
          <cell r="H1822">
            <v>911</v>
          </cell>
          <cell r="I1822">
            <v>911</v>
          </cell>
          <cell r="J1822" t="str">
            <v>Yes</v>
          </cell>
          <cell r="K1822" t="str">
            <v>Not eligible for biennial submission; exercised biennial flexibility in 2018-19.</v>
          </cell>
        </row>
        <row r="1823">
          <cell r="D1823">
            <v>8811</v>
          </cell>
          <cell r="E1823" t="str">
            <v>Telluride Elementary School</v>
          </cell>
          <cell r="F1823" t="str">
            <v>Performance Plan (Revised)</v>
          </cell>
          <cell r="G1823" t="str">
            <v>-</v>
          </cell>
          <cell r="H1823">
            <v>911</v>
          </cell>
          <cell r="I1823">
            <v>911</v>
          </cell>
          <cell r="J1823" t="str">
            <v>Yes</v>
          </cell>
          <cell r="K1823" t="str">
            <v>Not eligible for biennial submission; exercised biennial flexibility in 2018-19.</v>
          </cell>
        </row>
        <row r="1824">
          <cell r="D1824" t="str">
            <v>ALL</v>
          </cell>
          <cell r="E1824" t="str">
            <v>ALL</v>
          </cell>
          <cell r="F1824" t="str">
            <v>Accredited with Distinction: Meets 95% Participation</v>
          </cell>
          <cell r="G1824" t="str">
            <v>-</v>
          </cell>
          <cell r="H1824">
            <v>182</v>
          </cell>
          <cell r="I1824">
            <v>182</v>
          </cell>
          <cell r="J1824" t="str">
            <v>No</v>
          </cell>
          <cell r="K1824" t="str">
            <v>Eligible for biennial submission.</v>
          </cell>
        </row>
        <row r="1825">
          <cell r="D1825">
            <v>6422</v>
          </cell>
          <cell r="E1825" t="str">
            <v>Norwood Public Schools</v>
          </cell>
          <cell r="F1825" t="str">
            <v>Performance Plan: Meets 95% Participation</v>
          </cell>
          <cell r="G1825" t="str">
            <v>-</v>
          </cell>
          <cell r="H1825">
            <v>182</v>
          </cell>
          <cell r="I1825">
            <v>182</v>
          </cell>
          <cell r="J1825" t="str">
            <v>No</v>
          </cell>
          <cell r="K1825" t="str">
            <v>Eligible for biennial submission.</v>
          </cell>
        </row>
        <row r="1826">
          <cell r="D1826" t="str">
            <v>ALL</v>
          </cell>
          <cell r="E1826" t="str">
            <v>ALL</v>
          </cell>
          <cell r="F1826" t="str">
            <v>Accredited with Improvement Plan: Low Participation (Revised)</v>
          </cell>
          <cell r="G1826" t="str">
            <v>-</v>
          </cell>
          <cell r="H1826">
            <v>516</v>
          </cell>
          <cell r="I1826">
            <v>516</v>
          </cell>
          <cell r="J1826" t="str">
            <v>No</v>
          </cell>
          <cell r="K1826" t="str">
            <v>Not eligible for biennial submission.</v>
          </cell>
        </row>
        <row r="1827">
          <cell r="D1827">
            <v>4369</v>
          </cell>
          <cell r="E1827" t="str">
            <v>Destinations Career Academy of Colorado</v>
          </cell>
          <cell r="F1827" t="str">
            <v>Improvement Plan: Low Participation</v>
          </cell>
          <cell r="G1827" t="str">
            <v>-</v>
          </cell>
          <cell r="H1827">
            <v>516</v>
          </cell>
          <cell r="I1827">
            <v>516</v>
          </cell>
          <cell r="J1827" t="str">
            <v>No</v>
          </cell>
          <cell r="K1827" t="str">
            <v>Not eligible for biennial submission.</v>
          </cell>
        </row>
        <row r="1828">
          <cell r="D1828">
            <v>4488</v>
          </cell>
          <cell r="E1828" t="str">
            <v>Julesburg Elementary School</v>
          </cell>
          <cell r="F1828" t="str">
            <v>Improvement Plan: Low Participation</v>
          </cell>
          <cell r="G1828" t="str">
            <v>-</v>
          </cell>
          <cell r="H1828">
            <v>516</v>
          </cell>
          <cell r="I1828">
            <v>516</v>
          </cell>
          <cell r="J1828" t="str">
            <v>No</v>
          </cell>
          <cell r="K1828" t="str">
            <v>Not eligible for biennial submission.</v>
          </cell>
        </row>
        <row r="1829">
          <cell r="D1829">
            <v>4492</v>
          </cell>
          <cell r="E1829" t="str">
            <v>Julesburg High School</v>
          </cell>
          <cell r="F1829" t="str">
            <v>Performance Plan: Low Participation (Revised)</v>
          </cell>
          <cell r="G1829" t="str">
            <v>-</v>
          </cell>
          <cell r="H1829">
            <v>516</v>
          </cell>
          <cell r="I1829">
            <v>516</v>
          </cell>
          <cell r="J1829" t="str">
            <v>No</v>
          </cell>
          <cell r="K1829" t="str">
            <v>Eligible for biennial submission.</v>
          </cell>
        </row>
        <row r="1830">
          <cell r="D1830" t="str">
            <v>ALL</v>
          </cell>
          <cell r="E1830" t="str">
            <v>ALL</v>
          </cell>
          <cell r="F1830" t="str">
            <v>Accredited with Improvement Plan: Decreased due to Participation</v>
          </cell>
          <cell r="G1830" t="str">
            <v>-</v>
          </cell>
          <cell r="H1830">
            <v>136</v>
          </cell>
          <cell r="I1830">
            <v>136</v>
          </cell>
          <cell r="J1830" t="str">
            <v>No</v>
          </cell>
          <cell r="K1830" t="str">
            <v>Not eligible for biennial submission.</v>
          </cell>
        </row>
        <row r="1831">
          <cell r="D1831">
            <v>7050</v>
          </cell>
          <cell r="E1831" t="str">
            <v>Revere Elementary</v>
          </cell>
          <cell r="F1831" t="str">
            <v>Insufficient State Data: Low Participation^</v>
          </cell>
          <cell r="G1831" t="str">
            <v>-</v>
          </cell>
          <cell r="H1831">
            <v>136</v>
          </cell>
          <cell r="I1831">
            <v>136</v>
          </cell>
          <cell r="J1831" t="str">
            <v>No</v>
          </cell>
          <cell r="K1831" t="str">
            <v>Not eligible for biennial submission; Insufficient State Data</v>
          </cell>
        </row>
        <row r="1832">
          <cell r="D1832">
            <v>7322</v>
          </cell>
          <cell r="E1832" t="str">
            <v>Revere Junior-Senior High School</v>
          </cell>
          <cell r="F1832" t="str">
            <v>Improvement Plan: Decreased due to Participation</v>
          </cell>
          <cell r="G1832" t="str">
            <v>-</v>
          </cell>
          <cell r="H1832">
            <v>136</v>
          </cell>
          <cell r="I1832">
            <v>136</v>
          </cell>
          <cell r="J1832" t="str">
            <v>No</v>
          </cell>
          <cell r="K1832" t="str">
            <v>Not eligible for biennial submission.</v>
          </cell>
        </row>
        <row r="1833">
          <cell r="D1833" t="str">
            <v>ALL</v>
          </cell>
          <cell r="E1833" t="str">
            <v>ALL</v>
          </cell>
          <cell r="F1833" t="str">
            <v>Accredited: Meets 95% Participation</v>
          </cell>
          <cell r="G1833" t="str">
            <v>-</v>
          </cell>
          <cell r="H1833">
            <v>3438</v>
          </cell>
          <cell r="I1833">
            <v>3438</v>
          </cell>
          <cell r="J1833" t="str">
            <v>No</v>
          </cell>
          <cell r="K1833" t="str">
            <v>Eligible for biennial submission.</v>
          </cell>
        </row>
        <row r="1834">
          <cell r="D1834">
            <v>8370</v>
          </cell>
          <cell r="E1834" t="str">
            <v>Dillon Valley Elementary School</v>
          </cell>
          <cell r="F1834" t="str">
            <v>Improvement Plan: Meets 95% Participation</v>
          </cell>
          <cell r="G1834" t="str">
            <v>-</v>
          </cell>
          <cell r="H1834">
            <v>3438</v>
          </cell>
          <cell r="I1834">
            <v>3438</v>
          </cell>
          <cell r="J1834" t="str">
            <v>No</v>
          </cell>
          <cell r="K1834" t="str">
            <v>Not eligible for biennial submission.</v>
          </cell>
        </row>
        <row r="1835">
          <cell r="D1835">
            <v>8372</v>
          </cell>
          <cell r="E1835" t="str">
            <v>Breckenridge Elementary School</v>
          </cell>
          <cell r="F1835" t="str">
            <v>Performance Plan: Meets 95% Participation</v>
          </cell>
          <cell r="G1835" t="str">
            <v>-</v>
          </cell>
          <cell r="H1835">
            <v>3438</v>
          </cell>
          <cell r="I1835">
            <v>3438</v>
          </cell>
          <cell r="J1835" t="str">
            <v>No</v>
          </cell>
          <cell r="K1835" t="str">
            <v>Eligible for biennial submission.</v>
          </cell>
        </row>
        <row r="1836">
          <cell r="D1836">
            <v>8374</v>
          </cell>
          <cell r="E1836" t="str">
            <v>Frisco Elementary School</v>
          </cell>
          <cell r="F1836" t="str">
            <v>Performance Plan: Low Participation</v>
          </cell>
          <cell r="G1836" t="str">
            <v>-</v>
          </cell>
          <cell r="H1836">
            <v>3438</v>
          </cell>
          <cell r="I1836">
            <v>3438</v>
          </cell>
          <cell r="J1836" t="str">
            <v>No</v>
          </cell>
          <cell r="K1836" t="str">
            <v>Eligible for biennial submission.</v>
          </cell>
        </row>
        <row r="1837">
          <cell r="D1837">
            <v>8375</v>
          </cell>
          <cell r="E1837" t="str">
            <v>Snowy Peaks Junior/Senior High School</v>
          </cell>
          <cell r="F1837" t="str">
            <v>Performance Plan: Low Participation</v>
          </cell>
          <cell r="G1837" t="str">
            <v>-</v>
          </cell>
          <cell r="H1837">
            <v>3438</v>
          </cell>
          <cell r="I1837">
            <v>3438</v>
          </cell>
          <cell r="J1837" t="str">
            <v>No</v>
          </cell>
          <cell r="K1837" t="str">
            <v>Eligible for biennial submission.</v>
          </cell>
        </row>
        <row r="1838">
          <cell r="D1838">
            <v>8376</v>
          </cell>
          <cell r="E1838" t="str">
            <v>Silverthorne Elementary School</v>
          </cell>
          <cell r="F1838" t="str">
            <v>Priority Improvement Plan: Meets 95% Participation</v>
          </cell>
          <cell r="G1838" t="str">
            <v>Year 1 of Priority Improvement or Turnaround</v>
          </cell>
          <cell r="H1838">
            <v>3438</v>
          </cell>
          <cell r="I1838">
            <v>3438</v>
          </cell>
          <cell r="J1838" t="str">
            <v>No</v>
          </cell>
          <cell r="K1838" t="str">
            <v>Not eligible for biennial submission.</v>
          </cell>
        </row>
        <row r="1839">
          <cell r="D1839">
            <v>8377</v>
          </cell>
          <cell r="E1839" t="str">
            <v>Summit Middle School</v>
          </cell>
          <cell r="F1839" t="str">
            <v>Performance Plan: Meets 95% Participation</v>
          </cell>
          <cell r="G1839" t="str">
            <v>-</v>
          </cell>
          <cell r="H1839">
            <v>3438</v>
          </cell>
          <cell r="I1839">
            <v>3438</v>
          </cell>
          <cell r="J1839" t="str">
            <v>No</v>
          </cell>
          <cell r="K1839" t="str">
            <v>Eligible for biennial submission.</v>
          </cell>
        </row>
        <row r="1840">
          <cell r="D1840">
            <v>8378</v>
          </cell>
          <cell r="E1840" t="str">
            <v>Summit High School</v>
          </cell>
          <cell r="F1840" t="str">
            <v>Performance Plan: Meets 95% Participation</v>
          </cell>
          <cell r="G1840" t="str">
            <v>-</v>
          </cell>
          <cell r="H1840">
            <v>3438</v>
          </cell>
          <cell r="I1840">
            <v>3438</v>
          </cell>
          <cell r="J1840" t="str">
            <v>No</v>
          </cell>
          <cell r="K1840" t="str">
            <v>Eligible for biennial submission.</v>
          </cell>
        </row>
        <row r="1841">
          <cell r="D1841">
            <v>8385</v>
          </cell>
          <cell r="E1841" t="str">
            <v>Summit Cove Elementary School</v>
          </cell>
          <cell r="F1841" t="str">
            <v>Performance Plan: Meets 95% Participation</v>
          </cell>
          <cell r="G1841" t="str">
            <v>-</v>
          </cell>
          <cell r="H1841">
            <v>3438</v>
          </cell>
          <cell r="I1841">
            <v>3438</v>
          </cell>
          <cell r="J1841" t="str">
            <v>No</v>
          </cell>
          <cell r="K1841" t="str">
            <v>Eligible for biennial submission.</v>
          </cell>
        </row>
        <row r="1842">
          <cell r="D1842">
            <v>8993</v>
          </cell>
          <cell r="E1842" t="str">
            <v>Upper Blue Elementary School</v>
          </cell>
          <cell r="F1842" t="str">
            <v>Performance Plan: Meets 95% Participation</v>
          </cell>
          <cell r="G1842" t="str">
            <v>-</v>
          </cell>
          <cell r="H1842">
            <v>3438</v>
          </cell>
          <cell r="I1842">
            <v>3438</v>
          </cell>
          <cell r="J1842" t="str">
            <v>No</v>
          </cell>
          <cell r="K1842" t="str">
            <v>Eligible for biennial submission.</v>
          </cell>
        </row>
        <row r="1843">
          <cell r="D1843" t="str">
            <v>ALL</v>
          </cell>
          <cell r="E1843" t="str">
            <v>ALL</v>
          </cell>
          <cell r="F1843" t="str">
            <v>Accredited with Improvement Plan: Low Participation</v>
          </cell>
          <cell r="G1843" t="str">
            <v>-</v>
          </cell>
          <cell r="H1843">
            <v>344</v>
          </cell>
          <cell r="I1843">
            <v>344</v>
          </cell>
          <cell r="J1843" t="str">
            <v>No</v>
          </cell>
          <cell r="K1843" t="str">
            <v>Not eligible for biennial submission.</v>
          </cell>
        </row>
        <row r="1844">
          <cell r="D1844">
            <v>2024</v>
          </cell>
          <cell r="E1844" t="str">
            <v>Cripple Creek-Victor Junior-Senior High School</v>
          </cell>
          <cell r="F1844" t="str">
            <v>Improvement Plan: Low Participation</v>
          </cell>
          <cell r="G1844" t="str">
            <v>-</v>
          </cell>
          <cell r="H1844">
            <v>344</v>
          </cell>
          <cell r="I1844">
            <v>344</v>
          </cell>
          <cell r="J1844" t="str">
            <v>No</v>
          </cell>
          <cell r="K1844" t="str">
            <v>Not eligible for biennial submission.</v>
          </cell>
        </row>
        <row r="1845">
          <cell r="D1845">
            <v>9080</v>
          </cell>
          <cell r="E1845" t="str">
            <v>Cresson Elementary School</v>
          </cell>
          <cell r="F1845" t="str">
            <v>Improvement Plan: Meets 95% Participation</v>
          </cell>
          <cell r="G1845" t="str">
            <v>-</v>
          </cell>
          <cell r="H1845">
            <v>344</v>
          </cell>
          <cell r="I1845">
            <v>344</v>
          </cell>
          <cell r="J1845" t="str">
            <v>No</v>
          </cell>
          <cell r="K1845" t="str">
            <v>Not eligible for biennial submission.</v>
          </cell>
        </row>
        <row r="1846">
          <cell r="D1846" t="str">
            <v>ALL</v>
          </cell>
          <cell r="E1846" t="str">
            <v>ALL</v>
          </cell>
          <cell r="F1846" t="str">
            <v>Accredited: Meets 95% Participation</v>
          </cell>
          <cell r="G1846" t="str">
            <v>-</v>
          </cell>
          <cell r="H1846">
            <v>2254</v>
          </cell>
          <cell r="I1846">
            <v>2254</v>
          </cell>
          <cell r="J1846" t="str">
            <v>No</v>
          </cell>
          <cell r="K1846" t="str">
            <v>Eligible for biennial submission.</v>
          </cell>
        </row>
        <row r="1847">
          <cell r="D1847">
            <v>8379</v>
          </cell>
          <cell r="E1847" t="str">
            <v>Summit Elementary School</v>
          </cell>
          <cell r="F1847" t="str">
            <v>Performance Plan: Meets 95% Participation</v>
          </cell>
          <cell r="G1847" t="str">
            <v>-</v>
          </cell>
          <cell r="H1847">
            <v>2254</v>
          </cell>
          <cell r="I1847">
            <v>2254</v>
          </cell>
          <cell r="J1847" t="str">
            <v>No</v>
          </cell>
          <cell r="K1847" t="str">
            <v>Eligible for biennial submission.</v>
          </cell>
        </row>
        <row r="1848">
          <cell r="D1848">
            <v>9692</v>
          </cell>
          <cell r="E1848" t="str">
            <v>Gateway Elementary School</v>
          </cell>
          <cell r="F1848" t="str">
            <v>Improvement Plan: Meets 95% Participation</v>
          </cell>
          <cell r="G1848" t="str">
            <v>-</v>
          </cell>
          <cell r="H1848">
            <v>2254</v>
          </cell>
          <cell r="I1848">
            <v>2254</v>
          </cell>
          <cell r="J1848" t="str">
            <v>No</v>
          </cell>
          <cell r="K1848" t="str">
            <v>Not eligible for biennial submission.</v>
          </cell>
        </row>
        <row r="1849">
          <cell r="D1849">
            <v>9694</v>
          </cell>
          <cell r="E1849" t="str">
            <v>Woodland Park Middle School</v>
          </cell>
          <cell r="F1849" t="str">
            <v>Performance Plan: Low Participation</v>
          </cell>
          <cell r="G1849" t="str">
            <v>-</v>
          </cell>
          <cell r="H1849">
            <v>2254</v>
          </cell>
          <cell r="I1849">
            <v>2254</v>
          </cell>
          <cell r="J1849" t="str">
            <v>No</v>
          </cell>
          <cell r="K1849" t="str">
            <v>Eligible for biennial submission.</v>
          </cell>
        </row>
        <row r="1850">
          <cell r="D1850">
            <v>9696</v>
          </cell>
          <cell r="E1850" t="str">
            <v>Woodland Park High School</v>
          </cell>
          <cell r="F1850" t="str">
            <v>Performance Plan: Meets 95% Participation</v>
          </cell>
          <cell r="G1850" t="str">
            <v>-</v>
          </cell>
          <cell r="H1850">
            <v>2254</v>
          </cell>
          <cell r="I1850">
            <v>2254</v>
          </cell>
          <cell r="J1850" t="str">
            <v>No</v>
          </cell>
          <cell r="K1850" t="str">
            <v>Eligible for biennial submission.</v>
          </cell>
        </row>
        <row r="1851">
          <cell r="D1851">
            <v>9698</v>
          </cell>
          <cell r="E1851" t="str">
            <v>Columbine Elementary School</v>
          </cell>
          <cell r="F1851" t="str">
            <v>Performance Plan: Meets 95% Participation</v>
          </cell>
          <cell r="G1851" t="str">
            <v>-</v>
          </cell>
          <cell r="H1851">
            <v>2254</v>
          </cell>
          <cell r="I1851">
            <v>2254</v>
          </cell>
          <cell r="J1851" t="str">
            <v>No</v>
          </cell>
          <cell r="K1851" t="str">
            <v>Eligible for biennial submission.</v>
          </cell>
        </row>
        <row r="1852">
          <cell r="D1852" t="str">
            <v>ALL</v>
          </cell>
          <cell r="E1852" t="str">
            <v>ALL</v>
          </cell>
          <cell r="F1852" t="str">
            <v>Accredited: Low Participation</v>
          </cell>
          <cell r="G1852" t="str">
            <v>-</v>
          </cell>
          <cell r="H1852">
            <v>363</v>
          </cell>
          <cell r="I1852">
            <v>363</v>
          </cell>
          <cell r="J1852" t="str">
            <v>No</v>
          </cell>
          <cell r="K1852" t="str">
            <v>Eligible for biennial submission.</v>
          </cell>
        </row>
        <row r="1853">
          <cell r="D1853">
            <v>86</v>
          </cell>
          <cell r="E1853" t="str">
            <v>Akron Elementary School</v>
          </cell>
          <cell r="F1853" t="str">
            <v>Improvement Plan: Low Participation</v>
          </cell>
          <cell r="G1853" t="str">
            <v>-</v>
          </cell>
          <cell r="H1853">
            <v>363</v>
          </cell>
          <cell r="I1853">
            <v>363</v>
          </cell>
          <cell r="J1853" t="str">
            <v>No</v>
          </cell>
          <cell r="K1853" t="str">
            <v>Not eligible for biennial submission.</v>
          </cell>
        </row>
        <row r="1854">
          <cell r="D1854">
            <v>90</v>
          </cell>
          <cell r="E1854" t="str">
            <v>Akron High School</v>
          </cell>
          <cell r="F1854" t="str">
            <v>Performance Plan: Meets 95% Participation</v>
          </cell>
          <cell r="G1854" t="str">
            <v>-</v>
          </cell>
          <cell r="H1854">
            <v>363</v>
          </cell>
          <cell r="I1854">
            <v>363</v>
          </cell>
          <cell r="J1854" t="str">
            <v>No</v>
          </cell>
          <cell r="K1854" t="str">
            <v>Eligible for biennial submission.</v>
          </cell>
        </row>
        <row r="1855">
          <cell r="D1855" t="str">
            <v>ALL</v>
          </cell>
          <cell r="E1855" t="str">
            <v>ALL</v>
          </cell>
          <cell r="F1855" t="str">
            <v>Accredited: Low Participation</v>
          </cell>
          <cell r="G1855" t="str">
            <v>-</v>
          </cell>
          <cell r="H1855">
            <v>105</v>
          </cell>
          <cell r="I1855">
            <v>105</v>
          </cell>
          <cell r="J1855" t="str">
            <v>No</v>
          </cell>
          <cell r="K1855" t="str">
            <v>Eligible for biennial submission.</v>
          </cell>
        </row>
        <row r="1856">
          <cell r="D1856">
            <v>304</v>
          </cell>
          <cell r="E1856" t="str">
            <v>Arickaree Elementary School</v>
          </cell>
          <cell r="F1856" t="str">
            <v>Performance Plan: Low Participation</v>
          </cell>
          <cell r="G1856" t="str">
            <v>-</v>
          </cell>
          <cell r="H1856">
            <v>105</v>
          </cell>
          <cell r="I1856">
            <v>105</v>
          </cell>
          <cell r="J1856" t="str">
            <v>No</v>
          </cell>
          <cell r="K1856" t="str">
            <v>Eligible for biennial submission.</v>
          </cell>
        </row>
        <row r="1857">
          <cell r="D1857">
            <v>308</v>
          </cell>
          <cell r="E1857" t="str">
            <v>Arickaree Undivided High School</v>
          </cell>
          <cell r="F1857" t="str">
            <v>Performance Plan: Low Participation</v>
          </cell>
          <cell r="G1857" t="str">
            <v>-</v>
          </cell>
          <cell r="H1857">
            <v>105</v>
          </cell>
          <cell r="I1857">
            <v>105</v>
          </cell>
          <cell r="J1857" t="str">
            <v>No</v>
          </cell>
          <cell r="K1857" t="str">
            <v>Eligible for biennial submission.</v>
          </cell>
        </row>
        <row r="1858">
          <cell r="D1858" t="str">
            <v>ALL</v>
          </cell>
          <cell r="E1858" t="str">
            <v>ALL</v>
          </cell>
          <cell r="F1858" t="str">
            <v>Accredited: Low Participation</v>
          </cell>
          <cell r="G1858" t="str">
            <v>-</v>
          </cell>
          <cell r="H1858">
            <v>211</v>
          </cell>
          <cell r="I1858">
            <v>211</v>
          </cell>
          <cell r="J1858" t="str">
            <v>No</v>
          </cell>
          <cell r="K1858" t="str">
            <v>Eligible for biennial submission.</v>
          </cell>
        </row>
        <row r="1859">
          <cell r="D1859">
            <v>6582</v>
          </cell>
          <cell r="E1859" t="str">
            <v>Otis Elementary School</v>
          </cell>
          <cell r="F1859" t="str">
            <v>Improvement Plan: Meets 95% Participation</v>
          </cell>
          <cell r="G1859" t="str">
            <v>-</v>
          </cell>
          <cell r="H1859">
            <v>211</v>
          </cell>
          <cell r="I1859">
            <v>211</v>
          </cell>
          <cell r="J1859" t="str">
            <v>No</v>
          </cell>
          <cell r="K1859" t="str">
            <v>Not eligible for biennial submission.</v>
          </cell>
        </row>
        <row r="1860">
          <cell r="D1860">
            <v>6586</v>
          </cell>
          <cell r="E1860" t="str">
            <v>Otis Junior-Senior High School</v>
          </cell>
          <cell r="F1860" t="str">
            <v>Performance Plan: Low Participation</v>
          </cell>
          <cell r="G1860" t="str">
            <v>-</v>
          </cell>
          <cell r="H1860">
            <v>211</v>
          </cell>
          <cell r="I1860">
            <v>211</v>
          </cell>
          <cell r="J1860" t="str">
            <v>No</v>
          </cell>
          <cell r="K1860" t="str">
            <v>Eligible for biennial submission.</v>
          </cell>
        </row>
        <row r="1861">
          <cell r="D1861" t="str">
            <v>ALL</v>
          </cell>
          <cell r="E1861" t="str">
            <v>ALL</v>
          </cell>
          <cell r="F1861" t="str">
            <v>Accredited: Low Participation</v>
          </cell>
          <cell r="G1861" t="str">
            <v>-</v>
          </cell>
          <cell r="H1861">
            <v>121</v>
          </cell>
          <cell r="I1861">
            <v>121</v>
          </cell>
          <cell r="J1861" t="str">
            <v>No</v>
          </cell>
          <cell r="K1861" t="str">
            <v>Eligible for biennial submission.</v>
          </cell>
        </row>
        <row r="1862">
          <cell r="D1862">
            <v>5238</v>
          </cell>
          <cell r="E1862" t="str">
            <v>Lone Star Middle School</v>
          </cell>
          <cell r="F1862" t="str">
            <v>Insufficient State Data: Low Participation^</v>
          </cell>
          <cell r="G1862" t="str">
            <v>-</v>
          </cell>
          <cell r="H1862">
            <v>121</v>
          </cell>
          <cell r="I1862">
            <v>121</v>
          </cell>
          <cell r="J1862" t="str">
            <v>No</v>
          </cell>
          <cell r="K1862" t="str">
            <v>Not eligible for biennial submission; Insufficient State Data</v>
          </cell>
        </row>
        <row r="1863">
          <cell r="D1863">
            <v>5254</v>
          </cell>
          <cell r="E1863" t="str">
            <v>Lone Star Elementary School</v>
          </cell>
          <cell r="F1863" t="str">
            <v>Insufficient State Data: Low Participation^</v>
          </cell>
          <cell r="G1863" t="str">
            <v>-</v>
          </cell>
          <cell r="H1863">
            <v>121</v>
          </cell>
          <cell r="I1863">
            <v>121</v>
          </cell>
          <cell r="J1863" t="str">
            <v>No</v>
          </cell>
          <cell r="K1863" t="str">
            <v>Not eligible for biennial submission; Insufficient State Data</v>
          </cell>
        </row>
        <row r="1864">
          <cell r="D1864">
            <v>5258</v>
          </cell>
          <cell r="E1864" t="str">
            <v>Lone Star Undivided High School</v>
          </cell>
          <cell r="F1864" t="str">
            <v>Performance Plan: Meets 95% Participation</v>
          </cell>
          <cell r="G1864" t="str">
            <v>-</v>
          </cell>
          <cell r="H1864">
            <v>121</v>
          </cell>
          <cell r="I1864">
            <v>121</v>
          </cell>
          <cell r="J1864" t="str">
            <v>No</v>
          </cell>
          <cell r="K1864" t="str">
            <v>Eligible for biennial submission.</v>
          </cell>
        </row>
        <row r="1865">
          <cell r="D1865" t="str">
            <v>ALL</v>
          </cell>
          <cell r="E1865" t="str">
            <v>ALL</v>
          </cell>
          <cell r="F1865" t="str">
            <v>Accredited with Improvement Plan: Low Participation</v>
          </cell>
          <cell r="G1865" t="str">
            <v>-</v>
          </cell>
          <cell r="H1865">
            <v>95</v>
          </cell>
          <cell r="I1865">
            <v>95</v>
          </cell>
          <cell r="J1865" t="str">
            <v>Yes</v>
          </cell>
          <cell r="K1865" t="str">
            <v>Not eligible for biennial submission; exercised biennial flexibility in 2018-19.</v>
          </cell>
        </row>
        <row r="1866">
          <cell r="D1866">
            <v>9700</v>
          </cell>
          <cell r="E1866" t="str">
            <v>Woodlin Elementary School</v>
          </cell>
          <cell r="F1866" t="str">
            <v>Improvement Plan: Low Participation</v>
          </cell>
          <cell r="G1866" t="str">
            <v>-</v>
          </cell>
          <cell r="H1866">
            <v>95</v>
          </cell>
          <cell r="I1866">
            <v>95</v>
          </cell>
          <cell r="J1866" t="str">
            <v>Yes</v>
          </cell>
          <cell r="K1866" t="str">
            <v>Not eligible for biennial submission; exercised biennial flexibility in 2018-19.</v>
          </cell>
        </row>
        <row r="1867">
          <cell r="D1867">
            <v>9704</v>
          </cell>
          <cell r="E1867" t="str">
            <v>Woodlin Undivided High School</v>
          </cell>
          <cell r="F1867" t="str">
            <v>Improvement Plan: Low Participation</v>
          </cell>
          <cell r="G1867" t="str">
            <v>-</v>
          </cell>
          <cell r="H1867">
            <v>95</v>
          </cell>
          <cell r="I1867">
            <v>95</v>
          </cell>
          <cell r="J1867" t="str">
            <v>Yes</v>
          </cell>
          <cell r="K1867" t="str">
            <v>Not eligible for biennial submission; exercised biennial flexibility in 2018-19.</v>
          </cell>
        </row>
        <row r="1868">
          <cell r="D1868" t="str">
            <v>ALL</v>
          </cell>
          <cell r="E1868" t="str">
            <v>ALL</v>
          </cell>
          <cell r="F1868" t="str">
            <v>Accredited: Meets 95% Participation</v>
          </cell>
          <cell r="G1868" t="str">
            <v>-</v>
          </cell>
          <cell r="H1868">
            <v>1827</v>
          </cell>
          <cell r="I1868">
            <v>1827</v>
          </cell>
          <cell r="J1868" t="str">
            <v>No</v>
          </cell>
          <cell r="K1868" t="str">
            <v>Eligible for biennial submission.</v>
          </cell>
        </row>
        <row r="1869">
          <cell r="D1869">
            <v>3398</v>
          </cell>
          <cell r="E1869" t="str">
            <v>Gilcrest Elementary School</v>
          </cell>
          <cell r="F1869" t="str">
            <v>Performance Plan: Meets 95% Participation</v>
          </cell>
          <cell r="G1869" t="str">
            <v>-</v>
          </cell>
          <cell r="H1869">
            <v>1827</v>
          </cell>
          <cell r="I1869">
            <v>1827</v>
          </cell>
          <cell r="J1869" t="str">
            <v>No</v>
          </cell>
          <cell r="K1869" t="str">
            <v>Eligible for biennial submission.</v>
          </cell>
        </row>
        <row r="1870">
          <cell r="D1870">
            <v>4852</v>
          </cell>
          <cell r="E1870" t="str">
            <v>Pete Mirich Elementary School</v>
          </cell>
          <cell r="F1870" t="str">
            <v>Performance Plan: Meets 95% Participation</v>
          </cell>
          <cell r="G1870" t="str">
            <v>-</v>
          </cell>
          <cell r="H1870">
            <v>1827</v>
          </cell>
          <cell r="I1870">
            <v>1827</v>
          </cell>
          <cell r="J1870" t="str">
            <v>No</v>
          </cell>
          <cell r="K1870" t="str">
            <v>Eligible for biennial submission.</v>
          </cell>
        </row>
        <row r="1871">
          <cell r="D1871">
            <v>4854</v>
          </cell>
          <cell r="E1871" t="str">
            <v>North Valley Middle School</v>
          </cell>
          <cell r="F1871" t="str">
            <v>Performance Plan: Meets 95% Participation</v>
          </cell>
          <cell r="G1871" t="str">
            <v>-</v>
          </cell>
          <cell r="H1871">
            <v>1827</v>
          </cell>
          <cell r="I1871">
            <v>1827</v>
          </cell>
          <cell r="J1871" t="str">
            <v>No</v>
          </cell>
          <cell r="K1871" t="str">
            <v>Eligible for biennial submission.</v>
          </cell>
        </row>
        <row r="1872">
          <cell r="D1872">
            <v>7056</v>
          </cell>
          <cell r="E1872" t="str">
            <v>Platteville Elementary School</v>
          </cell>
          <cell r="F1872" t="str">
            <v>Performance Plan: Meets 95% Participation</v>
          </cell>
          <cell r="G1872" t="str">
            <v>-</v>
          </cell>
          <cell r="H1872">
            <v>1827</v>
          </cell>
          <cell r="I1872">
            <v>1827</v>
          </cell>
          <cell r="J1872" t="str">
            <v>No</v>
          </cell>
          <cell r="K1872" t="str">
            <v>Eligible for biennial submission.</v>
          </cell>
        </row>
        <row r="1873">
          <cell r="D1873">
            <v>7058</v>
          </cell>
          <cell r="E1873" t="str">
            <v>South Valley Middle School</v>
          </cell>
          <cell r="F1873" t="str">
            <v>Performance Plan: Meets 95% Participation</v>
          </cell>
          <cell r="G1873" t="str">
            <v>-</v>
          </cell>
          <cell r="H1873">
            <v>1827</v>
          </cell>
          <cell r="I1873">
            <v>1827</v>
          </cell>
          <cell r="J1873" t="str">
            <v>No</v>
          </cell>
          <cell r="K1873" t="str">
            <v>Eligible for biennial submission.</v>
          </cell>
        </row>
        <row r="1874">
          <cell r="D1874">
            <v>9032</v>
          </cell>
          <cell r="E1874" t="str">
            <v>Valley High School</v>
          </cell>
          <cell r="F1874" t="str">
            <v>Improvement Plan: Meets 95% Participation</v>
          </cell>
          <cell r="G1874" t="str">
            <v>-</v>
          </cell>
          <cell r="H1874">
            <v>1827</v>
          </cell>
          <cell r="I1874">
            <v>1827</v>
          </cell>
          <cell r="J1874" t="str">
            <v>No</v>
          </cell>
          <cell r="K1874" t="str">
            <v>Not eligible for biennial submission.</v>
          </cell>
        </row>
        <row r="1875">
          <cell r="D1875" t="str">
            <v>ALL</v>
          </cell>
          <cell r="E1875" t="str">
            <v>ALL</v>
          </cell>
          <cell r="F1875" t="str">
            <v>Accredited: Meets 95% Participation</v>
          </cell>
          <cell r="G1875" t="str">
            <v>-</v>
          </cell>
          <cell r="H1875">
            <v>1915</v>
          </cell>
          <cell r="I1875">
            <v>1915</v>
          </cell>
          <cell r="J1875" t="str">
            <v>No</v>
          </cell>
          <cell r="K1875" t="str">
            <v>Eligible for biennial submission.</v>
          </cell>
        </row>
        <row r="1876">
          <cell r="D1876">
            <v>754</v>
          </cell>
          <cell r="E1876" t="str">
            <v>Benjamin Eaton Elementary School</v>
          </cell>
          <cell r="F1876" t="str">
            <v>Performance Plan: Meets 95% Participation</v>
          </cell>
          <cell r="G1876" t="str">
            <v>-</v>
          </cell>
          <cell r="H1876">
            <v>1915</v>
          </cell>
          <cell r="I1876">
            <v>1915</v>
          </cell>
          <cell r="J1876" t="str">
            <v>No</v>
          </cell>
          <cell r="K1876" t="str">
            <v>Eligible for biennial submission.</v>
          </cell>
        </row>
        <row r="1877">
          <cell r="D1877">
            <v>2448</v>
          </cell>
          <cell r="E1877" t="str">
            <v>Eaton Elementary School</v>
          </cell>
          <cell r="F1877" t="str">
            <v>Performance Plan (Revised)</v>
          </cell>
          <cell r="G1877" t="str">
            <v>-</v>
          </cell>
          <cell r="H1877">
            <v>1915</v>
          </cell>
          <cell r="I1877">
            <v>1915</v>
          </cell>
          <cell r="J1877" t="str">
            <v>No</v>
          </cell>
          <cell r="K1877" t="str">
            <v>Eligible for biennial submission.</v>
          </cell>
        </row>
        <row r="1878">
          <cell r="D1878">
            <v>2452</v>
          </cell>
          <cell r="E1878" t="str">
            <v>Eaton Middle School</v>
          </cell>
          <cell r="F1878" t="str">
            <v>Performance Plan: Meets 95% Participation</v>
          </cell>
          <cell r="G1878" t="str">
            <v>-</v>
          </cell>
          <cell r="H1878">
            <v>1915</v>
          </cell>
          <cell r="I1878">
            <v>1915</v>
          </cell>
          <cell r="J1878" t="str">
            <v>No</v>
          </cell>
          <cell r="K1878" t="str">
            <v>Eligible for biennial submission.</v>
          </cell>
        </row>
        <row r="1879">
          <cell r="D1879">
            <v>2456</v>
          </cell>
          <cell r="E1879" t="str">
            <v>Eaton High School</v>
          </cell>
          <cell r="F1879" t="str">
            <v>Performance Plan: Meets 95% Participation</v>
          </cell>
          <cell r="G1879" t="str">
            <v>-</v>
          </cell>
          <cell r="H1879">
            <v>1915</v>
          </cell>
          <cell r="I1879">
            <v>1915</v>
          </cell>
          <cell r="J1879" t="str">
            <v>No</v>
          </cell>
          <cell r="K1879" t="str">
            <v>Eligible for biennial submission.</v>
          </cell>
        </row>
        <row r="1880">
          <cell r="D1880">
            <v>3286</v>
          </cell>
          <cell r="E1880" t="str">
            <v>Galeton Elementary School</v>
          </cell>
          <cell r="F1880" t="str">
            <v>Performance Plan: Meets 95% Participation</v>
          </cell>
          <cell r="G1880" t="str">
            <v>-</v>
          </cell>
          <cell r="H1880">
            <v>1915</v>
          </cell>
          <cell r="I1880">
            <v>1915</v>
          </cell>
          <cell r="J1880" t="str">
            <v>No</v>
          </cell>
          <cell r="K1880" t="str">
            <v>Eligible for biennial submission.</v>
          </cell>
        </row>
        <row r="1881">
          <cell r="D1881" t="str">
            <v>ALL</v>
          </cell>
          <cell r="E1881" t="str">
            <v>ALL</v>
          </cell>
          <cell r="F1881" t="str">
            <v>Accredited with Improvement Plan: Meets 95% Participation</v>
          </cell>
          <cell r="G1881" t="str">
            <v>-</v>
          </cell>
          <cell r="H1881">
            <v>2380</v>
          </cell>
          <cell r="I1881">
            <v>2380</v>
          </cell>
          <cell r="J1881" t="str">
            <v>No</v>
          </cell>
          <cell r="K1881" t="str">
            <v>Not eligible for biennial submission.</v>
          </cell>
        </row>
        <row r="1882">
          <cell r="D1882">
            <v>1299</v>
          </cell>
          <cell r="E1882" t="str">
            <v>Cardinal Community Academy Charter School</v>
          </cell>
          <cell r="F1882" t="str">
            <v>Performance Plan: Meets 95% Participation</v>
          </cell>
          <cell r="G1882" t="str">
            <v>-</v>
          </cell>
          <cell r="H1882">
            <v>2380</v>
          </cell>
          <cell r="I1882">
            <v>2380</v>
          </cell>
          <cell r="J1882" t="str">
            <v>Yes</v>
          </cell>
          <cell r="K1882" t="str">
            <v>Not eligible for biennial submission; exercised biennial flexibility in 2018-19.</v>
          </cell>
        </row>
        <row r="1883">
          <cell r="D1883">
            <v>1446</v>
          </cell>
          <cell r="E1883" t="str">
            <v>Weld Central Senior High School</v>
          </cell>
          <cell r="F1883" t="str">
            <v>Improvement Plan: Meets 95% Participation</v>
          </cell>
          <cell r="G1883" t="str">
            <v>-</v>
          </cell>
          <cell r="H1883">
            <v>2380</v>
          </cell>
          <cell r="I1883">
            <v>2380</v>
          </cell>
          <cell r="J1883" t="str">
            <v>No</v>
          </cell>
          <cell r="K1883" t="str">
            <v>Not eligible for biennial submission.</v>
          </cell>
        </row>
        <row r="1884">
          <cell r="D1884">
            <v>3090</v>
          </cell>
          <cell r="E1884" t="str">
            <v>Lochbuie Elementary School</v>
          </cell>
          <cell r="F1884" t="str">
            <v>Improvement Plan: Meets 95% Participation</v>
          </cell>
          <cell r="G1884" t="str">
            <v>-</v>
          </cell>
          <cell r="H1884">
            <v>2380</v>
          </cell>
          <cell r="I1884">
            <v>2380</v>
          </cell>
          <cell r="J1884" t="str">
            <v>No</v>
          </cell>
          <cell r="K1884" t="str">
            <v>Not eligible for biennial submission.</v>
          </cell>
        </row>
        <row r="1885">
          <cell r="D1885">
            <v>4148</v>
          </cell>
          <cell r="E1885" t="str">
            <v>Hudson Elementary School</v>
          </cell>
          <cell r="F1885" t="str">
            <v>Performance Plan: Meets 95% Participation</v>
          </cell>
          <cell r="G1885" t="str">
            <v>-</v>
          </cell>
          <cell r="H1885">
            <v>2380</v>
          </cell>
          <cell r="I1885">
            <v>2380</v>
          </cell>
          <cell r="J1885" t="str">
            <v>No</v>
          </cell>
          <cell r="K1885" t="str">
            <v>Eligible for biennial submission.</v>
          </cell>
        </row>
        <row r="1886">
          <cell r="D1886">
            <v>4526</v>
          </cell>
          <cell r="E1886" t="str">
            <v>Hoff Elementary School</v>
          </cell>
          <cell r="F1886" t="str">
            <v>Performance Plan: Meets 95% Participation</v>
          </cell>
          <cell r="G1886" t="str">
            <v>-</v>
          </cell>
          <cell r="H1886">
            <v>2380</v>
          </cell>
          <cell r="I1886">
            <v>2380</v>
          </cell>
          <cell r="J1886" t="str">
            <v>No</v>
          </cell>
          <cell r="K1886" t="str">
            <v>Eligible for biennial submission.</v>
          </cell>
        </row>
        <row r="1887">
          <cell r="D1887">
            <v>5855</v>
          </cell>
          <cell r="E1887" t="str">
            <v>Meadow Ridge Elementary School</v>
          </cell>
          <cell r="F1887" t="str">
            <v>Insufficient State Data (Revised)</v>
          </cell>
          <cell r="G1887" t="str">
            <v>-</v>
          </cell>
          <cell r="H1887">
            <v>2380</v>
          </cell>
          <cell r="I1887">
            <v>2380</v>
          </cell>
          <cell r="J1887" t="str">
            <v>Yes</v>
          </cell>
          <cell r="K1887" t="str">
            <v>Not eligible for biennial submission; exercised biennial flexibility in 2018-19.</v>
          </cell>
        </row>
        <row r="1888">
          <cell r="D1888">
            <v>9347</v>
          </cell>
          <cell r="E1888" t="str">
            <v>Weld Central Middle School</v>
          </cell>
          <cell r="F1888" t="str">
            <v>Improvement Plan: Meets 95% Participation</v>
          </cell>
          <cell r="G1888" t="str">
            <v>-</v>
          </cell>
          <cell r="H1888">
            <v>2380</v>
          </cell>
          <cell r="I1888">
            <v>2380</v>
          </cell>
          <cell r="J1888" t="str">
            <v>No</v>
          </cell>
          <cell r="K1888" t="str">
            <v>Not eligible for biennial submission.</v>
          </cell>
        </row>
        <row r="1889">
          <cell r="D1889" t="str">
            <v>ALL</v>
          </cell>
          <cell r="E1889" t="str">
            <v>ALL</v>
          </cell>
          <cell r="F1889" t="str">
            <v>Accredited: Meets 95% Participation</v>
          </cell>
          <cell r="G1889" t="str">
            <v>-</v>
          </cell>
          <cell r="H1889">
            <v>6579</v>
          </cell>
          <cell r="I1889">
            <v>6579</v>
          </cell>
          <cell r="J1889" t="str">
            <v>Yes</v>
          </cell>
          <cell r="K1889" t="str">
            <v>Not eligible for biennial submission; exercised biennial flexibility in 2018-19.</v>
          </cell>
        </row>
        <row r="1890">
          <cell r="D1890">
            <v>55</v>
          </cell>
          <cell r="E1890" t="str">
            <v>Grandview Elementary School</v>
          </cell>
          <cell r="F1890" t="str">
            <v>Performance Plan: Meets 95% Participation</v>
          </cell>
          <cell r="G1890" t="str">
            <v>-</v>
          </cell>
          <cell r="H1890">
            <v>6579</v>
          </cell>
          <cell r="I1890">
            <v>6579</v>
          </cell>
          <cell r="J1890" t="str">
            <v>Yes</v>
          </cell>
          <cell r="K1890" t="str">
            <v>Not eligible for biennial submission; exercised biennial flexibility in 2018-19.</v>
          </cell>
        </row>
        <row r="1891">
          <cell r="D1891">
            <v>6750</v>
          </cell>
          <cell r="E1891" t="str">
            <v>Mountain View Elementary School</v>
          </cell>
          <cell r="F1891" t="str">
            <v>Performance Plan: Meets 95% Participation</v>
          </cell>
          <cell r="G1891" t="str">
            <v>-</v>
          </cell>
          <cell r="H1891">
            <v>6579</v>
          </cell>
          <cell r="I1891">
            <v>6579</v>
          </cell>
          <cell r="J1891" t="str">
            <v>Yes</v>
          </cell>
          <cell r="K1891" t="str">
            <v>Not eligible for biennial submission; exercised biennial flexibility in 2018-19.</v>
          </cell>
        </row>
        <row r="1892">
          <cell r="D1892">
            <v>7755</v>
          </cell>
          <cell r="E1892" t="str">
            <v>Severance Middle School</v>
          </cell>
          <cell r="F1892" t="str">
            <v>Performance Plan: Meets 95% Participation</v>
          </cell>
          <cell r="G1892" t="str">
            <v>-</v>
          </cell>
          <cell r="H1892">
            <v>6579</v>
          </cell>
          <cell r="I1892">
            <v>6579</v>
          </cell>
          <cell r="J1892" t="str">
            <v>Yes</v>
          </cell>
          <cell r="K1892" t="str">
            <v>Not eligible for biennial submission; exercised biennial flexibility in 2018-19.</v>
          </cell>
        </row>
        <row r="1893">
          <cell r="D1893">
            <v>7958</v>
          </cell>
          <cell r="E1893" t="str">
            <v>Skyview Elementary School</v>
          </cell>
          <cell r="F1893" t="str">
            <v>Performance Plan: Meets 95% Participation</v>
          </cell>
          <cell r="G1893" t="str">
            <v>-</v>
          </cell>
          <cell r="H1893">
            <v>6579</v>
          </cell>
          <cell r="I1893">
            <v>6579</v>
          </cell>
          <cell r="J1893" t="str">
            <v>Yes</v>
          </cell>
          <cell r="K1893" t="str">
            <v>Not eligible for biennial submission; exercised biennial flexibility in 2018-19.</v>
          </cell>
        </row>
        <row r="1894">
          <cell r="D1894">
            <v>8066</v>
          </cell>
          <cell r="E1894" t="str">
            <v>Severance High School</v>
          </cell>
          <cell r="F1894" t="str">
            <v>Performance Plan (New School: Rating determined by district)</v>
          </cell>
          <cell r="G1894" t="str">
            <v>-</v>
          </cell>
          <cell r="H1894">
            <v>6579</v>
          </cell>
          <cell r="I1894">
            <v>6579</v>
          </cell>
          <cell r="J1894" t="str">
            <v>No</v>
          </cell>
          <cell r="K1894" t="str">
            <v>Eligible for biennial submission.</v>
          </cell>
        </row>
        <row r="1895">
          <cell r="D1895">
            <v>8459</v>
          </cell>
          <cell r="E1895" t="str">
            <v>Range View Elementary</v>
          </cell>
          <cell r="F1895" t="str">
            <v>Performance Plan: Meets 95% Participation</v>
          </cell>
          <cell r="G1895" t="str">
            <v>-</v>
          </cell>
          <cell r="H1895">
            <v>6579</v>
          </cell>
          <cell r="I1895">
            <v>6579</v>
          </cell>
          <cell r="J1895" t="str">
            <v>Yes</v>
          </cell>
          <cell r="K1895" t="str">
            <v>Not eligible for biennial submission; exercised biennial flexibility in 2018-19.</v>
          </cell>
        </row>
        <row r="1896">
          <cell r="D1896">
            <v>8886</v>
          </cell>
          <cell r="E1896" t="str">
            <v>Tozer Elementary School</v>
          </cell>
          <cell r="F1896" t="str">
            <v>Performance Plan (Revised)</v>
          </cell>
          <cell r="G1896" t="str">
            <v>-</v>
          </cell>
          <cell r="H1896">
            <v>6579</v>
          </cell>
          <cell r="I1896">
            <v>6579</v>
          </cell>
          <cell r="J1896" t="str">
            <v>Yes</v>
          </cell>
          <cell r="K1896" t="str">
            <v>Not eligible for biennial submission; exercised biennial flexibility in 2018-19.</v>
          </cell>
        </row>
        <row r="1897">
          <cell r="D1897">
            <v>9393</v>
          </cell>
          <cell r="E1897" t="str">
            <v>Windsor Charter Academy Early College High School</v>
          </cell>
          <cell r="F1897" t="str">
            <v>Performance Plan: Meets 95% Participation</v>
          </cell>
          <cell r="G1897" t="str">
            <v>-</v>
          </cell>
          <cell r="H1897">
            <v>6579</v>
          </cell>
          <cell r="I1897">
            <v>6579</v>
          </cell>
          <cell r="J1897" t="str">
            <v>Yes</v>
          </cell>
          <cell r="K1897" t="str">
            <v>Not eligible for biennial submission; exercised biennial flexibility in 2018-19.</v>
          </cell>
        </row>
        <row r="1898">
          <cell r="D1898">
            <v>9563</v>
          </cell>
          <cell r="E1898" t="str">
            <v>Windsor Charter Academy Middle School</v>
          </cell>
          <cell r="F1898" t="str">
            <v>Performance Plan (New School: Rating determined by district)</v>
          </cell>
          <cell r="G1898" t="str">
            <v>-</v>
          </cell>
          <cell r="H1898">
            <v>6579</v>
          </cell>
          <cell r="I1898">
            <v>6579</v>
          </cell>
          <cell r="J1898" t="str">
            <v>No</v>
          </cell>
          <cell r="K1898" t="str">
            <v>Eligible for biennial submission.</v>
          </cell>
        </row>
        <row r="1899">
          <cell r="D1899">
            <v>9665</v>
          </cell>
          <cell r="E1899" t="str">
            <v>Windsor Charter Academy Elementary School</v>
          </cell>
          <cell r="F1899" t="str">
            <v>Performance Plan: Meets 95% Participation</v>
          </cell>
          <cell r="G1899" t="str">
            <v>-</v>
          </cell>
          <cell r="H1899">
            <v>6579</v>
          </cell>
          <cell r="I1899">
            <v>6579</v>
          </cell>
          <cell r="J1899" t="str">
            <v>Yes</v>
          </cell>
          <cell r="K1899" t="str">
            <v>Not eligible for biennial submission; exercised biennial flexibility in 2018-19.</v>
          </cell>
        </row>
        <row r="1900">
          <cell r="D1900">
            <v>9670</v>
          </cell>
          <cell r="E1900" t="str">
            <v>Windsor Middle School</v>
          </cell>
          <cell r="F1900" t="str">
            <v>Performance Plan: Meets 95% Participation</v>
          </cell>
          <cell r="G1900" t="str">
            <v>-</v>
          </cell>
          <cell r="H1900">
            <v>6579</v>
          </cell>
          <cell r="I1900">
            <v>6579</v>
          </cell>
          <cell r="J1900" t="str">
            <v>Yes</v>
          </cell>
          <cell r="K1900" t="str">
            <v>Not eligible for biennial submission; exercised biennial flexibility in 2018-19.</v>
          </cell>
        </row>
        <row r="1901">
          <cell r="D1901">
            <v>9672</v>
          </cell>
          <cell r="E1901" t="str">
            <v>Windsor High School</v>
          </cell>
          <cell r="F1901" t="str">
            <v>Performance Plan: Meets 95% Participation</v>
          </cell>
          <cell r="G1901" t="str">
            <v>-</v>
          </cell>
          <cell r="H1901">
            <v>6579</v>
          </cell>
          <cell r="I1901">
            <v>6579</v>
          </cell>
          <cell r="J1901" t="str">
            <v>Yes</v>
          </cell>
          <cell r="K1901" t="str">
            <v>Not eligible for biennial submission; exercised biennial flexibility in 2018-19.</v>
          </cell>
        </row>
        <row r="1902">
          <cell r="D1902" t="str">
            <v>ALL</v>
          </cell>
          <cell r="E1902" t="str">
            <v>ALL</v>
          </cell>
          <cell r="F1902" t="str">
            <v>Accredited: Meets 95% Participation</v>
          </cell>
          <cell r="G1902" t="str">
            <v>-</v>
          </cell>
          <cell r="H1902">
            <v>3850</v>
          </cell>
          <cell r="I1902">
            <v>3850</v>
          </cell>
          <cell r="J1902" t="str">
            <v>No</v>
          </cell>
          <cell r="K1902" t="str">
            <v>Eligible for biennial submission.</v>
          </cell>
        </row>
        <row r="1903">
          <cell r="D1903">
            <v>4785</v>
          </cell>
          <cell r="E1903" t="str">
            <v>Knowledge Quest Academy</v>
          </cell>
          <cell r="F1903" t="str">
            <v>Performance Plan: Low Participation</v>
          </cell>
          <cell r="G1903" t="str">
            <v>-</v>
          </cell>
          <cell r="H1903">
            <v>3850</v>
          </cell>
          <cell r="I1903">
            <v>3850</v>
          </cell>
          <cell r="J1903" t="str">
            <v>No</v>
          </cell>
          <cell r="K1903" t="str">
            <v>Eligible for biennial submission.</v>
          </cell>
        </row>
        <row r="1904">
          <cell r="D1904">
            <v>5078</v>
          </cell>
          <cell r="E1904" t="str">
            <v>Letford Elementary School</v>
          </cell>
          <cell r="F1904" t="str">
            <v>Improvement Plan: Meets 95% Participation</v>
          </cell>
          <cell r="G1904" t="str">
            <v>-</v>
          </cell>
          <cell r="H1904">
            <v>3850</v>
          </cell>
          <cell r="I1904">
            <v>3850</v>
          </cell>
          <cell r="J1904" t="str">
            <v>Yes</v>
          </cell>
          <cell r="K1904" t="str">
            <v>Not eligible for biennial submission; exercised biennial flexibility in 2018-19.</v>
          </cell>
        </row>
        <row r="1905">
          <cell r="D1905">
            <v>5896</v>
          </cell>
          <cell r="E1905" t="str">
            <v>Milliken Elementary School</v>
          </cell>
          <cell r="F1905" t="str">
            <v>Improvement Plan: Meets 95% Participation</v>
          </cell>
          <cell r="G1905" t="str">
            <v>-</v>
          </cell>
          <cell r="H1905">
            <v>3850</v>
          </cell>
          <cell r="I1905">
            <v>3850</v>
          </cell>
          <cell r="J1905" t="str">
            <v>No</v>
          </cell>
          <cell r="K1905" t="str">
            <v>Not eligible for biennial submission.</v>
          </cell>
        </row>
        <row r="1906">
          <cell r="D1906">
            <v>5902</v>
          </cell>
          <cell r="E1906" t="str">
            <v>Milliken Middle School</v>
          </cell>
          <cell r="F1906" t="str">
            <v>Performance Plan: Low Participation</v>
          </cell>
          <cell r="G1906" t="str">
            <v>-</v>
          </cell>
          <cell r="H1906">
            <v>3850</v>
          </cell>
          <cell r="I1906">
            <v>3850</v>
          </cell>
          <cell r="J1906" t="str">
            <v>No</v>
          </cell>
          <cell r="K1906" t="str">
            <v>Eligible for biennial submission.</v>
          </cell>
        </row>
        <row r="1907">
          <cell r="D1907">
            <v>6963</v>
          </cell>
          <cell r="E1907" t="str">
            <v>Pioneer Ridge Elementary School</v>
          </cell>
          <cell r="F1907" t="str">
            <v>Performance Plan: Meets 95% Participation</v>
          </cell>
          <cell r="G1907" t="str">
            <v>-</v>
          </cell>
          <cell r="H1907">
            <v>3850</v>
          </cell>
          <cell r="I1907">
            <v>3850</v>
          </cell>
          <cell r="J1907" t="str">
            <v>No</v>
          </cell>
          <cell r="K1907" t="str">
            <v>Eligible for biennial submission.</v>
          </cell>
        </row>
        <row r="1908">
          <cell r="D1908">
            <v>7490</v>
          </cell>
          <cell r="E1908" t="str">
            <v>Roosevelt High School</v>
          </cell>
          <cell r="F1908" t="str">
            <v>Performance Plan: Low Participation</v>
          </cell>
          <cell r="G1908" t="str">
            <v>-</v>
          </cell>
          <cell r="H1908">
            <v>3850</v>
          </cell>
          <cell r="I1908">
            <v>3850</v>
          </cell>
          <cell r="J1908" t="str">
            <v>No</v>
          </cell>
          <cell r="K1908" t="str">
            <v>Eligible for biennial submission.</v>
          </cell>
        </row>
        <row r="1909">
          <cell r="D1909" t="str">
            <v>ALL</v>
          </cell>
          <cell r="E1909" t="str">
            <v>ALL</v>
          </cell>
          <cell r="F1909" t="str">
            <v>Accredited with Improvement Plan: Meets 95% Participation</v>
          </cell>
          <cell r="G1909" t="str">
            <v>-</v>
          </cell>
          <cell r="H1909">
            <v>22310</v>
          </cell>
          <cell r="I1909">
            <v>22310</v>
          </cell>
          <cell r="J1909" t="str">
            <v>No</v>
          </cell>
          <cell r="K1909" t="str">
            <v>Not eligible for biennial submission.</v>
          </cell>
        </row>
        <row r="1910">
          <cell r="D1910">
            <v>52</v>
          </cell>
          <cell r="E1910" t="str">
            <v>Heiman Elementary School</v>
          </cell>
          <cell r="F1910" t="str">
            <v>Performance Plan: Meets 95% Participation</v>
          </cell>
          <cell r="G1910" t="str">
            <v>-</v>
          </cell>
          <cell r="H1910">
            <v>22310</v>
          </cell>
          <cell r="I1910">
            <v>22310</v>
          </cell>
          <cell r="J1910" t="str">
            <v>No</v>
          </cell>
          <cell r="K1910" t="str">
            <v>Eligible for biennial submission.</v>
          </cell>
        </row>
        <row r="1911">
          <cell r="D1911">
            <v>53</v>
          </cell>
          <cell r="E1911" t="str">
            <v>Winograd K-8 Elementary School</v>
          </cell>
          <cell r="F1911" t="str">
            <v>Performance Plan: Meets 95% Participation</v>
          </cell>
          <cell r="G1911" t="str">
            <v>-</v>
          </cell>
          <cell r="H1911">
            <v>22310</v>
          </cell>
          <cell r="I1911">
            <v>22310</v>
          </cell>
          <cell r="J1911" t="str">
            <v>Yes</v>
          </cell>
          <cell r="K1911" t="str">
            <v>Not eligible for biennial submission; exercised biennial flexibility in 2018-19.</v>
          </cell>
        </row>
        <row r="1912">
          <cell r="D1912">
            <v>54</v>
          </cell>
          <cell r="E1912" t="str">
            <v>Bella Romero Academy of Applied Technology</v>
          </cell>
          <cell r="F1912" t="str">
            <v>Improvement Plan: Meets 95% Participation</v>
          </cell>
          <cell r="G1912" t="str">
            <v>-</v>
          </cell>
          <cell r="H1912">
            <v>22310</v>
          </cell>
          <cell r="I1912">
            <v>22310</v>
          </cell>
          <cell r="J1912" t="str">
            <v>No</v>
          </cell>
          <cell r="K1912" t="str">
            <v>Not eligible for biennial submission.</v>
          </cell>
        </row>
        <row r="1913">
          <cell r="D1913">
            <v>988</v>
          </cell>
          <cell r="E1913" t="str">
            <v>Brentwood Middle School</v>
          </cell>
          <cell r="F1913" t="str">
            <v>Improvement Plan: Meets 95% Participation</v>
          </cell>
          <cell r="G1913" t="str">
            <v>-</v>
          </cell>
          <cell r="H1913">
            <v>22310</v>
          </cell>
          <cell r="I1913">
            <v>22310</v>
          </cell>
          <cell r="J1913" t="str">
            <v>No</v>
          </cell>
          <cell r="K1913" t="str">
            <v>Not eligible for biennial submission.</v>
          </cell>
        </row>
        <row r="1914">
          <cell r="D1914">
            <v>1384</v>
          </cell>
          <cell r="E1914" t="str">
            <v>Centennial Elementary School</v>
          </cell>
          <cell r="F1914" t="str">
            <v>Improvement Plan: Meets 95% Participation</v>
          </cell>
          <cell r="G1914" t="str">
            <v>-</v>
          </cell>
          <cell r="H1914">
            <v>22310</v>
          </cell>
          <cell r="I1914">
            <v>22310</v>
          </cell>
          <cell r="J1914" t="str">
            <v>No</v>
          </cell>
          <cell r="K1914" t="str">
            <v>Not eligible for biennial submission.</v>
          </cell>
        </row>
        <row r="1915">
          <cell r="D1915">
            <v>1500</v>
          </cell>
          <cell r="E1915" t="str">
            <v>Chappelow K-8 Magnet School</v>
          </cell>
          <cell r="F1915" t="str">
            <v>Performance Plan: Meets 95% Participation</v>
          </cell>
          <cell r="G1915" t="str">
            <v>-</v>
          </cell>
          <cell r="H1915">
            <v>22310</v>
          </cell>
          <cell r="I1915">
            <v>22310</v>
          </cell>
          <cell r="J1915" t="str">
            <v>Yes</v>
          </cell>
          <cell r="K1915" t="str">
            <v>Not eligible for biennial submission; exercised biennial flexibility in 2018-19.</v>
          </cell>
        </row>
        <row r="1916">
          <cell r="D1916">
            <v>1875</v>
          </cell>
          <cell r="E1916" t="str">
            <v>Frontier Charter Academy</v>
          </cell>
          <cell r="F1916" t="str">
            <v>Performance Plan: Meets 95% Participation</v>
          </cell>
          <cell r="G1916" t="str">
            <v>-</v>
          </cell>
          <cell r="H1916">
            <v>22310</v>
          </cell>
          <cell r="I1916">
            <v>22310</v>
          </cell>
          <cell r="J1916" t="str">
            <v>Yes</v>
          </cell>
          <cell r="K1916" t="str">
            <v>Not eligible for biennial submission; exercised biennial flexibility in 2018-19.</v>
          </cell>
        </row>
        <row r="1917">
          <cell r="D1917">
            <v>2222</v>
          </cell>
          <cell r="E1917" t="str">
            <v>Dos Rios Elementary School</v>
          </cell>
          <cell r="F1917" t="str">
            <v>Performance Plan: Meets 95% Participation</v>
          </cell>
          <cell r="G1917" t="str">
            <v>-</v>
          </cell>
          <cell r="H1917">
            <v>22310</v>
          </cell>
          <cell r="I1917">
            <v>22310</v>
          </cell>
          <cell r="J1917" t="str">
            <v>No</v>
          </cell>
          <cell r="K1917" t="str">
            <v>Eligible for biennial submission.</v>
          </cell>
        </row>
        <row r="1918">
          <cell r="D1918">
            <v>2657</v>
          </cell>
          <cell r="E1918" t="str">
            <v>Early College Academy</v>
          </cell>
          <cell r="F1918" t="str">
            <v>Performance Plan: Meets 95% Participation</v>
          </cell>
          <cell r="G1918" t="str">
            <v>-</v>
          </cell>
          <cell r="H1918">
            <v>22310</v>
          </cell>
          <cell r="I1918">
            <v>22310</v>
          </cell>
          <cell r="J1918" t="str">
            <v>No</v>
          </cell>
          <cell r="K1918" t="str">
            <v>Eligible for biennial submission.</v>
          </cell>
        </row>
        <row r="1919">
          <cell r="D1919">
            <v>2850</v>
          </cell>
          <cell r="E1919" t="str">
            <v>University Schools</v>
          </cell>
          <cell r="F1919" t="str">
            <v>Performance Plan: Meets 95% Participation</v>
          </cell>
          <cell r="G1919" t="str">
            <v>-</v>
          </cell>
          <cell r="H1919">
            <v>22310</v>
          </cell>
          <cell r="I1919">
            <v>22310</v>
          </cell>
          <cell r="J1919" t="str">
            <v>Yes</v>
          </cell>
          <cell r="K1919" t="str">
            <v>Not eligible for biennial submission; exercised biennial flexibility in 2018-19.</v>
          </cell>
        </row>
        <row r="1920">
          <cell r="D1920">
            <v>3162</v>
          </cell>
          <cell r="E1920" t="str">
            <v>Franklin Middle School</v>
          </cell>
          <cell r="F1920" t="str">
            <v>Improvement Plan: Meets 95% Participation</v>
          </cell>
          <cell r="G1920" t="str">
            <v>-</v>
          </cell>
          <cell r="H1920">
            <v>22310</v>
          </cell>
          <cell r="I1920">
            <v>22310</v>
          </cell>
          <cell r="J1920" t="str">
            <v>No</v>
          </cell>
          <cell r="K1920" t="str">
            <v>Not eligible for biennial submission.</v>
          </cell>
        </row>
        <row r="1921">
          <cell r="D1921">
            <v>3173</v>
          </cell>
          <cell r="E1921" t="str">
            <v>Fred Tjardes School of Innovation</v>
          </cell>
          <cell r="F1921" t="str">
            <v>Priority Improvement Plan: Meets 95% Participation</v>
          </cell>
          <cell r="G1921" t="str">
            <v>Year 2 of Priority Improvement or Turnaround</v>
          </cell>
          <cell r="H1921">
            <v>22310</v>
          </cell>
          <cell r="I1921">
            <v>22310</v>
          </cell>
          <cell r="J1921" t="str">
            <v>No</v>
          </cell>
          <cell r="K1921" t="str">
            <v>Not eligible for biennial submission.</v>
          </cell>
        </row>
        <row r="1922">
          <cell r="D1922">
            <v>3610</v>
          </cell>
          <cell r="E1922" t="str">
            <v>Greeley Central High School</v>
          </cell>
          <cell r="F1922" t="str">
            <v>Improvement Plan: Meets 95% Participation</v>
          </cell>
          <cell r="G1922" t="str">
            <v>-</v>
          </cell>
          <cell r="H1922">
            <v>22310</v>
          </cell>
          <cell r="I1922">
            <v>22310</v>
          </cell>
          <cell r="J1922" t="str">
            <v>No</v>
          </cell>
          <cell r="K1922" t="str">
            <v>Not eligible for biennial submission.</v>
          </cell>
        </row>
        <row r="1923">
          <cell r="D1923">
            <v>3614</v>
          </cell>
          <cell r="E1923" t="str">
            <v>Greeley West High School</v>
          </cell>
          <cell r="F1923" t="str">
            <v>Improvement Plan: Meets 95% Participation</v>
          </cell>
          <cell r="G1923" t="str">
            <v>-</v>
          </cell>
          <cell r="H1923">
            <v>22310</v>
          </cell>
          <cell r="I1923">
            <v>22310</v>
          </cell>
          <cell r="J1923" t="str">
            <v>No</v>
          </cell>
          <cell r="K1923" t="str">
            <v>Not eligible for biennial submission.</v>
          </cell>
        </row>
        <row r="1924">
          <cell r="D1924">
            <v>3880</v>
          </cell>
          <cell r="E1924" t="str">
            <v>Heath Middle School</v>
          </cell>
          <cell r="F1924" t="str">
            <v>Priority Improvement Plan: Meets 95% Participation</v>
          </cell>
          <cell r="G1924" t="str">
            <v>Year 1 of Priority Improvement or Turnaround</v>
          </cell>
          <cell r="H1924">
            <v>22310</v>
          </cell>
          <cell r="I1924">
            <v>22310</v>
          </cell>
          <cell r="J1924" t="str">
            <v>No</v>
          </cell>
          <cell r="K1924" t="str">
            <v>Not eligible for biennial submission.</v>
          </cell>
        </row>
        <row r="1925">
          <cell r="D1925">
            <v>4356</v>
          </cell>
          <cell r="E1925" t="str">
            <v>Jackson Elementary School</v>
          </cell>
          <cell r="F1925" t="str">
            <v>Performance Plan: Meets 95% Participation</v>
          </cell>
          <cell r="G1925" t="str">
            <v>-</v>
          </cell>
          <cell r="H1925">
            <v>22310</v>
          </cell>
          <cell r="I1925">
            <v>22310</v>
          </cell>
          <cell r="J1925" t="str">
            <v>Yes</v>
          </cell>
          <cell r="K1925" t="str">
            <v>Not eligible for biennial submission; exercised biennial flexibility in 2018-19.</v>
          </cell>
        </row>
        <row r="1926">
          <cell r="D1926">
            <v>4425</v>
          </cell>
          <cell r="E1926" t="str">
            <v>Jefferson Junior/Senior High</v>
          </cell>
          <cell r="F1926" t="str">
            <v>AEC: Improvement (Revised)</v>
          </cell>
          <cell r="G1926" t="str">
            <v>-</v>
          </cell>
          <cell r="H1926">
            <v>22310</v>
          </cell>
          <cell r="I1926">
            <v>22310</v>
          </cell>
          <cell r="J1926" t="str">
            <v>No</v>
          </cell>
          <cell r="K1926" t="str">
            <v>Not eligible for biennial submission.</v>
          </cell>
        </row>
        <row r="1927">
          <cell r="D1927">
            <v>4438</v>
          </cell>
          <cell r="E1927" t="str">
            <v>Prairie Heights Middle School</v>
          </cell>
          <cell r="F1927" t="str">
            <v>Performance Plan: Meets 95% Participation</v>
          </cell>
          <cell r="G1927" t="str">
            <v>-</v>
          </cell>
          <cell r="H1927">
            <v>22310</v>
          </cell>
          <cell r="I1927">
            <v>22310</v>
          </cell>
          <cell r="J1927" t="str">
            <v>No</v>
          </cell>
          <cell r="K1927" t="str">
            <v>Eligible for biennial submission.</v>
          </cell>
        </row>
        <row r="1928">
          <cell r="D1928">
            <v>5412</v>
          </cell>
          <cell r="E1928" t="str">
            <v>Madison Elementary School</v>
          </cell>
          <cell r="F1928" t="str">
            <v>Priority Improvement Plan: Meets 95% Participation</v>
          </cell>
          <cell r="G1928" t="str">
            <v>Year 1 of Priority Improvement or Turnaround</v>
          </cell>
          <cell r="H1928">
            <v>22310</v>
          </cell>
          <cell r="I1928">
            <v>22310</v>
          </cell>
          <cell r="J1928" t="str">
            <v>No</v>
          </cell>
          <cell r="K1928" t="str">
            <v>Not eligible for biennial submission.</v>
          </cell>
        </row>
        <row r="1929">
          <cell r="D1929">
            <v>5620</v>
          </cell>
          <cell r="E1929" t="str">
            <v>Maplewood Elementary School</v>
          </cell>
          <cell r="F1929" t="str">
            <v>Performance Plan: Meets 95% Participation</v>
          </cell>
          <cell r="G1929" t="str">
            <v>-</v>
          </cell>
          <cell r="H1929">
            <v>22310</v>
          </cell>
          <cell r="I1929">
            <v>22310</v>
          </cell>
          <cell r="J1929" t="str">
            <v>No</v>
          </cell>
          <cell r="K1929" t="str">
            <v>Eligible for biennial submission.</v>
          </cell>
        </row>
        <row r="1930">
          <cell r="D1930">
            <v>5660</v>
          </cell>
          <cell r="E1930" t="str">
            <v>S. Christa McAuliffe STEM Academy</v>
          </cell>
          <cell r="F1930" t="str">
            <v>Performance Plan: Meets 95% Participation</v>
          </cell>
          <cell r="G1930" t="str">
            <v>-</v>
          </cell>
          <cell r="H1930">
            <v>22310</v>
          </cell>
          <cell r="I1930">
            <v>22310</v>
          </cell>
          <cell r="J1930" t="str">
            <v>Yes</v>
          </cell>
          <cell r="K1930" t="str">
            <v>Not eligible for biennial submission; exercised biennial flexibility in 2018-19.</v>
          </cell>
        </row>
        <row r="1931">
          <cell r="D1931">
            <v>5752</v>
          </cell>
          <cell r="E1931" t="str">
            <v>Meeker Elementary School</v>
          </cell>
          <cell r="F1931" t="str">
            <v>Improvement Plan: Meets 95% Participation</v>
          </cell>
          <cell r="G1931" t="str">
            <v>Year 2 On Watch</v>
          </cell>
          <cell r="H1931">
            <v>22310</v>
          </cell>
          <cell r="I1931">
            <v>22310</v>
          </cell>
          <cell r="J1931" t="str">
            <v>No</v>
          </cell>
          <cell r="K1931" t="str">
            <v>Not eligible for biennial submission.</v>
          </cell>
        </row>
        <row r="1932">
          <cell r="D1932">
            <v>5985</v>
          </cell>
          <cell r="E1932" t="str">
            <v>Monfort Elementary School</v>
          </cell>
          <cell r="F1932" t="str">
            <v>Improvement Plan: Meets 95% Participation</v>
          </cell>
          <cell r="G1932" t="str">
            <v>-</v>
          </cell>
          <cell r="H1932">
            <v>22310</v>
          </cell>
          <cell r="I1932">
            <v>22310</v>
          </cell>
          <cell r="J1932" t="str">
            <v>No</v>
          </cell>
          <cell r="K1932" t="str">
            <v>Not eligible for biennial submission.</v>
          </cell>
        </row>
        <row r="1933">
          <cell r="D1933">
            <v>6364</v>
          </cell>
          <cell r="E1933" t="str">
            <v>Northridge High School</v>
          </cell>
          <cell r="F1933" t="str">
            <v>Improvement Plan: Meets 95% Participation</v>
          </cell>
          <cell r="G1933" t="str">
            <v>-</v>
          </cell>
          <cell r="H1933">
            <v>22310</v>
          </cell>
          <cell r="I1933">
            <v>22310</v>
          </cell>
          <cell r="J1933" t="str">
            <v>No</v>
          </cell>
          <cell r="K1933" t="str">
            <v>Not eligible for biennial submission.</v>
          </cell>
        </row>
        <row r="1934">
          <cell r="D1934">
            <v>6774</v>
          </cell>
          <cell r="E1934" t="str">
            <v>Martinez Elementary School</v>
          </cell>
          <cell r="F1934" t="str">
            <v>Performance Plan: Meets 95% Participation</v>
          </cell>
          <cell r="G1934" t="str">
            <v>-</v>
          </cell>
          <cell r="H1934">
            <v>22310</v>
          </cell>
          <cell r="I1934">
            <v>22310</v>
          </cell>
          <cell r="J1934" t="str">
            <v>No</v>
          </cell>
          <cell r="K1934" t="str">
            <v>Eligible for biennial submission.</v>
          </cell>
        </row>
        <row r="1935">
          <cell r="D1935">
            <v>7700</v>
          </cell>
          <cell r="E1935" t="str">
            <v>Scott Elementary School</v>
          </cell>
          <cell r="F1935" t="str">
            <v>Improvement Plan: Meets 95% Participation</v>
          </cell>
          <cell r="G1935" t="str">
            <v>-</v>
          </cell>
          <cell r="H1935">
            <v>22310</v>
          </cell>
          <cell r="I1935">
            <v>22310</v>
          </cell>
          <cell r="J1935" t="str">
            <v>No</v>
          </cell>
          <cell r="K1935" t="str">
            <v>Not eligible for biennial submission.</v>
          </cell>
        </row>
        <row r="1936">
          <cell r="D1936">
            <v>7814</v>
          </cell>
          <cell r="E1936" t="str">
            <v>Shawsheen Elementary School</v>
          </cell>
          <cell r="F1936" t="str">
            <v>Priority Improvement Plan: Meets 95% Participation</v>
          </cell>
          <cell r="G1936" t="str">
            <v>Year 1 of Priority Improvement or Turnaround</v>
          </cell>
          <cell r="H1936">
            <v>22310</v>
          </cell>
          <cell r="I1936">
            <v>22310</v>
          </cell>
          <cell r="J1936" t="str">
            <v>No</v>
          </cell>
          <cell r="K1936" t="str">
            <v>Not eligible for biennial submission.</v>
          </cell>
        </row>
        <row r="1937">
          <cell r="D1937">
            <v>8467</v>
          </cell>
          <cell r="E1937" t="str">
            <v>Salida del Sol Academy</v>
          </cell>
          <cell r="F1937" t="str">
            <v>Improvement Plan: Meets 95% Participation</v>
          </cell>
          <cell r="G1937" t="str">
            <v>-</v>
          </cell>
          <cell r="H1937">
            <v>22310</v>
          </cell>
          <cell r="I1937">
            <v>22310</v>
          </cell>
          <cell r="J1937" t="str">
            <v>No</v>
          </cell>
          <cell r="K1937" t="str">
            <v>Not eligible for biennial submission.</v>
          </cell>
        </row>
        <row r="1938">
          <cell r="D1938">
            <v>8965</v>
          </cell>
          <cell r="E1938" t="str">
            <v>Union Colony Schools</v>
          </cell>
          <cell r="F1938" t="str">
            <v>Performance Plan: Meets 95% Participation</v>
          </cell>
          <cell r="G1938" t="str">
            <v>-</v>
          </cell>
          <cell r="H1938">
            <v>22310</v>
          </cell>
          <cell r="I1938">
            <v>22310</v>
          </cell>
          <cell r="J1938" t="str">
            <v>No</v>
          </cell>
          <cell r="K1938" t="str">
            <v>Eligible for biennial submission.</v>
          </cell>
        </row>
        <row r="1939">
          <cell r="D1939">
            <v>8975</v>
          </cell>
          <cell r="E1939" t="str">
            <v>UNION COLONY ELEMENTARY SCHOOL</v>
          </cell>
          <cell r="F1939" t="str">
            <v>School Closed</v>
          </cell>
          <cell r="G1939" t="str">
            <v>-</v>
          </cell>
          <cell r="H1939">
            <v>22310</v>
          </cell>
          <cell r="I1939">
            <v>22310</v>
          </cell>
          <cell r="J1939" t="str">
            <v>No</v>
          </cell>
          <cell r="K1939" t="str">
            <v>Not eligible for biennial submission.</v>
          </cell>
        </row>
        <row r="1940">
          <cell r="D1940">
            <v>9611</v>
          </cell>
          <cell r="E1940" t="str">
            <v>West Ridge Academy</v>
          </cell>
          <cell r="F1940" t="str">
            <v>Performance Plan: Meets 95% Participation</v>
          </cell>
          <cell r="G1940" t="str">
            <v>-</v>
          </cell>
          <cell r="H1940">
            <v>22310</v>
          </cell>
          <cell r="I1940">
            <v>22310</v>
          </cell>
          <cell r="J1940" t="str">
            <v>No</v>
          </cell>
          <cell r="K1940" t="str">
            <v>Eligible for biennial submission.</v>
          </cell>
        </row>
        <row r="1941">
          <cell r="D1941" t="str">
            <v>ALL</v>
          </cell>
          <cell r="E1941" t="str">
            <v>ALL</v>
          </cell>
          <cell r="F1941" t="str">
            <v>Accredited: Meets 95% Participation</v>
          </cell>
          <cell r="G1941" t="str">
            <v>-</v>
          </cell>
          <cell r="H1941">
            <v>1092</v>
          </cell>
          <cell r="I1941">
            <v>1092</v>
          </cell>
          <cell r="J1941" t="str">
            <v>Yes</v>
          </cell>
          <cell r="K1941" t="str">
            <v>Not eligible for biennial submission; exercised biennial flexibility in 2018-19.</v>
          </cell>
        </row>
        <row r="1942">
          <cell r="D1942">
            <v>4670</v>
          </cell>
          <cell r="E1942" t="str">
            <v>Platte Valley High School</v>
          </cell>
          <cell r="F1942" t="str">
            <v>Performance Plan: Meets 95% Participation</v>
          </cell>
          <cell r="G1942" t="str">
            <v>-</v>
          </cell>
          <cell r="H1942">
            <v>1092</v>
          </cell>
          <cell r="I1942">
            <v>1092</v>
          </cell>
          <cell r="J1942" t="str">
            <v>Yes</v>
          </cell>
          <cell r="K1942" t="str">
            <v>Not eligible for biennial submission; exercised biennial flexibility in 2018-19.</v>
          </cell>
        </row>
        <row r="1943">
          <cell r="D1943">
            <v>7052</v>
          </cell>
          <cell r="E1943" t="str">
            <v>Platte Valley Elementary School</v>
          </cell>
          <cell r="F1943" t="str">
            <v>Performance Plan: Meets 95% Participation</v>
          </cell>
          <cell r="G1943" t="str">
            <v>-</v>
          </cell>
          <cell r="H1943">
            <v>1092</v>
          </cell>
          <cell r="I1943">
            <v>1092</v>
          </cell>
          <cell r="J1943" t="str">
            <v>Yes</v>
          </cell>
          <cell r="K1943" t="str">
            <v>Not eligible for biennial submission; exercised biennial flexibility in 2018-19.</v>
          </cell>
        </row>
        <row r="1944">
          <cell r="D1944">
            <v>7054</v>
          </cell>
          <cell r="E1944" t="str">
            <v>Platte Valley Middle School</v>
          </cell>
          <cell r="F1944" t="str">
            <v>Performance Plan: Meets 95% Participation</v>
          </cell>
          <cell r="G1944" t="str">
            <v>-</v>
          </cell>
          <cell r="H1944">
            <v>1092</v>
          </cell>
          <cell r="I1944">
            <v>1092</v>
          </cell>
          <cell r="J1944" t="str">
            <v>Yes</v>
          </cell>
          <cell r="K1944" t="str">
            <v>Not eligible for biennial submission; exercised biennial flexibility in 2018-19.</v>
          </cell>
        </row>
        <row r="1945">
          <cell r="D1945" t="str">
            <v>ALL</v>
          </cell>
          <cell r="E1945" t="str">
            <v>ALL</v>
          </cell>
          <cell r="F1945" t="str">
            <v>Accredited with Improvement Plan: Meets 95% Participation</v>
          </cell>
          <cell r="G1945" t="str">
            <v>-</v>
          </cell>
          <cell r="H1945">
            <v>2299</v>
          </cell>
          <cell r="I1945">
            <v>2299</v>
          </cell>
          <cell r="J1945" t="str">
            <v>No</v>
          </cell>
          <cell r="K1945" t="str">
            <v>Not eligible for biennial submission.</v>
          </cell>
        </row>
        <row r="1946">
          <cell r="D1946">
            <v>3066</v>
          </cell>
          <cell r="E1946" t="str">
            <v>Fort Lupton Middle School</v>
          </cell>
          <cell r="F1946" t="str">
            <v>Improvement Plan: Meets 95% Participation</v>
          </cell>
          <cell r="G1946" t="str">
            <v>Year 2 On Watch</v>
          </cell>
          <cell r="H1946">
            <v>2299</v>
          </cell>
          <cell r="I1946">
            <v>2299</v>
          </cell>
          <cell r="J1946" t="str">
            <v>No</v>
          </cell>
          <cell r="K1946" t="str">
            <v>Not eligible for biennial submission.</v>
          </cell>
        </row>
        <row r="1947">
          <cell r="D1947">
            <v>3070</v>
          </cell>
          <cell r="E1947" t="str">
            <v>Fort Lupton High School</v>
          </cell>
          <cell r="F1947" t="str">
            <v>Turnaround Plan: Decreased due to Participation</v>
          </cell>
          <cell r="G1947" t="str">
            <v>Year 1 of Priority Improvement or Turnaround</v>
          </cell>
          <cell r="H1947">
            <v>2299</v>
          </cell>
          <cell r="I1947">
            <v>2299</v>
          </cell>
          <cell r="J1947" t="str">
            <v>No</v>
          </cell>
          <cell r="K1947" t="str">
            <v>Not eligible for biennial submission.</v>
          </cell>
        </row>
        <row r="1948">
          <cell r="D1948">
            <v>5050</v>
          </cell>
          <cell r="E1948" t="str">
            <v>Leo William Butler Elementary School</v>
          </cell>
          <cell r="F1948" t="str">
            <v>Improvement Plan: Meets 95% Participation</v>
          </cell>
          <cell r="G1948" t="str">
            <v>-</v>
          </cell>
          <cell r="H1948">
            <v>2299</v>
          </cell>
          <cell r="I1948">
            <v>2299</v>
          </cell>
          <cell r="J1948" t="str">
            <v>No</v>
          </cell>
          <cell r="K1948" t="str">
            <v>Not eligible for biennial submission.</v>
          </cell>
        </row>
        <row r="1949">
          <cell r="D1949">
            <v>7219</v>
          </cell>
          <cell r="E1949" t="str">
            <v>Kenneth Homyak PK-8</v>
          </cell>
          <cell r="F1949" t="str">
            <v>Performance Plan: Meets 95% Participation</v>
          </cell>
          <cell r="G1949" t="str">
            <v>-</v>
          </cell>
          <cell r="H1949">
            <v>2299</v>
          </cell>
          <cell r="I1949">
            <v>2299</v>
          </cell>
          <cell r="J1949" t="str">
            <v>No</v>
          </cell>
          <cell r="K1949" t="str">
            <v>Eligible for biennial submission.</v>
          </cell>
        </row>
        <row r="1950">
          <cell r="D1950">
            <v>8930</v>
          </cell>
          <cell r="E1950" t="str">
            <v>Twombly Elementary School</v>
          </cell>
          <cell r="F1950" t="str">
            <v>Performance Plan: Meets 95% Participation</v>
          </cell>
          <cell r="G1950" t="str">
            <v>-</v>
          </cell>
          <cell r="H1950">
            <v>2299</v>
          </cell>
          <cell r="I1950">
            <v>2299</v>
          </cell>
          <cell r="J1950" t="str">
            <v>No</v>
          </cell>
          <cell r="K1950" t="str">
            <v>Eligible for biennial submission.</v>
          </cell>
        </row>
        <row r="1951">
          <cell r="D1951" t="str">
            <v>ALL</v>
          </cell>
          <cell r="E1951" t="str">
            <v>ALL</v>
          </cell>
          <cell r="F1951" t="str">
            <v>Accredited: Low Participation</v>
          </cell>
          <cell r="G1951" t="str">
            <v>-</v>
          </cell>
          <cell r="H1951">
            <v>935</v>
          </cell>
          <cell r="I1951">
            <v>935</v>
          </cell>
          <cell r="J1951" t="str">
            <v>No</v>
          </cell>
          <cell r="K1951" t="str">
            <v>Eligible for biennial submission.</v>
          </cell>
        </row>
        <row r="1952">
          <cell r="D1952">
            <v>3958</v>
          </cell>
          <cell r="E1952" t="str">
            <v>Highland Elementary School</v>
          </cell>
          <cell r="F1952" t="str">
            <v>Performance Plan: Low Participation</v>
          </cell>
          <cell r="G1952" t="str">
            <v>-</v>
          </cell>
          <cell r="H1952">
            <v>935</v>
          </cell>
          <cell r="I1952">
            <v>935</v>
          </cell>
          <cell r="J1952" t="str">
            <v>No</v>
          </cell>
          <cell r="K1952" t="str">
            <v>Eligible for biennial submission.</v>
          </cell>
        </row>
        <row r="1953">
          <cell r="D1953">
            <v>3961</v>
          </cell>
          <cell r="E1953" t="str">
            <v>Highland Middle School</v>
          </cell>
          <cell r="F1953" t="str">
            <v>Improvement Plan: Low Participation</v>
          </cell>
          <cell r="G1953" t="str">
            <v>-</v>
          </cell>
          <cell r="H1953">
            <v>935</v>
          </cell>
          <cell r="I1953">
            <v>935</v>
          </cell>
          <cell r="J1953" t="str">
            <v>No</v>
          </cell>
          <cell r="K1953" t="str">
            <v>Not eligible for biennial submission.</v>
          </cell>
        </row>
        <row r="1954">
          <cell r="D1954">
            <v>3962</v>
          </cell>
          <cell r="E1954" t="str">
            <v>Highland High School</v>
          </cell>
          <cell r="F1954" t="str">
            <v>Performance Plan: Meets 95% Participation</v>
          </cell>
          <cell r="G1954" t="str">
            <v>-</v>
          </cell>
          <cell r="H1954">
            <v>935</v>
          </cell>
          <cell r="I1954">
            <v>935</v>
          </cell>
          <cell r="J1954" t="str">
            <v>No</v>
          </cell>
          <cell r="K1954" t="str">
            <v>Eligible for biennial submission.</v>
          </cell>
        </row>
        <row r="1955">
          <cell r="D1955" t="str">
            <v>ALL</v>
          </cell>
          <cell r="E1955" t="str">
            <v>ALL</v>
          </cell>
          <cell r="F1955" t="str">
            <v>Accredited: Low Participation</v>
          </cell>
          <cell r="G1955" t="str">
            <v>-</v>
          </cell>
          <cell r="H1955">
            <v>167</v>
          </cell>
          <cell r="I1955">
            <v>167</v>
          </cell>
          <cell r="J1955" t="str">
            <v>No</v>
          </cell>
          <cell r="K1955" t="str">
            <v>Eligible for biennial submission.</v>
          </cell>
        </row>
        <row r="1956">
          <cell r="D1956">
            <v>1008</v>
          </cell>
          <cell r="E1956" t="str">
            <v>Briggsdale Elementary School</v>
          </cell>
          <cell r="F1956" t="str">
            <v>Insufficient State Data: Low Participation (Revised)</v>
          </cell>
          <cell r="G1956" t="str">
            <v>-</v>
          </cell>
          <cell r="H1956">
            <v>167</v>
          </cell>
          <cell r="I1956">
            <v>167</v>
          </cell>
          <cell r="J1956" t="str">
            <v>No</v>
          </cell>
          <cell r="K1956" t="str">
            <v>Not eligible for biennial submission; Insufficient State Data</v>
          </cell>
        </row>
        <row r="1957">
          <cell r="D1957">
            <v>1012</v>
          </cell>
          <cell r="E1957" t="str">
            <v>Briggsdale Undivided High School</v>
          </cell>
          <cell r="F1957" t="str">
            <v>Performance Plan: Low Participation</v>
          </cell>
          <cell r="G1957" t="str">
            <v>-</v>
          </cell>
          <cell r="H1957">
            <v>167</v>
          </cell>
          <cell r="I1957">
            <v>167</v>
          </cell>
          <cell r="J1957" t="str">
            <v>No</v>
          </cell>
          <cell r="K1957" t="str">
            <v>Eligible for biennial submission.</v>
          </cell>
        </row>
        <row r="1958">
          <cell r="D1958" t="str">
            <v>ALL</v>
          </cell>
          <cell r="E1958" t="str">
            <v>ALL</v>
          </cell>
          <cell r="F1958" t="str">
            <v>Accredited with Distinction: Meets 95% Participation</v>
          </cell>
          <cell r="G1958" t="str">
            <v>-</v>
          </cell>
          <cell r="H1958">
            <v>194</v>
          </cell>
          <cell r="I1958">
            <v>194</v>
          </cell>
          <cell r="J1958" t="str">
            <v>No</v>
          </cell>
          <cell r="K1958" t="str">
            <v>Eligible for biennial submission.</v>
          </cell>
        </row>
        <row r="1959">
          <cell r="D1959">
            <v>7154</v>
          </cell>
          <cell r="E1959" t="str">
            <v>Prairie Elementary School</v>
          </cell>
          <cell r="F1959" t="str">
            <v>Performance Plan: Meets 95% Participation</v>
          </cell>
          <cell r="G1959" t="str">
            <v>-</v>
          </cell>
          <cell r="H1959">
            <v>194</v>
          </cell>
          <cell r="I1959">
            <v>194</v>
          </cell>
          <cell r="J1959" t="str">
            <v>Yes</v>
          </cell>
          <cell r="K1959" t="str">
            <v>Not eligible for biennial submission; exercised biennial flexibility in 2018-19.</v>
          </cell>
        </row>
        <row r="1960">
          <cell r="D1960">
            <v>7156</v>
          </cell>
          <cell r="E1960" t="str">
            <v>Prairie Junior-Senior High School</v>
          </cell>
          <cell r="F1960" t="str">
            <v>Performance Plan: Meets 95% Participation</v>
          </cell>
          <cell r="G1960" t="str">
            <v>-</v>
          </cell>
          <cell r="H1960">
            <v>194</v>
          </cell>
          <cell r="I1960">
            <v>194</v>
          </cell>
          <cell r="J1960" t="str">
            <v>No</v>
          </cell>
          <cell r="K1960" t="str">
            <v>Eligible for biennial submission.</v>
          </cell>
        </row>
        <row r="1961">
          <cell r="D1961" t="str">
            <v>ALL</v>
          </cell>
          <cell r="E1961" t="str">
            <v>ALL</v>
          </cell>
          <cell r="F1961" t="str">
            <v>Accredited: Low Participation</v>
          </cell>
          <cell r="G1961" t="str">
            <v>-</v>
          </cell>
          <cell r="H1961">
            <v>72</v>
          </cell>
          <cell r="I1961">
            <v>72</v>
          </cell>
          <cell r="J1961" t="str">
            <v>Yes</v>
          </cell>
          <cell r="K1961" t="str">
            <v>Not eligible for biennial submission; exercised biennial flexibility in 2018-19.</v>
          </cell>
        </row>
        <row r="1962">
          <cell r="D1962">
            <v>6812</v>
          </cell>
          <cell r="E1962" t="str">
            <v>Pawnee School PK-12</v>
          </cell>
          <cell r="F1962" t="str">
            <v>Performance Plan: Low Participation</v>
          </cell>
          <cell r="G1962" t="str">
            <v>-</v>
          </cell>
          <cell r="H1962">
            <v>72</v>
          </cell>
          <cell r="I1962">
            <v>72</v>
          </cell>
          <cell r="J1962" t="str">
            <v>Yes</v>
          </cell>
          <cell r="K1962" t="str">
            <v>Not eligible for biennial submission; exercised biennial flexibility in 2018-19.</v>
          </cell>
        </row>
        <row r="1963">
          <cell r="D1963" t="str">
            <v>ALL</v>
          </cell>
          <cell r="E1963" t="str">
            <v>ALL</v>
          </cell>
          <cell r="F1963" t="str">
            <v>Accredited with Improvement Plan: Meets 95% Participation</v>
          </cell>
          <cell r="G1963" t="str">
            <v>-</v>
          </cell>
          <cell r="H1963">
            <v>801</v>
          </cell>
          <cell r="I1963">
            <v>801</v>
          </cell>
          <cell r="J1963" t="str">
            <v>Yes</v>
          </cell>
          <cell r="K1963" t="str">
            <v>Not eligible for biennial submission; exercised biennial flexibility in 2018-19.</v>
          </cell>
        </row>
        <row r="1964">
          <cell r="D1964">
            <v>9791</v>
          </cell>
          <cell r="E1964" t="str">
            <v>Yuma Middle School</v>
          </cell>
          <cell r="F1964" t="str">
            <v>Performance Plan: Low Participation</v>
          </cell>
          <cell r="G1964" t="str">
            <v>-</v>
          </cell>
          <cell r="H1964">
            <v>801</v>
          </cell>
          <cell r="I1964">
            <v>801</v>
          </cell>
          <cell r="J1964" t="str">
            <v>Yes</v>
          </cell>
          <cell r="K1964" t="str">
            <v>Not eligible for biennial submission; exercised biennial flexibility in 2018-19.</v>
          </cell>
        </row>
        <row r="1965">
          <cell r="D1965">
            <v>9795</v>
          </cell>
          <cell r="E1965" t="str">
            <v>Kenneth P Morris Elementary School</v>
          </cell>
          <cell r="F1965" t="str">
            <v>Improvement Plan: Meets 95% Participation</v>
          </cell>
          <cell r="G1965" t="str">
            <v>-</v>
          </cell>
          <cell r="H1965">
            <v>801</v>
          </cell>
          <cell r="I1965">
            <v>801</v>
          </cell>
          <cell r="J1965" t="str">
            <v>Yes</v>
          </cell>
          <cell r="K1965" t="str">
            <v>Not eligible for biennial submission; exercised biennial flexibility in 2018-19.</v>
          </cell>
        </row>
        <row r="1966">
          <cell r="D1966">
            <v>9799</v>
          </cell>
          <cell r="E1966" t="str">
            <v>Yuma High School</v>
          </cell>
          <cell r="F1966" t="str">
            <v>Improvement Plan: Meets 95% Participation</v>
          </cell>
          <cell r="G1966" t="str">
            <v>-</v>
          </cell>
          <cell r="H1966">
            <v>801</v>
          </cell>
          <cell r="I1966">
            <v>801</v>
          </cell>
          <cell r="J1966" t="str">
            <v>Yes</v>
          </cell>
          <cell r="K1966" t="str">
            <v>Not eligible for biennial submission; exercised biennial flexibility in 2018-19.</v>
          </cell>
        </row>
        <row r="1967">
          <cell r="D1967" t="str">
            <v>ALL</v>
          </cell>
          <cell r="E1967" t="str">
            <v>ALL</v>
          </cell>
          <cell r="F1967" t="str">
            <v>Accredited: Meets 95% Participation</v>
          </cell>
          <cell r="G1967" t="str">
            <v>-</v>
          </cell>
          <cell r="H1967">
            <v>680</v>
          </cell>
          <cell r="I1967">
            <v>680</v>
          </cell>
          <cell r="J1967" t="str">
            <v>No</v>
          </cell>
          <cell r="K1967" t="str">
            <v>Eligible for biennial submission.</v>
          </cell>
        </row>
        <row r="1968">
          <cell r="D1968">
            <v>9725</v>
          </cell>
          <cell r="E1968" t="str">
            <v>Wray Elementary School</v>
          </cell>
          <cell r="F1968" t="str">
            <v>Performance Plan: Meets 95% Participation</v>
          </cell>
          <cell r="G1968" t="str">
            <v>-</v>
          </cell>
          <cell r="H1968">
            <v>680</v>
          </cell>
          <cell r="I1968">
            <v>680</v>
          </cell>
          <cell r="J1968" t="str">
            <v>No</v>
          </cell>
          <cell r="K1968" t="str">
            <v>Eligible for biennial submission.</v>
          </cell>
        </row>
        <row r="1969">
          <cell r="D1969">
            <v>9729</v>
          </cell>
          <cell r="E1969" t="str">
            <v>Buchanan Middle School</v>
          </cell>
          <cell r="F1969" t="str">
            <v>Performance Plan: Meets 95% Participation</v>
          </cell>
          <cell r="G1969" t="str">
            <v>-</v>
          </cell>
          <cell r="H1969">
            <v>680</v>
          </cell>
          <cell r="I1969">
            <v>680</v>
          </cell>
          <cell r="J1969" t="str">
            <v>No</v>
          </cell>
          <cell r="K1969" t="str">
            <v>Eligible for biennial submission.</v>
          </cell>
        </row>
        <row r="1970">
          <cell r="D1970">
            <v>9733</v>
          </cell>
          <cell r="E1970" t="str">
            <v>Wray High School</v>
          </cell>
          <cell r="F1970" t="str">
            <v>Performance Plan: Meets 95% Participation</v>
          </cell>
          <cell r="G1970" t="str">
            <v>-</v>
          </cell>
          <cell r="H1970">
            <v>680</v>
          </cell>
          <cell r="I1970">
            <v>680</v>
          </cell>
          <cell r="J1970" t="str">
            <v>No</v>
          </cell>
          <cell r="K1970" t="str">
            <v>Eligible for biennial submission.</v>
          </cell>
        </row>
        <row r="1971">
          <cell r="D1971" t="str">
            <v>ALL</v>
          </cell>
          <cell r="E1971" t="str">
            <v>ALL</v>
          </cell>
          <cell r="F1971" t="str">
            <v>Accredited: Low Participation</v>
          </cell>
          <cell r="G1971" t="str">
            <v>-</v>
          </cell>
          <cell r="H1971">
            <v>187</v>
          </cell>
          <cell r="I1971">
            <v>187</v>
          </cell>
          <cell r="J1971" t="str">
            <v>No</v>
          </cell>
          <cell r="K1971" t="str">
            <v>Eligible for biennial submission.</v>
          </cell>
        </row>
        <row r="1972">
          <cell r="D1972">
            <v>4227</v>
          </cell>
          <cell r="E1972" t="str">
            <v>Idalia Elementary School</v>
          </cell>
          <cell r="F1972" t="str">
            <v>Performance Plan: Meets 95% Participation</v>
          </cell>
          <cell r="G1972" t="str">
            <v>-</v>
          </cell>
          <cell r="H1972">
            <v>187</v>
          </cell>
          <cell r="I1972">
            <v>187</v>
          </cell>
          <cell r="J1972" t="str">
            <v>No</v>
          </cell>
          <cell r="K1972" t="str">
            <v>Eligible for biennial submission.</v>
          </cell>
        </row>
        <row r="1973">
          <cell r="D1973">
            <v>4231</v>
          </cell>
          <cell r="E1973" t="str">
            <v>Idalia Junior-Senior High School</v>
          </cell>
          <cell r="F1973" t="str">
            <v>Performance Plan: Low Participation</v>
          </cell>
          <cell r="G1973" t="str">
            <v>-</v>
          </cell>
          <cell r="H1973">
            <v>187</v>
          </cell>
          <cell r="I1973">
            <v>187</v>
          </cell>
          <cell r="J1973" t="str">
            <v>No</v>
          </cell>
          <cell r="K1973" t="str">
            <v>Eligible for biennial submission.</v>
          </cell>
        </row>
        <row r="1974">
          <cell r="D1974" t="str">
            <v>ALL</v>
          </cell>
          <cell r="E1974" t="str">
            <v>ALL</v>
          </cell>
          <cell r="F1974" t="str">
            <v>Accredited with Distinction: Low Participation</v>
          </cell>
          <cell r="G1974" t="str">
            <v>-</v>
          </cell>
          <cell r="H1974">
            <v>52</v>
          </cell>
          <cell r="I1974">
            <v>52</v>
          </cell>
          <cell r="J1974" t="str">
            <v>No</v>
          </cell>
          <cell r="K1974" t="str">
            <v>Eligible for biennial submission.</v>
          </cell>
        </row>
        <row r="1975">
          <cell r="D1975">
            <v>5123</v>
          </cell>
          <cell r="E1975" t="str">
            <v>Liberty School</v>
          </cell>
          <cell r="F1975" t="str">
            <v>Performance Plan: Low Participation</v>
          </cell>
          <cell r="G1975" t="str">
            <v>-</v>
          </cell>
          <cell r="H1975">
            <v>52</v>
          </cell>
          <cell r="I1975">
            <v>52</v>
          </cell>
          <cell r="J1975" t="str">
            <v>No</v>
          </cell>
          <cell r="K1975" t="str">
            <v>Eligible for biennial submission.</v>
          </cell>
        </row>
        <row r="1976">
          <cell r="D1976" t="str">
            <v>ALL</v>
          </cell>
          <cell r="E1976" t="str">
            <v>ALL</v>
          </cell>
          <cell r="F1976" t="str">
            <v>Accredited with Improvement Plan: Low Participation</v>
          </cell>
          <cell r="G1976" t="str">
            <v>-</v>
          </cell>
          <cell r="H1976">
            <v>17986</v>
          </cell>
          <cell r="I1976">
            <v>17986</v>
          </cell>
          <cell r="J1976" t="str">
            <v>No</v>
          </cell>
          <cell r="K1976" t="str">
            <v>Not eligible for biennial submission.</v>
          </cell>
        </row>
        <row r="1977">
          <cell r="D1977">
            <v>15</v>
          </cell>
          <cell r="E1977" t="str">
            <v>Academy of Charter Schools</v>
          </cell>
          <cell r="F1977" t="str">
            <v>Performance Plan: Low Participation</v>
          </cell>
          <cell r="G1977" t="str">
            <v>-</v>
          </cell>
          <cell r="H1977">
            <v>17986</v>
          </cell>
          <cell r="I1977">
            <v>17986</v>
          </cell>
          <cell r="J1977" t="str">
            <v>No</v>
          </cell>
          <cell r="K1977" t="str">
            <v>Eligible for biennial submission.</v>
          </cell>
        </row>
        <row r="1978">
          <cell r="D1978">
            <v>35</v>
          </cell>
          <cell r="E1978" t="str">
            <v>FRONTIER CHARTER ACADEMY</v>
          </cell>
          <cell r="F1978" t="str">
            <v>School Closed</v>
          </cell>
          <cell r="G1978" t="str">
            <v>-</v>
          </cell>
          <cell r="H1978">
            <v>17986</v>
          </cell>
          <cell r="I1978">
            <v>17986</v>
          </cell>
          <cell r="J1978" t="str">
            <v>Yes</v>
          </cell>
          <cell r="K1978" t="str">
            <v>Not eligible for biennial submission; exercised biennial flexibility in 2018-19.</v>
          </cell>
        </row>
        <row r="1979">
          <cell r="D1979">
            <v>75</v>
          </cell>
          <cell r="E1979" t="str">
            <v>Animas High School</v>
          </cell>
          <cell r="F1979" t="str">
            <v>Performance Plan: Meets 95% Participation</v>
          </cell>
          <cell r="G1979" t="str">
            <v>-</v>
          </cell>
          <cell r="H1979">
            <v>17986</v>
          </cell>
          <cell r="I1979">
            <v>17986</v>
          </cell>
          <cell r="J1979" t="str">
            <v>Yes</v>
          </cell>
          <cell r="K1979" t="str">
            <v>Not eligible for biennial submission; exercised biennial flexibility in 2018-19.</v>
          </cell>
        </row>
        <row r="1980">
          <cell r="D1980">
            <v>149</v>
          </cell>
          <cell r="E1980" t="str">
            <v>Colorado Early Colleges Fort Collins West</v>
          </cell>
          <cell r="F1980" t="str">
            <v>Performance Plan (New School: Rating determined by district)</v>
          </cell>
          <cell r="G1980" t="str">
            <v>-</v>
          </cell>
          <cell r="H1980">
            <v>17986</v>
          </cell>
          <cell r="I1980">
            <v>17986</v>
          </cell>
          <cell r="J1980" t="str">
            <v>No</v>
          </cell>
          <cell r="K1980" t="str">
            <v>Eligible for biennial submission.</v>
          </cell>
        </row>
        <row r="1981">
          <cell r="D1981">
            <v>493</v>
          </cell>
          <cell r="E1981" t="str">
            <v>Axis International Academy</v>
          </cell>
          <cell r="F1981" t="str">
            <v>Performance Plan (New School: Rating determined by district)</v>
          </cell>
          <cell r="G1981" t="str">
            <v>-</v>
          </cell>
          <cell r="H1981">
            <v>17986</v>
          </cell>
          <cell r="I1981">
            <v>17986</v>
          </cell>
          <cell r="J1981" t="str">
            <v>No</v>
          </cell>
          <cell r="K1981" t="str">
            <v>Eligible for biennial submission.</v>
          </cell>
        </row>
        <row r="1982">
          <cell r="D1982">
            <v>653</v>
          </cell>
          <cell r="E1982" t="str">
            <v>Stone Creek School</v>
          </cell>
          <cell r="F1982" t="str">
            <v>Performance Plan: Meets 95% Participation</v>
          </cell>
          <cell r="G1982" t="str">
            <v>-</v>
          </cell>
          <cell r="H1982">
            <v>17986</v>
          </cell>
          <cell r="I1982">
            <v>17986</v>
          </cell>
          <cell r="J1982" t="str">
            <v>Yes</v>
          </cell>
          <cell r="K1982" t="str">
            <v>Not eligible for biennial submission; exercised biennial flexibility in 2018-19.</v>
          </cell>
        </row>
        <row r="1983">
          <cell r="D1983">
            <v>655</v>
          </cell>
          <cell r="E1983" t="str">
            <v>High Point Academy</v>
          </cell>
          <cell r="F1983" t="str">
            <v>Improvement Plan: Low Participation</v>
          </cell>
          <cell r="G1983" t="str">
            <v>-</v>
          </cell>
          <cell r="H1983">
            <v>17986</v>
          </cell>
          <cell r="I1983">
            <v>17986</v>
          </cell>
          <cell r="J1983" t="str">
            <v>No</v>
          </cell>
          <cell r="K1983" t="str">
            <v>Not eligible for biennial submission.</v>
          </cell>
        </row>
        <row r="1984">
          <cell r="D1984">
            <v>657</v>
          </cell>
          <cell r="E1984" t="str">
            <v>Academy of Arts and Knowledge Elementary</v>
          </cell>
          <cell r="F1984" t="str">
            <v>Performance Plan: Meets 95% Participation</v>
          </cell>
          <cell r="G1984" t="str">
            <v>-</v>
          </cell>
          <cell r="H1984">
            <v>17986</v>
          </cell>
          <cell r="I1984">
            <v>17986</v>
          </cell>
          <cell r="J1984" t="str">
            <v>Yes</v>
          </cell>
          <cell r="K1984" t="str">
            <v>Not eligible for biennial submission; exercised biennial flexibility in 2018-19.</v>
          </cell>
        </row>
        <row r="1985">
          <cell r="D1985">
            <v>1279</v>
          </cell>
          <cell r="E1985" t="str">
            <v>Caprock Academy</v>
          </cell>
          <cell r="F1985" t="str">
            <v>Performance Plan: Meets 95% Participation</v>
          </cell>
          <cell r="G1985" t="str">
            <v>-</v>
          </cell>
          <cell r="H1985">
            <v>17986</v>
          </cell>
          <cell r="I1985">
            <v>17986</v>
          </cell>
          <cell r="J1985" t="str">
            <v>Yes</v>
          </cell>
          <cell r="K1985" t="str">
            <v>Not eligible for biennial submission; exercised biennial flexibility in 2018-19.</v>
          </cell>
        </row>
        <row r="1986">
          <cell r="D1986">
            <v>1371</v>
          </cell>
          <cell r="E1986" t="str">
            <v>Coperni 3</v>
          </cell>
          <cell r="F1986" t="str">
            <v>Performance Plan (New School: Rating determined by district)</v>
          </cell>
          <cell r="G1986" t="str">
            <v>-</v>
          </cell>
          <cell r="H1986">
            <v>17986</v>
          </cell>
          <cell r="I1986">
            <v>17986</v>
          </cell>
          <cell r="J1986" t="str">
            <v>No</v>
          </cell>
          <cell r="K1986" t="str">
            <v>Eligible for biennial submission.</v>
          </cell>
        </row>
        <row r="1987">
          <cell r="D1987">
            <v>1387</v>
          </cell>
          <cell r="E1987" t="str">
            <v>Colorado Early Colleges Windsor</v>
          </cell>
          <cell r="F1987" t="str">
            <v>Performance Plan (New School: Rating determined by district)</v>
          </cell>
          <cell r="G1987" t="str">
            <v>-</v>
          </cell>
          <cell r="H1987">
            <v>17986</v>
          </cell>
          <cell r="I1987">
            <v>17986</v>
          </cell>
          <cell r="J1987" t="str">
            <v>No</v>
          </cell>
          <cell r="K1987" t="str">
            <v>Eligible for biennial submission.</v>
          </cell>
        </row>
        <row r="1988">
          <cell r="D1988">
            <v>1505</v>
          </cell>
          <cell r="E1988" t="str">
            <v>Colorado Military Academy</v>
          </cell>
          <cell r="F1988" t="str">
            <v>Priority Improvement Plan: Decreased due to Participation</v>
          </cell>
          <cell r="G1988" t="str">
            <v>Year 1 of Priority Improvement or Turnaround</v>
          </cell>
          <cell r="H1988">
            <v>17986</v>
          </cell>
          <cell r="I1988">
            <v>17986</v>
          </cell>
          <cell r="J1988" t="str">
            <v>No</v>
          </cell>
          <cell r="K1988" t="str">
            <v>Not eligible for biennial submission.</v>
          </cell>
        </row>
        <row r="1989">
          <cell r="D1989">
            <v>1633</v>
          </cell>
          <cell r="E1989" t="str">
            <v>Colorado Early Colleges Aurora</v>
          </cell>
          <cell r="F1989" t="str">
            <v>Improvement Plan: Low Participation</v>
          </cell>
          <cell r="G1989" t="str">
            <v>-</v>
          </cell>
          <cell r="H1989">
            <v>17986</v>
          </cell>
          <cell r="I1989">
            <v>17986</v>
          </cell>
          <cell r="J1989" t="str">
            <v>No</v>
          </cell>
          <cell r="K1989" t="str">
            <v>Not eligible for biennial submission.</v>
          </cell>
        </row>
        <row r="1990">
          <cell r="D1990">
            <v>1791</v>
          </cell>
          <cell r="E1990" t="str">
            <v>Colorado Springs Charter Academy</v>
          </cell>
          <cell r="F1990" t="str">
            <v>Performance Plan: Meets 95% Participation</v>
          </cell>
          <cell r="G1990" t="str">
            <v>-</v>
          </cell>
          <cell r="H1990">
            <v>17986</v>
          </cell>
          <cell r="I1990">
            <v>17986</v>
          </cell>
          <cell r="J1990" t="str">
            <v>Yes</v>
          </cell>
          <cell r="K1990" t="str">
            <v>Not eligible for biennial submission; exercised biennial flexibility in 2018-19.</v>
          </cell>
        </row>
        <row r="1991">
          <cell r="D1991">
            <v>1795</v>
          </cell>
          <cell r="E1991" t="str">
            <v>Colorado Springs Early Colleges</v>
          </cell>
          <cell r="F1991" t="str">
            <v>Performance Plan: Low Participation</v>
          </cell>
          <cell r="G1991" t="str">
            <v>-</v>
          </cell>
          <cell r="H1991">
            <v>17986</v>
          </cell>
          <cell r="I1991">
            <v>17986</v>
          </cell>
          <cell r="J1991" t="str">
            <v>Yes</v>
          </cell>
          <cell r="K1991" t="str">
            <v>Not eligible for biennial submission; exercised biennial flexibility in 2018-19.</v>
          </cell>
        </row>
        <row r="1992">
          <cell r="D1992">
            <v>1882</v>
          </cell>
          <cell r="E1992" t="str">
            <v>Community Leadership Academy</v>
          </cell>
          <cell r="F1992" t="str">
            <v>Performance Plan: Meets 95% Participation</v>
          </cell>
          <cell r="G1992" t="str">
            <v>-</v>
          </cell>
          <cell r="H1992">
            <v>17986</v>
          </cell>
          <cell r="I1992">
            <v>17986</v>
          </cell>
          <cell r="J1992" t="str">
            <v>Yes</v>
          </cell>
          <cell r="K1992" t="str">
            <v>Not eligible for biennial submission; exercised biennial flexibility in 2018-19.</v>
          </cell>
        </row>
        <row r="1993">
          <cell r="D1993">
            <v>2035</v>
          </cell>
          <cell r="E1993" t="str">
            <v>Crown Pointe Charter Academy</v>
          </cell>
          <cell r="F1993" t="str">
            <v>Performance Plan: Meets 95% Participation</v>
          </cell>
          <cell r="G1993" t="str">
            <v>-</v>
          </cell>
          <cell r="H1993">
            <v>17986</v>
          </cell>
          <cell r="I1993">
            <v>17986</v>
          </cell>
          <cell r="J1993" t="str">
            <v>No</v>
          </cell>
          <cell r="K1993" t="str">
            <v>Eligible for biennial submission.</v>
          </cell>
        </row>
        <row r="1994">
          <cell r="D1994">
            <v>2067</v>
          </cell>
          <cell r="E1994" t="str">
            <v>Colorado Early College Fort Collins</v>
          </cell>
          <cell r="F1994" t="str">
            <v>Performance Plan: Low Participation</v>
          </cell>
          <cell r="G1994" t="str">
            <v>-</v>
          </cell>
          <cell r="H1994">
            <v>17986</v>
          </cell>
          <cell r="I1994">
            <v>17986</v>
          </cell>
          <cell r="J1994" t="str">
            <v>Yes</v>
          </cell>
          <cell r="K1994" t="str">
            <v>Not eligible for biennial submission; exercised biennial flexibility in 2018-19.</v>
          </cell>
        </row>
        <row r="1995">
          <cell r="D1995">
            <v>2196</v>
          </cell>
          <cell r="E1995" t="str">
            <v>Colorado Early Colleges - Parker</v>
          </cell>
          <cell r="F1995" t="str">
            <v>Performance Plan: Low Participation</v>
          </cell>
          <cell r="G1995" t="str">
            <v>-</v>
          </cell>
          <cell r="H1995">
            <v>17986</v>
          </cell>
          <cell r="I1995">
            <v>17986</v>
          </cell>
          <cell r="J1995" t="str">
            <v>No</v>
          </cell>
          <cell r="K1995" t="str">
            <v>Eligible for biennial submission.</v>
          </cell>
        </row>
        <row r="1996">
          <cell r="D1996">
            <v>2837</v>
          </cell>
          <cell r="E1996" t="str">
            <v>Early College of Arvada</v>
          </cell>
          <cell r="F1996" t="str">
            <v>Performance Plan: Meets 95% Participation</v>
          </cell>
          <cell r="G1996" t="str">
            <v>-</v>
          </cell>
          <cell r="H1996">
            <v>17986</v>
          </cell>
          <cell r="I1996">
            <v>17986</v>
          </cell>
          <cell r="J1996" t="str">
            <v>No</v>
          </cell>
          <cell r="K1996" t="str">
            <v>Eligible for biennial submission.</v>
          </cell>
        </row>
        <row r="1997">
          <cell r="D1997">
            <v>3326</v>
          </cell>
          <cell r="E1997" t="str">
            <v>Colorado International Language Academy</v>
          </cell>
          <cell r="F1997" t="str">
            <v>Improvement Plan: Low Participation (Revised)</v>
          </cell>
          <cell r="G1997" t="str">
            <v>-</v>
          </cell>
          <cell r="H1997">
            <v>17986</v>
          </cell>
          <cell r="I1997">
            <v>17986</v>
          </cell>
          <cell r="J1997" t="str">
            <v>No</v>
          </cell>
          <cell r="K1997" t="str">
            <v>Not eligible for biennial submission.</v>
          </cell>
        </row>
        <row r="1998">
          <cell r="D1998">
            <v>3393</v>
          </cell>
          <cell r="E1998" t="str">
            <v>Golden View Classical Academy</v>
          </cell>
          <cell r="F1998" t="str">
            <v>Performance Plan: Low Participation</v>
          </cell>
          <cell r="G1998" t="str">
            <v>-</v>
          </cell>
          <cell r="H1998">
            <v>17986</v>
          </cell>
          <cell r="I1998">
            <v>17986</v>
          </cell>
          <cell r="J1998" t="str">
            <v>Yes</v>
          </cell>
          <cell r="K1998" t="str">
            <v>Not eligible for biennial submission; exercised biennial flexibility in 2018-19.</v>
          </cell>
        </row>
        <row r="1999">
          <cell r="D1999">
            <v>3399</v>
          </cell>
          <cell r="E1999" t="str">
            <v>GLOBAL VILLAGE ACADEMY - FORT COLLINS</v>
          </cell>
          <cell r="F1999" t="str">
            <v>School Closed</v>
          </cell>
          <cell r="G1999" t="str">
            <v>-</v>
          </cell>
          <cell r="H1999">
            <v>17986</v>
          </cell>
          <cell r="I1999">
            <v>17986</v>
          </cell>
          <cell r="J1999" t="str">
            <v>No</v>
          </cell>
          <cell r="K1999" t="str">
            <v>Not eligible for biennial submission.</v>
          </cell>
        </row>
        <row r="2000">
          <cell r="D2000">
            <v>3439</v>
          </cell>
          <cell r="E2000" t="str">
            <v>Global Village Academy - Northglenn</v>
          </cell>
          <cell r="F2000" t="str">
            <v>Performance Plan: Meets 95% Participation</v>
          </cell>
          <cell r="G2000" t="str">
            <v>-</v>
          </cell>
          <cell r="H2000">
            <v>17986</v>
          </cell>
          <cell r="I2000">
            <v>17986</v>
          </cell>
          <cell r="J2000" t="str">
            <v>Yes</v>
          </cell>
          <cell r="K2000" t="str">
            <v>Not eligible for biennial submission; exercised biennial flexibility in 2018-19.</v>
          </cell>
        </row>
        <row r="2001">
          <cell r="D2001">
            <v>4277</v>
          </cell>
          <cell r="E2001" t="str">
            <v>INDIAN PEAKS CHARTER SCHOOL</v>
          </cell>
          <cell r="F2001" t="str">
            <v>School Closed</v>
          </cell>
          <cell r="G2001" t="str">
            <v>-</v>
          </cell>
          <cell r="H2001">
            <v>17986</v>
          </cell>
          <cell r="I2001">
            <v>17986</v>
          </cell>
          <cell r="J2001" t="str">
            <v>No</v>
          </cell>
          <cell r="K2001" t="str">
            <v>Not eligible for biennial submission.</v>
          </cell>
        </row>
        <row r="2002">
          <cell r="D2002">
            <v>4403</v>
          </cell>
          <cell r="E2002" t="str">
            <v>James Irwin Charter Academy</v>
          </cell>
          <cell r="F2002" t="str">
            <v>Performance Plan: Low Participation</v>
          </cell>
          <cell r="G2002" t="str">
            <v>-</v>
          </cell>
          <cell r="H2002">
            <v>17986</v>
          </cell>
          <cell r="I2002">
            <v>17986</v>
          </cell>
          <cell r="J2002" t="str">
            <v>No</v>
          </cell>
          <cell r="K2002" t="str">
            <v>Eligible for biennial submission.</v>
          </cell>
        </row>
        <row r="2003">
          <cell r="D2003">
            <v>5147</v>
          </cell>
          <cell r="E2003" t="str">
            <v>Launch High School</v>
          </cell>
          <cell r="F2003" t="str">
            <v>Improvement Plan: Low Participation</v>
          </cell>
          <cell r="G2003" t="str">
            <v>-</v>
          </cell>
          <cell r="H2003">
            <v>17986</v>
          </cell>
          <cell r="I2003">
            <v>17986</v>
          </cell>
          <cell r="J2003" t="str">
            <v>No</v>
          </cell>
          <cell r="K2003" t="str">
            <v>Not eligible for biennial submission.</v>
          </cell>
        </row>
        <row r="2004">
          <cell r="D2004">
            <v>5423</v>
          </cell>
          <cell r="E2004" t="str">
            <v>Mountain Village Montessori Charter School</v>
          </cell>
          <cell r="F2004" t="str">
            <v>Performance Plan: Low Participation</v>
          </cell>
          <cell r="G2004" t="str">
            <v>-</v>
          </cell>
          <cell r="H2004">
            <v>17986</v>
          </cell>
          <cell r="I2004">
            <v>17986</v>
          </cell>
          <cell r="J2004" t="str">
            <v>No</v>
          </cell>
          <cell r="K2004" t="str">
            <v>Eligible for biennial submission.</v>
          </cell>
        </row>
        <row r="2005">
          <cell r="D2005">
            <v>5431</v>
          </cell>
          <cell r="E2005" t="str">
            <v>Coperni 2</v>
          </cell>
          <cell r="F2005" t="str">
            <v>Turnaround Plan: Low Participation</v>
          </cell>
          <cell r="G2005" t="str">
            <v>Year 1 of Priority Improvement or Turnaround</v>
          </cell>
          <cell r="H2005">
            <v>17986</v>
          </cell>
          <cell r="I2005">
            <v>17986</v>
          </cell>
          <cell r="J2005" t="str">
            <v>No</v>
          </cell>
          <cell r="K2005" t="str">
            <v>Not eligible for biennial submission.</v>
          </cell>
        </row>
        <row r="2006">
          <cell r="D2006">
            <v>5453</v>
          </cell>
          <cell r="E2006" t="str">
            <v>Mountain Middle School</v>
          </cell>
          <cell r="F2006" t="str">
            <v>Performance Plan: Meets 95% Participation</v>
          </cell>
          <cell r="G2006" t="str">
            <v>-</v>
          </cell>
          <cell r="H2006">
            <v>17986</v>
          </cell>
          <cell r="I2006">
            <v>17986</v>
          </cell>
          <cell r="J2006" t="str">
            <v>Yes</v>
          </cell>
          <cell r="K2006" t="str">
            <v>Not eligible for biennial submission; exercised biennial flexibility in 2018-19.</v>
          </cell>
        </row>
        <row r="2007">
          <cell r="D2007">
            <v>5845</v>
          </cell>
          <cell r="E2007" t="str">
            <v>Monument View Montessori Charter School</v>
          </cell>
          <cell r="F2007" t="str">
            <v>Insufficient State Data (Revised)</v>
          </cell>
          <cell r="G2007" t="str">
            <v>Year 1 Hold on Priority Improvement or Turnaround</v>
          </cell>
          <cell r="H2007">
            <v>17986</v>
          </cell>
          <cell r="I2007">
            <v>17986</v>
          </cell>
          <cell r="J2007" t="str">
            <v>No</v>
          </cell>
          <cell r="K2007" t="str">
            <v>Not eligible for biennial submission; Insufficient State Data</v>
          </cell>
        </row>
        <row r="2008">
          <cell r="D2008">
            <v>5851</v>
          </cell>
          <cell r="E2008" t="str">
            <v>Mountain Song Community School</v>
          </cell>
          <cell r="F2008" t="str">
            <v>Performance Plan: Low Participation</v>
          </cell>
          <cell r="G2008" t="str">
            <v>-</v>
          </cell>
          <cell r="H2008">
            <v>17986</v>
          </cell>
          <cell r="I2008">
            <v>17986</v>
          </cell>
          <cell r="J2008" t="str">
            <v>No</v>
          </cell>
          <cell r="K2008" t="str">
            <v>Eligible for biennial submission.</v>
          </cell>
        </row>
        <row r="2009">
          <cell r="D2009">
            <v>5957</v>
          </cell>
          <cell r="E2009" t="str">
            <v>Montessori del Mundo Charter School</v>
          </cell>
          <cell r="F2009" t="str">
            <v>Improvement Plan: Meets 95% Participation</v>
          </cell>
          <cell r="G2009" t="str">
            <v>-</v>
          </cell>
          <cell r="H2009">
            <v>17986</v>
          </cell>
          <cell r="I2009">
            <v>17986</v>
          </cell>
          <cell r="J2009" t="str">
            <v>No</v>
          </cell>
          <cell r="K2009" t="str">
            <v>Not eligible for biennial submission.</v>
          </cell>
        </row>
        <row r="2010">
          <cell r="D2010">
            <v>6219</v>
          </cell>
          <cell r="E2010" t="str">
            <v>New America School - Lowry</v>
          </cell>
          <cell r="F2010" t="str">
            <v>AEC: Improvement</v>
          </cell>
          <cell r="G2010" t="str">
            <v>-</v>
          </cell>
          <cell r="H2010">
            <v>17986</v>
          </cell>
          <cell r="I2010">
            <v>17986</v>
          </cell>
          <cell r="J2010" t="str">
            <v>No</v>
          </cell>
          <cell r="K2010" t="str">
            <v>Not eligible for biennial submission.</v>
          </cell>
        </row>
        <row r="2011">
          <cell r="D2011">
            <v>6266</v>
          </cell>
          <cell r="E2011" t="str">
            <v>New Legacy Charter School</v>
          </cell>
          <cell r="F2011" t="str">
            <v>AEC: Improvement</v>
          </cell>
          <cell r="G2011" t="str">
            <v>-</v>
          </cell>
          <cell r="H2011">
            <v>17986</v>
          </cell>
          <cell r="I2011">
            <v>17986</v>
          </cell>
          <cell r="J2011" t="str">
            <v>No</v>
          </cell>
          <cell r="K2011" t="str">
            <v>Not eligible for biennial submission.</v>
          </cell>
        </row>
        <row r="2012">
          <cell r="D2012">
            <v>6914</v>
          </cell>
          <cell r="E2012" t="str">
            <v>The Pinnacle Charter School</v>
          </cell>
          <cell r="F2012" t="str">
            <v>Performance Plan: Meets 95% Participation</v>
          </cell>
          <cell r="G2012" t="str">
            <v>-</v>
          </cell>
          <cell r="H2012">
            <v>17986</v>
          </cell>
          <cell r="I2012">
            <v>17986</v>
          </cell>
          <cell r="J2012" t="str">
            <v>No</v>
          </cell>
          <cell r="K2012" t="str">
            <v>Eligible for biennial submission.</v>
          </cell>
        </row>
        <row r="2013">
          <cell r="D2013">
            <v>7278</v>
          </cell>
          <cell r="E2013" t="str">
            <v>Ricardo Flores Magon Academy</v>
          </cell>
          <cell r="F2013" t="str">
            <v>Priority Improvement Plan: Meets 95% Participation</v>
          </cell>
          <cell r="G2013" t="str">
            <v>Year 1 of Priority Improvement or Turnaround</v>
          </cell>
          <cell r="H2013">
            <v>17986</v>
          </cell>
          <cell r="I2013">
            <v>17986</v>
          </cell>
          <cell r="J2013" t="str">
            <v>No</v>
          </cell>
          <cell r="K2013" t="str">
            <v>Not eligible for biennial submission.</v>
          </cell>
        </row>
        <row r="2014">
          <cell r="D2014">
            <v>7512</v>
          </cell>
          <cell r="E2014" t="str">
            <v>Ross Montessori School</v>
          </cell>
          <cell r="F2014" t="str">
            <v>Performance Plan: Meets 95% Participation</v>
          </cell>
          <cell r="G2014" t="str">
            <v>-</v>
          </cell>
          <cell r="H2014">
            <v>17986</v>
          </cell>
          <cell r="I2014">
            <v>17986</v>
          </cell>
          <cell r="J2014" t="str">
            <v>No</v>
          </cell>
          <cell r="K2014" t="str">
            <v>Eligible for biennial submission.</v>
          </cell>
        </row>
        <row r="2015">
          <cell r="D2015">
            <v>8061</v>
          </cell>
          <cell r="E2015" t="str">
            <v>Salida Montessori Charter School</v>
          </cell>
          <cell r="F2015" t="str">
            <v>Performance Plan: Meets 95% Participation</v>
          </cell>
          <cell r="G2015" t="str">
            <v>-</v>
          </cell>
          <cell r="H2015">
            <v>17986</v>
          </cell>
          <cell r="I2015">
            <v>17986</v>
          </cell>
          <cell r="J2015" t="str">
            <v>Yes</v>
          </cell>
          <cell r="K2015" t="str">
            <v>Not eligible for biennial submission; exercised biennial flexibility in 2018-19.</v>
          </cell>
        </row>
        <row r="2016">
          <cell r="D2016">
            <v>8821</v>
          </cell>
          <cell r="E2016" t="str">
            <v>Two Rivers Community School</v>
          </cell>
          <cell r="F2016" t="str">
            <v>Performance Plan: Meets 95% Participation</v>
          </cell>
          <cell r="G2016" t="str">
            <v>-</v>
          </cell>
          <cell r="H2016">
            <v>17986</v>
          </cell>
          <cell r="I2016">
            <v>17986</v>
          </cell>
          <cell r="J2016" t="str">
            <v>No</v>
          </cell>
          <cell r="K2016" t="str">
            <v>Eligible for biennial submission.</v>
          </cell>
        </row>
        <row r="2017">
          <cell r="D2017">
            <v>8825</v>
          </cell>
          <cell r="E2017" t="str">
            <v>Thomas MacLaren State Charter School</v>
          </cell>
          <cell r="F2017" t="str">
            <v>Performance Plan: Low Participation</v>
          </cell>
          <cell r="G2017" t="str">
            <v>-</v>
          </cell>
          <cell r="H2017">
            <v>17986</v>
          </cell>
          <cell r="I2017">
            <v>17986</v>
          </cell>
          <cell r="J2017" t="str">
            <v>Yes</v>
          </cell>
          <cell r="K2017" t="str">
            <v>Not eligible for biennial submission; exercised biennial flexibility in 2018-19.</v>
          </cell>
        </row>
        <row r="2018">
          <cell r="D2018">
            <v>9037</v>
          </cell>
          <cell r="E2018" t="str">
            <v>Victory Preparatory Academy High State Charter Sch</v>
          </cell>
          <cell r="F2018" t="str">
            <v>Performance Plan: Meets 95% Participation</v>
          </cell>
          <cell r="G2018" t="str">
            <v>-</v>
          </cell>
          <cell r="H2018">
            <v>17986</v>
          </cell>
          <cell r="I2018">
            <v>17986</v>
          </cell>
          <cell r="J2018" t="str">
            <v>Yes</v>
          </cell>
          <cell r="K2018" t="str">
            <v>Not eligible for biennial submission; exercised biennial flexibility in 2018-19.</v>
          </cell>
        </row>
        <row r="2019">
          <cell r="D2019">
            <v>9040</v>
          </cell>
          <cell r="E2019" t="str">
            <v>Victory Preparatory Academy Middle State Charter S</v>
          </cell>
          <cell r="F2019" t="str">
            <v>Performance Plan: Meets 95% Participation</v>
          </cell>
          <cell r="G2019" t="str">
            <v>-</v>
          </cell>
          <cell r="H2019">
            <v>17986</v>
          </cell>
          <cell r="I2019">
            <v>17986</v>
          </cell>
          <cell r="J2019" t="str">
            <v>Yes</v>
          </cell>
          <cell r="K2019" t="str">
            <v>Not eligible for biennial submission; exercised biennial flexibility in 2018-19.</v>
          </cell>
        </row>
        <row r="2020">
          <cell r="D2020" t="str">
            <v>ALL</v>
          </cell>
          <cell r="E2020" t="str">
            <v>ALL</v>
          </cell>
          <cell r="F2020" t="str">
            <v>Accredited with Priority Improvement Plan: Low Participation</v>
          </cell>
          <cell r="G2020" t="str">
            <v>Year 4 of Priority Improvement or Turnaround</v>
          </cell>
          <cell r="H2020">
            <v>205</v>
          </cell>
          <cell r="I2020">
            <v>205</v>
          </cell>
          <cell r="J2020" t="str">
            <v>No</v>
          </cell>
          <cell r="K2020" t="str">
            <v>Not eligible for biennial submission.</v>
          </cell>
        </row>
        <row r="2021">
          <cell r="D2021">
            <v>1924</v>
          </cell>
          <cell r="E2021" t="str">
            <v>Colorado School for the Deaf and Blind</v>
          </cell>
          <cell r="F2021" t="str">
            <v>AEC: Improvement</v>
          </cell>
          <cell r="G2021" t="str">
            <v>-</v>
          </cell>
          <cell r="H2021">
            <v>205</v>
          </cell>
          <cell r="I2021">
            <v>205</v>
          </cell>
          <cell r="J2021" t="str">
            <v>No</v>
          </cell>
          <cell r="K2021" t="str">
            <v>Not eligible for biennial submission.</v>
          </cell>
        </row>
        <row r="2022">
          <cell r="D2022" t="str">
            <v>ALL</v>
          </cell>
          <cell r="E2022" t="str">
            <v>ALL</v>
          </cell>
          <cell r="F2022" t="str">
            <v>Accredited with AEC Improvement: Low Participation (Revised: See Alternative Education Campus DPF)</v>
          </cell>
          <cell r="G2022" t="str">
            <v>-</v>
          </cell>
          <cell r="H2022">
            <v>142</v>
          </cell>
          <cell r="I2022">
            <v>142</v>
          </cell>
          <cell r="J2022" t="str">
            <v>No</v>
          </cell>
          <cell r="K2022" t="str">
            <v>Not eligible for biennial submission.</v>
          </cell>
        </row>
        <row r="2023">
          <cell r="D2023">
            <v>1607</v>
          </cell>
          <cell r="E2023" t="str">
            <v>Centennial BOCES High School</v>
          </cell>
          <cell r="F2023" t="str">
            <v>AEC: Improvement</v>
          </cell>
          <cell r="G2023" t="str">
            <v>-</v>
          </cell>
          <cell r="H2023">
            <v>142</v>
          </cell>
          <cell r="I2023">
            <v>142</v>
          </cell>
          <cell r="J2023" t="str">
            <v>Yes</v>
          </cell>
          <cell r="K2023" t="str">
            <v>Not eligible for biennial submission; exercised biennial flexibility in 2018-19.</v>
          </cell>
        </row>
        <row r="2024">
          <cell r="D2024">
            <v>3997</v>
          </cell>
          <cell r="E2024" t="str">
            <v>Innovative Connections High School</v>
          </cell>
          <cell r="F2024" t="str">
            <v>AEC: Improvement</v>
          </cell>
          <cell r="G2024" t="str">
            <v>-</v>
          </cell>
          <cell r="H2024">
            <v>142</v>
          </cell>
          <cell r="I2024">
            <v>142</v>
          </cell>
          <cell r="J2024" t="str">
            <v>No</v>
          </cell>
          <cell r="K2024" t="str">
            <v>Not eligible for biennial submission.</v>
          </cell>
        </row>
        <row r="2025">
          <cell r="D2025" t="str">
            <v>ALL</v>
          </cell>
          <cell r="E2025" t="str">
            <v>ALL</v>
          </cell>
          <cell r="F2025" t="str">
            <v>Accredited with Improvement Plan: Low Participation</v>
          </cell>
          <cell r="G2025" t="str">
            <v>-</v>
          </cell>
          <cell r="H2025">
            <v>50</v>
          </cell>
          <cell r="I2025">
            <v>50</v>
          </cell>
          <cell r="J2025" t="str">
            <v>No</v>
          </cell>
          <cell r="K2025" t="str">
            <v>Not eligible for biennial submission.</v>
          </cell>
        </row>
        <row r="2026">
          <cell r="D2026">
            <v>8121</v>
          </cell>
          <cell r="E2026" t="str">
            <v>Southwest Colorado eSchool</v>
          </cell>
          <cell r="F2026" t="str">
            <v>Improvement Plan: Low Participation</v>
          </cell>
          <cell r="G2026" t="str">
            <v>-</v>
          </cell>
          <cell r="H2026">
            <v>50</v>
          </cell>
          <cell r="I2026">
            <v>50</v>
          </cell>
          <cell r="J2026" t="str">
            <v>No</v>
          </cell>
          <cell r="K2026" t="str">
            <v>Not eligible for biennial submission.</v>
          </cell>
        </row>
        <row r="2027">
          <cell r="D2027" t="str">
            <v>ALL</v>
          </cell>
          <cell r="E2027" t="str">
            <v>ALL</v>
          </cell>
          <cell r="F2027" t="str">
            <v>Accredited with Distinction: Low Participation</v>
          </cell>
          <cell r="G2027" t="str">
            <v>-</v>
          </cell>
          <cell r="H2027">
            <v>379</v>
          </cell>
          <cell r="I2027">
            <v>379</v>
          </cell>
          <cell r="J2027" t="str">
            <v>No</v>
          </cell>
          <cell r="K2027" t="str">
            <v>Eligible for biennial submission.</v>
          </cell>
        </row>
        <row r="2028">
          <cell r="D2028">
            <v>2840</v>
          </cell>
          <cell r="E2028" t="str">
            <v>Rocky Mountain School of Expeditionary Learning</v>
          </cell>
          <cell r="F2028" t="str">
            <v>Performance Plan: Low Participation</v>
          </cell>
          <cell r="G2028" t="str">
            <v>-</v>
          </cell>
          <cell r="H2028">
            <v>379</v>
          </cell>
          <cell r="I2028">
            <v>379</v>
          </cell>
          <cell r="J2028" t="str">
            <v>Yes</v>
          </cell>
          <cell r="K2028" t="str">
            <v>Not eligible for biennial submission; exercised biennial flexibility in 2018-19.</v>
          </cell>
        </row>
        <row r="2029">
          <cell r="D2029" t="str">
            <v>ALL</v>
          </cell>
          <cell r="E2029" t="str">
            <v>ALL</v>
          </cell>
          <cell r="F2029" t="str">
            <v>Accredited with Improvement Plan: Low Participation (Revised)</v>
          </cell>
          <cell r="G2029" t="str">
            <v>Year 3 On Watch</v>
          </cell>
          <cell r="H2029">
            <v>2475</v>
          </cell>
          <cell r="I2029">
            <v>2475</v>
          </cell>
          <cell r="J2029" t="str">
            <v>No</v>
          </cell>
          <cell r="K2029" t="str">
            <v>Not eligible for biennial submission.</v>
          </cell>
        </row>
        <row r="2030">
          <cell r="D2030">
            <v>1448</v>
          </cell>
          <cell r="E2030" t="str">
            <v>Colorado Preparatory Academy Elementary School</v>
          </cell>
          <cell r="F2030" t="str">
            <v>Improvement Plan: Low Participation</v>
          </cell>
          <cell r="G2030" t="str">
            <v>Year 3 On Watch</v>
          </cell>
          <cell r="H2030">
            <v>2475</v>
          </cell>
          <cell r="I2030">
            <v>2475</v>
          </cell>
          <cell r="J2030" t="str">
            <v>No</v>
          </cell>
          <cell r="K2030" t="str">
            <v>Not eligible for biennial submission.</v>
          </cell>
        </row>
        <row r="2031">
          <cell r="D2031">
            <v>1501</v>
          </cell>
          <cell r="E2031" t="str">
            <v>Colorado Preparatory Academy Middle School</v>
          </cell>
          <cell r="F2031" t="str">
            <v>Improvement Plan: Low Participation</v>
          </cell>
          <cell r="G2031" t="str">
            <v>Year 3 On Watch</v>
          </cell>
          <cell r="H2031">
            <v>2475</v>
          </cell>
          <cell r="I2031">
            <v>2475</v>
          </cell>
          <cell r="J2031" t="str">
            <v>No</v>
          </cell>
          <cell r="K2031" t="str">
            <v>Not eligible for biennial submission.</v>
          </cell>
        </row>
        <row r="2032">
          <cell r="D2032">
            <v>1550</v>
          </cell>
          <cell r="E2032" t="str">
            <v>Colorado Preparatory Academy High School</v>
          </cell>
          <cell r="F2032" t="str">
            <v>Performance Plan: Low Participation (Revised)</v>
          </cell>
          <cell r="G2032" t="str">
            <v>-</v>
          </cell>
          <cell r="H2032">
            <v>2475</v>
          </cell>
          <cell r="I2032">
            <v>2475</v>
          </cell>
          <cell r="J2032" t="str">
            <v>No</v>
          </cell>
          <cell r="K2032" t="str">
            <v>Eligible for biennial submission.</v>
          </cell>
        </row>
        <row r="2033">
          <cell r="D2033">
            <v>6971</v>
          </cell>
          <cell r="E2033" t="str">
            <v>Pikes Peak Online School</v>
          </cell>
          <cell r="F2033" t="str">
            <v>AEC: Performance</v>
          </cell>
          <cell r="G2033" t="str">
            <v>-</v>
          </cell>
          <cell r="H2033">
            <v>2475</v>
          </cell>
          <cell r="I2033">
            <v>2475</v>
          </cell>
          <cell r="J2033" t="str">
            <v>No</v>
          </cell>
          <cell r="K2033" t="str">
            <v>Eligible for biennial submission.</v>
          </cell>
        </row>
        <row r="2034">
          <cell r="D2034" t="str">
            <v>ALL</v>
          </cell>
          <cell r="E2034" t="str">
            <v>ALL</v>
          </cell>
          <cell r="F2034" t="str">
            <v>Accredited with AEC Performance: Meets 95% Participation (Revised: See Alternative Education Campus DPF)</v>
          </cell>
          <cell r="G2034" t="str">
            <v>-</v>
          </cell>
          <cell r="H2034">
            <v>124</v>
          </cell>
          <cell r="I2034">
            <v>124</v>
          </cell>
          <cell r="J2034" t="str">
            <v>No</v>
          </cell>
          <cell r="K2034" t="str">
            <v>Eligible for biennial submission.</v>
          </cell>
        </row>
        <row r="2035">
          <cell r="D2035">
            <v>6134</v>
          </cell>
          <cell r="E2035" t="str">
            <v>Yampah Mountain School</v>
          </cell>
          <cell r="F2035" t="str">
            <v>AEC: Performance: Year 1 Exemption for Academic Data</v>
          </cell>
          <cell r="G2035" t="str">
            <v>-</v>
          </cell>
          <cell r="H2035">
            <v>124</v>
          </cell>
          <cell r="I2035">
            <v>124</v>
          </cell>
          <cell r="J2035" t="str">
            <v>No</v>
          </cell>
          <cell r="K2035" t="str">
            <v>Eligible for biennial submission.</v>
          </cell>
        </row>
      </sheetData>
      <sheetData sheetId="3">
        <row r="2">
          <cell r="B2">
            <v>10</v>
          </cell>
          <cell r="C2" t="str">
            <v>Mapleton 1</v>
          </cell>
          <cell r="D2" t="str">
            <v>ALL</v>
          </cell>
          <cell r="E2" t="str">
            <v>ALL</v>
          </cell>
          <cell r="F2" t="str">
            <v>Accredited with Improvement Plan: Low Participation</v>
          </cell>
          <cell r="G2" t="str">
            <v>-</v>
          </cell>
          <cell r="H2">
            <v>8449</v>
          </cell>
          <cell r="I2">
            <v>8449</v>
          </cell>
          <cell r="J2" t="str">
            <v>No</v>
          </cell>
          <cell r="K2" t="str">
            <v>Not eligible for biennial submission.</v>
          </cell>
        </row>
        <row r="3">
          <cell r="B3">
            <v>20</v>
          </cell>
          <cell r="C3" t="str">
            <v>Adams 12 Five Star Schools</v>
          </cell>
          <cell r="D3" t="str">
            <v>ALL</v>
          </cell>
          <cell r="E3" t="str">
            <v>ALL</v>
          </cell>
          <cell r="F3" t="str">
            <v>Accredited: Meets 95% Participation</v>
          </cell>
          <cell r="G3" t="str">
            <v>-</v>
          </cell>
          <cell r="H3">
            <v>38040</v>
          </cell>
          <cell r="I3">
            <v>38040</v>
          </cell>
          <cell r="J3" t="str">
            <v>Yes</v>
          </cell>
          <cell r="K3" t="str">
            <v>Not eligible for biennial submission; exercised biennial flexibility in 2018-19.</v>
          </cell>
        </row>
        <row r="4">
          <cell r="B4">
            <v>30</v>
          </cell>
          <cell r="C4" t="str">
            <v>Adams County 14</v>
          </cell>
          <cell r="D4" t="str">
            <v>ALL</v>
          </cell>
          <cell r="E4" t="str">
            <v>ALL</v>
          </cell>
          <cell r="F4" t="str">
            <v>Accredited with Priority Improvement Plan: Low Participation</v>
          </cell>
          <cell r="G4" t="str">
            <v>Year 9 of Priority Improvement or Turnaround</v>
          </cell>
          <cell r="H4">
            <v>6507</v>
          </cell>
          <cell r="I4">
            <v>6507</v>
          </cell>
          <cell r="J4" t="str">
            <v>No</v>
          </cell>
          <cell r="K4" t="str">
            <v>Not eligible for biennial submission.</v>
          </cell>
        </row>
        <row r="5">
          <cell r="B5">
            <v>40</v>
          </cell>
          <cell r="C5" t="str">
            <v>School District 27J</v>
          </cell>
          <cell r="D5" t="str">
            <v>ALL</v>
          </cell>
          <cell r="E5" t="str">
            <v>ALL</v>
          </cell>
          <cell r="F5" t="str">
            <v>Accredited with Improvement Plan: Meets 95% Participation</v>
          </cell>
          <cell r="G5" t="str">
            <v>-</v>
          </cell>
          <cell r="H5">
            <v>18026</v>
          </cell>
          <cell r="I5">
            <v>18026</v>
          </cell>
          <cell r="J5" t="str">
            <v>No</v>
          </cell>
          <cell r="K5" t="str">
            <v>Not eligible for biennial submission.</v>
          </cell>
        </row>
        <row r="6">
          <cell r="B6">
            <v>50</v>
          </cell>
          <cell r="C6" t="str">
            <v>Bennett 29J</v>
          </cell>
          <cell r="D6" t="str">
            <v>ALL</v>
          </cell>
          <cell r="E6" t="str">
            <v>ALL</v>
          </cell>
          <cell r="F6" t="str">
            <v>Accredited: Meets 95% Participation</v>
          </cell>
          <cell r="G6" t="str">
            <v>-</v>
          </cell>
          <cell r="H6">
            <v>1027</v>
          </cell>
          <cell r="I6">
            <v>1027</v>
          </cell>
          <cell r="J6" t="str">
            <v>No</v>
          </cell>
          <cell r="K6" t="str">
            <v>Eligible for biennial submission.</v>
          </cell>
        </row>
        <row r="7">
          <cell r="B7">
            <v>60</v>
          </cell>
          <cell r="C7" t="str">
            <v>Strasburg 31J</v>
          </cell>
          <cell r="D7" t="str">
            <v>ALL</v>
          </cell>
          <cell r="E7" t="str">
            <v>ALL</v>
          </cell>
          <cell r="F7" t="str">
            <v>Accredited: Meets 95% Participation</v>
          </cell>
          <cell r="G7" t="str">
            <v>-</v>
          </cell>
          <cell r="H7">
            <v>983</v>
          </cell>
          <cell r="I7">
            <v>983</v>
          </cell>
          <cell r="J7" t="str">
            <v>No</v>
          </cell>
          <cell r="K7" t="str">
            <v>Eligible for biennial submission.</v>
          </cell>
        </row>
        <row r="8">
          <cell r="B8">
            <v>70</v>
          </cell>
          <cell r="C8" t="str">
            <v>Westminster Public Schools</v>
          </cell>
          <cell r="D8" t="str">
            <v>ALL</v>
          </cell>
          <cell r="E8" t="str">
            <v>ALL</v>
          </cell>
          <cell r="F8" t="str">
            <v>Accredited with Improvement Plan: Meets 95% Participation</v>
          </cell>
          <cell r="G8" t="str">
            <v>-</v>
          </cell>
          <cell r="H8">
            <v>8590</v>
          </cell>
          <cell r="I8">
            <v>8590</v>
          </cell>
          <cell r="J8" t="str">
            <v>No</v>
          </cell>
          <cell r="K8" t="str">
            <v>Not eligible for biennial submission.</v>
          </cell>
        </row>
        <row r="9">
          <cell r="B9">
            <v>100</v>
          </cell>
          <cell r="C9" t="str">
            <v>Alamosa RE-11J</v>
          </cell>
          <cell r="D9" t="str">
            <v>ALL</v>
          </cell>
          <cell r="E9" t="str">
            <v>ALL</v>
          </cell>
          <cell r="F9" t="str">
            <v>Accredited with Improvement Plan: Meets 95% Participation</v>
          </cell>
          <cell r="G9" t="str">
            <v>-</v>
          </cell>
          <cell r="H9">
            <v>2333</v>
          </cell>
          <cell r="I9">
            <v>2333</v>
          </cell>
          <cell r="J9" t="str">
            <v>No</v>
          </cell>
          <cell r="K9" t="str">
            <v>Not eligible for biennial submission.</v>
          </cell>
        </row>
        <row r="10">
          <cell r="B10">
            <v>110</v>
          </cell>
          <cell r="C10" t="str">
            <v>Sangre De Cristo Re-22J</v>
          </cell>
          <cell r="D10" t="str">
            <v>ALL</v>
          </cell>
          <cell r="E10" t="str">
            <v>ALL</v>
          </cell>
          <cell r="F10" t="str">
            <v>Accredited: Meets 95% Participation</v>
          </cell>
          <cell r="G10" t="str">
            <v>-</v>
          </cell>
          <cell r="H10">
            <v>289</v>
          </cell>
          <cell r="I10">
            <v>289</v>
          </cell>
          <cell r="J10" t="str">
            <v>Yes</v>
          </cell>
          <cell r="K10" t="str">
            <v>Not eligible for biennial submission; exercised biennial flexibility in 2018-19.</v>
          </cell>
        </row>
        <row r="11">
          <cell r="B11">
            <v>120</v>
          </cell>
          <cell r="C11" t="str">
            <v>Englewood 1</v>
          </cell>
          <cell r="D11" t="str">
            <v>ALL</v>
          </cell>
          <cell r="E11" t="str">
            <v>ALL</v>
          </cell>
          <cell r="F11" t="str">
            <v>Accredited with Improvement Plan: Meets 95% Participation (Revised)</v>
          </cell>
          <cell r="G11" t="str">
            <v>-</v>
          </cell>
          <cell r="H11">
            <v>2415</v>
          </cell>
          <cell r="I11">
            <v>2415</v>
          </cell>
          <cell r="J11" t="str">
            <v>No</v>
          </cell>
          <cell r="K11" t="str">
            <v>Not eligible for biennial submission.</v>
          </cell>
        </row>
        <row r="12">
          <cell r="B12">
            <v>123</v>
          </cell>
          <cell r="C12" t="str">
            <v>Sheridan 2</v>
          </cell>
          <cell r="D12" t="str">
            <v>ALL</v>
          </cell>
          <cell r="E12" t="str">
            <v>ALL</v>
          </cell>
          <cell r="F12" t="str">
            <v>Accredited with Improvement Plan: Meets 95% Participation (Revised)</v>
          </cell>
          <cell r="G12" t="str">
            <v>-</v>
          </cell>
          <cell r="H12">
            <v>1248</v>
          </cell>
          <cell r="I12">
            <v>1248</v>
          </cell>
          <cell r="J12" t="str">
            <v>No</v>
          </cell>
          <cell r="K12" t="str">
            <v>Not eligible for biennial submission.</v>
          </cell>
        </row>
        <row r="13">
          <cell r="B13">
            <v>130</v>
          </cell>
          <cell r="C13" t="str">
            <v>Cherry Creek 5</v>
          </cell>
          <cell r="D13" t="str">
            <v>ALL</v>
          </cell>
          <cell r="E13" t="str">
            <v>ALL</v>
          </cell>
          <cell r="F13" t="str">
            <v>Accredited: Low Participation</v>
          </cell>
          <cell r="G13" t="str">
            <v>-</v>
          </cell>
          <cell r="H13">
            <v>53625</v>
          </cell>
          <cell r="I13">
            <v>53625</v>
          </cell>
          <cell r="J13" t="str">
            <v>Yes</v>
          </cell>
          <cell r="K13" t="str">
            <v>Not eligible for biennial submission; exercised biennial flexibility in 2018-19.</v>
          </cell>
        </row>
        <row r="14">
          <cell r="B14">
            <v>140</v>
          </cell>
          <cell r="C14" t="str">
            <v>Littleton 6</v>
          </cell>
          <cell r="D14" t="str">
            <v>ALL</v>
          </cell>
          <cell r="E14" t="str">
            <v>ALL</v>
          </cell>
          <cell r="F14" t="str">
            <v>Accredited: Meets 95% Participation</v>
          </cell>
          <cell r="G14" t="str">
            <v>-</v>
          </cell>
          <cell r="H14">
            <v>14728</v>
          </cell>
          <cell r="I14">
            <v>14728</v>
          </cell>
          <cell r="J14" t="str">
            <v>No</v>
          </cell>
          <cell r="K14" t="str">
            <v>Eligible for biennial submission.</v>
          </cell>
        </row>
        <row r="15">
          <cell r="B15">
            <v>170</v>
          </cell>
          <cell r="C15" t="str">
            <v>Deer Trail 26J</v>
          </cell>
          <cell r="D15" t="str">
            <v>ALL</v>
          </cell>
          <cell r="E15" t="str">
            <v>ALL</v>
          </cell>
          <cell r="F15" t="str">
            <v>Accredited with Improvement Plan: Low Participation</v>
          </cell>
          <cell r="G15" t="str">
            <v>-</v>
          </cell>
          <cell r="H15">
            <v>184</v>
          </cell>
          <cell r="I15">
            <v>184</v>
          </cell>
          <cell r="J15" t="str">
            <v>No</v>
          </cell>
          <cell r="K15" t="str">
            <v>Not eligible for biennial submission.</v>
          </cell>
        </row>
        <row r="16">
          <cell r="B16">
            <v>180</v>
          </cell>
          <cell r="C16" t="str">
            <v>Adams-Arapahoe 28J</v>
          </cell>
          <cell r="D16" t="str">
            <v>ALL</v>
          </cell>
          <cell r="E16" t="str">
            <v>ALL</v>
          </cell>
          <cell r="F16" t="str">
            <v>Accredited with Improvement Plan: Meets 95% Participation</v>
          </cell>
          <cell r="G16" t="str">
            <v>-</v>
          </cell>
          <cell r="H16">
            <v>36887</v>
          </cell>
          <cell r="I16">
            <v>36887</v>
          </cell>
          <cell r="J16" t="str">
            <v>No</v>
          </cell>
          <cell r="K16" t="str">
            <v>Not eligible for biennial submission.</v>
          </cell>
        </row>
        <row r="17">
          <cell r="B17">
            <v>190</v>
          </cell>
          <cell r="C17" t="str">
            <v>Byers 32J</v>
          </cell>
          <cell r="D17" t="str">
            <v>ALL</v>
          </cell>
          <cell r="E17" t="str">
            <v>ALL</v>
          </cell>
          <cell r="F17" t="str">
            <v>Accredited: Low Participation</v>
          </cell>
          <cell r="G17" t="str">
            <v>-</v>
          </cell>
          <cell r="H17">
            <v>2867</v>
          </cell>
          <cell r="I17">
            <v>2867</v>
          </cell>
          <cell r="J17" t="str">
            <v>No</v>
          </cell>
          <cell r="K17" t="str">
            <v>Eligible for biennial submission.</v>
          </cell>
        </row>
        <row r="18">
          <cell r="B18">
            <v>220</v>
          </cell>
          <cell r="C18" t="str">
            <v>Archuleta County 50 Jt</v>
          </cell>
          <cell r="D18" t="str">
            <v>ALL</v>
          </cell>
          <cell r="E18" t="str">
            <v>ALL</v>
          </cell>
          <cell r="F18" t="str">
            <v>Accredited: Low Participation (Revised)</v>
          </cell>
          <cell r="G18" t="str">
            <v>-</v>
          </cell>
          <cell r="H18">
            <v>1706</v>
          </cell>
          <cell r="I18">
            <v>1706</v>
          </cell>
          <cell r="J18" t="str">
            <v>Yes</v>
          </cell>
          <cell r="K18" t="str">
            <v>Not eligible for biennial submission; exercised biennial flexibility in 2018-19.</v>
          </cell>
        </row>
        <row r="19">
          <cell r="B19">
            <v>230</v>
          </cell>
          <cell r="C19" t="str">
            <v>Walsh RE-1</v>
          </cell>
          <cell r="D19" t="str">
            <v>ALL</v>
          </cell>
          <cell r="E19" t="str">
            <v>ALL</v>
          </cell>
          <cell r="F19" t="str">
            <v>Accredited: Meets 95% Participation</v>
          </cell>
          <cell r="G19" t="str">
            <v>-</v>
          </cell>
          <cell r="H19">
            <v>149</v>
          </cell>
          <cell r="I19">
            <v>149</v>
          </cell>
          <cell r="J19" t="str">
            <v>No</v>
          </cell>
          <cell r="K19" t="str">
            <v>Eligible for biennial submission.</v>
          </cell>
        </row>
        <row r="20">
          <cell r="B20">
            <v>240</v>
          </cell>
          <cell r="C20" t="str">
            <v>Pritchett RE-3</v>
          </cell>
          <cell r="D20" t="str">
            <v>ALL</v>
          </cell>
          <cell r="E20" t="str">
            <v>ALL</v>
          </cell>
          <cell r="F20" t="str">
            <v>Accredited: Low Participation</v>
          </cell>
          <cell r="G20" t="str">
            <v>-</v>
          </cell>
          <cell r="H20">
            <v>52</v>
          </cell>
          <cell r="I20">
            <v>52</v>
          </cell>
          <cell r="J20" t="str">
            <v>No</v>
          </cell>
          <cell r="K20" t="str">
            <v>Eligible for biennial submission.</v>
          </cell>
        </row>
        <row r="21">
          <cell r="B21">
            <v>250</v>
          </cell>
          <cell r="C21" t="str">
            <v>Springfield RE-4</v>
          </cell>
          <cell r="D21" t="str">
            <v>ALL</v>
          </cell>
          <cell r="E21" t="str">
            <v>ALL</v>
          </cell>
          <cell r="F21" t="str">
            <v>Accredited: Meets 95% Participation</v>
          </cell>
          <cell r="G21" t="str">
            <v>-</v>
          </cell>
          <cell r="H21">
            <v>271</v>
          </cell>
          <cell r="I21">
            <v>271</v>
          </cell>
          <cell r="J21" t="str">
            <v>No</v>
          </cell>
          <cell r="K21" t="str">
            <v>Eligible for biennial submission.</v>
          </cell>
        </row>
        <row r="22">
          <cell r="B22">
            <v>260</v>
          </cell>
          <cell r="C22" t="str">
            <v>Vilas RE-5</v>
          </cell>
          <cell r="D22" t="str">
            <v>ALL</v>
          </cell>
          <cell r="E22" t="str">
            <v>ALL</v>
          </cell>
          <cell r="F22" t="str">
            <v>Accredited: Meets 95% Participation</v>
          </cell>
          <cell r="G22" t="str">
            <v>-</v>
          </cell>
          <cell r="H22">
            <v>41</v>
          </cell>
          <cell r="I22">
            <v>41</v>
          </cell>
          <cell r="J22" t="str">
            <v>No</v>
          </cell>
          <cell r="K22" t="str">
            <v>Eligible for biennial submission.</v>
          </cell>
        </row>
        <row r="23">
          <cell r="B23">
            <v>270</v>
          </cell>
          <cell r="C23" t="str">
            <v>Campo RE-6</v>
          </cell>
          <cell r="D23" t="str">
            <v>ALL</v>
          </cell>
          <cell r="E23" t="str">
            <v>ALL</v>
          </cell>
          <cell r="F23" t="str">
            <v>Accredited: Meets 95% Participation</v>
          </cell>
          <cell r="G23" t="str">
            <v>-</v>
          </cell>
          <cell r="H23">
            <v>37</v>
          </cell>
          <cell r="I23">
            <v>37</v>
          </cell>
          <cell r="J23" t="str">
            <v>No</v>
          </cell>
          <cell r="K23" t="str">
            <v>Eligible for biennial submission.</v>
          </cell>
        </row>
        <row r="24">
          <cell r="B24">
            <v>290</v>
          </cell>
          <cell r="C24" t="str">
            <v>Las Animas RE-1</v>
          </cell>
          <cell r="D24" t="str">
            <v>ALL</v>
          </cell>
          <cell r="E24" t="str">
            <v>ALL</v>
          </cell>
          <cell r="F24" t="str">
            <v>Accredited with Priority Improvement Plan: Low Participation</v>
          </cell>
          <cell r="G24" t="str">
            <v>Year 1 of Priority Improvement or Turnaround</v>
          </cell>
          <cell r="H24">
            <v>2280</v>
          </cell>
          <cell r="I24">
            <v>2280</v>
          </cell>
          <cell r="J24" t="str">
            <v>No</v>
          </cell>
          <cell r="K24" t="str">
            <v>Not eligible for biennial submission.</v>
          </cell>
        </row>
        <row r="25">
          <cell r="B25">
            <v>310</v>
          </cell>
          <cell r="C25" t="str">
            <v>McClave Re-2</v>
          </cell>
          <cell r="D25" t="str">
            <v>ALL</v>
          </cell>
          <cell r="E25" t="str">
            <v>ALL</v>
          </cell>
          <cell r="F25" t="str">
            <v>Accredited: Meets 95% Participation</v>
          </cell>
          <cell r="G25" t="str">
            <v>-</v>
          </cell>
          <cell r="H25">
            <v>244</v>
          </cell>
          <cell r="I25">
            <v>244</v>
          </cell>
          <cell r="J25" t="str">
            <v>Yes</v>
          </cell>
          <cell r="K25" t="str">
            <v>Not eligible for biennial submission; exercised biennial flexibility in 2018-19.</v>
          </cell>
        </row>
        <row r="26">
          <cell r="B26">
            <v>470</v>
          </cell>
          <cell r="C26" t="str">
            <v>St Vrain Valley RE1J</v>
          </cell>
          <cell r="D26" t="str">
            <v>ALL</v>
          </cell>
          <cell r="E26" t="str">
            <v>ALL</v>
          </cell>
          <cell r="F26" t="str">
            <v>Accredited: Meets 95% Participation</v>
          </cell>
          <cell r="G26" t="str">
            <v>-</v>
          </cell>
          <cell r="H26">
            <v>30376</v>
          </cell>
          <cell r="I26">
            <v>30376</v>
          </cell>
          <cell r="J26" t="str">
            <v>Yes</v>
          </cell>
          <cell r="K26" t="str">
            <v>Not eligible for biennial submission; exercised biennial flexibility in 2018-19.</v>
          </cell>
        </row>
        <row r="27">
          <cell r="B27">
            <v>480</v>
          </cell>
          <cell r="C27" t="str">
            <v>Boulder Valley Re 2</v>
          </cell>
          <cell r="D27" t="str">
            <v>ALL</v>
          </cell>
          <cell r="E27" t="str">
            <v>ALL</v>
          </cell>
          <cell r="F27" t="str">
            <v>Accredited: Low Participation</v>
          </cell>
          <cell r="G27" t="str">
            <v>-</v>
          </cell>
          <cell r="H27">
            <v>30313</v>
          </cell>
          <cell r="I27">
            <v>30313</v>
          </cell>
          <cell r="J27" t="str">
            <v>No</v>
          </cell>
          <cell r="K27" t="str">
            <v>Eligible for biennial submission.</v>
          </cell>
        </row>
        <row r="28">
          <cell r="B28">
            <v>490</v>
          </cell>
          <cell r="C28" t="str">
            <v>Buena Vista R-31</v>
          </cell>
          <cell r="D28" t="str">
            <v>ALL</v>
          </cell>
          <cell r="E28" t="str">
            <v>ALL</v>
          </cell>
          <cell r="F28" t="str">
            <v>Accredited: Meets 95% Participation</v>
          </cell>
          <cell r="G28" t="str">
            <v>-</v>
          </cell>
          <cell r="H28">
            <v>964</v>
          </cell>
          <cell r="I28">
            <v>964</v>
          </cell>
          <cell r="J28" t="str">
            <v>No</v>
          </cell>
          <cell r="K28" t="str">
            <v>Eligible for biennial submission.</v>
          </cell>
        </row>
        <row r="29">
          <cell r="B29">
            <v>500</v>
          </cell>
          <cell r="C29" t="str">
            <v>Salida R-32</v>
          </cell>
          <cell r="D29" t="str">
            <v>ALL</v>
          </cell>
          <cell r="E29" t="str">
            <v>ALL</v>
          </cell>
          <cell r="F29" t="str">
            <v>Accredited with Distinction: Meets 95% Participation (Revised)</v>
          </cell>
          <cell r="G29" t="str">
            <v>-</v>
          </cell>
          <cell r="H29">
            <v>1204</v>
          </cell>
          <cell r="I29">
            <v>1204</v>
          </cell>
          <cell r="J29" t="str">
            <v>No</v>
          </cell>
          <cell r="K29" t="str">
            <v>Eligible for biennial submission.</v>
          </cell>
        </row>
        <row r="30">
          <cell r="B30">
            <v>510</v>
          </cell>
          <cell r="C30" t="str">
            <v>Kit Carson R-1</v>
          </cell>
          <cell r="D30" t="str">
            <v>ALL</v>
          </cell>
          <cell r="E30" t="str">
            <v>ALL</v>
          </cell>
          <cell r="F30" t="str">
            <v>Accredited: Low Participation</v>
          </cell>
          <cell r="G30" t="str">
            <v>-</v>
          </cell>
          <cell r="H30">
            <v>102</v>
          </cell>
          <cell r="I30">
            <v>102</v>
          </cell>
          <cell r="J30" t="str">
            <v>No</v>
          </cell>
          <cell r="K30" t="str">
            <v>Eligible for biennial submission.</v>
          </cell>
        </row>
        <row r="31">
          <cell r="B31">
            <v>520</v>
          </cell>
          <cell r="C31" t="str">
            <v>Cheyenne County Re-5</v>
          </cell>
          <cell r="D31" t="str">
            <v>ALL</v>
          </cell>
          <cell r="E31" t="str">
            <v>ALL</v>
          </cell>
          <cell r="F31" t="str">
            <v>Accredited: Low Participation</v>
          </cell>
          <cell r="G31" t="str">
            <v>-</v>
          </cell>
          <cell r="H31">
            <v>165</v>
          </cell>
          <cell r="I31">
            <v>165</v>
          </cell>
          <cell r="J31" t="str">
            <v>Yes</v>
          </cell>
          <cell r="K31" t="str">
            <v>Not eligible for biennial submission; exercised biennial flexibility in 2018-19.</v>
          </cell>
        </row>
        <row r="32">
          <cell r="B32">
            <v>540</v>
          </cell>
          <cell r="C32" t="str">
            <v>Clear Creek RE-1</v>
          </cell>
          <cell r="D32" t="str">
            <v>ALL</v>
          </cell>
          <cell r="E32" t="str">
            <v>ALL</v>
          </cell>
          <cell r="F32" t="str">
            <v>Accredited: Meets 95% Participation</v>
          </cell>
          <cell r="G32" t="str">
            <v>-</v>
          </cell>
          <cell r="H32">
            <v>687</v>
          </cell>
          <cell r="I32">
            <v>687</v>
          </cell>
          <cell r="J32" t="str">
            <v>No</v>
          </cell>
          <cell r="K32" t="str">
            <v>Eligible for biennial submission.</v>
          </cell>
        </row>
        <row r="33">
          <cell r="B33">
            <v>550</v>
          </cell>
          <cell r="C33" t="str">
            <v>North Conejos RE-1J</v>
          </cell>
          <cell r="D33" t="str">
            <v>ALL</v>
          </cell>
          <cell r="E33" t="str">
            <v>ALL</v>
          </cell>
          <cell r="F33" t="str">
            <v>Accredited: Meets 95% Participation</v>
          </cell>
          <cell r="G33" t="str">
            <v>-</v>
          </cell>
          <cell r="H33">
            <v>1025</v>
          </cell>
          <cell r="I33">
            <v>1025</v>
          </cell>
          <cell r="J33" t="str">
            <v>Yes</v>
          </cell>
          <cell r="K33" t="str">
            <v>Not eligible for biennial submission; exercised biennial flexibility in 2018-19.</v>
          </cell>
        </row>
        <row r="34">
          <cell r="B34">
            <v>560</v>
          </cell>
          <cell r="C34" t="str">
            <v>Sanford 6J</v>
          </cell>
          <cell r="D34" t="str">
            <v>ALL</v>
          </cell>
          <cell r="E34" t="str">
            <v>ALL</v>
          </cell>
          <cell r="F34" t="str">
            <v>Accredited: Meets 95% Participation</v>
          </cell>
          <cell r="G34" t="str">
            <v>-</v>
          </cell>
          <cell r="H34">
            <v>330</v>
          </cell>
          <cell r="I34">
            <v>330</v>
          </cell>
          <cell r="J34" t="str">
            <v>Yes</v>
          </cell>
          <cell r="K34" t="str">
            <v>Not eligible for biennial submission; exercised biennial flexibility in 2018-19.</v>
          </cell>
        </row>
        <row r="35">
          <cell r="B35">
            <v>580</v>
          </cell>
          <cell r="C35" t="str">
            <v>South Conejos RE-10</v>
          </cell>
          <cell r="D35" t="str">
            <v>ALL</v>
          </cell>
          <cell r="E35" t="str">
            <v>ALL</v>
          </cell>
          <cell r="F35" t="str">
            <v>Accredited with Improvement Plan: Meets 95% Participation</v>
          </cell>
          <cell r="G35" t="str">
            <v>-</v>
          </cell>
          <cell r="H35">
            <v>155</v>
          </cell>
          <cell r="I35">
            <v>155</v>
          </cell>
          <cell r="J35" t="str">
            <v>No</v>
          </cell>
          <cell r="K35" t="str">
            <v>Not eligible for biennial submission.</v>
          </cell>
        </row>
        <row r="36">
          <cell r="B36">
            <v>640</v>
          </cell>
          <cell r="C36" t="str">
            <v>Centennial R-1</v>
          </cell>
          <cell r="D36" t="str">
            <v>ALL</v>
          </cell>
          <cell r="E36" t="str">
            <v>ALL</v>
          </cell>
          <cell r="F36" t="str">
            <v>Accredited with Improvement Plan: Meets 95% Participation</v>
          </cell>
          <cell r="G36" t="str">
            <v>-</v>
          </cell>
          <cell r="H36">
            <v>202</v>
          </cell>
          <cell r="I36">
            <v>202</v>
          </cell>
          <cell r="J36" t="str">
            <v>No</v>
          </cell>
          <cell r="K36" t="str">
            <v>Not eligible for biennial submission.</v>
          </cell>
        </row>
        <row r="37">
          <cell r="B37">
            <v>740</v>
          </cell>
          <cell r="C37" t="str">
            <v>Sierra Grande R-30</v>
          </cell>
          <cell r="D37" t="str">
            <v>ALL</v>
          </cell>
          <cell r="E37" t="str">
            <v>ALL</v>
          </cell>
          <cell r="F37" t="str">
            <v>Accredited with Improvement Plan: Meets 95% Participation</v>
          </cell>
          <cell r="G37" t="str">
            <v>-</v>
          </cell>
          <cell r="H37">
            <v>270</v>
          </cell>
          <cell r="I37">
            <v>270</v>
          </cell>
          <cell r="J37" t="str">
            <v>Yes</v>
          </cell>
          <cell r="K37" t="str">
            <v>Not eligible for biennial submission; exercised biennial flexibility in 2018-19.</v>
          </cell>
        </row>
        <row r="38">
          <cell r="B38">
            <v>770</v>
          </cell>
          <cell r="C38" t="str">
            <v>Crowley County RE-1-J</v>
          </cell>
          <cell r="D38" t="str">
            <v>ALL</v>
          </cell>
          <cell r="E38" t="str">
            <v>ALL</v>
          </cell>
          <cell r="F38" t="str">
            <v>Accredited with Improvement Plan: Meets 95% Participation</v>
          </cell>
          <cell r="G38" t="str">
            <v>-</v>
          </cell>
          <cell r="H38">
            <v>437</v>
          </cell>
          <cell r="I38">
            <v>437</v>
          </cell>
          <cell r="J38" t="str">
            <v>Yes</v>
          </cell>
          <cell r="K38" t="str">
            <v>Not eligible for biennial submission; exercised biennial flexibility in 2018-19.</v>
          </cell>
        </row>
        <row r="39">
          <cell r="B39">
            <v>860</v>
          </cell>
          <cell r="C39" t="str">
            <v>Custer County School District C-1</v>
          </cell>
          <cell r="D39" t="str">
            <v>ALL</v>
          </cell>
          <cell r="E39" t="str">
            <v>ALL</v>
          </cell>
          <cell r="F39" t="str">
            <v>Accredited with Distinction: Meets 95% Participation</v>
          </cell>
          <cell r="G39" t="str">
            <v>-</v>
          </cell>
          <cell r="H39">
            <v>358</v>
          </cell>
          <cell r="I39">
            <v>358</v>
          </cell>
          <cell r="J39" t="str">
            <v>No</v>
          </cell>
          <cell r="K39" t="str">
            <v>Eligible for biennial submission.</v>
          </cell>
        </row>
        <row r="40">
          <cell r="B40">
            <v>870</v>
          </cell>
          <cell r="C40" t="str">
            <v>Delta County 50(J)</v>
          </cell>
          <cell r="D40" t="str">
            <v>ALL</v>
          </cell>
          <cell r="E40" t="str">
            <v>ALL</v>
          </cell>
          <cell r="F40" t="str">
            <v>Accredited: Meets 95% Participation</v>
          </cell>
          <cell r="G40" t="str">
            <v>-</v>
          </cell>
          <cell r="H40">
            <v>4672</v>
          </cell>
          <cell r="I40">
            <v>4672</v>
          </cell>
          <cell r="J40" t="str">
            <v>No</v>
          </cell>
          <cell r="K40" t="str">
            <v>Eligible for biennial submission.</v>
          </cell>
        </row>
        <row r="41">
          <cell r="B41">
            <v>880</v>
          </cell>
          <cell r="C41" t="str">
            <v>Denver County 1</v>
          </cell>
          <cell r="D41" t="str">
            <v>ALL</v>
          </cell>
          <cell r="E41" t="str">
            <v>ALL</v>
          </cell>
          <cell r="F41" t="str">
            <v>Accredited: Meets 95% Participation</v>
          </cell>
          <cell r="G41" t="str">
            <v>-</v>
          </cell>
          <cell r="H41">
            <v>86887</v>
          </cell>
          <cell r="I41">
            <v>86887</v>
          </cell>
          <cell r="J41" t="str">
            <v>No</v>
          </cell>
          <cell r="K41" t="str">
            <v>Eligible for biennial submission.</v>
          </cell>
        </row>
        <row r="42">
          <cell r="B42">
            <v>890</v>
          </cell>
          <cell r="C42" t="str">
            <v>Dolores County RE No.2</v>
          </cell>
          <cell r="D42" t="str">
            <v>ALL</v>
          </cell>
          <cell r="E42" t="str">
            <v>ALL</v>
          </cell>
          <cell r="F42" t="str">
            <v>Accredited with Improvement Plan: Decreased due to Participation</v>
          </cell>
          <cell r="G42" t="str">
            <v>-</v>
          </cell>
          <cell r="H42">
            <v>219</v>
          </cell>
          <cell r="I42">
            <v>219</v>
          </cell>
          <cell r="J42" t="str">
            <v>No</v>
          </cell>
          <cell r="K42" t="str">
            <v>Not eligible for biennial submission.</v>
          </cell>
        </row>
        <row r="43">
          <cell r="B43">
            <v>900</v>
          </cell>
          <cell r="C43" t="str">
            <v>Douglas County Re 1</v>
          </cell>
          <cell r="D43" t="str">
            <v>ALL</v>
          </cell>
          <cell r="E43" t="str">
            <v>ALL</v>
          </cell>
          <cell r="F43" t="str">
            <v>Accredited: Low Participation</v>
          </cell>
          <cell r="G43" t="str">
            <v>-</v>
          </cell>
          <cell r="H43">
            <v>65358</v>
          </cell>
          <cell r="I43">
            <v>65358</v>
          </cell>
          <cell r="J43" t="str">
            <v>No</v>
          </cell>
          <cell r="K43" t="str">
            <v>Eligible for biennial submission.</v>
          </cell>
        </row>
        <row r="44">
          <cell r="B44">
            <v>910</v>
          </cell>
          <cell r="C44" t="str">
            <v>Eagle County RE 50</v>
          </cell>
          <cell r="D44" t="str">
            <v>ALL</v>
          </cell>
          <cell r="E44" t="str">
            <v>ALL</v>
          </cell>
          <cell r="F44" t="str">
            <v>Accredited: Meets 95% Participation</v>
          </cell>
          <cell r="G44" t="str">
            <v>-</v>
          </cell>
          <cell r="H44">
            <v>6605</v>
          </cell>
          <cell r="I44">
            <v>6605</v>
          </cell>
          <cell r="J44" t="str">
            <v>No</v>
          </cell>
          <cell r="K44" t="str">
            <v>Eligible for biennial submission.</v>
          </cell>
        </row>
        <row r="45">
          <cell r="B45">
            <v>920</v>
          </cell>
          <cell r="C45" t="str">
            <v>Elizabeth School District</v>
          </cell>
          <cell r="D45" t="str">
            <v>ALL</v>
          </cell>
          <cell r="E45" t="str">
            <v>ALL</v>
          </cell>
          <cell r="F45" t="str">
            <v>Accredited: Low Participation</v>
          </cell>
          <cell r="G45" t="str">
            <v>-</v>
          </cell>
          <cell r="H45">
            <v>2257</v>
          </cell>
          <cell r="I45">
            <v>2257</v>
          </cell>
          <cell r="J45" t="str">
            <v>Yes</v>
          </cell>
          <cell r="K45" t="str">
            <v>Not eligible for biennial submission; exercised biennial flexibility in 2018-19.</v>
          </cell>
        </row>
        <row r="46">
          <cell r="B46">
            <v>930</v>
          </cell>
          <cell r="C46" t="str">
            <v>Kiowa C-2</v>
          </cell>
          <cell r="D46" t="str">
            <v>ALL</v>
          </cell>
          <cell r="E46" t="str">
            <v>ALL</v>
          </cell>
          <cell r="F46" t="str">
            <v>Accredited: Low Participation</v>
          </cell>
          <cell r="G46" t="str">
            <v>-</v>
          </cell>
          <cell r="H46">
            <v>231</v>
          </cell>
          <cell r="I46">
            <v>231</v>
          </cell>
          <cell r="J46" t="str">
            <v>No</v>
          </cell>
          <cell r="K46" t="str">
            <v>Eligible for biennial submission.</v>
          </cell>
        </row>
        <row r="47">
          <cell r="B47">
            <v>940</v>
          </cell>
          <cell r="C47" t="str">
            <v>Big Sandy 100J</v>
          </cell>
          <cell r="D47" t="str">
            <v>ALL</v>
          </cell>
          <cell r="E47" t="str">
            <v>ALL</v>
          </cell>
          <cell r="F47" t="str">
            <v>Accredited with Distinction: Meets 95% Participation</v>
          </cell>
          <cell r="G47" t="str">
            <v>-</v>
          </cell>
          <cell r="H47">
            <v>292</v>
          </cell>
          <cell r="I47">
            <v>292</v>
          </cell>
          <cell r="J47" t="str">
            <v>Yes</v>
          </cell>
          <cell r="K47" t="str">
            <v>Not eligible for biennial submission; exercised biennial flexibility in 2018-19.</v>
          </cell>
        </row>
        <row r="48">
          <cell r="B48">
            <v>950</v>
          </cell>
          <cell r="C48" t="str">
            <v>Elbert 200</v>
          </cell>
          <cell r="D48" t="str">
            <v>ALL</v>
          </cell>
          <cell r="E48" t="str">
            <v>ALL</v>
          </cell>
          <cell r="F48" t="str">
            <v>Accredited: Low Participation</v>
          </cell>
          <cell r="G48" t="str">
            <v>-</v>
          </cell>
          <cell r="H48">
            <v>225</v>
          </cell>
          <cell r="I48">
            <v>225</v>
          </cell>
          <cell r="J48" t="str">
            <v>No</v>
          </cell>
          <cell r="K48" t="str">
            <v>Eligible for biennial submission.</v>
          </cell>
        </row>
        <row r="49">
          <cell r="B49">
            <v>960</v>
          </cell>
          <cell r="C49" t="str">
            <v>Agate 300</v>
          </cell>
          <cell r="D49" t="str">
            <v>ALL</v>
          </cell>
          <cell r="E49" t="str">
            <v>ALL</v>
          </cell>
          <cell r="F49" t="str">
            <v>Accredited: Small Tested Population (Revised)</v>
          </cell>
          <cell r="G49" t="str">
            <v>-</v>
          </cell>
          <cell r="H49">
            <v>47</v>
          </cell>
          <cell r="I49">
            <v>47</v>
          </cell>
          <cell r="J49" t="str">
            <v>No</v>
          </cell>
          <cell r="K49" t="str">
            <v>Eligible for biennial submission.</v>
          </cell>
        </row>
        <row r="50">
          <cell r="B50">
            <v>970</v>
          </cell>
          <cell r="C50" t="str">
            <v>Calhan RJ-1</v>
          </cell>
          <cell r="D50" t="str">
            <v>ALL</v>
          </cell>
          <cell r="E50" t="str">
            <v>ALL</v>
          </cell>
          <cell r="F50" t="str">
            <v>Accredited: Meets 95% Participation</v>
          </cell>
          <cell r="G50" t="str">
            <v>-</v>
          </cell>
          <cell r="H50">
            <v>440</v>
          </cell>
          <cell r="I50">
            <v>440</v>
          </cell>
          <cell r="J50" t="str">
            <v>No</v>
          </cell>
          <cell r="K50" t="str">
            <v>Eligible for biennial submission.</v>
          </cell>
        </row>
        <row r="51">
          <cell r="B51">
            <v>980</v>
          </cell>
          <cell r="C51" t="str">
            <v>Harrison 2</v>
          </cell>
          <cell r="D51" t="str">
            <v>ALL</v>
          </cell>
          <cell r="E51" t="str">
            <v>ALL</v>
          </cell>
          <cell r="F51" t="str">
            <v>Accredited: Meets 95% Participation</v>
          </cell>
          <cell r="G51" t="str">
            <v>-</v>
          </cell>
          <cell r="H51">
            <v>11381</v>
          </cell>
          <cell r="I51">
            <v>11381</v>
          </cell>
          <cell r="J51" t="str">
            <v>No</v>
          </cell>
          <cell r="K51" t="str">
            <v>Eligible for biennial submission.</v>
          </cell>
        </row>
        <row r="52">
          <cell r="B52">
            <v>990</v>
          </cell>
          <cell r="C52" t="str">
            <v>Widefield 3</v>
          </cell>
          <cell r="D52" t="str">
            <v>ALL</v>
          </cell>
          <cell r="E52" t="str">
            <v>ALL</v>
          </cell>
          <cell r="F52" t="str">
            <v>Accredited: Meets 95% Participation</v>
          </cell>
          <cell r="G52" t="str">
            <v>-</v>
          </cell>
          <cell r="H52">
            <v>9150</v>
          </cell>
          <cell r="I52">
            <v>9150</v>
          </cell>
          <cell r="J52" t="str">
            <v>Yes</v>
          </cell>
          <cell r="K52" t="str">
            <v>Not eligible for biennial submission; exercised biennial flexibility in 2018-19.</v>
          </cell>
        </row>
        <row r="53">
          <cell r="B53">
            <v>1000</v>
          </cell>
          <cell r="C53" t="str">
            <v>Fountain 8</v>
          </cell>
          <cell r="D53" t="str">
            <v>ALL</v>
          </cell>
          <cell r="E53" t="str">
            <v>ALL</v>
          </cell>
          <cell r="F53" t="str">
            <v>Accredited: Meets 95% Participation</v>
          </cell>
          <cell r="G53" t="str">
            <v>-</v>
          </cell>
          <cell r="H53">
            <v>7861</v>
          </cell>
          <cell r="I53">
            <v>7861</v>
          </cell>
          <cell r="J53" t="str">
            <v>No</v>
          </cell>
          <cell r="K53" t="str">
            <v>Eligible for biennial submission.</v>
          </cell>
        </row>
        <row r="54">
          <cell r="B54">
            <v>1010</v>
          </cell>
          <cell r="C54" t="str">
            <v>Colorado Springs 11</v>
          </cell>
          <cell r="D54" t="str">
            <v>ALL</v>
          </cell>
          <cell r="E54" t="str">
            <v>ALL</v>
          </cell>
          <cell r="F54" t="str">
            <v>Accredited with Improvement Plan: Meets 95% Participation</v>
          </cell>
          <cell r="G54" t="str">
            <v>-</v>
          </cell>
          <cell r="H54">
            <v>25624</v>
          </cell>
          <cell r="I54">
            <v>25624</v>
          </cell>
          <cell r="J54" t="str">
            <v>Yes</v>
          </cell>
          <cell r="K54" t="str">
            <v>Not eligible for biennial submission; exercised biennial flexibility in 2018-19.</v>
          </cell>
        </row>
        <row r="55">
          <cell r="B55">
            <v>1020</v>
          </cell>
          <cell r="C55" t="str">
            <v>Cheyenne Mountain 12</v>
          </cell>
          <cell r="D55" t="str">
            <v>ALL</v>
          </cell>
          <cell r="E55" t="str">
            <v>ALL</v>
          </cell>
          <cell r="F55" t="str">
            <v>Accredited with Distinction: Meets 95% Participation</v>
          </cell>
          <cell r="G55" t="str">
            <v>-</v>
          </cell>
          <cell r="H55">
            <v>5130</v>
          </cell>
          <cell r="I55">
            <v>5130</v>
          </cell>
          <cell r="J55" t="str">
            <v>Yes</v>
          </cell>
          <cell r="K55" t="str">
            <v>Not eligible for biennial submission; exercised biennial flexibility in 2018-19.</v>
          </cell>
        </row>
        <row r="56">
          <cell r="B56">
            <v>1030</v>
          </cell>
          <cell r="C56" t="str">
            <v>Manitou Springs 14</v>
          </cell>
          <cell r="D56" t="str">
            <v>ALL</v>
          </cell>
          <cell r="E56" t="str">
            <v>ALL</v>
          </cell>
          <cell r="F56" t="str">
            <v>Accredited: Low Participation</v>
          </cell>
          <cell r="G56" t="str">
            <v>-</v>
          </cell>
          <cell r="H56">
            <v>1451</v>
          </cell>
          <cell r="I56">
            <v>1451</v>
          </cell>
          <cell r="J56" t="str">
            <v>Yes</v>
          </cell>
          <cell r="K56" t="str">
            <v>Not eligible for biennial submission; exercised biennial flexibility in 2018-19.</v>
          </cell>
        </row>
        <row r="57">
          <cell r="B57">
            <v>1040</v>
          </cell>
          <cell r="C57" t="str">
            <v>Academy 20</v>
          </cell>
          <cell r="D57" t="str">
            <v>ALL</v>
          </cell>
          <cell r="E57" t="str">
            <v>ALL</v>
          </cell>
          <cell r="F57" t="str">
            <v>Accredited with Distinction: Low Participation</v>
          </cell>
          <cell r="G57" t="str">
            <v>-</v>
          </cell>
          <cell r="H57">
            <v>25807</v>
          </cell>
          <cell r="I57">
            <v>25807</v>
          </cell>
          <cell r="J57" t="str">
            <v>No</v>
          </cell>
          <cell r="K57" t="str">
            <v>Eligible for biennial submission.</v>
          </cell>
        </row>
        <row r="58">
          <cell r="B58">
            <v>1050</v>
          </cell>
          <cell r="C58" t="str">
            <v>Ellicott 22</v>
          </cell>
          <cell r="D58" t="str">
            <v>ALL</v>
          </cell>
          <cell r="E58" t="str">
            <v>ALL</v>
          </cell>
          <cell r="F58" t="str">
            <v>Accredited with Improvement Plan: Meets 95% Participation</v>
          </cell>
          <cell r="G58" t="str">
            <v>-</v>
          </cell>
          <cell r="H58">
            <v>1012</v>
          </cell>
          <cell r="I58">
            <v>1012</v>
          </cell>
          <cell r="J58" t="str">
            <v>No</v>
          </cell>
          <cell r="K58" t="str">
            <v>Not eligible for biennial submission.</v>
          </cell>
        </row>
        <row r="59">
          <cell r="B59">
            <v>1060</v>
          </cell>
          <cell r="C59" t="str">
            <v>Peyton 23 Jt</v>
          </cell>
          <cell r="D59" t="str">
            <v>ALL</v>
          </cell>
          <cell r="E59" t="str">
            <v>ALL</v>
          </cell>
          <cell r="F59" t="str">
            <v>Accredited: Meets 95% Participation</v>
          </cell>
          <cell r="G59" t="str">
            <v>-</v>
          </cell>
          <cell r="H59">
            <v>570</v>
          </cell>
          <cell r="I59">
            <v>570</v>
          </cell>
          <cell r="J59" t="str">
            <v>Yes</v>
          </cell>
          <cell r="K59" t="str">
            <v>Not eligible for biennial submission; exercised biennial flexibility in 2018-19.</v>
          </cell>
        </row>
        <row r="60">
          <cell r="B60">
            <v>1070</v>
          </cell>
          <cell r="C60" t="str">
            <v>Hanover 28</v>
          </cell>
          <cell r="D60" t="str">
            <v>ALL</v>
          </cell>
          <cell r="E60" t="str">
            <v>ALL</v>
          </cell>
          <cell r="F60" t="str">
            <v>Accredited: Low Participation</v>
          </cell>
          <cell r="G60" t="str">
            <v>-</v>
          </cell>
          <cell r="H60">
            <v>226</v>
          </cell>
          <cell r="I60">
            <v>226</v>
          </cell>
          <cell r="J60" t="str">
            <v>No</v>
          </cell>
          <cell r="K60" t="str">
            <v>Eligible for biennial submission.</v>
          </cell>
        </row>
        <row r="61">
          <cell r="B61">
            <v>1080</v>
          </cell>
          <cell r="C61" t="str">
            <v>Lewis-Palmer 38</v>
          </cell>
          <cell r="D61" t="str">
            <v>ALL</v>
          </cell>
          <cell r="E61" t="str">
            <v>ALL</v>
          </cell>
          <cell r="F61" t="str">
            <v>Accredited with Distinction: Low Participation</v>
          </cell>
          <cell r="G61" t="str">
            <v>-</v>
          </cell>
          <cell r="H61">
            <v>6653</v>
          </cell>
          <cell r="I61">
            <v>6653</v>
          </cell>
          <cell r="J61" t="str">
            <v>No</v>
          </cell>
          <cell r="K61" t="str">
            <v>Eligible for biennial submission.</v>
          </cell>
        </row>
        <row r="62">
          <cell r="B62">
            <v>1110</v>
          </cell>
          <cell r="C62" t="str">
            <v>District 49</v>
          </cell>
          <cell r="D62" t="str">
            <v>ALL</v>
          </cell>
          <cell r="E62" t="str">
            <v>ALL</v>
          </cell>
          <cell r="F62" t="str">
            <v>Accredited: Meets 95% Participation (Revised)</v>
          </cell>
          <cell r="G62" t="str">
            <v>-</v>
          </cell>
          <cell r="H62">
            <v>22079</v>
          </cell>
          <cell r="I62">
            <v>22079</v>
          </cell>
          <cell r="J62" t="str">
            <v>No</v>
          </cell>
          <cell r="K62" t="str">
            <v>Eligible for biennial submission.</v>
          </cell>
        </row>
        <row r="63">
          <cell r="B63">
            <v>1120</v>
          </cell>
          <cell r="C63" t="str">
            <v>Edison 54 JT</v>
          </cell>
          <cell r="D63" t="str">
            <v>ALL</v>
          </cell>
          <cell r="E63" t="str">
            <v>ALL</v>
          </cell>
          <cell r="F63" t="str">
            <v>Accredited with Distinction: Low Participation (Revised)</v>
          </cell>
          <cell r="G63" t="str">
            <v>-</v>
          </cell>
          <cell r="H63">
            <v>223</v>
          </cell>
          <cell r="I63">
            <v>223</v>
          </cell>
          <cell r="J63" t="str">
            <v>Yes</v>
          </cell>
          <cell r="K63" t="str">
            <v>Not eligible for biennial submission; exercised biennial flexibility in 2018-19.</v>
          </cell>
        </row>
        <row r="64">
          <cell r="B64">
            <v>1130</v>
          </cell>
          <cell r="C64" t="str">
            <v>Miami/Yoder 60 JT</v>
          </cell>
          <cell r="D64" t="str">
            <v>ALL</v>
          </cell>
          <cell r="E64" t="str">
            <v>ALL</v>
          </cell>
          <cell r="F64" t="str">
            <v>Accredited with Improvement Plan: Meets 95% Participation</v>
          </cell>
          <cell r="G64" t="str">
            <v>-</v>
          </cell>
          <cell r="H64">
            <v>283</v>
          </cell>
          <cell r="I64">
            <v>283</v>
          </cell>
          <cell r="J64" t="str">
            <v>No</v>
          </cell>
          <cell r="K64" t="str">
            <v>Not eligible for biennial submission.</v>
          </cell>
        </row>
        <row r="65">
          <cell r="B65">
            <v>1140</v>
          </cell>
          <cell r="C65" t="str">
            <v>Canon City RE-1</v>
          </cell>
          <cell r="D65" t="str">
            <v>ALL</v>
          </cell>
          <cell r="E65" t="str">
            <v>ALL</v>
          </cell>
          <cell r="F65" t="str">
            <v>Accredited: Meets 95% Participation</v>
          </cell>
          <cell r="G65" t="str">
            <v>-</v>
          </cell>
          <cell r="H65">
            <v>3472</v>
          </cell>
          <cell r="I65">
            <v>3472</v>
          </cell>
          <cell r="J65" t="str">
            <v>No</v>
          </cell>
          <cell r="K65" t="str">
            <v>Eligible for biennial submission.</v>
          </cell>
        </row>
        <row r="66">
          <cell r="B66">
            <v>1150</v>
          </cell>
          <cell r="C66" t="str">
            <v>Fremont RE-2</v>
          </cell>
          <cell r="D66" t="str">
            <v>ALL</v>
          </cell>
          <cell r="E66" t="str">
            <v>ALL</v>
          </cell>
          <cell r="F66" t="str">
            <v>Accredited with Improvement Plan: Meets 95% Participation</v>
          </cell>
          <cell r="G66" t="str">
            <v>-</v>
          </cell>
          <cell r="H66">
            <v>1339</v>
          </cell>
          <cell r="I66">
            <v>1339</v>
          </cell>
          <cell r="J66" t="str">
            <v>No</v>
          </cell>
          <cell r="K66" t="str">
            <v>Not eligible for biennial submission.</v>
          </cell>
        </row>
        <row r="67">
          <cell r="B67">
            <v>1160</v>
          </cell>
          <cell r="C67" t="str">
            <v>Cotopaxi RE-3</v>
          </cell>
          <cell r="D67" t="str">
            <v>ALL</v>
          </cell>
          <cell r="E67" t="str">
            <v>ALL</v>
          </cell>
          <cell r="F67" t="str">
            <v>Accredited: Meets 95% Participation</v>
          </cell>
          <cell r="G67" t="str">
            <v>-</v>
          </cell>
          <cell r="H67">
            <v>203</v>
          </cell>
          <cell r="I67">
            <v>203</v>
          </cell>
          <cell r="J67" t="str">
            <v>Yes</v>
          </cell>
          <cell r="K67" t="str">
            <v>Not eligible for biennial submission; exercised biennial flexibility in 2018-19.</v>
          </cell>
        </row>
        <row r="68">
          <cell r="B68">
            <v>1180</v>
          </cell>
          <cell r="C68" t="str">
            <v>Roaring Fork RE-1</v>
          </cell>
          <cell r="D68" t="str">
            <v>ALL</v>
          </cell>
          <cell r="E68" t="str">
            <v>ALL</v>
          </cell>
          <cell r="F68" t="str">
            <v>Accredited: Meets 95% Participation</v>
          </cell>
          <cell r="G68" t="str">
            <v>-</v>
          </cell>
          <cell r="H68">
            <v>5455</v>
          </cell>
          <cell r="I68">
            <v>5455</v>
          </cell>
          <cell r="J68" t="str">
            <v>Yes</v>
          </cell>
          <cell r="K68" t="str">
            <v>Not eligible for biennial submission; exercised biennial flexibility in 2018-19.</v>
          </cell>
        </row>
        <row r="69">
          <cell r="B69">
            <v>1195</v>
          </cell>
          <cell r="C69" t="str">
            <v>Garfield Re-2</v>
          </cell>
          <cell r="D69" t="str">
            <v>ALL</v>
          </cell>
          <cell r="E69" t="str">
            <v>ALL</v>
          </cell>
          <cell r="F69" t="str">
            <v>Accredited: Low Participation</v>
          </cell>
          <cell r="G69" t="str">
            <v>-</v>
          </cell>
          <cell r="H69">
            <v>4619</v>
          </cell>
          <cell r="I69">
            <v>4619</v>
          </cell>
          <cell r="J69" t="str">
            <v>No</v>
          </cell>
          <cell r="K69" t="str">
            <v>Eligible for biennial submission.</v>
          </cell>
        </row>
        <row r="70">
          <cell r="B70">
            <v>1220</v>
          </cell>
          <cell r="C70" t="str">
            <v>Garfield 16</v>
          </cell>
          <cell r="D70" t="str">
            <v>ALL</v>
          </cell>
          <cell r="E70" t="str">
            <v>ALL</v>
          </cell>
          <cell r="F70" t="str">
            <v>Accredited: Low Participation</v>
          </cell>
          <cell r="G70" t="str">
            <v>-</v>
          </cell>
          <cell r="H70">
            <v>1148</v>
          </cell>
          <cell r="I70">
            <v>1148</v>
          </cell>
          <cell r="J70" t="str">
            <v>No</v>
          </cell>
          <cell r="K70" t="str">
            <v>Eligible for biennial submission.</v>
          </cell>
        </row>
        <row r="71">
          <cell r="B71">
            <v>1330</v>
          </cell>
          <cell r="C71" t="str">
            <v>Gilpin County RE-1</v>
          </cell>
          <cell r="D71" t="str">
            <v>ALL</v>
          </cell>
          <cell r="E71" t="str">
            <v>ALL</v>
          </cell>
          <cell r="F71" t="str">
            <v>Accredited: Meets 95% Participation</v>
          </cell>
          <cell r="G71" t="str">
            <v>-</v>
          </cell>
          <cell r="H71">
            <v>452</v>
          </cell>
          <cell r="I71">
            <v>452</v>
          </cell>
          <cell r="J71" t="str">
            <v>No</v>
          </cell>
          <cell r="K71" t="str">
            <v>Eligible for biennial submission.</v>
          </cell>
        </row>
        <row r="72">
          <cell r="B72">
            <v>1340</v>
          </cell>
          <cell r="C72" t="str">
            <v>West Grand 1-JT</v>
          </cell>
          <cell r="D72" t="str">
            <v>ALL</v>
          </cell>
          <cell r="E72" t="str">
            <v>ALL</v>
          </cell>
          <cell r="F72" t="str">
            <v>Accredited: Low Participation (Revised)</v>
          </cell>
          <cell r="G72" t="str">
            <v>-</v>
          </cell>
          <cell r="H72">
            <v>408</v>
          </cell>
          <cell r="I72">
            <v>408</v>
          </cell>
          <cell r="J72" t="str">
            <v>Yes</v>
          </cell>
          <cell r="K72" t="str">
            <v>Not eligible for biennial submission; exercised biennial flexibility in 2018-19.</v>
          </cell>
        </row>
        <row r="73">
          <cell r="B73">
            <v>1350</v>
          </cell>
          <cell r="C73" t="str">
            <v>East Grand 2</v>
          </cell>
          <cell r="D73" t="str">
            <v>ALL</v>
          </cell>
          <cell r="E73" t="str">
            <v>ALL</v>
          </cell>
          <cell r="F73" t="str">
            <v>Accredited: Meets 95% Participation</v>
          </cell>
          <cell r="G73" t="str">
            <v>-</v>
          </cell>
          <cell r="H73">
            <v>1302</v>
          </cell>
          <cell r="I73">
            <v>1302</v>
          </cell>
          <cell r="J73" t="str">
            <v>Yes</v>
          </cell>
          <cell r="K73" t="str">
            <v>Not eligible for biennial submission; exercised biennial flexibility in 2018-19.</v>
          </cell>
        </row>
        <row r="74">
          <cell r="B74">
            <v>1360</v>
          </cell>
          <cell r="C74" t="str">
            <v>Gunnison Watershed RE1J</v>
          </cell>
          <cell r="D74" t="str">
            <v>ALL</v>
          </cell>
          <cell r="E74" t="str">
            <v>ALL</v>
          </cell>
          <cell r="F74" t="str">
            <v>Accredited: Meets 95% Participation</v>
          </cell>
          <cell r="G74" t="str">
            <v>-</v>
          </cell>
          <cell r="H74">
            <v>2006</v>
          </cell>
          <cell r="I74">
            <v>2006</v>
          </cell>
          <cell r="J74" t="str">
            <v>Yes</v>
          </cell>
          <cell r="K74" t="str">
            <v>Not eligible for biennial submission; exercised biennial flexibility in 2018-19.</v>
          </cell>
        </row>
        <row r="75">
          <cell r="B75">
            <v>1380</v>
          </cell>
          <cell r="C75" t="str">
            <v>Hinsdale County RE 1</v>
          </cell>
          <cell r="D75" t="str">
            <v>ALL</v>
          </cell>
          <cell r="E75" t="str">
            <v>ALL</v>
          </cell>
          <cell r="F75" t="str">
            <v>Accredited: Meets 95% Participation</v>
          </cell>
          <cell r="G75" t="str">
            <v>-</v>
          </cell>
          <cell r="H75">
            <v>71</v>
          </cell>
          <cell r="I75">
            <v>71</v>
          </cell>
          <cell r="J75" t="str">
            <v>Yes</v>
          </cell>
          <cell r="K75" t="str">
            <v>Not eligible for biennial submission; exercised biennial flexibility in 2018-19.</v>
          </cell>
        </row>
        <row r="76">
          <cell r="B76">
            <v>1390</v>
          </cell>
          <cell r="C76" t="str">
            <v>Huerfano Re-1</v>
          </cell>
          <cell r="D76" t="str">
            <v>ALL</v>
          </cell>
          <cell r="E76" t="str">
            <v>ALL</v>
          </cell>
          <cell r="F76" t="str">
            <v>Accredited with Improvement Plan: Meets 95% Participation</v>
          </cell>
          <cell r="G76" t="str">
            <v>-</v>
          </cell>
          <cell r="H76">
            <v>489</v>
          </cell>
          <cell r="I76">
            <v>489</v>
          </cell>
          <cell r="J76" t="str">
            <v>No</v>
          </cell>
          <cell r="K76" t="str">
            <v>Not eligible for biennial submission.</v>
          </cell>
        </row>
        <row r="77">
          <cell r="B77">
            <v>1400</v>
          </cell>
          <cell r="C77" t="str">
            <v>La Veta Re-2</v>
          </cell>
          <cell r="D77" t="str">
            <v>ALL</v>
          </cell>
          <cell r="E77" t="str">
            <v>ALL</v>
          </cell>
          <cell r="F77" t="str">
            <v>Accredited: Low Participation</v>
          </cell>
          <cell r="G77" t="str">
            <v>-</v>
          </cell>
          <cell r="H77">
            <v>206</v>
          </cell>
          <cell r="I77">
            <v>206</v>
          </cell>
          <cell r="J77" t="str">
            <v>No</v>
          </cell>
          <cell r="K77" t="str">
            <v>Eligible for biennial submission.</v>
          </cell>
        </row>
        <row r="78">
          <cell r="B78">
            <v>1410</v>
          </cell>
          <cell r="C78" t="str">
            <v>North Park R-1</v>
          </cell>
          <cell r="D78" t="str">
            <v>ALL</v>
          </cell>
          <cell r="E78" t="str">
            <v>ALL</v>
          </cell>
          <cell r="F78" t="str">
            <v>Accredited: Low Participation</v>
          </cell>
          <cell r="G78" t="str">
            <v>-</v>
          </cell>
          <cell r="H78">
            <v>166</v>
          </cell>
          <cell r="I78">
            <v>166</v>
          </cell>
          <cell r="J78" t="str">
            <v>Yes</v>
          </cell>
          <cell r="K78" t="str">
            <v>Not eligible for biennial submission; exercised biennial flexibility in 2018-19.</v>
          </cell>
        </row>
        <row r="79">
          <cell r="B79">
            <v>1420</v>
          </cell>
          <cell r="C79" t="str">
            <v>Jefferson County R-1</v>
          </cell>
          <cell r="D79" t="str">
            <v>ALL</v>
          </cell>
          <cell r="E79" t="str">
            <v>ALL</v>
          </cell>
          <cell r="F79" t="str">
            <v>Accredited: Meets 95% Participation</v>
          </cell>
          <cell r="G79" t="str">
            <v>-</v>
          </cell>
          <cell r="H79">
            <v>81676</v>
          </cell>
          <cell r="I79">
            <v>81676</v>
          </cell>
          <cell r="J79" t="str">
            <v>No</v>
          </cell>
          <cell r="K79" t="str">
            <v>Eligible for biennial submission.</v>
          </cell>
        </row>
        <row r="80">
          <cell r="B80">
            <v>1430</v>
          </cell>
          <cell r="C80" t="str">
            <v>Eads RE-1</v>
          </cell>
          <cell r="D80" t="str">
            <v>ALL</v>
          </cell>
          <cell r="E80" t="str">
            <v>ALL</v>
          </cell>
          <cell r="F80" t="str">
            <v>Accredited: Meets 95% Participation</v>
          </cell>
          <cell r="G80" t="str">
            <v>-</v>
          </cell>
          <cell r="H80">
            <v>172</v>
          </cell>
          <cell r="I80">
            <v>172</v>
          </cell>
          <cell r="J80" t="str">
            <v>No</v>
          </cell>
          <cell r="K80" t="str">
            <v>Eligible for biennial submission.</v>
          </cell>
        </row>
        <row r="81">
          <cell r="B81">
            <v>1440</v>
          </cell>
          <cell r="C81" t="str">
            <v>Plainview RE-2</v>
          </cell>
          <cell r="D81" t="str">
            <v>ALL</v>
          </cell>
          <cell r="E81" t="str">
            <v>ALL</v>
          </cell>
          <cell r="F81" t="str">
            <v>Accredited with Improvement Plan: Decreased due to Participation</v>
          </cell>
          <cell r="G81" t="str">
            <v>-</v>
          </cell>
          <cell r="H81">
            <v>47</v>
          </cell>
          <cell r="I81">
            <v>47</v>
          </cell>
          <cell r="J81" t="str">
            <v>Yes</v>
          </cell>
          <cell r="K81" t="str">
            <v>Not eligible for biennial submission; exercised biennial flexibility in 2018-19.</v>
          </cell>
        </row>
        <row r="82">
          <cell r="B82">
            <v>1450</v>
          </cell>
          <cell r="C82" t="str">
            <v>Arriba-Flagler C-20</v>
          </cell>
          <cell r="D82" t="str">
            <v>ALL</v>
          </cell>
          <cell r="E82" t="str">
            <v>ALL</v>
          </cell>
          <cell r="F82" t="str">
            <v>Accredited: Meets 95% Participation</v>
          </cell>
          <cell r="G82" t="str">
            <v>-</v>
          </cell>
          <cell r="H82">
            <v>149</v>
          </cell>
          <cell r="I82">
            <v>149</v>
          </cell>
          <cell r="J82" t="str">
            <v>Yes</v>
          </cell>
          <cell r="K82" t="str">
            <v>Not eligible for biennial submission; exercised biennial flexibility in 2018-19.</v>
          </cell>
        </row>
        <row r="83">
          <cell r="B83">
            <v>1460</v>
          </cell>
          <cell r="C83" t="str">
            <v>Hi-Plains R-23</v>
          </cell>
          <cell r="D83" t="str">
            <v>ALL</v>
          </cell>
          <cell r="E83" t="str">
            <v>ALL</v>
          </cell>
          <cell r="F83" t="str">
            <v>Accredited: Meets 95% Participation</v>
          </cell>
          <cell r="G83" t="str">
            <v>-</v>
          </cell>
          <cell r="H83">
            <v>113</v>
          </cell>
          <cell r="I83">
            <v>113</v>
          </cell>
          <cell r="J83" t="str">
            <v>Yes</v>
          </cell>
          <cell r="K83" t="str">
            <v>Not eligible for biennial submission; exercised biennial flexibility in 2018-19.</v>
          </cell>
        </row>
        <row r="84">
          <cell r="B84">
            <v>1480</v>
          </cell>
          <cell r="C84" t="str">
            <v>Stratton R-4</v>
          </cell>
          <cell r="D84" t="str">
            <v>ALL</v>
          </cell>
          <cell r="E84" t="str">
            <v>ALL</v>
          </cell>
          <cell r="F84" t="str">
            <v>Accredited: Meets 95% Participation</v>
          </cell>
          <cell r="G84" t="str">
            <v>-</v>
          </cell>
          <cell r="H84">
            <v>214</v>
          </cell>
          <cell r="I84">
            <v>214</v>
          </cell>
          <cell r="J84" t="str">
            <v>No</v>
          </cell>
          <cell r="K84" t="str">
            <v>Eligible for biennial submission.</v>
          </cell>
        </row>
        <row r="85">
          <cell r="B85">
            <v>1490</v>
          </cell>
          <cell r="C85" t="str">
            <v>Bethune R-5</v>
          </cell>
          <cell r="D85" t="str">
            <v>ALL</v>
          </cell>
          <cell r="E85" t="str">
            <v>ALL</v>
          </cell>
          <cell r="F85" t="str">
            <v>Accredited with Improvement Plan: Low Participation</v>
          </cell>
          <cell r="G85" t="str">
            <v>-</v>
          </cell>
          <cell r="H85">
            <v>95</v>
          </cell>
          <cell r="I85">
            <v>95</v>
          </cell>
          <cell r="J85" t="str">
            <v>Yes</v>
          </cell>
          <cell r="K85" t="str">
            <v>Not eligible for biennial submission; exercised biennial flexibility in 2018-19.</v>
          </cell>
        </row>
        <row r="86">
          <cell r="B86">
            <v>1500</v>
          </cell>
          <cell r="C86" t="str">
            <v>Burlington RE-6J</v>
          </cell>
          <cell r="D86" t="str">
            <v>ALL</v>
          </cell>
          <cell r="E86" t="str">
            <v>ALL</v>
          </cell>
          <cell r="F86" t="str">
            <v>Accredited with Improvement Plan: Low Participation</v>
          </cell>
          <cell r="G86" t="str">
            <v>-</v>
          </cell>
          <cell r="H86">
            <v>718</v>
          </cell>
          <cell r="I86">
            <v>718</v>
          </cell>
          <cell r="J86" t="str">
            <v>No</v>
          </cell>
          <cell r="K86" t="str">
            <v>Not eligible for biennial submission.</v>
          </cell>
        </row>
        <row r="87">
          <cell r="B87">
            <v>1510</v>
          </cell>
          <cell r="C87" t="str">
            <v>Lake County R-1</v>
          </cell>
          <cell r="D87" t="str">
            <v>ALL</v>
          </cell>
          <cell r="E87" t="str">
            <v>ALL</v>
          </cell>
          <cell r="F87" t="str">
            <v>Accredited with Improvement Plan: Low Participation</v>
          </cell>
          <cell r="G87" t="str">
            <v>-</v>
          </cell>
          <cell r="H87">
            <v>983</v>
          </cell>
          <cell r="I87">
            <v>983</v>
          </cell>
          <cell r="J87" t="str">
            <v>No</v>
          </cell>
          <cell r="K87" t="str">
            <v>Not eligible for biennial submission.</v>
          </cell>
        </row>
        <row r="88">
          <cell r="B88">
            <v>1520</v>
          </cell>
          <cell r="C88" t="str">
            <v>Durango 9-R</v>
          </cell>
          <cell r="D88" t="str">
            <v>ALL</v>
          </cell>
          <cell r="E88" t="str">
            <v>ALL</v>
          </cell>
          <cell r="F88" t="str">
            <v>Accredited: Low Participation</v>
          </cell>
          <cell r="G88" t="str">
            <v>-</v>
          </cell>
          <cell r="H88">
            <v>5083</v>
          </cell>
          <cell r="I88">
            <v>5083</v>
          </cell>
          <cell r="J88" t="str">
            <v>Yes</v>
          </cell>
          <cell r="K88" t="str">
            <v>Not eligible for biennial submission; exercised biennial flexibility in 2018-19.</v>
          </cell>
        </row>
        <row r="89">
          <cell r="B89">
            <v>1530</v>
          </cell>
          <cell r="C89" t="str">
            <v>Bayfield 10 Jt-R</v>
          </cell>
          <cell r="D89" t="str">
            <v>ALL</v>
          </cell>
          <cell r="E89" t="str">
            <v>ALL</v>
          </cell>
          <cell r="F89" t="str">
            <v>Accredited: Meets 95% Participation</v>
          </cell>
          <cell r="G89" t="str">
            <v>-</v>
          </cell>
          <cell r="H89">
            <v>1371</v>
          </cell>
          <cell r="I89">
            <v>1371</v>
          </cell>
          <cell r="J89" t="str">
            <v>No</v>
          </cell>
          <cell r="K89" t="str">
            <v>Eligible for biennial submission.</v>
          </cell>
        </row>
        <row r="90">
          <cell r="B90">
            <v>1540</v>
          </cell>
          <cell r="C90" t="str">
            <v>Ignacio 11 JT</v>
          </cell>
          <cell r="D90" t="str">
            <v>ALL</v>
          </cell>
          <cell r="E90" t="str">
            <v>ALL</v>
          </cell>
          <cell r="F90" t="str">
            <v>Accredited with Improvement Plan: Meets 95% Participation</v>
          </cell>
          <cell r="G90" t="str">
            <v>-</v>
          </cell>
          <cell r="H90">
            <v>730</v>
          </cell>
          <cell r="I90">
            <v>730</v>
          </cell>
          <cell r="J90" t="str">
            <v>No</v>
          </cell>
          <cell r="K90" t="str">
            <v>Not eligible for biennial submission.</v>
          </cell>
        </row>
        <row r="91">
          <cell r="B91">
            <v>1550</v>
          </cell>
          <cell r="C91" t="str">
            <v>Poudre R-1</v>
          </cell>
          <cell r="D91" t="str">
            <v>ALL</v>
          </cell>
          <cell r="E91" t="str">
            <v>ALL</v>
          </cell>
          <cell r="F91" t="str">
            <v>Accredited: Low Participation</v>
          </cell>
          <cell r="G91" t="str">
            <v>-</v>
          </cell>
          <cell r="H91">
            <v>29520</v>
          </cell>
          <cell r="I91">
            <v>29520</v>
          </cell>
          <cell r="J91" t="str">
            <v>No</v>
          </cell>
          <cell r="K91" t="str">
            <v>Eligible for biennial submission.</v>
          </cell>
        </row>
        <row r="92">
          <cell r="B92">
            <v>1560</v>
          </cell>
          <cell r="C92" t="str">
            <v>Thompson R2-J</v>
          </cell>
          <cell r="D92" t="str">
            <v>ALL</v>
          </cell>
          <cell r="E92" t="str">
            <v>ALL</v>
          </cell>
          <cell r="F92" t="str">
            <v>Accredited: Low Participation</v>
          </cell>
          <cell r="G92" t="str">
            <v>-</v>
          </cell>
          <cell r="H92">
            <v>15414</v>
          </cell>
          <cell r="I92">
            <v>15414</v>
          </cell>
          <cell r="J92" t="str">
            <v>No</v>
          </cell>
          <cell r="K92" t="str">
            <v>Eligible for biennial submission.</v>
          </cell>
        </row>
        <row r="93">
          <cell r="B93">
            <v>1570</v>
          </cell>
          <cell r="C93" t="str">
            <v>Estes Park R-3</v>
          </cell>
          <cell r="D93" t="str">
            <v>ALL</v>
          </cell>
          <cell r="E93" t="str">
            <v>ALL</v>
          </cell>
          <cell r="F93" t="str">
            <v>Accredited: Meets 95% Participation</v>
          </cell>
          <cell r="G93" t="str">
            <v>-</v>
          </cell>
          <cell r="H93">
            <v>1050</v>
          </cell>
          <cell r="I93">
            <v>1050</v>
          </cell>
          <cell r="J93" t="str">
            <v>No</v>
          </cell>
          <cell r="K93" t="str">
            <v>Eligible for biennial submission.</v>
          </cell>
        </row>
        <row r="94">
          <cell r="B94">
            <v>1580</v>
          </cell>
          <cell r="C94" t="str">
            <v>Trinidad 1</v>
          </cell>
          <cell r="D94" t="str">
            <v>ALL</v>
          </cell>
          <cell r="E94" t="str">
            <v>ALL</v>
          </cell>
          <cell r="F94" t="str">
            <v>Accredited with Improvement Plan: Meets 95% Participation</v>
          </cell>
          <cell r="G94" t="str">
            <v>-</v>
          </cell>
          <cell r="H94">
            <v>937</v>
          </cell>
          <cell r="I94">
            <v>937</v>
          </cell>
          <cell r="J94" t="str">
            <v>No</v>
          </cell>
          <cell r="K94" t="str">
            <v>Not eligible for biennial submission.</v>
          </cell>
        </row>
        <row r="95">
          <cell r="B95">
            <v>1590</v>
          </cell>
          <cell r="C95" t="str">
            <v>Primero Reorganized 2</v>
          </cell>
          <cell r="D95" t="str">
            <v>ALL</v>
          </cell>
          <cell r="E95" t="str">
            <v>ALL</v>
          </cell>
          <cell r="F95" t="str">
            <v>Accredited: Meets 95% Participation</v>
          </cell>
          <cell r="G95" t="str">
            <v>-</v>
          </cell>
          <cell r="H95">
            <v>177</v>
          </cell>
          <cell r="I95">
            <v>177</v>
          </cell>
          <cell r="J95" t="str">
            <v>Yes</v>
          </cell>
          <cell r="K95" t="str">
            <v>Not eligible for biennial submission; exercised biennial flexibility in 2018-19.</v>
          </cell>
        </row>
        <row r="96">
          <cell r="B96">
            <v>1600</v>
          </cell>
          <cell r="C96" t="str">
            <v>Hoehne Reorganized 3</v>
          </cell>
          <cell r="D96" t="str">
            <v>ALL</v>
          </cell>
          <cell r="E96" t="str">
            <v>ALL</v>
          </cell>
          <cell r="F96" t="str">
            <v>Accredited: Meets 95% Participation</v>
          </cell>
          <cell r="G96" t="str">
            <v>-</v>
          </cell>
          <cell r="H96">
            <v>371</v>
          </cell>
          <cell r="I96">
            <v>371</v>
          </cell>
          <cell r="J96" t="str">
            <v>Yes</v>
          </cell>
          <cell r="K96" t="str">
            <v>Not eligible for biennial submission; exercised biennial flexibility in 2018-19.</v>
          </cell>
        </row>
        <row r="97">
          <cell r="B97">
            <v>1620</v>
          </cell>
          <cell r="C97" t="str">
            <v>Aguilar Reorganized 6</v>
          </cell>
          <cell r="D97" t="str">
            <v>ALL</v>
          </cell>
          <cell r="E97" t="str">
            <v>ALL</v>
          </cell>
          <cell r="F97" t="str">
            <v>Accredited with Improvement Plan: Meets 95% Participation</v>
          </cell>
          <cell r="G97" t="str">
            <v>Year 8 On Watch</v>
          </cell>
          <cell r="H97">
            <v>104</v>
          </cell>
          <cell r="I97">
            <v>104</v>
          </cell>
          <cell r="J97" t="str">
            <v>No</v>
          </cell>
          <cell r="K97" t="str">
            <v>Not eligible for biennial submission.</v>
          </cell>
        </row>
        <row r="98">
          <cell r="B98">
            <v>1750</v>
          </cell>
          <cell r="C98" t="str">
            <v>Branson Reorganized 82</v>
          </cell>
          <cell r="D98" t="str">
            <v>ALL</v>
          </cell>
          <cell r="E98" t="str">
            <v>ALL</v>
          </cell>
          <cell r="F98" t="str">
            <v>Accredited: Low Participation (Revised)</v>
          </cell>
          <cell r="G98" t="str">
            <v>-</v>
          </cell>
          <cell r="H98">
            <v>468</v>
          </cell>
          <cell r="I98">
            <v>468</v>
          </cell>
          <cell r="J98" t="str">
            <v>No</v>
          </cell>
          <cell r="K98" t="str">
            <v>Eligible for biennial submission.</v>
          </cell>
        </row>
        <row r="99">
          <cell r="B99">
            <v>1760</v>
          </cell>
          <cell r="C99" t="str">
            <v>Kim Reorganized 88</v>
          </cell>
          <cell r="D99" t="str">
            <v>ALL</v>
          </cell>
          <cell r="E99" t="str">
            <v>ALL</v>
          </cell>
          <cell r="F99" t="str">
            <v>Accredited with Distinction: Meets 95% Participation</v>
          </cell>
          <cell r="G99" t="str">
            <v>-</v>
          </cell>
          <cell r="H99">
            <v>43</v>
          </cell>
          <cell r="I99">
            <v>43</v>
          </cell>
          <cell r="J99" t="str">
            <v>No</v>
          </cell>
          <cell r="K99" t="str">
            <v>Eligible for biennial submission.</v>
          </cell>
        </row>
        <row r="100">
          <cell r="B100">
            <v>1780</v>
          </cell>
          <cell r="C100" t="str">
            <v>Genoa-Hugo C113</v>
          </cell>
          <cell r="D100" t="str">
            <v>ALL</v>
          </cell>
          <cell r="E100" t="str">
            <v>ALL</v>
          </cell>
          <cell r="F100" t="str">
            <v>Accredited: Meets 95% Participation</v>
          </cell>
          <cell r="G100" t="str">
            <v>-</v>
          </cell>
          <cell r="H100">
            <v>188</v>
          </cell>
          <cell r="I100">
            <v>188</v>
          </cell>
          <cell r="J100" t="str">
            <v>No</v>
          </cell>
          <cell r="K100" t="str">
            <v>Eligible for biennial submission.</v>
          </cell>
        </row>
        <row r="101">
          <cell r="B101">
            <v>1790</v>
          </cell>
          <cell r="C101" t="str">
            <v>Limon RE-4J</v>
          </cell>
          <cell r="D101" t="str">
            <v>ALL</v>
          </cell>
          <cell r="E101" t="str">
            <v>ALL</v>
          </cell>
          <cell r="F101" t="str">
            <v>Accredited: Meets 95% Participation</v>
          </cell>
          <cell r="G101" t="str">
            <v>-</v>
          </cell>
          <cell r="H101">
            <v>469</v>
          </cell>
          <cell r="I101">
            <v>469</v>
          </cell>
          <cell r="J101" t="str">
            <v>Yes</v>
          </cell>
          <cell r="K101" t="str">
            <v>Not eligible for biennial submission; exercised biennial flexibility in 2018-19.</v>
          </cell>
        </row>
        <row r="102">
          <cell r="B102">
            <v>1810</v>
          </cell>
          <cell r="C102" t="str">
            <v>Karval RE-23</v>
          </cell>
          <cell r="D102" t="str">
            <v>ALL</v>
          </cell>
          <cell r="E102" t="str">
            <v>ALL</v>
          </cell>
          <cell r="F102" t="str">
            <v>Accredited with Distinction: Meets 95% Participation</v>
          </cell>
          <cell r="G102" t="str">
            <v>-</v>
          </cell>
          <cell r="H102">
            <v>42</v>
          </cell>
          <cell r="I102">
            <v>42</v>
          </cell>
          <cell r="J102" t="str">
            <v>No</v>
          </cell>
          <cell r="K102" t="str">
            <v>Eligible for biennial submission.</v>
          </cell>
        </row>
        <row r="103">
          <cell r="B103">
            <v>1828</v>
          </cell>
          <cell r="C103" t="str">
            <v>Valley RE-1</v>
          </cell>
          <cell r="D103" t="str">
            <v>ALL</v>
          </cell>
          <cell r="E103" t="str">
            <v>ALL</v>
          </cell>
          <cell r="F103" t="str">
            <v>Accredited: Meets 95% Participation</v>
          </cell>
          <cell r="G103" t="str">
            <v>-</v>
          </cell>
          <cell r="H103">
            <v>2127</v>
          </cell>
          <cell r="I103">
            <v>2127</v>
          </cell>
          <cell r="J103" t="str">
            <v>Yes</v>
          </cell>
          <cell r="K103" t="str">
            <v>Not eligible for biennial submission; exercised biennial flexibility in 2018-19.</v>
          </cell>
        </row>
        <row r="104">
          <cell r="B104">
            <v>1850</v>
          </cell>
          <cell r="C104" t="str">
            <v>Frenchman RE-3</v>
          </cell>
          <cell r="D104" t="str">
            <v>ALL</v>
          </cell>
          <cell r="E104" t="str">
            <v>ALL</v>
          </cell>
          <cell r="F104" t="str">
            <v>Accredited: Meets 95% Participation</v>
          </cell>
          <cell r="G104" t="str">
            <v>-</v>
          </cell>
          <cell r="H104">
            <v>182</v>
          </cell>
          <cell r="I104">
            <v>182</v>
          </cell>
          <cell r="J104" t="str">
            <v>Yes</v>
          </cell>
          <cell r="K104" t="str">
            <v>Not eligible for biennial submission; exercised biennial flexibility in 2018-19.</v>
          </cell>
        </row>
        <row r="105">
          <cell r="B105">
            <v>1860</v>
          </cell>
          <cell r="C105" t="str">
            <v>Buffalo RE-4J</v>
          </cell>
          <cell r="D105" t="str">
            <v>ALL</v>
          </cell>
          <cell r="E105" t="str">
            <v>ALL</v>
          </cell>
          <cell r="F105" t="str">
            <v>Accredited: Low Participation</v>
          </cell>
          <cell r="G105" t="str">
            <v>-</v>
          </cell>
          <cell r="H105">
            <v>303</v>
          </cell>
          <cell r="I105">
            <v>303</v>
          </cell>
          <cell r="J105" t="str">
            <v>No</v>
          </cell>
          <cell r="K105" t="str">
            <v>Eligible for biennial submission.</v>
          </cell>
        </row>
        <row r="106">
          <cell r="B106">
            <v>1870</v>
          </cell>
          <cell r="C106" t="str">
            <v>Plateau RE-5</v>
          </cell>
          <cell r="D106" t="str">
            <v>ALL</v>
          </cell>
          <cell r="E106" t="str">
            <v>ALL</v>
          </cell>
          <cell r="F106" t="str">
            <v>Accredited: Low Participation</v>
          </cell>
          <cell r="G106" t="str">
            <v>-</v>
          </cell>
          <cell r="H106">
            <v>153</v>
          </cell>
          <cell r="I106">
            <v>153</v>
          </cell>
          <cell r="J106" t="str">
            <v>Yes</v>
          </cell>
          <cell r="K106" t="str">
            <v>Not eligible for biennial submission; exercised biennial flexibility in 2018-19.</v>
          </cell>
        </row>
        <row r="107">
          <cell r="B107">
            <v>1980</v>
          </cell>
          <cell r="C107" t="str">
            <v>De Beque 49JT</v>
          </cell>
          <cell r="D107" t="str">
            <v>ALL</v>
          </cell>
          <cell r="E107" t="str">
            <v>ALL</v>
          </cell>
          <cell r="F107" t="str">
            <v>Accredited: Meets 95% Participation</v>
          </cell>
          <cell r="G107" t="str">
            <v>-</v>
          </cell>
          <cell r="H107">
            <v>163</v>
          </cell>
          <cell r="I107">
            <v>163</v>
          </cell>
          <cell r="J107" t="str">
            <v>No</v>
          </cell>
          <cell r="K107" t="str">
            <v>Eligible for biennial submission.</v>
          </cell>
        </row>
        <row r="108">
          <cell r="B108">
            <v>1990</v>
          </cell>
          <cell r="C108" t="str">
            <v>Plateau Valley 50</v>
          </cell>
          <cell r="D108" t="str">
            <v>ALL</v>
          </cell>
          <cell r="E108" t="str">
            <v>ALL</v>
          </cell>
          <cell r="F108" t="str">
            <v>Accredited: Low Participation (Revised)</v>
          </cell>
          <cell r="G108" t="str">
            <v>-</v>
          </cell>
          <cell r="H108">
            <v>428</v>
          </cell>
          <cell r="I108">
            <v>428</v>
          </cell>
          <cell r="J108" t="str">
            <v>Yes</v>
          </cell>
          <cell r="K108" t="str">
            <v>Not eligible for biennial submission; exercised biennial flexibility in 2018-19.</v>
          </cell>
        </row>
        <row r="109">
          <cell r="B109">
            <v>2000</v>
          </cell>
          <cell r="C109" t="str">
            <v>Mesa County Valley 51</v>
          </cell>
          <cell r="D109" t="str">
            <v>ALL</v>
          </cell>
          <cell r="E109" t="str">
            <v>ALL</v>
          </cell>
          <cell r="F109" t="str">
            <v>Accredited with Improvement Plan: Low Participation</v>
          </cell>
          <cell r="G109" t="str">
            <v>-</v>
          </cell>
          <cell r="H109">
            <v>21245</v>
          </cell>
          <cell r="I109">
            <v>21245</v>
          </cell>
          <cell r="J109" t="str">
            <v>No</v>
          </cell>
          <cell r="K109" t="str">
            <v>Not eligible for biennial submission.</v>
          </cell>
        </row>
        <row r="110">
          <cell r="B110">
            <v>2010</v>
          </cell>
          <cell r="C110" t="str">
            <v>Creede School District</v>
          </cell>
          <cell r="D110" t="str">
            <v>ALL</v>
          </cell>
          <cell r="E110" t="str">
            <v>ALL</v>
          </cell>
          <cell r="F110" t="str">
            <v>Accredited: Meets 95% Participation</v>
          </cell>
          <cell r="G110" t="str">
            <v>-</v>
          </cell>
          <cell r="H110">
            <v>95</v>
          </cell>
          <cell r="I110">
            <v>95</v>
          </cell>
          <cell r="J110" t="str">
            <v>No</v>
          </cell>
          <cell r="K110" t="str">
            <v>Eligible for biennial submission.</v>
          </cell>
        </row>
        <row r="111">
          <cell r="B111">
            <v>2020</v>
          </cell>
          <cell r="C111" t="str">
            <v>Moffat County RE: No 1</v>
          </cell>
          <cell r="D111" t="str">
            <v>ALL</v>
          </cell>
          <cell r="E111" t="str">
            <v>ALL</v>
          </cell>
          <cell r="F111" t="str">
            <v>Accredited: Low Participation</v>
          </cell>
          <cell r="G111" t="str">
            <v>-</v>
          </cell>
          <cell r="H111">
            <v>2119</v>
          </cell>
          <cell r="I111">
            <v>2119</v>
          </cell>
          <cell r="J111" t="str">
            <v>No</v>
          </cell>
          <cell r="K111" t="str">
            <v>Eligible for biennial submission.</v>
          </cell>
        </row>
        <row r="112">
          <cell r="B112">
            <v>2035</v>
          </cell>
          <cell r="C112" t="str">
            <v>Montezuma-Cortez RE-1</v>
          </cell>
          <cell r="D112" t="str">
            <v>ALL</v>
          </cell>
          <cell r="E112" t="str">
            <v>ALL</v>
          </cell>
          <cell r="F112" t="str">
            <v>Accredited with Priority Improvement Plan: Meets 95% Participation</v>
          </cell>
          <cell r="G112" t="str">
            <v>Year 2 of Priority Improvement or Turnaround</v>
          </cell>
          <cell r="H112">
            <v>2686</v>
          </cell>
          <cell r="I112">
            <v>2686</v>
          </cell>
          <cell r="J112" t="str">
            <v>No</v>
          </cell>
          <cell r="K112" t="str">
            <v>Not eligible for biennial submission.</v>
          </cell>
        </row>
        <row r="113">
          <cell r="B113">
            <v>2055</v>
          </cell>
          <cell r="C113" t="str">
            <v>Dolores RE-4A</v>
          </cell>
          <cell r="D113" t="str">
            <v>ALL</v>
          </cell>
          <cell r="E113" t="str">
            <v>ALL</v>
          </cell>
          <cell r="F113" t="str">
            <v>Accredited: Meets 95% Participation</v>
          </cell>
          <cell r="G113" t="str">
            <v>-</v>
          </cell>
          <cell r="H113">
            <v>655</v>
          </cell>
          <cell r="I113">
            <v>655</v>
          </cell>
          <cell r="J113" t="str">
            <v>No</v>
          </cell>
          <cell r="K113" t="str">
            <v>Eligible for biennial submission.</v>
          </cell>
        </row>
        <row r="114">
          <cell r="B114">
            <v>2070</v>
          </cell>
          <cell r="C114" t="str">
            <v>Mancos Re-6</v>
          </cell>
          <cell r="D114" t="str">
            <v>ALL</v>
          </cell>
          <cell r="E114" t="str">
            <v>ALL</v>
          </cell>
          <cell r="F114" t="str">
            <v>Accredited: Low Participation</v>
          </cell>
          <cell r="G114" t="str">
            <v>-</v>
          </cell>
          <cell r="H114">
            <v>451</v>
          </cell>
          <cell r="I114">
            <v>451</v>
          </cell>
          <cell r="J114" t="str">
            <v>No</v>
          </cell>
          <cell r="K114" t="str">
            <v>Eligible for biennial submission.</v>
          </cell>
        </row>
        <row r="115">
          <cell r="B115">
            <v>2180</v>
          </cell>
          <cell r="C115" t="str">
            <v>Montrose County RE-1J</v>
          </cell>
          <cell r="D115" t="str">
            <v>ALL</v>
          </cell>
          <cell r="E115" t="str">
            <v>ALL</v>
          </cell>
          <cell r="F115" t="str">
            <v>Accredited: Meets 95% Participation (Revised)</v>
          </cell>
          <cell r="G115" t="str">
            <v>-</v>
          </cell>
          <cell r="H115">
            <v>5852</v>
          </cell>
          <cell r="I115">
            <v>5852</v>
          </cell>
          <cell r="J115" t="str">
            <v>No</v>
          </cell>
          <cell r="K115" t="str">
            <v>Eligible for biennial submission.</v>
          </cell>
        </row>
        <row r="116">
          <cell r="B116">
            <v>2190</v>
          </cell>
          <cell r="C116" t="str">
            <v>West End RE-2</v>
          </cell>
          <cell r="D116" t="str">
            <v>ALL</v>
          </cell>
          <cell r="E116" t="str">
            <v>ALL</v>
          </cell>
          <cell r="F116" t="str">
            <v>Accredited with Improvement Plan: Meets 95% Participation</v>
          </cell>
          <cell r="G116" t="str">
            <v>-</v>
          </cell>
          <cell r="H116">
            <v>249</v>
          </cell>
          <cell r="I116">
            <v>249</v>
          </cell>
          <cell r="J116" t="str">
            <v>No</v>
          </cell>
          <cell r="K116" t="str">
            <v>Not eligible for biennial submission.</v>
          </cell>
        </row>
        <row r="117">
          <cell r="B117">
            <v>2395</v>
          </cell>
          <cell r="C117" t="str">
            <v>Brush RE-2(J)</v>
          </cell>
          <cell r="D117" t="str">
            <v>ALL</v>
          </cell>
          <cell r="E117" t="str">
            <v>ALL</v>
          </cell>
          <cell r="F117" t="str">
            <v>Accredited with Improvement Plan: Meets 95% Participation</v>
          </cell>
          <cell r="G117" t="str">
            <v>-</v>
          </cell>
          <cell r="H117">
            <v>1399</v>
          </cell>
          <cell r="I117">
            <v>1399</v>
          </cell>
          <cell r="J117" t="str">
            <v>No</v>
          </cell>
          <cell r="K117" t="str">
            <v>Not eligible for biennial submission.</v>
          </cell>
        </row>
        <row r="118">
          <cell r="B118">
            <v>2405</v>
          </cell>
          <cell r="C118" t="str">
            <v>Fort Morgan Re-3</v>
          </cell>
          <cell r="D118" t="str">
            <v>ALL</v>
          </cell>
          <cell r="E118" t="str">
            <v>ALL</v>
          </cell>
          <cell r="F118" t="str">
            <v>Accredited with Improvement Plan: Meets 95% Participation</v>
          </cell>
          <cell r="G118" t="str">
            <v>-</v>
          </cell>
          <cell r="H118">
            <v>3175</v>
          </cell>
          <cell r="I118">
            <v>3175</v>
          </cell>
          <cell r="J118" t="str">
            <v>No</v>
          </cell>
          <cell r="K118" t="str">
            <v>Not eligible for biennial submission.</v>
          </cell>
        </row>
        <row r="119">
          <cell r="B119">
            <v>2505</v>
          </cell>
          <cell r="C119" t="str">
            <v>Weldon Valley RE-20(J)</v>
          </cell>
          <cell r="D119" t="str">
            <v>ALL</v>
          </cell>
          <cell r="E119" t="str">
            <v>ALL</v>
          </cell>
          <cell r="F119" t="str">
            <v>Accredited: Low Participation</v>
          </cell>
          <cell r="G119" t="str">
            <v>-</v>
          </cell>
          <cell r="H119">
            <v>190</v>
          </cell>
          <cell r="I119">
            <v>190</v>
          </cell>
          <cell r="J119" t="str">
            <v>Yes</v>
          </cell>
          <cell r="K119" t="str">
            <v>Not eligible for biennial submission; exercised biennial flexibility in 2018-19.</v>
          </cell>
        </row>
        <row r="120">
          <cell r="B120">
            <v>2515</v>
          </cell>
          <cell r="C120" t="str">
            <v>Wiggins RE-50(J)</v>
          </cell>
          <cell r="D120" t="str">
            <v>ALL</v>
          </cell>
          <cell r="E120" t="str">
            <v>ALL</v>
          </cell>
          <cell r="F120" t="str">
            <v>Accredited with Improvement Plan: Meets 95% Participation</v>
          </cell>
          <cell r="G120" t="str">
            <v>-</v>
          </cell>
          <cell r="H120">
            <v>610</v>
          </cell>
          <cell r="I120">
            <v>610</v>
          </cell>
          <cell r="J120" t="str">
            <v>No</v>
          </cell>
          <cell r="K120" t="str">
            <v>Not eligible for biennial submission.</v>
          </cell>
        </row>
        <row r="121">
          <cell r="B121">
            <v>2520</v>
          </cell>
          <cell r="C121" t="str">
            <v>East Otero R-1</v>
          </cell>
          <cell r="D121" t="str">
            <v>ALL</v>
          </cell>
          <cell r="E121" t="str">
            <v>ALL</v>
          </cell>
          <cell r="F121" t="str">
            <v>Accredited with Improvement Plan: Meets 95% Participation</v>
          </cell>
          <cell r="G121" t="str">
            <v>-</v>
          </cell>
          <cell r="H121">
            <v>1400</v>
          </cell>
          <cell r="I121">
            <v>1400</v>
          </cell>
          <cell r="J121" t="str">
            <v>No</v>
          </cell>
          <cell r="K121" t="str">
            <v>Not eligible for biennial submission.</v>
          </cell>
        </row>
        <row r="122">
          <cell r="B122">
            <v>2530</v>
          </cell>
          <cell r="C122" t="str">
            <v>Rocky Ford R-2</v>
          </cell>
          <cell r="D122" t="str">
            <v>ALL</v>
          </cell>
          <cell r="E122" t="str">
            <v>ALL</v>
          </cell>
          <cell r="F122" t="str">
            <v>Accredited: Meets 95% Participation</v>
          </cell>
          <cell r="G122" t="str">
            <v>-</v>
          </cell>
          <cell r="H122">
            <v>764</v>
          </cell>
          <cell r="I122">
            <v>764</v>
          </cell>
          <cell r="J122" t="str">
            <v>No</v>
          </cell>
          <cell r="K122" t="str">
            <v>Eligible for biennial submission.</v>
          </cell>
        </row>
        <row r="123">
          <cell r="B123">
            <v>2535</v>
          </cell>
          <cell r="C123" t="str">
            <v>Manzanola 3J</v>
          </cell>
          <cell r="D123" t="str">
            <v>ALL</v>
          </cell>
          <cell r="E123" t="str">
            <v>ALL</v>
          </cell>
          <cell r="F123" t="str">
            <v>Accredited: Meets 95% Participation</v>
          </cell>
          <cell r="G123" t="str">
            <v>-</v>
          </cell>
          <cell r="H123">
            <v>139</v>
          </cell>
          <cell r="I123">
            <v>139</v>
          </cell>
          <cell r="J123" t="str">
            <v>No</v>
          </cell>
          <cell r="K123" t="str">
            <v>Eligible for biennial submission.</v>
          </cell>
        </row>
        <row r="124">
          <cell r="B124">
            <v>2540</v>
          </cell>
          <cell r="C124" t="str">
            <v>Fowler R-4J</v>
          </cell>
          <cell r="D124" t="str">
            <v>ALL</v>
          </cell>
          <cell r="E124" t="str">
            <v>ALL</v>
          </cell>
          <cell r="F124" t="str">
            <v>Accredited: Meets 95% Participation</v>
          </cell>
          <cell r="G124" t="str">
            <v>-</v>
          </cell>
          <cell r="H124">
            <v>387</v>
          </cell>
          <cell r="I124">
            <v>387</v>
          </cell>
          <cell r="J124" t="str">
            <v>No</v>
          </cell>
          <cell r="K124" t="str">
            <v>Eligible for biennial submission.</v>
          </cell>
        </row>
        <row r="125">
          <cell r="B125">
            <v>2560</v>
          </cell>
          <cell r="C125" t="str">
            <v>Cheraw 31</v>
          </cell>
          <cell r="D125" t="str">
            <v>ALL</v>
          </cell>
          <cell r="E125" t="str">
            <v>ALL</v>
          </cell>
          <cell r="F125" t="str">
            <v>Accredited: Low Participation</v>
          </cell>
          <cell r="G125" t="str">
            <v>-</v>
          </cell>
          <cell r="H125">
            <v>212</v>
          </cell>
          <cell r="I125">
            <v>212</v>
          </cell>
          <cell r="J125" t="str">
            <v>No</v>
          </cell>
          <cell r="K125" t="str">
            <v>Eligible for biennial submission.</v>
          </cell>
        </row>
        <row r="126">
          <cell r="B126">
            <v>2570</v>
          </cell>
          <cell r="C126" t="str">
            <v>Swink 33</v>
          </cell>
          <cell r="D126" t="str">
            <v>ALL</v>
          </cell>
          <cell r="E126" t="str">
            <v>ALL</v>
          </cell>
          <cell r="F126" t="str">
            <v>Accredited: Meets 95% Participation</v>
          </cell>
          <cell r="G126" t="str">
            <v>-</v>
          </cell>
          <cell r="H126">
            <v>344</v>
          </cell>
          <cell r="I126">
            <v>344</v>
          </cell>
          <cell r="J126" t="str">
            <v>Yes</v>
          </cell>
          <cell r="K126" t="str">
            <v>Not eligible for biennial submission; exercised biennial flexibility in 2018-19.</v>
          </cell>
        </row>
        <row r="127">
          <cell r="B127">
            <v>2580</v>
          </cell>
          <cell r="C127" t="str">
            <v>Ouray R-1</v>
          </cell>
          <cell r="D127" t="str">
            <v>ALL</v>
          </cell>
          <cell r="E127" t="str">
            <v>ALL</v>
          </cell>
          <cell r="F127" t="str">
            <v>Accredited with Distinction: Meets 95% Participation</v>
          </cell>
          <cell r="G127" t="str">
            <v>-</v>
          </cell>
          <cell r="H127">
            <v>164</v>
          </cell>
          <cell r="I127">
            <v>164</v>
          </cell>
          <cell r="J127" t="str">
            <v>Yes</v>
          </cell>
          <cell r="K127" t="str">
            <v>Not eligible for biennial submission; exercised biennial flexibility in 2018-19.</v>
          </cell>
        </row>
        <row r="128">
          <cell r="B128">
            <v>2590</v>
          </cell>
          <cell r="C128" t="str">
            <v>Ridgway R-2</v>
          </cell>
          <cell r="D128" t="str">
            <v>ALL</v>
          </cell>
          <cell r="E128" t="str">
            <v>ALL</v>
          </cell>
          <cell r="F128" t="str">
            <v>Accredited with Distinction: Meets 95% Participation</v>
          </cell>
          <cell r="G128" t="str">
            <v>-</v>
          </cell>
          <cell r="H128">
            <v>331</v>
          </cell>
          <cell r="I128">
            <v>331</v>
          </cell>
          <cell r="J128" t="str">
            <v>No</v>
          </cell>
          <cell r="K128" t="str">
            <v>Eligible for biennial submission.</v>
          </cell>
        </row>
        <row r="129">
          <cell r="B129">
            <v>2600</v>
          </cell>
          <cell r="C129" t="str">
            <v>Platte Canyon 1</v>
          </cell>
          <cell r="D129" t="str">
            <v>ALL</v>
          </cell>
          <cell r="E129" t="str">
            <v>ALL</v>
          </cell>
          <cell r="F129" t="str">
            <v>Accredited: Meets 95% Participation</v>
          </cell>
          <cell r="G129" t="str">
            <v>-</v>
          </cell>
          <cell r="H129">
            <v>820</v>
          </cell>
          <cell r="I129">
            <v>820</v>
          </cell>
          <cell r="J129" t="str">
            <v>No</v>
          </cell>
          <cell r="K129" t="str">
            <v>Eligible for biennial submission.</v>
          </cell>
        </row>
        <row r="130">
          <cell r="B130">
            <v>2610</v>
          </cell>
          <cell r="C130" t="str">
            <v>Park County RE-2</v>
          </cell>
          <cell r="D130" t="str">
            <v>ALL</v>
          </cell>
          <cell r="E130" t="str">
            <v>ALL</v>
          </cell>
          <cell r="F130" t="str">
            <v>Accredited with Improvement Plan: Low Participation</v>
          </cell>
          <cell r="G130" t="str">
            <v>-</v>
          </cell>
          <cell r="H130">
            <v>624</v>
          </cell>
          <cell r="I130">
            <v>624</v>
          </cell>
          <cell r="J130" t="str">
            <v>No</v>
          </cell>
          <cell r="K130" t="str">
            <v>Not eligible for biennial submission.</v>
          </cell>
        </row>
        <row r="131">
          <cell r="B131">
            <v>2620</v>
          </cell>
          <cell r="C131" t="str">
            <v>Holyoke Re-1J</v>
          </cell>
          <cell r="D131" t="str">
            <v>ALL</v>
          </cell>
          <cell r="E131" t="str">
            <v>ALL</v>
          </cell>
          <cell r="F131" t="str">
            <v>Accredited: Meets 95% Participation</v>
          </cell>
          <cell r="G131" t="str">
            <v>-</v>
          </cell>
          <cell r="H131">
            <v>577</v>
          </cell>
          <cell r="I131">
            <v>577</v>
          </cell>
          <cell r="J131" t="str">
            <v>No</v>
          </cell>
          <cell r="K131" t="str">
            <v>Eligible for biennial submission.</v>
          </cell>
        </row>
        <row r="132">
          <cell r="B132">
            <v>2630</v>
          </cell>
          <cell r="C132" t="str">
            <v>Haxtun RE-2J</v>
          </cell>
          <cell r="D132" t="str">
            <v>ALL</v>
          </cell>
          <cell r="E132" t="str">
            <v>ALL</v>
          </cell>
          <cell r="F132" t="str">
            <v>Accredited with Improvement Plan: Decreased due to Participation</v>
          </cell>
          <cell r="G132" t="str">
            <v>-</v>
          </cell>
          <cell r="H132">
            <v>316</v>
          </cell>
          <cell r="I132">
            <v>316</v>
          </cell>
          <cell r="J132" t="str">
            <v>No</v>
          </cell>
          <cell r="K132" t="str">
            <v>Not eligible for biennial submission.</v>
          </cell>
        </row>
        <row r="133">
          <cell r="B133">
            <v>2640</v>
          </cell>
          <cell r="C133" t="str">
            <v>Aspen 1</v>
          </cell>
          <cell r="D133" t="str">
            <v>ALL</v>
          </cell>
          <cell r="E133" t="str">
            <v>ALL</v>
          </cell>
          <cell r="F133" t="str">
            <v>Accredited with Distinction: Low Participation</v>
          </cell>
          <cell r="G133" t="str">
            <v>-</v>
          </cell>
          <cell r="H133">
            <v>1646</v>
          </cell>
          <cell r="I133">
            <v>1646</v>
          </cell>
          <cell r="J133" t="str">
            <v>No</v>
          </cell>
          <cell r="K133" t="str">
            <v>Eligible for biennial submission.</v>
          </cell>
        </row>
        <row r="134">
          <cell r="B134">
            <v>2650</v>
          </cell>
          <cell r="C134" t="str">
            <v>Granada RE-1</v>
          </cell>
          <cell r="D134" t="str">
            <v>ALL</v>
          </cell>
          <cell r="E134" t="str">
            <v>ALL</v>
          </cell>
          <cell r="F134" t="str">
            <v>Accredited: Meets 95% Participation</v>
          </cell>
          <cell r="G134" t="str">
            <v>-</v>
          </cell>
          <cell r="H134">
            <v>197</v>
          </cell>
          <cell r="I134">
            <v>197</v>
          </cell>
          <cell r="J134" t="str">
            <v>Yes</v>
          </cell>
          <cell r="K134" t="str">
            <v>Not eligible for biennial submission; exercised biennial flexibility in 2018-19.</v>
          </cell>
        </row>
        <row r="135">
          <cell r="B135">
            <v>2660</v>
          </cell>
          <cell r="C135" t="str">
            <v>Lamar Re-2</v>
          </cell>
          <cell r="D135" t="str">
            <v>ALL</v>
          </cell>
          <cell r="E135" t="str">
            <v>ALL</v>
          </cell>
          <cell r="F135" t="str">
            <v>Accredited with Improvement Plan: Meets 95% Participation</v>
          </cell>
          <cell r="G135" t="str">
            <v>-</v>
          </cell>
          <cell r="H135">
            <v>1468</v>
          </cell>
          <cell r="I135">
            <v>1468</v>
          </cell>
          <cell r="J135" t="str">
            <v>No</v>
          </cell>
          <cell r="K135" t="str">
            <v>Not eligible for biennial submission.</v>
          </cell>
        </row>
        <row r="136">
          <cell r="B136">
            <v>2670</v>
          </cell>
          <cell r="C136" t="str">
            <v>Holly RE-3</v>
          </cell>
          <cell r="D136" t="str">
            <v>ALL</v>
          </cell>
          <cell r="E136" t="str">
            <v>ALL</v>
          </cell>
          <cell r="F136" t="str">
            <v>Accredited: Low Participation (Revised)</v>
          </cell>
          <cell r="G136" t="str">
            <v>-</v>
          </cell>
          <cell r="H136">
            <v>281</v>
          </cell>
          <cell r="I136">
            <v>281</v>
          </cell>
          <cell r="J136" t="str">
            <v>No</v>
          </cell>
          <cell r="K136" t="str">
            <v>Eligible for biennial submission.</v>
          </cell>
        </row>
        <row r="137">
          <cell r="B137">
            <v>2680</v>
          </cell>
          <cell r="C137" t="str">
            <v>Wiley RE-13 Jt</v>
          </cell>
          <cell r="D137" t="str">
            <v>ALL</v>
          </cell>
          <cell r="E137" t="str">
            <v>ALL</v>
          </cell>
          <cell r="F137" t="str">
            <v>Accredited: Low Participation</v>
          </cell>
          <cell r="G137" t="str">
            <v>-</v>
          </cell>
          <cell r="H137">
            <v>215</v>
          </cell>
          <cell r="I137">
            <v>215</v>
          </cell>
          <cell r="J137" t="str">
            <v>No</v>
          </cell>
          <cell r="K137" t="str">
            <v>Eligible for biennial submission.</v>
          </cell>
        </row>
        <row r="138">
          <cell r="B138">
            <v>2690</v>
          </cell>
          <cell r="C138" t="str">
            <v>Pueblo City 60</v>
          </cell>
          <cell r="D138" t="str">
            <v>ALL</v>
          </cell>
          <cell r="E138" t="str">
            <v>ALL</v>
          </cell>
          <cell r="F138" t="str">
            <v>Accredited with Improvement Plan: Meets 95% Participation</v>
          </cell>
          <cell r="G138" t="str">
            <v>-</v>
          </cell>
          <cell r="H138">
            <v>15592</v>
          </cell>
          <cell r="I138">
            <v>15592</v>
          </cell>
          <cell r="J138" t="str">
            <v>No</v>
          </cell>
          <cell r="K138" t="str">
            <v>Not eligible for biennial submission.</v>
          </cell>
        </row>
        <row r="139">
          <cell r="B139">
            <v>2700</v>
          </cell>
          <cell r="C139" t="str">
            <v>Pueblo County 70</v>
          </cell>
          <cell r="D139" t="str">
            <v>ALL</v>
          </cell>
          <cell r="E139" t="str">
            <v>ALL</v>
          </cell>
          <cell r="F139" t="str">
            <v>Accredited: Meets 95% Participation</v>
          </cell>
          <cell r="G139" t="str">
            <v>-</v>
          </cell>
          <cell r="H139">
            <v>9645</v>
          </cell>
          <cell r="I139">
            <v>9645</v>
          </cell>
          <cell r="J139" t="str">
            <v>No</v>
          </cell>
          <cell r="K139" t="str">
            <v>Eligible for biennial submission.</v>
          </cell>
        </row>
        <row r="140">
          <cell r="B140">
            <v>2710</v>
          </cell>
          <cell r="C140" t="str">
            <v>Meeker RE-1</v>
          </cell>
          <cell r="D140" t="str">
            <v>ALL</v>
          </cell>
          <cell r="E140" t="str">
            <v>ALL</v>
          </cell>
          <cell r="F140" t="str">
            <v>Accredited with Distinction: Meets 95% Participation</v>
          </cell>
          <cell r="G140" t="str">
            <v>-</v>
          </cell>
          <cell r="H140">
            <v>708</v>
          </cell>
          <cell r="I140">
            <v>708</v>
          </cell>
          <cell r="J140" t="str">
            <v>Yes</v>
          </cell>
          <cell r="K140" t="str">
            <v>Not eligible for biennial submission; exercised biennial flexibility in 2018-19.</v>
          </cell>
        </row>
        <row r="141">
          <cell r="B141">
            <v>2720</v>
          </cell>
          <cell r="C141" t="str">
            <v>Rangely RE-4</v>
          </cell>
          <cell r="D141" t="str">
            <v>ALL</v>
          </cell>
          <cell r="E141" t="str">
            <v>ALL</v>
          </cell>
          <cell r="F141" t="str">
            <v>Accredited: Meets 95% Participation</v>
          </cell>
          <cell r="G141" t="str">
            <v>-</v>
          </cell>
          <cell r="H141">
            <v>470</v>
          </cell>
          <cell r="I141">
            <v>470</v>
          </cell>
          <cell r="J141" t="str">
            <v>Yes</v>
          </cell>
          <cell r="K141" t="str">
            <v>Not eligible for biennial submission; exercised biennial flexibility in 2018-19.</v>
          </cell>
        </row>
        <row r="142">
          <cell r="B142">
            <v>2730</v>
          </cell>
          <cell r="C142" t="str">
            <v>Upper Rio Grande School District C-7</v>
          </cell>
          <cell r="D142" t="str">
            <v>ALL</v>
          </cell>
          <cell r="E142" t="str">
            <v>ALL</v>
          </cell>
          <cell r="F142" t="str">
            <v>Accredited: Meets 95% Participation</v>
          </cell>
          <cell r="G142" t="str">
            <v>-</v>
          </cell>
          <cell r="H142">
            <v>412</v>
          </cell>
          <cell r="I142">
            <v>412</v>
          </cell>
          <cell r="J142" t="str">
            <v>No</v>
          </cell>
          <cell r="K142" t="str">
            <v>Eligible for biennial submission.</v>
          </cell>
        </row>
        <row r="143">
          <cell r="B143">
            <v>2740</v>
          </cell>
          <cell r="C143" t="str">
            <v>Monte Vista C-8</v>
          </cell>
          <cell r="D143" t="str">
            <v>ALL</v>
          </cell>
          <cell r="E143" t="str">
            <v>ALL</v>
          </cell>
          <cell r="F143" t="str">
            <v>Accredited with Priority Improvement Plan: Decreased due to Participation</v>
          </cell>
          <cell r="G143" t="str">
            <v>Year 1 of Priority Improvement or Turnaround</v>
          </cell>
          <cell r="H143">
            <v>1094</v>
          </cell>
          <cell r="I143">
            <v>1094</v>
          </cell>
          <cell r="J143" t="str">
            <v>No</v>
          </cell>
          <cell r="K143" t="str">
            <v>Not eligible for biennial submission.</v>
          </cell>
        </row>
        <row r="144">
          <cell r="B144">
            <v>2750</v>
          </cell>
          <cell r="C144" t="str">
            <v>Sargent RE-33J</v>
          </cell>
          <cell r="D144" t="str">
            <v>ALL</v>
          </cell>
          <cell r="E144" t="str">
            <v>ALL</v>
          </cell>
          <cell r="F144" t="str">
            <v>Accredited: Meets 95% Participation</v>
          </cell>
          <cell r="G144" t="str">
            <v>-</v>
          </cell>
          <cell r="H144">
            <v>347</v>
          </cell>
          <cell r="I144">
            <v>347</v>
          </cell>
          <cell r="J144" t="str">
            <v>No</v>
          </cell>
          <cell r="K144" t="str">
            <v>Eligible for biennial submission.</v>
          </cell>
        </row>
        <row r="145">
          <cell r="B145">
            <v>2760</v>
          </cell>
          <cell r="C145" t="str">
            <v>Hayden RE-1</v>
          </cell>
          <cell r="D145" t="str">
            <v>ALL</v>
          </cell>
          <cell r="E145" t="str">
            <v>ALL</v>
          </cell>
          <cell r="F145" t="str">
            <v>Accredited: Meets 95% Participation</v>
          </cell>
          <cell r="G145" t="str">
            <v>-</v>
          </cell>
          <cell r="H145">
            <v>400</v>
          </cell>
          <cell r="I145">
            <v>400</v>
          </cell>
          <cell r="J145" t="str">
            <v>No</v>
          </cell>
          <cell r="K145" t="str">
            <v>Eligible for biennial submission.</v>
          </cell>
        </row>
        <row r="146">
          <cell r="B146">
            <v>2770</v>
          </cell>
          <cell r="C146" t="str">
            <v>Steamboat Springs RE-2</v>
          </cell>
          <cell r="D146" t="str">
            <v>ALL</v>
          </cell>
          <cell r="E146" t="str">
            <v>ALL</v>
          </cell>
          <cell r="F146" t="str">
            <v>Accredited with Distinction: Meets 95% Participation</v>
          </cell>
          <cell r="G146" t="str">
            <v>-</v>
          </cell>
          <cell r="H146">
            <v>2638</v>
          </cell>
          <cell r="I146">
            <v>2638</v>
          </cell>
          <cell r="J146" t="str">
            <v>Yes</v>
          </cell>
          <cell r="K146" t="str">
            <v>Not eligible for biennial submission; exercised biennial flexibility in 2018-19.</v>
          </cell>
        </row>
        <row r="147">
          <cell r="B147">
            <v>2780</v>
          </cell>
          <cell r="C147" t="str">
            <v>South Routt RE 3</v>
          </cell>
          <cell r="D147" t="str">
            <v>ALL</v>
          </cell>
          <cell r="E147" t="str">
            <v>ALL</v>
          </cell>
          <cell r="F147" t="str">
            <v>Accredited with Distinction: Meets 95% Participation</v>
          </cell>
          <cell r="G147" t="str">
            <v>-</v>
          </cell>
          <cell r="H147">
            <v>311</v>
          </cell>
          <cell r="I147">
            <v>311</v>
          </cell>
          <cell r="J147" t="str">
            <v>Yes</v>
          </cell>
          <cell r="K147" t="str">
            <v>Not eligible for biennial submission; exercised biennial flexibility in 2018-19.</v>
          </cell>
        </row>
        <row r="148">
          <cell r="B148">
            <v>2790</v>
          </cell>
          <cell r="C148" t="str">
            <v>Mountain Valley RE 1</v>
          </cell>
          <cell r="D148" t="str">
            <v>ALL</v>
          </cell>
          <cell r="E148" t="str">
            <v>ALL</v>
          </cell>
          <cell r="F148" t="str">
            <v>Accredited with Improvement Plan: Meets 95% Participation</v>
          </cell>
          <cell r="G148" t="str">
            <v>-</v>
          </cell>
          <cell r="H148">
            <v>125</v>
          </cell>
          <cell r="I148">
            <v>125</v>
          </cell>
          <cell r="J148" t="str">
            <v>No</v>
          </cell>
          <cell r="K148" t="str">
            <v>Not eligible for biennial submission.</v>
          </cell>
        </row>
        <row r="149">
          <cell r="B149">
            <v>2800</v>
          </cell>
          <cell r="C149" t="str">
            <v>Moffat 2</v>
          </cell>
          <cell r="D149" t="str">
            <v>ALL</v>
          </cell>
          <cell r="E149" t="str">
            <v>ALL</v>
          </cell>
          <cell r="F149" t="str">
            <v>Accredited: Low Participation</v>
          </cell>
          <cell r="G149" t="str">
            <v>-</v>
          </cell>
          <cell r="H149">
            <v>209</v>
          </cell>
          <cell r="I149">
            <v>209</v>
          </cell>
          <cell r="J149" t="str">
            <v>No</v>
          </cell>
          <cell r="K149" t="str">
            <v>Eligible for biennial submission.</v>
          </cell>
        </row>
        <row r="150">
          <cell r="B150">
            <v>2810</v>
          </cell>
          <cell r="C150" t="str">
            <v>Center 26 JT</v>
          </cell>
          <cell r="D150" t="str">
            <v>ALL</v>
          </cell>
          <cell r="E150" t="str">
            <v>ALL</v>
          </cell>
          <cell r="F150" t="str">
            <v>Accredited with Improvement Plan: Meets 95% Participation</v>
          </cell>
          <cell r="G150" t="str">
            <v>-</v>
          </cell>
          <cell r="H150">
            <v>598</v>
          </cell>
          <cell r="I150">
            <v>598</v>
          </cell>
          <cell r="J150" t="str">
            <v>No</v>
          </cell>
          <cell r="K150" t="str">
            <v>Not eligible for biennial submission.</v>
          </cell>
        </row>
        <row r="151">
          <cell r="B151">
            <v>2820</v>
          </cell>
          <cell r="C151" t="str">
            <v>Silverton 1</v>
          </cell>
          <cell r="D151" t="str">
            <v>ALL</v>
          </cell>
          <cell r="E151" t="str">
            <v>ALL</v>
          </cell>
          <cell r="F151" t="str">
            <v>Accredited: Low Participation (Revised)</v>
          </cell>
          <cell r="G151" t="str">
            <v>-</v>
          </cell>
          <cell r="H151">
            <v>62</v>
          </cell>
          <cell r="I151">
            <v>62</v>
          </cell>
          <cell r="J151" t="str">
            <v>Yes</v>
          </cell>
          <cell r="K151" t="str">
            <v>Not eligible for biennial submission; exercised biennial flexibility in 2018-19.</v>
          </cell>
        </row>
        <row r="152">
          <cell r="B152">
            <v>2830</v>
          </cell>
          <cell r="C152" t="str">
            <v>Telluride R-1</v>
          </cell>
          <cell r="D152" t="str">
            <v>ALL</v>
          </cell>
          <cell r="E152" t="str">
            <v>ALL</v>
          </cell>
          <cell r="F152" t="str">
            <v>Accredited with Distinction: Meets 95% Participation</v>
          </cell>
          <cell r="G152" t="str">
            <v>-</v>
          </cell>
          <cell r="H152">
            <v>911</v>
          </cell>
          <cell r="I152">
            <v>911</v>
          </cell>
          <cell r="J152" t="str">
            <v>Yes</v>
          </cell>
          <cell r="K152" t="str">
            <v>Not eligible for biennial submission; exercised biennial flexibility in 2018-19.</v>
          </cell>
        </row>
        <row r="153">
          <cell r="B153">
            <v>2840</v>
          </cell>
          <cell r="C153" t="str">
            <v>Norwood R-2J</v>
          </cell>
          <cell r="D153" t="str">
            <v>ALL</v>
          </cell>
          <cell r="E153" t="str">
            <v>ALL</v>
          </cell>
          <cell r="F153" t="str">
            <v>Accredited with Distinction: Meets 95% Participation</v>
          </cell>
          <cell r="G153" t="str">
            <v>-</v>
          </cell>
          <cell r="H153">
            <v>182</v>
          </cell>
          <cell r="I153">
            <v>182</v>
          </cell>
          <cell r="J153" t="str">
            <v>No</v>
          </cell>
          <cell r="K153" t="str">
            <v>Eligible for biennial submission.</v>
          </cell>
        </row>
        <row r="154">
          <cell r="B154">
            <v>2862</v>
          </cell>
          <cell r="C154" t="str">
            <v>Julesburg Re-1</v>
          </cell>
          <cell r="D154" t="str">
            <v>ALL</v>
          </cell>
          <cell r="E154" t="str">
            <v>ALL</v>
          </cell>
          <cell r="F154" t="str">
            <v>Accredited with Improvement Plan: Low Participation (Revised)</v>
          </cell>
          <cell r="G154" t="str">
            <v>-</v>
          </cell>
          <cell r="H154">
            <v>516</v>
          </cell>
          <cell r="I154">
            <v>516</v>
          </cell>
          <cell r="J154" t="str">
            <v>No</v>
          </cell>
          <cell r="K154" t="str">
            <v>Not eligible for biennial submission.</v>
          </cell>
        </row>
        <row r="155">
          <cell r="B155">
            <v>2865</v>
          </cell>
          <cell r="C155" t="str">
            <v>Revere School District</v>
          </cell>
          <cell r="D155" t="str">
            <v>ALL</v>
          </cell>
          <cell r="E155" t="str">
            <v>ALL</v>
          </cell>
          <cell r="F155" t="str">
            <v>Accredited with Improvement Plan: Decreased due to Participation</v>
          </cell>
          <cell r="G155" t="str">
            <v>-</v>
          </cell>
          <cell r="H155">
            <v>136</v>
          </cell>
          <cell r="I155">
            <v>136</v>
          </cell>
          <cell r="J155" t="str">
            <v>No</v>
          </cell>
          <cell r="K155" t="str">
            <v>Not eligible for biennial submission.</v>
          </cell>
        </row>
        <row r="156">
          <cell r="B156">
            <v>3000</v>
          </cell>
          <cell r="C156" t="str">
            <v>Summit RE-1</v>
          </cell>
          <cell r="D156" t="str">
            <v>ALL</v>
          </cell>
          <cell r="E156" t="str">
            <v>ALL</v>
          </cell>
          <cell r="F156" t="str">
            <v>Accredited: Meets 95% Participation</v>
          </cell>
          <cell r="G156" t="str">
            <v>-</v>
          </cell>
          <cell r="H156">
            <v>3438</v>
          </cell>
          <cell r="I156">
            <v>3438</v>
          </cell>
          <cell r="J156" t="str">
            <v>No</v>
          </cell>
          <cell r="K156" t="str">
            <v>Eligible for biennial submission.</v>
          </cell>
        </row>
        <row r="157">
          <cell r="B157">
            <v>3010</v>
          </cell>
          <cell r="C157" t="str">
            <v>Cripple Creek-Victor RE-1</v>
          </cell>
          <cell r="D157" t="str">
            <v>ALL</v>
          </cell>
          <cell r="E157" t="str">
            <v>ALL</v>
          </cell>
          <cell r="F157" t="str">
            <v>Accredited with Improvement Plan: Low Participation</v>
          </cell>
          <cell r="G157" t="str">
            <v>-</v>
          </cell>
          <cell r="H157">
            <v>344</v>
          </cell>
          <cell r="I157">
            <v>344</v>
          </cell>
          <cell r="J157" t="str">
            <v>No</v>
          </cell>
          <cell r="K157" t="str">
            <v>Not eligible for biennial submission.</v>
          </cell>
        </row>
        <row r="158">
          <cell r="B158">
            <v>3020</v>
          </cell>
          <cell r="C158" t="str">
            <v>Woodland Park Re-2</v>
          </cell>
          <cell r="D158" t="str">
            <v>ALL</v>
          </cell>
          <cell r="E158" t="str">
            <v>ALL</v>
          </cell>
          <cell r="F158" t="str">
            <v>Accredited: Meets 95% Participation</v>
          </cell>
          <cell r="G158" t="str">
            <v>-</v>
          </cell>
          <cell r="H158">
            <v>2254</v>
          </cell>
          <cell r="I158">
            <v>2254</v>
          </cell>
          <cell r="J158" t="str">
            <v>No</v>
          </cell>
          <cell r="K158" t="str">
            <v>Eligible for biennial submission.</v>
          </cell>
        </row>
        <row r="159">
          <cell r="B159">
            <v>3030</v>
          </cell>
          <cell r="C159" t="str">
            <v>Akron R-1</v>
          </cell>
          <cell r="D159" t="str">
            <v>ALL</v>
          </cell>
          <cell r="E159" t="str">
            <v>ALL</v>
          </cell>
          <cell r="F159" t="str">
            <v>Accredited: Low Participation</v>
          </cell>
          <cell r="G159" t="str">
            <v>-</v>
          </cell>
          <cell r="H159">
            <v>363</v>
          </cell>
          <cell r="I159">
            <v>363</v>
          </cell>
          <cell r="J159" t="str">
            <v>No</v>
          </cell>
          <cell r="K159" t="str">
            <v>Eligible for biennial submission.</v>
          </cell>
        </row>
        <row r="160">
          <cell r="B160">
            <v>3040</v>
          </cell>
          <cell r="C160" t="str">
            <v>Arickaree R-2</v>
          </cell>
          <cell r="D160" t="str">
            <v>ALL</v>
          </cell>
          <cell r="E160" t="str">
            <v>ALL</v>
          </cell>
          <cell r="F160" t="str">
            <v>Accredited: Low Participation</v>
          </cell>
          <cell r="G160" t="str">
            <v>-</v>
          </cell>
          <cell r="H160">
            <v>105</v>
          </cell>
          <cell r="I160">
            <v>105</v>
          </cell>
          <cell r="J160" t="str">
            <v>No</v>
          </cell>
          <cell r="K160" t="str">
            <v>Eligible for biennial submission.</v>
          </cell>
        </row>
        <row r="161">
          <cell r="B161">
            <v>3050</v>
          </cell>
          <cell r="C161" t="str">
            <v>Otis R-3</v>
          </cell>
          <cell r="D161" t="str">
            <v>ALL</v>
          </cell>
          <cell r="E161" t="str">
            <v>ALL</v>
          </cell>
          <cell r="F161" t="str">
            <v>Accredited: Low Participation</v>
          </cell>
          <cell r="G161" t="str">
            <v>-</v>
          </cell>
          <cell r="H161">
            <v>211</v>
          </cell>
          <cell r="I161">
            <v>211</v>
          </cell>
          <cell r="J161" t="str">
            <v>No</v>
          </cell>
          <cell r="K161" t="str">
            <v>Eligible for biennial submission.</v>
          </cell>
        </row>
        <row r="162">
          <cell r="B162">
            <v>3060</v>
          </cell>
          <cell r="C162" t="str">
            <v>Lone Star 101</v>
          </cell>
          <cell r="D162" t="str">
            <v>ALL</v>
          </cell>
          <cell r="E162" t="str">
            <v>ALL</v>
          </cell>
          <cell r="F162" t="str">
            <v>Accredited: Low Participation</v>
          </cell>
          <cell r="G162" t="str">
            <v>-</v>
          </cell>
          <cell r="H162">
            <v>121</v>
          </cell>
          <cell r="I162">
            <v>121</v>
          </cell>
          <cell r="J162" t="str">
            <v>No</v>
          </cell>
          <cell r="K162" t="str">
            <v>Eligible for biennial submission.</v>
          </cell>
        </row>
        <row r="163">
          <cell r="B163">
            <v>3070</v>
          </cell>
          <cell r="C163" t="str">
            <v>Woodlin R-104</v>
          </cell>
          <cell r="D163" t="str">
            <v>ALL</v>
          </cell>
          <cell r="E163" t="str">
            <v>ALL</v>
          </cell>
          <cell r="F163" t="str">
            <v>Accredited with Improvement Plan: Low Participation</v>
          </cell>
          <cell r="G163" t="str">
            <v>-</v>
          </cell>
          <cell r="H163">
            <v>95</v>
          </cell>
          <cell r="I163">
            <v>95</v>
          </cell>
          <cell r="J163" t="str">
            <v>Yes</v>
          </cell>
          <cell r="K163" t="str">
            <v>Not eligible for biennial submission; exercised biennial flexibility in 2018-19.</v>
          </cell>
        </row>
        <row r="164">
          <cell r="B164">
            <v>3080</v>
          </cell>
          <cell r="C164" t="str">
            <v>Weld County RE-1</v>
          </cell>
          <cell r="D164" t="str">
            <v>ALL</v>
          </cell>
          <cell r="E164" t="str">
            <v>ALL</v>
          </cell>
          <cell r="F164" t="str">
            <v>Accredited: Meets 95% Participation</v>
          </cell>
          <cell r="G164" t="str">
            <v>-</v>
          </cell>
          <cell r="H164">
            <v>1827</v>
          </cell>
          <cell r="I164">
            <v>1827</v>
          </cell>
          <cell r="J164" t="str">
            <v>No</v>
          </cell>
          <cell r="K164" t="str">
            <v>Eligible for biennial submission.</v>
          </cell>
        </row>
        <row r="165">
          <cell r="B165">
            <v>3085</v>
          </cell>
          <cell r="C165" t="str">
            <v>Eaton RE-2</v>
          </cell>
          <cell r="D165" t="str">
            <v>ALL</v>
          </cell>
          <cell r="E165" t="str">
            <v>ALL</v>
          </cell>
          <cell r="F165" t="str">
            <v>Accredited: Meets 95% Participation</v>
          </cell>
          <cell r="G165" t="str">
            <v>-</v>
          </cell>
          <cell r="H165">
            <v>1915</v>
          </cell>
          <cell r="I165">
            <v>1915</v>
          </cell>
          <cell r="J165" t="str">
            <v>No</v>
          </cell>
          <cell r="K165" t="str">
            <v>Eligible for biennial submission.</v>
          </cell>
        </row>
        <row r="166">
          <cell r="B166">
            <v>3090</v>
          </cell>
          <cell r="C166" t="str">
            <v>Weld County School District RE-3J</v>
          </cell>
          <cell r="D166" t="str">
            <v>ALL</v>
          </cell>
          <cell r="E166" t="str">
            <v>ALL</v>
          </cell>
          <cell r="F166" t="str">
            <v>Accredited with Improvement Plan: Meets 95% Participation</v>
          </cell>
          <cell r="G166" t="str">
            <v>-</v>
          </cell>
          <cell r="H166">
            <v>2380</v>
          </cell>
          <cell r="I166">
            <v>2380</v>
          </cell>
          <cell r="J166" t="str">
            <v>No</v>
          </cell>
          <cell r="K166" t="str">
            <v>Not eligible for biennial submission.</v>
          </cell>
        </row>
        <row r="167">
          <cell r="B167">
            <v>3100</v>
          </cell>
          <cell r="C167" t="str">
            <v>Windsor RE-4</v>
          </cell>
          <cell r="D167" t="str">
            <v>ALL</v>
          </cell>
          <cell r="E167" t="str">
            <v>ALL</v>
          </cell>
          <cell r="F167" t="str">
            <v>Accredited: Meets 95% Participation</v>
          </cell>
          <cell r="G167" t="str">
            <v>-</v>
          </cell>
          <cell r="H167">
            <v>6579</v>
          </cell>
          <cell r="I167">
            <v>6579</v>
          </cell>
          <cell r="J167" t="str">
            <v>Yes</v>
          </cell>
          <cell r="K167" t="str">
            <v>Not eligible for biennial submission; exercised biennial flexibility in 2018-19.</v>
          </cell>
        </row>
        <row r="168">
          <cell r="B168">
            <v>3110</v>
          </cell>
          <cell r="C168" t="str">
            <v>Johnstown-Milliken RE-5J</v>
          </cell>
          <cell r="D168" t="str">
            <v>ALL</v>
          </cell>
          <cell r="E168" t="str">
            <v>ALL</v>
          </cell>
          <cell r="F168" t="str">
            <v>Accredited: Meets 95% Participation</v>
          </cell>
          <cell r="G168" t="str">
            <v>-</v>
          </cell>
          <cell r="H168">
            <v>3850</v>
          </cell>
          <cell r="I168">
            <v>3850</v>
          </cell>
          <cell r="J168" t="str">
            <v>No</v>
          </cell>
          <cell r="K168" t="str">
            <v>Eligible for biennial submission.</v>
          </cell>
        </row>
        <row r="169">
          <cell r="B169">
            <v>3120</v>
          </cell>
          <cell r="C169" t="str">
            <v>Greeley 6</v>
          </cell>
          <cell r="D169" t="str">
            <v>ALL</v>
          </cell>
          <cell r="E169" t="str">
            <v>ALL</v>
          </cell>
          <cell r="F169" t="str">
            <v>Accredited with Improvement Plan: Meets 95% Participation</v>
          </cell>
          <cell r="G169" t="str">
            <v>-</v>
          </cell>
          <cell r="H169">
            <v>22310</v>
          </cell>
          <cell r="I169">
            <v>22310</v>
          </cell>
          <cell r="J169" t="str">
            <v>No</v>
          </cell>
          <cell r="K169" t="str">
            <v>Not eligible for biennial submission.</v>
          </cell>
        </row>
        <row r="170">
          <cell r="B170">
            <v>3130</v>
          </cell>
          <cell r="C170" t="str">
            <v>Platte Valley RE-7</v>
          </cell>
          <cell r="D170" t="str">
            <v>ALL</v>
          </cell>
          <cell r="E170" t="str">
            <v>ALL</v>
          </cell>
          <cell r="F170" t="str">
            <v>Accredited: Meets 95% Participation</v>
          </cell>
          <cell r="G170" t="str">
            <v>-</v>
          </cell>
          <cell r="H170">
            <v>1092</v>
          </cell>
          <cell r="I170">
            <v>1092</v>
          </cell>
          <cell r="J170" t="str">
            <v>Yes</v>
          </cell>
          <cell r="K170" t="str">
            <v>Not eligible for biennial submission; exercised biennial flexibility in 2018-19.</v>
          </cell>
        </row>
        <row r="171">
          <cell r="B171">
            <v>3140</v>
          </cell>
          <cell r="C171" t="str">
            <v>Weld Re-8 Schools</v>
          </cell>
          <cell r="D171" t="str">
            <v>ALL</v>
          </cell>
          <cell r="E171" t="str">
            <v>ALL</v>
          </cell>
          <cell r="F171" t="str">
            <v>Accredited with Improvement Plan: Meets 95% Participation</v>
          </cell>
          <cell r="G171" t="str">
            <v>-</v>
          </cell>
          <cell r="H171">
            <v>2299</v>
          </cell>
          <cell r="I171">
            <v>2299</v>
          </cell>
          <cell r="J171" t="str">
            <v>No</v>
          </cell>
          <cell r="K171" t="str">
            <v>Not eligible for biennial submission.</v>
          </cell>
        </row>
        <row r="172">
          <cell r="B172">
            <v>3145</v>
          </cell>
          <cell r="C172" t="str">
            <v>Ault-Highland RE-9</v>
          </cell>
          <cell r="D172" t="str">
            <v>ALL</v>
          </cell>
          <cell r="E172" t="str">
            <v>ALL</v>
          </cell>
          <cell r="F172" t="str">
            <v>Accredited: Low Participation</v>
          </cell>
          <cell r="G172" t="str">
            <v>-</v>
          </cell>
          <cell r="H172">
            <v>935</v>
          </cell>
          <cell r="I172">
            <v>935</v>
          </cell>
          <cell r="J172" t="str">
            <v>No</v>
          </cell>
          <cell r="K172" t="str">
            <v>Eligible for biennial submission.</v>
          </cell>
        </row>
        <row r="173">
          <cell r="B173">
            <v>3146</v>
          </cell>
          <cell r="C173" t="str">
            <v>Briggsdale RE-10</v>
          </cell>
          <cell r="D173" t="str">
            <v>ALL</v>
          </cell>
          <cell r="E173" t="str">
            <v>ALL</v>
          </cell>
          <cell r="F173" t="str">
            <v>Accredited: Low Participation</v>
          </cell>
          <cell r="G173" t="str">
            <v>-</v>
          </cell>
          <cell r="H173">
            <v>167</v>
          </cell>
          <cell r="I173">
            <v>167</v>
          </cell>
          <cell r="J173" t="str">
            <v>No</v>
          </cell>
          <cell r="K173" t="str">
            <v>Eligible for biennial submission.</v>
          </cell>
        </row>
        <row r="174">
          <cell r="B174">
            <v>3147</v>
          </cell>
          <cell r="C174" t="str">
            <v>Prairie RE-11</v>
          </cell>
          <cell r="D174" t="str">
            <v>ALL</v>
          </cell>
          <cell r="E174" t="str">
            <v>ALL</v>
          </cell>
          <cell r="F174" t="str">
            <v>Accredited with Distinction: Meets 95% Participation</v>
          </cell>
          <cell r="G174" t="str">
            <v>-</v>
          </cell>
          <cell r="H174">
            <v>194</v>
          </cell>
          <cell r="I174">
            <v>194</v>
          </cell>
          <cell r="J174" t="str">
            <v>No</v>
          </cell>
          <cell r="K174" t="str">
            <v>Eligible for biennial submission.</v>
          </cell>
        </row>
        <row r="175">
          <cell r="B175">
            <v>3148</v>
          </cell>
          <cell r="C175" t="str">
            <v>Pawnee RE-12</v>
          </cell>
          <cell r="D175" t="str">
            <v>ALL</v>
          </cell>
          <cell r="E175" t="str">
            <v>ALL</v>
          </cell>
          <cell r="F175" t="str">
            <v>Accredited: Low Participation</v>
          </cell>
          <cell r="G175" t="str">
            <v>-</v>
          </cell>
          <cell r="H175">
            <v>72</v>
          </cell>
          <cell r="I175">
            <v>72</v>
          </cell>
          <cell r="J175" t="str">
            <v>Yes</v>
          </cell>
          <cell r="K175" t="str">
            <v>Not eligible for biennial submission; exercised biennial flexibility in 2018-19.</v>
          </cell>
        </row>
        <row r="176">
          <cell r="B176">
            <v>3200</v>
          </cell>
          <cell r="C176" t="str">
            <v>Yuma 1</v>
          </cell>
          <cell r="D176" t="str">
            <v>ALL</v>
          </cell>
          <cell r="E176" t="str">
            <v>ALL</v>
          </cell>
          <cell r="F176" t="str">
            <v>Accredited with Improvement Plan: Meets 95% Participation</v>
          </cell>
          <cell r="G176" t="str">
            <v>-</v>
          </cell>
          <cell r="H176">
            <v>801</v>
          </cell>
          <cell r="I176">
            <v>801</v>
          </cell>
          <cell r="J176" t="str">
            <v>Yes</v>
          </cell>
          <cell r="K176" t="str">
            <v>Not eligible for biennial submission; exercised biennial flexibility in 2018-19.</v>
          </cell>
        </row>
        <row r="177">
          <cell r="B177">
            <v>3210</v>
          </cell>
          <cell r="C177" t="str">
            <v>Wray RD-2</v>
          </cell>
          <cell r="D177" t="str">
            <v>ALL</v>
          </cell>
          <cell r="E177" t="str">
            <v>ALL</v>
          </cell>
          <cell r="F177" t="str">
            <v>Accredited: Meets 95% Participation</v>
          </cell>
          <cell r="G177" t="str">
            <v>-</v>
          </cell>
          <cell r="H177">
            <v>680</v>
          </cell>
          <cell r="I177">
            <v>680</v>
          </cell>
          <cell r="J177" t="str">
            <v>No</v>
          </cell>
          <cell r="K177" t="str">
            <v>Eligible for biennial submission.</v>
          </cell>
        </row>
        <row r="178">
          <cell r="B178">
            <v>3220</v>
          </cell>
          <cell r="C178" t="str">
            <v>Idalia RJ-3</v>
          </cell>
          <cell r="D178" t="str">
            <v>ALL</v>
          </cell>
          <cell r="E178" t="str">
            <v>ALL</v>
          </cell>
          <cell r="F178" t="str">
            <v>Accredited: Low Participation</v>
          </cell>
          <cell r="G178" t="str">
            <v>-</v>
          </cell>
          <cell r="H178">
            <v>187</v>
          </cell>
          <cell r="I178">
            <v>187</v>
          </cell>
          <cell r="J178" t="str">
            <v>No</v>
          </cell>
          <cell r="K178" t="str">
            <v>Eligible for biennial submission.</v>
          </cell>
        </row>
        <row r="179">
          <cell r="B179">
            <v>3230</v>
          </cell>
          <cell r="C179" t="str">
            <v>Liberty J-4</v>
          </cell>
          <cell r="D179" t="str">
            <v>ALL</v>
          </cell>
          <cell r="E179" t="str">
            <v>ALL</v>
          </cell>
          <cell r="F179" t="str">
            <v>Accredited with Distinction: Low Participation</v>
          </cell>
          <cell r="G179" t="str">
            <v>-</v>
          </cell>
          <cell r="H179">
            <v>52</v>
          </cell>
          <cell r="I179">
            <v>52</v>
          </cell>
          <cell r="J179" t="str">
            <v>No</v>
          </cell>
          <cell r="K179" t="str">
            <v>Eligible for biennial submission.</v>
          </cell>
        </row>
        <row r="180">
          <cell r="B180">
            <v>8001</v>
          </cell>
          <cell r="C180" t="str">
            <v>Charter School Institute</v>
          </cell>
          <cell r="D180" t="str">
            <v>ALL</v>
          </cell>
          <cell r="E180" t="str">
            <v>ALL</v>
          </cell>
          <cell r="F180" t="str">
            <v>Accredited with Improvement Plan: Low Participation</v>
          </cell>
          <cell r="G180" t="str">
            <v>-</v>
          </cell>
          <cell r="H180">
            <v>17986</v>
          </cell>
          <cell r="I180">
            <v>17986</v>
          </cell>
          <cell r="J180" t="str">
            <v>No</v>
          </cell>
          <cell r="K180" t="str">
            <v>Not eligible for biennial submission.</v>
          </cell>
        </row>
        <row r="181">
          <cell r="B181">
            <v>9000</v>
          </cell>
          <cell r="C181" t="str">
            <v>Colorado School for the Deaf and Blind</v>
          </cell>
          <cell r="D181" t="str">
            <v>ALL</v>
          </cell>
          <cell r="E181" t="str">
            <v>ALL</v>
          </cell>
          <cell r="F181" t="str">
            <v>Accredited with Priority Improvement Plan: Low Participation</v>
          </cell>
          <cell r="G181" t="str">
            <v>Year 4 of Priority Improvement or Turnaround</v>
          </cell>
          <cell r="H181">
            <v>205</v>
          </cell>
          <cell r="I181">
            <v>205</v>
          </cell>
          <cell r="J181" t="str">
            <v>No</v>
          </cell>
          <cell r="K181" t="str">
            <v>Not eligible for biennial submission.</v>
          </cell>
        </row>
        <row r="182">
          <cell r="B182">
            <v>9035</v>
          </cell>
          <cell r="C182" t="str">
            <v>Centennial BOCES</v>
          </cell>
          <cell r="D182" t="str">
            <v>ALL</v>
          </cell>
          <cell r="E182" t="str">
            <v>ALL</v>
          </cell>
          <cell r="F182" t="str">
            <v>Accredited with AEC Improvement: Low Participation (Revised: See Alternative Education Campus DPF)</v>
          </cell>
          <cell r="G182" t="str">
            <v>-</v>
          </cell>
          <cell r="H182">
            <v>142</v>
          </cell>
          <cell r="I182">
            <v>142</v>
          </cell>
          <cell r="J182" t="str">
            <v>No</v>
          </cell>
          <cell r="K182" t="str">
            <v>Not eligible for biennial submission.</v>
          </cell>
        </row>
        <row r="183">
          <cell r="B183">
            <v>9050</v>
          </cell>
          <cell r="C183" t="str">
            <v>San Juan BOCES</v>
          </cell>
          <cell r="D183" t="str">
            <v>ALL</v>
          </cell>
          <cell r="E183" t="str">
            <v>ALL</v>
          </cell>
          <cell r="F183" t="str">
            <v>Accredited with Improvement Plan: Low Participation</v>
          </cell>
          <cell r="G183" t="str">
            <v>-</v>
          </cell>
          <cell r="H183">
            <v>50</v>
          </cell>
          <cell r="I183">
            <v>50</v>
          </cell>
          <cell r="J183" t="str">
            <v>No</v>
          </cell>
          <cell r="K183" t="str">
            <v>Not eligible for biennial submission.</v>
          </cell>
        </row>
        <row r="184">
          <cell r="B184">
            <v>9130</v>
          </cell>
          <cell r="C184" t="str">
            <v>Expeditionary BOCES</v>
          </cell>
          <cell r="D184" t="str">
            <v>ALL</v>
          </cell>
          <cell r="E184" t="str">
            <v>ALL</v>
          </cell>
          <cell r="F184" t="str">
            <v>Accredited with Distinction: Low Participation</v>
          </cell>
          <cell r="G184" t="str">
            <v>-</v>
          </cell>
          <cell r="H184">
            <v>379</v>
          </cell>
          <cell r="I184">
            <v>379</v>
          </cell>
          <cell r="J184" t="str">
            <v>No</v>
          </cell>
          <cell r="K184" t="str">
            <v>Eligible for biennial submission.</v>
          </cell>
        </row>
        <row r="185">
          <cell r="B185">
            <v>9170</v>
          </cell>
          <cell r="C185" t="str">
            <v>Education reEnvisioned BOCES</v>
          </cell>
          <cell r="D185" t="str">
            <v>ALL</v>
          </cell>
          <cell r="E185" t="str">
            <v>ALL</v>
          </cell>
          <cell r="F185" t="str">
            <v>Accredited with Improvement Plan: Low Participation (Revised)</v>
          </cell>
          <cell r="G185" t="str">
            <v>Year 3 On Watch</v>
          </cell>
          <cell r="H185">
            <v>2475</v>
          </cell>
          <cell r="I185">
            <v>2475</v>
          </cell>
          <cell r="J185" t="str">
            <v>No</v>
          </cell>
          <cell r="K185" t="str">
            <v>Not eligible for biennial submission.</v>
          </cell>
        </row>
        <row r="186">
          <cell r="B186">
            <v>9175</v>
          </cell>
          <cell r="C186" t="str">
            <v>Colorado River BOCES</v>
          </cell>
          <cell r="D186" t="str">
            <v>ALL</v>
          </cell>
          <cell r="E186" t="str">
            <v>ALL</v>
          </cell>
          <cell r="F186" t="str">
            <v>Accredited with AEC Performance: Meets 95% Participation (Revised: See Alternative Education Campus DPF)</v>
          </cell>
          <cell r="G186" t="str">
            <v>-</v>
          </cell>
          <cell r="H186">
            <v>124</v>
          </cell>
          <cell r="I186">
            <v>124</v>
          </cell>
          <cell r="J186" t="str">
            <v>No</v>
          </cell>
          <cell r="K186" t="str">
            <v>Eligible for biennial submission.</v>
          </cell>
        </row>
      </sheetData>
      <sheetData sheetId="4">
        <row r="2">
          <cell r="C2">
            <v>136</v>
          </cell>
          <cell r="D2" t="str">
            <v>APS Early Beginnings</v>
          </cell>
          <cell r="E2" t="str">
            <v>APS Early Beginnings UIP 2019-20</v>
          </cell>
          <cell r="F2" t="str">
            <v>Pending</v>
          </cell>
          <cell r="G2" t="str">
            <v>No</v>
          </cell>
          <cell r="H2" t="str">
            <v>Submitted for Posting</v>
          </cell>
        </row>
        <row r="3">
          <cell r="C3">
            <v>4385</v>
          </cell>
          <cell r="D3" t="str">
            <v>Jamaica Child Development Center</v>
          </cell>
          <cell r="E3" t="str">
            <v>Jamaica Child Development Center UIP 2019-20</v>
          </cell>
          <cell r="F3" t="str">
            <v>Pending</v>
          </cell>
          <cell r="G3" t="str">
            <v>No</v>
          </cell>
          <cell r="H3" t="str">
            <v>Submitted for Posting</v>
          </cell>
        </row>
        <row r="4">
          <cell r="C4">
            <v>7192</v>
          </cell>
          <cell r="D4" t="str">
            <v>PASCUAL LEDOUX ACADEMY</v>
          </cell>
          <cell r="E4" t="str">
            <v>Pascual Ledoux Academy UIP 2019-20</v>
          </cell>
          <cell r="F4" t="str">
            <v>Pending</v>
          </cell>
          <cell r="G4" t="str">
            <v>No</v>
          </cell>
          <cell r="H4" t="str">
            <v>Exercising Biennial Flexibility</v>
          </cell>
        </row>
        <row r="5">
          <cell r="C5">
            <v>2919</v>
          </cell>
          <cell r="D5" t="str">
            <v>Sandra Todd-Williams Academy</v>
          </cell>
          <cell r="E5" t="str">
            <v>Sandra Todd-Williams Academy UIP 2019-20</v>
          </cell>
          <cell r="F5" t="str">
            <v>Pending</v>
          </cell>
          <cell r="G5" t="str">
            <v>No</v>
          </cell>
          <cell r="H5" t="str">
            <v>Exercising Biennial Flexibility</v>
          </cell>
        </row>
        <row r="6">
          <cell r="C6">
            <v>7318</v>
          </cell>
          <cell r="D6" t="str">
            <v>Reunion Elementary School</v>
          </cell>
          <cell r="E6" t="str">
            <v>Reunion Elementary School UIP 2019-20</v>
          </cell>
          <cell r="F6" t="str">
            <v>Performance Plan: Meets 95% Participation</v>
          </cell>
          <cell r="G6" t="str">
            <v>No</v>
          </cell>
          <cell r="H6" t="str">
            <v>Submitted for Posting</v>
          </cell>
        </row>
        <row r="7">
          <cell r="C7">
            <v>7514</v>
          </cell>
          <cell r="D7" t="str">
            <v>Infinity Middle School</v>
          </cell>
          <cell r="E7" t="str">
            <v>Infinity Middle School UIP 2019-20</v>
          </cell>
          <cell r="F7" t="str">
            <v>Performance Plan: Low Participation</v>
          </cell>
          <cell r="G7" t="str">
            <v>No</v>
          </cell>
          <cell r="H7" t="str">
            <v>Ready for District Review</v>
          </cell>
        </row>
        <row r="8">
          <cell r="C8">
            <v>9053</v>
          </cell>
          <cell r="D8" t="str">
            <v>Vega Collegiate Academy</v>
          </cell>
          <cell r="E8" t="str">
            <v>Vega Collegiate Academy UIP 2019-20</v>
          </cell>
          <cell r="F8" t="str">
            <v>Performance Plan: Meets 95% Participation</v>
          </cell>
          <cell r="G8" t="str">
            <v>No</v>
          </cell>
          <cell r="H8" t="str">
            <v>Submitted for Posting</v>
          </cell>
        </row>
        <row r="9">
          <cell r="C9">
            <v>126</v>
          </cell>
          <cell r="D9" t="str">
            <v>Academy of Advanced Learning</v>
          </cell>
          <cell r="E9" t="str">
            <v>Academy of Advanced Learning UIP 2019-20</v>
          </cell>
          <cell r="F9" t="str">
            <v>Performance Plan: Meets 95% Participation</v>
          </cell>
          <cell r="G9" t="str">
            <v>No</v>
          </cell>
          <cell r="H9" t="str">
            <v>Submitted for Posting</v>
          </cell>
        </row>
        <row r="10">
          <cell r="C10">
            <v>6679</v>
          </cell>
          <cell r="D10" t="str">
            <v>Pagosa Peak Open School</v>
          </cell>
          <cell r="E10" t="str">
            <v>Pagosa Peak Open School UIP 2019-20</v>
          </cell>
          <cell r="F10" t="str">
            <v>Priority Improvement Plan: Decreased due to Participation</v>
          </cell>
          <cell r="G10" t="str">
            <v>No</v>
          </cell>
          <cell r="H10" t="str">
            <v>Submitted for Posting</v>
          </cell>
        </row>
        <row r="11">
          <cell r="C11">
            <v>2639</v>
          </cell>
          <cell r="D11" t="str">
            <v>Meadowlark School</v>
          </cell>
          <cell r="E11" t="str">
            <v>Meadowlark School UIP 2019-20</v>
          </cell>
          <cell r="F11" t="str">
            <v>Performance Plan: Low Participation</v>
          </cell>
          <cell r="G11" t="str">
            <v>No</v>
          </cell>
          <cell r="H11" t="str">
            <v>In Progress</v>
          </cell>
        </row>
        <row r="12">
          <cell r="C12">
            <v>4253</v>
          </cell>
          <cell r="D12" t="str">
            <v>Inspire Elementary</v>
          </cell>
          <cell r="E12" t="str">
            <v>Inspire Elementary UIP 2019-20</v>
          </cell>
          <cell r="F12" t="str">
            <v>Performance Plan (Revised)</v>
          </cell>
          <cell r="G12" t="str">
            <v>No</v>
          </cell>
          <cell r="H12" t="str">
            <v>Submitted for Posting</v>
          </cell>
        </row>
        <row r="13">
          <cell r="C13">
            <v>8787</v>
          </cell>
          <cell r="D13" t="str">
            <v>The Boys School of Denver</v>
          </cell>
          <cell r="E13" t="str">
            <v>The Boys School of Denver UIP 2019-20</v>
          </cell>
          <cell r="F13" t="str">
            <v>Turnaround Plan: Meets 95% Participation (Revised)</v>
          </cell>
          <cell r="G13" t="str">
            <v>No</v>
          </cell>
          <cell r="H13" t="str">
            <v>Submitted for Posting</v>
          </cell>
        </row>
        <row r="14">
          <cell r="C14">
            <v>9753</v>
          </cell>
          <cell r="D14" t="str">
            <v>WYATT ACADEMY MIDDLE SCHOOL</v>
          </cell>
          <cell r="E14" t="str">
            <v>WYATT ACADEMY MIDDLE SCHOOL UIP 2019-20</v>
          </cell>
          <cell r="F14" t="str">
            <v>Pending</v>
          </cell>
          <cell r="G14" t="str">
            <v>No</v>
          </cell>
          <cell r="H14" t="str">
            <v>In Progress</v>
          </cell>
        </row>
        <row r="15">
          <cell r="C15">
            <v>1529</v>
          </cell>
          <cell r="D15" t="str">
            <v>DSST: Conservatory Green High School</v>
          </cell>
          <cell r="E15" t="str">
            <v>DSST: Conservatory Green High School UIP 2019-20</v>
          </cell>
          <cell r="F15" t="str">
            <v>Performance Plan: Meets 95% Participation</v>
          </cell>
          <cell r="G15" t="str">
            <v>No</v>
          </cell>
          <cell r="H15" t="str">
            <v>Submitted for Posting</v>
          </cell>
        </row>
        <row r="16">
          <cell r="C16">
            <v>1561</v>
          </cell>
          <cell r="D16" t="str">
            <v>Colorado High School Charter - GES</v>
          </cell>
          <cell r="E16" t="str">
            <v>Colorado High School Charter - GES UIP 2019-20</v>
          </cell>
          <cell r="F16" t="str">
            <v>AEC: Improvement</v>
          </cell>
          <cell r="G16" t="str">
            <v>No</v>
          </cell>
          <cell r="H16" t="str">
            <v>Submitted for Posting</v>
          </cell>
        </row>
        <row r="17">
          <cell r="C17">
            <v>3699</v>
          </cell>
          <cell r="D17" t="str">
            <v>Delta High School</v>
          </cell>
          <cell r="E17" t="str">
            <v>Delta High School UIP 2019-20</v>
          </cell>
          <cell r="F17" t="str">
            <v>AEC: Performance</v>
          </cell>
          <cell r="G17" t="str">
            <v>No</v>
          </cell>
          <cell r="H17" t="str">
            <v>Submitted for Posting</v>
          </cell>
        </row>
        <row r="18">
          <cell r="C18">
            <v>7244</v>
          </cell>
          <cell r="D18" t="str">
            <v>Renaissance Secondary School</v>
          </cell>
          <cell r="E18" t="str">
            <v>Renaissance Secondary School UIP 2019-20</v>
          </cell>
          <cell r="F18" t="str">
            <v>Performance Plan: Low Participation</v>
          </cell>
          <cell r="G18" t="str">
            <v>No</v>
          </cell>
          <cell r="H18" t="str">
            <v>Ready for District Review</v>
          </cell>
        </row>
        <row r="19">
          <cell r="C19">
            <v>2643</v>
          </cell>
          <cell r="D19" t="str">
            <v>Eagle Valley Early College High School</v>
          </cell>
          <cell r="E19" t="str">
            <v>Eagle Valley Early College High School UIP 2019-20</v>
          </cell>
          <cell r="F19" t="str">
            <v>Insufficient State Data (Revised)</v>
          </cell>
          <cell r="G19" t="str">
            <v>No</v>
          </cell>
          <cell r="H19" t="str">
            <v>In Progress</v>
          </cell>
        </row>
        <row r="20">
          <cell r="C20">
            <v>861</v>
          </cell>
          <cell r="D20" t="str">
            <v>Battle Mountain Early College High School</v>
          </cell>
          <cell r="E20" t="str">
            <v>Battle Mountain Early College High School UIP 2019-20</v>
          </cell>
          <cell r="F20" t="str">
            <v>Insufficient State Data (Revised)</v>
          </cell>
          <cell r="G20" t="str">
            <v>No</v>
          </cell>
          <cell r="H20" t="str">
            <v>In Progress</v>
          </cell>
        </row>
        <row r="21">
          <cell r="C21">
            <v>3941</v>
          </cell>
          <cell r="D21" t="str">
            <v>Hanover Online Academy</v>
          </cell>
          <cell r="E21" t="str">
            <v>Hanover Online Academy UIP 2019-20</v>
          </cell>
          <cell r="F21" t="str">
            <v>Insufficient State Data (Revised)</v>
          </cell>
          <cell r="G21" t="str">
            <v>No</v>
          </cell>
          <cell r="H21" t="str">
            <v>In Progress</v>
          </cell>
        </row>
        <row r="22">
          <cell r="C22">
            <v>101</v>
          </cell>
          <cell r="D22" t="str">
            <v>ALLIES</v>
          </cell>
          <cell r="E22" t="str">
            <v>ALLIES UIP 2019-20</v>
          </cell>
          <cell r="F22" t="str">
            <v>Improvement Plan: Meets 95% Participation</v>
          </cell>
          <cell r="G22" t="str">
            <v>No</v>
          </cell>
          <cell r="H22" t="str">
            <v>Submitted for Posting</v>
          </cell>
        </row>
        <row r="23">
          <cell r="C23">
            <v>7298</v>
          </cell>
          <cell r="D23" t="str">
            <v>Riverview School</v>
          </cell>
          <cell r="E23" t="str">
            <v>Riverview School UIP 2019-20</v>
          </cell>
          <cell r="F23" t="str">
            <v>Performance Plan: Meets 95% Participation</v>
          </cell>
          <cell r="G23" t="str">
            <v>No</v>
          </cell>
          <cell r="H23" t="str">
            <v>In Progress</v>
          </cell>
        </row>
        <row r="24">
          <cell r="C24">
            <v>3691</v>
          </cell>
          <cell r="D24" t="str">
            <v>Great Work Montessori</v>
          </cell>
          <cell r="E24" t="str">
            <v>Great Work Montessori UIP 2019-20</v>
          </cell>
          <cell r="F24" t="str">
            <v>Turnaround Plan: Low Participation</v>
          </cell>
          <cell r="G24" t="str">
            <v>No</v>
          </cell>
          <cell r="H24" t="str">
            <v>Submitted for Posting</v>
          </cell>
        </row>
        <row r="25">
          <cell r="C25">
            <v>8856</v>
          </cell>
          <cell r="D25" t="str">
            <v>Three Creeks K-8</v>
          </cell>
          <cell r="E25" t="str">
            <v>Three Creeks K-8 UIP 2019-20</v>
          </cell>
          <cell r="F25" t="str">
            <v>Performance Plan: Meets 95% Participation</v>
          </cell>
          <cell r="G25" t="str">
            <v>No</v>
          </cell>
          <cell r="H25" t="str">
            <v>Submitted for Posting</v>
          </cell>
        </row>
        <row r="26">
          <cell r="C26">
            <v>7468</v>
          </cell>
          <cell r="D26" t="str">
            <v>Rose Stein International Elementary</v>
          </cell>
          <cell r="E26" t="str">
            <v>Rose Stein International Elementary UIP 2019-20</v>
          </cell>
          <cell r="F26" t="str">
            <v>Improvement Plan: Meets 95% Participation</v>
          </cell>
          <cell r="G26" t="str">
            <v>No</v>
          </cell>
          <cell r="H26" t="str">
            <v>Submitted to CDE for Review</v>
          </cell>
        </row>
        <row r="27">
          <cell r="C27">
            <v>4952</v>
          </cell>
          <cell r="D27" t="str">
            <v>Lake County Early College</v>
          </cell>
          <cell r="E27" t="str">
            <v>Lake County Early College UIP 2019-20</v>
          </cell>
          <cell r="F27" t="str">
            <v>Insufficient State Data (Revised)</v>
          </cell>
          <cell r="G27" t="str">
            <v>No</v>
          </cell>
          <cell r="H27" t="str">
            <v>In Progress</v>
          </cell>
        </row>
        <row r="28">
          <cell r="C28">
            <v>4384</v>
          </cell>
          <cell r="D28" t="str">
            <v>The Juniper School</v>
          </cell>
          <cell r="E28" t="str">
            <v>The Juniper School UIP 2019-20</v>
          </cell>
          <cell r="F28" t="str">
            <v>Priority Improvement Plan: Meets 95% Participation</v>
          </cell>
          <cell r="G28" t="str">
            <v>No</v>
          </cell>
          <cell r="H28" t="str">
            <v>Submitted for Posting</v>
          </cell>
        </row>
        <row r="29">
          <cell r="C29">
            <v>6307</v>
          </cell>
          <cell r="D29" t="str">
            <v>Nucla Middle School</v>
          </cell>
          <cell r="E29" t="str">
            <v>Nucla Middle School UIP 2019-20</v>
          </cell>
          <cell r="F29" t="str">
            <v>Performance Plan: Meets 95% Participation</v>
          </cell>
          <cell r="G29" t="str">
            <v>No</v>
          </cell>
          <cell r="H29" t="str">
            <v>In Progress</v>
          </cell>
        </row>
        <row r="30">
          <cell r="C30">
            <v>6775</v>
          </cell>
          <cell r="D30" t="str">
            <v>Pueblo School for Arts &amp; Sciences at Fulton Height</v>
          </cell>
          <cell r="E30" t="str">
            <v>Pueblo School for Arts &amp; Sciences at Fulton Height UIP 2019-20</v>
          </cell>
          <cell r="F30" t="str">
            <v>Performance Plan: Meets 95% Participation</v>
          </cell>
          <cell r="G30" t="str">
            <v>No</v>
          </cell>
          <cell r="H30" t="str">
            <v>Ready for District Review</v>
          </cell>
        </row>
        <row r="31">
          <cell r="C31">
            <v>6677</v>
          </cell>
          <cell r="D31" t="str">
            <v>Paragon Learning Center</v>
          </cell>
          <cell r="E31" t="str">
            <v>Paragon Learning Center UIP 2019-20</v>
          </cell>
          <cell r="F31" t="str">
            <v>AEC: Priority Improvement</v>
          </cell>
          <cell r="G31" t="str">
            <v>No</v>
          </cell>
          <cell r="H31" t="str">
            <v>Submit to CDE for Review</v>
          </cell>
        </row>
        <row r="32">
          <cell r="C32">
            <v>3173</v>
          </cell>
          <cell r="D32" t="str">
            <v>Fred Tjardes School of Innovation</v>
          </cell>
          <cell r="E32" t="str">
            <v>Fred Tjardes School of Innovation UIP 2019-20</v>
          </cell>
          <cell r="F32" t="str">
            <v>Priority Improvement Plan: Meets 95% Participation</v>
          </cell>
          <cell r="G32" t="str">
            <v>No</v>
          </cell>
          <cell r="H32" t="str">
            <v>Submitted for Posting</v>
          </cell>
        </row>
        <row r="33">
          <cell r="C33">
            <v>5845</v>
          </cell>
          <cell r="D33" t="str">
            <v>Monument View Montessori Charter School</v>
          </cell>
          <cell r="E33" t="str">
            <v>Monument View Montessori Charter School UIP 2019-20</v>
          </cell>
          <cell r="F33" t="str">
            <v>Insufficient State Data (Revised)</v>
          </cell>
          <cell r="G33" t="str">
            <v>No</v>
          </cell>
          <cell r="H33" t="str">
            <v>Submitted for Posting</v>
          </cell>
        </row>
        <row r="34">
          <cell r="C34">
            <v>1505</v>
          </cell>
          <cell r="D34" t="str">
            <v>Colorado Military Academy</v>
          </cell>
          <cell r="E34" t="str">
            <v>Colorado Military Academy UIP 2019-20</v>
          </cell>
          <cell r="F34" t="str">
            <v>Priority Improvement Plan: Decreased due to Participation</v>
          </cell>
          <cell r="G34" t="str">
            <v>No</v>
          </cell>
          <cell r="H34" t="str">
            <v>Submitted for Posting</v>
          </cell>
        </row>
        <row r="35">
          <cell r="C35">
            <v>1633</v>
          </cell>
          <cell r="D35" t="str">
            <v>Colorado Early Colleges Aurora</v>
          </cell>
          <cell r="E35" t="str">
            <v>Colorado Early Colleges Aurora UIP 2019-20</v>
          </cell>
          <cell r="F35" t="str">
            <v>Improvement Plan: Low Participation</v>
          </cell>
          <cell r="G35" t="str">
            <v>No</v>
          </cell>
          <cell r="H35" t="str">
            <v>Submitted for Posting</v>
          </cell>
        </row>
        <row r="36">
          <cell r="C36">
            <v>2951</v>
          </cell>
          <cell r="D36" t="str">
            <v>Laredo Child Development Center</v>
          </cell>
          <cell r="E36" t="str">
            <v>Laredo Child Development Center UIP 2019-20</v>
          </cell>
          <cell r="F36" t="str">
            <v>Pending</v>
          </cell>
          <cell r="G36" t="str">
            <v>No</v>
          </cell>
          <cell r="H36" t="str">
            <v>Submitted for Posting</v>
          </cell>
        </row>
        <row r="37">
          <cell r="C37">
            <v>5751</v>
          </cell>
          <cell r="D37" t="str">
            <v>Meadowood Child Development Center</v>
          </cell>
          <cell r="E37" t="str">
            <v>Meadowood Child Development Center UIP 2019-20</v>
          </cell>
          <cell r="F37" t="str">
            <v>Pending</v>
          </cell>
          <cell r="G37" t="str">
            <v>No</v>
          </cell>
          <cell r="H37" t="str">
            <v>Submitted for Posting</v>
          </cell>
        </row>
        <row r="38">
          <cell r="C38">
            <v>48</v>
          </cell>
          <cell r="D38" t="str">
            <v>Agate Junior Senior High School</v>
          </cell>
          <cell r="E38" t="str">
            <v>Agate Junior Senior High School UIP 2019-20</v>
          </cell>
          <cell r="F38" t="str">
            <v>Performance Plan (Revised)</v>
          </cell>
          <cell r="G38" t="str">
            <v>No</v>
          </cell>
          <cell r="H38" t="str">
            <v>In Progress</v>
          </cell>
        </row>
        <row r="39">
          <cell r="C39">
            <v>79</v>
          </cell>
          <cell r="D39" t="str">
            <v>Ascent Classical Academy</v>
          </cell>
          <cell r="E39" t="str">
            <v>Ascent Classical Academy UIP 2019-20</v>
          </cell>
          <cell r="F39" t="str">
            <v>Performance Plan: Low Participation</v>
          </cell>
          <cell r="G39" t="str">
            <v>No</v>
          </cell>
          <cell r="H39" t="str">
            <v>In Progress</v>
          </cell>
        </row>
        <row r="40">
          <cell r="C40">
            <v>102</v>
          </cell>
          <cell r="D40" t="str">
            <v>Altitude Elementary School</v>
          </cell>
          <cell r="E40" t="str">
            <v>Altitude Elementary School UIP 2019-20</v>
          </cell>
          <cell r="F40" t="str">
            <v>Performance Plan: Meets 95% Participation</v>
          </cell>
          <cell r="G40" t="str">
            <v>No</v>
          </cell>
          <cell r="H40" t="str">
            <v>Submit to CDE for Review</v>
          </cell>
        </row>
        <row r="41">
          <cell r="C41">
            <v>642</v>
          </cell>
          <cell r="D41" t="str">
            <v>Bayfield Primary School</v>
          </cell>
          <cell r="E41" t="str">
            <v>Bayfield Primary School UIP 2019-20</v>
          </cell>
          <cell r="F41" t="str">
            <v>Performance Plan (Revised)</v>
          </cell>
          <cell r="G41" t="str">
            <v>No</v>
          </cell>
          <cell r="H41" t="str">
            <v>Submitted for Posting</v>
          </cell>
        </row>
        <row r="42">
          <cell r="C42">
            <v>1917</v>
          </cell>
          <cell r="D42" t="str">
            <v>Compass Community Collaborative School</v>
          </cell>
          <cell r="E42" t="str">
            <v>Compass Community Collaborative School UIP 2019-20</v>
          </cell>
          <cell r="F42" t="str">
            <v>Priority Improvement Plan: Low Participation</v>
          </cell>
          <cell r="G42" t="str">
            <v>No</v>
          </cell>
          <cell r="H42" t="str">
            <v>Submitted for Posting</v>
          </cell>
        </row>
        <row r="43">
          <cell r="C43">
            <v>2190</v>
          </cell>
          <cell r="D43" t="str">
            <v>DSST Middle School @ Noel Campus</v>
          </cell>
          <cell r="E43" t="str">
            <v>DSST Middle School @ Noel Campus UIP 2019-20</v>
          </cell>
          <cell r="F43" t="str">
            <v>Performance Plan: Meets 95% Participation</v>
          </cell>
          <cell r="G43" t="str">
            <v>No</v>
          </cell>
          <cell r="H43" t="str">
            <v>Exercising Biennial Flexibility</v>
          </cell>
        </row>
        <row r="44">
          <cell r="C44">
            <v>2793</v>
          </cell>
          <cell r="D44" t="str">
            <v>Elevate Academy Middle School</v>
          </cell>
          <cell r="E44" t="str">
            <v>Elevate Academy Middle School UIP 2019-20</v>
          </cell>
          <cell r="F44" t="str">
            <v>Improvement Plan: Low Participation</v>
          </cell>
          <cell r="G44" t="str">
            <v>No</v>
          </cell>
          <cell r="H44" t="str">
            <v>In Progress</v>
          </cell>
        </row>
        <row r="45">
          <cell r="C45">
            <v>2994</v>
          </cell>
          <cell r="D45" t="str">
            <v>5280 High School</v>
          </cell>
          <cell r="E45" t="str">
            <v>5280 High School UIP 2019-20</v>
          </cell>
          <cell r="F45" t="str">
            <v>Turnaround Plan: Meets 95% Participation</v>
          </cell>
          <cell r="G45" t="str">
            <v>No</v>
          </cell>
          <cell r="H45" t="str">
            <v>Submitted for Posting</v>
          </cell>
        </row>
        <row r="46">
          <cell r="C46">
            <v>3473</v>
          </cell>
          <cell r="D46" t="str">
            <v>Grand View Elementary</v>
          </cell>
          <cell r="E46" t="str">
            <v>Grand View Elementary UIP 2019-20</v>
          </cell>
          <cell r="F46" t="str">
            <v>Performance Plan: Meets 95% Participation</v>
          </cell>
          <cell r="G46" t="str">
            <v>No</v>
          </cell>
          <cell r="H46" t="str">
            <v>Submitted for Posting</v>
          </cell>
        </row>
        <row r="47">
          <cell r="C47">
            <v>2801</v>
          </cell>
          <cell r="D47" t="str">
            <v>Elevate Academy Elementary School</v>
          </cell>
          <cell r="E47" t="str">
            <v>Elevate Academy Elementary School UIP 2019-20</v>
          </cell>
          <cell r="F47" t="str">
            <v>Priority Improvement Plan: Low Participation</v>
          </cell>
          <cell r="G47" t="str">
            <v>No</v>
          </cell>
          <cell r="H47" t="str">
            <v>In Progress</v>
          </cell>
        </row>
        <row r="48">
          <cell r="C48">
            <v>5225</v>
          </cell>
          <cell r="D48" t="str">
            <v>Leman Classical Academy</v>
          </cell>
          <cell r="E48" t="str">
            <v>Leman Classical Academy UIP 2019-20</v>
          </cell>
          <cell r="F48" t="str">
            <v>Performance Plan: Low Participation</v>
          </cell>
          <cell r="G48" t="str">
            <v>No</v>
          </cell>
          <cell r="H48" t="str">
            <v>Submitted for Posting</v>
          </cell>
        </row>
        <row r="49">
          <cell r="C49">
            <v>8994</v>
          </cell>
          <cell r="D49" t="str">
            <v>Valiant Academy Elementary School</v>
          </cell>
          <cell r="E49" t="str">
            <v>Valiant Academy Elementary School UIP 2019-20</v>
          </cell>
          <cell r="F49" t="str">
            <v>Performance Plan (Revised)</v>
          </cell>
          <cell r="G49" t="str">
            <v>No</v>
          </cell>
          <cell r="H49" t="str">
            <v>In Progress</v>
          </cell>
        </row>
        <row r="50">
          <cell r="C50">
            <v>5431</v>
          </cell>
          <cell r="D50" t="str">
            <v>Coperni 2</v>
          </cell>
          <cell r="E50" t="str">
            <v>Coperni 2 UIP 2019-20</v>
          </cell>
          <cell r="F50" t="str">
            <v>Turnaround Plan: Low Participation</v>
          </cell>
          <cell r="G50" t="str">
            <v>No</v>
          </cell>
          <cell r="H50" t="str">
            <v>Submitted for Posting</v>
          </cell>
        </row>
        <row r="51">
          <cell r="C51">
            <v>5855</v>
          </cell>
          <cell r="D51" t="str">
            <v>Meadow Ridge Elementary School</v>
          </cell>
          <cell r="E51" t="str">
            <v>Meadow Ridge Elementary School UIP 2019-20</v>
          </cell>
          <cell r="F51" t="str">
            <v>Insufficient State Data (Revised)</v>
          </cell>
          <cell r="G51" t="str">
            <v>No</v>
          </cell>
          <cell r="H51" t="str">
            <v>Ready for District Review</v>
          </cell>
        </row>
        <row r="52">
          <cell r="C52">
            <v>6242</v>
          </cell>
          <cell r="D52" t="str">
            <v>New Summit Charter Academy</v>
          </cell>
          <cell r="E52" t="str">
            <v>New Summit Charter Academy UIP 2019-20</v>
          </cell>
          <cell r="F52" t="str">
            <v>Improvement Plan: Meets 95% Participation</v>
          </cell>
          <cell r="G52" t="str">
            <v>No</v>
          </cell>
          <cell r="H52" t="str">
            <v>Submitted for Posting</v>
          </cell>
        </row>
        <row r="53">
          <cell r="C53">
            <v>6247</v>
          </cell>
          <cell r="D53" t="str">
            <v>Legacy Peak Elementary School</v>
          </cell>
          <cell r="E53" t="str">
            <v>Legacy Peak Elementary School UIP 2019-20</v>
          </cell>
          <cell r="F53" t="str">
            <v>Improvement Plan: Meets 95% Participation</v>
          </cell>
          <cell r="G53" t="str">
            <v>No</v>
          </cell>
          <cell r="H53" t="str">
            <v>Submitted for Posting</v>
          </cell>
        </row>
        <row r="54">
          <cell r="C54">
            <v>7340</v>
          </cell>
          <cell r="D54" t="str">
            <v>Riverdale Ridge High School</v>
          </cell>
          <cell r="E54" t="str">
            <v>Riverdale Ridge High School UIP 2019-20</v>
          </cell>
          <cell r="F54" t="str">
            <v>Performance Plan: Meets 95% Participation</v>
          </cell>
          <cell r="G54" t="str">
            <v>No</v>
          </cell>
          <cell r="H54" t="str">
            <v>Submitted for Posting</v>
          </cell>
        </row>
        <row r="55">
          <cell r="C55">
            <v>7351</v>
          </cell>
          <cell r="D55" t="str">
            <v>Rodger Quist Middle School</v>
          </cell>
          <cell r="E55" t="str">
            <v>Rodger Quist Middle School UIP 2019-20</v>
          </cell>
          <cell r="F55" t="str">
            <v>Priority Improvement Plan: Low Participation</v>
          </cell>
          <cell r="G55" t="str">
            <v>No</v>
          </cell>
          <cell r="H55" t="str">
            <v>Submitted for Posting</v>
          </cell>
        </row>
        <row r="56">
          <cell r="C56">
            <v>8055</v>
          </cell>
          <cell r="D56" t="str">
            <v>Soaring Heights PK-8</v>
          </cell>
          <cell r="E56" t="str">
            <v>Soaring Heights PK-8 UIP 2019-20</v>
          </cell>
          <cell r="F56" t="str">
            <v>Performance Plan: Meets 95% Participation</v>
          </cell>
          <cell r="G56" t="str">
            <v>No</v>
          </cell>
          <cell r="H56" t="str">
            <v>Submitted for Posting</v>
          </cell>
        </row>
        <row r="57">
          <cell r="C57">
            <v>8814</v>
          </cell>
          <cell r="D57" t="str">
            <v>Thunder Vista P-8</v>
          </cell>
          <cell r="E57" t="str">
            <v>Thunder Vista P-8 UIP 2019-20</v>
          </cell>
          <cell r="F57" t="str">
            <v>Performance Plan: Meets 95% Participation</v>
          </cell>
          <cell r="G57" t="str">
            <v>No</v>
          </cell>
          <cell r="H57" t="str">
            <v>Submitted for Posting</v>
          </cell>
        </row>
        <row r="58">
          <cell r="C58">
            <v>9033</v>
          </cell>
          <cell r="D58" t="str">
            <v>Valiant Academy Middle School</v>
          </cell>
          <cell r="E58" t="str">
            <v>Valiant Academy Middle School UIP 2019-20</v>
          </cell>
          <cell r="F58" t="str">
            <v>Insufficient State Data: Low Participation^</v>
          </cell>
          <cell r="G58" t="str">
            <v>No</v>
          </cell>
          <cell r="H58" t="str">
            <v>In Progress</v>
          </cell>
        </row>
        <row r="59">
          <cell r="C59">
            <v>1448</v>
          </cell>
          <cell r="D59" t="str">
            <v>Colorado Preparatory Academy Elementary School</v>
          </cell>
          <cell r="E59" t="str">
            <v>Colorado Preparatory Academy Elementary School UIP 2019-20</v>
          </cell>
          <cell r="F59" t="str">
            <v>Improvement Plan: Low Participation</v>
          </cell>
          <cell r="G59" t="str">
            <v>No</v>
          </cell>
          <cell r="H59" t="str">
            <v>Submitted for Posting</v>
          </cell>
        </row>
        <row r="60">
          <cell r="C60">
            <v>696</v>
          </cell>
          <cell r="D60" t="str">
            <v>Bennett Ranch Elementary School</v>
          </cell>
          <cell r="E60" t="str">
            <v>Bennett Ranch Elementary School UIP 2019-20</v>
          </cell>
          <cell r="F60" t="str">
            <v>Performance Plan: Meets 95% Participation</v>
          </cell>
          <cell r="G60" t="str">
            <v>No</v>
          </cell>
          <cell r="H60" t="str">
            <v>Submitted for Posting</v>
          </cell>
        </row>
        <row r="61">
          <cell r="C61">
            <v>1501</v>
          </cell>
          <cell r="D61" t="str">
            <v>Colorado Preparatory Academy Middle School</v>
          </cell>
          <cell r="E61" t="str">
            <v>Colorado Preparatory Academy Middle School UIP 2019-20</v>
          </cell>
          <cell r="F61" t="str">
            <v>Improvement Plan: Low Participation</v>
          </cell>
          <cell r="G61" t="str">
            <v>No</v>
          </cell>
          <cell r="H61" t="str">
            <v>Submitted for Posting</v>
          </cell>
        </row>
        <row r="62">
          <cell r="C62">
            <v>5191</v>
          </cell>
          <cell r="D62" t="str">
            <v>Liberty Tree Academy</v>
          </cell>
          <cell r="E62" t="str">
            <v>Liberty Tree Academy UIP 2019-20</v>
          </cell>
          <cell r="F62" t="str">
            <v>Performance Plan: Meets 95% Participation</v>
          </cell>
          <cell r="G62" t="str">
            <v>No</v>
          </cell>
          <cell r="H62" t="str">
            <v>Submitted for Posting</v>
          </cell>
        </row>
        <row r="63">
          <cell r="C63">
            <v>493</v>
          </cell>
          <cell r="D63" t="str">
            <v>Axis International Academy</v>
          </cell>
          <cell r="E63" t="str">
            <v>Axis International Academy UIP 2019-20</v>
          </cell>
          <cell r="F63" t="str">
            <v>Performance Plan (New School: Rating determined by district)</v>
          </cell>
          <cell r="G63" t="str">
            <v>No</v>
          </cell>
          <cell r="H63" t="str">
            <v>Submitted for Posting</v>
          </cell>
        </row>
        <row r="64">
          <cell r="C64">
            <v>149</v>
          </cell>
          <cell r="D64" t="str">
            <v>Colorado Early Colleges Fort Collins West</v>
          </cell>
          <cell r="E64" t="str">
            <v>Colorado Early Colleges Fort Collins West UIP 2019-20</v>
          </cell>
          <cell r="F64" t="str">
            <v>Performance Plan (New School: Rating determined by district)</v>
          </cell>
          <cell r="G64" t="str">
            <v>No</v>
          </cell>
          <cell r="H64" t="str">
            <v>Submitted for Posting</v>
          </cell>
        </row>
        <row r="65">
          <cell r="C65">
            <v>1387</v>
          </cell>
          <cell r="D65" t="str">
            <v>Colorado Early Colleges Windsor</v>
          </cell>
          <cell r="E65" t="str">
            <v>Colorado Early Colleges Windsor UIP 2019-20</v>
          </cell>
          <cell r="F65" t="str">
            <v>Performance Plan (New School: Rating determined by district)</v>
          </cell>
          <cell r="G65" t="str">
            <v>No</v>
          </cell>
          <cell r="H65" t="str">
            <v>Submitted for Posting</v>
          </cell>
        </row>
        <row r="66">
          <cell r="C66">
            <v>1371</v>
          </cell>
          <cell r="D66" t="str">
            <v>Coperni 3</v>
          </cell>
          <cell r="E66" t="str">
            <v>Coperni 3 UIP 2019-20</v>
          </cell>
          <cell r="F66" t="str">
            <v>Performance Plan (New School: Rating determined by district)</v>
          </cell>
          <cell r="G66" t="str">
            <v>No</v>
          </cell>
          <cell r="H66" t="str">
            <v>Submitted for Posting</v>
          </cell>
        </row>
        <row r="67">
          <cell r="C67">
            <v>8823</v>
          </cell>
          <cell r="D67" t="str">
            <v>Trailside Academy</v>
          </cell>
          <cell r="E67" t="str">
            <v>Trailside Academy UIP 2019-20</v>
          </cell>
          <cell r="F67" t="str">
            <v>Performance Plan (New School: Rating determined by district)</v>
          </cell>
          <cell r="G67" t="str">
            <v>No</v>
          </cell>
          <cell r="H67" t="str">
            <v>In Progress</v>
          </cell>
        </row>
        <row r="68">
          <cell r="C68">
            <v>562</v>
          </cell>
          <cell r="D68" t="str">
            <v>Bennett Intermediate School</v>
          </cell>
          <cell r="E68" t="str">
            <v>Bennett Intermediate School UIP 2019-20</v>
          </cell>
          <cell r="F68" t="str">
            <v>Performance Plan (New School: Rating determined by district)</v>
          </cell>
          <cell r="G68" t="str">
            <v>No</v>
          </cell>
          <cell r="H68" t="str">
            <v>Submitted for Posting</v>
          </cell>
        </row>
        <row r="69">
          <cell r="C69">
            <v>1429</v>
          </cell>
          <cell r="D69" t="str">
            <v>Cherry Creek Elevation</v>
          </cell>
          <cell r="E69" t="str">
            <v>Cherry Creek Elevation UIP 2019-20</v>
          </cell>
          <cell r="F69" t="str">
            <v>Performance Plan (New School: Rating determined by district)</v>
          </cell>
          <cell r="G69" t="str">
            <v>No</v>
          </cell>
          <cell r="H69" t="str">
            <v>Submit to CDE for Review</v>
          </cell>
        </row>
        <row r="70">
          <cell r="C70">
            <v>188</v>
          </cell>
          <cell r="D70" t="str">
            <v>Colorado Skies Academy</v>
          </cell>
          <cell r="E70" t="str">
            <v>Colorado Skies Academy UIP 2019-20</v>
          </cell>
          <cell r="F70" t="str">
            <v>Performance Plan (New School: Rating determined by district)</v>
          </cell>
          <cell r="G70" t="str">
            <v>No</v>
          </cell>
          <cell r="H70" t="str">
            <v>In Progress</v>
          </cell>
        </row>
        <row r="71">
          <cell r="C71">
            <v>122</v>
          </cell>
          <cell r="D71" t="str">
            <v>Aurora Community School</v>
          </cell>
          <cell r="E71" t="str">
            <v>Aurora Community School UIP 2019-20</v>
          </cell>
          <cell r="F71" t="str">
            <v>Performance Plan (New School: Rating determined by district)</v>
          </cell>
          <cell r="G71" t="str">
            <v>No</v>
          </cell>
          <cell r="H71" t="str">
            <v>Submitted for Posting</v>
          </cell>
        </row>
        <row r="72">
          <cell r="C72">
            <v>2654</v>
          </cell>
          <cell r="D72" t="str">
            <v>Empower Community High School</v>
          </cell>
          <cell r="E72" t="str">
            <v>Empower Community High School UIP 2019-20</v>
          </cell>
          <cell r="F72" t="str">
            <v>Performance Plan (New School: Rating determined by district)</v>
          </cell>
          <cell r="G72" t="str">
            <v>No</v>
          </cell>
          <cell r="H72" t="str">
            <v>Submitted for Posting</v>
          </cell>
        </row>
        <row r="73">
          <cell r="C73">
            <v>2176</v>
          </cell>
          <cell r="D73" t="str">
            <v>Denver Green School Northfield</v>
          </cell>
          <cell r="E73" t="str">
            <v>Denver Green School Northfield UIP 2019-20</v>
          </cell>
          <cell r="F73" t="str">
            <v>Performance Plan (New School: Rating determined by district)</v>
          </cell>
          <cell r="G73" t="str">
            <v>No</v>
          </cell>
          <cell r="H73" t="str">
            <v>Submitted for Posting</v>
          </cell>
        </row>
        <row r="74">
          <cell r="C74">
            <v>2199</v>
          </cell>
          <cell r="D74" t="str">
            <v>The Cube</v>
          </cell>
          <cell r="E74" t="str">
            <v>The Cube UIP 2019-20</v>
          </cell>
          <cell r="F74" t="str">
            <v>Performance Plan (New School: Rating determined by district)</v>
          </cell>
          <cell r="G74" t="str">
            <v>No</v>
          </cell>
          <cell r="H74" t="str">
            <v>Exercising Biennial Flexibility</v>
          </cell>
        </row>
        <row r="75">
          <cell r="C75">
            <v>3692</v>
          </cell>
          <cell r="D75" t="str">
            <v>Grand Mountain School</v>
          </cell>
          <cell r="E75" t="str">
            <v>Grand Mountain School UIP 2019-20</v>
          </cell>
          <cell r="F75" t="str">
            <v>Performance Plan (New School: Rating determined by district)</v>
          </cell>
          <cell r="G75" t="str">
            <v>No</v>
          </cell>
          <cell r="H75" t="str">
            <v>In Progress</v>
          </cell>
        </row>
        <row r="76">
          <cell r="C76">
            <v>8066</v>
          </cell>
          <cell r="D76" t="str">
            <v>Severance High School</v>
          </cell>
          <cell r="E76" t="str">
            <v>Severance High School UIP 2019-20</v>
          </cell>
          <cell r="F76" t="str">
            <v>Performance Plan (New School: Rating determined by district)</v>
          </cell>
          <cell r="G76" t="str">
            <v>No</v>
          </cell>
          <cell r="H76" t="str">
            <v>Submitted for Posting</v>
          </cell>
        </row>
        <row r="77">
          <cell r="C77">
            <v>1421</v>
          </cell>
          <cell r="D77" t="str">
            <v>Chinook Trail Middle School</v>
          </cell>
          <cell r="E77" t="str">
            <v>Chinook Trail Middle School UIP 2019-20</v>
          </cell>
          <cell r="F77" t="str">
            <v>Performance Plan (New School: Rating determined by district)</v>
          </cell>
          <cell r="G77" t="str">
            <v>No</v>
          </cell>
          <cell r="H77" t="str">
            <v>In Progress</v>
          </cell>
        </row>
        <row r="78">
          <cell r="C78">
            <v>4272</v>
          </cell>
          <cell r="D78" t="str">
            <v>Inspiration View Elementary School</v>
          </cell>
          <cell r="E78" t="str">
            <v>Inspiration View Elementary School UIP 2019-20</v>
          </cell>
          <cell r="F78" t="str">
            <v>Performance Plan (New School: Rating determined by district)</v>
          </cell>
          <cell r="G78" t="str">
            <v>No</v>
          </cell>
          <cell r="H78" t="str">
            <v>In Progress</v>
          </cell>
        </row>
        <row r="79">
          <cell r="C79">
            <v>473</v>
          </cell>
          <cell r="D79" t="str">
            <v>PSD Mountain Schools</v>
          </cell>
          <cell r="E79" t="str">
            <v>PSD Mountain Schools UIP 2019-20</v>
          </cell>
          <cell r="F79" t="str">
            <v>Performance Plan (New School: Rating determined by district)</v>
          </cell>
          <cell r="G79" t="str">
            <v>No</v>
          </cell>
          <cell r="H79" t="str">
            <v>Submitted for Posting</v>
          </cell>
        </row>
        <row r="80">
          <cell r="C80">
            <v>9084</v>
          </cell>
          <cell r="D80" t="str">
            <v>Villa Bella Expeditionary School</v>
          </cell>
          <cell r="E80" t="str">
            <v>Villa Bella Expeditionary School UIP 2019-20</v>
          </cell>
          <cell r="F80" t="str">
            <v>Performance Plan (New School: Rating determined by district)</v>
          </cell>
          <cell r="G80" t="str">
            <v>No</v>
          </cell>
          <cell r="H80" t="str">
            <v>Submitted for Posting</v>
          </cell>
        </row>
        <row r="81">
          <cell r="C81">
            <v>9563</v>
          </cell>
          <cell r="D81" t="str">
            <v>Windsor Charter Academy Middle School</v>
          </cell>
          <cell r="E81" t="str">
            <v>Windsor Charter Academy Middle School UIP 2019-20</v>
          </cell>
          <cell r="F81" t="str">
            <v>Performance Plan (New School: Rating determined by district)</v>
          </cell>
          <cell r="G81" t="str">
            <v>No</v>
          </cell>
          <cell r="H81" t="str">
            <v>Submitted for Posting</v>
          </cell>
        </row>
        <row r="82">
          <cell r="C82">
            <v>67</v>
          </cell>
          <cell r="D82" t="str">
            <v>Academy of Urban Learning</v>
          </cell>
          <cell r="E82" t="str">
            <v>Academy of Urban Learning UIP 2019-20</v>
          </cell>
          <cell r="F82" t="str">
            <v>AEC: Improvement</v>
          </cell>
          <cell r="G82" t="str">
            <v>No</v>
          </cell>
          <cell r="H82" t="str">
            <v>Submitted for Posting</v>
          </cell>
        </row>
        <row r="83">
          <cell r="C83">
            <v>24</v>
          </cell>
          <cell r="D83" t="str">
            <v>Adams City High School</v>
          </cell>
          <cell r="E83" t="str">
            <v>Adams City High School UIP 2019-20</v>
          </cell>
          <cell r="F83" t="str">
            <v>Priority Improvement Plan: Low Participation</v>
          </cell>
          <cell r="G83" t="str">
            <v>No</v>
          </cell>
          <cell r="H83" t="str">
            <v>Submitted for Posting</v>
          </cell>
        </row>
        <row r="84">
          <cell r="C84">
            <v>86</v>
          </cell>
          <cell r="D84" t="str">
            <v>Akron Elementary School</v>
          </cell>
          <cell r="E84" t="str">
            <v>Akron Elementary School UIP 2019-20</v>
          </cell>
          <cell r="F84" t="str">
            <v>Improvement Plan: Low Participation</v>
          </cell>
          <cell r="G84" t="str">
            <v>No</v>
          </cell>
          <cell r="H84" t="str">
            <v>In Progress</v>
          </cell>
        </row>
        <row r="85">
          <cell r="C85">
            <v>1458</v>
          </cell>
          <cell r="D85" t="str">
            <v>Aurora Central High School</v>
          </cell>
          <cell r="E85" t="str">
            <v>Aurora Central High School UIP 2019-20</v>
          </cell>
          <cell r="F85" t="str">
            <v>Priority Improvement Plan: Meets 95% Participation</v>
          </cell>
          <cell r="G85" t="str">
            <v>No</v>
          </cell>
          <cell r="H85" t="str">
            <v>Submitted for Posting</v>
          </cell>
        </row>
        <row r="86">
          <cell r="C86">
            <v>1607</v>
          </cell>
          <cell r="D86" t="str">
            <v>Centennial BOCES High School</v>
          </cell>
          <cell r="E86" t="str">
            <v>Centennial BOCES High School UIP 2019-20</v>
          </cell>
          <cell r="F86" t="str">
            <v>AEC: Improvement</v>
          </cell>
          <cell r="G86" t="str">
            <v>No</v>
          </cell>
          <cell r="H86" t="str">
            <v>In Progress</v>
          </cell>
        </row>
        <row r="87">
          <cell r="C87">
            <v>1686</v>
          </cell>
          <cell r="D87" t="str">
            <v>Clifton Elementary School</v>
          </cell>
          <cell r="E87" t="str">
            <v>Clifton Elementary School UIP 2019-20</v>
          </cell>
          <cell r="F87" t="str">
            <v>Improvement Plan: Meets 95% Participation</v>
          </cell>
          <cell r="G87" t="str">
            <v>No</v>
          </cell>
          <cell r="H87" t="str">
            <v>Submitted for Posting</v>
          </cell>
        </row>
        <row r="88">
          <cell r="C88">
            <v>1748</v>
          </cell>
          <cell r="D88" t="str">
            <v>Colorado High School Charter</v>
          </cell>
          <cell r="E88" t="str">
            <v>Colorado High School Charter UIP 2019-20</v>
          </cell>
          <cell r="F88" t="str">
            <v>AEC: Performance</v>
          </cell>
          <cell r="G88" t="str">
            <v>No</v>
          </cell>
          <cell r="H88" t="str">
            <v>Exercising Biennial Flexibility</v>
          </cell>
        </row>
        <row r="89">
          <cell r="C89">
            <v>1752</v>
          </cell>
          <cell r="D89" t="str">
            <v>Colorado Virtual Academy (COVA)</v>
          </cell>
          <cell r="E89" t="str">
            <v>Colorado Virtual Academy (COVA) UIP 2019-20</v>
          </cell>
          <cell r="F89" t="str">
            <v>Performance Plan: Low Participation (Revised)</v>
          </cell>
          <cell r="G89" t="str">
            <v>No</v>
          </cell>
          <cell r="H89" t="str">
            <v>In Progress</v>
          </cell>
        </row>
        <row r="90">
          <cell r="C90">
            <v>1885</v>
          </cell>
          <cell r="D90" t="str">
            <v>Community Prep Charter School</v>
          </cell>
          <cell r="E90" t="str">
            <v>Community Prep Charter School UIP 2019-20</v>
          </cell>
          <cell r="F90" t="str">
            <v>AEC: Performance</v>
          </cell>
          <cell r="G90" t="str">
            <v>No</v>
          </cell>
          <cell r="H90" t="str">
            <v>Submitted for Posting</v>
          </cell>
        </row>
        <row r="91">
          <cell r="C91">
            <v>2188</v>
          </cell>
          <cell r="D91" t="str">
            <v>Denver Center for 21st-Century Learning at Wyman</v>
          </cell>
          <cell r="E91" t="str">
            <v>Denver Center for 21st-Century Learning at Wyman UIP 2019-20</v>
          </cell>
          <cell r="F91" t="str">
            <v>AEC: Improvement</v>
          </cell>
          <cell r="G91" t="str">
            <v>No</v>
          </cell>
          <cell r="H91" t="str">
            <v>Submitted for Posting</v>
          </cell>
        </row>
        <row r="92">
          <cell r="C92">
            <v>2357</v>
          </cell>
          <cell r="D92" t="str">
            <v>Eaglecrest High School</v>
          </cell>
          <cell r="E92" t="str">
            <v>Eaglecrest High School UIP 2019-20</v>
          </cell>
          <cell r="F92" t="str">
            <v>Performance Plan: Low Participation</v>
          </cell>
          <cell r="G92" t="str">
            <v>No</v>
          </cell>
          <cell r="H92" t="str">
            <v>Ready for District Review</v>
          </cell>
        </row>
        <row r="93">
          <cell r="C93">
            <v>3078</v>
          </cell>
          <cell r="D93" t="str">
            <v>Fort Morgan High School</v>
          </cell>
          <cell r="E93" t="str">
            <v>Fort Morgan High School UIP 2019-20</v>
          </cell>
          <cell r="F93" t="str">
            <v>Improvement Plan: Low Participation</v>
          </cell>
          <cell r="G93" t="str">
            <v>No</v>
          </cell>
          <cell r="H93" t="str">
            <v>Submitted to CDE for Review</v>
          </cell>
        </row>
        <row r="94">
          <cell r="C94">
            <v>3850</v>
          </cell>
          <cell r="D94" t="str">
            <v>Haxtun High School</v>
          </cell>
          <cell r="E94" t="str">
            <v>Haxtun High School UIP 2019-20</v>
          </cell>
          <cell r="F94" t="str">
            <v>Performance Plan: Low Participation</v>
          </cell>
          <cell r="G94" t="str">
            <v>No</v>
          </cell>
          <cell r="H94" t="str">
            <v>In Progress</v>
          </cell>
        </row>
        <row r="95">
          <cell r="C95">
            <v>52</v>
          </cell>
          <cell r="D95" t="str">
            <v>Heiman Elementary School</v>
          </cell>
          <cell r="E95" t="str">
            <v>Heiman Elementary School UIP 2019-20</v>
          </cell>
          <cell r="F95" t="str">
            <v>Performance Plan: Meets 95% Participation</v>
          </cell>
          <cell r="G95" t="str">
            <v>No</v>
          </cell>
          <cell r="H95" t="str">
            <v>Exercising Biennial Flexibility</v>
          </cell>
        </row>
        <row r="96">
          <cell r="C96">
            <v>3870</v>
          </cell>
          <cell r="D96" t="str">
            <v>Career Readiness Academy</v>
          </cell>
          <cell r="E96" t="str">
            <v>Career Readiness Academy UIP 2019-20</v>
          </cell>
          <cell r="F96" t="str">
            <v>AEC: Improvement</v>
          </cell>
          <cell r="G96" t="str">
            <v>No</v>
          </cell>
          <cell r="H96" t="str">
            <v>Submitted to CDE for Review</v>
          </cell>
        </row>
        <row r="97">
          <cell r="C97">
            <v>4960</v>
          </cell>
          <cell r="D97" t="str">
            <v>Lamar High School</v>
          </cell>
          <cell r="E97" t="str">
            <v>Lamar High School UIP 2019-20</v>
          </cell>
          <cell r="F97" t="str">
            <v>Performance Plan: Meets 95% Participation</v>
          </cell>
          <cell r="G97" t="str">
            <v>No</v>
          </cell>
          <cell r="H97" t="str">
            <v>Submit to CDE for Review</v>
          </cell>
        </row>
        <row r="98">
          <cell r="C98">
            <v>22</v>
          </cell>
          <cell r="D98" t="str">
            <v>Lester R Arnold High School</v>
          </cell>
          <cell r="E98" t="str">
            <v>Lester R Arnold High School UIP 2019-20</v>
          </cell>
          <cell r="F98" t="str">
            <v>AEC: Priority Improvement</v>
          </cell>
          <cell r="G98" t="str">
            <v>No</v>
          </cell>
          <cell r="H98" t="str">
            <v>Submitted for Posting</v>
          </cell>
        </row>
        <row r="99">
          <cell r="C99">
            <v>5154</v>
          </cell>
          <cell r="D99" t="str">
            <v>Lincoln Elementary School</v>
          </cell>
          <cell r="E99" t="str">
            <v>Lincoln Elementary School UIP 2019-20</v>
          </cell>
          <cell r="F99" t="str">
            <v>Performance Plan: Meets 95% Participation</v>
          </cell>
          <cell r="G99" t="str">
            <v>No</v>
          </cell>
          <cell r="H99" t="str">
            <v>Submitted for Posting</v>
          </cell>
        </row>
        <row r="100">
          <cell r="C100">
            <v>34</v>
          </cell>
          <cell r="D100" t="str">
            <v>MC LAIN COMMUNITY HIGH SCHOOL</v>
          </cell>
          <cell r="E100" t="str">
            <v>MC LAIN COMMUNITY HIGH SCHOOL UIP 2019-20</v>
          </cell>
          <cell r="F100" t="str">
            <v>Pending</v>
          </cell>
          <cell r="G100" t="str">
            <v>No</v>
          </cell>
          <cell r="H100" t="str">
            <v>In Progress</v>
          </cell>
        </row>
        <row r="101">
          <cell r="C101">
            <v>33</v>
          </cell>
          <cell r="D101" t="str">
            <v>McLain Community High School</v>
          </cell>
          <cell r="E101" t="str">
            <v>McLain Community High School UIP 2019-20</v>
          </cell>
          <cell r="F101" t="str">
            <v>AEC: Improvement</v>
          </cell>
          <cell r="G101" t="str">
            <v>No</v>
          </cell>
          <cell r="H101" t="str">
            <v>Submitted to CDE for Review</v>
          </cell>
        </row>
        <row r="102">
          <cell r="C102">
            <v>502</v>
          </cell>
          <cell r="D102" t="str">
            <v>Meadow Community School</v>
          </cell>
          <cell r="E102" t="str">
            <v>Meadow Community School UIP 2019-20</v>
          </cell>
          <cell r="F102" t="str">
            <v>Improvement Plan: Meets 95% Participation</v>
          </cell>
          <cell r="G102" t="str">
            <v>No</v>
          </cell>
          <cell r="H102" t="str">
            <v>In Progress</v>
          </cell>
        </row>
        <row r="103">
          <cell r="C103">
            <v>7236</v>
          </cell>
          <cell r="D103" t="str">
            <v>R-5 High School</v>
          </cell>
          <cell r="E103" t="str">
            <v>R-5 High School UIP 2019-20</v>
          </cell>
          <cell r="F103" t="str">
            <v>AEC: Improvement</v>
          </cell>
          <cell r="G103" t="str">
            <v>No</v>
          </cell>
          <cell r="H103" t="str">
            <v>Submitted to CDE for Review</v>
          </cell>
        </row>
        <row r="104">
          <cell r="C104">
            <v>40</v>
          </cell>
          <cell r="D104" t="str">
            <v>Ridge View Academy Charter School</v>
          </cell>
          <cell r="E104" t="str">
            <v>Ridge View Academy Charter School UIP 2019-20</v>
          </cell>
          <cell r="F104" t="str">
            <v>AEC: Performance</v>
          </cell>
          <cell r="G104" t="str">
            <v>No</v>
          </cell>
          <cell r="H104" t="str">
            <v>Exercising Biennial Flexibility</v>
          </cell>
        </row>
        <row r="105">
          <cell r="C105">
            <v>51</v>
          </cell>
          <cell r="D105" t="str">
            <v>The Academic Recovery Center of San Luis Valley</v>
          </cell>
          <cell r="E105" t="str">
            <v>The Academic Recovery Center of San Luis Valley UIP 2019-20</v>
          </cell>
          <cell r="F105" t="str">
            <v>AEC: Performance: Year 1 Exemption for Academic Data</v>
          </cell>
          <cell r="G105" t="str">
            <v>No</v>
          </cell>
          <cell r="H105" t="str">
            <v>In Progress</v>
          </cell>
        </row>
        <row r="106">
          <cell r="C106">
            <v>210</v>
          </cell>
          <cell r="D106" t="str">
            <v>Vantage Point</v>
          </cell>
          <cell r="E106" t="str">
            <v>Vantage Point UIP 2019-20</v>
          </cell>
          <cell r="F106" t="str">
            <v>AEC: Performance</v>
          </cell>
          <cell r="G106" t="str">
            <v>No</v>
          </cell>
          <cell r="H106" t="str">
            <v>Submitted for Posting</v>
          </cell>
        </row>
        <row r="107">
          <cell r="C107">
            <v>9702</v>
          </cell>
          <cell r="D107" t="str">
            <v>West Leadership Academy</v>
          </cell>
          <cell r="E107" t="str">
            <v>West Leadership Academy UIP 2019-20</v>
          </cell>
          <cell r="F107" t="str">
            <v>Turnaround Plan: Meets 95% Participation (Revised)</v>
          </cell>
          <cell r="G107" t="str">
            <v>No</v>
          </cell>
          <cell r="H107" t="str">
            <v>Submitted for Posting</v>
          </cell>
        </row>
        <row r="108">
          <cell r="C108">
            <v>17</v>
          </cell>
          <cell r="D108" t="str">
            <v>Academy Endeavour Elementary School</v>
          </cell>
          <cell r="E108" t="str">
            <v>Academy Endeavour Elementary School UIP 2019-20</v>
          </cell>
          <cell r="F108" t="str">
            <v>Performance Plan: Low Participation</v>
          </cell>
          <cell r="G108" t="str">
            <v>No</v>
          </cell>
          <cell r="H108" t="str">
            <v>Submitted for Posting</v>
          </cell>
        </row>
        <row r="109">
          <cell r="C109">
            <v>19</v>
          </cell>
          <cell r="D109" t="str">
            <v>Academy International Elementary School</v>
          </cell>
          <cell r="E109" t="str">
            <v>Academy International Elementary School UIP 2019-20</v>
          </cell>
          <cell r="F109" t="str">
            <v>Performance Plan: Meets 95% Participation</v>
          </cell>
          <cell r="G109" t="str">
            <v>No</v>
          </cell>
          <cell r="H109" t="str">
            <v>In Progress</v>
          </cell>
        </row>
        <row r="110">
          <cell r="C110">
            <v>110</v>
          </cell>
          <cell r="D110" t="str">
            <v>Village High School</v>
          </cell>
          <cell r="E110" t="str">
            <v>Village High School UIP 2019-20</v>
          </cell>
          <cell r="F110" t="str">
            <v>Performance Plan: Low Participation (Revised)</v>
          </cell>
          <cell r="G110" t="str">
            <v>No</v>
          </cell>
          <cell r="H110" t="str">
            <v>Submitted for Posting</v>
          </cell>
        </row>
        <row r="111">
          <cell r="C111">
            <v>76</v>
          </cell>
          <cell r="D111" t="str">
            <v>Air Academy High School</v>
          </cell>
          <cell r="E111" t="str">
            <v>Air Academy High School UIP 2019-20</v>
          </cell>
          <cell r="F111" t="str">
            <v>Performance Plan: Meets 95% Participation</v>
          </cell>
          <cell r="G111" t="str">
            <v>No</v>
          </cell>
          <cell r="H111" t="str">
            <v>In Progress</v>
          </cell>
        </row>
        <row r="112">
          <cell r="C112">
            <v>249</v>
          </cell>
          <cell r="D112" t="str">
            <v>Antelope Trails Elementary School</v>
          </cell>
          <cell r="E112" t="str">
            <v>Antelope Trails Elementary School UIP 2019-20</v>
          </cell>
          <cell r="F112" t="str">
            <v>Performance Plan: Low Participation</v>
          </cell>
          <cell r="G112" t="str">
            <v>No</v>
          </cell>
          <cell r="H112" t="str">
            <v>In Progress</v>
          </cell>
        </row>
        <row r="113">
          <cell r="C113">
            <v>209</v>
          </cell>
          <cell r="D113" t="str">
            <v>Aspen Valley Campus</v>
          </cell>
          <cell r="E113" t="str">
            <v>Aspen Valley Campus UIP 2019-20</v>
          </cell>
          <cell r="F113" t="str">
            <v>Performance Plan: Meets 95% Participation</v>
          </cell>
          <cell r="G113" t="str">
            <v>No</v>
          </cell>
          <cell r="H113" t="str">
            <v>Submitted for Posting</v>
          </cell>
        </row>
        <row r="114">
          <cell r="C114">
            <v>74</v>
          </cell>
          <cell r="D114" t="str">
            <v>Challenger Middle School</v>
          </cell>
          <cell r="E114" t="str">
            <v>Challenger Middle School UIP 2019-20</v>
          </cell>
          <cell r="F114" t="str">
            <v>Performance Plan: Low Participation</v>
          </cell>
          <cell r="G114" t="str">
            <v>No</v>
          </cell>
          <cell r="H114" t="str">
            <v>In Progress</v>
          </cell>
        </row>
        <row r="115">
          <cell r="C115">
            <v>1615</v>
          </cell>
          <cell r="D115" t="str">
            <v>Chinook Trail Elementary School</v>
          </cell>
          <cell r="E115" t="str">
            <v>Chinook Trail Elementary School UIP 2019-20</v>
          </cell>
          <cell r="F115" t="str">
            <v>Performance Plan: Meets 95% Participation</v>
          </cell>
          <cell r="G115" t="str">
            <v>No</v>
          </cell>
          <cell r="H115" t="str">
            <v>In Progress</v>
          </cell>
        </row>
        <row r="116">
          <cell r="C116">
            <v>2248</v>
          </cell>
          <cell r="D116" t="str">
            <v>Douglass Valley Elementary School</v>
          </cell>
          <cell r="E116" t="str">
            <v>Douglass Valley Elementary School UIP 2019-20</v>
          </cell>
          <cell r="F116" t="str">
            <v>Performance Plan: Meets 95% Participation</v>
          </cell>
          <cell r="G116" t="str">
            <v>No</v>
          </cell>
          <cell r="H116" t="str">
            <v>In Progress</v>
          </cell>
        </row>
        <row r="117">
          <cell r="C117">
            <v>2358</v>
          </cell>
          <cell r="D117" t="str">
            <v>Eagleview Middle School</v>
          </cell>
          <cell r="E117" t="str">
            <v>Eagleview Middle School UIP 2019-20</v>
          </cell>
          <cell r="F117" t="str">
            <v>Performance Plan: Low Participation</v>
          </cell>
          <cell r="G117" t="str">
            <v>No</v>
          </cell>
          <cell r="H117" t="str">
            <v>Submitted for Posting</v>
          </cell>
        </row>
        <row r="118">
          <cell r="C118">
            <v>2524</v>
          </cell>
          <cell r="D118" t="str">
            <v>Edith Wolford Elementary School</v>
          </cell>
          <cell r="E118" t="str">
            <v>Edith Wolford Elementary School UIP 2019-20</v>
          </cell>
          <cell r="F118" t="str">
            <v>Performance Plan: Low Participation</v>
          </cell>
          <cell r="G118" t="str">
            <v>No</v>
          </cell>
          <cell r="H118" t="str">
            <v>Submitted for Posting</v>
          </cell>
        </row>
        <row r="119">
          <cell r="C119">
            <v>2800</v>
          </cell>
          <cell r="D119" t="str">
            <v>Explorer Elementary School</v>
          </cell>
          <cell r="E119" t="str">
            <v>Explorer Elementary School UIP 2019-20</v>
          </cell>
          <cell r="F119" t="str">
            <v>Performance Plan: Meets 95% Participation</v>
          </cell>
          <cell r="G119" t="str">
            <v>No</v>
          </cell>
          <cell r="H119" t="str">
            <v>Submitted for Posting</v>
          </cell>
        </row>
        <row r="120">
          <cell r="C120">
            <v>3104</v>
          </cell>
          <cell r="D120" t="str">
            <v>Foothills Elementary School</v>
          </cell>
          <cell r="E120" t="str">
            <v>Foothills Elementary School UIP 2019-20</v>
          </cell>
          <cell r="F120" t="str">
            <v>Performance Plan: Low Participation</v>
          </cell>
          <cell r="G120" t="str">
            <v>No</v>
          </cell>
          <cell r="H120" t="str">
            <v>Submitted for Posting</v>
          </cell>
        </row>
        <row r="121">
          <cell r="C121">
            <v>3238</v>
          </cell>
          <cell r="D121" t="str">
            <v>Frontier Elementary School</v>
          </cell>
          <cell r="E121" t="str">
            <v>Frontier Elementary School UIP 2019-20</v>
          </cell>
          <cell r="F121" t="str">
            <v>Performance Plan: Meets 95% Participation</v>
          </cell>
          <cell r="G121" t="str">
            <v>No</v>
          </cell>
          <cell r="H121" t="str">
            <v>Submitted for Posting</v>
          </cell>
        </row>
        <row r="122">
          <cell r="C122">
            <v>3985</v>
          </cell>
          <cell r="D122" t="str">
            <v>High Plains Elementary School</v>
          </cell>
          <cell r="E122" t="str">
            <v>High Plains Elementary School UIP 2019-20</v>
          </cell>
          <cell r="F122" t="str">
            <v>Performance Plan: Meets 95% Participation</v>
          </cell>
          <cell r="G122" t="str">
            <v>No</v>
          </cell>
          <cell r="H122" t="str">
            <v>Ready for District Review</v>
          </cell>
        </row>
        <row r="123">
          <cell r="C123">
            <v>5126</v>
          </cell>
          <cell r="D123" t="str">
            <v>Liberty High School</v>
          </cell>
          <cell r="E123" t="str">
            <v>Liberty High School UIP 2019-20</v>
          </cell>
          <cell r="F123" t="str">
            <v>Performance Plan: Meets 95% Participation</v>
          </cell>
          <cell r="G123" t="str">
            <v>No</v>
          </cell>
          <cell r="H123" t="str">
            <v>Submitted for Posting</v>
          </cell>
        </row>
        <row r="124">
          <cell r="C124">
            <v>6140</v>
          </cell>
          <cell r="D124" t="str">
            <v>Mountain Ridge Middle School</v>
          </cell>
          <cell r="E124" t="str">
            <v>Mountain Ridge Middle School UIP 2019-20</v>
          </cell>
          <cell r="F124" t="str">
            <v>Performance Plan: Low Participation</v>
          </cell>
          <cell r="G124" t="str">
            <v>No</v>
          </cell>
          <cell r="H124" t="str">
            <v>Submitted for Posting</v>
          </cell>
        </row>
        <row r="125">
          <cell r="C125">
            <v>6158</v>
          </cell>
          <cell r="D125" t="str">
            <v>Mountain View Elementary School</v>
          </cell>
          <cell r="E125" t="str">
            <v>Mountain View Elementary School UIP 2019-20</v>
          </cell>
          <cell r="F125" t="str">
            <v>Performance Plan: Meets 95% Participation</v>
          </cell>
          <cell r="G125" t="str">
            <v>No</v>
          </cell>
          <cell r="H125" t="str">
            <v>In Progress</v>
          </cell>
        </row>
        <row r="126">
          <cell r="C126">
            <v>6937</v>
          </cell>
          <cell r="D126" t="str">
            <v>Pine Creek High School</v>
          </cell>
          <cell r="E126" t="str">
            <v>Pine Creek High School UIP 2019-20</v>
          </cell>
          <cell r="F126" t="str">
            <v>Performance Plan: Meets 95% Participation</v>
          </cell>
          <cell r="G126" t="str">
            <v>No</v>
          </cell>
          <cell r="H126" t="str">
            <v>In Progress</v>
          </cell>
        </row>
        <row r="127">
          <cell r="C127">
            <v>6960</v>
          </cell>
          <cell r="D127" t="str">
            <v>Pioneer Elementary School</v>
          </cell>
          <cell r="E127" t="str">
            <v>Pioneer Elementary School UIP 2019-20</v>
          </cell>
          <cell r="F127" t="str">
            <v>Performance Plan: Meets 95% Participation</v>
          </cell>
          <cell r="G127" t="str">
            <v>No</v>
          </cell>
          <cell r="H127" t="str">
            <v>In Progress</v>
          </cell>
        </row>
        <row r="128">
          <cell r="C128">
            <v>7159</v>
          </cell>
          <cell r="D128" t="str">
            <v>Prairie Hills Elementary School</v>
          </cell>
          <cell r="E128" t="str">
            <v>Prairie Hills Elementary School UIP 2019-20</v>
          </cell>
          <cell r="F128" t="str">
            <v>Performance Plan: Meets 95% Participation</v>
          </cell>
          <cell r="G128" t="str">
            <v>No</v>
          </cell>
          <cell r="H128" t="str">
            <v>Submitted for Posting</v>
          </cell>
        </row>
        <row r="129">
          <cell r="C129">
            <v>7240</v>
          </cell>
          <cell r="D129" t="str">
            <v>Rampart High School</v>
          </cell>
          <cell r="E129" t="str">
            <v>Rampart High School UIP 2019-20</v>
          </cell>
          <cell r="F129" t="str">
            <v>Performance Plan: Low Participation</v>
          </cell>
          <cell r="G129" t="str">
            <v>No</v>
          </cell>
          <cell r="H129" t="str">
            <v>Submitted for Posting</v>
          </cell>
        </row>
        <row r="130">
          <cell r="C130">
            <v>7247</v>
          </cell>
          <cell r="D130" t="str">
            <v>Ranch Creek Elementary</v>
          </cell>
          <cell r="E130" t="str">
            <v>Ranch Creek Elementary UIP 2019-20</v>
          </cell>
          <cell r="F130" t="str">
            <v>Performance Plan: Meets 95% Participation</v>
          </cell>
          <cell r="G130" t="str">
            <v>No</v>
          </cell>
          <cell r="H130" t="str">
            <v>In Progress</v>
          </cell>
        </row>
        <row r="131">
          <cell r="C131">
            <v>7460</v>
          </cell>
          <cell r="D131" t="str">
            <v>Rockrimmon Elementary School</v>
          </cell>
          <cell r="E131" t="str">
            <v>Rockrimmon Elementary School UIP 2019-20</v>
          </cell>
          <cell r="F131" t="str">
            <v>Performance Plan: Meets 95% Participation</v>
          </cell>
          <cell r="G131" t="str">
            <v>No</v>
          </cell>
          <cell r="H131" t="str">
            <v>Submitted for Posting</v>
          </cell>
        </row>
        <row r="132">
          <cell r="C132">
            <v>8779</v>
          </cell>
          <cell r="D132" t="str">
            <v>TCA College Pathways</v>
          </cell>
          <cell r="E132" t="str">
            <v>TCA College Pathways UIP 2019-20</v>
          </cell>
          <cell r="F132" t="str">
            <v>Performance Plan: Low Participation</v>
          </cell>
          <cell r="G132" t="str">
            <v>No</v>
          </cell>
          <cell r="H132" t="str">
            <v>In Progress</v>
          </cell>
        </row>
        <row r="133">
          <cell r="C133">
            <v>1627</v>
          </cell>
          <cell r="D133" t="str">
            <v>The Classical Academy Charter</v>
          </cell>
          <cell r="E133" t="str">
            <v>The Classical Academy Charter UIP 2019-20</v>
          </cell>
          <cell r="F133" t="str">
            <v>Performance Plan: Low Participation</v>
          </cell>
          <cell r="G133" t="str">
            <v>No</v>
          </cell>
          <cell r="H133" t="str">
            <v>Submitted for Posting</v>
          </cell>
        </row>
        <row r="134">
          <cell r="C134">
            <v>1630</v>
          </cell>
          <cell r="D134" t="str">
            <v>The Classical Academy High School</v>
          </cell>
          <cell r="E134" t="str">
            <v>The Classical Academy High School UIP 2019-20</v>
          </cell>
          <cell r="F134" t="str">
            <v>Performance Plan: Meets 95% Participation</v>
          </cell>
          <cell r="G134" t="str">
            <v>No</v>
          </cell>
          <cell r="H134" t="str">
            <v>In Progress</v>
          </cell>
        </row>
        <row r="135">
          <cell r="C135">
            <v>1629</v>
          </cell>
          <cell r="D135" t="str">
            <v>The Classical Academy Middle School</v>
          </cell>
          <cell r="E135" t="str">
            <v>The Classical Academy Middle School UIP 2019-20</v>
          </cell>
          <cell r="F135" t="str">
            <v>Performance Plan: Low Participation</v>
          </cell>
          <cell r="G135" t="str">
            <v>No</v>
          </cell>
          <cell r="H135" t="str">
            <v>Submitted for Posting</v>
          </cell>
        </row>
        <row r="136">
          <cell r="C136">
            <v>8813</v>
          </cell>
          <cell r="D136" t="str">
            <v>The Da Vinci Academy School</v>
          </cell>
          <cell r="E136" t="str">
            <v>The Da Vinci Academy School UIP 2019-20</v>
          </cell>
          <cell r="F136" t="str">
            <v>Performance Plan: Meets 95% Participation</v>
          </cell>
          <cell r="G136" t="str">
            <v>No</v>
          </cell>
          <cell r="H136" t="str">
            <v>Submitted for Posting</v>
          </cell>
        </row>
        <row r="137">
          <cell r="C137">
            <v>8851</v>
          </cell>
          <cell r="D137" t="str">
            <v>Timberview Middle School</v>
          </cell>
          <cell r="E137" t="str">
            <v>Timberview Middle School UIP 2019-20</v>
          </cell>
          <cell r="F137" t="str">
            <v>Performance Plan: Low Participation</v>
          </cell>
          <cell r="G137" t="str">
            <v>No</v>
          </cell>
          <cell r="H137" t="str">
            <v>In Progress</v>
          </cell>
        </row>
        <row r="138">
          <cell r="C138">
            <v>9714</v>
          </cell>
          <cell r="D138" t="str">
            <v>Woodmen-Roberts Elementary School</v>
          </cell>
          <cell r="E138" t="str">
            <v>Woodmen-Roberts Elementary School UIP 2019-20</v>
          </cell>
          <cell r="F138" t="str">
            <v>Performance Plan: Low Participation</v>
          </cell>
          <cell r="G138" t="str">
            <v>No</v>
          </cell>
          <cell r="H138" t="str">
            <v>In Progress</v>
          </cell>
        </row>
        <row r="139">
          <cell r="C139">
            <v>15</v>
          </cell>
          <cell r="D139" t="str">
            <v>Academy of Charter Schools</v>
          </cell>
          <cell r="E139" t="str">
            <v>Academy of Charter Schools UIP 2019-20</v>
          </cell>
          <cell r="F139" t="str">
            <v>Performance Plan: Low Participation</v>
          </cell>
          <cell r="G139" t="str">
            <v>No</v>
          </cell>
          <cell r="H139" t="str">
            <v>Submitted for Posting</v>
          </cell>
        </row>
        <row r="140">
          <cell r="C140">
            <v>301</v>
          </cell>
          <cell r="D140" t="str">
            <v>Arapahoe Ridge Elementary School</v>
          </cell>
          <cell r="E140" t="str">
            <v>Arapahoe Ridge Elementary School UIP 2019-20</v>
          </cell>
          <cell r="F140" t="str">
            <v>Performance Plan: Meets 95% Participation</v>
          </cell>
          <cell r="G140" t="str">
            <v>No</v>
          </cell>
          <cell r="H140" t="str">
            <v>Submitted for Posting</v>
          </cell>
        </row>
        <row r="141">
          <cell r="C141">
            <v>1388</v>
          </cell>
          <cell r="D141" t="str">
            <v>Centennial Elementary School</v>
          </cell>
          <cell r="E141" t="str">
            <v>Centennial Elementary School UIP 2019-20</v>
          </cell>
          <cell r="F141" t="str">
            <v>Performance Plan: Meets 95% Participation</v>
          </cell>
          <cell r="G141" t="str">
            <v>No</v>
          </cell>
          <cell r="H141" t="str">
            <v>Submitted for Posting</v>
          </cell>
        </row>
        <row r="142">
          <cell r="C142">
            <v>1480</v>
          </cell>
          <cell r="D142" t="str">
            <v>Century Middle School</v>
          </cell>
          <cell r="E142" t="str">
            <v>Century Middle School UIP 2019-20</v>
          </cell>
          <cell r="F142" t="str">
            <v>Performance Plan: Meets 95% Participation</v>
          </cell>
          <cell r="G142" t="str">
            <v>No</v>
          </cell>
          <cell r="H142" t="str">
            <v>Submitted for Posting</v>
          </cell>
        </row>
        <row r="143">
          <cell r="C143">
            <v>2576</v>
          </cell>
          <cell r="D143" t="str">
            <v>Cherry Drive Elementary School</v>
          </cell>
          <cell r="E143" t="str">
            <v>Cherry Drive Elementary School UIP 2019-20</v>
          </cell>
          <cell r="F143" t="str">
            <v>Performance Plan: Meets 95% Participation</v>
          </cell>
          <cell r="G143" t="str">
            <v>No</v>
          </cell>
          <cell r="H143" t="str">
            <v>Exercising Biennial Flexibility</v>
          </cell>
        </row>
        <row r="144">
          <cell r="C144">
            <v>1878</v>
          </cell>
          <cell r="D144" t="str">
            <v>Coronado Hills Elementary School</v>
          </cell>
          <cell r="E144" t="str">
            <v>Coronado Hills Elementary School UIP 2019-20</v>
          </cell>
          <cell r="F144" t="str">
            <v>Performance Plan: Meets 95% Participation</v>
          </cell>
          <cell r="G144" t="str">
            <v>No</v>
          </cell>
          <cell r="H144" t="str">
            <v>Submitted for Posting</v>
          </cell>
        </row>
        <row r="145">
          <cell r="C145">
            <v>1914</v>
          </cell>
          <cell r="D145" t="str">
            <v>Cotton Creek Elementary School</v>
          </cell>
          <cell r="E145" t="str">
            <v>Cotton Creek Elementary School UIP 2019-20</v>
          </cell>
          <cell r="F145" t="str">
            <v>Performance Plan: Meets 95% Participation</v>
          </cell>
          <cell r="G145" t="str">
            <v>No</v>
          </cell>
          <cell r="H145" t="str">
            <v>Submitted for Posting</v>
          </cell>
        </row>
        <row r="146">
          <cell r="C146">
            <v>1937</v>
          </cell>
          <cell r="D146" t="str">
            <v>Coyote Ridge Elementary School</v>
          </cell>
          <cell r="E146" t="str">
            <v>Coyote Ridge Elementary School UIP 2019-20</v>
          </cell>
          <cell r="F146" t="str">
            <v>Performance Plan: Meets 95% Participation</v>
          </cell>
          <cell r="G146" t="str">
            <v>No</v>
          </cell>
          <cell r="H146" t="str">
            <v>Submitted for Posting</v>
          </cell>
        </row>
        <row r="147">
          <cell r="C147">
            <v>2361</v>
          </cell>
          <cell r="D147" t="str">
            <v>Eagleview Elementary School</v>
          </cell>
          <cell r="E147" t="str">
            <v>Eagleview Elementary School UIP 2019-20</v>
          </cell>
          <cell r="F147" t="str">
            <v>Performance Plan: Meets 95% Participation</v>
          </cell>
          <cell r="G147" t="str">
            <v>No</v>
          </cell>
          <cell r="H147" t="str">
            <v>Exercising Biennial Flexibility</v>
          </cell>
        </row>
        <row r="148">
          <cell r="C148">
            <v>2918</v>
          </cell>
          <cell r="D148" t="str">
            <v>Federal Heights Elementary School</v>
          </cell>
          <cell r="E148" t="str">
            <v>Federal Heights Elementary School UIP 2019-20</v>
          </cell>
          <cell r="F148" t="str">
            <v>Improvement Plan: Meets 95% Participation</v>
          </cell>
          <cell r="G148" t="str">
            <v>No</v>
          </cell>
          <cell r="H148" t="str">
            <v>Submitted for Posting</v>
          </cell>
        </row>
        <row r="149">
          <cell r="C149">
            <v>14</v>
          </cell>
          <cell r="D149" t="str">
            <v>Glacier Peak Elementary School</v>
          </cell>
          <cell r="E149" t="str">
            <v>Glacier Peak Elementary School UIP 2019-20</v>
          </cell>
          <cell r="F149" t="str">
            <v>Performance Plan: Meets 95% Participation</v>
          </cell>
          <cell r="G149" t="str">
            <v>No</v>
          </cell>
          <cell r="H149" t="str">
            <v>Exercising Biennial Flexibility</v>
          </cell>
        </row>
        <row r="150">
          <cell r="C150">
            <v>3439</v>
          </cell>
          <cell r="D150" t="str">
            <v>Global Village Academy - Northglenn</v>
          </cell>
          <cell r="E150" t="str">
            <v>Global Village Academy - Northglenn UIP 2019-20</v>
          </cell>
          <cell r="F150" t="str">
            <v>Performance Plan: Meets 95% Participation</v>
          </cell>
          <cell r="G150" t="str">
            <v>No</v>
          </cell>
          <cell r="H150" t="str">
            <v>Submitted for Posting</v>
          </cell>
        </row>
        <row r="151">
          <cell r="C151">
            <v>4000</v>
          </cell>
          <cell r="D151" t="str">
            <v>Hillcrest Elementary School</v>
          </cell>
          <cell r="E151" t="str">
            <v>Hillcrest Elementary School UIP 2019-20</v>
          </cell>
          <cell r="F151" t="str">
            <v>Performance Plan: Meets 95% Participation</v>
          </cell>
          <cell r="G151" t="str">
            <v>No</v>
          </cell>
          <cell r="H151" t="str">
            <v>Submitted for Posting</v>
          </cell>
        </row>
        <row r="152">
          <cell r="C152">
            <v>4108</v>
          </cell>
          <cell r="D152" t="str">
            <v>Horizon High School</v>
          </cell>
          <cell r="E152" t="str">
            <v>Horizon High School UIP 2019-20</v>
          </cell>
          <cell r="F152" t="str">
            <v>Performance Plan: Meets 95% Participation</v>
          </cell>
          <cell r="G152" t="str">
            <v>No</v>
          </cell>
          <cell r="H152" t="str">
            <v>Submitted for Posting</v>
          </cell>
        </row>
        <row r="153">
          <cell r="C153">
            <v>4172</v>
          </cell>
          <cell r="D153" t="str">
            <v>Hulstrom Options K-8 School</v>
          </cell>
          <cell r="E153" t="str">
            <v>Hulstrom Options K-8 School UIP 2019-20</v>
          </cell>
          <cell r="F153" t="str">
            <v>Performance Plan: Meets 95% Participation</v>
          </cell>
          <cell r="G153" t="str">
            <v>No</v>
          </cell>
          <cell r="H153" t="str">
            <v>Submitted for Posting</v>
          </cell>
        </row>
        <row r="154">
          <cell r="C154">
            <v>2580</v>
          </cell>
          <cell r="D154" t="str">
            <v>Hunters Glen Elementary School</v>
          </cell>
          <cell r="E154" t="str">
            <v>Hunters Glen Elementary School UIP 2019-20</v>
          </cell>
          <cell r="F154" t="str">
            <v>Performance Plan: Meets 95% Participation</v>
          </cell>
          <cell r="G154" t="str">
            <v>No</v>
          </cell>
          <cell r="H154" t="str">
            <v>Exercising Biennial Flexibility</v>
          </cell>
        </row>
        <row r="155">
          <cell r="C155">
            <v>5043</v>
          </cell>
          <cell r="D155" t="str">
            <v>Legacy High School</v>
          </cell>
          <cell r="E155" t="str">
            <v>Legacy High School UIP 2019-20</v>
          </cell>
          <cell r="F155" t="str">
            <v>Performance Plan: Meets 95% Participation</v>
          </cell>
          <cell r="G155" t="str">
            <v>No</v>
          </cell>
          <cell r="H155" t="str">
            <v>Submitted for Posting</v>
          </cell>
        </row>
        <row r="156">
          <cell r="C156">
            <v>5058</v>
          </cell>
          <cell r="D156" t="str">
            <v>Leroy Drive Elementary School</v>
          </cell>
          <cell r="E156" t="str">
            <v>Leroy Drive Elementary School UIP 2019-20</v>
          </cell>
          <cell r="F156" t="str">
            <v>Improvement Plan: Meets 95% Participation</v>
          </cell>
          <cell r="G156" t="str">
            <v>No</v>
          </cell>
          <cell r="H156" t="str">
            <v>Submitted for Posting</v>
          </cell>
        </row>
        <row r="157">
          <cell r="C157">
            <v>5418</v>
          </cell>
          <cell r="D157" t="str">
            <v>Malley Drive Elementary School</v>
          </cell>
          <cell r="E157" t="str">
            <v>Malley Drive Elementary School UIP 2019-20</v>
          </cell>
          <cell r="F157" t="str">
            <v>Performance Plan: Meets 95% Participation</v>
          </cell>
          <cell r="G157" t="str">
            <v>No</v>
          </cell>
          <cell r="H157" t="str">
            <v>Submitted for Posting</v>
          </cell>
        </row>
        <row r="158">
          <cell r="C158">
            <v>5706</v>
          </cell>
          <cell r="D158" t="str">
            <v>McElwain Elementary School</v>
          </cell>
          <cell r="E158" t="str">
            <v>McElwain Elementary School UIP 2019-20</v>
          </cell>
          <cell r="F158" t="str">
            <v>Improvement Plan: Meets 95% Participation</v>
          </cell>
          <cell r="G158" t="str">
            <v>No</v>
          </cell>
          <cell r="H158" t="str">
            <v>Submitted for Posting</v>
          </cell>
        </row>
        <row r="159">
          <cell r="C159">
            <v>59</v>
          </cell>
          <cell r="D159" t="str">
            <v>Meridian Elementary School</v>
          </cell>
          <cell r="E159" t="str">
            <v>Meridian Elementary School UIP 2019-20</v>
          </cell>
          <cell r="F159" t="str">
            <v>Performance Plan: Meets 95% Participation</v>
          </cell>
          <cell r="G159" t="str">
            <v>No</v>
          </cell>
          <cell r="H159" t="str">
            <v>Submitted for Posting</v>
          </cell>
        </row>
        <row r="160">
          <cell r="C160">
            <v>6060</v>
          </cell>
          <cell r="D160" t="str">
            <v>Mountain Range High School</v>
          </cell>
          <cell r="E160" t="str">
            <v>Mountain Range High School UIP 2019-20</v>
          </cell>
          <cell r="F160" t="str">
            <v>Performance Plan: Low Participation</v>
          </cell>
          <cell r="G160" t="str">
            <v>No</v>
          </cell>
          <cell r="H160" t="str">
            <v>Submitted for Posting</v>
          </cell>
        </row>
        <row r="161">
          <cell r="C161">
            <v>6150</v>
          </cell>
          <cell r="D161" t="str">
            <v>Mountain View Elementary School</v>
          </cell>
          <cell r="E161" t="str">
            <v>Mountain View Elementary School UIP 2019-20</v>
          </cell>
          <cell r="F161" t="str">
            <v>Performance Plan: Meets 95% Participation</v>
          </cell>
          <cell r="G161" t="str">
            <v>No</v>
          </cell>
          <cell r="H161" t="str">
            <v>Submitted for Posting</v>
          </cell>
        </row>
        <row r="162">
          <cell r="C162">
            <v>6355</v>
          </cell>
          <cell r="D162" t="str">
            <v>North Mor Elementary School</v>
          </cell>
          <cell r="E162" t="str">
            <v>North Mor Elementary School UIP 2019-20</v>
          </cell>
          <cell r="F162" t="str">
            <v>Performance Plan: Meets 95% Participation</v>
          </cell>
          <cell r="G162" t="str">
            <v>No</v>
          </cell>
          <cell r="H162" t="str">
            <v>Submitted for Posting</v>
          </cell>
        </row>
        <row r="163">
          <cell r="C163">
            <v>6376</v>
          </cell>
          <cell r="D163" t="str">
            <v>North Star Elementary School</v>
          </cell>
          <cell r="E163" t="str">
            <v>North Star Elementary School UIP 2019-20</v>
          </cell>
          <cell r="F163" t="str">
            <v>Performance Plan: Meets 95% Participation</v>
          </cell>
          <cell r="G163" t="str">
            <v>No</v>
          </cell>
          <cell r="H163" t="str">
            <v>Submitted for Posting</v>
          </cell>
        </row>
        <row r="164">
          <cell r="C164">
            <v>6402</v>
          </cell>
          <cell r="D164" t="str">
            <v>Northglenn High School</v>
          </cell>
          <cell r="E164" t="str">
            <v>Northglenn High School UIP 2019-20</v>
          </cell>
          <cell r="F164" t="str">
            <v>Performance Plan: Meets 95% Participation</v>
          </cell>
          <cell r="G164" t="str">
            <v>No</v>
          </cell>
          <cell r="H164" t="str">
            <v>Submitted for Posting</v>
          </cell>
        </row>
        <row r="165">
          <cell r="C165">
            <v>6398</v>
          </cell>
          <cell r="D165" t="str">
            <v>Northglenn Middle School</v>
          </cell>
          <cell r="E165" t="str">
            <v>Northglenn Middle School UIP 2019-20</v>
          </cell>
          <cell r="F165" t="str">
            <v>Performance Plan: Meets 95% Participation</v>
          </cell>
          <cell r="G165" t="str">
            <v>No</v>
          </cell>
          <cell r="H165" t="str">
            <v>Submitted for Posting</v>
          </cell>
        </row>
        <row r="166">
          <cell r="C166">
            <v>7155</v>
          </cell>
          <cell r="D166" t="str">
            <v>Prairie Hills Elementary School</v>
          </cell>
          <cell r="E166" t="str">
            <v>Prairie Hills Elementary School UIP 2019-20</v>
          </cell>
          <cell r="F166" t="str">
            <v>Performance Plan: Meets 95% Participation</v>
          </cell>
          <cell r="G166" t="str">
            <v>No</v>
          </cell>
          <cell r="H166" t="str">
            <v>Submitted for Posting</v>
          </cell>
        </row>
        <row r="167">
          <cell r="C167">
            <v>6802</v>
          </cell>
          <cell r="D167" t="str">
            <v>Prospect Ridge Academy</v>
          </cell>
          <cell r="E167" t="str">
            <v>Prospect Ridge Academy UIP 2019-20</v>
          </cell>
          <cell r="F167" t="str">
            <v>Performance Plan: Meets 95% Participation</v>
          </cell>
          <cell r="G167" t="str">
            <v>No</v>
          </cell>
          <cell r="H167" t="str">
            <v>Submitted for Posting</v>
          </cell>
        </row>
        <row r="168">
          <cell r="C168">
            <v>2584</v>
          </cell>
          <cell r="D168" t="str">
            <v>Riverdale Elementary School</v>
          </cell>
          <cell r="E168" t="str">
            <v>Riverdale Elementary School UIP 2019-20</v>
          </cell>
          <cell r="F168" t="str">
            <v>Performance Plan: Meets 95% Participation</v>
          </cell>
          <cell r="G168" t="str">
            <v>No</v>
          </cell>
          <cell r="H168" t="str">
            <v>Submitted for Posting</v>
          </cell>
        </row>
        <row r="169">
          <cell r="C169">
            <v>2582</v>
          </cell>
          <cell r="D169" t="str">
            <v>Rocky Mountain Elementary School</v>
          </cell>
          <cell r="E169" t="str">
            <v>Rocky Mountain Elementary School UIP 2019-20</v>
          </cell>
          <cell r="F169" t="str">
            <v>Priority Improvement Plan: Meets 95% Participation</v>
          </cell>
          <cell r="G169" t="str">
            <v>No</v>
          </cell>
          <cell r="H169" t="str">
            <v>Submitted for Posting</v>
          </cell>
        </row>
        <row r="170">
          <cell r="C170">
            <v>57</v>
          </cell>
          <cell r="D170" t="str">
            <v>Rocky Top Middle School</v>
          </cell>
          <cell r="E170" t="str">
            <v>Rocky Top Middle School UIP 2019-20</v>
          </cell>
          <cell r="F170" t="str">
            <v>Performance Plan: Low Participation</v>
          </cell>
          <cell r="G170" t="str">
            <v>No</v>
          </cell>
          <cell r="H170" t="str">
            <v>Submitted for Posting</v>
          </cell>
        </row>
        <row r="171">
          <cell r="C171">
            <v>6342</v>
          </cell>
          <cell r="D171" t="str">
            <v>Shadow Ridge Middle School</v>
          </cell>
          <cell r="E171" t="str">
            <v>Shadow Ridge Middle School UIP 2019-20</v>
          </cell>
          <cell r="F171" t="str">
            <v>Improvement Plan: Meets 95% Participation</v>
          </cell>
          <cell r="G171" t="str">
            <v>No</v>
          </cell>
          <cell r="H171" t="str">
            <v>Submitted for Posting</v>
          </cell>
        </row>
        <row r="172">
          <cell r="C172">
            <v>7795</v>
          </cell>
          <cell r="D172" t="str">
            <v>Silver Creek Elementary</v>
          </cell>
          <cell r="E172" t="str">
            <v>Silver Creek Elementary UIP 2019-20</v>
          </cell>
          <cell r="F172" t="str">
            <v>Performance Plan: Meets 95% Participation</v>
          </cell>
          <cell r="G172" t="str">
            <v>No</v>
          </cell>
          <cell r="H172" t="str">
            <v>Submitted for Posting</v>
          </cell>
        </row>
        <row r="173">
          <cell r="C173">
            <v>4187</v>
          </cell>
          <cell r="D173" t="str">
            <v>Silver Hills Middle School</v>
          </cell>
          <cell r="E173" t="str">
            <v>Silver Hills Middle School UIP 2019-20</v>
          </cell>
          <cell r="F173" t="str">
            <v>Improvement Plan: Meets 95% Participation</v>
          </cell>
          <cell r="G173" t="str">
            <v>No</v>
          </cell>
          <cell r="H173" t="str">
            <v>Submitted for Posting</v>
          </cell>
        </row>
        <row r="174">
          <cell r="C174">
            <v>2578</v>
          </cell>
          <cell r="D174" t="str">
            <v>Skyview Elementary School</v>
          </cell>
          <cell r="E174" t="str">
            <v>Skyview Elementary School UIP 2019-20</v>
          </cell>
          <cell r="F174" t="str">
            <v>Performance Plan: Meets 95% Participation</v>
          </cell>
          <cell r="G174" t="str">
            <v>No</v>
          </cell>
          <cell r="H174" t="str">
            <v>Submitted for Posting</v>
          </cell>
        </row>
        <row r="175">
          <cell r="C175">
            <v>1519</v>
          </cell>
          <cell r="D175" t="str">
            <v>Stargate Charter School</v>
          </cell>
          <cell r="E175" t="str">
            <v>Stargate Charter School UIP 2019-20</v>
          </cell>
          <cell r="F175" t="str">
            <v>Performance Plan: Meets 95% Participation</v>
          </cell>
          <cell r="G175" t="str">
            <v>No</v>
          </cell>
          <cell r="H175" t="str">
            <v>Submitted for Posting</v>
          </cell>
        </row>
        <row r="176">
          <cell r="C176">
            <v>8225</v>
          </cell>
          <cell r="D176" t="str">
            <v>Stellar Elementary School</v>
          </cell>
          <cell r="E176" t="str">
            <v>Stellar Elementary School UIP 2019-20</v>
          </cell>
          <cell r="F176" t="str">
            <v>Performance Plan: Meets 95% Participation</v>
          </cell>
          <cell r="G176" t="str">
            <v>No</v>
          </cell>
          <cell r="H176" t="str">
            <v>Submitted for Posting</v>
          </cell>
        </row>
        <row r="177">
          <cell r="C177">
            <v>8275</v>
          </cell>
          <cell r="D177" t="str">
            <v>STEM Lab</v>
          </cell>
          <cell r="E177" t="str">
            <v>STEM Lab UIP 2019-20</v>
          </cell>
          <cell r="F177" t="str">
            <v>Performance Plan: Meets 95% Participation</v>
          </cell>
          <cell r="G177" t="str">
            <v>No</v>
          </cell>
          <cell r="H177" t="str">
            <v>Exercising Biennial Flexibility</v>
          </cell>
        </row>
        <row r="178">
          <cell r="C178">
            <v>8310</v>
          </cell>
          <cell r="D178" t="str">
            <v>STEM Launch</v>
          </cell>
          <cell r="E178" t="str">
            <v>STEM Launch UIP 2019-20</v>
          </cell>
          <cell r="F178" t="str">
            <v>Performance Plan: Meets 95% Participation</v>
          </cell>
          <cell r="G178" t="str">
            <v>No</v>
          </cell>
          <cell r="H178" t="str">
            <v>Exercising Biennial Flexibility</v>
          </cell>
        </row>
        <row r="179">
          <cell r="C179">
            <v>8361</v>
          </cell>
          <cell r="D179" t="str">
            <v>Stukey Elementary School</v>
          </cell>
          <cell r="E179" t="str">
            <v>Stukey Elementary School UIP 2019-20</v>
          </cell>
          <cell r="F179" t="str">
            <v>Performance Plan: Meets 95% Participation</v>
          </cell>
          <cell r="G179" t="str">
            <v>No</v>
          </cell>
          <cell r="H179" t="str">
            <v>Submitted for Posting</v>
          </cell>
        </row>
        <row r="180">
          <cell r="C180">
            <v>2410</v>
          </cell>
          <cell r="D180" t="str">
            <v>Tarver Elementary School</v>
          </cell>
          <cell r="E180" t="str">
            <v>Tarver Elementary School UIP 2019-20</v>
          </cell>
          <cell r="F180" t="str">
            <v>Performance Plan: Meets 95% Participation</v>
          </cell>
          <cell r="G180" t="str">
            <v>No</v>
          </cell>
          <cell r="H180" t="str">
            <v>Exercising Biennial Flexibility</v>
          </cell>
        </row>
        <row r="181">
          <cell r="C181">
            <v>5814</v>
          </cell>
          <cell r="D181" t="str">
            <v>The International School at Thornton Middle</v>
          </cell>
          <cell r="E181" t="str">
            <v>The International School at Thornton Middle UIP 2019-20</v>
          </cell>
          <cell r="F181" t="str">
            <v>Improvement Plan: Meets 95% Participation</v>
          </cell>
          <cell r="G181" t="str">
            <v>No</v>
          </cell>
          <cell r="H181" t="str">
            <v>Submitted for Posting</v>
          </cell>
        </row>
        <row r="182">
          <cell r="C182">
            <v>8211</v>
          </cell>
          <cell r="D182" t="str">
            <v>The Studio School</v>
          </cell>
          <cell r="E182" t="str">
            <v>The Studio School UIP 2019-20</v>
          </cell>
          <cell r="F182" t="str">
            <v>Improvement Plan: Low Participation</v>
          </cell>
          <cell r="G182" t="str">
            <v>No</v>
          </cell>
          <cell r="H182" t="str">
            <v>Submitted for Posting</v>
          </cell>
        </row>
        <row r="183">
          <cell r="C183">
            <v>8842</v>
          </cell>
          <cell r="D183" t="str">
            <v>Thornton Elementary School</v>
          </cell>
          <cell r="E183" t="str">
            <v>Thornton Elementary School UIP 2019-20</v>
          </cell>
          <cell r="F183" t="str">
            <v>Improvement Plan: Meets 95% Participation</v>
          </cell>
          <cell r="G183" t="str">
            <v>No</v>
          </cell>
          <cell r="H183" t="str">
            <v>Submitted for Posting</v>
          </cell>
        </row>
        <row r="184">
          <cell r="C184">
            <v>5816</v>
          </cell>
          <cell r="D184" t="str">
            <v>Thornton High School</v>
          </cell>
          <cell r="E184" t="str">
            <v>Thornton High School UIP 2019-20</v>
          </cell>
          <cell r="F184" t="str">
            <v>Improvement Plan: Meets 95% Participation</v>
          </cell>
          <cell r="G184" t="str">
            <v>No</v>
          </cell>
          <cell r="H184" t="str">
            <v>Submitted for Posting</v>
          </cell>
        </row>
        <row r="185">
          <cell r="C185">
            <v>9431</v>
          </cell>
          <cell r="D185" t="str">
            <v>Westgate Charter</v>
          </cell>
          <cell r="E185" t="str">
            <v>Westgate Charter UIP 2019-20</v>
          </cell>
          <cell r="F185" t="str">
            <v>Performance Plan: Low Participation</v>
          </cell>
          <cell r="G185" t="str">
            <v>No</v>
          </cell>
          <cell r="H185" t="str">
            <v>Submitted for Posting</v>
          </cell>
        </row>
        <row r="186">
          <cell r="C186">
            <v>9444</v>
          </cell>
          <cell r="D186" t="str">
            <v>Westlake Middle School</v>
          </cell>
          <cell r="E186" t="str">
            <v>WESTLAKE MIDDLE SCHOOL UIP 2019-20</v>
          </cell>
          <cell r="F186" t="str">
            <v>Performance Plan: Low Participation</v>
          </cell>
          <cell r="G186" t="str">
            <v>No</v>
          </cell>
          <cell r="H186" t="str">
            <v>Submitted for Posting</v>
          </cell>
        </row>
        <row r="187">
          <cell r="C187">
            <v>9494</v>
          </cell>
          <cell r="D187" t="str">
            <v>Westview Elementary School</v>
          </cell>
          <cell r="E187" t="str">
            <v>Westview Elementary School UIP 2019-20</v>
          </cell>
          <cell r="F187" t="str">
            <v>Improvement Plan: Meets 95% Participation</v>
          </cell>
          <cell r="G187" t="str">
            <v>No</v>
          </cell>
          <cell r="H187" t="str">
            <v>Submitted for Posting</v>
          </cell>
        </row>
        <row r="188">
          <cell r="C188">
            <v>9682</v>
          </cell>
          <cell r="D188" t="str">
            <v>Woodglen Elementary School</v>
          </cell>
          <cell r="E188" t="str">
            <v>Woodglen Elementary School UIP 2019-20</v>
          </cell>
          <cell r="F188" t="str">
            <v>Performance Plan: Meets 95% Participation</v>
          </cell>
          <cell r="G188" t="str">
            <v>No</v>
          </cell>
          <cell r="H188" t="str">
            <v>Submitted for Posting</v>
          </cell>
        </row>
        <row r="189">
          <cell r="C189">
            <v>20</v>
          </cell>
          <cell r="D189" t="str">
            <v>Adams City Middle School</v>
          </cell>
          <cell r="E189" t="str">
            <v>Adams City Middle School UIP 2019-20</v>
          </cell>
          <cell r="F189" t="str">
            <v>Improvement Plan: Low Participation</v>
          </cell>
          <cell r="G189" t="str">
            <v>No</v>
          </cell>
          <cell r="H189" t="str">
            <v>Submitted for Posting</v>
          </cell>
        </row>
        <row r="190">
          <cell r="C190">
            <v>186</v>
          </cell>
          <cell r="D190" t="str">
            <v>Alsup Elementary School</v>
          </cell>
          <cell r="E190" t="str">
            <v>Alsup Elementary School UIP 2019-20</v>
          </cell>
          <cell r="F190" t="str">
            <v>Priority Improvement Plan: Meets 95% Participation</v>
          </cell>
          <cell r="G190" t="str">
            <v>No</v>
          </cell>
          <cell r="H190" t="str">
            <v>Submitted for Posting</v>
          </cell>
        </row>
        <row r="191">
          <cell r="C191">
            <v>1426</v>
          </cell>
          <cell r="D191" t="str">
            <v>Central Elementary School</v>
          </cell>
          <cell r="E191" t="str">
            <v>Central Elementary School UIP 2019-20</v>
          </cell>
          <cell r="F191" t="str">
            <v>Priority Improvement Plan: Meets 95% Participation</v>
          </cell>
          <cell r="G191" t="str">
            <v>No</v>
          </cell>
          <cell r="H191" t="str">
            <v>Submitted for Posting</v>
          </cell>
        </row>
        <row r="192">
          <cell r="C192">
            <v>2308</v>
          </cell>
          <cell r="D192" t="str">
            <v>Dupont Elementary School</v>
          </cell>
          <cell r="E192" t="str">
            <v>Dupont Elementary School UIP 2019-20</v>
          </cell>
          <cell r="F192" t="str">
            <v>Improvement Plan: Meets 95% Participation</v>
          </cell>
          <cell r="G192" t="str">
            <v>No</v>
          </cell>
          <cell r="H192" t="str">
            <v>Submitted for Posting</v>
          </cell>
        </row>
        <row r="193">
          <cell r="C193">
            <v>6534</v>
          </cell>
          <cell r="D193" t="str">
            <v>Hanson Elementary School</v>
          </cell>
          <cell r="E193" t="str">
            <v>Hanson Elementary School UIP 2019-20</v>
          </cell>
          <cell r="F193" t="str">
            <v>Improvement Plan: Meets 95% Participation</v>
          </cell>
          <cell r="G193" t="str">
            <v>No</v>
          </cell>
          <cell r="H193" t="str">
            <v>Submitted for Posting</v>
          </cell>
        </row>
        <row r="194">
          <cell r="C194">
            <v>4516</v>
          </cell>
          <cell r="D194" t="str">
            <v>Kearney Middle School</v>
          </cell>
          <cell r="E194" t="str">
            <v>Kearney Middle School UIP 2019-20</v>
          </cell>
          <cell r="F194" t="str">
            <v>Improvement Plan: Low Participation</v>
          </cell>
          <cell r="G194" t="str">
            <v>No</v>
          </cell>
          <cell r="H194" t="str">
            <v>Submitted for Posting</v>
          </cell>
        </row>
        <row r="195">
          <cell r="C195">
            <v>4536</v>
          </cell>
          <cell r="D195" t="str">
            <v>Kemp Elementary School</v>
          </cell>
          <cell r="E195" t="str">
            <v>Kemp Elementary School UIP 2019-20</v>
          </cell>
          <cell r="F195" t="str">
            <v>Performance Plan: Low Participation</v>
          </cell>
          <cell r="G195" t="str">
            <v>No</v>
          </cell>
          <cell r="H195" t="str">
            <v>Submitted for Posting</v>
          </cell>
        </row>
        <row r="196">
          <cell r="C196">
            <v>5982</v>
          </cell>
          <cell r="D196" t="str">
            <v>Monaco Elementary School</v>
          </cell>
          <cell r="E196" t="str">
            <v>Monaco Elementary School UIP 2019-20</v>
          </cell>
          <cell r="F196" t="str">
            <v>Performance Plan: Meets 95% Participation</v>
          </cell>
          <cell r="G196" t="str">
            <v>No</v>
          </cell>
          <cell r="H196" t="str">
            <v>Submitted for Posting</v>
          </cell>
        </row>
        <row r="197">
          <cell r="C197">
            <v>7500</v>
          </cell>
          <cell r="D197" t="str">
            <v>Rose Hill Elementary School</v>
          </cell>
          <cell r="E197" t="str">
            <v>Rose Hill Elementary School UIP 2019-20</v>
          </cell>
          <cell r="F197" t="str">
            <v>Priority Improvement Plan: Meets 95% Participation</v>
          </cell>
          <cell r="G197" t="str">
            <v>No</v>
          </cell>
          <cell r="H197" t="str">
            <v>Submitted for Posting</v>
          </cell>
        </row>
        <row r="198">
          <cell r="C198">
            <v>214</v>
          </cell>
          <cell r="D198" t="str">
            <v>Altura Elementary School</v>
          </cell>
          <cell r="E198" t="str">
            <v>Altura Elementary School UIP 2019-20</v>
          </cell>
          <cell r="F198" t="str">
            <v>Improvement Plan: Meets 95% Participation</v>
          </cell>
          <cell r="G198" t="str">
            <v>No</v>
          </cell>
          <cell r="H198" t="str">
            <v>Submitted for Posting</v>
          </cell>
        </row>
        <row r="199">
          <cell r="C199">
            <v>310</v>
          </cell>
          <cell r="D199" t="str">
            <v>Arkansas Elementary School</v>
          </cell>
          <cell r="E199" t="str">
            <v>Arkansas Elementary School UIP 2019-20</v>
          </cell>
          <cell r="F199" t="str">
            <v>Performance Plan: Meets 95% Participation</v>
          </cell>
          <cell r="G199" t="str">
            <v>No</v>
          </cell>
          <cell r="H199" t="str">
            <v>Submitted for Posting</v>
          </cell>
        </row>
        <row r="200">
          <cell r="C200">
            <v>458</v>
          </cell>
          <cell r="D200" t="str">
            <v>Aurora Academy Charter School</v>
          </cell>
          <cell r="E200" t="str">
            <v>Aurora Academy Charter School UIP 2019-20</v>
          </cell>
          <cell r="F200" t="str">
            <v>Performance Plan: Meets 95% Participation</v>
          </cell>
          <cell r="G200" t="str">
            <v>No</v>
          </cell>
          <cell r="H200" t="str">
            <v>Submitted for Posting</v>
          </cell>
        </row>
        <row r="201">
          <cell r="C201">
            <v>465</v>
          </cell>
          <cell r="D201" t="str">
            <v>Aurora Frontier K-8</v>
          </cell>
          <cell r="E201" t="str">
            <v>Aurora Frontier K-8 UIP 2019-20</v>
          </cell>
          <cell r="F201" t="str">
            <v>Performance Plan: Meets 95% Participation</v>
          </cell>
          <cell r="G201" t="str">
            <v>No</v>
          </cell>
          <cell r="H201" t="str">
            <v>Submitted for Posting</v>
          </cell>
        </row>
        <row r="202">
          <cell r="C202">
            <v>464</v>
          </cell>
          <cell r="D202" t="str">
            <v>Aurora Hills Middle School</v>
          </cell>
          <cell r="E202" t="str">
            <v>Aurora Hills Middle School UIP 2019-20</v>
          </cell>
          <cell r="F202" t="str">
            <v>Improvement Plan: Meets 95% Participation</v>
          </cell>
          <cell r="G202" t="str">
            <v>No</v>
          </cell>
          <cell r="H202" t="str">
            <v>Submitted for Posting</v>
          </cell>
        </row>
        <row r="203">
          <cell r="C203">
            <v>7232</v>
          </cell>
          <cell r="D203" t="str">
            <v>Aurora Quest K-8</v>
          </cell>
          <cell r="E203" t="str">
            <v>Aurora Quest K-8 UIP 2019-20</v>
          </cell>
          <cell r="F203" t="str">
            <v>Performance Plan: Meets 95% Participation</v>
          </cell>
          <cell r="G203" t="str">
            <v>No</v>
          </cell>
          <cell r="H203" t="str">
            <v>Submitted for Posting</v>
          </cell>
        </row>
        <row r="204">
          <cell r="C204">
            <v>9396</v>
          </cell>
          <cell r="D204" t="str">
            <v>Aurora West College Preparatory Academy</v>
          </cell>
          <cell r="E204" t="str">
            <v>Aurora West College Preparatory Academy UIP 2019-20</v>
          </cell>
          <cell r="F204" t="str">
            <v>Performance Plan: Meets 95% Participation</v>
          </cell>
          <cell r="G204" t="str">
            <v>No</v>
          </cell>
          <cell r="H204" t="str">
            <v>Submitted for Posting</v>
          </cell>
        </row>
        <row r="205">
          <cell r="C205">
            <v>213</v>
          </cell>
          <cell r="D205" t="str">
            <v>AXL Academy</v>
          </cell>
          <cell r="E205" t="str">
            <v>AXL Academy UIP 2019-20</v>
          </cell>
          <cell r="F205" t="str">
            <v>Performance Plan: Low Participation</v>
          </cell>
          <cell r="G205" t="str">
            <v>No</v>
          </cell>
          <cell r="H205" t="str">
            <v>Submitted for Posting</v>
          </cell>
        </row>
        <row r="206">
          <cell r="C206">
            <v>914</v>
          </cell>
          <cell r="D206" t="str">
            <v>Boston K-8 School</v>
          </cell>
          <cell r="E206" t="str">
            <v>Boston K-8 School UIP 2019-20</v>
          </cell>
          <cell r="F206" t="str">
            <v>Performance Plan: Meets 95% Participation</v>
          </cell>
          <cell r="G206" t="str">
            <v>No</v>
          </cell>
          <cell r="H206" t="str">
            <v>Submitted for Posting</v>
          </cell>
        </row>
        <row r="207">
          <cell r="C207">
            <v>1470</v>
          </cell>
          <cell r="D207" t="str">
            <v>Century Elementary School</v>
          </cell>
          <cell r="E207" t="str">
            <v>Century Elementary School UIP 2019-20</v>
          </cell>
          <cell r="F207" t="str">
            <v>Performance Plan: Meets 95% Participation</v>
          </cell>
          <cell r="G207" t="str">
            <v>No</v>
          </cell>
          <cell r="H207" t="str">
            <v>Submitted for Posting</v>
          </cell>
        </row>
        <row r="208">
          <cell r="C208">
            <v>1720</v>
          </cell>
          <cell r="D208" t="str">
            <v>Clyde Miller K-8</v>
          </cell>
          <cell r="E208" t="str">
            <v>Clyde Miller K-8 UIP 2019-20</v>
          </cell>
          <cell r="F208" t="str">
            <v>Performance Plan: Meets 95% Participation</v>
          </cell>
          <cell r="G208" t="str">
            <v>No</v>
          </cell>
          <cell r="H208" t="str">
            <v>Submitted for Posting</v>
          </cell>
        </row>
        <row r="209">
          <cell r="C209">
            <v>1800</v>
          </cell>
          <cell r="D209" t="str">
            <v>Columbia Middle School</v>
          </cell>
          <cell r="E209" t="str">
            <v>Columbia Middle School UIP 2019-20</v>
          </cell>
          <cell r="F209" t="str">
            <v>Performance Plan: Meets 95% Participation</v>
          </cell>
          <cell r="G209" t="str">
            <v>No</v>
          </cell>
          <cell r="H209" t="str">
            <v>Submitted for Posting</v>
          </cell>
        </row>
        <row r="210">
          <cell r="C210">
            <v>1948</v>
          </cell>
          <cell r="D210" t="str">
            <v>Crawford Elementary School</v>
          </cell>
          <cell r="E210" t="str">
            <v>Crawford Elementary School UIP 2019-20</v>
          </cell>
          <cell r="F210" t="str">
            <v>Improvement Plan: Meets 95% Participation</v>
          </cell>
          <cell r="G210" t="str">
            <v>No</v>
          </cell>
          <cell r="H210" t="str">
            <v>Submitted for Posting</v>
          </cell>
        </row>
        <row r="211">
          <cell r="C211">
            <v>2095</v>
          </cell>
          <cell r="D211" t="str">
            <v>Dalton Elementary School</v>
          </cell>
          <cell r="E211" t="str">
            <v>Dalton Elementary School UIP 2019-20</v>
          </cell>
          <cell r="F211" t="str">
            <v>Improvement Plan: Meets 95% Participation</v>
          </cell>
          <cell r="G211" t="str">
            <v>No</v>
          </cell>
          <cell r="H211" t="str">
            <v>Submitted for Posting</v>
          </cell>
        </row>
        <row r="212">
          <cell r="C212">
            <v>2114</v>
          </cell>
          <cell r="D212" t="str">
            <v>Dartmouth Elementary School</v>
          </cell>
          <cell r="E212" t="str">
            <v>Dartmouth Elementary School UIP 2019-20</v>
          </cell>
          <cell r="F212" t="str">
            <v>Performance Plan: Meets 95% Participation</v>
          </cell>
          <cell r="G212" t="str">
            <v>No</v>
          </cell>
          <cell r="H212" t="str">
            <v>Submitted for Posting</v>
          </cell>
        </row>
        <row r="213">
          <cell r="C213">
            <v>2384</v>
          </cell>
          <cell r="D213" t="str">
            <v>East Middle School</v>
          </cell>
          <cell r="E213" t="str">
            <v>East Middle School UIP 2019-20</v>
          </cell>
          <cell r="F213" t="str">
            <v>Performance Plan: Meets 95% Participation</v>
          </cell>
          <cell r="G213" t="str">
            <v>No</v>
          </cell>
          <cell r="H213" t="str">
            <v>Submitted for Posting</v>
          </cell>
        </row>
        <row r="214">
          <cell r="C214">
            <v>2618</v>
          </cell>
          <cell r="D214" t="str">
            <v>Elkhart Elementary School</v>
          </cell>
          <cell r="E214" t="str">
            <v>Elkhart Elementary School UIP 2019-20</v>
          </cell>
          <cell r="F214" t="str">
            <v>Performance Plan: Meets 95% Participation</v>
          </cell>
          <cell r="G214" t="str">
            <v>No</v>
          </cell>
          <cell r="H214" t="str">
            <v>Submitted for Posting</v>
          </cell>
        </row>
        <row r="215">
          <cell r="C215">
            <v>2998</v>
          </cell>
          <cell r="D215" t="str">
            <v>FLETCHER COMMUNITY SCHOOL</v>
          </cell>
          <cell r="E215" t="str">
            <v>FLETCHER COMMUNITY SCHOOL UIP 2019-20</v>
          </cell>
          <cell r="F215" t="str">
            <v>School Closed</v>
          </cell>
          <cell r="G215" t="str">
            <v>No</v>
          </cell>
          <cell r="H215" t="str">
            <v>Submit to CDE for Review</v>
          </cell>
        </row>
        <row r="216">
          <cell r="C216">
            <v>3272</v>
          </cell>
          <cell r="D216" t="str">
            <v>Fulton Academy of Excellence</v>
          </cell>
          <cell r="E216" t="str">
            <v>Fulton Academy of Excellence UIP 2019-20</v>
          </cell>
          <cell r="F216" t="str">
            <v>Improvement Plan: Meets 95% Participation</v>
          </cell>
          <cell r="G216" t="str">
            <v>No</v>
          </cell>
          <cell r="H216" t="str">
            <v>Submitted for Posting</v>
          </cell>
        </row>
        <row r="217">
          <cell r="C217">
            <v>3354</v>
          </cell>
          <cell r="D217" t="str">
            <v>Gateway High School</v>
          </cell>
          <cell r="E217" t="str">
            <v>Gateway High School UIP 2019-20</v>
          </cell>
          <cell r="F217" t="str">
            <v>Turnaround Plan: Decreased due to Participation</v>
          </cell>
          <cell r="G217" t="str">
            <v>No</v>
          </cell>
          <cell r="H217" t="str">
            <v>Submitted for Posting</v>
          </cell>
        </row>
        <row r="218">
          <cell r="C218">
            <v>3471</v>
          </cell>
          <cell r="D218" t="str">
            <v>Global Village Academy Aurora</v>
          </cell>
          <cell r="E218" t="str">
            <v>Global Village Academy Aurora UIP 2019-20</v>
          </cell>
          <cell r="F218" t="str">
            <v>Improvement Plan: Meets 95% Participation</v>
          </cell>
          <cell r="G218" t="str">
            <v>No</v>
          </cell>
          <cell r="H218" t="str">
            <v>Submitted for Posting</v>
          </cell>
        </row>
        <row r="219">
          <cell r="C219">
            <v>4024</v>
          </cell>
          <cell r="D219" t="str">
            <v>Hinkley High School</v>
          </cell>
          <cell r="E219" t="str">
            <v>Hinkley High School UIP 2019-20</v>
          </cell>
          <cell r="F219" t="str">
            <v>Turnaround Plan: Decreased due to Participation</v>
          </cell>
          <cell r="G219" t="str">
            <v>No</v>
          </cell>
          <cell r="H219" t="str">
            <v>Submitted for Posting</v>
          </cell>
        </row>
        <row r="220">
          <cell r="C220">
            <v>4270</v>
          </cell>
          <cell r="D220" t="str">
            <v>Iowa Elementary School</v>
          </cell>
          <cell r="E220" t="str">
            <v>Iowa Elementary School UIP 2019-20</v>
          </cell>
          <cell r="F220" t="str">
            <v>Performance Plan: Meets 95% Participation (Revised)</v>
          </cell>
          <cell r="G220" t="str">
            <v>No</v>
          </cell>
          <cell r="H220" t="str">
            <v>Submitted for Posting</v>
          </cell>
        </row>
        <row r="221">
          <cell r="C221">
            <v>4426</v>
          </cell>
          <cell r="D221" t="str">
            <v>Jewell Elementary School</v>
          </cell>
          <cell r="E221" t="str">
            <v>Jewell Elementary School UIP 2019-20</v>
          </cell>
          <cell r="F221" t="str">
            <v>Performance Plan: Meets 95% Participation</v>
          </cell>
          <cell r="G221" t="str">
            <v>No</v>
          </cell>
          <cell r="H221" t="str">
            <v>Submitted for Posting</v>
          </cell>
        </row>
        <row r="222">
          <cell r="C222">
            <v>4646</v>
          </cell>
          <cell r="D222" t="str">
            <v>Kenton Elementary School</v>
          </cell>
          <cell r="E222" t="str">
            <v>Kenton Elementary School UIP 2019-20</v>
          </cell>
          <cell r="F222" t="str">
            <v>Improvement Plan: Meets 95% Participation</v>
          </cell>
          <cell r="G222" t="str">
            <v>No</v>
          </cell>
          <cell r="H222" t="str">
            <v>Submitted for Posting</v>
          </cell>
        </row>
        <row r="223">
          <cell r="C223">
            <v>4970</v>
          </cell>
          <cell r="D223" t="str">
            <v>Lansing Elementary Community School</v>
          </cell>
          <cell r="E223" t="str">
            <v>Lansing Elementary Community School UIP 2019-20</v>
          </cell>
          <cell r="F223" t="str">
            <v>Improvement Plan: Meets 95% Participation</v>
          </cell>
          <cell r="G223" t="str">
            <v>No</v>
          </cell>
          <cell r="H223" t="str">
            <v>Submitted for Posting</v>
          </cell>
        </row>
        <row r="224">
          <cell r="C224">
            <v>4973</v>
          </cell>
          <cell r="D224" t="str">
            <v>Laredo Elementary School</v>
          </cell>
          <cell r="E224" t="str">
            <v>Laredo Elementary School UIP 2019-20</v>
          </cell>
          <cell r="F224" t="str">
            <v>Priority Improvement Plan: Meets 95% Participation</v>
          </cell>
          <cell r="G224" t="str">
            <v>No</v>
          </cell>
          <cell r="H224" t="str">
            <v>Submitted for Posting</v>
          </cell>
        </row>
        <row r="225">
          <cell r="C225">
            <v>5298</v>
          </cell>
          <cell r="D225" t="str">
            <v>Lotus School for Excellence</v>
          </cell>
          <cell r="E225" t="str">
            <v>Lotus School for Excellence UIP 2019-20</v>
          </cell>
          <cell r="F225" t="str">
            <v>Performance Plan: Meets 95% Participation</v>
          </cell>
          <cell r="G225" t="str">
            <v>No</v>
          </cell>
          <cell r="H225" t="str">
            <v>Submitted for Posting</v>
          </cell>
        </row>
        <row r="226">
          <cell r="C226">
            <v>5361</v>
          </cell>
          <cell r="D226" t="str">
            <v>Lyn Knoll Elementary School</v>
          </cell>
          <cell r="E226" t="str">
            <v>Lyn Knoll Elementary School UIP 2019-20</v>
          </cell>
          <cell r="F226" t="str">
            <v>Priority Improvement Plan: Meets 95% Participation</v>
          </cell>
          <cell r="G226" t="str">
            <v>No</v>
          </cell>
          <cell r="H226" t="str">
            <v>Submitted for Posting</v>
          </cell>
        </row>
        <row r="227">
          <cell r="C227">
            <v>6068</v>
          </cell>
          <cell r="D227" t="str">
            <v>Montview Math &amp; Health Sciences Elementary School</v>
          </cell>
          <cell r="E227" t="str">
            <v>Montview Math &amp; Health Sciences Elementary School UIP 2019-20</v>
          </cell>
          <cell r="F227" t="str">
            <v>Improvement Plan: Meets 95% Participation</v>
          </cell>
          <cell r="G227" t="str">
            <v>No</v>
          </cell>
          <cell r="H227" t="str">
            <v>Submitted for Posting</v>
          </cell>
        </row>
        <row r="228">
          <cell r="C228">
            <v>6160</v>
          </cell>
          <cell r="D228" t="str">
            <v>Mrachek Middle School</v>
          </cell>
          <cell r="E228" t="str">
            <v>Mrachek Middle School UIP 2019-20</v>
          </cell>
          <cell r="F228" t="str">
            <v>Priority Improvement Plan: Meets 95% Participation</v>
          </cell>
          <cell r="G228" t="str">
            <v>No</v>
          </cell>
          <cell r="H228" t="str">
            <v>Submitted for Posting</v>
          </cell>
        </row>
        <row r="229">
          <cell r="C229">
            <v>6189</v>
          </cell>
          <cell r="D229" t="str">
            <v>Murphy Creek K-8 School</v>
          </cell>
          <cell r="E229" t="str">
            <v>Murphy Creek K-8 School UIP 2019-20</v>
          </cell>
          <cell r="F229" t="str">
            <v>Performance Plan: Meets 95% Participation</v>
          </cell>
          <cell r="G229" t="str">
            <v>No</v>
          </cell>
          <cell r="H229" t="str">
            <v>Submitted for Posting</v>
          </cell>
        </row>
        <row r="230">
          <cell r="C230">
            <v>6728</v>
          </cell>
          <cell r="D230" t="str">
            <v>Paris Elementary School</v>
          </cell>
          <cell r="E230" t="str">
            <v>Paris Elementary School UIP 2019-20</v>
          </cell>
          <cell r="F230" t="str">
            <v>Improvement Plan: Meets 95% Participation</v>
          </cell>
          <cell r="G230" t="str">
            <v>No</v>
          </cell>
          <cell r="H230" t="str">
            <v>Submitted for Posting</v>
          </cell>
        </row>
        <row r="231">
          <cell r="C231">
            <v>6758</v>
          </cell>
          <cell r="D231" t="str">
            <v>Park Lane Elementary School</v>
          </cell>
          <cell r="E231" t="str">
            <v>Park Lane Elementary School UIP 2019-20</v>
          </cell>
          <cell r="F231" t="str">
            <v>Priority Improvement Plan: Meets 95% Participation</v>
          </cell>
          <cell r="G231" t="str">
            <v>No</v>
          </cell>
          <cell r="H231" t="str">
            <v>Submitted for Posting</v>
          </cell>
        </row>
        <row r="232">
          <cell r="C232">
            <v>6869</v>
          </cell>
          <cell r="D232" t="str">
            <v>Peoria Elementary School</v>
          </cell>
          <cell r="E232" t="str">
            <v>Peoria Elementary School UIP 2019-20</v>
          </cell>
          <cell r="F232" t="str">
            <v>Improvement Plan: Meets 95% Participation</v>
          </cell>
          <cell r="G232" t="str">
            <v>No</v>
          </cell>
          <cell r="H232" t="str">
            <v>Submitted for Posting</v>
          </cell>
        </row>
        <row r="233">
          <cell r="C233">
            <v>7250</v>
          </cell>
          <cell r="D233" t="str">
            <v>Rangeview High School</v>
          </cell>
          <cell r="E233" t="str">
            <v>Rangeview High School UIP 2019-20</v>
          </cell>
          <cell r="F233" t="str">
            <v>Performance Plan: Low Participation</v>
          </cell>
          <cell r="G233" t="str">
            <v>No</v>
          </cell>
          <cell r="H233" t="str">
            <v>Submitted for Posting</v>
          </cell>
        </row>
        <row r="234">
          <cell r="C234">
            <v>7558</v>
          </cell>
          <cell r="D234" t="str">
            <v>Sable Elementary School</v>
          </cell>
          <cell r="E234" t="str">
            <v>Sable Elementary School UIP 2019-20</v>
          </cell>
          <cell r="F234" t="str">
            <v>Improvement Plan: Meets 95% Participation (Revised)</v>
          </cell>
          <cell r="G234" t="str">
            <v>No</v>
          </cell>
          <cell r="H234" t="str">
            <v>Submitted for Posting</v>
          </cell>
        </row>
        <row r="235">
          <cell r="C235">
            <v>7865</v>
          </cell>
          <cell r="D235" t="str">
            <v>Side Creek Elementary School</v>
          </cell>
          <cell r="E235" t="str">
            <v>Side Creek Elementary School UIP 2019-20</v>
          </cell>
          <cell r="F235" t="str">
            <v>Performance Plan: Meets 95% Participation</v>
          </cell>
          <cell r="G235" t="str">
            <v>No</v>
          </cell>
          <cell r="H235" t="str">
            <v>Submitted for Posting</v>
          </cell>
        </row>
        <row r="236">
          <cell r="C236">
            <v>7932</v>
          </cell>
          <cell r="D236" t="str">
            <v>Sixth Avenue Elementary School</v>
          </cell>
          <cell r="E236" t="str">
            <v>Sixth Avenue Elementary School UIP 2019-20</v>
          </cell>
          <cell r="F236" t="str">
            <v>Improvement Plan: Meets 95% Participation</v>
          </cell>
          <cell r="G236" t="str">
            <v>No</v>
          </cell>
          <cell r="H236" t="str">
            <v>Submitted for Posting</v>
          </cell>
        </row>
        <row r="237">
          <cell r="C237">
            <v>8078</v>
          </cell>
          <cell r="D237" t="str">
            <v>South Middle School</v>
          </cell>
          <cell r="E237" t="str">
            <v>South Middle School UIP 2019-20</v>
          </cell>
          <cell r="F237" t="str">
            <v>Priority Improvement Plan: Meets 95% Participation</v>
          </cell>
          <cell r="G237" t="str">
            <v>No</v>
          </cell>
          <cell r="H237" t="str">
            <v>Submitted for Posting</v>
          </cell>
        </row>
        <row r="238">
          <cell r="C238">
            <v>9056</v>
          </cell>
          <cell r="D238" t="str">
            <v>Vanguard Classical School - West</v>
          </cell>
          <cell r="E238" t="str">
            <v>Vanguard Classical School - West UIP 2019-20</v>
          </cell>
          <cell r="F238" t="str">
            <v>Performance Plan: Meets 95% Participation</v>
          </cell>
          <cell r="G238" t="str">
            <v>No</v>
          </cell>
          <cell r="H238" t="str">
            <v>Submitted for Posting</v>
          </cell>
        </row>
        <row r="239">
          <cell r="C239">
            <v>9059</v>
          </cell>
          <cell r="D239" t="str">
            <v>Vassar Elementary School</v>
          </cell>
          <cell r="E239" t="str">
            <v>Vassar Elementary School UIP 2019-20</v>
          </cell>
          <cell r="F239" t="str">
            <v>Performance Plan: Meets 95% Participation</v>
          </cell>
          <cell r="G239" t="str">
            <v>No</v>
          </cell>
          <cell r="H239" t="str">
            <v>Submitted for Posting</v>
          </cell>
        </row>
        <row r="240">
          <cell r="C240">
            <v>9060</v>
          </cell>
          <cell r="D240" t="str">
            <v>Vaughn Elementary School</v>
          </cell>
          <cell r="E240" t="str">
            <v>Vaughn Elementary School UIP 2019-20</v>
          </cell>
          <cell r="F240" t="str">
            <v>Performance Plan: Meets 95% Participation</v>
          </cell>
          <cell r="G240" t="str">
            <v>No</v>
          </cell>
          <cell r="H240" t="str">
            <v>Submitted for Posting</v>
          </cell>
        </row>
        <row r="241">
          <cell r="C241">
            <v>9140</v>
          </cell>
          <cell r="D241" t="str">
            <v>Virginia Court Elementary School</v>
          </cell>
          <cell r="E241" t="str">
            <v>Virginia Court Elementary School UIP 2019-20</v>
          </cell>
          <cell r="F241" t="str">
            <v>Improvement Plan: Meets 95% Participation</v>
          </cell>
          <cell r="G241" t="str">
            <v>No</v>
          </cell>
          <cell r="H241" t="str">
            <v>Submitted for Posting</v>
          </cell>
        </row>
        <row r="242">
          <cell r="C242">
            <v>9125</v>
          </cell>
          <cell r="D242" t="str">
            <v>Vista Peak 9-12 Preparatory</v>
          </cell>
          <cell r="E242" t="str">
            <v>Vista Peak 9-12 Preparatory UIP 2019-20</v>
          </cell>
          <cell r="F242" t="str">
            <v>Improvement Plan: Low Participation (Revised)</v>
          </cell>
          <cell r="G242" t="str">
            <v>No</v>
          </cell>
          <cell r="H242" t="str">
            <v>Submitted for Posting</v>
          </cell>
        </row>
        <row r="243">
          <cell r="C243">
            <v>9083</v>
          </cell>
          <cell r="D243" t="str">
            <v>Vista Peak P-8 Exploratory</v>
          </cell>
          <cell r="E243" t="str">
            <v>Vista Peak P-8 Exploratory UIP 2019-20</v>
          </cell>
          <cell r="F243" t="str">
            <v>Performance Plan: Meets 95% Participation (Revised)</v>
          </cell>
          <cell r="G243" t="str">
            <v>No</v>
          </cell>
          <cell r="H243" t="str">
            <v>Submitted for Posting</v>
          </cell>
        </row>
        <row r="244">
          <cell r="C244">
            <v>9514</v>
          </cell>
          <cell r="D244" t="str">
            <v>Wheeling Elementary School</v>
          </cell>
          <cell r="E244" t="str">
            <v>Wheeling Elementary School UIP 2019-20</v>
          </cell>
          <cell r="F244" t="str">
            <v>Performance Plan: Meets 95% Participation (Revised)</v>
          </cell>
          <cell r="G244" t="str">
            <v>No</v>
          </cell>
          <cell r="H244" t="str">
            <v>Submitted for Posting</v>
          </cell>
        </row>
        <row r="245">
          <cell r="C245">
            <v>8356</v>
          </cell>
          <cell r="D245" t="str">
            <v>William Smith High School</v>
          </cell>
          <cell r="E245" t="str">
            <v>William Smith High School UIP 2019-20</v>
          </cell>
          <cell r="F245" t="str">
            <v>Performance Plan: Meets 95% Participation</v>
          </cell>
          <cell r="G245" t="str">
            <v>No</v>
          </cell>
          <cell r="H245" t="str">
            <v>Submitted for Posting</v>
          </cell>
        </row>
        <row r="246">
          <cell r="C246">
            <v>9756</v>
          </cell>
          <cell r="D246" t="str">
            <v>Yale Elementary School</v>
          </cell>
          <cell r="E246" t="str">
            <v>Yale Elementary School UIP 2019-20</v>
          </cell>
          <cell r="F246" t="str">
            <v>Performance Plan: Meets 95% Participation</v>
          </cell>
          <cell r="G246" t="str">
            <v>No</v>
          </cell>
          <cell r="H246" t="str">
            <v>Submitted for Posting</v>
          </cell>
        </row>
        <row r="247">
          <cell r="C247">
            <v>44</v>
          </cell>
          <cell r="D247" t="str">
            <v>Agate Elementary School</v>
          </cell>
          <cell r="E247" t="str">
            <v>Agate Elementary School UIP 2019-20</v>
          </cell>
          <cell r="F247" t="str">
            <v>Performance Plan (Revised)</v>
          </cell>
          <cell r="G247" t="str">
            <v>No</v>
          </cell>
          <cell r="H247" t="str">
            <v>In Progress</v>
          </cell>
        </row>
        <row r="248">
          <cell r="C248">
            <v>58</v>
          </cell>
          <cell r="D248" t="str">
            <v>Aguilar Elementary School</v>
          </cell>
          <cell r="E248" t="str">
            <v>Aguilar Elementary School UIP 2019-20</v>
          </cell>
          <cell r="F248" t="str">
            <v>Improvement Plan: Meets 95% Participation</v>
          </cell>
          <cell r="G248" t="str">
            <v>No</v>
          </cell>
          <cell r="H248" t="str">
            <v>In Progress</v>
          </cell>
        </row>
        <row r="249">
          <cell r="C249">
            <v>66</v>
          </cell>
          <cell r="D249" t="str">
            <v>Aguilar Junior-Senior High School</v>
          </cell>
          <cell r="E249" t="str">
            <v>Aguilar Junior-Senior High School UIP 2019-20</v>
          </cell>
          <cell r="F249" t="str">
            <v>Improvement Plan: Low Participation</v>
          </cell>
          <cell r="G249" t="str">
            <v>No</v>
          </cell>
          <cell r="H249" t="str">
            <v>In Progress</v>
          </cell>
        </row>
        <row r="250">
          <cell r="C250">
            <v>90</v>
          </cell>
          <cell r="D250" t="str">
            <v>Akron High School</v>
          </cell>
          <cell r="E250" t="str">
            <v>Akron High School UIP 2019-20</v>
          </cell>
          <cell r="F250" t="str">
            <v>Performance Plan: Meets 95% Participation</v>
          </cell>
          <cell r="G250" t="str">
            <v>No</v>
          </cell>
          <cell r="H250" t="str">
            <v>In Progress</v>
          </cell>
        </row>
        <row r="251">
          <cell r="C251">
            <v>115</v>
          </cell>
          <cell r="D251" t="str">
            <v>Alamosa Elementary School</v>
          </cell>
          <cell r="E251" t="str">
            <v>Alamosa Elementary School UIP 2019-20</v>
          </cell>
          <cell r="F251" t="str">
            <v>Improvement Plan: Meets 95% Participation</v>
          </cell>
          <cell r="G251" t="str">
            <v>No</v>
          </cell>
          <cell r="H251" t="str">
            <v>Submitted for Posting</v>
          </cell>
        </row>
        <row r="252">
          <cell r="C252">
            <v>118</v>
          </cell>
          <cell r="D252" t="str">
            <v>Alamosa High School</v>
          </cell>
          <cell r="E252" t="str">
            <v>Alamosa High School UIP 2019-20</v>
          </cell>
          <cell r="F252" t="str">
            <v>Performance Plan: Meets 95% Participation</v>
          </cell>
          <cell r="G252" t="str">
            <v>No</v>
          </cell>
          <cell r="H252" t="str">
            <v>Submitted for Posting</v>
          </cell>
        </row>
        <row r="253">
          <cell r="C253">
            <v>368</v>
          </cell>
          <cell r="D253" t="str">
            <v>Alamosa Ombudsman School of Excellence</v>
          </cell>
          <cell r="E253" t="str">
            <v>Alamosa Ombudsman School of Excellence UIP 2019-20</v>
          </cell>
          <cell r="F253" t="str">
            <v>AEC: Improvement</v>
          </cell>
          <cell r="G253" t="str">
            <v>No</v>
          </cell>
          <cell r="H253" t="str">
            <v>Submitted for Posting</v>
          </cell>
        </row>
        <row r="254">
          <cell r="C254">
            <v>114</v>
          </cell>
          <cell r="D254" t="str">
            <v>Ortega Middle School</v>
          </cell>
          <cell r="E254" t="str">
            <v>Ortega Middle School UIP 2019-20</v>
          </cell>
          <cell r="F254" t="str">
            <v>Improvement Plan: Meets 95% Participation</v>
          </cell>
          <cell r="G254" t="str">
            <v>No</v>
          </cell>
          <cell r="H254" t="str">
            <v>Submitted for Posting</v>
          </cell>
        </row>
        <row r="255">
          <cell r="C255">
            <v>6652</v>
          </cell>
          <cell r="D255" t="str">
            <v>Pagosa Springs Elementary School</v>
          </cell>
          <cell r="E255" t="str">
            <v>Pagosa Springs Elementary School UIP 2019-20</v>
          </cell>
          <cell r="F255" t="str">
            <v>Performance Plan: Low Participation (Revised)</v>
          </cell>
          <cell r="G255" t="str">
            <v>No</v>
          </cell>
          <cell r="H255" t="str">
            <v>Submitted for Posting</v>
          </cell>
        </row>
        <row r="256">
          <cell r="C256">
            <v>6658</v>
          </cell>
          <cell r="D256" t="str">
            <v>Pagosa Springs High School</v>
          </cell>
          <cell r="E256" t="str">
            <v>Pagosa Springs High School UIP 2019-20</v>
          </cell>
          <cell r="F256" t="str">
            <v>Performance Plan: Meets 95% Participation</v>
          </cell>
          <cell r="G256" t="str">
            <v>No</v>
          </cell>
          <cell r="H256" t="str">
            <v>In Progress</v>
          </cell>
        </row>
        <row r="257">
          <cell r="C257">
            <v>6657</v>
          </cell>
          <cell r="D257" t="str">
            <v>Pagosa Springs Middle School</v>
          </cell>
          <cell r="E257" t="str">
            <v>Pagosa Springs Middle School UIP 2019-20</v>
          </cell>
          <cell r="F257" t="str">
            <v>Performance Plan: Low Participation (Revised)</v>
          </cell>
          <cell r="G257" t="str">
            <v>No</v>
          </cell>
          <cell r="H257" t="str">
            <v>Submitted for Posting</v>
          </cell>
        </row>
        <row r="258">
          <cell r="C258">
            <v>304</v>
          </cell>
          <cell r="D258" t="str">
            <v>Arickaree Elementary School</v>
          </cell>
          <cell r="E258" t="str">
            <v>Arickaree Elementary School UIP 2019-20</v>
          </cell>
          <cell r="F258" t="str">
            <v>Performance Plan: Low Participation</v>
          </cell>
          <cell r="G258" t="str">
            <v>No</v>
          </cell>
          <cell r="H258" t="str">
            <v>In Progress</v>
          </cell>
        </row>
        <row r="259">
          <cell r="C259">
            <v>308</v>
          </cell>
          <cell r="D259" t="str">
            <v>Arickaree Undivided High School</v>
          </cell>
          <cell r="E259" t="str">
            <v>Arickaree Undivided High School UIP 2019-20</v>
          </cell>
          <cell r="F259" t="str">
            <v>Performance Plan: Low Participation</v>
          </cell>
          <cell r="G259" t="str">
            <v>No</v>
          </cell>
          <cell r="H259" t="str">
            <v>In Progress</v>
          </cell>
        </row>
        <row r="260">
          <cell r="C260">
            <v>2960</v>
          </cell>
          <cell r="D260" t="str">
            <v>Flagler Public School</v>
          </cell>
          <cell r="E260" t="str">
            <v>Flagler Public School UIP 2019-20</v>
          </cell>
          <cell r="F260" t="str">
            <v>Performance Plan: Meets 95% Participation</v>
          </cell>
          <cell r="G260" t="str">
            <v>No</v>
          </cell>
          <cell r="H260" t="str">
            <v>In Progress</v>
          </cell>
        </row>
        <row r="261">
          <cell r="C261">
            <v>42</v>
          </cell>
          <cell r="D261" t="str">
            <v>Aspen Community Charter School</v>
          </cell>
          <cell r="E261" t="str">
            <v>Aspen Community Charter School UIP 2019-20</v>
          </cell>
          <cell r="F261" t="str">
            <v>Performance Plan: Meets 95% Participation</v>
          </cell>
          <cell r="G261" t="str">
            <v>No</v>
          </cell>
          <cell r="H261" t="str">
            <v>In Progress</v>
          </cell>
        </row>
        <row r="262">
          <cell r="C262">
            <v>428</v>
          </cell>
          <cell r="D262" t="str">
            <v>Aspen Elementary School</v>
          </cell>
          <cell r="E262" t="str">
            <v>Aspen Elementary School UIP 2019-20</v>
          </cell>
          <cell r="F262" t="str">
            <v>Performance Plan: Meets 95% Participation</v>
          </cell>
          <cell r="G262" t="str">
            <v>No</v>
          </cell>
          <cell r="H262" t="str">
            <v>In Progress</v>
          </cell>
        </row>
        <row r="263">
          <cell r="C263">
            <v>432</v>
          </cell>
          <cell r="D263" t="str">
            <v>Aspen High School</v>
          </cell>
          <cell r="E263" t="str">
            <v>Aspen High School UIP 2019-20</v>
          </cell>
          <cell r="F263" t="str">
            <v>Performance Plan: Low Participation</v>
          </cell>
          <cell r="G263" t="str">
            <v>No</v>
          </cell>
          <cell r="H263" t="str">
            <v>In Progress</v>
          </cell>
        </row>
        <row r="264">
          <cell r="C264">
            <v>430</v>
          </cell>
          <cell r="D264" t="str">
            <v>Aspen Middle School</v>
          </cell>
          <cell r="E264" t="str">
            <v>Aspen Middle School UIP 2019-20</v>
          </cell>
          <cell r="F264" t="str">
            <v>Performance Plan: Low Participation</v>
          </cell>
          <cell r="G264" t="str">
            <v>No</v>
          </cell>
          <cell r="H264" t="str">
            <v>In Progress</v>
          </cell>
        </row>
        <row r="265">
          <cell r="C265">
            <v>3958</v>
          </cell>
          <cell r="D265" t="str">
            <v>Highland Elementary School</v>
          </cell>
          <cell r="E265" t="str">
            <v>Highland Elementary School UIP 2019-20</v>
          </cell>
          <cell r="F265" t="str">
            <v>Performance Plan: Low Participation</v>
          </cell>
          <cell r="G265" t="str">
            <v>No</v>
          </cell>
          <cell r="H265" t="str">
            <v>In Progress</v>
          </cell>
        </row>
        <row r="266">
          <cell r="C266">
            <v>3962</v>
          </cell>
          <cell r="D266" t="str">
            <v>Highland High School</v>
          </cell>
          <cell r="E266" t="str">
            <v>Highland High School UIP 2019-20</v>
          </cell>
          <cell r="F266" t="str">
            <v>Performance Plan: Meets 95% Participation</v>
          </cell>
          <cell r="G266" t="str">
            <v>No</v>
          </cell>
          <cell r="H266" t="str">
            <v>In Progress</v>
          </cell>
        </row>
        <row r="267">
          <cell r="C267">
            <v>3961</v>
          </cell>
          <cell r="D267" t="str">
            <v>Highland Middle School</v>
          </cell>
          <cell r="E267" t="str">
            <v>Highland Middle School UIP 2019-20</v>
          </cell>
          <cell r="F267" t="str">
            <v>Improvement Plan: Low Participation</v>
          </cell>
          <cell r="G267" t="str">
            <v>No</v>
          </cell>
          <cell r="H267" t="str">
            <v>In Progress</v>
          </cell>
        </row>
        <row r="268">
          <cell r="C268">
            <v>632</v>
          </cell>
          <cell r="D268" t="str">
            <v>Bayfield Intermediate School</v>
          </cell>
          <cell r="E268" t="str">
            <v>Bayfield Intermediate School UIP 2019-20</v>
          </cell>
          <cell r="F268" t="str">
            <v>Performance Plan: Meets 95% Participation</v>
          </cell>
          <cell r="G268" t="str">
            <v>No</v>
          </cell>
          <cell r="H268" t="str">
            <v>Submitted for Posting</v>
          </cell>
        </row>
        <row r="269">
          <cell r="C269">
            <v>640</v>
          </cell>
          <cell r="D269" t="str">
            <v>Bayfield High School</v>
          </cell>
          <cell r="E269" t="str">
            <v>Bayfield High School UIP 2019-20</v>
          </cell>
          <cell r="F269" t="str">
            <v>Performance Plan: Meets 95% Participation</v>
          </cell>
          <cell r="G269" t="str">
            <v>Yes</v>
          </cell>
          <cell r="H269" t="str">
            <v>Submitted for Posting</v>
          </cell>
        </row>
        <row r="270">
          <cell r="C270">
            <v>636</v>
          </cell>
          <cell r="D270" t="str">
            <v>Bayfield Middle School</v>
          </cell>
          <cell r="E270" t="str">
            <v>Bayfield Middle School UIP 2019-20</v>
          </cell>
          <cell r="F270" t="str">
            <v>Performance Plan: Meets 95% Participation</v>
          </cell>
          <cell r="G270" t="str">
            <v>No</v>
          </cell>
          <cell r="H270" t="str">
            <v>Submitted for Posting</v>
          </cell>
        </row>
        <row r="271">
          <cell r="C271">
            <v>770</v>
          </cell>
          <cell r="D271" t="str">
            <v>Bennett Elementary School</v>
          </cell>
          <cell r="E271" t="str">
            <v>Bennett Elementary School UIP 2019-20</v>
          </cell>
          <cell r="F271" t="str">
            <v>Performance Plan: Meets 95% Participation</v>
          </cell>
          <cell r="G271" t="str">
            <v>No</v>
          </cell>
          <cell r="H271" t="str">
            <v>Submitted for Posting</v>
          </cell>
        </row>
        <row r="272">
          <cell r="C272">
            <v>775</v>
          </cell>
          <cell r="D272" t="str">
            <v>Bennett High School</v>
          </cell>
          <cell r="E272" t="str">
            <v>Bennett High School UIP 2019-20</v>
          </cell>
          <cell r="F272" t="str">
            <v>Performance Plan: Meets 95% Participation</v>
          </cell>
          <cell r="G272" t="str">
            <v>No</v>
          </cell>
          <cell r="H272" t="str">
            <v>Submitted for Posting</v>
          </cell>
        </row>
        <row r="273">
          <cell r="C273">
            <v>774</v>
          </cell>
          <cell r="D273" t="str">
            <v>Bennett Middle School</v>
          </cell>
          <cell r="E273" t="str">
            <v>Bennett Middle School UIP 2019-20</v>
          </cell>
          <cell r="F273" t="str">
            <v>Performance Plan: Meets 95% Participation</v>
          </cell>
          <cell r="G273" t="str">
            <v>No</v>
          </cell>
          <cell r="H273" t="str">
            <v>Submitted for Posting</v>
          </cell>
        </row>
        <row r="274">
          <cell r="C274">
            <v>842</v>
          </cell>
          <cell r="D274" t="str">
            <v>Bethune Public Schools</v>
          </cell>
          <cell r="E274" t="str">
            <v>Bethune Public Schools UIP 2019-20</v>
          </cell>
          <cell r="F274" t="str">
            <v>Improvement Plan: Low Participation</v>
          </cell>
          <cell r="G274" t="str">
            <v>No</v>
          </cell>
          <cell r="H274" t="str">
            <v>In Progress</v>
          </cell>
        </row>
        <row r="275">
          <cell r="C275">
            <v>7914</v>
          </cell>
          <cell r="D275" t="str">
            <v>Simla Elementary School</v>
          </cell>
          <cell r="E275" t="str">
            <v>Simla Elementary School UIP 2019-20</v>
          </cell>
          <cell r="F275" t="str">
            <v>Performance Plan: Meets 95% Participation</v>
          </cell>
          <cell r="G275" t="str">
            <v>No</v>
          </cell>
          <cell r="H275" t="str">
            <v>In Progress</v>
          </cell>
        </row>
        <row r="276">
          <cell r="C276">
            <v>7922</v>
          </cell>
          <cell r="D276" t="str">
            <v>Simla High School</v>
          </cell>
          <cell r="E276" t="str">
            <v>Simla High School UIP 2019-20</v>
          </cell>
          <cell r="F276" t="str">
            <v>Performance Plan: Meets 95% Participation</v>
          </cell>
          <cell r="G276" t="str">
            <v>No</v>
          </cell>
          <cell r="H276" t="str">
            <v>In Progress</v>
          </cell>
        </row>
        <row r="277">
          <cell r="C277">
            <v>7918</v>
          </cell>
          <cell r="D277" t="str">
            <v>Simla Junior High School</v>
          </cell>
          <cell r="E277" t="str">
            <v>Simla Junior High School UIP 2019-20</v>
          </cell>
          <cell r="F277" t="str">
            <v>Performance Plan: Meets 95% Participation</v>
          </cell>
          <cell r="G277" t="str">
            <v>No</v>
          </cell>
          <cell r="H277" t="str">
            <v>In Progress</v>
          </cell>
        </row>
        <row r="278">
          <cell r="C278">
            <v>4878</v>
          </cell>
          <cell r="D278" t="str">
            <v>Angevine Middle School</v>
          </cell>
          <cell r="E278" t="str">
            <v>Angevine Middle School UIP 2019-20</v>
          </cell>
          <cell r="F278" t="str">
            <v>Performance Plan: Meets 95% Participation</v>
          </cell>
          <cell r="G278" t="str">
            <v>No</v>
          </cell>
          <cell r="H278" t="str">
            <v>In Progress</v>
          </cell>
        </row>
        <row r="279">
          <cell r="C279">
            <v>441</v>
          </cell>
          <cell r="D279" t="str">
            <v>Aspen Creek K-8 School</v>
          </cell>
          <cell r="E279" t="str">
            <v>Aspen Creek K-8 School UIP 2019-20</v>
          </cell>
          <cell r="F279" t="str">
            <v>Performance Plan: Low Participation</v>
          </cell>
          <cell r="G279" t="str">
            <v>No</v>
          </cell>
          <cell r="H279" t="str">
            <v>In Progress</v>
          </cell>
        </row>
        <row r="280">
          <cell r="C280">
            <v>652</v>
          </cell>
          <cell r="D280" t="str">
            <v>Bear Creek Elementary School</v>
          </cell>
          <cell r="E280" t="str">
            <v>Bear Creek Elementary School UIP 2019-20</v>
          </cell>
          <cell r="F280" t="str">
            <v>Performance Plan: Meets 95% Participation</v>
          </cell>
          <cell r="G280" t="str">
            <v>No</v>
          </cell>
          <cell r="H280" t="str">
            <v>In Progress</v>
          </cell>
        </row>
        <row r="281">
          <cell r="C281">
            <v>872</v>
          </cell>
          <cell r="D281" t="str">
            <v>Birch Elementary School</v>
          </cell>
          <cell r="E281" t="str">
            <v>Birch Elementary School UIP 2019-20</v>
          </cell>
          <cell r="F281" t="str">
            <v>Performance Plan: Meets 95% Participation</v>
          </cell>
          <cell r="G281" t="str">
            <v>No</v>
          </cell>
          <cell r="H281" t="str">
            <v>In Progress</v>
          </cell>
        </row>
        <row r="282">
          <cell r="C282">
            <v>919</v>
          </cell>
          <cell r="D282" t="str">
            <v>Boulder Community School/Integrated Studies</v>
          </cell>
          <cell r="E282" t="str">
            <v>Boulder Community School/Integrated Studies UIP 2019-20</v>
          </cell>
          <cell r="F282" t="str">
            <v>Performance Plan: Meets 95% Participation</v>
          </cell>
          <cell r="G282" t="str">
            <v>No</v>
          </cell>
          <cell r="H282" t="str">
            <v>In Progress</v>
          </cell>
        </row>
        <row r="283">
          <cell r="C283">
            <v>924</v>
          </cell>
          <cell r="D283" t="str">
            <v>Boulder High School</v>
          </cell>
          <cell r="E283" t="str">
            <v>Boulder High School UIP 2019-20</v>
          </cell>
          <cell r="F283" t="str">
            <v>Performance Plan: Low Participation</v>
          </cell>
          <cell r="G283" t="str">
            <v>No</v>
          </cell>
          <cell r="H283" t="str">
            <v>In Progress</v>
          </cell>
        </row>
        <row r="284">
          <cell r="C284">
            <v>930</v>
          </cell>
          <cell r="D284" t="str">
            <v>Boulder Universal</v>
          </cell>
          <cell r="E284" t="str">
            <v>Boulder Universal UIP 2019-20</v>
          </cell>
          <cell r="F284" t="str">
            <v>Improvement Plan: Decreased due to Participation</v>
          </cell>
          <cell r="G284" t="str">
            <v>No</v>
          </cell>
          <cell r="H284" t="str">
            <v>Submitted for Posting</v>
          </cell>
        </row>
        <row r="285">
          <cell r="C285">
            <v>1066</v>
          </cell>
          <cell r="D285" t="str">
            <v>Broomfield Heights Middle School</v>
          </cell>
          <cell r="E285" t="str">
            <v>Broomfield Heights Middle School UIP 2019-20</v>
          </cell>
          <cell r="F285" t="str">
            <v>Performance Plan: Meets 95% Participation</v>
          </cell>
          <cell r="G285" t="str">
            <v>No</v>
          </cell>
          <cell r="H285" t="str">
            <v>In Progress</v>
          </cell>
        </row>
        <row r="286">
          <cell r="C286">
            <v>1070</v>
          </cell>
          <cell r="D286" t="str">
            <v>Broomfield High School</v>
          </cell>
          <cell r="E286" t="str">
            <v>Broomfield High School UIP 2019-20</v>
          </cell>
          <cell r="F286" t="str">
            <v>Performance Plan: Low Participation</v>
          </cell>
          <cell r="G286" t="str">
            <v>No</v>
          </cell>
          <cell r="H286" t="str">
            <v>In Progress</v>
          </cell>
        </row>
        <row r="287">
          <cell r="C287">
            <v>1352</v>
          </cell>
          <cell r="D287" t="str">
            <v>Casey Middle School</v>
          </cell>
          <cell r="E287" t="str">
            <v>Casey Middle School UIP 2019-20</v>
          </cell>
          <cell r="F287" t="str">
            <v>Improvement Plan: Low Participation</v>
          </cell>
          <cell r="G287" t="str">
            <v>No</v>
          </cell>
          <cell r="H287" t="str">
            <v>Submitted for Posting</v>
          </cell>
        </row>
        <row r="288">
          <cell r="C288">
            <v>1380</v>
          </cell>
          <cell r="D288" t="str">
            <v>Centaurus High School</v>
          </cell>
          <cell r="E288" t="str">
            <v>Centaurus High School UIP 2019-20</v>
          </cell>
          <cell r="F288" t="str">
            <v>Performance Plan: Low Participation</v>
          </cell>
          <cell r="G288" t="str">
            <v>No</v>
          </cell>
          <cell r="H288" t="str">
            <v>In Progress</v>
          </cell>
        </row>
        <row r="289">
          <cell r="C289">
            <v>1390</v>
          </cell>
          <cell r="D289" t="str">
            <v>Centennial Middle School</v>
          </cell>
          <cell r="E289" t="str">
            <v>Centennial Middle School UIP 2019-20</v>
          </cell>
          <cell r="F289" t="str">
            <v>Performance Plan: Low Participation</v>
          </cell>
          <cell r="G289" t="str">
            <v>No</v>
          </cell>
          <cell r="H289" t="str">
            <v>In Progress</v>
          </cell>
        </row>
        <row r="290">
          <cell r="C290">
            <v>1725</v>
          </cell>
          <cell r="D290" t="str">
            <v>Coal Creek Elementary School</v>
          </cell>
          <cell r="E290" t="str">
            <v>Coal Creek Elementary School UIP 2019-20</v>
          </cell>
          <cell r="F290" t="str">
            <v>Performance Plan: Meets 95% Participation</v>
          </cell>
          <cell r="G290" t="str">
            <v>No</v>
          </cell>
          <cell r="H290" t="str">
            <v>In Progress</v>
          </cell>
        </row>
        <row r="291">
          <cell r="C291">
            <v>1842</v>
          </cell>
          <cell r="D291" t="str">
            <v>Columbine Elementary School</v>
          </cell>
          <cell r="E291" t="str">
            <v>Columbine Elementary School UIP 2019-20</v>
          </cell>
          <cell r="F291" t="str">
            <v>Improvement Plan: Meets 95% Participation</v>
          </cell>
          <cell r="G291" t="str">
            <v>No</v>
          </cell>
          <cell r="H291" t="str">
            <v>Submitted for Posting</v>
          </cell>
        </row>
        <row r="292">
          <cell r="C292">
            <v>1883</v>
          </cell>
          <cell r="D292" t="str">
            <v>Community Montessori School</v>
          </cell>
          <cell r="E292" t="str">
            <v>Community Montessori School UIP 2019-20</v>
          </cell>
          <cell r="F292" t="str">
            <v>Performance Plan: Meets 95% Participation</v>
          </cell>
          <cell r="G292" t="str">
            <v>No</v>
          </cell>
          <cell r="H292" t="str">
            <v>In Progress</v>
          </cell>
        </row>
        <row r="293">
          <cell r="C293">
            <v>5606</v>
          </cell>
          <cell r="D293" t="str">
            <v>Creekside Elementary School at Martin Park</v>
          </cell>
          <cell r="E293" t="str">
            <v>Creekside Elementary School at Martin Park UIP 2019-20</v>
          </cell>
          <cell r="F293" t="str">
            <v>Performance Plan: Low Participation</v>
          </cell>
          <cell r="G293" t="str">
            <v>No</v>
          </cell>
          <cell r="H293" t="str">
            <v>In Progress</v>
          </cell>
        </row>
        <row r="294">
          <cell r="C294">
            <v>1996</v>
          </cell>
          <cell r="D294" t="str">
            <v>Crest View Elementary School</v>
          </cell>
          <cell r="E294" t="str">
            <v>Crest View Elementary School UIP 2019-20</v>
          </cell>
          <cell r="F294" t="str">
            <v>Performance Plan: Meets 95% Participation</v>
          </cell>
          <cell r="G294" t="str">
            <v>No</v>
          </cell>
          <cell r="H294" t="str">
            <v>In Progress</v>
          </cell>
        </row>
        <row r="295">
          <cell r="C295">
            <v>2240</v>
          </cell>
          <cell r="D295" t="str">
            <v>Douglass Elementary School</v>
          </cell>
          <cell r="E295" t="str">
            <v>Douglass Elementary School UIP 2019-20</v>
          </cell>
          <cell r="F295" t="str">
            <v>Performance Plan: Low Participation</v>
          </cell>
          <cell r="G295" t="str">
            <v>No</v>
          </cell>
          <cell r="H295" t="str">
            <v>In Progress</v>
          </cell>
        </row>
        <row r="296">
          <cell r="C296">
            <v>2552</v>
          </cell>
          <cell r="D296" t="str">
            <v>Eisenhower Elementary School</v>
          </cell>
          <cell r="E296" t="str">
            <v>Eisenhower Elementary School UIP 2019-20</v>
          </cell>
          <cell r="F296" t="str">
            <v>Performance Plan: Low Participation</v>
          </cell>
          <cell r="G296" t="str">
            <v>No</v>
          </cell>
          <cell r="H296" t="str">
            <v>In Progress</v>
          </cell>
        </row>
        <row r="297">
          <cell r="C297">
            <v>2589</v>
          </cell>
          <cell r="D297" t="str">
            <v>Eldorado K-8 School</v>
          </cell>
          <cell r="E297" t="str">
            <v>Eldorado K-8 School UIP 2019-20</v>
          </cell>
          <cell r="F297" t="str">
            <v>Performance Plan: Low Participation</v>
          </cell>
          <cell r="G297" t="str">
            <v>No</v>
          </cell>
          <cell r="H297" t="str">
            <v>In Progress</v>
          </cell>
        </row>
        <row r="298">
          <cell r="C298">
            <v>2702</v>
          </cell>
          <cell r="D298" t="str">
            <v>Emerald Elementary School</v>
          </cell>
          <cell r="E298" t="str">
            <v>Emerald Elementary School UIP 2019-20</v>
          </cell>
          <cell r="F298" t="str">
            <v>Performance Plan: Meets 95% Participation</v>
          </cell>
          <cell r="G298" t="str">
            <v>No</v>
          </cell>
          <cell r="H298" t="str">
            <v>In Progress</v>
          </cell>
        </row>
        <row r="299">
          <cell r="C299">
            <v>2892</v>
          </cell>
          <cell r="D299" t="str">
            <v>Fairview High School</v>
          </cell>
          <cell r="E299" t="str">
            <v>Fairview High School UIP 2019-20</v>
          </cell>
          <cell r="F299" t="str">
            <v>Performance Plan: Low Participation</v>
          </cell>
          <cell r="G299" t="str">
            <v>No</v>
          </cell>
          <cell r="H299" t="str">
            <v>In Progress</v>
          </cell>
        </row>
        <row r="300">
          <cell r="C300">
            <v>2940</v>
          </cell>
          <cell r="D300" t="str">
            <v>Fireside Elementary School</v>
          </cell>
          <cell r="E300" t="str">
            <v>Fireside Elementary School UIP 2019-20</v>
          </cell>
          <cell r="F300" t="str">
            <v>Performance Plan: Meets 95% Participation</v>
          </cell>
          <cell r="G300" t="str">
            <v>No</v>
          </cell>
          <cell r="H300" t="str">
            <v>In Progress</v>
          </cell>
        </row>
        <row r="301">
          <cell r="C301">
            <v>2970</v>
          </cell>
          <cell r="D301" t="str">
            <v>Flatirons Elementary School</v>
          </cell>
          <cell r="E301" t="str">
            <v>Flatirons Elementary School UIP 2019-20</v>
          </cell>
          <cell r="F301" t="str">
            <v>Performance Plan: Low Participation</v>
          </cell>
          <cell r="G301" t="str">
            <v>No</v>
          </cell>
          <cell r="H301" t="str">
            <v>In Progress</v>
          </cell>
        </row>
        <row r="302">
          <cell r="C302">
            <v>3022</v>
          </cell>
          <cell r="D302" t="str">
            <v>Foothill Elementary School</v>
          </cell>
          <cell r="E302" t="str">
            <v>Foothill Elementary School UIP 2019-20</v>
          </cell>
          <cell r="F302" t="str">
            <v>Performance Plan: Meets 95% Participation</v>
          </cell>
          <cell r="G302" t="str">
            <v>No</v>
          </cell>
          <cell r="H302" t="str">
            <v>In Progress</v>
          </cell>
        </row>
        <row r="303">
          <cell r="C303">
            <v>3488</v>
          </cell>
          <cell r="D303" t="str">
            <v>Gold Hill Elementary School</v>
          </cell>
          <cell r="E303" t="str">
            <v>Gold Hill Elementary School UIP 2019-20</v>
          </cell>
          <cell r="F303" t="str">
            <v>Performance Plan (Revised)</v>
          </cell>
          <cell r="G303" t="str">
            <v>No</v>
          </cell>
          <cell r="H303" t="str">
            <v>In Progress</v>
          </cell>
        </row>
        <row r="304">
          <cell r="C304">
            <v>3882</v>
          </cell>
          <cell r="D304" t="str">
            <v>Heatherwood Elementary School</v>
          </cell>
          <cell r="E304" t="str">
            <v>Heatherwood Elementary School UIP 2019-20</v>
          </cell>
          <cell r="F304" t="str">
            <v>Performance Plan: Low Participation</v>
          </cell>
          <cell r="G304" t="str">
            <v>No</v>
          </cell>
          <cell r="H304" t="str">
            <v>In Progress</v>
          </cell>
        </row>
        <row r="305">
          <cell r="C305">
            <v>3940</v>
          </cell>
          <cell r="D305" t="str">
            <v>High Peaks Elementary School</v>
          </cell>
          <cell r="E305" t="str">
            <v>High Peaks Elementary School UIP 2019-20</v>
          </cell>
          <cell r="F305" t="str">
            <v>Performance Plan: Meets 95% Participation</v>
          </cell>
          <cell r="G305" t="str">
            <v>No</v>
          </cell>
          <cell r="H305" t="str">
            <v>In Progress</v>
          </cell>
        </row>
        <row r="306">
          <cell r="C306">
            <v>6642</v>
          </cell>
          <cell r="D306" t="str">
            <v>Horizons K-8 School</v>
          </cell>
          <cell r="E306" t="str">
            <v>Horizons K-8 School UIP 2019-20</v>
          </cell>
          <cell r="F306" t="str">
            <v>Performance Plan: Low Participation</v>
          </cell>
          <cell r="G306" t="str">
            <v>No</v>
          </cell>
          <cell r="H306" t="str">
            <v>In Progress</v>
          </cell>
        </row>
        <row r="307">
          <cell r="C307">
            <v>4386</v>
          </cell>
          <cell r="D307" t="str">
            <v>Jamestown Elementary School</v>
          </cell>
          <cell r="E307" t="str">
            <v>Jamestown Elementary School UIP 2019-20</v>
          </cell>
          <cell r="F307" t="str">
            <v>Performance Plan: Low Participation</v>
          </cell>
          <cell r="G307" t="str">
            <v>No</v>
          </cell>
          <cell r="H307" t="str">
            <v>In Progress</v>
          </cell>
        </row>
        <row r="308">
          <cell r="C308">
            <v>4792</v>
          </cell>
          <cell r="D308" t="str">
            <v>Kohl Elementary School</v>
          </cell>
          <cell r="E308" t="str">
            <v>Kohl Elementary School UIP 2019-20</v>
          </cell>
          <cell r="F308" t="str">
            <v>Improvement Plan: Meets 95% Participation</v>
          </cell>
          <cell r="G308" t="str">
            <v>No</v>
          </cell>
          <cell r="H308" t="str">
            <v>Submitted for Posting</v>
          </cell>
        </row>
        <row r="309">
          <cell r="C309">
            <v>4874</v>
          </cell>
          <cell r="D309" t="str">
            <v>Lafayette Elementary School</v>
          </cell>
          <cell r="E309" t="str">
            <v>Lafayette Elementary School UIP 2019-20</v>
          </cell>
          <cell r="F309" t="str">
            <v>Performance Plan: Meets 95% Participation</v>
          </cell>
          <cell r="G309" t="str">
            <v>No</v>
          </cell>
          <cell r="H309" t="str">
            <v>In Progress</v>
          </cell>
        </row>
        <row r="310">
          <cell r="C310">
            <v>5302</v>
          </cell>
          <cell r="D310" t="str">
            <v>Louisville Elementary School</v>
          </cell>
          <cell r="E310" t="str">
            <v>Louisville Elementary School UIP 2019-20</v>
          </cell>
          <cell r="F310" t="str">
            <v>Performance Plan: Low Participation</v>
          </cell>
          <cell r="G310" t="str">
            <v>No</v>
          </cell>
          <cell r="H310" t="str">
            <v>In Progress</v>
          </cell>
        </row>
        <row r="311">
          <cell r="C311">
            <v>5306</v>
          </cell>
          <cell r="D311" t="str">
            <v>Louisville Middle School</v>
          </cell>
          <cell r="E311" t="str">
            <v>Louisville Middle School UIP 2019-20</v>
          </cell>
          <cell r="F311" t="str">
            <v>Performance Plan: Meets 95% Participation</v>
          </cell>
          <cell r="G311" t="str">
            <v>No</v>
          </cell>
          <cell r="H311" t="str">
            <v>In Progress</v>
          </cell>
        </row>
        <row r="312">
          <cell r="C312">
            <v>1136</v>
          </cell>
          <cell r="D312" t="str">
            <v>Manhattan Middle School of the Arts and Academics</v>
          </cell>
          <cell r="E312" t="str">
            <v>Manhattan Middle School of the Arts and Academics UIP 2019-20</v>
          </cell>
          <cell r="F312" t="str">
            <v>Performance Plan: Low Participation</v>
          </cell>
          <cell r="G312" t="str">
            <v>No</v>
          </cell>
          <cell r="H312" t="str">
            <v>In Progress</v>
          </cell>
        </row>
        <row r="313">
          <cell r="C313">
            <v>5838</v>
          </cell>
          <cell r="D313" t="str">
            <v>Mesa Elementary School</v>
          </cell>
          <cell r="E313" t="str">
            <v>Mesa Elementary School UIP 2019-20</v>
          </cell>
          <cell r="F313" t="str">
            <v>Performance Plan: Low Participation</v>
          </cell>
          <cell r="G313" t="str">
            <v>No</v>
          </cell>
          <cell r="H313" t="str">
            <v>In Progress</v>
          </cell>
        </row>
        <row r="314">
          <cell r="C314">
            <v>5999</v>
          </cell>
          <cell r="D314" t="str">
            <v>Monarch High School</v>
          </cell>
          <cell r="E314" t="str">
            <v>Monarch High School UIP 2019-20</v>
          </cell>
          <cell r="F314" t="str">
            <v>Performance Plan: Low Participation</v>
          </cell>
          <cell r="G314" t="str">
            <v>No</v>
          </cell>
          <cell r="H314" t="str">
            <v>In Progress</v>
          </cell>
        </row>
        <row r="315">
          <cell r="C315">
            <v>6000</v>
          </cell>
          <cell r="D315" t="str">
            <v>Monarch K-8 School</v>
          </cell>
          <cell r="E315" t="str">
            <v>Monarch K-8 School UIP 2019-20</v>
          </cell>
          <cell r="F315" t="str">
            <v>Performance Plan: Low Participation</v>
          </cell>
          <cell r="G315" t="str">
            <v>No</v>
          </cell>
          <cell r="H315" t="str">
            <v>In Progress</v>
          </cell>
        </row>
        <row r="316">
          <cell r="C316">
            <v>6208</v>
          </cell>
          <cell r="D316" t="str">
            <v>Nederland Elementary School</v>
          </cell>
          <cell r="E316" t="str">
            <v>Nederland Elementary School UIP 2019-20</v>
          </cell>
          <cell r="F316" t="str">
            <v>Performance Plan: Meets 95% Participation</v>
          </cell>
          <cell r="G316" t="str">
            <v>No</v>
          </cell>
          <cell r="H316" t="str">
            <v>In Progress</v>
          </cell>
        </row>
        <row r="317">
          <cell r="C317">
            <v>6212</v>
          </cell>
          <cell r="D317" t="str">
            <v>Nederland Middle-Senior High School</v>
          </cell>
          <cell r="E317" t="str">
            <v>Nederland Middle-Senior High School UIP 2019-20</v>
          </cell>
          <cell r="F317" t="str">
            <v>Improvement Plan: Decreased due to Participation</v>
          </cell>
          <cell r="G317" t="str">
            <v>No</v>
          </cell>
          <cell r="H317" t="str">
            <v>Submitted for Posting</v>
          </cell>
        </row>
        <row r="318">
          <cell r="C318">
            <v>6224</v>
          </cell>
          <cell r="D318" t="str">
            <v>Nevin Platt Middle School</v>
          </cell>
          <cell r="E318" t="str">
            <v>Nevin Platt Middle School UIP 2019-20</v>
          </cell>
          <cell r="F318" t="str">
            <v>Performance Plan: Low Participation</v>
          </cell>
          <cell r="G318" t="str">
            <v>No</v>
          </cell>
          <cell r="H318" t="str">
            <v>In Progress</v>
          </cell>
        </row>
        <row r="319">
          <cell r="C319">
            <v>6195</v>
          </cell>
          <cell r="D319" t="str">
            <v>New Vista High School</v>
          </cell>
          <cell r="E319" t="str">
            <v>New Vista High School UIP 2019-20</v>
          </cell>
          <cell r="F319" t="str">
            <v>Performance Plan: Low Participation</v>
          </cell>
          <cell r="G319" t="str">
            <v>No</v>
          </cell>
          <cell r="H319" t="str">
            <v>In Progress</v>
          </cell>
        </row>
        <row r="320">
          <cell r="C320">
            <v>6816</v>
          </cell>
          <cell r="D320" t="str">
            <v>Peak to Peak Charter School</v>
          </cell>
          <cell r="E320" t="str">
            <v>Peak to Peak Charter School UIP 2019-20</v>
          </cell>
          <cell r="F320" t="str">
            <v>Performance Plan: Meets 95% Participation</v>
          </cell>
          <cell r="G320" t="str">
            <v>No</v>
          </cell>
          <cell r="H320" t="str">
            <v>In Progress</v>
          </cell>
        </row>
        <row r="321">
          <cell r="C321">
            <v>6962</v>
          </cell>
          <cell r="D321" t="str">
            <v>Pioneer Bilingual Elementary School</v>
          </cell>
          <cell r="E321" t="str">
            <v>Pioneer Bilingual Elementary School UIP 2019-20</v>
          </cell>
          <cell r="F321" t="str">
            <v>Improvement Plan: Meets 95% Participation</v>
          </cell>
          <cell r="G321" t="str">
            <v>No</v>
          </cell>
          <cell r="H321" t="str">
            <v>Submitted for Posting</v>
          </cell>
        </row>
        <row r="322">
          <cell r="C322">
            <v>7528</v>
          </cell>
          <cell r="D322" t="str">
            <v>Ryan Elementary School</v>
          </cell>
          <cell r="E322" t="str">
            <v>Ryan Elementary School UIP 2019-20</v>
          </cell>
          <cell r="F322" t="str">
            <v>Performance Plan: Low Participation</v>
          </cell>
          <cell r="G322" t="str">
            <v>No</v>
          </cell>
          <cell r="H322" t="str">
            <v>In Progress</v>
          </cell>
        </row>
        <row r="323">
          <cell r="C323">
            <v>7592</v>
          </cell>
          <cell r="D323" t="str">
            <v>Alicia Sanchez International School</v>
          </cell>
          <cell r="E323" t="str">
            <v>Alicia Sanchez International School UIP 2019-20</v>
          </cell>
          <cell r="F323" t="str">
            <v>Priority Improvement Plan: Meets 95% Participation</v>
          </cell>
          <cell r="G323" t="str">
            <v>No</v>
          </cell>
          <cell r="H323" t="str">
            <v>Submitted for Posting</v>
          </cell>
        </row>
        <row r="324">
          <cell r="C324">
            <v>8135</v>
          </cell>
          <cell r="D324" t="str">
            <v>Southern Hills Middle School</v>
          </cell>
          <cell r="E324" t="str">
            <v>Southern Hills Middle School UIP 2019-20</v>
          </cell>
          <cell r="F324" t="str">
            <v>Performance Plan: Low Participation</v>
          </cell>
          <cell r="G324" t="str">
            <v>No</v>
          </cell>
          <cell r="H324" t="str">
            <v>In Progress</v>
          </cell>
        </row>
        <row r="325">
          <cell r="C325">
            <v>8387</v>
          </cell>
          <cell r="D325" t="str">
            <v>Summit Middle Charter School</v>
          </cell>
          <cell r="E325" t="str">
            <v>Summit Middle Charter School UIP 2019-20</v>
          </cell>
          <cell r="F325" t="str">
            <v>Performance Plan: Meets 95% Participation</v>
          </cell>
          <cell r="G325" t="str">
            <v>No</v>
          </cell>
          <cell r="H325" t="str">
            <v>In Progress</v>
          </cell>
        </row>
        <row r="326">
          <cell r="C326">
            <v>8418</v>
          </cell>
          <cell r="D326" t="str">
            <v>Superior Elementary School</v>
          </cell>
          <cell r="E326" t="str">
            <v>Superior Elementary School UIP 2019-20</v>
          </cell>
          <cell r="F326" t="str">
            <v>Performance Plan: Meets 95% Participation</v>
          </cell>
          <cell r="G326" t="str">
            <v>No</v>
          </cell>
          <cell r="H326" t="str">
            <v>In Progress</v>
          </cell>
        </row>
        <row r="327">
          <cell r="C327">
            <v>8978</v>
          </cell>
          <cell r="D327" t="str">
            <v>University Hill Elementary School</v>
          </cell>
          <cell r="E327" t="str">
            <v>University Hill Elementary School UIP 2019-20</v>
          </cell>
          <cell r="F327" t="str">
            <v>Performance Plan: Meets 95% Participation</v>
          </cell>
          <cell r="G327" t="str">
            <v>No</v>
          </cell>
          <cell r="H327" t="str">
            <v>In Progress</v>
          </cell>
        </row>
        <row r="328">
          <cell r="C328">
            <v>9544</v>
          </cell>
          <cell r="D328" t="str">
            <v>Whittier Elementary School</v>
          </cell>
          <cell r="E328" t="str">
            <v>Whittier Elementary School UIP 2019-20</v>
          </cell>
          <cell r="F328" t="str">
            <v>Performance Plan: Meets 95% Participation</v>
          </cell>
          <cell r="G328" t="str">
            <v>No</v>
          </cell>
          <cell r="H328" t="str">
            <v>In Progress</v>
          </cell>
        </row>
        <row r="329">
          <cell r="C329">
            <v>948</v>
          </cell>
          <cell r="D329" t="str">
            <v>Branson School Online</v>
          </cell>
          <cell r="E329" t="str">
            <v>Branson School Online UIP 2019-20</v>
          </cell>
          <cell r="F329" t="str">
            <v>Performance Plan: Low Participation (Revised)</v>
          </cell>
          <cell r="G329" t="str">
            <v>No</v>
          </cell>
          <cell r="H329" t="str">
            <v>In Progress</v>
          </cell>
        </row>
        <row r="330">
          <cell r="C330">
            <v>978</v>
          </cell>
          <cell r="D330" t="str">
            <v>Branson School</v>
          </cell>
          <cell r="E330" t="str">
            <v>Branson School UIP 2019-20</v>
          </cell>
          <cell r="F330" t="str">
            <v>Performance Plan: Meets 95% Participation</v>
          </cell>
          <cell r="G330" t="str">
            <v>No</v>
          </cell>
          <cell r="H330" t="str">
            <v>In Progress</v>
          </cell>
        </row>
        <row r="331">
          <cell r="C331">
            <v>1008</v>
          </cell>
          <cell r="D331" t="str">
            <v>Briggsdale Elementary School</v>
          </cell>
          <cell r="E331" t="str">
            <v>Briggsdale Elementary School UIP 2019-20</v>
          </cell>
          <cell r="F331" t="str">
            <v>Insufficient State Data: Low Participation (Revised)</v>
          </cell>
          <cell r="G331" t="str">
            <v>No</v>
          </cell>
          <cell r="H331" t="str">
            <v>In Progress</v>
          </cell>
        </row>
        <row r="332">
          <cell r="C332">
            <v>1012</v>
          </cell>
          <cell r="D332" t="str">
            <v>Briggsdale Undivided High School</v>
          </cell>
          <cell r="E332" t="str">
            <v>Briggsdale Undivided High School UIP 2019-20</v>
          </cell>
          <cell r="F332" t="str">
            <v>Performance Plan: Low Participation</v>
          </cell>
          <cell r="G332" t="str">
            <v>No</v>
          </cell>
          <cell r="H332" t="str">
            <v>In Progress</v>
          </cell>
        </row>
        <row r="333">
          <cell r="C333">
            <v>700</v>
          </cell>
          <cell r="D333" t="str">
            <v>Belle Creek Charter School</v>
          </cell>
          <cell r="E333" t="str">
            <v>Belle Creek Charter School UIP 2019-20</v>
          </cell>
          <cell r="F333" t="str">
            <v>Performance Plan: Meets 95% Participation</v>
          </cell>
          <cell r="G333" t="str">
            <v>No</v>
          </cell>
          <cell r="H333" t="str">
            <v>Submitted for Posting</v>
          </cell>
        </row>
        <row r="334">
          <cell r="C334">
            <v>1560</v>
          </cell>
          <cell r="D334" t="str">
            <v>BOLT Academy</v>
          </cell>
          <cell r="E334" t="str">
            <v>BOLT Academy UIP 2019-20</v>
          </cell>
          <cell r="F334" t="str">
            <v>Priority Improvement Plan: Decreased due to Participation</v>
          </cell>
          <cell r="G334" t="str">
            <v>No</v>
          </cell>
          <cell r="H334" t="str">
            <v>Submitted for Posting</v>
          </cell>
        </row>
        <row r="335">
          <cell r="C335">
            <v>1013</v>
          </cell>
          <cell r="D335" t="str">
            <v>Brantner Elementary School</v>
          </cell>
          <cell r="E335" t="str">
            <v>Brantner Elementary School UIP 2019-20</v>
          </cell>
          <cell r="F335" t="str">
            <v>Performance Plan: Meets 95% Participation</v>
          </cell>
          <cell r="G335" t="str">
            <v>No</v>
          </cell>
          <cell r="H335" t="str">
            <v>Submitted for Posting</v>
          </cell>
        </row>
        <row r="336">
          <cell r="C336">
            <v>1022</v>
          </cell>
          <cell r="D336" t="str">
            <v>Brighton High School</v>
          </cell>
          <cell r="E336" t="str">
            <v>Brighton High School UIP 2019-20</v>
          </cell>
          <cell r="F336" t="str">
            <v>Improvement Plan: Low Participation</v>
          </cell>
          <cell r="G336" t="str">
            <v>No</v>
          </cell>
          <cell r="H336" t="str">
            <v>Submitted for Posting</v>
          </cell>
        </row>
        <row r="337">
          <cell r="C337">
            <v>1052</v>
          </cell>
          <cell r="D337" t="str">
            <v>Bromley East Charter School</v>
          </cell>
          <cell r="E337" t="str">
            <v>Bromley East Charter School UIP 2019-20</v>
          </cell>
          <cell r="F337" t="str">
            <v>Performance Plan: Meets 95% Participation</v>
          </cell>
          <cell r="G337" t="str">
            <v>No</v>
          </cell>
          <cell r="H337" t="str">
            <v>Submitted for Posting</v>
          </cell>
        </row>
        <row r="338">
          <cell r="C338">
            <v>2399</v>
          </cell>
          <cell r="D338" t="str">
            <v>Eagle Ridge Academy</v>
          </cell>
          <cell r="E338" t="str">
            <v>Eagle Ridge Academy UIP 2019-20</v>
          </cell>
          <cell r="F338" t="str">
            <v>Performance Plan: Meets 95% Participation</v>
          </cell>
          <cell r="G338" t="str">
            <v>No</v>
          </cell>
          <cell r="H338" t="str">
            <v>Submitted for Posting</v>
          </cell>
        </row>
        <row r="339">
          <cell r="C339">
            <v>2945</v>
          </cell>
          <cell r="D339" t="str">
            <v>Foundations Academy</v>
          </cell>
          <cell r="E339" t="str">
            <v>Foundations Academy UIP 2019-20</v>
          </cell>
          <cell r="F339" t="str">
            <v>Performance Plan: Meets 95% Participation</v>
          </cell>
          <cell r="G339" t="str">
            <v>No</v>
          </cell>
          <cell r="H339" t="str">
            <v>Submitted for Posting</v>
          </cell>
        </row>
        <row r="340">
          <cell r="C340">
            <v>3900</v>
          </cell>
          <cell r="D340" t="str">
            <v>Henderson Elementary School</v>
          </cell>
          <cell r="E340" t="str">
            <v>Henderson Elementary School UIP 2019-20</v>
          </cell>
          <cell r="F340" t="str">
            <v>Improvement Plan: Meets 95% Participation</v>
          </cell>
          <cell r="G340" t="str">
            <v>No</v>
          </cell>
          <cell r="H340" t="str">
            <v>Submitted for Posting</v>
          </cell>
        </row>
        <row r="341">
          <cell r="C341">
            <v>8032</v>
          </cell>
          <cell r="D341" t="str">
            <v>John W Thimmig Elementary School</v>
          </cell>
          <cell r="E341" t="str">
            <v>John W Thimmig Elementary School UIP 2019-20</v>
          </cell>
          <cell r="F341" t="str">
            <v>Performance Plan: Meets 95% Participation</v>
          </cell>
          <cell r="G341" t="str">
            <v>No</v>
          </cell>
          <cell r="H341" t="str">
            <v>Submitted for Posting</v>
          </cell>
        </row>
        <row r="342">
          <cell r="C342">
            <v>4950</v>
          </cell>
          <cell r="D342" t="str">
            <v>Landmark Academy at Reunion</v>
          </cell>
          <cell r="E342" t="str">
            <v>Landmark Academy at Reunion UIP 2019-20</v>
          </cell>
          <cell r="F342" t="str">
            <v>Performance Plan: Meets 95% Participation</v>
          </cell>
          <cell r="G342" t="str">
            <v>No</v>
          </cell>
          <cell r="H342" t="str">
            <v>Submitted for Posting</v>
          </cell>
        </row>
        <row r="343">
          <cell r="C343">
            <v>5615</v>
          </cell>
          <cell r="D343" t="str">
            <v>Mary E Pennock Elementary School</v>
          </cell>
          <cell r="E343" t="str">
            <v>Mary E Pennock Elementary School UIP 2019-20</v>
          </cell>
          <cell r="F343" t="str">
            <v>Performance Plan: Meets 95% Participation</v>
          </cell>
          <cell r="G343" t="str">
            <v>No</v>
          </cell>
          <cell r="H343" t="str">
            <v>Submitted for Posting</v>
          </cell>
        </row>
        <row r="344">
          <cell r="C344">
            <v>6294</v>
          </cell>
          <cell r="D344" t="str">
            <v>North Elementary School</v>
          </cell>
          <cell r="E344" t="str">
            <v>North Elementary School UIP 2019-20</v>
          </cell>
          <cell r="F344" t="str">
            <v>Improvement Plan: Meets 95% Participation</v>
          </cell>
          <cell r="G344" t="str">
            <v>No</v>
          </cell>
          <cell r="H344" t="str">
            <v>Submitted for Posting</v>
          </cell>
        </row>
        <row r="345">
          <cell r="C345">
            <v>6395</v>
          </cell>
          <cell r="D345" t="str">
            <v>Northeast Elementary School</v>
          </cell>
          <cell r="E345" t="str">
            <v>Northeast Elementary School UIP 2019-20</v>
          </cell>
          <cell r="F345" t="str">
            <v>Priority Improvement Plan: Meets 95% Participation</v>
          </cell>
          <cell r="G345" t="str">
            <v>No</v>
          </cell>
          <cell r="H345" t="str">
            <v>Submitted for Posting</v>
          </cell>
        </row>
        <row r="346">
          <cell r="C346">
            <v>6702</v>
          </cell>
          <cell r="D346" t="str">
            <v>Otho E Stuart Middle School</v>
          </cell>
          <cell r="E346" t="str">
            <v>Otho E Stuart Middle School UIP 2019-20</v>
          </cell>
          <cell r="F346" t="str">
            <v>Priority Improvement Plan: Meets 95% Participation</v>
          </cell>
          <cell r="G346" t="str">
            <v>No</v>
          </cell>
          <cell r="H346" t="str">
            <v>Submitted for Posting</v>
          </cell>
        </row>
        <row r="347">
          <cell r="C347">
            <v>6638</v>
          </cell>
          <cell r="D347" t="str">
            <v>Overland Trail Middle School</v>
          </cell>
          <cell r="E347" t="str">
            <v>Overland Trail Middle School UIP 2019-20</v>
          </cell>
          <cell r="F347" t="str">
            <v>Priority Improvement Plan: Meets 95% Participation</v>
          </cell>
          <cell r="G347" t="str">
            <v>No</v>
          </cell>
          <cell r="H347" t="str">
            <v>Submitted for Posting</v>
          </cell>
        </row>
        <row r="348">
          <cell r="C348">
            <v>7129</v>
          </cell>
          <cell r="D348" t="str">
            <v>Prairie View High School</v>
          </cell>
          <cell r="E348" t="str">
            <v>Prairie View High School UIP 2019-20</v>
          </cell>
          <cell r="F348" t="str">
            <v>Performance Plan: Meets 95% Participation</v>
          </cell>
          <cell r="G348" t="str">
            <v>No</v>
          </cell>
          <cell r="H348" t="str">
            <v>Submitted for Posting</v>
          </cell>
        </row>
        <row r="349">
          <cell r="C349">
            <v>7131</v>
          </cell>
          <cell r="D349" t="str">
            <v>Prairie View Middle School</v>
          </cell>
          <cell r="E349" t="str">
            <v>Prairie View Middle School UIP 2019-20</v>
          </cell>
          <cell r="F349" t="str">
            <v>Performance Plan: Low Participation</v>
          </cell>
          <cell r="G349" t="str">
            <v>No</v>
          </cell>
          <cell r="H349" t="str">
            <v>Submitted for Posting</v>
          </cell>
        </row>
        <row r="350">
          <cell r="C350">
            <v>7714</v>
          </cell>
          <cell r="D350" t="str">
            <v>Second Creek Elementary School</v>
          </cell>
          <cell r="E350" t="str">
            <v>Second Creek Elementary School UIP 2019-20</v>
          </cell>
          <cell r="F350" t="str">
            <v>Performance Plan: Meets 95% Participation</v>
          </cell>
          <cell r="G350" t="str">
            <v>No</v>
          </cell>
          <cell r="H350" t="str">
            <v>Submitted for Posting</v>
          </cell>
        </row>
        <row r="351">
          <cell r="C351">
            <v>8060</v>
          </cell>
          <cell r="D351" t="str">
            <v>South Elementary School</v>
          </cell>
          <cell r="E351" t="str">
            <v>South Elementary School UIP 2019-20</v>
          </cell>
          <cell r="F351" t="str">
            <v>Performance Plan: Meets 95% Participation</v>
          </cell>
          <cell r="G351" t="str">
            <v>No</v>
          </cell>
          <cell r="H351" t="str">
            <v>Submitted for Posting</v>
          </cell>
        </row>
        <row r="352">
          <cell r="C352">
            <v>8130</v>
          </cell>
          <cell r="D352" t="str">
            <v>Southeast Elementary School</v>
          </cell>
          <cell r="E352" t="str">
            <v>Southeast Elementary School UIP 2019-20</v>
          </cell>
          <cell r="F352" t="str">
            <v>Improvement Plan: Meets 95% Participation</v>
          </cell>
          <cell r="G352" t="str">
            <v>No</v>
          </cell>
          <cell r="H352" t="str">
            <v>Submitted for Posting</v>
          </cell>
        </row>
        <row r="353">
          <cell r="C353">
            <v>8820</v>
          </cell>
          <cell r="D353" t="str">
            <v>Turnberry Elementary</v>
          </cell>
          <cell r="E353" t="str">
            <v>Turnberry Elementary UIP 2019-20</v>
          </cell>
          <cell r="F353" t="str">
            <v>Performance Plan: Meets 95% Participation</v>
          </cell>
          <cell r="G353" t="str">
            <v>No</v>
          </cell>
          <cell r="H353" t="str">
            <v>Submitted for Posting</v>
          </cell>
        </row>
        <row r="354">
          <cell r="C354">
            <v>9230</v>
          </cell>
          <cell r="D354" t="str">
            <v>Vikan Middle School</v>
          </cell>
          <cell r="E354" t="str">
            <v>Vikan Middle School UIP 2019-20</v>
          </cell>
          <cell r="F354" t="str">
            <v>Priority Improvement Plan: Meets 95% Participation</v>
          </cell>
          <cell r="G354" t="str">
            <v>No</v>
          </cell>
          <cell r="H354" t="str">
            <v>Submitted for Posting</v>
          </cell>
        </row>
        <row r="355">
          <cell r="C355">
            <v>9426</v>
          </cell>
          <cell r="D355" t="str">
            <v>West Ridge Elementary</v>
          </cell>
          <cell r="E355" t="str">
            <v>West Ridge Elementary UIP 2019-20</v>
          </cell>
          <cell r="F355" t="str">
            <v>Performance Plan: Meets 95% Participation</v>
          </cell>
          <cell r="G355" t="str">
            <v>No</v>
          </cell>
          <cell r="H355" t="str">
            <v>Submitted to CDE for Review</v>
          </cell>
        </row>
        <row r="356">
          <cell r="C356">
            <v>1438</v>
          </cell>
          <cell r="D356" t="str">
            <v>Beaver Valley Elementary School</v>
          </cell>
          <cell r="E356" t="str">
            <v>Beaver Valley Elementary School UIP 2019-20</v>
          </cell>
          <cell r="F356" t="str">
            <v>Priority Improvement Plan: Meets 95% Participation</v>
          </cell>
          <cell r="G356" t="str">
            <v>No</v>
          </cell>
          <cell r="H356" t="str">
            <v>Submitted to CDE for Review</v>
          </cell>
        </row>
        <row r="357">
          <cell r="C357">
            <v>1096</v>
          </cell>
          <cell r="D357" t="str">
            <v>Brush High School</v>
          </cell>
          <cell r="E357" t="str">
            <v>Brush High School UIP 2019-20</v>
          </cell>
          <cell r="F357" t="str">
            <v>Improvement Plan: Meets 95% Participation</v>
          </cell>
          <cell r="G357" t="str">
            <v>No</v>
          </cell>
          <cell r="H357" t="str">
            <v>Submitted for Posting</v>
          </cell>
        </row>
        <row r="358">
          <cell r="C358">
            <v>1094</v>
          </cell>
          <cell r="D358" t="str">
            <v>Brush Middle School</v>
          </cell>
          <cell r="E358" t="str">
            <v>Brush Middle School UIP 2019-20</v>
          </cell>
          <cell r="F358" t="str">
            <v>Performance Plan: Meets 95% Participation</v>
          </cell>
          <cell r="G358" t="str">
            <v>No</v>
          </cell>
          <cell r="H358" t="str">
            <v>Submitted for Posting</v>
          </cell>
        </row>
        <row r="359">
          <cell r="C359">
            <v>8832</v>
          </cell>
          <cell r="D359" t="str">
            <v>Thomson Primary School</v>
          </cell>
          <cell r="E359" t="str">
            <v>Thomson Primary School UIP 2019-20</v>
          </cell>
          <cell r="F359" t="str">
            <v>Insufficient State Data (Revised)</v>
          </cell>
          <cell r="G359" t="str">
            <v>No</v>
          </cell>
          <cell r="H359" t="str">
            <v>Submitted to CDE for Review</v>
          </cell>
        </row>
        <row r="360">
          <cell r="C360">
            <v>4306</v>
          </cell>
          <cell r="D360" t="str">
            <v>Avery/Parsons Elementary School</v>
          </cell>
          <cell r="E360" t="str">
            <v>Avery/Parsons Elementary School UIP 2019-20</v>
          </cell>
          <cell r="F360" t="str">
            <v>Performance Plan: Meets 95% Participation</v>
          </cell>
          <cell r="G360" t="str">
            <v>No</v>
          </cell>
          <cell r="H360" t="str">
            <v>In Progress</v>
          </cell>
        </row>
        <row r="361">
          <cell r="C361">
            <v>1130</v>
          </cell>
          <cell r="D361" t="str">
            <v>Buena Vista High School</v>
          </cell>
          <cell r="E361" t="str">
            <v>Buena Vista High School UIP 2019-20</v>
          </cell>
          <cell r="F361" t="str">
            <v>Performance Plan: Low Participation (Revised)</v>
          </cell>
          <cell r="G361" t="str">
            <v>No</v>
          </cell>
          <cell r="H361" t="str">
            <v>In Progress</v>
          </cell>
        </row>
        <row r="362">
          <cell r="C362">
            <v>1132</v>
          </cell>
          <cell r="D362" t="str">
            <v>Harry L McGinnis Middle School</v>
          </cell>
          <cell r="E362" t="str">
            <v>Harry L McGinnis Middle School UIP 2019-20</v>
          </cell>
          <cell r="F362" t="str">
            <v>Performance Plan: Meets 95% Participation</v>
          </cell>
          <cell r="G362" t="str">
            <v>No</v>
          </cell>
          <cell r="H362" t="str">
            <v>In Progress</v>
          </cell>
        </row>
        <row r="363">
          <cell r="C363">
            <v>5802</v>
          </cell>
          <cell r="D363" t="str">
            <v>Merino Elementary School</v>
          </cell>
          <cell r="E363" t="str">
            <v>Merino Elementary School UIP 2019-20</v>
          </cell>
          <cell r="F363" t="str">
            <v>Performance Plan: Low Participation</v>
          </cell>
          <cell r="G363" t="str">
            <v>No</v>
          </cell>
          <cell r="H363" t="str">
            <v>In Progress</v>
          </cell>
        </row>
        <row r="364">
          <cell r="C364">
            <v>5806</v>
          </cell>
          <cell r="D364" t="str">
            <v>Merino Junior Senior High School</v>
          </cell>
          <cell r="E364" t="str">
            <v>Merino Junior Senior High School UIP 2019-20</v>
          </cell>
          <cell r="F364" t="str">
            <v>Performance Plan: Low Participation</v>
          </cell>
          <cell r="G364" t="str">
            <v>No</v>
          </cell>
          <cell r="H364" t="str">
            <v>In Progress</v>
          </cell>
        </row>
        <row r="365">
          <cell r="C365">
            <v>1144</v>
          </cell>
          <cell r="D365" t="str">
            <v>Burlington Elementary School</v>
          </cell>
          <cell r="E365" t="str">
            <v>Burlington Elementary School UIP 2019-20</v>
          </cell>
          <cell r="F365" t="str">
            <v>Performance Plan: Low Participation</v>
          </cell>
          <cell r="G365" t="str">
            <v>No</v>
          </cell>
          <cell r="H365" t="str">
            <v>In Progress</v>
          </cell>
        </row>
        <row r="366">
          <cell r="C366">
            <v>1152</v>
          </cell>
          <cell r="D366" t="str">
            <v>Burlington High School</v>
          </cell>
          <cell r="E366" t="str">
            <v>Burlington High School UIP 2019-20</v>
          </cell>
          <cell r="F366" t="str">
            <v>Improvement Plan: Meets 95% Participation</v>
          </cell>
          <cell r="G366" t="str">
            <v>No</v>
          </cell>
          <cell r="H366" t="str">
            <v>In Progress</v>
          </cell>
        </row>
        <row r="367">
          <cell r="C367">
            <v>1150</v>
          </cell>
          <cell r="D367" t="str">
            <v>Burlington Middle School</v>
          </cell>
          <cell r="E367" t="str">
            <v>Burlington Middle School UIP 2019-20</v>
          </cell>
          <cell r="F367" t="str">
            <v>Improvement Plan: Low Participation</v>
          </cell>
          <cell r="G367" t="str">
            <v>No</v>
          </cell>
          <cell r="H367" t="str">
            <v>In Progress</v>
          </cell>
        </row>
        <row r="368">
          <cell r="C368">
            <v>1168</v>
          </cell>
          <cell r="D368" t="str">
            <v>Byers Elementary School</v>
          </cell>
          <cell r="E368" t="str">
            <v>Byers Elementary School UIP 2019-20</v>
          </cell>
          <cell r="F368" t="str">
            <v>Performance Plan: Meets 95% Participation</v>
          </cell>
          <cell r="G368" t="str">
            <v>No</v>
          </cell>
          <cell r="H368" t="str">
            <v>In Progress</v>
          </cell>
        </row>
        <row r="369">
          <cell r="C369">
            <v>1176</v>
          </cell>
          <cell r="D369" t="str">
            <v>Byers Junior-Senior High School</v>
          </cell>
          <cell r="E369" t="str">
            <v>Byers Junior-Senior High School UIP 2019-20</v>
          </cell>
          <cell r="F369" t="str">
            <v>Performance Plan: Meets 95% Participation</v>
          </cell>
          <cell r="G369" t="str">
            <v>No</v>
          </cell>
          <cell r="H369" t="str">
            <v>In Progress</v>
          </cell>
        </row>
        <row r="370">
          <cell r="C370">
            <v>3362</v>
          </cell>
          <cell r="D370" t="str">
            <v>Valiant Academy High School</v>
          </cell>
          <cell r="E370" t="str">
            <v>Valiant Academy High School UIP 2019-20</v>
          </cell>
          <cell r="F370" t="str">
            <v>Insufficient State Data: Low Participation^</v>
          </cell>
          <cell r="G370" t="str">
            <v>No</v>
          </cell>
          <cell r="H370" t="str">
            <v>In Progress</v>
          </cell>
        </row>
        <row r="371">
          <cell r="C371">
            <v>1210</v>
          </cell>
          <cell r="D371" t="str">
            <v>Calhan Elementary School</v>
          </cell>
          <cell r="E371" t="str">
            <v>Calhan Elementary School UIP 2019-20</v>
          </cell>
          <cell r="F371" t="str">
            <v>Performance Plan: Meets 95% Participation</v>
          </cell>
          <cell r="G371" t="str">
            <v>No</v>
          </cell>
          <cell r="H371" t="str">
            <v>Ready for District Review</v>
          </cell>
        </row>
        <row r="372">
          <cell r="C372">
            <v>1218</v>
          </cell>
          <cell r="D372" t="str">
            <v>Calhan Secondary School</v>
          </cell>
          <cell r="E372" t="str">
            <v>Calhan Secondary School UIP 2019-20</v>
          </cell>
          <cell r="F372" t="str">
            <v>Performance Plan: Meets 95% Participation</v>
          </cell>
          <cell r="G372" t="str">
            <v>No</v>
          </cell>
          <cell r="H372" t="str">
            <v>In Progress</v>
          </cell>
        </row>
        <row r="373">
          <cell r="C373">
            <v>1215</v>
          </cell>
          <cell r="D373" t="str">
            <v>Calhan Middle School</v>
          </cell>
          <cell r="E373" t="str">
            <v>Calhan Middle School UIP 2019-20</v>
          </cell>
          <cell r="F373" t="str">
            <v>Improvement Plan: Meets 95% Participation</v>
          </cell>
          <cell r="G373" t="str">
            <v>No</v>
          </cell>
          <cell r="H373" t="str">
            <v>Submitted to CDE for Review</v>
          </cell>
        </row>
        <row r="374">
          <cell r="C374">
            <v>1248</v>
          </cell>
          <cell r="D374" t="str">
            <v>Campo Elementary School</v>
          </cell>
          <cell r="E374" t="str">
            <v>Campo Elementary School UIP 2019-20</v>
          </cell>
          <cell r="F374" t="str">
            <v>Performance Plan: Meets 95% Participation</v>
          </cell>
          <cell r="G374" t="str">
            <v>No</v>
          </cell>
          <cell r="H374" t="str">
            <v>In Progress</v>
          </cell>
        </row>
        <row r="375">
          <cell r="C375">
            <v>1252</v>
          </cell>
          <cell r="D375" t="str">
            <v>Campo Undivided High School</v>
          </cell>
          <cell r="E375" t="str">
            <v>Campo Undivided High School UIP 2019-20</v>
          </cell>
          <cell r="F375" t="str">
            <v>Performance Plan: Meets 95% Participation</v>
          </cell>
          <cell r="G375" t="str">
            <v>No</v>
          </cell>
          <cell r="H375" t="str">
            <v>In Progress</v>
          </cell>
        </row>
        <row r="376">
          <cell r="C376">
            <v>1266</v>
          </cell>
          <cell r="D376" t="str">
            <v>Canon City High School</v>
          </cell>
          <cell r="E376" t="str">
            <v>Canon City High School UIP 2019-20</v>
          </cell>
          <cell r="F376" t="str">
            <v>Improvement Plan: Meets 95% Participation</v>
          </cell>
          <cell r="G376" t="str">
            <v>No</v>
          </cell>
          <cell r="H376" t="str">
            <v>In Progress</v>
          </cell>
        </row>
        <row r="377">
          <cell r="C377">
            <v>1262</v>
          </cell>
          <cell r="D377" t="str">
            <v>Canon City Middle School</v>
          </cell>
          <cell r="E377" t="str">
            <v>Canon City Middle School UIP 2019-20</v>
          </cell>
          <cell r="F377" t="str">
            <v>Performance Plan: Meets 95% Participation</v>
          </cell>
          <cell r="G377" t="str">
            <v>No</v>
          </cell>
          <cell r="H377" t="str">
            <v>In Progress</v>
          </cell>
        </row>
        <row r="378">
          <cell r="C378">
            <v>7950</v>
          </cell>
          <cell r="D378" t="str">
            <v>Canon Exploratory School</v>
          </cell>
          <cell r="E378" t="str">
            <v>Canon Exploratory School UIP 2019-20</v>
          </cell>
          <cell r="F378" t="str">
            <v>Performance Plan: Meets 95% Participation</v>
          </cell>
          <cell r="G378" t="str">
            <v>No</v>
          </cell>
          <cell r="H378" t="str">
            <v>In Progress</v>
          </cell>
        </row>
        <row r="379">
          <cell r="C379">
            <v>3802</v>
          </cell>
          <cell r="D379" t="str">
            <v>Lincoln School of Science and Technology</v>
          </cell>
          <cell r="E379" t="str">
            <v>Harrison School UIP 2019-20</v>
          </cell>
          <cell r="F379" t="str">
            <v>Performance Plan: Meets 95% Participation</v>
          </cell>
          <cell r="G379" t="str">
            <v>No</v>
          </cell>
          <cell r="H379" t="str">
            <v>In Progress</v>
          </cell>
        </row>
        <row r="380">
          <cell r="C380">
            <v>5166</v>
          </cell>
          <cell r="D380" t="str">
            <v>Harrison School</v>
          </cell>
          <cell r="E380" t="str">
            <v>Lincoln School of Science and Technology UIP 2019-20</v>
          </cell>
          <cell r="F380" t="str">
            <v>Performance Plan: Meets 95% Participation</v>
          </cell>
          <cell r="G380" t="str">
            <v>No</v>
          </cell>
          <cell r="H380" t="str">
            <v>Ready for District Review</v>
          </cell>
        </row>
        <row r="381">
          <cell r="C381">
            <v>5704</v>
          </cell>
          <cell r="D381" t="str">
            <v>McKinley Elementary School</v>
          </cell>
          <cell r="E381" t="str">
            <v>McKinley Elementary School UIP 2019-20</v>
          </cell>
          <cell r="F381" t="str">
            <v>Turnaround Plan: Meets 95% Participation</v>
          </cell>
          <cell r="G381" t="str">
            <v>No</v>
          </cell>
          <cell r="H381" t="str">
            <v>Submitted for Posting</v>
          </cell>
        </row>
        <row r="382">
          <cell r="C382">
            <v>6752</v>
          </cell>
          <cell r="D382" t="str">
            <v>Mount View Core Knowledge Charter School</v>
          </cell>
          <cell r="E382" t="str">
            <v>Mount View Core Knowledge Charter School UIP 2019-20</v>
          </cell>
          <cell r="F382" t="str">
            <v>Performance Plan: Meets 95% Participation</v>
          </cell>
          <cell r="G382" t="str">
            <v>No</v>
          </cell>
          <cell r="H382" t="str">
            <v>In Progress</v>
          </cell>
        </row>
        <row r="383">
          <cell r="C383">
            <v>9248</v>
          </cell>
          <cell r="D383" t="str">
            <v>Washington Elementary School</v>
          </cell>
          <cell r="E383" t="str">
            <v>Washington Elementary School UIP 2019-20</v>
          </cell>
          <cell r="F383" t="str">
            <v>Performance Plan: Meets 95% Participation</v>
          </cell>
          <cell r="G383" t="str">
            <v>No</v>
          </cell>
          <cell r="H383" t="str">
            <v>In Progress</v>
          </cell>
        </row>
        <row r="384">
          <cell r="C384">
            <v>3997</v>
          </cell>
          <cell r="D384" t="str">
            <v>Innovative Connections High School</v>
          </cell>
          <cell r="E384" t="str">
            <v>Innovative Connections High School UIP 2019-20</v>
          </cell>
          <cell r="F384" t="str">
            <v>AEC: Improvement</v>
          </cell>
          <cell r="G384" t="str">
            <v>No</v>
          </cell>
          <cell r="H384" t="str">
            <v>In Progress</v>
          </cell>
        </row>
        <row r="385">
          <cell r="C385">
            <v>1398</v>
          </cell>
          <cell r="D385" t="str">
            <v>Centennial School</v>
          </cell>
          <cell r="E385" t="str">
            <v>Centennial School UIP 2019-20</v>
          </cell>
          <cell r="F385" t="str">
            <v>Improvement Plan: Meets 95% Participation</v>
          </cell>
          <cell r="G385" t="str">
            <v>No</v>
          </cell>
          <cell r="H385" t="str">
            <v>In Progress</v>
          </cell>
        </row>
        <row r="386">
          <cell r="C386">
            <v>1420</v>
          </cell>
          <cell r="D386" t="str">
            <v>Center High School</v>
          </cell>
          <cell r="E386" t="str">
            <v>Center High School UIP 2019-20</v>
          </cell>
          <cell r="F386" t="str">
            <v>Improvement Plan: Meets 95% Participation</v>
          </cell>
          <cell r="G386" t="str">
            <v>No</v>
          </cell>
          <cell r="H386" t="str">
            <v>In Progress</v>
          </cell>
        </row>
        <row r="387">
          <cell r="C387">
            <v>1368</v>
          </cell>
          <cell r="D387" t="str">
            <v>Center Virtual Academy</v>
          </cell>
          <cell r="E387" t="str">
            <v>Center Virtual Academy UIP 2019-20</v>
          </cell>
          <cell r="F387" t="str">
            <v>Improvement Plan (Revised)</v>
          </cell>
          <cell r="G387" t="str">
            <v>No</v>
          </cell>
          <cell r="H387" t="str">
            <v>In Progress</v>
          </cell>
        </row>
        <row r="388">
          <cell r="C388">
            <v>1412</v>
          </cell>
          <cell r="D388" t="str">
            <v>Haskin Elementary School</v>
          </cell>
          <cell r="E388" t="str">
            <v>Haskin Elementary School UIP 2019-20</v>
          </cell>
          <cell r="F388" t="str">
            <v>Improvement Plan: Meets 95% Participation</v>
          </cell>
          <cell r="G388" t="str">
            <v>No</v>
          </cell>
          <cell r="H388" t="str">
            <v>In Progress</v>
          </cell>
        </row>
        <row r="389">
          <cell r="C389">
            <v>1416</v>
          </cell>
          <cell r="D389" t="str">
            <v>Skoglund Middle School</v>
          </cell>
          <cell r="E389" t="str">
            <v>Skoglund Middle School UIP 2019-20</v>
          </cell>
          <cell r="F389" t="str">
            <v>Performance Plan: Meets 95% Participation</v>
          </cell>
          <cell r="G389" t="str">
            <v>No</v>
          </cell>
          <cell r="H389" t="str">
            <v>In Progress</v>
          </cell>
        </row>
        <row r="390">
          <cell r="C390">
            <v>75</v>
          </cell>
          <cell r="D390" t="str">
            <v>Animas High School</v>
          </cell>
          <cell r="E390" t="str">
            <v>Animas High School UIP 2019-20</v>
          </cell>
          <cell r="F390" t="str">
            <v>Performance Plan: Meets 95% Participation</v>
          </cell>
          <cell r="G390" t="str">
            <v>No</v>
          </cell>
          <cell r="H390" t="str">
            <v>Submitted for Posting</v>
          </cell>
        </row>
        <row r="391">
          <cell r="C391">
            <v>1279</v>
          </cell>
          <cell r="D391" t="str">
            <v>Caprock Academy</v>
          </cell>
          <cell r="E391" t="str">
            <v>Caprock Academy UIP 2019-20</v>
          </cell>
          <cell r="F391" t="str">
            <v>Performance Plan: Meets 95% Participation</v>
          </cell>
          <cell r="G391" t="str">
            <v>No</v>
          </cell>
          <cell r="H391" t="str">
            <v>Submitted for Posting</v>
          </cell>
        </row>
        <row r="392">
          <cell r="C392">
            <v>2067</v>
          </cell>
          <cell r="D392" t="str">
            <v>Colorado Early College Fort Collins</v>
          </cell>
          <cell r="E392" t="str">
            <v>Colorado Early College Fort Collins UIP 2019-20</v>
          </cell>
          <cell r="F392" t="str">
            <v>Performance Plan: Low Participation</v>
          </cell>
          <cell r="G392" t="str">
            <v>No</v>
          </cell>
          <cell r="H392" t="str">
            <v>Submitted for Posting</v>
          </cell>
        </row>
        <row r="393">
          <cell r="C393">
            <v>1791</v>
          </cell>
          <cell r="D393" t="str">
            <v>Colorado Springs Charter Academy</v>
          </cell>
          <cell r="E393" t="str">
            <v>Colorado Springs Charter Academy UIP 2019-20</v>
          </cell>
          <cell r="F393" t="str">
            <v>Performance Plan: Meets 95% Participation</v>
          </cell>
          <cell r="G393" t="str">
            <v>No</v>
          </cell>
          <cell r="H393" t="str">
            <v>Submitted for Posting</v>
          </cell>
        </row>
        <row r="394">
          <cell r="C394">
            <v>1795</v>
          </cell>
          <cell r="D394" t="str">
            <v>Colorado Springs Early Colleges</v>
          </cell>
          <cell r="E394" t="str">
            <v>Colorado Springs Early Colleges UIP 2019-20</v>
          </cell>
          <cell r="F394" t="str">
            <v>Performance Plan: Low Participation</v>
          </cell>
          <cell r="G394" t="str">
            <v>No</v>
          </cell>
          <cell r="H394" t="str">
            <v>Submitted for Posting</v>
          </cell>
        </row>
        <row r="395">
          <cell r="C395">
            <v>1882</v>
          </cell>
          <cell r="D395" t="str">
            <v>Community Leadership Academy</v>
          </cell>
          <cell r="E395" t="str">
            <v>Community Leadership Academy UIP 2019-20</v>
          </cell>
          <cell r="F395" t="str">
            <v>Performance Plan: Meets 95% Participation</v>
          </cell>
          <cell r="G395" t="str">
            <v>No</v>
          </cell>
          <cell r="H395" t="str">
            <v>Submitted for Posting</v>
          </cell>
        </row>
        <row r="396">
          <cell r="C396">
            <v>2837</v>
          </cell>
          <cell r="D396" t="str">
            <v>Early College of Arvada</v>
          </cell>
          <cell r="E396" t="str">
            <v>Early College of Arvada UIP 2019-20</v>
          </cell>
          <cell r="F396" t="str">
            <v>Performance Plan: Meets 95% Participation</v>
          </cell>
          <cell r="G396" t="str">
            <v>No</v>
          </cell>
          <cell r="H396" t="str">
            <v>Submitted for Posting</v>
          </cell>
        </row>
        <row r="397">
          <cell r="C397">
            <v>35</v>
          </cell>
          <cell r="D397" t="str">
            <v>FRONTIER CHARTER ACADEMY</v>
          </cell>
          <cell r="E397" t="str">
            <v>FRONTIER CHARTER ACADEMY UIP 2019-20</v>
          </cell>
          <cell r="F397" t="str">
            <v>School Closed</v>
          </cell>
          <cell r="G397" t="str">
            <v>No</v>
          </cell>
          <cell r="H397" t="str">
            <v>In Progress</v>
          </cell>
        </row>
        <row r="398">
          <cell r="C398">
            <v>3326</v>
          </cell>
          <cell r="D398" t="str">
            <v>Colorado International Language Academy</v>
          </cell>
          <cell r="E398" t="str">
            <v>Colorado International Language Academy UIP 2019-20</v>
          </cell>
          <cell r="F398" t="str">
            <v>Improvement Plan: Low Participation (Revised)</v>
          </cell>
          <cell r="G398" t="str">
            <v>No</v>
          </cell>
          <cell r="H398" t="str">
            <v>Submitted for Posting</v>
          </cell>
        </row>
        <row r="399">
          <cell r="C399">
            <v>3399</v>
          </cell>
          <cell r="D399" t="str">
            <v>GLOBAL VILLAGE ACADEMY - FORT COLLINS</v>
          </cell>
          <cell r="E399" t="str">
            <v>GLOBAL VILLAGE ACADEMY - FORT COLLINS UIP 2019-20</v>
          </cell>
          <cell r="F399" t="str">
            <v>School Closed</v>
          </cell>
          <cell r="G399" t="str">
            <v>No</v>
          </cell>
          <cell r="H399" t="str">
            <v>In Progress</v>
          </cell>
        </row>
        <row r="400">
          <cell r="C400">
            <v>655</v>
          </cell>
          <cell r="D400" t="str">
            <v>High Point Academy</v>
          </cell>
          <cell r="E400" t="str">
            <v>High Point Academy UIP 2019-20</v>
          </cell>
          <cell r="F400" t="str">
            <v>Improvement Plan: Low Participation</v>
          </cell>
          <cell r="G400" t="str">
            <v>No</v>
          </cell>
          <cell r="H400" t="str">
            <v>Submitted for Posting</v>
          </cell>
        </row>
        <row r="401">
          <cell r="C401">
            <v>4403</v>
          </cell>
          <cell r="D401" t="str">
            <v>James Irwin Charter Academy</v>
          </cell>
          <cell r="E401" t="str">
            <v>James Irwin Charter Academy UIP 2019-20</v>
          </cell>
          <cell r="F401" t="str">
            <v>Performance Plan: Low Participation</v>
          </cell>
          <cell r="G401" t="str">
            <v>No</v>
          </cell>
          <cell r="H401" t="str">
            <v>Submitted for Posting</v>
          </cell>
        </row>
        <row r="402">
          <cell r="C402">
            <v>5957</v>
          </cell>
          <cell r="D402" t="str">
            <v>Montessori del Mundo Charter School</v>
          </cell>
          <cell r="E402" t="str">
            <v>Montessori del Mundo Charter School UIP 2019-20</v>
          </cell>
          <cell r="F402" t="str">
            <v>Improvement Plan: Meets 95% Participation</v>
          </cell>
          <cell r="G402" t="str">
            <v>No</v>
          </cell>
          <cell r="H402" t="str">
            <v>Submitted for Posting</v>
          </cell>
        </row>
        <row r="403">
          <cell r="C403">
            <v>5453</v>
          </cell>
          <cell r="D403" t="str">
            <v>Mountain Middle School</v>
          </cell>
          <cell r="E403" t="str">
            <v>Mountain Middle School UIP 2019-20</v>
          </cell>
          <cell r="F403" t="str">
            <v>Performance Plan: Meets 95% Participation</v>
          </cell>
          <cell r="G403" t="str">
            <v>No</v>
          </cell>
          <cell r="H403" t="str">
            <v>Submitted for Posting</v>
          </cell>
        </row>
        <row r="404">
          <cell r="C404">
            <v>5851</v>
          </cell>
          <cell r="D404" t="str">
            <v>Mountain Song Community School</v>
          </cell>
          <cell r="E404" t="str">
            <v>Mountain Song Community School UIP 2019-20</v>
          </cell>
          <cell r="F404" t="str">
            <v>Performance Plan: Low Participation</v>
          </cell>
          <cell r="G404" t="str">
            <v>No</v>
          </cell>
          <cell r="H404" t="str">
            <v>Ready for District Review</v>
          </cell>
        </row>
        <row r="405">
          <cell r="C405">
            <v>8929</v>
          </cell>
          <cell r="D405" t="str">
            <v>PIKES PEAK PREP</v>
          </cell>
          <cell r="E405" t="str">
            <v>PIKES PEAK PREP UIP 2019-20</v>
          </cell>
          <cell r="F405" t="str">
            <v>Pending</v>
          </cell>
          <cell r="G405" t="str">
            <v>No</v>
          </cell>
          <cell r="H405" t="str">
            <v>In Progress</v>
          </cell>
        </row>
        <row r="406">
          <cell r="C406">
            <v>7278</v>
          </cell>
          <cell r="D406" t="str">
            <v>Ricardo Flores Magon Academy</v>
          </cell>
          <cell r="E406" t="str">
            <v>Ricardo Flores Magon Academy UIP 2019-20</v>
          </cell>
          <cell r="F406" t="str">
            <v>Priority Improvement Plan: Meets 95% Participation</v>
          </cell>
          <cell r="G406" t="str">
            <v>No</v>
          </cell>
          <cell r="H406" t="str">
            <v>Submitted for Posting</v>
          </cell>
        </row>
        <row r="407">
          <cell r="C407">
            <v>7512</v>
          </cell>
          <cell r="D407" t="str">
            <v>Ross Montessori School</v>
          </cell>
          <cell r="E407" t="str">
            <v>Ross Montessori School UIP 2019-20</v>
          </cell>
          <cell r="F407" t="str">
            <v>Performance Plan: Meets 95% Participation</v>
          </cell>
          <cell r="G407" t="str">
            <v>No</v>
          </cell>
          <cell r="H407" t="str">
            <v>In Progress</v>
          </cell>
        </row>
        <row r="408">
          <cell r="C408">
            <v>653</v>
          </cell>
          <cell r="D408" t="str">
            <v>Stone Creek School</v>
          </cell>
          <cell r="E408" t="str">
            <v>Stone Creek School UIP 2019-20</v>
          </cell>
          <cell r="F408" t="str">
            <v>Performance Plan: Meets 95% Participation</v>
          </cell>
          <cell r="G408" t="str">
            <v>No</v>
          </cell>
          <cell r="H408" t="str">
            <v>Submitted for Posting</v>
          </cell>
        </row>
        <row r="409">
          <cell r="C409">
            <v>657</v>
          </cell>
          <cell r="D409" t="str">
            <v>Academy of Arts and Knowledge Elementary</v>
          </cell>
          <cell r="E409" t="str">
            <v>Academy of Arts and Knowledge Elementary UIP 2019-20</v>
          </cell>
          <cell r="F409" t="str">
            <v>Performance Plan: Meets 95% Participation</v>
          </cell>
          <cell r="G409" t="str">
            <v>No</v>
          </cell>
          <cell r="H409" t="str">
            <v>Submitted for Posting</v>
          </cell>
        </row>
        <row r="410">
          <cell r="C410">
            <v>654</v>
          </cell>
          <cell r="D410" t="str">
            <v>THE PINNACLE CHARTER SCHOOL ELEMENTARY</v>
          </cell>
          <cell r="E410" t="str">
            <v>THE PINNACLE CHARTER SCHOOL ELEMENTARY UIP 2019-20</v>
          </cell>
          <cell r="F410" t="str">
            <v>Pending</v>
          </cell>
          <cell r="G410" t="str">
            <v>No</v>
          </cell>
          <cell r="H410" t="str">
            <v>In Progress</v>
          </cell>
        </row>
        <row r="411">
          <cell r="C411">
            <v>6914</v>
          </cell>
          <cell r="D411" t="str">
            <v>The Pinnacle Charter School</v>
          </cell>
          <cell r="E411" t="str">
            <v>The Pinnacle Charter School UIP 2019-20</v>
          </cell>
          <cell r="F411" t="str">
            <v>Performance Plan: Meets 95% Participation</v>
          </cell>
          <cell r="G411" t="str">
            <v>No</v>
          </cell>
          <cell r="H411" t="str">
            <v>Submitted for Posting</v>
          </cell>
        </row>
        <row r="412">
          <cell r="C412">
            <v>6913</v>
          </cell>
          <cell r="D412" t="str">
            <v>THE PINNACLE CHARTER SCHOOL MIDDLE</v>
          </cell>
          <cell r="E412" t="str">
            <v>THE PINNACLE CHARTER SCHOOL MIDDLE UIP 2019-20</v>
          </cell>
          <cell r="F412" t="str">
            <v>Pending</v>
          </cell>
          <cell r="G412" t="str">
            <v>No</v>
          </cell>
          <cell r="H412" t="str">
            <v>In Progress</v>
          </cell>
        </row>
        <row r="413">
          <cell r="C413">
            <v>8825</v>
          </cell>
          <cell r="D413" t="str">
            <v>Thomas MacLaren State Charter School</v>
          </cell>
          <cell r="E413" t="str">
            <v>Thomas MacLaren State Charter School UIP 2019-20</v>
          </cell>
          <cell r="F413" t="str">
            <v>Performance Plan: Low Participation</v>
          </cell>
          <cell r="G413" t="str">
            <v>No</v>
          </cell>
          <cell r="H413" t="str">
            <v>Submitted for Posting</v>
          </cell>
        </row>
        <row r="414">
          <cell r="C414">
            <v>9037</v>
          </cell>
          <cell r="D414" t="str">
            <v>Victory Preparatory Academy High State Charter Sch</v>
          </cell>
          <cell r="E414" t="str">
            <v>Victory Preparatory Academy High State Charter Sch UIP 2019-20</v>
          </cell>
          <cell r="F414" t="str">
            <v>Performance Plan: Meets 95% Participation</v>
          </cell>
          <cell r="G414" t="str">
            <v>No</v>
          </cell>
          <cell r="H414" t="str">
            <v>Submitted for Posting</v>
          </cell>
        </row>
        <row r="415">
          <cell r="C415">
            <v>9040</v>
          </cell>
          <cell r="D415" t="str">
            <v>Victory Preparatory Academy Middle State Charter S</v>
          </cell>
          <cell r="E415" t="str">
            <v>Victory Preparatory Academy Middle State Charter S UIP 2019-20</v>
          </cell>
          <cell r="F415" t="str">
            <v>Performance Plan: Meets 95% Participation</v>
          </cell>
          <cell r="G415" t="str">
            <v>No</v>
          </cell>
          <cell r="H415" t="str">
            <v>Submitted for Posting</v>
          </cell>
        </row>
        <row r="416">
          <cell r="C416">
            <v>1546</v>
          </cell>
          <cell r="D416" t="str">
            <v>Cheraw School</v>
          </cell>
          <cell r="E416" t="str">
            <v>Cheraw School UIP 2019-20</v>
          </cell>
          <cell r="F416" t="str">
            <v>Performance Plan: Low Participation</v>
          </cell>
          <cell r="G416" t="str">
            <v>No</v>
          </cell>
          <cell r="H416" t="str">
            <v>In Progress</v>
          </cell>
        </row>
        <row r="417">
          <cell r="C417">
            <v>242</v>
          </cell>
          <cell r="D417" t="str">
            <v>Antelope Ridge Elementary School</v>
          </cell>
          <cell r="E417" t="str">
            <v>Antelope Ridge Elementary School UIP 2019-20</v>
          </cell>
          <cell r="F417" t="str">
            <v>Performance Plan: Meets 95% Participation</v>
          </cell>
          <cell r="G417" t="str">
            <v>No</v>
          </cell>
          <cell r="H417" t="str">
            <v>Submit to CDE for Review</v>
          </cell>
        </row>
        <row r="418">
          <cell r="C418">
            <v>348</v>
          </cell>
          <cell r="D418" t="str">
            <v>Arrowhead Elementary School</v>
          </cell>
          <cell r="E418" t="str">
            <v>Arrowhead Elementary School UIP 2019-20</v>
          </cell>
          <cell r="F418" t="str">
            <v>Improvement Plan: Meets 95% Participation</v>
          </cell>
          <cell r="G418" t="str">
            <v>No</v>
          </cell>
          <cell r="H418" t="str">
            <v>Submit to CDE for Review</v>
          </cell>
        </row>
        <row r="419">
          <cell r="C419">
            <v>442</v>
          </cell>
          <cell r="D419" t="str">
            <v>Aspen Crossing Elementary School</v>
          </cell>
          <cell r="E419" t="str">
            <v>Aspen Crossing Elementary School UIP 2019-20</v>
          </cell>
          <cell r="F419" t="str">
            <v>Performance Plan: Meets 95% Participation</v>
          </cell>
          <cell r="G419" t="str">
            <v>No</v>
          </cell>
          <cell r="H419" t="str">
            <v>Submit to CDE for Review</v>
          </cell>
        </row>
        <row r="420">
          <cell r="C420">
            <v>714</v>
          </cell>
          <cell r="D420" t="str">
            <v>Belleview Elementary School</v>
          </cell>
          <cell r="E420" t="str">
            <v>Belleview Elementary School UIP 2019-20</v>
          </cell>
          <cell r="F420" t="str">
            <v>Performance Plan: Meets 95% Participation</v>
          </cell>
          <cell r="G420" t="str">
            <v>No</v>
          </cell>
          <cell r="H420" t="str">
            <v>Submit to CDE for Review</v>
          </cell>
        </row>
        <row r="421">
          <cell r="C421">
            <v>4448</v>
          </cell>
          <cell r="D421" t="str">
            <v>Black Forest Hills Elementary School</v>
          </cell>
          <cell r="E421" t="str">
            <v>Black Forest Hills Elementary School UIP 2019-20</v>
          </cell>
          <cell r="F421" t="str">
            <v>Performance Plan: Low Participation</v>
          </cell>
          <cell r="G421" t="str">
            <v>No</v>
          </cell>
          <cell r="H421" t="str">
            <v>Submit to CDE for Review</v>
          </cell>
        </row>
        <row r="422">
          <cell r="C422">
            <v>1155</v>
          </cell>
          <cell r="D422" t="str">
            <v>Buffalo Trail Elementary School</v>
          </cell>
          <cell r="E422" t="str">
            <v>Buffalo Trail Elementary School UIP 2019-20</v>
          </cell>
          <cell r="F422" t="str">
            <v>Performance Plan: Low Participation</v>
          </cell>
          <cell r="G422" t="str">
            <v>No</v>
          </cell>
          <cell r="H422" t="str">
            <v>Submitted to CDE for Review</v>
          </cell>
        </row>
        <row r="423">
          <cell r="C423">
            <v>1566</v>
          </cell>
          <cell r="D423" t="str">
            <v>Campus Middle School</v>
          </cell>
          <cell r="E423" t="str">
            <v>Campus Middle School UIP 2019-20</v>
          </cell>
          <cell r="F423" t="str">
            <v>Performance Plan: Low Participation</v>
          </cell>
          <cell r="G423" t="str">
            <v>No</v>
          </cell>
          <cell r="H423" t="str">
            <v>Submit to CDE for Review</v>
          </cell>
        </row>
        <row r="424">
          <cell r="C424">
            <v>1273</v>
          </cell>
          <cell r="D424" t="str">
            <v>Canyon Creek Elementary School</v>
          </cell>
          <cell r="E424" t="str">
            <v>Canyon Creek Elementary School UIP 2019-20</v>
          </cell>
          <cell r="F424" t="str">
            <v>Performance Plan: Meets 95% Participation</v>
          </cell>
          <cell r="G424" t="str">
            <v>No</v>
          </cell>
          <cell r="H424" t="str">
            <v>Ready for District Review</v>
          </cell>
        </row>
        <row r="425">
          <cell r="C425">
            <v>1510</v>
          </cell>
          <cell r="D425" t="str">
            <v>Challenge School</v>
          </cell>
          <cell r="E425" t="str">
            <v>Challenge School UIP 2019-20</v>
          </cell>
          <cell r="F425" t="str">
            <v>Performance Plan: Low Participation</v>
          </cell>
          <cell r="G425" t="str">
            <v>No</v>
          </cell>
          <cell r="H425" t="str">
            <v>Ready for District Review</v>
          </cell>
        </row>
        <row r="426">
          <cell r="C426">
            <v>1551</v>
          </cell>
          <cell r="D426" t="str">
            <v>Cherokee Trail High School</v>
          </cell>
          <cell r="E426" t="str">
            <v>Cherokee Trail High School UIP 2019-20</v>
          </cell>
          <cell r="F426" t="str">
            <v>Performance Plan: Low Participation</v>
          </cell>
          <cell r="G426" t="str">
            <v>No</v>
          </cell>
          <cell r="H426" t="str">
            <v>Submit to CDE for Review</v>
          </cell>
        </row>
        <row r="427">
          <cell r="C427">
            <v>1571</v>
          </cell>
          <cell r="D427" t="str">
            <v>Cherry Creek Charter Academy</v>
          </cell>
          <cell r="E427" t="str">
            <v>Cherry Creek Charter Academy UIP 2019-20</v>
          </cell>
          <cell r="F427" t="str">
            <v>Performance Plan: Meets 95% Participation</v>
          </cell>
          <cell r="G427" t="str">
            <v>No</v>
          </cell>
          <cell r="H427" t="str">
            <v>In Progress</v>
          </cell>
        </row>
        <row r="428">
          <cell r="C428">
            <v>1570</v>
          </cell>
          <cell r="D428" t="str">
            <v>Cherry Creek High School</v>
          </cell>
          <cell r="E428" t="str">
            <v>Cherry Creek High School UIP 2019-20</v>
          </cell>
          <cell r="F428" t="str">
            <v>Performance Plan: Low Participation</v>
          </cell>
          <cell r="G428" t="str">
            <v>No</v>
          </cell>
          <cell r="H428" t="str">
            <v>Submit to CDE for Review</v>
          </cell>
        </row>
        <row r="429">
          <cell r="C429">
            <v>1574</v>
          </cell>
          <cell r="D429" t="str">
            <v>Cherry Hills Village Elementary School</v>
          </cell>
          <cell r="E429" t="str">
            <v>Cherry Hills Village Elementary School UIP 2019-20</v>
          </cell>
          <cell r="F429" t="str">
            <v>Performance Plan: Low Participation</v>
          </cell>
          <cell r="G429" t="str">
            <v>No</v>
          </cell>
          <cell r="H429" t="str">
            <v>Submit to CDE for Review</v>
          </cell>
        </row>
        <row r="430">
          <cell r="C430">
            <v>1614</v>
          </cell>
          <cell r="D430" t="str">
            <v>Cimarron Elementary School</v>
          </cell>
          <cell r="E430" t="str">
            <v>Cimarron Elementary School UIP 2019-20</v>
          </cell>
          <cell r="F430" t="str">
            <v>Performance Plan: Low Participation</v>
          </cell>
          <cell r="G430" t="str">
            <v>No</v>
          </cell>
          <cell r="H430" t="str">
            <v>Submit to CDE for Review</v>
          </cell>
        </row>
        <row r="431">
          <cell r="C431">
            <v>1916</v>
          </cell>
          <cell r="D431" t="str">
            <v>Cottonwood Creek Elementary School</v>
          </cell>
          <cell r="E431" t="str">
            <v>Cottonwood Creek Elementary School UIP 2019-20</v>
          </cell>
          <cell r="F431" t="str">
            <v>Performance Plan: Meets 95% Participation</v>
          </cell>
          <cell r="G431" t="str">
            <v>No</v>
          </cell>
          <cell r="H431" t="str">
            <v>Submit to CDE for Review</v>
          </cell>
        </row>
        <row r="432">
          <cell r="C432">
            <v>243</v>
          </cell>
          <cell r="D432" t="str">
            <v>Coyote Hills Elementary School</v>
          </cell>
          <cell r="E432" t="str">
            <v>Coyote Hills Elementary School UIP 2019-20</v>
          </cell>
          <cell r="F432" t="str">
            <v>Performance Plan: Meets 95% Participation</v>
          </cell>
          <cell r="G432" t="str">
            <v>No</v>
          </cell>
          <cell r="H432" t="str">
            <v>Submit to CDE for Review</v>
          </cell>
        </row>
        <row r="433">
          <cell r="C433">
            <v>1970</v>
          </cell>
          <cell r="D433" t="str">
            <v>Creekside Elementary School</v>
          </cell>
          <cell r="E433" t="str">
            <v>Creekside Elementary School UIP 2019-20</v>
          </cell>
          <cell r="F433" t="str">
            <v>Performance Plan: Meets 95% Participation</v>
          </cell>
          <cell r="G433" t="str">
            <v>No</v>
          </cell>
          <cell r="H433" t="str">
            <v>Submit to CDE for Review</v>
          </cell>
        </row>
        <row r="434">
          <cell r="C434">
            <v>2094</v>
          </cell>
          <cell r="D434" t="str">
            <v>Dakota Valley Elementary School</v>
          </cell>
          <cell r="E434" t="str">
            <v>Dakota Valley Elementary School UIP 2019-20</v>
          </cell>
          <cell r="F434" t="str">
            <v>Performance Plan: Low Participation</v>
          </cell>
          <cell r="G434" t="str">
            <v>No</v>
          </cell>
          <cell r="H434" t="str">
            <v>Submit to CDE for Review</v>
          </cell>
        </row>
        <row r="435">
          <cell r="C435">
            <v>2292</v>
          </cell>
          <cell r="D435" t="str">
            <v>Dry Creek Elementary School</v>
          </cell>
          <cell r="E435" t="str">
            <v>Dry Creek Elementary School UIP 2019-20</v>
          </cell>
          <cell r="F435" t="str">
            <v>Performance Plan: Low Participation</v>
          </cell>
          <cell r="G435" t="str">
            <v>No</v>
          </cell>
          <cell r="H435" t="str">
            <v>Ready for District Review</v>
          </cell>
        </row>
        <row r="436">
          <cell r="C436">
            <v>2428</v>
          </cell>
          <cell r="D436" t="str">
            <v>Eastridge Community Elementary School</v>
          </cell>
          <cell r="E436" t="str">
            <v>Eastridge Community Elementary School UIP 2019-20</v>
          </cell>
          <cell r="F436" t="str">
            <v>Priority Improvement Plan: Meets 95% Participation</v>
          </cell>
          <cell r="G436" t="str">
            <v>No</v>
          </cell>
          <cell r="H436" t="str">
            <v>Submitted to CDE for Review</v>
          </cell>
        </row>
        <row r="437">
          <cell r="C437">
            <v>2897</v>
          </cell>
          <cell r="D437" t="str">
            <v>Falcon Creek Middle School</v>
          </cell>
          <cell r="E437" t="str">
            <v>Falcon Creek Middle School UIP 2019-20</v>
          </cell>
          <cell r="F437" t="str">
            <v>Performance Plan: Low Participation</v>
          </cell>
          <cell r="G437" t="str">
            <v>No</v>
          </cell>
          <cell r="H437" t="str">
            <v>Ready for District Review</v>
          </cell>
        </row>
        <row r="438">
          <cell r="C438">
            <v>16</v>
          </cell>
          <cell r="D438" t="str">
            <v>Fox Hollow Elementary School</v>
          </cell>
          <cell r="E438" t="str">
            <v>Fox Hollow Elementary School UIP 2019-20</v>
          </cell>
          <cell r="F438" t="str">
            <v>Performance Plan: Low Participation</v>
          </cell>
          <cell r="G438" t="str">
            <v>No</v>
          </cell>
          <cell r="H438" t="str">
            <v>Submit to CDE for Review</v>
          </cell>
        </row>
        <row r="439">
          <cell r="C439">
            <v>3030</v>
          </cell>
          <cell r="D439" t="str">
            <v>Fox Ridge Middle School</v>
          </cell>
          <cell r="E439" t="str">
            <v>Fox Ridge Middle School UIP 2019-20</v>
          </cell>
          <cell r="F439" t="str">
            <v>Performance Plan: Low Participation</v>
          </cell>
          <cell r="G439" t="str">
            <v>No</v>
          </cell>
          <cell r="H439" t="str">
            <v>Ready for District Review</v>
          </cell>
        </row>
        <row r="440">
          <cell r="C440">
            <v>3589</v>
          </cell>
          <cell r="D440" t="str">
            <v>Grandview High School</v>
          </cell>
          <cell r="E440" t="str">
            <v>Grandview High School UIP 2019-20</v>
          </cell>
          <cell r="F440" t="str">
            <v>Performance Plan: Low Participation</v>
          </cell>
          <cell r="G440" t="str">
            <v>No</v>
          </cell>
          <cell r="H440" t="str">
            <v>Submit to CDE for Review</v>
          </cell>
        </row>
        <row r="441">
          <cell r="C441">
            <v>3648</v>
          </cell>
          <cell r="D441" t="str">
            <v>Greenwood Elementary School</v>
          </cell>
          <cell r="E441" t="str">
            <v>Greenwood Elementary School UIP 2019-20</v>
          </cell>
          <cell r="F441" t="str">
            <v>Performance Plan: Low Participation</v>
          </cell>
          <cell r="G441" t="str">
            <v>No</v>
          </cell>
          <cell r="H441" t="str">
            <v>Ready for District Review</v>
          </cell>
        </row>
        <row r="442">
          <cell r="C442">
            <v>3926</v>
          </cell>
          <cell r="D442" t="str">
            <v>Heritage Elementary School</v>
          </cell>
          <cell r="E442" t="str">
            <v>Heritage Elementary School UIP 2019-20</v>
          </cell>
          <cell r="F442" t="str">
            <v>Performance Plan: Low Participation</v>
          </cell>
          <cell r="G442" t="str">
            <v>No</v>
          </cell>
          <cell r="H442" t="str">
            <v>Submit to CDE for Review</v>
          </cell>
        </row>
        <row r="443">
          <cell r="C443">
            <v>1572</v>
          </cell>
          <cell r="D443" t="str">
            <v>High Plains Elementary School</v>
          </cell>
          <cell r="E443" t="str">
            <v>High Plains Elementary School UIP 2019-20</v>
          </cell>
          <cell r="F443" t="str">
            <v>Performance Plan: Low Participation</v>
          </cell>
          <cell r="G443" t="str">
            <v>No</v>
          </cell>
          <cell r="H443" t="str">
            <v>Ready for District Review</v>
          </cell>
        </row>
        <row r="444">
          <cell r="C444">
            <v>3988</v>
          </cell>
          <cell r="D444" t="str">
            <v>Highline Community Elementary School</v>
          </cell>
          <cell r="E444" t="str">
            <v>Highline Community Elementary School UIP 2019-20</v>
          </cell>
          <cell r="F444" t="str">
            <v>Priority Improvement Plan: Meets 95% Participation</v>
          </cell>
          <cell r="G444" t="str">
            <v>No</v>
          </cell>
          <cell r="H444" t="str">
            <v>Submitted to CDE for Review</v>
          </cell>
        </row>
        <row r="445">
          <cell r="C445">
            <v>4062</v>
          </cell>
          <cell r="D445" t="str">
            <v>Holly Hills Elementary School</v>
          </cell>
          <cell r="E445" t="str">
            <v>Holly Hills Elementary School UIP 2019-20</v>
          </cell>
          <cell r="F445" t="str">
            <v>Improvement Plan: Meets 95% Participation</v>
          </cell>
          <cell r="G445" t="str">
            <v>No</v>
          </cell>
          <cell r="H445" t="str">
            <v>Submit to CDE for Review</v>
          </cell>
        </row>
        <row r="446">
          <cell r="C446">
            <v>4078</v>
          </cell>
          <cell r="D446" t="str">
            <v>Homestead Elementary School</v>
          </cell>
          <cell r="E446" t="str">
            <v>Homestead Elementary School UIP 2019-20</v>
          </cell>
          <cell r="F446" t="str">
            <v>Performance Plan: Meets 95% Participation</v>
          </cell>
          <cell r="G446" t="str">
            <v>No</v>
          </cell>
          <cell r="H446" t="str">
            <v>Submit to CDE for Review</v>
          </cell>
        </row>
        <row r="447">
          <cell r="C447">
            <v>4100</v>
          </cell>
          <cell r="D447" t="str">
            <v>Horizon Middle School</v>
          </cell>
          <cell r="E447" t="str">
            <v>Horizon Middle School UIP 2019-20</v>
          </cell>
          <cell r="F447" t="str">
            <v>Improvement Plan: Low Participation</v>
          </cell>
          <cell r="G447" t="str">
            <v>No</v>
          </cell>
          <cell r="H447" t="str">
            <v>Ready for District Review</v>
          </cell>
        </row>
        <row r="448">
          <cell r="C448">
            <v>4276</v>
          </cell>
          <cell r="D448" t="str">
            <v>Independence Elementary School</v>
          </cell>
          <cell r="E448" t="str">
            <v>Independence Elementary School UIP 2019-20</v>
          </cell>
          <cell r="F448" t="str">
            <v>Improvement Plan: Low Participation</v>
          </cell>
          <cell r="G448" t="str">
            <v>No</v>
          </cell>
          <cell r="H448" t="str">
            <v>Submit to CDE for Review</v>
          </cell>
        </row>
        <row r="449">
          <cell r="C449">
            <v>4280</v>
          </cell>
          <cell r="D449" t="str">
            <v>Indian Ridge Elementary School</v>
          </cell>
          <cell r="E449" t="str">
            <v>Indian Ridge Elementary School UIP 2019-20</v>
          </cell>
          <cell r="F449" t="str">
            <v>Performance Plan: Meets 95% Participation</v>
          </cell>
          <cell r="G449" t="str">
            <v>No</v>
          </cell>
          <cell r="H449" t="str">
            <v>In Progress</v>
          </cell>
        </row>
        <row r="450">
          <cell r="C450">
            <v>4975</v>
          </cell>
          <cell r="D450" t="str">
            <v>Laredo Middle School</v>
          </cell>
          <cell r="E450" t="str">
            <v>Laredo Middle School UIP 2019-20</v>
          </cell>
          <cell r="F450" t="str">
            <v>Performance Plan: Low Participation</v>
          </cell>
          <cell r="G450" t="str">
            <v>No</v>
          </cell>
          <cell r="H450" t="str">
            <v>Ready for District Review</v>
          </cell>
        </row>
        <row r="451">
          <cell r="C451">
            <v>18</v>
          </cell>
          <cell r="D451" t="str">
            <v>Liberty Middle School</v>
          </cell>
          <cell r="E451" t="str">
            <v>Liberty Middle School UIP 2019-20</v>
          </cell>
          <cell r="F451" t="str">
            <v>Performance Plan: Low Participation</v>
          </cell>
          <cell r="G451" t="str">
            <v>No</v>
          </cell>
          <cell r="H451" t="str">
            <v>Ready for District Review</v>
          </cell>
        </row>
        <row r="452">
          <cell r="C452">
            <v>5744</v>
          </cell>
          <cell r="D452" t="str">
            <v>Meadow Point Elementary School</v>
          </cell>
          <cell r="E452" t="str">
            <v>Meadow Point Elementary School UIP 2019-20</v>
          </cell>
          <cell r="F452" t="str">
            <v>Improvement Plan: Meets 95% Participation</v>
          </cell>
          <cell r="G452" t="str">
            <v>No</v>
          </cell>
          <cell r="H452" t="str">
            <v>Submit to CDE for Review</v>
          </cell>
        </row>
        <row r="453">
          <cell r="C453">
            <v>5934</v>
          </cell>
          <cell r="D453" t="str">
            <v>Mission Viejo Elementary School</v>
          </cell>
          <cell r="E453" t="str">
            <v>Mission Viejo Elementary School UIP 2019-20</v>
          </cell>
          <cell r="F453" t="str">
            <v>Performance Plan: Meets 95% Participation</v>
          </cell>
          <cell r="G453" t="str">
            <v>No</v>
          </cell>
          <cell r="H453" t="str">
            <v>Submit to CDE for Review</v>
          </cell>
        </row>
        <row r="454">
          <cell r="C454">
            <v>6625</v>
          </cell>
          <cell r="D454" t="str">
            <v>Overland High School</v>
          </cell>
          <cell r="E454" t="str">
            <v>Overland High School UIP 2019-20</v>
          </cell>
          <cell r="F454" t="str">
            <v>Performance Plan: Low Participation</v>
          </cell>
          <cell r="G454" t="str">
            <v>No</v>
          </cell>
          <cell r="H454" t="str">
            <v>Ready for District Review</v>
          </cell>
        </row>
        <row r="455">
          <cell r="C455">
            <v>6820</v>
          </cell>
          <cell r="D455" t="str">
            <v>Peakview Elementary School</v>
          </cell>
          <cell r="E455" t="str">
            <v>Peakview Elementary School UIP 2019-20</v>
          </cell>
          <cell r="F455" t="str">
            <v>Performance Plan: Low Participation</v>
          </cell>
          <cell r="G455" t="str">
            <v>No</v>
          </cell>
          <cell r="H455" t="str">
            <v>Submit to CDE for Review</v>
          </cell>
        </row>
        <row r="456">
          <cell r="C456">
            <v>6955</v>
          </cell>
          <cell r="D456" t="str">
            <v>Pine Ridge Elementary School</v>
          </cell>
          <cell r="E456" t="str">
            <v>Pine Ridge Elementary School UIP 2019-20</v>
          </cell>
          <cell r="F456" t="str">
            <v>Performance Plan: Meets 95% Participation</v>
          </cell>
          <cell r="G456" t="str">
            <v>No</v>
          </cell>
          <cell r="H456" t="str">
            <v>Submit to CDE for Review</v>
          </cell>
        </row>
        <row r="457">
          <cell r="C457">
            <v>7102</v>
          </cell>
          <cell r="D457" t="str">
            <v>Polton Community Elementary School</v>
          </cell>
          <cell r="E457" t="str">
            <v>Polton Community Elementary School UIP 2019-20</v>
          </cell>
          <cell r="F457" t="str">
            <v>Improvement Plan: Low Participation</v>
          </cell>
          <cell r="G457" t="str">
            <v>No</v>
          </cell>
          <cell r="H457" t="str">
            <v>Submit to CDE for Review</v>
          </cell>
        </row>
        <row r="458">
          <cell r="C458">
            <v>7116</v>
          </cell>
          <cell r="D458" t="str">
            <v>Ponderosa Elementary School</v>
          </cell>
          <cell r="E458" t="str">
            <v>Ponderosa Elementary School UIP 2019-20</v>
          </cell>
          <cell r="F458" t="str">
            <v>Improvement Plan: Meets 95% Participation</v>
          </cell>
          <cell r="G458" t="str">
            <v>No</v>
          </cell>
          <cell r="H458" t="str">
            <v>Submit to CDE for Review</v>
          </cell>
        </row>
        <row r="459">
          <cell r="C459">
            <v>7158</v>
          </cell>
          <cell r="D459" t="str">
            <v>Prairie Middle School</v>
          </cell>
          <cell r="E459" t="str">
            <v>Prairie Middle School UIP 2019-20</v>
          </cell>
          <cell r="F459" t="str">
            <v>Improvement Plan: Low Participation</v>
          </cell>
          <cell r="G459" t="str">
            <v>No</v>
          </cell>
          <cell r="H459" t="str">
            <v>Submit to CDE for Review</v>
          </cell>
        </row>
        <row r="460">
          <cell r="C460">
            <v>7277</v>
          </cell>
          <cell r="D460" t="str">
            <v>Red Hawk Ridge Elementary School</v>
          </cell>
          <cell r="E460" t="str">
            <v>Red Hawk Ridge Elementary School UIP 2019-20</v>
          </cell>
          <cell r="F460" t="str">
            <v>Improvement Plan: Low Participation</v>
          </cell>
          <cell r="G460" t="str">
            <v>No</v>
          </cell>
          <cell r="H460" t="str">
            <v>Submit to CDE for Review</v>
          </cell>
        </row>
        <row r="461">
          <cell r="C461">
            <v>7476</v>
          </cell>
          <cell r="D461" t="str">
            <v>Rolling Hills Elementary School</v>
          </cell>
          <cell r="E461" t="str">
            <v>Rolling Hills Elementary School UIP 2019-20</v>
          </cell>
          <cell r="F461" t="str">
            <v>Performance Plan: Low Participation</v>
          </cell>
          <cell r="G461" t="str">
            <v>No</v>
          </cell>
          <cell r="H461" t="str">
            <v>In Progress</v>
          </cell>
        </row>
        <row r="462">
          <cell r="C462">
            <v>7559</v>
          </cell>
          <cell r="D462" t="str">
            <v>Sagebrush Elementary School</v>
          </cell>
          <cell r="E462" t="str">
            <v>Sagebrush Elementary School UIP 2019-20</v>
          </cell>
          <cell r="F462" t="str">
            <v>Performance Plan: Meets 95% Participation</v>
          </cell>
          <cell r="G462" t="str">
            <v>No</v>
          </cell>
          <cell r="H462" t="str">
            <v>Ready for District Review</v>
          </cell>
        </row>
        <row r="463">
          <cell r="C463">
            <v>141</v>
          </cell>
          <cell r="D463" t="str">
            <v>Sky Vista Middle School</v>
          </cell>
          <cell r="E463" t="str">
            <v>Sky Vista Middle School UIP 2019-20</v>
          </cell>
          <cell r="F463" t="str">
            <v>Performance Plan: Low Participation</v>
          </cell>
          <cell r="G463" t="str">
            <v>No</v>
          </cell>
          <cell r="H463" t="str">
            <v>Ready for District Review</v>
          </cell>
        </row>
        <row r="464">
          <cell r="C464">
            <v>8020</v>
          </cell>
          <cell r="D464" t="str">
            <v>Smoky Hill High School</v>
          </cell>
          <cell r="E464" t="str">
            <v>Smoky Hill High School UIP 2019-20</v>
          </cell>
          <cell r="F464" t="str">
            <v>Performance Plan: Low Participation</v>
          </cell>
          <cell r="G464" t="str">
            <v>No</v>
          </cell>
          <cell r="H464" t="str">
            <v>In Progress</v>
          </cell>
        </row>
        <row r="465">
          <cell r="C465">
            <v>8380</v>
          </cell>
          <cell r="D465" t="str">
            <v>Summit Elementary School</v>
          </cell>
          <cell r="E465" t="str">
            <v>Summit Elementary School UIP 2019-20</v>
          </cell>
          <cell r="F465" t="str">
            <v>Performance Plan: Meets 95% Participation</v>
          </cell>
          <cell r="G465" t="str">
            <v>No</v>
          </cell>
          <cell r="H465" t="str">
            <v>Submit to CDE for Review</v>
          </cell>
        </row>
        <row r="466">
          <cell r="C466">
            <v>8394</v>
          </cell>
          <cell r="D466" t="str">
            <v>Sunrise Elementary School</v>
          </cell>
          <cell r="E466" t="str">
            <v>Sunrise Elementary School UIP 2019-20</v>
          </cell>
          <cell r="F466" t="str">
            <v>Improvement Plan: Meets 95% Participation</v>
          </cell>
          <cell r="G466" t="str">
            <v>No</v>
          </cell>
          <cell r="H466" t="str">
            <v>Submit to CDE for Review</v>
          </cell>
        </row>
        <row r="467">
          <cell r="C467">
            <v>8848</v>
          </cell>
          <cell r="D467" t="str">
            <v>Thunder Ridge Middle School</v>
          </cell>
          <cell r="E467" t="str">
            <v>Thunder Ridge Middle School UIP 2019-20</v>
          </cell>
          <cell r="F467" t="str">
            <v>Performance Plan: Low Participation</v>
          </cell>
          <cell r="G467" t="str">
            <v>No</v>
          </cell>
          <cell r="H467" t="str">
            <v>Ready for District Review</v>
          </cell>
        </row>
        <row r="468">
          <cell r="C468">
            <v>8850</v>
          </cell>
          <cell r="D468" t="str">
            <v>Timberline Elementary School</v>
          </cell>
          <cell r="E468" t="str">
            <v>Timberline Elementary School UIP 2019-20</v>
          </cell>
          <cell r="F468" t="str">
            <v>Performance Plan: Low Participation</v>
          </cell>
          <cell r="G468" t="str">
            <v>No</v>
          </cell>
          <cell r="H468" t="str">
            <v>In Progress</v>
          </cell>
        </row>
        <row r="469">
          <cell r="C469">
            <v>8887</v>
          </cell>
          <cell r="D469" t="str">
            <v>Trails West Elementary School</v>
          </cell>
          <cell r="E469" t="str">
            <v>Trails West Elementary School UIP 2019-20</v>
          </cell>
          <cell r="F469" t="str">
            <v>Performance Plan: Low Participation</v>
          </cell>
          <cell r="G469" t="str">
            <v>No</v>
          </cell>
          <cell r="H469" t="str">
            <v>Submit to CDE for Review</v>
          </cell>
        </row>
        <row r="470">
          <cell r="C470">
            <v>9108</v>
          </cell>
          <cell r="D470" t="str">
            <v>Village East Community Elementary School</v>
          </cell>
          <cell r="E470" t="str">
            <v>Village East Community Elementary School UIP 2019-20</v>
          </cell>
          <cell r="F470" t="str">
            <v>Performance Plan: Meets 95% Participation</v>
          </cell>
          <cell r="G470" t="str">
            <v>No</v>
          </cell>
          <cell r="H470" t="str">
            <v>Submit to CDE for Review</v>
          </cell>
        </row>
        <row r="471">
          <cell r="C471">
            <v>9200</v>
          </cell>
          <cell r="D471" t="str">
            <v>Walnut Hills Community Elementary School</v>
          </cell>
          <cell r="E471" t="str">
            <v>Walnut Hills Community Elementary School UIP 2019-20</v>
          </cell>
          <cell r="F471" t="str">
            <v>Performance Plan: Low Participation</v>
          </cell>
          <cell r="G471" t="str">
            <v>No</v>
          </cell>
          <cell r="H471" t="str">
            <v>Submit to CDE for Review</v>
          </cell>
        </row>
        <row r="472">
          <cell r="C472">
            <v>1568</v>
          </cell>
          <cell r="D472" t="str">
            <v>West Middle School</v>
          </cell>
          <cell r="E472" t="str">
            <v>West Middle School UIP 2019-20</v>
          </cell>
          <cell r="F472" t="str">
            <v>Performance Plan: Low Participation</v>
          </cell>
          <cell r="G472" t="str">
            <v>No</v>
          </cell>
          <cell r="H472" t="str">
            <v>Ready for District Review</v>
          </cell>
        </row>
        <row r="473">
          <cell r="C473">
            <v>9624</v>
          </cell>
          <cell r="D473" t="str">
            <v>Willow Creek Elementary School</v>
          </cell>
          <cell r="E473" t="str">
            <v>Willow Creek Elementary School UIP 2019-20</v>
          </cell>
          <cell r="F473" t="str">
            <v>Performance Plan: Meets 95% Participation</v>
          </cell>
          <cell r="G473" t="str">
            <v>No</v>
          </cell>
          <cell r="H473" t="str">
            <v>Ready for District Review</v>
          </cell>
        </row>
        <row r="474">
          <cell r="C474">
            <v>1608</v>
          </cell>
          <cell r="D474" t="str">
            <v>Cheyenne Wells Elementary School</v>
          </cell>
          <cell r="E474" t="str">
            <v>Cheyenne Wells Elementary School UIP 2019-20</v>
          </cell>
          <cell r="F474" t="str">
            <v>Performance Plan: Low Participation</v>
          </cell>
          <cell r="G474" t="str">
            <v>No</v>
          </cell>
          <cell r="H474" t="str">
            <v>In Progress</v>
          </cell>
        </row>
        <row r="475">
          <cell r="C475">
            <v>1612</v>
          </cell>
          <cell r="D475" t="str">
            <v>Cheyenne Wells Junior/High School</v>
          </cell>
          <cell r="E475" t="str">
            <v>Cheyenne Wells Junior/High School UIP 2019-20</v>
          </cell>
          <cell r="F475" t="str">
            <v>Performance Plan: Low Participation</v>
          </cell>
          <cell r="G475" t="str">
            <v>No</v>
          </cell>
          <cell r="H475" t="str">
            <v>In Progress</v>
          </cell>
        </row>
        <row r="476">
          <cell r="C476">
            <v>1592</v>
          </cell>
          <cell r="D476" t="str">
            <v>Broadmoor Elementary School</v>
          </cell>
          <cell r="E476" t="str">
            <v>Broadmoor Elementary School UIP 2019-20</v>
          </cell>
          <cell r="F476" t="str">
            <v>Performance Plan: Meets 95% Participation</v>
          </cell>
          <cell r="G476" t="str">
            <v>No</v>
          </cell>
          <cell r="H476" t="str">
            <v>In Progress</v>
          </cell>
        </row>
        <row r="477">
          <cell r="C477">
            <v>1582</v>
          </cell>
          <cell r="D477" t="str">
            <v>The Vanguard School (Elementary)</v>
          </cell>
          <cell r="E477" t="str">
            <v>The Vanguard School (Elementary) UIP 2019-20</v>
          </cell>
          <cell r="F477" t="str">
            <v>Performance Plan: Meets 95% Participation</v>
          </cell>
          <cell r="G477" t="str">
            <v>No</v>
          </cell>
          <cell r="H477" t="str">
            <v>In Progress</v>
          </cell>
        </row>
        <row r="478">
          <cell r="C478">
            <v>1586</v>
          </cell>
          <cell r="D478" t="str">
            <v>Cheyenne Mountain Elementary School</v>
          </cell>
          <cell r="E478" t="str">
            <v>Cheyenne Mountain Elementary School UIP 2019-20</v>
          </cell>
          <cell r="F478" t="str">
            <v>Performance Plan: Meets 95% Participation</v>
          </cell>
          <cell r="G478" t="str">
            <v>No</v>
          </cell>
          <cell r="H478" t="str">
            <v>In Progress</v>
          </cell>
        </row>
        <row r="479">
          <cell r="C479">
            <v>1590</v>
          </cell>
          <cell r="D479" t="str">
            <v>Cheyenne Mountain High School</v>
          </cell>
          <cell r="E479" t="str">
            <v>Cheyenne Mountain High School UIP 2019-20</v>
          </cell>
          <cell r="F479" t="str">
            <v>Performance Plan: Meets 95% Participation</v>
          </cell>
          <cell r="G479" t="str">
            <v>No</v>
          </cell>
          <cell r="H479" t="str">
            <v>Ready for District Review</v>
          </cell>
        </row>
        <row r="480">
          <cell r="C480">
            <v>1588</v>
          </cell>
          <cell r="D480" t="str">
            <v>Cheyenne Mountain Junior High School</v>
          </cell>
          <cell r="E480" t="str">
            <v>Cheyenne Mountain Junior High School UIP 2019-20</v>
          </cell>
          <cell r="F480" t="str">
            <v>Performance Plan: Low Participation</v>
          </cell>
          <cell r="G480" t="str">
            <v>No</v>
          </cell>
          <cell r="H480" t="str">
            <v>Ready for District Review</v>
          </cell>
        </row>
        <row r="481">
          <cell r="C481">
            <v>3482</v>
          </cell>
          <cell r="D481" t="str">
            <v>Gold Camp Elementary School</v>
          </cell>
          <cell r="E481" t="str">
            <v>Gold Camp Elementary School UIP 2019-20</v>
          </cell>
          <cell r="F481" t="str">
            <v>Performance Plan: Meets 95% Participation</v>
          </cell>
          <cell r="G481" t="str">
            <v>No</v>
          </cell>
          <cell r="H481" t="str">
            <v>Ready for District Review</v>
          </cell>
        </row>
        <row r="482">
          <cell r="C482">
            <v>6953</v>
          </cell>
          <cell r="D482" t="str">
            <v>Pinon Valley Elementary School</v>
          </cell>
          <cell r="E482" t="str">
            <v>Pinon Valley Elementary School UIP 2019-20</v>
          </cell>
          <cell r="F482" t="str">
            <v>Performance Plan: Meets 95% Participation</v>
          </cell>
          <cell r="G482" t="str">
            <v>No</v>
          </cell>
          <cell r="H482" t="str">
            <v>In Progress</v>
          </cell>
        </row>
        <row r="483">
          <cell r="C483">
            <v>1604</v>
          </cell>
          <cell r="D483" t="str">
            <v>Skyway Park Elementary School</v>
          </cell>
          <cell r="E483" t="str">
            <v>Skyway Park Elementary School UIP 2019-20</v>
          </cell>
          <cell r="F483" t="str">
            <v>Performance Plan: Meets 95% Participation</v>
          </cell>
          <cell r="G483" t="str">
            <v>No</v>
          </cell>
          <cell r="H483" t="str">
            <v>In Progress</v>
          </cell>
        </row>
        <row r="484">
          <cell r="C484">
            <v>9057</v>
          </cell>
          <cell r="D484" t="str">
            <v>The Vanguard School (High)</v>
          </cell>
          <cell r="E484" t="str">
            <v>The Vanguard School (High) UIP 2019-20</v>
          </cell>
          <cell r="F484" t="str">
            <v>Performance Plan: Meets 95% Participation</v>
          </cell>
          <cell r="G484" t="str">
            <v>No</v>
          </cell>
          <cell r="H484" t="str">
            <v>In Progress</v>
          </cell>
        </row>
        <row r="485">
          <cell r="C485">
            <v>9051</v>
          </cell>
          <cell r="D485" t="str">
            <v>The Vanguard School (Middle)</v>
          </cell>
          <cell r="E485" t="str">
            <v>The Vanguard School (Middle) UIP 2019-20</v>
          </cell>
          <cell r="F485" t="str">
            <v>Performance Plan: Low Participation</v>
          </cell>
          <cell r="G485" t="str">
            <v>No</v>
          </cell>
          <cell r="H485" t="str">
            <v>In Progress</v>
          </cell>
        </row>
        <row r="486">
          <cell r="C486">
            <v>4212</v>
          </cell>
          <cell r="D486" t="str">
            <v>Carlson Elementary School</v>
          </cell>
          <cell r="E486" t="str">
            <v>Carlson Elementary School UIP 2019-20</v>
          </cell>
          <cell r="F486" t="str">
            <v>Performance Plan: Meets 95% Participation</v>
          </cell>
          <cell r="G486" t="str">
            <v>No</v>
          </cell>
          <cell r="H486" t="str">
            <v>Ready for District Review</v>
          </cell>
        </row>
        <row r="487">
          <cell r="C487">
            <v>4216</v>
          </cell>
          <cell r="D487" t="str">
            <v>Clear Creek High School</v>
          </cell>
          <cell r="E487" t="str">
            <v>Clear Creek High School UIP 2019-20</v>
          </cell>
          <cell r="F487" t="str">
            <v>Performance Plan: Meets 95% Participation</v>
          </cell>
          <cell r="G487" t="str">
            <v>No</v>
          </cell>
          <cell r="H487" t="str">
            <v>In Progress</v>
          </cell>
        </row>
        <row r="488">
          <cell r="C488">
            <v>1660</v>
          </cell>
          <cell r="D488" t="str">
            <v>Clear Creek Middle School</v>
          </cell>
          <cell r="E488" t="str">
            <v>Clear Creek Middle School UIP 2019-20</v>
          </cell>
          <cell r="F488" t="str">
            <v>Performance Plan: Meets 95% Participation</v>
          </cell>
          <cell r="G488" t="str">
            <v>No</v>
          </cell>
          <cell r="H488" t="str">
            <v>In Progress</v>
          </cell>
        </row>
        <row r="489">
          <cell r="C489">
            <v>3385</v>
          </cell>
          <cell r="D489" t="str">
            <v>Georgetown Community School</v>
          </cell>
          <cell r="E489" t="str">
            <v>Georgetown Community School UIP 2019-20</v>
          </cell>
          <cell r="F489" t="str">
            <v>Performance Plan: Low Participation</v>
          </cell>
          <cell r="G489" t="str">
            <v>No</v>
          </cell>
          <cell r="H489" t="str">
            <v>In Progress</v>
          </cell>
        </row>
        <row r="490">
          <cell r="C490">
            <v>4700</v>
          </cell>
          <cell r="D490" t="str">
            <v>King-Murphy Elementary School</v>
          </cell>
          <cell r="E490" t="str">
            <v>King-Murphy Elementary School UIP 2019-20</v>
          </cell>
          <cell r="F490" t="str">
            <v>Performance Plan: Meets 95% Participation</v>
          </cell>
          <cell r="G490" t="str">
            <v>No</v>
          </cell>
          <cell r="H490" t="str">
            <v>In Progress</v>
          </cell>
        </row>
        <row r="491">
          <cell r="C491">
            <v>1550</v>
          </cell>
          <cell r="D491" t="str">
            <v>Colorado Preparatory Academy High School</v>
          </cell>
          <cell r="E491" t="str">
            <v>Colorado Preparatory Academy High School UIP 2019-20</v>
          </cell>
          <cell r="F491" t="str">
            <v>Performance Plan: Low Participation (Revised)</v>
          </cell>
          <cell r="G491" t="str">
            <v>No</v>
          </cell>
          <cell r="H491" t="str">
            <v>Submitted for Posting</v>
          </cell>
        </row>
        <row r="492">
          <cell r="C492">
            <v>517</v>
          </cell>
          <cell r="D492" t="str">
            <v>Academy for Advanced and Creative Learning</v>
          </cell>
          <cell r="E492" t="str">
            <v>Academy for Advanced and Creative Learning UIP 2019-20</v>
          </cell>
          <cell r="F492" t="str">
            <v>Performance Plan: Low Participation</v>
          </cell>
          <cell r="G492" t="str">
            <v>No</v>
          </cell>
          <cell r="H492" t="str">
            <v>Submitted for Posting</v>
          </cell>
        </row>
        <row r="493">
          <cell r="C493">
            <v>269</v>
          </cell>
          <cell r="D493" t="str">
            <v>Achieve Online</v>
          </cell>
          <cell r="E493" t="str">
            <v>Achieve Online UIP 2019-20</v>
          </cell>
          <cell r="F493" t="str">
            <v>AEC: Performance</v>
          </cell>
          <cell r="G493" t="str">
            <v>No</v>
          </cell>
          <cell r="H493" t="str">
            <v>Submitted for Posting</v>
          </cell>
        </row>
        <row r="494">
          <cell r="C494">
            <v>452</v>
          </cell>
          <cell r="D494" t="str">
            <v>Audubon Elementary School</v>
          </cell>
          <cell r="E494" t="str">
            <v>Audubon Elementary School UIP 2019-20</v>
          </cell>
          <cell r="F494" t="str">
            <v>Performance Plan: Low Participation</v>
          </cell>
          <cell r="G494" t="str">
            <v>No</v>
          </cell>
          <cell r="H494" t="str">
            <v>Submitted for Posting</v>
          </cell>
        </row>
        <row r="495">
          <cell r="C495">
            <v>1032</v>
          </cell>
          <cell r="D495" t="str">
            <v>Bristol Elementary School</v>
          </cell>
          <cell r="E495" t="str">
            <v>Bristol Elementary School UIP 2019-20</v>
          </cell>
          <cell r="F495" t="str">
            <v>Performance Plan: Meets 95% Participation</v>
          </cell>
          <cell r="G495" t="str">
            <v>No</v>
          </cell>
          <cell r="H495" t="str">
            <v>Submitted for Posting</v>
          </cell>
        </row>
        <row r="496">
          <cell r="C496">
            <v>1126</v>
          </cell>
          <cell r="D496" t="str">
            <v>Buena Vista Elementary School</v>
          </cell>
          <cell r="E496" t="str">
            <v>Buena Vista Elementary School UIP 2019-20</v>
          </cell>
          <cell r="F496" t="str">
            <v>Performance Plan: Low Participation</v>
          </cell>
          <cell r="G496" t="str">
            <v>No</v>
          </cell>
          <cell r="H496" t="str">
            <v>Submitted for Posting</v>
          </cell>
        </row>
        <row r="497">
          <cell r="C497">
            <v>1340</v>
          </cell>
          <cell r="D497" t="str">
            <v>Carver Elementary School</v>
          </cell>
          <cell r="E497" t="str">
            <v>Carver Elementary School UIP 2019-20</v>
          </cell>
          <cell r="F497" t="str">
            <v>Performance Plan: Low Participation</v>
          </cell>
          <cell r="G497" t="str">
            <v>No</v>
          </cell>
          <cell r="H497" t="str">
            <v>Submitted for Posting</v>
          </cell>
        </row>
        <row r="498">
          <cell r="C498">
            <v>1613</v>
          </cell>
          <cell r="D498" t="str">
            <v>Chipeta Elementary School</v>
          </cell>
          <cell r="E498" t="str">
            <v>Chipeta Elementary School UIP 2019-20</v>
          </cell>
          <cell r="F498" t="str">
            <v>Performance Plan: Meets 95% Participation</v>
          </cell>
          <cell r="G498" t="str">
            <v>No</v>
          </cell>
          <cell r="H498" t="str">
            <v>Submitted for Posting</v>
          </cell>
        </row>
        <row r="499">
          <cell r="C499">
            <v>1616</v>
          </cell>
          <cell r="D499" t="str">
            <v>CIVA Charter Academy</v>
          </cell>
          <cell r="E499" t="str">
            <v>CIVA Charter Academy UIP 2019-20</v>
          </cell>
          <cell r="F499" t="str">
            <v>Performance Plan: Meets 95% Participation</v>
          </cell>
          <cell r="G499" t="str">
            <v>No</v>
          </cell>
          <cell r="H499" t="str">
            <v>Submitted for Posting</v>
          </cell>
        </row>
        <row r="500">
          <cell r="C500">
            <v>1798</v>
          </cell>
          <cell r="D500" t="str">
            <v>Columbia Elementary School</v>
          </cell>
          <cell r="E500" t="str">
            <v>Columbia Elementary School UIP 2019-20</v>
          </cell>
          <cell r="F500" t="str">
            <v>Performance Plan: Meets 95% Participation</v>
          </cell>
          <cell r="G500" t="str">
            <v>No</v>
          </cell>
          <cell r="H500" t="str">
            <v>Submitted for Posting</v>
          </cell>
        </row>
        <row r="501">
          <cell r="C501">
            <v>1870</v>
          </cell>
          <cell r="D501" t="str">
            <v>Coronado High School</v>
          </cell>
          <cell r="E501" t="str">
            <v>Coronado High School UIP 2019-20</v>
          </cell>
          <cell r="F501" t="str">
            <v>Performance Plan: Meets 95% Participation</v>
          </cell>
          <cell r="G501" t="str">
            <v>No</v>
          </cell>
          <cell r="H501" t="str">
            <v>Submitted for Posting</v>
          </cell>
        </row>
        <row r="502">
          <cell r="C502">
            <v>2202</v>
          </cell>
          <cell r="D502" t="str">
            <v>Doherty High School</v>
          </cell>
          <cell r="E502" t="str">
            <v>Doherty High School UIP 2019-20</v>
          </cell>
          <cell r="F502" t="str">
            <v>Performance Plan: Meets 95% Participation (Revised)</v>
          </cell>
          <cell r="G502" t="str">
            <v>No</v>
          </cell>
          <cell r="H502" t="str">
            <v>Submitted for Posting</v>
          </cell>
        </row>
        <row r="503">
          <cell r="C503">
            <v>2400</v>
          </cell>
          <cell r="D503" t="str">
            <v>Odyssey Early College and Career Options</v>
          </cell>
          <cell r="E503" t="str">
            <v>Odyssey Early College and Career Options UIP 2019-20</v>
          </cell>
          <cell r="F503" t="str">
            <v>Performance Plan: Meets 95% Participation</v>
          </cell>
          <cell r="G503" t="str">
            <v>No</v>
          </cell>
          <cell r="H503" t="str">
            <v>Submitted for Posting</v>
          </cell>
        </row>
        <row r="504">
          <cell r="C504">
            <v>2510</v>
          </cell>
          <cell r="D504" t="str">
            <v>Edison Elementary School</v>
          </cell>
          <cell r="E504" t="str">
            <v>Edison Elementary School UIP 2019-20</v>
          </cell>
          <cell r="F504" t="str">
            <v>Performance Plan: Meets 95% Participation</v>
          </cell>
          <cell r="G504" t="str">
            <v>No</v>
          </cell>
          <cell r="H504" t="str">
            <v>Submitted for Posting</v>
          </cell>
        </row>
        <row r="505">
          <cell r="C505">
            <v>3175</v>
          </cell>
          <cell r="D505" t="str">
            <v>Freedom Elementary School</v>
          </cell>
          <cell r="E505" t="str">
            <v>Freedom Elementary School UIP 2019-20</v>
          </cell>
          <cell r="F505" t="str">
            <v>Performance Plan: Meets 95% Participation</v>
          </cell>
          <cell r="G505" t="str">
            <v>No</v>
          </cell>
          <cell r="H505" t="str">
            <v>Submitted for Posting</v>
          </cell>
        </row>
        <row r="506">
          <cell r="C506">
            <v>3218</v>
          </cell>
          <cell r="D506" t="str">
            <v>Fremont Elementary School</v>
          </cell>
          <cell r="E506" t="str">
            <v>Fremont Elementary School UIP 2019-20</v>
          </cell>
          <cell r="F506" t="str">
            <v>Improvement Plan: Meets 95% Participation</v>
          </cell>
          <cell r="G506" t="str">
            <v>No</v>
          </cell>
          <cell r="H506" t="str">
            <v>Submitted for Posting</v>
          </cell>
        </row>
        <row r="507">
          <cell r="C507">
            <v>3360</v>
          </cell>
          <cell r="D507" t="str">
            <v>Galileo School of Math and Science</v>
          </cell>
          <cell r="E507" t="str">
            <v>Galileo School of Math and Science UIP 2019-20</v>
          </cell>
          <cell r="F507" t="str">
            <v>Priority Improvement Plan: Meets 95% Participation</v>
          </cell>
          <cell r="G507" t="str">
            <v>No</v>
          </cell>
          <cell r="H507" t="str">
            <v>Submitted for Posting</v>
          </cell>
        </row>
        <row r="508">
          <cell r="C508">
            <v>3470</v>
          </cell>
          <cell r="D508" t="str">
            <v>Globe Charter School</v>
          </cell>
          <cell r="E508" t="str">
            <v>Globe Charter School UIP 2019-20</v>
          </cell>
          <cell r="F508" t="str">
            <v>Performance Plan: Meets 95% Participation</v>
          </cell>
          <cell r="G508" t="str">
            <v>No</v>
          </cell>
          <cell r="H508" t="str">
            <v>Submitted for Posting</v>
          </cell>
        </row>
        <row r="509">
          <cell r="C509">
            <v>3592</v>
          </cell>
          <cell r="D509" t="str">
            <v>Grant Elementary School</v>
          </cell>
          <cell r="E509" t="str">
            <v>Grant Elementary School UIP 2019-20</v>
          </cell>
          <cell r="F509" t="str">
            <v>Performance Plan: Meets 95% Participation</v>
          </cell>
          <cell r="G509" t="str">
            <v>No</v>
          </cell>
          <cell r="H509" t="str">
            <v>Submitted for Posting</v>
          </cell>
        </row>
        <row r="510">
          <cell r="C510">
            <v>3920</v>
          </cell>
          <cell r="D510" t="str">
            <v>Henry Elementary School</v>
          </cell>
          <cell r="E510" t="str">
            <v>Henry Elementary School UIP 2019-20</v>
          </cell>
          <cell r="F510" t="str">
            <v>Improvement Plan: Meets 95% Participation</v>
          </cell>
          <cell r="G510" t="str">
            <v>No</v>
          </cell>
          <cell r="H510" t="str">
            <v>Submitted for Posting</v>
          </cell>
        </row>
        <row r="511">
          <cell r="C511">
            <v>4070</v>
          </cell>
          <cell r="D511" t="str">
            <v>Holmes Middle School</v>
          </cell>
          <cell r="E511" t="str">
            <v>Holmes Middle School UIP 2019-20</v>
          </cell>
          <cell r="F511" t="str">
            <v>Performance Plan: Meets 95% Participation</v>
          </cell>
          <cell r="G511" t="str">
            <v>No</v>
          </cell>
          <cell r="H511" t="str">
            <v>Submitted for Posting</v>
          </cell>
        </row>
        <row r="512">
          <cell r="C512">
            <v>4138</v>
          </cell>
          <cell r="D512" t="str">
            <v>Howbert Elementary School</v>
          </cell>
          <cell r="E512" t="str">
            <v>Howbert Elementary School UIP 2019-20</v>
          </cell>
          <cell r="F512" t="str">
            <v>Improvement Plan: Meets 95% Participation</v>
          </cell>
          <cell r="G512" t="str">
            <v>No</v>
          </cell>
          <cell r="H512" t="str">
            <v>Submitted for Posting</v>
          </cell>
        </row>
        <row r="513">
          <cell r="C513">
            <v>3890</v>
          </cell>
          <cell r="D513" t="str">
            <v>Adams Elementary School</v>
          </cell>
          <cell r="E513" t="str">
            <v>Adams Elementary School UIP 2019-20</v>
          </cell>
          <cell r="F513" t="str">
            <v>Improvement Plan: Meets 95% Participation</v>
          </cell>
          <cell r="G513" t="str">
            <v>No</v>
          </cell>
          <cell r="H513" t="str">
            <v>Submitted for Posting</v>
          </cell>
        </row>
        <row r="514">
          <cell r="C514">
            <v>8457</v>
          </cell>
          <cell r="D514" t="str">
            <v>Jack Swigert Aerospace Academy</v>
          </cell>
          <cell r="E514" t="str">
            <v>Jack Swigert Aerospace Academy UIP 2019-20</v>
          </cell>
          <cell r="F514" t="str">
            <v>Performance Plan: Meets 95% Participation</v>
          </cell>
          <cell r="G514" t="str">
            <v>No</v>
          </cell>
          <cell r="H514" t="str">
            <v>Submitted for Posting</v>
          </cell>
        </row>
        <row r="515">
          <cell r="C515">
            <v>4358</v>
          </cell>
          <cell r="D515" t="str">
            <v>Jackson Elementary School</v>
          </cell>
          <cell r="E515" t="str">
            <v>Jackson Elementary School UIP 2019-20</v>
          </cell>
          <cell r="F515" t="str">
            <v>Performance Plan: Meets 95% Participation</v>
          </cell>
          <cell r="G515" t="str">
            <v>No</v>
          </cell>
          <cell r="H515" t="str">
            <v>Submitted for Posting</v>
          </cell>
        </row>
        <row r="516">
          <cell r="C516">
            <v>4424</v>
          </cell>
          <cell r="D516" t="str">
            <v>Jenkins Middle School</v>
          </cell>
          <cell r="E516" t="str">
            <v>Jenkins Middle School UIP 2019-20</v>
          </cell>
          <cell r="F516" t="str">
            <v>Performance Plan: Low Participation</v>
          </cell>
          <cell r="G516" t="str">
            <v>No</v>
          </cell>
          <cell r="H516" t="str">
            <v>Submitted for Posting</v>
          </cell>
        </row>
        <row r="517">
          <cell r="C517">
            <v>4530</v>
          </cell>
          <cell r="D517" t="str">
            <v>Keller Elementary School</v>
          </cell>
          <cell r="E517" t="str">
            <v>Keller Elementary School UIP 2019-20</v>
          </cell>
          <cell r="F517" t="str">
            <v>Performance Plan: Meets 95% Participation</v>
          </cell>
          <cell r="G517" t="str">
            <v>No</v>
          </cell>
          <cell r="H517" t="str">
            <v>Submitted for Posting</v>
          </cell>
        </row>
        <row r="518">
          <cell r="C518">
            <v>5604</v>
          </cell>
          <cell r="D518" t="str">
            <v>King Elementary School</v>
          </cell>
          <cell r="E518" t="str">
            <v>King Elementary School UIP 2019-20</v>
          </cell>
          <cell r="F518" t="str">
            <v>Performance Plan: Meets 95% Participation</v>
          </cell>
          <cell r="G518" t="str">
            <v>No</v>
          </cell>
          <cell r="H518" t="str">
            <v>Submitted for Posting</v>
          </cell>
        </row>
        <row r="519">
          <cell r="C519">
            <v>5404</v>
          </cell>
          <cell r="D519" t="str">
            <v>Madison Elementary School</v>
          </cell>
          <cell r="E519" t="str">
            <v>Madison Elementary School UIP 2019-20</v>
          </cell>
          <cell r="F519" t="str">
            <v>Performance Plan: Meets 95% Participation</v>
          </cell>
          <cell r="G519" t="str">
            <v>No</v>
          </cell>
          <cell r="H519" t="str">
            <v>Submitted for Posting</v>
          </cell>
        </row>
        <row r="520">
          <cell r="C520">
            <v>4090</v>
          </cell>
          <cell r="D520" t="str">
            <v>Mann Middle School</v>
          </cell>
          <cell r="E520" t="str">
            <v>Mann Middle School UIP 2019-20</v>
          </cell>
          <cell r="F520" t="str">
            <v>Performance Plan: Low Participation</v>
          </cell>
          <cell r="G520" t="str">
            <v>No</v>
          </cell>
          <cell r="H520" t="str">
            <v>Submitted for Posting</v>
          </cell>
        </row>
        <row r="521">
          <cell r="C521">
            <v>5610</v>
          </cell>
          <cell r="D521" t="str">
            <v>Martinez Elementary School</v>
          </cell>
          <cell r="E521" t="str">
            <v>Martinez Elementary School UIP 2019-20</v>
          </cell>
          <cell r="F521" t="str">
            <v>Performance Plan: Meets 95% Participation</v>
          </cell>
          <cell r="G521" t="str">
            <v>No</v>
          </cell>
          <cell r="H521" t="str">
            <v>Submitted for Posting</v>
          </cell>
        </row>
        <row r="522">
          <cell r="C522">
            <v>1625</v>
          </cell>
          <cell r="D522" t="str">
            <v>McAuliffe Elementary</v>
          </cell>
          <cell r="E522" t="str">
            <v>McAuliffe Elementary UIP 2019-20</v>
          </cell>
          <cell r="F522" t="str">
            <v>Improvement Plan: Meets 95% Participation</v>
          </cell>
          <cell r="G522" t="str">
            <v>No</v>
          </cell>
          <cell r="H522" t="str">
            <v>Submitted for Posting</v>
          </cell>
        </row>
        <row r="523">
          <cell r="C523">
            <v>5878</v>
          </cell>
          <cell r="D523" t="str">
            <v>Midland Elementary School</v>
          </cell>
          <cell r="E523" t="str">
            <v>Midland Elementary School UIP 2019-20</v>
          </cell>
          <cell r="F523" t="str">
            <v>Turnaround Plan: Meets 95% Participation</v>
          </cell>
          <cell r="G523" t="str">
            <v>No</v>
          </cell>
          <cell r="H523" t="str">
            <v>Submitted for Posting</v>
          </cell>
        </row>
        <row r="524">
          <cell r="C524">
            <v>5948</v>
          </cell>
          <cell r="D524" t="str">
            <v>Mitchell High School</v>
          </cell>
          <cell r="E524" t="str">
            <v>Mitchell High School UIP 2019-20</v>
          </cell>
          <cell r="F524" t="str">
            <v>Priority Improvement Plan: Low Participation</v>
          </cell>
          <cell r="G524" t="str">
            <v>No</v>
          </cell>
          <cell r="H524" t="str">
            <v>Submitted for Posting</v>
          </cell>
        </row>
        <row r="525">
          <cell r="C525">
            <v>5988</v>
          </cell>
          <cell r="D525" t="str">
            <v>Monroe Elementary School</v>
          </cell>
          <cell r="E525" t="str">
            <v>Monroe Elementary School UIP 2019-20</v>
          </cell>
          <cell r="F525" t="str">
            <v>Performance Plan: Meets 95% Participation</v>
          </cell>
          <cell r="G525" t="str">
            <v>No</v>
          </cell>
          <cell r="H525" t="str">
            <v>Submitted for Posting</v>
          </cell>
        </row>
        <row r="526">
          <cell r="C526">
            <v>6306</v>
          </cell>
          <cell r="D526" t="str">
            <v>North Middle School</v>
          </cell>
          <cell r="E526" t="str">
            <v>North Middle School UIP 2019-20</v>
          </cell>
          <cell r="F526" t="str">
            <v>Performance Plan: Meets 95% Participation</v>
          </cell>
          <cell r="G526" t="str">
            <v>No</v>
          </cell>
          <cell r="H526" t="str">
            <v>Submitted for Posting</v>
          </cell>
        </row>
        <row r="527">
          <cell r="C527">
            <v>6680</v>
          </cell>
          <cell r="D527" t="str">
            <v>Palmer High School</v>
          </cell>
          <cell r="E527" t="str">
            <v>Palmer High School UIP 2019-20</v>
          </cell>
          <cell r="F527" t="str">
            <v>Performance Plan: Meets 95% Participation</v>
          </cell>
          <cell r="G527" t="str">
            <v>No</v>
          </cell>
          <cell r="H527" t="str">
            <v>Submitted for Posting</v>
          </cell>
        </row>
        <row r="528">
          <cell r="C528">
            <v>6856</v>
          </cell>
          <cell r="D528" t="str">
            <v>Penrose Elementary School</v>
          </cell>
          <cell r="E528" t="str">
            <v>Penrose Elementary School UIP 2019-20</v>
          </cell>
          <cell r="F528" t="str">
            <v>Performance Plan: Meets 95% Participation</v>
          </cell>
          <cell r="G528" t="str">
            <v>No</v>
          </cell>
          <cell r="H528" t="str">
            <v>Submitted for Posting</v>
          </cell>
        </row>
        <row r="529">
          <cell r="C529">
            <v>7228</v>
          </cell>
          <cell r="D529" t="str">
            <v>Queen Palmer Elementary School</v>
          </cell>
          <cell r="E529" t="str">
            <v>Queen Palmer Elementary School UIP 2019-20</v>
          </cell>
          <cell r="F529" t="str">
            <v>Improvement Plan: Meets 95% Participation</v>
          </cell>
          <cell r="G529" t="str">
            <v>No</v>
          </cell>
          <cell r="H529" t="str">
            <v>Submitted for Posting</v>
          </cell>
        </row>
        <row r="530">
          <cell r="C530">
            <v>9618</v>
          </cell>
          <cell r="D530" t="str">
            <v>Rogers Elementary School</v>
          </cell>
          <cell r="E530" t="str">
            <v>Rogers Elementary School UIP 2019-20</v>
          </cell>
          <cell r="F530" t="str">
            <v>Performance Plan: Meets 95% Participation</v>
          </cell>
          <cell r="G530" t="str">
            <v>No</v>
          </cell>
          <cell r="H530" t="str">
            <v>Submitted for Posting</v>
          </cell>
        </row>
        <row r="531">
          <cell r="C531">
            <v>7482</v>
          </cell>
          <cell r="D531" t="str">
            <v>Roosevelt Charter Academy</v>
          </cell>
          <cell r="E531" t="str">
            <v>Roosevelt Charter Academy UIP 2019-20</v>
          </cell>
          <cell r="F531" t="str">
            <v>Performance Plan: Meets 95% Participation</v>
          </cell>
          <cell r="G531" t="str">
            <v>No</v>
          </cell>
          <cell r="H531" t="str">
            <v>Submitted for Posting</v>
          </cell>
        </row>
        <row r="532">
          <cell r="C532">
            <v>7513</v>
          </cell>
          <cell r="D532" t="str">
            <v>Rudy Elementary School</v>
          </cell>
          <cell r="E532" t="str">
            <v>Rudy Elementary School UIP 2019-20</v>
          </cell>
          <cell r="F532" t="str">
            <v>Performance Plan: Meets 95% Participation</v>
          </cell>
          <cell r="G532" t="str">
            <v>No</v>
          </cell>
          <cell r="H532" t="str">
            <v>Submitted for Posting</v>
          </cell>
        </row>
        <row r="533">
          <cell r="C533">
            <v>7523</v>
          </cell>
          <cell r="D533" t="str">
            <v>Russell Middle School</v>
          </cell>
          <cell r="E533" t="str">
            <v>Russell Middle School UIP 2019-20</v>
          </cell>
          <cell r="F533" t="str">
            <v>Performance Plan: Low Participation</v>
          </cell>
          <cell r="G533" t="str">
            <v>No</v>
          </cell>
          <cell r="H533" t="str">
            <v>Submitted for Posting</v>
          </cell>
        </row>
        <row r="534">
          <cell r="C534">
            <v>7556</v>
          </cell>
          <cell r="D534" t="str">
            <v>Sabin Middle School</v>
          </cell>
          <cell r="E534" t="str">
            <v>Sabin Middle School UIP 2019-20</v>
          </cell>
          <cell r="F534" t="str">
            <v>Improvement Plan: Meets 95% Participation</v>
          </cell>
          <cell r="G534" t="str">
            <v>No</v>
          </cell>
          <cell r="H534" t="str">
            <v>Submitted for Posting</v>
          </cell>
        </row>
        <row r="535">
          <cell r="C535">
            <v>7705</v>
          </cell>
          <cell r="D535" t="str">
            <v>Scott Elementary School</v>
          </cell>
          <cell r="E535" t="str">
            <v>Scott Elementary School UIP 2019-20</v>
          </cell>
          <cell r="F535" t="str">
            <v>Performance Plan: Meets 95% Participation</v>
          </cell>
          <cell r="G535" t="str">
            <v>No</v>
          </cell>
          <cell r="H535" t="str">
            <v>Submitted for Posting</v>
          </cell>
        </row>
        <row r="536">
          <cell r="C536">
            <v>8246</v>
          </cell>
          <cell r="D536" t="str">
            <v>Steele Elementary School</v>
          </cell>
          <cell r="E536" t="str">
            <v>Steele Elementary School UIP 2019-20</v>
          </cell>
          <cell r="F536" t="str">
            <v>Performance Plan: Meets 95% Participation</v>
          </cell>
          <cell r="G536" t="str">
            <v>No</v>
          </cell>
          <cell r="H536" t="str">
            <v>Submitted for Posting</v>
          </cell>
        </row>
        <row r="537">
          <cell r="C537">
            <v>8346</v>
          </cell>
          <cell r="D537" t="str">
            <v>Stratton Elementary School</v>
          </cell>
          <cell r="E537" t="str">
            <v>Stratton Elementary School UIP 2019-20</v>
          </cell>
          <cell r="F537" t="str">
            <v>Performance Plan: Meets 95% Participation</v>
          </cell>
          <cell r="G537" t="str">
            <v>No</v>
          </cell>
          <cell r="H537" t="str">
            <v>Submitted for Posting</v>
          </cell>
        </row>
        <row r="538">
          <cell r="C538">
            <v>8466</v>
          </cell>
          <cell r="D538" t="str">
            <v>Taylor Elementary School</v>
          </cell>
          <cell r="E538" t="str">
            <v>Taylor Elementary School UIP 2019-20</v>
          </cell>
          <cell r="F538" t="str">
            <v>Performance Plan: Meets 95% Participation</v>
          </cell>
          <cell r="G538" t="str">
            <v>No</v>
          </cell>
          <cell r="H538" t="str">
            <v>Submitted for Posting</v>
          </cell>
        </row>
        <row r="539">
          <cell r="C539">
            <v>8902</v>
          </cell>
          <cell r="D539" t="str">
            <v>Trailblazer Elementary School</v>
          </cell>
          <cell r="E539" t="str">
            <v>Trailblazer Elementary School UIP 2019-20</v>
          </cell>
          <cell r="F539" t="str">
            <v>Improvement Plan: Meets 95% Participation</v>
          </cell>
          <cell r="G539" t="str">
            <v>No</v>
          </cell>
          <cell r="H539" t="str">
            <v>Submitted for Posting</v>
          </cell>
        </row>
        <row r="540">
          <cell r="C540">
            <v>5576</v>
          </cell>
          <cell r="D540" t="str">
            <v>Twain Elementary School</v>
          </cell>
          <cell r="E540" t="str">
            <v>Twain Elementary School UIP 2019-20</v>
          </cell>
          <cell r="F540" t="str">
            <v>Improvement Plan: Meets 95% Participation</v>
          </cell>
          <cell r="G540" t="str">
            <v>No</v>
          </cell>
          <cell r="H540" t="str">
            <v>Submitted for Posting</v>
          </cell>
        </row>
        <row r="541">
          <cell r="C541">
            <v>9445</v>
          </cell>
          <cell r="D541" t="str">
            <v>West Elementary School</v>
          </cell>
          <cell r="E541" t="str">
            <v>West Elementary School UIP 2019-20</v>
          </cell>
          <cell r="F541" t="str">
            <v>Priority Improvement Plan: Meets 95% Participation</v>
          </cell>
          <cell r="G541" t="str">
            <v>No</v>
          </cell>
          <cell r="H541" t="str">
            <v>Submitted for Posting</v>
          </cell>
        </row>
        <row r="542">
          <cell r="C542">
            <v>9404</v>
          </cell>
          <cell r="D542" t="str">
            <v>West Middle School</v>
          </cell>
          <cell r="E542" t="str">
            <v>West Middle School UIP 2019-20</v>
          </cell>
          <cell r="F542" t="str">
            <v>Performance Plan: Meets 95% Participation</v>
          </cell>
          <cell r="G542" t="str">
            <v>No</v>
          </cell>
          <cell r="H542" t="str">
            <v>Submitted for Posting</v>
          </cell>
        </row>
        <row r="543">
          <cell r="C543">
            <v>9660</v>
          </cell>
          <cell r="D543" t="str">
            <v>Wilson Elementary School</v>
          </cell>
          <cell r="E543" t="str">
            <v>Wilson Elementary School UIP 2019-20</v>
          </cell>
          <cell r="F543" t="str">
            <v>Improvement Plan: Meets 95% Participation</v>
          </cell>
          <cell r="G543" t="str">
            <v>No</v>
          </cell>
          <cell r="H543" t="str">
            <v>Submitted for Posting</v>
          </cell>
        </row>
        <row r="544">
          <cell r="C544">
            <v>3220</v>
          </cell>
          <cell r="D544" t="str">
            <v>Cotopaxi Elementary School</v>
          </cell>
          <cell r="E544" t="str">
            <v>Cotopaxi Elementary School UIP 2019-20</v>
          </cell>
          <cell r="F544" t="str">
            <v>Improvement Plan: Meets 95% Participation</v>
          </cell>
          <cell r="G544" t="str">
            <v>No</v>
          </cell>
          <cell r="H544" t="str">
            <v>In Progress</v>
          </cell>
        </row>
        <row r="545">
          <cell r="C545">
            <v>3228</v>
          </cell>
          <cell r="D545" t="str">
            <v>Cotopaxi Junior-Senior High School</v>
          </cell>
          <cell r="E545" t="str">
            <v>Cotopaxi Junior-Senior High School UIP 2019-20</v>
          </cell>
          <cell r="F545" t="str">
            <v>Performance Plan: Meets 95% Participation</v>
          </cell>
          <cell r="G545" t="str">
            <v>No</v>
          </cell>
          <cell r="H545" t="str">
            <v>In Progress</v>
          </cell>
        </row>
        <row r="546">
          <cell r="C546">
            <v>1966</v>
          </cell>
          <cell r="D546" t="str">
            <v>Creede School</v>
          </cell>
          <cell r="E546" t="str">
            <v>Creede School UIP 2019-20</v>
          </cell>
          <cell r="F546" t="str">
            <v>Performance Plan: Meets 95% Participation</v>
          </cell>
          <cell r="G546" t="str">
            <v>No</v>
          </cell>
          <cell r="H546" t="str">
            <v>In Progress</v>
          </cell>
        </row>
        <row r="547">
          <cell r="C547">
            <v>9080</v>
          </cell>
          <cell r="D547" t="str">
            <v>Cresson Elementary School</v>
          </cell>
          <cell r="E547" t="str">
            <v>Cresson Elementary School UIP 2019-20</v>
          </cell>
          <cell r="F547" t="str">
            <v>Improvement Plan: Meets 95% Participation</v>
          </cell>
          <cell r="G547" t="str">
            <v>Yes</v>
          </cell>
          <cell r="H547" t="str">
            <v>Submitted to CDE for Review</v>
          </cell>
        </row>
        <row r="548">
          <cell r="C548">
            <v>2024</v>
          </cell>
          <cell r="D548" t="str">
            <v>Cripple Creek-Victor Junior-Senior High School</v>
          </cell>
          <cell r="E548" t="str">
            <v>Cripple Creek-Victor Junior-Senior High School UIP 2019-20</v>
          </cell>
          <cell r="F548" t="str">
            <v>Improvement Plan: Low Participation</v>
          </cell>
          <cell r="G548" t="str">
            <v>No</v>
          </cell>
          <cell r="H548" t="str">
            <v>Submitted to CDE for Review</v>
          </cell>
        </row>
        <row r="549">
          <cell r="C549">
            <v>2058</v>
          </cell>
          <cell r="D549" t="str">
            <v>Crowley County Junior and Senior High School</v>
          </cell>
          <cell r="E549" t="str">
            <v>Crowley County Junior and Senior High School UIP 2019-20</v>
          </cell>
          <cell r="F549" t="str">
            <v>Performance Plan: Meets 95% Participation</v>
          </cell>
          <cell r="G549" t="str">
            <v>No</v>
          </cell>
          <cell r="H549" t="str">
            <v>In Progress</v>
          </cell>
        </row>
        <row r="550">
          <cell r="C550">
            <v>2054</v>
          </cell>
          <cell r="D550" t="str">
            <v>Crowley County Elementary K-6</v>
          </cell>
          <cell r="E550" t="str">
            <v>Crowley County Elementary K-6 UIP 2019-20</v>
          </cell>
          <cell r="F550" t="str">
            <v>Turnaround Plan: Meets 95% Participation</v>
          </cell>
          <cell r="G550" t="str">
            <v>No</v>
          </cell>
          <cell r="H550" t="str">
            <v>In Progress</v>
          </cell>
        </row>
        <row r="551">
          <cell r="C551">
            <v>2088</v>
          </cell>
          <cell r="D551" t="str">
            <v>Custer County Elementary School</v>
          </cell>
          <cell r="E551" t="str">
            <v>Custer County Elementary School UIP 2019-20</v>
          </cell>
          <cell r="F551" t="str">
            <v>Performance Plan: Meets 95% Participation</v>
          </cell>
          <cell r="G551" t="str">
            <v>No</v>
          </cell>
          <cell r="H551" t="str">
            <v>In Progress</v>
          </cell>
        </row>
        <row r="552">
          <cell r="C552">
            <v>2092</v>
          </cell>
          <cell r="D552" t="str">
            <v>Custer County High School</v>
          </cell>
          <cell r="E552" t="str">
            <v>Custer County High School UIP 2019-20</v>
          </cell>
          <cell r="F552" t="str">
            <v>Performance Plan: Meets 95% Participation</v>
          </cell>
          <cell r="G552" t="str">
            <v>No</v>
          </cell>
          <cell r="H552" t="str">
            <v>In Progress</v>
          </cell>
        </row>
        <row r="553">
          <cell r="C553">
            <v>2091</v>
          </cell>
          <cell r="D553" t="str">
            <v>Custer Middle School</v>
          </cell>
          <cell r="E553" t="str">
            <v>Custer Middle School UIP 2019-20</v>
          </cell>
          <cell r="F553" t="str">
            <v>Performance Plan: Meets 95% Participation</v>
          </cell>
          <cell r="G553" t="str">
            <v>No</v>
          </cell>
          <cell r="H553" t="str">
            <v>In Progress</v>
          </cell>
        </row>
        <row r="554">
          <cell r="C554">
            <v>2126</v>
          </cell>
          <cell r="D554" t="str">
            <v>De Beque PK-12 School District 49JT</v>
          </cell>
          <cell r="E554" t="str">
            <v>De Beque PK-12 School District 49JT UIP 2019-20</v>
          </cell>
          <cell r="F554" t="str">
            <v>Performance Plan: Meets 95% Participation</v>
          </cell>
          <cell r="G554" t="str">
            <v>No</v>
          </cell>
          <cell r="H554" t="str">
            <v>In Progress</v>
          </cell>
        </row>
        <row r="555">
          <cell r="C555">
            <v>2136</v>
          </cell>
          <cell r="D555" t="str">
            <v>Deer Trail Elementary School</v>
          </cell>
          <cell r="E555" t="str">
            <v>Deer Trail Elementary School UIP 2019-20</v>
          </cell>
          <cell r="F555" t="str">
            <v>Improvement Plan: Meets 95% Participation</v>
          </cell>
          <cell r="G555" t="str">
            <v>No</v>
          </cell>
          <cell r="H555" t="str">
            <v>In Progress</v>
          </cell>
        </row>
        <row r="556">
          <cell r="C556">
            <v>2140</v>
          </cell>
          <cell r="D556" t="str">
            <v>Deer Trail Junior-Senior High School</v>
          </cell>
          <cell r="E556" t="str">
            <v>Deer Trail Junior-Senior High School UIP 2019-20</v>
          </cell>
          <cell r="F556" t="str">
            <v>Improvement Plan: Low Participation (Revised)</v>
          </cell>
          <cell r="G556" t="str">
            <v>No</v>
          </cell>
          <cell r="H556" t="str">
            <v>In Progress</v>
          </cell>
        </row>
        <row r="557">
          <cell r="C557">
            <v>2150</v>
          </cell>
          <cell r="D557" t="str">
            <v>Del Norte High Jr./Sr. High School</v>
          </cell>
          <cell r="E557" t="str">
            <v>Del Norte High Jr./Sr. High School UIP 2019-20</v>
          </cell>
          <cell r="F557" t="str">
            <v>Performance Plan: Meets 95% Participation</v>
          </cell>
          <cell r="G557" t="str">
            <v>No</v>
          </cell>
          <cell r="H557" t="str">
            <v>In Progress</v>
          </cell>
        </row>
        <row r="558">
          <cell r="C558">
            <v>2148</v>
          </cell>
          <cell r="D558" t="str">
            <v>Del Norte Elementary School</v>
          </cell>
          <cell r="E558" t="str">
            <v>Del Norte Elementary School UIP 2019-20</v>
          </cell>
          <cell r="F558" t="str">
            <v>Improvement Plan: Meets 95% Participation</v>
          </cell>
          <cell r="G558" t="str">
            <v>No</v>
          </cell>
          <cell r="H558" t="str">
            <v>In Progress</v>
          </cell>
        </row>
        <row r="559">
          <cell r="C559">
            <v>4182</v>
          </cell>
          <cell r="D559" t="str">
            <v>Cedaredge Elementary School</v>
          </cell>
          <cell r="E559" t="str">
            <v>Cedaredge Elementary School UIP 2019-20</v>
          </cell>
          <cell r="F559" t="str">
            <v>Performance Plan: Meets 95% Participation</v>
          </cell>
          <cell r="G559" t="str">
            <v>No</v>
          </cell>
          <cell r="H559" t="str">
            <v>In Progress</v>
          </cell>
        </row>
        <row r="560">
          <cell r="C560">
            <v>1372</v>
          </cell>
          <cell r="D560" t="str">
            <v>Cedaredge High School</v>
          </cell>
          <cell r="E560" t="str">
            <v>Cedaredge High School UIP 2019-20</v>
          </cell>
          <cell r="F560" t="str">
            <v>Performance Plan: Meets 95% Participation</v>
          </cell>
          <cell r="G560" t="str">
            <v>No</v>
          </cell>
          <cell r="H560" t="str">
            <v>Submitted for Posting</v>
          </cell>
        </row>
        <row r="561">
          <cell r="C561">
            <v>1375</v>
          </cell>
          <cell r="D561" t="str">
            <v>Cedaredge Middle School</v>
          </cell>
          <cell r="E561" t="str">
            <v>Cedaredge Middle School UIP 2019-20</v>
          </cell>
          <cell r="F561" t="str">
            <v>Performance Plan: Meets 95% Participation</v>
          </cell>
          <cell r="G561" t="str">
            <v>No</v>
          </cell>
          <cell r="H561" t="str">
            <v>Submitted for Posting</v>
          </cell>
        </row>
        <row r="562">
          <cell r="C562">
            <v>1952</v>
          </cell>
          <cell r="D562" t="str">
            <v>North Fork Montessori @ Crawford</v>
          </cell>
          <cell r="E562" t="str">
            <v>North Fork Montessori @ Crawford UIP 2019-20</v>
          </cell>
          <cell r="F562" t="str">
            <v>Performance Plan: Meets 95% Participation</v>
          </cell>
          <cell r="G562" t="str">
            <v>No</v>
          </cell>
          <cell r="H562" t="str">
            <v>Submitted for Posting</v>
          </cell>
        </row>
        <row r="563">
          <cell r="C563">
            <v>2152</v>
          </cell>
          <cell r="D563" t="str">
            <v>Delta Academy of Applied Learning</v>
          </cell>
          <cell r="E563" t="str">
            <v>Delta Academy of Applied Learning UIP 2019-20</v>
          </cell>
          <cell r="F563" t="str">
            <v>Performance Plan: Meets 95% Participation</v>
          </cell>
          <cell r="G563" t="str">
            <v>No</v>
          </cell>
          <cell r="H563" t="str">
            <v>Submitted for Posting</v>
          </cell>
        </row>
        <row r="564">
          <cell r="C564">
            <v>2164</v>
          </cell>
          <cell r="D564" t="str">
            <v>Delta High School</v>
          </cell>
          <cell r="E564" t="str">
            <v>Delta High School UIP 2019-20</v>
          </cell>
          <cell r="F564" t="str">
            <v>Performance Plan: Meets 95% Participation</v>
          </cell>
          <cell r="G564" t="str">
            <v>No</v>
          </cell>
          <cell r="H564" t="str">
            <v>Submitted for Posting</v>
          </cell>
        </row>
        <row r="565">
          <cell r="C565">
            <v>2160</v>
          </cell>
          <cell r="D565" t="str">
            <v>Delta Middle School</v>
          </cell>
          <cell r="E565" t="str">
            <v>Delta Middle School UIP 2019-20</v>
          </cell>
          <cell r="F565" t="str">
            <v>Performance Plan: Meets 95% Participation</v>
          </cell>
          <cell r="G565" t="str">
            <v>No</v>
          </cell>
          <cell r="H565" t="str">
            <v>Submitted for Posting</v>
          </cell>
        </row>
        <row r="566">
          <cell r="C566">
            <v>2166</v>
          </cell>
          <cell r="D566" t="str">
            <v>Vision Charter Academy</v>
          </cell>
          <cell r="E566" t="str">
            <v>Vision Charter Academy UIP 2019-20</v>
          </cell>
          <cell r="F566" t="str">
            <v>Improvement Plan: Low Participation</v>
          </cell>
          <cell r="G566" t="str">
            <v>No</v>
          </cell>
          <cell r="H566" t="str">
            <v>Submitted for Posting</v>
          </cell>
        </row>
        <row r="567">
          <cell r="C567">
            <v>3330</v>
          </cell>
          <cell r="D567" t="str">
            <v>Garnet Mesa Elementary School</v>
          </cell>
          <cell r="E567" t="str">
            <v>Garnet Mesa Elementary School UIP 2019-20</v>
          </cell>
          <cell r="F567" t="str">
            <v>Performance Plan: Meets 95% Participation</v>
          </cell>
          <cell r="G567" t="str">
            <v>No</v>
          </cell>
          <cell r="H567" t="str">
            <v>Submitted for Posting</v>
          </cell>
        </row>
        <row r="568">
          <cell r="C568">
            <v>4124</v>
          </cell>
          <cell r="D568" t="str">
            <v>Hotchkiss Elementary School</v>
          </cell>
          <cell r="E568" t="str">
            <v>Hotchkiss Elementary School UIP 2019-20</v>
          </cell>
          <cell r="F568" t="str">
            <v>Performance Plan: Meets 95% Participation</v>
          </cell>
          <cell r="G568" t="str">
            <v>No</v>
          </cell>
          <cell r="H568" t="str">
            <v>Submitted for Posting</v>
          </cell>
        </row>
        <row r="569">
          <cell r="C569">
            <v>4128</v>
          </cell>
          <cell r="D569" t="str">
            <v>Hotchkiss High School</v>
          </cell>
          <cell r="E569" t="str">
            <v>Hotchkiss High School UIP 2019-20</v>
          </cell>
          <cell r="F569" t="str">
            <v>Performance Plan: Meets 95% Participation</v>
          </cell>
          <cell r="G569" t="str">
            <v>No</v>
          </cell>
          <cell r="H569" t="str">
            <v>Submitted for Posting</v>
          </cell>
        </row>
        <row r="570">
          <cell r="C570">
            <v>6700</v>
          </cell>
          <cell r="D570" t="str">
            <v>Paonia Elementary School</v>
          </cell>
          <cell r="E570" t="str">
            <v>Paonia Elementary School UIP 2019-20</v>
          </cell>
          <cell r="F570" t="str">
            <v>Performance Plan: Meets 95% Participation</v>
          </cell>
          <cell r="G570" t="str">
            <v>No</v>
          </cell>
          <cell r="H570" t="str">
            <v>Submitted for Posting</v>
          </cell>
        </row>
        <row r="571">
          <cell r="C571">
            <v>6708</v>
          </cell>
          <cell r="D571" t="str">
            <v>Paonia High School</v>
          </cell>
          <cell r="E571" t="str">
            <v>Paonia High School UIP 2019-20</v>
          </cell>
          <cell r="F571" t="str">
            <v>Performance Plan: Meets 95% Participation</v>
          </cell>
          <cell r="G571" t="str">
            <v>No</v>
          </cell>
          <cell r="H571" t="str">
            <v>Submitted for Posting</v>
          </cell>
        </row>
        <row r="572">
          <cell r="C572">
            <v>10</v>
          </cell>
          <cell r="D572" t="str">
            <v>Abraham Lincoln High School</v>
          </cell>
          <cell r="E572" t="str">
            <v>Abraham Lincoln High School UIP 2019-20</v>
          </cell>
          <cell r="F572" t="str">
            <v>Priority Improvement Plan: Low Participation</v>
          </cell>
          <cell r="G572" t="str">
            <v>No</v>
          </cell>
          <cell r="H572" t="str">
            <v>Submitted for Posting</v>
          </cell>
        </row>
        <row r="573">
          <cell r="C573">
            <v>6397</v>
          </cell>
          <cell r="D573" t="str">
            <v>Academia Ana Marie Sandoval</v>
          </cell>
          <cell r="E573" t="str">
            <v>Academia Ana Marie Sandoval UIP 2019-20</v>
          </cell>
          <cell r="F573" t="str">
            <v>Priority Improvement Plan: Meets 95% Participation (Revised)</v>
          </cell>
          <cell r="G573" t="str">
            <v>No</v>
          </cell>
          <cell r="H573" t="str">
            <v>Submitted for Posting</v>
          </cell>
        </row>
        <row r="574">
          <cell r="C574">
            <v>99</v>
          </cell>
          <cell r="D574" t="str">
            <v>Academy 360</v>
          </cell>
          <cell r="E574" t="str">
            <v>Academy 360 UIP 2019-20</v>
          </cell>
          <cell r="F574" t="str">
            <v>Priority Improvement Plan: Meets 95% Participation</v>
          </cell>
          <cell r="G574" t="str">
            <v>No</v>
          </cell>
          <cell r="H574" t="str">
            <v>Submitted for Posting</v>
          </cell>
        </row>
        <row r="575">
          <cell r="C575">
            <v>220</v>
          </cell>
          <cell r="D575" t="str">
            <v>John H. Amesse Elementary</v>
          </cell>
          <cell r="E575" t="str">
            <v>John H. Amesse Elementary UIP 2019-20</v>
          </cell>
          <cell r="F575" t="str">
            <v>Improvement Plan: Meets 95% Participation</v>
          </cell>
          <cell r="G575" t="str">
            <v>No</v>
          </cell>
          <cell r="H575" t="str">
            <v>Submitted for Posting</v>
          </cell>
        </row>
        <row r="576">
          <cell r="C576">
            <v>3340</v>
          </cell>
          <cell r="D576" t="str">
            <v>Lena Archuleta Elementary School</v>
          </cell>
          <cell r="E576" t="str">
            <v>Lena Archuleta Elementary School UIP 2019-20</v>
          </cell>
          <cell r="F576" t="str">
            <v>Performance Plan: Meets 95% Participation</v>
          </cell>
          <cell r="G576" t="str">
            <v>No</v>
          </cell>
          <cell r="H576" t="str">
            <v>Submitted for Posting</v>
          </cell>
        </row>
        <row r="577">
          <cell r="C577">
            <v>388</v>
          </cell>
          <cell r="D577" t="str">
            <v>Asbury Elementary School</v>
          </cell>
          <cell r="E577" t="str">
            <v>Asbury Elementary School UIP 2019-20</v>
          </cell>
          <cell r="F577" t="str">
            <v>Improvement Plan: Meets 95% Participation (Revised)</v>
          </cell>
          <cell r="G577" t="str">
            <v>No</v>
          </cell>
          <cell r="H577" t="str">
            <v>Submitted for Posting</v>
          </cell>
        </row>
        <row r="578">
          <cell r="C578">
            <v>418</v>
          </cell>
          <cell r="D578" t="str">
            <v>Ashley Elementary School</v>
          </cell>
          <cell r="E578" t="str">
            <v>Ashley Elementary School UIP 2019-20</v>
          </cell>
          <cell r="F578" t="str">
            <v>Improvement Plan: Meets 95% Participation</v>
          </cell>
          <cell r="G578" t="str">
            <v>No</v>
          </cell>
          <cell r="H578" t="str">
            <v>Submitted for Posting</v>
          </cell>
        </row>
        <row r="579">
          <cell r="C579">
            <v>520</v>
          </cell>
          <cell r="D579" t="str">
            <v>Barnum Elementary School</v>
          </cell>
          <cell r="E579" t="str">
            <v>Barnum Elementary School UIP 2019-20</v>
          </cell>
          <cell r="F579" t="str">
            <v>Performance Plan: Meets 95% Participation</v>
          </cell>
          <cell r="G579" t="str">
            <v>No</v>
          </cell>
          <cell r="H579" t="str">
            <v>Submitted for Posting</v>
          </cell>
        </row>
        <row r="580">
          <cell r="C580">
            <v>650</v>
          </cell>
          <cell r="D580" t="str">
            <v>Beach Court Elementary School</v>
          </cell>
          <cell r="E580" t="str">
            <v>Beach Court Elementary School UIP 2019-20</v>
          </cell>
          <cell r="F580" t="str">
            <v>Improvement Plan: Meets 95% Participation (Revised)</v>
          </cell>
          <cell r="G580" t="str">
            <v>No</v>
          </cell>
          <cell r="H580" t="str">
            <v>Submitted for Posting</v>
          </cell>
        </row>
        <row r="581">
          <cell r="C581">
            <v>964</v>
          </cell>
          <cell r="D581" t="str">
            <v>Bradley International School</v>
          </cell>
          <cell r="E581" t="str">
            <v>Bradley International School UIP 2019-20</v>
          </cell>
          <cell r="F581" t="str">
            <v>Performance Plan: Low Participation</v>
          </cell>
          <cell r="G581" t="str">
            <v>No</v>
          </cell>
          <cell r="H581" t="str">
            <v>Submitted for Posting</v>
          </cell>
        </row>
        <row r="582">
          <cell r="C582">
            <v>1056</v>
          </cell>
          <cell r="D582" t="str">
            <v>Bromwell Elementary School</v>
          </cell>
          <cell r="E582" t="str">
            <v>Bromwell Elementary School UIP 2019-20</v>
          </cell>
          <cell r="F582" t="str">
            <v>Performance Plan: Meets 95% Participation</v>
          </cell>
          <cell r="G582" t="str">
            <v>No</v>
          </cell>
          <cell r="H582" t="str">
            <v>Submitted for Posting</v>
          </cell>
        </row>
        <row r="583">
          <cell r="C583">
            <v>1076</v>
          </cell>
          <cell r="D583" t="str">
            <v>Brown International Academy</v>
          </cell>
          <cell r="E583" t="str">
            <v>Brown International Academy UIP 2019-20</v>
          </cell>
          <cell r="F583" t="str">
            <v>Improvement Plan: Meets 95% Participation (Revised)</v>
          </cell>
          <cell r="G583" t="str">
            <v>No</v>
          </cell>
          <cell r="H583" t="str">
            <v>Submitted for Posting</v>
          </cell>
        </row>
        <row r="584">
          <cell r="C584">
            <v>6350</v>
          </cell>
          <cell r="D584" t="str">
            <v>Bruce Randolph School</v>
          </cell>
          <cell r="E584" t="str">
            <v>Bruce Randolph School UIP 2019-20</v>
          </cell>
          <cell r="F584" t="str">
            <v>Improvement Plan: Meets 95% Participation</v>
          </cell>
          <cell r="G584" t="str">
            <v>No</v>
          </cell>
          <cell r="H584" t="str">
            <v>Submitted for Posting</v>
          </cell>
        </row>
        <row r="585">
          <cell r="C585">
            <v>1106</v>
          </cell>
          <cell r="D585" t="str">
            <v>Bryant Webster Dual Language ECE-8 School</v>
          </cell>
          <cell r="E585" t="str">
            <v>Bryant Webster Dual Language ECE-8 School UIP 2019-20</v>
          </cell>
          <cell r="F585" t="str">
            <v>Performance Plan: Meets 95% Participation</v>
          </cell>
          <cell r="G585" t="str">
            <v>No</v>
          </cell>
          <cell r="H585" t="str">
            <v>Submitted for Posting</v>
          </cell>
        </row>
        <row r="586">
          <cell r="C586">
            <v>1324</v>
          </cell>
          <cell r="D586" t="str">
            <v>Carson Elementary School</v>
          </cell>
          <cell r="E586" t="str">
            <v>Carson Elementary School UIP 2019-20</v>
          </cell>
          <cell r="F586" t="str">
            <v>Performance Plan: Meets 95% Participation</v>
          </cell>
          <cell r="G586" t="str">
            <v>No</v>
          </cell>
          <cell r="H586" t="str">
            <v>Submitted for Posting</v>
          </cell>
        </row>
        <row r="587">
          <cell r="C587">
            <v>9496</v>
          </cell>
          <cell r="D587" t="str">
            <v>Castro Elementary School</v>
          </cell>
          <cell r="E587" t="str">
            <v>Castro Elementary School UIP 2019-20</v>
          </cell>
          <cell r="F587" t="str">
            <v>Improvement Plan: Meets 95% Participation</v>
          </cell>
          <cell r="G587" t="str">
            <v>No</v>
          </cell>
          <cell r="H587" t="str">
            <v>Submitted for Posting</v>
          </cell>
        </row>
        <row r="588">
          <cell r="C588">
            <v>1319</v>
          </cell>
          <cell r="D588" t="str">
            <v>Career Education Center Early College</v>
          </cell>
          <cell r="E588" t="str">
            <v>Career Education Center Early College UIP 2019-20</v>
          </cell>
          <cell r="F588" t="str">
            <v>Improvement Plan: Meets 95% Participation (Revised)</v>
          </cell>
          <cell r="G588" t="str">
            <v>No</v>
          </cell>
          <cell r="H588" t="str">
            <v>Submitted for Posting</v>
          </cell>
        </row>
        <row r="589">
          <cell r="C589">
            <v>1345</v>
          </cell>
          <cell r="D589" t="str">
            <v>Rocky Mountain Prep: Berkeley</v>
          </cell>
          <cell r="E589" t="str">
            <v>Rocky Mountain Prep: Berkeley UIP 2019-20</v>
          </cell>
          <cell r="F589" t="str">
            <v>Performance Plan: Meets 95% Participation</v>
          </cell>
          <cell r="G589" t="str">
            <v>No</v>
          </cell>
          <cell r="H589" t="str">
            <v>Exercising Biennial Flexibility</v>
          </cell>
        </row>
        <row r="590">
          <cell r="C590">
            <v>7694</v>
          </cell>
          <cell r="D590" t="str">
            <v>Charles M. Schenck (CMS) Community School</v>
          </cell>
          <cell r="E590" t="str">
            <v>Charles M. Schenck (CMS) Community School UIP 2019-20</v>
          </cell>
          <cell r="F590" t="str">
            <v>Performance Plan: Meets 95% Participation</v>
          </cell>
          <cell r="G590" t="str">
            <v>No</v>
          </cell>
          <cell r="H590" t="str">
            <v>Submitted for Posting</v>
          </cell>
        </row>
        <row r="591">
          <cell r="C591">
            <v>1528</v>
          </cell>
          <cell r="D591" t="str">
            <v>Cheltenham Elementary School</v>
          </cell>
          <cell r="E591" t="str">
            <v>Cheltenham Elementary School UIP 2019-20</v>
          </cell>
          <cell r="F591" t="str">
            <v>Improvement Plan: Meets 95% Participation (Revised)</v>
          </cell>
          <cell r="G591" t="str">
            <v>No</v>
          </cell>
          <cell r="H591" t="str">
            <v>Submitted for Posting</v>
          </cell>
        </row>
        <row r="592">
          <cell r="C592">
            <v>1785</v>
          </cell>
          <cell r="D592" t="str">
            <v>Cole Arts and Science Academy</v>
          </cell>
          <cell r="E592" t="str">
            <v>Cole Arts and Science Academy UIP 2019-20</v>
          </cell>
          <cell r="F592" t="str">
            <v>Turnaround Plan: Meets 95% Participation</v>
          </cell>
          <cell r="G592" t="str">
            <v>No</v>
          </cell>
          <cell r="H592" t="str">
            <v>Submitted for Posting</v>
          </cell>
        </row>
        <row r="593">
          <cell r="C593">
            <v>1774</v>
          </cell>
          <cell r="D593" t="str">
            <v>Colfax Elementary School</v>
          </cell>
          <cell r="E593" t="str">
            <v>Colfax Elementary School UIP 2019-20</v>
          </cell>
          <cell r="F593" t="str">
            <v>Improvement Plan: Meets 95% Participation</v>
          </cell>
          <cell r="G593" t="str">
            <v>No</v>
          </cell>
          <cell r="H593" t="str">
            <v>Submitted for Posting</v>
          </cell>
        </row>
        <row r="594">
          <cell r="C594">
            <v>1788</v>
          </cell>
          <cell r="D594" t="str">
            <v>College View Elementary School</v>
          </cell>
          <cell r="E594" t="str">
            <v>College View Elementary School UIP 2019-20</v>
          </cell>
          <cell r="F594" t="str">
            <v>Priority Improvement Plan: Meets 95% Participation</v>
          </cell>
          <cell r="G594" t="str">
            <v>No</v>
          </cell>
          <cell r="H594" t="str">
            <v>Submitted for Posting</v>
          </cell>
        </row>
        <row r="595">
          <cell r="C595">
            <v>1295</v>
          </cell>
          <cell r="D595" t="str">
            <v>Collegiate Preparatory Academy</v>
          </cell>
          <cell r="E595" t="str">
            <v>Collegiate Preparatory Academy UIP 2019-20</v>
          </cell>
          <cell r="F595" t="str">
            <v>Priority Improvement Plan: Meets 95% Participation (Revised)</v>
          </cell>
          <cell r="G595" t="str">
            <v>No</v>
          </cell>
          <cell r="H595" t="str">
            <v>Submitted for Posting</v>
          </cell>
        </row>
        <row r="596">
          <cell r="C596">
            <v>1816</v>
          </cell>
          <cell r="D596" t="str">
            <v>Columbian Elementary School</v>
          </cell>
          <cell r="E596" t="str">
            <v>Columbian Elementary School UIP 2019-20</v>
          </cell>
          <cell r="F596" t="str">
            <v>Priority Improvement Plan: Meets 95% Participation</v>
          </cell>
          <cell r="G596" t="str">
            <v>No</v>
          </cell>
          <cell r="H596" t="str">
            <v>Submitted for Posting</v>
          </cell>
        </row>
        <row r="597">
          <cell r="C597">
            <v>1846</v>
          </cell>
          <cell r="D597" t="str">
            <v>Columbine Elementary School</v>
          </cell>
          <cell r="E597" t="str">
            <v>Columbine Elementary School UIP 2019-20</v>
          </cell>
          <cell r="F597" t="str">
            <v>Improvement Plan: Meets 95% Participation</v>
          </cell>
          <cell r="G597" t="str">
            <v>No</v>
          </cell>
          <cell r="H597" t="str">
            <v>Submitted for Posting</v>
          </cell>
        </row>
        <row r="598">
          <cell r="C598">
            <v>1489</v>
          </cell>
          <cell r="D598" t="str">
            <v>Compassion Road Academy</v>
          </cell>
          <cell r="E598" t="str">
            <v>Compassion Road Academy UIP 2019-20</v>
          </cell>
          <cell r="F598" t="str">
            <v>AEC: Performance</v>
          </cell>
          <cell r="G598" t="str">
            <v>No</v>
          </cell>
          <cell r="H598" t="str">
            <v>Submitted for Posting</v>
          </cell>
        </row>
        <row r="599">
          <cell r="C599">
            <v>1908</v>
          </cell>
          <cell r="D599" t="str">
            <v>Cory Elementary School</v>
          </cell>
          <cell r="E599" t="str">
            <v>Cory Elementary School UIP 2019-20</v>
          </cell>
          <cell r="F599" t="str">
            <v>Performance Plan: Meets 95% Participation</v>
          </cell>
          <cell r="G599" t="str">
            <v>No</v>
          </cell>
          <cell r="H599" t="str">
            <v>Submitted for Posting</v>
          </cell>
        </row>
        <row r="600">
          <cell r="C600">
            <v>1928</v>
          </cell>
          <cell r="D600" t="str">
            <v>Cowell Elementary School</v>
          </cell>
          <cell r="E600" t="str">
            <v>Cowell Elementary School UIP 2019-20</v>
          </cell>
          <cell r="F600" t="str">
            <v>Improvement Plan: Meets 95% Participation (Revised)</v>
          </cell>
          <cell r="G600" t="str">
            <v>No</v>
          </cell>
          <cell r="H600" t="str">
            <v>Submitted for Posting</v>
          </cell>
        </row>
        <row r="601">
          <cell r="C601">
            <v>3698</v>
          </cell>
          <cell r="D601" t="str">
            <v>Creativity Challenge Community</v>
          </cell>
          <cell r="E601" t="str">
            <v>Creativity Challenge Community UIP 2019-20</v>
          </cell>
          <cell r="F601" t="str">
            <v>Performance Plan: Meets 95% Participation</v>
          </cell>
          <cell r="G601" t="str">
            <v>No</v>
          </cell>
          <cell r="H601" t="str">
            <v>Submitted for Posting</v>
          </cell>
        </row>
        <row r="602">
          <cell r="C602">
            <v>2205</v>
          </cell>
          <cell r="D602" t="str">
            <v>DCIS at Ford</v>
          </cell>
          <cell r="E602" t="str">
            <v>DCIS at Ford UIP 2019-20</v>
          </cell>
          <cell r="F602" t="str">
            <v>Improvement Plan: Meets 95% Participation</v>
          </cell>
          <cell r="G602" t="str">
            <v>No</v>
          </cell>
          <cell r="H602" t="str">
            <v>Submitted for Posting</v>
          </cell>
        </row>
        <row r="603">
          <cell r="C603">
            <v>2209</v>
          </cell>
          <cell r="D603" t="str">
            <v>DCIS at Montbello</v>
          </cell>
          <cell r="E603" t="str">
            <v>DCIS at Montbello UIP 2019-20</v>
          </cell>
          <cell r="F603" t="str">
            <v>Priority Improvement Plan: Low Participation (Revised)</v>
          </cell>
          <cell r="G603" t="str">
            <v>No</v>
          </cell>
          <cell r="H603" t="str">
            <v>Submitted for Posting</v>
          </cell>
        </row>
        <row r="604">
          <cell r="C604">
            <v>2174</v>
          </cell>
          <cell r="D604" t="str">
            <v>Denison Montessori School</v>
          </cell>
          <cell r="E604" t="str">
            <v>Denison Montessori School UIP 2019-20</v>
          </cell>
          <cell r="F604" t="str">
            <v>Performance Plan: Meets 95% Participation</v>
          </cell>
          <cell r="G604" t="str">
            <v>No</v>
          </cell>
          <cell r="H604" t="str">
            <v>Submitted for Posting</v>
          </cell>
        </row>
        <row r="605">
          <cell r="C605">
            <v>2183</v>
          </cell>
          <cell r="D605" t="str">
            <v>Denver Center for International Studies</v>
          </cell>
          <cell r="E605" t="str">
            <v>Denver Center for International Studies UIP 2019-20</v>
          </cell>
          <cell r="F605" t="str">
            <v>Turnaround Plan: Meets 95% Participation (Revised)</v>
          </cell>
          <cell r="G605" t="str">
            <v>No</v>
          </cell>
          <cell r="H605" t="str">
            <v>Submitted for Posting</v>
          </cell>
        </row>
        <row r="606">
          <cell r="C606">
            <v>2129</v>
          </cell>
          <cell r="D606" t="str">
            <v>Denver Center for International Studies at Fairmont</v>
          </cell>
          <cell r="E606" t="str">
            <v>Denver Center for International Studies at Fairmon UIP 2019-20</v>
          </cell>
          <cell r="F606" t="str">
            <v>Turnaround Plan: Meets 95% Participation (Revised)</v>
          </cell>
          <cell r="G606" t="str">
            <v>No</v>
          </cell>
          <cell r="H606" t="str">
            <v>Submitted for Posting</v>
          </cell>
        </row>
        <row r="607">
          <cell r="C607">
            <v>2125</v>
          </cell>
          <cell r="D607" t="str">
            <v>Denver Green School Southeast</v>
          </cell>
          <cell r="E607" t="str">
            <v>Denver Green School Southeast UIP 2019-20</v>
          </cell>
          <cell r="F607" t="str">
            <v>Performance Plan: Meets 95% Participation</v>
          </cell>
          <cell r="G607" t="str">
            <v>No</v>
          </cell>
          <cell r="H607" t="str">
            <v>Submitted for Posting</v>
          </cell>
        </row>
        <row r="608">
          <cell r="C608">
            <v>2127</v>
          </cell>
          <cell r="D608" t="str">
            <v>Denver Language School</v>
          </cell>
          <cell r="E608" t="str">
            <v>Denver Language School UIP 2019-20</v>
          </cell>
          <cell r="F608" t="str">
            <v>Performance Plan: Meets 95% Participation</v>
          </cell>
          <cell r="G608" t="str">
            <v>No</v>
          </cell>
          <cell r="H608" t="str">
            <v>Submitted for Posting</v>
          </cell>
        </row>
        <row r="609">
          <cell r="C609">
            <v>6509</v>
          </cell>
          <cell r="D609" t="str">
            <v>Denver Online High School</v>
          </cell>
          <cell r="E609" t="str">
            <v>Denver Online High School UIP 2019-20</v>
          </cell>
          <cell r="F609" t="str">
            <v>Improvement Plan: Low Participation</v>
          </cell>
          <cell r="G609" t="str">
            <v>No</v>
          </cell>
          <cell r="H609" t="str">
            <v>Submitted for Posting</v>
          </cell>
        </row>
        <row r="610">
          <cell r="C610">
            <v>2167</v>
          </cell>
          <cell r="D610" t="str">
            <v>Denver Montessori Junior/Senior High School</v>
          </cell>
          <cell r="E610" t="str">
            <v>Denver Montessori Junior/Senior High School UIP 2019-20</v>
          </cell>
          <cell r="F610" t="str">
            <v>Turnaround Plan: Meets 95% Participation (Revised)</v>
          </cell>
          <cell r="G610" t="str">
            <v>No</v>
          </cell>
          <cell r="H610" t="str">
            <v>Submitted for Posting</v>
          </cell>
        </row>
        <row r="611">
          <cell r="C611">
            <v>2184</v>
          </cell>
          <cell r="D611" t="str">
            <v>Denver School of the Arts</v>
          </cell>
          <cell r="E611" t="str">
            <v>Denver School of the Arts UIP 2019-20</v>
          </cell>
          <cell r="F611" t="str">
            <v>Performance Plan: Meets 95% Participation</v>
          </cell>
          <cell r="G611" t="str">
            <v>No</v>
          </cell>
          <cell r="H611" t="str">
            <v>Submitted for Posting</v>
          </cell>
        </row>
        <row r="612">
          <cell r="C612">
            <v>6088</v>
          </cell>
          <cell r="D612" t="str">
            <v>Dora Moore ECE-8 School</v>
          </cell>
          <cell r="E612" t="str">
            <v>Dora Moore ECE-8 School UIP 2019-20</v>
          </cell>
          <cell r="F612" t="str">
            <v>Performance Plan: Meets 95% Participation</v>
          </cell>
          <cell r="G612" t="str">
            <v>No</v>
          </cell>
          <cell r="H612" t="str">
            <v>Submitted for Posting</v>
          </cell>
        </row>
        <row r="613">
          <cell r="C613">
            <v>2258</v>
          </cell>
          <cell r="D613" t="str">
            <v>Doull Elementary School</v>
          </cell>
          <cell r="E613" t="str">
            <v>Doull Elementary School UIP 2019-20</v>
          </cell>
          <cell r="F613" t="str">
            <v>Priority Improvement Plan: Meets 95% Participation</v>
          </cell>
          <cell r="G613" t="str">
            <v>No</v>
          </cell>
          <cell r="H613" t="str">
            <v>Submitted for Posting</v>
          </cell>
        </row>
        <row r="614">
          <cell r="C614">
            <v>2207</v>
          </cell>
          <cell r="D614" t="str">
            <v>Downtown Denver Expeditionary School</v>
          </cell>
          <cell r="E614" t="str">
            <v>Downtown Denver Expeditionary School UIP 2019-20</v>
          </cell>
          <cell r="F614" t="str">
            <v>Improvement Plan: Meets 95% Participation</v>
          </cell>
          <cell r="G614" t="str">
            <v>No</v>
          </cell>
          <cell r="H614" t="str">
            <v>Ready for District Review</v>
          </cell>
        </row>
        <row r="615">
          <cell r="C615">
            <v>2186</v>
          </cell>
          <cell r="D615" t="str">
            <v>DSST: Byers Middle School</v>
          </cell>
          <cell r="E615" t="str">
            <v>DSST: Byers Middle School UIP 2019-20</v>
          </cell>
          <cell r="F615" t="str">
            <v>Performance Plan: Meets 95% Participation</v>
          </cell>
          <cell r="G615" t="str">
            <v>No</v>
          </cell>
          <cell r="H615" t="str">
            <v>Submitted for Posting</v>
          </cell>
        </row>
        <row r="616">
          <cell r="C616">
            <v>2223</v>
          </cell>
          <cell r="D616" t="str">
            <v>DSST: Cole Middle School</v>
          </cell>
          <cell r="E616" t="str">
            <v>DSST: Cole Middle School UIP 2019-20</v>
          </cell>
          <cell r="F616" t="str">
            <v>Turnaround Plan: Meets 95% Participation (Revised)</v>
          </cell>
          <cell r="G616" t="str">
            <v>Yes</v>
          </cell>
          <cell r="H616" t="str">
            <v>Submitted for Posting</v>
          </cell>
        </row>
        <row r="617">
          <cell r="C617">
            <v>4381</v>
          </cell>
          <cell r="D617" t="str">
            <v>DSST: College View Middle School</v>
          </cell>
          <cell r="E617" t="str">
            <v>DSST: College View Middle School UIP 2019-20</v>
          </cell>
          <cell r="F617" t="str">
            <v>Performance Plan: Meets 95% Participation</v>
          </cell>
          <cell r="G617" t="str">
            <v>No</v>
          </cell>
          <cell r="H617" t="str">
            <v>Exercising Biennial Flexibility</v>
          </cell>
        </row>
        <row r="618">
          <cell r="C618">
            <v>2145</v>
          </cell>
          <cell r="D618" t="str">
            <v>DSST: Green Valley Ranch High School</v>
          </cell>
          <cell r="E618" t="str">
            <v>DSST: Green Valley Ranch High School UIP 2019-20</v>
          </cell>
          <cell r="F618" t="str">
            <v>Performance Plan: Meets 95% Participation</v>
          </cell>
          <cell r="G618" t="str">
            <v>No</v>
          </cell>
          <cell r="H618" t="str">
            <v>Submitted for Posting</v>
          </cell>
        </row>
        <row r="619">
          <cell r="C619">
            <v>2181</v>
          </cell>
          <cell r="D619" t="str">
            <v>DSST: Green Valley Ranch Middle School</v>
          </cell>
          <cell r="E619" t="str">
            <v>DSST: Green Valley Ranch Middle School UIP 2019-20</v>
          </cell>
          <cell r="F619" t="str">
            <v>Performance Plan: Meets 95% Participation</v>
          </cell>
          <cell r="G619" t="str">
            <v>No</v>
          </cell>
          <cell r="H619" t="str">
            <v>Submitted for Posting</v>
          </cell>
        </row>
        <row r="620">
          <cell r="C620">
            <v>2185</v>
          </cell>
          <cell r="D620" t="str">
            <v>DSST: Montview High School</v>
          </cell>
          <cell r="E620" t="str">
            <v>DSST: Montview High School UIP 2019-20</v>
          </cell>
          <cell r="F620" t="str">
            <v>Performance Plan: Meets 95% Participation</v>
          </cell>
          <cell r="G620" t="str">
            <v>No</v>
          </cell>
          <cell r="H620" t="str">
            <v>Submitted for Posting</v>
          </cell>
        </row>
        <row r="621">
          <cell r="C621">
            <v>2115</v>
          </cell>
          <cell r="D621" t="str">
            <v>DSST: Montview Middle School</v>
          </cell>
          <cell r="E621" t="str">
            <v>DSST: Montview Middle School UIP 2019-20</v>
          </cell>
          <cell r="F621" t="str">
            <v>Performance Plan: Meets 95% Participation</v>
          </cell>
          <cell r="G621" t="str">
            <v>No</v>
          </cell>
          <cell r="H621" t="str">
            <v>Exercising Biennial Flexibility</v>
          </cell>
        </row>
        <row r="622">
          <cell r="C622">
            <v>2364</v>
          </cell>
          <cell r="D622" t="str">
            <v>Eagleton Elementary School</v>
          </cell>
          <cell r="E622" t="str">
            <v>Eagleton Elementary School UIP 2019-20</v>
          </cell>
          <cell r="F622" t="str">
            <v>Performance Plan: Meets 95% Participation</v>
          </cell>
          <cell r="G622" t="str">
            <v>No</v>
          </cell>
          <cell r="H622" t="str">
            <v>Submitted for Posting</v>
          </cell>
        </row>
        <row r="623">
          <cell r="C623">
            <v>2398</v>
          </cell>
          <cell r="D623" t="str">
            <v>East High School</v>
          </cell>
          <cell r="E623" t="str">
            <v>East High School UIP 2019-20</v>
          </cell>
          <cell r="F623" t="str">
            <v>Improvement Plan: Meets 95% Participation (Revised)</v>
          </cell>
          <cell r="G623" t="str">
            <v>No</v>
          </cell>
          <cell r="H623" t="str">
            <v>Submitted for Posting</v>
          </cell>
        </row>
        <row r="624">
          <cell r="C624">
            <v>2506</v>
          </cell>
          <cell r="D624" t="str">
            <v>Edison Elementary School</v>
          </cell>
          <cell r="E624" t="str">
            <v>Edison Elementary School UIP 2019-20</v>
          </cell>
          <cell r="F624" t="str">
            <v>Improvement Plan: Meets 95% Participation (Revised)</v>
          </cell>
          <cell r="G624" t="str">
            <v>No</v>
          </cell>
          <cell r="H624" t="str">
            <v>Submitted for Posting</v>
          </cell>
        </row>
        <row r="625">
          <cell r="C625">
            <v>2652</v>
          </cell>
          <cell r="D625" t="str">
            <v>Ellis Elementary School</v>
          </cell>
          <cell r="E625" t="str">
            <v>Ellis Elementary School UIP 2019-20</v>
          </cell>
          <cell r="F625" t="str">
            <v>Turnaround Plan: Meets 95% Participation (Revised)</v>
          </cell>
          <cell r="G625" t="str">
            <v>No</v>
          </cell>
          <cell r="H625" t="str">
            <v>Submitted for Posting</v>
          </cell>
        </row>
        <row r="626">
          <cell r="C626">
            <v>2349</v>
          </cell>
          <cell r="D626" t="str">
            <v>Escalante-Biggs Academy</v>
          </cell>
          <cell r="E626" t="str">
            <v>Escalante-Biggs Academy UIP 2019-20</v>
          </cell>
          <cell r="F626" t="str">
            <v>Pending</v>
          </cell>
          <cell r="G626" t="str">
            <v>No</v>
          </cell>
          <cell r="H626" t="str">
            <v>Exercising Biennial Flexibility</v>
          </cell>
        </row>
        <row r="627">
          <cell r="C627">
            <v>2641</v>
          </cell>
          <cell r="D627" t="str">
            <v>Excel Academy</v>
          </cell>
          <cell r="E627" t="str">
            <v>Excel Academy UIP 2019-20</v>
          </cell>
          <cell r="F627" t="str">
            <v>AEC: Performance</v>
          </cell>
          <cell r="G627" t="str">
            <v>No</v>
          </cell>
          <cell r="H627" t="str">
            <v>Submitted for Posting</v>
          </cell>
        </row>
        <row r="628">
          <cell r="C628">
            <v>2880</v>
          </cell>
          <cell r="D628" t="str">
            <v>Fairview Elementary School</v>
          </cell>
          <cell r="E628" t="str">
            <v>Fairview Elementary School UIP 2019-20</v>
          </cell>
          <cell r="F628" t="str">
            <v>Priority Improvement Plan: Meets 95% Participation</v>
          </cell>
          <cell r="G628" t="str">
            <v>No</v>
          </cell>
          <cell r="H628" t="str">
            <v>Submitted for Posting</v>
          </cell>
        </row>
        <row r="629">
          <cell r="C629">
            <v>4140</v>
          </cell>
          <cell r="D629" t="str">
            <v>Farrell B. Howell ECE-8 School</v>
          </cell>
          <cell r="E629" t="str">
            <v>Farrell B. Howell ECE-8 School UIP 2019-20</v>
          </cell>
          <cell r="F629" t="str">
            <v>Turnaround Plan: Meets 95% Participation</v>
          </cell>
          <cell r="G629" t="str">
            <v>No</v>
          </cell>
          <cell r="H629" t="str">
            <v>Submitted for Posting</v>
          </cell>
        </row>
        <row r="630">
          <cell r="C630">
            <v>6970</v>
          </cell>
          <cell r="D630" t="str">
            <v>Florida Pitt-Waller ECE-8 School</v>
          </cell>
          <cell r="E630" t="str">
            <v>Florida Pitt-Waller ECE-8 School UIP 2019-20</v>
          </cell>
          <cell r="F630" t="str">
            <v>Improvement Plan: Meets 95% Participation</v>
          </cell>
          <cell r="G630" t="str">
            <v>No</v>
          </cell>
          <cell r="H630" t="str">
            <v>Submitted for Posting</v>
          </cell>
        </row>
        <row r="631">
          <cell r="C631">
            <v>3032</v>
          </cell>
          <cell r="D631" t="str">
            <v>Force Elementary School</v>
          </cell>
          <cell r="E631" t="str">
            <v>Force Elementary School UIP 2019-20</v>
          </cell>
          <cell r="F631" t="str">
            <v>Performance Plan: Meets 95% Participation</v>
          </cell>
          <cell r="G631" t="str">
            <v>No</v>
          </cell>
          <cell r="H631" t="str">
            <v>Submitted for Posting</v>
          </cell>
        </row>
        <row r="632">
          <cell r="C632">
            <v>3296</v>
          </cell>
          <cell r="D632" t="str">
            <v>Garden Place Academy</v>
          </cell>
          <cell r="E632" t="str">
            <v>Garden Place Academy UIP 2019-20</v>
          </cell>
          <cell r="F632" t="str">
            <v>Improvement Plan: Meets 95% Participation (Revised)</v>
          </cell>
          <cell r="G632" t="str">
            <v>No</v>
          </cell>
          <cell r="H632" t="str">
            <v>Submitted for Posting</v>
          </cell>
        </row>
        <row r="633">
          <cell r="C633">
            <v>3378</v>
          </cell>
          <cell r="D633" t="str">
            <v>George Washington High School</v>
          </cell>
          <cell r="E633" t="str">
            <v>George Washington High School UIP 2019-20</v>
          </cell>
          <cell r="F633" t="str">
            <v>Improvement Plan: Decreased due to Participation</v>
          </cell>
          <cell r="G633" t="str">
            <v>No</v>
          </cell>
          <cell r="H633" t="str">
            <v>Submitted for Posting</v>
          </cell>
        </row>
        <row r="634">
          <cell r="C634">
            <v>3639</v>
          </cell>
          <cell r="D634" t="str">
            <v>Girls Athletic Leadership School Middle School</v>
          </cell>
          <cell r="E634" t="str">
            <v>Girls Athletic Leadership School Middle School UIP 2019-20</v>
          </cell>
          <cell r="F634" t="str">
            <v>Improvement Plan: Meets 95% Participation (Revised)</v>
          </cell>
          <cell r="G634" t="str">
            <v>No</v>
          </cell>
          <cell r="H634" t="str">
            <v>Submitted for Posting</v>
          </cell>
        </row>
        <row r="635">
          <cell r="C635">
            <v>3478</v>
          </cell>
          <cell r="D635" t="str">
            <v>Godsman Elementary School</v>
          </cell>
          <cell r="E635" t="str">
            <v>Godsman Elementary School UIP 2019-20</v>
          </cell>
          <cell r="F635" t="str">
            <v>Improvement Plan: Meets 95% Participation</v>
          </cell>
          <cell r="G635" t="str">
            <v>No</v>
          </cell>
          <cell r="H635" t="str">
            <v>Submitted for Posting</v>
          </cell>
        </row>
        <row r="636">
          <cell r="C636">
            <v>3512</v>
          </cell>
          <cell r="D636" t="str">
            <v>Goldrick Elementary School</v>
          </cell>
          <cell r="E636" t="str">
            <v>Goldrick Elementary School UIP 2019-20</v>
          </cell>
          <cell r="F636" t="str">
            <v>Improvement Plan: Meets 95% Participation</v>
          </cell>
          <cell r="G636" t="str">
            <v>No</v>
          </cell>
          <cell r="H636" t="str">
            <v>Submitted for Posting</v>
          </cell>
        </row>
        <row r="637">
          <cell r="C637">
            <v>3600</v>
          </cell>
          <cell r="D637" t="str">
            <v>Grant Beacon Middle School</v>
          </cell>
          <cell r="E637" t="str">
            <v>Grant Beacon Middle School UIP 2019-20</v>
          </cell>
          <cell r="F637" t="str">
            <v>Performance Plan: Meets 95% Participation</v>
          </cell>
          <cell r="G637" t="str">
            <v>No</v>
          </cell>
          <cell r="H637" t="str">
            <v>Submitted for Posting</v>
          </cell>
        </row>
        <row r="638">
          <cell r="C638">
            <v>3605</v>
          </cell>
          <cell r="D638" t="str">
            <v>Grant Ranch ECE-8 School</v>
          </cell>
          <cell r="E638" t="str">
            <v>Grant Ranch ECE-8 School UIP 2019-20</v>
          </cell>
          <cell r="F638" t="str">
            <v>Improvement Plan: Meets 95% Participation</v>
          </cell>
          <cell r="G638" t="str">
            <v>No</v>
          </cell>
          <cell r="H638" t="str">
            <v>Submitted for Posting</v>
          </cell>
        </row>
        <row r="639">
          <cell r="C639">
            <v>3641</v>
          </cell>
          <cell r="D639" t="str">
            <v>Green Valley Elementary School</v>
          </cell>
          <cell r="E639" t="str">
            <v>Green Valley Elementary School UIP 2019-20</v>
          </cell>
          <cell r="F639" t="str">
            <v>Performance Plan: Meets 95% Participation</v>
          </cell>
          <cell r="G639" t="str">
            <v>No</v>
          </cell>
          <cell r="H639" t="str">
            <v>Submitted for Posting</v>
          </cell>
        </row>
        <row r="640">
          <cell r="C640">
            <v>3655</v>
          </cell>
          <cell r="D640" t="str">
            <v>Center for Talent Development at Greenlee</v>
          </cell>
          <cell r="E640" t="str">
            <v>Center for Talent Development at Greenlee UIP 2019-20</v>
          </cell>
          <cell r="F640" t="str">
            <v>Performance Plan: Meets 95% Participation</v>
          </cell>
          <cell r="G640" t="str">
            <v>No</v>
          </cell>
          <cell r="H640" t="str">
            <v>Submitted for Posting</v>
          </cell>
        </row>
        <row r="641">
          <cell r="C641">
            <v>3704</v>
          </cell>
          <cell r="D641" t="str">
            <v>Gust Elementary School</v>
          </cell>
          <cell r="E641" t="str">
            <v>Gust Elementary School UIP 2019-20</v>
          </cell>
          <cell r="F641" t="str">
            <v>Performance Plan: Meets 95% Participation</v>
          </cell>
          <cell r="G641" t="str">
            <v>No</v>
          </cell>
          <cell r="H641" t="str">
            <v>Submitted for Posting</v>
          </cell>
        </row>
        <row r="642">
          <cell r="C642">
            <v>4782</v>
          </cell>
          <cell r="D642" t="str">
            <v>Hallett Academy</v>
          </cell>
          <cell r="E642" t="str">
            <v>Hallett Academy UIP 2019-20</v>
          </cell>
          <cell r="F642" t="str">
            <v>Turnaround Plan: Meets 95% Participation (Revised)</v>
          </cell>
          <cell r="G642" t="str">
            <v>No</v>
          </cell>
          <cell r="H642" t="str">
            <v>Submitted for Posting</v>
          </cell>
        </row>
        <row r="643">
          <cell r="C643">
            <v>3746</v>
          </cell>
          <cell r="D643" t="str">
            <v>Hamilton Middle School</v>
          </cell>
          <cell r="E643" t="str">
            <v>Hamilton Middle School UIP 2019-20</v>
          </cell>
          <cell r="F643" t="str">
            <v>Improvement Plan: Low Participation (Revised)</v>
          </cell>
          <cell r="G643" t="str">
            <v>No</v>
          </cell>
          <cell r="H643" t="str">
            <v>Submitted for Posting</v>
          </cell>
        </row>
        <row r="644">
          <cell r="C644">
            <v>3778</v>
          </cell>
          <cell r="D644" t="str">
            <v>International Academy of Denver at Harrington</v>
          </cell>
          <cell r="E644" t="str">
            <v>International Academy of Denver at Harrington UIP 2019-20</v>
          </cell>
          <cell r="F644" t="str">
            <v>Improvement Plan: Meets 95% Participation</v>
          </cell>
          <cell r="G644" t="str">
            <v>No</v>
          </cell>
          <cell r="H644" t="str">
            <v>Submitted for Posting</v>
          </cell>
        </row>
        <row r="645">
          <cell r="C645">
            <v>8054</v>
          </cell>
          <cell r="D645" t="str">
            <v>HENRY WORLD SCHOOL</v>
          </cell>
          <cell r="E645" t="str">
            <v>HENRY WORLD SCHOOL UIP 2019-20</v>
          </cell>
          <cell r="F645" t="str">
            <v>Pending</v>
          </cell>
          <cell r="G645" t="str">
            <v>No</v>
          </cell>
          <cell r="H645" t="str">
            <v>In Progress</v>
          </cell>
        </row>
        <row r="646">
          <cell r="C646">
            <v>2757</v>
          </cell>
          <cell r="D646" t="str">
            <v>Northeast Early College</v>
          </cell>
          <cell r="E646" t="str">
            <v>Northeast Early College UIP 2019-20</v>
          </cell>
          <cell r="F646" t="str">
            <v>Improvement Plan: Meets 95% Participation</v>
          </cell>
          <cell r="G646" t="str">
            <v>No</v>
          </cell>
          <cell r="H646" t="str">
            <v>Submitted for Posting</v>
          </cell>
        </row>
        <row r="647">
          <cell r="C647">
            <v>3987</v>
          </cell>
          <cell r="D647" t="str">
            <v>Highline Academy Southeast</v>
          </cell>
          <cell r="E647" t="str">
            <v>Highline Academy Southeast UIP 2019-20</v>
          </cell>
          <cell r="F647" t="str">
            <v>Performance Plan: Meets 95% Participation</v>
          </cell>
          <cell r="G647" t="str">
            <v>No</v>
          </cell>
          <cell r="H647" t="str">
            <v>Submitted for Posting</v>
          </cell>
        </row>
        <row r="648">
          <cell r="C648">
            <v>3990</v>
          </cell>
          <cell r="D648" t="str">
            <v>Hill Campus of Arts and Sciences</v>
          </cell>
          <cell r="E648" t="str">
            <v>Hill Campus of Arts and Sciences UIP 2019-20</v>
          </cell>
          <cell r="F648" t="str">
            <v>Improvement Plan: Meets 95% Participation (Revised)</v>
          </cell>
          <cell r="G648" t="str">
            <v>No</v>
          </cell>
          <cell r="H648" t="str">
            <v>Submitted for Posting</v>
          </cell>
        </row>
        <row r="649">
          <cell r="C649">
            <v>4074</v>
          </cell>
          <cell r="D649" t="str">
            <v>Holm Elementary School</v>
          </cell>
          <cell r="E649" t="str">
            <v>Holm Elementary School UIP 2019-20</v>
          </cell>
          <cell r="F649" t="str">
            <v>Performance Plan: Meets 95% Participation</v>
          </cell>
          <cell r="G649" t="str">
            <v>No</v>
          </cell>
          <cell r="H649" t="str">
            <v>Submitted for Posting</v>
          </cell>
        </row>
        <row r="650">
          <cell r="C650">
            <v>4213</v>
          </cell>
          <cell r="D650" t="str">
            <v>Isabella Bird Community School</v>
          </cell>
          <cell r="E650" t="str">
            <v>Isabella Bird Community School UIP 2019-20</v>
          </cell>
          <cell r="F650" t="str">
            <v>Improvement Plan: Meets 95% Participation (Revised)</v>
          </cell>
          <cell r="G650" t="str">
            <v>No</v>
          </cell>
          <cell r="H650" t="str">
            <v>Submitted for Posting</v>
          </cell>
        </row>
        <row r="651">
          <cell r="C651">
            <v>4444</v>
          </cell>
          <cell r="D651" t="str">
            <v>John F Kennedy High School</v>
          </cell>
          <cell r="E651" t="str">
            <v>John F Kennedy High School UIP 2019-20</v>
          </cell>
          <cell r="F651" t="str">
            <v>Turnaround Plan: Low Participation (Revised)</v>
          </cell>
          <cell r="G651" t="str">
            <v>No</v>
          </cell>
          <cell r="H651" t="str">
            <v>Ready for District Review</v>
          </cell>
        </row>
        <row r="652">
          <cell r="C652">
            <v>4450</v>
          </cell>
          <cell r="D652" t="str">
            <v>Johnson Elementary School</v>
          </cell>
          <cell r="E652" t="str">
            <v>Johnson Elementary School UIP 2019-20</v>
          </cell>
          <cell r="F652" t="str">
            <v>Improvement Plan: Meets 95% Participation</v>
          </cell>
          <cell r="G652" t="str">
            <v>No</v>
          </cell>
          <cell r="H652" t="str">
            <v>Submitted for Posting</v>
          </cell>
        </row>
        <row r="653">
          <cell r="C653">
            <v>4498</v>
          </cell>
          <cell r="D653" t="str">
            <v>Kaiser Elementary School</v>
          </cell>
          <cell r="E653" t="str">
            <v>Kaiser Elementary School UIP 2019-20</v>
          </cell>
          <cell r="F653" t="str">
            <v>Turnaround Plan: Meets 95% Participation</v>
          </cell>
          <cell r="G653" t="str">
            <v>No</v>
          </cell>
          <cell r="H653" t="str">
            <v>Submitted for Posting</v>
          </cell>
        </row>
        <row r="654">
          <cell r="C654">
            <v>4656</v>
          </cell>
          <cell r="D654" t="str">
            <v>KEPNER MIDDLE SCHOOL</v>
          </cell>
          <cell r="E654" t="str">
            <v>KEPNER MIDDLE SCHOOL UIP 2019-20</v>
          </cell>
          <cell r="F654" t="str">
            <v>Pending</v>
          </cell>
          <cell r="G654" t="str">
            <v>No</v>
          </cell>
          <cell r="H654" t="str">
            <v>In Progress</v>
          </cell>
        </row>
        <row r="655">
          <cell r="C655">
            <v>4730</v>
          </cell>
          <cell r="D655" t="str">
            <v>KIPP Denver Collegiate High School</v>
          </cell>
          <cell r="E655" t="str">
            <v>KIPP Denver Collegiate High School UIP 2019-20</v>
          </cell>
          <cell r="F655" t="str">
            <v>Improvement Plan: Meets 95% Participation (Revised)</v>
          </cell>
          <cell r="G655" t="str">
            <v>No</v>
          </cell>
          <cell r="H655" t="str">
            <v>Submitted for Posting</v>
          </cell>
        </row>
        <row r="656">
          <cell r="C656">
            <v>4507</v>
          </cell>
          <cell r="D656" t="str">
            <v>KIPP Northeast Denver Middle School</v>
          </cell>
          <cell r="E656" t="str">
            <v>KIPP Northeast Denver Middle School UIP 2019-20</v>
          </cell>
          <cell r="F656" t="str">
            <v>Improvement Plan: Meets 95% Participation (Revised)</v>
          </cell>
          <cell r="G656" t="str">
            <v>No</v>
          </cell>
          <cell r="H656" t="str">
            <v>Submitted for Posting</v>
          </cell>
        </row>
        <row r="657">
          <cell r="C657">
            <v>4732</v>
          </cell>
          <cell r="D657" t="str">
            <v>KIPP Sunshine Peak Academy</v>
          </cell>
          <cell r="E657" t="str">
            <v>KIPP Sunshine Peak Academy UIP 2019-20</v>
          </cell>
          <cell r="F657" t="str">
            <v>Performance Plan: Meets 95% Participation</v>
          </cell>
          <cell r="G657" t="str">
            <v>No</v>
          </cell>
          <cell r="H657" t="str">
            <v>Submitted for Posting</v>
          </cell>
        </row>
        <row r="658">
          <cell r="C658">
            <v>4762</v>
          </cell>
          <cell r="D658" t="str">
            <v>Knapp Elementary School</v>
          </cell>
          <cell r="E658" t="str">
            <v>Knapp Elementary School UIP 2019-20</v>
          </cell>
          <cell r="F658" t="str">
            <v>Performance Plan: Meets 95% Participation</v>
          </cell>
          <cell r="G658" t="str">
            <v>No</v>
          </cell>
          <cell r="H658" t="str">
            <v>Submitted for Posting</v>
          </cell>
        </row>
        <row r="659">
          <cell r="C659">
            <v>4795</v>
          </cell>
          <cell r="D659" t="str">
            <v>Kunsmiller Creative Arts Academy</v>
          </cell>
          <cell r="E659" t="str">
            <v>Kunsmiller Creative Arts Academy UIP 2019-20</v>
          </cell>
          <cell r="F659" t="str">
            <v>Improvement Plan: Meets 95% Participation (Revised)</v>
          </cell>
          <cell r="G659" t="str">
            <v>No</v>
          </cell>
          <cell r="H659" t="str">
            <v>Submitted for Posting</v>
          </cell>
        </row>
        <row r="660">
          <cell r="C660">
            <v>5255</v>
          </cell>
          <cell r="D660" t="str">
            <v>Lake Middle School</v>
          </cell>
          <cell r="E660" t="str">
            <v>Lake Middle School UIP 2019-20</v>
          </cell>
          <cell r="F660" t="str">
            <v>Turnaround Plan: Meets 95% Participation (Revised)</v>
          </cell>
          <cell r="G660" t="str">
            <v>No</v>
          </cell>
          <cell r="H660" t="str">
            <v>Submitted for Posting</v>
          </cell>
        </row>
        <row r="661">
          <cell r="C661">
            <v>5342</v>
          </cell>
          <cell r="D661" t="str">
            <v>Lowry Elementary School</v>
          </cell>
          <cell r="E661" t="str">
            <v>Lowry Elementary School UIP 2019-20</v>
          </cell>
          <cell r="F661" t="str">
            <v>Improvement Plan: Meets 95% Participation (Revised)</v>
          </cell>
          <cell r="G661" t="str">
            <v>No</v>
          </cell>
          <cell r="H661" t="str">
            <v>Submitted for Posting</v>
          </cell>
        </row>
        <row r="662">
          <cell r="C662">
            <v>5448</v>
          </cell>
          <cell r="D662" t="str">
            <v>Manual High School</v>
          </cell>
          <cell r="E662" t="str">
            <v>Manual High School UIP 2019-20</v>
          </cell>
          <cell r="F662" t="str">
            <v>Turnaround Plan: Meets 95% Participation (Revised)</v>
          </cell>
          <cell r="G662" t="str">
            <v>No</v>
          </cell>
          <cell r="H662" t="str">
            <v>Submitted for Posting</v>
          </cell>
        </row>
        <row r="663">
          <cell r="C663">
            <v>3647</v>
          </cell>
          <cell r="D663" t="str">
            <v>Marie L. Greenwood Academy</v>
          </cell>
          <cell r="E663" t="str">
            <v>Marie L. Greenwood Academy UIP 2019-20</v>
          </cell>
          <cell r="F663" t="str">
            <v>Priority Improvement Plan: Meets 95% Participation</v>
          </cell>
          <cell r="G663" t="str">
            <v>No</v>
          </cell>
          <cell r="H663" t="str">
            <v>Submitted for Posting</v>
          </cell>
        </row>
        <row r="664">
          <cell r="C664">
            <v>5578</v>
          </cell>
          <cell r="D664" t="str">
            <v>Marrama Elementary School</v>
          </cell>
          <cell r="E664" t="str">
            <v>Marrama Elementary School UIP 2019-20</v>
          </cell>
          <cell r="F664" t="str">
            <v>Improvement Plan: Meets 95% Participation</v>
          </cell>
          <cell r="G664" t="str">
            <v>No</v>
          </cell>
          <cell r="H664" t="str">
            <v>Submitted for Posting</v>
          </cell>
        </row>
        <row r="665">
          <cell r="C665">
            <v>5605</v>
          </cell>
          <cell r="D665" t="str">
            <v>Dr. Martin Luther King Jr. Early College</v>
          </cell>
          <cell r="E665" t="str">
            <v>Dr. Martin Luther King Jr. Early College UIP 2019-20</v>
          </cell>
          <cell r="F665" t="str">
            <v>Priority Improvement Plan: Decreased due to Participation</v>
          </cell>
          <cell r="G665" t="str">
            <v>No</v>
          </cell>
          <cell r="H665" t="str">
            <v>Submitted for Posting</v>
          </cell>
        </row>
        <row r="666">
          <cell r="C666">
            <v>5608</v>
          </cell>
          <cell r="D666" t="str">
            <v>Mathematics and Science Leadership Academy</v>
          </cell>
          <cell r="E666" t="str">
            <v>Mathematics and Science Leadership Academy UIP 2019-20</v>
          </cell>
          <cell r="F666" t="str">
            <v>Performance Plan: Meets 95% Participation</v>
          </cell>
          <cell r="G666" t="str">
            <v>No</v>
          </cell>
          <cell r="H666" t="str">
            <v>Submitted for Posting</v>
          </cell>
        </row>
        <row r="667">
          <cell r="C667">
            <v>5644</v>
          </cell>
          <cell r="D667" t="str">
            <v>Maxwell Elementary School</v>
          </cell>
          <cell r="E667" t="str">
            <v>Maxwell Elementary School UIP 2019-20</v>
          </cell>
          <cell r="F667" t="str">
            <v>Performance Plan: Meets 95% Participation</v>
          </cell>
          <cell r="G667" t="str">
            <v>No</v>
          </cell>
          <cell r="H667" t="str">
            <v>Submitted for Posting</v>
          </cell>
        </row>
        <row r="668">
          <cell r="C668">
            <v>5702</v>
          </cell>
          <cell r="D668" t="str">
            <v>McKinley-Thatcher Elementary School</v>
          </cell>
          <cell r="E668" t="str">
            <v>McKinley-Thatcher Elementary School UIP 2019-20</v>
          </cell>
          <cell r="F668" t="str">
            <v>Performance Plan: Meets 95% Participation</v>
          </cell>
          <cell r="G668" t="str">
            <v>No</v>
          </cell>
          <cell r="H668" t="str">
            <v>Submitted for Posting</v>
          </cell>
        </row>
        <row r="669">
          <cell r="C669">
            <v>5716</v>
          </cell>
          <cell r="D669" t="str">
            <v>McMeen Elementary School</v>
          </cell>
          <cell r="E669" t="str">
            <v>McMeen Elementary School UIP 2019-20</v>
          </cell>
          <cell r="F669" t="str">
            <v>Performance Plan: Meets 95% Participation</v>
          </cell>
          <cell r="G669" t="str">
            <v>No</v>
          </cell>
          <cell r="H669" t="str">
            <v>Submitted for Posting</v>
          </cell>
        </row>
        <row r="670">
          <cell r="C670">
            <v>5897</v>
          </cell>
          <cell r="D670" t="str">
            <v>McAuliffe International School</v>
          </cell>
          <cell r="E670" t="str">
            <v>McAuliffe International School UIP 2019-20</v>
          </cell>
          <cell r="F670" t="str">
            <v>Performance Plan: Meets 95% Participation</v>
          </cell>
          <cell r="G670" t="str">
            <v>No</v>
          </cell>
          <cell r="H670" t="str">
            <v>Submitted for Posting</v>
          </cell>
        </row>
        <row r="671">
          <cell r="C671">
            <v>5685</v>
          </cell>
          <cell r="D671" t="str">
            <v>McGlone Academy</v>
          </cell>
          <cell r="E671" t="str">
            <v>McGlone Academy UIP 2019-20</v>
          </cell>
          <cell r="F671" t="str">
            <v>Improvement Plan: Meets 95% Participation (Revised)</v>
          </cell>
          <cell r="G671" t="str">
            <v>No</v>
          </cell>
          <cell r="H671" t="str">
            <v>Submitted for Posting</v>
          </cell>
        </row>
        <row r="672">
          <cell r="C672">
            <v>5826</v>
          </cell>
          <cell r="D672" t="str">
            <v>Merrill Middle School</v>
          </cell>
          <cell r="E672" t="str">
            <v>Merrill Middle School UIP 2019-20</v>
          </cell>
          <cell r="F672" t="str">
            <v>Improvement Plan: Meets 95% Participation (Revised)</v>
          </cell>
          <cell r="G672" t="str">
            <v>No</v>
          </cell>
          <cell r="H672" t="str">
            <v>Submitted for Posting</v>
          </cell>
        </row>
        <row r="673">
          <cell r="C673">
            <v>5621</v>
          </cell>
          <cell r="D673" t="str">
            <v>Monarch Montessori</v>
          </cell>
          <cell r="E673" t="str">
            <v>Monarch Montessori UIP 2019-20</v>
          </cell>
          <cell r="F673" t="str">
            <v>Priority Improvement Plan: Meets 95% Participation (Revised)</v>
          </cell>
          <cell r="G673" t="str">
            <v>No</v>
          </cell>
          <cell r="H673" t="str">
            <v>Submitted for Posting</v>
          </cell>
        </row>
        <row r="674">
          <cell r="C674">
            <v>6002</v>
          </cell>
          <cell r="D674" t="str">
            <v>Montclair School of Academics and Enrichment</v>
          </cell>
          <cell r="E674" t="str">
            <v>Montclair School of Academics and Enrichment UIP 2019-20</v>
          </cell>
          <cell r="F674" t="str">
            <v>Improvement Plan: Meets 95% Participation</v>
          </cell>
          <cell r="G674" t="str">
            <v>No</v>
          </cell>
          <cell r="H674" t="str">
            <v>Submitted for Posting</v>
          </cell>
        </row>
        <row r="675">
          <cell r="C675">
            <v>6098</v>
          </cell>
          <cell r="D675" t="str">
            <v>Morey Middle School</v>
          </cell>
          <cell r="E675" t="str">
            <v>Morey Middle School UIP 2019-20</v>
          </cell>
          <cell r="F675" t="str">
            <v>Improvement Plan: Meets 95% Participation (Revised)</v>
          </cell>
          <cell r="G675" t="str">
            <v>No</v>
          </cell>
          <cell r="H675" t="str">
            <v>Submitted for Posting</v>
          </cell>
        </row>
        <row r="676">
          <cell r="C676">
            <v>6188</v>
          </cell>
          <cell r="D676" t="str">
            <v>Munroe Elementary School</v>
          </cell>
          <cell r="E676" t="str">
            <v>Munroe Elementary School UIP 2019-20</v>
          </cell>
          <cell r="F676" t="str">
            <v>Improvement Plan: Meets 95% Participation (Revised)</v>
          </cell>
          <cell r="G676" t="str">
            <v>No</v>
          </cell>
          <cell r="H676" t="str">
            <v>Ready for District Review</v>
          </cell>
        </row>
        <row r="677">
          <cell r="C677">
            <v>6254</v>
          </cell>
          <cell r="D677" t="str">
            <v>Newlon Elementary School</v>
          </cell>
          <cell r="E677" t="str">
            <v>Newlon Elementary School UIP 2019-20</v>
          </cell>
          <cell r="F677" t="str">
            <v>Performance Plan: Meets 95% Participation</v>
          </cell>
          <cell r="G677" t="str">
            <v>No</v>
          </cell>
          <cell r="H677" t="str">
            <v>Submitted for Posting</v>
          </cell>
        </row>
        <row r="678">
          <cell r="C678">
            <v>6239</v>
          </cell>
          <cell r="D678" t="str">
            <v>Noel Community Arts School</v>
          </cell>
          <cell r="E678" t="str">
            <v>Noel Community Arts School UIP 2019-20</v>
          </cell>
          <cell r="F678" t="str">
            <v>Priority Improvement Plan: Meets 95% Participation (Revised)</v>
          </cell>
          <cell r="G678" t="str">
            <v>No</v>
          </cell>
          <cell r="H678" t="str">
            <v>Submitted for Posting</v>
          </cell>
        </row>
        <row r="679">
          <cell r="C679">
            <v>6314</v>
          </cell>
          <cell r="D679" t="str">
            <v>North High School</v>
          </cell>
          <cell r="E679" t="str">
            <v>North High School UIP 2019-20</v>
          </cell>
          <cell r="F679" t="str">
            <v>Improvement Plan: Meets 95% Participation</v>
          </cell>
          <cell r="G679" t="str">
            <v>No</v>
          </cell>
          <cell r="H679" t="str">
            <v>Submitted for Posting</v>
          </cell>
        </row>
        <row r="680">
          <cell r="C680">
            <v>6479</v>
          </cell>
          <cell r="D680" t="str">
            <v>Odyssey School of Denver</v>
          </cell>
          <cell r="E680" t="str">
            <v>Odyssey School of Denver UIP 2019-20</v>
          </cell>
          <cell r="F680" t="str">
            <v>Performance Plan: Low Participation</v>
          </cell>
          <cell r="G680" t="str">
            <v>No</v>
          </cell>
          <cell r="H680" t="str">
            <v>Submitted for Posting</v>
          </cell>
        </row>
        <row r="681">
          <cell r="C681">
            <v>6508</v>
          </cell>
          <cell r="D681" t="str">
            <v>Omar D Blair Charter School</v>
          </cell>
          <cell r="E681" t="str">
            <v>Omar D Blair Charter School UIP 2019-20</v>
          </cell>
          <cell r="F681" t="str">
            <v>Improvement Plan: Meets 95% Participation (Revised)</v>
          </cell>
          <cell r="G681" t="str">
            <v>No</v>
          </cell>
          <cell r="H681" t="str">
            <v>Submitted for Posting</v>
          </cell>
        </row>
        <row r="682">
          <cell r="C682">
            <v>6676</v>
          </cell>
          <cell r="D682" t="str">
            <v>Palmer Elementary School</v>
          </cell>
          <cell r="E682" t="str">
            <v>Palmer Elementary School UIP 2019-20</v>
          </cell>
          <cell r="F682" t="str">
            <v>Improvement Plan: Meets 95% Participation (Revised)</v>
          </cell>
          <cell r="G682" t="str">
            <v>No</v>
          </cell>
          <cell r="H682" t="str">
            <v>Submitted for Posting</v>
          </cell>
        </row>
        <row r="683">
          <cell r="C683">
            <v>6754</v>
          </cell>
          <cell r="D683" t="str">
            <v>Park Hill School</v>
          </cell>
          <cell r="E683" t="str">
            <v>Park Hill School UIP 2019-20</v>
          </cell>
          <cell r="F683" t="str">
            <v>Performance Plan: Meets 95% Participation</v>
          </cell>
          <cell r="G683" t="str">
            <v>No</v>
          </cell>
          <cell r="H683" t="str">
            <v>Submitted for Posting</v>
          </cell>
        </row>
        <row r="684">
          <cell r="C684">
            <v>6957</v>
          </cell>
          <cell r="D684" t="str">
            <v>University Prep - Steele St.</v>
          </cell>
          <cell r="E684" t="str">
            <v>University Prep - Steele St. UIP 2019-20</v>
          </cell>
          <cell r="F684" t="str">
            <v>Improvement Plan: Meets 95% Participation (Revised)</v>
          </cell>
          <cell r="G684" t="str">
            <v>No</v>
          </cell>
          <cell r="H684" t="str">
            <v>Submitted for Posting</v>
          </cell>
        </row>
        <row r="685">
          <cell r="C685">
            <v>7045</v>
          </cell>
          <cell r="D685" t="str">
            <v>Place Bridge Academy</v>
          </cell>
          <cell r="E685" t="str">
            <v>Place Bridge Academy UIP 2019-20</v>
          </cell>
          <cell r="F685" t="str">
            <v>Improvement Plan: Meets 95% Participation</v>
          </cell>
          <cell r="G685" t="str">
            <v>No</v>
          </cell>
          <cell r="H685" t="str">
            <v>Submitted for Posting</v>
          </cell>
        </row>
        <row r="686">
          <cell r="C686">
            <v>2027</v>
          </cell>
          <cell r="D686" t="str">
            <v>Polaris Elementary School</v>
          </cell>
          <cell r="E686" t="str">
            <v>Polaris Elementary School UIP 2019-20</v>
          </cell>
          <cell r="F686" t="str">
            <v>Performance Plan: Meets 95% Participation</v>
          </cell>
          <cell r="G686" t="str">
            <v>No</v>
          </cell>
          <cell r="H686" t="str">
            <v>Submitted for Posting</v>
          </cell>
        </row>
        <row r="687">
          <cell r="C687">
            <v>7241</v>
          </cell>
          <cell r="D687" t="str">
            <v>Rocky Mountain Prep: Creekside</v>
          </cell>
          <cell r="E687" t="str">
            <v>Rocky Mountain Prep: Creekside UIP 2019-20</v>
          </cell>
          <cell r="F687" t="str">
            <v>Performance Plan: Meets 95% Participation</v>
          </cell>
          <cell r="G687" t="str">
            <v>No</v>
          </cell>
          <cell r="H687" t="str">
            <v>Submitted for Posting</v>
          </cell>
        </row>
        <row r="688">
          <cell r="C688">
            <v>7554</v>
          </cell>
          <cell r="D688" t="str">
            <v>Sabin World School</v>
          </cell>
          <cell r="E688" t="str">
            <v>Sabin World School UIP 2019-20</v>
          </cell>
          <cell r="F688" t="str">
            <v>Performance Plan: Meets 95% Participation</v>
          </cell>
          <cell r="G688" t="str">
            <v>No</v>
          </cell>
          <cell r="H688" t="str">
            <v>Submitted for Posting</v>
          </cell>
        </row>
        <row r="689">
          <cell r="C689">
            <v>7578</v>
          </cell>
          <cell r="D689" t="str">
            <v>Samuels Elementary School</v>
          </cell>
          <cell r="E689" t="str">
            <v>Samuels Elementary School UIP 2019-20</v>
          </cell>
          <cell r="F689" t="str">
            <v>Improvement Plan: Meets 95% Participation (Revised)</v>
          </cell>
          <cell r="G689" t="str">
            <v>No</v>
          </cell>
          <cell r="H689" t="str">
            <v>Submitted for Posting</v>
          </cell>
        </row>
        <row r="690">
          <cell r="C690">
            <v>7698</v>
          </cell>
          <cell r="D690" t="str">
            <v>Schmitt Elementary School</v>
          </cell>
          <cell r="E690" t="str">
            <v>Schmitt Elementary School UIP 2019-20</v>
          </cell>
          <cell r="F690" t="str">
            <v>Turnaround Plan: Meets 95% Participation (Revised)</v>
          </cell>
          <cell r="G690" t="str">
            <v>No</v>
          </cell>
          <cell r="H690" t="str">
            <v>Submitted for Posting</v>
          </cell>
        </row>
        <row r="691">
          <cell r="C691">
            <v>7942</v>
          </cell>
          <cell r="D691" t="str">
            <v>Skinner Middle School</v>
          </cell>
          <cell r="E691" t="str">
            <v>Skinner Middle School UIP 2019-20</v>
          </cell>
          <cell r="F691" t="str">
            <v>Improvement Plan: Meets 95% Participation (Revised)</v>
          </cell>
          <cell r="G691" t="str">
            <v>No</v>
          </cell>
          <cell r="H691" t="str">
            <v>Submitted for Posting</v>
          </cell>
        </row>
        <row r="692">
          <cell r="C692">
            <v>7972</v>
          </cell>
          <cell r="D692" t="str">
            <v>Slavens K-8 School</v>
          </cell>
          <cell r="E692" t="str">
            <v>Slavens K-8 School UIP 2019-20</v>
          </cell>
          <cell r="F692" t="str">
            <v>Performance Plan: Meets 95% Participation</v>
          </cell>
          <cell r="G692" t="str">
            <v>No</v>
          </cell>
          <cell r="H692" t="str">
            <v>Submitted for Posting</v>
          </cell>
        </row>
        <row r="693">
          <cell r="C693">
            <v>8006</v>
          </cell>
          <cell r="D693" t="str">
            <v>Smith Elementary School</v>
          </cell>
          <cell r="E693" t="str">
            <v>Smith Elementary School UIP 2019-20</v>
          </cell>
          <cell r="F693" t="str">
            <v>Improvement Plan: Meets 95% Participation</v>
          </cell>
          <cell r="G693" t="str">
            <v>No</v>
          </cell>
          <cell r="H693" t="str">
            <v>Submitted for Posting</v>
          </cell>
        </row>
        <row r="694">
          <cell r="C694">
            <v>8053</v>
          </cell>
          <cell r="D694" t="str">
            <v>SOAR at Green Valley Ranch</v>
          </cell>
          <cell r="E694" t="str">
            <v>SOAR at Green Valley Ranch UIP 2019-20</v>
          </cell>
          <cell r="F694" t="str">
            <v>Performance Plan: Meets 95% Participation</v>
          </cell>
          <cell r="G694" t="str">
            <v>No</v>
          </cell>
          <cell r="H694" t="str">
            <v>Exercising Biennial Flexibility</v>
          </cell>
        </row>
        <row r="695">
          <cell r="C695">
            <v>8086</v>
          </cell>
          <cell r="D695" t="str">
            <v>South High School</v>
          </cell>
          <cell r="E695" t="str">
            <v>South High School UIP 2019-20</v>
          </cell>
          <cell r="F695" t="str">
            <v>Priority Improvement Plan: Low Participation (Revised)</v>
          </cell>
          <cell r="G695" t="str">
            <v>No</v>
          </cell>
          <cell r="H695" t="str">
            <v>Submitted for Posting</v>
          </cell>
        </row>
        <row r="696">
          <cell r="C696">
            <v>8138</v>
          </cell>
          <cell r="D696" t="str">
            <v>Southmoor Elementary School</v>
          </cell>
          <cell r="E696" t="str">
            <v>Southmoor Elementary School UIP 2019-20</v>
          </cell>
          <cell r="F696" t="str">
            <v>Improvement Plan: Meets 95% Participation (Revised)</v>
          </cell>
          <cell r="G696" t="str">
            <v>No</v>
          </cell>
          <cell r="H696" t="str">
            <v>Submitted for Posting</v>
          </cell>
        </row>
        <row r="697">
          <cell r="C697">
            <v>8132</v>
          </cell>
          <cell r="D697" t="str">
            <v>Early College of Denver</v>
          </cell>
          <cell r="E697" t="str">
            <v>Early College of Denver UIP 2019-20</v>
          </cell>
          <cell r="F697" t="str">
            <v>Improvement Plan: Meets 95% Participation</v>
          </cell>
          <cell r="G697" t="str">
            <v>No</v>
          </cell>
          <cell r="H697" t="str">
            <v>Submitted for Posting</v>
          </cell>
        </row>
        <row r="698">
          <cell r="C698">
            <v>8222</v>
          </cell>
          <cell r="D698" t="str">
            <v>Steck Elementary School</v>
          </cell>
          <cell r="E698" t="str">
            <v>Steck Elementary School UIP 2019-20</v>
          </cell>
          <cell r="F698" t="str">
            <v>Performance Plan: Meets 95% Participation</v>
          </cell>
          <cell r="G698" t="str">
            <v>No</v>
          </cell>
          <cell r="H698" t="str">
            <v>Submitted for Posting</v>
          </cell>
        </row>
        <row r="699">
          <cell r="C699">
            <v>8232</v>
          </cell>
          <cell r="D699" t="str">
            <v>Stedman Elementary School</v>
          </cell>
          <cell r="E699" t="str">
            <v>Stedman Elementary School UIP 2019-20</v>
          </cell>
          <cell r="F699" t="str">
            <v>Priority Improvement Plan: Meets 95% Participation (Revised)</v>
          </cell>
          <cell r="G699" t="str">
            <v>No</v>
          </cell>
          <cell r="H699" t="str">
            <v>Submitted for Posting</v>
          </cell>
        </row>
        <row r="700">
          <cell r="C700">
            <v>8242</v>
          </cell>
          <cell r="D700" t="str">
            <v>Steele Elementary School</v>
          </cell>
          <cell r="E700" t="str">
            <v>Steele Elementary School UIP 2019-20</v>
          </cell>
          <cell r="F700" t="str">
            <v>Performance Plan: Meets 95% Participation</v>
          </cell>
          <cell r="G700" t="str">
            <v>No</v>
          </cell>
          <cell r="H700" t="str">
            <v>Submitted for Posting</v>
          </cell>
        </row>
        <row r="701">
          <cell r="C701">
            <v>8149</v>
          </cell>
          <cell r="D701" t="str">
            <v>Stephen Knight Center for Early Education</v>
          </cell>
          <cell r="E701" t="str">
            <v>Stephen Knight Center for Early Education UIP 2019-20</v>
          </cell>
          <cell r="F701" t="str">
            <v>Pending</v>
          </cell>
          <cell r="G701" t="str">
            <v>No</v>
          </cell>
          <cell r="H701" t="str">
            <v>Exercising Biennial Flexibility</v>
          </cell>
        </row>
        <row r="702">
          <cell r="C702">
            <v>8347</v>
          </cell>
          <cell r="D702" t="str">
            <v>STRIVE Prep - Excel</v>
          </cell>
          <cell r="E702" t="str">
            <v>STRIVE Prep - Excel UIP 2019-20</v>
          </cell>
          <cell r="F702" t="str">
            <v>Turnaround Plan: Meets 95% Participation (Revised)</v>
          </cell>
          <cell r="G702" t="str">
            <v>No</v>
          </cell>
          <cell r="H702" t="str">
            <v>Submitted for Posting</v>
          </cell>
        </row>
        <row r="703">
          <cell r="C703">
            <v>8085</v>
          </cell>
          <cell r="D703" t="str">
            <v>STRIVE Prep - Federal</v>
          </cell>
          <cell r="E703" t="str">
            <v>STRIVE Prep - Federal UIP 2019-20</v>
          </cell>
          <cell r="F703" t="str">
            <v>Performance Plan: Meets 95% Participation</v>
          </cell>
          <cell r="G703" t="str">
            <v>No</v>
          </cell>
          <cell r="H703" t="str">
            <v>Submitted for Posting</v>
          </cell>
        </row>
        <row r="704">
          <cell r="C704">
            <v>9730</v>
          </cell>
          <cell r="D704" t="str">
            <v>STRIVE Prep - Green Valley Ranch</v>
          </cell>
          <cell r="E704" t="str">
            <v>STRIVE Prep - Green Valley Ranch UIP 2019-20</v>
          </cell>
          <cell r="F704" t="str">
            <v>Turnaround Plan: Meets 95% Participation (Revised)</v>
          </cell>
          <cell r="G704" t="str">
            <v>No</v>
          </cell>
          <cell r="H704" t="str">
            <v>Submitted for Posting</v>
          </cell>
        </row>
        <row r="705">
          <cell r="C705">
            <v>9336</v>
          </cell>
          <cell r="D705" t="str">
            <v>STRIVE Prep - Sunnyside</v>
          </cell>
          <cell r="E705" t="str">
            <v>STRIVE Prep - Sunnyside UIP 2019-20</v>
          </cell>
          <cell r="F705" t="str">
            <v>Priority Improvement Plan: Meets 95% Participation</v>
          </cell>
          <cell r="G705" t="str">
            <v>No</v>
          </cell>
          <cell r="H705" t="str">
            <v>Submitted for Posting</v>
          </cell>
        </row>
        <row r="706">
          <cell r="C706">
            <v>9390</v>
          </cell>
          <cell r="D706" t="str">
            <v>STRIVE Prep - Lake</v>
          </cell>
          <cell r="E706" t="str">
            <v>STRIVE Prep - Lake UIP 2019-20</v>
          </cell>
          <cell r="F706" t="str">
            <v>Improvement Plan: Meets 95% Participation (Revised)</v>
          </cell>
          <cell r="G706" t="str">
            <v>No</v>
          </cell>
          <cell r="H706" t="str">
            <v>Submitted for Posting</v>
          </cell>
        </row>
        <row r="707">
          <cell r="C707">
            <v>9735</v>
          </cell>
          <cell r="D707" t="str">
            <v>STRIVE Prep - Montbello</v>
          </cell>
          <cell r="E707" t="str">
            <v>STRIVE Prep - Montbello UIP 2019-20</v>
          </cell>
          <cell r="F707" t="str">
            <v>Turnaround Plan: Meets 95% Participation (Revised)</v>
          </cell>
          <cell r="G707" t="str">
            <v>No</v>
          </cell>
          <cell r="H707" t="str">
            <v>Submitted for Posting</v>
          </cell>
        </row>
        <row r="708">
          <cell r="C708">
            <v>9639</v>
          </cell>
          <cell r="D708" t="str">
            <v>STRIVE Prep - Smart Academy</v>
          </cell>
          <cell r="E708" t="str">
            <v>STRIVE Prep - Smart Academy UIP 2019-20</v>
          </cell>
          <cell r="F708" t="str">
            <v>Priority Improvement Plan: Meets 95% Participation (Revised)</v>
          </cell>
          <cell r="G708" t="str">
            <v>No</v>
          </cell>
          <cell r="H708" t="str">
            <v>Submitted for Posting</v>
          </cell>
        </row>
        <row r="709">
          <cell r="C709">
            <v>9389</v>
          </cell>
          <cell r="D709" t="str">
            <v>STRIVE Prep - Westwood</v>
          </cell>
          <cell r="E709" t="str">
            <v>STRIVE Prep - Westwood UIP 2019-20</v>
          </cell>
          <cell r="F709" t="str">
            <v>Turnaround Plan: Meets 95% Participation</v>
          </cell>
          <cell r="G709" t="str">
            <v>No</v>
          </cell>
          <cell r="H709" t="str">
            <v>Submitted for Posting</v>
          </cell>
        </row>
        <row r="710">
          <cell r="C710">
            <v>8422</v>
          </cell>
          <cell r="D710" t="str">
            <v>Swansea Elementary School</v>
          </cell>
          <cell r="E710" t="str">
            <v>Swansea Elementary School UIP 2019-20</v>
          </cell>
          <cell r="F710" t="str">
            <v>Turnaround Plan: Meets 95% Participation</v>
          </cell>
          <cell r="G710" t="str">
            <v>No</v>
          </cell>
          <cell r="H710" t="str">
            <v>Submitted for Posting</v>
          </cell>
        </row>
        <row r="711">
          <cell r="C711">
            <v>8453</v>
          </cell>
          <cell r="D711" t="str">
            <v>Swigert International School</v>
          </cell>
          <cell r="E711" t="str">
            <v>Swigert International School UIP 2019-20</v>
          </cell>
          <cell r="F711" t="str">
            <v>Performance Plan: Meets 95% Participation</v>
          </cell>
          <cell r="G711" t="str">
            <v>No</v>
          </cell>
          <cell r="H711" t="str">
            <v>Submitted for Posting</v>
          </cell>
        </row>
        <row r="712">
          <cell r="C712">
            <v>8776</v>
          </cell>
          <cell r="D712" t="str">
            <v>Teller Elementary School</v>
          </cell>
          <cell r="E712" t="str">
            <v>Teller Elementary School UIP 2019-20</v>
          </cell>
          <cell r="F712" t="str">
            <v>Performance Plan: Meets 95% Participation</v>
          </cell>
          <cell r="G712" t="str">
            <v>No</v>
          </cell>
          <cell r="H712" t="str">
            <v>Submitted for Posting</v>
          </cell>
        </row>
        <row r="713">
          <cell r="C713">
            <v>8822</v>
          </cell>
          <cell r="D713" t="str">
            <v>Thomas Jefferson High School</v>
          </cell>
          <cell r="E713" t="str">
            <v>Thomas Jefferson High School UIP 2019-20</v>
          </cell>
          <cell r="F713" t="str">
            <v>Improvement Plan: Meets 95% Participation (Revised)</v>
          </cell>
          <cell r="G713" t="str">
            <v>No</v>
          </cell>
          <cell r="H713" t="str">
            <v>Submitted for Posting</v>
          </cell>
        </row>
        <row r="714">
          <cell r="C714">
            <v>8888</v>
          </cell>
          <cell r="D714" t="str">
            <v>Traylor Academy</v>
          </cell>
          <cell r="E714" t="str">
            <v>Traylor Academy UIP 2019-20</v>
          </cell>
          <cell r="F714" t="str">
            <v>Improvement Plan: Meets 95% Participation</v>
          </cell>
          <cell r="G714" t="str">
            <v>No</v>
          </cell>
          <cell r="H714" t="str">
            <v>Submitted for Posting</v>
          </cell>
        </row>
        <row r="715">
          <cell r="C715">
            <v>8909</v>
          </cell>
          <cell r="D715" t="str">
            <v>Trevista at Horace Mann</v>
          </cell>
          <cell r="E715" t="str">
            <v>Trevista at Horace Mann UIP 2019-20</v>
          </cell>
          <cell r="F715" t="str">
            <v>Improvement Plan: Meets 95% Participation</v>
          </cell>
          <cell r="G715" t="str">
            <v>No</v>
          </cell>
          <cell r="H715" t="str">
            <v>Submitted for Posting</v>
          </cell>
        </row>
        <row r="716">
          <cell r="C716">
            <v>8970</v>
          </cell>
          <cell r="D716" t="str">
            <v>University Park Elementary School</v>
          </cell>
          <cell r="E716" t="str">
            <v>University Park Elementary School UIP 2019-20</v>
          </cell>
          <cell r="F716" t="str">
            <v>Improvement Plan: Meets 95% Participation (Revised)</v>
          </cell>
          <cell r="G716" t="str">
            <v>No</v>
          </cell>
          <cell r="H716" t="str">
            <v>Submitted for Posting</v>
          </cell>
        </row>
        <row r="717">
          <cell r="C717">
            <v>8945</v>
          </cell>
          <cell r="D717" t="str">
            <v>University Prep - Arapahoe St.</v>
          </cell>
          <cell r="E717" t="str">
            <v>University Prep - Arapahoe St. UIP 2019-20</v>
          </cell>
          <cell r="F717" t="str">
            <v>Performance Plan: Meets 95% Participation</v>
          </cell>
          <cell r="G717" t="str">
            <v>No</v>
          </cell>
          <cell r="H717" t="str">
            <v>Exercising Biennial Flexibility</v>
          </cell>
        </row>
        <row r="718">
          <cell r="C718">
            <v>408</v>
          </cell>
          <cell r="D718" t="str">
            <v>Valdez Elementary School</v>
          </cell>
          <cell r="E718" t="str">
            <v>Valdez Elementary School UIP 2019-20</v>
          </cell>
          <cell r="F718" t="str">
            <v>Performance Plan: Meets 95% Participation</v>
          </cell>
          <cell r="G718" t="str">
            <v>No</v>
          </cell>
          <cell r="H718" t="str">
            <v>Submitted for Posting</v>
          </cell>
        </row>
        <row r="719">
          <cell r="C719">
            <v>9050</v>
          </cell>
          <cell r="D719" t="str">
            <v>Valverde Elementary School</v>
          </cell>
          <cell r="E719" t="str">
            <v>Valverde Elementary School UIP 2019-20</v>
          </cell>
          <cell r="F719" t="str">
            <v>Performance Plan: Low Participation (Revised)</v>
          </cell>
          <cell r="G719" t="str">
            <v>No</v>
          </cell>
          <cell r="H719" t="str">
            <v>Submitted for Posting</v>
          </cell>
        </row>
        <row r="720">
          <cell r="C720">
            <v>2755</v>
          </cell>
          <cell r="D720" t="str">
            <v>VENTURE PREP HIGH SCHOOL</v>
          </cell>
          <cell r="E720" t="str">
            <v>VENTURE PREP HIGH SCHOOL UIP 2019-20</v>
          </cell>
          <cell r="F720" t="str">
            <v>Pending</v>
          </cell>
          <cell r="G720" t="str">
            <v>No</v>
          </cell>
          <cell r="H720" t="str">
            <v>In Progress</v>
          </cell>
        </row>
        <row r="721">
          <cell r="C721">
            <v>9693</v>
          </cell>
          <cell r="D721" t="str">
            <v>West Early College</v>
          </cell>
          <cell r="E721" t="str">
            <v>West Early College UIP 2019-20</v>
          </cell>
          <cell r="F721" t="str">
            <v>Improvement Plan: Meets 95% Participation</v>
          </cell>
          <cell r="G721" t="str">
            <v>No</v>
          </cell>
          <cell r="H721" t="str">
            <v>Submitted for Posting</v>
          </cell>
        </row>
        <row r="722">
          <cell r="C722">
            <v>9425</v>
          </cell>
          <cell r="D722" t="str">
            <v>Westerly Creek Elementary</v>
          </cell>
          <cell r="E722" t="str">
            <v>Westerly Creek Elementary UIP 2019-20</v>
          </cell>
          <cell r="F722" t="str">
            <v>Performance Plan: Meets 95% Participation</v>
          </cell>
          <cell r="G722" t="str">
            <v>No</v>
          </cell>
          <cell r="H722" t="str">
            <v>Submitted for Posting</v>
          </cell>
        </row>
        <row r="723">
          <cell r="C723">
            <v>9548</v>
          </cell>
          <cell r="D723" t="str">
            <v>Whittier ECE-8 School</v>
          </cell>
          <cell r="E723" t="str">
            <v>Whittier ECE-8 School UIP 2019-20</v>
          </cell>
          <cell r="F723" t="str">
            <v>Improvement Plan: Meets 95% Participation (Revised)</v>
          </cell>
          <cell r="G723" t="str">
            <v>No</v>
          </cell>
          <cell r="H723" t="str">
            <v>Submitted for Posting</v>
          </cell>
        </row>
        <row r="724">
          <cell r="C724">
            <v>9623</v>
          </cell>
          <cell r="D724" t="str">
            <v>William (Bill) Roberts ECE-8 School</v>
          </cell>
          <cell r="E724" t="str">
            <v>William (Bill) Roberts ECE-8 School UIP 2019-20</v>
          </cell>
          <cell r="F724" t="str">
            <v>Performance Plan: Meets 95% Participation</v>
          </cell>
          <cell r="G724" t="str">
            <v>No</v>
          </cell>
          <cell r="H724" t="str">
            <v>Submitted for Posting</v>
          </cell>
        </row>
        <row r="725">
          <cell r="C725">
            <v>2216</v>
          </cell>
          <cell r="D725" t="str">
            <v>Dove Creek High School</v>
          </cell>
          <cell r="E725" t="str">
            <v>Dove Creek High School UIP 2019-20</v>
          </cell>
          <cell r="F725" t="str">
            <v>Improvement Plan: Decreased due to Participation</v>
          </cell>
          <cell r="G725" t="str">
            <v>No</v>
          </cell>
          <cell r="H725" t="str">
            <v>In Progress</v>
          </cell>
        </row>
        <row r="726">
          <cell r="C726">
            <v>50</v>
          </cell>
          <cell r="D726" t="str">
            <v>RICO ELEMENTARY SCHOOL</v>
          </cell>
          <cell r="E726" t="str">
            <v>RICO ELEMENTARY SCHOOL UIP 2019-20</v>
          </cell>
          <cell r="F726" t="str">
            <v>Pending</v>
          </cell>
          <cell r="G726" t="str">
            <v>No</v>
          </cell>
          <cell r="H726" t="str">
            <v>In Progress</v>
          </cell>
        </row>
        <row r="727">
          <cell r="C727">
            <v>7764</v>
          </cell>
          <cell r="D727" t="str">
            <v>Seventh Street Elementary School</v>
          </cell>
          <cell r="E727" t="str">
            <v>Seventh Street Elementary School UIP 2019-20</v>
          </cell>
          <cell r="F727" t="str">
            <v>Priority Improvement Plan: Decreased due to Participation</v>
          </cell>
          <cell r="G727" t="str">
            <v>No</v>
          </cell>
          <cell r="H727" t="str">
            <v>In Progress</v>
          </cell>
        </row>
        <row r="728">
          <cell r="C728">
            <v>2204</v>
          </cell>
          <cell r="D728" t="str">
            <v>Dolores Elementary School</v>
          </cell>
          <cell r="E728" t="str">
            <v>Dolores Elementary School UIP 2019-20</v>
          </cell>
          <cell r="F728" t="str">
            <v>Performance Plan: Meets 95% Participation</v>
          </cell>
          <cell r="G728" t="str">
            <v>No</v>
          </cell>
          <cell r="H728" t="str">
            <v>In Progress</v>
          </cell>
        </row>
        <row r="729">
          <cell r="C729">
            <v>2208</v>
          </cell>
          <cell r="D729" t="str">
            <v>Dolores Secondary School</v>
          </cell>
          <cell r="E729" t="str">
            <v>Dolores Secondary School UIP 2019-20</v>
          </cell>
          <cell r="F729" t="str">
            <v>Performance Plan: Meets 95% Participation</v>
          </cell>
          <cell r="G729" t="str">
            <v>No</v>
          </cell>
          <cell r="H729" t="str">
            <v>In Progress</v>
          </cell>
        </row>
        <row r="730">
          <cell r="C730">
            <v>2206</v>
          </cell>
          <cell r="D730" t="str">
            <v>DOLORES MIDDLE SCHOOL</v>
          </cell>
          <cell r="E730" t="str">
            <v>DOLORES MIDDLE SCHOOL UIP 2019-20</v>
          </cell>
          <cell r="F730" t="str">
            <v>Pending</v>
          </cell>
          <cell r="G730" t="str">
            <v>No</v>
          </cell>
          <cell r="H730" t="str">
            <v>In Progress</v>
          </cell>
        </row>
        <row r="731">
          <cell r="C731">
            <v>11</v>
          </cell>
          <cell r="D731" t="str">
            <v>Academy Charter School</v>
          </cell>
          <cell r="E731" t="str">
            <v>Academy Charter School UIP 2019-20</v>
          </cell>
          <cell r="F731" t="str">
            <v>Performance Plan: Low Participation</v>
          </cell>
          <cell r="G731" t="str">
            <v>No</v>
          </cell>
          <cell r="H731" t="str">
            <v>Submitted for Posting</v>
          </cell>
        </row>
        <row r="732">
          <cell r="C732">
            <v>12</v>
          </cell>
          <cell r="D732" t="str">
            <v>Acres Green Elementary School</v>
          </cell>
          <cell r="E732" t="str">
            <v>Acres Green Elementary School UIP 2019-20</v>
          </cell>
          <cell r="F732" t="str">
            <v>Performance Plan: Low Participation</v>
          </cell>
          <cell r="G732" t="str">
            <v>No</v>
          </cell>
          <cell r="H732" t="str">
            <v>In Progress</v>
          </cell>
        </row>
        <row r="733">
          <cell r="C733">
            <v>215</v>
          </cell>
          <cell r="D733" t="str">
            <v>American Academy</v>
          </cell>
          <cell r="E733" t="str">
            <v>American Academy UIP 2019-20</v>
          </cell>
          <cell r="F733" t="str">
            <v>Performance Plan: Low Participation</v>
          </cell>
          <cell r="G733" t="str">
            <v>No</v>
          </cell>
          <cell r="H733" t="str">
            <v>In Progress</v>
          </cell>
        </row>
        <row r="734">
          <cell r="C734">
            <v>354</v>
          </cell>
          <cell r="D734" t="str">
            <v>Arrowwood Elementary School</v>
          </cell>
          <cell r="E734" t="str">
            <v>Arrowwood Elementary School UIP 2019-20</v>
          </cell>
          <cell r="F734" t="str">
            <v>Performance Plan: Low Participation</v>
          </cell>
          <cell r="G734" t="str">
            <v>No</v>
          </cell>
          <cell r="H734" t="str">
            <v>Submitted for Posting</v>
          </cell>
        </row>
        <row r="735">
          <cell r="C735">
            <v>6019</v>
          </cell>
          <cell r="D735" t="str">
            <v>Aspen View Academy</v>
          </cell>
          <cell r="E735" t="str">
            <v>Aspen View Academy UIP 2019-20</v>
          </cell>
          <cell r="F735" t="str">
            <v>Performance Plan: Low Participation</v>
          </cell>
          <cell r="G735" t="str">
            <v>No</v>
          </cell>
          <cell r="H735" t="str">
            <v>In Progress</v>
          </cell>
        </row>
        <row r="736">
          <cell r="C736">
            <v>651</v>
          </cell>
          <cell r="D736" t="str">
            <v>Bear Canyon Elementary School</v>
          </cell>
          <cell r="E736" t="str">
            <v>Bear Canyon Elementary School UIP 2019-20</v>
          </cell>
          <cell r="F736" t="str">
            <v>Performance Plan: Low Participation</v>
          </cell>
          <cell r="G736" t="str">
            <v>No</v>
          </cell>
          <cell r="H736" t="str">
            <v>In Progress</v>
          </cell>
        </row>
        <row r="737">
          <cell r="C737">
            <v>135</v>
          </cell>
          <cell r="D737" t="str">
            <v>Ben Franklin Academy</v>
          </cell>
          <cell r="E737" t="str">
            <v>Ben Franklin Academy UIP 2019-20</v>
          </cell>
          <cell r="F737" t="str">
            <v>Performance Plan: Meets 95% Participation</v>
          </cell>
          <cell r="G737" t="str">
            <v>No</v>
          </cell>
          <cell r="H737" t="str">
            <v>Submitted for Posting</v>
          </cell>
        </row>
        <row r="738">
          <cell r="C738">
            <v>1131</v>
          </cell>
          <cell r="D738" t="str">
            <v>Buffalo Ridge Elementary School</v>
          </cell>
          <cell r="E738" t="str">
            <v>Buffalo Ridge Elementary School UIP 2019-20</v>
          </cell>
          <cell r="F738" t="str">
            <v>Performance Plan: Meets 95% Participation</v>
          </cell>
          <cell r="G738" t="str">
            <v>No</v>
          </cell>
          <cell r="H738" t="str">
            <v>Submitted for Posting</v>
          </cell>
        </row>
        <row r="739">
          <cell r="C739">
            <v>1362</v>
          </cell>
          <cell r="D739" t="str">
            <v>Castle Rock Elementary School</v>
          </cell>
          <cell r="E739" t="str">
            <v>Castle Rock Elementary School UIP 2019-20</v>
          </cell>
          <cell r="F739" t="str">
            <v>Performance Plan: Low Participation</v>
          </cell>
          <cell r="G739" t="str">
            <v>No</v>
          </cell>
          <cell r="H739" t="str">
            <v>Submitted for Posting</v>
          </cell>
        </row>
        <row r="740">
          <cell r="C740">
            <v>2226</v>
          </cell>
          <cell r="D740" t="str">
            <v>Castle Rock Middle School</v>
          </cell>
          <cell r="E740" t="str">
            <v>Castle Rock Middle School UIP 2019-20</v>
          </cell>
          <cell r="F740" t="str">
            <v>Performance Plan: Low Participation</v>
          </cell>
          <cell r="G740" t="str">
            <v>No</v>
          </cell>
          <cell r="H740" t="str">
            <v>Submitted for Posting</v>
          </cell>
        </row>
        <row r="741">
          <cell r="C741">
            <v>1367</v>
          </cell>
          <cell r="D741" t="str">
            <v>Castle View High School</v>
          </cell>
          <cell r="E741" t="str">
            <v>Castle View High School UIP 2019-20</v>
          </cell>
          <cell r="F741" t="str">
            <v>Performance Plan: Low Participation</v>
          </cell>
          <cell r="G741" t="str">
            <v>No</v>
          </cell>
          <cell r="H741" t="str">
            <v>In Progress</v>
          </cell>
        </row>
        <row r="742">
          <cell r="C742">
            <v>1512</v>
          </cell>
          <cell r="D742" t="str">
            <v>Challenge to Excellence Charter School</v>
          </cell>
          <cell r="E742" t="str">
            <v>Challenge to Excellence Charter School UIP 2019-20</v>
          </cell>
          <cell r="F742" t="str">
            <v>Performance Plan: Low Participation</v>
          </cell>
          <cell r="G742" t="str">
            <v>No</v>
          </cell>
          <cell r="H742" t="str">
            <v>In Progress</v>
          </cell>
        </row>
        <row r="743">
          <cell r="C743">
            <v>1503</v>
          </cell>
          <cell r="D743" t="str">
            <v>Chaparral High School</v>
          </cell>
          <cell r="E743" t="str">
            <v>Chaparral High School UIP 2019-20</v>
          </cell>
          <cell r="F743" t="str">
            <v>Performance Plan: Low Participation</v>
          </cell>
          <cell r="G743" t="str">
            <v>No</v>
          </cell>
          <cell r="H743" t="str">
            <v>In Progress</v>
          </cell>
        </row>
        <row r="744">
          <cell r="C744">
            <v>2233</v>
          </cell>
          <cell r="D744" t="str">
            <v>Cherokee Trail Elementary School</v>
          </cell>
          <cell r="E744" t="str">
            <v>Cherokee Trail Elementary School UIP 2019-20</v>
          </cell>
          <cell r="F744" t="str">
            <v>Performance Plan: Low Participation</v>
          </cell>
          <cell r="G744" t="str">
            <v>No</v>
          </cell>
          <cell r="H744" t="str">
            <v>In Progress</v>
          </cell>
        </row>
        <row r="745">
          <cell r="C745">
            <v>1578</v>
          </cell>
          <cell r="D745" t="str">
            <v>Cherry Valley Elementary School</v>
          </cell>
          <cell r="E745" t="str">
            <v>Cherry Valley Elementary School UIP 2019-20</v>
          </cell>
          <cell r="F745" t="str">
            <v>Performance Plan: Low Participation</v>
          </cell>
          <cell r="G745" t="str">
            <v>No</v>
          </cell>
          <cell r="H745" t="str">
            <v>In Progress</v>
          </cell>
        </row>
        <row r="746">
          <cell r="C746">
            <v>264</v>
          </cell>
          <cell r="D746" t="str">
            <v>Cimarron Middle</v>
          </cell>
          <cell r="E746" t="str">
            <v>Cimarron Middle UIP 2019-20</v>
          </cell>
          <cell r="F746" t="str">
            <v>Performance Plan: Meets 95% Participation</v>
          </cell>
          <cell r="G746" t="str">
            <v>No</v>
          </cell>
          <cell r="H746" t="str">
            <v>In Progress</v>
          </cell>
        </row>
        <row r="747">
          <cell r="C747">
            <v>265</v>
          </cell>
          <cell r="D747" t="str">
            <v>Clear Sky Elementary</v>
          </cell>
          <cell r="E747" t="str">
            <v>Clear Sky Elementary UIP 2019-20</v>
          </cell>
          <cell r="F747" t="str">
            <v>Performance Plan: Low Participation</v>
          </cell>
          <cell r="G747" t="str">
            <v>No</v>
          </cell>
          <cell r="H747" t="str">
            <v>In Progress</v>
          </cell>
        </row>
        <row r="748">
          <cell r="C748">
            <v>1899</v>
          </cell>
          <cell r="D748" t="str">
            <v>Copper Mesa Elementary School</v>
          </cell>
          <cell r="E748" t="str">
            <v>Copper Mesa Elementary School UIP 2019-20</v>
          </cell>
          <cell r="F748" t="str">
            <v>Performance Plan: Low Participation</v>
          </cell>
          <cell r="G748" t="str">
            <v>No</v>
          </cell>
          <cell r="H748" t="str">
            <v>In Progress</v>
          </cell>
        </row>
        <row r="749">
          <cell r="C749">
            <v>1873</v>
          </cell>
          <cell r="D749" t="str">
            <v>Parker Core Knowledge Charter School</v>
          </cell>
          <cell r="E749" t="str">
            <v>Parker Core Knowledge Charter School UIP 2019-20</v>
          </cell>
          <cell r="F749" t="str">
            <v>Performance Plan: Meets 95% Participation</v>
          </cell>
          <cell r="G749" t="str">
            <v>No</v>
          </cell>
          <cell r="H749" t="str">
            <v>Submitted for Posting</v>
          </cell>
        </row>
        <row r="750">
          <cell r="C750">
            <v>1925</v>
          </cell>
          <cell r="D750" t="str">
            <v>Cougar Run Elementary School</v>
          </cell>
          <cell r="E750" t="str">
            <v>Cougar Run Elementary School UIP 2019-20</v>
          </cell>
          <cell r="F750" t="str">
            <v>Performance Plan: Meets 95% Participation</v>
          </cell>
          <cell r="G750" t="str">
            <v>No</v>
          </cell>
          <cell r="H750" t="str">
            <v>In Progress</v>
          </cell>
        </row>
        <row r="751">
          <cell r="C751">
            <v>1934</v>
          </cell>
          <cell r="D751" t="str">
            <v>Coyote Creek Elementary School</v>
          </cell>
          <cell r="E751" t="str">
            <v>Coyote Creek Elementary School UIP 2019-20</v>
          </cell>
          <cell r="F751" t="str">
            <v>Performance Plan: Low Participation</v>
          </cell>
          <cell r="G751" t="str">
            <v>No</v>
          </cell>
          <cell r="H751" t="str">
            <v>In Progress</v>
          </cell>
        </row>
        <row r="752">
          <cell r="C752">
            <v>2012</v>
          </cell>
          <cell r="D752" t="str">
            <v>Cresthill Middle School</v>
          </cell>
          <cell r="E752" t="str">
            <v>Cresthill Middle School UIP 2019-20</v>
          </cell>
          <cell r="F752" t="str">
            <v>Performance Plan: Low Participation</v>
          </cell>
          <cell r="G752" t="str">
            <v>No</v>
          </cell>
          <cell r="H752" t="str">
            <v>Submitted for Posting</v>
          </cell>
        </row>
        <row r="753">
          <cell r="C753">
            <v>5997</v>
          </cell>
          <cell r="D753" t="str">
            <v>DC Montessori Charter School</v>
          </cell>
          <cell r="E753" t="str">
            <v>DC Montessori Charter School UIP 2019-20</v>
          </cell>
          <cell r="F753" t="str">
            <v>Performance Plan: Low Participation</v>
          </cell>
          <cell r="G753" t="str">
            <v>No</v>
          </cell>
          <cell r="H753" t="str">
            <v>In Progress</v>
          </cell>
        </row>
        <row r="754">
          <cell r="C754">
            <v>2230</v>
          </cell>
          <cell r="D754" t="str">
            <v>Douglas County High School</v>
          </cell>
          <cell r="E754" t="str">
            <v>Douglas County High School UIP 2019-20</v>
          </cell>
          <cell r="F754" t="str">
            <v>Performance Plan: Low Participation</v>
          </cell>
          <cell r="G754" t="str">
            <v>No</v>
          </cell>
          <cell r="H754" t="str">
            <v>In Progress</v>
          </cell>
        </row>
        <row r="755">
          <cell r="C755">
            <v>2234</v>
          </cell>
          <cell r="D755" t="str">
            <v>Eagle Ridge Elementary School</v>
          </cell>
          <cell r="E755" t="str">
            <v>Eagle Ridge Elementary School UIP 2019-20</v>
          </cell>
          <cell r="F755" t="str">
            <v>Performance Plan: Low Participation</v>
          </cell>
          <cell r="G755" t="str">
            <v>No</v>
          </cell>
          <cell r="H755" t="str">
            <v>Submitted for Posting</v>
          </cell>
        </row>
        <row r="756">
          <cell r="C756">
            <v>5405</v>
          </cell>
          <cell r="D756" t="str">
            <v>eDCSD</v>
          </cell>
          <cell r="E756" t="str">
            <v>eDCSD UIP 2019-20</v>
          </cell>
          <cell r="F756" t="str">
            <v>Insufficient State Data: Low Participation^</v>
          </cell>
          <cell r="G756" t="str">
            <v>No</v>
          </cell>
          <cell r="H756" t="str">
            <v>Submitted for Posting</v>
          </cell>
        </row>
        <row r="757">
          <cell r="C757">
            <v>2656</v>
          </cell>
          <cell r="D757" t="str">
            <v>Eldorado Elementary School</v>
          </cell>
          <cell r="E757" t="str">
            <v>Eldorado Elementary School UIP 2019-20</v>
          </cell>
          <cell r="F757" t="str">
            <v>Performance Plan: Meets 95% Participation</v>
          </cell>
          <cell r="G757" t="str">
            <v>No</v>
          </cell>
          <cell r="H757" t="str">
            <v>In Progress</v>
          </cell>
        </row>
        <row r="758">
          <cell r="C758">
            <v>2965</v>
          </cell>
          <cell r="D758" t="str">
            <v>Flagstone Elementary School</v>
          </cell>
          <cell r="E758" t="str">
            <v>Flagstone Elementary School UIP 2019-20</v>
          </cell>
          <cell r="F758" t="str">
            <v>Performance Plan: Low Participation</v>
          </cell>
          <cell r="G758" t="str">
            <v>No</v>
          </cell>
          <cell r="H758" t="str">
            <v>Submitted for Posting</v>
          </cell>
        </row>
        <row r="759">
          <cell r="C759">
            <v>3138</v>
          </cell>
          <cell r="D759" t="str">
            <v>Fox Creek Elementary School</v>
          </cell>
          <cell r="E759" t="str">
            <v>Fox Creek Elementary School UIP 2019-20</v>
          </cell>
          <cell r="F759" t="str">
            <v>Performance Plan: Low Participation</v>
          </cell>
          <cell r="G759" t="str">
            <v>No</v>
          </cell>
          <cell r="H759" t="str">
            <v>In Progress</v>
          </cell>
        </row>
        <row r="760">
          <cell r="C760">
            <v>3172</v>
          </cell>
          <cell r="D760" t="str">
            <v>Franktown Elementary School</v>
          </cell>
          <cell r="E760" t="str">
            <v>Franktown Elementary School UIP 2019-20</v>
          </cell>
          <cell r="F760" t="str">
            <v>Performance Plan: Low Participation</v>
          </cell>
          <cell r="G760" t="str">
            <v>No</v>
          </cell>
          <cell r="H760" t="str">
            <v>In Progress</v>
          </cell>
        </row>
        <row r="761">
          <cell r="C761">
            <v>3241</v>
          </cell>
          <cell r="D761" t="str">
            <v>Frontier Valley Elementary School</v>
          </cell>
          <cell r="E761" t="str">
            <v>Frontier Valley Elementary School UIP 2019-20</v>
          </cell>
          <cell r="F761" t="str">
            <v>Performance Plan: Meets 95% Participation</v>
          </cell>
          <cell r="G761" t="str">
            <v>No</v>
          </cell>
          <cell r="H761" t="str">
            <v>In Progress</v>
          </cell>
        </row>
        <row r="762">
          <cell r="C762">
            <v>266</v>
          </cell>
          <cell r="D762" t="str">
            <v>Gold Rush Elementary</v>
          </cell>
          <cell r="E762" t="str">
            <v>Gold Rush Elementary UIP 2019-20</v>
          </cell>
          <cell r="F762" t="str">
            <v>Performance Plan: Meets 95% Participation</v>
          </cell>
          <cell r="G762" t="str">
            <v>No</v>
          </cell>
          <cell r="H762" t="str">
            <v>In Progress</v>
          </cell>
        </row>
        <row r="763">
          <cell r="C763">
            <v>3928</v>
          </cell>
          <cell r="D763" t="str">
            <v>Heritage Elementary School</v>
          </cell>
          <cell r="E763" t="str">
            <v>Heritage Elementary School UIP 2019-20</v>
          </cell>
          <cell r="F763" t="str">
            <v>Performance Plan: Low Participation</v>
          </cell>
          <cell r="G763" t="str">
            <v>No</v>
          </cell>
          <cell r="H763" t="str">
            <v>In Progress</v>
          </cell>
        </row>
        <row r="764">
          <cell r="C764">
            <v>3980</v>
          </cell>
          <cell r="D764" t="str">
            <v>Highlands Ranch High School</v>
          </cell>
          <cell r="E764" t="str">
            <v>Highlands Ranch High School UIP 2019-20</v>
          </cell>
          <cell r="F764" t="str">
            <v>Performance Plan: Low Participation</v>
          </cell>
          <cell r="G764" t="str">
            <v>No</v>
          </cell>
          <cell r="H764" t="str">
            <v>In Progress</v>
          </cell>
        </row>
        <row r="765">
          <cell r="C765">
            <v>4292</v>
          </cell>
          <cell r="D765" t="str">
            <v>Iron Horse Elementary School</v>
          </cell>
          <cell r="E765" t="str">
            <v>Iron Horse Elementary School UIP 2019-20</v>
          </cell>
          <cell r="F765" t="str">
            <v>Performance Plan: Meets 95% Participation</v>
          </cell>
          <cell r="G765" t="str">
            <v>No</v>
          </cell>
          <cell r="H765" t="str">
            <v>Submitted for Posting</v>
          </cell>
        </row>
        <row r="766">
          <cell r="C766">
            <v>4980</v>
          </cell>
          <cell r="D766" t="str">
            <v>Larkspur Elementary School</v>
          </cell>
          <cell r="E766" t="str">
            <v>Larkspur Elementary School UIP 2019-20</v>
          </cell>
          <cell r="F766" t="str">
            <v>Performance Plan: Low Participation</v>
          </cell>
          <cell r="G766" t="str">
            <v>No</v>
          </cell>
          <cell r="H766" t="str">
            <v>In Progress</v>
          </cell>
        </row>
        <row r="767">
          <cell r="C767">
            <v>5045</v>
          </cell>
          <cell r="D767" t="str">
            <v>Legacy Point Elementary School</v>
          </cell>
          <cell r="E767" t="str">
            <v>Legacy Point Elementary School UIP 2019-20</v>
          </cell>
          <cell r="F767" t="str">
            <v>Improvement Plan: Meets 95% Participation</v>
          </cell>
          <cell r="G767" t="str">
            <v>No</v>
          </cell>
          <cell r="H767" t="str">
            <v>Ready for District Review</v>
          </cell>
        </row>
        <row r="768">
          <cell r="C768">
            <v>4271</v>
          </cell>
          <cell r="D768" t="str">
            <v>Legend High School</v>
          </cell>
          <cell r="E768" t="str">
            <v>Legend High School UIP 2019-20</v>
          </cell>
          <cell r="F768" t="str">
            <v>Performance Plan: Meets 95% Participation</v>
          </cell>
          <cell r="G768" t="str">
            <v>No</v>
          </cell>
          <cell r="H768" t="str">
            <v>Submitted for Posting</v>
          </cell>
        </row>
        <row r="769">
          <cell r="C769">
            <v>5843</v>
          </cell>
          <cell r="D769" t="str">
            <v>Lone Tree Elementary</v>
          </cell>
          <cell r="E769" t="str">
            <v>Lone Tree Elementary UIP 2019-20</v>
          </cell>
          <cell r="F769" t="str">
            <v>Performance Plan: Low Participation</v>
          </cell>
          <cell r="G769" t="str">
            <v>No</v>
          </cell>
          <cell r="H769" t="str">
            <v>In Progress</v>
          </cell>
        </row>
        <row r="770">
          <cell r="C770">
            <v>2952</v>
          </cell>
          <cell r="D770" t="str">
            <v>Mammoth Heights Elementary</v>
          </cell>
          <cell r="E770" t="str">
            <v>Mammoth Heights Elementary UIP 2019-20</v>
          </cell>
          <cell r="F770" t="str">
            <v>Performance Plan: Low Participation</v>
          </cell>
          <cell r="G770" t="str">
            <v>No</v>
          </cell>
          <cell r="H770" t="str">
            <v>In Progress</v>
          </cell>
        </row>
        <row r="771">
          <cell r="C771">
            <v>5745</v>
          </cell>
          <cell r="D771" t="str">
            <v>Meadow View Elementary School</v>
          </cell>
          <cell r="E771" t="str">
            <v>Meadow View Elementary School UIP 2019-20</v>
          </cell>
          <cell r="F771" t="str">
            <v>Performance Plan: Low Participation</v>
          </cell>
          <cell r="G771" t="str">
            <v>No</v>
          </cell>
          <cell r="H771" t="str">
            <v>Submitted for Posting</v>
          </cell>
        </row>
        <row r="772">
          <cell r="C772">
            <v>267</v>
          </cell>
          <cell r="D772" t="str">
            <v>Mesa Middle School</v>
          </cell>
          <cell r="E772" t="str">
            <v>Mesa Middle School UIP 2019-20</v>
          </cell>
          <cell r="F772" t="str">
            <v>Performance Plan: Low Participation</v>
          </cell>
          <cell r="G772" t="str">
            <v>No</v>
          </cell>
          <cell r="H772" t="str">
            <v>Submitted for Posting</v>
          </cell>
        </row>
        <row r="773">
          <cell r="C773">
            <v>6164</v>
          </cell>
          <cell r="D773" t="str">
            <v>Mountain Ridge Middle School</v>
          </cell>
          <cell r="E773" t="str">
            <v>Mountain Ridge Middle School UIP 2019-20</v>
          </cell>
          <cell r="F773" t="str">
            <v>Performance Plan: Low Participation</v>
          </cell>
          <cell r="G773" t="str">
            <v>No</v>
          </cell>
          <cell r="H773" t="str">
            <v>Submitted for Posting</v>
          </cell>
        </row>
        <row r="774">
          <cell r="C774">
            <v>6152</v>
          </cell>
          <cell r="D774" t="str">
            <v>Mountain View Elementary School</v>
          </cell>
          <cell r="E774" t="str">
            <v>Mountain View Elementary School UIP 2019-20</v>
          </cell>
          <cell r="F774" t="str">
            <v>Performance Plan (Revised)</v>
          </cell>
          <cell r="G774" t="str">
            <v>No</v>
          </cell>
          <cell r="H774" t="str">
            <v>In Progress</v>
          </cell>
        </row>
        <row r="775">
          <cell r="C775">
            <v>6165</v>
          </cell>
          <cell r="D775" t="str">
            <v>Mountain Vista High School</v>
          </cell>
          <cell r="E775" t="str">
            <v>Mountain Vista High School UIP 2019-20</v>
          </cell>
          <cell r="F775" t="str">
            <v>Performance Plan: Low Participation</v>
          </cell>
          <cell r="G775" t="str">
            <v>No</v>
          </cell>
          <cell r="H775" t="str">
            <v>Submitted for Posting</v>
          </cell>
        </row>
        <row r="776">
          <cell r="C776">
            <v>1579</v>
          </cell>
          <cell r="D776" t="str">
            <v>North Star Academy</v>
          </cell>
          <cell r="E776" t="str">
            <v>North Star Academy UIP 2019-20</v>
          </cell>
          <cell r="F776" t="str">
            <v>Performance Plan: Meets 95% Participation</v>
          </cell>
          <cell r="G776" t="str">
            <v>No</v>
          </cell>
          <cell r="H776" t="str">
            <v>Submitted for Posting</v>
          </cell>
        </row>
        <row r="777">
          <cell r="C777">
            <v>6396</v>
          </cell>
          <cell r="D777" t="str">
            <v>Northeast Elementary School</v>
          </cell>
          <cell r="E777" t="str">
            <v>Northeast Elementary School UIP 2019-20</v>
          </cell>
          <cell r="F777" t="str">
            <v>Improvement Plan: Meets 95% Participation</v>
          </cell>
          <cell r="G777" t="str">
            <v>No</v>
          </cell>
          <cell r="H777" t="str">
            <v>Submitted for Posting</v>
          </cell>
        </row>
        <row r="778">
          <cell r="C778">
            <v>6406</v>
          </cell>
          <cell r="D778" t="str">
            <v>Northridge Elementary School</v>
          </cell>
          <cell r="E778" t="str">
            <v>Northridge Elementary School UIP 2019-20</v>
          </cell>
          <cell r="F778" t="str">
            <v>Performance Plan: Low Participation</v>
          </cell>
          <cell r="G778" t="str">
            <v>No</v>
          </cell>
          <cell r="H778" t="str">
            <v>In Progress</v>
          </cell>
        </row>
        <row r="779">
          <cell r="C779">
            <v>6938</v>
          </cell>
          <cell r="D779" t="str">
            <v>Pine Grove Elementary School</v>
          </cell>
          <cell r="E779" t="str">
            <v>Pine Grove Elementary School UIP 2019-20</v>
          </cell>
          <cell r="F779" t="str">
            <v>Performance Plan: Low Participation</v>
          </cell>
          <cell r="G779" t="str">
            <v>No</v>
          </cell>
          <cell r="H779" t="str">
            <v>In Progress</v>
          </cell>
        </row>
        <row r="780">
          <cell r="C780">
            <v>6940</v>
          </cell>
          <cell r="D780" t="str">
            <v>Pine Lane Elementary</v>
          </cell>
          <cell r="E780" t="str">
            <v>Pine Lane Elementary UIP 2019-20</v>
          </cell>
          <cell r="F780" t="str">
            <v>Performance Plan: Low Participation</v>
          </cell>
          <cell r="G780" t="str">
            <v>No</v>
          </cell>
          <cell r="H780" t="str">
            <v>In Progress</v>
          </cell>
        </row>
        <row r="781">
          <cell r="C781">
            <v>6961</v>
          </cell>
          <cell r="D781" t="str">
            <v>Pioneer Elementary School</v>
          </cell>
          <cell r="E781" t="str">
            <v>Pioneer Elementary School UIP 2019-20</v>
          </cell>
          <cell r="F781" t="str">
            <v>Performance Plan: Meets 95% Participation</v>
          </cell>
          <cell r="G781" t="str">
            <v>No</v>
          </cell>
          <cell r="H781" t="str">
            <v>Submitted for Posting</v>
          </cell>
        </row>
        <row r="782">
          <cell r="C782">
            <v>7047</v>
          </cell>
          <cell r="D782" t="str">
            <v>Platte River Charter Academy</v>
          </cell>
          <cell r="E782" t="str">
            <v>Platte River Charter Academy UIP 2019-20</v>
          </cell>
          <cell r="F782" t="str">
            <v>Performance Plan: Low Participation</v>
          </cell>
          <cell r="G782" t="str">
            <v>No</v>
          </cell>
          <cell r="H782" t="str">
            <v>In Progress</v>
          </cell>
        </row>
        <row r="783">
          <cell r="C783">
            <v>7118</v>
          </cell>
          <cell r="D783" t="str">
            <v>Ponderosa High School</v>
          </cell>
          <cell r="E783" t="str">
            <v>Ponderosa High School UIP 2019-20</v>
          </cell>
          <cell r="F783" t="str">
            <v>Performance Plan: Low Participation</v>
          </cell>
          <cell r="G783" t="str">
            <v>No</v>
          </cell>
          <cell r="H783" t="str">
            <v>In Progress</v>
          </cell>
        </row>
        <row r="784">
          <cell r="C784">
            <v>7134</v>
          </cell>
          <cell r="D784" t="str">
            <v>Prairie Crossing Elementary School</v>
          </cell>
          <cell r="E784" t="str">
            <v>Prairie Crossing Elementary School UIP 2019-20</v>
          </cell>
          <cell r="F784" t="str">
            <v>Performance Plan: Meets 95% Participation</v>
          </cell>
          <cell r="G784" t="str">
            <v>No</v>
          </cell>
          <cell r="H784" t="str">
            <v>In Progress</v>
          </cell>
        </row>
        <row r="785">
          <cell r="C785">
            <v>7245</v>
          </cell>
          <cell r="D785" t="str">
            <v>Ranch View Middle School</v>
          </cell>
          <cell r="E785" t="str">
            <v>Ranch View Middle School UIP 2019-20</v>
          </cell>
          <cell r="F785" t="str">
            <v>Performance Plan: Low Participation</v>
          </cell>
          <cell r="G785" t="str">
            <v>No</v>
          </cell>
          <cell r="H785" t="str">
            <v>Submitted for Posting</v>
          </cell>
        </row>
        <row r="786">
          <cell r="C786">
            <v>7297</v>
          </cell>
          <cell r="D786" t="str">
            <v>Redstone Elementary School</v>
          </cell>
          <cell r="E786" t="str">
            <v>Redstone Elementary School UIP 2019-20</v>
          </cell>
          <cell r="F786" t="str">
            <v>Performance Plan: Low Participation</v>
          </cell>
          <cell r="G786" t="str">
            <v>No</v>
          </cell>
          <cell r="H786" t="str">
            <v>In Progress</v>
          </cell>
        </row>
        <row r="787">
          <cell r="C787">
            <v>7319</v>
          </cell>
          <cell r="D787" t="str">
            <v>Renaissance Expedition Learn Outward Bound School</v>
          </cell>
          <cell r="E787" t="str">
            <v>Renaissance Expedition Learn Outward Bound School UIP 2019-20</v>
          </cell>
          <cell r="F787" t="str">
            <v>Performance Plan: Meets 95% Participation</v>
          </cell>
          <cell r="G787" t="str">
            <v>No</v>
          </cell>
          <cell r="H787" t="str">
            <v>In Progress</v>
          </cell>
        </row>
        <row r="788">
          <cell r="C788">
            <v>7435</v>
          </cell>
          <cell r="D788" t="str">
            <v>Rock Canyon High School</v>
          </cell>
          <cell r="E788" t="str">
            <v>Rock Canyon High School UIP 2019-20</v>
          </cell>
          <cell r="F788" t="str">
            <v>Performance Plan: Meets 95% Participation</v>
          </cell>
          <cell r="G788" t="str">
            <v>No</v>
          </cell>
          <cell r="H788" t="str">
            <v>Submitted for Posting</v>
          </cell>
        </row>
        <row r="789">
          <cell r="C789">
            <v>2232</v>
          </cell>
          <cell r="D789" t="str">
            <v>Rock Ridge Elementary School</v>
          </cell>
          <cell r="E789" t="str">
            <v>Rock Ridge Elementary School UIP 2019-20</v>
          </cell>
          <cell r="F789" t="str">
            <v>Performance Plan: Low Participation</v>
          </cell>
          <cell r="G789" t="str">
            <v>No</v>
          </cell>
          <cell r="H789" t="str">
            <v>Submitted for Posting</v>
          </cell>
        </row>
        <row r="790">
          <cell r="C790">
            <v>7448</v>
          </cell>
          <cell r="D790" t="str">
            <v>Rocky Heights Middle School</v>
          </cell>
          <cell r="E790" t="str">
            <v>Rocky Heights Middle School UIP 2019-20</v>
          </cell>
          <cell r="F790" t="str">
            <v>Performance Plan: Low Participation</v>
          </cell>
          <cell r="G790" t="str">
            <v>No</v>
          </cell>
          <cell r="H790" t="str">
            <v>In Progress</v>
          </cell>
        </row>
        <row r="791">
          <cell r="C791">
            <v>7096</v>
          </cell>
          <cell r="D791" t="str">
            <v>Roxborough Elementary School</v>
          </cell>
          <cell r="E791" t="str">
            <v>Roxborough Elementary School UIP 2019-20</v>
          </cell>
          <cell r="F791" t="str">
            <v>Performance Plan (Revised)</v>
          </cell>
          <cell r="G791" t="str">
            <v>No</v>
          </cell>
          <cell r="H791" t="str">
            <v>Submitted for Posting</v>
          </cell>
        </row>
        <row r="792">
          <cell r="C792">
            <v>2954</v>
          </cell>
          <cell r="D792" t="str">
            <v>Roxborough Intermediate</v>
          </cell>
          <cell r="E792" t="str">
            <v>Roxborough Intermediate UIP 2019-20</v>
          </cell>
          <cell r="F792" t="str">
            <v>Performance Plan: Low Participation</v>
          </cell>
          <cell r="G792" t="str">
            <v>No</v>
          </cell>
          <cell r="H792" t="str">
            <v>In Progress</v>
          </cell>
        </row>
        <row r="793">
          <cell r="C793">
            <v>7562</v>
          </cell>
          <cell r="D793" t="str">
            <v>Saddle Ranch Elementary School</v>
          </cell>
          <cell r="E793" t="str">
            <v>Saddle Ranch Elementary School UIP 2019-20</v>
          </cell>
          <cell r="F793" t="str">
            <v>Performance Plan: Low Participation</v>
          </cell>
          <cell r="G793" t="str">
            <v>No</v>
          </cell>
          <cell r="H793" t="str">
            <v>In Progress</v>
          </cell>
        </row>
        <row r="794">
          <cell r="C794">
            <v>5607</v>
          </cell>
          <cell r="D794" t="str">
            <v>Sage Canyon Elementary</v>
          </cell>
          <cell r="E794" t="str">
            <v>Sage Canyon Elementary UIP 2019-20</v>
          </cell>
          <cell r="F794" t="str">
            <v>Performance Plan: Low Participation</v>
          </cell>
          <cell r="G794" t="str">
            <v>No</v>
          </cell>
          <cell r="H794" t="str">
            <v>In Progress</v>
          </cell>
        </row>
        <row r="795">
          <cell r="C795">
            <v>6772</v>
          </cell>
          <cell r="D795" t="str">
            <v>Sagewood Middle School</v>
          </cell>
          <cell r="E795" t="str">
            <v>Sagewood Middle School UIP 2019-20</v>
          </cell>
          <cell r="F795" t="str">
            <v>Performance Plan: Low Participation</v>
          </cell>
          <cell r="G795" t="str">
            <v>No</v>
          </cell>
          <cell r="H795" t="str">
            <v>In Progress</v>
          </cell>
        </row>
        <row r="796">
          <cell r="C796">
            <v>7610</v>
          </cell>
          <cell r="D796" t="str">
            <v>Sand Creek Elementary School</v>
          </cell>
          <cell r="E796" t="str">
            <v>Sand Creek Elementary School UIP 2019-20</v>
          </cell>
          <cell r="F796" t="str">
            <v>Performance Plan: Low Participation</v>
          </cell>
          <cell r="G796" t="str">
            <v>No</v>
          </cell>
          <cell r="H796" t="str">
            <v>In Progress</v>
          </cell>
        </row>
        <row r="797">
          <cell r="C797">
            <v>7718</v>
          </cell>
          <cell r="D797" t="str">
            <v>Sedalia Elementary School</v>
          </cell>
          <cell r="E797" t="str">
            <v>Sedalia Elementary School UIP 2019-20</v>
          </cell>
          <cell r="F797" t="str">
            <v>Performance Plan: Meets 95% Participation</v>
          </cell>
          <cell r="G797" t="str">
            <v>No</v>
          </cell>
          <cell r="H797" t="str">
            <v>Submitted for Posting</v>
          </cell>
        </row>
        <row r="798">
          <cell r="C798">
            <v>6773</v>
          </cell>
          <cell r="D798" t="str">
            <v>Sierra Middle School</v>
          </cell>
          <cell r="E798" t="str">
            <v>Sierra Middle School UIP 2019-20</v>
          </cell>
          <cell r="F798" t="str">
            <v>Improvement Plan: Low Participation</v>
          </cell>
          <cell r="G798" t="str">
            <v>No</v>
          </cell>
          <cell r="H798" t="str">
            <v>Ready for District Review</v>
          </cell>
        </row>
        <row r="799">
          <cell r="C799">
            <v>6365</v>
          </cell>
          <cell r="D799" t="str">
            <v>Skyview Academy</v>
          </cell>
          <cell r="E799" t="str">
            <v>Skyview Academy UIP 2019-20</v>
          </cell>
          <cell r="F799" t="str">
            <v>Performance Plan: Meets 95% Participation</v>
          </cell>
          <cell r="G799" t="str">
            <v>No</v>
          </cell>
          <cell r="H799" t="str">
            <v>In Progress</v>
          </cell>
        </row>
        <row r="800">
          <cell r="C800">
            <v>8106</v>
          </cell>
          <cell r="D800" t="str">
            <v>Soaring Hawk Elementary School</v>
          </cell>
          <cell r="E800" t="str">
            <v>Soaring Hawk Elementary School UIP 2019-20</v>
          </cell>
          <cell r="F800" t="str">
            <v>Performance Plan: Low Participation</v>
          </cell>
          <cell r="G800" t="str">
            <v>No</v>
          </cell>
          <cell r="H800" t="str">
            <v>Submitted for Posting</v>
          </cell>
        </row>
        <row r="801">
          <cell r="C801">
            <v>8126</v>
          </cell>
          <cell r="D801" t="str">
            <v>South Ridge Elementary An IB World School</v>
          </cell>
          <cell r="E801" t="str">
            <v>South Ridge Elementary An IB World School UIP 2019-20</v>
          </cell>
          <cell r="F801" t="str">
            <v>Improvement Plan: Low Participation</v>
          </cell>
          <cell r="G801" t="str">
            <v>No</v>
          </cell>
          <cell r="H801" t="str">
            <v>Submitted for Posting</v>
          </cell>
        </row>
        <row r="802">
          <cell r="C802">
            <v>5259</v>
          </cell>
          <cell r="D802" t="str">
            <v>STEM School Highlands Ranch</v>
          </cell>
          <cell r="E802" t="str">
            <v>STEM School Highlands Ranch UIP 2019-20</v>
          </cell>
          <cell r="F802" t="str">
            <v>Performance Plan: Low Participation</v>
          </cell>
          <cell r="G802" t="str">
            <v>No</v>
          </cell>
          <cell r="H802" t="str">
            <v>Submitted for Posting</v>
          </cell>
        </row>
        <row r="803">
          <cell r="C803">
            <v>2953</v>
          </cell>
          <cell r="D803" t="str">
            <v>Stone Mountain Elementary</v>
          </cell>
          <cell r="E803" t="str">
            <v>Stone Mountain Elementary UIP 2019-20</v>
          </cell>
          <cell r="F803" t="str">
            <v>Performance Plan: Low Participation</v>
          </cell>
          <cell r="G803" t="str">
            <v>No</v>
          </cell>
          <cell r="H803" t="str">
            <v>In Progress</v>
          </cell>
        </row>
        <row r="804">
          <cell r="C804">
            <v>8382</v>
          </cell>
          <cell r="D804" t="str">
            <v>Summit View Elementary School</v>
          </cell>
          <cell r="E804" t="str">
            <v>Summit View Elementary School UIP 2019-20</v>
          </cell>
          <cell r="F804" t="str">
            <v>Performance Plan: Low Participation</v>
          </cell>
          <cell r="G804" t="str">
            <v>No</v>
          </cell>
          <cell r="H804" t="str">
            <v>In Progress</v>
          </cell>
        </row>
        <row r="805">
          <cell r="C805">
            <v>8847</v>
          </cell>
          <cell r="D805" t="str">
            <v>Thunderridge High School</v>
          </cell>
          <cell r="E805" t="str">
            <v>Thunderridge High School UIP 2019-20</v>
          </cell>
          <cell r="F805" t="str">
            <v>Performance Plan: Low Participation</v>
          </cell>
          <cell r="G805" t="str">
            <v>No</v>
          </cell>
          <cell r="H805" t="str">
            <v>In Progress</v>
          </cell>
        </row>
        <row r="806">
          <cell r="C806">
            <v>8853</v>
          </cell>
          <cell r="D806" t="str">
            <v>Timber Trail Elementary School</v>
          </cell>
          <cell r="E806" t="str">
            <v>Timber Trail Elementary School UIP 2019-20</v>
          </cell>
          <cell r="F806" t="str">
            <v>Performance Plan: Meets 95% Participation</v>
          </cell>
          <cell r="G806" t="str">
            <v>No</v>
          </cell>
          <cell r="H806" t="str">
            <v>Submitted for Posting</v>
          </cell>
        </row>
        <row r="807">
          <cell r="C807">
            <v>8897</v>
          </cell>
          <cell r="D807" t="str">
            <v>Trailblazer Elementary School</v>
          </cell>
          <cell r="E807" t="str">
            <v>Trailblazer Elementary School UIP 2019-20</v>
          </cell>
          <cell r="F807" t="str">
            <v>Performance Plan: Low Participation</v>
          </cell>
          <cell r="G807" t="str">
            <v>No</v>
          </cell>
          <cell r="H807" t="str">
            <v>In Progress</v>
          </cell>
        </row>
        <row r="808">
          <cell r="C808">
            <v>9592</v>
          </cell>
          <cell r="D808" t="str">
            <v>Wildcat Mountain Elementary School</v>
          </cell>
          <cell r="E808" t="str">
            <v>Wildcat Mountain Elementary School UIP 2019-20</v>
          </cell>
          <cell r="F808" t="str">
            <v>Performance Plan: Low Participation</v>
          </cell>
          <cell r="G808" t="str">
            <v>No</v>
          </cell>
          <cell r="H808" t="str">
            <v>Ready for District Review</v>
          </cell>
        </row>
        <row r="809">
          <cell r="C809">
            <v>225</v>
          </cell>
          <cell r="D809" t="str">
            <v>Animas Valley Elementary School</v>
          </cell>
          <cell r="E809" t="str">
            <v>Animas Valley Elementary School UIP 2019-20</v>
          </cell>
          <cell r="F809" t="str">
            <v>Performance Plan: Meets 95% Participation</v>
          </cell>
          <cell r="G809" t="str">
            <v>No</v>
          </cell>
          <cell r="H809" t="str">
            <v>Submitted for Posting</v>
          </cell>
        </row>
        <row r="810">
          <cell r="C810">
            <v>3571</v>
          </cell>
          <cell r="D810" t="str">
            <v>Durango Big Picture High School</v>
          </cell>
          <cell r="E810" t="str">
            <v>Durango Big Picture High School UIP 2019-20</v>
          </cell>
          <cell r="F810" t="str">
            <v>AEC: Performance</v>
          </cell>
          <cell r="G810" t="str">
            <v>No</v>
          </cell>
          <cell r="H810" t="str">
            <v>Submitted for Posting</v>
          </cell>
        </row>
        <row r="811">
          <cell r="C811">
            <v>2318</v>
          </cell>
          <cell r="D811" t="str">
            <v>Durango High School</v>
          </cell>
          <cell r="E811" t="str">
            <v>Durango High School UIP 2019-20</v>
          </cell>
          <cell r="F811" t="str">
            <v>Performance Plan: Meets 95% Participation</v>
          </cell>
          <cell r="G811" t="str">
            <v>No</v>
          </cell>
          <cell r="H811" t="str">
            <v>Submitted for Posting</v>
          </cell>
        </row>
        <row r="812">
          <cell r="C812">
            <v>7994</v>
          </cell>
          <cell r="D812" t="str">
            <v>Escalante Middle School</v>
          </cell>
          <cell r="E812" t="str">
            <v>Escalante Middle School UIP 2019-20</v>
          </cell>
          <cell r="F812" t="str">
            <v>Performance Plan: Low Participation</v>
          </cell>
          <cell r="G812" t="str">
            <v>No</v>
          </cell>
          <cell r="H812" t="str">
            <v>Submitted for Posting</v>
          </cell>
        </row>
        <row r="813">
          <cell r="C813">
            <v>3012</v>
          </cell>
          <cell r="D813" t="str">
            <v>Florida Mesa Elementary School</v>
          </cell>
          <cell r="E813" t="str">
            <v>Florida Mesa Elementary School UIP 2019-20</v>
          </cell>
          <cell r="F813" t="str">
            <v>Performance Plan: Meets 95% Participation</v>
          </cell>
          <cell r="G813" t="str">
            <v>No</v>
          </cell>
          <cell r="H813" t="str">
            <v>Submitted for Posting</v>
          </cell>
        </row>
        <row r="814">
          <cell r="C814">
            <v>3050</v>
          </cell>
          <cell r="D814" t="str">
            <v>Fort Lewis Mesa Elementary School</v>
          </cell>
          <cell r="E814" t="str">
            <v>Fort Lewis Mesa Elementary School UIP 2019-20</v>
          </cell>
          <cell r="F814" t="str">
            <v>Performance Plan: Meets 95% Participation</v>
          </cell>
          <cell r="G814" t="str">
            <v>No</v>
          </cell>
          <cell r="H814" t="str">
            <v>Submitted for Posting</v>
          </cell>
        </row>
        <row r="815">
          <cell r="C815">
            <v>5888</v>
          </cell>
          <cell r="D815" t="str">
            <v>Miller Middle School</v>
          </cell>
          <cell r="E815" t="str">
            <v>Miller Middle School UIP 2019-20</v>
          </cell>
          <cell r="F815" t="str">
            <v>Performance Plan: Low Participation</v>
          </cell>
          <cell r="G815" t="str">
            <v>No</v>
          </cell>
          <cell r="H815" t="str">
            <v>Submitted for Posting</v>
          </cell>
        </row>
        <row r="816">
          <cell r="C816">
            <v>6222</v>
          </cell>
          <cell r="D816" t="str">
            <v>Needham Elementary School</v>
          </cell>
          <cell r="E816" t="str">
            <v>Needham Elementary School UIP 2019-20</v>
          </cell>
          <cell r="F816" t="str">
            <v>Performance Plan: Meets 95% Participation</v>
          </cell>
          <cell r="G816" t="str">
            <v>No</v>
          </cell>
          <cell r="H816" t="str">
            <v>Submitted for Posting</v>
          </cell>
        </row>
        <row r="817">
          <cell r="C817">
            <v>6738</v>
          </cell>
          <cell r="D817" t="str">
            <v>Park Elementary School</v>
          </cell>
          <cell r="E817" t="str">
            <v>Park Elementary School UIP 2019-20</v>
          </cell>
          <cell r="F817" t="str">
            <v>Performance Plan: Meets 95% Participation</v>
          </cell>
          <cell r="G817" t="str">
            <v>No</v>
          </cell>
          <cell r="H817" t="str">
            <v>Submitted for Posting</v>
          </cell>
        </row>
        <row r="818">
          <cell r="C818">
            <v>7402</v>
          </cell>
          <cell r="D818" t="str">
            <v>Riverview Elementary School</v>
          </cell>
          <cell r="E818" t="str">
            <v>Riverview Elementary School UIP 2019-20</v>
          </cell>
          <cell r="F818" t="str">
            <v>Performance Plan: Meets 95% Participation</v>
          </cell>
          <cell r="G818" t="str">
            <v>No</v>
          </cell>
          <cell r="H818" t="str">
            <v>Submitted for Posting</v>
          </cell>
        </row>
        <row r="819">
          <cell r="C819">
            <v>8388</v>
          </cell>
          <cell r="D819" t="str">
            <v>Sunnyside Elementary School</v>
          </cell>
          <cell r="E819" t="str">
            <v>Sunnyside Elementary School UIP 2019-20</v>
          </cell>
          <cell r="F819" t="str">
            <v>Performance Plan: Meets 95% Participation</v>
          </cell>
          <cell r="G819" t="str">
            <v>No</v>
          </cell>
          <cell r="H819" t="str">
            <v>Submitted for Posting</v>
          </cell>
        </row>
        <row r="820">
          <cell r="C820">
            <v>2328</v>
          </cell>
          <cell r="D820" t="str">
            <v>Eads Elementary School</v>
          </cell>
          <cell r="E820" t="str">
            <v>Eads Elementary School UIP 2019-20</v>
          </cell>
          <cell r="F820" t="str">
            <v>Performance Plan: Meets 95% Participation</v>
          </cell>
          <cell r="G820" t="str">
            <v>No</v>
          </cell>
          <cell r="H820" t="str">
            <v>In Progress</v>
          </cell>
        </row>
        <row r="821">
          <cell r="C821">
            <v>2336</v>
          </cell>
          <cell r="D821" t="str">
            <v>Eads High School</v>
          </cell>
          <cell r="E821" t="str">
            <v>Eads High School UIP 2019-20</v>
          </cell>
          <cell r="F821" t="str">
            <v>Performance Plan: Meets 95% Participation</v>
          </cell>
          <cell r="G821" t="str">
            <v>No</v>
          </cell>
          <cell r="H821" t="str">
            <v>In Progress</v>
          </cell>
        </row>
        <row r="822">
          <cell r="C822">
            <v>2332</v>
          </cell>
          <cell r="D822" t="str">
            <v>Eads Middle School</v>
          </cell>
          <cell r="E822" t="str">
            <v>Eads Middle School UIP 2019-20</v>
          </cell>
          <cell r="F822" t="str">
            <v>Performance Plan: Meets 95% Participation</v>
          </cell>
          <cell r="G822" t="str">
            <v>No</v>
          </cell>
          <cell r="H822" t="str">
            <v>In Progress</v>
          </cell>
        </row>
        <row r="823">
          <cell r="C823">
            <v>471</v>
          </cell>
          <cell r="D823" t="str">
            <v>Avon Elementary School</v>
          </cell>
          <cell r="E823" t="str">
            <v>Avon Elementary School UIP 2019-20</v>
          </cell>
          <cell r="F823" t="str">
            <v>Performance Plan: Meets 95% Participation</v>
          </cell>
          <cell r="G823" t="str">
            <v>No</v>
          </cell>
          <cell r="H823" t="str">
            <v>Submitted for Posting</v>
          </cell>
        </row>
        <row r="824">
          <cell r="C824">
            <v>604</v>
          </cell>
          <cell r="D824" t="str">
            <v>Battle Mountain High School</v>
          </cell>
          <cell r="E824" t="str">
            <v>Battle Mountain High School UIP 2019-20</v>
          </cell>
          <cell r="F824" t="str">
            <v>Performance Plan: Meets 95% Participation</v>
          </cell>
          <cell r="G824" t="str">
            <v>No</v>
          </cell>
          <cell r="H824" t="str">
            <v>Submitted for Posting</v>
          </cell>
        </row>
        <row r="825">
          <cell r="C825">
            <v>793</v>
          </cell>
          <cell r="D825" t="str">
            <v>Berry Creek Middle School</v>
          </cell>
          <cell r="E825" t="str">
            <v>Berry Creek Middle School UIP 2019-20</v>
          </cell>
          <cell r="F825" t="str">
            <v>Performance Plan: Meets 95% Participation</v>
          </cell>
          <cell r="G825" t="str">
            <v>No</v>
          </cell>
          <cell r="H825" t="str">
            <v>Submitted for Posting</v>
          </cell>
        </row>
        <row r="826">
          <cell r="C826">
            <v>38</v>
          </cell>
          <cell r="D826" t="str">
            <v>Brush Creek Elementary School</v>
          </cell>
          <cell r="E826" t="str">
            <v>Brush Creek Elementary School UIP 2019-20</v>
          </cell>
          <cell r="F826" t="str">
            <v>Performance Plan: Meets 95% Participation</v>
          </cell>
          <cell r="G826" t="str">
            <v>No</v>
          </cell>
          <cell r="H826" t="str">
            <v>Submitted for Posting</v>
          </cell>
        </row>
        <row r="827">
          <cell r="C827">
            <v>2340</v>
          </cell>
          <cell r="D827" t="str">
            <v>Eagle County Charter Academy</v>
          </cell>
          <cell r="E827" t="str">
            <v>Eagle County Charter Academy UIP 2019-20</v>
          </cell>
          <cell r="F827" t="str">
            <v>Performance Plan: Meets 95% Participation</v>
          </cell>
          <cell r="G827" t="str">
            <v>No</v>
          </cell>
          <cell r="H827" t="str">
            <v>In Progress</v>
          </cell>
        </row>
        <row r="828">
          <cell r="C828">
            <v>2346</v>
          </cell>
          <cell r="D828" t="str">
            <v>Eagle Valley Elementary School</v>
          </cell>
          <cell r="E828" t="str">
            <v>Eagle Valley Elementary School UIP 2019-20</v>
          </cell>
          <cell r="F828" t="str">
            <v>Performance Plan: Meets 95% Participation</v>
          </cell>
          <cell r="G828" t="str">
            <v>No</v>
          </cell>
          <cell r="H828" t="str">
            <v>Submitted for Posting</v>
          </cell>
        </row>
        <row r="829">
          <cell r="C829">
            <v>2350</v>
          </cell>
          <cell r="D829" t="str">
            <v>Eagle Valley High School</v>
          </cell>
          <cell r="E829" t="str">
            <v>Eagle Valley High School UIP 2019-20</v>
          </cell>
          <cell r="F829" t="str">
            <v>Performance Plan: Meets 95% Participation</v>
          </cell>
          <cell r="G829" t="str">
            <v>No</v>
          </cell>
          <cell r="H829" t="str">
            <v>Submitted for Posting</v>
          </cell>
        </row>
        <row r="830">
          <cell r="C830">
            <v>2355</v>
          </cell>
          <cell r="D830" t="str">
            <v>Eagle Valley Middle School</v>
          </cell>
          <cell r="E830" t="str">
            <v>Eagle Valley Middle School UIP 2019-20</v>
          </cell>
          <cell r="F830" t="str">
            <v>Performance Plan: Meets 95% Participation</v>
          </cell>
          <cell r="G830" t="str">
            <v>No</v>
          </cell>
          <cell r="H830" t="str">
            <v>Submitted for Posting</v>
          </cell>
        </row>
        <row r="831">
          <cell r="C831">
            <v>2530</v>
          </cell>
          <cell r="D831" t="str">
            <v>Edwards Elementary School</v>
          </cell>
          <cell r="E831" t="str">
            <v>Edwards Elementary School UIP 2019-20</v>
          </cell>
          <cell r="F831" t="str">
            <v>Performance Plan: Meets 95% Participation</v>
          </cell>
          <cell r="G831" t="str">
            <v>No</v>
          </cell>
          <cell r="H831" t="str">
            <v>In Progress</v>
          </cell>
        </row>
        <row r="832">
          <cell r="C832">
            <v>39</v>
          </cell>
          <cell r="D832" t="str">
            <v>Gypsum Creek Middle School</v>
          </cell>
          <cell r="E832" t="str">
            <v>Gypsum Creek Middle School UIP 2019-20</v>
          </cell>
          <cell r="F832" t="str">
            <v>Performance Plan: Meets 95% Participation</v>
          </cell>
          <cell r="G832" t="str">
            <v>No</v>
          </cell>
          <cell r="H832" t="str">
            <v>Submitted for Posting</v>
          </cell>
        </row>
        <row r="833">
          <cell r="C833">
            <v>3710</v>
          </cell>
          <cell r="D833" t="str">
            <v>Gypsum Elementary School</v>
          </cell>
          <cell r="E833" t="str">
            <v>Gypsum Elementary School UIP 2019-20</v>
          </cell>
          <cell r="F833" t="str">
            <v>Performance Plan: Meets 95% Participation</v>
          </cell>
          <cell r="G833" t="str">
            <v>No</v>
          </cell>
          <cell r="H833" t="str">
            <v>Submitted for Posting</v>
          </cell>
        </row>
        <row r="834">
          <cell r="C834">
            <v>5742</v>
          </cell>
          <cell r="D834" t="str">
            <v>Homestake Peak School</v>
          </cell>
          <cell r="E834" t="str">
            <v>Homestake Peak School UIP 2019-20</v>
          </cell>
          <cell r="F834" t="str">
            <v>Performance Plan: Meets 95% Participation</v>
          </cell>
          <cell r="G834" t="str">
            <v>No</v>
          </cell>
          <cell r="H834" t="str">
            <v>Submitted for Posting</v>
          </cell>
        </row>
        <row r="835">
          <cell r="C835">
            <v>4838</v>
          </cell>
          <cell r="D835" t="str">
            <v>June Creek Elementary School</v>
          </cell>
          <cell r="E835" t="str">
            <v>June Creek Elementary School UIP 2019-20</v>
          </cell>
          <cell r="F835" t="str">
            <v>Improvement Plan: Meets 95% Participation</v>
          </cell>
          <cell r="G835" t="str">
            <v>No</v>
          </cell>
          <cell r="H835" t="str">
            <v>Submitted for Posting</v>
          </cell>
        </row>
        <row r="836">
          <cell r="C836">
            <v>37</v>
          </cell>
          <cell r="D836" t="str">
            <v>Red Hill Elementary School</v>
          </cell>
          <cell r="E836" t="str">
            <v>Red Hill Elementary School UIP 2019-20</v>
          </cell>
          <cell r="F836" t="str">
            <v>Performance Plan: Meets 95% Participation</v>
          </cell>
          <cell r="G836" t="str">
            <v>No</v>
          </cell>
          <cell r="H836" t="str">
            <v>Submitted for Posting</v>
          </cell>
        </row>
        <row r="837">
          <cell r="C837">
            <v>7296</v>
          </cell>
          <cell r="D837" t="str">
            <v>Red Sandstone Elementary School</v>
          </cell>
          <cell r="E837" t="str">
            <v>Red Sandstone Elementary School UIP 2019-20</v>
          </cell>
          <cell r="F837" t="str">
            <v>Performance Plan: Meets 95% Participation</v>
          </cell>
          <cell r="G837" t="str">
            <v>No</v>
          </cell>
          <cell r="H837" t="str">
            <v>Submitted for Posting</v>
          </cell>
        </row>
        <row r="838">
          <cell r="C838">
            <v>9061</v>
          </cell>
          <cell r="D838" t="str">
            <v>Vail Ski and Snowboard Academy (VSSA)</v>
          </cell>
          <cell r="E838" t="str">
            <v>Vail Ski and Snowboard Academy (VSSA) UIP 2019-20</v>
          </cell>
          <cell r="F838" t="str">
            <v>Improvement Plan: Decreased due to Participation</v>
          </cell>
          <cell r="G838" t="str">
            <v>No</v>
          </cell>
          <cell r="H838" t="str">
            <v>Submitted for Posting</v>
          </cell>
        </row>
        <row r="839">
          <cell r="C839">
            <v>9701</v>
          </cell>
          <cell r="D839" t="str">
            <v>World Academy</v>
          </cell>
          <cell r="E839" t="str">
            <v>World Academy UIP 2019-20</v>
          </cell>
          <cell r="F839" t="str">
            <v>Insufficient State Data: Low Participation^</v>
          </cell>
          <cell r="G839" t="str">
            <v>No</v>
          </cell>
          <cell r="H839" t="str">
            <v>In Progress</v>
          </cell>
        </row>
        <row r="840">
          <cell r="C840">
            <v>2376</v>
          </cell>
          <cell r="D840" t="str">
            <v>East Grand Middle School</v>
          </cell>
          <cell r="E840" t="str">
            <v>East Grand Middle School UIP 2019-20</v>
          </cell>
          <cell r="F840" t="str">
            <v>Performance Plan: Meets 95% Participation</v>
          </cell>
          <cell r="G840" t="str">
            <v>No</v>
          </cell>
          <cell r="H840" t="str">
            <v>Ready for District Review</v>
          </cell>
        </row>
        <row r="841">
          <cell r="C841">
            <v>3182</v>
          </cell>
          <cell r="D841" t="str">
            <v>Fraser Valley Elementary School</v>
          </cell>
          <cell r="E841" t="str">
            <v>Fraser Valley Elementary School UIP 2019-20</v>
          </cell>
          <cell r="F841" t="str">
            <v>Performance Plan: Meets 95% Participation</v>
          </cell>
          <cell r="G841" t="str">
            <v>No</v>
          </cell>
          <cell r="H841" t="str">
            <v>In Progress</v>
          </cell>
        </row>
        <row r="842">
          <cell r="C842">
            <v>3556</v>
          </cell>
          <cell r="D842" t="str">
            <v>Granby Elementary School</v>
          </cell>
          <cell r="E842" t="str">
            <v>Granby Elementary School UIP 2019-20</v>
          </cell>
          <cell r="F842" t="str">
            <v>Performance Plan: Meets 95% Participation</v>
          </cell>
          <cell r="G842" t="str">
            <v>No</v>
          </cell>
          <cell r="H842" t="str">
            <v>In Progress</v>
          </cell>
        </row>
        <row r="843">
          <cell r="C843">
            <v>4277</v>
          </cell>
          <cell r="D843" t="str">
            <v>INDIAN PEAKS CHARTER SCHOOL</v>
          </cell>
          <cell r="E843" t="str">
            <v>INDIAN PEAKS CHARTER SCHOOL UIP 2019-20</v>
          </cell>
          <cell r="F843" t="str">
            <v>School Closed</v>
          </cell>
          <cell r="G843" t="str">
            <v>No</v>
          </cell>
          <cell r="H843" t="str">
            <v>In Progress</v>
          </cell>
        </row>
        <row r="844">
          <cell r="C844">
            <v>5864</v>
          </cell>
          <cell r="D844" t="str">
            <v>Middle Park High School</v>
          </cell>
          <cell r="E844" t="str">
            <v>Middle Park High School UIP 2019-20</v>
          </cell>
          <cell r="F844" t="str">
            <v>Performance Plan: Meets 95% Participation</v>
          </cell>
          <cell r="G844" t="str">
            <v>No</v>
          </cell>
          <cell r="H844" t="str">
            <v>In Progress</v>
          </cell>
        </row>
        <row r="845">
          <cell r="C845">
            <v>4841</v>
          </cell>
          <cell r="D845" t="str">
            <v>La Junta Intermediate School</v>
          </cell>
          <cell r="E845" t="str">
            <v>La Junta Intermediate School UIP 2019-20</v>
          </cell>
          <cell r="F845" t="str">
            <v>Turnaround Plan: Meets 95% Participation</v>
          </cell>
          <cell r="G845" t="str">
            <v>No</v>
          </cell>
          <cell r="H845" t="str">
            <v>Submitted for Posting</v>
          </cell>
        </row>
        <row r="846">
          <cell r="C846">
            <v>5015</v>
          </cell>
          <cell r="D846" t="str">
            <v>La Junta Jr/Sr High School</v>
          </cell>
          <cell r="E846" t="str">
            <v>La Junta Jr/Sr High School UIP 2019-20</v>
          </cell>
          <cell r="F846" t="str">
            <v>Improvement Plan: Meets 95% Participation</v>
          </cell>
          <cell r="G846" t="str">
            <v>No</v>
          </cell>
          <cell r="H846" t="str">
            <v>Submitted for Posting</v>
          </cell>
        </row>
        <row r="847">
          <cell r="C847">
            <v>4843</v>
          </cell>
          <cell r="D847" t="str">
            <v>La Junta Primary School</v>
          </cell>
          <cell r="E847" t="str">
            <v>La Junta Primary School UIP 2019-20</v>
          </cell>
          <cell r="F847" t="str">
            <v>Insufficient State Data (Revised)</v>
          </cell>
          <cell r="G847" t="str">
            <v>No</v>
          </cell>
          <cell r="H847" t="str">
            <v>Submitted for Posting</v>
          </cell>
        </row>
        <row r="848">
          <cell r="C848">
            <v>754</v>
          </cell>
          <cell r="D848" t="str">
            <v>Benjamin Eaton Elementary School</v>
          </cell>
          <cell r="E848" t="str">
            <v>Benjamin Eaton Elementary School UIP 2019-20</v>
          </cell>
          <cell r="F848" t="str">
            <v>Performance Plan: Meets 95% Participation</v>
          </cell>
          <cell r="G848" t="str">
            <v>No</v>
          </cell>
          <cell r="H848" t="str">
            <v>In Progress</v>
          </cell>
        </row>
        <row r="849">
          <cell r="C849">
            <v>2448</v>
          </cell>
          <cell r="D849" t="str">
            <v>Eaton Elementary School</v>
          </cell>
          <cell r="E849" t="str">
            <v>Eaton Elementary School UIP 2019-20</v>
          </cell>
          <cell r="F849" t="str">
            <v>Performance Plan (Revised)</v>
          </cell>
          <cell r="G849" t="str">
            <v>No</v>
          </cell>
          <cell r="H849" t="str">
            <v>Submitted for Posting</v>
          </cell>
        </row>
        <row r="850">
          <cell r="C850">
            <v>2456</v>
          </cell>
          <cell r="D850" t="str">
            <v>Eaton High School</v>
          </cell>
          <cell r="E850" t="str">
            <v>Eaton High School UIP 2019-20</v>
          </cell>
          <cell r="F850" t="str">
            <v>Performance Plan: Meets 95% Participation</v>
          </cell>
          <cell r="G850" t="str">
            <v>No</v>
          </cell>
          <cell r="H850" t="str">
            <v>In Progress</v>
          </cell>
        </row>
        <row r="851">
          <cell r="C851">
            <v>2452</v>
          </cell>
          <cell r="D851" t="str">
            <v>Eaton Middle School</v>
          </cell>
          <cell r="E851" t="str">
            <v>Eaton Middle School UIP 2019-20</v>
          </cell>
          <cell r="F851" t="str">
            <v>Performance Plan: Meets 95% Participation</v>
          </cell>
          <cell r="G851" t="str">
            <v>No</v>
          </cell>
          <cell r="H851" t="str">
            <v>In Progress</v>
          </cell>
        </row>
        <row r="852">
          <cell r="C852">
            <v>3286</v>
          </cell>
          <cell r="D852" t="str">
            <v>Galeton Elementary School</v>
          </cell>
          <cell r="E852" t="str">
            <v>Galeton Elementary School UIP 2019-20</v>
          </cell>
          <cell r="F852" t="str">
            <v>Performance Plan: Meets 95% Participation</v>
          </cell>
          <cell r="G852" t="str">
            <v>No</v>
          </cell>
          <cell r="H852" t="str">
            <v>Submitted for Posting</v>
          </cell>
        </row>
        <row r="853">
          <cell r="C853">
            <v>2514</v>
          </cell>
          <cell r="D853" t="str">
            <v>Edison Elementary School</v>
          </cell>
          <cell r="E853" t="str">
            <v>Edison Elementary School UIP 2019-20</v>
          </cell>
          <cell r="F853" t="str">
            <v>Performance Plan: Meets 95% Participation</v>
          </cell>
          <cell r="G853" t="str">
            <v>No</v>
          </cell>
          <cell r="H853" t="str">
            <v>In Progress</v>
          </cell>
        </row>
        <row r="854">
          <cell r="C854">
            <v>2526</v>
          </cell>
          <cell r="D854" t="str">
            <v>Edison Junior-Senior High School</v>
          </cell>
          <cell r="E854" t="str">
            <v>Edison Junior-Senior High School UIP 2019-20</v>
          </cell>
          <cell r="F854" t="str">
            <v>Performance Plan: Low Participation (Revised)</v>
          </cell>
          <cell r="G854" t="str">
            <v>No</v>
          </cell>
          <cell r="H854" t="str">
            <v>In Progress</v>
          </cell>
        </row>
        <row r="855">
          <cell r="C855">
            <v>2570</v>
          </cell>
          <cell r="D855" t="str">
            <v>Elbert Elementary School</v>
          </cell>
          <cell r="E855" t="str">
            <v>Elbert Elementary School UIP 2019-20</v>
          </cell>
          <cell r="F855" t="str">
            <v>Performance Plan: Low Participation</v>
          </cell>
          <cell r="G855" t="str">
            <v>No</v>
          </cell>
          <cell r="H855" t="str">
            <v>In Progress</v>
          </cell>
        </row>
        <row r="856">
          <cell r="C856">
            <v>2574</v>
          </cell>
          <cell r="D856" t="str">
            <v>Elbert Junior-Senior High School</v>
          </cell>
          <cell r="E856" t="str">
            <v>Elbert Junior-Senior High School UIP 2019-20</v>
          </cell>
          <cell r="F856" t="str">
            <v>Performance Plan: Low Participation</v>
          </cell>
          <cell r="G856" t="str">
            <v>No</v>
          </cell>
          <cell r="H856" t="str">
            <v>In Progress</v>
          </cell>
        </row>
        <row r="857">
          <cell r="C857">
            <v>2608</v>
          </cell>
          <cell r="D857" t="str">
            <v>Elizabeth High School</v>
          </cell>
          <cell r="E857" t="str">
            <v>Elizabeth High School UIP 2019-20</v>
          </cell>
          <cell r="F857" t="str">
            <v>Performance Plan: Low Participation</v>
          </cell>
          <cell r="G857" t="str">
            <v>No</v>
          </cell>
          <cell r="H857" t="str">
            <v>In Progress</v>
          </cell>
        </row>
        <row r="858">
          <cell r="C858">
            <v>2604</v>
          </cell>
          <cell r="D858" t="str">
            <v>Elizabeth Middle School</v>
          </cell>
          <cell r="E858" t="str">
            <v>Elizabeth Middle School UIP 2019-20</v>
          </cell>
          <cell r="F858" t="str">
            <v>Performance Plan: Low Participation</v>
          </cell>
          <cell r="G858" t="str">
            <v>No</v>
          </cell>
          <cell r="H858" t="str">
            <v>In Progress</v>
          </cell>
        </row>
        <row r="859">
          <cell r="C859">
            <v>2572</v>
          </cell>
          <cell r="D859" t="str">
            <v>Legacy Academy</v>
          </cell>
          <cell r="E859" t="str">
            <v>Legacy Academy UIP 2019-20</v>
          </cell>
          <cell r="F859" t="str">
            <v>Performance Plan: Meets 95% Participation</v>
          </cell>
          <cell r="G859" t="str">
            <v>No</v>
          </cell>
          <cell r="H859" t="str">
            <v>In Progress</v>
          </cell>
        </row>
        <row r="860">
          <cell r="C860">
            <v>7517</v>
          </cell>
          <cell r="D860" t="str">
            <v>Running Creek Elementary School</v>
          </cell>
          <cell r="E860" t="str">
            <v>Running Creek Elementary School UIP 2019-20</v>
          </cell>
          <cell r="F860" t="str">
            <v>Improvement Plan: Meets 95% Participation</v>
          </cell>
          <cell r="G860" t="str">
            <v>No</v>
          </cell>
          <cell r="H860" t="str">
            <v>Ready for District Review</v>
          </cell>
        </row>
        <row r="861">
          <cell r="C861">
            <v>7925</v>
          </cell>
          <cell r="D861" t="str">
            <v>Singing Hills Elementary School</v>
          </cell>
          <cell r="E861" t="str">
            <v>Singing Hills Elementary School UIP 2019-20</v>
          </cell>
          <cell r="F861" t="str">
            <v>Performance Plan: Low Participation</v>
          </cell>
          <cell r="G861" t="str">
            <v>No</v>
          </cell>
          <cell r="H861" t="str">
            <v>In Progress</v>
          </cell>
        </row>
        <row r="862">
          <cell r="C862">
            <v>2638</v>
          </cell>
          <cell r="D862" t="str">
            <v>Ellicott Elementary School</v>
          </cell>
          <cell r="E862" t="str">
            <v>Ellicott Elementary School UIP 2019-20</v>
          </cell>
          <cell r="F862" t="str">
            <v>Improvement Plan: Meets 95% Participation</v>
          </cell>
          <cell r="G862" t="str">
            <v>No</v>
          </cell>
          <cell r="H862" t="str">
            <v>In Progress</v>
          </cell>
        </row>
        <row r="863">
          <cell r="C863">
            <v>2640</v>
          </cell>
          <cell r="D863" t="str">
            <v>Ellicott Middle School</v>
          </cell>
          <cell r="E863" t="str">
            <v>Ellicott Middle School UIP 2019-20</v>
          </cell>
          <cell r="F863" t="str">
            <v>Performance Plan: Meets 95% Participation</v>
          </cell>
          <cell r="G863" t="str">
            <v>No</v>
          </cell>
          <cell r="H863" t="str">
            <v>In Progress</v>
          </cell>
        </row>
        <row r="864">
          <cell r="C864">
            <v>2642</v>
          </cell>
          <cell r="D864" t="str">
            <v>Ellicott Senior High School</v>
          </cell>
          <cell r="E864" t="str">
            <v>Ellicott Senior High School UIP 2019-20</v>
          </cell>
          <cell r="F864" t="str">
            <v>Improvement Plan: Meets 95% Participation</v>
          </cell>
          <cell r="G864" t="str">
            <v>No</v>
          </cell>
          <cell r="H864" t="str">
            <v>In Progress</v>
          </cell>
        </row>
        <row r="865">
          <cell r="C865">
            <v>1514</v>
          </cell>
          <cell r="D865" t="str">
            <v>Charles Hay World School</v>
          </cell>
          <cell r="E865" t="str">
            <v>Charles Hay World School UIP 2019-20</v>
          </cell>
          <cell r="F865" t="str">
            <v>Performance Plan: Meets 95% Participation</v>
          </cell>
          <cell r="G865" t="str">
            <v>No</v>
          </cell>
          <cell r="H865" t="str">
            <v>In Progress</v>
          </cell>
        </row>
        <row r="866">
          <cell r="C866">
            <v>1556</v>
          </cell>
          <cell r="D866" t="str">
            <v>Cherrelyn Elementary School</v>
          </cell>
          <cell r="E866" t="str">
            <v>Cherrelyn Elementary School UIP 2019-20</v>
          </cell>
          <cell r="F866" t="str">
            <v>Performance Plan: Meets 95% Participation</v>
          </cell>
          <cell r="G866" t="str">
            <v>No</v>
          </cell>
          <cell r="H866" t="str">
            <v>In Progress</v>
          </cell>
        </row>
        <row r="867">
          <cell r="C867">
            <v>1652</v>
          </cell>
          <cell r="D867" t="str">
            <v>Clayton Elementary School</v>
          </cell>
          <cell r="E867" t="str">
            <v>Clayton Elementary School UIP 2019-20</v>
          </cell>
          <cell r="F867" t="str">
            <v>Performance Plan: Meets 95% Participation</v>
          </cell>
          <cell r="G867" t="str">
            <v>No</v>
          </cell>
          <cell r="H867" t="str">
            <v>In Progress</v>
          </cell>
        </row>
        <row r="868">
          <cell r="C868">
            <v>2746</v>
          </cell>
          <cell r="D868" t="str">
            <v>Englewood High School</v>
          </cell>
          <cell r="E868" t="str">
            <v>Englewood High School UIP 2019-20</v>
          </cell>
          <cell r="F868" t="str">
            <v>Improvement Plan: Meets 95% Participation</v>
          </cell>
          <cell r="G868" t="str">
            <v>No</v>
          </cell>
          <cell r="H868" t="str">
            <v>In Progress</v>
          </cell>
        </row>
        <row r="869">
          <cell r="C869">
            <v>2750</v>
          </cell>
          <cell r="D869" t="str">
            <v>Englewood Leadership Academy</v>
          </cell>
          <cell r="E869" t="str">
            <v>Englewood Leadership Academy UIP 2019-20</v>
          </cell>
          <cell r="F869" t="str">
            <v>Performance Plan: Meets 95% Participation</v>
          </cell>
          <cell r="G869" t="str">
            <v>No</v>
          </cell>
          <cell r="H869" t="str">
            <v>In Progress</v>
          </cell>
        </row>
        <row r="870">
          <cell r="C870">
            <v>2752</v>
          </cell>
          <cell r="D870" t="str">
            <v>Englewood Middle School</v>
          </cell>
          <cell r="E870" t="str">
            <v>Englewood Middle School UIP 2019-20</v>
          </cell>
          <cell r="F870" t="str">
            <v>Turnaround Plan: Low Participation</v>
          </cell>
          <cell r="G870" t="str">
            <v>No</v>
          </cell>
          <cell r="H870" t="str">
            <v>Ready for District Review</v>
          </cell>
        </row>
        <row r="871">
          <cell r="C871">
            <v>9620</v>
          </cell>
          <cell r="D871" t="str">
            <v>Wm E Bishop Elementary School</v>
          </cell>
          <cell r="E871" t="str">
            <v>Wm E Bishop Elementary School UIP 2019-20</v>
          </cell>
          <cell r="F871" t="str">
            <v>Improvement Plan: Meets 95% Participation</v>
          </cell>
          <cell r="G871" t="str">
            <v>No</v>
          </cell>
          <cell r="H871" t="str">
            <v>Submitted to CDE for Review</v>
          </cell>
        </row>
        <row r="872">
          <cell r="C872">
            <v>2840</v>
          </cell>
          <cell r="D872" t="str">
            <v>Rocky Mountain School of Expeditionary Learning</v>
          </cell>
          <cell r="E872" t="str">
            <v>Rocky Mountain School of Expeditionary Learning UIP 2019-20</v>
          </cell>
          <cell r="F872" t="str">
            <v>Performance Plan: Low Participation</v>
          </cell>
          <cell r="G872" t="str">
            <v>No</v>
          </cell>
          <cell r="H872" t="str">
            <v>In Progress</v>
          </cell>
        </row>
        <row r="873">
          <cell r="C873">
            <v>555</v>
          </cell>
          <cell r="D873" t="str">
            <v>Banning Lewis Ranch Academy</v>
          </cell>
          <cell r="E873" t="str">
            <v>Banning Lewis Ranch Academy UIP 2019-20</v>
          </cell>
          <cell r="F873" t="str">
            <v>Performance Plan: Meets 95% Participation</v>
          </cell>
          <cell r="G873" t="str">
            <v>No</v>
          </cell>
          <cell r="H873" t="str">
            <v>Ready for District Review</v>
          </cell>
        </row>
        <row r="874">
          <cell r="C874">
            <v>1618</v>
          </cell>
          <cell r="D874" t="str">
            <v>Evans International Elementary School</v>
          </cell>
          <cell r="E874" t="str">
            <v>Evans International Elementary School UIP 2019-20</v>
          </cell>
          <cell r="F874" t="str">
            <v>Improvement Plan: Meets 95% Participation</v>
          </cell>
          <cell r="G874" t="str">
            <v>No</v>
          </cell>
          <cell r="H874" t="str">
            <v>Submitted for Posting</v>
          </cell>
        </row>
        <row r="875">
          <cell r="C875">
            <v>2902</v>
          </cell>
          <cell r="D875" t="str">
            <v>Falcon Elementary School of Technology</v>
          </cell>
          <cell r="E875" t="str">
            <v>Falcon Elementary School of Technology UIP 2019-20</v>
          </cell>
          <cell r="F875" t="str">
            <v>Performance Plan: Meets 95% Participation</v>
          </cell>
          <cell r="G875" t="str">
            <v>No</v>
          </cell>
          <cell r="H875" t="str">
            <v>Submitted for Posting</v>
          </cell>
        </row>
        <row r="876">
          <cell r="C876">
            <v>2908</v>
          </cell>
          <cell r="D876" t="str">
            <v>Falcon High School</v>
          </cell>
          <cell r="E876" t="str">
            <v>Falcon High School UIP 2019-20</v>
          </cell>
          <cell r="F876" t="str">
            <v>Performance Plan: Meets 95% Participation</v>
          </cell>
          <cell r="G876" t="str">
            <v>No</v>
          </cell>
          <cell r="H876" t="str">
            <v>Submitted for Posting</v>
          </cell>
        </row>
        <row r="877">
          <cell r="C877">
            <v>2906</v>
          </cell>
          <cell r="D877" t="str">
            <v>Falcon Middle School</v>
          </cell>
          <cell r="E877" t="str">
            <v>Falcon Middle School UIP 2019-20</v>
          </cell>
          <cell r="F877" t="str">
            <v>Performance Plan: Meets 95% Participation</v>
          </cell>
          <cell r="G877" t="str">
            <v>No</v>
          </cell>
          <cell r="H877" t="str">
            <v>Submitted for Posting</v>
          </cell>
        </row>
        <row r="878">
          <cell r="C878">
            <v>4102</v>
          </cell>
          <cell r="D878" t="str">
            <v>Horizon Middle School</v>
          </cell>
          <cell r="E878" t="str">
            <v>Horizon Middle School UIP 2019-20</v>
          </cell>
          <cell r="F878" t="str">
            <v>Performance Plan: Low Participation</v>
          </cell>
          <cell r="G878" t="str">
            <v>No</v>
          </cell>
          <cell r="H878" t="str">
            <v>Submitted for Posting</v>
          </cell>
        </row>
        <row r="879">
          <cell r="C879">
            <v>4251</v>
          </cell>
          <cell r="D879" t="str">
            <v>Grand Peak Academy</v>
          </cell>
          <cell r="E879" t="str">
            <v>Grand Peak Academy UIP 2019-20</v>
          </cell>
          <cell r="F879" t="str">
            <v>Performance Plan: Meets 95% Participation</v>
          </cell>
          <cell r="G879" t="str">
            <v>No</v>
          </cell>
          <cell r="H879" t="str">
            <v>Submitted for Posting</v>
          </cell>
        </row>
        <row r="880">
          <cell r="C880">
            <v>5779</v>
          </cell>
          <cell r="D880" t="str">
            <v>Meridian Ranch Elementary School</v>
          </cell>
          <cell r="E880" t="str">
            <v>Meridian Ranch Elementary School UIP 2019-20</v>
          </cell>
          <cell r="F880" t="str">
            <v>Performance Plan: Meets 95% Participation</v>
          </cell>
          <cell r="G880" t="str">
            <v>No</v>
          </cell>
          <cell r="H880" t="str">
            <v>Submitted for Posting</v>
          </cell>
        </row>
        <row r="881">
          <cell r="C881">
            <v>6483</v>
          </cell>
          <cell r="D881" t="str">
            <v>Odyssey Elementary School</v>
          </cell>
          <cell r="E881" t="str">
            <v>Odyssey Elementary School UIP 2019-20</v>
          </cell>
          <cell r="F881" t="str">
            <v>Performance Plan: Meets 95% Participation</v>
          </cell>
          <cell r="G881" t="str">
            <v>No</v>
          </cell>
          <cell r="H881" t="str">
            <v>Submitted for Posting</v>
          </cell>
        </row>
        <row r="882">
          <cell r="C882">
            <v>6935</v>
          </cell>
          <cell r="D882" t="str">
            <v>Pikes Peak School Expeditionary Learning</v>
          </cell>
          <cell r="E882" t="str">
            <v>Pikes Peak School Expeditionary Learning UIP 2019-20</v>
          </cell>
          <cell r="F882" t="str">
            <v>Performance Plan: Low Participation</v>
          </cell>
          <cell r="G882" t="str">
            <v>No</v>
          </cell>
          <cell r="H882" t="str">
            <v>Submitted for Posting</v>
          </cell>
        </row>
        <row r="883">
          <cell r="C883">
            <v>7317</v>
          </cell>
          <cell r="D883" t="str">
            <v>Remington Elementary School</v>
          </cell>
          <cell r="E883" t="str">
            <v>Remington Elementary School UIP 2019-20</v>
          </cell>
          <cell r="F883" t="str">
            <v>Performance Plan: Meets 95% Participation</v>
          </cell>
          <cell r="G883" t="str">
            <v>No</v>
          </cell>
          <cell r="H883" t="str">
            <v>Submitted for Posting</v>
          </cell>
        </row>
        <row r="884">
          <cell r="C884">
            <v>7339</v>
          </cell>
          <cell r="D884" t="str">
            <v>Ridgeview Elementary School</v>
          </cell>
          <cell r="E884" t="str">
            <v>Ridgeview Elementary School UIP 2019-20</v>
          </cell>
          <cell r="F884" t="str">
            <v>Performance Plan: Meets 95% Participation</v>
          </cell>
          <cell r="G884" t="str">
            <v>No</v>
          </cell>
          <cell r="H884" t="str">
            <v>Submitted for Posting</v>
          </cell>
        </row>
        <row r="885">
          <cell r="C885">
            <v>7463</v>
          </cell>
          <cell r="D885" t="str">
            <v>Rocky Mountain Classical Academy</v>
          </cell>
          <cell r="E885" t="str">
            <v>Rocky Mountain Classical Academy UIP 2019-20</v>
          </cell>
          <cell r="F885" t="str">
            <v>Performance Plan: Meets 95% Participation</v>
          </cell>
          <cell r="G885" t="str">
            <v>No</v>
          </cell>
          <cell r="H885" t="str">
            <v>Submitted for Posting</v>
          </cell>
        </row>
        <row r="886">
          <cell r="C886">
            <v>7613</v>
          </cell>
          <cell r="D886" t="str">
            <v>Sand Creek High School</v>
          </cell>
          <cell r="E886" t="str">
            <v>Sand Creek High School UIP 2019-20</v>
          </cell>
          <cell r="F886" t="str">
            <v>Improvement Plan: Low Participation</v>
          </cell>
          <cell r="G886" t="str">
            <v>No</v>
          </cell>
          <cell r="H886" t="str">
            <v>Submitted for Posting</v>
          </cell>
        </row>
        <row r="887">
          <cell r="C887">
            <v>7960</v>
          </cell>
          <cell r="D887" t="str">
            <v>Skyview Middle School</v>
          </cell>
          <cell r="E887" t="str">
            <v>Skyview Middle School UIP 2019-20</v>
          </cell>
          <cell r="F887" t="str">
            <v>Performance Plan: Meets 95% Participation</v>
          </cell>
          <cell r="G887" t="str">
            <v>No</v>
          </cell>
          <cell r="H887" t="str">
            <v>Submitted for Posting</v>
          </cell>
        </row>
        <row r="888">
          <cell r="C888">
            <v>8010</v>
          </cell>
          <cell r="D888" t="str">
            <v>Springs Ranch Elementary School</v>
          </cell>
          <cell r="E888" t="str">
            <v>Springs Ranch Elementary School UIP 2019-20</v>
          </cell>
          <cell r="F888" t="str">
            <v>Performance Plan: Meets 95% Participation</v>
          </cell>
          <cell r="G888" t="str">
            <v>No</v>
          </cell>
          <cell r="H888" t="str">
            <v>Submitted for Posting</v>
          </cell>
        </row>
        <row r="889">
          <cell r="C889">
            <v>8266</v>
          </cell>
          <cell r="D889" t="str">
            <v>Stetson Elementary School</v>
          </cell>
          <cell r="E889" t="str">
            <v>Stetson Elementary School UIP 2019-20</v>
          </cell>
          <cell r="F889" t="str">
            <v>Performance Plan: Meets 95% Participation</v>
          </cell>
          <cell r="G889" t="str">
            <v>No</v>
          </cell>
          <cell r="H889" t="str">
            <v>Submitted for Posting</v>
          </cell>
        </row>
        <row r="890">
          <cell r="C890">
            <v>8791</v>
          </cell>
          <cell r="D890" t="str">
            <v>Vista Ridge High School</v>
          </cell>
          <cell r="E890" t="str">
            <v>Vista Ridge High School UIP 2019-20</v>
          </cell>
          <cell r="F890" t="str">
            <v>Performance Plan: Meets 95% Participation</v>
          </cell>
          <cell r="G890" t="str">
            <v>No</v>
          </cell>
          <cell r="H890" t="str">
            <v>Submitted for Posting</v>
          </cell>
        </row>
        <row r="891">
          <cell r="C891">
            <v>9706</v>
          </cell>
          <cell r="D891" t="str">
            <v>Woodmen Hills Elementary School</v>
          </cell>
          <cell r="E891" t="str">
            <v>Woodmen Hills Elementary School UIP 2019-20</v>
          </cell>
          <cell r="F891" t="str">
            <v>Performance Plan: Meets 95% Participation</v>
          </cell>
          <cell r="G891" t="str">
            <v>No</v>
          </cell>
          <cell r="H891" t="str">
            <v>Submitted for Posting</v>
          </cell>
        </row>
        <row r="892">
          <cell r="C892">
            <v>1850</v>
          </cell>
          <cell r="D892" t="str">
            <v>Columbine Elementary School</v>
          </cell>
          <cell r="E892" t="str">
            <v>Columbine Elementary School UIP 2019-20</v>
          </cell>
          <cell r="F892" t="str">
            <v>Priority Improvement Plan: Meets 95% Participation</v>
          </cell>
          <cell r="G892" t="str">
            <v>No</v>
          </cell>
          <cell r="H892" t="str">
            <v>Ready for District Review</v>
          </cell>
        </row>
        <row r="893">
          <cell r="C893">
            <v>3074</v>
          </cell>
          <cell r="D893" t="str">
            <v>Fort Morgan Middle School</v>
          </cell>
          <cell r="E893" t="str">
            <v>Fort Morgan Middle School UIP 2019-20</v>
          </cell>
          <cell r="F893" t="str">
            <v>Improvement Plan: Meets 95% Participation</v>
          </cell>
          <cell r="G893" t="str">
            <v>No</v>
          </cell>
          <cell r="H893" t="str">
            <v>Submitted to CDE for Review</v>
          </cell>
        </row>
        <row r="894">
          <cell r="C894">
            <v>3620</v>
          </cell>
          <cell r="D894" t="str">
            <v>Green Acres Elementary School</v>
          </cell>
          <cell r="E894" t="str">
            <v>Green Acres Elementary School UIP 2019-20</v>
          </cell>
          <cell r="F894" t="str">
            <v>Improvement Plan: Meets 95% Participation</v>
          </cell>
          <cell r="G894" t="str">
            <v>No</v>
          </cell>
          <cell r="H894" t="str">
            <v>Submitted to CDE for Review</v>
          </cell>
        </row>
        <row r="895">
          <cell r="C895">
            <v>6954</v>
          </cell>
          <cell r="D895" t="str">
            <v>Pioneer Elementary School</v>
          </cell>
          <cell r="E895" t="str">
            <v>Pioneer Elementary School UIP 2019-20</v>
          </cell>
          <cell r="F895" t="str">
            <v>Improvement Plan: Meets 95% Participation</v>
          </cell>
          <cell r="G895" t="str">
            <v>No</v>
          </cell>
          <cell r="H895" t="str">
            <v>Submitted to CDE for Review</v>
          </cell>
        </row>
        <row r="896">
          <cell r="C896">
            <v>1334</v>
          </cell>
          <cell r="D896" t="str">
            <v>Abrams Elementary School</v>
          </cell>
          <cell r="E896" t="str">
            <v>Abrams Elementary School UIP 2019-20</v>
          </cell>
          <cell r="F896" t="str">
            <v>Performance Plan: Meets 95% Participation</v>
          </cell>
          <cell r="G896" t="str">
            <v>No</v>
          </cell>
          <cell r="H896" t="str">
            <v>In Progress</v>
          </cell>
        </row>
        <row r="897">
          <cell r="C897">
            <v>3102</v>
          </cell>
          <cell r="D897" t="str">
            <v>Aragon Elementary School</v>
          </cell>
          <cell r="E897" t="str">
            <v>Aragon Elementary School UIP 2019-20</v>
          </cell>
          <cell r="F897" t="str">
            <v>Performance Plan: Meets 95% Participation</v>
          </cell>
          <cell r="G897" t="str">
            <v>No</v>
          </cell>
          <cell r="H897" t="str">
            <v>In Progress</v>
          </cell>
        </row>
        <row r="898">
          <cell r="C898">
            <v>1332</v>
          </cell>
          <cell r="D898" t="str">
            <v>Carson Middle School</v>
          </cell>
          <cell r="E898" t="str">
            <v>Carson Middle School UIP 2019-20</v>
          </cell>
          <cell r="F898" t="str">
            <v>Performance Plan: Meets 95% Participation</v>
          </cell>
          <cell r="G898" t="str">
            <v>No</v>
          </cell>
          <cell r="H898" t="str">
            <v>In Progress</v>
          </cell>
        </row>
        <row r="899">
          <cell r="C899">
            <v>3027</v>
          </cell>
          <cell r="D899" t="str">
            <v>Eagleside Elementary School</v>
          </cell>
          <cell r="E899" t="str">
            <v>Eagleside Elementary School UIP 2019-20</v>
          </cell>
          <cell r="F899" t="str">
            <v>Performance Plan: Meets 95% Participation</v>
          </cell>
          <cell r="G899" t="str">
            <v>No</v>
          </cell>
          <cell r="H899" t="str">
            <v>In Progress</v>
          </cell>
        </row>
        <row r="900">
          <cell r="C900">
            <v>3106</v>
          </cell>
          <cell r="D900" t="str">
            <v>Fountain Middle School</v>
          </cell>
          <cell r="E900" t="str">
            <v>Fountain Middle School UIP 2019-20</v>
          </cell>
          <cell r="F900" t="str">
            <v>Improvement Plan: Meets 95% Participation</v>
          </cell>
          <cell r="G900" t="str">
            <v>No</v>
          </cell>
          <cell r="H900" t="str">
            <v>In Progress</v>
          </cell>
        </row>
        <row r="901">
          <cell r="C901">
            <v>3110</v>
          </cell>
          <cell r="D901" t="str">
            <v>Fountain-Fort Carson High School</v>
          </cell>
          <cell r="E901" t="str">
            <v>Fountain-Fort Carson High School UIP 2019-20</v>
          </cell>
          <cell r="F901" t="str">
            <v>Performance Plan: Meets 95% Participation</v>
          </cell>
          <cell r="G901" t="str">
            <v>No</v>
          </cell>
          <cell r="H901" t="str">
            <v>In Progress</v>
          </cell>
        </row>
        <row r="902">
          <cell r="C902">
            <v>4474</v>
          </cell>
          <cell r="D902" t="str">
            <v>Jordahl Elementary School</v>
          </cell>
          <cell r="E902" t="str">
            <v>Jordahl Elementary School UIP 2019-20</v>
          </cell>
          <cell r="F902" t="str">
            <v>Priority Improvement Plan: Meets 95% Participation</v>
          </cell>
          <cell r="G902" t="str">
            <v>No</v>
          </cell>
          <cell r="H902" t="str">
            <v>Submitted to CDE for Review</v>
          </cell>
        </row>
        <row r="903">
          <cell r="C903">
            <v>3108</v>
          </cell>
          <cell r="D903" t="str">
            <v>Mesa Elementary School</v>
          </cell>
          <cell r="E903" t="str">
            <v>Mesa Elementary School UIP 2019-20</v>
          </cell>
          <cell r="F903" t="str">
            <v>Improvement Plan: Meets 95% Participation</v>
          </cell>
          <cell r="G903" t="str">
            <v>No</v>
          </cell>
          <cell r="H903" t="str">
            <v>In Progress</v>
          </cell>
        </row>
        <row r="904">
          <cell r="C904">
            <v>6138</v>
          </cell>
          <cell r="D904" t="str">
            <v>Mountainside Elementary School</v>
          </cell>
          <cell r="E904" t="str">
            <v>Mountainside Elementary School UIP 2019-20</v>
          </cell>
          <cell r="F904" t="str">
            <v>Performance Plan: Meets 95% Participation</v>
          </cell>
          <cell r="G904" t="str">
            <v>No</v>
          </cell>
          <cell r="H904" t="str">
            <v>In Progress</v>
          </cell>
        </row>
        <row r="905">
          <cell r="C905">
            <v>6338</v>
          </cell>
          <cell r="D905" t="str">
            <v>Patriot Elementary School</v>
          </cell>
          <cell r="E905" t="str">
            <v>Patriot Elementary School UIP 2019-20</v>
          </cell>
          <cell r="F905" t="str">
            <v>Performance Plan: Meets 95% Participation</v>
          </cell>
          <cell r="G905" t="str">
            <v>No</v>
          </cell>
          <cell r="H905" t="str">
            <v>Submitted for Posting</v>
          </cell>
        </row>
        <row r="906">
          <cell r="C906">
            <v>9610</v>
          </cell>
          <cell r="D906" t="str">
            <v>Weikel Elementary School</v>
          </cell>
          <cell r="E906" t="str">
            <v>Weikel Elementary School UIP 2019-20</v>
          </cell>
          <cell r="F906" t="str">
            <v>Performance Plan: Meets 95% Participation</v>
          </cell>
          <cell r="G906" t="str">
            <v>No</v>
          </cell>
          <cell r="H906" t="str">
            <v>In Progress</v>
          </cell>
        </row>
        <row r="907">
          <cell r="C907">
            <v>56</v>
          </cell>
          <cell r="D907" t="str">
            <v>Fowler Elementary School</v>
          </cell>
          <cell r="E907" t="str">
            <v>Fowler Elementary School UIP 2019-20</v>
          </cell>
          <cell r="F907" t="str">
            <v>Improvement Plan: Meets 95% Participation</v>
          </cell>
          <cell r="G907" t="str">
            <v>No</v>
          </cell>
          <cell r="H907" t="str">
            <v>In Progress</v>
          </cell>
        </row>
        <row r="908">
          <cell r="C908">
            <v>3134</v>
          </cell>
          <cell r="D908" t="str">
            <v>Fowler High School</v>
          </cell>
          <cell r="E908" t="str">
            <v>Fowler High School UIP 2019-20</v>
          </cell>
          <cell r="F908" t="str">
            <v>Performance Plan: Meets 95% Participation</v>
          </cell>
          <cell r="G908" t="str">
            <v>No</v>
          </cell>
          <cell r="H908" t="str">
            <v>In Progress</v>
          </cell>
        </row>
        <row r="909">
          <cell r="C909">
            <v>3130</v>
          </cell>
          <cell r="D909" t="str">
            <v>Fowler Junior High School</v>
          </cell>
          <cell r="E909" t="str">
            <v>Fowler Junior High School UIP 2019-20</v>
          </cell>
          <cell r="F909" t="str">
            <v>Performance Plan: Meets 95% Participation</v>
          </cell>
          <cell r="G909" t="str">
            <v>No</v>
          </cell>
          <cell r="H909" t="str">
            <v>In Progress</v>
          </cell>
        </row>
        <row r="910">
          <cell r="C910">
            <v>3002</v>
          </cell>
          <cell r="D910" t="str">
            <v>Florence Jr./Sr. High School</v>
          </cell>
          <cell r="E910" t="str">
            <v>FLORENCE HIGH SCHOOL UIP 2019-20</v>
          </cell>
          <cell r="F910" t="str">
            <v>Improvement Plan: Meets 95% Participation</v>
          </cell>
          <cell r="G910" t="str">
            <v>No</v>
          </cell>
          <cell r="H910" t="str">
            <v>Ready for District Review</v>
          </cell>
        </row>
        <row r="911">
          <cell r="C911">
            <v>3224</v>
          </cell>
          <cell r="D911" t="str">
            <v>Fremont Elementary School</v>
          </cell>
          <cell r="E911" t="str">
            <v>Fremont Elementary School UIP 2019-20</v>
          </cell>
          <cell r="F911" t="str">
            <v>Performance Plan: Meets 95% Participation</v>
          </cell>
          <cell r="G911" t="str">
            <v>No</v>
          </cell>
          <cell r="H911" t="str">
            <v>Ready for District Review</v>
          </cell>
        </row>
        <row r="912">
          <cell r="C912">
            <v>3226</v>
          </cell>
          <cell r="D912" t="str">
            <v>FREMONT MIDDLE SCHOOL</v>
          </cell>
          <cell r="E912" t="str">
            <v>FREMONT MIDDLE SCHOOL UIP 2019-20</v>
          </cell>
          <cell r="F912" t="str">
            <v>School Closed</v>
          </cell>
          <cell r="G912" t="str">
            <v>No</v>
          </cell>
          <cell r="H912" t="str">
            <v>In Progress</v>
          </cell>
        </row>
        <row r="913">
          <cell r="C913">
            <v>6858</v>
          </cell>
          <cell r="D913" t="str">
            <v>Penrose Elementary School</v>
          </cell>
          <cell r="E913" t="str">
            <v>Penrose Elementary School UIP 2019-20</v>
          </cell>
          <cell r="F913" t="str">
            <v>Performance Plan: Meets 95% Participation</v>
          </cell>
          <cell r="G913" t="str">
            <v>No</v>
          </cell>
          <cell r="H913" t="str">
            <v>Ready for District Review</v>
          </cell>
        </row>
        <row r="914">
          <cell r="C914">
            <v>2980</v>
          </cell>
          <cell r="D914" t="str">
            <v>Fleming Elementary School</v>
          </cell>
          <cell r="E914" t="str">
            <v>Fleming Elementary School UIP 2019-20</v>
          </cell>
          <cell r="F914" t="str">
            <v>Performance Plan: Meets 95% Participation</v>
          </cell>
          <cell r="G914" t="str">
            <v>No</v>
          </cell>
          <cell r="H914" t="str">
            <v>In Progress</v>
          </cell>
        </row>
        <row r="915">
          <cell r="C915">
            <v>2988</v>
          </cell>
          <cell r="D915" t="str">
            <v>Fleming High School</v>
          </cell>
          <cell r="E915" t="str">
            <v>Fleming High School UIP 2019-20</v>
          </cell>
          <cell r="F915" t="str">
            <v>Performance Plan: Meets 95% Participation</v>
          </cell>
          <cell r="G915" t="str">
            <v>No</v>
          </cell>
          <cell r="H915" t="str">
            <v>In Progress</v>
          </cell>
        </row>
        <row r="916">
          <cell r="C916">
            <v>3578</v>
          </cell>
          <cell r="D916" t="str">
            <v>Bea Underwood Elementary School</v>
          </cell>
          <cell r="E916" t="str">
            <v>Bea Underwood Elementary School UIP 2019-20</v>
          </cell>
          <cell r="F916" t="str">
            <v>Improvement Plan: Low Participation</v>
          </cell>
          <cell r="G916" t="str">
            <v>No</v>
          </cell>
          <cell r="H916" t="str">
            <v>Ready for District Review</v>
          </cell>
        </row>
        <row r="917">
          <cell r="C917">
            <v>3585</v>
          </cell>
          <cell r="D917" t="str">
            <v>Grand Valley Center for Family Learning</v>
          </cell>
          <cell r="E917" t="str">
            <v>Grand Valley Center for Family Learning UIP 2019-20</v>
          </cell>
          <cell r="F917" t="str">
            <v>Performance Plan (Revised)</v>
          </cell>
          <cell r="G917" t="str">
            <v>No</v>
          </cell>
          <cell r="H917" t="str">
            <v>Ready for District Review</v>
          </cell>
        </row>
        <row r="918">
          <cell r="C918">
            <v>3586</v>
          </cell>
          <cell r="D918" t="str">
            <v>Grand Valley High School</v>
          </cell>
          <cell r="E918" t="str">
            <v>Grand Valley High School UIP 2019-20</v>
          </cell>
          <cell r="F918" t="str">
            <v>Performance Plan: Meets 95% Participation</v>
          </cell>
          <cell r="G918" t="str">
            <v>No</v>
          </cell>
          <cell r="H918" t="str">
            <v>Submitted for Posting</v>
          </cell>
        </row>
        <row r="919">
          <cell r="C919">
            <v>8274</v>
          </cell>
          <cell r="D919" t="str">
            <v>Grand Valley Middle School</v>
          </cell>
          <cell r="E919" t="str">
            <v>Grand Valley Middle School UIP 2019-20</v>
          </cell>
          <cell r="F919" t="str">
            <v>Performance Plan: Low Participation</v>
          </cell>
          <cell r="G919" t="str">
            <v>No</v>
          </cell>
          <cell r="H919" t="str">
            <v>Ready for District Review</v>
          </cell>
        </row>
        <row r="920">
          <cell r="C920">
            <v>7890</v>
          </cell>
          <cell r="D920" t="str">
            <v>Cactus Valley Elementary School</v>
          </cell>
          <cell r="E920" t="str">
            <v>Cactus Valley Elementary School UIP 2019-20</v>
          </cell>
          <cell r="F920" t="str">
            <v>Performance Plan: Meets 95% Participation</v>
          </cell>
          <cell r="G920" t="str">
            <v>No</v>
          </cell>
          <cell r="H920" t="str">
            <v>Ready for District Review</v>
          </cell>
        </row>
        <row r="921">
          <cell r="C921">
            <v>65</v>
          </cell>
          <cell r="D921" t="str">
            <v>Coal Ridge High School</v>
          </cell>
          <cell r="E921" t="str">
            <v>Coal Ridge High School UIP 2019-20</v>
          </cell>
          <cell r="F921" t="str">
            <v>Performance Plan: Meets 95% Participation</v>
          </cell>
          <cell r="G921" t="str">
            <v>No</v>
          </cell>
          <cell r="H921" t="str">
            <v>In Progress</v>
          </cell>
        </row>
        <row r="922">
          <cell r="C922">
            <v>2573</v>
          </cell>
          <cell r="D922" t="str">
            <v>Elk Creek Elementary</v>
          </cell>
          <cell r="E922" t="str">
            <v>Elk Creek Elementary UIP 2019-20</v>
          </cell>
          <cell r="F922" t="str">
            <v>Performance Plan: Meets 95% Participation</v>
          </cell>
          <cell r="G922" t="str">
            <v>No</v>
          </cell>
          <cell r="H922" t="str">
            <v>In Progress</v>
          </cell>
        </row>
        <row r="923">
          <cell r="C923">
            <v>3281</v>
          </cell>
          <cell r="D923" t="str">
            <v>Graham Mesa Elementary School</v>
          </cell>
          <cell r="E923" t="str">
            <v>Graham Mesa Elementary School UIP 2019-20</v>
          </cell>
          <cell r="F923" t="str">
            <v>Improvement Plan: Meets 95% Participation</v>
          </cell>
          <cell r="G923" t="str">
            <v>No</v>
          </cell>
          <cell r="H923" t="str">
            <v>In Progress</v>
          </cell>
        </row>
        <row r="924">
          <cell r="C924">
            <v>3967</v>
          </cell>
          <cell r="D924" t="str">
            <v>Highland Elementary School</v>
          </cell>
          <cell r="E924" t="str">
            <v>Highland Elementary School UIP 2019-20</v>
          </cell>
          <cell r="F924" t="str">
            <v>Performance Plan: Meets 95% Participation</v>
          </cell>
          <cell r="G924" t="str">
            <v>No</v>
          </cell>
          <cell r="H924" t="str">
            <v>In Progress</v>
          </cell>
        </row>
        <row r="925">
          <cell r="C925">
            <v>4510</v>
          </cell>
          <cell r="D925" t="str">
            <v>Kathryn Senor Elementary School</v>
          </cell>
          <cell r="E925" t="str">
            <v>Kathryn Senor Elementary School UIP 2019-20</v>
          </cell>
          <cell r="F925" t="str">
            <v>Performance Plan: Meets 95% Participation</v>
          </cell>
          <cell r="G925" t="str">
            <v>No</v>
          </cell>
          <cell r="H925" t="str">
            <v>In Progress</v>
          </cell>
        </row>
        <row r="926">
          <cell r="C926">
            <v>7360</v>
          </cell>
          <cell r="D926" t="str">
            <v>Rifle High School</v>
          </cell>
          <cell r="E926" t="str">
            <v>Rifle High School UIP 2019-20</v>
          </cell>
          <cell r="F926" t="str">
            <v>Performance Plan: Low Participation (Revised)</v>
          </cell>
          <cell r="G926" t="str">
            <v>No</v>
          </cell>
          <cell r="H926" t="str">
            <v>In Progress</v>
          </cell>
        </row>
        <row r="927">
          <cell r="C927">
            <v>7356</v>
          </cell>
          <cell r="D927" t="str">
            <v>Rifle Middle School</v>
          </cell>
          <cell r="E927" t="str">
            <v>Rifle Middle School UIP 2019-20</v>
          </cell>
          <cell r="F927" t="str">
            <v>Improvement Plan: Low Participation (Revised)</v>
          </cell>
          <cell r="G927" t="str">
            <v>No</v>
          </cell>
          <cell r="H927" t="str">
            <v>In Progress</v>
          </cell>
        </row>
        <row r="928">
          <cell r="C928">
            <v>7388</v>
          </cell>
          <cell r="D928" t="str">
            <v>Riverside School</v>
          </cell>
          <cell r="E928" t="str">
            <v>Riverside School UIP 2019-20</v>
          </cell>
          <cell r="F928" t="str">
            <v>Improvement Plan: Decreased due to Participation</v>
          </cell>
          <cell r="G928" t="str">
            <v>No</v>
          </cell>
          <cell r="H928" t="str">
            <v>In Progress</v>
          </cell>
        </row>
        <row r="929">
          <cell r="C929">
            <v>9231</v>
          </cell>
          <cell r="D929" t="str">
            <v>Wamsley Elementary School</v>
          </cell>
          <cell r="E929" t="str">
            <v>Wamsley Elementary School UIP 2019-20</v>
          </cell>
          <cell r="F929" t="str">
            <v>Performance Plan: Meets 95% Participation</v>
          </cell>
          <cell r="G929" t="str">
            <v>No</v>
          </cell>
          <cell r="H929" t="str">
            <v>In Progress</v>
          </cell>
        </row>
        <row r="930">
          <cell r="C930">
            <v>4162</v>
          </cell>
          <cell r="D930" t="str">
            <v>Genoa-Hugo School</v>
          </cell>
          <cell r="E930" t="str">
            <v>Genoa-Hugo School UIP 2019-20</v>
          </cell>
          <cell r="F930" t="str">
            <v>Performance Plan: Meets 95% Participation</v>
          </cell>
          <cell r="G930" t="str">
            <v>No</v>
          </cell>
          <cell r="H930" t="str">
            <v>In Progress</v>
          </cell>
        </row>
        <row r="931">
          <cell r="C931">
            <v>1632</v>
          </cell>
          <cell r="D931" t="str">
            <v>Gilpin County Elementary School</v>
          </cell>
          <cell r="E931" t="str">
            <v>Gilpin County Elementary School UIP 2019-20</v>
          </cell>
          <cell r="F931" t="str">
            <v>Performance Plan: Meets 95% Participation</v>
          </cell>
          <cell r="G931" t="str">
            <v>No</v>
          </cell>
          <cell r="H931" t="str">
            <v>In Progress</v>
          </cell>
        </row>
        <row r="932">
          <cell r="C932">
            <v>1634</v>
          </cell>
          <cell r="D932" t="str">
            <v>Gilpin County Undivided High School</v>
          </cell>
          <cell r="E932" t="str">
            <v>Gilpin County Undivided High School UIP 2019-20</v>
          </cell>
          <cell r="F932" t="str">
            <v>Performance Plan: Meets 95% Participation</v>
          </cell>
          <cell r="G932" t="str">
            <v>No</v>
          </cell>
          <cell r="H932" t="str">
            <v>In Progress</v>
          </cell>
        </row>
        <row r="933">
          <cell r="C933">
            <v>3542</v>
          </cell>
          <cell r="D933" t="str">
            <v>Granada Elementary School</v>
          </cell>
          <cell r="E933" t="str">
            <v>Granada Elementary School UIP 2019-20</v>
          </cell>
          <cell r="F933" t="str">
            <v>Performance Plan: Meets 95% Participation</v>
          </cell>
          <cell r="G933" t="str">
            <v>No</v>
          </cell>
          <cell r="H933" t="str">
            <v>In Progress</v>
          </cell>
        </row>
        <row r="934">
          <cell r="C934">
            <v>3546</v>
          </cell>
          <cell r="D934" t="str">
            <v>Granada Undivided High School</v>
          </cell>
          <cell r="E934" t="str">
            <v>Granada Undivided High School UIP 2019-20</v>
          </cell>
          <cell r="F934" t="str">
            <v>Performance Plan: Meets 95% Participation</v>
          </cell>
          <cell r="G934" t="str">
            <v>No</v>
          </cell>
          <cell r="H934" t="str">
            <v>In Progress</v>
          </cell>
        </row>
        <row r="935">
          <cell r="C935">
            <v>988</v>
          </cell>
          <cell r="D935" t="str">
            <v>Brentwood Middle School</v>
          </cell>
          <cell r="E935" t="str">
            <v>Brentwood Middle School UIP 2019-20</v>
          </cell>
          <cell r="F935" t="str">
            <v>Improvement Plan: Meets 95% Participation</v>
          </cell>
          <cell r="G935" t="str">
            <v>No</v>
          </cell>
          <cell r="H935" t="str">
            <v>Submitted for Posting</v>
          </cell>
        </row>
        <row r="936">
          <cell r="C936">
            <v>1384</v>
          </cell>
          <cell r="D936" t="str">
            <v>Centennial Elementary School</v>
          </cell>
          <cell r="E936" t="str">
            <v>Centennial Elementary School UIP 2019-20</v>
          </cell>
          <cell r="F936" t="str">
            <v>Improvement Plan: Meets 95% Participation</v>
          </cell>
          <cell r="G936" t="str">
            <v>No</v>
          </cell>
          <cell r="H936" t="str">
            <v>Submitted for Posting</v>
          </cell>
        </row>
        <row r="937">
          <cell r="C937">
            <v>1500</v>
          </cell>
          <cell r="D937" t="str">
            <v>Chappelow K-8 Magnet School</v>
          </cell>
          <cell r="E937" t="str">
            <v>Chappelow K-8 Magnet School UIP 2019-20</v>
          </cell>
          <cell r="F937" t="str">
            <v>Performance Plan: Meets 95% Participation</v>
          </cell>
          <cell r="G937" t="str">
            <v>No</v>
          </cell>
          <cell r="H937" t="str">
            <v>Submitted for Posting</v>
          </cell>
        </row>
        <row r="938">
          <cell r="C938">
            <v>2222</v>
          </cell>
          <cell r="D938" t="str">
            <v>Dos Rios Elementary School</v>
          </cell>
          <cell r="E938" t="str">
            <v>Dos Rios Elementary School UIP 2019-20</v>
          </cell>
          <cell r="F938" t="str">
            <v>Performance Plan: Meets 95% Participation</v>
          </cell>
          <cell r="G938" t="str">
            <v>No</v>
          </cell>
          <cell r="H938" t="str">
            <v>Submitted for Posting</v>
          </cell>
        </row>
        <row r="939">
          <cell r="C939">
            <v>3162</v>
          </cell>
          <cell r="D939" t="str">
            <v>Franklin Middle School</v>
          </cell>
          <cell r="E939" t="str">
            <v>Franklin Middle School UIP 2019-20</v>
          </cell>
          <cell r="F939" t="str">
            <v>Improvement Plan: Meets 95% Participation</v>
          </cell>
          <cell r="G939" t="str">
            <v>No</v>
          </cell>
          <cell r="H939" t="str">
            <v>Submitted for Posting</v>
          </cell>
        </row>
        <row r="940">
          <cell r="C940">
            <v>1875</v>
          </cell>
          <cell r="D940" t="str">
            <v>Frontier Charter Academy</v>
          </cell>
          <cell r="E940" t="str">
            <v>Frontier Charter Academy UIP 2019-20</v>
          </cell>
          <cell r="F940" t="str">
            <v>Performance Plan: Meets 95% Participation</v>
          </cell>
          <cell r="G940" t="str">
            <v>No</v>
          </cell>
          <cell r="H940" t="str">
            <v>Submitted for Posting</v>
          </cell>
        </row>
        <row r="941">
          <cell r="C941">
            <v>3610</v>
          </cell>
          <cell r="D941" t="str">
            <v>Greeley Central High School</v>
          </cell>
          <cell r="E941" t="str">
            <v>Greeley Central High School UIP 2019-20</v>
          </cell>
          <cell r="F941" t="str">
            <v>Improvement Plan: Meets 95% Participation</v>
          </cell>
          <cell r="G941" t="str">
            <v>No</v>
          </cell>
          <cell r="H941" t="str">
            <v>Submitted for Posting</v>
          </cell>
        </row>
        <row r="942">
          <cell r="C942">
            <v>3614</v>
          </cell>
          <cell r="D942" t="str">
            <v>Greeley West High School</v>
          </cell>
          <cell r="E942" t="str">
            <v>Greeley West High School UIP 2019-20</v>
          </cell>
          <cell r="F942" t="str">
            <v>Improvement Plan: Meets 95% Participation</v>
          </cell>
          <cell r="G942" t="str">
            <v>No</v>
          </cell>
          <cell r="H942" t="str">
            <v>Submitted for Posting</v>
          </cell>
        </row>
        <row r="943">
          <cell r="C943">
            <v>3880</v>
          </cell>
          <cell r="D943" t="str">
            <v>Heath Middle School</v>
          </cell>
          <cell r="E943" t="str">
            <v>Heath Middle School UIP 2019-20</v>
          </cell>
          <cell r="F943" t="str">
            <v>Priority Improvement Plan: Meets 95% Participation</v>
          </cell>
          <cell r="G943" t="str">
            <v>No</v>
          </cell>
          <cell r="H943" t="str">
            <v>Submitted for Posting</v>
          </cell>
        </row>
        <row r="944">
          <cell r="C944">
            <v>4356</v>
          </cell>
          <cell r="D944" t="str">
            <v>Jackson Elementary School</v>
          </cell>
          <cell r="E944" t="str">
            <v>Jackson Elementary School UIP 2019-20</v>
          </cell>
          <cell r="F944" t="str">
            <v>Performance Plan: Meets 95% Participation</v>
          </cell>
          <cell r="G944" t="str">
            <v>No</v>
          </cell>
          <cell r="H944" t="str">
            <v>Submitted for Posting</v>
          </cell>
        </row>
        <row r="945">
          <cell r="C945">
            <v>5412</v>
          </cell>
          <cell r="D945" t="str">
            <v>Madison Elementary School</v>
          </cell>
          <cell r="E945" t="str">
            <v>Madison Elementary School UIP 2019-20</v>
          </cell>
          <cell r="F945" t="str">
            <v>Priority Improvement Plan: Meets 95% Participation</v>
          </cell>
          <cell r="G945" t="str">
            <v>No</v>
          </cell>
          <cell r="H945" t="str">
            <v>Submitted for Posting</v>
          </cell>
        </row>
        <row r="946">
          <cell r="C946">
            <v>5620</v>
          </cell>
          <cell r="D946" t="str">
            <v>Maplewood Elementary School</v>
          </cell>
          <cell r="E946" t="str">
            <v>Maplewood Elementary School UIP 2019-20</v>
          </cell>
          <cell r="F946" t="str">
            <v>Performance Plan: Meets 95% Participation</v>
          </cell>
          <cell r="G946" t="str">
            <v>No</v>
          </cell>
          <cell r="H946" t="str">
            <v>Submitted for Posting</v>
          </cell>
        </row>
        <row r="947">
          <cell r="C947">
            <v>6774</v>
          </cell>
          <cell r="D947" t="str">
            <v>Martinez Elementary School</v>
          </cell>
          <cell r="E947" t="str">
            <v>Martinez Elementary School UIP 2019-20</v>
          </cell>
          <cell r="F947" t="str">
            <v>Performance Plan: Meets 95% Participation</v>
          </cell>
          <cell r="G947" t="str">
            <v>No</v>
          </cell>
          <cell r="H947" t="str">
            <v>Exercising Biennial Flexibility</v>
          </cell>
        </row>
        <row r="948">
          <cell r="C948">
            <v>5660</v>
          </cell>
          <cell r="D948" t="str">
            <v>S. Christa McAuliffe STEM Academy</v>
          </cell>
          <cell r="E948" t="str">
            <v>S. Christa McAuliffe STEM Academy UIP 2019-20</v>
          </cell>
          <cell r="F948" t="str">
            <v>Performance Plan: Meets 95% Participation</v>
          </cell>
          <cell r="G948" t="str">
            <v>No</v>
          </cell>
          <cell r="H948" t="str">
            <v>Submitted for Posting</v>
          </cell>
        </row>
        <row r="949">
          <cell r="C949">
            <v>5752</v>
          </cell>
          <cell r="D949" t="str">
            <v>Meeker Elementary School</v>
          </cell>
          <cell r="E949" t="str">
            <v>Meeker Elementary School UIP 2019-20</v>
          </cell>
          <cell r="F949" t="str">
            <v>Improvement Plan: Meets 95% Participation</v>
          </cell>
          <cell r="G949" t="str">
            <v>No</v>
          </cell>
          <cell r="H949" t="str">
            <v>Submitted for Posting</v>
          </cell>
        </row>
        <row r="950">
          <cell r="C950">
            <v>5985</v>
          </cell>
          <cell r="D950" t="str">
            <v>Monfort Elementary School</v>
          </cell>
          <cell r="E950" t="str">
            <v>Monfort Elementary School UIP 2019-20</v>
          </cell>
          <cell r="F950" t="str">
            <v>Improvement Plan: Meets 95% Participation</v>
          </cell>
          <cell r="G950" t="str">
            <v>No</v>
          </cell>
          <cell r="H950" t="str">
            <v>Submitted for Posting</v>
          </cell>
        </row>
        <row r="951">
          <cell r="C951">
            <v>6364</v>
          </cell>
          <cell r="D951" t="str">
            <v>Northridge High School</v>
          </cell>
          <cell r="E951" t="str">
            <v>Northridge High School UIP 2019-20</v>
          </cell>
          <cell r="F951" t="str">
            <v>Improvement Plan: Meets 95% Participation</v>
          </cell>
          <cell r="G951" t="str">
            <v>No</v>
          </cell>
          <cell r="H951" t="str">
            <v>Submitted for Posting</v>
          </cell>
        </row>
        <row r="952">
          <cell r="C952">
            <v>54</v>
          </cell>
          <cell r="D952" t="str">
            <v>Bella Romero Academy of Applied Technology</v>
          </cell>
          <cell r="E952" t="str">
            <v>Bella Romero Academy of Applied Technology UIP 2019-20</v>
          </cell>
          <cell r="F952" t="str">
            <v>Improvement Plan: Meets 95% Participation</v>
          </cell>
          <cell r="G952" t="str">
            <v>No</v>
          </cell>
          <cell r="H952" t="str">
            <v>Submitted for Posting</v>
          </cell>
        </row>
        <row r="953">
          <cell r="C953">
            <v>7700</v>
          </cell>
          <cell r="D953" t="str">
            <v>Scott Elementary School</v>
          </cell>
          <cell r="E953" t="str">
            <v>Scott Elementary School UIP 2019-20</v>
          </cell>
          <cell r="F953" t="str">
            <v>Improvement Plan: Meets 95% Participation</v>
          </cell>
          <cell r="G953" t="str">
            <v>No</v>
          </cell>
          <cell r="H953" t="str">
            <v>Submitted for Posting</v>
          </cell>
        </row>
        <row r="954">
          <cell r="C954">
            <v>7814</v>
          </cell>
          <cell r="D954" t="str">
            <v>Shawsheen Elementary School</v>
          </cell>
          <cell r="E954" t="str">
            <v>Shawsheen Elementary School UIP 2019-20</v>
          </cell>
          <cell r="F954" t="str">
            <v>Priority Improvement Plan: Meets 95% Participation</v>
          </cell>
          <cell r="G954" t="str">
            <v>No</v>
          </cell>
          <cell r="H954" t="str">
            <v>Submitted for Posting</v>
          </cell>
        </row>
        <row r="955">
          <cell r="C955">
            <v>8975</v>
          </cell>
          <cell r="D955" t="str">
            <v>UNION COLONY ELEMENTARY SCHOOL</v>
          </cell>
          <cell r="E955" t="str">
            <v>UNION COLONY ELEMENTARY SCHOOL UIP 2019-20</v>
          </cell>
          <cell r="F955" t="str">
            <v>School Closed</v>
          </cell>
          <cell r="G955" t="str">
            <v>No</v>
          </cell>
          <cell r="H955" t="str">
            <v>In Progress</v>
          </cell>
        </row>
        <row r="956">
          <cell r="C956">
            <v>8965</v>
          </cell>
          <cell r="D956" t="str">
            <v>Union Colony Schools</v>
          </cell>
          <cell r="E956" t="str">
            <v>Union Colony Schools UIP 2019-20</v>
          </cell>
          <cell r="F956" t="str">
            <v>Performance Plan: Meets 95% Participation</v>
          </cell>
          <cell r="G956" t="str">
            <v>Yes</v>
          </cell>
          <cell r="H956" t="str">
            <v>Submitted for Posting</v>
          </cell>
        </row>
        <row r="957">
          <cell r="C957">
            <v>2850</v>
          </cell>
          <cell r="D957" t="str">
            <v>University Schools</v>
          </cell>
          <cell r="E957" t="str">
            <v>University Schools UIP 2019-20</v>
          </cell>
          <cell r="F957" t="str">
            <v>Performance Plan: Meets 95% Participation</v>
          </cell>
          <cell r="G957" t="str">
            <v>No</v>
          </cell>
          <cell r="H957" t="str">
            <v>Submitted for Posting</v>
          </cell>
        </row>
        <row r="958">
          <cell r="C958">
            <v>9611</v>
          </cell>
          <cell r="D958" t="str">
            <v>West Ridge Academy</v>
          </cell>
          <cell r="E958" t="str">
            <v>West Ridge Academy UIP 2019-20</v>
          </cell>
          <cell r="F958" t="str">
            <v>Performance Plan: Meets 95% Participation</v>
          </cell>
          <cell r="G958" t="str">
            <v>No</v>
          </cell>
          <cell r="H958" t="str">
            <v>Exercising Biennial Flexibility</v>
          </cell>
        </row>
        <row r="959">
          <cell r="C959">
            <v>53</v>
          </cell>
          <cell r="D959" t="str">
            <v>Winograd K-8 Elementary School</v>
          </cell>
          <cell r="E959" t="str">
            <v>Winograd K-8 Elementary School UIP 2019-20</v>
          </cell>
          <cell r="F959" t="str">
            <v>Performance Plan: Meets 95% Participation</v>
          </cell>
          <cell r="G959" t="str">
            <v>No</v>
          </cell>
          <cell r="H959" t="str">
            <v>Submitted for Posting</v>
          </cell>
        </row>
        <row r="960">
          <cell r="C960">
            <v>2006</v>
          </cell>
          <cell r="D960" t="str">
            <v>Crested Butte Secondary School</v>
          </cell>
          <cell r="E960" t="str">
            <v>Crested Butte Secondary School UIP 2019-20</v>
          </cell>
          <cell r="F960" t="str">
            <v>Performance Plan: Low Participation</v>
          </cell>
          <cell r="G960" t="str">
            <v>No</v>
          </cell>
          <cell r="H960" t="str">
            <v>Submitted for Posting</v>
          </cell>
        </row>
        <row r="961">
          <cell r="C961">
            <v>3690</v>
          </cell>
          <cell r="D961" t="str">
            <v>Gunnison Elementary School</v>
          </cell>
          <cell r="E961" t="str">
            <v>Gunnison Elementary School UIP 2019-20</v>
          </cell>
          <cell r="F961" t="str">
            <v>Performance Plan: Meets 95% Participation</v>
          </cell>
          <cell r="G961" t="str">
            <v>No</v>
          </cell>
          <cell r="H961" t="str">
            <v>Submitted for Posting</v>
          </cell>
        </row>
        <row r="962">
          <cell r="C962">
            <v>3694</v>
          </cell>
          <cell r="D962" t="str">
            <v>Gunnison High School</v>
          </cell>
          <cell r="E962" t="str">
            <v>Gunnison High School UIP 2019-20</v>
          </cell>
          <cell r="F962" t="str">
            <v>Performance Plan: Meets 95% Participation</v>
          </cell>
          <cell r="G962" t="str">
            <v>No</v>
          </cell>
          <cell r="H962" t="str">
            <v>Submitted for Posting</v>
          </cell>
        </row>
        <row r="963">
          <cell r="C963">
            <v>3697</v>
          </cell>
          <cell r="D963" t="str">
            <v>Gunnison Middle School</v>
          </cell>
          <cell r="E963" t="str">
            <v>Gunnison Middle School UIP 2019-20</v>
          </cell>
          <cell r="F963" t="str">
            <v>Performance Plan: Meets 95% Participation</v>
          </cell>
          <cell r="G963" t="str">
            <v>No</v>
          </cell>
          <cell r="H963" t="str">
            <v>Submitted for Posting</v>
          </cell>
        </row>
        <row r="964">
          <cell r="C964">
            <v>5577</v>
          </cell>
          <cell r="D964" t="str">
            <v>Marble Charter School</v>
          </cell>
          <cell r="E964" t="str">
            <v>Marble Charter School UIP 2019-20</v>
          </cell>
          <cell r="F964" t="str">
            <v>Performance Plan: Meets 95% Participation</v>
          </cell>
          <cell r="G964" t="str">
            <v>No</v>
          </cell>
          <cell r="H964" t="str">
            <v>Submitted for Posting</v>
          </cell>
        </row>
        <row r="965">
          <cell r="C965">
            <v>3758</v>
          </cell>
          <cell r="D965" t="str">
            <v>Hanover Junior-Senior High School</v>
          </cell>
          <cell r="E965" t="str">
            <v>Hanover Junior-Senior High School UIP 2019-20</v>
          </cell>
          <cell r="F965" t="str">
            <v>Performance Plan: Low Participation</v>
          </cell>
          <cell r="G965" t="str">
            <v>No</v>
          </cell>
          <cell r="H965" t="str">
            <v>In Progress</v>
          </cell>
        </row>
        <row r="966">
          <cell r="C966">
            <v>6701</v>
          </cell>
          <cell r="D966" t="str">
            <v>Prairie Heights Elementary School</v>
          </cell>
          <cell r="E966" t="str">
            <v>Prairie Heights Elementary School UIP 2019-20</v>
          </cell>
          <cell r="F966" t="str">
            <v>Improvement Plan: Meets 95% Participation</v>
          </cell>
          <cell r="G966" t="str">
            <v>No</v>
          </cell>
          <cell r="H966" t="str">
            <v>In Progress</v>
          </cell>
        </row>
        <row r="967">
          <cell r="C967">
            <v>469</v>
          </cell>
          <cell r="D967" t="str">
            <v>Atlas Preparatory High School</v>
          </cell>
          <cell r="E967" t="str">
            <v>Atlas Preparatory High School UIP 2019-20</v>
          </cell>
          <cell r="F967" t="str">
            <v>Performance Plan: Meets 95% Participation</v>
          </cell>
          <cell r="G967" t="str">
            <v>No</v>
          </cell>
          <cell r="H967" t="str">
            <v>In Progress</v>
          </cell>
        </row>
        <row r="968">
          <cell r="C968">
            <v>1000</v>
          </cell>
          <cell r="D968" t="str">
            <v>Bricker Elementary School</v>
          </cell>
          <cell r="E968" t="str">
            <v>Bricker Elementary School UIP 2019-20</v>
          </cell>
          <cell r="F968" t="str">
            <v>Improvement Plan: Meets 95% Participation</v>
          </cell>
          <cell r="G968" t="str">
            <v>No</v>
          </cell>
          <cell r="H968" t="str">
            <v>Submitted to CDE for Review</v>
          </cell>
        </row>
        <row r="969">
          <cell r="C969">
            <v>1306</v>
          </cell>
          <cell r="D969" t="str">
            <v>Carmel Middle School</v>
          </cell>
          <cell r="E969" t="str">
            <v>Carmel Middle School UIP 2019-20</v>
          </cell>
          <cell r="F969" t="str">
            <v>Improvement Plan: Meets 95% Participation</v>
          </cell>
          <cell r="G969" t="str">
            <v>No</v>
          </cell>
          <cell r="H969" t="str">
            <v>Submitted to CDE for Review</v>
          </cell>
        </row>
        <row r="970">
          <cell r="C970">
            <v>1383</v>
          </cell>
          <cell r="D970" t="str">
            <v>Centennial Elementary School</v>
          </cell>
          <cell r="E970" t="str">
            <v>Centennial Elementary School UIP 2019-20</v>
          </cell>
          <cell r="F970" t="str">
            <v>Improvement Plan: Meets 95% Participation</v>
          </cell>
          <cell r="G970" t="str">
            <v>No</v>
          </cell>
          <cell r="H970" t="str">
            <v>Submitted to CDE for Review</v>
          </cell>
        </row>
        <row r="971">
          <cell r="C971">
            <v>3522</v>
          </cell>
          <cell r="D971" t="str">
            <v>Fox Meadow Middle School</v>
          </cell>
          <cell r="E971" t="str">
            <v>Fox Meadow Middle School UIP 2019-20</v>
          </cell>
          <cell r="F971" t="str">
            <v>Improvement Plan: Meets 95% Participation</v>
          </cell>
          <cell r="G971" t="str">
            <v>No</v>
          </cell>
          <cell r="H971" t="str">
            <v>Submitted to CDE for Review</v>
          </cell>
        </row>
        <row r="972">
          <cell r="C972">
            <v>3392</v>
          </cell>
          <cell r="D972" t="str">
            <v>Giberson Elementary School</v>
          </cell>
          <cell r="E972" t="str">
            <v>Giberson Elementary School UIP 2019-20</v>
          </cell>
          <cell r="F972" t="str">
            <v>Performance Plan: Meets 95% Participation</v>
          </cell>
          <cell r="G972" t="str">
            <v>No</v>
          </cell>
          <cell r="H972" t="str">
            <v>Submitted to CDE for Review</v>
          </cell>
        </row>
        <row r="973">
          <cell r="C973">
            <v>3806</v>
          </cell>
          <cell r="D973" t="str">
            <v>Harrison High School</v>
          </cell>
          <cell r="E973" t="str">
            <v>Harrison High School UIP 2019-20</v>
          </cell>
          <cell r="F973" t="str">
            <v>Improvement Plan: Low Participation</v>
          </cell>
          <cell r="G973" t="str">
            <v>No</v>
          </cell>
          <cell r="H973" t="str">
            <v>Submitted to CDE for Review</v>
          </cell>
        </row>
        <row r="974">
          <cell r="C974">
            <v>4380</v>
          </cell>
          <cell r="D974" t="str">
            <v>James Irwin Charter Elementary School</v>
          </cell>
          <cell r="E974" t="str">
            <v>James Irwin Charter Elementary School UIP 2019-20</v>
          </cell>
          <cell r="F974" t="str">
            <v>Performance Plan: Meets 95% Participation</v>
          </cell>
          <cell r="G974" t="str">
            <v>No</v>
          </cell>
          <cell r="H974" t="str">
            <v>Submitted to CDE for Review</v>
          </cell>
        </row>
        <row r="975">
          <cell r="C975">
            <v>4378</v>
          </cell>
          <cell r="D975" t="str">
            <v>James Irwin Charter High School</v>
          </cell>
          <cell r="E975" t="str">
            <v>James Irwin Charter High School UIP 2019-20</v>
          </cell>
          <cell r="F975" t="str">
            <v>Performance Plan: Meets 95% Participation</v>
          </cell>
          <cell r="G975" t="str">
            <v>No</v>
          </cell>
          <cell r="H975" t="str">
            <v>Submitted to CDE for Review</v>
          </cell>
        </row>
        <row r="976">
          <cell r="C976">
            <v>4379</v>
          </cell>
          <cell r="D976" t="str">
            <v>James Irwin Charter Middle School</v>
          </cell>
          <cell r="E976" t="str">
            <v>James Irwin Charter Middle School UIP 2019-20</v>
          </cell>
          <cell r="F976" t="str">
            <v>Performance Plan: Meets 95% Participation</v>
          </cell>
          <cell r="G976" t="str">
            <v>No</v>
          </cell>
          <cell r="H976" t="str">
            <v>Submitted to CDE for Review</v>
          </cell>
        </row>
        <row r="977">
          <cell r="C977">
            <v>6018</v>
          </cell>
          <cell r="D977" t="str">
            <v>Monterey Elementary School</v>
          </cell>
          <cell r="E977" t="str">
            <v>Monterey Elementary School UIP 2019-20</v>
          </cell>
          <cell r="F977" t="str">
            <v>Performance Plan: Meets 95% Participation</v>
          </cell>
          <cell r="G977" t="str">
            <v>No</v>
          </cell>
          <cell r="H977" t="str">
            <v>Submitted to CDE for Review</v>
          </cell>
        </row>
        <row r="978">
          <cell r="C978">
            <v>6162</v>
          </cell>
          <cell r="D978" t="str">
            <v>Mountain Vista Community School</v>
          </cell>
          <cell r="E978" t="str">
            <v>Mountain Vista Community School UIP 2019-20</v>
          </cell>
          <cell r="F978" t="str">
            <v>Performance Plan: Meets 95% Participation</v>
          </cell>
          <cell r="G978" t="str">
            <v>No</v>
          </cell>
          <cell r="H978" t="str">
            <v>Submitted to CDE for Review</v>
          </cell>
        </row>
        <row r="979">
          <cell r="C979">
            <v>6460</v>
          </cell>
          <cell r="D979" t="str">
            <v>Oak Creek Elementary School</v>
          </cell>
          <cell r="E979" t="str">
            <v>Oak Creek Elementary School UIP 2019-20</v>
          </cell>
          <cell r="F979" t="str">
            <v>Performance Plan: Meets 95% Participation</v>
          </cell>
          <cell r="G979" t="str">
            <v>No</v>
          </cell>
          <cell r="H979" t="str">
            <v>Submitted to CDE for Review</v>
          </cell>
        </row>
        <row r="980">
          <cell r="C980">
            <v>6578</v>
          </cell>
          <cell r="D980" t="str">
            <v>Otero Elementary School</v>
          </cell>
          <cell r="E980" t="str">
            <v>Otero Elementary School UIP 2019-20</v>
          </cell>
          <cell r="F980" t="str">
            <v>Performance Plan: Meets 95% Participation</v>
          </cell>
          <cell r="G980" t="str">
            <v>No</v>
          </cell>
          <cell r="H980" t="str">
            <v>Submitted to CDE for Review</v>
          </cell>
        </row>
        <row r="981">
          <cell r="C981">
            <v>6686</v>
          </cell>
          <cell r="D981" t="str">
            <v>Panorama Middle School</v>
          </cell>
          <cell r="E981" t="str">
            <v>Panorama Middle School UIP 2019-20</v>
          </cell>
          <cell r="F981" t="str">
            <v>Priority Improvement Plan: Meets 95% Participation</v>
          </cell>
          <cell r="G981" t="str">
            <v>No</v>
          </cell>
          <cell r="H981" t="str">
            <v>Submitted to CDE for Review</v>
          </cell>
        </row>
        <row r="982">
          <cell r="C982">
            <v>6936</v>
          </cell>
          <cell r="D982" t="str">
            <v>Pikes Peak Elementary School</v>
          </cell>
          <cell r="E982" t="str">
            <v>Pikes Peak Elementary School UIP 2019-20</v>
          </cell>
          <cell r="F982" t="str">
            <v>Performance Plan: Meets 95% Participation</v>
          </cell>
          <cell r="G982" t="str">
            <v>No</v>
          </cell>
          <cell r="H982" t="str">
            <v>Submitted to CDE for Review</v>
          </cell>
        </row>
        <row r="983">
          <cell r="C983">
            <v>7611</v>
          </cell>
          <cell r="D983" t="str">
            <v>Sand Creek International Elementary School</v>
          </cell>
          <cell r="E983" t="str">
            <v>Sand Creek International Elementary School UIP 2019-20</v>
          </cell>
          <cell r="F983" t="str">
            <v>Performance Plan: Meets 95% Participation</v>
          </cell>
          <cell r="G983" t="str">
            <v>No</v>
          </cell>
          <cell r="H983" t="str">
            <v>Submitted to CDE for Review</v>
          </cell>
        </row>
        <row r="984">
          <cell r="C984">
            <v>7882</v>
          </cell>
          <cell r="D984" t="str">
            <v>Sierra High School</v>
          </cell>
          <cell r="E984" t="str">
            <v>Sierra High School UIP 2019-20</v>
          </cell>
          <cell r="F984" t="str">
            <v>Improvement Plan: Meets 95% Participation</v>
          </cell>
          <cell r="G984" t="str">
            <v>No</v>
          </cell>
          <cell r="H984" t="str">
            <v>Submitted to CDE for Review</v>
          </cell>
        </row>
        <row r="985">
          <cell r="C985">
            <v>8034</v>
          </cell>
          <cell r="D985" t="str">
            <v>Soaring Eagles Elementary School</v>
          </cell>
          <cell r="E985" t="str">
            <v>Soaring Eagles Elementary School UIP 2019-20</v>
          </cell>
          <cell r="F985" t="str">
            <v>Performance Plan: Meets 95% Participation</v>
          </cell>
          <cell r="G985" t="str">
            <v>No</v>
          </cell>
          <cell r="H985" t="str">
            <v>Submitted to CDE for Review</v>
          </cell>
        </row>
        <row r="986">
          <cell r="C986">
            <v>8337</v>
          </cell>
          <cell r="D986" t="str">
            <v>Stratmoor Hills Elementary School</v>
          </cell>
          <cell r="E986" t="str">
            <v>Stratmoor Hills Elementary School UIP 2019-20</v>
          </cell>
          <cell r="F986" t="str">
            <v>Performance Plan: Meets 95% Participation</v>
          </cell>
          <cell r="G986" t="str">
            <v>No</v>
          </cell>
          <cell r="H986" t="str">
            <v>Submitted to CDE for Review</v>
          </cell>
        </row>
        <row r="987">
          <cell r="C987">
            <v>8350</v>
          </cell>
          <cell r="D987" t="str">
            <v>Stratton Meadows Elementary School</v>
          </cell>
          <cell r="E987" t="str">
            <v>Stratton Meadows Elementary School UIP 2019-20</v>
          </cell>
          <cell r="F987" t="str">
            <v>Performance Plan: Meets 95% Participation</v>
          </cell>
          <cell r="G987" t="str">
            <v>No</v>
          </cell>
          <cell r="H987" t="str">
            <v>Submitted to CDE for Review</v>
          </cell>
        </row>
        <row r="988">
          <cell r="C988">
            <v>8923</v>
          </cell>
          <cell r="D988" t="str">
            <v>Turman Elementary School</v>
          </cell>
          <cell r="E988" t="str">
            <v>Turman Elementary School UIP 2019-20</v>
          </cell>
          <cell r="F988" t="str">
            <v>Performance Plan: Meets 95% Participation</v>
          </cell>
          <cell r="G988" t="str">
            <v>No</v>
          </cell>
          <cell r="H988" t="str">
            <v>Submitted to CDE for Review</v>
          </cell>
        </row>
        <row r="989">
          <cell r="C989">
            <v>9602</v>
          </cell>
          <cell r="D989" t="str">
            <v>Wildflower Elementary School</v>
          </cell>
          <cell r="E989" t="str">
            <v>Wildflower Elementary School UIP 2019-20</v>
          </cell>
          <cell r="F989" t="str">
            <v>Performance Plan: Meets 95% Participation</v>
          </cell>
          <cell r="G989" t="str">
            <v>No</v>
          </cell>
          <cell r="H989" t="str">
            <v>Submitted to CDE for Review</v>
          </cell>
        </row>
        <row r="990">
          <cell r="C990">
            <v>3846</v>
          </cell>
          <cell r="D990" t="str">
            <v>Haxtun Elementary School</v>
          </cell>
          <cell r="E990" t="str">
            <v>Haxtun Elementary School UIP 2019-20</v>
          </cell>
          <cell r="F990" t="str">
            <v>Improvement Plan: Low Participation</v>
          </cell>
          <cell r="G990" t="str">
            <v>No</v>
          </cell>
          <cell r="H990" t="str">
            <v>In Progress</v>
          </cell>
        </row>
        <row r="991">
          <cell r="C991">
            <v>3862</v>
          </cell>
          <cell r="D991" t="str">
            <v>Hayden High School</v>
          </cell>
          <cell r="E991" t="str">
            <v>Hayden High School UIP 2019-20</v>
          </cell>
          <cell r="F991" t="str">
            <v>Performance Plan: Meets 95% Participation</v>
          </cell>
          <cell r="G991" t="str">
            <v>No</v>
          </cell>
          <cell r="H991" t="str">
            <v>In Progress</v>
          </cell>
        </row>
        <row r="992">
          <cell r="C992">
            <v>3860</v>
          </cell>
          <cell r="D992" t="str">
            <v>Hayden Middle School</v>
          </cell>
          <cell r="E992" t="str">
            <v>Hayden Middle School UIP 2019-20</v>
          </cell>
          <cell r="F992" t="str">
            <v>Performance Plan: Meets 95% Participation</v>
          </cell>
          <cell r="G992" t="str">
            <v>No</v>
          </cell>
          <cell r="H992" t="str">
            <v>In Progress</v>
          </cell>
        </row>
        <row r="993">
          <cell r="C993">
            <v>2522</v>
          </cell>
          <cell r="D993" t="str">
            <v>Hayden Valley Elementary School</v>
          </cell>
          <cell r="E993" t="str">
            <v>Hayden Valley Elementary School UIP 2019-20</v>
          </cell>
          <cell r="F993" t="str">
            <v>Improvement Plan: Low Participation</v>
          </cell>
          <cell r="G993" t="str">
            <v>No</v>
          </cell>
          <cell r="H993" t="str">
            <v>In Progress</v>
          </cell>
        </row>
        <row r="994">
          <cell r="C994">
            <v>4899</v>
          </cell>
          <cell r="D994" t="str">
            <v>Lake City Community School</v>
          </cell>
          <cell r="E994" t="str">
            <v>Lake City Community School UIP 2019-20</v>
          </cell>
          <cell r="F994" t="str">
            <v>Performance Plan: Meets 95% Participation</v>
          </cell>
          <cell r="G994" t="str">
            <v>No</v>
          </cell>
          <cell r="H994" t="str">
            <v>In Progress</v>
          </cell>
        </row>
        <row r="995">
          <cell r="C995">
            <v>7746</v>
          </cell>
          <cell r="D995" t="str">
            <v>Hi-Plains School District R-23</v>
          </cell>
          <cell r="E995" t="str">
            <v>Hi-Plains School District R-23 UIP 2019-20</v>
          </cell>
          <cell r="F995" t="str">
            <v>Performance Plan: Meets 95% Participation</v>
          </cell>
          <cell r="G995" t="str">
            <v>No</v>
          </cell>
          <cell r="H995" t="str">
            <v>In Progress</v>
          </cell>
        </row>
        <row r="996">
          <cell r="C996">
            <v>4048</v>
          </cell>
          <cell r="D996" t="str">
            <v>Hoehne Schools</v>
          </cell>
          <cell r="E996" t="str">
            <v>Hoehne Schools UIP 2019-20</v>
          </cell>
          <cell r="F996" t="str">
            <v>Performance Plan: Meets 95% Participation</v>
          </cell>
          <cell r="G996" t="str">
            <v>No</v>
          </cell>
          <cell r="H996" t="str">
            <v>In Progress</v>
          </cell>
        </row>
        <row r="997">
          <cell r="C997">
            <v>7794</v>
          </cell>
          <cell r="D997" t="str">
            <v>HOLLY ELEMENTARY SCHOOL</v>
          </cell>
          <cell r="E997" t="str">
            <v>HOLLY ELEMENTARY SCHOOL UIP 2019-20</v>
          </cell>
          <cell r="F997" t="str">
            <v>School Closed</v>
          </cell>
          <cell r="G997" t="str">
            <v>No</v>
          </cell>
          <cell r="H997" t="str">
            <v>In Progress</v>
          </cell>
        </row>
        <row r="998">
          <cell r="C998">
            <v>4058</v>
          </cell>
          <cell r="D998" t="str">
            <v>Holly School</v>
          </cell>
          <cell r="E998" t="str">
            <v>Holly School UIP 2019-20</v>
          </cell>
          <cell r="F998" t="str">
            <v>Performance Plan: Meets 95% Participation</v>
          </cell>
          <cell r="G998" t="str">
            <v>No</v>
          </cell>
          <cell r="H998" t="str">
            <v>In Progress</v>
          </cell>
        </row>
        <row r="999">
          <cell r="C999">
            <v>4069</v>
          </cell>
          <cell r="D999" t="str">
            <v>HOLLY JUNIOR HIGH SCHOOL</v>
          </cell>
          <cell r="E999" t="str">
            <v>HOLLY JUNIOR HIGH SCHOOL UIP 2019-20</v>
          </cell>
          <cell r="F999" t="str">
            <v>School Closed</v>
          </cell>
          <cell r="G999" t="str">
            <v>No</v>
          </cell>
          <cell r="H999" t="str">
            <v>In Progress</v>
          </cell>
        </row>
        <row r="1000">
          <cell r="C1000">
            <v>4076</v>
          </cell>
          <cell r="D1000" t="str">
            <v>Holyoke Elementary School</v>
          </cell>
          <cell r="E1000" t="str">
            <v>Holyoke Elementary School UIP 2019-20</v>
          </cell>
          <cell r="F1000" t="str">
            <v>Performance Plan: Meets 95% Participation</v>
          </cell>
          <cell r="G1000" t="str">
            <v>No</v>
          </cell>
          <cell r="H1000" t="str">
            <v>In Progress</v>
          </cell>
        </row>
        <row r="1001">
          <cell r="C1001">
            <v>4080</v>
          </cell>
          <cell r="D1001" t="str">
            <v>Holyoke Senior High School</v>
          </cell>
          <cell r="E1001" t="str">
            <v>Holyoke Senior High School UIP 2019-20</v>
          </cell>
          <cell r="F1001" t="str">
            <v>Performance Plan: Meets 95% Participation</v>
          </cell>
          <cell r="G1001" t="str">
            <v>No</v>
          </cell>
          <cell r="H1001" t="str">
            <v>In Progress</v>
          </cell>
        </row>
        <row r="1002">
          <cell r="C1002">
            <v>3306</v>
          </cell>
          <cell r="D1002" t="str">
            <v>Gardner Elementary School</v>
          </cell>
          <cell r="E1002" t="str">
            <v>Gardner Elementary School UIP 2019-20</v>
          </cell>
          <cell r="F1002" t="str">
            <v>Improvement Plan: Low Participation</v>
          </cell>
          <cell r="G1002" t="str">
            <v>No</v>
          </cell>
          <cell r="H1002" t="str">
            <v>In Progress</v>
          </cell>
        </row>
        <row r="1003">
          <cell r="C1003">
            <v>9212</v>
          </cell>
          <cell r="D1003" t="str">
            <v>John Mall High School</v>
          </cell>
          <cell r="E1003" t="str">
            <v>John Mall High School UIP 2019-20</v>
          </cell>
          <cell r="F1003" t="str">
            <v>Improvement Plan: Meets 95% Participation</v>
          </cell>
          <cell r="G1003" t="str">
            <v>No</v>
          </cell>
          <cell r="H1003" t="str">
            <v>In Progress</v>
          </cell>
        </row>
        <row r="1004">
          <cell r="C1004">
            <v>63</v>
          </cell>
          <cell r="D1004" t="str">
            <v>Peakview School</v>
          </cell>
          <cell r="E1004" t="str">
            <v>Peakview School UIP 2019-20</v>
          </cell>
          <cell r="F1004" t="str">
            <v>Priority Improvement Plan: Meets 95% Participation</v>
          </cell>
          <cell r="G1004" t="str">
            <v>No</v>
          </cell>
          <cell r="H1004" t="str">
            <v>In Progress</v>
          </cell>
        </row>
        <row r="1005">
          <cell r="C1005">
            <v>4227</v>
          </cell>
          <cell r="D1005" t="str">
            <v>Idalia Elementary School</v>
          </cell>
          <cell r="E1005" t="str">
            <v>Idalia Elementary School UIP 2019-20</v>
          </cell>
          <cell r="F1005" t="str">
            <v>Performance Plan: Meets 95% Participation</v>
          </cell>
          <cell r="G1005" t="str">
            <v>No</v>
          </cell>
          <cell r="H1005" t="str">
            <v>In Progress</v>
          </cell>
        </row>
        <row r="1006">
          <cell r="C1006">
            <v>4231</v>
          </cell>
          <cell r="D1006" t="str">
            <v>Idalia Junior-Senior High School</v>
          </cell>
          <cell r="E1006" t="str">
            <v>Idalia Junior-Senior High School UIP 2019-20</v>
          </cell>
          <cell r="F1006" t="str">
            <v>Performance Plan: Low Participation</v>
          </cell>
          <cell r="G1006" t="str">
            <v>No</v>
          </cell>
          <cell r="H1006" t="str">
            <v>In Progress</v>
          </cell>
        </row>
        <row r="1007">
          <cell r="C1007">
            <v>4252</v>
          </cell>
          <cell r="D1007" t="str">
            <v>Ignacio Elementary School</v>
          </cell>
          <cell r="E1007" t="str">
            <v>Ignacio Elementary School UIP 2019-20</v>
          </cell>
          <cell r="F1007" t="str">
            <v>Improvement Plan: Meets 95% Participation</v>
          </cell>
          <cell r="G1007" t="str">
            <v>No</v>
          </cell>
          <cell r="H1007" t="str">
            <v>In Progress</v>
          </cell>
        </row>
        <row r="1008">
          <cell r="C1008">
            <v>4258</v>
          </cell>
          <cell r="D1008" t="str">
            <v>Ignacio High School</v>
          </cell>
          <cell r="E1008" t="str">
            <v>Ignacio High School UIP 2019-20</v>
          </cell>
          <cell r="F1008" t="str">
            <v>Improvement Plan: Meets 95% Participation</v>
          </cell>
          <cell r="G1008" t="str">
            <v>No</v>
          </cell>
          <cell r="H1008" t="str">
            <v>In Progress</v>
          </cell>
        </row>
        <row r="1009">
          <cell r="C1009">
            <v>4254</v>
          </cell>
          <cell r="D1009" t="str">
            <v>Ignacio Middle School</v>
          </cell>
          <cell r="E1009" t="str">
            <v>Ignacio Middle School UIP 2019-20</v>
          </cell>
          <cell r="F1009" t="str">
            <v>Performance Plan: Meets 95% Participation</v>
          </cell>
          <cell r="G1009" t="str">
            <v>No</v>
          </cell>
          <cell r="H1009" t="str">
            <v>In Progress</v>
          </cell>
        </row>
        <row r="1010">
          <cell r="C1010">
            <v>30</v>
          </cell>
          <cell r="D1010" t="str">
            <v>Adams Elementary School</v>
          </cell>
          <cell r="E1010" t="str">
            <v>Adams Elementary School UIP 2019-20</v>
          </cell>
          <cell r="F1010" t="str">
            <v>Performance Plan: Low Participation</v>
          </cell>
          <cell r="G1010" t="str">
            <v>No</v>
          </cell>
          <cell r="H1010" t="str">
            <v>Submitted for Posting</v>
          </cell>
        </row>
        <row r="1011">
          <cell r="C1011">
            <v>1451</v>
          </cell>
          <cell r="D1011" t="str">
            <v>Addenbrooke Classical Academy</v>
          </cell>
          <cell r="E1011" t="str">
            <v>Addenbrooke Classical Academy UIP 2019-20</v>
          </cell>
          <cell r="F1011" t="str">
            <v>Performance Plan: Meets 95% Participation</v>
          </cell>
          <cell r="G1011" t="str">
            <v>No</v>
          </cell>
          <cell r="H1011" t="str">
            <v>Submitted for Posting</v>
          </cell>
        </row>
        <row r="1012">
          <cell r="C1012">
            <v>108</v>
          </cell>
          <cell r="D1012" t="str">
            <v>Alameda International Junior/Senior High School</v>
          </cell>
          <cell r="E1012" t="str">
            <v>Alameda International Junior/Senior High School UIP 2019-20</v>
          </cell>
          <cell r="F1012" t="str">
            <v>Improvement Plan: Meets 95% Participation</v>
          </cell>
          <cell r="G1012" t="str">
            <v>No</v>
          </cell>
          <cell r="H1012" t="str">
            <v>Submitted for Posting</v>
          </cell>
        </row>
        <row r="1013">
          <cell r="C1013">
            <v>148</v>
          </cell>
          <cell r="D1013" t="str">
            <v>Allendale Elementary School</v>
          </cell>
          <cell r="E1013" t="str">
            <v>Allendale Elementary School UIP 2019-20</v>
          </cell>
          <cell r="F1013" t="str">
            <v>Performance Plan: Meets 95% Participation</v>
          </cell>
          <cell r="G1013" t="str">
            <v>No</v>
          </cell>
          <cell r="H1013" t="str">
            <v>Submitted to CDE for Review</v>
          </cell>
        </row>
        <row r="1014">
          <cell r="C1014">
            <v>370</v>
          </cell>
          <cell r="D1014" t="str">
            <v>Arvada High School</v>
          </cell>
          <cell r="E1014" t="str">
            <v>Arvada High School UIP 2019-20</v>
          </cell>
          <cell r="F1014" t="str">
            <v>Priority Improvement Plan: Decreased due to Participation</v>
          </cell>
          <cell r="G1014" t="str">
            <v>No</v>
          </cell>
          <cell r="H1014" t="str">
            <v>Submitted to CDE for Review</v>
          </cell>
        </row>
        <row r="1015">
          <cell r="C1015">
            <v>109</v>
          </cell>
          <cell r="D1015" t="str">
            <v>Arvada K-8</v>
          </cell>
          <cell r="E1015" t="str">
            <v>Arvada K-8 UIP 2019-20</v>
          </cell>
          <cell r="F1015" t="str">
            <v>Priority Improvement Plan: Meets 95% Participation</v>
          </cell>
          <cell r="G1015" t="str">
            <v>No</v>
          </cell>
          <cell r="H1015" t="str">
            <v>Submitted to CDE for Review</v>
          </cell>
        </row>
        <row r="1016">
          <cell r="C1016">
            <v>378</v>
          </cell>
          <cell r="D1016" t="str">
            <v>Arvada West High School</v>
          </cell>
          <cell r="E1016" t="str">
            <v>Arvada West High School UIP 2019-20</v>
          </cell>
          <cell r="F1016" t="str">
            <v>Performance Plan: Meets 95% Participation</v>
          </cell>
          <cell r="G1016" t="str">
            <v>No</v>
          </cell>
          <cell r="H1016" t="str">
            <v>Submitted for Posting</v>
          </cell>
        </row>
        <row r="1017">
          <cell r="C1017">
            <v>664</v>
          </cell>
          <cell r="D1017" t="str">
            <v>Bear Creek High School</v>
          </cell>
          <cell r="E1017" t="str">
            <v>Bear Creek High School UIP 2019-20</v>
          </cell>
          <cell r="F1017" t="str">
            <v>Performance Plan: Meets 95% Participation</v>
          </cell>
          <cell r="G1017" t="str">
            <v>No</v>
          </cell>
          <cell r="H1017" t="str">
            <v>Submitted to CDE for Review</v>
          </cell>
        </row>
        <row r="1018">
          <cell r="C1018">
            <v>660</v>
          </cell>
          <cell r="D1018" t="str">
            <v>Bear Creek K-8 School</v>
          </cell>
          <cell r="E1018" t="str">
            <v>Bear Creek K-8 School UIP 2019-20</v>
          </cell>
          <cell r="F1018" t="str">
            <v>Performance Plan: Meets 95% Participation</v>
          </cell>
          <cell r="G1018" t="str">
            <v>No</v>
          </cell>
          <cell r="H1018" t="str">
            <v>Submitted to CDE for Review</v>
          </cell>
        </row>
        <row r="1019">
          <cell r="C1019">
            <v>694</v>
          </cell>
          <cell r="D1019" t="str">
            <v>Bell Middle School</v>
          </cell>
          <cell r="E1019" t="str">
            <v>Bell Middle School UIP 2019-20</v>
          </cell>
          <cell r="F1019" t="str">
            <v>Performance Plan: Meets 95% Participation</v>
          </cell>
          <cell r="G1019" t="str">
            <v>No</v>
          </cell>
          <cell r="H1019" t="str">
            <v>Submitted for Posting</v>
          </cell>
        </row>
        <row r="1020">
          <cell r="C1020">
            <v>724</v>
          </cell>
          <cell r="D1020" t="str">
            <v>Belmar School of Integrated Arts</v>
          </cell>
          <cell r="E1020" t="str">
            <v>Belmar School of Integrated Arts UIP 2019-20</v>
          </cell>
          <cell r="F1020" t="str">
            <v>Performance Plan: Meets 95% Participation</v>
          </cell>
          <cell r="G1020" t="str">
            <v>No</v>
          </cell>
          <cell r="H1020" t="str">
            <v>Submitted to CDE for Review</v>
          </cell>
        </row>
        <row r="1021">
          <cell r="C1021">
            <v>776</v>
          </cell>
          <cell r="D1021" t="str">
            <v>Bergen Meadow Primary School</v>
          </cell>
          <cell r="E1021" t="str">
            <v>Bergen Meadow Primary School UIP 2019-20</v>
          </cell>
          <cell r="F1021" t="str">
            <v>Performance Plan (Revised)</v>
          </cell>
          <cell r="G1021" t="str">
            <v>No</v>
          </cell>
          <cell r="H1021" t="str">
            <v>In Progress</v>
          </cell>
        </row>
        <row r="1022">
          <cell r="C1022">
            <v>779</v>
          </cell>
          <cell r="D1022" t="str">
            <v>Bergen Valley Intermediate School</v>
          </cell>
          <cell r="E1022" t="str">
            <v>Bergen Valley Intermediate School UIP 2019-20</v>
          </cell>
          <cell r="F1022" t="str">
            <v>Performance Plan: Meets 95% Participation</v>
          </cell>
          <cell r="G1022" t="str">
            <v>No</v>
          </cell>
          <cell r="H1022" t="str">
            <v>Submitted to CDE for Review</v>
          </cell>
        </row>
        <row r="1023">
          <cell r="C1023">
            <v>951</v>
          </cell>
          <cell r="D1023" t="str">
            <v>Blue Heron Elementary School</v>
          </cell>
          <cell r="E1023" t="str">
            <v>Blue Heron Elementary School UIP 2019-20</v>
          </cell>
          <cell r="F1023" t="str">
            <v>Performance Plan: Meets 95% Participation</v>
          </cell>
          <cell r="G1023" t="str">
            <v>No</v>
          </cell>
          <cell r="H1023" t="str">
            <v>Submitted to CDE for Review</v>
          </cell>
        </row>
        <row r="1024">
          <cell r="C1024">
            <v>952</v>
          </cell>
          <cell r="D1024" t="str">
            <v>Bradford K8 North</v>
          </cell>
          <cell r="E1024" t="str">
            <v>Bradford K8 North UIP 2019-20</v>
          </cell>
          <cell r="F1024" t="str">
            <v>Performance Plan: Meets 95% Participation</v>
          </cell>
          <cell r="G1024" t="str">
            <v>No</v>
          </cell>
          <cell r="H1024" t="str">
            <v>Submitted to CDE for Review</v>
          </cell>
        </row>
        <row r="1025">
          <cell r="C1025">
            <v>950</v>
          </cell>
          <cell r="D1025" t="str">
            <v>Bradford K8 South</v>
          </cell>
          <cell r="E1025" t="str">
            <v>Bradford K8 South UIP 2019-20</v>
          </cell>
          <cell r="F1025" t="str">
            <v>Performance Plan: Meets 95% Participation</v>
          </cell>
          <cell r="G1025" t="str">
            <v>No</v>
          </cell>
          <cell r="H1025" t="str">
            <v>In Progress</v>
          </cell>
        </row>
        <row r="1026">
          <cell r="C1026">
            <v>1238</v>
          </cell>
          <cell r="D1026" t="str">
            <v>Campbell Elementary School</v>
          </cell>
          <cell r="E1026" t="str">
            <v>Campbell Elementary School UIP 2019-20</v>
          </cell>
          <cell r="F1026" t="str">
            <v>Performance Plan: Meets 95% Participation</v>
          </cell>
          <cell r="G1026" t="str">
            <v>No</v>
          </cell>
          <cell r="H1026" t="str">
            <v>Submitted to CDE for Review</v>
          </cell>
        </row>
        <row r="1027">
          <cell r="C1027">
            <v>1318</v>
          </cell>
          <cell r="D1027" t="str">
            <v>Carmody Middle School</v>
          </cell>
          <cell r="E1027" t="str">
            <v>Carmody Middle School UIP 2019-20</v>
          </cell>
          <cell r="F1027" t="str">
            <v>Performance Plan: Meets 95% Participation</v>
          </cell>
          <cell r="G1027" t="str">
            <v>No</v>
          </cell>
          <cell r="H1027" t="str">
            <v>Submitted to CDE for Review</v>
          </cell>
        </row>
        <row r="1028">
          <cell r="C1028">
            <v>1522</v>
          </cell>
          <cell r="D1028" t="str">
            <v>Chatfield High School</v>
          </cell>
          <cell r="E1028" t="str">
            <v>Chatfield High School UIP 2019-20</v>
          </cell>
          <cell r="F1028" t="str">
            <v>Performance Plan: Meets 95% Participation</v>
          </cell>
          <cell r="G1028" t="str">
            <v>No</v>
          </cell>
          <cell r="H1028" t="str">
            <v>Submitted for Posting</v>
          </cell>
        </row>
        <row r="1029">
          <cell r="C1029">
            <v>1730</v>
          </cell>
          <cell r="D1029" t="str">
            <v>Coal Creek Canyon K-8 Elementary School</v>
          </cell>
          <cell r="E1029" t="str">
            <v>Coal Creek Canyon K-8 Elementary School UIP 2019-20</v>
          </cell>
          <cell r="F1029" t="str">
            <v>Performance Plan: Meets 95% Participation</v>
          </cell>
          <cell r="G1029" t="str">
            <v>No</v>
          </cell>
          <cell r="H1029" t="str">
            <v>Submitted for Posting</v>
          </cell>
        </row>
        <row r="1030">
          <cell r="C1030">
            <v>7701</v>
          </cell>
          <cell r="D1030" t="str">
            <v>Collegiate Academy of Colorado</v>
          </cell>
          <cell r="E1030" t="str">
            <v>Collegiate Academy of Colorado UIP 2019-20</v>
          </cell>
          <cell r="F1030" t="str">
            <v>Performance Plan: Meets 95% Participation</v>
          </cell>
          <cell r="G1030" t="str">
            <v>No</v>
          </cell>
          <cell r="H1030" t="str">
            <v>Submitted for Posting</v>
          </cell>
        </row>
        <row r="1031">
          <cell r="C1031">
            <v>1790</v>
          </cell>
          <cell r="D1031" t="str">
            <v>Colorow Elementary School</v>
          </cell>
          <cell r="E1031" t="str">
            <v>Colorow Elementary School UIP 2019-20</v>
          </cell>
          <cell r="F1031" t="str">
            <v>Performance Plan: Meets 95% Participation</v>
          </cell>
          <cell r="G1031" t="str">
            <v>No</v>
          </cell>
          <cell r="H1031" t="str">
            <v>Submitted to CDE for Review</v>
          </cell>
        </row>
        <row r="1032">
          <cell r="C1032">
            <v>1864</v>
          </cell>
          <cell r="D1032" t="str">
            <v>Columbine High School</v>
          </cell>
          <cell r="E1032" t="str">
            <v>Columbine High School UIP 2019-20</v>
          </cell>
          <cell r="F1032" t="str">
            <v>Performance Plan: Meets 95% Participation</v>
          </cell>
          <cell r="G1032" t="str">
            <v>No</v>
          </cell>
          <cell r="H1032" t="str">
            <v>Submitted to CDE for Review</v>
          </cell>
        </row>
        <row r="1033">
          <cell r="C1033">
            <v>1861</v>
          </cell>
          <cell r="D1033" t="str">
            <v>Columbine Hills Elementary School</v>
          </cell>
          <cell r="E1033" t="str">
            <v>Columbine Hills Elementary School UIP 2019-20</v>
          </cell>
          <cell r="F1033" t="str">
            <v>Performance Plan: Meets 95% Participation</v>
          </cell>
          <cell r="G1033" t="str">
            <v>No</v>
          </cell>
          <cell r="H1033" t="str">
            <v>Submitted to CDE for Review</v>
          </cell>
        </row>
        <row r="1034">
          <cell r="C1034">
            <v>1880</v>
          </cell>
          <cell r="D1034" t="str">
            <v>Compass Montessori - Golden Charter School</v>
          </cell>
          <cell r="E1034" t="str">
            <v>Compass Montessori - Golden Charter School UIP 2019-20</v>
          </cell>
          <cell r="F1034" t="str">
            <v>Performance Plan: Low Participation</v>
          </cell>
          <cell r="G1034" t="str">
            <v>No</v>
          </cell>
          <cell r="H1034" t="str">
            <v>Submitted for Posting</v>
          </cell>
        </row>
        <row r="1035">
          <cell r="C1035">
            <v>1869</v>
          </cell>
          <cell r="D1035" t="str">
            <v>Compass Montessori - Wheat Ridge Charter School</v>
          </cell>
          <cell r="E1035" t="str">
            <v>Compass Montessori - Wheat Ridge Charter School UIP 2019-20</v>
          </cell>
          <cell r="F1035" t="str">
            <v>Improvement Plan: Low Participation</v>
          </cell>
          <cell r="G1035" t="str">
            <v>No</v>
          </cell>
          <cell r="H1035" t="str">
            <v>Submitted for Posting</v>
          </cell>
        </row>
        <row r="1036">
          <cell r="C1036">
            <v>1886</v>
          </cell>
          <cell r="D1036" t="str">
            <v>Conifer Senior High School</v>
          </cell>
          <cell r="E1036" t="str">
            <v>Conifer Senior High School UIP 2019-20</v>
          </cell>
          <cell r="F1036" t="str">
            <v>Performance Plan: Meets 95% Participation</v>
          </cell>
          <cell r="G1036" t="str">
            <v>No</v>
          </cell>
          <cell r="H1036" t="str">
            <v>Submitted for Posting</v>
          </cell>
        </row>
        <row r="1037">
          <cell r="C1037">
            <v>1876</v>
          </cell>
          <cell r="D1037" t="str">
            <v>Coronado Elementary School</v>
          </cell>
          <cell r="E1037" t="str">
            <v>Coronado Elementary School UIP 2019-20</v>
          </cell>
          <cell r="F1037" t="str">
            <v>Performance Plan: Meets 95% Participation</v>
          </cell>
          <cell r="G1037" t="str">
            <v>No</v>
          </cell>
          <cell r="H1037" t="str">
            <v>Submitted to CDE for Review</v>
          </cell>
        </row>
        <row r="1038">
          <cell r="C1038">
            <v>1976</v>
          </cell>
          <cell r="D1038" t="str">
            <v>Creighton Middle School</v>
          </cell>
          <cell r="E1038" t="str">
            <v>Creighton Middle School UIP 2019-20</v>
          </cell>
          <cell r="F1038" t="str">
            <v>Performance Plan: Low Participation</v>
          </cell>
          <cell r="G1038" t="str">
            <v>No</v>
          </cell>
          <cell r="H1038" t="str">
            <v>Submitted for Posting</v>
          </cell>
        </row>
        <row r="1039">
          <cell r="C1039">
            <v>2093</v>
          </cell>
          <cell r="D1039" t="str">
            <v>Dakota Ridge Senior High School</v>
          </cell>
          <cell r="E1039" t="str">
            <v>Dakota Ridge Senior High School UIP 2019-20</v>
          </cell>
          <cell r="F1039" t="str">
            <v>Performance Plan: Meets 95% Participation</v>
          </cell>
          <cell r="G1039" t="str">
            <v>No</v>
          </cell>
          <cell r="H1039" t="str">
            <v>Submitted for Posting</v>
          </cell>
        </row>
        <row r="1040">
          <cell r="C1040">
            <v>8090</v>
          </cell>
          <cell r="D1040" t="str">
            <v>Deane Elementary School</v>
          </cell>
          <cell r="E1040" t="str">
            <v>Deane Elementary School UIP 2019-20</v>
          </cell>
          <cell r="F1040" t="str">
            <v>Performance Plan: Meets 95% Participation</v>
          </cell>
          <cell r="G1040" t="str">
            <v>No</v>
          </cell>
          <cell r="H1040" t="str">
            <v>Submitted to CDE for Review</v>
          </cell>
        </row>
        <row r="1041">
          <cell r="C1041">
            <v>2130</v>
          </cell>
          <cell r="D1041" t="str">
            <v>Deer Creek Middle School</v>
          </cell>
          <cell r="E1041" t="str">
            <v>Deer Creek Middle School UIP 2019-20</v>
          </cell>
          <cell r="F1041" t="str">
            <v>Performance Plan: Meets 95% Participation</v>
          </cell>
          <cell r="G1041" t="str">
            <v>No</v>
          </cell>
          <cell r="H1041" t="str">
            <v>Submitted for Posting</v>
          </cell>
        </row>
        <row r="1042">
          <cell r="C1042">
            <v>9432</v>
          </cell>
          <cell r="D1042" t="str">
            <v>Dennison Elementary School</v>
          </cell>
          <cell r="E1042" t="str">
            <v>Dennison Elementary School UIP 2019-20</v>
          </cell>
          <cell r="F1042" t="str">
            <v>Performance Plan: Meets 95% Participation</v>
          </cell>
          <cell r="G1042" t="str">
            <v>No</v>
          </cell>
          <cell r="H1042" t="str">
            <v>Submitted to CDE for Review</v>
          </cell>
        </row>
        <row r="1043">
          <cell r="C1043">
            <v>2120</v>
          </cell>
          <cell r="D1043" t="str">
            <v>D'Evelyn Junior/Senior High School</v>
          </cell>
          <cell r="E1043" t="str">
            <v>D'Evelyn Junior/Senior High School UIP 2019-20</v>
          </cell>
          <cell r="F1043" t="str">
            <v>Performance Plan: Meets 95% Participation</v>
          </cell>
          <cell r="G1043" t="str">
            <v>No</v>
          </cell>
          <cell r="H1043" t="str">
            <v>Submitted to CDE for Review</v>
          </cell>
        </row>
        <row r="1044">
          <cell r="C1044">
            <v>2194</v>
          </cell>
          <cell r="D1044" t="str">
            <v>Devinny Elementary School</v>
          </cell>
          <cell r="E1044" t="str">
            <v>Devinny Elementary School UIP 2019-20</v>
          </cell>
          <cell r="F1044" t="str">
            <v>Performance Plan: Meets 95% Participation</v>
          </cell>
          <cell r="G1044" t="str">
            <v>No</v>
          </cell>
          <cell r="H1044" t="str">
            <v>Submit to CDE for Review</v>
          </cell>
        </row>
        <row r="1045">
          <cell r="C1045">
            <v>2288</v>
          </cell>
          <cell r="D1045" t="str">
            <v>Drake Junior High School</v>
          </cell>
          <cell r="E1045" t="str">
            <v>Drake Junior High School UIP 2019-20</v>
          </cell>
          <cell r="F1045" t="str">
            <v>Performance Plan: Low Participation</v>
          </cell>
          <cell r="G1045" t="str">
            <v>No</v>
          </cell>
          <cell r="H1045" t="str">
            <v>Submitted for Posting</v>
          </cell>
        </row>
        <row r="1046">
          <cell r="C1046">
            <v>2300</v>
          </cell>
          <cell r="D1046" t="str">
            <v>Dunstan Middle School</v>
          </cell>
          <cell r="E1046" t="str">
            <v>Dunstan Middle School UIP 2019-20</v>
          </cell>
          <cell r="F1046" t="str">
            <v>Performance Plan: Meets 95% Participation</v>
          </cell>
          <cell r="G1046" t="str">
            <v>No</v>
          </cell>
          <cell r="H1046" t="str">
            <v>Submitted for Posting</v>
          </cell>
        </row>
        <row r="1047">
          <cell r="C1047">
            <v>2322</v>
          </cell>
          <cell r="D1047" t="str">
            <v>Dutch Creek Elementary School</v>
          </cell>
          <cell r="E1047" t="str">
            <v>Dutch Creek Elementary School UIP 2019-20</v>
          </cell>
          <cell r="F1047" t="str">
            <v>Performance Plan: Meets 95% Participation</v>
          </cell>
          <cell r="G1047" t="str">
            <v>No</v>
          </cell>
          <cell r="H1047" t="str">
            <v>Submitted to CDE for Review</v>
          </cell>
        </row>
        <row r="1048">
          <cell r="C1048">
            <v>2496</v>
          </cell>
          <cell r="D1048" t="str">
            <v>Edgewater Elementary School</v>
          </cell>
          <cell r="E1048" t="str">
            <v>Edgewater Elementary School UIP 2019-20</v>
          </cell>
          <cell r="F1048" t="str">
            <v>Priority Improvement Plan: Meets 95% Participation</v>
          </cell>
          <cell r="G1048" t="str">
            <v>No</v>
          </cell>
          <cell r="H1048" t="str">
            <v>Submitted to CDE for Review</v>
          </cell>
        </row>
        <row r="1049">
          <cell r="C1049">
            <v>2550</v>
          </cell>
          <cell r="D1049" t="str">
            <v>Eiber Elementary School</v>
          </cell>
          <cell r="E1049" t="str">
            <v>Eiber Elementary School UIP 2019-20</v>
          </cell>
          <cell r="F1049" t="str">
            <v>Performance Plan: Meets 95% Participation</v>
          </cell>
          <cell r="G1049" t="str">
            <v>No</v>
          </cell>
          <cell r="H1049" t="str">
            <v>Submitted to CDE for Review</v>
          </cell>
        </row>
        <row r="1050">
          <cell r="C1050">
            <v>2616</v>
          </cell>
          <cell r="D1050" t="str">
            <v>Elk Creek Elementary School</v>
          </cell>
          <cell r="E1050" t="str">
            <v>Elk Creek Elementary School UIP 2019-20</v>
          </cell>
          <cell r="F1050" t="str">
            <v>Performance Plan: Meets 95% Participation</v>
          </cell>
          <cell r="G1050" t="str">
            <v>No</v>
          </cell>
          <cell r="H1050" t="str">
            <v>Submitted to CDE for Review</v>
          </cell>
        </row>
        <row r="1051">
          <cell r="C1051">
            <v>2836</v>
          </cell>
          <cell r="D1051" t="str">
            <v>Evergreen High School</v>
          </cell>
          <cell r="E1051" t="str">
            <v>Evergreen High School UIP 2019-20</v>
          </cell>
          <cell r="F1051" t="str">
            <v>Performance Plan: Meets 95% Participation</v>
          </cell>
          <cell r="G1051" t="str">
            <v>No</v>
          </cell>
          <cell r="H1051" t="str">
            <v>Submitted to CDE for Review</v>
          </cell>
        </row>
        <row r="1052">
          <cell r="C1052">
            <v>2832</v>
          </cell>
          <cell r="D1052" t="str">
            <v>Evergreen Middle School</v>
          </cell>
          <cell r="E1052" t="str">
            <v>Evergreen Middle School UIP 2019-20</v>
          </cell>
          <cell r="F1052" t="str">
            <v>Performance Plan: Low Participation</v>
          </cell>
          <cell r="G1052" t="str">
            <v>No</v>
          </cell>
          <cell r="H1052" t="str">
            <v>Submitted for Posting</v>
          </cell>
        </row>
        <row r="1053">
          <cell r="C1053">
            <v>2820</v>
          </cell>
          <cell r="D1053" t="str">
            <v>Everitt Middle School</v>
          </cell>
          <cell r="E1053" t="str">
            <v>Everitt Middle School UIP 2019-20</v>
          </cell>
          <cell r="F1053" t="str">
            <v>Improvement Plan: Low Participation</v>
          </cell>
          <cell r="G1053" t="str">
            <v>No</v>
          </cell>
          <cell r="H1053" t="str">
            <v>Submitted for Posting</v>
          </cell>
        </row>
        <row r="1054">
          <cell r="C1054">
            <v>2799</v>
          </cell>
          <cell r="D1054" t="str">
            <v>Excel Academy Charter School</v>
          </cell>
          <cell r="E1054" t="str">
            <v>Excel Academy Charter School UIP 2019-20</v>
          </cell>
          <cell r="F1054" t="str">
            <v>Performance Plan: Meets 95% Participation</v>
          </cell>
          <cell r="G1054" t="str">
            <v>No</v>
          </cell>
          <cell r="H1054" t="str">
            <v>Submitted for Posting</v>
          </cell>
        </row>
        <row r="1055">
          <cell r="C1055">
            <v>2866</v>
          </cell>
          <cell r="D1055" t="str">
            <v>Fairmount Elementary School</v>
          </cell>
          <cell r="E1055" t="str">
            <v>Fairmount Elementary School UIP 2019-20</v>
          </cell>
          <cell r="F1055" t="str">
            <v>Performance Plan: Meets 95% Participation</v>
          </cell>
          <cell r="G1055" t="str">
            <v>No</v>
          </cell>
          <cell r="H1055" t="str">
            <v>Submitted for Posting</v>
          </cell>
        </row>
        <row r="1056">
          <cell r="C1056">
            <v>2963</v>
          </cell>
          <cell r="D1056" t="str">
            <v>Falcon Bluffs Middle School</v>
          </cell>
          <cell r="E1056" t="str">
            <v>Falcon Bluffs Middle School UIP 2019-20</v>
          </cell>
          <cell r="F1056" t="str">
            <v>Performance Plan: Low Participation</v>
          </cell>
          <cell r="G1056" t="str">
            <v>No</v>
          </cell>
          <cell r="H1056" t="str">
            <v>Submitted for Posting</v>
          </cell>
        </row>
        <row r="1057">
          <cell r="C1057">
            <v>2946</v>
          </cell>
          <cell r="D1057" t="str">
            <v>Fitzmorris Elementary School</v>
          </cell>
          <cell r="E1057" t="str">
            <v>Fitzmorris Elementary School UIP 2019-20</v>
          </cell>
          <cell r="F1057" t="str">
            <v>Improvement Plan: Meets 95% Participation</v>
          </cell>
          <cell r="G1057" t="str">
            <v>No</v>
          </cell>
          <cell r="H1057" t="str">
            <v>Submitted to CDE for Review</v>
          </cell>
        </row>
        <row r="1058">
          <cell r="C1058">
            <v>3025</v>
          </cell>
          <cell r="D1058" t="str">
            <v>Foothills Elementary School</v>
          </cell>
          <cell r="E1058" t="str">
            <v>Foothills Elementary School UIP 2019-20</v>
          </cell>
          <cell r="F1058" t="str">
            <v>Performance Plan: Meets 95% Participation</v>
          </cell>
          <cell r="G1058" t="str">
            <v>No</v>
          </cell>
          <cell r="H1058" t="str">
            <v>Submitted to CDE for Review</v>
          </cell>
        </row>
        <row r="1059">
          <cell r="C1059">
            <v>3088</v>
          </cell>
          <cell r="D1059" t="str">
            <v>Foster K-8</v>
          </cell>
          <cell r="E1059" t="str">
            <v>Foster K-8 UIP 2019-20</v>
          </cell>
          <cell r="F1059" t="str">
            <v>Improvement Plan: Meets 95% Participation</v>
          </cell>
          <cell r="G1059" t="str">
            <v>No</v>
          </cell>
          <cell r="H1059" t="str">
            <v>Submitted to CDE for Review</v>
          </cell>
        </row>
        <row r="1060">
          <cell r="C1060">
            <v>3201</v>
          </cell>
          <cell r="D1060" t="str">
            <v>Free Horizon Montessori</v>
          </cell>
          <cell r="E1060" t="str">
            <v>Free Horizon Montessori UIP 2019-20</v>
          </cell>
          <cell r="F1060" t="str">
            <v>Performance Plan: Meets 95% Participation</v>
          </cell>
          <cell r="G1060" t="str">
            <v>No</v>
          </cell>
          <cell r="H1060" t="str">
            <v>Submitted for Posting</v>
          </cell>
        </row>
        <row r="1061">
          <cell r="C1061">
            <v>3216</v>
          </cell>
          <cell r="D1061" t="str">
            <v>Fremont Elementary School</v>
          </cell>
          <cell r="E1061" t="str">
            <v>Fremont Elementary School UIP 2019-20</v>
          </cell>
          <cell r="F1061" t="str">
            <v>Performance Plan: Low Participation</v>
          </cell>
          <cell r="G1061" t="str">
            <v>No</v>
          </cell>
          <cell r="H1061" t="str">
            <v>Submitted to CDE for Review</v>
          </cell>
        </row>
        <row r="1062">
          <cell r="C1062">
            <v>3450</v>
          </cell>
          <cell r="D1062" t="str">
            <v>Glennon Heights Elementary School</v>
          </cell>
          <cell r="E1062" t="str">
            <v>Glennon Heights Elementary School UIP 2019-20</v>
          </cell>
          <cell r="F1062" t="str">
            <v>Improvement Plan: Meets 95% Participation</v>
          </cell>
          <cell r="G1062" t="str">
            <v>No</v>
          </cell>
          <cell r="H1062" t="str">
            <v>Submitted to CDE for Review</v>
          </cell>
        </row>
        <row r="1063">
          <cell r="C1063">
            <v>3502</v>
          </cell>
          <cell r="D1063" t="str">
            <v>Golden High School</v>
          </cell>
          <cell r="E1063" t="str">
            <v>Golden High School UIP 2019-20</v>
          </cell>
          <cell r="F1063" t="str">
            <v>Performance Plan: Meets 95% Participation</v>
          </cell>
          <cell r="G1063" t="str">
            <v>No</v>
          </cell>
          <cell r="H1063" t="str">
            <v>Submitted for Posting</v>
          </cell>
        </row>
        <row r="1064">
          <cell r="C1064">
            <v>3536</v>
          </cell>
          <cell r="D1064" t="str">
            <v>Governor's Ranch Elementary School</v>
          </cell>
          <cell r="E1064" t="str">
            <v>Governor's Ranch Elementary School UIP 2019-20</v>
          </cell>
          <cell r="F1064" t="str">
            <v>Performance Plan: Meets 95% Participation</v>
          </cell>
          <cell r="G1064" t="str">
            <v>No</v>
          </cell>
          <cell r="H1064" t="str">
            <v>Submitted to CDE for Review</v>
          </cell>
        </row>
        <row r="1065">
          <cell r="C1065">
            <v>3622</v>
          </cell>
          <cell r="D1065" t="str">
            <v>Green Gables Elementary School</v>
          </cell>
          <cell r="E1065" t="str">
            <v>Green Gables Elementary School UIP 2019-20</v>
          </cell>
          <cell r="F1065" t="str">
            <v>Performance Plan: Meets 95% Participation</v>
          </cell>
          <cell r="G1065" t="str">
            <v>No</v>
          </cell>
          <cell r="H1065" t="str">
            <v>Submitted to CDE for Review</v>
          </cell>
        </row>
        <row r="1066">
          <cell r="C1066">
            <v>3624</v>
          </cell>
          <cell r="D1066" t="str">
            <v>Green Mountain Elementary School</v>
          </cell>
          <cell r="E1066" t="str">
            <v>Green Mountain Elementary School UIP 2019-20</v>
          </cell>
          <cell r="F1066" t="str">
            <v>Performance Plan: Meets 95% Participation</v>
          </cell>
          <cell r="G1066" t="str">
            <v>No</v>
          </cell>
          <cell r="H1066" t="str">
            <v>Submitted for Posting</v>
          </cell>
        </row>
        <row r="1067">
          <cell r="C1067">
            <v>3628</v>
          </cell>
          <cell r="D1067" t="str">
            <v>Green Mountain High School</v>
          </cell>
          <cell r="E1067" t="str">
            <v>Green Mountain High School UIP 2019-20</v>
          </cell>
          <cell r="F1067" t="str">
            <v>Performance Plan: Meets 95% Participation</v>
          </cell>
          <cell r="G1067" t="str">
            <v>No</v>
          </cell>
          <cell r="H1067" t="str">
            <v>Submitted for Posting</v>
          </cell>
        </row>
        <row r="1068">
          <cell r="C1068">
            <v>3726</v>
          </cell>
          <cell r="D1068" t="str">
            <v>Hackberry Hill Elementary School</v>
          </cell>
          <cell r="E1068" t="str">
            <v>Hackberry Hill Elementary School UIP 2019-20</v>
          </cell>
          <cell r="F1068" t="str">
            <v>Performance Plan: Meets 95% Participation</v>
          </cell>
          <cell r="G1068" t="str">
            <v>No</v>
          </cell>
          <cell r="H1068" t="str">
            <v>Submitted to CDE for Review</v>
          </cell>
        </row>
        <row r="1069">
          <cell r="C1069">
            <v>4190</v>
          </cell>
          <cell r="D1069" t="str">
            <v>Hutchinson Elementary School</v>
          </cell>
          <cell r="E1069" t="str">
            <v>Hutchinson Elementary School UIP 2019-20</v>
          </cell>
          <cell r="F1069" t="str">
            <v>Performance Plan: Meets 95% Participation</v>
          </cell>
          <cell r="G1069" t="str">
            <v>No</v>
          </cell>
          <cell r="H1069" t="str">
            <v>Submitted to CDE for Review</v>
          </cell>
        </row>
        <row r="1070">
          <cell r="C1070">
            <v>4402</v>
          </cell>
          <cell r="D1070" t="str">
            <v>Jefferson Academy Elementary</v>
          </cell>
          <cell r="E1070" t="str">
            <v>Jefferson Academy Elementary UIP 2019-20</v>
          </cell>
          <cell r="F1070" t="str">
            <v>Performance Plan: Meets 95% Participation</v>
          </cell>
          <cell r="G1070" t="str">
            <v>No</v>
          </cell>
          <cell r="H1070" t="str">
            <v>Submitted for Posting</v>
          </cell>
        </row>
        <row r="1071">
          <cell r="C1071">
            <v>4404</v>
          </cell>
          <cell r="D1071" t="str">
            <v>Jefferson Academy</v>
          </cell>
          <cell r="E1071" t="str">
            <v>Jefferson Academy UIP 2019-20</v>
          </cell>
          <cell r="F1071" t="str">
            <v>Performance Plan: Meets 95% Participation</v>
          </cell>
          <cell r="G1071" t="str">
            <v>No</v>
          </cell>
          <cell r="H1071" t="str">
            <v>Submitted for Posting</v>
          </cell>
        </row>
        <row r="1072">
          <cell r="C1072">
            <v>4410</v>
          </cell>
          <cell r="D1072" t="str">
            <v>Jefferson Academy High School</v>
          </cell>
          <cell r="E1072" t="str">
            <v>Jefferson Academy High School UIP 2019-20</v>
          </cell>
          <cell r="F1072" t="str">
            <v>Performance Plan: Meets 95% Participation</v>
          </cell>
          <cell r="G1072" t="str">
            <v>No</v>
          </cell>
          <cell r="H1072" t="str">
            <v>Submitted for Posting</v>
          </cell>
        </row>
        <row r="1073">
          <cell r="C1073">
            <v>6539</v>
          </cell>
          <cell r="D1073" t="str">
            <v>Jefferson County Open Elementary School</v>
          </cell>
          <cell r="E1073" t="str">
            <v>Jefferson County Open Elementary School UIP 2019-20</v>
          </cell>
          <cell r="F1073" t="str">
            <v>Performance Plan: Meets 95% Participation</v>
          </cell>
          <cell r="G1073" t="str">
            <v>No</v>
          </cell>
          <cell r="H1073" t="str">
            <v>Submitted to CDE for Review</v>
          </cell>
        </row>
        <row r="1074">
          <cell r="C1074">
            <v>6541</v>
          </cell>
          <cell r="D1074" t="str">
            <v>Jefferson County Open Secondary</v>
          </cell>
          <cell r="E1074" t="str">
            <v>Jefferson County Open Secondary UIP 2019-20</v>
          </cell>
          <cell r="F1074" t="str">
            <v>Performance Plan: Meets 95% Participation</v>
          </cell>
          <cell r="G1074" t="str">
            <v>No</v>
          </cell>
          <cell r="H1074" t="str">
            <v>Submitted to CDE for Review</v>
          </cell>
        </row>
        <row r="1075">
          <cell r="C1075">
            <v>4422</v>
          </cell>
          <cell r="D1075" t="str">
            <v>Jefferson Junior/Senior High School</v>
          </cell>
          <cell r="E1075" t="str">
            <v>Jefferson Junior/Senior High School UIP 2019-20</v>
          </cell>
          <cell r="F1075" t="str">
            <v>Turnaround Plan: Decreased due to Participation</v>
          </cell>
          <cell r="G1075" t="str">
            <v>No</v>
          </cell>
          <cell r="H1075" t="str">
            <v>Submitted to CDE for Review</v>
          </cell>
        </row>
        <row r="1076">
          <cell r="C1076">
            <v>4548</v>
          </cell>
          <cell r="D1076" t="str">
            <v>Ken Caryl Middle School</v>
          </cell>
          <cell r="E1076" t="str">
            <v>Ken Caryl Middle School UIP 2019-20</v>
          </cell>
          <cell r="F1076" t="str">
            <v>Improvement Plan: Meets 95% Participation</v>
          </cell>
          <cell r="G1076" t="str">
            <v>No</v>
          </cell>
          <cell r="H1076" t="str">
            <v>Submitted to CDE for Review</v>
          </cell>
        </row>
        <row r="1077">
          <cell r="C1077">
            <v>4549</v>
          </cell>
          <cell r="D1077" t="str">
            <v>Kendallvue Elementary School</v>
          </cell>
          <cell r="E1077" t="str">
            <v>Kendallvue Elementary School UIP 2019-20</v>
          </cell>
          <cell r="F1077" t="str">
            <v>Performance Plan: Meets 95% Participation</v>
          </cell>
          <cell r="G1077" t="str">
            <v>No</v>
          </cell>
          <cell r="H1077" t="str">
            <v>Submitted to CDE for Review</v>
          </cell>
        </row>
        <row r="1078">
          <cell r="C1078">
            <v>4550</v>
          </cell>
          <cell r="D1078" t="str">
            <v>Kendrick Lakes Elementary School</v>
          </cell>
          <cell r="E1078" t="str">
            <v>Kendrick Lakes Elementary School UIP 2019-20</v>
          </cell>
          <cell r="F1078" t="str">
            <v>Performance Plan: Meets 95% Participation</v>
          </cell>
          <cell r="G1078" t="str">
            <v>No</v>
          </cell>
          <cell r="H1078" t="str">
            <v>Submitted to CDE for Review</v>
          </cell>
        </row>
        <row r="1079">
          <cell r="C1079">
            <v>4802</v>
          </cell>
          <cell r="D1079" t="str">
            <v>Kullerstrand Elementary School</v>
          </cell>
          <cell r="E1079" t="str">
            <v>Kullerstrand Elementary School UIP 2019-20</v>
          </cell>
          <cell r="F1079" t="str">
            <v>Performance Plan: Meets 95% Participation</v>
          </cell>
          <cell r="G1079" t="str">
            <v>No</v>
          </cell>
          <cell r="H1079" t="str">
            <v>Submitted for Posting</v>
          </cell>
        </row>
        <row r="1080">
          <cell r="C1080">
            <v>4830</v>
          </cell>
          <cell r="D1080" t="str">
            <v>Kyffin Elementary School</v>
          </cell>
          <cell r="E1080" t="str">
            <v>Kyffin Elementary School UIP 2019-20</v>
          </cell>
          <cell r="F1080" t="str">
            <v>Performance Plan: Meets 95% Participation</v>
          </cell>
          <cell r="G1080" t="str">
            <v>Yes</v>
          </cell>
          <cell r="H1080" t="str">
            <v>Submitted for Posting</v>
          </cell>
        </row>
        <row r="1081">
          <cell r="C1081">
            <v>4942</v>
          </cell>
          <cell r="D1081" t="str">
            <v>Lakewood High School</v>
          </cell>
          <cell r="E1081" t="str">
            <v>Lakewood High School UIP 2019-20</v>
          </cell>
          <cell r="F1081" t="str">
            <v>Performance Plan: Meets 95% Participation</v>
          </cell>
          <cell r="G1081" t="str">
            <v>No</v>
          </cell>
          <cell r="H1081" t="str">
            <v>Submitted for Posting</v>
          </cell>
        </row>
        <row r="1082">
          <cell r="C1082">
            <v>5004</v>
          </cell>
          <cell r="D1082" t="str">
            <v>Lasley Elementary School</v>
          </cell>
          <cell r="E1082" t="str">
            <v>Lasley Elementary School UIP 2019-20</v>
          </cell>
          <cell r="F1082" t="str">
            <v>Performance Plan: Meets 95% Participation</v>
          </cell>
          <cell r="G1082" t="str">
            <v>No</v>
          </cell>
          <cell r="H1082" t="str">
            <v>Submitted for Posting</v>
          </cell>
        </row>
        <row r="1083">
          <cell r="C1083">
            <v>5024</v>
          </cell>
          <cell r="D1083" t="str">
            <v>Lawrence Elementary School</v>
          </cell>
          <cell r="E1083" t="str">
            <v>Lawrence Elementary School UIP 2019-20</v>
          </cell>
          <cell r="F1083" t="str">
            <v>Performance Plan: Meets 95% Participation</v>
          </cell>
          <cell r="G1083" t="str">
            <v>No</v>
          </cell>
          <cell r="H1083" t="str">
            <v>Submitted to CDE for Review</v>
          </cell>
        </row>
        <row r="1084">
          <cell r="C1084">
            <v>5036</v>
          </cell>
          <cell r="D1084" t="str">
            <v>Leawood Elementary School</v>
          </cell>
          <cell r="E1084" t="str">
            <v>Leawood Elementary School UIP 2019-20</v>
          </cell>
          <cell r="F1084" t="str">
            <v>Performance Plan: Meets 95% Participation</v>
          </cell>
          <cell r="G1084" t="str">
            <v>No</v>
          </cell>
          <cell r="H1084" t="str">
            <v>Submitted to CDE for Review</v>
          </cell>
        </row>
        <row r="1085">
          <cell r="C1085">
            <v>5145</v>
          </cell>
          <cell r="D1085" t="str">
            <v>Lincoln Charter Academy</v>
          </cell>
          <cell r="E1085" t="str">
            <v>Lincoln Charter Academy UIP 2019-20</v>
          </cell>
          <cell r="F1085" t="str">
            <v>Performance Plan: Meets 95% Participation</v>
          </cell>
          <cell r="G1085" t="str">
            <v>No</v>
          </cell>
          <cell r="H1085" t="str">
            <v>Submitted for Posting</v>
          </cell>
        </row>
        <row r="1086">
          <cell r="C1086">
            <v>5222</v>
          </cell>
          <cell r="D1086" t="str">
            <v>Little Elementary School</v>
          </cell>
          <cell r="E1086" t="str">
            <v>Little Elementary School UIP 2019-20</v>
          </cell>
          <cell r="F1086" t="str">
            <v>Improvement Plan: Meets 95% Participation</v>
          </cell>
          <cell r="G1086" t="str">
            <v>No</v>
          </cell>
          <cell r="H1086" t="str">
            <v>Submitted to CDE for Review</v>
          </cell>
        </row>
        <row r="1087">
          <cell r="C1087">
            <v>5350</v>
          </cell>
          <cell r="D1087" t="str">
            <v>Lukas Elementary School</v>
          </cell>
          <cell r="E1087" t="str">
            <v>Lukas Elementary School UIP 2019-20</v>
          </cell>
          <cell r="F1087" t="str">
            <v>Performance Plan: Meets 95% Participation</v>
          </cell>
          <cell r="G1087" t="str">
            <v>No</v>
          </cell>
          <cell r="H1087" t="str">
            <v>Submitted for Posting</v>
          </cell>
        </row>
        <row r="1088">
          <cell r="C1088">
            <v>5354</v>
          </cell>
          <cell r="D1088" t="str">
            <v>Lumberg Elementary School</v>
          </cell>
          <cell r="E1088" t="str">
            <v>Lumberg Elementary School UIP 2019-20</v>
          </cell>
          <cell r="F1088" t="str">
            <v>Performance Plan: Meets 95% Participation</v>
          </cell>
          <cell r="G1088" t="str">
            <v>No</v>
          </cell>
          <cell r="H1088" t="str">
            <v>Submitted to CDE for Review</v>
          </cell>
        </row>
        <row r="1089">
          <cell r="C1089">
            <v>5454</v>
          </cell>
          <cell r="D1089" t="str">
            <v>Mandalay Middle School</v>
          </cell>
          <cell r="E1089" t="str">
            <v>Mandalay Middle School UIP 2019-20</v>
          </cell>
          <cell r="F1089" t="str">
            <v>Performance Plan: Meets 95% Participation</v>
          </cell>
          <cell r="G1089" t="str">
            <v>No</v>
          </cell>
          <cell r="H1089" t="str">
            <v>Submitted for Posting</v>
          </cell>
        </row>
        <row r="1090">
          <cell r="C1090">
            <v>5472</v>
          </cell>
          <cell r="D1090" t="str">
            <v>Manning Options School</v>
          </cell>
          <cell r="E1090" t="str">
            <v>Manning Options School UIP 2019-20</v>
          </cell>
          <cell r="F1090" t="str">
            <v>Performance Plan: Low Participation</v>
          </cell>
          <cell r="G1090" t="str">
            <v>No</v>
          </cell>
          <cell r="H1090" t="str">
            <v>Submitted for Posting</v>
          </cell>
        </row>
        <row r="1091">
          <cell r="C1091">
            <v>5524</v>
          </cell>
          <cell r="D1091" t="str">
            <v>Maple Grove Elementary School</v>
          </cell>
          <cell r="E1091" t="str">
            <v>Maple Grove Elementary School UIP 2019-20</v>
          </cell>
          <cell r="F1091" t="str">
            <v>Performance Plan: Meets 95% Participation</v>
          </cell>
          <cell r="G1091" t="str">
            <v>No</v>
          </cell>
          <cell r="H1091" t="str">
            <v>Submitted for Posting</v>
          </cell>
        </row>
        <row r="1092">
          <cell r="C1092">
            <v>5580</v>
          </cell>
          <cell r="D1092" t="str">
            <v>Marshdale Elementary School</v>
          </cell>
          <cell r="E1092" t="str">
            <v>Marshdale Elementary School UIP 2019-20</v>
          </cell>
          <cell r="F1092" t="str">
            <v>Performance Plan: Meets 95% Participation</v>
          </cell>
          <cell r="G1092" t="str">
            <v>No</v>
          </cell>
          <cell r="H1092" t="str">
            <v>Submitted to CDE for Review</v>
          </cell>
        </row>
        <row r="1093">
          <cell r="C1093">
            <v>5758</v>
          </cell>
          <cell r="D1093" t="str">
            <v>Meiklejohn Elementary</v>
          </cell>
          <cell r="E1093" t="str">
            <v>Meiklejohn Elementary UIP 2019-20</v>
          </cell>
          <cell r="F1093" t="str">
            <v>Performance Plan: Meets 95% Participation</v>
          </cell>
          <cell r="G1093" t="str">
            <v>No</v>
          </cell>
          <cell r="H1093" t="str">
            <v>Submitted for Posting</v>
          </cell>
        </row>
        <row r="1094">
          <cell r="C1094">
            <v>5944</v>
          </cell>
          <cell r="D1094" t="str">
            <v>Mitchell Elementary School</v>
          </cell>
          <cell r="E1094" t="str">
            <v>Mitchell Elementary School UIP 2019-20</v>
          </cell>
          <cell r="F1094" t="str">
            <v>Performance Plan: Meets 95% Participation</v>
          </cell>
          <cell r="G1094" t="str">
            <v>No</v>
          </cell>
          <cell r="H1094" t="str">
            <v>Submitted for Posting</v>
          </cell>
        </row>
        <row r="1095">
          <cell r="C1095">
            <v>5972</v>
          </cell>
          <cell r="D1095" t="str">
            <v>Molholm Elementary School</v>
          </cell>
          <cell r="E1095" t="str">
            <v>Molholm Elementary School UIP 2019-20</v>
          </cell>
          <cell r="F1095" t="str">
            <v>Improvement Plan: Meets 95% Participation</v>
          </cell>
          <cell r="G1095" t="str">
            <v>No</v>
          </cell>
          <cell r="H1095" t="str">
            <v>Submitted to CDE for Review</v>
          </cell>
        </row>
        <row r="1096">
          <cell r="C1096">
            <v>5994</v>
          </cell>
          <cell r="D1096" t="str">
            <v>Montessori Peaks Charter Academy</v>
          </cell>
          <cell r="E1096" t="str">
            <v>Montessori Peaks Charter Academy UIP 2019-20</v>
          </cell>
          <cell r="F1096" t="str">
            <v>Performance Plan: Meets 95% Participation</v>
          </cell>
          <cell r="G1096" t="str">
            <v>No</v>
          </cell>
          <cell r="H1096" t="str">
            <v>Submitted for Posting</v>
          </cell>
        </row>
        <row r="1097">
          <cell r="C1097">
            <v>6090</v>
          </cell>
          <cell r="D1097" t="str">
            <v>Moore Middle School</v>
          </cell>
          <cell r="E1097" t="str">
            <v>Moore Middle School UIP 2019-20</v>
          </cell>
          <cell r="F1097" t="str">
            <v>Priority Improvement Plan: Meets 95% Participation</v>
          </cell>
          <cell r="G1097" t="str">
            <v>No</v>
          </cell>
          <cell r="H1097" t="str">
            <v>Submitted to CDE for Review</v>
          </cell>
        </row>
        <row r="1098">
          <cell r="C1098">
            <v>6133</v>
          </cell>
          <cell r="D1098" t="str">
            <v>Mortensen Elementary School</v>
          </cell>
          <cell r="E1098" t="str">
            <v>Mortensen Elementary School UIP 2019-20</v>
          </cell>
          <cell r="F1098" t="str">
            <v>Performance Plan: Meets 95% Participation</v>
          </cell>
          <cell r="G1098" t="str">
            <v>No</v>
          </cell>
          <cell r="H1098" t="str">
            <v>Submitted to CDE for Review</v>
          </cell>
        </row>
        <row r="1099">
          <cell r="C1099">
            <v>6135</v>
          </cell>
          <cell r="D1099" t="str">
            <v>Mount Carbon Elementary School</v>
          </cell>
          <cell r="E1099" t="str">
            <v>Mount Carbon Elementary School UIP 2019-20</v>
          </cell>
          <cell r="F1099" t="str">
            <v>Performance Plan: Meets 95% Participation</v>
          </cell>
          <cell r="G1099" t="str">
            <v>No</v>
          </cell>
          <cell r="H1099" t="str">
            <v>Submitted to CDE for Review</v>
          </cell>
        </row>
        <row r="1100">
          <cell r="C1100">
            <v>6139</v>
          </cell>
          <cell r="D1100" t="str">
            <v>Mountain Phoenix Community School</v>
          </cell>
          <cell r="E1100" t="str">
            <v>Mountain Phoenix Community School UIP 2019-20</v>
          </cell>
          <cell r="F1100" t="str">
            <v>Performance Plan: Low Participation</v>
          </cell>
          <cell r="G1100" t="str">
            <v>No</v>
          </cell>
          <cell r="H1100" t="str">
            <v>Submitted for Posting</v>
          </cell>
        </row>
        <row r="1101">
          <cell r="C1101">
            <v>6286</v>
          </cell>
          <cell r="D1101" t="str">
            <v>Normandy Elementary School</v>
          </cell>
          <cell r="E1101" t="str">
            <v>Normandy Elementary School UIP 2019-20</v>
          </cell>
          <cell r="F1101" t="str">
            <v>Performance Plan: Meets 95% Participation</v>
          </cell>
          <cell r="G1101" t="str">
            <v>No</v>
          </cell>
          <cell r="H1101" t="str">
            <v>Submitted to CDE for Review</v>
          </cell>
        </row>
        <row r="1102">
          <cell r="C1102">
            <v>6330</v>
          </cell>
          <cell r="D1102" t="str">
            <v>North Arvada Middle School</v>
          </cell>
          <cell r="E1102" t="str">
            <v>North Arvada Middle School UIP 2019-20</v>
          </cell>
          <cell r="F1102" t="str">
            <v>Improvement Plan: Meets 95% Participation</v>
          </cell>
          <cell r="G1102" t="str">
            <v>No</v>
          </cell>
          <cell r="H1102" t="str">
            <v>Submitted to CDE for Review</v>
          </cell>
        </row>
        <row r="1103">
          <cell r="C1103">
            <v>6470</v>
          </cell>
          <cell r="D1103" t="str">
            <v>Oberon Junior High School</v>
          </cell>
          <cell r="E1103" t="str">
            <v>Oberon Junior High School UIP 2019-20</v>
          </cell>
          <cell r="F1103" t="str">
            <v>Performance Plan: Meets 95% Participation</v>
          </cell>
          <cell r="G1103" t="str">
            <v>No</v>
          </cell>
          <cell r="H1103" t="str">
            <v>Submitted for Posting</v>
          </cell>
        </row>
        <row r="1104">
          <cell r="C1104">
            <v>6804</v>
          </cell>
          <cell r="D1104" t="str">
            <v>Parmalee Elementary School</v>
          </cell>
          <cell r="E1104" t="str">
            <v>Parmalee Elementary School UIP 2019-20</v>
          </cell>
          <cell r="F1104" t="str">
            <v>Performance Plan: Meets 95% Participation</v>
          </cell>
          <cell r="G1104" t="str">
            <v>No</v>
          </cell>
          <cell r="H1104" t="str">
            <v>Submitted to CDE for Review</v>
          </cell>
        </row>
        <row r="1105">
          <cell r="C1105">
            <v>6806</v>
          </cell>
          <cell r="D1105" t="str">
            <v>Parr Elementary School</v>
          </cell>
          <cell r="E1105" t="str">
            <v>Parr Elementary School UIP 2019-20</v>
          </cell>
          <cell r="F1105" t="str">
            <v>Improvement Plan: Meets 95% Participation</v>
          </cell>
          <cell r="G1105" t="str">
            <v>No</v>
          </cell>
          <cell r="H1105" t="str">
            <v>Submitted to CDE for Review</v>
          </cell>
        </row>
        <row r="1106">
          <cell r="C1106">
            <v>6808</v>
          </cell>
          <cell r="D1106" t="str">
            <v>Patterson International School</v>
          </cell>
          <cell r="E1106" t="str">
            <v>Patterson International School UIP 2019-20</v>
          </cell>
          <cell r="F1106" t="str">
            <v>Performance Plan: Meets 95% Participation</v>
          </cell>
          <cell r="G1106" t="str">
            <v>No</v>
          </cell>
          <cell r="H1106" t="str">
            <v>Submitted to CDE for Review</v>
          </cell>
        </row>
        <row r="1107">
          <cell r="C1107">
            <v>6828</v>
          </cell>
          <cell r="D1107" t="str">
            <v>Peck Elementary School</v>
          </cell>
          <cell r="E1107" t="str">
            <v>Peck Elementary School UIP 2019-20</v>
          </cell>
          <cell r="F1107" t="str">
            <v>Performance Plan: Meets 95% Participation</v>
          </cell>
          <cell r="G1107" t="str">
            <v>No</v>
          </cell>
          <cell r="H1107" t="str">
            <v>Submitted to CDE for Review</v>
          </cell>
        </row>
        <row r="1108">
          <cell r="C1108">
            <v>6844</v>
          </cell>
          <cell r="D1108" t="str">
            <v>Peiffer Elementary School</v>
          </cell>
          <cell r="E1108" t="str">
            <v>Peiffer Elementary School UIP 2019-20</v>
          </cell>
          <cell r="F1108" t="str">
            <v>Performance Plan: Meets 95% Participation</v>
          </cell>
          <cell r="G1108" t="str">
            <v>No</v>
          </cell>
          <cell r="H1108" t="str">
            <v>Submitted to CDE for Review</v>
          </cell>
        </row>
        <row r="1109">
          <cell r="C1109">
            <v>6848</v>
          </cell>
          <cell r="D1109" t="str">
            <v>Peak Expeditionary - Pennington</v>
          </cell>
          <cell r="E1109" t="str">
            <v>Peak Expeditionary - Pennington UIP 2019-20</v>
          </cell>
          <cell r="F1109" t="str">
            <v>Performance Plan: Meets 95% Participation</v>
          </cell>
          <cell r="G1109" t="str">
            <v>No</v>
          </cell>
          <cell r="H1109" t="str">
            <v>Submitted for Posting</v>
          </cell>
        </row>
        <row r="1110">
          <cell r="C1110">
            <v>7114</v>
          </cell>
          <cell r="D1110" t="str">
            <v>Pomona High School</v>
          </cell>
          <cell r="E1110" t="str">
            <v>Pomona High School UIP 2019-20</v>
          </cell>
          <cell r="F1110" t="str">
            <v>Improvement Plan: Meets 95% Participation</v>
          </cell>
          <cell r="G1110" t="str">
            <v>No</v>
          </cell>
          <cell r="H1110" t="str">
            <v>Submitted to CDE for Review</v>
          </cell>
        </row>
        <row r="1111">
          <cell r="C1111">
            <v>7128</v>
          </cell>
          <cell r="D1111" t="str">
            <v>Powderhorn Elementary School</v>
          </cell>
          <cell r="E1111" t="str">
            <v>Powderhorn Elementary School UIP 2019-20</v>
          </cell>
          <cell r="F1111" t="str">
            <v>Performance Plan: Meets 95% Participation</v>
          </cell>
          <cell r="G1111" t="str">
            <v>No</v>
          </cell>
          <cell r="H1111" t="str">
            <v>Submitted to CDE for Review</v>
          </cell>
        </row>
        <row r="1112">
          <cell r="C1112">
            <v>7190</v>
          </cell>
          <cell r="D1112" t="str">
            <v>Prospect Valley Elementary School</v>
          </cell>
          <cell r="E1112" t="str">
            <v>Prospect Valley Elementary School UIP 2019-20</v>
          </cell>
          <cell r="F1112" t="str">
            <v>Performance Plan: Meets 95% Participation</v>
          </cell>
          <cell r="G1112" t="str">
            <v>No</v>
          </cell>
          <cell r="H1112" t="str">
            <v>Submitted for Posting</v>
          </cell>
        </row>
        <row r="1113">
          <cell r="C1113">
            <v>7238</v>
          </cell>
          <cell r="D1113" t="str">
            <v>Ralston Elementary School</v>
          </cell>
          <cell r="E1113" t="str">
            <v>Ralston Elementary School UIP 2019-20</v>
          </cell>
          <cell r="F1113" t="str">
            <v>Performance Plan: Meets 95% Participation</v>
          </cell>
          <cell r="G1113" t="str">
            <v>No</v>
          </cell>
          <cell r="H1113" t="str">
            <v>Submitted for Posting</v>
          </cell>
        </row>
        <row r="1114">
          <cell r="C1114">
            <v>7239</v>
          </cell>
          <cell r="D1114" t="str">
            <v>Ralston Valley Senior High School</v>
          </cell>
          <cell r="E1114" t="str">
            <v>Ralston Valley Senior High School UIP 2019-20</v>
          </cell>
          <cell r="F1114" t="str">
            <v>Performance Plan: Meets 95% Participation</v>
          </cell>
          <cell r="G1114" t="str">
            <v>No</v>
          </cell>
          <cell r="H1114" t="str">
            <v>Submitted for Posting</v>
          </cell>
        </row>
        <row r="1115">
          <cell r="C1115">
            <v>7282</v>
          </cell>
          <cell r="D1115" t="str">
            <v>Red Rocks Elementary School</v>
          </cell>
          <cell r="E1115" t="str">
            <v>Red Rocks Elementary School UIP 2019-20</v>
          </cell>
          <cell r="F1115" t="str">
            <v>Performance Plan: Meets 95% Participation</v>
          </cell>
          <cell r="G1115" t="str">
            <v>No</v>
          </cell>
          <cell r="H1115" t="str">
            <v>Submitted to CDE for Review</v>
          </cell>
        </row>
        <row r="1116">
          <cell r="C1116">
            <v>7462</v>
          </cell>
          <cell r="D1116" t="str">
            <v>Rocky Mountain Academy of Evergreen</v>
          </cell>
          <cell r="E1116" t="str">
            <v>Rocky Mountain Academy of Evergreen UIP 2019-20</v>
          </cell>
          <cell r="F1116" t="str">
            <v>Performance Plan: Low Participation</v>
          </cell>
          <cell r="G1116" t="str">
            <v>No</v>
          </cell>
          <cell r="H1116" t="str">
            <v>Submitted for Posting</v>
          </cell>
        </row>
        <row r="1117">
          <cell r="C1117">
            <v>7483</v>
          </cell>
          <cell r="D1117" t="str">
            <v>Rooney Ranch Elementary School</v>
          </cell>
          <cell r="E1117" t="str">
            <v>Rooney Ranch Elementary School UIP 2019-20</v>
          </cell>
          <cell r="F1117" t="str">
            <v>Performance Plan: Meets 95% Participation</v>
          </cell>
          <cell r="G1117" t="str">
            <v>No</v>
          </cell>
          <cell r="H1117" t="str">
            <v>Submitted to CDE for Review</v>
          </cell>
        </row>
        <row r="1118">
          <cell r="C1118">
            <v>7529</v>
          </cell>
          <cell r="D1118" t="str">
            <v>Ryan Elementary School</v>
          </cell>
          <cell r="E1118" t="str">
            <v>Ryan Elementary School UIP 2019-20</v>
          </cell>
          <cell r="F1118" t="str">
            <v>Performance Plan: Meets 95% Participation</v>
          </cell>
          <cell r="G1118" t="str">
            <v>No</v>
          </cell>
          <cell r="H1118" t="str">
            <v>In Progress</v>
          </cell>
        </row>
        <row r="1119">
          <cell r="C1119">
            <v>7708</v>
          </cell>
          <cell r="D1119" t="str">
            <v>Secrest Elementary School</v>
          </cell>
          <cell r="E1119" t="str">
            <v>Secrest Elementary School UIP 2019-20</v>
          </cell>
          <cell r="F1119" t="str">
            <v>Performance Plan: Meets 95% Participation</v>
          </cell>
          <cell r="G1119" t="str">
            <v>No</v>
          </cell>
          <cell r="H1119" t="str">
            <v>Submitted to CDE for Review</v>
          </cell>
        </row>
        <row r="1120">
          <cell r="C1120">
            <v>7753</v>
          </cell>
          <cell r="D1120" t="str">
            <v>Semper Elementary School</v>
          </cell>
          <cell r="E1120" t="str">
            <v>Semper Elementary School UIP 2019-20</v>
          </cell>
          <cell r="F1120" t="str">
            <v>Performance Plan: Low Participation</v>
          </cell>
          <cell r="G1120" t="str">
            <v>No</v>
          </cell>
          <cell r="H1120" t="str">
            <v>Submitted for Posting</v>
          </cell>
        </row>
        <row r="1121">
          <cell r="C1121">
            <v>7780</v>
          </cell>
          <cell r="D1121" t="str">
            <v>Shaffer Elementary School</v>
          </cell>
          <cell r="E1121" t="str">
            <v>Shaffer Elementary School UIP 2019-20</v>
          </cell>
          <cell r="F1121" t="str">
            <v>Performance Plan: Meets 95% Participation</v>
          </cell>
          <cell r="G1121" t="str">
            <v>No</v>
          </cell>
          <cell r="H1121" t="str">
            <v>Submitted to CDE for Review</v>
          </cell>
        </row>
        <row r="1122">
          <cell r="C1122">
            <v>7833</v>
          </cell>
          <cell r="D1122" t="str">
            <v>Shelton Elementary School</v>
          </cell>
          <cell r="E1122" t="str">
            <v>Shelton Elementary School UIP 2019-20</v>
          </cell>
          <cell r="F1122" t="str">
            <v>Performance Plan: Meets 95% Participation</v>
          </cell>
          <cell r="G1122" t="str">
            <v>No</v>
          </cell>
          <cell r="H1122" t="str">
            <v>Submitted for Posting</v>
          </cell>
        </row>
        <row r="1123">
          <cell r="C1123">
            <v>4478</v>
          </cell>
          <cell r="D1123" t="str">
            <v>Sheridan Green Elementary School</v>
          </cell>
          <cell r="E1123" t="str">
            <v>Sheridan Green Elementary School UIP 2019-20</v>
          </cell>
          <cell r="F1123" t="str">
            <v>Performance Plan: Meets 95% Participation</v>
          </cell>
          <cell r="G1123" t="str">
            <v>No</v>
          </cell>
          <cell r="H1123" t="str">
            <v>Submitted for Posting</v>
          </cell>
        </row>
        <row r="1124">
          <cell r="C1124">
            <v>7870</v>
          </cell>
          <cell r="D1124" t="str">
            <v>Sierra Elementary School</v>
          </cell>
          <cell r="E1124" t="str">
            <v>Sierra Elementary School UIP 2019-20</v>
          </cell>
          <cell r="F1124" t="str">
            <v>Performance Plan: Meets 95% Participation</v>
          </cell>
          <cell r="G1124" t="str">
            <v>No</v>
          </cell>
          <cell r="H1124" t="str">
            <v>Submitted for Posting</v>
          </cell>
        </row>
        <row r="1125">
          <cell r="C1125">
            <v>7962</v>
          </cell>
          <cell r="D1125" t="str">
            <v>Slater Elementary School</v>
          </cell>
          <cell r="E1125" t="str">
            <v>Slater Elementary School UIP 2019-20</v>
          </cell>
          <cell r="F1125" t="str">
            <v>Performance Plan: Meets 95% Participation</v>
          </cell>
          <cell r="G1125" t="str">
            <v>No</v>
          </cell>
          <cell r="H1125" t="str">
            <v>Submitted to CDE for Review</v>
          </cell>
        </row>
        <row r="1126">
          <cell r="C1126">
            <v>8102</v>
          </cell>
          <cell r="D1126" t="str">
            <v>South Lakewood Elementary School</v>
          </cell>
          <cell r="E1126" t="str">
            <v>South Lakewood Elementary School UIP 2019-20</v>
          </cell>
          <cell r="F1126" t="str">
            <v>Performance Plan: Meets 95% Participation</v>
          </cell>
          <cell r="G1126" t="str">
            <v>No</v>
          </cell>
          <cell r="H1126" t="str">
            <v>Submitted to CDE for Review</v>
          </cell>
        </row>
        <row r="1127">
          <cell r="C1127">
            <v>8209</v>
          </cell>
          <cell r="D1127" t="str">
            <v>Standley Lake High School</v>
          </cell>
          <cell r="E1127" t="str">
            <v>Standley Lake High School UIP 2019-20</v>
          </cell>
          <cell r="F1127" t="str">
            <v>Performance Plan: Meets 95% Participation</v>
          </cell>
          <cell r="G1127" t="str">
            <v>No</v>
          </cell>
          <cell r="H1127" t="str">
            <v>Submitted for Posting</v>
          </cell>
        </row>
        <row r="1128">
          <cell r="C1128">
            <v>8248</v>
          </cell>
          <cell r="D1128" t="str">
            <v>Emory Elementary School</v>
          </cell>
          <cell r="E1128" t="str">
            <v>Emory Elementary School UIP 2019-20</v>
          </cell>
          <cell r="F1128" t="str">
            <v>Priority Improvement Plan: Meets 95% Participation</v>
          </cell>
          <cell r="G1128" t="str">
            <v>No</v>
          </cell>
          <cell r="H1128" t="str">
            <v>Submitted to CDE for Review</v>
          </cell>
        </row>
        <row r="1129">
          <cell r="C1129">
            <v>8223</v>
          </cell>
          <cell r="D1129" t="str">
            <v>Stevens Elementary School</v>
          </cell>
          <cell r="E1129" t="str">
            <v>Stevens Elementary School UIP 2019-20</v>
          </cell>
          <cell r="F1129" t="str">
            <v>Improvement Plan: Meets 95% Participation</v>
          </cell>
          <cell r="G1129" t="str">
            <v>No</v>
          </cell>
          <cell r="H1129" t="str">
            <v>Submitted for Posting</v>
          </cell>
        </row>
        <row r="1130">
          <cell r="C1130">
            <v>8276</v>
          </cell>
          <cell r="D1130" t="str">
            <v>Stober Elementary School</v>
          </cell>
          <cell r="E1130" t="str">
            <v>Stober Elementary School UIP 2019-20</v>
          </cell>
          <cell r="F1130" t="str">
            <v>Performance Plan: Meets 95% Participation</v>
          </cell>
          <cell r="G1130" t="str">
            <v>No</v>
          </cell>
          <cell r="H1130" t="str">
            <v>Submitted for Posting</v>
          </cell>
        </row>
        <row r="1131">
          <cell r="C1131">
            <v>8280</v>
          </cell>
          <cell r="D1131" t="str">
            <v>Stony Creek Elementary School</v>
          </cell>
          <cell r="E1131" t="str">
            <v>Stony Creek Elementary School UIP 2019-20</v>
          </cell>
          <cell r="F1131" t="str">
            <v>Improvement Plan: Meets 95% Participation</v>
          </cell>
          <cell r="G1131" t="str">
            <v>No</v>
          </cell>
          <cell r="H1131" t="str">
            <v>Submitted to CDE for Review</v>
          </cell>
        </row>
        <row r="1132">
          <cell r="C1132">
            <v>8300</v>
          </cell>
          <cell r="D1132" t="str">
            <v>Stott Elementary School</v>
          </cell>
          <cell r="E1132" t="str">
            <v>Stott Elementary School UIP 2019-20</v>
          </cell>
          <cell r="F1132" t="str">
            <v>Performance Plan: Meets 95% Participation</v>
          </cell>
          <cell r="G1132" t="str">
            <v>No</v>
          </cell>
          <cell r="H1132" t="str">
            <v>Submitted to CDE for Review</v>
          </cell>
        </row>
        <row r="1133">
          <cell r="C1133">
            <v>8381</v>
          </cell>
          <cell r="D1133" t="str">
            <v>Summit Ridge Middle School</v>
          </cell>
          <cell r="E1133" t="str">
            <v>Summit Ridge Middle School UIP 2019-20</v>
          </cell>
          <cell r="F1133" t="str">
            <v>Performance Plan: Low Participation</v>
          </cell>
          <cell r="G1133" t="str">
            <v>No</v>
          </cell>
          <cell r="H1133" t="str">
            <v>Submitted for Posting</v>
          </cell>
        </row>
        <row r="1134">
          <cell r="C1134">
            <v>8432</v>
          </cell>
          <cell r="D1134" t="str">
            <v>Swanson Elementary School</v>
          </cell>
          <cell r="E1134" t="str">
            <v>Swanson Elementary School UIP 2019-20</v>
          </cell>
          <cell r="F1134" t="str">
            <v>Turnaround Plan: Meets 95% Participation</v>
          </cell>
          <cell r="G1134" t="str">
            <v>No</v>
          </cell>
          <cell r="H1134" t="str">
            <v>Submitted to CDE for Review</v>
          </cell>
        </row>
        <row r="1135">
          <cell r="C1135">
            <v>8834</v>
          </cell>
          <cell r="D1135" t="str">
            <v>Thomson Elementary School</v>
          </cell>
          <cell r="E1135" t="str">
            <v>Thomson Elementary School UIP 2019-20</v>
          </cell>
          <cell r="F1135" t="str">
            <v>Performance Plan: Meets 95% Participation</v>
          </cell>
          <cell r="G1135" t="str">
            <v>No</v>
          </cell>
          <cell r="H1135" t="str">
            <v>Submitted to CDE for Review</v>
          </cell>
        </row>
        <row r="1136">
          <cell r="C1136">
            <v>8793</v>
          </cell>
          <cell r="D1136" t="str">
            <v>Two Roads Charter School</v>
          </cell>
          <cell r="E1136" t="str">
            <v>Two Roads Charter School UIP 2019-20</v>
          </cell>
          <cell r="F1136" t="str">
            <v>Performance Plan: Low Participation</v>
          </cell>
          <cell r="G1136" t="str">
            <v>No</v>
          </cell>
          <cell r="H1136" t="str">
            <v>Ready for District Review</v>
          </cell>
        </row>
        <row r="1137">
          <cell r="C1137">
            <v>9008</v>
          </cell>
          <cell r="D1137" t="str">
            <v>Ute Meadows Elementary School</v>
          </cell>
          <cell r="E1137" t="str">
            <v>Ute Meadows Elementary School UIP 2019-20</v>
          </cell>
          <cell r="F1137" t="str">
            <v>Performance Plan: Meets 95% Participation</v>
          </cell>
          <cell r="G1137" t="str">
            <v>No</v>
          </cell>
          <cell r="H1137" t="str">
            <v>Submitted to CDE for Review</v>
          </cell>
        </row>
        <row r="1138">
          <cell r="C1138">
            <v>9052</v>
          </cell>
          <cell r="D1138" t="str">
            <v>Van Arsdale Elementary School</v>
          </cell>
          <cell r="E1138" t="str">
            <v>Van Arsdale Elementary School UIP 2019-20</v>
          </cell>
          <cell r="F1138" t="str">
            <v>Performance Plan: Meets 95% Participation</v>
          </cell>
          <cell r="G1138" t="str">
            <v>No</v>
          </cell>
          <cell r="H1138" t="str">
            <v>Submitted for Posting</v>
          </cell>
        </row>
        <row r="1139">
          <cell r="C1139">
            <v>9058</v>
          </cell>
          <cell r="D1139" t="str">
            <v>Vanderhoof Elementary School</v>
          </cell>
          <cell r="E1139" t="str">
            <v>Vanderhoof Elementary School UIP 2019-20</v>
          </cell>
          <cell r="F1139" t="str">
            <v>Performance Plan: Meets 95% Participation</v>
          </cell>
          <cell r="G1139" t="str">
            <v>No</v>
          </cell>
          <cell r="H1139" t="str">
            <v>Submitted for Posting</v>
          </cell>
        </row>
        <row r="1140">
          <cell r="C1140">
            <v>9154</v>
          </cell>
          <cell r="D1140" t="str">
            <v>Vivian Elementary School</v>
          </cell>
          <cell r="E1140" t="str">
            <v>Vivian Elementary School UIP 2019-20</v>
          </cell>
          <cell r="F1140" t="str">
            <v>Performance Plan: Meets 95% Participation</v>
          </cell>
          <cell r="G1140" t="str">
            <v>No</v>
          </cell>
          <cell r="H1140" t="str">
            <v>Submitted for Posting</v>
          </cell>
        </row>
        <row r="1141">
          <cell r="C1141">
            <v>9232</v>
          </cell>
          <cell r="D1141" t="str">
            <v>Warder Elementary School</v>
          </cell>
          <cell r="E1141" t="str">
            <v>Warder Elementary School UIP 2019-20</v>
          </cell>
          <cell r="F1141" t="str">
            <v>Performance Plan: Meets 95% Participation</v>
          </cell>
          <cell r="G1141" t="str">
            <v>No</v>
          </cell>
          <cell r="H1141" t="str">
            <v>Submitted to CDE for Review</v>
          </cell>
        </row>
        <row r="1142">
          <cell r="C1142">
            <v>9299</v>
          </cell>
          <cell r="D1142" t="str">
            <v>Wayne Carle Middle School</v>
          </cell>
          <cell r="E1142" t="str">
            <v>Wayne Carle Middle School UIP 2019-20</v>
          </cell>
          <cell r="F1142" t="str">
            <v>Performance Plan: Meets 95% Participation</v>
          </cell>
          <cell r="G1142" t="str">
            <v>No</v>
          </cell>
          <cell r="H1142" t="str">
            <v>Submitted for Posting</v>
          </cell>
        </row>
        <row r="1143">
          <cell r="C1143">
            <v>9328</v>
          </cell>
          <cell r="D1143" t="str">
            <v>Weber Elementary School</v>
          </cell>
          <cell r="E1143" t="str">
            <v>Weber Elementary School UIP 2019-20</v>
          </cell>
          <cell r="F1143" t="str">
            <v>Improvement Plan: Meets 95% Participation</v>
          </cell>
          <cell r="G1143" t="str">
            <v>No</v>
          </cell>
          <cell r="H1143" t="str">
            <v>Submitted to CDE for Review</v>
          </cell>
        </row>
        <row r="1144">
          <cell r="C1144">
            <v>9342</v>
          </cell>
          <cell r="D1144" t="str">
            <v>Welchester Elementary School</v>
          </cell>
          <cell r="E1144" t="str">
            <v>Welchester Elementary School UIP 2019-20</v>
          </cell>
          <cell r="F1144" t="str">
            <v>Priority Improvement Plan: Meets 95% Participation</v>
          </cell>
          <cell r="G1144" t="str">
            <v>No</v>
          </cell>
          <cell r="H1144" t="str">
            <v>Submitted for Posting</v>
          </cell>
        </row>
        <row r="1145">
          <cell r="C1145">
            <v>9424</v>
          </cell>
          <cell r="D1145" t="str">
            <v>West Jefferson Elementary School</v>
          </cell>
          <cell r="E1145" t="str">
            <v>West Jefferson Elementary School UIP 2019-20</v>
          </cell>
          <cell r="F1145" t="str">
            <v>Performance Plan: Meets 95% Participation</v>
          </cell>
          <cell r="G1145" t="str">
            <v>No</v>
          </cell>
          <cell r="H1145" t="str">
            <v>Submitted to CDE for Review</v>
          </cell>
        </row>
        <row r="1146">
          <cell r="C1146">
            <v>9428</v>
          </cell>
          <cell r="D1146" t="str">
            <v>West Jefferson Middle School</v>
          </cell>
          <cell r="E1146" t="str">
            <v>West Jefferson Middle School UIP 2019-20</v>
          </cell>
          <cell r="F1146" t="str">
            <v>Performance Plan: Meets 95% Participation</v>
          </cell>
          <cell r="G1146" t="str">
            <v>No</v>
          </cell>
          <cell r="H1146" t="str">
            <v>Submitted to CDE for Review</v>
          </cell>
        </row>
        <row r="1147">
          <cell r="C1147">
            <v>9429</v>
          </cell>
          <cell r="D1147" t="str">
            <v>West Woods Elementary School</v>
          </cell>
          <cell r="E1147" t="str">
            <v>West Woods Elementary School UIP 2019-20</v>
          </cell>
          <cell r="F1147" t="str">
            <v>Performance Plan: Meets 95% Participation</v>
          </cell>
          <cell r="G1147" t="str">
            <v>No</v>
          </cell>
          <cell r="H1147" t="str">
            <v>Submitted for Posting</v>
          </cell>
        </row>
        <row r="1148">
          <cell r="C1148">
            <v>9412</v>
          </cell>
          <cell r="D1148" t="str">
            <v>Westgate Elementary School</v>
          </cell>
          <cell r="E1148" t="str">
            <v>Westgate Elementary School UIP 2019-20</v>
          </cell>
          <cell r="F1148" t="str">
            <v>Improvement Plan: Meets 95% Participation (Revised)</v>
          </cell>
          <cell r="G1148" t="str">
            <v>No</v>
          </cell>
          <cell r="H1148" t="str">
            <v>Submitted to CDE for Review</v>
          </cell>
        </row>
        <row r="1149">
          <cell r="C1149">
            <v>9490</v>
          </cell>
          <cell r="D1149" t="str">
            <v>Westridge Elementary School</v>
          </cell>
          <cell r="E1149" t="str">
            <v>Westridge Elementary School UIP 2019-20</v>
          </cell>
          <cell r="F1149" t="str">
            <v>Performance Plan: Meets 95% Participation</v>
          </cell>
          <cell r="G1149" t="str">
            <v>No</v>
          </cell>
          <cell r="H1149" t="str">
            <v>Submitted to CDE for Review</v>
          </cell>
        </row>
        <row r="1150">
          <cell r="C1150">
            <v>9510</v>
          </cell>
          <cell r="D1150" t="str">
            <v>Wheat Ridge High School</v>
          </cell>
          <cell r="E1150" t="str">
            <v>Wheat Ridge High School UIP 2019-20</v>
          </cell>
          <cell r="F1150" t="str">
            <v>Performance Plan: Low Participation</v>
          </cell>
          <cell r="G1150" t="str">
            <v>No</v>
          </cell>
          <cell r="H1150" t="str">
            <v>Submitted for Posting</v>
          </cell>
        </row>
        <row r="1151">
          <cell r="C1151">
            <v>9638</v>
          </cell>
          <cell r="D1151" t="str">
            <v>Wilmore Davis Elementary School</v>
          </cell>
          <cell r="E1151" t="str">
            <v>Wilmore Davis Elementary School UIP 2019-20</v>
          </cell>
          <cell r="F1151" t="str">
            <v>Performance Plan: Meets 95% Participation</v>
          </cell>
          <cell r="G1151" t="str">
            <v>No</v>
          </cell>
          <cell r="H1151" t="str">
            <v>Ready for District Review</v>
          </cell>
        </row>
        <row r="1152">
          <cell r="C1152">
            <v>9648</v>
          </cell>
          <cell r="D1152" t="str">
            <v>Wilmot Elementary School</v>
          </cell>
          <cell r="E1152" t="str">
            <v>Wilmot Elementary School UIP 2019-20</v>
          </cell>
          <cell r="F1152" t="str">
            <v>Performance Plan: Low Participation</v>
          </cell>
          <cell r="G1152" t="str">
            <v>No</v>
          </cell>
          <cell r="H1152" t="str">
            <v>Submitted to CDE for Review</v>
          </cell>
        </row>
        <row r="1153">
          <cell r="C1153">
            <v>9678</v>
          </cell>
          <cell r="D1153" t="str">
            <v>Witt Elementary School</v>
          </cell>
          <cell r="E1153" t="str">
            <v>Witt Elementary School UIP 2019-20</v>
          </cell>
          <cell r="F1153" t="str">
            <v>Improvement Plan: Meets 95% Participation</v>
          </cell>
          <cell r="G1153" t="str">
            <v>No</v>
          </cell>
          <cell r="H1153" t="str">
            <v>Submitted for Posting</v>
          </cell>
        </row>
        <row r="1154">
          <cell r="C1154">
            <v>9427</v>
          </cell>
          <cell r="D1154" t="str">
            <v>Woodrow Wilson Charter Academy</v>
          </cell>
          <cell r="E1154" t="str">
            <v>Woodrow Wilson Charter Academy UIP 2019-20</v>
          </cell>
          <cell r="F1154" t="str">
            <v>Performance Plan: Meets 95% Participation</v>
          </cell>
          <cell r="G1154" t="str">
            <v>No</v>
          </cell>
          <cell r="H1154" t="str">
            <v>Submitted for Posting</v>
          </cell>
        </row>
        <row r="1155">
          <cell r="C1155">
            <v>4785</v>
          </cell>
          <cell r="D1155" t="str">
            <v>Knowledge Quest Academy</v>
          </cell>
          <cell r="E1155" t="str">
            <v>Knowledge Quest Academy UIP 2019-20</v>
          </cell>
          <cell r="F1155" t="str">
            <v>Performance Plan: Low Participation</v>
          </cell>
          <cell r="G1155" t="str">
            <v>No</v>
          </cell>
          <cell r="H1155" t="str">
            <v>Ready for District Review</v>
          </cell>
        </row>
        <row r="1156">
          <cell r="C1156">
            <v>5078</v>
          </cell>
          <cell r="D1156" t="str">
            <v>Letford Elementary School</v>
          </cell>
          <cell r="E1156" t="str">
            <v>Letford Elementary School UIP 2019-20</v>
          </cell>
          <cell r="F1156" t="str">
            <v>Improvement Plan: Meets 95% Participation</v>
          </cell>
          <cell r="G1156" t="str">
            <v>No</v>
          </cell>
          <cell r="H1156" t="str">
            <v>Ready for District Review</v>
          </cell>
        </row>
        <row r="1157">
          <cell r="C1157">
            <v>5896</v>
          </cell>
          <cell r="D1157" t="str">
            <v>Milliken Elementary School</v>
          </cell>
          <cell r="E1157" t="str">
            <v>Milliken Elementary School UIP 2019-20</v>
          </cell>
          <cell r="F1157" t="str">
            <v>Improvement Plan: Meets 95% Participation</v>
          </cell>
          <cell r="G1157" t="str">
            <v>No</v>
          </cell>
          <cell r="H1157" t="str">
            <v>Ready for District Review</v>
          </cell>
        </row>
        <row r="1158">
          <cell r="C1158">
            <v>5902</v>
          </cell>
          <cell r="D1158" t="str">
            <v>Milliken Middle School</v>
          </cell>
          <cell r="E1158" t="str">
            <v>Milliken Middle School UIP 2019-20</v>
          </cell>
          <cell r="F1158" t="str">
            <v>Performance Plan: Low Participation</v>
          </cell>
          <cell r="G1158" t="str">
            <v>No</v>
          </cell>
          <cell r="H1158" t="str">
            <v>Ready for District Review</v>
          </cell>
        </row>
        <row r="1159">
          <cell r="C1159">
            <v>6963</v>
          </cell>
          <cell r="D1159" t="str">
            <v>Pioneer Ridge Elementary School</v>
          </cell>
          <cell r="E1159" t="str">
            <v>Pioneer Ridge Elementary School UIP 2019-20</v>
          </cell>
          <cell r="F1159" t="str">
            <v>Performance Plan: Meets 95% Participation</v>
          </cell>
          <cell r="G1159" t="str">
            <v>No</v>
          </cell>
          <cell r="H1159" t="str">
            <v>Ready for District Review</v>
          </cell>
        </row>
        <row r="1160">
          <cell r="C1160">
            <v>7490</v>
          </cell>
          <cell r="D1160" t="str">
            <v>Roosevelt High School</v>
          </cell>
          <cell r="E1160" t="str">
            <v>Roosevelt High School UIP 2019-20</v>
          </cell>
          <cell r="F1160" t="str">
            <v>Performance Plan: Low Participation</v>
          </cell>
          <cell r="G1160" t="str">
            <v>No</v>
          </cell>
          <cell r="H1160" t="str">
            <v>Ready for District Review</v>
          </cell>
        </row>
        <row r="1161">
          <cell r="C1161">
            <v>4369</v>
          </cell>
          <cell r="D1161" t="str">
            <v>Destinations Career Academy of Colorado</v>
          </cell>
          <cell r="E1161" t="str">
            <v>Destinations Career Academy of Colorado UIP 2019-20</v>
          </cell>
          <cell r="F1161" t="str">
            <v>Improvement Plan: Low Participation</v>
          </cell>
          <cell r="G1161" t="str">
            <v>No</v>
          </cell>
          <cell r="H1161" t="str">
            <v>In Progress</v>
          </cell>
        </row>
        <row r="1162">
          <cell r="C1162">
            <v>4488</v>
          </cell>
          <cell r="D1162" t="str">
            <v>Julesburg Elementary School</v>
          </cell>
          <cell r="E1162" t="str">
            <v>Julesburg Elementary School UIP 2019-20</v>
          </cell>
          <cell r="F1162" t="str">
            <v>Improvement Plan: Low Participation</v>
          </cell>
          <cell r="G1162" t="str">
            <v>No</v>
          </cell>
          <cell r="H1162" t="str">
            <v>In Progress</v>
          </cell>
        </row>
        <row r="1163">
          <cell r="C1163">
            <v>4492</v>
          </cell>
          <cell r="D1163" t="str">
            <v>Julesburg High School</v>
          </cell>
          <cell r="E1163" t="str">
            <v>Julesburg High School UIP 2019-20</v>
          </cell>
          <cell r="F1163" t="str">
            <v>Performance Plan: Low Participation (Revised)</v>
          </cell>
          <cell r="G1163" t="str">
            <v>No</v>
          </cell>
          <cell r="H1163" t="str">
            <v>In Progress</v>
          </cell>
        </row>
        <row r="1164">
          <cell r="C1164">
            <v>4502</v>
          </cell>
          <cell r="D1164" t="str">
            <v>Karval Elementary School</v>
          </cell>
          <cell r="E1164" t="str">
            <v>Karval Elementary School UIP 2019-20</v>
          </cell>
          <cell r="F1164" t="str">
            <v>Performance Plan: Meets 95% Participation</v>
          </cell>
          <cell r="G1164" t="str">
            <v>No</v>
          </cell>
          <cell r="H1164" t="str">
            <v>In Progress</v>
          </cell>
        </row>
        <row r="1165">
          <cell r="C1165">
            <v>4506</v>
          </cell>
          <cell r="D1165" t="str">
            <v>Karval Junior-Senior High School</v>
          </cell>
          <cell r="E1165" t="str">
            <v>Karval Junior-Senior High School UIP 2019-20</v>
          </cell>
          <cell r="F1165" t="str">
            <v>Insufficient State Data: Low Participation^</v>
          </cell>
          <cell r="G1165" t="str">
            <v>No</v>
          </cell>
          <cell r="H1165" t="str">
            <v>In Progress</v>
          </cell>
        </row>
        <row r="1166">
          <cell r="C1166">
            <v>1299</v>
          </cell>
          <cell r="D1166" t="str">
            <v>Cardinal Community Academy Charter School</v>
          </cell>
          <cell r="E1166" t="str">
            <v>Cardinal Community Academy Charter School UIP 2019-20</v>
          </cell>
          <cell r="F1166" t="str">
            <v>Performance Plan: Meets 95% Participation</v>
          </cell>
          <cell r="G1166" t="str">
            <v>No</v>
          </cell>
          <cell r="H1166" t="str">
            <v>Submitted for Posting</v>
          </cell>
        </row>
        <row r="1167">
          <cell r="C1167">
            <v>4526</v>
          </cell>
          <cell r="D1167" t="str">
            <v>Hoff Elementary School</v>
          </cell>
          <cell r="E1167" t="str">
            <v>Hoff Elementary School UIP 2019-20</v>
          </cell>
          <cell r="F1167" t="str">
            <v>Performance Plan: Meets 95% Participation</v>
          </cell>
          <cell r="G1167" t="str">
            <v>No</v>
          </cell>
          <cell r="H1167" t="str">
            <v>Ready for District Review</v>
          </cell>
        </row>
        <row r="1168">
          <cell r="C1168">
            <v>4148</v>
          </cell>
          <cell r="D1168" t="str">
            <v>Hudson Elementary School</v>
          </cell>
          <cell r="E1168" t="str">
            <v>Hudson Elementary School UIP 2019-20</v>
          </cell>
          <cell r="F1168" t="str">
            <v>Performance Plan: Meets 95% Participation</v>
          </cell>
          <cell r="G1168" t="str">
            <v>No</v>
          </cell>
          <cell r="H1168" t="str">
            <v>Ready for District Review</v>
          </cell>
        </row>
        <row r="1169">
          <cell r="C1169">
            <v>3090</v>
          </cell>
          <cell r="D1169" t="str">
            <v>Lochbuie Elementary School</v>
          </cell>
          <cell r="E1169" t="str">
            <v>Lochbuie Elementary School UIP 2019-20</v>
          </cell>
          <cell r="F1169" t="str">
            <v>Improvement Plan: Meets 95% Participation</v>
          </cell>
          <cell r="G1169" t="str">
            <v>No</v>
          </cell>
          <cell r="H1169" t="str">
            <v>Ready for District Review</v>
          </cell>
        </row>
        <row r="1170">
          <cell r="C1170">
            <v>9347</v>
          </cell>
          <cell r="D1170" t="str">
            <v>Weld Central Middle School</v>
          </cell>
          <cell r="E1170" t="str">
            <v>Weld Central Middle School UIP 2019-20</v>
          </cell>
          <cell r="F1170" t="str">
            <v>Improvement Plan: Meets 95% Participation</v>
          </cell>
          <cell r="G1170" t="str">
            <v>No</v>
          </cell>
          <cell r="H1170" t="str">
            <v>Ready for District Review</v>
          </cell>
        </row>
        <row r="1171">
          <cell r="C1171">
            <v>1446</v>
          </cell>
          <cell r="D1171" t="str">
            <v>Weld Central Senior High School</v>
          </cell>
          <cell r="E1171" t="str">
            <v>Weld Central Senior High School UIP 2019-20</v>
          </cell>
          <cell r="F1171" t="str">
            <v>Improvement Plan: Meets 95% Participation</v>
          </cell>
          <cell r="G1171" t="str">
            <v>No</v>
          </cell>
          <cell r="H1171" t="str">
            <v>Submitted for Posting</v>
          </cell>
        </row>
        <row r="1172">
          <cell r="C1172">
            <v>4690</v>
          </cell>
          <cell r="D1172" t="str">
            <v>Kim Elementary School</v>
          </cell>
          <cell r="E1172" t="str">
            <v>Kim Elementary School UIP 2019-20</v>
          </cell>
          <cell r="F1172" t="str">
            <v>Performance Plan: Meets 95% Participation</v>
          </cell>
          <cell r="G1172" t="str">
            <v>No</v>
          </cell>
          <cell r="H1172" t="str">
            <v>In Progress</v>
          </cell>
        </row>
        <row r="1173">
          <cell r="C1173">
            <v>4694</v>
          </cell>
          <cell r="D1173" t="str">
            <v>Kim Undivided High School</v>
          </cell>
          <cell r="E1173" t="str">
            <v>Kim Undivided High School UIP 2019-20</v>
          </cell>
          <cell r="F1173" t="str">
            <v>Performance Plan: Meets 95% Participation</v>
          </cell>
          <cell r="G1173" t="str">
            <v>No</v>
          </cell>
          <cell r="H1173" t="str">
            <v>In Progress</v>
          </cell>
        </row>
        <row r="1174">
          <cell r="C1174">
            <v>4724</v>
          </cell>
          <cell r="D1174" t="str">
            <v>Kiowa Elementary School</v>
          </cell>
          <cell r="E1174" t="str">
            <v>Kiowa Elementary School UIP 2019-20</v>
          </cell>
          <cell r="F1174" t="str">
            <v>Performance Plan: Low Participation</v>
          </cell>
          <cell r="G1174" t="str">
            <v>No</v>
          </cell>
          <cell r="H1174" t="str">
            <v>In Progress</v>
          </cell>
        </row>
        <row r="1175">
          <cell r="C1175">
            <v>4728</v>
          </cell>
          <cell r="D1175" t="str">
            <v>Kiowa High School</v>
          </cell>
          <cell r="E1175" t="str">
            <v>Kiowa High School UIP 2019-20</v>
          </cell>
          <cell r="F1175" t="str">
            <v>Performance Plan: Meets 95% Participation</v>
          </cell>
          <cell r="G1175" t="str">
            <v>No</v>
          </cell>
          <cell r="H1175" t="str">
            <v>In Progress</v>
          </cell>
        </row>
        <row r="1176">
          <cell r="C1176">
            <v>4726</v>
          </cell>
          <cell r="D1176" t="str">
            <v>Kiowa Middle School</v>
          </cell>
          <cell r="E1176" t="str">
            <v>Kiowa Middle School UIP 2019-20</v>
          </cell>
          <cell r="F1176" t="str">
            <v>Improvement Plan: Low Participation</v>
          </cell>
          <cell r="G1176" t="str">
            <v>No</v>
          </cell>
          <cell r="H1176" t="str">
            <v>In Progress</v>
          </cell>
        </row>
        <row r="1177">
          <cell r="C1177">
            <v>4738</v>
          </cell>
          <cell r="D1177" t="str">
            <v>Kit Carson Elementary School</v>
          </cell>
          <cell r="E1177" t="str">
            <v>Kit Carson Elementary School UIP 2019-20</v>
          </cell>
          <cell r="F1177" t="str">
            <v>Insufficient State Data: Low Participation^</v>
          </cell>
          <cell r="G1177" t="str">
            <v>No</v>
          </cell>
          <cell r="H1177" t="str">
            <v>In Progress</v>
          </cell>
        </row>
        <row r="1178">
          <cell r="C1178">
            <v>4742</v>
          </cell>
          <cell r="D1178" t="str">
            <v>Kit Carson Junior-Senior High School</v>
          </cell>
          <cell r="E1178" t="str">
            <v>Kit Carson Junior-Senior High School UIP 2019-20</v>
          </cell>
          <cell r="F1178" t="str">
            <v>Performance Plan: Low Participation</v>
          </cell>
          <cell r="G1178" t="str">
            <v>No</v>
          </cell>
          <cell r="H1178" t="str">
            <v>In Progress</v>
          </cell>
        </row>
        <row r="1179">
          <cell r="C1179">
            <v>4860</v>
          </cell>
          <cell r="D1179" t="str">
            <v>La Veta Elementary School</v>
          </cell>
          <cell r="E1179" t="str">
            <v>La Veta Elementary School UIP 2019-20</v>
          </cell>
          <cell r="F1179" t="str">
            <v>Performance Plan: Low Participation</v>
          </cell>
          <cell r="G1179" t="str">
            <v>No</v>
          </cell>
          <cell r="H1179" t="str">
            <v>In Progress</v>
          </cell>
        </row>
        <row r="1180">
          <cell r="C1180">
            <v>4864</v>
          </cell>
          <cell r="D1180" t="str">
            <v>La Veta Junior-Senior High School</v>
          </cell>
          <cell r="E1180" t="str">
            <v>La Veta Junior-Senior High School UIP 2019-20</v>
          </cell>
          <cell r="F1180" t="str">
            <v>Improvement Plan: Decreased due to Participation</v>
          </cell>
          <cell r="G1180" t="str">
            <v>No</v>
          </cell>
          <cell r="H1180" t="str">
            <v>In Progress</v>
          </cell>
        </row>
        <row r="1181">
          <cell r="C1181">
            <v>4904</v>
          </cell>
          <cell r="D1181" t="str">
            <v>Lake County High School</v>
          </cell>
          <cell r="E1181" t="str">
            <v>Lake County High School UIP 2019-20</v>
          </cell>
          <cell r="F1181" t="str">
            <v>Improvement Plan: Low Participation</v>
          </cell>
          <cell r="G1181" t="str">
            <v>No</v>
          </cell>
          <cell r="H1181" t="str">
            <v>In Progress</v>
          </cell>
        </row>
        <row r="1182">
          <cell r="C1182">
            <v>4901</v>
          </cell>
          <cell r="D1182" t="str">
            <v>Lake County Intermediate School</v>
          </cell>
          <cell r="E1182" t="str">
            <v>Lake County Intermediate School UIP 2019-20</v>
          </cell>
          <cell r="F1182" t="str">
            <v>Priority Improvement Plan: Meets 95% Participation</v>
          </cell>
          <cell r="G1182" t="str">
            <v>No</v>
          </cell>
          <cell r="H1182" t="str">
            <v>In Progress</v>
          </cell>
        </row>
        <row r="1183">
          <cell r="C1183">
            <v>9486</v>
          </cell>
          <cell r="D1183" t="str">
            <v>Westpark Elementary School</v>
          </cell>
          <cell r="E1183" t="str">
            <v>Westpark Elementary School UIP 2019-20</v>
          </cell>
          <cell r="F1183" t="str">
            <v>Improvement Plan (Revised)</v>
          </cell>
          <cell r="G1183" t="str">
            <v>No</v>
          </cell>
          <cell r="H1183" t="str">
            <v>In Progress</v>
          </cell>
        </row>
        <row r="1184">
          <cell r="C1184">
            <v>200</v>
          </cell>
          <cell r="D1184" t="str">
            <v>Alta Vista Charter School</v>
          </cell>
          <cell r="E1184" t="str">
            <v>Alta Vista Charter School UIP 2019-20</v>
          </cell>
          <cell r="F1184" t="str">
            <v>Performance Plan: Meets 95% Participation</v>
          </cell>
          <cell r="G1184" t="str">
            <v>No</v>
          </cell>
          <cell r="H1184" t="str">
            <v>Submit to CDE for Review</v>
          </cell>
        </row>
        <row r="1185">
          <cell r="C1185">
            <v>4956</v>
          </cell>
          <cell r="D1185" t="str">
            <v>Lamar Middle School</v>
          </cell>
          <cell r="E1185" t="str">
            <v>Lamar Middle School UIP 2019-20</v>
          </cell>
          <cell r="F1185" t="str">
            <v>Improvement Plan: Meets 95% Participation</v>
          </cell>
          <cell r="G1185" t="str">
            <v>No</v>
          </cell>
          <cell r="H1185" t="str">
            <v>Submit to CDE for Review</v>
          </cell>
        </row>
        <row r="1186">
          <cell r="C1186">
            <v>6794</v>
          </cell>
          <cell r="D1186" t="str">
            <v>Parkview Elementary School</v>
          </cell>
          <cell r="E1186" t="str">
            <v>Parkview Elementary School UIP 2019-20</v>
          </cell>
          <cell r="F1186" t="str">
            <v>Performance Plan: Meets 95% Participation</v>
          </cell>
          <cell r="G1186" t="str">
            <v>No</v>
          </cell>
          <cell r="H1186" t="str">
            <v>Submit to CDE for Review</v>
          </cell>
        </row>
        <row r="1187">
          <cell r="C1187">
            <v>9268</v>
          </cell>
          <cell r="D1187" t="str">
            <v>Washington Elementary School</v>
          </cell>
          <cell r="E1187" t="str">
            <v>Washington Elementary School UIP 2019-20</v>
          </cell>
          <cell r="F1187" t="str">
            <v>Insufficient State Data (Revised)</v>
          </cell>
          <cell r="G1187" t="str">
            <v>No</v>
          </cell>
          <cell r="H1187" t="str">
            <v>Submit to CDE for Review</v>
          </cell>
        </row>
        <row r="1188">
          <cell r="C1188">
            <v>1812</v>
          </cell>
          <cell r="D1188" t="str">
            <v>Las Animas Elementary School</v>
          </cell>
          <cell r="E1188" t="str">
            <v>Las Animas Elementary School UIP 2019-20</v>
          </cell>
          <cell r="F1188" t="str">
            <v>Performance Plan: Meets 95% Participation</v>
          </cell>
          <cell r="G1188" t="str">
            <v>No</v>
          </cell>
          <cell r="H1188" t="str">
            <v>In Progress</v>
          </cell>
        </row>
        <row r="1189">
          <cell r="C1189">
            <v>4990</v>
          </cell>
          <cell r="D1189" t="str">
            <v>Las Animas High School</v>
          </cell>
          <cell r="E1189" t="str">
            <v>Las Animas High School UIP 2019-20</v>
          </cell>
          <cell r="F1189" t="str">
            <v>Improvement Plan: Meets 95% Participation</v>
          </cell>
          <cell r="G1189" t="str">
            <v>No</v>
          </cell>
          <cell r="H1189" t="str">
            <v>In Progress</v>
          </cell>
        </row>
        <row r="1190">
          <cell r="C1190">
            <v>4986</v>
          </cell>
          <cell r="D1190" t="str">
            <v>Las Animas Junior High School</v>
          </cell>
          <cell r="E1190" t="str">
            <v>Las Animas Junior High School UIP 2019-20</v>
          </cell>
          <cell r="F1190" t="str">
            <v>Performance Plan: Meets 95% Participation</v>
          </cell>
          <cell r="G1190" t="str">
            <v>No</v>
          </cell>
          <cell r="H1190" t="str">
            <v>In Progress</v>
          </cell>
        </row>
        <row r="1191">
          <cell r="C1191">
            <v>3539</v>
          </cell>
          <cell r="D1191" t="str">
            <v>Bear Creek Elementary School</v>
          </cell>
          <cell r="E1191" t="str">
            <v>Bear Creek Elementary School UIP 2019-20</v>
          </cell>
          <cell r="F1191" t="str">
            <v>Performance Plan: Meets 95% Participation</v>
          </cell>
          <cell r="G1191" t="str">
            <v>No</v>
          </cell>
          <cell r="H1191" t="str">
            <v>In Progress</v>
          </cell>
        </row>
        <row r="1192">
          <cell r="C1192">
            <v>5096</v>
          </cell>
          <cell r="D1192" t="str">
            <v>Lewis-Palmer Elementary School</v>
          </cell>
          <cell r="E1192" t="str">
            <v>Lewis-Palmer Elementary School UIP 2019-20</v>
          </cell>
          <cell r="F1192" t="str">
            <v>Performance Plan: Meets 95% Participation</v>
          </cell>
          <cell r="G1192" t="str">
            <v>No</v>
          </cell>
          <cell r="H1192" t="str">
            <v>In Progress</v>
          </cell>
        </row>
        <row r="1193">
          <cell r="C1193">
            <v>5100</v>
          </cell>
          <cell r="D1193" t="str">
            <v>Lewis-Palmer High School</v>
          </cell>
          <cell r="E1193" t="str">
            <v>Lewis-Palmer High School UIP 2019-20</v>
          </cell>
          <cell r="F1193" t="str">
            <v>Performance Plan: Low Participation</v>
          </cell>
          <cell r="G1193" t="str">
            <v>No</v>
          </cell>
          <cell r="H1193" t="str">
            <v>In Progress</v>
          </cell>
        </row>
        <row r="1194">
          <cell r="C1194">
            <v>5098</v>
          </cell>
          <cell r="D1194" t="str">
            <v>Lewis-Palmer Middle School</v>
          </cell>
          <cell r="E1194" t="str">
            <v>Lewis-Palmer Middle School UIP 2019-20</v>
          </cell>
          <cell r="F1194" t="str">
            <v>Performance Plan: Low Participation</v>
          </cell>
          <cell r="G1194" t="str">
            <v>No</v>
          </cell>
          <cell r="H1194" t="str">
            <v>In Progress</v>
          </cell>
        </row>
        <row r="1195">
          <cell r="C1195">
            <v>5093</v>
          </cell>
          <cell r="D1195" t="str">
            <v>Monument Charter Academy</v>
          </cell>
          <cell r="E1195" t="str">
            <v>Monument Charter Academy UIP 2019-20</v>
          </cell>
          <cell r="F1195" t="str">
            <v>Performance Plan: Low Participation</v>
          </cell>
          <cell r="G1195" t="str">
            <v>No</v>
          </cell>
          <cell r="H1195" t="str">
            <v>In Progress</v>
          </cell>
        </row>
        <row r="1196">
          <cell r="C1196">
            <v>6682</v>
          </cell>
          <cell r="D1196" t="str">
            <v>Palmer Lake Elementary School</v>
          </cell>
          <cell r="E1196" t="str">
            <v>Palmer Lake Elementary School UIP 2019-20</v>
          </cell>
          <cell r="F1196" t="str">
            <v>Performance Plan: Low Participation</v>
          </cell>
          <cell r="G1196" t="str">
            <v>No</v>
          </cell>
          <cell r="H1196" t="str">
            <v>In Progress</v>
          </cell>
        </row>
        <row r="1197">
          <cell r="C1197">
            <v>6678</v>
          </cell>
          <cell r="D1197" t="str">
            <v>Palmer Ridge High School</v>
          </cell>
          <cell r="E1197" t="str">
            <v>Palmer Ridge High School UIP 2019-20</v>
          </cell>
          <cell r="F1197" t="str">
            <v>Performance Plan: Low Participation</v>
          </cell>
          <cell r="G1197" t="str">
            <v>No</v>
          </cell>
          <cell r="H1197" t="str">
            <v>In Progress</v>
          </cell>
        </row>
        <row r="1198">
          <cell r="C1198">
            <v>7165</v>
          </cell>
          <cell r="D1198" t="str">
            <v>Prairie Winds Elementary School</v>
          </cell>
          <cell r="E1198" t="str">
            <v>Prairie Winds Elementary School UIP 2019-20</v>
          </cell>
          <cell r="F1198" t="str">
            <v>Performance Plan: Low Participation</v>
          </cell>
          <cell r="G1198" t="str">
            <v>No</v>
          </cell>
          <cell r="H1198" t="str">
            <v>In Progress</v>
          </cell>
        </row>
        <row r="1199">
          <cell r="C1199">
            <v>4686</v>
          </cell>
          <cell r="D1199" t="str">
            <v>Ray E Kilmer Elementary School</v>
          </cell>
          <cell r="E1199" t="str">
            <v>Ray E Kilmer Elementary School UIP 2019-20</v>
          </cell>
          <cell r="F1199" t="str">
            <v>Performance Plan: Low Participation</v>
          </cell>
          <cell r="G1199" t="str">
            <v>No</v>
          </cell>
          <cell r="H1199" t="str">
            <v>In Progress</v>
          </cell>
        </row>
        <row r="1200">
          <cell r="C1200">
            <v>5123</v>
          </cell>
          <cell r="D1200" t="str">
            <v>Liberty School</v>
          </cell>
          <cell r="E1200" t="str">
            <v>Liberty School UIP 2019-20</v>
          </cell>
          <cell r="F1200" t="str">
            <v>Performance Plan: Low Participation</v>
          </cell>
          <cell r="G1200" t="str">
            <v>No</v>
          </cell>
          <cell r="H1200" t="str">
            <v>In Progress</v>
          </cell>
        </row>
        <row r="1201">
          <cell r="C1201">
            <v>5132</v>
          </cell>
          <cell r="D1201" t="str">
            <v>Limon Elementary School</v>
          </cell>
          <cell r="E1201" t="str">
            <v>Limon Elementary School UIP 2019-20</v>
          </cell>
          <cell r="F1201" t="str">
            <v>Performance Plan: Meets 95% Participation</v>
          </cell>
          <cell r="G1201" t="str">
            <v>No</v>
          </cell>
          <cell r="H1201" t="str">
            <v>In Progress</v>
          </cell>
        </row>
        <row r="1202">
          <cell r="C1202">
            <v>5136</v>
          </cell>
          <cell r="D1202" t="str">
            <v>Limon Junior-Senior High School</v>
          </cell>
          <cell r="E1202" t="str">
            <v>Limon Junior-Senior High School UIP 2019-20</v>
          </cell>
          <cell r="F1202" t="str">
            <v>Performance Plan: Meets 95% Participation</v>
          </cell>
          <cell r="G1202" t="str">
            <v>No</v>
          </cell>
          <cell r="H1202" t="str">
            <v>In Progress</v>
          </cell>
        </row>
        <row r="1203">
          <cell r="C1203">
            <v>298</v>
          </cell>
          <cell r="D1203" t="str">
            <v>Arapahoe High School</v>
          </cell>
          <cell r="E1203" t="str">
            <v>Arapahoe High School UIP 2019-20</v>
          </cell>
          <cell r="F1203" t="str">
            <v>Performance Plan: Low Participation</v>
          </cell>
          <cell r="G1203" t="str">
            <v>No</v>
          </cell>
          <cell r="H1203" t="str">
            <v>In Progress</v>
          </cell>
        </row>
        <row r="1204">
          <cell r="C1204">
            <v>1382</v>
          </cell>
          <cell r="D1204" t="str">
            <v>Centennial Academy of Fine Arts Education</v>
          </cell>
          <cell r="E1204" t="str">
            <v>Centennial Academy of Fine Arts Education UIP 2019-20</v>
          </cell>
          <cell r="F1204" t="str">
            <v>Performance Plan: Meets 95% Participation</v>
          </cell>
          <cell r="G1204" t="str">
            <v>No</v>
          </cell>
          <cell r="H1204" t="str">
            <v>In Progress</v>
          </cell>
        </row>
        <row r="1205">
          <cell r="C1205">
            <v>2382</v>
          </cell>
          <cell r="D1205" t="str">
            <v>East Elementary School</v>
          </cell>
          <cell r="E1205" t="str">
            <v>East Elementary School UIP 2019-20</v>
          </cell>
          <cell r="F1205" t="str">
            <v>Performance Plan: Meets 95% Participation</v>
          </cell>
          <cell r="G1205" t="str">
            <v>No</v>
          </cell>
          <cell r="H1205" t="str">
            <v>In Progress</v>
          </cell>
        </row>
        <row r="1206">
          <cell r="C1206">
            <v>2804</v>
          </cell>
          <cell r="D1206" t="str">
            <v>Euclid Middle School</v>
          </cell>
          <cell r="E1206" t="str">
            <v>Euclid Middle School UIP 2019-20</v>
          </cell>
          <cell r="F1206" t="str">
            <v>Performance Plan: Low Participation</v>
          </cell>
          <cell r="G1206" t="str">
            <v>No</v>
          </cell>
          <cell r="H1206" t="str">
            <v>In Progress</v>
          </cell>
        </row>
        <row r="1207">
          <cell r="C1207">
            <v>2926</v>
          </cell>
          <cell r="D1207" t="str">
            <v>Field Elementary School</v>
          </cell>
          <cell r="E1207" t="str">
            <v>Field Elementary School UIP 2019-20</v>
          </cell>
          <cell r="F1207" t="str">
            <v>Performance Plan: Meets 95% Participation</v>
          </cell>
          <cell r="G1207" t="str">
            <v>No</v>
          </cell>
          <cell r="H1207" t="str">
            <v>In Progress</v>
          </cell>
        </row>
        <row r="1208">
          <cell r="C1208">
            <v>752</v>
          </cell>
          <cell r="D1208" t="str">
            <v>Franklin Elementary School</v>
          </cell>
          <cell r="E1208" t="str">
            <v>Franklin Elementary School UIP 2019-20</v>
          </cell>
          <cell r="F1208" t="str">
            <v>Performance Plan: Low Participation</v>
          </cell>
          <cell r="G1208" t="str">
            <v>No</v>
          </cell>
          <cell r="H1208" t="str">
            <v>In Progress</v>
          </cell>
        </row>
        <row r="1209">
          <cell r="C1209">
            <v>3472</v>
          </cell>
          <cell r="D1209" t="str">
            <v>Goddard Middle School</v>
          </cell>
          <cell r="E1209" t="str">
            <v>Goddard Middle School UIP 2019-20</v>
          </cell>
          <cell r="F1209" t="str">
            <v>Performance Plan: Low Participation</v>
          </cell>
          <cell r="G1209" t="str">
            <v>No</v>
          </cell>
          <cell r="H1209" t="str">
            <v>In Progress</v>
          </cell>
        </row>
        <row r="1210">
          <cell r="C1210">
            <v>3930</v>
          </cell>
          <cell r="D1210" t="str">
            <v>Heritage High School</v>
          </cell>
          <cell r="E1210" t="str">
            <v>Heritage High School UIP 2019-20</v>
          </cell>
          <cell r="F1210" t="str">
            <v>Performance Plan: Meets 95% Participation</v>
          </cell>
          <cell r="G1210" t="str">
            <v>No</v>
          </cell>
          <cell r="H1210" t="str">
            <v>In Progress</v>
          </cell>
        </row>
        <row r="1211">
          <cell r="C1211">
            <v>3950</v>
          </cell>
          <cell r="D1211" t="str">
            <v>Highland Elementary School</v>
          </cell>
          <cell r="E1211" t="str">
            <v>Highland Elementary School UIP 2019-20</v>
          </cell>
          <cell r="F1211" t="str">
            <v>Performance Plan: Meets 95% Participation</v>
          </cell>
          <cell r="G1211" t="str">
            <v>No</v>
          </cell>
          <cell r="H1211" t="str">
            <v>In Progress</v>
          </cell>
        </row>
        <row r="1212">
          <cell r="C1212">
            <v>5572</v>
          </cell>
          <cell r="D1212" t="str">
            <v>Hopkins Elementary School</v>
          </cell>
          <cell r="E1212" t="str">
            <v>Hopkins Elementary School UIP 2019-20</v>
          </cell>
          <cell r="F1212" t="str">
            <v>Performance Plan: Meets 95% Participation</v>
          </cell>
          <cell r="G1212" t="str">
            <v>No</v>
          </cell>
          <cell r="H1212" t="str">
            <v>In Progress</v>
          </cell>
        </row>
        <row r="1213">
          <cell r="C1213">
            <v>4447</v>
          </cell>
          <cell r="D1213" t="str">
            <v>John Wesley Powell Middle School</v>
          </cell>
          <cell r="E1213" t="str">
            <v>John Wesley Powell Middle School UIP 2019-20</v>
          </cell>
          <cell r="F1213" t="str">
            <v>Performance Plan: Low Participation</v>
          </cell>
          <cell r="G1213" t="str">
            <v>No</v>
          </cell>
          <cell r="H1213" t="str">
            <v>In Progress</v>
          </cell>
        </row>
        <row r="1214">
          <cell r="C1214">
            <v>5229</v>
          </cell>
          <cell r="D1214" t="str">
            <v>Littleton Academy</v>
          </cell>
          <cell r="E1214" t="str">
            <v>Littleton Academy UIP 2019-20</v>
          </cell>
          <cell r="F1214" t="str">
            <v>Performance Plan: Meets 95% Participation</v>
          </cell>
          <cell r="G1214" t="str">
            <v>No</v>
          </cell>
          <cell r="H1214" t="str">
            <v>In Progress</v>
          </cell>
        </row>
        <row r="1215">
          <cell r="C1215">
            <v>5224</v>
          </cell>
          <cell r="D1215" t="str">
            <v>Littleton High School</v>
          </cell>
          <cell r="E1215" t="str">
            <v>Littleton High School UIP 2019-20</v>
          </cell>
          <cell r="F1215" t="str">
            <v>Performance Plan: Low Participation</v>
          </cell>
          <cell r="G1215" t="str">
            <v>No</v>
          </cell>
          <cell r="H1215" t="str">
            <v>In Progress</v>
          </cell>
        </row>
        <row r="1216">
          <cell r="C1216">
            <v>5233</v>
          </cell>
          <cell r="D1216" t="str">
            <v>Littleton Prep Charter School</v>
          </cell>
          <cell r="E1216" t="str">
            <v>Littleton Prep Charter School UIP 2019-20</v>
          </cell>
          <cell r="F1216" t="str">
            <v>Performance Plan: Meets 95% Participation</v>
          </cell>
          <cell r="G1216" t="str">
            <v>No</v>
          </cell>
          <cell r="H1216" t="str">
            <v>In Progress</v>
          </cell>
        </row>
        <row r="1217">
          <cell r="C1217">
            <v>5236</v>
          </cell>
          <cell r="D1217" t="str">
            <v>Lois Lenski Elementary School</v>
          </cell>
          <cell r="E1217" t="str">
            <v>Lois Lenski Elementary School UIP 2019-20</v>
          </cell>
          <cell r="F1217" t="str">
            <v>Performance Plan: Meets 95% Participation</v>
          </cell>
          <cell r="G1217" t="str">
            <v>No</v>
          </cell>
          <cell r="H1217" t="str">
            <v>In Progress</v>
          </cell>
        </row>
        <row r="1218">
          <cell r="C1218">
            <v>8064</v>
          </cell>
          <cell r="D1218" t="str">
            <v>Moody Elementary School</v>
          </cell>
          <cell r="E1218" t="str">
            <v>Moody Elementary School UIP 2019-20</v>
          </cell>
          <cell r="F1218" t="str">
            <v>Improvement Plan: Meets 95% Participation</v>
          </cell>
          <cell r="G1218" t="str">
            <v>No</v>
          </cell>
          <cell r="H1218" t="str">
            <v>In Progress</v>
          </cell>
        </row>
        <row r="1219">
          <cell r="C1219">
            <v>4316</v>
          </cell>
          <cell r="D1219" t="str">
            <v>Newton Middle School</v>
          </cell>
          <cell r="E1219" t="str">
            <v>Newton Middle School UIP 2019-20</v>
          </cell>
          <cell r="F1219" t="str">
            <v>Performance Plan: Low Participation</v>
          </cell>
          <cell r="G1219" t="str">
            <v>No</v>
          </cell>
          <cell r="H1219" t="str">
            <v>In Progress</v>
          </cell>
        </row>
        <row r="1220">
          <cell r="C1220">
            <v>6814</v>
          </cell>
          <cell r="D1220" t="str">
            <v>Peabody Elementary School</v>
          </cell>
          <cell r="E1220" t="str">
            <v>Peabody Elementary School UIP 2019-20</v>
          </cell>
          <cell r="F1220" t="str">
            <v>Performance Plan: Meets 95% Participation</v>
          </cell>
          <cell r="G1220" t="str">
            <v>No</v>
          </cell>
          <cell r="H1220" t="str">
            <v>In Progress</v>
          </cell>
        </row>
        <row r="1221">
          <cell r="C1221">
            <v>7518</v>
          </cell>
          <cell r="D1221" t="str">
            <v>Runyon Elementary School</v>
          </cell>
          <cell r="E1221" t="str">
            <v>Runyon Elementary School UIP 2019-20</v>
          </cell>
          <cell r="F1221" t="str">
            <v>Performance Plan: Meets 95% Participation</v>
          </cell>
          <cell r="G1221" t="str">
            <v>No</v>
          </cell>
          <cell r="H1221" t="str">
            <v>In Progress</v>
          </cell>
        </row>
        <row r="1222">
          <cell r="C1222">
            <v>7606</v>
          </cell>
          <cell r="D1222" t="str">
            <v>Sandburg Elementary School</v>
          </cell>
          <cell r="E1222" t="str">
            <v>Sandburg Elementary School UIP 2019-20</v>
          </cell>
          <cell r="F1222" t="str">
            <v>Performance Plan: Meets 95% Participation</v>
          </cell>
          <cell r="G1222" t="str">
            <v>No</v>
          </cell>
          <cell r="H1222" t="str">
            <v>In Progress</v>
          </cell>
        </row>
        <row r="1223">
          <cell r="C1223">
            <v>5574</v>
          </cell>
          <cell r="D1223" t="str">
            <v>Twain Elementary School</v>
          </cell>
          <cell r="E1223" t="str">
            <v>Twain Elementary School UIP 2019-20</v>
          </cell>
          <cell r="F1223" t="str">
            <v>Performance Plan: Meets 95% Participation</v>
          </cell>
          <cell r="G1223" t="str">
            <v>No</v>
          </cell>
          <cell r="H1223" t="str">
            <v>In Progress</v>
          </cell>
        </row>
        <row r="1224">
          <cell r="C1224">
            <v>9600</v>
          </cell>
          <cell r="D1224" t="str">
            <v>Wilder Elementary School</v>
          </cell>
          <cell r="E1224" t="str">
            <v>Wilder Elementary School UIP 2019-20</v>
          </cell>
          <cell r="F1224" t="str">
            <v>Performance Plan: Meets 95% Participation</v>
          </cell>
          <cell r="G1224" t="str">
            <v>No</v>
          </cell>
          <cell r="H1224" t="str">
            <v>In Progress</v>
          </cell>
        </row>
        <row r="1225">
          <cell r="C1225">
            <v>5254</v>
          </cell>
          <cell r="D1225" t="str">
            <v>Lone Star Elementary School</v>
          </cell>
          <cell r="E1225" t="str">
            <v>Lone Star Elementary School UIP 2019-20</v>
          </cell>
          <cell r="F1225" t="str">
            <v>Insufficient State Data: Low Participation^</v>
          </cell>
          <cell r="G1225" t="str">
            <v>No</v>
          </cell>
          <cell r="H1225" t="str">
            <v>In Progress</v>
          </cell>
        </row>
        <row r="1226">
          <cell r="C1226">
            <v>5238</v>
          </cell>
          <cell r="D1226" t="str">
            <v>Lone Star Middle School</v>
          </cell>
          <cell r="E1226" t="str">
            <v>Lone Star Middle School UIP 2019-20</v>
          </cell>
          <cell r="F1226" t="str">
            <v>Insufficient State Data: Low Participation^</v>
          </cell>
          <cell r="G1226" t="str">
            <v>No</v>
          </cell>
          <cell r="H1226" t="str">
            <v>In Progress</v>
          </cell>
        </row>
        <row r="1227">
          <cell r="C1227">
            <v>5258</v>
          </cell>
          <cell r="D1227" t="str">
            <v>Lone Star Undivided High School</v>
          </cell>
          <cell r="E1227" t="str">
            <v>Lone Star Undivided High School UIP 2019-20</v>
          </cell>
          <cell r="F1227" t="str">
            <v>Performance Plan: Meets 95% Participation</v>
          </cell>
          <cell r="G1227" t="str">
            <v>No</v>
          </cell>
          <cell r="H1227" t="str">
            <v>In Progress</v>
          </cell>
        </row>
        <row r="1228">
          <cell r="C1228">
            <v>5446</v>
          </cell>
          <cell r="D1228" t="str">
            <v>Mancos Elementary School</v>
          </cell>
          <cell r="E1228" t="str">
            <v>Mancos Elementary School UIP 2019-20</v>
          </cell>
          <cell r="F1228" t="str">
            <v>Insufficient State Data: Low Participation^</v>
          </cell>
          <cell r="G1228" t="str">
            <v>No</v>
          </cell>
          <cell r="H1228" t="str">
            <v>In Progress</v>
          </cell>
        </row>
        <row r="1229">
          <cell r="C1229">
            <v>5452</v>
          </cell>
          <cell r="D1229" t="str">
            <v>Mancos High School</v>
          </cell>
          <cell r="E1229" t="str">
            <v>Mancos High School UIP 2019-20</v>
          </cell>
          <cell r="F1229" t="str">
            <v>Performance Plan: Meets 95% Participation</v>
          </cell>
          <cell r="G1229" t="str">
            <v>No</v>
          </cell>
          <cell r="H1229" t="str">
            <v>In Progress</v>
          </cell>
        </row>
        <row r="1230">
          <cell r="C1230">
            <v>5450</v>
          </cell>
          <cell r="D1230" t="str">
            <v>Mancos Middle School</v>
          </cell>
          <cell r="E1230" t="str">
            <v>Mancos Middle School UIP 2019-20</v>
          </cell>
          <cell r="F1230" t="str">
            <v>Insufficient State Data: Low Participation^</v>
          </cell>
          <cell r="G1230" t="str">
            <v>No</v>
          </cell>
          <cell r="H1230" t="str">
            <v>In Progress</v>
          </cell>
        </row>
        <row r="1231">
          <cell r="C1231">
            <v>5460</v>
          </cell>
          <cell r="D1231" t="str">
            <v>Manitou Springs Elementary School</v>
          </cell>
          <cell r="E1231" t="str">
            <v>Manitou Springs Elementary School UIP 2019-20</v>
          </cell>
          <cell r="F1231" t="str">
            <v>Performance Plan: Low Participation (Revised)</v>
          </cell>
          <cell r="G1231" t="str">
            <v>No</v>
          </cell>
          <cell r="H1231" t="str">
            <v>Submitted for Posting</v>
          </cell>
        </row>
        <row r="1232">
          <cell r="C1232">
            <v>5468</v>
          </cell>
          <cell r="D1232" t="str">
            <v>Manitou Springs High School</v>
          </cell>
          <cell r="E1232" t="str">
            <v>Manitou Springs High School UIP 2019-20</v>
          </cell>
          <cell r="F1232" t="str">
            <v>Performance Plan: Low Participation</v>
          </cell>
          <cell r="G1232" t="str">
            <v>No</v>
          </cell>
          <cell r="H1232" t="str">
            <v>Submitted for Posting</v>
          </cell>
        </row>
        <row r="1233">
          <cell r="C1233">
            <v>5464</v>
          </cell>
          <cell r="D1233" t="str">
            <v>Manitou Springs Middle School</v>
          </cell>
          <cell r="E1233" t="str">
            <v>Manitou Springs Middle School UIP 2019-20</v>
          </cell>
          <cell r="F1233" t="str">
            <v>Performance Plan: Low Participation (Revised)</v>
          </cell>
          <cell r="G1233" t="str">
            <v>No</v>
          </cell>
          <cell r="H1233" t="str">
            <v>In Progress</v>
          </cell>
        </row>
        <row r="1234">
          <cell r="C1234">
            <v>9010</v>
          </cell>
          <cell r="D1234" t="str">
            <v>Ute Pass Elementary School</v>
          </cell>
          <cell r="E1234" t="str">
            <v>Ute Pass Elementary School UIP 2019-20</v>
          </cell>
          <cell r="F1234" t="str">
            <v>Improvement Plan: Meets 95% Participation</v>
          </cell>
          <cell r="G1234" t="str">
            <v>No</v>
          </cell>
          <cell r="H1234" t="str">
            <v>Submitted for Posting</v>
          </cell>
        </row>
        <row r="1235">
          <cell r="C1235">
            <v>5498</v>
          </cell>
          <cell r="D1235" t="str">
            <v>Manzanola Elementary School</v>
          </cell>
          <cell r="E1235" t="str">
            <v>Manzanola Elementary School UIP 2019-20</v>
          </cell>
          <cell r="F1235" t="str">
            <v>Improvement Plan: Meets 95% Participation</v>
          </cell>
          <cell r="G1235" t="str">
            <v>No</v>
          </cell>
          <cell r="H1235" t="str">
            <v>In Progress</v>
          </cell>
        </row>
        <row r="1236">
          <cell r="C1236">
            <v>5506</v>
          </cell>
          <cell r="D1236" t="str">
            <v>Manzanola Junior-Senior High School</v>
          </cell>
          <cell r="E1236" t="str">
            <v>Manzanola Junior-Senior High School UIP 2019-20</v>
          </cell>
          <cell r="F1236" t="str">
            <v>Performance Plan: Meets 95% Participation</v>
          </cell>
          <cell r="G1236" t="str">
            <v>No</v>
          </cell>
          <cell r="H1236" t="str">
            <v>In Progress</v>
          </cell>
        </row>
        <row r="1237">
          <cell r="C1237">
            <v>309</v>
          </cell>
          <cell r="D1237" t="str">
            <v>Academy High School</v>
          </cell>
          <cell r="E1237" t="str">
            <v>Academy High School UIP 2019-20</v>
          </cell>
          <cell r="F1237" t="str">
            <v>Improvement Plan: Meets 95% Participation</v>
          </cell>
          <cell r="G1237" t="str">
            <v>No</v>
          </cell>
          <cell r="H1237" t="str">
            <v>In Progress</v>
          </cell>
        </row>
        <row r="1238">
          <cell r="C1238">
            <v>505</v>
          </cell>
          <cell r="D1238" t="str">
            <v>Achieve Academy</v>
          </cell>
          <cell r="E1238" t="str">
            <v>Achieve Academy UIP 2019-20</v>
          </cell>
          <cell r="F1238" t="str">
            <v>Performance Plan: Meets 95% Participation</v>
          </cell>
          <cell r="G1238" t="str">
            <v>No</v>
          </cell>
          <cell r="H1238" t="str">
            <v>In Progress</v>
          </cell>
        </row>
        <row r="1239">
          <cell r="C1239">
            <v>507</v>
          </cell>
          <cell r="D1239" t="str">
            <v>Adventure Elementary</v>
          </cell>
          <cell r="E1239" t="str">
            <v>Adventure Elementary UIP 2019-20</v>
          </cell>
          <cell r="F1239" t="str">
            <v>Improvement Plan: Low Participation</v>
          </cell>
          <cell r="G1239" t="str">
            <v>No</v>
          </cell>
          <cell r="H1239" t="str">
            <v>In Progress</v>
          </cell>
        </row>
        <row r="1240">
          <cell r="C1240">
            <v>509</v>
          </cell>
          <cell r="D1240" t="str">
            <v>Clayton Partnership School</v>
          </cell>
          <cell r="E1240" t="str">
            <v>Clayton Partnership School UIP 2019-20</v>
          </cell>
          <cell r="F1240" t="str">
            <v>Improvement Plan: Meets 95% Participation</v>
          </cell>
          <cell r="G1240" t="str">
            <v>No</v>
          </cell>
          <cell r="H1240" t="str">
            <v>In Progress</v>
          </cell>
        </row>
        <row r="1241">
          <cell r="C1241">
            <v>1796</v>
          </cell>
          <cell r="D1241" t="str">
            <v>Colorado Connections Academy</v>
          </cell>
          <cell r="E1241" t="str">
            <v>Colorado Connections Academy UIP 2019-20</v>
          </cell>
          <cell r="F1241" t="str">
            <v>Performance Plan: Low Participation (Revised)</v>
          </cell>
          <cell r="G1241" t="str">
            <v>No</v>
          </cell>
          <cell r="H1241" t="str">
            <v>In Progress</v>
          </cell>
        </row>
        <row r="1242">
          <cell r="C1242">
            <v>506</v>
          </cell>
          <cell r="D1242" t="str">
            <v>Explore Elementary</v>
          </cell>
          <cell r="E1242" t="str">
            <v>Explore Elementary UIP 2019-20</v>
          </cell>
          <cell r="F1242" t="str">
            <v>Performance Plan: Meets 95% Participation</v>
          </cell>
          <cell r="G1242" t="str">
            <v>No</v>
          </cell>
          <cell r="H1242" t="str">
            <v>In Progress</v>
          </cell>
        </row>
        <row r="1243">
          <cell r="C1243">
            <v>263</v>
          </cell>
          <cell r="D1243" t="str">
            <v>Global Leadership Academy</v>
          </cell>
          <cell r="E1243" t="str">
            <v>Global Leadership Academy UIP 2019-20</v>
          </cell>
          <cell r="F1243" t="str">
            <v>Improvement Plan: Meets 95% Participation</v>
          </cell>
          <cell r="G1243" t="str">
            <v>No</v>
          </cell>
          <cell r="H1243" t="str">
            <v>In Progress</v>
          </cell>
        </row>
        <row r="1244">
          <cell r="C1244">
            <v>212</v>
          </cell>
          <cell r="D1244" t="str">
            <v>Mapleton Early College High School</v>
          </cell>
          <cell r="E1244" t="str">
            <v>Mapleton Early College High School UIP 2019-20</v>
          </cell>
          <cell r="F1244" t="str">
            <v>Improvement Plan: Meets 95% Participation</v>
          </cell>
          <cell r="G1244" t="str">
            <v>No</v>
          </cell>
          <cell r="H1244" t="str">
            <v>In Progress</v>
          </cell>
        </row>
        <row r="1245">
          <cell r="C1245">
            <v>187</v>
          </cell>
          <cell r="D1245" t="str">
            <v>Mapleton Expeditionary School of the Arts</v>
          </cell>
          <cell r="E1245" t="str">
            <v>Mapleton Expeditionary School of the Arts UIP 2019-20</v>
          </cell>
          <cell r="F1245" t="str">
            <v>Priority Improvement Plan: Decreased due to Participation</v>
          </cell>
          <cell r="G1245" t="str">
            <v>No</v>
          </cell>
          <cell r="H1245" t="str">
            <v>Submitted to CDE for Review</v>
          </cell>
        </row>
        <row r="1246">
          <cell r="C1246">
            <v>501</v>
          </cell>
          <cell r="D1246" t="str">
            <v>Monterey Community School</v>
          </cell>
          <cell r="E1246" t="str">
            <v>Monterey Community School UIP 2019-20</v>
          </cell>
          <cell r="F1246" t="str">
            <v>Performance Plan: Meets 95% Participation</v>
          </cell>
          <cell r="G1246" t="str">
            <v>No</v>
          </cell>
          <cell r="H1246" t="str">
            <v>In Progress</v>
          </cell>
        </row>
        <row r="1247">
          <cell r="C1247">
            <v>9036</v>
          </cell>
          <cell r="D1247" t="str">
            <v>Valley View K-8</v>
          </cell>
          <cell r="E1247" t="str">
            <v>Valley View K-8 UIP 2019-20</v>
          </cell>
          <cell r="F1247" t="str">
            <v>Performance Plan: Low Participation</v>
          </cell>
          <cell r="G1247" t="str">
            <v>No</v>
          </cell>
          <cell r="H1247" t="str">
            <v>In Progress</v>
          </cell>
        </row>
        <row r="1248">
          <cell r="C1248">
            <v>504</v>
          </cell>
          <cell r="D1248" t="str">
            <v>Welby Community School</v>
          </cell>
          <cell r="E1248" t="str">
            <v>Welby Community School UIP 2019-20</v>
          </cell>
          <cell r="F1248" t="str">
            <v>Performance Plan: Low Participation</v>
          </cell>
          <cell r="G1248" t="str">
            <v>No</v>
          </cell>
          <cell r="H1248" t="str">
            <v>In Progress</v>
          </cell>
        </row>
        <row r="1249">
          <cell r="C1249">
            <v>503</v>
          </cell>
          <cell r="D1249" t="str">
            <v>York International</v>
          </cell>
          <cell r="E1249" t="str">
            <v>York International UIP 2019-20</v>
          </cell>
          <cell r="F1249" t="str">
            <v>Improvement Plan: Meets 95% Participation</v>
          </cell>
          <cell r="G1249" t="str">
            <v>No</v>
          </cell>
          <cell r="H1249" t="str">
            <v>In Progress</v>
          </cell>
        </row>
        <row r="1250">
          <cell r="C1250">
            <v>5666</v>
          </cell>
          <cell r="D1250" t="str">
            <v>McClave Elementary School</v>
          </cell>
          <cell r="E1250" t="str">
            <v>McClave Elementary School UIP 2019-20</v>
          </cell>
          <cell r="F1250" t="str">
            <v>Performance Plan: Meets 95% Participation</v>
          </cell>
          <cell r="G1250" t="str">
            <v>No</v>
          </cell>
          <cell r="H1250" t="str">
            <v>In Progress</v>
          </cell>
        </row>
        <row r="1251">
          <cell r="C1251">
            <v>5670</v>
          </cell>
          <cell r="D1251" t="str">
            <v>McClave Undivided High School</v>
          </cell>
          <cell r="E1251" t="str">
            <v>McClave Undivided High School UIP 2019-20</v>
          </cell>
          <cell r="F1251" t="str">
            <v>Performance Plan: Meets 95% Participation</v>
          </cell>
          <cell r="G1251" t="str">
            <v>No</v>
          </cell>
          <cell r="H1251" t="str">
            <v>In Progress</v>
          </cell>
        </row>
        <row r="1252">
          <cell r="C1252">
            <v>5754</v>
          </cell>
          <cell r="D1252" t="str">
            <v>Barone Middle School</v>
          </cell>
          <cell r="E1252" t="str">
            <v>Barone Middle School UIP 2019-20</v>
          </cell>
          <cell r="F1252" t="str">
            <v>Performance Plan: Meets 95% Participation</v>
          </cell>
          <cell r="G1252" t="str">
            <v>No</v>
          </cell>
          <cell r="H1252" t="str">
            <v>In Progress</v>
          </cell>
        </row>
        <row r="1253">
          <cell r="C1253">
            <v>5750</v>
          </cell>
          <cell r="D1253" t="str">
            <v>Meeker Elementary School</v>
          </cell>
          <cell r="E1253" t="str">
            <v>Meeker Elementary School UIP 2019-20</v>
          </cell>
          <cell r="F1253" t="str">
            <v>Performance Plan: Meets 95% Participation</v>
          </cell>
          <cell r="G1253" t="str">
            <v>No</v>
          </cell>
          <cell r="H1253" t="str">
            <v>In Progress</v>
          </cell>
        </row>
        <row r="1254">
          <cell r="C1254">
            <v>5762</v>
          </cell>
          <cell r="D1254" t="str">
            <v>Meeker High School</v>
          </cell>
          <cell r="E1254" t="str">
            <v>Meeker High School UIP 2019-20</v>
          </cell>
          <cell r="F1254" t="str">
            <v>Performance Plan: Meets 95% Participation</v>
          </cell>
          <cell r="G1254" t="str">
            <v>No</v>
          </cell>
          <cell r="H1254" t="str">
            <v>In Progress</v>
          </cell>
        </row>
        <row r="1255">
          <cell r="C1255">
            <v>262</v>
          </cell>
          <cell r="D1255" t="str">
            <v>Appleton Elementary School</v>
          </cell>
          <cell r="E1255" t="str">
            <v>Appleton Elementary School UIP 2019-20</v>
          </cell>
          <cell r="F1255" t="str">
            <v>Performance Plan: Meets 95% Participation</v>
          </cell>
          <cell r="G1255" t="str">
            <v>No</v>
          </cell>
          <cell r="H1255" t="str">
            <v>Submitted for Posting</v>
          </cell>
        </row>
        <row r="1256">
          <cell r="C1256">
            <v>900</v>
          </cell>
          <cell r="D1256" t="str">
            <v>Bookcliff Middle School</v>
          </cell>
          <cell r="E1256" t="str">
            <v>Bookcliff Middle School UIP 2019-20</v>
          </cell>
          <cell r="F1256" t="str">
            <v>Priority Improvement Plan: Low Participation</v>
          </cell>
          <cell r="G1256" t="str">
            <v>No</v>
          </cell>
          <cell r="H1256" t="str">
            <v>Submitted for Posting</v>
          </cell>
        </row>
        <row r="1257">
          <cell r="C1257">
            <v>1046</v>
          </cell>
          <cell r="D1257" t="str">
            <v>Broadway Elementary School</v>
          </cell>
          <cell r="E1257" t="str">
            <v>Broadway Elementary School UIP 2019-20</v>
          </cell>
          <cell r="F1257" t="str">
            <v>Performance Plan: Meets 95% Participation</v>
          </cell>
          <cell r="G1257" t="str">
            <v>No</v>
          </cell>
          <cell r="H1257" t="str">
            <v>In Progress</v>
          </cell>
        </row>
        <row r="1258">
          <cell r="C1258">
            <v>1450</v>
          </cell>
          <cell r="D1258" t="str">
            <v>Central High School</v>
          </cell>
          <cell r="E1258" t="str">
            <v>Central High School UIP 2019-20</v>
          </cell>
          <cell r="F1258" t="str">
            <v>Priority Improvement Plan: Decreased due to Participation</v>
          </cell>
          <cell r="G1258" t="str">
            <v>No</v>
          </cell>
          <cell r="H1258" t="str">
            <v>Submitted for Posting</v>
          </cell>
        </row>
        <row r="1259">
          <cell r="C1259">
            <v>1520</v>
          </cell>
          <cell r="D1259" t="str">
            <v>Chatfield Elementary School</v>
          </cell>
          <cell r="E1259" t="str">
            <v>Chatfield Elementary School UIP 2019-20</v>
          </cell>
          <cell r="F1259" t="str">
            <v>Turnaround Plan: Meets 95% Participation</v>
          </cell>
          <cell r="G1259" t="str">
            <v>No</v>
          </cell>
          <cell r="H1259" t="str">
            <v>Submitted for Posting</v>
          </cell>
        </row>
        <row r="1260">
          <cell r="C1260">
            <v>1619</v>
          </cell>
          <cell r="D1260" t="str">
            <v>Chipeta Elementary School</v>
          </cell>
          <cell r="E1260" t="str">
            <v>Chipeta Elementary School UIP 2019-20</v>
          </cell>
          <cell r="F1260" t="str">
            <v>Improvement Plan: Meets 95% Participation</v>
          </cell>
          <cell r="G1260" t="str">
            <v>No</v>
          </cell>
          <cell r="H1260" t="str">
            <v>Submitted for Posting</v>
          </cell>
        </row>
        <row r="1261">
          <cell r="C1261">
            <v>2224</v>
          </cell>
          <cell r="D1261" t="str">
            <v>Dos Rios Elementary School</v>
          </cell>
          <cell r="E1261" t="str">
            <v>Dos Rios Elementary School UIP 2019-20</v>
          </cell>
          <cell r="F1261" t="str">
            <v>Priority Improvement Plan: Meets 95% Participation</v>
          </cell>
          <cell r="G1261" t="str">
            <v>No</v>
          </cell>
          <cell r="H1261" t="str">
            <v>Submitted for Posting</v>
          </cell>
        </row>
        <row r="1262">
          <cell r="C1262">
            <v>2297</v>
          </cell>
          <cell r="D1262" t="str">
            <v>Dual Immersion Academy School</v>
          </cell>
          <cell r="E1262" t="str">
            <v>Dual Immersion Academy School UIP 2019-20</v>
          </cell>
          <cell r="F1262" t="str">
            <v>Performance Plan: Meets 95% Participation</v>
          </cell>
          <cell r="G1262" t="str">
            <v>No</v>
          </cell>
          <cell r="H1262" t="str">
            <v>Submitted for Posting</v>
          </cell>
        </row>
        <row r="1263">
          <cell r="C1263">
            <v>2392</v>
          </cell>
          <cell r="D1263" t="str">
            <v>East Middle School</v>
          </cell>
          <cell r="E1263" t="str">
            <v>East Middle School UIP 2019-20</v>
          </cell>
          <cell r="F1263" t="str">
            <v>Performance Plan: Meets 95% Participation</v>
          </cell>
          <cell r="G1263" t="str">
            <v>No</v>
          </cell>
          <cell r="H1263" t="str">
            <v>In Progress</v>
          </cell>
        </row>
        <row r="1264">
          <cell r="C1264">
            <v>361</v>
          </cell>
          <cell r="D1264" t="str">
            <v>Fruita 8/9 School</v>
          </cell>
          <cell r="E1264" t="str">
            <v>Fruita 8/9 School UIP 2019-20</v>
          </cell>
          <cell r="F1264" t="str">
            <v>Improvement Plan: Meets 95% Participation</v>
          </cell>
          <cell r="G1264" t="str">
            <v>No</v>
          </cell>
          <cell r="H1264" t="str">
            <v>Submitted for Posting</v>
          </cell>
        </row>
        <row r="1265">
          <cell r="C1265">
            <v>3244</v>
          </cell>
          <cell r="D1265" t="str">
            <v>Fruita Middle School</v>
          </cell>
          <cell r="E1265" t="str">
            <v>Fruita Middle School UIP 2019-20</v>
          </cell>
          <cell r="F1265" t="str">
            <v>Performance Plan: Meets 95% Participation</v>
          </cell>
          <cell r="G1265" t="str">
            <v>No</v>
          </cell>
          <cell r="H1265" t="str">
            <v>In Progress</v>
          </cell>
        </row>
        <row r="1266">
          <cell r="C1266">
            <v>6070</v>
          </cell>
          <cell r="D1266" t="str">
            <v>Fruita Monument High School</v>
          </cell>
          <cell r="E1266" t="str">
            <v>Fruita Monument High School UIP 2019-20</v>
          </cell>
          <cell r="F1266" t="str">
            <v>Performance Plan: Low Participation</v>
          </cell>
          <cell r="G1266" t="str">
            <v>No</v>
          </cell>
          <cell r="H1266" t="str">
            <v>In Progress</v>
          </cell>
        </row>
        <row r="1267">
          <cell r="C1267">
            <v>3262</v>
          </cell>
          <cell r="D1267" t="str">
            <v>Fruitvale Elementary School</v>
          </cell>
          <cell r="E1267" t="str">
            <v>Fruitvale Elementary School UIP 2019-20</v>
          </cell>
          <cell r="F1267" t="str">
            <v>Improvement Plan: Meets 95% Participation</v>
          </cell>
          <cell r="G1267" t="str">
            <v>No</v>
          </cell>
          <cell r="H1267" t="str">
            <v>Submitted to CDE for Review</v>
          </cell>
        </row>
        <row r="1268">
          <cell r="C1268">
            <v>3350</v>
          </cell>
          <cell r="D1268" t="str">
            <v>Gateway School</v>
          </cell>
          <cell r="E1268" t="str">
            <v>Gateway School UIP 2019-20</v>
          </cell>
          <cell r="F1268" t="str">
            <v>Performance Plan: Meets 95% Participation</v>
          </cell>
          <cell r="G1268" t="str">
            <v>No</v>
          </cell>
          <cell r="H1268" t="str">
            <v>Submitted for Posting</v>
          </cell>
        </row>
        <row r="1269">
          <cell r="C1269">
            <v>3570</v>
          </cell>
          <cell r="D1269" t="str">
            <v>Grand Junction High School</v>
          </cell>
          <cell r="E1269" t="str">
            <v>Grand Junction High School UIP 2019-20</v>
          </cell>
          <cell r="F1269" t="str">
            <v>Improvement Plan: Decreased due to Participation</v>
          </cell>
          <cell r="G1269" t="str">
            <v>No</v>
          </cell>
          <cell r="H1269" t="str">
            <v>Ready for District Review</v>
          </cell>
        </row>
        <row r="1270">
          <cell r="C1270">
            <v>3584</v>
          </cell>
          <cell r="D1270" t="str">
            <v>Grand Mesa Middle School</v>
          </cell>
          <cell r="E1270" t="str">
            <v>Grand Mesa Middle School UIP 2019-20</v>
          </cell>
          <cell r="F1270" t="str">
            <v>Performance Plan: Meets 95% Participation</v>
          </cell>
          <cell r="G1270" t="str">
            <v>No</v>
          </cell>
          <cell r="H1270" t="str">
            <v>In Progress</v>
          </cell>
        </row>
        <row r="1271">
          <cell r="C1271">
            <v>2128</v>
          </cell>
          <cell r="D1271" t="str">
            <v>Independence Academy</v>
          </cell>
          <cell r="E1271" t="str">
            <v>Independence Academy UIP 2019-20</v>
          </cell>
          <cell r="F1271" t="str">
            <v>Performance Plan: Low Participation</v>
          </cell>
          <cell r="G1271" t="str">
            <v>No</v>
          </cell>
          <cell r="H1271" t="str">
            <v>Ready for District Review</v>
          </cell>
        </row>
        <row r="1272">
          <cell r="C1272">
            <v>4439</v>
          </cell>
          <cell r="D1272" t="str">
            <v>Juniper Ridge Community School</v>
          </cell>
          <cell r="E1272" t="str">
            <v>Juniper Ridge Community School UIP 2019-20</v>
          </cell>
          <cell r="F1272" t="str">
            <v>Improvement Plan: Meets 95% Participation</v>
          </cell>
          <cell r="G1272" t="str">
            <v>No</v>
          </cell>
          <cell r="H1272" t="str">
            <v>Ready for District Review</v>
          </cell>
        </row>
        <row r="1273">
          <cell r="C1273">
            <v>5210</v>
          </cell>
          <cell r="D1273" t="str">
            <v>Lincoln Orchard Mesa Elementary School</v>
          </cell>
          <cell r="E1273" t="str">
            <v>Lincoln Orchard Mesa Elementary School UIP 2019-20</v>
          </cell>
          <cell r="F1273" t="str">
            <v>Improvement Plan: Meets 95% Participation</v>
          </cell>
          <cell r="G1273" t="str">
            <v>No</v>
          </cell>
          <cell r="H1273" t="str">
            <v>Submitted for Posting</v>
          </cell>
        </row>
        <row r="1274">
          <cell r="C1274">
            <v>5244</v>
          </cell>
          <cell r="D1274" t="str">
            <v>Loma Elementary School</v>
          </cell>
          <cell r="E1274" t="str">
            <v>Loma Elementary School UIP 2019-20</v>
          </cell>
          <cell r="F1274" t="str">
            <v>Performance Plan: Meets 95% Participation</v>
          </cell>
          <cell r="G1274" t="str">
            <v>No</v>
          </cell>
          <cell r="H1274" t="str">
            <v>In Progress</v>
          </cell>
        </row>
        <row r="1275">
          <cell r="C1275">
            <v>5828</v>
          </cell>
          <cell r="D1275" t="str">
            <v>Mesa Valley Community School</v>
          </cell>
          <cell r="E1275" t="str">
            <v>Mesa Valley Community School UIP 2019-20</v>
          </cell>
          <cell r="F1275" t="str">
            <v>Performance Plan: Low Participation</v>
          </cell>
          <cell r="G1275" t="str">
            <v>No</v>
          </cell>
          <cell r="H1275" t="str">
            <v>In Progress</v>
          </cell>
        </row>
        <row r="1276">
          <cell r="C1276">
            <v>5842</v>
          </cell>
          <cell r="D1276" t="str">
            <v>Mesa View Elementary School</v>
          </cell>
          <cell r="E1276" t="str">
            <v>Mesa View Elementary School UIP 2019-20</v>
          </cell>
          <cell r="F1276" t="str">
            <v>Performance Plan: Meets 95% Participation</v>
          </cell>
          <cell r="G1276" t="str">
            <v>No</v>
          </cell>
          <cell r="H1276" t="str">
            <v>In Progress</v>
          </cell>
        </row>
        <row r="1277">
          <cell r="C1277">
            <v>6166</v>
          </cell>
          <cell r="D1277" t="str">
            <v>Mount Garfield Middle School</v>
          </cell>
          <cell r="E1277" t="str">
            <v>Mount Garfield Middle School UIP 2019-20</v>
          </cell>
          <cell r="F1277" t="str">
            <v>Improvement Plan: Meets 95% Participation</v>
          </cell>
          <cell r="G1277" t="str">
            <v>No</v>
          </cell>
          <cell r="H1277" t="str">
            <v>Submitted for Posting</v>
          </cell>
        </row>
        <row r="1278">
          <cell r="C1278">
            <v>2724</v>
          </cell>
          <cell r="D1278" t="str">
            <v>New Emerson School at Columbus</v>
          </cell>
          <cell r="E1278" t="str">
            <v>New Emerson School at Columbus UIP 2019-20</v>
          </cell>
          <cell r="F1278" t="str">
            <v>Performance Plan: Meets 95% Participation</v>
          </cell>
          <cell r="G1278" t="str">
            <v>No</v>
          </cell>
          <cell r="H1278" t="str">
            <v>In Progress</v>
          </cell>
        </row>
        <row r="1279">
          <cell r="C1279">
            <v>6264</v>
          </cell>
          <cell r="D1279" t="str">
            <v>Nisley Elementary School</v>
          </cell>
          <cell r="E1279" t="str">
            <v>Nisley Elementary School UIP 2019-20</v>
          </cell>
          <cell r="F1279" t="str">
            <v>Priority Improvement Plan: Meets 95% Participation</v>
          </cell>
          <cell r="G1279" t="str">
            <v>No</v>
          </cell>
          <cell r="H1279" t="str">
            <v>Submitted for Posting</v>
          </cell>
        </row>
        <row r="1280">
          <cell r="C1280">
            <v>6554</v>
          </cell>
          <cell r="D1280" t="str">
            <v>Orchard Avenue Elementary School</v>
          </cell>
          <cell r="E1280" t="str">
            <v>Orchard Avenue Elementary School UIP 2019-20</v>
          </cell>
          <cell r="F1280" t="str">
            <v>Performance Plan: Low Participation</v>
          </cell>
          <cell r="G1280" t="str">
            <v>No</v>
          </cell>
          <cell r="H1280" t="str">
            <v>In Progress</v>
          </cell>
        </row>
        <row r="1281">
          <cell r="C1281">
            <v>6562</v>
          </cell>
          <cell r="D1281" t="str">
            <v>Orchard Mesa Middle School</v>
          </cell>
          <cell r="E1281" t="str">
            <v>Orchard Mesa Middle School UIP 2019-20</v>
          </cell>
          <cell r="F1281" t="str">
            <v>Performance Plan: Low Participation</v>
          </cell>
          <cell r="G1281" t="str">
            <v>No</v>
          </cell>
          <cell r="H1281" t="str">
            <v>In Progress</v>
          </cell>
        </row>
        <row r="1282">
          <cell r="C1282">
            <v>6666</v>
          </cell>
          <cell r="D1282" t="str">
            <v>Palisade High School</v>
          </cell>
          <cell r="E1282" t="str">
            <v>Palisade High School UIP 2019-20</v>
          </cell>
          <cell r="F1282" t="str">
            <v>Performance Plan: Low Participation</v>
          </cell>
          <cell r="G1282" t="str">
            <v>No</v>
          </cell>
          <cell r="H1282" t="str">
            <v>In Progress</v>
          </cell>
        </row>
        <row r="1283">
          <cell r="C1283">
            <v>363</v>
          </cell>
          <cell r="D1283" t="str">
            <v>Pear Park Elementary School</v>
          </cell>
          <cell r="E1283" t="str">
            <v>Pear Park Elementary School UIP 2019-20</v>
          </cell>
          <cell r="F1283" t="str">
            <v>Improvement Plan: Meets 95% Participation</v>
          </cell>
          <cell r="G1283" t="str">
            <v>No</v>
          </cell>
          <cell r="H1283" t="str">
            <v>Submitted to CDE for Review</v>
          </cell>
        </row>
        <row r="1284">
          <cell r="C1284">
            <v>7110</v>
          </cell>
          <cell r="D1284" t="str">
            <v>Pomona Elementary School</v>
          </cell>
          <cell r="E1284" t="str">
            <v>Pomona Elementary School UIP 2019-20</v>
          </cell>
          <cell r="F1284" t="str">
            <v>Performance Plan: Meets 95% Participation</v>
          </cell>
          <cell r="G1284" t="str">
            <v>No</v>
          </cell>
          <cell r="H1284" t="str">
            <v>In Progress</v>
          </cell>
        </row>
        <row r="1285">
          <cell r="C1285">
            <v>7281</v>
          </cell>
          <cell r="D1285" t="str">
            <v>Redlands Middle School</v>
          </cell>
          <cell r="E1285" t="str">
            <v>Redlands Middle School UIP 2019-20</v>
          </cell>
          <cell r="F1285" t="str">
            <v>Performance Plan: Meets 95% Participation</v>
          </cell>
          <cell r="G1285" t="str">
            <v>No</v>
          </cell>
          <cell r="H1285" t="str">
            <v>In Progress</v>
          </cell>
        </row>
        <row r="1286">
          <cell r="C1286">
            <v>362</v>
          </cell>
          <cell r="D1286" t="str">
            <v>Rim Rock Elementary School</v>
          </cell>
          <cell r="E1286" t="str">
            <v>Rim Rock Elementary School UIP 2019-20</v>
          </cell>
          <cell r="F1286" t="str">
            <v>Performance Plan: Meets 95% Participation</v>
          </cell>
          <cell r="G1286" t="str">
            <v>No</v>
          </cell>
          <cell r="H1286" t="str">
            <v>In Progress</v>
          </cell>
        </row>
        <row r="1287">
          <cell r="C1287">
            <v>7467</v>
          </cell>
          <cell r="D1287" t="str">
            <v>Rocky Mountain Elementary School</v>
          </cell>
          <cell r="E1287" t="str">
            <v>Rocky Mountain Elementary School UIP 2019-20</v>
          </cell>
          <cell r="F1287" t="str">
            <v>Performance Plan: Meets 95% Participation</v>
          </cell>
          <cell r="G1287" t="str">
            <v>No</v>
          </cell>
          <cell r="H1287" t="str">
            <v>In Progress</v>
          </cell>
        </row>
        <row r="1288">
          <cell r="C1288">
            <v>9434</v>
          </cell>
          <cell r="D1288" t="str">
            <v>Scenic Elementary School</v>
          </cell>
          <cell r="E1288" t="str">
            <v>Scenic Elementary School UIP 2019-20</v>
          </cell>
          <cell r="F1288" t="str">
            <v>Performance Plan: Meets 95% Participation</v>
          </cell>
          <cell r="G1288" t="str">
            <v>No</v>
          </cell>
          <cell r="H1288" t="str">
            <v>In Progress</v>
          </cell>
        </row>
        <row r="1289">
          <cell r="C1289">
            <v>7832</v>
          </cell>
          <cell r="D1289" t="str">
            <v>Shelledy Elementary School</v>
          </cell>
          <cell r="E1289" t="str">
            <v>Shelledy Elementary School UIP 2019-20</v>
          </cell>
          <cell r="F1289" t="str">
            <v>Performance Plan: Meets 95% Participation</v>
          </cell>
          <cell r="G1289" t="str">
            <v>No</v>
          </cell>
          <cell r="H1289" t="str">
            <v>In Progress</v>
          </cell>
        </row>
        <row r="1290">
          <cell r="C1290">
            <v>8462</v>
          </cell>
          <cell r="D1290" t="str">
            <v>Taylor Elementary School</v>
          </cell>
          <cell r="E1290" t="str">
            <v>Taylor Elementary School UIP 2019-20</v>
          </cell>
          <cell r="F1290" t="str">
            <v>Performance Plan: Meets 95% Participation</v>
          </cell>
          <cell r="G1290" t="str">
            <v>No</v>
          </cell>
          <cell r="H1290" t="str">
            <v>In Progress</v>
          </cell>
        </row>
        <row r="1291">
          <cell r="C1291">
            <v>8846</v>
          </cell>
          <cell r="D1291" t="str">
            <v>Thunder Mountain Elementary School</v>
          </cell>
          <cell r="E1291" t="str">
            <v>Thunder Mountain Elementary School UIP 2019-20</v>
          </cell>
          <cell r="F1291" t="str">
            <v>Performance Plan: Meets 95% Participation</v>
          </cell>
          <cell r="G1291" t="str">
            <v>No</v>
          </cell>
          <cell r="H1291" t="str">
            <v>In Progress</v>
          </cell>
        </row>
        <row r="1292">
          <cell r="C1292">
            <v>8876</v>
          </cell>
          <cell r="D1292" t="str">
            <v>Tope Elementary School</v>
          </cell>
          <cell r="E1292" t="str">
            <v>Tope Elementary School UIP 2019-20</v>
          </cell>
          <cell r="F1292" t="str">
            <v>Performance Plan: Meets 95% Participation</v>
          </cell>
          <cell r="G1292" t="str">
            <v>No</v>
          </cell>
          <cell r="H1292" t="str">
            <v>Submitted for Posting</v>
          </cell>
        </row>
        <row r="1293">
          <cell r="C1293">
            <v>9406</v>
          </cell>
          <cell r="D1293" t="str">
            <v>West Middle School</v>
          </cell>
          <cell r="E1293" t="str">
            <v>West Middle School UIP 2019-20</v>
          </cell>
          <cell r="F1293" t="str">
            <v>Priority Improvement Plan: Low Participation</v>
          </cell>
          <cell r="G1293" t="str">
            <v>No</v>
          </cell>
          <cell r="H1293" t="str">
            <v>In Progress</v>
          </cell>
        </row>
        <row r="1294">
          <cell r="C1294">
            <v>9673</v>
          </cell>
          <cell r="D1294" t="str">
            <v>Wingate Elementary School</v>
          </cell>
          <cell r="E1294" t="str">
            <v>Wingate Elementary School UIP 2019-20</v>
          </cell>
          <cell r="F1294" t="str">
            <v>Performance Plan: Meets 95% Participation</v>
          </cell>
          <cell r="G1294" t="str">
            <v>No</v>
          </cell>
          <cell r="H1294" t="str">
            <v>Submitted for Posting</v>
          </cell>
        </row>
        <row r="1295">
          <cell r="C1295">
            <v>5850</v>
          </cell>
          <cell r="D1295" t="str">
            <v>Miami/Yoder Elementary School</v>
          </cell>
          <cell r="E1295" t="str">
            <v>Miami/Yoder Elementary School UIP 2019-20</v>
          </cell>
          <cell r="F1295" t="str">
            <v>Performance Plan: Meets 95% Participation</v>
          </cell>
          <cell r="G1295" t="str">
            <v>No</v>
          </cell>
          <cell r="H1295" t="str">
            <v>Submitted to CDE for Review</v>
          </cell>
        </row>
        <row r="1296">
          <cell r="C1296">
            <v>5854</v>
          </cell>
          <cell r="D1296" t="str">
            <v>Miami-Yoder Middle/High School</v>
          </cell>
          <cell r="E1296" t="str">
            <v>Miami-Yoder Middle/High School UIP 2019-20</v>
          </cell>
          <cell r="F1296" t="str">
            <v>Improvement Plan: Meets 95% Participation</v>
          </cell>
          <cell r="G1296" t="str">
            <v>No</v>
          </cell>
          <cell r="H1296" t="str">
            <v>Submitted to CDE for Review</v>
          </cell>
        </row>
        <row r="1297">
          <cell r="C1297">
            <v>2018</v>
          </cell>
          <cell r="D1297" t="str">
            <v>Crestone Charter School</v>
          </cell>
          <cell r="E1297" t="str">
            <v>Crestone Charter School UIP 2019-20</v>
          </cell>
          <cell r="F1297" t="str">
            <v>Performance Plan: Low Participation</v>
          </cell>
          <cell r="G1297" t="str">
            <v>No</v>
          </cell>
          <cell r="H1297" t="str">
            <v>In Progress</v>
          </cell>
        </row>
        <row r="1298">
          <cell r="C1298">
            <v>5958</v>
          </cell>
          <cell r="D1298" t="str">
            <v>MOFFAT SENIOR HIGH SCHOOL</v>
          </cell>
          <cell r="E1298" t="str">
            <v>MOFFAT SENIOR HIGH SCHOOL UIP 2019-20</v>
          </cell>
          <cell r="F1298" t="str">
            <v>Pending</v>
          </cell>
          <cell r="G1298" t="str">
            <v>No</v>
          </cell>
          <cell r="H1298" t="str">
            <v>In Progress</v>
          </cell>
        </row>
        <row r="1299">
          <cell r="C1299">
            <v>1938</v>
          </cell>
          <cell r="D1299" t="str">
            <v>Craig Middle School</v>
          </cell>
          <cell r="E1299" t="str">
            <v>Craig Middle School UIP 2019-20</v>
          </cell>
          <cell r="F1299" t="str">
            <v>Performance Plan: Low Participation</v>
          </cell>
          <cell r="G1299" t="str">
            <v>No</v>
          </cell>
          <cell r="H1299" t="str">
            <v>In Progress</v>
          </cell>
        </row>
        <row r="1300">
          <cell r="C1300">
            <v>2374</v>
          </cell>
          <cell r="D1300" t="str">
            <v>EAST ELEMENTARY SCHOOL</v>
          </cell>
          <cell r="E1300" t="str">
            <v>EAST ELEMENTARY SCHOOL UIP 2019-20</v>
          </cell>
          <cell r="F1300" t="str">
            <v>Pending</v>
          </cell>
          <cell r="G1300" t="str">
            <v>No</v>
          </cell>
          <cell r="H1300" t="str">
            <v>In Progress</v>
          </cell>
        </row>
        <row r="1301">
          <cell r="C1301">
            <v>5962</v>
          </cell>
          <cell r="D1301" t="str">
            <v>Moffat County High School</v>
          </cell>
          <cell r="E1301" t="str">
            <v>Moffat County High School UIP 2019-20</v>
          </cell>
          <cell r="F1301" t="str">
            <v>Improvement Plan: Low Participation</v>
          </cell>
          <cell r="G1301" t="str">
            <v>No</v>
          </cell>
          <cell r="H1301" t="str">
            <v>In Progress</v>
          </cell>
        </row>
        <row r="1302">
          <cell r="C1302">
            <v>7338</v>
          </cell>
          <cell r="D1302" t="str">
            <v>Ridgeview Elementary School</v>
          </cell>
          <cell r="E1302" t="str">
            <v>Ridgeview Elementary School UIP 2019-20</v>
          </cell>
          <cell r="F1302" t="str">
            <v>Performance Plan: Low Participation</v>
          </cell>
          <cell r="G1302" t="str">
            <v>No</v>
          </cell>
          <cell r="H1302" t="str">
            <v>In Progress</v>
          </cell>
        </row>
        <row r="1303">
          <cell r="C1303">
            <v>1936</v>
          </cell>
          <cell r="D1303" t="str">
            <v>Sandrock Elementary</v>
          </cell>
          <cell r="E1303" t="str">
            <v>Sandrock Elementary UIP 2019-20</v>
          </cell>
          <cell r="F1303" t="str">
            <v>Improvement Plan: Meets 95% Participation</v>
          </cell>
          <cell r="G1303" t="str">
            <v>No</v>
          </cell>
          <cell r="H1303" t="str">
            <v>In Progress</v>
          </cell>
        </row>
        <row r="1304">
          <cell r="C1304">
            <v>8398</v>
          </cell>
          <cell r="D1304" t="str">
            <v>Sunset Elementary School</v>
          </cell>
          <cell r="E1304" t="str">
            <v>Sunset Elementary School UIP 2019-20</v>
          </cell>
          <cell r="F1304" t="str">
            <v>Performance Plan: Meets 95% Participation</v>
          </cell>
          <cell r="G1304" t="str">
            <v>No</v>
          </cell>
          <cell r="H1304" t="str">
            <v>In Progress</v>
          </cell>
        </row>
        <row r="1305">
          <cell r="C1305">
            <v>6036</v>
          </cell>
          <cell r="D1305" t="str">
            <v>Bill Metz Elementary School</v>
          </cell>
          <cell r="E1305" t="str">
            <v>Bill Metz Elementary School UIP 2019-20</v>
          </cell>
          <cell r="F1305" t="str">
            <v>Priority Improvement Plan: Meets 95% Participation</v>
          </cell>
          <cell r="G1305" t="str">
            <v>No</v>
          </cell>
          <cell r="H1305" t="str">
            <v>In Progress</v>
          </cell>
        </row>
        <row r="1306">
          <cell r="C1306">
            <v>6044</v>
          </cell>
          <cell r="D1306" t="str">
            <v>Monte Vista Middle School</v>
          </cell>
          <cell r="E1306" t="str">
            <v>Monte Vista Middle School UIP 2019-20</v>
          </cell>
          <cell r="F1306" t="str">
            <v>Performance Plan: Meets 95% Participation</v>
          </cell>
          <cell r="G1306" t="str">
            <v>No</v>
          </cell>
          <cell r="H1306" t="str">
            <v>In Progress</v>
          </cell>
        </row>
        <row r="1307">
          <cell r="C1307">
            <v>6520</v>
          </cell>
          <cell r="D1307" t="str">
            <v>Monte Vista On-Line Academy</v>
          </cell>
          <cell r="E1307" t="str">
            <v>Monte Vista On-Line Academy UIP 2019-20</v>
          </cell>
          <cell r="F1307" t="str">
            <v>Insufficient State Data: Low Participation (Revised)</v>
          </cell>
          <cell r="G1307" t="str">
            <v>No</v>
          </cell>
          <cell r="H1307" t="str">
            <v>In Progress</v>
          </cell>
        </row>
        <row r="1308">
          <cell r="C1308">
            <v>6046</v>
          </cell>
          <cell r="D1308" t="str">
            <v>Monte Vista Senior High School</v>
          </cell>
          <cell r="E1308" t="str">
            <v>Monte Vista Senior High School UIP 2019-20</v>
          </cell>
          <cell r="F1308" t="str">
            <v>Improvement Plan: Meets 95% Participation</v>
          </cell>
          <cell r="G1308" t="str">
            <v>No</v>
          </cell>
          <cell r="H1308" t="str">
            <v>In Progress</v>
          </cell>
        </row>
        <row r="1309">
          <cell r="C1309">
            <v>609</v>
          </cell>
          <cell r="D1309" t="str">
            <v>Battle Rock Charter School</v>
          </cell>
          <cell r="E1309" t="str">
            <v>Battle Rock Charter School UIP 2019-20</v>
          </cell>
          <cell r="F1309" t="str">
            <v>Performance Plan: Meets 95% Participation</v>
          </cell>
          <cell r="G1309" t="str">
            <v>No</v>
          </cell>
          <cell r="H1309" t="str">
            <v>Submitted to CDE for Review</v>
          </cell>
        </row>
        <row r="1310">
          <cell r="C1310">
            <v>1888</v>
          </cell>
          <cell r="D1310" t="str">
            <v>Montezuma-Cortez Middle School</v>
          </cell>
          <cell r="E1310" t="str">
            <v>Montezuma-Cortez Middle School UIP 2019-20</v>
          </cell>
          <cell r="F1310" t="str">
            <v>Improvement Plan: Meets 95% Participation</v>
          </cell>
          <cell r="G1310" t="str">
            <v>No</v>
          </cell>
          <cell r="H1310" t="str">
            <v>Submitted to CDE for Review</v>
          </cell>
        </row>
        <row r="1311">
          <cell r="C1311">
            <v>4546</v>
          </cell>
          <cell r="D1311" t="str">
            <v>Kemper Elementary School</v>
          </cell>
          <cell r="E1311" t="str">
            <v>Kemper Elementary School UIP 2019-20</v>
          </cell>
          <cell r="F1311" t="str">
            <v>Priority Improvement Plan: Meets 95% Participation</v>
          </cell>
          <cell r="G1311" t="str">
            <v>No</v>
          </cell>
          <cell r="H1311" t="str">
            <v>Submitted to CDE for Review</v>
          </cell>
        </row>
        <row r="1312">
          <cell r="C1312">
            <v>5090</v>
          </cell>
          <cell r="D1312" t="str">
            <v>Lewis-Arriola Elementary School</v>
          </cell>
          <cell r="E1312" t="str">
            <v>Lewis-Arriola Elementary School UIP 2019-20</v>
          </cell>
          <cell r="F1312" t="str">
            <v>Performance Plan: Meets 95% Participation</v>
          </cell>
          <cell r="G1312" t="str">
            <v>No</v>
          </cell>
          <cell r="H1312" t="str">
            <v>In Progress</v>
          </cell>
        </row>
        <row r="1313">
          <cell r="C1313">
            <v>5436</v>
          </cell>
          <cell r="D1313" t="str">
            <v>Manaugh Elementary School</v>
          </cell>
          <cell r="E1313" t="str">
            <v>Manaugh Elementary School UIP 2019-20</v>
          </cell>
          <cell r="F1313" t="str">
            <v>Performance Plan: Meets 95% Participation</v>
          </cell>
          <cell r="G1313" t="str">
            <v>No</v>
          </cell>
          <cell r="H1313" t="str">
            <v>In Progress</v>
          </cell>
        </row>
        <row r="1314">
          <cell r="C1314">
            <v>5836</v>
          </cell>
          <cell r="D1314" t="str">
            <v>Mesa Elementary School</v>
          </cell>
          <cell r="E1314" t="str">
            <v>Mesa Elementary School UIP 2019-20</v>
          </cell>
          <cell r="F1314" t="str">
            <v>Improvement Plan: Meets 95% Participation</v>
          </cell>
          <cell r="G1314" t="str">
            <v>No</v>
          </cell>
          <cell r="H1314" t="str">
            <v>Submitted to CDE for Review</v>
          </cell>
        </row>
        <row r="1315">
          <cell r="C1315">
            <v>6026</v>
          </cell>
          <cell r="D1315" t="str">
            <v>Montezuma-Cortez High School</v>
          </cell>
          <cell r="E1315" t="str">
            <v>Montezuma-Cortez High School UIP 2019-20</v>
          </cell>
          <cell r="F1315" t="str">
            <v>Improvement Plan: Meets 95% Participation</v>
          </cell>
          <cell r="G1315" t="str">
            <v>No</v>
          </cell>
          <cell r="H1315" t="str">
            <v>Ready for District Review</v>
          </cell>
        </row>
        <row r="1316">
          <cell r="C1316">
            <v>7082</v>
          </cell>
          <cell r="D1316" t="str">
            <v>Pleasant View Elementary School</v>
          </cell>
          <cell r="E1316" t="str">
            <v>Pleasant View Elementary School UIP 2019-20</v>
          </cell>
          <cell r="F1316" t="str">
            <v>Performance Plan: Low Participation</v>
          </cell>
          <cell r="G1316" t="str">
            <v>No</v>
          </cell>
          <cell r="H1316" t="str">
            <v>In Progress</v>
          </cell>
        </row>
        <row r="1317">
          <cell r="C1317">
            <v>1392</v>
          </cell>
          <cell r="D1317" t="str">
            <v>Centennial Middle School</v>
          </cell>
          <cell r="E1317" t="str">
            <v>Centennial Middle School UIP 2019-20</v>
          </cell>
          <cell r="F1317" t="str">
            <v>Performance Plan: Meets 95% Participation</v>
          </cell>
          <cell r="G1317" t="str">
            <v>No</v>
          </cell>
          <cell r="H1317" t="str">
            <v>Ready for District Review</v>
          </cell>
        </row>
        <row r="1318">
          <cell r="C1318">
            <v>6054</v>
          </cell>
          <cell r="D1318" t="str">
            <v>Columbine Middle School</v>
          </cell>
          <cell r="E1318" t="str">
            <v>Columbine Middle School UIP 2019-20</v>
          </cell>
          <cell r="F1318" t="str">
            <v>Performance Plan: Meets 95% Participation</v>
          </cell>
          <cell r="G1318" t="str">
            <v>No</v>
          </cell>
          <cell r="H1318" t="str">
            <v>Ready for District Review</v>
          </cell>
        </row>
        <row r="1319">
          <cell r="C1319">
            <v>1915</v>
          </cell>
          <cell r="D1319" t="str">
            <v>Cottonwood Elementary School</v>
          </cell>
          <cell r="E1319" t="str">
            <v>Cottonwood Elementary School UIP 2019-20</v>
          </cell>
          <cell r="F1319" t="str">
            <v>Performance Plan: Meets 95% Participation</v>
          </cell>
          <cell r="G1319" t="str">
            <v>No</v>
          </cell>
          <cell r="H1319" t="str">
            <v>In Progress</v>
          </cell>
        </row>
        <row r="1320">
          <cell r="C1320">
            <v>4458</v>
          </cell>
          <cell r="D1320" t="str">
            <v>Johnson Elementary School</v>
          </cell>
          <cell r="E1320" t="str">
            <v>Johnson Elementary School UIP 2019-20</v>
          </cell>
          <cell r="F1320" t="str">
            <v>Improvement Plan: Meets 95% Participation</v>
          </cell>
          <cell r="G1320" t="str">
            <v>No</v>
          </cell>
          <cell r="H1320" t="str">
            <v>In Progress</v>
          </cell>
        </row>
        <row r="1321">
          <cell r="C1321">
            <v>6058</v>
          </cell>
          <cell r="D1321" t="str">
            <v>Montrose High School</v>
          </cell>
          <cell r="E1321" t="str">
            <v>Montrose High School UIP 2019-20</v>
          </cell>
          <cell r="F1321" t="str">
            <v>Performance Plan: Meets 95% Participation</v>
          </cell>
          <cell r="G1321" t="str">
            <v>No</v>
          </cell>
          <cell r="H1321" t="str">
            <v>In Progress</v>
          </cell>
        </row>
        <row r="1322">
          <cell r="C1322">
            <v>6366</v>
          </cell>
          <cell r="D1322" t="str">
            <v>Northside Elementary School</v>
          </cell>
          <cell r="E1322" t="str">
            <v>Northside Elementary School UIP 2019-20</v>
          </cell>
          <cell r="F1322" t="str">
            <v>Improvement Plan: Meets 95% Participation</v>
          </cell>
          <cell r="G1322" t="str">
            <v>No</v>
          </cell>
          <cell r="H1322" t="str">
            <v>Submitted to CDE for Review</v>
          </cell>
        </row>
        <row r="1323">
          <cell r="C1323">
            <v>6466</v>
          </cell>
          <cell r="D1323" t="str">
            <v>Oak Grove Elementary School</v>
          </cell>
          <cell r="E1323" t="str">
            <v>Oak Grove Elementary School UIP 2019-20</v>
          </cell>
          <cell r="F1323" t="str">
            <v>Improvement Plan: Meets 95% Participation</v>
          </cell>
          <cell r="G1323" t="str">
            <v>No</v>
          </cell>
          <cell r="H1323" t="str">
            <v>In Progress</v>
          </cell>
        </row>
        <row r="1324">
          <cell r="C1324">
            <v>6486</v>
          </cell>
          <cell r="D1324" t="str">
            <v>Olathe Elementary School</v>
          </cell>
          <cell r="E1324" t="str">
            <v>Olathe Elementary School UIP 2019-20</v>
          </cell>
          <cell r="F1324" t="str">
            <v>Improvement Plan: Meets 95% Participation</v>
          </cell>
          <cell r="G1324" t="str">
            <v>No</v>
          </cell>
          <cell r="H1324" t="str">
            <v>In Progress</v>
          </cell>
        </row>
        <row r="1325">
          <cell r="C1325">
            <v>6494</v>
          </cell>
          <cell r="D1325" t="str">
            <v>Olathe High School</v>
          </cell>
          <cell r="E1325" t="str">
            <v>Olathe High School UIP 2019-20</v>
          </cell>
          <cell r="F1325" t="str">
            <v>Performance Plan: Meets 95% Participation</v>
          </cell>
          <cell r="G1325" t="str">
            <v>No</v>
          </cell>
          <cell r="H1325" t="str">
            <v>In Progress</v>
          </cell>
        </row>
        <row r="1326">
          <cell r="C1326">
            <v>6490</v>
          </cell>
          <cell r="D1326" t="str">
            <v>Olathe Middle School</v>
          </cell>
          <cell r="E1326" t="str">
            <v>Olathe Middle School UIP 2019-20</v>
          </cell>
          <cell r="F1326" t="str">
            <v>Performance Plan: Meets 95% Participation</v>
          </cell>
          <cell r="G1326" t="str">
            <v>No</v>
          </cell>
          <cell r="H1326" t="str">
            <v>In Progress</v>
          </cell>
        </row>
        <row r="1327">
          <cell r="C1327">
            <v>6262</v>
          </cell>
          <cell r="D1327" t="str">
            <v>Peak Virtual Academy</v>
          </cell>
          <cell r="E1327" t="str">
            <v>Peak Virtual Academy UIP 2019-20</v>
          </cell>
          <cell r="F1327" t="str">
            <v>Performance Plan: Meets 95% Participation</v>
          </cell>
          <cell r="G1327" t="str">
            <v>No</v>
          </cell>
          <cell r="H1327" t="str">
            <v>In Progress</v>
          </cell>
        </row>
        <row r="1328">
          <cell r="C1328">
            <v>7106</v>
          </cell>
          <cell r="D1328" t="str">
            <v>Pomona Elementary School</v>
          </cell>
          <cell r="E1328" t="str">
            <v>Pomona Elementary School UIP 2019-20</v>
          </cell>
          <cell r="F1328" t="str">
            <v>Priority Improvement Plan: Meets 95% Participation</v>
          </cell>
          <cell r="G1328" t="str">
            <v>No</v>
          </cell>
          <cell r="H1328" t="str">
            <v>Submitted to CDE for Review</v>
          </cell>
        </row>
        <row r="1329">
          <cell r="C1329">
            <v>6146</v>
          </cell>
          <cell r="D1329" t="str">
            <v>Mountain Valley School</v>
          </cell>
          <cell r="E1329" t="str">
            <v>Mountain Valley School UIP 2019-20</v>
          </cell>
          <cell r="F1329" t="str">
            <v>Improvement Plan: Meets 95% Participation</v>
          </cell>
          <cell r="G1329" t="str">
            <v>No</v>
          </cell>
          <cell r="H1329" t="str">
            <v>In Progress</v>
          </cell>
        </row>
        <row r="1330">
          <cell r="C1330">
            <v>1378</v>
          </cell>
          <cell r="D1330" t="str">
            <v>Centauri High School</v>
          </cell>
          <cell r="E1330" t="str">
            <v>Centauri High School UIP 2019-20</v>
          </cell>
          <cell r="F1330" t="str">
            <v>Performance Plan: Meets 95% Participation</v>
          </cell>
          <cell r="G1330" t="str">
            <v>No</v>
          </cell>
          <cell r="H1330" t="str">
            <v>In Progress</v>
          </cell>
        </row>
        <row r="1331">
          <cell r="C1331">
            <v>1276</v>
          </cell>
          <cell r="D1331" t="str">
            <v>Centauri Middle School</v>
          </cell>
          <cell r="E1331" t="str">
            <v>Centauri Middle School UIP 2019-20</v>
          </cell>
          <cell r="F1331" t="str">
            <v>Performance Plan: Meets 95% Participation</v>
          </cell>
          <cell r="G1331" t="str">
            <v>No</v>
          </cell>
          <cell r="H1331" t="str">
            <v>In Progress</v>
          </cell>
        </row>
        <row r="1332">
          <cell r="C1332">
            <v>4836</v>
          </cell>
          <cell r="D1332" t="str">
            <v>La Jara Elementary School</v>
          </cell>
          <cell r="E1332" t="str">
            <v>La Jara Elementary School UIP 2019-20</v>
          </cell>
          <cell r="F1332" t="str">
            <v>Performance Plan: Meets 95% Participation</v>
          </cell>
          <cell r="G1332" t="str">
            <v>No</v>
          </cell>
          <cell r="H1332" t="str">
            <v>In Progress</v>
          </cell>
        </row>
        <row r="1333">
          <cell r="C1333">
            <v>5422</v>
          </cell>
          <cell r="D1333" t="str">
            <v>Manassa Elementary School</v>
          </cell>
          <cell r="E1333" t="str">
            <v>Manassa Elementary School UIP 2019-20</v>
          </cell>
          <cell r="F1333" t="str">
            <v>Performance Plan: Meets 95% Participation</v>
          </cell>
          <cell r="G1333" t="str">
            <v>No</v>
          </cell>
          <cell r="H1333" t="str">
            <v>In Progress</v>
          </cell>
        </row>
        <row r="1334">
          <cell r="C1334">
            <v>6358</v>
          </cell>
          <cell r="D1334" t="str">
            <v>North Park School</v>
          </cell>
          <cell r="E1334" t="str">
            <v>North Park School UIP 2019-20</v>
          </cell>
          <cell r="F1334" t="str">
            <v>Performance Plan: Low Participation</v>
          </cell>
          <cell r="G1334" t="str">
            <v>No</v>
          </cell>
          <cell r="H1334" t="str">
            <v>In Progress</v>
          </cell>
        </row>
        <row r="1335">
          <cell r="C1335">
            <v>6422</v>
          </cell>
          <cell r="D1335" t="str">
            <v>Norwood Public Schools</v>
          </cell>
          <cell r="E1335" t="str">
            <v>Norwood Public Schools UIP 2019-20</v>
          </cell>
          <cell r="F1335" t="str">
            <v>Performance Plan: Meets 95% Participation</v>
          </cell>
          <cell r="G1335" t="str">
            <v>No</v>
          </cell>
          <cell r="H1335" t="str">
            <v>In Progress</v>
          </cell>
        </row>
        <row r="1336">
          <cell r="C1336">
            <v>6582</v>
          </cell>
          <cell r="D1336" t="str">
            <v>Otis Elementary School</v>
          </cell>
          <cell r="E1336" t="str">
            <v>Otis Elementary School UIP 2019-20</v>
          </cell>
          <cell r="F1336" t="str">
            <v>Improvement Plan: Meets 95% Participation</v>
          </cell>
          <cell r="G1336" t="str">
            <v>No</v>
          </cell>
          <cell r="H1336" t="str">
            <v>In Progress</v>
          </cell>
        </row>
        <row r="1337">
          <cell r="C1337">
            <v>6586</v>
          </cell>
          <cell r="D1337" t="str">
            <v>Otis Junior-Senior High School</v>
          </cell>
          <cell r="E1337" t="str">
            <v>Otis Junior-Senior High School UIP 2019-20</v>
          </cell>
          <cell r="F1337" t="str">
            <v>Performance Plan: Low Participation</v>
          </cell>
          <cell r="G1337" t="str">
            <v>No</v>
          </cell>
          <cell r="H1337" t="str">
            <v>In Progress</v>
          </cell>
        </row>
        <row r="1338">
          <cell r="C1338">
            <v>6596</v>
          </cell>
          <cell r="D1338" t="str">
            <v>Ouray Elementary School</v>
          </cell>
          <cell r="E1338" t="str">
            <v>Ouray Elementary School UIP 2019-20</v>
          </cell>
          <cell r="F1338" t="str">
            <v>Performance Plan: Meets 95% Participation</v>
          </cell>
          <cell r="G1338" t="str">
            <v>No</v>
          </cell>
          <cell r="H1338" t="str">
            <v>In Progress</v>
          </cell>
        </row>
        <row r="1339">
          <cell r="C1339">
            <v>6598</v>
          </cell>
          <cell r="D1339" t="str">
            <v>Ouray Middle School</v>
          </cell>
          <cell r="E1339" t="str">
            <v>Ouray Middle School UIP 2019-20</v>
          </cell>
          <cell r="F1339" t="str">
            <v>Performance Plan: Meets 95% Participation</v>
          </cell>
          <cell r="G1339" t="str">
            <v>No</v>
          </cell>
          <cell r="H1339" t="str">
            <v>In Progress</v>
          </cell>
        </row>
        <row r="1340">
          <cell r="C1340">
            <v>6600</v>
          </cell>
          <cell r="D1340" t="str">
            <v>Ouray Senior High School</v>
          </cell>
          <cell r="E1340" t="str">
            <v>Ouray Senior High School UIP 2019-20</v>
          </cell>
          <cell r="F1340" t="str">
            <v>Performance Plan: Meets 95% Participation</v>
          </cell>
          <cell r="G1340" t="str">
            <v>No</v>
          </cell>
          <cell r="H1340" t="str">
            <v>In Progress</v>
          </cell>
        </row>
        <row r="1341">
          <cell r="C1341">
            <v>2794</v>
          </cell>
          <cell r="D1341" t="str">
            <v>Estes Park High School</v>
          </cell>
          <cell r="E1341" t="str">
            <v>Estes Park High School UIP 2019-20</v>
          </cell>
          <cell r="F1341" t="str">
            <v>Performance Plan: Meets 95% Participation</v>
          </cell>
          <cell r="G1341" t="str">
            <v>No</v>
          </cell>
          <cell r="H1341" t="str">
            <v>In Progress</v>
          </cell>
        </row>
        <row r="1342">
          <cell r="C1342">
            <v>2790</v>
          </cell>
          <cell r="D1342" t="str">
            <v>Estes Park K-5 School</v>
          </cell>
          <cell r="E1342" t="str">
            <v>Estes Park K-5 School UIP 2019-20</v>
          </cell>
          <cell r="F1342" t="str">
            <v>Priority Improvement Plan: Meets 95% Participation</v>
          </cell>
          <cell r="G1342" t="str">
            <v>No</v>
          </cell>
          <cell r="H1342" t="str">
            <v>Submitted to CDE for Review</v>
          </cell>
        </row>
        <row r="1343">
          <cell r="C1343">
            <v>2792</v>
          </cell>
          <cell r="D1343" t="str">
            <v>Estes Park Middle School</v>
          </cell>
          <cell r="E1343" t="str">
            <v>Estes Park Middle School UIP 2019-20</v>
          </cell>
          <cell r="F1343" t="str">
            <v>Performance Plan: Low Participation</v>
          </cell>
          <cell r="G1343" t="str">
            <v>No</v>
          </cell>
          <cell r="H1343" t="str">
            <v>In Progress</v>
          </cell>
        </row>
        <row r="1344">
          <cell r="C1344">
            <v>8114</v>
          </cell>
          <cell r="D1344" t="str">
            <v>Edith Teter Elementary School</v>
          </cell>
          <cell r="E1344" t="str">
            <v>Edith Teter Elementary School UIP 2019-20</v>
          </cell>
          <cell r="F1344" t="str">
            <v>Performance Plan: Meets 95% Participation</v>
          </cell>
          <cell r="G1344" t="str">
            <v>No</v>
          </cell>
          <cell r="H1344" t="str">
            <v>In Progress</v>
          </cell>
        </row>
        <row r="1345">
          <cell r="C1345">
            <v>3681</v>
          </cell>
          <cell r="D1345" t="str">
            <v>Guffey Charter School</v>
          </cell>
          <cell r="E1345" t="str">
            <v>Guffey Charter School UIP 2019-20</v>
          </cell>
          <cell r="F1345" t="str">
            <v>Performance Plan: Meets 95% Participation</v>
          </cell>
          <cell r="G1345" t="str">
            <v>No</v>
          </cell>
          <cell r="H1345" t="str">
            <v>In Progress</v>
          </cell>
        </row>
        <row r="1346">
          <cell r="C1346">
            <v>4908</v>
          </cell>
          <cell r="D1346" t="str">
            <v>Lake George Charter School</v>
          </cell>
          <cell r="E1346" t="str">
            <v>Lake George Charter School UIP 2019-20</v>
          </cell>
          <cell r="F1346" t="str">
            <v>Performance Plan: Low Participation</v>
          </cell>
          <cell r="G1346" t="str">
            <v>No</v>
          </cell>
          <cell r="H1346" t="str">
            <v>In Progress</v>
          </cell>
        </row>
        <row r="1347">
          <cell r="C1347">
            <v>8118</v>
          </cell>
          <cell r="D1347" t="str">
            <v>South Park High School</v>
          </cell>
          <cell r="E1347" t="str">
            <v>South Park High School UIP 2019-20</v>
          </cell>
          <cell r="F1347" t="str">
            <v>Performance Plan: Meets 95% Participation</v>
          </cell>
          <cell r="G1347" t="str">
            <v>No</v>
          </cell>
          <cell r="H1347" t="str">
            <v>In Progress</v>
          </cell>
        </row>
        <row r="1348">
          <cell r="C1348">
            <v>7891</v>
          </cell>
          <cell r="D1348" t="str">
            <v>South Park Middle School</v>
          </cell>
          <cell r="E1348" t="str">
            <v>South Park Middle School UIP 2019-20</v>
          </cell>
          <cell r="F1348" t="str">
            <v>Improvement Plan: Meets 95% Participation</v>
          </cell>
          <cell r="G1348" t="str">
            <v>No</v>
          </cell>
          <cell r="H1348" t="str">
            <v>In Progress</v>
          </cell>
        </row>
        <row r="1349">
          <cell r="C1349">
            <v>6812</v>
          </cell>
          <cell r="D1349" t="str">
            <v>Pawnee School PK-12</v>
          </cell>
          <cell r="E1349" t="str">
            <v>Pawnee School PK-12 UIP 2019-20</v>
          </cell>
          <cell r="F1349" t="str">
            <v>Performance Plan: Low Participation</v>
          </cell>
          <cell r="G1349" t="str">
            <v>No</v>
          </cell>
          <cell r="H1349" t="str">
            <v>In Progress</v>
          </cell>
        </row>
        <row r="1350">
          <cell r="C1350">
            <v>6898</v>
          </cell>
          <cell r="D1350" t="str">
            <v>Peyton Elementary School</v>
          </cell>
          <cell r="E1350" t="str">
            <v>Peyton Elementary School UIP 2019-20</v>
          </cell>
          <cell r="F1350" t="str">
            <v>Performance Plan: Meets 95% Participation</v>
          </cell>
          <cell r="G1350" t="str">
            <v>No</v>
          </cell>
          <cell r="H1350" t="str">
            <v>In Progress</v>
          </cell>
        </row>
        <row r="1351">
          <cell r="C1351">
            <v>6900</v>
          </cell>
          <cell r="D1351" t="str">
            <v>Peyton Junior High School</v>
          </cell>
          <cell r="E1351" t="str">
            <v>Peyton Junior High School UIP 2019-20</v>
          </cell>
          <cell r="F1351" t="str">
            <v>Improvement Plan: Meets 95% Participation</v>
          </cell>
          <cell r="G1351" t="str">
            <v>No</v>
          </cell>
          <cell r="H1351" t="str">
            <v>In Progress</v>
          </cell>
        </row>
        <row r="1352">
          <cell r="C1352">
            <v>6902</v>
          </cell>
          <cell r="D1352" t="str">
            <v>Peyton Senior High School</v>
          </cell>
          <cell r="E1352" t="str">
            <v>Peyton Senior High School UIP 2019-20</v>
          </cell>
          <cell r="F1352" t="str">
            <v>Performance Plan: Meets 95% Participation</v>
          </cell>
          <cell r="G1352" t="str">
            <v>No</v>
          </cell>
          <cell r="H1352" t="str">
            <v>In Progress</v>
          </cell>
        </row>
        <row r="1353">
          <cell r="C1353">
            <v>6992</v>
          </cell>
          <cell r="D1353" t="str">
            <v>Plainview Elementary School</v>
          </cell>
          <cell r="E1353" t="str">
            <v>Plainview Elementary School UIP 2019-20</v>
          </cell>
          <cell r="F1353" t="str">
            <v>Improvement Plan: Meets 95% Participation</v>
          </cell>
          <cell r="G1353" t="str">
            <v>No</v>
          </cell>
          <cell r="H1353" t="str">
            <v>In Progress</v>
          </cell>
        </row>
        <row r="1354">
          <cell r="C1354">
            <v>7009</v>
          </cell>
          <cell r="D1354" t="str">
            <v>Plainview Junior-Senior High School</v>
          </cell>
          <cell r="E1354" t="str">
            <v>Plainview Junior-Senior High School UIP 2019-20</v>
          </cell>
          <cell r="F1354" t="str">
            <v>Improvement Plan: Decreased due to Participation</v>
          </cell>
          <cell r="G1354" t="str">
            <v>No</v>
          </cell>
          <cell r="H1354" t="str">
            <v>In Progress</v>
          </cell>
        </row>
        <row r="1355">
          <cell r="C1355">
            <v>6834</v>
          </cell>
          <cell r="D1355" t="str">
            <v>Peetz Elementary School</v>
          </cell>
          <cell r="E1355" t="str">
            <v>Peetz Elementary School UIP 2019-20</v>
          </cell>
          <cell r="F1355" t="str">
            <v>Performance Plan: Low Participation</v>
          </cell>
          <cell r="G1355" t="str">
            <v>No</v>
          </cell>
          <cell r="H1355" t="str">
            <v>In Progress</v>
          </cell>
        </row>
        <row r="1356">
          <cell r="C1356">
            <v>6838</v>
          </cell>
          <cell r="D1356" t="str">
            <v>Peetz Junior-Senior High School</v>
          </cell>
          <cell r="E1356" t="str">
            <v>Peetz Junior-Senior High School UIP 2019-20</v>
          </cell>
          <cell r="F1356" t="str">
            <v>Performance Plan: Low Participation</v>
          </cell>
          <cell r="G1356" t="str">
            <v>No</v>
          </cell>
          <cell r="H1356" t="str">
            <v>In Progress</v>
          </cell>
        </row>
        <row r="1357">
          <cell r="C1357">
            <v>7024</v>
          </cell>
          <cell r="D1357" t="str">
            <v>Plateau Valley Elementary School</v>
          </cell>
          <cell r="E1357" t="str">
            <v>Plateau Valley Elementary School UIP 2019-20</v>
          </cell>
          <cell r="F1357" t="str">
            <v>Performance Plan: Meets 95% Participation</v>
          </cell>
          <cell r="G1357" t="str">
            <v>No</v>
          </cell>
          <cell r="H1357" t="str">
            <v>In Progress</v>
          </cell>
        </row>
        <row r="1358">
          <cell r="C1358">
            <v>7032</v>
          </cell>
          <cell r="D1358" t="str">
            <v>Plateau Valley High School</v>
          </cell>
          <cell r="E1358" t="str">
            <v>Plateau Valley High School UIP 2019-20</v>
          </cell>
          <cell r="F1358" t="str">
            <v>Performance Plan: Meets 95% Participation</v>
          </cell>
          <cell r="G1358" t="str">
            <v>No</v>
          </cell>
          <cell r="H1358" t="str">
            <v>In Progress</v>
          </cell>
        </row>
        <row r="1359">
          <cell r="C1359">
            <v>7028</v>
          </cell>
          <cell r="D1359" t="str">
            <v>Plateau Valley Middle School</v>
          </cell>
          <cell r="E1359" t="str">
            <v>Plateau Valley Middle School UIP 2019-20</v>
          </cell>
          <cell r="F1359" t="str">
            <v>Performance Plan: Low Participation</v>
          </cell>
          <cell r="G1359" t="str">
            <v>No</v>
          </cell>
          <cell r="H1359" t="str">
            <v>In Progress</v>
          </cell>
        </row>
        <row r="1360">
          <cell r="C1360">
            <v>7042</v>
          </cell>
          <cell r="D1360" t="str">
            <v>Deer Creek Elementary School</v>
          </cell>
          <cell r="E1360" t="str">
            <v>Deer Creek Elementary School UIP 2019-20</v>
          </cell>
          <cell r="F1360" t="str">
            <v>Improvement Plan: Meets 95% Participation</v>
          </cell>
          <cell r="G1360" t="str">
            <v>No</v>
          </cell>
          <cell r="H1360" t="str">
            <v>Submitted for Posting</v>
          </cell>
        </row>
        <row r="1361">
          <cell r="C1361">
            <v>7048</v>
          </cell>
          <cell r="D1361" t="str">
            <v>Fitzsimmons Middle School</v>
          </cell>
          <cell r="E1361" t="str">
            <v>Fitzsimmons Middle School UIP 2019-20</v>
          </cell>
          <cell r="F1361" t="str">
            <v>Performance Plan: Low Participation</v>
          </cell>
          <cell r="G1361" t="str">
            <v>No</v>
          </cell>
          <cell r="H1361" t="str">
            <v>In Progress</v>
          </cell>
        </row>
        <row r="1362">
          <cell r="C1362">
            <v>7046</v>
          </cell>
          <cell r="D1362" t="str">
            <v>Platte Canyon High School</v>
          </cell>
          <cell r="E1362" t="str">
            <v>Platte Canyon High School UIP 2019-20</v>
          </cell>
          <cell r="F1362" t="str">
            <v>Performance Plan: Meets 95% Participation</v>
          </cell>
          <cell r="G1362" t="str">
            <v>No</v>
          </cell>
          <cell r="H1362" t="str">
            <v>In Progress</v>
          </cell>
        </row>
        <row r="1363">
          <cell r="C1363">
            <v>7050</v>
          </cell>
          <cell r="D1363" t="str">
            <v>Revere Elementary</v>
          </cell>
          <cell r="E1363" t="str">
            <v>Revere Elementary UIP 2019-20</v>
          </cell>
          <cell r="F1363" t="str">
            <v>Insufficient State Data: Low Participation^</v>
          </cell>
          <cell r="G1363" t="str">
            <v>No</v>
          </cell>
          <cell r="H1363" t="str">
            <v>In Progress</v>
          </cell>
        </row>
        <row r="1364">
          <cell r="C1364">
            <v>7322</v>
          </cell>
          <cell r="D1364" t="str">
            <v>Revere Junior-Senior High School</v>
          </cell>
          <cell r="E1364" t="str">
            <v>Revere Junior-Senior High School UIP 2019-20</v>
          </cell>
          <cell r="F1364" t="str">
            <v>Improvement Plan: Decreased due to Participation</v>
          </cell>
          <cell r="G1364" t="str">
            <v>No</v>
          </cell>
          <cell r="H1364" t="str">
            <v>In Progress</v>
          </cell>
        </row>
        <row r="1365">
          <cell r="C1365">
            <v>7052</v>
          </cell>
          <cell r="D1365" t="str">
            <v>Platte Valley Elementary School</v>
          </cell>
          <cell r="E1365" t="str">
            <v>Platte Valley Elementary School UIP 2019-20</v>
          </cell>
          <cell r="F1365" t="str">
            <v>Performance Plan: Meets 95% Participation</v>
          </cell>
          <cell r="G1365" t="str">
            <v>No</v>
          </cell>
          <cell r="H1365" t="str">
            <v>In Progress</v>
          </cell>
        </row>
        <row r="1366">
          <cell r="C1366">
            <v>4670</v>
          </cell>
          <cell r="D1366" t="str">
            <v>Platte Valley High School</v>
          </cell>
          <cell r="E1366" t="str">
            <v>Platte Valley High School UIP 2019-20</v>
          </cell>
          <cell r="F1366" t="str">
            <v>Performance Plan: Meets 95% Participation</v>
          </cell>
          <cell r="G1366" t="str">
            <v>No</v>
          </cell>
          <cell r="H1366" t="str">
            <v>In Progress</v>
          </cell>
        </row>
        <row r="1367">
          <cell r="C1367">
            <v>7054</v>
          </cell>
          <cell r="D1367" t="str">
            <v>Platte Valley Middle School</v>
          </cell>
          <cell r="E1367" t="str">
            <v>Platte Valley Middle School UIP 2019-20</v>
          </cell>
          <cell r="F1367" t="str">
            <v>Performance Plan: Meets 95% Participation</v>
          </cell>
          <cell r="G1367" t="str">
            <v>No</v>
          </cell>
          <cell r="H1367" t="str">
            <v>In Progress</v>
          </cell>
        </row>
        <row r="1368">
          <cell r="C1368">
            <v>490</v>
          </cell>
          <cell r="D1368" t="str">
            <v>Bacon Elementary School</v>
          </cell>
          <cell r="E1368" t="str">
            <v>Bacon Elementary School UIP 2019-20</v>
          </cell>
          <cell r="F1368" t="str">
            <v>Performance Plan: Meets 95% Participation</v>
          </cell>
          <cell r="G1368" t="str">
            <v>No</v>
          </cell>
          <cell r="H1368" t="str">
            <v>Submitted for Posting</v>
          </cell>
        </row>
        <row r="1369">
          <cell r="C1369">
            <v>612</v>
          </cell>
          <cell r="D1369" t="str">
            <v>Bauder Elementary School</v>
          </cell>
          <cell r="E1369" t="str">
            <v>Bauder Elementary School UIP 2019-20</v>
          </cell>
          <cell r="F1369" t="str">
            <v>Performance Plan: Meets 95% Participation</v>
          </cell>
          <cell r="G1369" t="str">
            <v>No</v>
          </cell>
          <cell r="H1369" t="str">
            <v>Submitted for Posting</v>
          </cell>
        </row>
        <row r="1370">
          <cell r="C1370">
            <v>678</v>
          </cell>
          <cell r="D1370" t="str">
            <v>Beattie Elementary School</v>
          </cell>
          <cell r="E1370" t="str">
            <v>Beattie Elementary School UIP 2019-20</v>
          </cell>
          <cell r="F1370" t="str">
            <v>Performance Plan: Meets 95% Participation</v>
          </cell>
          <cell r="G1370" t="str">
            <v>No</v>
          </cell>
          <cell r="H1370" t="str">
            <v>Submitted for Posting</v>
          </cell>
        </row>
        <row r="1371">
          <cell r="C1371">
            <v>766</v>
          </cell>
          <cell r="D1371" t="str">
            <v>Bennett Elementary School</v>
          </cell>
          <cell r="E1371" t="str">
            <v>Bennett Elementary School UIP 2019-20</v>
          </cell>
          <cell r="F1371" t="str">
            <v>Performance Plan: Meets 95% Participation</v>
          </cell>
          <cell r="G1371" t="str">
            <v>No</v>
          </cell>
          <cell r="H1371" t="str">
            <v>Submitted for Posting</v>
          </cell>
        </row>
        <row r="1372">
          <cell r="C1372">
            <v>498</v>
          </cell>
          <cell r="D1372" t="str">
            <v>Bethke Elementary School</v>
          </cell>
          <cell r="E1372" t="str">
            <v>Bethke Elementary School UIP 2019-20</v>
          </cell>
          <cell r="F1372" t="str">
            <v>Performance Plan: Meets 95% Participation</v>
          </cell>
          <cell r="G1372" t="str">
            <v>No</v>
          </cell>
          <cell r="H1372" t="str">
            <v>Submitted for Posting</v>
          </cell>
        </row>
        <row r="1373">
          <cell r="C1373">
            <v>892</v>
          </cell>
          <cell r="D1373" t="str">
            <v>Blevins Middle School</v>
          </cell>
          <cell r="E1373" t="str">
            <v>Blevins Middle School UIP 2019-20</v>
          </cell>
          <cell r="F1373" t="str">
            <v>Performance Plan: Low Participation</v>
          </cell>
          <cell r="G1373" t="str">
            <v>No</v>
          </cell>
          <cell r="H1373" t="str">
            <v>Submitted for Posting</v>
          </cell>
        </row>
        <row r="1374">
          <cell r="C1374">
            <v>898</v>
          </cell>
          <cell r="D1374" t="str">
            <v>Boltz Middle School</v>
          </cell>
          <cell r="E1374" t="str">
            <v>Boltz Middle School UIP 2019-20</v>
          </cell>
          <cell r="F1374" t="str">
            <v>Improvement Plan: Low Participation</v>
          </cell>
          <cell r="G1374" t="str">
            <v>No</v>
          </cell>
          <cell r="H1374" t="str">
            <v>Submitted for Posting</v>
          </cell>
        </row>
        <row r="1375">
          <cell r="C1375">
            <v>1186</v>
          </cell>
          <cell r="D1375" t="str">
            <v>Cache La Poudre Elementary School</v>
          </cell>
          <cell r="E1375" t="str">
            <v>Cache La Poudre Elementary School UIP 2019-20</v>
          </cell>
          <cell r="F1375" t="str">
            <v>Performance Plan: Meets 95% Participation</v>
          </cell>
          <cell r="G1375" t="str">
            <v>No</v>
          </cell>
          <cell r="H1375" t="str">
            <v>Submitted for Posting</v>
          </cell>
        </row>
        <row r="1376">
          <cell r="C1376">
            <v>1190</v>
          </cell>
          <cell r="D1376" t="str">
            <v>Cache La Poudre Middle School</v>
          </cell>
          <cell r="E1376" t="str">
            <v>Cache La Poudre Middle School UIP 2019-20</v>
          </cell>
          <cell r="F1376" t="str">
            <v>Performance Plan: Low Participation</v>
          </cell>
          <cell r="G1376" t="str">
            <v>No</v>
          </cell>
          <cell r="H1376" t="str">
            <v>Submitted for Posting</v>
          </cell>
        </row>
        <row r="1377">
          <cell r="C1377">
            <v>2298</v>
          </cell>
          <cell r="D1377" t="str">
            <v>Dunn Elementary School</v>
          </cell>
          <cell r="E1377" t="str">
            <v>Dunn Elementary School UIP 2019-20</v>
          </cell>
          <cell r="F1377" t="str">
            <v>Performance Plan: Meets 95% Participation</v>
          </cell>
          <cell r="G1377" t="str">
            <v>No</v>
          </cell>
          <cell r="H1377" t="str">
            <v>Submitted for Posting</v>
          </cell>
        </row>
        <row r="1378">
          <cell r="C1378">
            <v>9370</v>
          </cell>
          <cell r="D1378" t="str">
            <v>Eyestone Elementary School</v>
          </cell>
          <cell r="E1378" t="str">
            <v>Eyestone Elementary School UIP 2019-20</v>
          </cell>
          <cell r="F1378" t="str">
            <v>Performance Plan: Meets 95% Participation</v>
          </cell>
          <cell r="G1378" t="str">
            <v>No</v>
          </cell>
          <cell r="H1378" t="str">
            <v>Submitted for Posting</v>
          </cell>
        </row>
        <row r="1379">
          <cell r="C1379">
            <v>3046</v>
          </cell>
          <cell r="D1379" t="str">
            <v>Fort Collins High School</v>
          </cell>
          <cell r="E1379" t="str">
            <v>Fort Collins High School UIP 2019-20</v>
          </cell>
          <cell r="F1379" t="str">
            <v>Performance Plan: Low Participation</v>
          </cell>
          <cell r="G1379" t="str">
            <v>No</v>
          </cell>
          <cell r="H1379" t="str">
            <v>Submitted for Posting</v>
          </cell>
        </row>
        <row r="1380">
          <cell r="C1380">
            <v>3105</v>
          </cell>
          <cell r="D1380" t="str">
            <v>Fossil Ridge High School</v>
          </cell>
          <cell r="E1380" t="str">
            <v>Fossil Ridge High School UIP 2019-20</v>
          </cell>
          <cell r="F1380" t="str">
            <v>Performance Plan: Low Participation</v>
          </cell>
          <cell r="G1380" t="str">
            <v>No</v>
          </cell>
          <cell r="H1380" t="str">
            <v>Submitted for Posting</v>
          </cell>
        </row>
        <row r="1381">
          <cell r="C1381">
            <v>3787</v>
          </cell>
          <cell r="D1381" t="str">
            <v>Harris Bilingual Elementary School</v>
          </cell>
          <cell r="E1381" t="str">
            <v>Harris Bilingual Elementary School UIP 2019-20</v>
          </cell>
          <cell r="F1381" t="str">
            <v>Performance Plan: Meets 95% Participation</v>
          </cell>
          <cell r="G1381" t="str">
            <v>No</v>
          </cell>
          <cell r="H1381" t="str">
            <v>Submitted for Posting</v>
          </cell>
        </row>
        <row r="1382">
          <cell r="C1382">
            <v>4282</v>
          </cell>
          <cell r="D1382" t="str">
            <v>Irish Elementary School</v>
          </cell>
          <cell r="E1382" t="str">
            <v>Irish Elementary School UIP 2019-20</v>
          </cell>
          <cell r="F1382" t="str">
            <v>Performance Plan: Meets 95% Participation</v>
          </cell>
          <cell r="G1382" t="str">
            <v>No</v>
          </cell>
          <cell r="H1382" t="str">
            <v>Submitted for Posting</v>
          </cell>
        </row>
        <row r="1383">
          <cell r="C1383">
            <v>4456</v>
          </cell>
          <cell r="D1383" t="str">
            <v>Johnson Elementary School</v>
          </cell>
          <cell r="E1383" t="str">
            <v>Johnson Elementary School UIP 2019-20</v>
          </cell>
          <cell r="F1383" t="str">
            <v>Performance Plan: Meets 95% Participation</v>
          </cell>
          <cell r="G1383" t="str">
            <v>No</v>
          </cell>
          <cell r="H1383" t="str">
            <v>Submitted for Posting</v>
          </cell>
        </row>
        <row r="1384">
          <cell r="C1384">
            <v>4698</v>
          </cell>
          <cell r="D1384" t="str">
            <v>Kinard Core Knowledge Middle School</v>
          </cell>
          <cell r="E1384" t="str">
            <v>Kinard Core Knowledge Middle School UIP 2019-20</v>
          </cell>
          <cell r="F1384" t="str">
            <v>Performance Plan: Low Participation</v>
          </cell>
          <cell r="G1384" t="str">
            <v>No</v>
          </cell>
          <cell r="H1384" t="str">
            <v>Submitted for Posting</v>
          </cell>
        </row>
        <row r="1385">
          <cell r="C1385">
            <v>4793</v>
          </cell>
          <cell r="D1385" t="str">
            <v>Kruse Elementary School</v>
          </cell>
          <cell r="E1385" t="str">
            <v>Kruse Elementary School UIP 2019-20</v>
          </cell>
          <cell r="F1385" t="str">
            <v>Performance Plan: Meets 95% Participation</v>
          </cell>
          <cell r="G1385" t="str">
            <v>No</v>
          </cell>
          <cell r="H1385" t="str">
            <v>Submitted for Posting</v>
          </cell>
        </row>
        <row r="1386">
          <cell r="C1386">
            <v>5014</v>
          </cell>
          <cell r="D1386" t="str">
            <v>Laurel Elementary School</v>
          </cell>
          <cell r="E1386" t="str">
            <v>Laurel Elementary School UIP 2019-20</v>
          </cell>
          <cell r="F1386" t="str">
            <v>Performance Plan: Meets 95% Participation</v>
          </cell>
          <cell r="G1386" t="str">
            <v>No</v>
          </cell>
          <cell r="H1386" t="str">
            <v>Submitted for Posting</v>
          </cell>
        </row>
        <row r="1387">
          <cell r="C1387">
            <v>5068</v>
          </cell>
          <cell r="D1387" t="str">
            <v>Lesher Middle School</v>
          </cell>
          <cell r="E1387" t="str">
            <v>Lesher Middle School UIP 2019-20</v>
          </cell>
          <cell r="F1387" t="str">
            <v>Performance Plan: Meets 95% Participation</v>
          </cell>
          <cell r="G1387" t="str">
            <v>No</v>
          </cell>
          <cell r="H1387" t="str">
            <v>Submitted for Posting</v>
          </cell>
        </row>
        <row r="1388">
          <cell r="C1388">
            <v>5120</v>
          </cell>
          <cell r="D1388" t="str">
            <v>Liberty Common Charter School</v>
          </cell>
          <cell r="E1388" t="str">
            <v>Liberty Common Charter School UIP 2019-20</v>
          </cell>
          <cell r="F1388" t="str">
            <v>Performance Plan: Meets 95% Participation</v>
          </cell>
          <cell r="G1388" t="str">
            <v>No</v>
          </cell>
          <cell r="H1388" t="str">
            <v>Submitted for Posting</v>
          </cell>
        </row>
        <row r="1389">
          <cell r="C1389">
            <v>5168</v>
          </cell>
          <cell r="D1389" t="str">
            <v>Lincoln Middle School</v>
          </cell>
          <cell r="E1389" t="str">
            <v>Lincoln Middle School UIP 2019-20</v>
          </cell>
          <cell r="F1389" t="str">
            <v>Performance Plan: Low Participation</v>
          </cell>
          <cell r="G1389" t="str">
            <v>No</v>
          </cell>
          <cell r="H1389" t="str">
            <v>Submitted for Posting</v>
          </cell>
        </row>
        <row r="1390">
          <cell r="C1390">
            <v>5196</v>
          </cell>
          <cell r="D1390" t="str">
            <v>Linton Elementary School</v>
          </cell>
          <cell r="E1390" t="str">
            <v>Linton Elementary School UIP 2019-20</v>
          </cell>
          <cell r="F1390" t="str">
            <v>Performance Plan: Meets 95% Participation</v>
          </cell>
          <cell r="G1390" t="str">
            <v>No</v>
          </cell>
          <cell r="H1390" t="str">
            <v>Submitted for Posting</v>
          </cell>
        </row>
        <row r="1391">
          <cell r="C1391">
            <v>5234</v>
          </cell>
          <cell r="D1391" t="str">
            <v>LIVERMORE ELEMENTARY SCHOOL</v>
          </cell>
          <cell r="E1391" t="str">
            <v>LIVERMORE ELEMENTARY SCHOOL UIP 2019-20</v>
          </cell>
          <cell r="F1391" t="str">
            <v>School Closed</v>
          </cell>
          <cell r="G1391" t="str">
            <v>No</v>
          </cell>
          <cell r="H1391" t="str">
            <v>In Progress</v>
          </cell>
        </row>
        <row r="1392">
          <cell r="C1392">
            <v>5292</v>
          </cell>
          <cell r="D1392" t="str">
            <v>Lopez Elementary School</v>
          </cell>
          <cell r="E1392" t="str">
            <v>Lopez Elementary School UIP 2019-20</v>
          </cell>
          <cell r="F1392" t="str">
            <v>Performance Plan: Meets 95% Participation</v>
          </cell>
          <cell r="G1392" t="str">
            <v>No</v>
          </cell>
          <cell r="H1392" t="str">
            <v>Submitted for Posting</v>
          </cell>
        </row>
        <row r="1393">
          <cell r="C1393">
            <v>5688</v>
          </cell>
          <cell r="D1393" t="str">
            <v>McGraw Elementary School</v>
          </cell>
          <cell r="E1393" t="str">
            <v>McGraw Elementary School UIP 2019-20</v>
          </cell>
          <cell r="F1393" t="str">
            <v>Performance Plan: Meets 95% Participation</v>
          </cell>
          <cell r="G1393" t="str">
            <v>No</v>
          </cell>
          <cell r="H1393" t="str">
            <v>In Progress</v>
          </cell>
        </row>
        <row r="1394">
          <cell r="C1394">
            <v>5917</v>
          </cell>
          <cell r="D1394" t="str">
            <v>Mountain Sage Community School</v>
          </cell>
          <cell r="E1394" t="str">
            <v>Mountain Sage Community School UIP 2019-20</v>
          </cell>
          <cell r="F1394" t="str">
            <v>Performance Plan: Meets 95% Participation</v>
          </cell>
          <cell r="G1394" t="str">
            <v>No</v>
          </cell>
          <cell r="H1394" t="str">
            <v>Submitted for Posting</v>
          </cell>
        </row>
        <row r="1395">
          <cell r="C1395">
            <v>6476</v>
          </cell>
          <cell r="D1395" t="str">
            <v>O'Dea Elementary School</v>
          </cell>
          <cell r="E1395" t="str">
            <v>O'Dea Elementary School UIP 2019-20</v>
          </cell>
          <cell r="F1395" t="str">
            <v>Performance Plan: Meets 95% Participation</v>
          </cell>
          <cell r="G1395" t="str">
            <v>No</v>
          </cell>
          <cell r="H1395" t="str">
            <v>Submitted for Posting</v>
          </cell>
        </row>
        <row r="1396">
          <cell r="C1396">
            <v>6482</v>
          </cell>
          <cell r="D1396" t="str">
            <v>Olander Elementary School</v>
          </cell>
          <cell r="E1396" t="str">
            <v>Olander Elementary School UIP 2019-20</v>
          </cell>
          <cell r="F1396" t="str">
            <v>Performance Plan: Meets 95% Participation</v>
          </cell>
          <cell r="G1396" t="str">
            <v>No</v>
          </cell>
          <cell r="H1396" t="str">
            <v>Submitted for Posting</v>
          </cell>
        </row>
        <row r="1397">
          <cell r="C1397">
            <v>7104</v>
          </cell>
          <cell r="D1397" t="str">
            <v>Polaris Expeditionary Learning School</v>
          </cell>
          <cell r="E1397" t="str">
            <v>Polaris Expeditionary Learning School UIP 2019-20</v>
          </cell>
          <cell r="F1397" t="str">
            <v>Performance Plan: Meets 95% Participation</v>
          </cell>
          <cell r="G1397" t="str">
            <v>No</v>
          </cell>
          <cell r="H1397" t="str">
            <v>Submitted for Posting</v>
          </cell>
        </row>
        <row r="1398">
          <cell r="C1398">
            <v>7124</v>
          </cell>
          <cell r="D1398" t="str">
            <v>Poudre High School</v>
          </cell>
          <cell r="E1398" t="str">
            <v>Poudre High School UIP 2019-20</v>
          </cell>
          <cell r="F1398" t="str">
            <v>Performance Plan: Low Participation</v>
          </cell>
          <cell r="G1398" t="str">
            <v>No</v>
          </cell>
          <cell r="H1398" t="str">
            <v>Submitted for Posting</v>
          </cell>
        </row>
        <row r="1399">
          <cell r="C1399">
            <v>7161</v>
          </cell>
          <cell r="D1399" t="str">
            <v>Preston Middle School</v>
          </cell>
          <cell r="E1399" t="str">
            <v>Preston Middle School UIP 2019-20</v>
          </cell>
          <cell r="F1399" t="str">
            <v>Performance Plan: Low Participation</v>
          </cell>
          <cell r="G1399" t="str">
            <v>No</v>
          </cell>
          <cell r="H1399" t="str">
            <v>Submitted for Posting</v>
          </cell>
        </row>
        <row r="1400">
          <cell r="C1400">
            <v>7198</v>
          </cell>
          <cell r="D1400" t="str">
            <v>PSD Global Academy</v>
          </cell>
          <cell r="E1400" t="str">
            <v>PSD Global Academy UIP 2019-20</v>
          </cell>
          <cell r="F1400" t="str">
            <v>Performance Plan: Low Participation</v>
          </cell>
          <cell r="G1400" t="str">
            <v>No</v>
          </cell>
          <cell r="H1400" t="str">
            <v>Submitted for Posting</v>
          </cell>
        </row>
        <row r="1401">
          <cell r="C1401">
            <v>7218</v>
          </cell>
          <cell r="D1401" t="str">
            <v>Putnam Elementary School</v>
          </cell>
          <cell r="E1401" t="str">
            <v>Putnam Elementary School UIP 2019-20</v>
          </cell>
          <cell r="F1401" t="str">
            <v>Performance Plan: Meets 95% Participation</v>
          </cell>
          <cell r="G1401" t="str">
            <v>No</v>
          </cell>
          <cell r="H1401" t="str">
            <v>Submitted for Posting</v>
          </cell>
        </row>
        <row r="1402">
          <cell r="C1402">
            <v>7290</v>
          </cell>
          <cell r="D1402" t="str">
            <v>RED FEATHER LAKES ELEMENTARY SCHOOL</v>
          </cell>
          <cell r="E1402" t="str">
            <v>RED FEATHER LAKES ELEMENTARY SCHOOL UIP 2019-20</v>
          </cell>
          <cell r="F1402" t="str">
            <v>School Closed</v>
          </cell>
          <cell r="G1402" t="str">
            <v>No</v>
          </cell>
          <cell r="H1402" t="str">
            <v>In Progress</v>
          </cell>
        </row>
        <row r="1403">
          <cell r="C1403">
            <v>7325</v>
          </cell>
          <cell r="D1403" t="str">
            <v>Rice Elementary School</v>
          </cell>
          <cell r="E1403" t="str">
            <v>Rice Elementary School UIP 2019-20</v>
          </cell>
          <cell r="F1403" t="str">
            <v>Performance Plan: Meets 95% Participation</v>
          </cell>
          <cell r="G1403" t="str">
            <v>No</v>
          </cell>
          <cell r="H1403" t="str">
            <v>Submitted for Posting</v>
          </cell>
        </row>
        <row r="1404">
          <cell r="C1404">
            <v>146</v>
          </cell>
          <cell r="D1404" t="str">
            <v>Ridgeview Classical Charter Schools</v>
          </cell>
          <cell r="E1404" t="str">
            <v>Ridgeview Classical Charter Schools UIP 2019-20</v>
          </cell>
          <cell r="F1404" t="str">
            <v>Performance Plan: Low Participation</v>
          </cell>
          <cell r="G1404" t="str">
            <v>No</v>
          </cell>
          <cell r="H1404" t="str">
            <v>Ready for District Review</v>
          </cell>
        </row>
        <row r="1405">
          <cell r="C1405">
            <v>7350</v>
          </cell>
          <cell r="D1405" t="str">
            <v>Riffenburgh Elementary School</v>
          </cell>
          <cell r="E1405" t="str">
            <v>Riffenburgh Elementary School UIP 2019-20</v>
          </cell>
          <cell r="F1405" t="str">
            <v>Performance Plan: Meets 95% Participation</v>
          </cell>
          <cell r="G1405" t="str">
            <v>No</v>
          </cell>
          <cell r="H1405" t="str">
            <v>Submitted for Posting</v>
          </cell>
        </row>
        <row r="1406">
          <cell r="C1406">
            <v>7470</v>
          </cell>
          <cell r="D1406" t="str">
            <v>Rocky Mountain High School</v>
          </cell>
          <cell r="E1406" t="str">
            <v>Rocky Mountain High School UIP 2019-20</v>
          </cell>
          <cell r="F1406" t="str">
            <v>Performance Plan: Low Participation</v>
          </cell>
          <cell r="G1406" t="str">
            <v>No</v>
          </cell>
          <cell r="H1406" t="str">
            <v>Submitted for Posting</v>
          </cell>
        </row>
        <row r="1407">
          <cell r="C1407">
            <v>7834</v>
          </cell>
          <cell r="D1407" t="str">
            <v>Shepardson Elementary School</v>
          </cell>
          <cell r="E1407" t="str">
            <v>Shepardson Elementary School UIP 2019-20</v>
          </cell>
          <cell r="F1407" t="str">
            <v>Performance Plan: Meets 95% Participation</v>
          </cell>
          <cell r="G1407" t="str">
            <v>No</v>
          </cell>
          <cell r="H1407" t="str">
            <v>Submitted for Posting</v>
          </cell>
        </row>
        <row r="1408">
          <cell r="C1408">
            <v>8318</v>
          </cell>
          <cell r="D1408" t="str">
            <v>STOVE PRAIRIE ELEMENTARY SCHOOL</v>
          </cell>
          <cell r="E1408" t="str">
            <v>STOVE PRAIRIE ELEMENTARY SCHOOL UIP 2019-20</v>
          </cell>
          <cell r="F1408" t="str">
            <v>School Closed</v>
          </cell>
          <cell r="G1408" t="str">
            <v>No</v>
          </cell>
          <cell r="H1408" t="str">
            <v>In Progress</v>
          </cell>
        </row>
        <row r="1409">
          <cell r="C1409">
            <v>8460</v>
          </cell>
          <cell r="D1409" t="str">
            <v>Tavelli Elementary School</v>
          </cell>
          <cell r="E1409" t="str">
            <v>Tavelli Elementary School UIP 2019-20</v>
          </cell>
          <cell r="F1409" t="str">
            <v>Performance Plan: Meets 95% Participation</v>
          </cell>
          <cell r="G1409" t="str">
            <v>No</v>
          </cell>
          <cell r="H1409" t="str">
            <v>Submitted for Posting</v>
          </cell>
        </row>
        <row r="1410">
          <cell r="C1410">
            <v>8852</v>
          </cell>
          <cell r="D1410" t="str">
            <v>Timnath Elementary School</v>
          </cell>
          <cell r="E1410" t="str">
            <v>Timnath Elementary School UIP 2019-20</v>
          </cell>
          <cell r="F1410" t="str">
            <v>Performance Plan: Meets 95% Participation</v>
          </cell>
          <cell r="G1410" t="str">
            <v>No</v>
          </cell>
          <cell r="H1410" t="str">
            <v>Submitted for Posting</v>
          </cell>
        </row>
        <row r="1411">
          <cell r="C1411">
            <v>9251</v>
          </cell>
          <cell r="D1411" t="str">
            <v>Traut Core Elementary School</v>
          </cell>
          <cell r="E1411" t="str">
            <v>Traut Core Elementary School UIP 2019-20</v>
          </cell>
          <cell r="F1411" t="str">
            <v>Performance Plan: Meets 95% Participation</v>
          </cell>
          <cell r="G1411" t="str">
            <v>No</v>
          </cell>
          <cell r="H1411" t="str">
            <v>Submitted for Posting</v>
          </cell>
        </row>
        <row r="1412">
          <cell r="C1412">
            <v>9330</v>
          </cell>
          <cell r="D1412" t="str">
            <v>Webber Middle School</v>
          </cell>
          <cell r="E1412" t="str">
            <v>Webber Middle School UIP 2019-20</v>
          </cell>
          <cell r="F1412" t="str">
            <v>Performance Plan: Low Participation</v>
          </cell>
          <cell r="G1412" t="str">
            <v>No</v>
          </cell>
          <cell r="H1412" t="str">
            <v>Submitted for Posting</v>
          </cell>
        </row>
        <row r="1413">
          <cell r="C1413">
            <v>9374</v>
          </cell>
          <cell r="D1413" t="str">
            <v>Wellington Middle School</v>
          </cell>
          <cell r="E1413" t="str">
            <v>Wellington Middle School UIP 2019-20</v>
          </cell>
          <cell r="F1413" t="str">
            <v>Improvement Plan: Low Participation</v>
          </cell>
          <cell r="G1413" t="str">
            <v>No</v>
          </cell>
          <cell r="H1413" t="str">
            <v>Submitted for Posting</v>
          </cell>
        </row>
        <row r="1414">
          <cell r="C1414">
            <v>9380</v>
          </cell>
          <cell r="D1414" t="str">
            <v>Werner Elementary School</v>
          </cell>
          <cell r="E1414" t="str">
            <v>Werner Elementary School UIP 2019-20</v>
          </cell>
          <cell r="F1414" t="str">
            <v>Performance Plan: Meets 95% Participation</v>
          </cell>
          <cell r="G1414" t="str">
            <v>No</v>
          </cell>
          <cell r="H1414" t="str">
            <v>Submitted for Posting</v>
          </cell>
        </row>
        <row r="1415">
          <cell r="C1415">
            <v>477</v>
          </cell>
          <cell r="D1415" t="str">
            <v>Zach Elementary School</v>
          </cell>
          <cell r="E1415" t="str">
            <v>Zach Elementary School UIP 2019-20</v>
          </cell>
          <cell r="F1415" t="str">
            <v>Accredited: Low Participation</v>
          </cell>
          <cell r="G1415" t="str">
            <v>No</v>
          </cell>
          <cell r="H1415" t="str">
            <v>Submitted for Posting</v>
          </cell>
        </row>
        <row r="1416">
          <cell r="C1416">
            <v>7154</v>
          </cell>
          <cell r="D1416" t="str">
            <v>Prairie Elementary School</v>
          </cell>
          <cell r="E1416" t="str">
            <v>Prairie Elementary School UIP 2019-20</v>
          </cell>
          <cell r="F1416" t="str">
            <v>Performance Plan: Meets 95% Participation</v>
          </cell>
          <cell r="G1416" t="str">
            <v>No</v>
          </cell>
          <cell r="H1416" t="str">
            <v>In Progress</v>
          </cell>
        </row>
        <row r="1417">
          <cell r="C1417">
            <v>7156</v>
          </cell>
          <cell r="D1417" t="str">
            <v>Prairie Junior-Senior High School</v>
          </cell>
          <cell r="E1417" t="str">
            <v>Prairie Junior-Senior High School UIP 2019-20</v>
          </cell>
          <cell r="F1417" t="str">
            <v>Performance Plan: Meets 95% Participation</v>
          </cell>
          <cell r="G1417" t="str">
            <v>No</v>
          </cell>
          <cell r="H1417" t="str">
            <v>In Progress</v>
          </cell>
        </row>
        <row r="1418">
          <cell r="C1418">
            <v>7160</v>
          </cell>
          <cell r="D1418" t="str">
            <v>Primero Elementary School</v>
          </cell>
          <cell r="E1418" t="str">
            <v>Primero Elementary School UIP 2019-20</v>
          </cell>
          <cell r="F1418" t="str">
            <v>Performance Plan: Meets 95% Participation</v>
          </cell>
          <cell r="G1418" t="str">
            <v>No</v>
          </cell>
          <cell r="H1418" t="str">
            <v>In Progress</v>
          </cell>
        </row>
        <row r="1419">
          <cell r="C1419">
            <v>7164</v>
          </cell>
          <cell r="D1419" t="str">
            <v>Primero Junior-Senior High School</v>
          </cell>
          <cell r="E1419" t="str">
            <v>Primero Junior-Senior High School UIP 2019-20</v>
          </cell>
          <cell r="F1419" t="str">
            <v>Performance Plan: Meets 95% Participation</v>
          </cell>
          <cell r="G1419" t="str">
            <v>No</v>
          </cell>
          <cell r="H1419" t="str">
            <v>In Progress</v>
          </cell>
        </row>
        <row r="1420">
          <cell r="C1420">
            <v>7174</v>
          </cell>
          <cell r="D1420" t="str">
            <v>Pritchett Elementary School</v>
          </cell>
          <cell r="E1420" t="str">
            <v>Pritchett Elementary School UIP 2019-20</v>
          </cell>
          <cell r="F1420" t="str">
            <v>Insufficient State Data (Revised)</v>
          </cell>
          <cell r="G1420" t="str">
            <v>No</v>
          </cell>
          <cell r="H1420" t="str">
            <v>In Progress</v>
          </cell>
        </row>
        <row r="1421">
          <cell r="C1421">
            <v>7180</v>
          </cell>
          <cell r="D1421" t="str">
            <v>Pritchett High School</v>
          </cell>
          <cell r="E1421" t="str">
            <v>Pritchett High School UIP 2019-20</v>
          </cell>
          <cell r="F1421" t="str">
            <v>Performance Plan: Meets 95% Participation</v>
          </cell>
          <cell r="G1421" t="str">
            <v>No</v>
          </cell>
          <cell r="H1421" t="str">
            <v>In Progress</v>
          </cell>
        </row>
        <row r="1422">
          <cell r="C1422">
            <v>7176</v>
          </cell>
          <cell r="D1422" t="str">
            <v>Pritchett Middle School</v>
          </cell>
          <cell r="E1422" t="str">
            <v>Pritchett Middle School UIP 2019-20</v>
          </cell>
          <cell r="F1422" t="str">
            <v>Insufficient State Data (Revised)</v>
          </cell>
          <cell r="G1422" t="str">
            <v>No</v>
          </cell>
          <cell r="H1422" t="str">
            <v>In Progress</v>
          </cell>
        </row>
        <row r="1423">
          <cell r="C1423">
            <v>738</v>
          </cell>
          <cell r="D1423" t="str">
            <v>Belmont Elementary School</v>
          </cell>
          <cell r="E1423" t="str">
            <v>Belmont Elementary School UIP 2019-20</v>
          </cell>
          <cell r="F1423" t="str">
            <v>Performance Plan: Meets 95% Participation</v>
          </cell>
          <cell r="G1423" t="str">
            <v>No</v>
          </cell>
          <cell r="H1423" t="str">
            <v>In Progress</v>
          </cell>
        </row>
        <row r="1424">
          <cell r="C1424">
            <v>756</v>
          </cell>
          <cell r="D1424" t="str">
            <v>Franklin School of Innovation</v>
          </cell>
          <cell r="E1424" t="str">
            <v>Franklin School of Innovation UIP 2019-20</v>
          </cell>
          <cell r="F1424" t="str">
            <v>Priority Improvement Plan: Meets 95% Participation</v>
          </cell>
          <cell r="G1424" t="str">
            <v>No</v>
          </cell>
          <cell r="H1424" t="str">
            <v>Submit to CDE for Review</v>
          </cell>
        </row>
        <row r="1425">
          <cell r="C1425">
            <v>822</v>
          </cell>
          <cell r="D1425" t="str">
            <v>Bessemer Elementary School</v>
          </cell>
          <cell r="E1425" t="str">
            <v>Bessemer Elementary School UIP 2019-20</v>
          </cell>
          <cell r="F1425" t="str">
            <v>Priority Improvement Plan: Meets 95% Participation</v>
          </cell>
          <cell r="G1425" t="str">
            <v>No</v>
          </cell>
          <cell r="H1425" t="str">
            <v>Submit to CDE for Review</v>
          </cell>
        </row>
        <row r="1426">
          <cell r="C1426">
            <v>860</v>
          </cell>
          <cell r="D1426" t="str">
            <v>Beulah Heights Elementary School</v>
          </cell>
          <cell r="E1426" t="str">
            <v>Beulah Heights Elementary School UIP 2019-20</v>
          </cell>
          <cell r="F1426" t="str">
            <v>Improvement Plan: Meets 95% Participation</v>
          </cell>
          <cell r="G1426" t="str">
            <v>No</v>
          </cell>
          <cell r="H1426" t="str">
            <v>In Progress</v>
          </cell>
        </row>
        <row r="1427">
          <cell r="C1427">
            <v>954</v>
          </cell>
          <cell r="D1427" t="str">
            <v>Bradford Elementary School</v>
          </cell>
          <cell r="E1427" t="str">
            <v>Bradford Elementary School UIP 2019-20</v>
          </cell>
          <cell r="F1427" t="str">
            <v>Improvement Plan: Low Participation</v>
          </cell>
          <cell r="G1427" t="str">
            <v>No</v>
          </cell>
          <cell r="H1427" t="str">
            <v>In Progress</v>
          </cell>
        </row>
        <row r="1428">
          <cell r="C1428">
            <v>1304</v>
          </cell>
          <cell r="D1428" t="str">
            <v>Carlile Elementary School</v>
          </cell>
          <cell r="E1428" t="str">
            <v>Carlile Elementary School UIP 2019-20</v>
          </cell>
          <cell r="F1428" t="str">
            <v>Performance Plan: Meets 95% Participation</v>
          </cell>
          <cell r="G1428" t="str">
            <v>No</v>
          </cell>
          <cell r="H1428" t="str">
            <v>In Progress</v>
          </cell>
        </row>
        <row r="1429">
          <cell r="C1429">
            <v>1402</v>
          </cell>
          <cell r="D1429" t="str">
            <v>Centennial High School</v>
          </cell>
          <cell r="E1429" t="str">
            <v>Centennial High School UIP 2019-20</v>
          </cell>
          <cell r="F1429" t="str">
            <v>Improvement Plan: Low Participation</v>
          </cell>
          <cell r="G1429" t="str">
            <v>No</v>
          </cell>
          <cell r="H1429" t="str">
            <v>In Progress</v>
          </cell>
        </row>
        <row r="1430">
          <cell r="C1430">
            <v>1454</v>
          </cell>
          <cell r="D1430" t="str">
            <v>Central High School</v>
          </cell>
          <cell r="E1430" t="str">
            <v>Central High School UIP 2019-20</v>
          </cell>
          <cell r="F1430" t="str">
            <v>Priority Improvement Plan: Meets 95% Participation</v>
          </cell>
          <cell r="G1430" t="str">
            <v>No</v>
          </cell>
          <cell r="H1430" t="str">
            <v>Submit to CDE for Review</v>
          </cell>
        </row>
        <row r="1431">
          <cell r="C1431">
            <v>1488</v>
          </cell>
          <cell r="D1431" t="str">
            <v>Chavez/Huerta K-12 Preparatory Academy</v>
          </cell>
          <cell r="E1431" t="str">
            <v>Chavez/Huerta K-12 Preparatory Academy UIP 2019-20</v>
          </cell>
          <cell r="F1431" t="str">
            <v>Improvement Plan: Meets 95% Participation</v>
          </cell>
          <cell r="G1431" t="str">
            <v>No</v>
          </cell>
          <cell r="H1431" t="str">
            <v>In Progress</v>
          </cell>
        </row>
        <row r="1432">
          <cell r="C1432">
            <v>1828</v>
          </cell>
          <cell r="D1432" t="str">
            <v>Columbian Elementary School</v>
          </cell>
          <cell r="E1432" t="str">
            <v>Columbian Elementary School UIP 2019-20</v>
          </cell>
          <cell r="F1432" t="str">
            <v>Performance Plan: Low Participation</v>
          </cell>
          <cell r="G1432" t="str">
            <v>No</v>
          </cell>
          <cell r="H1432" t="str">
            <v>In Progress</v>
          </cell>
        </row>
        <row r="1433">
          <cell r="C1433">
            <v>2096</v>
          </cell>
          <cell r="D1433" t="str">
            <v>Corwin International Magnet School</v>
          </cell>
          <cell r="E1433" t="str">
            <v>Corwin International Magnet School UIP 2019-20</v>
          </cell>
          <cell r="F1433" t="str">
            <v>Performance Plan: Meets 95% Participation</v>
          </cell>
          <cell r="G1433" t="str">
            <v>No</v>
          </cell>
          <cell r="H1433" t="str">
            <v>In Progress</v>
          </cell>
        </row>
        <row r="1434">
          <cell r="C1434">
            <v>2394</v>
          </cell>
          <cell r="D1434" t="str">
            <v>East High School</v>
          </cell>
          <cell r="E1434" t="str">
            <v>East High School UIP 2019-20</v>
          </cell>
          <cell r="F1434" t="str">
            <v>Improvement Plan: Low Participation (Revised)</v>
          </cell>
          <cell r="G1434" t="str">
            <v>No</v>
          </cell>
          <cell r="H1434" t="str">
            <v>In Progress</v>
          </cell>
        </row>
        <row r="1435">
          <cell r="C1435">
            <v>2438</v>
          </cell>
          <cell r="D1435" t="str">
            <v>Eva R Baca Elementary School</v>
          </cell>
          <cell r="E1435" t="str">
            <v>Eva R Baca Elementary School UIP 2019-20</v>
          </cell>
          <cell r="F1435" t="str">
            <v>Performance Plan: Low Participation</v>
          </cell>
          <cell r="G1435" t="str">
            <v>No</v>
          </cell>
          <cell r="H1435" t="str">
            <v>Ready for District Review</v>
          </cell>
        </row>
        <row r="1436">
          <cell r="C1436">
            <v>2620</v>
          </cell>
          <cell r="D1436" t="str">
            <v>Fountain International Magnet School</v>
          </cell>
          <cell r="E1436" t="str">
            <v>Fountain International Magnet School UIP 2019-20</v>
          </cell>
          <cell r="F1436" t="str">
            <v>Performance Plan: Meets 95% Participation</v>
          </cell>
          <cell r="G1436" t="str">
            <v>No</v>
          </cell>
          <cell r="H1436" t="str">
            <v>In Progress</v>
          </cell>
        </row>
        <row r="1437">
          <cell r="C1437">
            <v>1504</v>
          </cell>
          <cell r="D1437" t="str">
            <v>Goodnight Elementary School</v>
          </cell>
          <cell r="E1437" t="str">
            <v>Goodnight Elementary School UIP 2019-20</v>
          </cell>
          <cell r="F1437" t="str">
            <v>Performance Plan: Meets 95% Participation</v>
          </cell>
          <cell r="G1437" t="str">
            <v>No</v>
          </cell>
          <cell r="H1437" t="str">
            <v>In Progress</v>
          </cell>
        </row>
        <row r="1438">
          <cell r="C1438">
            <v>3724</v>
          </cell>
          <cell r="D1438" t="str">
            <v>Haaff Elementary School</v>
          </cell>
          <cell r="E1438" t="str">
            <v>Haaff Elementary School UIP 2019-20</v>
          </cell>
          <cell r="F1438" t="str">
            <v>Performance Plan: Meets 95% Participation</v>
          </cell>
          <cell r="G1438" t="str">
            <v>No</v>
          </cell>
          <cell r="H1438" t="str">
            <v>Ready for District Review</v>
          </cell>
        </row>
        <row r="1439">
          <cell r="C1439">
            <v>3924</v>
          </cell>
          <cell r="D1439" t="str">
            <v>Heritage Elementary School</v>
          </cell>
          <cell r="E1439" t="str">
            <v>Heritage Elementary School UIP 2019-20</v>
          </cell>
          <cell r="F1439" t="str">
            <v>Priority Improvement Plan: Meets 95% Participation</v>
          </cell>
          <cell r="G1439" t="str">
            <v>No</v>
          </cell>
          <cell r="H1439" t="str">
            <v>Submit to CDE for Review</v>
          </cell>
        </row>
        <row r="1440">
          <cell r="C1440">
            <v>8030</v>
          </cell>
          <cell r="D1440" t="str">
            <v>HEROES ACADEMY PREK-5</v>
          </cell>
          <cell r="E1440" t="str">
            <v>HEROES ACADEMY PREK-5 UIP 2019-20</v>
          </cell>
          <cell r="F1440" t="str">
            <v>School Closed</v>
          </cell>
          <cell r="G1440" t="str">
            <v>No</v>
          </cell>
          <cell r="H1440" t="str">
            <v>In Progress</v>
          </cell>
        </row>
        <row r="1441">
          <cell r="C1441">
            <v>3206</v>
          </cell>
          <cell r="D1441" t="str">
            <v>HEROES MIDDLE SCHOOL</v>
          </cell>
          <cell r="E1441" t="str">
            <v>HEROES MIDDLE SCHOOL UIP 2019-20</v>
          </cell>
          <cell r="F1441" t="str">
            <v>School Closed</v>
          </cell>
          <cell r="G1441" t="str">
            <v>No</v>
          </cell>
          <cell r="H1441" t="str">
            <v>In Progress</v>
          </cell>
        </row>
        <row r="1442">
          <cell r="C1442">
            <v>3976</v>
          </cell>
          <cell r="D1442" t="str">
            <v>Highland Park Elementary School</v>
          </cell>
          <cell r="E1442" t="str">
            <v>Highland Park Elementary School UIP 2019-20</v>
          </cell>
          <cell r="F1442" t="str">
            <v>Priority Improvement Plan: Meets 95% Participation</v>
          </cell>
          <cell r="G1442" t="str">
            <v>No</v>
          </cell>
          <cell r="H1442" t="str">
            <v>Submit to CDE for Review</v>
          </cell>
        </row>
        <row r="1443">
          <cell r="C1443">
            <v>4302</v>
          </cell>
          <cell r="D1443" t="str">
            <v>Irving Elementary School</v>
          </cell>
          <cell r="E1443" t="str">
            <v>Irving Elementary School UIP 2019-20</v>
          </cell>
          <cell r="F1443" t="str">
            <v>Turnaround Plan: Meets 95% Participation</v>
          </cell>
          <cell r="G1443" t="str">
            <v>No</v>
          </cell>
          <cell r="H1443" t="str">
            <v>Submit to CDE for Review</v>
          </cell>
        </row>
        <row r="1444">
          <cell r="C1444">
            <v>5916</v>
          </cell>
          <cell r="D1444" t="str">
            <v>Minnequa Elementary School</v>
          </cell>
          <cell r="E1444" t="str">
            <v>Minnequa Elementary School UIP 2019-20</v>
          </cell>
          <cell r="F1444" t="str">
            <v>Improvement Plan: Meets 95% Participation (Revised)</v>
          </cell>
          <cell r="G1444" t="str">
            <v>No</v>
          </cell>
          <cell r="H1444" t="str">
            <v>In Progress</v>
          </cell>
        </row>
        <row r="1445">
          <cell r="C1445">
            <v>6132</v>
          </cell>
          <cell r="D1445" t="str">
            <v>Morton Elementary School</v>
          </cell>
          <cell r="E1445" t="str">
            <v>Morton Elementary School UIP 2019-20</v>
          </cell>
          <cell r="F1445" t="str">
            <v>Performance Plan: Meets 95% Participation</v>
          </cell>
          <cell r="G1445" t="str">
            <v>No</v>
          </cell>
          <cell r="H1445" t="str">
            <v>Ready for District Review</v>
          </cell>
        </row>
        <row r="1446">
          <cell r="C1446">
            <v>6770</v>
          </cell>
          <cell r="D1446" t="str">
            <v>Park View Elementary School</v>
          </cell>
          <cell r="E1446" t="str">
            <v>Park View Elementary School UIP 2019-20</v>
          </cell>
          <cell r="F1446" t="str">
            <v>Improvement Plan: Meets 95% Participation</v>
          </cell>
          <cell r="G1446" t="str">
            <v>No</v>
          </cell>
          <cell r="H1446" t="str">
            <v>In Progress</v>
          </cell>
        </row>
        <row r="1447">
          <cell r="C1447">
            <v>5048</v>
          </cell>
          <cell r="D1447" t="str">
            <v>Pueblo Academy of Arts</v>
          </cell>
          <cell r="E1447" t="str">
            <v>Pueblo Academy of Arts UIP 2019-20</v>
          </cell>
          <cell r="F1447" t="str">
            <v>Improvement Plan: Meets 95% Participation</v>
          </cell>
          <cell r="G1447" t="str">
            <v>No</v>
          </cell>
          <cell r="H1447" t="str">
            <v>In Progress</v>
          </cell>
        </row>
        <row r="1448">
          <cell r="C1448">
            <v>7209</v>
          </cell>
          <cell r="D1448" t="str">
            <v>Pueblo Charter School for the Arts &amp; Sciences</v>
          </cell>
          <cell r="E1448" t="str">
            <v>Pueblo Charter School for the Arts &amp; Sciences UIP 2019-20</v>
          </cell>
          <cell r="F1448" t="str">
            <v>Improvement Plan: Meets 95% Participation</v>
          </cell>
          <cell r="G1448" t="str">
            <v>No</v>
          </cell>
          <cell r="H1448" t="str">
            <v>Ready for District Review</v>
          </cell>
        </row>
        <row r="1449">
          <cell r="C1449">
            <v>4376</v>
          </cell>
          <cell r="D1449" t="str">
            <v>Risley International Academy of Innovation</v>
          </cell>
          <cell r="E1449" t="str">
            <v>Risley International Academy of Innovation UIP 2019-20</v>
          </cell>
          <cell r="F1449" t="str">
            <v>Priority Improvement Plan: Low Participation</v>
          </cell>
          <cell r="G1449" t="str">
            <v>No</v>
          </cell>
          <cell r="H1449" t="str">
            <v>Submit to CDE for Review</v>
          </cell>
        </row>
        <row r="1450">
          <cell r="C1450">
            <v>7481</v>
          </cell>
          <cell r="D1450" t="str">
            <v>Roncalli Stem Academy</v>
          </cell>
          <cell r="E1450" t="str">
            <v>Roncalli Stem Academy UIP 2019-20</v>
          </cell>
          <cell r="F1450" t="str">
            <v>Improvement Plan: Meets 95% Participation</v>
          </cell>
          <cell r="G1450" t="str">
            <v>No</v>
          </cell>
          <cell r="H1450" t="str">
            <v>In Progress</v>
          </cell>
        </row>
        <row r="1451">
          <cell r="C1451">
            <v>8082</v>
          </cell>
          <cell r="D1451" t="str">
            <v>South High School</v>
          </cell>
          <cell r="E1451" t="str">
            <v>South High School UIP 2019-20</v>
          </cell>
          <cell r="F1451" t="str">
            <v>Improvement Plan: Meets 95% Participation</v>
          </cell>
          <cell r="G1451" t="str">
            <v>No</v>
          </cell>
          <cell r="H1451" t="str">
            <v>In Progress</v>
          </cell>
        </row>
        <row r="1452">
          <cell r="C1452">
            <v>8116</v>
          </cell>
          <cell r="D1452" t="str">
            <v>South Park Elementary School</v>
          </cell>
          <cell r="E1452" t="str">
            <v>South Park Elementary School UIP 2019-20</v>
          </cell>
          <cell r="F1452" t="str">
            <v>Improvement Plan: Meets 95% Participation</v>
          </cell>
          <cell r="G1452" t="str">
            <v>No</v>
          </cell>
          <cell r="H1452" t="str">
            <v>In Progress</v>
          </cell>
        </row>
        <row r="1453">
          <cell r="C1453">
            <v>8402</v>
          </cell>
          <cell r="D1453" t="str">
            <v>Sunset Park Elementary School</v>
          </cell>
          <cell r="E1453" t="str">
            <v>Sunset Park Elementary School UIP 2019-20</v>
          </cell>
          <cell r="F1453" t="str">
            <v>Performance Plan: Meets 95% Participation</v>
          </cell>
          <cell r="G1453" t="str">
            <v>No</v>
          </cell>
          <cell r="H1453" t="str">
            <v>In Progress</v>
          </cell>
        </row>
        <row r="1454">
          <cell r="C1454">
            <v>9188</v>
          </cell>
          <cell r="D1454" t="str">
            <v>W H Heaton Middle School</v>
          </cell>
          <cell r="E1454" t="str">
            <v>W H Heaton Middle School UIP 2019-20</v>
          </cell>
          <cell r="F1454" t="str">
            <v>Performance Plan: Meets 95% Participation</v>
          </cell>
          <cell r="G1454" t="str">
            <v>No</v>
          </cell>
          <cell r="H1454" t="str">
            <v>In Progress</v>
          </cell>
        </row>
        <row r="1455">
          <cell r="C1455">
            <v>5990</v>
          </cell>
          <cell r="D1455" t="str">
            <v>70 Online</v>
          </cell>
          <cell r="E1455" t="str">
            <v>70 Online UIP 2019-20</v>
          </cell>
          <cell r="F1455" t="str">
            <v>AEC: Performance</v>
          </cell>
          <cell r="G1455" t="str">
            <v>No</v>
          </cell>
          <cell r="H1455" t="str">
            <v>Submitted for Posting</v>
          </cell>
        </row>
        <row r="1456">
          <cell r="C1456">
            <v>472</v>
          </cell>
          <cell r="D1456" t="str">
            <v>Avondale Elementary School</v>
          </cell>
          <cell r="E1456" t="str">
            <v>Avondale Elementary School UIP 2019-20</v>
          </cell>
          <cell r="F1456" t="str">
            <v>Performance Plan: Meets 95% Participation</v>
          </cell>
          <cell r="G1456" t="str">
            <v>No</v>
          </cell>
          <cell r="H1456" t="str">
            <v>In Progress</v>
          </cell>
        </row>
        <row r="1457">
          <cell r="C1457">
            <v>852</v>
          </cell>
          <cell r="D1457" t="str">
            <v>Beulah Elementary School</v>
          </cell>
          <cell r="E1457" t="str">
            <v>Beulah Elementary School UIP 2019-20</v>
          </cell>
          <cell r="F1457" t="str">
            <v>Performance Plan: Low Participation</v>
          </cell>
          <cell r="G1457" t="str">
            <v>No</v>
          </cell>
          <cell r="H1457" t="str">
            <v>In Progress</v>
          </cell>
        </row>
        <row r="1458">
          <cell r="C1458">
            <v>856</v>
          </cell>
          <cell r="D1458" t="str">
            <v>Beulah Middle School</v>
          </cell>
          <cell r="E1458" t="str">
            <v>Beulah Middle School UIP 2019-20</v>
          </cell>
          <cell r="F1458" t="str">
            <v>Performance Plan: Meets 95% Participation</v>
          </cell>
          <cell r="G1458" t="str">
            <v>No</v>
          </cell>
          <cell r="H1458" t="str">
            <v>In Progress</v>
          </cell>
        </row>
        <row r="1459">
          <cell r="C1459">
            <v>1377</v>
          </cell>
          <cell r="D1459" t="str">
            <v>Cedar Ridge Elementary School</v>
          </cell>
          <cell r="E1459" t="str">
            <v>Cedar Ridge Elementary School UIP 2019-20</v>
          </cell>
          <cell r="F1459" t="str">
            <v>Performance Plan: Meets 95% Participation</v>
          </cell>
          <cell r="G1459" t="str">
            <v>No</v>
          </cell>
          <cell r="H1459" t="str">
            <v>In Progress</v>
          </cell>
        </row>
        <row r="1460">
          <cell r="C1460">
            <v>7532</v>
          </cell>
          <cell r="D1460" t="str">
            <v>Craver Middle School</v>
          </cell>
          <cell r="E1460" t="str">
            <v>Craver Middle School UIP 2019-20</v>
          </cell>
          <cell r="F1460" t="str">
            <v>Performance Plan: Meets 95% Participation</v>
          </cell>
          <cell r="G1460" t="str">
            <v>No</v>
          </cell>
          <cell r="H1460" t="str">
            <v>Ready for District Review</v>
          </cell>
        </row>
        <row r="1461">
          <cell r="C1461">
            <v>26</v>
          </cell>
          <cell r="D1461" t="str">
            <v>Desert Sage Elementary School</v>
          </cell>
          <cell r="E1461" t="str">
            <v>Desert Sage Elementary School UIP 2019-20</v>
          </cell>
          <cell r="F1461" t="str">
            <v>Performance Plan: Meets 95% Participation</v>
          </cell>
          <cell r="G1461" t="str">
            <v>No</v>
          </cell>
          <cell r="H1461" t="str">
            <v>In Progress</v>
          </cell>
        </row>
        <row r="1462">
          <cell r="C1462">
            <v>7210</v>
          </cell>
          <cell r="D1462" t="str">
            <v>Liberty Point Elementary School</v>
          </cell>
          <cell r="E1462" t="str">
            <v>Liberty Point Elementary School UIP 2019-20</v>
          </cell>
          <cell r="F1462" t="str">
            <v>Performance Plan: Meets 95% Participation</v>
          </cell>
          <cell r="G1462" t="str">
            <v>No</v>
          </cell>
          <cell r="H1462" t="str">
            <v>In Progress</v>
          </cell>
        </row>
        <row r="1463">
          <cell r="C1463">
            <v>7212</v>
          </cell>
          <cell r="D1463" t="str">
            <v>Liberty Point International School</v>
          </cell>
          <cell r="E1463" t="str">
            <v>Liberty Point International School UIP 2019-20</v>
          </cell>
          <cell r="F1463" t="str">
            <v>Improvement Plan: Meets 95% Participation</v>
          </cell>
          <cell r="G1463" t="str">
            <v>No</v>
          </cell>
          <cell r="H1463" t="str">
            <v>Submitted for Posting</v>
          </cell>
        </row>
        <row r="1464">
          <cell r="C1464">
            <v>6354</v>
          </cell>
          <cell r="D1464" t="str">
            <v>North Mesa Elementary School</v>
          </cell>
          <cell r="E1464" t="str">
            <v>North Mesa Elementary School UIP 2019-20</v>
          </cell>
          <cell r="F1464" t="str">
            <v>Performance Plan: Meets 95% Participation</v>
          </cell>
          <cell r="G1464" t="str">
            <v>No</v>
          </cell>
          <cell r="H1464" t="str">
            <v>In Progress</v>
          </cell>
        </row>
        <row r="1465">
          <cell r="C1465">
            <v>7086</v>
          </cell>
          <cell r="D1465" t="str">
            <v>Pleasant View Middle School</v>
          </cell>
          <cell r="E1465" t="str">
            <v>Pleasant View Middle School UIP 2019-20</v>
          </cell>
          <cell r="F1465" t="str">
            <v>Performance Plan: Meets 95% Participation</v>
          </cell>
          <cell r="G1465" t="str">
            <v>No</v>
          </cell>
          <cell r="H1465" t="str">
            <v>Ready for District Review</v>
          </cell>
        </row>
        <row r="1466">
          <cell r="C1466">
            <v>7153</v>
          </cell>
          <cell r="D1466" t="str">
            <v>Prairie Winds Elementary School</v>
          </cell>
          <cell r="E1466" t="str">
            <v>Prairie Winds Elementary School UIP 2019-20</v>
          </cell>
          <cell r="F1466" t="str">
            <v>Improvement Plan: Meets 95% Participation</v>
          </cell>
          <cell r="G1466" t="str">
            <v>No</v>
          </cell>
          <cell r="H1466" t="str">
            <v>Submitted for Posting</v>
          </cell>
        </row>
        <row r="1467">
          <cell r="C1467">
            <v>7208</v>
          </cell>
          <cell r="D1467" t="str">
            <v>Pueblo County High School</v>
          </cell>
          <cell r="E1467" t="str">
            <v>Pueblo County High School UIP 2019-20</v>
          </cell>
          <cell r="F1467" t="str">
            <v>Improvement Plan: Meets 95% Participation</v>
          </cell>
          <cell r="G1467" t="str">
            <v>No</v>
          </cell>
          <cell r="H1467" t="str">
            <v>Submitted for Posting</v>
          </cell>
        </row>
        <row r="1468">
          <cell r="C1468">
            <v>7214</v>
          </cell>
          <cell r="D1468" t="str">
            <v>Pueblo West High School</v>
          </cell>
          <cell r="E1468" t="str">
            <v>Pueblo West High School UIP 2019-20</v>
          </cell>
          <cell r="F1468" t="str">
            <v>Performance Plan: Meets 95% Participation</v>
          </cell>
          <cell r="G1468" t="str">
            <v>No</v>
          </cell>
          <cell r="H1468" t="str">
            <v>In Progress</v>
          </cell>
        </row>
        <row r="1469">
          <cell r="C1469">
            <v>7530</v>
          </cell>
          <cell r="D1469" t="str">
            <v>Rye Elementary School</v>
          </cell>
          <cell r="E1469" t="str">
            <v>Rye Elementary School UIP 2019-20</v>
          </cell>
          <cell r="F1469" t="str">
            <v>Performance Plan: Meets 95% Participation</v>
          </cell>
          <cell r="G1469" t="str">
            <v>No</v>
          </cell>
          <cell r="H1469" t="str">
            <v>Ready for District Review</v>
          </cell>
        </row>
        <row r="1470">
          <cell r="C1470">
            <v>7534</v>
          </cell>
          <cell r="D1470" t="str">
            <v>Rye High School</v>
          </cell>
          <cell r="E1470" t="str">
            <v>Rye High School UIP 2019-20</v>
          </cell>
          <cell r="F1470" t="str">
            <v>Performance Plan: Meets 95% Participation</v>
          </cell>
          <cell r="G1470" t="str">
            <v>No</v>
          </cell>
          <cell r="H1470" t="str">
            <v>Ready for District Review</v>
          </cell>
        </row>
        <row r="1471">
          <cell r="C1471">
            <v>7886</v>
          </cell>
          <cell r="D1471" t="str">
            <v>Sierra Vista Elementary School</v>
          </cell>
          <cell r="E1471" t="str">
            <v>Sierra Vista Elementary School UIP 2019-20</v>
          </cell>
          <cell r="F1471" t="str">
            <v>Performance Plan: Meets 95% Participation</v>
          </cell>
          <cell r="G1471" t="str">
            <v>No</v>
          </cell>
          <cell r="H1471" t="str">
            <v>Ready for District Review</v>
          </cell>
        </row>
        <row r="1472">
          <cell r="C1472">
            <v>25</v>
          </cell>
          <cell r="D1472" t="str">
            <v>Sky View Middle School</v>
          </cell>
          <cell r="E1472" t="str">
            <v>Sky View Middle School UIP 2019-20</v>
          </cell>
          <cell r="F1472" t="str">
            <v>Performance Plan: Meets 95% Participation</v>
          </cell>
          <cell r="G1472" t="str">
            <v>No</v>
          </cell>
          <cell r="H1472" t="str">
            <v>In Progress</v>
          </cell>
        </row>
        <row r="1473">
          <cell r="C1473">
            <v>8110</v>
          </cell>
          <cell r="D1473" t="str">
            <v>South Mesa Elementary School</v>
          </cell>
          <cell r="E1473" t="str">
            <v>South Mesa Elementary School UIP 2019-20</v>
          </cell>
          <cell r="F1473" t="str">
            <v>Performance Plan: Meets 95% Participation</v>
          </cell>
          <cell r="G1473" t="str">
            <v>No</v>
          </cell>
          <cell r="H1473" t="str">
            <v>In Progress</v>
          </cell>
        </row>
        <row r="1474">
          <cell r="C1474">
            <v>8420</v>
          </cell>
          <cell r="D1474" t="str">
            <v>Swallows Charter Academy</v>
          </cell>
          <cell r="E1474" t="str">
            <v>Swallows Charter Academy UIP 2019-20</v>
          </cell>
          <cell r="F1474" t="str">
            <v>Performance Plan: Meets 95% Participation</v>
          </cell>
          <cell r="G1474" t="str">
            <v>No</v>
          </cell>
          <cell r="H1474" t="str">
            <v>Ready for District Review</v>
          </cell>
        </row>
        <row r="1475">
          <cell r="C1475">
            <v>7879</v>
          </cell>
          <cell r="D1475" t="str">
            <v>Swallows Charter Academy High School</v>
          </cell>
          <cell r="E1475" t="str">
            <v>Swallows Charter Academy High School UIP 2019-20</v>
          </cell>
          <cell r="F1475" t="str">
            <v>Performance Plan: Meets 95% Participation</v>
          </cell>
          <cell r="G1475" t="str">
            <v>No</v>
          </cell>
          <cell r="H1475" t="str">
            <v>Ready for District Review</v>
          </cell>
        </row>
        <row r="1476">
          <cell r="C1476">
            <v>8810</v>
          </cell>
          <cell r="D1476" t="str">
            <v>The Connect Charter School</v>
          </cell>
          <cell r="E1476" t="str">
            <v>The Connect Charter School UIP 2019-20</v>
          </cell>
          <cell r="F1476" t="str">
            <v>Performance Plan: Meets 95% Participation</v>
          </cell>
          <cell r="G1476" t="str">
            <v>No</v>
          </cell>
          <cell r="H1476" t="str">
            <v>In Progress</v>
          </cell>
        </row>
        <row r="1477">
          <cell r="C1477">
            <v>9130</v>
          </cell>
          <cell r="D1477" t="str">
            <v>Vineland Elementary School</v>
          </cell>
          <cell r="E1477" t="str">
            <v>Vineland Elementary School UIP 2019-20</v>
          </cell>
          <cell r="F1477" t="str">
            <v>Improvement Plan: Meets 95% Participation</v>
          </cell>
          <cell r="G1477" t="str">
            <v>No</v>
          </cell>
          <cell r="H1477" t="str">
            <v>Submitted for Posting</v>
          </cell>
        </row>
        <row r="1478">
          <cell r="C1478">
            <v>9134</v>
          </cell>
          <cell r="D1478" t="str">
            <v>Vineland Middle School</v>
          </cell>
          <cell r="E1478" t="str">
            <v>Vineland Middle School UIP 2019-20</v>
          </cell>
          <cell r="F1478" t="str">
            <v>Performance Plan: Meets 95% Participation</v>
          </cell>
          <cell r="G1478" t="str">
            <v>No</v>
          </cell>
          <cell r="H1478" t="str">
            <v>In Progress</v>
          </cell>
        </row>
        <row r="1479">
          <cell r="C1479">
            <v>7268</v>
          </cell>
          <cell r="D1479" t="str">
            <v>Parkview Elementary School</v>
          </cell>
          <cell r="E1479" t="str">
            <v>Parkview Elementary School UIP 2019-20</v>
          </cell>
          <cell r="F1479" t="str">
            <v>Performance Plan: Meets 95% Participation</v>
          </cell>
          <cell r="G1479" t="str">
            <v>No</v>
          </cell>
          <cell r="H1479" t="str">
            <v>In Progress</v>
          </cell>
        </row>
        <row r="1480">
          <cell r="C1480">
            <v>7276</v>
          </cell>
          <cell r="D1480" t="str">
            <v>Rangely Junior/Senior High School</v>
          </cell>
          <cell r="E1480" t="str">
            <v>Rangely Junior/Senior High School UIP 2019-20</v>
          </cell>
          <cell r="F1480" t="str">
            <v>Performance Plan: Meets 95% Participation</v>
          </cell>
          <cell r="G1480" t="str">
            <v>No</v>
          </cell>
          <cell r="H1480" t="str">
            <v>In Progress</v>
          </cell>
        </row>
        <row r="1481">
          <cell r="C1481">
            <v>7342</v>
          </cell>
          <cell r="D1481" t="str">
            <v>Ridgway Elementary School</v>
          </cell>
          <cell r="E1481" t="str">
            <v>Ridgway Elementary School UIP 2019-20</v>
          </cell>
          <cell r="F1481" t="str">
            <v>Improvement Plan: Meets 95% Participation</v>
          </cell>
          <cell r="G1481" t="str">
            <v>No</v>
          </cell>
          <cell r="H1481" t="str">
            <v>In Progress</v>
          </cell>
        </row>
        <row r="1482">
          <cell r="C1482">
            <v>7346</v>
          </cell>
          <cell r="D1482" t="str">
            <v>Ridgway High School</v>
          </cell>
          <cell r="E1482" t="str">
            <v>Ridgway High School UIP 2019-20</v>
          </cell>
          <cell r="F1482" t="str">
            <v>Performance Plan: Meets 95% Participation</v>
          </cell>
          <cell r="G1482" t="str">
            <v>No</v>
          </cell>
          <cell r="H1482" t="str">
            <v>In Progress</v>
          </cell>
        </row>
        <row r="1483">
          <cell r="C1483">
            <v>7344</v>
          </cell>
          <cell r="D1483" t="str">
            <v>Ridgway Middle School</v>
          </cell>
          <cell r="E1483" t="str">
            <v>Ridgway Middle School UIP 2019-20</v>
          </cell>
          <cell r="F1483" t="str">
            <v>Performance Plan: Low Participation</v>
          </cell>
          <cell r="G1483" t="str">
            <v>No</v>
          </cell>
          <cell r="H1483" t="str">
            <v>In Progress</v>
          </cell>
        </row>
        <row r="1484">
          <cell r="C1484">
            <v>560</v>
          </cell>
          <cell r="D1484" t="str">
            <v>Basalt Elementary School</v>
          </cell>
          <cell r="E1484" t="str">
            <v>Basalt Elementary School UIP 2019-20</v>
          </cell>
          <cell r="F1484" t="str">
            <v>Priority Improvement Plan: Meets 95% Participation</v>
          </cell>
          <cell r="G1484" t="str">
            <v>No</v>
          </cell>
          <cell r="H1484" t="str">
            <v>Ready for District Review</v>
          </cell>
        </row>
        <row r="1485">
          <cell r="C1485">
            <v>570</v>
          </cell>
          <cell r="D1485" t="str">
            <v>Basalt High School</v>
          </cell>
          <cell r="E1485" t="str">
            <v>Basalt High School UIP 2019-20</v>
          </cell>
          <cell r="F1485" t="str">
            <v>Performance Plan: Low Participation</v>
          </cell>
          <cell r="G1485" t="str">
            <v>No</v>
          </cell>
          <cell r="H1485" t="str">
            <v>In Progress</v>
          </cell>
        </row>
        <row r="1486">
          <cell r="C1486">
            <v>561</v>
          </cell>
          <cell r="D1486" t="str">
            <v>Basalt Middle School</v>
          </cell>
          <cell r="E1486" t="str">
            <v>Basalt Middle School UIP 2019-20</v>
          </cell>
          <cell r="F1486" t="str">
            <v>Performance Plan: Meets 95% Participation</v>
          </cell>
          <cell r="G1486" t="str">
            <v>No</v>
          </cell>
          <cell r="H1486" t="str">
            <v>Ready for District Review</v>
          </cell>
        </row>
        <row r="1487">
          <cell r="C1487">
            <v>1006</v>
          </cell>
          <cell r="D1487" t="str">
            <v>Bridges</v>
          </cell>
          <cell r="E1487" t="str">
            <v>Bridges UIP 2019-20</v>
          </cell>
          <cell r="F1487" t="str">
            <v>AEC: Improvement</v>
          </cell>
          <cell r="G1487" t="str">
            <v>No</v>
          </cell>
          <cell r="H1487" t="str">
            <v>In Progress</v>
          </cell>
        </row>
        <row r="1488">
          <cell r="C1488">
            <v>429</v>
          </cell>
          <cell r="D1488" t="str">
            <v>Carbondale Community Charter School</v>
          </cell>
          <cell r="E1488" t="str">
            <v>Carbondale Community Charter School UIP 2019-20</v>
          </cell>
          <cell r="F1488" t="str">
            <v>Performance Plan: Meets 95% Participation</v>
          </cell>
          <cell r="G1488" t="str">
            <v>No</v>
          </cell>
          <cell r="H1488" t="str">
            <v>Ready for District Review</v>
          </cell>
        </row>
        <row r="1489">
          <cell r="C1489">
            <v>1296</v>
          </cell>
          <cell r="D1489" t="str">
            <v>Carbondale Middle School</v>
          </cell>
          <cell r="E1489" t="str">
            <v>Carbondale Middle School UIP 2019-20</v>
          </cell>
          <cell r="F1489" t="str">
            <v>Performance Plan: Meets 95% Participation</v>
          </cell>
          <cell r="G1489" t="str">
            <v>No</v>
          </cell>
          <cell r="H1489" t="str">
            <v>Ready for District Review</v>
          </cell>
        </row>
        <row r="1490">
          <cell r="C1490">
            <v>2063</v>
          </cell>
          <cell r="D1490" t="str">
            <v>Crystal River Elementary School</v>
          </cell>
          <cell r="E1490" t="str">
            <v>Crystal River Elementary School UIP 2019-20</v>
          </cell>
          <cell r="F1490" t="str">
            <v>Priority Improvement Plan: Meets 95% Participation</v>
          </cell>
          <cell r="G1490" t="str">
            <v>No</v>
          </cell>
          <cell r="H1490" t="str">
            <v>Ready for District Review</v>
          </cell>
        </row>
        <row r="1491">
          <cell r="C1491">
            <v>3460</v>
          </cell>
          <cell r="D1491" t="str">
            <v>Glenwood Springs Elementary School</v>
          </cell>
          <cell r="E1491" t="str">
            <v>Glenwood Springs Elementary School UIP 2019-20</v>
          </cell>
          <cell r="F1491" t="str">
            <v>Improvement Plan: Meets 95% Participation</v>
          </cell>
          <cell r="G1491" t="str">
            <v>No</v>
          </cell>
          <cell r="H1491" t="str">
            <v>In Progress</v>
          </cell>
        </row>
        <row r="1492">
          <cell r="C1492">
            <v>3468</v>
          </cell>
          <cell r="D1492" t="str">
            <v>Glenwood Springs High School</v>
          </cell>
          <cell r="E1492" t="str">
            <v>Glenwood Springs High School UIP 2019-20</v>
          </cell>
          <cell r="F1492" t="str">
            <v>Performance Plan: Meets 95% Participation</v>
          </cell>
          <cell r="G1492" t="str">
            <v>No</v>
          </cell>
          <cell r="H1492" t="str">
            <v>In Progress</v>
          </cell>
        </row>
        <row r="1493">
          <cell r="C1493">
            <v>3464</v>
          </cell>
          <cell r="D1493" t="str">
            <v>Glenwood Springs Middle School</v>
          </cell>
          <cell r="E1493" t="str">
            <v>Glenwood Springs Middle School UIP 2019-20</v>
          </cell>
          <cell r="F1493" t="str">
            <v>Improvement Plan: Meets 95% Participation</v>
          </cell>
          <cell r="G1493" t="str">
            <v>No</v>
          </cell>
          <cell r="H1493" t="str">
            <v>Submitted for Posting</v>
          </cell>
        </row>
        <row r="1494">
          <cell r="C1494">
            <v>7422</v>
          </cell>
          <cell r="D1494" t="str">
            <v>Roaring Fork High School</v>
          </cell>
          <cell r="E1494" t="str">
            <v>Roaring Fork High School UIP 2019-20</v>
          </cell>
          <cell r="F1494" t="str">
            <v>Performance Plan: Meets 95% Participation</v>
          </cell>
          <cell r="G1494" t="str">
            <v>No</v>
          </cell>
          <cell r="H1494" t="str">
            <v>In Progress</v>
          </cell>
        </row>
        <row r="1495">
          <cell r="C1495">
            <v>8038</v>
          </cell>
          <cell r="D1495" t="str">
            <v>Sopris Elementary School</v>
          </cell>
          <cell r="E1495" t="str">
            <v>Sopris Elementary School UIP 2019-20</v>
          </cell>
          <cell r="F1495" t="str">
            <v>Improvement Plan: Meets 95% Participation</v>
          </cell>
          <cell r="G1495" t="str">
            <v>No</v>
          </cell>
          <cell r="H1495" t="str">
            <v>In Progress</v>
          </cell>
        </row>
        <row r="1496">
          <cell r="C1496">
            <v>5114</v>
          </cell>
          <cell r="D1496" t="str">
            <v>Jefferson Intermediate School</v>
          </cell>
          <cell r="E1496" t="str">
            <v>Jefferson Intermediate School UIP 2019-20</v>
          </cell>
          <cell r="F1496" t="str">
            <v>Performance Plan: Meets 95% Participation</v>
          </cell>
          <cell r="G1496" t="str">
            <v>No</v>
          </cell>
          <cell r="H1496" t="str">
            <v>In Progress</v>
          </cell>
        </row>
        <row r="1497">
          <cell r="C1497">
            <v>7442</v>
          </cell>
          <cell r="D1497" t="str">
            <v>Rocky Ford Junior/Senior High School</v>
          </cell>
          <cell r="E1497" t="str">
            <v>Rocky Ford Junior/Senior High School UIP 2019-20</v>
          </cell>
          <cell r="F1497" t="str">
            <v>Performance Plan: Meets 95% Participation</v>
          </cell>
          <cell r="G1497" t="str">
            <v>No</v>
          </cell>
          <cell r="H1497" t="str">
            <v>In Progress</v>
          </cell>
        </row>
        <row r="1498">
          <cell r="C1498">
            <v>9264</v>
          </cell>
          <cell r="D1498" t="str">
            <v>Washington Primary School</v>
          </cell>
          <cell r="E1498" t="str">
            <v>Washington Primary School UIP 2019-20</v>
          </cell>
          <cell r="F1498" t="str">
            <v>Improvement Plan (Revised)</v>
          </cell>
          <cell r="G1498" t="str">
            <v>No</v>
          </cell>
          <cell r="H1498" t="str">
            <v>In Progress</v>
          </cell>
        </row>
        <row r="1499">
          <cell r="C1499">
            <v>1554</v>
          </cell>
          <cell r="D1499" t="str">
            <v>Crest Academy</v>
          </cell>
          <cell r="E1499" t="str">
            <v>Crest Academy UIP 2019-20</v>
          </cell>
          <cell r="F1499" t="str">
            <v>Performance Plan: Meets 95% Participation</v>
          </cell>
          <cell r="G1499" t="str">
            <v>No</v>
          </cell>
          <cell r="H1499" t="str">
            <v>In Progress</v>
          </cell>
        </row>
        <row r="1500">
          <cell r="C1500">
            <v>5268</v>
          </cell>
          <cell r="D1500" t="str">
            <v>Longfellow Elementary School</v>
          </cell>
          <cell r="E1500" t="str">
            <v>Longfellow Elementary School UIP 2019-20</v>
          </cell>
          <cell r="F1500" t="str">
            <v>Performance Plan: Meets 95% Participation</v>
          </cell>
          <cell r="G1500" t="str">
            <v>No</v>
          </cell>
          <cell r="H1500" t="str">
            <v>In Progress</v>
          </cell>
        </row>
        <row r="1501">
          <cell r="C1501">
            <v>7568</v>
          </cell>
          <cell r="D1501" t="str">
            <v>Salida High School</v>
          </cell>
          <cell r="E1501" t="str">
            <v>Salida High School UIP 2019-20</v>
          </cell>
          <cell r="F1501" t="str">
            <v>Performance Plan: Meets 95% Participation</v>
          </cell>
          <cell r="G1501" t="str">
            <v>No</v>
          </cell>
          <cell r="H1501" t="str">
            <v>In Progress</v>
          </cell>
        </row>
        <row r="1502">
          <cell r="C1502">
            <v>4680</v>
          </cell>
          <cell r="D1502" t="str">
            <v>Salida Middle School</v>
          </cell>
          <cell r="E1502" t="str">
            <v>Salida Middle School UIP 2019-20</v>
          </cell>
          <cell r="F1502" t="str">
            <v>Performance Plan: Meets 95% Participation</v>
          </cell>
          <cell r="G1502" t="str">
            <v>No</v>
          </cell>
          <cell r="H1502" t="str">
            <v>In Progress</v>
          </cell>
        </row>
        <row r="1503">
          <cell r="C1503">
            <v>8121</v>
          </cell>
          <cell r="D1503" t="str">
            <v>Southwest Colorado eSchool</v>
          </cell>
          <cell r="E1503" t="str">
            <v>Southwest Colorado eSchool UIP 2019-20</v>
          </cell>
          <cell r="F1503" t="str">
            <v>Improvement Plan: Low Participation</v>
          </cell>
          <cell r="G1503" t="str">
            <v>No</v>
          </cell>
          <cell r="H1503" t="str">
            <v>Ready for District Review</v>
          </cell>
        </row>
        <row r="1504">
          <cell r="C1504">
            <v>7612</v>
          </cell>
          <cell r="D1504" t="str">
            <v>Sanford Elementary School</v>
          </cell>
          <cell r="E1504" t="str">
            <v>Sanford Elementary School UIP 2019-20</v>
          </cell>
          <cell r="F1504" t="str">
            <v>Performance Plan: Meets 95% Participation</v>
          </cell>
          <cell r="G1504" t="str">
            <v>No</v>
          </cell>
          <cell r="H1504" t="str">
            <v>In Progress</v>
          </cell>
        </row>
        <row r="1505">
          <cell r="C1505">
            <v>7616</v>
          </cell>
          <cell r="D1505" t="str">
            <v>Sanford Junior/Senior High School</v>
          </cell>
          <cell r="E1505" t="str">
            <v>Sanford Junior/Senior High School UIP 2019-20</v>
          </cell>
          <cell r="F1505" t="str">
            <v>Performance Plan: Meets 95% Participation</v>
          </cell>
          <cell r="G1505" t="str">
            <v>No</v>
          </cell>
          <cell r="H1505" t="str">
            <v>In Progress</v>
          </cell>
        </row>
        <row r="1506">
          <cell r="C1506">
            <v>7626</v>
          </cell>
          <cell r="D1506" t="str">
            <v>Sangre de Cristo Elementary School</v>
          </cell>
          <cell r="E1506" t="str">
            <v>Sangre de Cristo Elementary School UIP 2019-20</v>
          </cell>
          <cell r="F1506" t="str">
            <v>Performance Plan: Meets 95% Participation</v>
          </cell>
          <cell r="G1506" t="str">
            <v>No</v>
          </cell>
          <cell r="H1506" t="str">
            <v>In Progress</v>
          </cell>
        </row>
        <row r="1507">
          <cell r="C1507">
            <v>7630</v>
          </cell>
          <cell r="D1507" t="str">
            <v>Sangre de Cristo Undivided High School</v>
          </cell>
          <cell r="E1507" t="str">
            <v>Sangre de Cristo Undivided High School UIP 2019-20</v>
          </cell>
          <cell r="F1507" t="str">
            <v>Performance Plan: Meets 95% Participation</v>
          </cell>
          <cell r="G1507" t="str">
            <v>No</v>
          </cell>
          <cell r="H1507" t="str">
            <v>In Progress</v>
          </cell>
        </row>
        <row r="1508">
          <cell r="C1508">
            <v>7660</v>
          </cell>
          <cell r="D1508" t="str">
            <v>Sargent Elementary School</v>
          </cell>
          <cell r="E1508" t="str">
            <v>Sargent Elementary School UIP 2019-20</v>
          </cell>
          <cell r="F1508" t="str">
            <v>Performance Plan: Meets 95% Participation</v>
          </cell>
          <cell r="G1508" t="str">
            <v>No</v>
          </cell>
          <cell r="H1508" t="str">
            <v>In Progress</v>
          </cell>
        </row>
        <row r="1509">
          <cell r="C1509">
            <v>7668</v>
          </cell>
          <cell r="D1509" t="str">
            <v>Sargent Junior High School</v>
          </cell>
          <cell r="E1509" t="str">
            <v>Sargent Junior High School UIP 2019-20</v>
          </cell>
          <cell r="F1509" t="str">
            <v>Improvement Plan: Meets 95% Participation</v>
          </cell>
          <cell r="G1509" t="str">
            <v>No</v>
          </cell>
          <cell r="H1509" t="str">
            <v>In Progress</v>
          </cell>
        </row>
        <row r="1510">
          <cell r="C1510">
            <v>7664</v>
          </cell>
          <cell r="D1510" t="str">
            <v>Sargent Senior High School</v>
          </cell>
          <cell r="E1510" t="str">
            <v>Sargent Senior High School UIP 2019-20</v>
          </cell>
          <cell r="F1510" t="str">
            <v>Performance Plan: Meets 95% Participation</v>
          </cell>
          <cell r="G1510" t="str">
            <v>No</v>
          </cell>
          <cell r="H1510" t="str">
            <v>In Progress</v>
          </cell>
        </row>
        <row r="1511">
          <cell r="C1511">
            <v>3054</v>
          </cell>
          <cell r="D1511" t="str">
            <v>Alice Terry Elementary School</v>
          </cell>
          <cell r="E1511" t="str">
            <v>Alice Terry Elementary School UIP 2019-20</v>
          </cell>
          <cell r="F1511" t="str">
            <v>Performance Plan (Revised)</v>
          </cell>
          <cell r="G1511" t="str">
            <v>No</v>
          </cell>
          <cell r="H1511" t="str">
            <v>Ready for District Review</v>
          </cell>
        </row>
        <row r="1512">
          <cell r="C1512">
            <v>7842</v>
          </cell>
          <cell r="D1512" t="str">
            <v>Sheridan High School</v>
          </cell>
          <cell r="E1512" t="str">
            <v>Sheridan High School UIP 2019-20</v>
          </cell>
          <cell r="F1512" t="str">
            <v>Improvement Plan: Meets 95% Participation</v>
          </cell>
          <cell r="G1512" t="str">
            <v>No</v>
          </cell>
          <cell r="H1512" t="str">
            <v>In Progress</v>
          </cell>
        </row>
        <row r="1513">
          <cell r="C1513">
            <v>7837</v>
          </cell>
          <cell r="D1513" t="str">
            <v>Fort Logan Northgate</v>
          </cell>
          <cell r="E1513" t="str">
            <v>Fort Logan Northgate UIP 2019-20</v>
          </cell>
          <cell r="F1513" t="str">
            <v>Improvement Plan: Meets 95% Participation</v>
          </cell>
          <cell r="G1513" t="str">
            <v>No</v>
          </cell>
          <cell r="H1513" t="str">
            <v>In Progress</v>
          </cell>
        </row>
        <row r="1514">
          <cell r="C1514">
            <v>7880</v>
          </cell>
          <cell r="D1514" t="str">
            <v>SIERRA GRANDE SENIOR HIGH SCHOOL</v>
          </cell>
          <cell r="E1514" t="str">
            <v>SIERRA GRANDE SENIOR HIGH SCHOOL UIP 2019-20</v>
          </cell>
          <cell r="F1514" t="str">
            <v>Pending</v>
          </cell>
          <cell r="G1514" t="str">
            <v>No</v>
          </cell>
          <cell r="H1514" t="str">
            <v>In Progress</v>
          </cell>
        </row>
        <row r="1515">
          <cell r="C1515">
            <v>7900</v>
          </cell>
          <cell r="D1515" t="str">
            <v>Silverton Elementary School</v>
          </cell>
          <cell r="E1515" t="str">
            <v>Silverton Elementary School UIP 2019-20</v>
          </cell>
          <cell r="F1515" t="str">
            <v>Improvement Plan: Low Participation</v>
          </cell>
          <cell r="G1515" t="str">
            <v>No</v>
          </cell>
          <cell r="H1515" t="str">
            <v>In Progress</v>
          </cell>
        </row>
        <row r="1516">
          <cell r="C1516">
            <v>7904</v>
          </cell>
          <cell r="D1516" t="str">
            <v>Silverton High School</v>
          </cell>
          <cell r="E1516" t="str">
            <v>Silverton High School UIP 2019-20</v>
          </cell>
          <cell r="F1516" t="str">
            <v>Performance Plan: Low Participation (Revised)</v>
          </cell>
          <cell r="G1516" t="str">
            <v>No</v>
          </cell>
          <cell r="H1516" t="str">
            <v>In Progress</v>
          </cell>
        </row>
        <row r="1517">
          <cell r="C1517">
            <v>7902</v>
          </cell>
          <cell r="D1517" t="str">
            <v>Silverton Middle School</v>
          </cell>
          <cell r="E1517" t="str">
            <v>Silverton Middle School UIP 2019-20</v>
          </cell>
          <cell r="F1517" t="str">
            <v>Improvement Plan: Low Participation</v>
          </cell>
          <cell r="G1517" t="str">
            <v>No</v>
          </cell>
          <cell r="H1517" t="str">
            <v>In Progress</v>
          </cell>
        </row>
        <row r="1518">
          <cell r="C1518">
            <v>252</v>
          </cell>
          <cell r="D1518" t="str">
            <v>Antonito High School</v>
          </cell>
          <cell r="E1518" t="str">
            <v>Antonito High School UIP 2019-20</v>
          </cell>
          <cell r="F1518" t="str">
            <v>Priority Improvement Plan: Decreased due to Participation</v>
          </cell>
          <cell r="G1518" t="str">
            <v>No</v>
          </cell>
          <cell r="H1518" t="str">
            <v>In Progress</v>
          </cell>
        </row>
        <row r="1519">
          <cell r="C1519">
            <v>250</v>
          </cell>
          <cell r="D1519" t="str">
            <v>Antonito Middle School</v>
          </cell>
          <cell r="E1519" t="str">
            <v>Antonito Middle School UIP 2019-20</v>
          </cell>
          <cell r="F1519" t="str">
            <v>Performance Plan: Meets 95% Participation</v>
          </cell>
          <cell r="G1519" t="str">
            <v>No</v>
          </cell>
          <cell r="H1519" t="str">
            <v>In Progress</v>
          </cell>
        </row>
        <row r="1520">
          <cell r="C1520">
            <v>248</v>
          </cell>
          <cell r="D1520" t="str">
            <v>Guadalupe Elementary School</v>
          </cell>
          <cell r="E1520" t="str">
            <v>Guadalupe Elementary School UIP 2019-20</v>
          </cell>
          <cell r="F1520" t="str">
            <v>Priority Improvement Plan: Meets 95% Participation</v>
          </cell>
          <cell r="G1520" t="str">
            <v>No</v>
          </cell>
          <cell r="H1520" t="str">
            <v>In Progress</v>
          </cell>
        </row>
        <row r="1521">
          <cell r="C1521">
            <v>8050</v>
          </cell>
          <cell r="D1521" t="str">
            <v>Soroco High School</v>
          </cell>
          <cell r="E1521" t="str">
            <v>Soroco High School UIP 2019-20</v>
          </cell>
          <cell r="F1521" t="str">
            <v>Performance Plan: Meets 95% Participation</v>
          </cell>
          <cell r="G1521" t="str">
            <v>No</v>
          </cell>
          <cell r="H1521" t="str">
            <v>In Progress</v>
          </cell>
        </row>
        <row r="1522">
          <cell r="C1522">
            <v>8048</v>
          </cell>
          <cell r="D1522" t="str">
            <v>Soroco Middle School</v>
          </cell>
          <cell r="E1522" t="str">
            <v>Soroco Middle School UIP 2019-20</v>
          </cell>
          <cell r="F1522" t="str">
            <v>Performance Plan: Meets 95% Participation</v>
          </cell>
          <cell r="G1522" t="str">
            <v>No</v>
          </cell>
          <cell r="H1522" t="str">
            <v>In Progress</v>
          </cell>
        </row>
        <row r="1523">
          <cell r="C1523">
            <v>8120</v>
          </cell>
          <cell r="D1523" t="str">
            <v>South Routt Elementary School</v>
          </cell>
          <cell r="E1523" t="str">
            <v>South Routt Elementary School UIP 2019-20</v>
          </cell>
          <cell r="F1523" t="str">
            <v>Performance Plan: Meets 95% Participation</v>
          </cell>
          <cell r="G1523" t="str">
            <v>No</v>
          </cell>
          <cell r="H1523" t="str">
            <v>In Progress</v>
          </cell>
        </row>
        <row r="1524">
          <cell r="C1524">
            <v>8160</v>
          </cell>
          <cell r="D1524" t="str">
            <v>Springfield Elementary School</v>
          </cell>
          <cell r="E1524" t="str">
            <v>Springfield Elementary School UIP 2019-20</v>
          </cell>
          <cell r="F1524" t="str">
            <v>Performance Plan: Meets 95% Participation</v>
          </cell>
          <cell r="G1524" t="str">
            <v>No</v>
          </cell>
          <cell r="H1524" t="str">
            <v>In Progress</v>
          </cell>
        </row>
        <row r="1525">
          <cell r="C1525">
            <v>8168</v>
          </cell>
          <cell r="D1525" t="str">
            <v>Springfield Junior/Senior High School</v>
          </cell>
          <cell r="E1525" t="str">
            <v>Springfield Junior/Senior High School UIP 2019-20</v>
          </cell>
          <cell r="F1525" t="str">
            <v>Performance Plan: Meets 95% Participation</v>
          </cell>
          <cell r="G1525" t="str">
            <v>No</v>
          </cell>
          <cell r="H1525" t="str">
            <v>In Progress</v>
          </cell>
        </row>
        <row r="1526">
          <cell r="C1526">
            <v>61</v>
          </cell>
          <cell r="D1526" t="str">
            <v>Alpine Elementary School</v>
          </cell>
          <cell r="E1526" t="str">
            <v>Alpine Elementary School UIP 2019-20</v>
          </cell>
          <cell r="F1526" t="str">
            <v>Performance Plan: Meets 95% Participation</v>
          </cell>
          <cell r="G1526" t="str">
            <v>No</v>
          </cell>
          <cell r="H1526" t="str">
            <v>Submitted for Posting</v>
          </cell>
        </row>
        <row r="1527">
          <cell r="C1527">
            <v>226</v>
          </cell>
          <cell r="D1527" t="str">
            <v>Altona Middle School</v>
          </cell>
          <cell r="E1527" t="str">
            <v>Altona Middle School UIP 2019-20</v>
          </cell>
          <cell r="F1527" t="str">
            <v>Performance Plan: Low Participation</v>
          </cell>
          <cell r="G1527" t="str">
            <v>No</v>
          </cell>
          <cell r="H1527" t="str">
            <v>Submitted for Posting</v>
          </cell>
        </row>
        <row r="1528">
          <cell r="C1528">
            <v>71</v>
          </cell>
          <cell r="D1528" t="str">
            <v>Aspen Ridge Preparatory School</v>
          </cell>
          <cell r="E1528" t="str">
            <v>Aspen Ridge Preparatory School UIP 2019-20</v>
          </cell>
          <cell r="F1528" t="str">
            <v>Performance Plan: Meets 95% Participation</v>
          </cell>
          <cell r="G1528" t="str">
            <v>No</v>
          </cell>
          <cell r="H1528" t="str">
            <v>Submitted for Posting</v>
          </cell>
        </row>
        <row r="1529">
          <cell r="C1529">
            <v>875</v>
          </cell>
          <cell r="D1529" t="str">
            <v>Black Rock Elementary</v>
          </cell>
          <cell r="E1529" t="str">
            <v>Black Rock Elementary UIP 2019-20</v>
          </cell>
          <cell r="F1529" t="str">
            <v>Performance Plan: Meets 95% Participation</v>
          </cell>
          <cell r="G1529" t="str">
            <v>No</v>
          </cell>
          <cell r="H1529" t="str">
            <v>Submitted for Posting</v>
          </cell>
        </row>
        <row r="1530">
          <cell r="C1530">
            <v>878</v>
          </cell>
          <cell r="D1530" t="str">
            <v>Blue Mountain Elementary</v>
          </cell>
          <cell r="E1530" t="str">
            <v>Blue Mountain Elementary UIP 2019-20</v>
          </cell>
          <cell r="F1530" t="str">
            <v>Performance Plan: Meets 95% Participation</v>
          </cell>
          <cell r="G1530" t="str">
            <v>No</v>
          </cell>
          <cell r="H1530" t="str">
            <v>Submitted for Posting</v>
          </cell>
        </row>
        <row r="1531">
          <cell r="C1531">
            <v>1148</v>
          </cell>
          <cell r="D1531" t="str">
            <v>Burlington Elementary School</v>
          </cell>
          <cell r="E1531" t="str">
            <v>Burlington Elementary School UIP 2019-20</v>
          </cell>
          <cell r="F1531" t="str">
            <v>Performance Plan: Meets 95% Participation</v>
          </cell>
          <cell r="G1531" t="str">
            <v>No</v>
          </cell>
          <cell r="H1531" t="str">
            <v>Submitted for Posting</v>
          </cell>
        </row>
        <row r="1532">
          <cell r="C1532">
            <v>1284</v>
          </cell>
          <cell r="D1532" t="str">
            <v>Carbon Valley Academy</v>
          </cell>
          <cell r="E1532" t="str">
            <v>Carbon Valley Academy UIP 2019-20</v>
          </cell>
          <cell r="F1532" t="str">
            <v>Improvement Plan: Meets 95% Participation</v>
          </cell>
          <cell r="G1532" t="str">
            <v>No</v>
          </cell>
          <cell r="H1532" t="str">
            <v>Submitted for Posting</v>
          </cell>
        </row>
        <row r="1533">
          <cell r="C1533">
            <v>1245</v>
          </cell>
          <cell r="D1533" t="str">
            <v>Centennial Elementary</v>
          </cell>
          <cell r="E1533" t="str">
            <v>Centennial Elementary UIP 2019-20</v>
          </cell>
          <cell r="F1533" t="str">
            <v>Performance Plan: Meets 95% Participation</v>
          </cell>
          <cell r="G1533" t="str">
            <v>No</v>
          </cell>
          <cell r="H1533" t="str">
            <v>In Progress</v>
          </cell>
        </row>
        <row r="1534">
          <cell r="C1534">
            <v>1434</v>
          </cell>
          <cell r="D1534" t="str">
            <v>Central Elementary School</v>
          </cell>
          <cell r="E1534" t="str">
            <v>Central Elementary School UIP 2019-20</v>
          </cell>
          <cell r="F1534" t="str">
            <v>Performance Plan: Low Participation</v>
          </cell>
          <cell r="G1534" t="str">
            <v>No</v>
          </cell>
          <cell r="H1534" t="str">
            <v>In Progress</v>
          </cell>
        </row>
        <row r="1535">
          <cell r="C1535">
            <v>3194</v>
          </cell>
          <cell r="D1535" t="str">
            <v>Coal Ridge Middle School</v>
          </cell>
          <cell r="E1535" t="str">
            <v>Coal Ridge Middle School UIP 2019-20</v>
          </cell>
          <cell r="F1535" t="str">
            <v>Improvement Plan: Low Participation</v>
          </cell>
          <cell r="G1535" t="str">
            <v>No</v>
          </cell>
          <cell r="H1535" t="str">
            <v>Submitted for Posting</v>
          </cell>
        </row>
        <row r="1536">
          <cell r="C1536">
            <v>1844</v>
          </cell>
          <cell r="D1536" t="str">
            <v>Columbine Elementary School</v>
          </cell>
          <cell r="E1536" t="str">
            <v>Columbine Elementary School UIP 2019-20</v>
          </cell>
          <cell r="F1536" t="str">
            <v>Performance Plan: Meets 95% Participation</v>
          </cell>
          <cell r="G1536" t="str">
            <v>No</v>
          </cell>
          <cell r="H1536" t="str">
            <v>In Progress</v>
          </cell>
        </row>
        <row r="1537">
          <cell r="C1537">
            <v>2343</v>
          </cell>
          <cell r="D1537" t="str">
            <v>Eagle Crest Elementary School</v>
          </cell>
          <cell r="E1537" t="str">
            <v>Eagle Crest Elementary School UIP 2019-20</v>
          </cell>
          <cell r="F1537" t="str">
            <v>Performance Plan: Meets 95% Participation</v>
          </cell>
          <cell r="G1537" t="str">
            <v>No</v>
          </cell>
          <cell r="H1537" t="str">
            <v>Submitted for Posting</v>
          </cell>
        </row>
        <row r="1538">
          <cell r="C1538">
            <v>2758</v>
          </cell>
          <cell r="D1538" t="str">
            <v>Erie Elementary School</v>
          </cell>
          <cell r="E1538" t="str">
            <v>Erie Elementary School UIP 2019-20</v>
          </cell>
          <cell r="F1538" t="str">
            <v>Performance Plan: Meets 95% Participation</v>
          </cell>
          <cell r="G1538" t="str">
            <v>No</v>
          </cell>
          <cell r="H1538" t="str">
            <v>Submitted for Posting</v>
          </cell>
        </row>
        <row r="1539">
          <cell r="C1539">
            <v>2761</v>
          </cell>
          <cell r="D1539" t="str">
            <v>Erie High School</v>
          </cell>
          <cell r="E1539" t="str">
            <v>Erie High School UIP 2019-20</v>
          </cell>
          <cell r="F1539" t="str">
            <v>Performance Plan: Meets 95% Participation</v>
          </cell>
          <cell r="G1539" t="str">
            <v>No</v>
          </cell>
          <cell r="H1539" t="str">
            <v>Submitted for Posting</v>
          </cell>
        </row>
        <row r="1540">
          <cell r="C1540">
            <v>2760</v>
          </cell>
          <cell r="D1540" t="str">
            <v>Erie Middle School</v>
          </cell>
          <cell r="E1540" t="str">
            <v>Erie Middle School UIP 2019-20</v>
          </cell>
          <cell r="F1540" t="str">
            <v>Performance Plan: Low Participation</v>
          </cell>
          <cell r="G1540" t="str">
            <v>No</v>
          </cell>
          <cell r="H1540" t="str">
            <v>Submitted for Posting</v>
          </cell>
        </row>
        <row r="1541">
          <cell r="C1541">
            <v>2912</v>
          </cell>
          <cell r="D1541" t="str">
            <v>Fall River Elementary School</v>
          </cell>
          <cell r="E1541" t="str">
            <v>Fall River Elementary School UIP 2019-20</v>
          </cell>
          <cell r="F1541" t="str">
            <v>Performance Plan: Meets 95% Participation</v>
          </cell>
          <cell r="G1541" t="str">
            <v>No</v>
          </cell>
          <cell r="H1541" t="str">
            <v>Submitted for Posting</v>
          </cell>
        </row>
        <row r="1542">
          <cell r="C1542">
            <v>2964</v>
          </cell>
          <cell r="D1542" t="str">
            <v>Flagstaff Charter Academy</v>
          </cell>
          <cell r="E1542" t="str">
            <v>Flagstaff Charter Academy UIP 2019-20</v>
          </cell>
          <cell r="F1542" t="str">
            <v>Performance Plan: Meets 95% Participation</v>
          </cell>
          <cell r="G1542" t="str">
            <v>No</v>
          </cell>
          <cell r="H1542" t="str">
            <v>Submitted for Posting</v>
          </cell>
        </row>
        <row r="1543">
          <cell r="C1543">
            <v>3196</v>
          </cell>
          <cell r="D1543" t="str">
            <v>Frederick Senior High School</v>
          </cell>
          <cell r="E1543" t="str">
            <v>Frederick Senior High School UIP 2019-20</v>
          </cell>
          <cell r="F1543" t="str">
            <v>Improvement Plan: Meets 95% Participation</v>
          </cell>
          <cell r="G1543" t="str">
            <v>No</v>
          </cell>
          <cell r="H1543" t="str">
            <v>Submitted for Posting</v>
          </cell>
        </row>
        <row r="1544">
          <cell r="C1544">
            <v>4202</v>
          </cell>
          <cell r="D1544" t="str">
            <v>Hygiene Elementary School</v>
          </cell>
          <cell r="E1544" t="str">
            <v>Hygiene Elementary School UIP 2019-20</v>
          </cell>
          <cell r="F1544" t="str">
            <v>Performance Plan: Meets 95% Participation</v>
          </cell>
          <cell r="G1544" t="str">
            <v>No</v>
          </cell>
          <cell r="H1544" t="str">
            <v>Submitted for Posting</v>
          </cell>
        </row>
        <row r="1545">
          <cell r="C1545">
            <v>4333</v>
          </cell>
          <cell r="D1545" t="str">
            <v>Imagine Charter</v>
          </cell>
          <cell r="E1545" t="str">
            <v>Imagine Charter UIP 2019-20</v>
          </cell>
          <cell r="F1545" t="str">
            <v>Performance Plan: Meets 95% Participation</v>
          </cell>
          <cell r="G1545" t="str">
            <v>No</v>
          </cell>
          <cell r="H1545" t="str">
            <v>Submitted for Posting</v>
          </cell>
        </row>
        <row r="1546">
          <cell r="C1546">
            <v>4278</v>
          </cell>
          <cell r="D1546" t="str">
            <v>Indian Peaks Elementary School</v>
          </cell>
          <cell r="E1546" t="str">
            <v>Indian Peaks Elementary School UIP 2019-20</v>
          </cell>
          <cell r="F1546" t="str">
            <v>Performance Plan: Meets 95% Participation</v>
          </cell>
          <cell r="G1546" t="str">
            <v>No</v>
          </cell>
          <cell r="H1546" t="str">
            <v>Submitted for Posting</v>
          </cell>
        </row>
        <row r="1547">
          <cell r="C1547">
            <v>60</v>
          </cell>
          <cell r="D1547" t="str">
            <v>Legacy Elementary School</v>
          </cell>
          <cell r="E1547" t="str">
            <v>Legacy Elementary School UIP 2019-20</v>
          </cell>
          <cell r="F1547" t="str">
            <v>Performance Plan: Meets 95% Participation</v>
          </cell>
          <cell r="G1547" t="str">
            <v>No</v>
          </cell>
          <cell r="H1547" t="str">
            <v>Submitted for Posting</v>
          </cell>
        </row>
        <row r="1548">
          <cell r="C1548">
            <v>5284</v>
          </cell>
          <cell r="D1548" t="str">
            <v>Longmont Estates Elementary School</v>
          </cell>
          <cell r="E1548" t="str">
            <v>Longmont Estates Elementary School UIP 2019-20</v>
          </cell>
          <cell r="F1548" t="str">
            <v>Performance Plan: Low Participation</v>
          </cell>
          <cell r="G1548" t="str">
            <v>No</v>
          </cell>
          <cell r="H1548" t="str">
            <v>In Progress</v>
          </cell>
        </row>
        <row r="1549">
          <cell r="C1549">
            <v>5282</v>
          </cell>
          <cell r="D1549" t="str">
            <v>Longmont High School</v>
          </cell>
          <cell r="E1549" t="str">
            <v>Longmont High School UIP 2019-20</v>
          </cell>
          <cell r="F1549" t="str">
            <v>Improvement Plan: Meets 95% Participation</v>
          </cell>
          <cell r="G1549" t="str">
            <v>No</v>
          </cell>
          <cell r="H1549" t="str">
            <v>Submitted for Posting</v>
          </cell>
        </row>
        <row r="1550">
          <cell r="C1550">
            <v>5288</v>
          </cell>
          <cell r="D1550" t="str">
            <v>Longs Peak Middle School</v>
          </cell>
          <cell r="E1550" t="str">
            <v>Longs Peak Middle School UIP 2019-20</v>
          </cell>
          <cell r="F1550" t="str">
            <v>Performance Plan: Low Participation</v>
          </cell>
          <cell r="G1550" t="str">
            <v>No</v>
          </cell>
          <cell r="H1550" t="str">
            <v>Submitted for Posting</v>
          </cell>
        </row>
        <row r="1551">
          <cell r="C1551">
            <v>5364</v>
          </cell>
          <cell r="D1551" t="str">
            <v>Lyons Elementary School</v>
          </cell>
          <cell r="E1551" t="str">
            <v>Lyons Elementary School UIP 2019-20</v>
          </cell>
          <cell r="F1551" t="str">
            <v>Performance Plan: Low Participation</v>
          </cell>
          <cell r="G1551" t="str">
            <v>No</v>
          </cell>
          <cell r="H1551" t="str">
            <v>Submitted for Posting</v>
          </cell>
        </row>
        <row r="1552">
          <cell r="C1552">
            <v>5368</v>
          </cell>
          <cell r="D1552" t="str">
            <v>Lyons Middle/Senior High School</v>
          </cell>
          <cell r="E1552" t="str">
            <v>Lyons Middle/Senior High School UIP 2019-20</v>
          </cell>
          <cell r="F1552" t="str">
            <v>Performance Plan: Low Participation</v>
          </cell>
          <cell r="G1552" t="str">
            <v>No</v>
          </cell>
          <cell r="H1552" t="str">
            <v>Submitted for Posting</v>
          </cell>
        </row>
        <row r="1553">
          <cell r="C1553">
            <v>5726</v>
          </cell>
          <cell r="D1553" t="str">
            <v>Mead Elementary School</v>
          </cell>
          <cell r="E1553" t="str">
            <v>Mead Elementary School UIP 2019-20</v>
          </cell>
          <cell r="F1553" t="str">
            <v>Performance Plan: Meets 95% Participation</v>
          </cell>
          <cell r="G1553" t="str">
            <v>No</v>
          </cell>
          <cell r="H1553" t="str">
            <v>Submitted for Posting</v>
          </cell>
        </row>
        <row r="1554">
          <cell r="C1554">
            <v>5722</v>
          </cell>
          <cell r="D1554" t="str">
            <v>Mead High School</v>
          </cell>
          <cell r="E1554" t="str">
            <v>Mead High School UIP 2019-20</v>
          </cell>
          <cell r="F1554" t="str">
            <v>Performance Plan: Meets 95% Participation</v>
          </cell>
          <cell r="G1554" t="str">
            <v>No</v>
          </cell>
          <cell r="H1554" t="str">
            <v>Submitted for Posting</v>
          </cell>
        </row>
        <row r="1555">
          <cell r="C1555">
            <v>5730</v>
          </cell>
          <cell r="D1555" t="str">
            <v>Mead Middle School</v>
          </cell>
          <cell r="E1555" t="str">
            <v>Mead Middle School UIP 2019-20</v>
          </cell>
          <cell r="F1555" t="str">
            <v>Performance Plan: Low Participation</v>
          </cell>
          <cell r="G1555" t="str">
            <v>No</v>
          </cell>
          <cell r="H1555" t="str">
            <v>Submitted for Posting</v>
          </cell>
        </row>
        <row r="1556">
          <cell r="C1556">
            <v>6156</v>
          </cell>
          <cell r="D1556" t="str">
            <v>Mountain View Elementary School</v>
          </cell>
          <cell r="E1556" t="str">
            <v>Mountain View Elementary School UIP 2019-20</v>
          </cell>
          <cell r="F1556" t="str">
            <v>Improvement Plan: Meets 95% Participation</v>
          </cell>
          <cell r="G1556" t="str">
            <v>No</v>
          </cell>
          <cell r="H1556" t="str">
            <v>Submitted for Posting</v>
          </cell>
        </row>
        <row r="1557">
          <cell r="C1557">
            <v>6274</v>
          </cell>
          <cell r="D1557" t="str">
            <v>Niwot Elementary School</v>
          </cell>
          <cell r="E1557" t="str">
            <v>Niwot Elementary School UIP 2019-20</v>
          </cell>
          <cell r="F1557" t="str">
            <v>Performance Plan: Meets 95% Participation</v>
          </cell>
          <cell r="G1557" t="str">
            <v>No</v>
          </cell>
          <cell r="H1557" t="str">
            <v>Submitted for Posting</v>
          </cell>
        </row>
        <row r="1558">
          <cell r="C1558">
            <v>6276</v>
          </cell>
          <cell r="D1558" t="str">
            <v>Niwot High School</v>
          </cell>
          <cell r="E1558" t="str">
            <v>Niwot High School UIP 2019-20</v>
          </cell>
          <cell r="F1558" t="str">
            <v>Performance Plan: Meets 95% Participation</v>
          </cell>
          <cell r="G1558" t="str">
            <v>No</v>
          </cell>
          <cell r="H1558" t="str">
            <v>Submitted for Posting</v>
          </cell>
        </row>
        <row r="1559">
          <cell r="C1559">
            <v>6404</v>
          </cell>
          <cell r="D1559" t="str">
            <v>Northridge Elementary School</v>
          </cell>
          <cell r="E1559" t="str">
            <v>Northridge Elementary School UIP 2019-20</v>
          </cell>
          <cell r="F1559" t="str">
            <v>Performance Plan: Meets 95% Participation</v>
          </cell>
          <cell r="G1559" t="str">
            <v>No</v>
          </cell>
          <cell r="H1559" t="str">
            <v>Submitted for Posting</v>
          </cell>
        </row>
        <row r="1560">
          <cell r="C1560">
            <v>7157</v>
          </cell>
          <cell r="D1560" t="str">
            <v>Prairie Ridge Elementary School</v>
          </cell>
          <cell r="E1560" t="str">
            <v>Prairie Ridge Elementary School UIP 2019-20</v>
          </cell>
          <cell r="F1560" t="str">
            <v>Performance Plan: Meets 95% Participation</v>
          </cell>
          <cell r="G1560" t="str">
            <v>No</v>
          </cell>
          <cell r="H1560" t="str">
            <v>In Progress</v>
          </cell>
        </row>
        <row r="1561">
          <cell r="C1561">
            <v>5181</v>
          </cell>
          <cell r="D1561" t="str">
            <v>Red Hawk Elementary</v>
          </cell>
          <cell r="E1561" t="str">
            <v>Red Hawk Elementary UIP 2019-20</v>
          </cell>
          <cell r="F1561" t="str">
            <v>Performance Plan: Meets 95% Participation</v>
          </cell>
          <cell r="G1561" t="str">
            <v>No</v>
          </cell>
          <cell r="H1561" t="str">
            <v>Submitted for Posting</v>
          </cell>
        </row>
        <row r="1562">
          <cell r="C1562">
            <v>7464</v>
          </cell>
          <cell r="D1562" t="str">
            <v>Rocky Mountain Elementary School</v>
          </cell>
          <cell r="E1562" t="str">
            <v>Rocky Mountain Elementary School UIP 2019-20</v>
          </cell>
          <cell r="F1562" t="str">
            <v>Priority Improvement Plan: Meets 95% Participation</v>
          </cell>
          <cell r="G1562" t="str">
            <v>No</v>
          </cell>
          <cell r="H1562" t="str">
            <v>Submitted for Posting</v>
          </cell>
        </row>
        <row r="1563">
          <cell r="C1563">
            <v>7584</v>
          </cell>
          <cell r="D1563" t="str">
            <v>Sanborn Elementary School</v>
          </cell>
          <cell r="E1563" t="str">
            <v>Sanborn Elementary School UIP 2019-20</v>
          </cell>
          <cell r="F1563" t="str">
            <v>Improvement Plan: Meets 95% Participation</v>
          </cell>
          <cell r="G1563" t="str">
            <v>No</v>
          </cell>
          <cell r="H1563" t="str">
            <v>Submitted for Posting</v>
          </cell>
        </row>
        <row r="1564">
          <cell r="C1564">
            <v>7789</v>
          </cell>
          <cell r="D1564" t="str">
            <v>Silver Creek High School</v>
          </cell>
          <cell r="E1564" t="str">
            <v>Silver Creek High School UIP 2019-20</v>
          </cell>
          <cell r="F1564" t="str">
            <v>Performance Plan: Meets 95% Participation</v>
          </cell>
          <cell r="G1564" t="str">
            <v>No</v>
          </cell>
          <cell r="H1564" t="str">
            <v>Submitted for Posting</v>
          </cell>
        </row>
        <row r="1565">
          <cell r="C1565">
            <v>7954</v>
          </cell>
          <cell r="D1565" t="str">
            <v>Skyline High School</v>
          </cell>
          <cell r="E1565" t="str">
            <v>Skyline High School UIP 2019-20</v>
          </cell>
          <cell r="F1565" t="str">
            <v>Improvement Plan: Meets 95% Participation</v>
          </cell>
          <cell r="G1565" t="str">
            <v>No</v>
          </cell>
          <cell r="H1565" t="str">
            <v>Submitted for Posting</v>
          </cell>
        </row>
        <row r="1566">
          <cell r="C1566">
            <v>7565</v>
          </cell>
          <cell r="D1566" t="str">
            <v>St. Vrain Community Montessori School</v>
          </cell>
          <cell r="E1566" t="str">
            <v>St. Vrain Community Montessori School UIP 2019-20</v>
          </cell>
          <cell r="F1566" t="str">
            <v>Insufficient State Data: Low Participation (Revised)</v>
          </cell>
          <cell r="G1566" t="str">
            <v>No</v>
          </cell>
          <cell r="H1566" t="str">
            <v>Submitted for Posting</v>
          </cell>
        </row>
        <row r="1567">
          <cell r="C1567">
            <v>7839</v>
          </cell>
          <cell r="D1567" t="str">
            <v>St. Vrain Global Online Academy</v>
          </cell>
          <cell r="E1567" t="str">
            <v>St. Vrain Global Online Academy UIP 2019-20</v>
          </cell>
          <cell r="F1567" t="str">
            <v>AEC: Performance</v>
          </cell>
          <cell r="G1567" t="str">
            <v>No</v>
          </cell>
          <cell r="H1567" t="str">
            <v>Submitted for Posting</v>
          </cell>
        </row>
        <row r="1568">
          <cell r="C1568">
            <v>5286</v>
          </cell>
          <cell r="D1568" t="str">
            <v>Sunset Middle School</v>
          </cell>
          <cell r="E1568" t="str">
            <v>Sunset Middle School UIP 2019-20</v>
          </cell>
          <cell r="F1568" t="str">
            <v>Improvement Plan: Low Participation</v>
          </cell>
          <cell r="G1568" t="str">
            <v>No</v>
          </cell>
          <cell r="H1568" t="str">
            <v>Submitted for Posting</v>
          </cell>
        </row>
        <row r="1569">
          <cell r="C1569">
            <v>3192</v>
          </cell>
          <cell r="D1569" t="str">
            <v>Thunder Valley PK-8</v>
          </cell>
          <cell r="E1569" t="str">
            <v>Thunder Valley PK-8 UIP 2019-20</v>
          </cell>
          <cell r="F1569" t="str">
            <v>Improvement Plan: Meets 95% Participation</v>
          </cell>
          <cell r="G1569" t="str">
            <v>No</v>
          </cell>
          <cell r="H1569" t="str">
            <v>Submitted for Posting</v>
          </cell>
        </row>
        <row r="1570">
          <cell r="C1570">
            <v>6010</v>
          </cell>
          <cell r="D1570" t="str">
            <v>Timberline PK-8</v>
          </cell>
          <cell r="E1570" t="str">
            <v>Timberline PK-8 UIP 2019-20</v>
          </cell>
          <cell r="F1570" t="str">
            <v>Priority Improvement Plan: Meets 95% Participation</v>
          </cell>
          <cell r="G1570" t="str">
            <v>No</v>
          </cell>
          <cell r="H1570" t="str">
            <v>Submitted for Posting</v>
          </cell>
        </row>
        <row r="1571">
          <cell r="C1571">
            <v>8903</v>
          </cell>
          <cell r="D1571" t="str">
            <v>Trail Ridge Middle School</v>
          </cell>
          <cell r="E1571" t="str">
            <v>Trail Ridge Middle School UIP 2019-20</v>
          </cell>
          <cell r="F1571" t="str">
            <v>Improvement Plan: Low Participation</v>
          </cell>
          <cell r="G1571" t="str">
            <v>No</v>
          </cell>
          <cell r="H1571" t="str">
            <v>Submitted for Posting</v>
          </cell>
        </row>
        <row r="1572">
          <cell r="C1572">
            <v>8927</v>
          </cell>
          <cell r="D1572" t="str">
            <v>Twin Peaks Charter Academy</v>
          </cell>
          <cell r="E1572" t="str">
            <v>Twin Peaks Charter Academy UIP 2019-20</v>
          </cell>
          <cell r="F1572" t="str">
            <v>Performance Plan: Meets 95% Participation</v>
          </cell>
          <cell r="G1572" t="str">
            <v>No</v>
          </cell>
          <cell r="H1572" t="str">
            <v>Submitted for Posting</v>
          </cell>
        </row>
        <row r="1573">
          <cell r="C1573">
            <v>9430</v>
          </cell>
          <cell r="D1573" t="str">
            <v>Westview Middle School</v>
          </cell>
          <cell r="E1573" t="str">
            <v>Westview Middle School UIP 2019-20</v>
          </cell>
          <cell r="F1573" t="str">
            <v>Performance Plan: Low Participation</v>
          </cell>
          <cell r="G1573" t="str">
            <v>No</v>
          </cell>
          <cell r="H1573" t="str">
            <v>Submitted for Posting</v>
          </cell>
        </row>
        <row r="1574">
          <cell r="C1574">
            <v>6363</v>
          </cell>
          <cell r="D1574" t="str">
            <v>North Routt Charter School</v>
          </cell>
          <cell r="E1574" t="str">
            <v>North Routt Charter School UIP 2019-20</v>
          </cell>
          <cell r="F1574" t="str">
            <v>Performance Plan: Meets 95% Participation</v>
          </cell>
          <cell r="G1574" t="str">
            <v>No</v>
          </cell>
          <cell r="H1574" t="str">
            <v>Ready for District Review</v>
          </cell>
        </row>
        <row r="1575">
          <cell r="C1575">
            <v>8208</v>
          </cell>
          <cell r="D1575" t="str">
            <v>Soda Creek Elementary School</v>
          </cell>
          <cell r="E1575" t="str">
            <v>Soda Creek Elementary School UIP 2019-20</v>
          </cell>
          <cell r="F1575" t="str">
            <v>Performance Plan: Meets 95% Participation</v>
          </cell>
          <cell r="G1575" t="str">
            <v>No</v>
          </cell>
          <cell r="H1575" t="str">
            <v>In Progress</v>
          </cell>
        </row>
        <row r="1576">
          <cell r="C1576">
            <v>8212</v>
          </cell>
          <cell r="D1576" t="str">
            <v>Steamboat Springs High School</v>
          </cell>
          <cell r="E1576" t="str">
            <v>Steamboat Springs High School UIP 2019-20</v>
          </cell>
          <cell r="F1576" t="str">
            <v>Performance Plan: Meets 95% Participation</v>
          </cell>
          <cell r="G1576" t="str">
            <v>No</v>
          </cell>
          <cell r="H1576" t="str">
            <v>In Progress</v>
          </cell>
        </row>
        <row r="1577">
          <cell r="C1577">
            <v>8210</v>
          </cell>
          <cell r="D1577" t="str">
            <v>Steamboat Springs Middle School</v>
          </cell>
          <cell r="E1577" t="str">
            <v>Steamboat Springs Middle School UIP 2019-20</v>
          </cell>
          <cell r="F1577" t="str">
            <v>Performance Plan: Meets 95% Participation</v>
          </cell>
          <cell r="G1577" t="str">
            <v>No</v>
          </cell>
          <cell r="H1577" t="str">
            <v>In Progress</v>
          </cell>
        </row>
        <row r="1578">
          <cell r="C1578">
            <v>8358</v>
          </cell>
          <cell r="D1578" t="str">
            <v>Strawberry Park Elementary School</v>
          </cell>
          <cell r="E1578" t="str">
            <v>Strawberry Park Elementary School UIP 2019-20</v>
          </cell>
          <cell r="F1578" t="str">
            <v>Performance Plan: Meets 95% Participation</v>
          </cell>
          <cell r="G1578" t="str">
            <v>No</v>
          </cell>
          <cell r="H1578" t="str">
            <v>In Progress</v>
          </cell>
        </row>
        <row r="1579">
          <cell r="C1579">
            <v>8332</v>
          </cell>
          <cell r="D1579" t="str">
            <v>Hemphill Middle School</v>
          </cell>
          <cell r="E1579" t="str">
            <v>Hemphill Middle School UIP 2019-20</v>
          </cell>
          <cell r="F1579" t="str">
            <v>Performance Plan: Meets 95% Participation</v>
          </cell>
          <cell r="G1579" t="str">
            <v>No</v>
          </cell>
          <cell r="H1579" t="str">
            <v>In Progress</v>
          </cell>
        </row>
        <row r="1580">
          <cell r="C1580">
            <v>8328</v>
          </cell>
          <cell r="D1580" t="str">
            <v>Strasburg Elementary School</v>
          </cell>
          <cell r="E1580" t="str">
            <v>Strasburg Elementary School UIP 2019-20</v>
          </cell>
          <cell r="F1580" t="str">
            <v>Performance Plan: Meets 95% Participation</v>
          </cell>
          <cell r="G1580" t="str">
            <v>No</v>
          </cell>
          <cell r="H1580" t="str">
            <v>In Progress</v>
          </cell>
        </row>
        <row r="1581">
          <cell r="C1581">
            <v>8334</v>
          </cell>
          <cell r="D1581" t="str">
            <v>Strasburg High School</v>
          </cell>
          <cell r="E1581" t="str">
            <v>Strasburg High School UIP 2019-20</v>
          </cell>
          <cell r="F1581" t="str">
            <v>Performance Plan: Meets 95% Participation</v>
          </cell>
          <cell r="G1581" t="str">
            <v>No</v>
          </cell>
          <cell r="H1581" t="str">
            <v>In Progress</v>
          </cell>
        </row>
        <row r="1582">
          <cell r="C1582">
            <v>8342</v>
          </cell>
          <cell r="D1582" t="str">
            <v>Stratton Elementary School</v>
          </cell>
          <cell r="E1582" t="str">
            <v>Stratton Elementary School UIP 2019-20</v>
          </cell>
          <cell r="F1582" t="str">
            <v>Performance Plan: Meets 95% Participation</v>
          </cell>
          <cell r="G1582" t="str">
            <v>No</v>
          </cell>
          <cell r="H1582" t="str">
            <v>In Progress</v>
          </cell>
        </row>
        <row r="1583">
          <cell r="C1583">
            <v>8351</v>
          </cell>
          <cell r="D1583" t="str">
            <v>Stratton Middle School</v>
          </cell>
          <cell r="E1583" t="str">
            <v>Stratton Middle School UIP 2019-20</v>
          </cell>
          <cell r="F1583" t="str">
            <v>Improvement Plan: Meets 95% Participation</v>
          </cell>
          <cell r="G1583" t="str">
            <v>No</v>
          </cell>
          <cell r="H1583" t="str">
            <v>In Progress</v>
          </cell>
        </row>
        <row r="1584">
          <cell r="C1584">
            <v>8354</v>
          </cell>
          <cell r="D1584" t="str">
            <v>Stratton Senior High School</v>
          </cell>
          <cell r="E1584" t="str">
            <v>Stratton Senior High School UIP 2019-20</v>
          </cell>
          <cell r="F1584" t="str">
            <v>Performance Plan: Meets 95% Participation</v>
          </cell>
          <cell r="G1584" t="str">
            <v>No</v>
          </cell>
          <cell r="H1584" t="str">
            <v>In Progress</v>
          </cell>
        </row>
        <row r="1585">
          <cell r="C1585">
            <v>8372</v>
          </cell>
          <cell r="D1585" t="str">
            <v>Breckenridge Elementary School</v>
          </cell>
          <cell r="E1585" t="str">
            <v>Breckenridge Elementary School UIP 2019-20</v>
          </cell>
          <cell r="F1585" t="str">
            <v>Performance Plan: Meets 95% Participation</v>
          </cell>
          <cell r="G1585" t="str">
            <v>No</v>
          </cell>
          <cell r="H1585" t="str">
            <v>Submit to CDE for Review</v>
          </cell>
        </row>
        <row r="1586">
          <cell r="C1586">
            <v>8370</v>
          </cell>
          <cell r="D1586" t="str">
            <v>Dillon Valley Elementary School</v>
          </cell>
          <cell r="E1586" t="str">
            <v>Dillon Valley Elementary School UIP 2019-20</v>
          </cell>
          <cell r="F1586" t="str">
            <v>Improvement Plan: Meets 95% Participation</v>
          </cell>
          <cell r="G1586" t="str">
            <v>No</v>
          </cell>
          <cell r="H1586" t="str">
            <v>Submit to CDE for Review</v>
          </cell>
        </row>
        <row r="1587">
          <cell r="C1587">
            <v>8374</v>
          </cell>
          <cell r="D1587" t="str">
            <v>Frisco Elementary School</v>
          </cell>
          <cell r="E1587" t="str">
            <v>Frisco Elementary School UIP 2019-20</v>
          </cell>
          <cell r="F1587" t="str">
            <v>Performance Plan: Low Participation</v>
          </cell>
          <cell r="G1587" t="str">
            <v>No</v>
          </cell>
          <cell r="H1587" t="str">
            <v>Submit to CDE for Review</v>
          </cell>
        </row>
        <row r="1588">
          <cell r="C1588">
            <v>8376</v>
          </cell>
          <cell r="D1588" t="str">
            <v>Silverthorne Elementary School</v>
          </cell>
          <cell r="E1588" t="str">
            <v>Silverthorne Elementary School UIP 2019-20</v>
          </cell>
          <cell r="F1588" t="str">
            <v>Priority Improvement Plan: Meets 95% Participation</v>
          </cell>
          <cell r="G1588" t="str">
            <v>No</v>
          </cell>
          <cell r="H1588" t="str">
            <v>Ready for District Review</v>
          </cell>
        </row>
        <row r="1589">
          <cell r="C1589">
            <v>8375</v>
          </cell>
          <cell r="D1589" t="str">
            <v>Snowy Peaks Junior/Senior High School</v>
          </cell>
          <cell r="E1589" t="str">
            <v>Snowy Peaks Junior/Senior High School UIP 2019-20</v>
          </cell>
          <cell r="F1589" t="str">
            <v>Performance Plan: Low Participation</v>
          </cell>
          <cell r="G1589" t="str">
            <v>No</v>
          </cell>
          <cell r="H1589" t="str">
            <v>Submit to CDE for Review</v>
          </cell>
        </row>
        <row r="1590">
          <cell r="C1590">
            <v>8385</v>
          </cell>
          <cell r="D1590" t="str">
            <v>Summit Cove Elementary School</v>
          </cell>
          <cell r="E1590" t="str">
            <v>Summit Cove Elementary School UIP 2019-20</v>
          </cell>
          <cell r="F1590" t="str">
            <v>Performance Plan: Meets 95% Participation</v>
          </cell>
          <cell r="G1590" t="str">
            <v>No</v>
          </cell>
          <cell r="H1590" t="str">
            <v>Submit to CDE for Review</v>
          </cell>
        </row>
        <row r="1591">
          <cell r="C1591">
            <v>8378</v>
          </cell>
          <cell r="D1591" t="str">
            <v>Summit High School</v>
          </cell>
          <cell r="E1591" t="str">
            <v>Summit High School UIP 2019-20</v>
          </cell>
          <cell r="F1591" t="str">
            <v>Performance Plan: Meets 95% Participation</v>
          </cell>
          <cell r="G1591" t="str">
            <v>No</v>
          </cell>
          <cell r="H1591" t="str">
            <v>Submit to CDE for Review</v>
          </cell>
        </row>
        <row r="1592">
          <cell r="C1592">
            <v>8377</v>
          </cell>
          <cell r="D1592" t="str">
            <v>Summit Middle School</v>
          </cell>
          <cell r="E1592" t="str">
            <v>Summit Middle School UIP 2019-20</v>
          </cell>
          <cell r="F1592" t="str">
            <v>Performance Plan: Meets 95% Participation</v>
          </cell>
          <cell r="G1592" t="str">
            <v>No</v>
          </cell>
          <cell r="H1592" t="str">
            <v>Submit to CDE for Review</v>
          </cell>
        </row>
        <row r="1593">
          <cell r="C1593">
            <v>8993</v>
          </cell>
          <cell r="D1593" t="str">
            <v>Upper Blue Elementary School</v>
          </cell>
          <cell r="E1593" t="str">
            <v>Upper Blue Elementary School UIP 2019-20</v>
          </cell>
          <cell r="F1593" t="str">
            <v>Performance Plan: Meets 95% Participation</v>
          </cell>
          <cell r="G1593" t="str">
            <v>No</v>
          </cell>
          <cell r="H1593" t="str">
            <v>Submit to CDE for Review</v>
          </cell>
        </row>
        <row r="1594">
          <cell r="C1594">
            <v>8452</v>
          </cell>
          <cell r="D1594" t="str">
            <v>Swink Elementary School</v>
          </cell>
          <cell r="E1594" t="str">
            <v>Swink Elementary School UIP 2019-20</v>
          </cell>
          <cell r="F1594" t="str">
            <v>Performance Plan: Meets 95% Participation</v>
          </cell>
          <cell r="G1594" t="str">
            <v>No</v>
          </cell>
          <cell r="H1594" t="str">
            <v>In Progress</v>
          </cell>
        </row>
        <row r="1595">
          <cell r="C1595">
            <v>8456</v>
          </cell>
          <cell r="D1595" t="str">
            <v>Swink Junior-Senior High School</v>
          </cell>
          <cell r="E1595" t="str">
            <v>Swink Junior-Senior High School UIP 2019-20</v>
          </cell>
          <cell r="F1595" t="str">
            <v>Performance Plan: Meets 95% Participation</v>
          </cell>
          <cell r="G1595" t="str">
            <v>No</v>
          </cell>
          <cell r="H1595" t="str">
            <v>In Progress</v>
          </cell>
        </row>
        <row r="1596">
          <cell r="C1596">
            <v>8786</v>
          </cell>
          <cell r="D1596" t="str">
            <v>Telluride Intermediate School</v>
          </cell>
          <cell r="E1596" t="str">
            <v>Telluride Intermediate School UIP 2019-20</v>
          </cell>
          <cell r="F1596" t="str">
            <v>Performance Plan: Meets 95% Participation</v>
          </cell>
          <cell r="G1596" t="str">
            <v>No</v>
          </cell>
          <cell r="H1596" t="str">
            <v>In Progress</v>
          </cell>
        </row>
        <row r="1597">
          <cell r="C1597">
            <v>8794</v>
          </cell>
          <cell r="D1597" t="str">
            <v>Telluride High School</v>
          </cell>
          <cell r="E1597" t="str">
            <v>Telluride High School UIP 2019-20</v>
          </cell>
          <cell r="F1597" t="str">
            <v>Improvement Plan: Decreased due to Participation</v>
          </cell>
          <cell r="G1597" t="str">
            <v>No</v>
          </cell>
          <cell r="H1597" t="str">
            <v>In Progress</v>
          </cell>
        </row>
        <row r="1598">
          <cell r="C1598">
            <v>8790</v>
          </cell>
          <cell r="D1598" t="str">
            <v>Telluride Middle School</v>
          </cell>
          <cell r="E1598" t="str">
            <v>Telluride Middle School UIP 2019-20</v>
          </cell>
          <cell r="F1598" t="str">
            <v>Performance Plan: Meets 95% Participation</v>
          </cell>
          <cell r="G1598" t="str">
            <v>No</v>
          </cell>
          <cell r="H1598" t="str">
            <v>In Progress</v>
          </cell>
        </row>
        <row r="1599">
          <cell r="C1599">
            <v>865</v>
          </cell>
          <cell r="D1599" t="str">
            <v>B F Kitchen Elementary School</v>
          </cell>
          <cell r="E1599" t="str">
            <v>B F Kitchen Elementary School UIP 2019-20</v>
          </cell>
          <cell r="F1599" t="str">
            <v>Performance Plan: Meets 95% Participation</v>
          </cell>
          <cell r="G1599" t="str">
            <v>No</v>
          </cell>
          <cell r="H1599" t="str">
            <v>Submitted for Posting</v>
          </cell>
        </row>
        <row r="1600">
          <cell r="C1600">
            <v>808</v>
          </cell>
          <cell r="D1600" t="str">
            <v>Berthoud Elementary School</v>
          </cell>
          <cell r="E1600" t="str">
            <v>Berthoud Elementary School UIP 2019-20</v>
          </cell>
          <cell r="F1600" t="str">
            <v>Performance Plan: Meets 95% Participation</v>
          </cell>
          <cell r="G1600" t="str">
            <v>No</v>
          </cell>
          <cell r="H1600" t="str">
            <v>Submitted for Posting</v>
          </cell>
        </row>
        <row r="1601">
          <cell r="C1601">
            <v>812</v>
          </cell>
          <cell r="D1601" t="str">
            <v>Berthoud High School</v>
          </cell>
          <cell r="E1601" t="str">
            <v>Berthoud High School UIP 2019-20</v>
          </cell>
          <cell r="F1601" t="str">
            <v>Performance Plan: Low Participation</v>
          </cell>
          <cell r="G1601" t="str">
            <v>No</v>
          </cell>
          <cell r="H1601" t="str">
            <v>Submitted for Posting</v>
          </cell>
        </row>
        <row r="1602">
          <cell r="C1602">
            <v>870</v>
          </cell>
          <cell r="D1602" t="str">
            <v>Big Thompson Elementary School</v>
          </cell>
          <cell r="E1602" t="str">
            <v>Big Thompson Elementary School UIP 2019-20</v>
          </cell>
          <cell r="F1602" t="str">
            <v>Performance Plan: Meets 95% Participation</v>
          </cell>
          <cell r="G1602" t="str">
            <v>No</v>
          </cell>
          <cell r="H1602" t="str">
            <v>Submitted for Posting</v>
          </cell>
        </row>
        <row r="1603">
          <cell r="C1603">
            <v>5312</v>
          </cell>
          <cell r="D1603" t="str">
            <v>Bill Reed Middle School</v>
          </cell>
          <cell r="E1603" t="str">
            <v>Bill Reed Middle School UIP 2019-20</v>
          </cell>
          <cell r="F1603" t="str">
            <v>Improvement Plan: Low Participation</v>
          </cell>
          <cell r="G1603" t="str">
            <v>No</v>
          </cell>
          <cell r="H1603" t="str">
            <v>Submitted for Posting</v>
          </cell>
        </row>
        <row r="1604">
          <cell r="C1604">
            <v>1323</v>
          </cell>
          <cell r="D1604" t="str">
            <v>Carrie Martin Elementary School</v>
          </cell>
          <cell r="E1604" t="str">
            <v>Carrie Martin Elementary School UIP 2019-20</v>
          </cell>
          <cell r="F1604" t="str">
            <v>Performance Plan: Meets 95% Participation</v>
          </cell>
          <cell r="G1604" t="str">
            <v>No</v>
          </cell>
          <cell r="H1604" t="str">
            <v>Submitted for Posting</v>
          </cell>
        </row>
        <row r="1605">
          <cell r="C1605">
            <v>1385</v>
          </cell>
          <cell r="D1605" t="str">
            <v>Centennial Elementary School</v>
          </cell>
          <cell r="E1605" t="str">
            <v>Centennial Elementary School UIP 2019-20</v>
          </cell>
          <cell r="F1605" t="str">
            <v>Performance Plan: Meets 95% Participation</v>
          </cell>
          <cell r="G1605" t="str">
            <v>No</v>
          </cell>
          <cell r="H1605" t="str">
            <v>Submitted for Posting</v>
          </cell>
        </row>
        <row r="1606">
          <cell r="C1606">
            <v>510</v>
          </cell>
          <cell r="D1606" t="str">
            <v>Conrad Ball Middle School</v>
          </cell>
          <cell r="E1606" t="str">
            <v>Conrad Ball Middle School UIP 2019-20</v>
          </cell>
          <cell r="F1606" t="str">
            <v>Improvement Plan: Low Participation</v>
          </cell>
          <cell r="G1606" t="str">
            <v>No</v>
          </cell>
          <cell r="H1606" t="str">
            <v>Submitted for Posting</v>
          </cell>
        </row>
        <row r="1607">
          <cell r="C1607">
            <v>1920</v>
          </cell>
          <cell r="D1607" t="str">
            <v>Cottonwood Plains Elementary School</v>
          </cell>
          <cell r="E1607" t="str">
            <v>Cottonwood Plains Elementary School UIP 2019-20</v>
          </cell>
          <cell r="F1607" t="str">
            <v>Performance Plan: Meets 95% Participation</v>
          </cell>
          <cell r="G1607" t="str">
            <v>No</v>
          </cell>
          <cell r="H1607" t="str">
            <v>Submitted for Posting</v>
          </cell>
        </row>
        <row r="1608">
          <cell r="C1608">
            <v>2089</v>
          </cell>
          <cell r="D1608" t="str">
            <v>Coyote Ridge Elementary School</v>
          </cell>
          <cell r="E1608" t="str">
            <v>Coyote Ridge Elementary School UIP 2019-20</v>
          </cell>
          <cell r="F1608" t="str">
            <v>Performance Plan: Meets 95% Participation</v>
          </cell>
          <cell r="G1608" t="str">
            <v>No</v>
          </cell>
          <cell r="H1608" t="str">
            <v>Submitted for Posting</v>
          </cell>
        </row>
        <row r="1609">
          <cell r="C1609">
            <v>3320</v>
          </cell>
          <cell r="D1609" t="str">
            <v>Garfield Elementary School</v>
          </cell>
          <cell r="E1609" t="str">
            <v>Garfield Elementary School UIP 2019-20</v>
          </cell>
          <cell r="F1609" t="str">
            <v>Performance Plan: Meets 95% Participation</v>
          </cell>
          <cell r="G1609" t="str">
            <v>No</v>
          </cell>
          <cell r="H1609" t="str">
            <v>Submitted for Posting</v>
          </cell>
        </row>
        <row r="1610">
          <cell r="C1610">
            <v>3945</v>
          </cell>
          <cell r="D1610" t="str">
            <v>High Plains School</v>
          </cell>
          <cell r="E1610" t="str">
            <v>High Plains School UIP 2019-20</v>
          </cell>
          <cell r="F1610" t="str">
            <v>Performance Plan: Meets 95% Participation</v>
          </cell>
          <cell r="G1610" t="str">
            <v>No</v>
          </cell>
          <cell r="H1610" t="str">
            <v>Submitted for Posting</v>
          </cell>
        </row>
        <row r="1611">
          <cell r="C1611">
            <v>4332</v>
          </cell>
          <cell r="D1611" t="str">
            <v>Ivy Stockwell Elementary School</v>
          </cell>
          <cell r="E1611" t="str">
            <v>Ivy Stockwell Elementary School UIP 2019-20</v>
          </cell>
          <cell r="F1611" t="str">
            <v>Performance Plan: Meets 95% Participation</v>
          </cell>
          <cell r="G1611" t="str">
            <v>No</v>
          </cell>
          <cell r="H1611" t="str">
            <v>Submitted for Posting</v>
          </cell>
        </row>
        <row r="1612">
          <cell r="C1612">
            <v>5018</v>
          </cell>
          <cell r="D1612" t="str">
            <v>Laurene Edmondson Elementary School</v>
          </cell>
          <cell r="E1612" t="str">
            <v>Laurene Edmondson Elementary School UIP 2019-20</v>
          </cell>
          <cell r="F1612" t="str">
            <v>Performance Plan: Meets 95% Participation</v>
          </cell>
          <cell r="G1612" t="str">
            <v>No</v>
          </cell>
          <cell r="H1612" t="str">
            <v>Submitted for Posting</v>
          </cell>
        </row>
        <row r="1613">
          <cell r="C1613">
            <v>5235</v>
          </cell>
          <cell r="D1613" t="str">
            <v>Loveland Classical School</v>
          </cell>
          <cell r="E1613" t="str">
            <v>Loveland Classical School UIP 2019-20</v>
          </cell>
          <cell r="F1613" t="str">
            <v>Performance Plan: Low Participation</v>
          </cell>
          <cell r="G1613" t="str">
            <v>No</v>
          </cell>
          <cell r="H1613" t="str">
            <v>Submitted for Posting</v>
          </cell>
        </row>
        <row r="1614">
          <cell r="C1614">
            <v>5316</v>
          </cell>
          <cell r="D1614" t="str">
            <v>Loveland High School</v>
          </cell>
          <cell r="E1614" t="str">
            <v>Loveland High School UIP 2019-20</v>
          </cell>
          <cell r="F1614" t="str">
            <v>Performance Plan: Low Participation</v>
          </cell>
          <cell r="G1614" t="str">
            <v>No</v>
          </cell>
          <cell r="H1614" t="str">
            <v>Submitted for Posting</v>
          </cell>
        </row>
        <row r="1615">
          <cell r="C1615">
            <v>5335</v>
          </cell>
          <cell r="D1615" t="str">
            <v>Lucile Erwin Middle School</v>
          </cell>
          <cell r="E1615" t="str">
            <v>Lucile Erwin Middle School UIP 2019-20</v>
          </cell>
          <cell r="F1615" t="str">
            <v>Improvement Plan: Low Participation</v>
          </cell>
          <cell r="G1615" t="str">
            <v>No</v>
          </cell>
          <cell r="H1615" t="str">
            <v>Submitted for Posting</v>
          </cell>
        </row>
        <row r="1616">
          <cell r="C1616">
            <v>890</v>
          </cell>
          <cell r="D1616" t="str">
            <v>Mary Blair Elementary School</v>
          </cell>
          <cell r="E1616" t="str">
            <v>Mary Blair Elementary School UIP 2019-20</v>
          </cell>
          <cell r="F1616" t="str">
            <v>Performance Plan: Meets 95% Participation</v>
          </cell>
          <cell r="G1616" t="str">
            <v>No</v>
          </cell>
          <cell r="H1616" t="str">
            <v>Submitted for Posting</v>
          </cell>
        </row>
        <row r="1617">
          <cell r="C1617">
            <v>5992</v>
          </cell>
          <cell r="D1617" t="str">
            <v>Monroe Elementary School</v>
          </cell>
          <cell r="E1617" t="str">
            <v>Monroe Elementary School UIP 2019-20</v>
          </cell>
          <cell r="F1617" t="str">
            <v>Improvement Plan: Meets 95% Participation</v>
          </cell>
          <cell r="G1617" t="str">
            <v>No</v>
          </cell>
          <cell r="H1617" t="str">
            <v>Submitted for Posting</v>
          </cell>
        </row>
        <row r="1618">
          <cell r="C1618">
            <v>6163</v>
          </cell>
          <cell r="D1618" t="str">
            <v>Mountain View High School</v>
          </cell>
          <cell r="E1618" t="str">
            <v>Mountain View High School UIP 2019-20</v>
          </cell>
          <cell r="F1618" t="str">
            <v>Performance Plan: Low Participation (Revised)</v>
          </cell>
          <cell r="G1618" t="str">
            <v>No</v>
          </cell>
          <cell r="H1618" t="str">
            <v>Submitted for Posting</v>
          </cell>
        </row>
        <row r="1619">
          <cell r="C1619">
            <v>6194</v>
          </cell>
          <cell r="D1619" t="str">
            <v>Namaqua Elementary School</v>
          </cell>
          <cell r="E1619" t="str">
            <v>Namaqua Elementary School UIP 2019-20</v>
          </cell>
          <cell r="F1619" t="str">
            <v>Improvement Plan: Meets 95% Participation</v>
          </cell>
          <cell r="G1619" t="str">
            <v>No</v>
          </cell>
          <cell r="H1619" t="str">
            <v>Submitted for Posting</v>
          </cell>
        </row>
        <row r="1620">
          <cell r="C1620">
            <v>6220</v>
          </cell>
          <cell r="D1620" t="str">
            <v>New Vision Charter School</v>
          </cell>
          <cell r="E1620" t="str">
            <v>New Vision Charter School UIP 2019-20</v>
          </cell>
          <cell r="F1620" t="str">
            <v>Performance Plan: Meets 95% Participation</v>
          </cell>
          <cell r="G1620" t="str">
            <v>No</v>
          </cell>
          <cell r="H1620" t="str">
            <v>Submitted for Posting</v>
          </cell>
        </row>
        <row r="1621">
          <cell r="C1621">
            <v>7113</v>
          </cell>
          <cell r="D1621" t="str">
            <v>Ponderosa Elementary</v>
          </cell>
          <cell r="E1621" t="str">
            <v>Ponderosa Elementary UIP 2019-20</v>
          </cell>
          <cell r="F1621" t="str">
            <v>Performance Plan: Meets 95% Participation</v>
          </cell>
          <cell r="G1621" t="str">
            <v>No</v>
          </cell>
          <cell r="H1621" t="str">
            <v>Submitted for Posting</v>
          </cell>
        </row>
        <row r="1622">
          <cell r="C1622">
            <v>7640</v>
          </cell>
          <cell r="D1622" t="str">
            <v>Sarah Milner Elementary School</v>
          </cell>
          <cell r="E1622" t="str">
            <v>Sarah Milner Elementary School UIP 2019-20</v>
          </cell>
          <cell r="F1622" t="str">
            <v>Improvement Plan: Meets 95% Participation</v>
          </cell>
          <cell r="G1622" t="str">
            <v>No</v>
          </cell>
          <cell r="H1622" t="str">
            <v>Submitted for Posting</v>
          </cell>
        </row>
        <row r="1623">
          <cell r="C1623">
            <v>7650</v>
          </cell>
          <cell r="D1623" t="str">
            <v>STANSBERRY ELEMENTARY SCHOOL</v>
          </cell>
          <cell r="E1623" t="str">
            <v>STANSBERRY ELEMENTARY SCHOOL UIP 2019-20</v>
          </cell>
          <cell r="F1623" t="str">
            <v>School Closed</v>
          </cell>
          <cell r="G1623" t="str">
            <v>No</v>
          </cell>
          <cell r="H1623" t="str">
            <v>In Progress</v>
          </cell>
        </row>
        <row r="1624">
          <cell r="C1624">
            <v>8824</v>
          </cell>
          <cell r="D1624" t="str">
            <v>Thompson Valley High School</v>
          </cell>
          <cell r="E1624" t="str">
            <v>Thompson Valley High School UIP 2019-20</v>
          </cell>
          <cell r="F1624" t="str">
            <v>Performance Plan: Low Participation</v>
          </cell>
          <cell r="G1624" t="str">
            <v>No</v>
          </cell>
          <cell r="H1624" t="str">
            <v>Submitted for Posting</v>
          </cell>
        </row>
        <row r="1625">
          <cell r="C1625">
            <v>8918</v>
          </cell>
          <cell r="D1625" t="str">
            <v>Truscott Elementary School</v>
          </cell>
          <cell r="E1625" t="str">
            <v>Truscott Elementary School UIP 2019-20</v>
          </cell>
          <cell r="F1625" t="str">
            <v>Performance Plan: Meets 95% Participation</v>
          </cell>
          <cell r="G1625" t="str">
            <v>No</v>
          </cell>
          <cell r="H1625" t="str">
            <v>Submitted for Posting</v>
          </cell>
        </row>
        <row r="1626">
          <cell r="C1626">
            <v>8925</v>
          </cell>
          <cell r="D1626" t="str">
            <v>Turner Middle School</v>
          </cell>
          <cell r="E1626" t="str">
            <v>Turner Middle School UIP 2019-20</v>
          </cell>
          <cell r="F1626" t="str">
            <v>Performance Plan: Low Participation</v>
          </cell>
          <cell r="G1626" t="str">
            <v>No</v>
          </cell>
          <cell r="H1626" t="str">
            <v>Submitted for Posting</v>
          </cell>
        </row>
        <row r="1627">
          <cell r="C1627">
            <v>9055</v>
          </cell>
          <cell r="D1627" t="str">
            <v>VAN BUREN ELEMENTARY SCHOOL</v>
          </cell>
          <cell r="E1627" t="str">
            <v>VAN BUREN ELEMENTARY SCHOOL UIP 2019-20</v>
          </cell>
          <cell r="F1627" t="str">
            <v>School Closed</v>
          </cell>
          <cell r="G1627" t="str">
            <v>No</v>
          </cell>
          <cell r="H1627" t="str">
            <v>In Progress</v>
          </cell>
        </row>
        <row r="1628">
          <cell r="C1628">
            <v>9228</v>
          </cell>
          <cell r="D1628" t="str">
            <v>Walt Clark Middle School</v>
          </cell>
          <cell r="E1628" t="str">
            <v>Walt Clark Middle School UIP 2019-20</v>
          </cell>
          <cell r="F1628" t="str">
            <v>Priority Improvement Plan: Meets 95% Participation</v>
          </cell>
          <cell r="G1628" t="str">
            <v>No</v>
          </cell>
          <cell r="H1628" t="str">
            <v>Submitted for Posting</v>
          </cell>
        </row>
        <row r="1629">
          <cell r="C1629">
            <v>9674</v>
          </cell>
          <cell r="D1629" t="str">
            <v>Winona Elementary School</v>
          </cell>
          <cell r="E1629" t="str">
            <v>Winona Elementary School UIP 2019-20</v>
          </cell>
          <cell r="F1629" t="str">
            <v>Improvement Plan: Meets 95% Participation</v>
          </cell>
          <cell r="G1629" t="str">
            <v>No</v>
          </cell>
          <cell r="H1629" t="str">
            <v>Submitted for Posting</v>
          </cell>
        </row>
        <row r="1630">
          <cell r="C1630">
            <v>2481</v>
          </cell>
          <cell r="D1630" t="str">
            <v>Eckhart Elementary School</v>
          </cell>
          <cell r="E1630" t="str">
            <v>Eckhart Elementary School UIP 2019-20</v>
          </cell>
          <cell r="F1630" t="str">
            <v>Performance Plan (Revised)</v>
          </cell>
          <cell r="G1630" t="str">
            <v>No</v>
          </cell>
          <cell r="H1630" t="str">
            <v>In Progress</v>
          </cell>
        </row>
        <row r="1631">
          <cell r="C1631">
            <v>2944</v>
          </cell>
          <cell r="D1631" t="str">
            <v>Fisher's Peak Elementary School</v>
          </cell>
          <cell r="E1631" t="str">
            <v>Fisher's Peak Elementary School UIP 2019-20</v>
          </cell>
          <cell r="F1631" t="str">
            <v>Priority Improvement Plan: Meets 95% Participation</v>
          </cell>
          <cell r="G1631" t="str">
            <v>No</v>
          </cell>
          <cell r="H1631" t="str">
            <v>In Progress</v>
          </cell>
        </row>
        <row r="1632">
          <cell r="C1632">
            <v>8906</v>
          </cell>
          <cell r="D1632" t="str">
            <v>Trinidad High School</v>
          </cell>
          <cell r="E1632" t="str">
            <v>Trinidad High School UIP 2019-20</v>
          </cell>
          <cell r="F1632" t="str">
            <v>Performance Plan: Low Participation</v>
          </cell>
          <cell r="G1632" t="str">
            <v>No</v>
          </cell>
          <cell r="H1632" t="str">
            <v>In Progress</v>
          </cell>
        </row>
        <row r="1633">
          <cell r="C1633">
            <v>1386</v>
          </cell>
          <cell r="D1633" t="str">
            <v>Trinidad Middle School</v>
          </cell>
          <cell r="E1633" t="str">
            <v>Trinidad Middle School UIP 2019-20</v>
          </cell>
          <cell r="F1633" t="str">
            <v>Improvement Plan: Meets 95% Participation</v>
          </cell>
          <cell r="G1633" t="str">
            <v>No</v>
          </cell>
          <cell r="H1633" t="str">
            <v>In Progress</v>
          </cell>
        </row>
        <row r="1634">
          <cell r="C1634">
            <v>515</v>
          </cell>
          <cell r="D1634" t="str">
            <v>Ayres Elementary School</v>
          </cell>
          <cell r="E1634" t="str">
            <v>Ayres Elementary School UIP 2019-20</v>
          </cell>
          <cell r="F1634" t="str">
            <v>Improvement Plan (Revised)</v>
          </cell>
          <cell r="G1634" t="str">
            <v>No</v>
          </cell>
          <cell r="H1634" t="str">
            <v>In Progress</v>
          </cell>
        </row>
        <row r="1635">
          <cell r="C1635">
            <v>1220</v>
          </cell>
          <cell r="D1635" t="str">
            <v>Caliche Elementary School</v>
          </cell>
          <cell r="E1635" t="str">
            <v>Caliche Elementary School UIP 2019-20</v>
          </cell>
          <cell r="F1635" t="str">
            <v>Performance Plan: Meets 95% Participation</v>
          </cell>
          <cell r="G1635" t="str">
            <v>No</v>
          </cell>
          <cell r="H1635" t="str">
            <v>Ready for District Review</v>
          </cell>
        </row>
        <row r="1636">
          <cell r="C1636">
            <v>1224</v>
          </cell>
          <cell r="D1636" t="str">
            <v>Caliche Junior-Senior High School</v>
          </cell>
          <cell r="E1636" t="str">
            <v>Caliche Junior-Senior High School UIP 2019-20</v>
          </cell>
          <cell r="F1636" t="str">
            <v>Performance Plan: Meets 95% Participation</v>
          </cell>
          <cell r="G1636" t="str">
            <v>No</v>
          </cell>
          <cell r="H1636" t="str">
            <v>Ready for District Review</v>
          </cell>
        </row>
        <row r="1637">
          <cell r="C1637">
            <v>1321</v>
          </cell>
          <cell r="D1637" t="str">
            <v>Campbell Elementary School</v>
          </cell>
          <cell r="E1637" t="str">
            <v>Campbell Elementary School UIP 2019-20</v>
          </cell>
          <cell r="F1637" t="str">
            <v>Improvement Plan: Meets 95% Participation</v>
          </cell>
          <cell r="G1637" t="str">
            <v>No</v>
          </cell>
          <cell r="H1637" t="str">
            <v>Ready for District Review</v>
          </cell>
        </row>
        <row r="1638">
          <cell r="C1638">
            <v>8260</v>
          </cell>
          <cell r="D1638" t="str">
            <v>Sterling High School</v>
          </cell>
          <cell r="E1638" t="str">
            <v>Sterling High School UIP 2019-20</v>
          </cell>
          <cell r="F1638" t="str">
            <v>Performance Plan: Meets 95% Participation</v>
          </cell>
          <cell r="G1638" t="str">
            <v>No</v>
          </cell>
          <cell r="H1638" t="str">
            <v>Ready for District Review</v>
          </cell>
        </row>
        <row r="1639">
          <cell r="C1639">
            <v>8256</v>
          </cell>
          <cell r="D1639" t="str">
            <v>Sterling Middle School</v>
          </cell>
          <cell r="E1639" t="str">
            <v>Sterling Middle School UIP 2019-20</v>
          </cell>
          <cell r="F1639" t="str">
            <v>Performance Plan: Meets 95% Participation</v>
          </cell>
          <cell r="G1639" t="str">
            <v>No</v>
          </cell>
          <cell r="H1639" t="str">
            <v>Ready for District Review</v>
          </cell>
        </row>
        <row r="1640">
          <cell r="C1640">
            <v>9090</v>
          </cell>
          <cell r="D1640" t="str">
            <v>Vilas Elementary School</v>
          </cell>
          <cell r="E1640" t="str">
            <v>Vilas Elementary School UIP 2019-20</v>
          </cell>
          <cell r="F1640" t="str">
            <v>Performance Plan: Meets 95% Participation</v>
          </cell>
          <cell r="G1640" t="str">
            <v>No</v>
          </cell>
          <cell r="H1640" t="str">
            <v>In Progress</v>
          </cell>
        </row>
        <row r="1641">
          <cell r="C1641">
            <v>9100</v>
          </cell>
          <cell r="D1641" t="str">
            <v>Vilas Undivided High School</v>
          </cell>
          <cell r="E1641" t="str">
            <v>Vilas Undivided High School UIP 2019-20</v>
          </cell>
          <cell r="F1641" t="str">
            <v>Improvement Plan: Decreased due to Participation</v>
          </cell>
          <cell r="G1641" t="str">
            <v>No</v>
          </cell>
          <cell r="H1641" t="str">
            <v>In Progress</v>
          </cell>
        </row>
        <row r="1642">
          <cell r="C1642">
            <v>9222</v>
          </cell>
          <cell r="D1642" t="str">
            <v>Walsh Elementary School</v>
          </cell>
          <cell r="E1642" t="str">
            <v>Walsh Elementary School UIP 2019-20</v>
          </cell>
          <cell r="F1642" t="str">
            <v>Performance Plan: Meets 95% Participation</v>
          </cell>
          <cell r="G1642" t="str">
            <v>No</v>
          </cell>
          <cell r="H1642" t="str">
            <v>In Progress</v>
          </cell>
        </row>
        <row r="1643">
          <cell r="C1643">
            <v>9226</v>
          </cell>
          <cell r="D1643" t="str">
            <v>Walsh High School</v>
          </cell>
          <cell r="E1643" t="str">
            <v>Walsh High School UIP 2019-20</v>
          </cell>
          <cell r="F1643" t="str">
            <v>Performance Plan: Meets 95% Participation</v>
          </cell>
          <cell r="G1643" t="str">
            <v>No</v>
          </cell>
          <cell r="H1643" t="str">
            <v>In Progress</v>
          </cell>
        </row>
        <row r="1644">
          <cell r="C1644">
            <v>3398</v>
          </cell>
          <cell r="D1644" t="str">
            <v>Gilcrest Elementary School</v>
          </cell>
          <cell r="E1644" t="str">
            <v>Gilcrest Elementary School UIP 2019-20</v>
          </cell>
          <cell r="F1644" t="str">
            <v>Performance Plan: Meets 95% Participation</v>
          </cell>
          <cell r="G1644" t="str">
            <v>No</v>
          </cell>
          <cell r="H1644" t="str">
            <v>Submitted for Posting</v>
          </cell>
        </row>
        <row r="1645">
          <cell r="C1645">
            <v>4854</v>
          </cell>
          <cell r="D1645" t="str">
            <v>North Valley Middle School</v>
          </cell>
          <cell r="E1645" t="str">
            <v>North Valley Middle School UIP 2019-20</v>
          </cell>
          <cell r="F1645" t="str">
            <v>Performance Plan: Meets 95% Participation</v>
          </cell>
          <cell r="G1645" t="str">
            <v>No</v>
          </cell>
          <cell r="H1645" t="str">
            <v>Submitted for Posting</v>
          </cell>
        </row>
        <row r="1646">
          <cell r="C1646">
            <v>4852</v>
          </cell>
          <cell r="D1646" t="str">
            <v>Pete Mirich Elementary School</v>
          </cell>
          <cell r="E1646" t="str">
            <v>Pete Mirich Elementary School UIP 2019-20</v>
          </cell>
          <cell r="F1646" t="str">
            <v>Performance Plan: Meets 95% Participation</v>
          </cell>
          <cell r="G1646" t="str">
            <v>No</v>
          </cell>
          <cell r="H1646" t="str">
            <v>Submitted for Posting</v>
          </cell>
        </row>
        <row r="1647">
          <cell r="C1647">
            <v>7056</v>
          </cell>
          <cell r="D1647" t="str">
            <v>Platteville Elementary School</v>
          </cell>
          <cell r="E1647" t="str">
            <v>Platteville Elementary School UIP 2019-20</v>
          </cell>
          <cell r="F1647" t="str">
            <v>Performance Plan: Meets 95% Participation</v>
          </cell>
          <cell r="G1647" t="str">
            <v>No</v>
          </cell>
          <cell r="H1647" t="str">
            <v>Submitted for Posting</v>
          </cell>
        </row>
        <row r="1648">
          <cell r="C1648">
            <v>7058</v>
          </cell>
          <cell r="D1648" t="str">
            <v>South Valley Middle School</v>
          </cell>
          <cell r="E1648" t="str">
            <v>South Valley Middle School UIP 2019-20</v>
          </cell>
          <cell r="F1648" t="str">
            <v>Performance Plan: Meets 95% Participation</v>
          </cell>
          <cell r="G1648" t="str">
            <v>No</v>
          </cell>
          <cell r="H1648" t="str">
            <v>Submitted for Posting</v>
          </cell>
        </row>
        <row r="1649">
          <cell r="C1649">
            <v>9032</v>
          </cell>
          <cell r="D1649" t="str">
            <v>Valley High School</v>
          </cell>
          <cell r="E1649" t="str">
            <v>Valley High School UIP 2019-20</v>
          </cell>
          <cell r="F1649" t="str">
            <v>Improvement Plan: Meets 95% Participation</v>
          </cell>
          <cell r="G1649" t="str">
            <v>No</v>
          </cell>
          <cell r="H1649" t="str">
            <v>Submitted for Posting</v>
          </cell>
        </row>
        <row r="1650">
          <cell r="C1650">
            <v>3070</v>
          </cell>
          <cell r="D1650" t="str">
            <v>Fort Lupton High School</v>
          </cell>
          <cell r="E1650" t="str">
            <v>Fort Lupton High School UIP 2019-20</v>
          </cell>
          <cell r="F1650" t="str">
            <v>Turnaround Plan: Decreased due to Participation</v>
          </cell>
          <cell r="G1650" t="str">
            <v>No</v>
          </cell>
          <cell r="H1650" t="str">
            <v>Submitted for Posting</v>
          </cell>
        </row>
        <row r="1651">
          <cell r="C1651">
            <v>3066</v>
          </cell>
          <cell r="D1651" t="str">
            <v>Fort Lupton Middle School</v>
          </cell>
          <cell r="E1651" t="str">
            <v>Fort Lupton Middle School UIP 2019-20</v>
          </cell>
          <cell r="F1651" t="str">
            <v>Improvement Plan: Meets 95% Participation</v>
          </cell>
          <cell r="G1651" t="str">
            <v>No</v>
          </cell>
          <cell r="H1651" t="str">
            <v>Submitted for Posting</v>
          </cell>
        </row>
        <row r="1652">
          <cell r="C1652">
            <v>5050</v>
          </cell>
          <cell r="D1652" t="str">
            <v>Leo William Butler Elementary School</v>
          </cell>
          <cell r="E1652" t="str">
            <v>Leo William Butler Elementary School UIP 2019-20</v>
          </cell>
          <cell r="F1652" t="str">
            <v>Improvement Plan: Meets 95% Participation</v>
          </cell>
          <cell r="G1652" t="str">
            <v>No</v>
          </cell>
          <cell r="H1652" t="str">
            <v>Submitted for Posting</v>
          </cell>
        </row>
        <row r="1653">
          <cell r="C1653">
            <v>8930</v>
          </cell>
          <cell r="D1653" t="str">
            <v>Twombly Elementary School</v>
          </cell>
          <cell r="E1653" t="str">
            <v>Twombly Elementary School UIP 2019-20</v>
          </cell>
          <cell r="F1653" t="str">
            <v>Performance Plan: Meets 95% Participation</v>
          </cell>
          <cell r="G1653" t="str">
            <v>No</v>
          </cell>
          <cell r="H1653" t="str">
            <v>Ready for District Review</v>
          </cell>
        </row>
        <row r="1654">
          <cell r="C1654">
            <v>9352</v>
          </cell>
          <cell r="D1654" t="str">
            <v>Weldon Valley Elementary School</v>
          </cell>
          <cell r="E1654" t="str">
            <v>Weldon Valley Elementary School UIP 2019-20</v>
          </cell>
          <cell r="F1654" t="str">
            <v>Performance Plan: Meets 95% Participation</v>
          </cell>
          <cell r="G1654" t="str">
            <v>No</v>
          </cell>
          <cell r="H1654" t="str">
            <v>In Progress</v>
          </cell>
        </row>
        <row r="1655">
          <cell r="C1655">
            <v>9360</v>
          </cell>
          <cell r="D1655" t="str">
            <v>Weldon Valley Jr/Sr High School</v>
          </cell>
          <cell r="E1655" t="str">
            <v>Weldon Valley Jr/Sr High School UIP 2019-20</v>
          </cell>
          <cell r="F1655" t="str">
            <v>Performance Plan: Low Participation</v>
          </cell>
          <cell r="G1655" t="str">
            <v>No</v>
          </cell>
          <cell r="H1655" t="str">
            <v>In Progress</v>
          </cell>
        </row>
        <row r="1656">
          <cell r="C1656">
            <v>6196</v>
          </cell>
          <cell r="D1656" t="str">
            <v>Naturita Elementary School</v>
          </cell>
          <cell r="E1656" t="str">
            <v>Naturita Elementary School UIP 2019-20</v>
          </cell>
          <cell r="F1656" t="str">
            <v>Improvement Plan: Meets 95% Participation</v>
          </cell>
          <cell r="G1656" t="str">
            <v>No</v>
          </cell>
          <cell r="H1656" t="str">
            <v>In Progress</v>
          </cell>
        </row>
        <row r="1657">
          <cell r="C1657">
            <v>6436</v>
          </cell>
          <cell r="D1657" t="str">
            <v>Nucla High School</v>
          </cell>
          <cell r="E1657" t="str">
            <v>Nucla High School UIP 2019-20</v>
          </cell>
          <cell r="F1657" t="str">
            <v>Improvement Plan: Meets 95% Participation</v>
          </cell>
          <cell r="G1657" t="str">
            <v>No</v>
          </cell>
          <cell r="H1657" t="str">
            <v>In Progress</v>
          </cell>
        </row>
        <row r="1658">
          <cell r="C1658">
            <v>6718</v>
          </cell>
          <cell r="D1658" t="str">
            <v>Paradox Valley Charter School</v>
          </cell>
          <cell r="E1658" t="str">
            <v>Paradox Valley Charter School UIP 2019-20</v>
          </cell>
          <cell r="F1658" t="str">
            <v>Performance Plan: Meets 95% Participation</v>
          </cell>
          <cell r="G1658" t="str">
            <v>No</v>
          </cell>
          <cell r="H1658" t="str">
            <v>In Progress</v>
          </cell>
        </row>
        <row r="1659">
          <cell r="C1659">
            <v>9420</v>
          </cell>
          <cell r="D1659" t="str">
            <v>West Grand High School</v>
          </cell>
          <cell r="E1659" t="str">
            <v>West Grand High School UIP 2019-20</v>
          </cell>
          <cell r="F1659" t="str">
            <v>Performance Plan: Low Participation</v>
          </cell>
          <cell r="G1659" t="str">
            <v>No</v>
          </cell>
          <cell r="H1659" t="str">
            <v>In Progress</v>
          </cell>
        </row>
        <row r="1660">
          <cell r="C1660">
            <v>9422</v>
          </cell>
          <cell r="D1660" t="str">
            <v>West Grand Elementary and Middle School</v>
          </cell>
          <cell r="E1660" t="str">
            <v>West Grand Elementary and Middle School UIP 2019-20</v>
          </cell>
          <cell r="F1660" t="str">
            <v>Improvement Plan: Meets 95% Participation</v>
          </cell>
          <cell r="G1660" t="str">
            <v>No</v>
          </cell>
          <cell r="H1660" t="str">
            <v>In Progress</v>
          </cell>
        </row>
        <row r="1661">
          <cell r="C1661">
            <v>4334</v>
          </cell>
          <cell r="D1661" t="str">
            <v>Colorado STEM Academy</v>
          </cell>
          <cell r="E1661" t="str">
            <v>Colorado STEM Academy UIP 2019-20</v>
          </cell>
          <cell r="F1661" t="str">
            <v>Performance Plan: Meets 95% Participation</v>
          </cell>
          <cell r="G1661" t="str">
            <v>No</v>
          </cell>
          <cell r="H1661" t="str">
            <v>Submitted for Posting</v>
          </cell>
        </row>
        <row r="1662">
          <cell r="C1662">
            <v>2035</v>
          </cell>
          <cell r="D1662" t="str">
            <v>Crown Pointe Charter Academy</v>
          </cell>
          <cell r="E1662" t="str">
            <v>Crown Pointe Charter Academy UIP 2019-20</v>
          </cell>
          <cell r="F1662" t="str">
            <v>Performance Plan: Meets 95% Participation</v>
          </cell>
          <cell r="G1662" t="str">
            <v>No</v>
          </cell>
          <cell r="H1662" t="str">
            <v>Submitted for Posting</v>
          </cell>
        </row>
        <row r="1663">
          <cell r="C1663">
            <v>2876</v>
          </cell>
          <cell r="D1663" t="str">
            <v>Fairview Elementary School</v>
          </cell>
          <cell r="E1663" t="str">
            <v>Fairview Elementary School UIP 2019-20</v>
          </cell>
          <cell r="F1663" t="str">
            <v>Improvement Plan: Meets 95% Participation</v>
          </cell>
          <cell r="G1663" t="str">
            <v>No</v>
          </cell>
          <cell r="H1663" t="str">
            <v>Submitted for Posting</v>
          </cell>
        </row>
        <row r="1664">
          <cell r="C1664">
            <v>7810</v>
          </cell>
          <cell r="D1664" t="str">
            <v>John E. Flynn A Marzano Academy</v>
          </cell>
          <cell r="E1664" t="str">
            <v>John E. Flynn A Marzano Academy UIP 2019-20</v>
          </cell>
          <cell r="F1664" t="str">
            <v>Improvement Plan: Meets 95% Participation</v>
          </cell>
          <cell r="G1664" t="str">
            <v>No</v>
          </cell>
          <cell r="H1664" t="str">
            <v>Submitted for Posting</v>
          </cell>
        </row>
        <row r="1665">
          <cell r="C1665">
            <v>3144</v>
          </cell>
          <cell r="D1665" t="str">
            <v>Francis M. Day Elementary School</v>
          </cell>
          <cell r="E1665" t="str">
            <v>Francis M. Day Elementary School UIP 2019-20</v>
          </cell>
          <cell r="F1665" t="str">
            <v>Improvement Plan: Meets 95% Participation</v>
          </cell>
          <cell r="G1665" t="str">
            <v>No</v>
          </cell>
          <cell r="H1665" t="str">
            <v>Submitted for Posting</v>
          </cell>
        </row>
        <row r="1666">
          <cell r="C1666">
            <v>3792</v>
          </cell>
          <cell r="D1666" t="str">
            <v>Harris Park Elementary School</v>
          </cell>
          <cell r="E1666" t="str">
            <v>Harris Park Elementary School UIP 2019-20</v>
          </cell>
          <cell r="F1666" t="str">
            <v>Improvement Plan: Meets 95% Participation</v>
          </cell>
          <cell r="G1666" t="str">
            <v>No</v>
          </cell>
          <cell r="H1666" t="str">
            <v>Submitted for Posting</v>
          </cell>
        </row>
        <row r="1667">
          <cell r="C1667">
            <v>7305</v>
          </cell>
          <cell r="D1667" t="str">
            <v>Iver C. Ranum Middle School</v>
          </cell>
          <cell r="E1667" t="str">
            <v>Iver C. Ranum Middle School UIP 2019-20</v>
          </cell>
          <cell r="F1667" t="str">
            <v>Improvement Plan: Meets 95% Participation</v>
          </cell>
          <cell r="G1667" t="str">
            <v>No</v>
          </cell>
          <cell r="H1667" t="str">
            <v>Submitted for Posting</v>
          </cell>
        </row>
        <row r="1668">
          <cell r="C1668">
            <v>4465</v>
          </cell>
          <cell r="D1668" t="str">
            <v>Josephine Hodgkins Leadership Academy</v>
          </cell>
          <cell r="E1668" t="str">
            <v>Josephine Hodgkins Leadership Academy UIP 2019-20</v>
          </cell>
          <cell r="F1668" t="str">
            <v>Performance Plan: Meets 95% Participation</v>
          </cell>
          <cell r="G1668" t="str">
            <v>No</v>
          </cell>
          <cell r="H1668" t="str">
            <v>Submitted for Posting</v>
          </cell>
        </row>
        <row r="1669">
          <cell r="C1669">
            <v>5388</v>
          </cell>
          <cell r="D1669" t="str">
            <v>M. Scott Carpenter Middle School</v>
          </cell>
          <cell r="E1669" t="str">
            <v>M. Scott Carpenter Middle School UIP 2019-20</v>
          </cell>
          <cell r="F1669" t="str">
            <v>Improvement Plan: Meets 95% Participation</v>
          </cell>
          <cell r="G1669" t="str">
            <v>No</v>
          </cell>
          <cell r="H1669" t="str">
            <v>Submitted for Posting</v>
          </cell>
        </row>
        <row r="1670">
          <cell r="C1670">
            <v>5834</v>
          </cell>
          <cell r="D1670" t="str">
            <v>Mesa Elementary School</v>
          </cell>
          <cell r="E1670" t="str">
            <v>Mesa Elementary School UIP 2019-20</v>
          </cell>
          <cell r="F1670" t="str">
            <v>Improvement Plan: Meets 95% Participation</v>
          </cell>
          <cell r="G1670" t="str">
            <v>No</v>
          </cell>
          <cell r="H1670" t="str">
            <v>Submitted for Posting</v>
          </cell>
        </row>
        <row r="1671">
          <cell r="C1671">
            <v>7812</v>
          </cell>
          <cell r="D1671" t="str">
            <v>Shaw Heights Middle School</v>
          </cell>
          <cell r="E1671" t="str">
            <v>Shaw Heights Middle School UIP 2019-20</v>
          </cell>
          <cell r="F1671" t="str">
            <v>Performance Plan: Meets 95% Participation</v>
          </cell>
          <cell r="G1671" t="str">
            <v>No</v>
          </cell>
          <cell r="H1671" t="str">
            <v>Submitted for Posting</v>
          </cell>
        </row>
        <row r="1672">
          <cell r="C1672">
            <v>7860</v>
          </cell>
          <cell r="D1672" t="str">
            <v>Sherrelwood Elementary School</v>
          </cell>
          <cell r="E1672" t="str">
            <v>Sherrelwood Elementary School UIP 2019-20</v>
          </cell>
          <cell r="F1672" t="str">
            <v>Priority Improvement Plan: Meets 95% Participation</v>
          </cell>
          <cell r="G1672" t="str">
            <v>No</v>
          </cell>
          <cell r="H1672" t="str">
            <v>Submitted for Posting</v>
          </cell>
        </row>
        <row r="1673">
          <cell r="C1673">
            <v>7952</v>
          </cell>
          <cell r="D1673" t="str">
            <v>Skyline Vista Elementary School</v>
          </cell>
          <cell r="E1673" t="str">
            <v>Skyline Vista Elementary School UIP 2019-20</v>
          </cell>
          <cell r="F1673" t="str">
            <v>Performance Plan: Meets 95% Participation</v>
          </cell>
          <cell r="G1673" t="str">
            <v>No</v>
          </cell>
          <cell r="H1673" t="str">
            <v>Submitted for Posting</v>
          </cell>
        </row>
        <row r="1674">
          <cell r="C1674">
            <v>8406</v>
          </cell>
          <cell r="D1674" t="str">
            <v>Sunset Ridge Elementary School</v>
          </cell>
          <cell r="E1674" t="str">
            <v>Sunset Ridge Elementary School UIP 2019-20</v>
          </cell>
          <cell r="F1674" t="str">
            <v>Performance Plan: Meets 95% Participation</v>
          </cell>
          <cell r="G1674" t="str">
            <v>No</v>
          </cell>
          <cell r="H1674" t="str">
            <v>Submitted for Posting</v>
          </cell>
        </row>
        <row r="1675">
          <cell r="C1675">
            <v>8798</v>
          </cell>
          <cell r="D1675" t="str">
            <v>Tennyson Knolls Elementary School</v>
          </cell>
          <cell r="E1675" t="str">
            <v>Tennyson Knolls Elementary School UIP 2019-20</v>
          </cell>
          <cell r="F1675" t="str">
            <v>Priority Improvement Plan: Meets 95% Participation</v>
          </cell>
          <cell r="G1675" t="str">
            <v>No</v>
          </cell>
          <cell r="H1675" t="str">
            <v>Submitted for Posting</v>
          </cell>
        </row>
        <row r="1676">
          <cell r="C1676">
            <v>9466</v>
          </cell>
          <cell r="D1676" t="str">
            <v>Westminster High School</v>
          </cell>
          <cell r="E1676" t="str">
            <v>Westminster High School UIP 2019-20</v>
          </cell>
          <cell r="F1676" t="str">
            <v>Improvement Plan: Meets 95% Participation</v>
          </cell>
          <cell r="G1676" t="str">
            <v>No</v>
          </cell>
          <cell r="H1676" t="str">
            <v>Submitted for Posting</v>
          </cell>
        </row>
        <row r="1677">
          <cell r="C1677">
            <v>3234</v>
          </cell>
          <cell r="D1677" t="str">
            <v>French Elementary School</v>
          </cell>
          <cell r="E1677" t="str">
            <v>French Elementary School UIP 2019-20</v>
          </cell>
          <cell r="F1677" t="str">
            <v>Performance Plan: Meets 95% Participation</v>
          </cell>
          <cell r="G1677" t="str">
            <v>No</v>
          </cell>
          <cell r="H1677" t="str">
            <v>Submitted to CDE for Review</v>
          </cell>
        </row>
        <row r="1678">
          <cell r="C1678">
            <v>5033</v>
          </cell>
          <cell r="D1678" t="str">
            <v>James Madison Charter Academy School</v>
          </cell>
          <cell r="E1678" t="str">
            <v>James Madison Charter Academy School UIP 2019-20</v>
          </cell>
          <cell r="F1678" t="str">
            <v>Performance Plan: Meets 95% Participation</v>
          </cell>
          <cell r="G1678" t="str">
            <v>No</v>
          </cell>
          <cell r="H1678" t="str">
            <v>In Progress</v>
          </cell>
        </row>
        <row r="1679">
          <cell r="C1679">
            <v>4394</v>
          </cell>
          <cell r="D1679" t="str">
            <v>Janitell Junior High School</v>
          </cell>
          <cell r="E1679" t="str">
            <v>Janitell Junior High School UIP 2019-20</v>
          </cell>
          <cell r="F1679" t="str">
            <v>Performance Plan: Low Participation</v>
          </cell>
          <cell r="G1679" t="str">
            <v>No</v>
          </cell>
          <cell r="H1679" t="str">
            <v>Submitted to CDE for Review</v>
          </cell>
        </row>
        <row r="1680">
          <cell r="C1680">
            <v>5602</v>
          </cell>
          <cell r="D1680" t="str">
            <v>Martin Luther King Jr Elementary School</v>
          </cell>
          <cell r="E1680" t="str">
            <v>Martin Luther King Jr Elementary School UIP 2019-20</v>
          </cell>
          <cell r="F1680" t="str">
            <v>Performance Plan: Meets 95% Participation</v>
          </cell>
          <cell r="G1680" t="str">
            <v>No</v>
          </cell>
          <cell r="H1680" t="str">
            <v>Submitted to CDE for Review</v>
          </cell>
        </row>
        <row r="1681">
          <cell r="C1681">
            <v>5841</v>
          </cell>
          <cell r="D1681" t="str">
            <v>Mesa Ridge High School</v>
          </cell>
          <cell r="E1681" t="str">
            <v>Mesa Ridge High School UIP 2019-20</v>
          </cell>
          <cell r="F1681" t="str">
            <v>Improvement Plan: Meets 95% Participation</v>
          </cell>
          <cell r="G1681" t="str">
            <v>No</v>
          </cell>
          <cell r="H1681" t="str">
            <v>Submitted to CDE for Review</v>
          </cell>
        </row>
        <row r="1682">
          <cell r="C1682">
            <v>6952</v>
          </cell>
          <cell r="D1682" t="str">
            <v>Pinello Elementary School</v>
          </cell>
          <cell r="E1682" t="str">
            <v>Pinello Elementary School UIP 2019-20</v>
          </cell>
          <cell r="F1682" t="str">
            <v>Performance Plan: Meets 95% Participation</v>
          </cell>
          <cell r="G1682" t="str">
            <v>No</v>
          </cell>
          <cell r="H1682" t="str">
            <v>Submitted to CDE for Review</v>
          </cell>
        </row>
        <row r="1683">
          <cell r="C1683">
            <v>8178</v>
          </cell>
          <cell r="D1683" t="str">
            <v>Sproul Junior High School</v>
          </cell>
          <cell r="E1683" t="str">
            <v>Sproul Junior High School UIP 2019-20</v>
          </cell>
          <cell r="F1683" t="str">
            <v>Performance Plan: Meets 95% Participation</v>
          </cell>
          <cell r="G1683" t="str">
            <v>No</v>
          </cell>
          <cell r="H1683" t="str">
            <v>Submitted to CDE for Review</v>
          </cell>
        </row>
        <row r="1684">
          <cell r="C1684">
            <v>8392</v>
          </cell>
          <cell r="D1684" t="str">
            <v>Sunrise Elementary School</v>
          </cell>
          <cell r="E1684" t="str">
            <v>Sunrise Elementary School UIP 2019-20</v>
          </cell>
          <cell r="F1684" t="str">
            <v>Performance Plan: Meets 95% Participation</v>
          </cell>
          <cell r="G1684" t="str">
            <v>No</v>
          </cell>
          <cell r="H1684" t="str">
            <v>Submitted to CDE for Review</v>
          </cell>
        </row>
        <row r="1685">
          <cell r="C1685">
            <v>4346</v>
          </cell>
          <cell r="D1685" t="str">
            <v>Talbott STEAM Innovation School</v>
          </cell>
          <cell r="E1685" t="str">
            <v>Talbott STEAM Innovation School UIP 2019-20</v>
          </cell>
          <cell r="F1685" t="str">
            <v>Performance Plan: Meets 95% Participation</v>
          </cell>
          <cell r="G1685" t="str">
            <v>No</v>
          </cell>
          <cell r="H1685" t="str">
            <v>Submitted to CDE for Review</v>
          </cell>
        </row>
        <row r="1686">
          <cell r="C1686">
            <v>8122</v>
          </cell>
          <cell r="D1686" t="str">
            <v>Venetucci Elementary School</v>
          </cell>
          <cell r="E1686" t="str">
            <v>Venetucci Elementary School UIP 2019-20</v>
          </cell>
          <cell r="F1686" t="str">
            <v>Improvement Plan: Meets 95% Participation</v>
          </cell>
          <cell r="G1686" t="str">
            <v>No</v>
          </cell>
          <cell r="H1686" t="str">
            <v>Submitted to CDE for Review</v>
          </cell>
        </row>
        <row r="1687">
          <cell r="C1687">
            <v>9294</v>
          </cell>
          <cell r="D1687" t="str">
            <v>Watson Junior High School</v>
          </cell>
          <cell r="E1687" t="str">
            <v>Watson Junior High School UIP 2019-20</v>
          </cell>
          <cell r="F1687" t="str">
            <v>Performance Plan: Meets 95% Participation</v>
          </cell>
          <cell r="G1687" t="str">
            <v>No</v>
          </cell>
          <cell r="H1687" t="str">
            <v>Submitted to CDE for Review</v>
          </cell>
        </row>
        <row r="1688">
          <cell r="C1688">
            <v>9334</v>
          </cell>
          <cell r="D1688" t="str">
            <v>Webster Elementary School</v>
          </cell>
          <cell r="E1688" t="str">
            <v>Webster Elementary School UIP 2019-20</v>
          </cell>
          <cell r="F1688" t="str">
            <v>Performance Plan: Meets 95% Participation</v>
          </cell>
          <cell r="G1688" t="str">
            <v>No</v>
          </cell>
          <cell r="H1688" t="str">
            <v>Submitted to CDE for Review</v>
          </cell>
        </row>
        <row r="1689">
          <cell r="C1689">
            <v>9562</v>
          </cell>
          <cell r="D1689" t="str">
            <v>Widefield Elementary School of the Arts</v>
          </cell>
          <cell r="E1689" t="str">
            <v>Widefield Elementary School of the Arts UIP 2019-20</v>
          </cell>
          <cell r="F1689" t="str">
            <v>Performance Plan: Meets 95% Participation</v>
          </cell>
          <cell r="G1689" t="str">
            <v>No</v>
          </cell>
          <cell r="H1689" t="str">
            <v>Submitted to CDE for Review</v>
          </cell>
        </row>
        <row r="1690">
          <cell r="C1690">
            <v>9566</v>
          </cell>
          <cell r="D1690" t="str">
            <v>Widefield High School</v>
          </cell>
          <cell r="E1690" t="str">
            <v>Widefield High School UIP 2019-20</v>
          </cell>
          <cell r="F1690" t="str">
            <v>Improvement Plan: Meets 95% Participation</v>
          </cell>
          <cell r="G1690" t="str">
            <v>No</v>
          </cell>
          <cell r="H1690" t="str">
            <v>Submitted to CDE for Review</v>
          </cell>
        </row>
        <row r="1691">
          <cell r="C1691">
            <v>9576</v>
          </cell>
          <cell r="D1691" t="str">
            <v>Wiggins Elementary School</v>
          </cell>
          <cell r="E1691" t="str">
            <v>Wiggins Elementary School UIP 2019-20</v>
          </cell>
          <cell r="F1691" t="str">
            <v>Improvement Plan: Meets 95% Participation</v>
          </cell>
          <cell r="G1691" t="str">
            <v>No</v>
          </cell>
          <cell r="H1691" t="str">
            <v>In Progress</v>
          </cell>
        </row>
        <row r="1692">
          <cell r="C1692">
            <v>9582</v>
          </cell>
          <cell r="D1692" t="str">
            <v>Wiggins High School</v>
          </cell>
          <cell r="E1692" t="str">
            <v>Wiggins High School UIP 2019-20</v>
          </cell>
          <cell r="F1692" t="str">
            <v>Performance Plan: Meets 95% Participation</v>
          </cell>
          <cell r="G1692" t="str">
            <v>No</v>
          </cell>
          <cell r="H1692" t="str">
            <v>In Progress</v>
          </cell>
        </row>
        <row r="1693">
          <cell r="C1693">
            <v>9263</v>
          </cell>
          <cell r="D1693" t="str">
            <v>Wiggins Middle School</v>
          </cell>
          <cell r="E1693" t="str">
            <v>Wiggins Middle School UIP 2019-20</v>
          </cell>
          <cell r="F1693" t="str">
            <v>Priority Improvement Plan: Meets 95% Participation</v>
          </cell>
          <cell r="G1693" t="str">
            <v>No</v>
          </cell>
          <cell r="H1693" t="str">
            <v>Submit to CDE for Review</v>
          </cell>
        </row>
        <row r="1694">
          <cell r="C1694">
            <v>9604</v>
          </cell>
          <cell r="D1694" t="str">
            <v>Wiley Elementary School</v>
          </cell>
          <cell r="E1694" t="str">
            <v>Wiley Elementary School UIP 2019-20</v>
          </cell>
          <cell r="F1694" t="str">
            <v>Performance Plan: Low Participation</v>
          </cell>
          <cell r="G1694" t="str">
            <v>No</v>
          </cell>
          <cell r="H1694" t="str">
            <v>In Progress</v>
          </cell>
        </row>
        <row r="1695">
          <cell r="C1695">
            <v>9608</v>
          </cell>
          <cell r="D1695" t="str">
            <v>Wiley Junior-Senior High School</v>
          </cell>
          <cell r="E1695" t="str">
            <v>Wiley Junior-Senior High School UIP 2019-20</v>
          </cell>
          <cell r="F1695" t="str">
            <v>Performance Plan: Low Participation</v>
          </cell>
          <cell r="G1695" t="str">
            <v>No</v>
          </cell>
          <cell r="H1695" t="str">
            <v>In Progress</v>
          </cell>
        </row>
        <row r="1696">
          <cell r="C1696">
            <v>55</v>
          </cell>
          <cell r="D1696" t="str">
            <v>Grandview Elementary School</v>
          </cell>
          <cell r="E1696" t="str">
            <v>Grandview Elementary School UIP 2019-20</v>
          </cell>
          <cell r="F1696" t="str">
            <v>Performance Plan: Meets 95% Participation</v>
          </cell>
          <cell r="G1696" t="str">
            <v>No</v>
          </cell>
          <cell r="H1696" t="str">
            <v>Submitted for Posting</v>
          </cell>
        </row>
        <row r="1697">
          <cell r="C1697">
            <v>6750</v>
          </cell>
          <cell r="D1697" t="str">
            <v>Mountain View Elementary School</v>
          </cell>
          <cell r="E1697" t="str">
            <v>Mountain View Elementary School UIP 2019-20</v>
          </cell>
          <cell r="F1697" t="str">
            <v>Performance Plan: Meets 95% Participation</v>
          </cell>
          <cell r="G1697" t="str">
            <v>No</v>
          </cell>
          <cell r="H1697" t="str">
            <v>Submitted for Posting</v>
          </cell>
        </row>
        <row r="1698">
          <cell r="C1698">
            <v>8459</v>
          </cell>
          <cell r="D1698" t="str">
            <v>Range View Elementary</v>
          </cell>
          <cell r="E1698" t="str">
            <v>Range View Elementary UIP 2019-20</v>
          </cell>
          <cell r="F1698" t="str">
            <v>Performance Plan: Meets 95% Participation</v>
          </cell>
          <cell r="G1698" t="str">
            <v>No</v>
          </cell>
          <cell r="H1698" t="str">
            <v>Ready for District Review</v>
          </cell>
        </row>
        <row r="1699">
          <cell r="C1699">
            <v>7755</v>
          </cell>
          <cell r="D1699" t="str">
            <v>Severance Middle School</v>
          </cell>
          <cell r="E1699" t="str">
            <v>Severance Middle School UIP 2019-20</v>
          </cell>
          <cell r="F1699" t="str">
            <v>Performance Plan: Meets 95% Participation</v>
          </cell>
          <cell r="G1699" t="str">
            <v>No</v>
          </cell>
          <cell r="H1699" t="str">
            <v>Submitted for Posting</v>
          </cell>
        </row>
        <row r="1700">
          <cell r="C1700">
            <v>7958</v>
          </cell>
          <cell r="D1700" t="str">
            <v>Skyview Elementary School</v>
          </cell>
          <cell r="E1700" t="str">
            <v>Skyview Elementary School UIP 2019-20</v>
          </cell>
          <cell r="F1700" t="str">
            <v>Performance Plan: Meets 95% Participation</v>
          </cell>
          <cell r="G1700" t="str">
            <v>No</v>
          </cell>
          <cell r="H1700" t="str">
            <v>Submitted for Posting</v>
          </cell>
        </row>
        <row r="1701">
          <cell r="C1701">
            <v>8886</v>
          </cell>
          <cell r="D1701" t="str">
            <v>Tozer Elementary School</v>
          </cell>
          <cell r="E1701" t="str">
            <v>Tozer Elementary School UIP 2019-20</v>
          </cell>
          <cell r="F1701" t="str">
            <v>Performance Plan (Revised)</v>
          </cell>
          <cell r="G1701" t="str">
            <v>No</v>
          </cell>
          <cell r="H1701" t="str">
            <v>Submitted for Posting</v>
          </cell>
        </row>
        <row r="1702">
          <cell r="C1702">
            <v>9665</v>
          </cell>
          <cell r="D1702" t="str">
            <v>Windsor Charter Academy Elementary School</v>
          </cell>
          <cell r="E1702" t="str">
            <v>Windsor Charter Academy Elementary School UIP 2019-20</v>
          </cell>
          <cell r="F1702" t="str">
            <v>Performance Plan: Meets 95% Participation</v>
          </cell>
          <cell r="G1702" t="str">
            <v>No</v>
          </cell>
          <cell r="H1702" t="str">
            <v>Submitted for Posting</v>
          </cell>
        </row>
        <row r="1703">
          <cell r="C1703">
            <v>9672</v>
          </cell>
          <cell r="D1703" t="str">
            <v>Windsor High School</v>
          </cell>
          <cell r="E1703" t="str">
            <v>Windsor High School UIP 2019-20</v>
          </cell>
          <cell r="F1703" t="str">
            <v>Performance Plan: Meets 95% Participation</v>
          </cell>
          <cell r="G1703" t="str">
            <v>No</v>
          </cell>
          <cell r="H1703" t="str">
            <v>Submitted for Posting</v>
          </cell>
        </row>
        <row r="1704">
          <cell r="C1704">
            <v>9670</v>
          </cell>
          <cell r="D1704" t="str">
            <v>Windsor Middle School</v>
          </cell>
          <cell r="E1704" t="str">
            <v>Windsor Middle School UIP 2019-20</v>
          </cell>
          <cell r="F1704" t="str">
            <v>Performance Plan: Meets 95% Participation</v>
          </cell>
          <cell r="G1704" t="str">
            <v>No</v>
          </cell>
          <cell r="H1704" t="str">
            <v>Submitted for Posting</v>
          </cell>
        </row>
        <row r="1705">
          <cell r="C1705">
            <v>9698</v>
          </cell>
          <cell r="D1705" t="str">
            <v>Columbine Elementary School</v>
          </cell>
          <cell r="E1705" t="str">
            <v>Columbine Elementary School UIP 2019-20</v>
          </cell>
          <cell r="F1705" t="str">
            <v>Performance Plan: Meets 95% Participation</v>
          </cell>
          <cell r="G1705" t="str">
            <v>No</v>
          </cell>
          <cell r="H1705" t="str">
            <v>In Progress</v>
          </cell>
        </row>
        <row r="1706">
          <cell r="C1706">
            <v>9692</v>
          </cell>
          <cell r="D1706" t="str">
            <v>Gateway Elementary School</v>
          </cell>
          <cell r="E1706" t="str">
            <v>Gateway Elementary School UIP 2019-20</v>
          </cell>
          <cell r="F1706" t="str">
            <v>Improvement Plan: Meets 95% Participation</v>
          </cell>
          <cell r="G1706" t="str">
            <v>No</v>
          </cell>
          <cell r="H1706" t="str">
            <v>In Progress</v>
          </cell>
        </row>
        <row r="1707">
          <cell r="C1707">
            <v>8379</v>
          </cell>
          <cell r="D1707" t="str">
            <v>Summit Elementary School</v>
          </cell>
          <cell r="E1707" t="str">
            <v>Summit Elementary School UIP 2019-20</v>
          </cell>
          <cell r="F1707" t="str">
            <v>Performance Plan: Meets 95% Participation</v>
          </cell>
          <cell r="G1707" t="str">
            <v>No</v>
          </cell>
          <cell r="H1707" t="str">
            <v>In Progress</v>
          </cell>
        </row>
        <row r="1708">
          <cell r="C1708">
            <v>9696</v>
          </cell>
          <cell r="D1708" t="str">
            <v>Woodland Park High School</v>
          </cell>
          <cell r="E1708" t="str">
            <v>Woodland Park High School UIP 2019-20</v>
          </cell>
          <cell r="F1708" t="str">
            <v>Performance Plan: Meets 95% Participation</v>
          </cell>
          <cell r="G1708" t="str">
            <v>No</v>
          </cell>
          <cell r="H1708" t="str">
            <v>In Progress</v>
          </cell>
        </row>
        <row r="1709">
          <cell r="C1709">
            <v>9694</v>
          </cell>
          <cell r="D1709" t="str">
            <v>Woodland Park Middle School</v>
          </cell>
          <cell r="E1709" t="str">
            <v>Woodland Park Middle School UIP 2019-20</v>
          </cell>
          <cell r="F1709" t="str">
            <v>Performance Plan: Low Participation</v>
          </cell>
          <cell r="G1709" t="str">
            <v>No</v>
          </cell>
          <cell r="H1709" t="str">
            <v>In Progress</v>
          </cell>
        </row>
        <row r="1710">
          <cell r="C1710">
            <v>9700</v>
          </cell>
          <cell r="D1710" t="str">
            <v>Woodlin Elementary School</v>
          </cell>
          <cell r="E1710" t="str">
            <v>Woodlin Elementary School UIP 2019-20</v>
          </cell>
          <cell r="F1710" t="str">
            <v>Improvement Plan: Low Participation</v>
          </cell>
          <cell r="G1710" t="str">
            <v>No</v>
          </cell>
          <cell r="H1710" t="str">
            <v>In Progress</v>
          </cell>
        </row>
        <row r="1711">
          <cell r="C1711">
            <v>9704</v>
          </cell>
          <cell r="D1711" t="str">
            <v>Woodlin Undivided High School</v>
          </cell>
          <cell r="E1711" t="str">
            <v>Woodlin Undivided High School UIP 2019-20</v>
          </cell>
          <cell r="F1711" t="str">
            <v>Improvement Plan: Low Participation</v>
          </cell>
          <cell r="G1711" t="str">
            <v>No</v>
          </cell>
          <cell r="H1711" t="str">
            <v>In Progress</v>
          </cell>
        </row>
        <row r="1712">
          <cell r="C1712">
            <v>9729</v>
          </cell>
          <cell r="D1712" t="str">
            <v>Buchanan Middle School</v>
          </cell>
          <cell r="E1712" t="str">
            <v>Buchanan Middle School UIP 2019-20</v>
          </cell>
          <cell r="F1712" t="str">
            <v>Performance Plan: Meets 95% Participation</v>
          </cell>
          <cell r="G1712" t="str">
            <v>No</v>
          </cell>
          <cell r="H1712" t="str">
            <v>In Progress</v>
          </cell>
        </row>
        <row r="1713">
          <cell r="C1713">
            <v>9725</v>
          </cell>
          <cell r="D1713" t="str">
            <v>Wray Elementary School</v>
          </cell>
          <cell r="E1713" t="str">
            <v>Wray Elementary School UIP 2019-20</v>
          </cell>
          <cell r="F1713" t="str">
            <v>Performance Plan: Meets 95% Participation</v>
          </cell>
          <cell r="G1713" t="str">
            <v>No</v>
          </cell>
          <cell r="H1713" t="str">
            <v>In Progress</v>
          </cell>
        </row>
        <row r="1714">
          <cell r="C1714">
            <v>9733</v>
          </cell>
          <cell r="D1714" t="str">
            <v>Wray High School</v>
          </cell>
          <cell r="E1714" t="str">
            <v>Wray High School UIP 2019-20</v>
          </cell>
          <cell r="F1714" t="str">
            <v>Performance Plan: Meets 95% Participation</v>
          </cell>
          <cell r="G1714" t="str">
            <v>No</v>
          </cell>
          <cell r="H1714" t="str">
            <v>In Progress</v>
          </cell>
        </row>
        <row r="1715">
          <cell r="C1715">
            <v>9795</v>
          </cell>
          <cell r="D1715" t="str">
            <v>Kenneth P Morris Elementary School</v>
          </cell>
          <cell r="E1715" t="str">
            <v>Kenneth P Morris Elementary School UIP 2019-20</v>
          </cell>
          <cell r="F1715" t="str">
            <v>Improvement Plan: Meets 95% Participation</v>
          </cell>
          <cell r="G1715" t="str">
            <v>No</v>
          </cell>
          <cell r="H1715" t="str">
            <v>Submitted for Posting</v>
          </cell>
        </row>
        <row r="1716">
          <cell r="C1716">
            <v>9799</v>
          </cell>
          <cell r="D1716" t="str">
            <v>Yuma High School</v>
          </cell>
          <cell r="E1716" t="str">
            <v>Yuma High School UIP 2019-20</v>
          </cell>
          <cell r="F1716" t="str">
            <v>Improvement Plan: Meets 95% Participation</v>
          </cell>
          <cell r="G1716" t="str">
            <v>No</v>
          </cell>
          <cell r="H1716" t="str">
            <v>Submitted to CDE for Review</v>
          </cell>
        </row>
        <row r="1717">
          <cell r="C1717">
            <v>9791</v>
          </cell>
          <cell r="D1717" t="str">
            <v>Yuma Middle School</v>
          </cell>
          <cell r="E1717" t="str">
            <v>Yuma Middle School UIP 2019-20</v>
          </cell>
          <cell r="F1717" t="str">
            <v>Performance Plan: Low Participation</v>
          </cell>
          <cell r="G1717" t="str">
            <v>No</v>
          </cell>
          <cell r="H1717" t="str">
            <v>Submitted for Posting</v>
          </cell>
        </row>
        <row r="1718">
          <cell r="C1718">
            <v>125</v>
          </cell>
          <cell r="D1718" t="str">
            <v>Arapahoe Ridge High School</v>
          </cell>
          <cell r="E1718" t="str">
            <v>Arapahoe Ridge High School UIP 2019-20</v>
          </cell>
          <cell r="F1718" t="str">
            <v>AEC: Improvement</v>
          </cell>
          <cell r="G1718" t="str">
            <v>No</v>
          </cell>
          <cell r="H1718" t="str">
            <v>Submitted for Posting</v>
          </cell>
        </row>
        <row r="1719">
          <cell r="C1719">
            <v>934</v>
          </cell>
          <cell r="D1719" t="str">
            <v>Boulder Prep Charter High School</v>
          </cell>
          <cell r="E1719" t="str">
            <v>Boulder Prep Charter High School UIP 2019-20</v>
          </cell>
          <cell r="F1719" t="str">
            <v>AEC: Performance</v>
          </cell>
          <cell r="G1719" t="str">
            <v>No</v>
          </cell>
          <cell r="H1719" t="str">
            <v>In Progress</v>
          </cell>
        </row>
        <row r="1720">
          <cell r="C1720">
            <v>965</v>
          </cell>
          <cell r="D1720" t="str">
            <v>Brady Exploration School</v>
          </cell>
          <cell r="E1720" t="str">
            <v>Brady Exploration School UIP 2019-20</v>
          </cell>
          <cell r="F1720" t="str">
            <v>AEC: Priority Improvement</v>
          </cell>
          <cell r="G1720" t="str">
            <v>No</v>
          </cell>
          <cell r="H1720" t="str">
            <v>Submitted to CDE for Review</v>
          </cell>
        </row>
        <row r="1721">
          <cell r="C1721">
            <v>1021</v>
          </cell>
          <cell r="D1721" t="str">
            <v>Innovations &amp; Options</v>
          </cell>
          <cell r="E1721" t="str">
            <v>Innovations &amp; Options UIP 2019-20</v>
          </cell>
          <cell r="F1721" t="str">
            <v>AEC: Improvement</v>
          </cell>
          <cell r="G1721" t="str">
            <v>No</v>
          </cell>
          <cell r="H1721" t="str">
            <v>Submitted for Posting</v>
          </cell>
        </row>
        <row r="1722">
          <cell r="C1722">
            <v>6030</v>
          </cell>
          <cell r="D1722" t="str">
            <v>Byron Syring Delta Center</v>
          </cell>
          <cell r="E1722" t="str">
            <v>Byron Syring Delta Center UIP 2019-20</v>
          </cell>
          <cell r="F1722" t="str">
            <v>AEC: Turnaround: Decreased due to Absence of Academic Data</v>
          </cell>
          <cell r="G1722" t="str">
            <v>No</v>
          </cell>
          <cell r="H1722" t="str">
            <v>In Progress</v>
          </cell>
        </row>
        <row r="1723">
          <cell r="C1723">
            <v>3760</v>
          </cell>
          <cell r="D1723" t="str">
            <v>Centennial High School</v>
          </cell>
          <cell r="E1723" t="str">
            <v>Centennial High School UIP 2019-20</v>
          </cell>
          <cell r="F1723" t="str">
            <v>AEC: Performance</v>
          </cell>
          <cell r="G1723" t="str">
            <v>No</v>
          </cell>
          <cell r="H1723" t="str">
            <v>In Progress</v>
          </cell>
        </row>
        <row r="1724">
          <cell r="C1724">
            <v>1508</v>
          </cell>
          <cell r="D1724" t="str">
            <v>Chaffee County High School</v>
          </cell>
          <cell r="E1724" t="str">
            <v>Chaffee County High School UIP 2019-20</v>
          </cell>
          <cell r="F1724" t="str">
            <v>AEC: Performance</v>
          </cell>
          <cell r="G1724" t="str">
            <v>No</v>
          </cell>
          <cell r="H1724" t="str">
            <v>In Progress</v>
          </cell>
        </row>
        <row r="1725">
          <cell r="C1725">
            <v>1924</v>
          </cell>
          <cell r="D1725" t="str">
            <v>Colorado School for the Deaf and Blind</v>
          </cell>
          <cell r="E1725" t="str">
            <v>Colorado School for the Deaf and Blind UIP 2019-20</v>
          </cell>
          <cell r="F1725" t="str">
            <v>AEC: Improvement</v>
          </cell>
          <cell r="G1725" t="str">
            <v>No</v>
          </cell>
          <cell r="H1725" t="str">
            <v>Ready for District Review</v>
          </cell>
        </row>
        <row r="1726">
          <cell r="C1726">
            <v>206</v>
          </cell>
          <cell r="D1726" t="str">
            <v>Colorado's Finest High School of Choice</v>
          </cell>
          <cell r="E1726" t="str">
            <v>Colorado's Finest High School of Choice UIP 2019-20</v>
          </cell>
          <cell r="F1726" t="str">
            <v>AEC: Performance</v>
          </cell>
          <cell r="G1726" t="str">
            <v>No</v>
          </cell>
          <cell r="H1726" t="str">
            <v>In Progress</v>
          </cell>
        </row>
        <row r="1727">
          <cell r="C1727">
            <v>4798</v>
          </cell>
          <cell r="D1727" t="str">
            <v>Connections Learning Center on the Earle Johnson C</v>
          </cell>
          <cell r="E1727" t="str">
            <v>Connections Learning Center on the Earle Johnson C UIP 2019-20</v>
          </cell>
          <cell r="F1727" t="str">
            <v>AEC: Priority Improvement</v>
          </cell>
          <cell r="G1727" t="str">
            <v>No</v>
          </cell>
          <cell r="H1727" t="str">
            <v>Submitted to CDE for Review</v>
          </cell>
        </row>
        <row r="1728">
          <cell r="C1728">
            <v>201</v>
          </cell>
          <cell r="D1728" t="str">
            <v>Daniel C Oakes High School--Castle Rock</v>
          </cell>
          <cell r="E1728" t="str">
            <v>Daniel C Oakes High School--Castle Rock UIP 2019-20</v>
          </cell>
          <cell r="F1728" t="str">
            <v>AEC: Performance</v>
          </cell>
          <cell r="G1728" t="str">
            <v>No</v>
          </cell>
          <cell r="H1728" t="str">
            <v>Submitted for Posting</v>
          </cell>
        </row>
        <row r="1729">
          <cell r="C1729">
            <v>2155</v>
          </cell>
          <cell r="D1729" t="str">
            <v>Grand Mesa Choice Academy</v>
          </cell>
          <cell r="E1729" t="str">
            <v>Grand Mesa Choice Academy UIP 2019-20</v>
          </cell>
          <cell r="F1729" t="str">
            <v>AEC: Priority Improvement</v>
          </cell>
          <cell r="G1729" t="str">
            <v>No</v>
          </cell>
          <cell r="H1729" t="str">
            <v>Submitted for Posting</v>
          </cell>
        </row>
        <row r="1730">
          <cell r="C1730">
            <v>9560</v>
          </cell>
          <cell r="D1730" t="str">
            <v>Discovery High School</v>
          </cell>
          <cell r="E1730" t="str">
            <v>Discovery High School UIP 2019-20</v>
          </cell>
          <cell r="F1730" t="str">
            <v>AEC: Performance</v>
          </cell>
          <cell r="G1730" t="str">
            <v>No</v>
          </cell>
          <cell r="H1730" t="str">
            <v>Submitted to CDE for Review</v>
          </cell>
        </row>
        <row r="1731">
          <cell r="C1731">
            <v>2338</v>
          </cell>
          <cell r="D1731" t="str">
            <v>Eagle Academy</v>
          </cell>
          <cell r="E1731" t="str">
            <v>Eagle Academy UIP 2019-20</v>
          </cell>
          <cell r="F1731" t="str">
            <v>AEC: Performance</v>
          </cell>
          <cell r="G1731" t="str">
            <v>No</v>
          </cell>
          <cell r="H1731" t="str">
            <v>Submitted for Posting</v>
          </cell>
        </row>
        <row r="1732">
          <cell r="C1732">
            <v>2726</v>
          </cell>
          <cell r="D1732" t="str">
            <v>Emily Griffith High School</v>
          </cell>
          <cell r="E1732" t="str">
            <v>Emily Griffith High School UIP 2019-20</v>
          </cell>
          <cell r="F1732" t="str">
            <v>AEC: Performance</v>
          </cell>
          <cell r="G1732" t="str">
            <v>No</v>
          </cell>
          <cell r="H1732" t="str">
            <v>Submitted for Posting</v>
          </cell>
        </row>
        <row r="1733">
          <cell r="C1733">
            <v>3000</v>
          </cell>
          <cell r="D1733" t="str">
            <v>Florence Crittenton High School</v>
          </cell>
          <cell r="E1733" t="str">
            <v>Florence Crittenton High School UIP 2019-20</v>
          </cell>
          <cell r="F1733" t="str">
            <v>AEC: Improvement</v>
          </cell>
          <cell r="G1733" t="str">
            <v>No</v>
          </cell>
          <cell r="H1733" t="str">
            <v>Submitted for Posting</v>
          </cell>
        </row>
        <row r="1734">
          <cell r="C1734">
            <v>3236</v>
          </cell>
          <cell r="D1734" t="str">
            <v>Frontier High School</v>
          </cell>
          <cell r="E1734" t="str">
            <v>Frontier High School UIP 2019-20</v>
          </cell>
          <cell r="F1734" t="str">
            <v>AEC: Improvement</v>
          </cell>
          <cell r="G1734" t="str">
            <v>No</v>
          </cell>
          <cell r="H1734" t="str">
            <v>In Progress</v>
          </cell>
        </row>
        <row r="1735">
          <cell r="C1735">
            <v>3475</v>
          </cell>
          <cell r="D1735" t="str">
            <v>GOAL Academy</v>
          </cell>
          <cell r="E1735" t="str">
            <v>GOAL Academy UIP 2019-20</v>
          </cell>
          <cell r="F1735" t="str">
            <v>AEC: Performance</v>
          </cell>
          <cell r="G1735" t="str">
            <v>No</v>
          </cell>
          <cell r="H1735" t="str">
            <v>In Progress</v>
          </cell>
        </row>
        <row r="1736">
          <cell r="C1736">
            <v>3582</v>
          </cell>
          <cell r="D1736" t="str">
            <v>Grand Mesa High School</v>
          </cell>
          <cell r="E1736" t="str">
            <v>Grand Mesa High School UIP 2019-20</v>
          </cell>
          <cell r="F1736" t="str">
            <v>AEC: Performance</v>
          </cell>
          <cell r="G1736" t="str">
            <v>No</v>
          </cell>
          <cell r="H1736" t="str">
            <v>In Progress</v>
          </cell>
        </row>
        <row r="1737">
          <cell r="C1737">
            <v>9260</v>
          </cell>
          <cell r="D1737" t="str">
            <v>Harold Ferguson High School</v>
          </cell>
          <cell r="E1737" t="str">
            <v>Harold Ferguson High School UIP 2019-20</v>
          </cell>
          <cell r="F1737" t="str">
            <v>AEC: Improvement</v>
          </cell>
          <cell r="G1737" t="str">
            <v>No</v>
          </cell>
          <cell r="H1737" t="str">
            <v>Ready for District Review</v>
          </cell>
        </row>
        <row r="1738">
          <cell r="C1738">
            <v>3931</v>
          </cell>
          <cell r="D1738" t="str">
            <v>Hidden Lake High School</v>
          </cell>
          <cell r="E1738" t="str">
            <v>Hidden Lake High School UIP 2019-20</v>
          </cell>
          <cell r="F1738" t="str">
            <v>AEC: Improvement</v>
          </cell>
          <cell r="G1738" t="str">
            <v>No</v>
          </cell>
          <cell r="H1738" t="str">
            <v>Submitted for Posting</v>
          </cell>
        </row>
        <row r="1739">
          <cell r="C1739">
            <v>4085</v>
          </cell>
          <cell r="D1739" t="str">
            <v>Horizons Exploratory Academy</v>
          </cell>
          <cell r="E1739" t="str">
            <v>Horizons Exploratory Academy UIP 2019-20</v>
          </cell>
          <cell r="F1739" t="str">
            <v>AEC: Performance</v>
          </cell>
          <cell r="G1739" t="str">
            <v>No</v>
          </cell>
          <cell r="H1739" t="str">
            <v>In Progress</v>
          </cell>
        </row>
        <row r="1740">
          <cell r="C1740">
            <v>4408</v>
          </cell>
          <cell r="D1740" t="str">
            <v>Jeffco Virtual Academy</v>
          </cell>
          <cell r="E1740" t="str">
            <v>Jeffco Virtual Academy UIP 2019-20</v>
          </cell>
          <cell r="F1740" t="str">
            <v>AEC: Performance</v>
          </cell>
          <cell r="G1740" t="str">
            <v>No</v>
          </cell>
          <cell r="H1740" t="str">
            <v>In Progress</v>
          </cell>
        </row>
        <row r="1741">
          <cell r="C1741">
            <v>4425</v>
          </cell>
          <cell r="D1741" t="str">
            <v>Jefferson Junior/Senior High</v>
          </cell>
          <cell r="E1741" t="str">
            <v>Jefferson Junior/Senior High UIP 2019-20</v>
          </cell>
          <cell r="F1741" t="str">
            <v>AEC: Improvement (Revised)</v>
          </cell>
          <cell r="G1741" t="str">
            <v>No</v>
          </cell>
          <cell r="H1741" t="str">
            <v>In Progress</v>
          </cell>
        </row>
        <row r="1742">
          <cell r="C1742">
            <v>4496</v>
          </cell>
          <cell r="D1742" t="str">
            <v>Justice High Charter School</v>
          </cell>
          <cell r="E1742" t="str">
            <v>Justice High Charter School UIP 2019-20</v>
          </cell>
          <cell r="F1742" t="str">
            <v>AEC: Performance</v>
          </cell>
          <cell r="G1742" t="str">
            <v>No</v>
          </cell>
          <cell r="H1742" t="str">
            <v>In Progress</v>
          </cell>
        </row>
        <row r="1743">
          <cell r="C1743">
            <v>4494</v>
          </cell>
          <cell r="D1743" t="str">
            <v>Denver Justice High School</v>
          </cell>
          <cell r="E1743" t="str">
            <v>Denver Justice High School UIP 2019-20</v>
          </cell>
          <cell r="F1743" t="str">
            <v>AEC: Improvement</v>
          </cell>
          <cell r="G1743" t="str">
            <v>No</v>
          </cell>
          <cell r="H1743" t="str">
            <v>Submitted for Posting</v>
          </cell>
        </row>
        <row r="1744">
          <cell r="C1744">
            <v>5146</v>
          </cell>
          <cell r="D1744" t="str">
            <v>Eastlake High School of Colorado Springs</v>
          </cell>
          <cell r="E1744" t="str">
            <v>Eastlake High School of Colorado Springs UIP 2019-20</v>
          </cell>
          <cell r="F1744" t="str">
            <v>AEC: Performance</v>
          </cell>
          <cell r="G1744" t="str">
            <v>No</v>
          </cell>
          <cell r="H1744" t="str">
            <v>Submitted for Posting</v>
          </cell>
        </row>
        <row r="1745">
          <cell r="C1745">
            <v>5180</v>
          </cell>
          <cell r="D1745" t="str">
            <v>Lincoln High School</v>
          </cell>
          <cell r="E1745" t="str">
            <v>Lincoln High School UIP 2019-20</v>
          </cell>
          <cell r="F1745" t="str">
            <v>AEC: Priority Improvement</v>
          </cell>
          <cell r="G1745" t="str">
            <v>No</v>
          </cell>
          <cell r="H1745" t="str">
            <v>Submitted to CDE for Review</v>
          </cell>
        </row>
        <row r="1746">
          <cell r="C1746">
            <v>5623</v>
          </cell>
          <cell r="D1746" t="str">
            <v>Longview High School</v>
          </cell>
          <cell r="E1746" t="str">
            <v>Longview High School UIP 2019-20</v>
          </cell>
          <cell r="F1746" t="str">
            <v>AEC: Improvement</v>
          </cell>
          <cell r="G1746" t="str">
            <v>No</v>
          </cell>
          <cell r="H1746" t="str">
            <v>In Progress</v>
          </cell>
        </row>
        <row r="1747">
          <cell r="C1747">
            <v>5892</v>
          </cell>
          <cell r="D1747" t="str">
            <v>Miller Special Education</v>
          </cell>
          <cell r="E1747" t="str">
            <v>Miller Special Education UIP 2019-20</v>
          </cell>
          <cell r="F1747" t="str">
            <v>AEC: Performance</v>
          </cell>
          <cell r="G1747" t="str">
            <v>No</v>
          </cell>
          <cell r="H1747" t="str">
            <v>Ready for District Review</v>
          </cell>
        </row>
        <row r="1748">
          <cell r="C1748">
            <v>6237</v>
          </cell>
          <cell r="D1748" t="str">
            <v>New America School</v>
          </cell>
          <cell r="E1748" t="str">
            <v>New America School UIP 2019-20</v>
          </cell>
          <cell r="F1748" t="str">
            <v>AEC: Improvement</v>
          </cell>
          <cell r="G1748" t="str">
            <v>No</v>
          </cell>
          <cell r="H1748" t="str">
            <v>In Progress</v>
          </cell>
        </row>
        <row r="1749">
          <cell r="C1749">
            <v>2528</v>
          </cell>
          <cell r="D1749" t="str">
            <v>Nikola Tesla Education Opportunity Center</v>
          </cell>
          <cell r="E1749" t="str">
            <v>Nikola Tesla Education Opportunity Center UIP 2019-20</v>
          </cell>
          <cell r="F1749" t="str">
            <v>AEC: Improvement</v>
          </cell>
          <cell r="G1749" t="str">
            <v>No</v>
          </cell>
          <cell r="H1749" t="str">
            <v>Submitted for Posting</v>
          </cell>
        </row>
        <row r="1750">
          <cell r="C1750">
            <v>6308</v>
          </cell>
          <cell r="D1750" t="str">
            <v>North High School Engagement Center</v>
          </cell>
          <cell r="E1750" t="str">
            <v>North High School Engagement Center UIP 2019-20</v>
          </cell>
          <cell r="F1750" t="str">
            <v>AEC: Performance</v>
          </cell>
          <cell r="G1750" t="str">
            <v>No</v>
          </cell>
          <cell r="H1750" t="str">
            <v>Submitted for Posting</v>
          </cell>
        </row>
        <row r="1751">
          <cell r="C1751">
            <v>6315</v>
          </cell>
          <cell r="D1751" t="str">
            <v>North Valley School for Young Adults</v>
          </cell>
          <cell r="E1751" t="str">
            <v>North Valley School for Young Adults UIP 2019-20</v>
          </cell>
          <cell r="F1751" t="str">
            <v>AEC: Performance</v>
          </cell>
          <cell r="G1751" t="str">
            <v>No</v>
          </cell>
          <cell r="H1751" t="str">
            <v>In Progress</v>
          </cell>
        </row>
        <row r="1752">
          <cell r="C1752">
            <v>6498</v>
          </cell>
          <cell r="D1752" t="str">
            <v>Olde Columbine High School</v>
          </cell>
          <cell r="E1752" t="str">
            <v>Olde Columbine High School UIP 2019-20</v>
          </cell>
          <cell r="F1752" t="str">
            <v>AEC: Improvement</v>
          </cell>
          <cell r="G1752" t="str">
            <v>No</v>
          </cell>
          <cell r="H1752" t="str">
            <v>Submitted for Posting</v>
          </cell>
        </row>
        <row r="1753">
          <cell r="C1753">
            <v>7163</v>
          </cell>
          <cell r="D1753" t="str">
            <v>Prep Academy</v>
          </cell>
          <cell r="E1753" t="str">
            <v>Prep Academy UIP 2019-20</v>
          </cell>
          <cell r="F1753" t="str">
            <v>AEC: Improvement</v>
          </cell>
          <cell r="G1753" t="str">
            <v>No</v>
          </cell>
          <cell r="H1753" t="str">
            <v>Submitted for Posting</v>
          </cell>
        </row>
        <row r="1754">
          <cell r="C1754">
            <v>7188</v>
          </cell>
          <cell r="D1754" t="str">
            <v>Montbello Career and Technical High School</v>
          </cell>
          <cell r="E1754" t="str">
            <v>Montbello Career and Technical High School UIP 2019-20</v>
          </cell>
          <cell r="F1754" t="str">
            <v>AEC: Improvement</v>
          </cell>
          <cell r="G1754" t="str">
            <v>No</v>
          </cell>
          <cell r="H1754" t="str">
            <v>Submitted for Posting</v>
          </cell>
        </row>
        <row r="1755">
          <cell r="C1755">
            <v>6956</v>
          </cell>
          <cell r="D1755" t="str">
            <v>Pathways Future Center</v>
          </cell>
          <cell r="E1755" t="str">
            <v>Pathways Future Center UIP 2019-20</v>
          </cell>
          <cell r="F1755" t="str">
            <v>AEC: Performance</v>
          </cell>
          <cell r="G1755" t="str">
            <v>No</v>
          </cell>
          <cell r="H1755" t="str">
            <v>Submitted for Posting</v>
          </cell>
        </row>
        <row r="1756">
          <cell r="C1756">
            <v>6810</v>
          </cell>
          <cell r="D1756" t="str">
            <v>Patriot High School</v>
          </cell>
          <cell r="E1756" t="str">
            <v>Patriot High School UIP 2019-20</v>
          </cell>
          <cell r="F1756" t="str">
            <v>AEC: Performance</v>
          </cell>
          <cell r="G1756" t="str">
            <v>No</v>
          </cell>
          <cell r="H1756" t="str">
            <v>Ready for District Review</v>
          </cell>
        </row>
        <row r="1757">
          <cell r="C1757">
            <v>7127</v>
          </cell>
          <cell r="D1757" t="str">
            <v>Poudre Community Academy</v>
          </cell>
          <cell r="E1757" t="str">
            <v>Poudre Community Academy UIP 2019-20</v>
          </cell>
          <cell r="F1757" t="str">
            <v>AEC: Improvement</v>
          </cell>
          <cell r="G1757" t="str">
            <v>No</v>
          </cell>
          <cell r="H1757" t="str">
            <v>Ready for District Review</v>
          </cell>
        </row>
        <row r="1758">
          <cell r="C1758">
            <v>7133</v>
          </cell>
          <cell r="D1758" t="str">
            <v>Prairie Creek High School</v>
          </cell>
          <cell r="E1758" t="str">
            <v>Prairie Creek High School UIP 2019-20</v>
          </cell>
          <cell r="F1758" t="str">
            <v>AEC: Performance: Year 1 Exemption for Academic Data</v>
          </cell>
          <cell r="G1758" t="str">
            <v>No</v>
          </cell>
          <cell r="H1758" t="str">
            <v>In Progress</v>
          </cell>
        </row>
        <row r="1759">
          <cell r="C1759">
            <v>205</v>
          </cell>
          <cell r="D1759" t="str">
            <v>Red Canyon High School</v>
          </cell>
          <cell r="E1759" t="str">
            <v>Red Canyon High School UIP 2019-20</v>
          </cell>
          <cell r="F1759" t="str">
            <v>AEC: Performance</v>
          </cell>
          <cell r="G1759" t="str">
            <v>No</v>
          </cell>
          <cell r="H1759" t="str">
            <v>In Progress</v>
          </cell>
        </row>
        <row r="1760">
          <cell r="C1760">
            <v>7246</v>
          </cell>
          <cell r="D1760" t="str">
            <v>Respect Academy</v>
          </cell>
          <cell r="E1760" t="str">
            <v>Respect Academy UIP 2019-20</v>
          </cell>
          <cell r="F1760" t="str">
            <v>AEC: Performance</v>
          </cell>
          <cell r="G1760" t="str">
            <v>No</v>
          </cell>
          <cell r="H1760" t="str">
            <v>Submitted for Posting</v>
          </cell>
        </row>
        <row r="1761">
          <cell r="C1761">
            <v>5415</v>
          </cell>
          <cell r="D1761" t="str">
            <v>Rocky Mountain Deaf School</v>
          </cell>
          <cell r="E1761" t="str">
            <v>Rocky Mountain Deaf School UIP 2019-20</v>
          </cell>
          <cell r="F1761" t="str">
            <v>AEC: Performance</v>
          </cell>
          <cell r="G1761" t="str">
            <v>No</v>
          </cell>
          <cell r="H1761" t="str">
            <v>In Progress</v>
          </cell>
        </row>
        <row r="1762">
          <cell r="C1762">
            <v>8123</v>
          </cell>
          <cell r="D1762" t="str">
            <v>SOAR Academy</v>
          </cell>
          <cell r="E1762" t="str">
            <v>SOAR Academy UIP 2019-20</v>
          </cell>
          <cell r="F1762" t="str">
            <v>AEC: Priority Improvement</v>
          </cell>
          <cell r="G1762" t="str">
            <v>No</v>
          </cell>
          <cell r="H1762" t="str">
            <v>Submitted to CDE for Review</v>
          </cell>
        </row>
        <row r="1763">
          <cell r="C1763">
            <v>8036</v>
          </cell>
          <cell r="D1763" t="str">
            <v>Sobesky Academy</v>
          </cell>
          <cell r="E1763" t="str">
            <v>Sobesky Academy UIP 2019-20</v>
          </cell>
          <cell r="F1763" t="str">
            <v>AEC: Improvement</v>
          </cell>
          <cell r="G1763" t="str">
            <v>No</v>
          </cell>
          <cell r="H1763" t="str">
            <v>In Progress</v>
          </cell>
        </row>
        <row r="1764">
          <cell r="C1764">
            <v>8133</v>
          </cell>
          <cell r="D1764" t="str">
            <v>Southwest Open Charter School</v>
          </cell>
          <cell r="E1764" t="str">
            <v>Southwest Open Charter School UIP 2019-20</v>
          </cell>
          <cell r="F1764" t="str">
            <v>AEC: Priority Improvement</v>
          </cell>
          <cell r="G1764" t="str">
            <v>No</v>
          </cell>
          <cell r="H1764" t="str">
            <v>Submitted to CDE for Review</v>
          </cell>
        </row>
        <row r="1765">
          <cell r="C1765">
            <v>8145</v>
          </cell>
          <cell r="D1765" t="str">
            <v>Summit Academy</v>
          </cell>
          <cell r="E1765" t="str">
            <v>Summit Academy UIP 2019-20</v>
          </cell>
          <cell r="F1765" t="str">
            <v>AEC: Performance</v>
          </cell>
          <cell r="G1765" t="str">
            <v>No</v>
          </cell>
          <cell r="H1765" t="str">
            <v>Submitted for Posting</v>
          </cell>
        </row>
        <row r="1766">
          <cell r="C1766">
            <v>871</v>
          </cell>
          <cell r="D1766" t="str">
            <v>The Bijou School</v>
          </cell>
          <cell r="E1766" t="str">
            <v>The Bijou School UIP 2019-20</v>
          </cell>
          <cell r="F1766" t="str">
            <v>AEC: Performance</v>
          </cell>
          <cell r="G1766" t="str">
            <v>No</v>
          </cell>
          <cell r="H1766" t="str">
            <v>Submitted for Posting</v>
          </cell>
        </row>
        <row r="1767">
          <cell r="C1767">
            <v>8995</v>
          </cell>
          <cell r="D1767" t="str">
            <v>Vista Academy</v>
          </cell>
          <cell r="E1767" t="str">
            <v>Vista Academy UIP 2019-20</v>
          </cell>
          <cell r="F1767" t="str">
            <v>AEC: Performance</v>
          </cell>
          <cell r="G1767" t="str">
            <v>No</v>
          </cell>
          <cell r="H1767" t="str">
            <v>Submitted for Posting</v>
          </cell>
        </row>
        <row r="1768">
          <cell r="C1768">
            <v>9149</v>
          </cell>
          <cell r="D1768" t="str">
            <v>Vista Charter School</v>
          </cell>
          <cell r="E1768" t="str">
            <v>Vista Charter School UIP 2019-20</v>
          </cell>
          <cell r="F1768" t="str">
            <v>AEC: Performance</v>
          </cell>
          <cell r="G1768" t="str">
            <v>No</v>
          </cell>
          <cell r="H1768" t="str">
            <v>In Progress</v>
          </cell>
        </row>
        <row r="1769">
          <cell r="C1769">
            <v>9234</v>
          </cell>
          <cell r="D1769" t="str">
            <v>Warren Tech Central</v>
          </cell>
          <cell r="E1769" t="str">
            <v>Warren Tech Central UIP 2019-20</v>
          </cell>
          <cell r="F1769" t="str">
            <v>AEC: Performance: Exempt from Academic Growth Data</v>
          </cell>
          <cell r="G1769" t="str">
            <v>No</v>
          </cell>
          <cell r="H1769" t="str">
            <v>In Progress</v>
          </cell>
        </row>
        <row r="1770">
          <cell r="C1770">
            <v>9245</v>
          </cell>
          <cell r="D1770" t="str">
            <v>Warren Tech North</v>
          </cell>
          <cell r="E1770" t="str">
            <v>Warren Tech North UIP 2019-20</v>
          </cell>
          <cell r="F1770" t="str">
            <v>AEC: Performance: Exempt from Academic Growth Data</v>
          </cell>
          <cell r="G1770" t="str">
            <v>No</v>
          </cell>
          <cell r="H1770" t="str">
            <v>In Progress</v>
          </cell>
        </row>
        <row r="1771">
          <cell r="C1771">
            <v>203</v>
          </cell>
          <cell r="D1771" t="str">
            <v>Welte Education Center</v>
          </cell>
          <cell r="E1771" t="str">
            <v>Welte Education Center UIP 2019-20</v>
          </cell>
          <cell r="F1771" t="str">
            <v>AEC: Improvement</v>
          </cell>
          <cell r="G1771" t="str">
            <v>No</v>
          </cell>
          <cell r="H1771" t="str">
            <v>Ready for District Review</v>
          </cell>
        </row>
        <row r="1772">
          <cell r="C1772">
            <v>6134</v>
          </cell>
          <cell r="D1772" t="str">
            <v>Yampah Mountain School</v>
          </cell>
          <cell r="E1772" t="str">
            <v>Yampah Mountain School UIP 2019-20</v>
          </cell>
          <cell r="F1772" t="str">
            <v>AEC: Performance: Year 1 Exemption for Academic Data</v>
          </cell>
          <cell r="G1772" t="str">
            <v>No</v>
          </cell>
          <cell r="H1772" t="str">
            <v>In Progress</v>
          </cell>
        </row>
        <row r="1773">
          <cell r="C1773">
            <v>3847</v>
          </cell>
          <cell r="D1773" t="str">
            <v>HOPE Online Learning Academy Middle School</v>
          </cell>
          <cell r="E1773" t="str">
            <v>HOPE Online Learning Academy Middle School UIP 2019-20</v>
          </cell>
          <cell r="F1773" t="str">
            <v>Improvement Plan: Meets 95% Participation</v>
          </cell>
          <cell r="G1773" t="str">
            <v>No</v>
          </cell>
          <cell r="H1773" t="str">
            <v>Submitted for Posting</v>
          </cell>
        </row>
        <row r="1774">
          <cell r="C1774">
            <v>3863</v>
          </cell>
          <cell r="D1774" t="str">
            <v>HOPE Online Learning Academy Elementary</v>
          </cell>
          <cell r="E1774" t="str">
            <v>HOPE Online Learning Academy Elementary UIP 2019-20</v>
          </cell>
          <cell r="F1774" t="str">
            <v>Priority Improvement Plan: Meets 95% Participation</v>
          </cell>
          <cell r="G1774" t="str">
            <v>No</v>
          </cell>
          <cell r="H1774" t="str">
            <v>Submitted for Posting</v>
          </cell>
        </row>
        <row r="1775">
          <cell r="C1775">
            <v>7880</v>
          </cell>
          <cell r="D1775" t="str">
            <v>Sierra Grande K-12 School</v>
          </cell>
          <cell r="E1775" t="str">
            <v>Sierra Grande K-12 School UIP 2019-20</v>
          </cell>
          <cell r="F1775" t="str">
            <v>Performance Plan: Meets 95% Participation</v>
          </cell>
          <cell r="G1775" t="str">
            <v>No</v>
          </cell>
          <cell r="H1775" t="str">
            <v>In Progress</v>
          </cell>
        </row>
        <row r="1776">
          <cell r="C1776">
            <v>6310</v>
          </cell>
          <cell r="D1776" t="str">
            <v>North Middle School Health Sciences and Technology</v>
          </cell>
          <cell r="E1776" t="str">
            <v>North Middle School Health Sciences and Technology UIP 2019-20</v>
          </cell>
          <cell r="F1776" t="str">
            <v>Priority Improvement Plan: Meets 95% Participation</v>
          </cell>
          <cell r="G1776" t="str">
            <v>No</v>
          </cell>
          <cell r="H1776" t="str">
            <v>Submitted for Posting</v>
          </cell>
        </row>
        <row r="1777">
          <cell r="C1777">
            <v>5958</v>
          </cell>
          <cell r="D1777" t="str">
            <v>Moffat Prek-12 School</v>
          </cell>
          <cell r="E1777" t="str">
            <v>Moffat Prek-12 School UIP 2019-20</v>
          </cell>
          <cell r="F1777" t="str">
            <v>Performance Plan: Meets 95% Participation</v>
          </cell>
          <cell r="G1777" t="str">
            <v>No</v>
          </cell>
          <cell r="H1777" t="str">
            <v>In Progress</v>
          </cell>
        </row>
        <row r="1778">
          <cell r="C1778">
            <v>9739</v>
          </cell>
          <cell r="D1778" t="str">
            <v>Wyatt Academy</v>
          </cell>
          <cell r="E1778" t="str">
            <v>Wyatt Academy UIP 2019-20</v>
          </cell>
          <cell r="F1778" t="str">
            <v>Performance Plan: Meets 95% Participation</v>
          </cell>
          <cell r="G1778" t="str">
            <v>No</v>
          </cell>
          <cell r="H1778" t="str">
            <v>Exercising Biennial Flexibility</v>
          </cell>
        </row>
        <row r="1779">
          <cell r="C1779">
            <v>8858</v>
          </cell>
          <cell r="D1779" t="str">
            <v>Tollgate Elementary School of Expeditionary Learni</v>
          </cell>
          <cell r="E1779" t="str">
            <v>Tollgate Elementary School of Expeditionary Learni UIP 2019-20</v>
          </cell>
          <cell r="F1779" t="str">
            <v>Performance Plan: Meets 95% Participation</v>
          </cell>
          <cell r="G1779" t="str">
            <v>No</v>
          </cell>
          <cell r="H1779" t="str">
            <v>Submitted for Posting</v>
          </cell>
        </row>
        <row r="1780">
          <cell r="C1780">
            <v>1447</v>
          </cell>
          <cell r="D1780" t="str">
            <v>Crested Butte Elementary School</v>
          </cell>
          <cell r="E1780" t="str">
            <v>Crested Butte Elementary School UIP 2019-20</v>
          </cell>
          <cell r="F1780" t="str">
            <v>Performance Plan: Meets 95% Participation</v>
          </cell>
          <cell r="G1780" t="str">
            <v>No</v>
          </cell>
          <cell r="H1780" t="str">
            <v>Submitted for Posting</v>
          </cell>
        </row>
        <row r="1781">
          <cell r="C1781">
            <v>2036</v>
          </cell>
          <cell r="D1781" t="str">
            <v>Children's Kiva Montessori School</v>
          </cell>
          <cell r="E1781" t="str">
            <v>Children's Kiva Montessori School UIP 2019-20</v>
          </cell>
          <cell r="F1781" t="str">
            <v>Priority Improvement Plan: Low Participation</v>
          </cell>
          <cell r="G1781" t="str">
            <v>No</v>
          </cell>
          <cell r="H1781" t="str">
            <v>Submitted to CDE for Review</v>
          </cell>
        </row>
        <row r="1782">
          <cell r="C1782">
            <v>2175</v>
          </cell>
          <cell r="D1782" t="str">
            <v>DSST: Cole High School</v>
          </cell>
          <cell r="E1782" t="str">
            <v>DSST: Cole High School UIP 2019-20</v>
          </cell>
          <cell r="F1782" t="str">
            <v>Improvement Plan: Meets 95% Participation (Revised)</v>
          </cell>
          <cell r="G1782" t="str">
            <v>No</v>
          </cell>
          <cell r="H1782" t="str">
            <v>Submitted for Posting</v>
          </cell>
        </row>
        <row r="1783">
          <cell r="C1783">
            <v>2196</v>
          </cell>
          <cell r="D1783" t="str">
            <v>Colorado Early Colleges - Parker</v>
          </cell>
          <cell r="E1783" t="str">
            <v>Colorado Early Colleges - Parker UIP 2019-20</v>
          </cell>
          <cell r="F1783" t="str">
            <v>Performance Plan: Low Participation</v>
          </cell>
          <cell r="G1783" t="str">
            <v>No</v>
          </cell>
          <cell r="H1783" t="str">
            <v>In Progress</v>
          </cell>
        </row>
        <row r="1784">
          <cell r="C1784">
            <v>2218</v>
          </cell>
          <cell r="D1784" t="str">
            <v>DSST: Conservatory Green Middle School</v>
          </cell>
          <cell r="E1784" t="str">
            <v>DSST: Conservatory Green Middle School UIP 2019-20</v>
          </cell>
          <cell r="F1784" t="str">
            <v>Performance Plan: Meets 95% Participation</v>
          </cell>
          <cell r="G1784" t="str">
            <v>No</v>
          </cell>
          <cell r="H1784" t="str">
            <v>Submitted for Posting</v>
          </cell>
        </row>
        <row r="1785">
          <cell r="C1785">
            <v>2227</v>
          </cell>
          <cell r="D1785" t="str">
            <v>Denver Discovery School</v>
          </cell>
          <cell r="E1785" t="str">
            <v>Denver Discovery School UIP 2019-20</v>
          </cell>
          <cell r="F1785" t="str">
            <v>Turnaround Plan: Low Participation (Revised)</v>
          </cell>
          <cell r="G1785" t="str">
            <v>No</v>
          </cell>
          <cell r="H1785" t="str">
            <v>Submitted for Posting</v>
          </cell>
        </row>
        <row r="1786">
          <cell r="C1786">
            <v>2356</v>
          </cell>
          <cell r="D1786" t="str">
            <v>Elevate Academy High School</v>
          </cell>
          <cell r="E1786" t="str">
            <v>Astravo Academy High School UIP 2019-20</v>
          </cell>
          <cell r="F1786" t="str">
            <v>Improvement Plan: Low Participation (Revised)</v>
          </cell>
          <cell r="G1786" t="str">
            <v>No</v>
          </cell>
          <cell r="H1786" t="str">
            <v>In Progress</v>
          </cell>
        </row>
        <row r="1787">
          <cell r="C1787">
            <v>2686</v>
          </cell>
          <cell r="D1787" t="str">
            <v>Holyoke Alternative School</v>
          </cell>
          <cell r="E1787" t="str">
            <v>Holyoke Alternative School UIP 2019-20</v>
          </cell>
          <cell r="F1787" t="str">
            <v>Insufficient State Data (Revised)</v>
          </cell>
          <cell r="G1787" t="str">
            <v>No</v>
          </cell>
          <cell r="H1787" t="str">
            <v>In Progress</v>
          </cell>
        </row>
        <row r="1788">
          <cell r="C1788">
            <v>3242</v>
          </cell>
          <cell r="D1788" t="str">
            <v>Fort Collins Montessori School</v>
          </cell>
          <cell r="E1788" t="str">
            <v>Fort Collins Montessori School UIP 2019-20</v>
          </cell>
          <cell r="F1788" t="str">
            <v>Performance Plan: Low Participation</v>
          </cell>
          <cell r="G1788" t="str">
            <v>No</v>
          </cell>
          <cell r="H1788" t="str">
            <v>In Progress</v>
          </cell>
        </row>
        <row r="1789">
          <cell r="C1789">
            <v>3540</v>
          </cell>
          <cell r="D1789" t="str">
            <v>Girls Athletic Leadership School High School</v>
          </cell>
          <cell r="E1789" t="str">
            <v>Girls Athletic Leadership School High School UIP 2019-20</v>
          </cell>
          <cell r="F1789" t="str">
            <v>Turnaround Plan: Meets 95% Participation (Revised)</v>
          </cell>
          <cell r="G1789" t="str">
            <v>No</v>
          </cell>
          <cell r="H1789" t="str">
            <v>Submitted for Posting</v>
          </cell>
        </row>
        <row r="1790">
          <cell r="C1790">
            <v>3991</v>
          </cell>
          <cell r="D1790" t="str">
            <v>Willow Elementary School</v>
          </cell>
          <cell r="E1790" t="str">
            <v>Willow Elementary School UIP 2019-20</v>
          </cell>
          <cell r="F1790" t="str">
            <v>Performance Plan: Meets 95% Participation</v>
          </cell>
          <cell r="G1790" t="str">
            <v>No</v>
          </cell>
          <cell r="H1790" t="str">
            <v>Submitted for Posting</v>
          </cell>
        </row>
        <row r="1791">
          <cell r="C1791">
            <v>4049</v>
          </cell>
          <cell r="D1791" t="str">
            <v>Highline Academy Northeast</v>
          </cell>
          <cell r="E1791" t="str">
            <v>Highline Academy Northeast UIP 2019-20</v>
          </cell>
          <cell r="F1791" t="str">
            <v>Priority Improvement Plan: Meets 95% Participation (Revised)</v>
          </cell>
          <cell r="G1791" t="str">
            <v>No</v>
          </cell>
          <cell r="H1791" t="str">
            <v>Submitted for Posting</v>
          </cell>
        </row>
        <row r="1792">
          <cell r="C1792">
            <v>6225</v>
          </cell>
          <cell r="D1792" t="str">
            <v>Mountain Vista Elementary School</v>
          </cell>
          <cell r="E1792" t="str">
            <v>Mountain Vista Elementary School UIP 2019-20</v>
          </cell>
          <cell r="F1792" t="str">
            <v>Performance Plan: Meets 95% Participation</v>
          </cell>
          <cell r="G1792" t="str">
            <v>No</v>
          </cell>
          <cell r="H1792" t="str">
            <v>In Progress</v>
          </cell>
        </row>
        <row r="1793">
          <cell r="C1793">
            <v>7219</v>
          </cell>
          <cell r="D1793" t="str">
            <v>Kenneth Homyak PK-8</v>
          </cell>
          <cell r="E1793" t="str">
            <v>KENNETH HOMYAK PK-8 UIP 2019-20</v>
          </cell>
          <cell r="F1793" t="str">
            <v>Performance Plan: Meets 95% Participation</v>
          </cell>
          <cell r="G1793" t="str">
            <v>No</v>
          </cell>
          <cell r="H1793" t="str">
            <v>Submitted for Posting</v>
          </cell>
        </row>
        <row r="1794">
          <cell r="C1794">
            <v>8401</v>
          </cell>
          <cell r="D1794" t="str">
            <v>STRIVE Prep - Ruby Hill</v>
          </cell>
          <cell r="E1794" t="str">
            <v>STRIVE Prep - Ruby Hill UIP 2019-20</v>
          </cell>
          <cell r="F1794" t="str">
            <v>Performance Plan: Meets 95% Participation</v>
          </cell>
          <cell r="G1794" t="str">
            <v>No</v>
          </cell>
          <cell r="H1794" t="str">
            <v>Submitted for Posting</v>
          </cell>
        </row>
        <row r="1795">
          <cell r="C1795">
            <v>8467</v>
          </cell>
          <cell r="D1795" t="str">
            <v>Salida del Sol Academy</v>
          </cell>
          <cell r="E1795" t="str">
            <v>Salida del Sol Academy UIP 2019-20</v>
          </cell>
          <cell r="F1795" t="str">
            <v>Improvement Plan: Meets 95% Participation</v>
          </cell>
          <cell r="G1795" t="str">
            <v>No</v>
          </cell>
          <cell r="H1795" t="str">
            <v>Submitted for Posting</v>
          </cell>
        </row>
        <row r="1796">
          <cell r="C1796">
            <v>8821</v>
          </cell>
          <cell r="D1796" t="str">
            <v>Two Rivers Community School</v>
          </cell>
          <cell r="E1796" t="str">
            <v>Two Rivers Community School UIP 2019-20</v>
          </cell>
          <cell r="F1796" t="str">
            <v>Performance Plan: Meets 95% Participation</v>
          </cell>
          <cell r="G1796" t="str">
            <v>No</v>
          </cell>
          <cell r="H1796" t="str">
            <v>Submitted for Posting</v>
          </cell>
        </row>
        <row r="1797">
          <cell r="C1797">
            <v>9189</v>
          </cell>
          <cell r="D1797" t="str">
            <v>Vanguard Classical School - East</v>
          </cell>
          <cell r="E1797" t="str">
            <v>Vanguard Classical School - East UIP 2019-20</v>
          </cell>
          <cell r="F1797" t="str">
            <v>Improvement Plan: Meets 95% Participation</v>
          </cell>
          <cell r="G1797" t="str">
            <v>No</v>
          </cell>
          <cell r="H1797" t="str">
            <v>Submitted for Posting</v>
          </cell>
        </row>
        <row r="1798">
          <cell r="C1798">
            <v>5844</v>
          </cell>
          <cell r="D1798" t="str">
            <v>Contemporary Learning Academy</v>
          </cell>
          <cell r="E1798" t="str">
            <v>Contemporary Learning Academy UIP 2019-20</v>
          </cell>
          <cell r="F1798" t="str">
            <v>AEC: Improvement</v>
          </cell>
          <cell r="G1798" t="str">
            <v>No</v>
          </cell>
          <cell r="H1798" t="str">
            <v>Submitted for Posting</v>
          </cell>
        </row>
        <row r="1799">
          <cell r="C1799">
            <v>3995</v>
          </cell>
          <cell r="D1799" t="str">
            <v>HOPE Online Learning Academy High School</v>
          </cell>
          <cell r="E1799" t="str">
            <v>HOPE Online Learning Academy High School UIP 2019-20</v>
          </cell>
          <cell r="F1799" t="str">
            <v>AEC: Performance</v>
          </cell>
          <cell r="G1799" t="str">
            <v>No</v>
          </cell>
          <cell r="H1799" t="str">
            <v>Submitted for Posting</v>
          </cell>
        </row>
        <row r="1800">
          <cell r="C1800">
            <v>6219</v>
          </cell>
          <cell r="D1800" t="str">
            <v>New America School - Lowry</v>
          </cell>
          <cell r="E1800" t="str">
            <v>New America School - Lowry UIP 2019-20</v>
          </cell>
          <cell r="F1800" t="str">
            <v>AEC: Improvement</v>
          </cell>
          <cell r="G1800" t="str">
            <v>No</v>
          </cell>
          <cell r="H1800" t="str">
            <v>Ready for District Review</v>
          </cell>
        </row>
        <row r="1801">
          <cell r="C1801">
            <v>4699</v>
          </cell>
          <cell r="D1801" t="str">
            <v>New America School - Thornton</v>
          </cell>
          <cell r="E1801" t="str">
            <v>New America School - Thornton UIP 2019-20</v>
          </cell>
          <cell r="F1801" t="str">
            <v>AEC: Performance</v>
          </cell>
          <cell r="G1801" t="str">
            <v>No</v>
          </cell>
          <cell r="H1801" t="str">
            <v>Submitted for Posting</v>
          </cell>
        </row>
        <row r="1802">
          <cell r="C1802">
            <v>4699</v>
          </cell>
          <cell r="D1802" t="str">
            <v>New America School - Thornton</v>
          </cell>
          <cell r="E1802" t="str">
            <v>New America School - Thornton UIP 2019-20</v>
          </cell>
          <cell r="F1802" t="str">
            <v>AEC: Performance</v>
          </cell>
          <cell r="G1802" t="str">
            <v>No</v>
          </cell>
          <cell r="H1802" t="str">
            <v>Ready for District Review</v>
          </cell>
        </row>
        <row r="1803">
          <cell r="C1803">
            <v>6339</v>
          </cell>
          <cell r="D1803" t="str">
            <v>North Conejos Alternative Program</v>
          </cell>
          <cell r="E1803" t="str">
            <v>North Conejos Alternative Program UIP 2019-20</v>
          </cell>
          <cell r="F1803" t="str">
            <v>AEC: Performance</v>
          </cell>
          <cell r="G1803" t="str">
            <v>No</v>
          </cell>
          <cell r="H1803" t="str">
            <v>In Progress</v>
          </cell>
        </row>
        <row r="1804">
          <cell r="C1804">
            <v>9757</v>
          </cell>
          <cell r="D1804" t="str">
            <v>Yampa Valley High School</v>
          </cell>
          <cell r="E1804" t="str">
            <v>Yampa Valley High School UIP 2019-20</v>
          </cell>
          <cell r="F1804" t="str">
            <v>AEC: Performance: Year 1 Exemption for Academic Data</v>
          </cell>
          <cell r="G1804" t="str">
            <v>No</v>
          </cell>
          <cell r="H1804" t="str">
            <v>In Progress</v>
          </cell>
        </row>
        <row r="1805">
          <cell r="C1805">
            <v>1400</v>
          </cell>
          <cell r="D1805" t="str">
            <v>Centennial A School for Expeditionary Learning</v>
          </cell>
          <cell r="E1805" t="str">
            <v>Centennial A School for Expeditionary Learning UIP 2019-20</v>
          </cell>
          <cell r="F1805" t="str">
            <v>Improvement Plan: Meets 95% Participation</v>
          </cell>
          <cell r="G1805" t="str">
            <v>No</v>
          </cell>
          <cell r="H1805" t="str">
            <v>Submitted for Posting</v>
          </cell>
        </row>
        <row r="1806">
          <cell r="C1806">
            <v>2195</v>
          </cell>
          <cell r="D1806" t="str">
            <v>Discovery Canyon Campus High School</v>
          </cell>
          <cell r="E1806" t="str">
            <v>Discovery Canyon Campus High School UIP 2019-20</v>
          </cell>
          <cell r="F1806" t="str">
            <v>Performance Plan: Meets 95% Participation</v>
          </cell>
          <cell r="G1806" t="str">
            <v>No</v>
          </cell>
          <cell r="H1806" t="str">
            <v>Submitted for Posting</v>
          </cell>
        </row>
        <row r="1807">
          <cell r="C1807">
            <v>5656</v>
          </cell>
          <cell r="D1807" t="str">
            <v>MAYBELL SCHOOL</v>
          </cell>
          <cell r="E1807" t="str">
            <v>MAYBELL SCHOOL UIP 2019-20</v>
          </cell>
          <cell r="F1807" t="str">
            <v>Pending</v>
          </cell>
          <cell r="G1807" t="str">
            <v>No</v>
          </cell>
          <cell r="H1807" t="str">
            <v>In Progress</v>
          </cell>
        </row>
        <row r="1808">
          <cell r="C1808">
            <v>8131</v>
          </cell>
          <cell r="D1808" t="str">
            <v>Oakland Elementary</v>
          </cell>
          <cell r="E1808" t="str">
            <v>Oakland Elementary UIP 2019-20</v>
          </cell>
          <cell r="F1808" t="str">
            <v>Performance Plan: Meets 95% Participation</v>
          </cell>
          <cell r="G1808" t="str">
            <v>No</v>
          </cell>
          <cell r="H1808" t="str">
            <v>Submitted for Posting</v>
          </cell>
        </row>
        <row r="1809">
          <cell r="C1809">
            <v>5158</v>
          </cell>
          <cell r="D1809" t="str">
            <v>Lincoln Elementary School</v>
          </cell>
          <cell r="E1809" t="str">
            <v>Lincoln Elementary School UIP 2019-20</v>
          </cell>
          <cell r="F1809" t="str">
            <v>Improvement Plan: Meets 95% Participation (Revised)</v>
          </cell>
          <cell r="G1809" t="str">
            <v>No</v>
          </cell>
          <cell r="H1809" t="str">
            <v>Submitted for Posting</v>
          </cell>
        </row>
        <row r="1810">
          <cell r="C1810">
            <v>5170</v>
          </cell>
          <cell r="D1810" t="str">
            <v>Lincoln Elementary School</v>
          </cell>
          <cell r="E1810" t="str">
            <v>Lincoln Elementary School UIP 2019-20</v>
          </cell>
          <cell r="F1810" t="str">
            <v>Performance Plan: Meets 95% Participation</v>
          </cell>
          <cell r="G1810" t="str">
            <v>No</v>
          </cell>
          <cell r="H1810" t="str">
            <v>Submitted for Posting</v>
          </cell>
        </row>
        <row r="1811">
          <cell r="C1811">
            <v>5656</v>
          </cell>
          <cell r="D1811" t="str">
            <v>Maybell School</v>
          </cell>
          <cell r="E1811" t="str">
            <v>Maybell School UIP 2019-20</v>
          </cell>
          <cell r="F1811" t="str">
            <v>Performance Plan (Revised)</v>
          </cell>
          <cell r="G1811" t="str">
            <v>No</v>
          </cell>
          <cell r="H1811" t="str">
            <v>In Progress</v>
          </cell>
        </row>
        <row r="1812">
          <cell r="C1812">
            <v>2653</v>
          </cell>
          <cell r="D1812" t="str">
            <v>Endeavor Academy</v>
          </cell>
          <cell r="E1812" t="str">
            <v>Endeavor Academy UIP 2019-20</v>
          </cell>
          <cell r="F1812" t="str">
            <v>AEC: Priority Improvement</v>
          </cell>
          <cell r="G1812" t="str">
            <v>No</v>
          </cell>
          <cell r="H1812" t="str">
            <v>Submitted to CDE for Review</v>
          </cell>
        </row>
        <row r="1813">
          <cell r="C1813">
            <v>2673</v>
          </cell>
          <cell r="D1813" t="str">
            <v>Edna and John W. Mosley P-8</v>
          </cell>
          <cell r="E1813" t="str">
            <v>Edna and John W. Mosley P-8 UIP 2019-20</v>
          </cell>
          <cell r="F1813" t="str">
            <v>Priority Improvement Plan: Meets 95% Participation</v>
          </cell>
          <cell r="G1813" t="str">
            <v>No</v>
          </cell>
          <cell r="H1813" t="str">
            <v>Submitted for Posting</v>
          </cell>
        </row>
        <row r="1814">
          <cell r="C1814">
            <v>6295</v>
          </cell>
          <cell r="D1814" t="str">
            <v>North Fork School of Integrated Studies</v>
          </cell>
          <cell r="E1814" t="str">
            <v>North Fork School of Integrated Studies UIP 2019-20</v>
          </cell>
          <cell r="F1814" t="str">
            <v>Performance Plan: Low Participation (Revised)</v>
          </cell>
          <cell r="G1814" t="str">
            <v>No</v>
          </cell>
          <cell r="H1814" t="str">
            <v>Submitted for Posting</v>
          </cell>
        </row>
        <row r="1815">
          <cell r="C1815">
            <v>1939</v>
          </cell>
          <cell r="D1815" t="str">
            <v>Compass Academy</v>
          </cell>
          <cell r="E1815" t="str">
            <v>Compass Academy UIP 2019-20</v>
          </cell>
          <cell r="F1815" t="str">
            <v>Turnaround Plan: Meets 95% Participation (Revised)</v>
          </cell>
          <cell r="G1815" t="str">
            <v>No</v>
          </cell>
          <cell r="H1815" t="str">
            <v>Submitted for Posting</v>
          </cell>
        </row>
        <row r="1816">
          <cell r="C1816">
            <v>2241</v>
          </cell>
          <cell r="D1816" t="str">
            <v>Denver School of Innovation and Sustainable Design</v>
          </cell>
          <cell r="E1816" t="str">
            <v>Denver School of Innovation and Sustainable Design UIP 2019-20</v>
          </cell>
          <cell r="F1816" t="str">
            <v>Priority Improvement Plan: Meets 95% Participation (Revised)</v>
          </cell>
          <cell r="G1816" t="str">
            <v>No</v>
          </cell>
          <cell r="H1816" t="str">
            <v>Submitted for Posting</v>
          </cell>
        </row>
        <row r="1817">
          <cell r="C1817">
            <v>2244</v>
          </cell>
          <cell r="D1817" t="str">
            <v>DSST: College View High School</v>
          </cell>
          <cell r="E1817" t="str">
            <v>DSST: College View High School UIP 2019-20</v>
          </cell>
          <cell r="F1817" t="str">
            <v>Performance Plan: Meets 95% Participation</v>
          </cell>
          <cell r="G1817" t="str">
            <v>No</v>
          </cell>
          <cell r="H1817" t="str">
            <v>Submitted for Posting</v>
          </cell>
        </row>
        <row r="1818">
          <cell r="C1818">
            <v>4383</v>
          </cell>
          <cell r="D1818" t="str">
            <v>Joe Shoemaker School</v>
          </cell>
          <cell r="E1818" t="str">
            <v>Joe Shoemaker School UIP 2019-20</v>
          </cell>
          <cell r="F1818" t="str">
            <v>Improvement Plan: Meets 95% Participation (Revised)</v>
          </cell>
          <cell r="G1818" t="str">
            <v>No</v>
          </cell>
          <cell r="H1818" t="str">
            <v>Submitted for Posting</v>
          </cell>
        </row>
        <row r="1819">
          <cell r="C1819">
            <v>4500</v>
          </cell>
          <cell r="D1819" t="str">
            <v>KIPP Northeast Elementary</v>
          </cell>
          <cell r="E1819" t="str">
            <v>KIPP Northeast Elementary UIP 2019-20</v>
          </cell>
          <cell r="F1819" t="str">
            <v>Priority Improvement Plan: Meets 95% Participation (Revised)</v>
          </cell>
          <cell r="G1819" t="str">
            <v>No</v>
          </cell>
          <cell r="H1819" t="str">
            <v>Submitted for Posting</v>
          </cell>
        </row>
        <row r="1820">
          <cell r="C1820">
            <v>4509</v>
          </cell>
          <cell r="D1820" t="str">
            <v>KIPP Northeast Denver Leadership Academy</v>
          </cell>
          <cell r="E1820" t="str">
            <v>KIPP Northeast Denver Leadership Academy UIP 2019-20</v>
          </cell>
          <cell r="F1820" t="str">
            <v>Performance Plan: Meets 95% Participation</v>
          </cell>
          <cell r="G1820" t="str">
            <v>No</v>
          </cell>
          <cell r="H1820" t="str">
            <v>Ready for District Review</v>
          </cell>
        </row>
        <row r="1821">
          <cell r="C1821">
            <v>5044</v>
          </cell>
          <cell r="D1821" t="str">
            <v>Legacy Options High School</v>
          </cell>
          <cell r="E1821" t="str">
            <v>Legacy Options High School UIP 2019-20</v>
          </cell>
          <cell r="F1821" t="str">
            <v>AEC: Performance</v>
          </cell>
          <cell r="G1821" t="str">
            <v>No</v>
          </cell>
          <cell r="H1821" t="str">
            <v>Submitted for Posting</v>
          </cell>
        </row>
        <row r="1822">
          <cell r="C1822">
            <v>6368</v>
          </cell>
          <cell r="D1822" t="str">
            <v>Northfield High School</v>
          </cell>
          <cell r="E1822" t="str">
            <v>Northfield High School UIP 2019-20</v>
          </cell>
          <cell r="F1822" t="str">
            <v>Improvement Plan: Meets 95% Participation (Revised)</v>
          </cell>
          <cell r="G1822" t="str">
            <v>No</v>
          </cell>
          <cell r="H1822" t="str">
            <v>Submitted for Posting</v>
          </cell>
        </row>
        <row r="1823">
          <cell r="C1823">
            <v>7243</v>
          </cell>
          <cell r="D1823" t="str">
            <v>Reach Charter School</v>
          </cell>
          <cell r="E1823" t="str">
            <v>Reach Charter School UIP 2019-20</v>
          </cell>
          <cell r="F1823" t="str">
            <v>Turnaround Plan: Meets 95% Participation</v>
          </cell>
          <cell r="G1823" t="str">
            <v>No</v>
          </cell>
          <cell r="H1823" t="str">
            <v>Submitted for Posting</v>
          </cell>
        </row>
        <row r="1824">
          <cell r="C1824">
            <v>7361</v>
          </cell>
          <cell r="D1824" t="str">
            <v>RiseUp Community School</v>
          </cell>
          <cell r="E1824" t="str">
            <v>RiseUp Community School UIP 2019-20</v>
          </cell>
          <cell r="F1824" t="str">
            <v>AEC: Priority Improvement</v>
          </cell>
          <cell r="G1824" t="str">
            <v>No</v>
          </cell>
          <cell r="H1824" t="str">
            <v>Submitted for Posting</v>
          </cell>
        </row>
        <row r="1825">
          <cell r="C1825">
            <v>7471</v>
          </cell>
          <cell r="D1825" t="str">
            <v>Rocky Mountain Prep: Southwest</v>
          </cell>
          <cell r="E1825" t="str">
            <v>Rocky Mountain Prep: Southwest UIP 2019-20</v>
          </cell>
          <cell r="F1825" t="str">
            <v>Priority Improvement Plan: Meets 95% Participation (Revised)</v>
          </cell>
          <cell r="G1825" t="str">
            <v>No</v>
          </cell>
          <cell r="H1825" t="str">
            <v>Submitted for Posting</v>
          </cell>
        </row>
        <row r="1826">
          <cell r="C1826">
            <v>7496</v>
          </cell>
          <cell r="D1826" t="str">
            <v>ROOTS ELEMENTARY</v>
          </cell>
          <cell r="E1826" t="str">
            <v>ROOTS ELEMENTARY UIP 2019-20</v>
          </cell>
          <cell r="F1826" t="str">
            <v>School Closed</v>
          </cell>
          <cell r="G1826" t="str">
            <v>No</v>
          </cell>
          <cell r="H1826" t="str">
            <v>In Progress</v>
          </cell>
        </row>
        <row r="1827">
          <cell r="C1827">
            <v>3327</v>
          </cell>
          <cell r="D1827" t="str">
            <v>Global Village Academy - Douglas County</v>
          </cell>
          <cell r="E1827" t="str">
            <v>Global Village Academy - Douglas County UIP 2019-20</v>
          </cell>
          <cell r="F1827" t="str">
            <v>Performance Plan: Meets 95% Participation</v>
          </cell>
          <cell r="G1827" t="str">
            <v>No</v>
          </cell>
          <cell r="H1827" t="str">
            <v>Submitted for Posting</v>
          </cell>
        </row>
        <row r="1828">
          <cell r="C1828">
            <v>9397</v>
          </cell>
          <cell r="D1828" t="str">
            <v>World Compass Academy</v>
          </cell>
          <cell r="E1828" t="str">
            <v>World Compass Academy UIP 2019-20</v>
          </cell>
          <cell r="F1828" t="str">
            <v>Performance Plan: Low Participation</v>
          </cell>
          <cell r="G1828" t="str">
            <v>No</v>
          </cell>
          <cell r="H1828" t="str">
            <v>In Progress</v>
          </cell>
        </row>
        <row r="1829">
          <cell r="C1829">
            <v>491</v>
          </cell>
          <cell r="D1829" t="str">
            <v>Addenbrooke Classical Grammar School</v>
          </cell>
          <cell r="E1829" t="str">
            <v>Addenbrooke Classical Grammar School UIP 2019-20</v>
          </cell>
          <cell r="F1829" t="str">
            <v>Performance Plan: Meets 95% Participation</v>
          </cell>
          <cell r="G1829" t="str">
            <v>No</v>
          </cell>
          <cell r="H1829" t="str">
            <v>Submitted for Posting</v>
          </cell>
        </row>
        <row r="1830">
          <cell r="C1830">
            <v>3393</v>
          </cell>
          <cell r="D1830" t="str">
            <v>Golden View Classical Academy</v>
          </cell>
          <cell r="E1830" t="str">
            <v>Golden View Classical Academy UIP 2019-20</v>
          </cell>
          <cell r="F1830" t="str">
            <v>Performance Plan: Low Participation</v>
          </cell>
          <cell r="G1830" t="str">
            <v>No</v>
          </cell>
          <cell r="H1830" t="str">
            <v>Submitted for Posting</v>
          </cell>
        </row>
        <row r="1831">
          <cell r="C1831">
            <v>9393</v>
          </cell>
          <cell r="D1831" t="str">
            <v>Windsor Charter Academy Early College High School</v>
          </cell>
          <cell r="E1831" t="str">
            <v>Windsor Charter Academy Early College High School UIP 2019-20</v>
          </cell>
          <cell r="F1831" t="str">
            <v>Performance Plan: Meets 95% Participation</v>
          </cell>
          <cell r="G1831" t="str">
            <v>No</v>
          </cell>
          <cell r="H1831" t="str">
            <v>Submitted for Posting</v>
          </cell>
        </row>
        <row r="1832">
          <cell r="C1832">
            <v>2657</v>
          </cell>
          <cell r="D1832" t="str">
            <v>Early College Academy</v>
          </cell>
          <cell r="E1832" t="str">
            <v>Early College Academy UIP 2019-20</v>
          </cell>
          <cell r="F1832" t="str">
            <v>Performance Plan: Meets 95% Participation</v>
          </cell>
          <cell r="G1832" t="str">
            <v>No</v>
          </cell>
          <cell r="H1832" t="str">
            <v>Exercising Biennial Flexibility</v>
          </cell>
        </row>
        <row r="1833">
          <cell r="C1833">
            <v>6266</v>
          </cell>
          <cell r="D1833" t="str">
            <v>New Legacy Charter School</v>
          </cell>
          <cell r="E1833" t="str">
            <v>New Legacy Charter School UIP 2019-20</v>
          </cell>
          <cell r="F1833" t="str">
            <v>AEC: Improvement</v>
          </cell>
          <cell r="G1833" t="str">
            <v>No</v>
          </cell>
          <cell r="H1833" t="str">
            <v>Submitted for Posting</v>
          </cell>
        </row>
        <row r="1834">
          <cell r="C1834">
            <v>8061</v>
          </cell>
          <cell r="D1834" t="str">
            <v>Salida Montessori Charter School</v>
          </cell>
          <cell r="E1834" t="str">
            <v>Salida Montessori Charter School UIP 2019-20</v>
          </cell>
          <cell r="F1834" t="str">
            <v>Performance Plan: Meets 95% Participation</v>
          </cell>
          <cell r="G1834" t="str">
            <v>No</v>
          </cell>
          <cell r="H1834" t="str">
            <v>Submitted for Posting</v>
          </cell>
        </row>
        <row r="1835">
          <cell r="C1835">
            <v>6971</v>
          </cell>
          <cell r="D1835" t="str">
            <v>Pikes Peak Online School</v>
          </cell>
          <cell r="E1835" t="str">
            <v>Pikes Peak Online School UIP 2019-20</v>
          </cell>
          <cell r="F1835" t="str">
            <v>AEC: Performance</v>
          </cell>
          <cell r="G1835" t="str">
            <v>No</v>
          </cell>
          <cell r="H1835" t="str">
            <v>Submitted for Posting</v>
          </cell>
        </row>
        <row r="1836">
          <cell r="C1836">
            <v>6241</v>
          </cell>
          <cell r="D1836" t="str">
            <v>Colorado Digital Academy - Elementary</v>
          </cell>
          <cell r="E1836" t="str">
            <v>Colorado Digital Academy - Elementary UIP 2019-20</v>
          </cell>
          <cell r="F1836" t="str">
            <v>Improvement Plan: Low Participation</v>
          </cell>
          <cell r="G1836" t="str">
            <v>No</v>
          </cell>
          <cell r="H1836" t="str">
            <v>In Progress</v>
          </cell>
        </row>
        <row r="1837">
          <cell r="C1837">
            <v>1921</v>
          </cell>
          <cell r="D1837" t="str">
            <v>Discovery Canyon Campus Middle School</v>
          </cell>
          <cell r="E1837" t="str">
            <v>Discovery Canyon Campus Middle School UIP 2019-20</v>
          </cell>
          <cell r="F1837" t="str">
            <v>Performance Plan: Meets 95% Participation</v>
          </cell>
          <cell r="G1837" t="str">
            <v>No</v>
          </cell>
          <cell r="H1837" t="str">
            <v>In Progress</v>
          </cell>
        </row>
        <row r="1838">
          <cell r="C1838">
            <v>1929</v>
          </cell>
          <cell r="D1838" t="str">
            <v>Discovery Canyon Campus Elementary School</v>
          </cell>
          <cell r="E1838" t="str">
            <v>Discovery Canyon Campus Elementary School UIP 2019-20</v>
          </cell>
          <cell r="F1838" t="str">
            <v>Performance Plan: Meets 95% Participation</v>
          </cell>
          <cell r="G1838" t="str">
            <v>No</v>
          </cell>
          <cell r="H1838" t="str">
            <v>Submitted for Posting</v>
          </cell>
        </row>
        <row r="1839">
          <cell r="C1839">
            <v>1901</v>
          </cell>
          <cell r="D1839" t="str">
            <v>Journey K8</v>
          </cell>
          <cell r="E1839" t="str">
            <v>Journey K8 UIP 2019-20</v>
          </cell>
          <cell r="F1839" t="str">
            <v>Performance Plan: Low Participation</v>
          </cell>
          <cell r="G1839" t="str">
            <v>No</v>
          </cell>
          <cell r="H1839" t="str">
            <v>Submitted for Posting</v>
          </cell>
        </row>
        <row r="1840">
          <cell r="C1840">
            <v>6263</v>
          </cell>
          <cell r="D1840" t="str">
            <v>Colorado Digital Academy - Middle</v>
          </cell>
          <cell r="E1840" t="str">
            <v>Colorado Digital Academy - Middle UIP 2019-20</v>
          </cell>
          <cell r="F1840" t="str">
            <v>Performance Plan: Low Participation</v>
          </cell>
          <cell r="G1840" t="str">
            <v>No</v>
          </cell>
          <cell r="H1840" t="str">
            <v>In Progress</v>
          </cell>
        </row>
        <row r="1841">
          <cell r="C1841">
            <v>4438</v>
          </cell>
          <cell r="D1841" t="str">
            <v>Prairie Heights Middle School</v>
          </cell>
          <cell r="E1841" t="str">
            <v>Prairie Heights Middle School UIP 2019-20</v>
          </cell>
          <cell r="F1841" t="str">
            <v>Performance Plan: Meets 95% Participation</v>
          </cell>
          <cell r="G1841" t="str">
            <v>No</v>
          </cell>
          <cell r="H1841" t="str">
            <v>Submitted for Posting</v>
          </cell>
        </row>
        <row r="1842">
          <cell r="C1842">
            <v>2877</v>
          </cell>
          <cell r="D1842" t="str">
            <v>Springs Studio for Academic Excellence</v>
          </cell>
          <cell r="E1842" t="str">
            <v>Springs Studio for Academic Excellence UIP 2019-20</v>
          </cell>
          <cell r="F1842" t="str">
            <v>Performance Plan: Low Participation (Revised)</v>
          </cell>
          <cell r="G1842" t="str">
            <v>No</v>
          </cell>
          <cell r="H1842" t="str">
            <v>Submitted for Posting</v>
          </cell>
        </row>
        <row r="1843">
          <cell r="C1843">
            <v>3604</v>
          </cell>
          <cell r="D1843" t="str">
            <v>Grand River Academy</v>
          </cell>
          <cell r="E1843" t="str">
            <v>Grand River Academy UIP 2019-20</v>
          </cell>
          <cell r="F1843" t="str">
            <v>Improvement Plan: Low Participation</v>
          </cell>
          <cell r="G1843" t="str">
            <v>No</v>
          </cell>
          <cell r="H1843" t="str">
            <v>Submitted for Posting</v>
          </cell>
        </row>
        <row r="1844">
          <cell r="C1844">
            <v>9656</v>
          </cell>
          <cell r="D1844" t="str">
            <v>WIDEFIELD DISTRICT 3 PRESCHOOL</v>
          </cell>
          <cell r="E1844" t="str">
            <v>Widefield District 3 Preschool UIP 2019-2020</v>
          </cell>
          <cell r="F1844" t="str">
            <v>Pending</v>
          </cell>
          <cell r="G1844" t="str">
            <v>No</v>
          </cell>
          <cell r="H1844" t="str">
            <v>Submitted to CDE for Review</v>
          </cell>
        </row>
        <row r="1845">
          <cell r="C1845">
            <v>3590</v>
          </cell>
          <cell r="D1845" t="str">
            <v>Global Intermediate Academy</v>
          </cell>
          <cell r="E1845" t="str">
            <v>Global Intermediate Academy UIP 2019-20</v>
          </cell>
          <cell r="F1845" t="str">
            <v>Improvement Plan: Meets 95% Participation</v>
          </cell>
          <cell r="G1845" t="str">
            <v>No</v>
          </cell>
          <cell r="H1845" t="str">
            <v>In Progress</v>
          </cell>
        </row>
        <row r="1846">
          <cell r="C1846">
            <v>695</v>
          </cell>
          <cell r="D1846" t="str">
            <v>Big Picture College and Career Academy</v>
          </cell>
          <cell r="E1846" t="str">
            <v>Big Picture College and Career Academy UIP 2019-20</v>
          </cell>
          <cell r="F1846" t="str">
            <v>Priority Improvement Plan: Meets 95% Participation</v>
          </cell>
          <cell r="G1846" t="str">
            <v>No</v>
          </cell>
          <cell r="H1846" t="str">
            <v>Submitted to CDE for Review</v>
          </cell>
        </row>
        <row r="1847">
          <cell r="C1847">
            <v>3623</v>
          </cell>
          <cell r="D1847" t="str">
            <v>Global Primary Academy</v>
          </cell>
          <cell r="E1847" t="str">
            <v>Global Primary Academy UIP 2019-20</v>
          </cell>
          <cell r="F1847" t="str">
            <v>Performance Plan: Meets 95% Participation</v>
          </cell>
          <cell r="G1847" t="str">
            <v>No</v>
          </cell>
          <cell r="H1847" t="str">
            <v>In Progress</v>
          </cell>
        </row>
        <row r="1848">
          <cell r="C1848">
            <v>9236</v>
          </cell>
          <cell r="D1848" t="str">
            <v>Westminster Academy for International Studies</v>
          </cell>
          <cell r="E1848" t="str">
            <v>Westminster Academy for International Studies UIP 2019-20</v>
          </cell>
          <cell r="F1848" t="str">
            <v>Performance Plan: Meets 95% Participation</v>
          </cell>
          <cell r="G1848" t="str">
            <v>No</v>
          </cell>
          <cell r="H1848" t="str">
            <v>Submitted for Posting</v>
          </cell>
        </row>
        <row r="1849">
          <cell r="C1849">
            <v>4189</v>
          </cell>
          <cell r="D1849" t="str">
            <v>Heritage Heights Academy</v>
          </cell>
          <cell r="E1849" t="str">
            <v>Heritage Heights Academy UIP 2019-20</v>
          </cell>
          <cell r="F1849" t="str">
            <v>Performance Plan: Low Participation</v>
          </cell>
          <cell r="G1849" t="str">
            <v>No</v>
          </cell>
          <cell r="H1849" t="str">
            <v>Ready for District Review</v>
          </cell>
        </row>
        <row r="1850">
          <cell r="C1850">
            <v>4279</v>
          </cell>
          <cell r="D1850" t="str">
            <v>Immersion Schools Science Technology Arts</v>
          </cell>
          <cell r="E1850" t="str">
            <v>Immersion Schools Science Technology Arts UIP 2019-20</v>
          </cell>
          <cell r="F1850" t="str">
            <v>Performance Plan: Low Participation</v>
          </cell>
          <cell r="G1850" t="str">
            <v>No</v>
          </cell>
          <cell r="H1850" t="str">
            <v>In Progress</v>
          </cell>
        </row>
        <row r="1851">
          <cell r="C1851">
            <v>443</v>
          </cell>
          <cell r="D1851" t="str">
            <v>AIM Global</v>
          </cell>
          <cell r="E1851" t="str">
            <v>AIM Global UIP 2019-20</v>
          </cell>
          <cell r="F1851" t="str">
            <v>AEC: Priority Improvement</v>
          </cell>
          <cell r="G1851" t="str">
            <v>No</v>
          </cell>
          <cell r="H1851" t="str">
            <v>Submitted to CDE for Review</v>
          </cell>
        </row>
        <row r="1852">
          <cell r="C1852">
            <v>93</v>
          </cell>
          <cell r="D1852" t="str">
            <v>ACHIEVE BLENDED LEARNING ACADEMY</v>
          </cell>
          <cell r="E1852" t="str">
            <v>ACHIEVE BLENDED LEARNING ACADEMY UIP 2019-20</v>
          </cell>
          <cell r="F1852" t="str">
            <v>School Closed</v>
          </cell>
          <cell r="G1852" t="str">
            <v>No</v>
          </cell>
          <cell r="H1852" t="str">
            <v>In Progress</v>
          </cell>
        </row>
        <row r="1853">
          <cell r="C1853">
            <v>1077</v>
          </cell>
          <cell r="D1853" t="str">
            <v>Bear Valley International School</v>
          </cell>
          <cell r="E1853" t="str">
            <v>Bear Valley International School UIP 2019-20</v>
          </cell>
          <cell r="F1853" t="str">
            <v>Improvement Plan: Meets 95% Participation (Revised)</v>
          </cell>
          <cell r="G1853" t="str">
            <v>No</v>
          </cell>
          <cell r="H1853" t="str">
            <v>Submitted for Posting</v>
          </cell>
        </row>
        <row r="1854">
          <cell r="C1854">
            <v>2228</v>
          </cell>
          <cell r="D1854" t="str">
            <v>DSST: Byers High School</v>
          </cell>
          <cell r="E1854" t="str">
            <v>DSST: Byers High School UIP 2019-20</v>
          </cell>
          <cell r="F1854" t="str">
            <v>Performance Plan: Meets 95% Participation</v>
          </cell>
          <cell r="G1854" t="str">
            <v>No</v>
          </cell>
          <cell r="H1854" t="str">
            <v>Submitted for Posting</v>
          </cell>
        </row>
        <row r="1855">
          <cell r="C1855">
            <v>2116</v>
          </cell>
          <cell r="D1855" t="str">
            <v>DSST: Henry Middle School</v>
          </cell>
          <cell r="E1855" t="str">
            <v>DSST: Henry Middle School UIP 2019-20</v>
          </cell>
          <cell r="F1855" t="str">
            <v>Improvement Plan: Meets 95% Participation</v>
          </cell>
          <cell r="G1855" t="str">
            <v>No</v>
          </cell>
          <cell r="H1855" t="str">
            <v>Submitted for Posting</v>
          </cell>
        </row>
        <row r="1856">
          <cell r="C1856">
            <v>4513</v>
          </cell>
          <cell r="D1856" t="str">
            <v>Kepner Beacon Middle School</v>
          </cell>
          <cell r="E1856" t="str">
            <v>Kepner Beacon Middle School UIP 2019-20</v>
          </cell>
          <cell r="F1856" t="str">
            <v>Improvement Plan: Meets 95% Participation</v>
          </cell>
          <cell r="G1856" t="str">
            <v>No</v>
          </cell>
          <cell r="H1856" t="str">
            <v>Submitted for Posting</v>
          </cell>
        </row>
        <row r="1857">
          <cell r="C1857">
            <v>5973</v>
          </cell>
          <cell r="D1857" t="str">
            <v>McAuliffe Manual Middle School</v>
          </cell>
          <cell r="E1857" t="str">
            <v>McAuliffe Manual Middle School UIP 2019-20</v>
          </cell>
          <cell r="F1857" t="str">
            <v>Priority Improvement Plan: Meets 95% Participation (Revised)</v>
          </cell>
          <cell r="G1857" t="str">
            <v>No</v>
          </cell>
          <cell r="H1857" t="str">
            <v>Submitted for Posting</v>
          </cell>
        </row>
        <row r="1858">
          <cell r="C1858">
            <v>7926</v>
          </cell>
          <cell r="D1858" t="str">
            <v>STRIVE Prep - Kepner</v>
          </cell>
          <cell r="E1858" t="str">
            <v>STRIVE Prep - Kepner UIP 2019-20</v>
          </cell>
          <cell r="F1858" t="str">
            <v>Priority Improvement Plan: Meets 95% Participation</v>
          </cell>
          <cell r="G1858" t="str">
            <v>No</v>
          </cell>
          <cell r="H1858" t="str">
            <v>Submitted for Posting</v>
          </cell>
        </row>
        <row r="1859">
          <cell r="C1859">
            <v>7973</v>
          </cell>
          <cell r="D1859" t="str">
            <v>STRIVE Prep - Rise</v>
          </cell>
          <cell r="E1859" t="str">
            <v>STRIVE Prep - Rise UIP 2019-20</v>
          </cell>
          <cell r="F1859" t="str">
            <v>Improvement Plan: Meets 95% Participation (Revised)</v>
          </cell>
          <cell r="G1859" t="str">
            <v>No</v>
          </cell>
          <cell r="H1859" t="str">
            <v>Submitted for Posting</v>
          </cell>
        </row>
        <row r="1860">
          <cell r="C1860">
            <v>6719</v>
          </cell>
          <cell r="D1860" t="str">
            <v>Parker Performing Arts</v>
          </cell>
          <cell r="E1860" t="str">
            <v>Parker Performing Arts UIP 2019-20</v>
          </cell>
          <cell r="F1860" t="str">
            <v>Performance Plan: Low Participation</v>
          </cell>
          <cell r="G1860" t="str">
            <v>No</v>
          </cell>
          <cell r="H1860" t="str">
            <v>Submitted for Posting</v>
          </cell>
        </row>
        <row r="1861">
          <cell r="C1861">
            <v>861</v>
          </cell>
          <cell r="D1861" t="str">
            <v>BATTLE MOUNTAIN EARLY COLLEGE HIGH SCHOOL</v>
          </cell>
          <cell r="E1861" t="str">
            <v>BATTLE MOUNTAIN EARLY COLLEGE HIGH SCHOOL UIP 2019-20</v>
          </cell>
          <cell r="F1861" t="str">
            <v>Pending</v>
          </cell>
          <cell r="G1861" t="str">
            <v>No</v>
          </cell>
          <cell r="H1861" t="str">
            <v>In Progress</v>
          </cell>
        </row>
        <row r="1862">
          <cell r="C1862">
            <v>2643</v>
          </cell>
          <cell r="D1862" t="str">
            <v>EAGLE VALLEY EARLY COLLEGE HIGH SCHOOL</v>
          </cell>
          <cell r="E1862" t="str">
            <v>EAGLE VALLEY EARLY COLLEGE HIGH SCHOOL UIP 2019-20</v>
          </cell>
          <cell r="F1862" t="str">
            <v>Pending</v>
          </cell>
          <cell r="G1862" t="str">
            <v>No</v>
          </cell>
          <cell r="H1862" t="str">
            <v>In Progress</v>
          </cell>
        </row>
        <row r="1863">
          <cell r="C1863">
            <v>369</v>
          </cell>
          <cell r="D1863" t="str">
            <v>Atlas Preparatory Middle School</v>
          </cell>
          <cell r="E1863" t="str">
            <v>Atlas Preparatory Middle School UIP 2019-20</v>
          </cell>
          <cell r="F1863" t="str">
            <v>Performance Plan: Meets 95% Participation</v>
          </cell>
          <cell r="G1863" t="str">
            <v>No</v>
          </cell>
          <cell r="H1863" t="str">
            <v>In Progress</v>
          </cell>
        </row>
        <row r="1864">
          <cell r="C1864">
            <v>6626</v>
          </cell>
          <cell r="D1864" t="str">
            <v>Peyton Online Academy</v>
          </cell>
          <cell r="E1864" t="str">
            <v>Peyton Online Academy UIP 2019-20</v>
          </cell>
          <cell r="F1864" t="str">
            <v>Priority Improvement Plan: Low Participation</v>
          </cell>
          <cell r="G1864" t="str">
            <v>No</v>
          </cell>
          <cell r="H1864" t="str">
            <v>In Progress</v>
          </cell>
        </row>
        <row r="1865">
          <cell r="C1865">
            <v>6821</v>
          </cell>
          <cell r="D1865" t="str">
            <v>Pikes Peak Early College</v>
          </cell>
          <cell r="E1865" t="str">
            <v>Pikes Peak Early College UIP 2019-20</v>
          </cell>
          <cell r="F1865" t="str">
            <v>Performance Plan: Meets 95% Participation</v>
          </cell>
          <cell r="G1865" t="str">
            <v>No</v>
          </cell>
          <cell r="H1865" t="str">
            <v>Submitted for Posting</v>
          </cell>
        </row>
        <row r="1866">
          <cell r="C1866">
            <v>6653</v>
          </cell>
          <cell r="D1866" t="str">
            <v>Power Technical Early College</v>
          </cell>
          <cell r="E1866" t="str">
            <v>Power Technical Early College UIP 2019-20</v>
          </cell>
          <cell r="F1866" t="str">
            <v>Performance Plan: Meets 95% Participation</v>
          </cell>
          <cell r="G1866" t="str">
            <v>No</v>
          </cell>
          <cell r="H1866" t="str">
            <v>Submitted for Posting</v>
          </cell>
        </row>
        <row r="1867">
          <cell r="C1867">
            <v>2523</v>
          </cell>
          <cell r="D1867" t="str">
            <v>Edison Prep</v>
          </cell>
          <cell r="E1867" t="str">
            <v>Edison Prep UIP 2019-20</v>
          </cell>
          <cell r="F1867" t="str">
            <v>Insufficient State Data: Low Participation^</v>
          </cell>
          <cell r="G1867" t="str">
            <v>No</v>
          </cell>
          <cell r="H1867" t="str">
            <v>In Progress</v>
          </cell>
        </row>
        <row r="1868">
          <cell r="C1868">
            <v>2189</v>
          </cell>
          <cell r="D1868" t="str">
            <v>Doral Academy of Colorado</v>
          </cell>
          <cell r="E1868" t="str">
            <v>Doral Academy of Colorado UIP 2019-20</v>
          </cell>
          <cell r="F1868" t="str">
            <v>Performance Plan: Meets 95% Participation</v>
          </cell>
          <cell r="G1868" t="str">
            <v>No</v>
          </cell>
          <cell r="H1868" t="str">
            <v>Submitted for Posting</v>
          </cell>
        </row>
        <row r="1869">
          <cell r="C1869">
            <v>1526</v>
          </cell>
          <cell r="D1869" t="str">
            <v>Colorado Connections Academy @ Durango</v>
          </cell>
          <cell r="E1869" t="str">
            <v>Colorado Connections Academy @ Durango UIP 2019-20</v>
          </cell>
          <cell r="F1869" t="str">
            <v>Improvement Plan: Low Participation</v>
          </cell>
          <cell r="G1869" t="str">
            <v>No</v>
          </cell>
          <cell r="H1869" t="str">
            <v>Submitted for Posting</v>
          </cell>
        </row>
        <row r="1870">
          <cell r="C1870">
            <v>1009</v>
          </cell>
          <cell r="D1870" t="str">
            <v>Baker Elementary School</v>
          </cell>
          <cell r="E1870" t="str">
            <v>Baker Elementary School UIP 2019-20</v>
          </cell>
          <cell r="F1870" t="str">
            <v>Improvement Plan: Meets 95% Participation</v>
          </cell>
          <cell r="G1870" t="str">
            <v>No</v>
          </cell>
          <cell r="H1870" t="str">
            <v>Submitted to CDE for Review</v>
          </cell>
        </row>
        <row r="1871">
          <cell r="C1871">
            <v>8811</v>
          </cell>
          <cell r="D1871" t="str">
            <v>Telluride Elementary School</v>
          </cell>
          <cell r="E1871" t="str">
            <v>Telluride Elementary School UIP 2019-20</v>
          </cell>
          <cell r="F1871" t="str">
            <v>Performance Plan (Revised)</v>
          </cell>
          <cell r="G1871" t="str">
            <v>No</v>
          </cell>
          <cell r="H1871" t="str">
            <v>In Progress</v>
          </cell>
        </row>
        <row r="1872">
          <cell r="C1872">
            <v>5423</v>
          </cell>
          <cell r="D1872" t="str">
            <v>Mountain Village Montessori Charter School</v>
          </cell>
          <cell r="E1872" t="str">
            <v>Mountain Village Montessori Charter School UIP 2019-20</v>
          </cell>
          <cell r="F1872" t="str">
            <v>Performance Plan: Low Participation</v>
          </cell>
          <cell r="G1872" t="str">
            <v>No</v>
          </cell>
          <cell r="H1872" t="str">
            <v>Submitted for Posting</v>
          </cell>
        </row>
        <row r="1873">
          <cell r="C1873">
            <v>5147</v>
          </cell>
          <cell r="D1873" t="str">
            <v>Launch High School</v>
          </cell>
          <cell r="E1873" t="str">
            <v>Launch High School UIP 2019-20</v>
          </cell>
          <cell r="F1873" t="str">
            <v>Improvement Plan: Low Participation</v>
          </cell>
          <cell r="G1873" t="str">
            <v>No</v>
          </cell>
          <cell r="H1873" t="str">
            <v>Submitted for Posting</v>
          </cell>
        </row>
        <row r="1874">
          <cell r="C1874">
            <v>7233</v>
          </cell>
          <cell r="D1874" t="str">
            <v>Rocky Mountain Prep: Fletcher</v>
          </cell>
          <cell r="E1874" t="str">
            <v>Rocky Mountain Prep: Fletcher UIP 2019-20</v>
          </cell>
          <cell r="F1874" t="str">
            <v>Improvement Plan: Meets 95% Participation</v>
          </cell>
          <cell r="G1874" t="str">
            <v>No</v>
          </cell>
          <cell r="H1874" t="str">
            <v>Submitted for Posting</v>
          </cell>
        </row>
        <row r="1875">
          <cell r="C1875">
            <v>0</v>
          </cell>
          <cell r="E1875" t="str">
            <v>CSI Demo 2019-20</v>
          </cell>
          <cell r="F1875" t="str">
            <v>Pending</v>
          </cell>
          <cell r="G1875" t="str">
            <v>No</v>
          </cell>
          <cell r="H1875" t="str">
            <v>In Progress</v>
          </cell>
        </row>
        <row r="1876">
          <cell r="A1876">
            <v>910</v>
          </cell>
          <cell r="B1876" t="str">
            <v>Eagle County RE 50</v>
          </cell>
          <cell r="E1876" t="str">
            <v>Eagle County RE 50 UIP 2019-20</v>
          </cell>
          <cell r="F1876" t="str">
            <v>Accredited: Meets 95% Participation</v>
          </cell>
          <cell r="G1876" t="str">
            <v>No</v>
          </cell>
          <cell r="H1876" t="str">
            <v>Submitted for Posting</v>
          </cell>
        </row>
        <row r="1877">
          <cell r="A1877">
            <v>230</v>
          </cell>
          <cell r="B1877" t="str">
            <v>Walsh RE-1</v>
          </cell>
          <cell r="E1877" t="str">
            <v>Walsh RE-1 UIP 2019-20</v>
          </cell>
          <cell r="F1877" t="str">
            <v>Accredited: Meets 95% Participation</v>
          </cell>
          <cell r="G1877" t="str">
            <v>No</v>
          </cell>
          <cell r="H1877" t="str">
            <v>In Progress</v>
          </cell>
        </row>
        <row r="1878">
          <cell r="A1878">
            <v>100</v>
          </cell>
          <cell r="B1878" t="str">
            <v>Alamosa RE-11J</v>
          </cell>
          <cell r="E1878" t="str">
            <v>Alamosa RE-11J UIP 2019-20</v>
          </cell>
          <cell r="F1878" t="str">
            <v>Accredited with Improvement Plan: Meets 95% Participation</v>
          </cell>
          <cell r="G1878" t="str">
            <v>No</v>
          </cell>
          <cell r="H1878" t="str">
            <v>Submitted for Posting</v>
          </cell>
        </row>
        <row r="1879">
          <cell r="A1879">
            <v>1080</v>
          </cell>
          <cell r="B1879" t="str">
            <v>Lewis-Palmer 38</v>
          </cell>
          <cell r="E1879" t="str">
            <v>Lewis-Palmer 38 UIP 2019-20</v>
          </cell>
          <cell r="F1879" t="str">
            <v>Accredited with Distinction: Low Participation</v>
          </cell>
          <cell r="G1879" t="str">
            <v>No</v>
          </cell>
          <cell r="H1879" t="str">
            <v>In Progress</v>
          </cell>
        </row>
        <row r="1880">
          <cell r="A1880">
            <v>1510</v>
          </cell>
          <cell r="B1880" t="str">
            <v>Lake County R-1</v>
          </cell>
          <cell r="E1880" t="str">
            <v>Lake County R-1 UIP 2019-20</v>
          </cell>
          <cell r="F1880" t="str">
            <v>Accredited with Improvement Plan: Low Participation</v>
          </cell>
          <cell r="G1880" t="str">
            <v>Yes</v>
          </cell>
          <cell r="H1880" t="str">
            <v>In Progress</v>
          </cell>
        </row>
        <row r="1881">
          <cell r="A1881">
            <v>1400</v>
          </cell>
          <cell r="B1881" t="str">
            <v>La Veta Re-2</v>
          </cell>
          <cell r="E1881" t="str">
            <v>La Veta Re-2 UIP 2019-20</v>
          </cell>
          <cell r="F1881" t="str">
            <v>Accredited: Low Participation</v>
          </cell>
          <cell r="G1881" t="str">
            <v>No</v>
          </cell>
          <cell r="H1881" t="str">
            <v>In Progress</v>
          </cell>
        </row>
        <row r="1882">
          <cell r="A1882">
            <v>930</v>
          </cell>
          <cell r="B1882" t="str">
            <v>Kiowa C-2</v>
          </cell>
          <cell r="E1882" t="str">
            <v>Kiowa C-2 UIP 2019-20</v>
          </cell>
          <cell r="F1882" t="str">
            <v>Accredited: Low Participation</v>
          </cell>
          <cell r="G1882" t="str">
            <v>No</v>
          </cell>
          <cell r="H1882" t="str">
            <v>In Progress</v>
          </cell>
        </row>
        <row r="1883">
          <cell r="A1883">
            <v>1760</v>
          </cell>
          <cell r="B1883" t="str">
            <v>Kim Reorganized 88</v>
          </cell>
          <cell r="E1883" t="str">
            <v>Kim Reorganized 88 UIP 2019-20</v>
          </cell>
          <cell r="F1883" t="str">
            <v>Accredited with Distinction: Meets 95% Participation</v>
          </cell>
          <cell r="G1883" t="str">
            <v>No</v>
          </cell>
          <cell r="H1883" t="str">
            <v>In Progress</v>
          </cell>
        </row>
        <row r="1884">
          <cell r="A1884">
            <v>3090</v>
          </cell>
          <cell r="B1884" t="str">
            <v>Weld County School District RE-3J</v>
          </cell>
          <cell r="E1884" t="str">
            <v>Weld County School District RE-3J UIP 2019-20</v>
          </cell>
          <cell r="F1884" t="str">
            <v>Accredited with Improvement Plan: Meets 95% Participation</v>
          </cell>
          <cell r="G1884" t="str">
            <v>No</v>
          </cell>
          <cell r="H1884" t="str">
            <v>Submitted for Posting</v>
          </cell>
        </row>
        <row r="1885">
          <cell r="A1885">
            <v>2810</v>
          </cell>
          <cell r="B1885" t="str">
            <v>Center 26 JT</v>
          </cell>
          <cell r="E1885" t="str">
            <v>Center 26 JT UIP 2019-20</v>
          </cell>
          <cell r="F1885" t="str">
            <v>Accredited with Improvement Plan: Meets 95% Participation</v>
          </cell>
          <cell r="G1885" t="str">
            <v>No</v>
          </cell>
          <cell r="H1885" t="str">
            <v>Submitted to CDE for Review</v>
          </cell>
        </row>
        <row r="1886">
          <cell r="A1886">
            <v>2660</v>
          </cell>
          <cell r="B1886" t="str">
            <v>Lamar Re-2</v>
          </cell>
          <cell r="E1886" t="str">
            <v>Lamar Re-2 UIP 2019-20</v>
          </cell>
          <cell r="F1886" t="str">
            <v>Accredited with Improvement Plan: Meets 95% Participation</v>
          </cell>
          <cell r="G1886" t="str">
            <v>No</v>
          </cell>
          <cell r="H1886" t="str">
            <v>Submit to CDE for Review</v>
          </cell>
        </row>
        <row r="1887">
          <cell r="A1887">
            <v>2630</v>
          </cell>
          <cell r="B1887" t="str">
            <v>Haxtun RE-2J</v>
          </cell>
          <cell r="E1887" t="str">
            <v>Haxtun RE-2J UIP 2019-20</v>
          </cell>
          <cell r="F1887" t="str">
            <v>Accredited with Improvement Plan: Decreased due to Participation</v>
          </cell>
          <cell r="G1887" t="str">
            <v>No</v>
          </cell>
          <cell r="H1887" t="str">
            <v>In Progress</v>
          </cell>
        </row>
        <row r="1888">
          <cell r="A1888">
            <v>2862</v>
          </cell>
          <cell r="B1888" t="str">
            <v>Julesburg Re-1</v>
          </cell>
          <cell r="E1888" t="str">
            <v>Julesburg Re-1 UIP 2019-20</v>
          </cell>
          <cell r="F1888" t="str">
            <v>Accredited with Improvement Plan: Low Participation (Revised)</v>
          </cell>
          <cell r="G1888" t="str">
            <v>No</v>
          </cell>
          <cell r="H1888" t="str">
            <v>In Progress</v>
          </cell>
        </row>
        <row r="1889">
          <cell r="A1889">
            <v>3110</v>
          </cell>
          <cell r="B1889" t="str">
            <v>Johnstown-Milliken RE-5J</v>
          </cell>
          <cell r="E1889" t="str">
            <v>Johnstown-Milliken RE-5J UIP 2019-20</v>
          </cell>
          <cell r="F1889" t="str">
            <v>Accredited: Meets 95% Participation</v>
          </cell>
          <cell r="G1889" t="str">
            <v>No</v>
          </cell>
          <cell r="H1889" t="str">
            <v>In Progress</v>
          </cell>
        </row>
        <row r="1890">
          <cell r="A1890">
            <v>1540</v>
          </cell>
          <cell r="B1890" t="str">
            <v>Ignacio 11 JT</v>
          </cell>
          <cell r="E1890" t="str">
            <v>Ignacio 11 JT UIP 2019-20</v>
          </cell>
          <cell r="F1890" t="str">
            <v>Accredited with Improvement Plan: Meets 95% Participation</v>
          </cell>
          <cell r="G1890" t="str">
            <v>Yes</v>
          </cell>
          <cell r="H1890" t="str">
            <v>Submitted to CDE for Review</v>
          </cell>
        </row>
        <row r="1891">
          <cell r="A1891">
            <v>3220</v>
          </cell>
          <cell r="B1891" t="str">
            <v>Idalia RJ-3</v>
          </cell>
          <cell r="E1891" t="str">
            <v>Idalia RJ-3 UIP 2019-20</v>
          </cell>
          <cell r="F1891" t="str">
            <v>Accredited: Low Participation</v>
          </cell>
          <cell r="G1891" t="str">
            <v>No</v>
          </cell>
          <cell r="H1891" t="str">
            <v>In Progress</v>
          </cell>
        </row>
        <row r="1892">
          <cell r="A1892">
            <v>1390</v>
          </cell>
          <cell r="B1892" t="str">
            <v>Huerfano Re-1</v>
          </cell>
          <cell r="E1892" t="str">
            <v>Huerfano Re-1 UIP 2019-20</v>
          </cell>
          <cell r="F1892" t="str">
            <v>Accredited with Improvement Plan: Meets 95% Participation</v>
          </cell>
          <cell r="G1892" t="str">
            <v>No</v>
          </cell>
          <cell r="H1892" t="str">
            <v>Submitted to CDE for Review</v>
          </cell>
        </row>
        <row r="1893">
          <cell r="A1893">
            <v>2620</v>
          </cell>
          <cell r="B1893" t="str">
            <v>Holyoke Re-1J</v>
          </cell>
          <cell r="E1893" t="str">
            <v>Holyoke Re-1J UIP 2019-20</v>
          </cell>
          <cell r="F1893" t="str">
            <v>Accredited: Meets 95% Participation</v>
          </cell>
          <cell r="G1893" t="str">
            <v>No</v>
          </cell>
          <cell r="H1893" t="str">
            <v>In Progress</v>
          </cell>
        </row>
        <row r="1894">
          <cell r="A1894">
            <v>2670</v>
          </cell>
          <cell r="B1894" t="str">
            <v>Holly RE-3</v>
          </cell>
          <cell r="E1894" t="str">
            <v>Holly RE-3 UIP 2019-20</v>
          </cell>
          <cell r="F1894" t="str">
            <v>Accredited: Low Participation (Revised)</v>
          </cell>
          <cell r="G1894" t="str">
            <v>No</v>
          </cell>
          <cell r="H1894" t="str">
            <v>In Progress</v>
          </cell>
        </row>
        <row r="1895">
          <cell r="A1895">
            <v>1600</v>
          </cell>
          <cell r="B1895" t="str">
            <v>Hoehne Reorganized 3</v>
          </cell>
          <cell r="E1895" t="str">
            <v>Hoehne Reorganized 3 UIP 2019-20</v>
          </cell>
          <cell r="F1895" t="str">
            <v>Accredited: Meets 95% Participation</v>
          </cell>
          <cell r="G1895" t="str">
            <v>Yes</v>
          </cell>
          <cell r="H1895" t="str">
            <v>Submitted to CDE for Review</v>
          </cell>
        </row>
        <row r="1896">
          <cell r="A1896">
            <v>1460</v>
          </cell>
          <cell r="B1896" t="str">
            <v>Hi-Plains R-23</v>
          </cell>
          <cell r="E1896" t="str">
            <v>Hi-Plains R-23 UIP 2019-20</v>
          </cell>
          <cell r="F1896" t="str">
            <v>Accredited: Meets 95% Participation</v>
          </cell>
          <cell r="G1896" t="str">
            <v>No</v>
          </cell>
          <cell r="H1896" t="str">
            <v>Submitted to CDE for Review</v>
          </cell>
        </row>
        <row r="1897">
          <cell r="A1897">
            <v>2405</v>
          </cell>
          <cell r="B1897" t="str">
            <v>Fort Morgan Re-3</v>
          </cell>
          <cell r="E1897" t="str">
            <v>Fort Morgan Re-3 UIP 2019-20</v>
          </cell>
          <cell r="F1897" t="str">
            <v>Accredited with Improvement Plan: Meets 95% Participation</v>
          </cell>
          <cell r="G1897" t="str">
            <v>No</v>
          </cell>
          <cell r="H1897" t="str">
            <v>Submitted to CDE for Review</v>
          </cell>
        </row>
        <row r="1898">
          <cell r="A1898">
            <v>2000</v>
          </cell>
          <cell r="B1898" t="str">
            <v>Mesa County Valley 51</v>
          </cell>
          <cell r="E1898" t="str">
            <v>Mesa County Valley 51 UIP 2019-20</v>
          </cell>
          <cell r="F1898" t="str">
            <v>Accredited with Improvement Plan: Low Participation</v>
          </cell>
          <cell r="G1898" t="str">
            <v>No</v>
          </cell>
          <cell r="H1898" t="str">
            <v>In Progress</v>
          </cell>
        </row>
        <row r="1899">
          <cell r="A1899">
            <v>1380</v>
          </cell>
          <cell r="B1899" t="str">
            <v>Hinsdale County RE 1</v>
          </cell>
          <cell r="E1899" t="str">
            <v>Hinsdale County RE 1 UIP 2019-20</v>
          </cell>
          <cell r="F1899" t="str">
            <v>Accredited: Meets 95% Participation</v>
          </cell>
          <cell r="G1899" t="str">
            <v>Yes</v>
          </cell>
          <cell r="H1899" t="str">
            <v>Submitted for Posting</v>
          </cell>
        </row>
        <row r="1900">
          <cell r="A1900">
            <v>2760</v>
          </cell>
          <cell r="B1900" t="str">
            <v>Hayden RE-1</v>
          </cell>
          <cell r="E1900" t="str">
            <v>Hayden RE-1 UIP 2019-20</v>
          </cell>
          <cell r="F1900" t="str">
            <v>Accredited: Meets 95% Participation</v>
          </cell>
          <cell r="G1900" t="str">
            <v>No</v>
          </cell>
          <cell r="H1900" t="str">
            <v>Submitted for Posting</v>
          </cell>
        </row>
        <row r="1901">
          <cell r="A1901">
            <v>1070</v>
          </cell>
          <cell r="B1901" t="str">
            <v>Hanover 28</v>
          </cell>
          <cell r="E1901" t="str">
            <v>Hanover 28 UIP 2019-20</v>
          </cell>
          <cell r="F1901" t="str">
            <v>Accredited: Low Participation</v>
          </cell>
          <cell r="G1901" t="str">
            <v>No</v>
          </cell>
          <cell r="H1901" t="str">
            <v>In Progress</v>
          </cell>
        </row>
        <row r="1902">
          <cell r="A1902">
            <v>2650</v>
          </cell>
          <cell r="B1902" t="str">
            <v>Granada RE-1</v>
          </cell>
          <cell r="E1902" t="str">
            <v>Granada RE-1 UIP 2019-20</v>
          </cell>
          <cell r="F1902" t="str">
            <v>Accredited: Meets 95% Participation</v>
          </cell>
          <cell r="G1902" t="str">
            <v>No</v>
          </cell>
          <cell r="H1902" t="str">
            <v>In Progress</v>
          </cell>
        </row>
        <row r="1903">
          <cell r="A1903">
            <v>1330</v>
          </cell>
          <cell r="B1903" t="str">
            <v>Gilpin County RE-1</v>
          </cell>
          <cell r="E1903" t="str">
            <v>Gilpin County RE-1 UIP 2019-20</v>
          </cell>
          <cell r="F1903" t="str">
            <v>Accredited: Meets 95% Participation</v>
          </cell>
          <cell r="G1903" t="str">
            <v>No</v>
          </cell>
          <cell r="H1903" t="str">
            <v>In Progress</v>
          </cell>
        </row>
        <row r="1904">
          <cell r="A1904">
            <v>1780</v>
          </cell>
          <cell r="B1904" t="str">
            <v>Genoa-Hugo C113</v>
          </cell>
          <cell r="E1904" t="str">
            <v>Genoa-Hugo C113 UIP 2019-20</v>
          </cell>
          <cell r="F1904" t="str">
            <v>Accredited: Meets 95% Participation</v>
          </cell>
          <cell r="G1904" t="str">
            <v>No</v>
          </cell>
          <cell r="H1904" t="str">
            <v>In Progress</v>
          </cell>
        </row>
        <row r="1905">
          <cell r="A1905">
            <v>1195</v>
          </cell>
          <cell r="B1905" t="str">
            <v>Garfield Re-2</v>
          </cell>
          <cell r="E1905" t="str">
            <v>Garfield Re-2 UIP 2019-20</v>
          </cell>
          <cell r="F1905" t="str">
            <v>Accredited: Low Participation</v>
          </cell>
          <cell r="G1905" t="str">
            <v>No</v>
          </cell>
          <cell r="H1905" t="str">
            <v>In Progress</v>
          </cell>
        </row>
        <row r="1906">
          <cell r="A1906">
            <v>1220</v>
          </cell>
          <cell r="B1906" t="str">
            <v>Garfield 16</v>
          </cell>
          <cell r="E1906" t="str">
            <v>Garfield 16 UIP 2019-20</v>
          </cell>
          <cell r="F1906" t="str">
            <v>Accredited: Low Participation</v>
          </cell>
          <cell r="G1906" t="str">
            <v>No</v>
          </cell>
          <cell r="H1906" t="str">
            <v>In Progress</v>
          </cell>
        </row>
        <row r="1907">
          <cell r="A1907">
            <v>1850</v>
          </cell>
          <cell r="B1907" t="str">
            <v>Frenchman RE-3</v>
          </cell>
          <cell r="E1907" t="str">
            <v>Frenchman RE-3 UIP 2019-20</v>
          </cell>
          <cell r="F1907" t="str">
            <v>Accredited: Meets 95% Participation</v>
          </cell>
          <cell r="G1907" t="str">
            <v>No</v>
          </cell>
          <cell r="H1907" t="str">
            <v>In Progress</v>
          </cell>
        </row>
        <row r="1908">
          <cell r="A1908">
            <v>1810</v>
          </cell>
          <cell r="B1908" t="str">
            <v>KARVAL RE-23</v>
          </cell>
          <cell r="E1908" t="str">
            <v>Karval RE-23 UIP 2019-20</v>
          </cell>
          <cell r="F1908" t="str">
            <v>Accredited with Distinction: Meets 95% Participation</v>
          </cell>
          <cell r="G1908" t="str">
            <v>No</v>
          </cell>
          <cell r="H1908" t="str">
            <v>Submitted to CDE for Review</v>
          </cell>
        </row>
        <row r="1909">
          <cell r="A1909">
            <v>1420</v>
          </cell>
          <cell r="B1909" t="str">
            <v>Jefferson County R-1</v>
          </cell>
          <cell r="E1909" t="str">
            <v>Jefferson County R-1 UIP 2019-20</v>
          </cell>
          <cell r="F1909" t="str">
            <v>Accredited: Meets 95% Participation</v>
          </cell>
          <cell r="G1909" t="str">
            <v>No</v>
          </cell>
          <cell r="H1909" t="str">
            <v>Submitted for Posting</v>
          </cell>
        </row>
        <row r="1910">
          <cell r="A1910">
            <v>1010</v>
          </cell>
          <cell r="B1910" t="str">
            <v>Colorado Springs 11</v>
          </cell>
          <cell r="E1910" t="str">
            <v>Colorado Springs 11 UIP 2019-20</v>
          </cell>
          <cell r="F1910" t="str">
            <v>Accredited with Improvement Plan: Meets 95% Participation</v>
          </cell>
          <cell r="G1910" t="str">
            <v>No</v>
          </cell>
          <cell r="H1910" t="str">
            <v>Submitted for Posting</v>
          </cell>
        </row>
        <row r="1911">
          <cell r="A1911">
            <v>980</v>
          </cell>
          <cell r="B1911" t="str">
            <v>Harrison 2</v>
          </cell>
          <cell r="E1911" t="str">
            <v>Harrison 2 UIP 2019-20</v>
          </cell>
          <cell r="F1911" t="str">
            <v>Accredited: Meets 95% Participation</v>
          </cell>
          <cell r="G1911" t="str">
            <v>No</v>
          </cell>
          <cell r="H1911" t="str">
            <v>Submitted for Posting</v>
          </cell>
        </row>
        <row r="1912">
          <cell r="A1912">
            <v>900</v>
          </cell>
          <cell r="B1912" t="str">
            <v>Douglas County Re 1</v>
          </cell>
          <cell r="E1912" t="str">
            <v>Douglas County Re 1 UIP 2019-20</v>
          </cell>
          <cell r="F1912" t="str">
            <v>Accredited: Low Participation</v>
          </cell>
          <cell r="G1912" t="str">
            <v>No</v>
          </cell>
          <cell r="H1912" t="str">
            <v>Submitted for Posting</v>
          </cell>
        </row>
        <row r="1913">
          <cell r="A1913">
            <v>880</v>
          </cell>
          <cell r="B1913" t="str">
            <v>Denver County 1</v>
          </cell>
          <cell r="E1913" t="str">
            <v>Denver County 1 UIP 2019-20</v>
          </cell>
          <cell r="F1913" t="str">
            <v>Accredited: Meets 95% Participation</v>
          </cell>
          <cell r="G1913" t="str">
            <v>No</v>
          </cell>
          <cell r="H1913" t="str">
            <v>Submitted for Posting</v>
          </cell>
        </row>
        <row r="1914">
          <cell r="A1914">
            <v>510</v>
          </cell>
          <cell r="B1914" t="str">
            <v>Kit Carson R-1</v>
          </cell>
          <cell r="E1914" t="str">
            <v>Kit Carson R-1 UIP 2019-20</v>
          </cell>
          <cell r="F1914" t="str">
            <v>Accredited: Low Participation</v>
          </cell>
          <cell r="G1914" t="str">
            <v>No</v>
          </cell>
          <cell r="H1914" t="str">
            <v>In Progress</v>
          </cell>
        </row>
        <row r="1915">
          <cell r="A1915">
            <v>290</v>
          </cell>
          <cell r="B1915" t="str">
            <v>Las Animas RE-1</v>
          </cell>
          <cell r="E1915" t="str">
            <v>Las Animas RE-1 UIP 2019-20</v>
          </cell>
          <cell r="F1915" t="str">
            <v>Accredited with Priority Improvement Plan: Low Participation</v>
          </cell>
          <cell r="G1915" t="str">
            <v>No</v>
          </cell>
          <cell r="H1915" t="str">
            <v>Submitted to CDE for Review</v>
          </cell>
        </row>
        <row r="1916">
          <cell r="A1916">
            <v>260</v>
          </cell>
          <cell r="B1916" t="str">
            <v>Vilas RE-5</v>
          </cell>
          <cell r="E1916" t="str">
            <v>Vilas RE-5 UIP 2019-20</v>
          </cell>
          <cell r="F1916" t="str">
            <v>Accredited: Meets 95% Participation</v>
          </cell>
          <cell r="G1916" t="str">
            <v>No</v>
          </cell>
          <cell r="H1916" t="str">
            <v>In Progress</v>
          </cell>
        </row>
        <row r="1917">
          <cell r="A1917">
            <v>1150</v>
          </cell>
          <cell r="B1917" t="str">
            <v>Fremont RE-2</v>
          </cell>
          <cell r="E1917" t="str">
            <v>Fremont RE-2 UIP 2019-20</v>
          </cell>
          <cell r="F1917" t="str">
            <v>Accredited with Improvement Plan: Meets 95% Participation</v>
          </cell>
          <cell r="G1917" t="str">
            <v>No</v>
          </cell>
          <cell r="H1917" t="str">
            <v>Submitted to CDE for Review</v>
          </cell>
        </row>
        <row r="1918">
          <cell r="A1918">
            <v>2540</v>
          </cell>
          <cell r="B1918" t="str">
            <v>Fowler R-4J</v>
          </cell>
          <cell r="E1918" t="str">
            <v>Fowler R-4J UIP 2019-20</v>
          </cell>
          <cell r="F1918" t="str">
            <v>Accredited: Meets 95% Participation</v>
          </cell>
          <cell r="G1918" t="str">
            <v>No</v>
          </cell>
          <cell r="H1918" t="str">
            <v>In Progress</v>
          </cell>
        </row>
        <row r="1919">
          <cell r="A1919">
            <v>1000</v>
          </cell>
          <cell r="B1919" t="str">
            <v>Fountain 8</v>
          </cell>
          <cell r="E1919" t="str">
            <v>Fountain 8 UIP 2019-20</v>
          </cell>
          <cell r="F1919" t="str">
            <v>Accredited: Meets 95% Participation</v>
          </cell>
          <cell r="G1919" t="str">
            <v>No</v>
          </cell>
          <cell r="H1919" t="str">
            <v>In Progress</v>
          </cell>
        </row>
        <row r="1920">
          <cell r="A1920">
            <v>1110</v>
          </cell>
          <cell r="B1920" t="str">
            <v>District 49</v>
          </cell>
          <cell r="E1920" t="str">
            <v>District 49 UIP 2019-20</v>
          </cell>
          <cell r="F1920" t="str">
            <v>Accredited: Meets 95% Participation (Revised)</v>
          </cell>
          <cell r="G1920" t="str">
            <v>No</v>
          </cell>
          <cell r="H1920" t="str">
            <v>Submitted for Posting</v>
          </cell>
        </row>
        <row r="1921">
          <cell r="A1921">
            <v>120</v>
          </cell>
          <cell r="B1921" t="str">
            <v>Englewood 1</v>
          </cell>
          <cell r="E1921" t="str">
            <v>Englewood 1 UIP 2019-20</v>
          </cell>
          <cell r="F1921" t="str">
            <v>Accredited with Improvement Plan: Meets 95% Participation (Revised)</v>
          </cell>
          <cell r="G1921" t="str">
            <v>No</v>
          </cell>
          <cell r="H1921" t="str">
            <v>Submitted for Posting</v>
          </cell>
        </row>
        <row r="1922">
          <cell r="A1922">
            <v>1050</v>
          </cell>
          <cell r="B1922" t="str">
            <v>Ellicott 22</v>
          </cell>
          <cell r="E1922" t="str">
            <v>Ellicott 22 UIP 2019-20</v>
          </cell>
          <cell r="F1922" t="str">
            <v>Accredited with Improvement Plan: Meets 95% Participation</v>
          </cell>
          <cell r="G1922" t="str">
            <v>No</v>
          </cell>
          <cell r="H1922" t="str">
            <v>In Progress</v>
          </cell>
        </row>
        <row r="1923">
          <cell r="A1923">
            <v>920</v>
          </cell>
          <cell r="B1923" t="str">
            <v>Elizabeth School District</v>
          </cell>
          <cell r="E1923" t="str">
            <v>Elizabeth School District UIP 2019-20</v>
          </cell>
          <cell r="F1923" t="str">
            <v>Accredited: Low Participation</v>
          </cell>
          <cell r="G1923" t="str">
            <v>No</v>
          </cell>
          <cell r="H1923" t="str">
            <v>In Progress</v>
          </cell>
        </row>
        <row r="1924">
          <cell r="A1924">
            <v>950</v>
          </cell>
          <cell r="B1924" t="str">
            <v>Elbert 200</v>
          </cell>
          <cell r="E1924" t="str">
            <v>Elbert 200 UIP 2019-20</v>
          </cell>
          <cell r="F1924" t="str">
            <v>Accredited: Low Participation</v>
          </cell>
          <cell r="G1924" t="str">
            <v>No</v>
          </cell>
          <cell r="H1924" t="str">
            <v>In Progress</v>
          </cell>
        </row>
        <row r="1925">
          <cell r="A1925">
            <v>1120</v>
          </cell>
          <cell r="B1925" t="str">
            <v>Edison 54 JT</v>
          </cell>
          <cell r="E1925" t="str">
            <v>Edison 54 JT UIP 2019-20</v>
          </cell>
          <cell r="F1925" t="str">
            <v>Accredited with Distinction: Low Participation (Revised)</v>
          </cell>
          <cell r="G1925" t="str">
            <v>No</v>
          </cell>
          <cell r="H1925" t="str">
            <v>In Progress</v>
          </cell>
        </row>
        <row r="1926">
          <cell r="A1926">
            <v>190</v>
          </cell>
          <cell r="B1926" t="str">
            <v>Byers 32J</v>
          </cell>
          <cell r="E1926" t="str">
            <v>Byers 32J UIP 2019-20</v>
          </cell>
          <cell r="F1926" t="str">
            <v>Accredited: Low Participation</v>
          </cell>
          <cell r="G1926" t="str">
            <v>No</v>
          </cell>
          <cell r="H1926" t="str">
            <v>In Progress</v>
          </cell>
        </row>
        <row r="1927">
          <cell r="A1927">
            <v>140</v>
          </cell>
          <cell r="B1927" t="str">
            <v>Littleton 6</v>
          </cell>
          <cell r="E1927" t="str">
            <v>Littleton 6 UIP 2019-20</v>
          </cell>
          <cell r="F1927" t="str">
            <v>Accredited: Meets 95% Participation</v>
          </cell>
          <cell r="G1927" t="str">
            <v>No</v>
          </cell>
          <cell r="H1927" t="str">
            <v>In Progress</v>
          </cell>
        </row>
        <row r="1928">
          <cell r="A1928">
            <v>70</v>
          </cell>
          <cell r="B1928" t="str">
            <v>Westminster Public Schools</v>
          </cell>
          <cell r="E1928" t="str">
            <v>Westminster Public Schools UIP 2019-20</v>
          </cell>
          <cell r="F1928" t="str">
            <v>Accredited with Improvement Plan: Meets 95% Participation</v>
          </cell>
          <cell r="G1928" t="str">
            <v>No</v>
          </cell>
          <cell r="H1928" t="str">
            <v>Submitted for Posting</v>
          </cell>
        </row>
        <row r="1929">
          <cell r="A1929">
            <v>3085</v>
          </cell>
          <cell r="B1929" t="str">
            <v>Eaton RE-2</v>
          </cell>
          <cell r="E1929" t="str">
            <v>Eaton RE-2 UIP 2019-20</v>
          </cell>
          <cell r="F1929" t="str">
            <v>Accredited: Meets 95% Participation</v>
          </cell>
          <cell r="G1929" t="str">
            <v>No</v>
          </cell>
          <cell r="H1929" t="str">
            <v>Submitted for Posting</v>
          </cell>
        </row>
        <row r="1930">
          <cell r="A1930">
            <v>1350</v>
          </cell>
          <cell r="B1930" t="str">
            <v>East Grand 2</v>
          </cell>
          <cell r="E1930" t="str">
            <v>East Grand 2 UIP 2019-20</v>
          </cell>
          <cell r="F1930" t="str">
            <v>Accredited: Meets 95% Participation</v>
          </cell>
          <cell r="G1930" t="str">
            <v>No</v>
          </cell>
          <cell r="H1930" t="str">
            <v>Submitted for Posting</v>
          </cell>
        </row>
        <row r="1931">
          <cell r="A1931">
            <v>3200</v>
          </cell>
          <cell r="B1931" t="str">
            <v>Yuma 1</v>
          </cell>
          <cell r="E1931" t="str">
            <v>Yuma 1 UIP 2019-20</v>
          </cell>
          <cell r="F1931" t="str">
            <v>Accredited with Improvement Plan: Meets 95% Participation</v>
          </cell>
          <cell r="G1931" t="str">
            <v>No</v>
          </cell>
          <cell r="H1931" t="str">
            <v>Submitted for Posting</v>
          </cell>
        </row>
        <row r="1932">
          <cell r="A1932">
            <v>3210</v>
          </cell>
          <cell r="B1932" t="str">
            <v>Wray RD-2</v>
          </cell>
          <cell r="E1932" t="str">
            <v>Wray RD-2 UIP 2019-20</v>
          </cell>
          <cell r="F1932" t="str">
            <v>Accredited: Meets 95% Participation</v>
          </cell>
          <cell r="G1932" t="str">
            <v>No</v>
          </cell>
          <cell r="H1932" t="str">
            <v>In Progress</v>
          </cell>
        </row>
        <row r="1933">
          <cell r="A1933">
            <v>3070</v>
          </cell>
          <cell r="B1933" t="str">
            <v>Woodlin R-104</v>
          </cell>
          <cell r="E1933" t="str">
            <v>Woodlin R-104 UIP 2019-20</v>
          </cell>
          <cell r="F1933" t="str">
            <v>Accredited with Improvement Plan: Low Participation</v>
          </cell>
          <cell r="G1933" t="str">
            <v>No</v>
          </cell>
          <cell r="H1933" t="str">
            <v>In Progress</v>
          </cell>
        </row>
        <row r="1934">
          <cell r="A1934">
            <v>3020</v>
          </cell>
          <cell r="B1934" t="str">
            <v>Woodland Park Re-2</v>
          </cell>
          <cell r="E1934" t="str">
            <v>Woodland Park Re-2 UIP 2019-20</v>
          </cell>
          <cell r="F1934" t="str">
            <v>Accredited: Meets 95% Participation</v>
          </cell>
          <cell r="G1934" t="str">
            <v>No</v>
          </cell>
          <cell r="H1934" t="str">
            <v>In Progress</v>
          </cell>
        </row>
        <row r="1935">
          <cell r="A1935">
            <v>3100</v>
          </cell>
          <cell r="B1935" t="str">
            <v>Windsor RE-4</v>
          </cell>
          <cell r="E1935" t="str">
            <v>Windsor RE-4 UIP 2019-20</v>
          </cell>
          <cell r="F1935" t="str">
            <v>Accredited: Meets 95% Participation</v>
          </cell>
          <cell r="G1935" t="str">
            <v>No</v>
          </cell>
          <cell r="H1935" t="str">
            <v>Submitted to CDE for Review</v>
          </cell>
        </row>
        <row r="1936">
          <cell r="A1936">
            <v>2680</v>
          </cell>
          <cell r="B1936" t="str">
            <v>Wiley RE-13 Jt</v>
          </cell>
          <cell r="E1936" t="str">
            <v>Wiley RE-13 Jt UIP 2019-20</v>
          </cell>
          <cell r="F1936" t="str">
            <v>Accredited: Low Participation</v>
          </cell>
          <cell r="G1936" t="str">
            <v>No</v>
          </cell>
          <cell r="H1936" t="str">
            <v>In Progress</v>
          </cell>
        </row>
        <row r="1937">
          <cell r="A1937">
            <v>2515</v>
          </cell>
          <cell r="B1937" t="str">
            <v>Wiggins RE-50(J)</v>
          </cell>
          <cell r="E1937" t="str">
            <v>Wiggins RE-50(J) UIP 2019-20</v>
          </cell>
          <cell r="F1937" t="str">
            <v>Accredited with Improvement Plan: Meets 95% Participation</v>
          </cell>
          <cell r="G1937" t="str">
            <v>No</v>
          </cell>
          <cell r="H1937" t="str">
            <v>In Progress</v>
          </cell>
        </row>
        <row r="1938">
          <cell r="A1938">
            <v>50</v>
          </cell>
          <cell r="B1938" t="str">
            <v>Bennett 29J</v>
          </cell>
          <cell r="E1938" t="str">
            <v>Bennett 29J UIP 2019-20</v>
          </cell>
          <cell r="F1938" t="str">
            <v>Accredited: Meets 95% Participation</v>
          </cell>
          <cell r="G1938" t="str">
            <v>No</v>
          </cell>
          <cell r="H1938" t="str">
            <v>In Progress</v>
          </cell>
        </row>
        <row r="1939">
          <cell r="A1939">
            <v>40</v>
          </cell>
          <cell r="B1939" t="str">
            <v>School District 27J</v>
          </cell>
          <cell r="E1939" t="str">
            <v>School District 27J UIP 2019-20</v>
          </cell>
          <cell r="F1939" t="str">
            <v>Accredited with Improvement Plan: Meets 95% Participation</v>
          </cell>
          <cell r="G1939" t="str">
            <v>No</v>
          </cell>
          <cell r="H1939" t="str">
            <v>Submitted for Posting</v>
          </cell>
        </row>
        <row r="1940">
          <cell r="A1940">
            <v>30</v>
          </cell>
          <cell r="B1940" t="str">
            <v>Adams County 14</v>
          </cell>
          <cell r="E1940" t="str">
            <v>Adams County 14 UIP 2019-20</v>
          </cell>
          <cell r="F1940" t="str">
            <v>Accredited with Priority Improvement Plan: Low Participation</v>
          </cell>
          <cell r="G1940" t="str">
            <v>No</v>
          </cell>
          <cell r="H1940" t="str">
            <v>Submitted for Posting</v>
          </cell>
        </row>
        <row r="1941">
          <cell r="A1941">
            <v>10</v>
          </cell>
          <cell r="B1941" t="str">
            <v>Mapleton 1</v>
          </cell>
          <cell r="E1941" t="str">
            <v>Mapleton 1 UIP 2019-20</v>
          </cell>
          <cell r="F1941" t="str">
            <v>Accredited with Improvement Plan: Low Participation</v>
          </cell>
          <cell r="G1941" t="str">
            <v>No</v>
          </cell>
          <cell r="H1941" t="str">
            <v>In Progress</v>
          </cell>
        </row>
        <row r="1942">
          <cell r="A1942">
            <v>9050</v>
          </cell>
          <cell r="B1942" t="str">
            <v>San Juan BOCES</v>
          </cell>
          <cell r="E1942" t="str">
            <v>San Juan BOCES UIP 2019-20</v>
          </cell>
          <cell r="F1942" t="str">
            <v>Pending</v>
          </cell>
          <cell r="G1942" t="str">
            <v>No</v>
          </cell>
          <cell r="H1942" t="str">
            <v>In Progress</v>
          </cell>
        </row>
        <row r="1943">
          <cell r="A1943">
            <v>990</v>
          </cell>
          <cell r="B1943" t="str">
            <v>Widefield 3</v>
          </cell>
          <cell r="E1943" t="str">
            <v>Widefield 3 UIP 2019-20</v>
          </cell>
          <cell r="F1943" t="str">
            <v>Accredited: Meets 95% Participation</v>
          </cell>
          <cell r="G1943" t="str">
            <v>No</v>
          </cell>
          <cell r="H1943" t="str">
            <v>Submitted to CDE for Review</v>
          </cell>
        </row>
        <row r="1944">
          <cell r="A1944">
            <v>1340</v>
          </cell>
          <cell r="B1944" t="str">
            <v>West Grand 1-JT</v>
          </cell>
          <cell r="E1944" t="str">
            <v>West Grand 1-JT UIP 2019-20</v>
          </cell>
          <cell r="F1944" t="str">
            <v>Accredited: Low Participation (Revised)</v>
          </cell>
          <cell r="G1944" t="str">
            <v>No</v>
          </cell>
          <cell r="H1944" t="str">
            <v>In Progress</v>
          </cell>
        </row>
        <row r="1945">
          <cell r="A1945">
            <v>2190</v>
          </cell>
          <cell r="B1945" t="str">
            <v>West End RE-2</v>
          </cell>
          <cell r="E1945" t="str">
            <v>West End RE-2 UIP 2019-20</v>
          </cell>
          <cell r="F1945" t="str">
            <v>Accredited with Improvement Plan: Meets 95% Participation</v>
          </cell>
          <cell r="G1945" t="str">
            <v>No</v>
          </cell>
          <cell r="H1945" t="str">
            <v>In Progress</v>
          </cell>
        </row>
        <row r="1946">
          <cell r="A1946">
            <v>2505</v>
          </cell>
          <cell r="B1946" t="str">
            <v>Weldon Valley RE-20(J)</v>
          </cell>
          <cell r="E1946" t="str">
            <v>Weldon Valley RE-20(J) UIP 2019-20</v>
          </cell>
          <cell r="F1946" t="str">
            <v>Accredited: Low Participation</v>
          </cell>
          <cell r="G1946" t="str">
            <v>No</v>
          </cell>
          <cell r="H1946" t="str">
            <v>In Progress</v>
          </cell>
        </row>
        <row r="1947">
          <cell r="A1947">
            <v>9175</v>
          </cell>
          <cell r="B1947" t="str">
            <v>Colorado River BOCES</v>
          </cell>
          <cell r="E1947" t="str">
            <v>Colorado River BOCES UIP 2019-20</v>
          </cell>
          <cell r="F1947" t="str">
            <v>Pending</v>
          </cell>
          <cell r="G1947" t="str">
            <v>No</v>
          </cell>
          <cell r="H1947" t="str">
            <v>In Progress</v>
          </cell>
        </row>
        <row r="1948">
          <cell r="A1948">
            <v>3230</v>
          </cell>
          <cell r="B1948" t="str">
            <v>Liberty J-4</v>
          </cell>
          <cell r="E1948" t="str">
            <v>Liberty J-4 UIP 2019-20</v>
          </cell>
          <cell r="F1948" t="str">
            <v>Accredited with Distinction: Low Participation</v>
          </cell>
          <cell r="G1948" t="str">
            <v>No</v>
          </cell>
          <cell r="H1948" t="str">
            <v>In Progress</v>
          </cell>
        </row>
        <row r="1949">
          <cell r="A1949">
            <v>2740</v>
          </cell>
          <cell r="B1949" t="str">
            <v>Monte Vista C-8</v>
          </cell>
          <cell r="E1949" t="str">
            <v>Monte Vista C-8 UIP 2019-20</v>
          </cell>
          <cell r="F1949" t="str">
            <v>Accredited with Priority Improvement Plan: Decreased due to Participation</v>
          </cell>
          <cell r="G1949" t="str">
            <v>No</v>
          </cell>
          <cell r="H1949" t="str">
            <v>In Progress</v>
          </cell>
        </row>
        <row r="1950">
          <cell r="A1950">
            <v>2520</v>
          </cell>
          <cell r="B1950" t="str">
            <v>East Otero R-1</v>
          </cell>
          <cell r="E1950" t="str">
            <v>East Otero R-1 UIP 2019-20</v>
          </cell>
          <cell r="F1950" t="str">
            <v>Accredited with Improvement Plan: Meets 95% Participation</v>
          </cell>
          <cell r="G1950" t="str">
            <v>No</v>
          </cell>
          <cell r="H1950" t="str">
            <v>Submitted for Posting</v>
          </cell>
        </row>
        <row r="1951">
          <cell r="A1951">
            <v>1360</v>
          </cell>
          <cell r="B1951" t="str">
            <v>Gunnison Watershed RE1J</v>
          </cell>
          <cell r="E1951" t="str">
            <v>Gunnison Watershed RE1J UIP 2019-20</v>
          </cell>
          <cell r="F1951" t="str">
            <v>Accredited: Meets 95% Participation</v>
          </cell>
          <cell r="G1951" t="str">
            <v>No</v>
          </cell>
          <cell r="H1951" t="str">
            <v>Submitted for Posting</v>
          </cell>
        </row>
        <row r="1952">
          <cell r="A1952">
            <v>1030</v>
          </cell>
          <cell r="B1952" t="str">
            <v>Manitou Springs 14</v>
          </cell>
          <cell r="E1952" t="str">
            <v>Manitou Springs 14 UIP 2019-20</v>
          </cell>
          <cell r="F1952" t="str">
            <v>Accredited: Low Participation</v>
          </cell>
          <cell r="G1952" t="str">
            <v>No</v>
          </cell>
          <cell r="H1952" t="str">
            <v>Submitted for Posting</v>
          </cell>
        </row>
        <row r="1953">
          <cell r="A1953">
            <v>8888</v>
          </cell>
          <cell r="B1953" t="str">
            <v>CDE Test District</v>
          </cell>
          <cell r="E1953" t="str">
            <v>CDE Test District UIP 2019-20</v>
          </cell>
          <cell r="F1953" t="str">
            <v>Pending</v>
          </cell>
          <cell r="G1953" t="str">
            <v>No</v>
          </cell>
          <cell r="H1953" t="str">
            <v>In Progress</v>
          </cell>
        </row>
        <row r="1954">
          <cell r="A1954">
            <v>110</v>
          </cell>
          <cell r="B1954" t="str">
            <v>Sangre De Cristo Re-22J</v>
          </cell>
          <cell r="E1954" t="str">
            <v>Sangre De Cristo Re-22J UIP 2019-20</v>
          </cell>
          <cell r="F1954" t="str">
            <v>Accredited: Meets 95% Participation</v>
          </cell>
          <cell r="G1954" t="str">
            <v>No</v>
          </cell>
          <cell r="H1954" t="str">
            <v>Submitted to CDE for Review</v>
          </cell>
        </row>
        <row r="1955">
          <cell r="A1955">
            <v>560</v>
          </cell>
          <cell r="B1955" t="str">
            <v>Sanford 6J</v>
          </cell>
          <cell r="E1955" t="str">
            <v>Sanford 6J UIP 2019-20</v>
          </cell>
          <cell r="F1955" t="str">
            <v>Accredited: Meets 95% Participation</v>
          </cell>
          <cell r="G1955" t="str">
            <v>Yes</v>
          </cell>
          <cell r="H1955" t="str">
            <v>Submitted to CDE for Review</v>
          </cell>
        </row>
        <row r="1956">
          <cell r="A1956">
            <v>3140</v>
          </cell>
          <cell r="B1956" t="str">
            <v>Weld Re-8 Schools</v>
          </cell>
          <cell r="E1956" t="str">
            <v>Weld Re-8 Schools UIP 2019-20</v>
          </cell>
          <cell r="F1956" t="str">
            <v>Accredited with Improvement Plan: Meets 95% Participation</v>
          </cell>
          <cell r="G1956" t="str">
            <v>No</v>
          </cell>
          <cell r="H1956" t="str">
            <v>In Progress</v>
          </cell>
        </row>
        <row r="1957">
          <cell r="A1957">
            <v>3080</v>
          </cell>
          <cell r="B1957" t="str">
            <v>Weld County RE-1</v>
          </cell>
          <cell r="E1957" t="str">
            <v>Weld County RE-1 UIP 2019-20</v>
          </cell>
          <cell r="F1957" t="str">
            <v>Accredited: Meets 95% Participation</v>
          </cell>
          <cell r="G1957" t="str">
            <v>No</v>
          </cell>
          <cell r="H1957" t="str">
            <v>Submitted for Posting</v>
          </cell>
        </row>
        <row r="1958">
          <cell r="A1958">
            <v>1828</v>
          </cell>
          <cell r="B1958" t="str">
            <v>Valley RE-1</v>
          </cell>
          <cell r="E1958" t="str">
            <v>Valley RE-1 UIP 2019-20</v>
          </cell>
          <cell r="F1958" t="str">
            <v>Accredited: Meets 95% Participation</v>
          </cell>
          <cell r="G1958" t="str">
            <v>No</v>
          </cell>
          <cell r="H1958" t="str">
            <v>Submitted to CDE for Review</v>
          </cell>
        </row>
        <row r="1959">
          <cell r="A1959">
            <v>1580</v>
          </cell>
          <cell r="B1959" t="str">
            <v>Trinidad 1</v>
          </cell>
          <cell r="E1959" t="str">
            <v>Trinidad 1 UIP 2019-20</v>
          </cell>
          <cell r="F1959" t="str">
            <v>Accredited with Improvement Plan: Meets 95% Participation</v>
          </cell>
          <cell r="G1959" t="str">
            <v>No</v>
          </cell>
          <cell r="H1959" t="str">
            <v>Submitted to CDE for Review</v>
          </cell>
        </row>
        <row r="1960">
          <cell r="A1960">
            <v>1560</v>
          </cell>
          <cell r="B1960" t="str">
            <v>Thompson R2-J</v>
          </cell>
          <cell r="E1960" t="str">
            <v>Thompson R2-J UIP 2019-20</v>
          </cell>
          <cell r="F1960" t="str">
            <v>Accredited: Low Participation</v>
          </cell>
          <cell r="G1960" t="str">
            <v>Yes</v>
          </cell>
          <cell r="H1960" t="str">
            <v>In Progress</v>
          </cell>
        </row>
        <row r="1961">
          <cell r="A1961">
            <v>2830</v>
          </cell>
          <cell r="B1961" t="str">
            <v>Telluride R-1</v>
          </cell>
          <cell r="E1961" t="str">
            <v>Telluride R-1 UIP 2019-20</v>
          </cell>
          <cell r="F1961" t="str">
            <v>Accredited with Distinction: Meets 95% Participation</v>
          </cell>
          <cell r="G1961" t="str">
            <v>No</v>
          </cell>
          <cell r="H1961" t="str">
            <v>Submitted to CDE for Review</v>
          </cell>
        </row>
        <row r="1962">
          <cell r="A1962">
            <v>2570</v>
          </cell>
          <cell r="B1962" t="str">
            <v>Swink 33</v>
          </cell>
          <cell r="E1962" t="str">
            <v>Swink 33 UIP 2019-20</v>
          </cell>
          <cell r="F1962" t="str">
            <v>Accredited: Meets 95% Participation</v>
          </cell>
          <cell r="G1962" t="str">
            <v>No</v>
          </cell>
          <cell r="H1962" t="str">
            <v>In Progress</v>
          </cell>
        </row>
        <row r="1963">
          <cell r="A1963">
            <v>3000</v>
          </cell>
          <cell r="B1963" t="str">
            <v>Summit RE-1</v>
          </cell>
          <cell r="E1963" t="str">
            <v>Summit RE-1 UIP 2019-20</v>
          </cell>
          <cell r="F1963" t="str">
            <v>Accredited: Meets 95% Participation</v>
          </cell>
          <cell r="G1963" t="str">
            <v>No</v>
          </cell>
          <cell r="H1963" t="str">
            <v>Submit to CDE for Review</v>
          </cell>
        </row>
        <row r="1964">
          <cell r="A1964">
            <v>500</v>
          </cell>
          <cell r="B1964" t="str">
            <v>Salida R-32</v>
          </cell>
          <cell r="E1964" t="str">
            <v>Salida R-32 UIP 2019-20</v>
          </cell>
          <cell r="F1964" t="str">
            <v>Accredited with Distinction: Meets 95% Participation (Revised)</v>
          </cell>
          <cell r="G1964" t="str">
            <v>No</v>
          </cell>
          <cell r="H1964" t="str">
            <v>In Progress</v>
          </cell>
        </row>
        <row r="1965">
          <cell r="A1965">
            <v>2530</v>
          </cell>
          <cell r="B1965" t="str">
            <v>Rocky Ford R-2</v>
          </cell>
          <cell r="E1965" t="str">
            <v>Rocky Ford R-2 UIP 2019-20</v>
          </cell>
          <cell r="F1965" t="str">
            <v>Accredited: Meets 95% Participation</v>
          </cell>
          <cell r="G1965" t="str">
            <v>No</v>
          </cell>
          <cell r="H1965" t="str">
            <v>In Progress</v>
          </cell>
        </row>
        <row r="1966">
          <cell r="A1966">
            <v>1180</v>
          </cell>
          <cell r="B1966" t="str">
            <v>Roaring Fork RE-1</v>
          </cell>
          <cell r="E1966" t="str">
            <v>Roaring Fork RE-1 UIP 2019-20</v>
          </cell>
          <cell r="F1966" t="str">
            <v>Accredited: Meets 95% Participation</v>
          </cell>
          <cell r="G1966" t="str">
            <v>No</v>
          </cell>
          <cell r="H1966" t="str">
            <v>In Progress</v>
          </cell>
        </row>
        <row r="1967">
          <cell r="A1967">
            <v>2590</v>
          </cell>
          <cell r="B1967" t="str">
            <v>Ridgway R-2</v>
          </cell>
          <cell r="E1967" t="str">
            <v>Ridgway R-2 UIP 2019-20</v>
          </cell>
          <cell r="F1967" t="str">
            <v>Accredited with Distinction: Meets 95% Participation</v>
          </cell>
          <cell r="G1967" t="str">
            <v>No</v>
          </cell>
          <cell r="H1967" t="str">
            <v>Submitted for Posting</v>
          </cell>
        </row>
        <row r="1968">
          <cell r="A1968">
            <v>1480</v>
          </cell>
          <cell r="B1968" t="str">
            <v>Stratton R-4</v>
          </cell>
          <cell r="E1968" t="str">
            <v>Stratton R-4 UIP 2019-20</v>
          </cell>
          <cell r="F1968" t="str">
            <v>Accredited: Meets 95% Participation</v>
          </cell>
          <cell r="G1968" t="str">
            <v>Yes</v>
          </cell>
          <cell r="H1968" t="str">
            <v>Submitted to CDE for Review</v>
          </cell>
        </row>
        <row r="1969">
          <cell r="A1969">
            <v>60</v>
          </cell>
          <cell r="B1969" t="str">
            <v>Strasburg 31J</v>
          </cell>
          <cell r="E1969" t="str">
            <v>Strasburg 31J UIP 2019-20</v>
          </cell>
          <cell r="F1969" t="str">
            <v>Accredited: Meets 95% Participation</v>
          </cell>
          <cell r="G1969" t="str">
            <v>No</v>
          </cell>
          <cell r="H1969" t="str">
            <v>In Progress</v>
          </cell>
        </row>
        <row r="1970">
          <cell r="A1970">
            <v>2770</v>
          </cell>
          <cell r="B1970" t="str">
            <v>Steamboat Springs RE-2</v>
          </cell>
          <cell r="E1970" t="str">
            <v>Steamboat Springs RE-2 UIP 2019-20</v>
          </cell>
          <cell r="F1970" t="str">
            <v>Accredited with Distinction: Meets 95% Participation</v>
          </cell>
          <cell r="G1970" t="str">
            <v>No</v>
          </cell>
          <cell r="H1970" t="str">
            <v>In Progress</v>
          </cell>
        </row>
        <row r="1971">
          <cell r="A1971">
            <v>470</v>
          </cell>
          <cell r="B1971" t="str">
            <v>St Vrain Valley RE1J</v>
          </cell>
          <cell r="E1971" t="str">
            <v>St Vrain Valley RE1J UIP 2019-20</v>
          </cell>
          <cell r="F1971" t="str">
            <v>Accredited: Meets 95% Participation</v>
          </cell>
          <cell r="G1971" t="str">
            <v>No</v>
          </cell>
          <cell r="H1971" t="str">
            <v>Submitted for Posting</v>
          </cell>
        </row>
        <row r="1972">
          <cell r="A1972">
            <v>250</v>
          </cell>
          <cell r="B1972" t="str">
            <v>Springfield RE-4</v>
          </cell>
          <cell r="E1972" t="str">
            <v>Springfield RE-4 UIP 2019-20</v>
          </cell>
          <cell r="F1972" t="str">
            <v>Accredited: Meets 95% Participation</v>
          </cell>
          <cell r="G1972" t="str">
            <v>No</v>
          </cell>
          <cell r="H1972" t="str">
            <v>In Progress</v>
          </cell>
        </row>
        <row r="1973">
          <cell r="A1973">
            <v>2780</v>
          </cell>
          <cell r="B1973" t="str">
            <v>South Routt RE 3</v>
          </cell>
          <cell r="E1973" t="str">
            <v>South Routt RE 3 UIP 2019-20</v>
          </cell>
          <cell r="F1973" t="str">
            <v>Accredited with Distinction: Meets 95% Participation</v>
          </cell>
          <cell r="G1973" t="str">
            <v>No</v>
          </cell>
          <cell r="H1973" t="str">
            <v>In Progress</v>
          </cell>
        </row>
        <row r="1974">
          <cell r="A1974">
            <v>580</v>
          </cell>
          <cell r="B1974" t="str">
            <v>South Conejos RE-10</v>
          </cell>
          <cell r="E1974" t="str">
            <v>South Conejos RE-10 UIP 2019-20</v>
          </cell>
          <cell r="F1974" t="str">
            <v>Accredited with Improvement Plan: Meets 95% Participation</v>
          </cell>
          <cell r="G1974" t="str">
            <v>No</v>
          </cell>
          <cell r="H1974" t="str">
            <v>Submitted for Posting</v>
          </cell>
        </row>
        <row r="1975">
          <cell r="A1975">
            <v>2820</v>
          </cell>
          <cell r="B1975" t="str">
            <v>Silverton 1</v>
          </cell>
          <cell r="E1975" t="str">
            <v>Silverton 1 UIP 2019-20</v>
          </cell>
          <cell r="F1975" t="str">
            <v>Accredited: Low Participation (Revised)</v>
          </cell>
          <cell r="G1975" t="str">
            <v>No</v>
          </cell>
          <cell r="H1975" t="str">
            <v>In Progress</v>
          </cell>
        </row>
        <row r="1976">
          <cell r="A1976">
            <v>740</v>
          </cell>
          <cell r="B1976" t="str">
            <v>Sierra Grande R-30</v>
          </cell>
          <cell r="E1976" t="str">
            <v>Sierra Grande R-30 UIP 2019-20</v>
          </cell>
          <cell r="F1976" t="str">
            <v>Accredited with Improvement Plan: Meets 95% Participation</v>
          </cell>
          <cell r="G1976" t="str">
            <v>No</v>
          </cell>
          <cell r="H1976" t="str">
            <v>In Progress</v>
          </cell>
        </row>
        <row r="1977">
          <cell r="A1977">
            <v>2720</v>
          </cell>
          <cell r="B1977" t="str">
            <v>Rangely RE-4</v>
          </cell>
          <cell r="E1977" t="str">
            <v>Rangely RE-4 UIP 2019-20</v>
          </cell>
          <cell r="F1977" t="str">
            <v>Accredited: Meets 95% Participation</v>
          </cell>
          <cell r="G1977" t="str">
            <v>No</v>
          </cell>
          <cell r="H1977" t="str">
            <v>In Progress</v>
          </cell>
        </row>
        <row r="1978">
          <cell r="A1978">
            <v>2700</v>
          </cell>
          <cell r="B1978" t="str">
            <v>Pueblo County 70</v>
          </cell>
          <cell r="E1978" t="str">
            <v>Pueblo County 70 UIP 2019-20</v>
          </cell>
          <cell r="F1978" t="str">
            <v>Accredited: Meets 95% Participation</v>
          </cell>
          <cell r="G1978" t="str">
            <v>No</v>
          </cell>
          <cell r="H1978" t="str">
            <v>In Progress</v>
          </cell>
        </row>
        <row r="1979">
          <cell r="A1979">
            <v>123</v>
          </cell>
          <cell r="B1979" t="str">
            <v>Sheridan 2</v>
          </cell>
          <cell r="E1979" t="str">
            <v>Sheridan 2 UIP 2019-20</v>
          </cell>
          <cell r="F1979" t="str">
            <v>Accredited with Improvement Plan: Meets 95% Participation (Revised)</v>
          </cell>
          <cell r="G1979" t="str">
            <v>No</v>
          </cell>
          <cell r="H1979" t="str">
            <v>In Progress</v>
          </cell>
        </row>
        <row r="1980">
          <cell r="A1980">
            <v>2750</v>
          </cell>
          <cell r="B1980" t="str">
            <v>Sargent RE-33J</v>
          </cell>
          <cell r="E1980" t="str">
            <v>Sargent RE-33J UIP 2019-20</v>
          </cell>
          <cell r="F1980" t="str">
            <v>Accredited: Meets 95% Participation</v>
          </cell>
          <cell r="G1980" t="str">
            <v>No</v>
          </cell>
          <cell r="H1980" t="str">
            <v>In Progress</v>
          </cell>
        </row>
        <row r="1981">
          <cell r="A1981">
            <v>1430</v>
          </cell>
          <cell r="B1981" t="str">
            <v>Eads RE-1</v>
          </cell>
          <cell r="E1981" t="str">
            <v>Eads RE-1 UIP 2019-20</v>
          </cell>
          <cell r="F1981" t="str">
            <v>Accredited: Meets 95% Participation</v>
          </cell>
          <cell r="G1981" t="str">
            <v>No</v>
          </cell>
          <cell r="H1981" t="str">
            <v>In Progress</v>
          </cell>
        </row>
        <row r="1982">
          <cell r="A1982">
            <v>1520</v>
          </cell>
          <cell r="B1982" t="str">
            <v>Durango 9-R</v>
          </cell>
          <cell r="E1982" t="str">
            <v>Durango 9-R UIP 2019-20</v>
          </cell>
          <cell r="F1982" t="str">
            <v>Accredited: Low Participation</v>
          </cell>
          <cell r="G1982" t="str">
            <v>No</v>
          </cell>
          <cell r="H1982" t="str">
            <v>Submitted for Posting</v>
          </cell>
        </row>
        <row r="1983">
          <cell r="A1983">
            <v>2055</v>
          </cell>
          <cell r="B1983" t="str">
            <v>Dolores RE-4A</v>
          </cell>
          <cell r="E1983" t="str">
            <v>Dolores RE-4A UIP 2019-20</v>
          </cell>
          <cell r="F1983" t="str">
            <v>Accredited: Meets 95% Participation</v>
          </cell>
          <cell r="G1983" t="str">
            <v>No</v>
          </cell>
          <cell r="H1983" t="str">
            <v>Submitted for Posting</v>
          </cell>
        </row>
        <row r="1984">
          <cell r="A1984">
            <v>890</v>
          </cell>
          <cell r="B1984" t="str">
            <v>Dolores County RE No.2</v>
          </cell>
          <cell r="E1984" t="str">
            <v>Dolores County RE No.2 UIP 2019-20</v>
          </cell>
          <cell r="F1984" t="str">
            <v>Accredited with Improvement Plan: Decreased due to Participation</v>
          </cell>
          <cell r="G1984" t="str">
            <v>No</v>
          </cell>
          <cell r="H1984" t="str">
            <v>Submitted to CDE for Review</v>
          </cell>
        </row>
        <row r="1985">
          <cell r="A1985">
            <v>870</v>
          </cell>
          <cell r="B1985" t="str">
            <v>Delta County 50(J)</v>
          </cell>
          <cell r="E1985" t="str">
            <v>Delta County 50(J) UIP 2019-20</v>
          </cell>
          <cell r="F1985" t="str">
            <v>Accredited: Meets 95% Participation</v>
          </cell>
          <cell r="G1985" t="str">
            <v>No</v>
          </cell>
          <cell r="H1985" t="str">
            <v>Submitted for Posting</v>
          </cell>
        </row>
        <row r="1986">
          <cell r="A1986">
            <v>2730</v>
          </cell>
          <cell r="B1986" t="str">
            <v>Upper Rio Grande School District C-7</v>
          </cell>
          <cell r="E1986" t="str">
            <v>Upper Rio Grande School District C-7 UIP 2019-20</v>
          </cell>
          <cell r="F1986" t="str">
            <v>Accredited: Meets 95% Participation</v>
          </cell>
          <cell r="G1986" t="str">
            <v>No</v>
          </cell>
          <cell r="H1986" t="str">
            <v>In Progress</v>
          </cell>
        </row>
        <row r="1987">
          <cell r="A1987">
            <v>240</v>
          </cell>
          <cell r="B1987" t="str">
            <v>Pritchett RE-3</v>
          </cell>
          <cell r="E1987" t="str">
            <v>Pritchett RE-3 UIP 2019-20</v>
          </cell>
          <cell r="F1987" t="str">
            <v>Accredited: Low Participation</v>
          </cell>
          <cell r="G1987" t="str">
            <v>No</v>
          </cell>
          <cell r="H1987" t="str">
            <v>In Progress</v>
          </cell>
        </row>
        <row r="1988">
          <cell r="A1988">
            <v>1590</v>
          </cell>
          <cell r="B1988" t="str">
            <v>Primero Reorganized 2</v>
          </cell>
          <cell r="E1988" t="str">
            <v>Primero Reorganized 2 UIP 2019-20</v>
          </cell>
          <cell r="F1988" t="str">
            <v>Accredited: Meets 95% Participation</v>
          </cell>
          <cell r="G1988" t="str">
            <v>No</v>
          </cell>
          <cell r="H1988" t="str">
            <v>Submitted to CDE for Review</v>
          </cell>
        </row>
        <row r="1989">
          <cell r="A1989">
            <v>3147</v>
          </cell>
          <cell r="B1989" t="str">
            <v>Prairie RE-11</v>
          </cell>
          <cell r="E1989" t="str">
            <v>Prairie RE-11 UIP 2019-20</v>
          </cell>
          <cell r="F1989" t="str">
            <v>Accredited with Distinction: Meets 95% Participation</v>
          </cell>
          <cell r="G1989" t="str">
            <v>No</v>
          </cell>
          <cell r="H1989" t="str">
            <v>In Progress</v>
          </cell>
        </row>
        <row r="1990">
          <cell r="A1990">
            <v>1550</v>
          </cell>
          <cell r="B1990" t="str">
            <v>Poudre R-1</v>
          </cell>
          <cell r="E1990" t="str">
            <v>Poudre R-1 UIP 2019-20</v>
          </cell>
          <cell r="F1990" t="str">
            <v>Pending</v>
          </cell>
          <cell r="G1990" t="str">
            <v>No</v>
          </cell>
          <cell r="H1990" t="str">
            <v>Submitted for Posting</v>
          </cell>
        </row>
        <row r="1991">
          <cell r="A1991">
            <v>2690</v>
          </cell>
          <cell r="B1991" t="str">
            <v>Pueblo City 60</v>
          </cell>
          <cell r="E1991" t="str">
            <v>Pueblo City 60 UIP 2019-20</v>
          </cell>
          <cell r="F1991" t="str">
            <v>Accredited with Improvement Plan: Meets 95% Participation</v>
          </cell>
          <cell r="G1991" t="str">
            <v>No</v>
          </cell>
          <cell r="H1991" t="str">
            <v>In Progress</v>
          </cell>
        </row>
        <row r="1992">
          <cell r="A1992">
            <v>3130</v>
          </cell>
          <cell r="B1992" t="str">
            <v>Platte Valley RE-7</v>
          </cell>
          <cell r="E1992" t="str">
            <v>Platte Valley RE-7 UIP 2019-20</v>
          </cell>
          <cell r="F1992" t="str">
            <v>Accredited: Meets 95% Participation</v>
          </cell>
          <cell r="G1992" t="str">
            <v>Yes</v>
          </cell>
          <cell r="H1992" t="str">
            <v>Submitted to CDE for Review</v>
          </cell>
        </row>
        <row r="1993">
          <cell r="A1993">
            <v>2865</v>
          </cell>
          <cell r="B1993" t="str">
            <v>Revere School District</v>
          </cell>
          <cell r="E1993" t="str">
            <v>Revere School District UIP 2019-20</v>
          </cell>
          <cell r="F1993" t="str">
            <v>Accredited with Improvement Plan: Decreased due to Participation</v>
          </cell>
          <cell r="G1993" t="str">
            <v>Yes</v>
          </cell>
          <cell r="H1993" t="str">
            <v>In Progress</v>
          </cell>
        </row>
        <row r="1994">
          <cell r="A1994">
            <v>2600</v>
          </cell>
          <cell r="B1994" t="str">
            <v>Platte Canyon 1</v>
          </cell>
          <cell r="E1994" t="str">
            <v>Platte Canyon 1 UIP 2019-20</v>
          </cell>
          <cell r="F1994" t="str">
            <v>Accredited: Meets 95% Participation</v>
          </cell>
          <cell r="G1994" t="str">
            <v>No</v>
          </cell>
          <cell r="H1994" t="str">
            <v>In Progress</v>
          </cell>
        </row>
        <row r="1995">
          <cell r="A1995">
            <v>1990</v>
          </cell>
          <cell r="B1995" t="str">
            <v>Plateau Valley 50</v>
          </cell>
          <cell r="E1995" t="str">
            <v>Plateau Valley 50 UIP 2019-20</v>
          </cell>
          <cell r="F1995" t="str">
            <v>Accredited: Low Participation (Revised)</v>
          </cell>
          <cell r="G1995" t="str">
            <v>No</v>
          </cell>
          <cell r="H1995" t="str">
            <v>In Progress</v>
          </cell>
        </row>
        <row r="1996">
          <cell r="A1996">
            <v>170</v>
          </cell>
          <cell r="B1996" t="str">
            <v>Deer Trail 26J</v>
          </cell>
          <cell r="E1996" t="str">
            <v>Deer Trail 26J UIP 2019-20</v>
          </cell>
          <cell r="F1996" t="str">
            <v>Accredited with Improvement Plan: Low Participation</v>
          </cell>
          <cell r="G1996" t="str">
            <v>No</v>
          </cell>
          <cell r="H1996" t="str">
            <v>Submitted for Posting</v>
          </cell>
        </row>
        <row r="1997">
          <cell r="A1997">
            <v>1980</v>
          </cell>
          <cell r="B1997" t="str">
            <v>De Beque 49JT</v>
          </cell>
          <cell r="E1997" t="str">
            <v>De Beque 49JT UIP 2019-20</v>
          </cell>
          <cell r="F1997" t="str">
            <v>Accredited: Meets 95% Participation</v>
          </cell>
          <cell r="G1997" t="str">
            <v>No</v>
          </cell>
          <cell r="H1997" t="str">
            <v>In Progress</v>
          </cell>
        </row>
        <row r="1998">
          <cell r="A1998">
            <v>860</v>
          </cell>
          <cell r="B1998" t="str">
            <v>Custer County School District C-1</v>
          </cell>
          <cell r="E1998" t="str">
            <v>Custer County School District C-1 UIP 2019-20</v>
          </cell>
          <cell r="F1998" t="str">
            <v>Accredited with Distinction: Meets 95% Participation</v>
          </cell>
          <cell r="G1998" t="str">
            <v>Yes</v>
          </cell>
          <cell r="H1998" t="str">
            <v>Submitted to CDE for Review</v>
          </cell>
        </row>
        <row r="1999">
          <cell r="A1999">
            <v>770</v>
          </cell>
          <cell r="B1999" t="str">
            <v>Crowley County RE-1-J</v>
          </cell>
          <cell r="E1999" t="str">
            <v>Crowley County RE-1-J UIP 2019-20</v>
          </cell>
          <cell r="F1999" t="str">
            <v>Accredited with Improvement Plan: Meets 95% Participation</v>
          </cell>
          <cell r="G1999" t="str">
            <v>No</v>
          </cell>
          <cell r="H1999" t="str">
            <v>In Progress</v>
          </cell>
        </row>
        <row r="2000">
          <cell r="A2000">
            <v>3010</v>
          </cell>
          <cell r="B2000" t="str">
            <v>Cripple Creek-Victor RE-1</v>
          </cell>
          <cell r="E2000" t="str">
            <v>Cripple Creek-Victor RE-1 UIP 2019-20</v>
          </cell>
          <cell r="F2000" t="str">
            <v>Accredited with Improvement Plan: Low Participation</v>
          </cell>
          <cell r="G2000" t="str">
            <v>No</v>
          </cell>
          <cell r="H2000" t="str">
            <v>Submitted to CDE for Review</v>
          </cell>
        </row>
        <row r="2001">
          <cell r="A2001">
            <v>1870</v>
          </cell>
          <cell r="B2001" t="str">
            <v>Plateau RE-5</v>
          </cell>
          <cell r="E2001" t="str">
            <v>Plateau RE-5 UIP 2019-20</v>
          </cell>
          <cell r="F2001" t="str">
            <v>Accredited: Low Participation</v>
          </cell>
          <cell r="G2001" t="str">
            <v>No</v>
          </cell>
          <cell r="H2001" t="str">
            <v>Submitted to CDE for Review</v>
          </cell>
        </row>
        <row r="2002">
          <cell r="A2002">
            <v>1440</v>
          </cell>
          <cell r="B2002" t="str">
            <v>Plainview RE-2</v>
          </cell>
          <cell r="E2002" t="str">
            <v>Plainview RE-2 UIP 2019-20</v>
          </cell>
          <cell r="F2002" t="str">
            <v>Accredited with Improvement Plan: Decreased due to Participation</v>
          </cell>
          <cell r="G2002" t="str">
            <v>No</v>
          </cell>
          <cell r="H2002" t="str">
            <v>In Progress</v>
          </cell>
        </row>
        <row r="2003">
          <cell r="A2003">
            <v>1060</v>
          </cell>
          <cell r="B2003" t="str">
            <v>Peyton 23 Jt</v>
          </cell>
          <cell r="E2003" t="str">
            <v>Peyton 23 Jt UIP 2019-20</v>
          </cell>
          <cell r="F2003" t="str">
            <v>Accredited: Meets 95% Participation</v>
          </cell>
          <cell r="G2003" t="str">
            <v>No</v>
          </cell>
          <cell r="H2003" t="str">
            <v>Submitted to CDE for Review</v>
          </cell>
        </row>
        <row r="2004">
          <cell r="A2004">
            <v>3148</v>
          </cell>
          <cell r="B2004" t="str">
            <v>Pawnee RE-12</v>
          </cell>
          <cell r="E2004" t="str">
            <v>Pawnee RE-12 UIP 2019-20</v>
          </cell>
          <cell r="F2004" t="str">
            <v>Accredited: Low Participation</v>
          </cell>
          <cell r="G2004" t="str">
            <v>No</v>
          </cell>
          <cell r="H2004" t="str">
            <v>In Progress</v>
          </cell>
        </row>
        <row r="2005">
          <cell r="A2005">
            <v>2010</v>
          </cell>
          <cell r="B2005" t="str">
            <v>Creede School District</v>
          </cell>
          <cell r="E2005" t="str">
            <v>Creede School District UIP 2019-20</v>
          </cell>
          <cell r="F2005" t="str">
            <v>Accredited: Meets 95% Participation</v>
          </cell>
          <cell r="G2005" t="str">
            <v>No</v>
          </cell>
          <cell r="H2005" t="str">
            <v>In Progress</v>
          </cell>
        </row>
        <row r="2006">
          <cell r="A2006">
            <v>1160</v>
          </cell>
          <cell r="B2006" t="str">
            <v>Cotopaxi RE-3</v>
          </cell>
          <cell r="E2006" t="str">
            <v>Cotopaxi RE-3 UIP 2019-20</v>
          </cell>
          <cell r="F2006" t="str">
            <v>Accredited: Meets 95% Participation</v>
          </cell>
          <cell r="G2006" t="str">
            <v>No</v>
          </cell>
          <cell r="H2006" t="str">
            <v>In Progress</v>
          </cell>
        </row>
        <row r="2007">
          <cell r="A2007">
            <v>9000</v>
          </cell>
          <cell r="B2007" t="str">
            <v>Colorado School for the Deaf and Blind</v>
          </cell>
          <cell r="E2007" t="str">
            <v>Colorado School for the Deaf and Blind UIP 2019-20</v>
          </cell>
          <cell r="F2007" t="str">
            <v>Pending</v>
          </cell>
          <cell r="G2007" t="str">
            <v>No</v>
          </cell>
          <cell r="H2007" t="str">
            <v>In Progress</v>
          </cell>
        </row>
        <row r="2008">
          <cell r="A2008">
            <v>540</v>
          </cell>
          <cell r="B2008" t="str">
            <v>Clear Creek RE-1</v>
          </cell>
          <cell r="E2008" t="str">
            <v>Clear Creek RE-1 UIP 2019-20</v>
          </cell>
          <cell r="F2008" t="str">
            <v>Accredited: Meets 95% Participation</v>
          </cell>
          <cell r="G2008" t="str">
            <v>No</v>
          </cell>
          <cell r="H2008" t="str">
            <v>In Progress</v>
          </cell>
        </row>
        <row r="2009">
          <cell r="A2009">
            <v>1020</v>
          </cell>
          <cell r="B2009" t="str">
            <v>Cheyenne Mountain 12</v>
          </cell>
          <cell r="E2009" t="str">
            <v>Cheyenne Mountain 12 UIP 2019-20</v>
          </cell>
          <cell r="F2009" t="str">
            <v>Accredited with Distinction: Meets 95% Participation</v>
          </cell>
          <cell r="G2009" t="str">
            <v>No</v>
          </cell>
          <cell r="H2009" t="str">
            <v>In Progress</v>
          </cell>
        </row>
        <row r="2010">
          <cell r="A2010">
            <v>520</v>
          </cell>
          <cell r="B2010" t="str">
            <v>Cheyenne County Re-5</v>
          </cell>
          <cell r="E2010" t="str">
            <v>Cheyenne County Re-5 UIP 2019-20</v>
          </cell>
          <cell r="F2010" t="str">
            <v>Accredited: Low Participation</v>
          </cell>
          <cell r="G2010" t="str">
            <v>Yes</v>
          </cell>
          <cell r="H2010" t="str">
            <v>Submitted to CDE for Review</v>
          </cell>
        </row>
        <row r="2011">
          <cell r="A2011">
            <v>2610</v>
          </cell>
          <cell r="B2011" t="str">
            <v>Park County RE-2</v>
          </cell>
          <cell r="E2011" t="str">
            <v>Park County RE-2 UIP 2019-20</v>
          </cell>
          <cell r="F2011" t="str">
            <v>Accredited with Improvement Plan: Low Participation</v>
          </cell>
          <cell r="G2011" t="str">
            <v>No</v>
          </cell>
          <cell r="H2011" t="str">
            <v>In Progress</v>
          </cell>
        </row>
        <row r="2012">
          <cell r="A2012">
            <v>1570</v>
          </cell>
          <cell r="B2012" t="str">
            <v>Estes Park R-3</v>
          </cell>
          <cell r="E2012" t="str">
            <v>Estes Park R-3 UIP 2019-20</v>
          </cell>
          <cell r="F2012" t="str">
            <v>Accredited: Meets 95% Participation</v>
          </cell>
          <cell r="G2012" t="str">
            <v>No</v>
          </cell>
          <cell r="H2012" t="str">
            <v>In Progress</v>
          </cell>
        </row>
        <row r="2013">
          <cell r="A2013">
            <v>2580</v>
          </cell>
          <cell r="B2013" t="str">
            <v>Ouray R-1</v>
          </cell>
          <cell r="E2013" t="str">
            <v>Ouray R-1 UIP 2019-20</v>
          </cell>
          <cell r="F2013" t="str">
            <v>Accredited with Distinction: Meets 95% Participation</v>
          </cell>
          <cell r="G2013" t="str">
            <v>No</v>
          </cell>
          <cell r="H2013" t="str">
            <v>Submitted for Posting</v>
          </cell>
        </row>
        <row r="2014">
          <cell r="A2014">
            <v>3050</v>
          </cell>
          <cell r="B2014" t="str">
            <v>Otis R-3</v>
          </cell>
          <cell r="E2014" t="str">
            <v>Otis R-3 UIP 2019-20</v>
          </cell>
          <cell r="F2014" t="str">
            <v>Accredited: Low Participation</v>
          </cell>
          <cell r="G2014" t="str">
            <v>No</v>
          </cell>
          <cell r="H2014" t="str">
            <v>Submitted to CDE for Review</v>
          </cell>
        </row>
        <row r="2015">
          <cell r="A2015">
            <v>2840</v>
          </cell>
          <cell r="B2015" t="str">
            <v>Norwood R-2J</v>
          </cell>
          <cell r="E2015" t="str">
            <v>Norwood R-2J UIP 2019-20</v>
          </cell>
          <cell r="F2015" t="str">
            <v>Accredited with Distinction: Meets 95% Participation</v>
          </cell>
          <cell r="G2015" t="str">
            <v>No</v>
          </cell>
          <cell r="H2015" t="str">
            <v>In Progress</v>
          </cell>
        </row>
        <row r="2016">
          <cell r="A2016">
            <v>1410</v>
          </cell>
          <cell r="B2016" t="str">
            <v>North Park R-1</v>
          </cell>
          <cell r="E2016" t="str">
            <v>North Park R-1 UIP 2019-20</v>
          </cell>
          <cell r="F2016" t="str">
            <v>Accredited: Low Participation</v>
          </cell>
          <cell r="G2016" t="str">
            <v>No</v>
          </cell>
          <cell r="H2016" t="str">
            <v>In Progress</v>
          </cell>
        </row>
        <row r="2017">
          <cell r="A2017">
            <v>550</v>
          </cell>
          <cell r="B2017" t="str">
            <v>North Conejos RE-1J</v>
          </cell>
          <cell r="E2017" t="str">
            <v>North Conejos RE-1J UIP 2019-20</v>
          </cell>
          <cell r="F2017" t="str">
            <v>Accredited: Meets 95% Participation</v>
          </cell>
          <cell r="G2017" t="str">
            <v>No</v>
          </cell>
          <cell r="H2017" t="str">
            <v>Submitted to CDE for Review</v>
          </cell>
        </row>
        <row r="2018">
          <cell r="A2018">
            <v>2560</v>
          </cell>
          <cell r="B2018" t="str">
            <v>Cheraw 31</v>
          </cell>
          <cell r="E2018" t="str">
            <v>Cheraw 31 UIP 2019-20</v>
          </cell>
          <cell r="F2018" t="str">
            <v>Accredited: Low Participation</v>
          </cell>
          <cell r="G2018" t="str">
            <v>Yes</v>
          </cell>
          <cell r="H2018" t="str">
            <v>In Progress</v>
          </cell>
        </row>
        <row r="2019">
          <cell r="A2019">
            <v>8001</v>
          </cell>
          <cell r="B2019" t="str">
            <v>Charter School Institute</v>
          </cell>
          <cell r="E2019" t="str">
            <v>Charter School Institute UIP 2019-20</v>
          </cell>
          <cell r="F2019" t="str">
            <v>Accredited with Improvement Plan: Low Participation</v>
          </cell>
          <cell r="G2019" t="str">
            <v>No</v>
          </cell>
          <cell r="H2019" t="str">
            <v>Submitted for Posting</v>
          </cell>
        </row>
        <row r="2020">
          <cell r="A2020">
            <v>640</v>
          </cell>
          <cell r="B2020" t="str">
            <v>Centennial R-1</v>
          </cell>
          <cell r="E2020" t="str">
            <v>Centennial R-1 UIP 2019-20</v>
          </cell>
          <cell r="F2020" t="str">
            <v>Accredited with Improvement Plan: Meets 95% Participation</v>
          </cell>
          <cell r="G2020" t="str">
            <v>No</v>
          </cell>
          <cell r="H2020" t="str">
            <v>In Progress</v>
          </cell>
        </row>
        <row r="2021">
          <cell r="A2021">
            <v>1140</v>
          </cell>
          <cell r="B2021" t="str">
            <v>Canon City RE-1</v>
          </cell>
          <cell r="E2021" t="str">
            <v>Canon City RE-1 UIP 2019-20</v>
          </cell>
          <cell r="F2021" t="str">
            <v>Accredited: Meets 95% Participation</v>
          </cell>
          <cell r="G2021" t="str">
            <v>No</v>
          </cell>
          <cell r="H2021" t="str">
            <v>In Progress</v>
          </cell>
        </row>
        <row r="2022">
          <cell r="A2022">
            <v>270</v>
          </cell>
          <cell r="B2022" t="str">
            <v>Campo RE-6</v>
          </cell>
          <cell r="E2022" t="str">
            <v>Campo RE-6 UIP 2019-20</v>
          </cell>
          <cell r="F2022" t="str">
            <v>Accredited: Meets 95% Participation</v>
          </cell>
          <cell r="G2022" t="str">
            <v>No</v>
          </cell>
          <cell r="H2022" t="str">
            <v>In Progress</v>
          </cell>
        </row>
        <row r="2023">
          <cell r="A2023">
            <v>970</v>
          </cell>
          <cell r="B2023" t="str">
            <v>Calhan RJ-1</v>
          </cell>
          <cell r="E2023" t="str">
            <v>Calhan RJ-1 UIP 2019-20</v>
          </cell>
          <cell r="F2023" t="str">
            <v>Accredited: Meets 95% Participation</v>
          </cell>
          <cell r="G2023" t="str">
            <v>No</v>
          </cell>
          <cell r="H2023" t="str">
            <v>In Progress</v>
          </cell>
        </row>
        <row r="2024">
          <cell r="A2024">
            <v>1500</v>
          </cell>
          <cell r="B2024" t="str">
            <v>Burlington RE-6J</v>
          </cell>
          <cell r="E2024" t="str">
            <v>Burlington RE-6J UIP 2019-20</v>
          </cell>
          <cell r="F2024" t="str">
            <v>Accredited with Improvement Plan: Low Participation</v>
          </cell>
          <cell r="G2024" t="str">
            <v>No</v>
          </cell>
          <cell r="H2024" t="str">
            <v>Submitted to CDE for Review</v>
          </cell>
        </row>
        <row r="2025">
          <cell r="A2025">
            <v>1860</v>
          </cell>
          <cell r="B2025" t="str">
            <v>Buffalo RE-4J</v>
          </cell>
          <cell r="E2025" t="str">
            <v>Buffalo RE-4J UIP 2019-20</v>
          </cell>
          <cell r="F2025" t="str">
            <v>Accredited: Low Participation</v>
          </cell>
          <cell r="G2025" t="str">
            <v>No</v>
          </cell>
          <cell r="H2025" t="str">
            <v>In Progress</v>
          </cell>
        </row>
        <row r="2026">
          <cell r="A2026">
            <v>490</v>
          </cell>
          <cell r="B2026" t="str">
            <v>Buena Vista R-31</v>
          </cell>
          <cell r="E2026" t="str">
            <v>Buena Vista R-31 UIP 2019-20</v>
          </cell>
          <cell r="F2026" t="str">
            <v>Accredited: Meets 95% Participation</v>
          </cell>
          <cell r="G2026" t="str">
            <v>No</v>
          </cell>
          <cell r="H2026" t="str">
            <v>In Progress</v>
          </cell>
        </row>
        <row r="2027">
          <cell r="A2027">
            <v>2790</v>
          </cell>
          <cell r="B2027" t="str">
            <v>Mountain Valley RE 1</v>
          </cell>
          <cell r="E2027" t="str">
            <v>Mountain Valley RE 1 UIP 2019-20</v>
          </cell>
          <cell r="F2027" t="str">
            <v>Accredited with Improvement Plan: Meets 95% Participation</v>
          </cell>
          <cell r="G2027" t="str">
            <v>No</v>
          </cell>
          <cell r="H2027" t="str">
            <v>Submitted to CDE for Review</v>
          </cell>
        </row>
        <row r="2028">
          <cell r="A2028">
            <v>2180</v>
          </cell>
          <cell r="B2028" t="str">
            <v>Montrose County RE-1J</v>
          </cell>
          <cell r="E2028" t="str">
            <v>Montrose County RE-1J UIP 2019-20</v>
          </cell>
          <cell r="F2028" t="str">
            <v>Accredited: Meets 95% Participation (Revised)</v>
          </cell>
          <cell r="G2028" t="str">
            <v>No</v>
          </cell>
          <cell r="H2028" t="str">
            <v>In Progress</v>
          </cell>
        </row>
        <row r="2029">
          <cell r="A2029">
            <v>2035</v>
          </cell>
          <cell r="B2029" t="str">
            <v>Montezuma-Cortez RE-1</v>
          </cell>
          <cell r="E2029" t="str">
            <v>Montezuma-Cortez RE-1 UIP 2019-20</v>
          </cell>
          <cell r="F2029" t="str">
            <v>Accredited with Priority Improvement Plan: Meets 95% Participation</v>
          </cell>
          <cell r="G2029" t="str">
            <v>No</v>
          </cell>
          <cell r="H2029" t="str">
            <v>Submitted to CDE for Review</v>
          </cell>
        </row>
        <row r="2030">
          <cell r="A2030">
            <v>2020</v>
          </cell>
          <cell r="B2030" t="str">
            <v>Moffat County RE: No 1</v>
          </cell>
          <cell r="E2030" t="str">
            <v>Moffat County RE: No 1 UIP 2019-20</v>
          </cell>
          <cell r="F2030" t="str">
            <v>Accredited: Low Participation</v>
          </cell>
          <cell r="G2030" t="str">
            <v>No</v>
          </cell>
          <cell r="H2030" t="str">
            <v>In Progress</v>
          </cell>
        </row>
        <row r="2031">
          <cell r="A2031">
            <v>2800</v>
          </cell>
          <cell r="B2031" t="str">
            <v>Moffat 2</v>
          </cell>
          <cell r="E2031" t="str">
            <v>Moffat 2 UIP 2019-20</v>
          </cell>
          <cell r="F2031" t="str">
            <v>Accredited: Low Participation</v>
          </cell>
          <cell r="G2031" t="str">
            <v>Yes</v>
          </cell>
          <cell r="H2031" t="str">
            <v>In Progress</v>
          </cell>
        </row>
        <row r="2032">
          <cell r="A2032">
            <v>2395</v>
          </cell>
          <cell r="B2032" t="str">
            <v>Brush RE-2(J)</v>
          </cell>
          <cell r="E2032" t="str">
            <v>Brush RE-2(J) UIP 2019-20</v>
          </cell>
          <cell r="F2032" t="str">
            <v>Accredited with Improvement Plan: Meets 95% Participation</v>
          </cell>
          <cell r="G2032" t="str">
            <v>No</v>
          </cell>
          <cell r="H2032" t="str">
            <v>Submitted for Posting</v>
          </cell>
        </row>
        <row r="2033">
          <cell r="A2033">
            <v>3146</v>
          </cell>
          <cell r="B2033" t="str">
            <v>Briggsdale RE-10</v>
          </cell>
          <cell r="E2033" t="str">
            <v>Briggsdale RE-10 UIP 2019-20</v>
          </cell>
          <cell r="F2033" t="str">
            <v>Accredited: Low Participation</v>
          </cell>
          <cell r="G2033" t="str">
            <v>No</v>
          </cell>
          <cell r="H2033" t="str">
            <v>In Progress</v>
          </cell>
        </row>
        <row r="2034">
          <cell r="A2034">
            <v>1750</v>
          </cell>
          <cell r="B2034" t="str">
            <v>Branson Reorganized 82</v>
          </cell>
          <cell r="E2034" t="str">
            <v>Branson Reorganized 82 UIP 2019-20</v>
          </cell>
          <cell r="F2034" t="str">
            <v>Accredited: Low Participation (Revised)</v>
          </cell>
          <cell r="G2034" t="str">
            <v>No</v>
          </cell>
          <cell r="H2034" t="str">
            <v>Submitted for Posting</v>
          </cell>
        </row>
        <row r="2035">
          <cell r="A2035">
            <v>480</v>
          </cell>
          <cell r="B2035" t="str">
            <v>Boulder Valley Re 2</v>
          </cell>
          <cell r="E2035" t="str">
            <v>Boulder Valley Re 2 UIP 2019-20</v>
          </cell>
          <cell r="F2035" t="str">
            <v>Accredited: Low Participation</v>
          </cell>
          <cell r="G2035" t="str">
            <v>No</v>
          </cell>
          <cell r="H2035" t="str">
            <v>In Progress</v>
          </cell>
        </row>
        <row r="2036">
          <cell r="A2036">
            <v>940</v>
          </cell>
          <cell r="B2036" t="str">
            <v>Big Sandy 100J</v>
          </cell>
          <cell r="E2036" t="str">
            <v>Big Sandy 100J UIP 2019-20</v>
          </cell>
          <cell r="F2036" t="str">
            <v>Accredited with Distinction: Meets 95% Participation</v>
          </cell>
          <cell r="G2036" t="str">
            <v>Yes</v>
          </cell>
          <cell r="H2036" t="str">
            <v>Submitted to CDE for Review</v>
          </cell>
        </row>
        <row r="2037">
          <cell r="A2037">
            <v>1490</v>
          </cell>
          <cell r="B2037" t="str">
            <v>Bethune R-5</v>
          </cell>
          <cell r="E2037" t="str">
            <v>Bethune R-5 UIP 2019-20</v>
          </cell>
          <cell r="F2037" t="str">
            <v>Accredited with Improvement Plan: Low Participation</v>
          </cell>
          <cell r="G2037" t="str">
            <v>No</v>
          </cell>
          <cell r="H2037" t="str">
            <v>In Progress</v>
          </cell>
        </row>
        <row r="2038">
          <cell r="A2038">
            <v>1530</v>
          </cell>
          <cell r="B2038" t="str">
            <v>Bayfield 10 Jt-R</v>
          </cell>
          <cell r="E2038" t="str">
            <v>Bayfield 10 Jt-R UIP 2019-20</v>
          </cell>
          <cell r="F2038" t="str">
            <v>Accredited: Meets 95% Participation</v>
          </cell>
          <cell r="G2038" t="str">
            <v>No</v>
          </cell>
          <cell r="H2038" t="str">
            <v>Submitted for Posting</v>
          </cell>
        </row>
        <row r="2039">
          <cell r="A2039">
            <v>3145</v>
          </cell>
          <cell r="B2039" t="str">
            <v>Ault-Highland RE-9</v>
          </cell>
          <cell r="E2039" t="str">
            <v>Ault-Highland RE-9 UIP 2019-20</v>
          </cell>
          <cell r="F2039" t="str">
            <v>Accredited: Low Participation</v>
          </cell>
          <cell r="G2039" t="str">
            <v>Yes</v>
          </cell>
          <cell r="H2039" t="str">
            <v>In Progress</v>
          </cell>
        </row>
        <row r="2040">
          <cell r="A2040">
            <v>2640</v>
          </cell>
          <cell r="B2040" t="str">
            <v>Aspen 1</v>
          </cell>
          <cell r="E2040" t="str">
            <v>Aspen 1 UIP 2019-20</v>
          </cell>
          <cell r="F2040" t="str">
            <v>Accredited with Distinction: Low Participation</v>
          </cell>
          <cell r="G2040" t="str">
            <v>No</v>
          </cell>
          <cell r="H2040" t="str">
            <v>In Progress</v>
          </cell>
        </row>
        <row r="2041">
          <cell r="A2041">
            <v>1130</v>
          </cell>
          <cell r="B2041" t="str">
            <v>Miami/Yoder 60 JT</v>
          </cell>
          <cell r="E2041" t="str">
            <v>Miami/Yoder 60 JT UIP 2019-20</v>
          </cell>
          <cell r="F2041" t="str">
            <v>Accredited with Improvement Plan: Meets 95% Participation</v>
          </cell>
          <cell r="G2041" t="str">
            <v>No</v>
          </cell>
          <cell r="H2041" t="str">
            <v>Submitted to CDE for Review</v>
          </cell>
        </row>
        <row r="2042">
          <cell r="A2042">
            <v>2710</v>
          </cell>
          <cell r="B2042" t="str">
            <v>Meeker RE-1</v>
          </cell>
          <cell r="E2042" t="str">
            <v>Meeker RE-1 UIP 2019-20</v>
          </cell>
          <cell r="F2042" t="str">
            <v>Accredited with Distinction: Meets 95% Participation</v>
          </cell>
          <cell r="G2042" t="str">
            <v>No</v>
          </cell>
          <cell r="H2042" t="str">
            <v>Submitted for Posting</v>
          </cell>
        </row>
        <row r="2043">
          <cell r="A2043">
            <v>310</v>
          </cell>
          <cell r="B2043" t="str">
            <v>McClave Re-2</v>
          </cell>
          <cell r="E2043" t="str">
            <v>McClave Re-2 UIP 2019-20</v>
          </cell>
          <cell r="F2043" t="str">
            <v>Accredited: Meets 95% Participation</v>
          </cell>
          <cell r="G2043" t="str">
            <v>No</v>
          </cell>
          <cell r="H2043" t="str">
            <v>Submitted for Posting</v>
          </cell>
        </row>
        <row r="2044">
          <cell r="A2044">
            <v>2535</v>
          </cell>
          <cell r="B2044" t="str">
            <v>Manzanola 3J</v>
          </cell>
          <cell r="E2044" t="str">
            <v>Manzanola 3J UIP 2019-20</v>
          </cell>
          <cell r="F2044" t="str">
            <v>Accredited: Meets 95% Participation</v>
          </cell>
          <cell r="G2044" t="str">
            <v>No</v>
          </cell>
          <cell r="H2044" t="str">
            <v>Submitted for Review</v>
          </cell>
        </row>
        <row r="2045">
          <cell r="A2045">
            <v>2070</v>
          </cell>
          <cell r="B2045" t="str">
            <v>Mancos Re-6</v>
          </cell>
          <cell r="E2045" t="str">
            <v>Mancos Re-6 UIP 2019-20</v>
          </cell>
          <cell r="F2045" t="str">
            <v>Accredited: Low Participation</v>
          </cell>
          <cell r="G2045" t="str">
            <v>No</v>
          </cell>
          <cell r="H2045" t="str">
            <v>In Progress</v>
          </cell>
        </row>
        <row r="2046">
          <cell r="A2046">
            <v>3060</v>
          </cell>
          <cell r="B2046" t="str">
            <v>Lone Star 101</v>
          </cell>
          <cell r="E2046" t="str">
            <v>Lone Star 101 UIP 2019-20</v>
          </cell>
          <cell r="F2046" t="str">
            <v>Accredited: Low Participation</v>
          </cell>
          <cell r="G2046" t="str">
            <v>No</v>
          </cell>
          <cell r="H2046" t="str">
            <v>Submitted to CDE for Review</v>
          </cell>
        </row>
        <row r="2047">
          <cell r="A2047">
            <v>1790</v>
          </cell>
          <cell r="B2047" t="str">
            <v>Limon RE-4J</v>
          </cell>
          <cell r="E2047" t="str">
            <v>Limon RE-4J UIP 2019-20</v>
          </cell>
          <cell r="F2047" t="str">
            <v>Accredited: Meets 95% Participation</v>
          </cell>
          <cell r="G2047" t="str">
            <v>No</v>
          </cell>
          <cell r="H2047" t="str">
            <v>In Progress</v>
          </cell>
        </row>
        <row r="2048">
          <cell r="A2048">
            <v>180</v>
          </cell>
          <cell r="B2048" t="str">
            <v>Adams-Arapahoe 28J</v>
          </cell>
          <cell r="E2048" t="str">
            <v>Adams-Arapahoe 28J UIP 2019-20</v>
          </cell>
          <cell r="F2048" t="str">
            <v>Accredited with Improvement Plan: Meets 95% Participation</v>
          </cell>
          <cell r="G2048" t="str">
            <v>No</v>
          </cell>
          <cell r="H2048" t="str">
            <v>Submitted for Posting</v>
          </cell>
        </row>
        <row r="2049">
          <cell r="A2049">
            <v>130</v>
          </cell>
          <cell r="B2049" t="str">
            <v>Cherry Creek 5</v>
          </cell>
          <cell r="E2049" t="str">
            <v>Cherry Creek 5 UIP 2019-20</v>
          </cell>
          <cell r="F2049" t="str">
            <v>Accredited: Low Participation</v>
          </cell>
          <cell r="G2049" t="str">
            <v>No</v>
          </cell>
          <cell r="H2049" t="str">
            <v>In Progress</v>
          </cell>
        </row>
        <row r="2050">
          <cell r="A2050">
            <v>1450</v>
          </cell>
          <cell r="B2050" t="str">
            <v>Arriba-Flagler C-20</v>
          </cell>
          <cell r="E2050" t="str">
            <v>Arriba-Flagler C-20 UIP 2019-20</v>
          </cell>
          <cell r="F2050" t="str">
            <v>Accredited: Meets 95% Participation</v>
          </cell>
          <cell r="G2050" t="str">
            <v>No</v>
          </cell>
          <cell r="H2050" t="str">
            <v>In Progress</v>
          </cell>
        </row>
        <row r="2051">
          <cell r="A2051">
            <v>3040</v>
          </cell>
          <cell r="B2051" t="str">
            <v>Arickaree R-2</v>
          </cell>
          <cell r="E2051" t="str">
            <v>Arickaree R-2 UIP 2019-20</v>
          </cell>
          <cell r="F2051" t="str">
            <v>Accredited: Low Participation</v>
          </cell>
          <cell r="G2051" t="str">
            <v>No</v>
          </cell>
          <cell r="H2051" t="str">
            <v>In Progress</v>
          </cell>
        </row>
        <row r="2052">
          <cell r="A2052">
            <v>220</v>
          </cell>
          <cell r="B2052" t="str">
            <v>Archuleta County 50 Jt</v>
          </cell>
          <cell r="E2052" t="str">
            <v>Archuleta County 50 Jt UIP 2019-20</v>
          </cell>
          <cell r="F2052" t="str">
            <v>Accredited: Low Participation (Revised)</v>
          </cell>
          <cell r="G2052" t="str">
            <v>No</v>
          </cell>
          <cell r="H2052" t="str">
            <v>In Progress</v>
          </cell>
        </row>
        <row r="2053">
          <cell r="A2053">
            <v>1620</v>
          </cell>
          <cell r="B2053" t="str">
            <v>Aguilar Reorganized 6</v>
          </cell>
          <cell r="E2053" t="str">
            <v>Aguilar Reorganized 6 UIP 2019-20</v>
          </cell>
          <cell r="F2053" t="str">
            <v>Accredited with Improvement Plan: Meets 95% Participation</v>
          </cell>
          <cell r="G2053" t="str">
            <v>No</v>
          </cell>
          <cell r="H2053" t="str">
            <v>Submitted to CDE for Review</v>
          </cell>
        </row>
        <row r="2054">
          <cell r="A2054">
            <v>960</v>
          </cell>
          <cell r="B2054" t="str">
            <v>Agate 300</v>
          </cell>
          <cell r="E2054" t="str">
            <v>Agate 300 UIP 2019-20</v>
          </cell>
          <cell r="F2054" t="str">
            <v>Accredited: Small Tested Population (Revised)</v>
          </cell>
          <cell r="G2054" t="str">
            <v>No</v>
          </cell>
          <cell r="H2054" t="str">
            <v>In Progress</v>
          </cell>
        </row>
        <row r="2055">
          <cell r="A2055">
            <v>20</v>
          </cell>
          <cell r="B2055" t="str">
            <v>Adams 12 Five Star Schools</v>
          </cell>
          <cell r="E2055" t="str">
            <v>Adams 12 Five Star Schools UIP 2019-20</v>
          </cell>
          <cell r="F2055" t="str">
            <v>Accredited: Meets 95% Participation</v>
          </cell>
          <cell r="G2055" t="str">
            <v>No</v>
          </cell>
          <cell r="H2055" t="str">
            <v>Submitted for Posting</v>
          </cell>
        </row>
        <row r="2056">
          <cell r="A2056">
            <v>1040</v>
          </cell>
          <cell r="B2056" t="str">
            <v>Academy 20</v>
          </cell>
          <cell r="E2056" t="str">
            <v>Academy 20 UIP 2019-20</v>
          </cell>
          <cell r="F2056" t="str">
            <v>Accredited with Distinction: Low Participation</v>
          </cell>
          <cell r="G2056" t="str">
            <v>No</v>
          </cell>
          <cell r="H2056" t="str">
            <v>Submitted for Posting</v>
          </cell>
        </row>
        <row r="2057">
          <cell r="A2057">
            <v>3120</v>
          </cell>
          <cell r="B2057" t="str">
            <v>Greeley 6</v>
          </cell>
          <cell r="E2057" t="str">
            <v>Greeley 6 UIP 2019-20</v>
          </cell>
          <cell r="F2057" t="str">
            <v>Accredited with Improvement Plan: Meets 95% Participation</v>
          </cell>
          <cell r="G2057" t="str">
            <v>No</v>
          </cell>
          <cell r="H2057" t="str">
            <v>Submitted for Posting</v>
          </cell>
        </row>
        <row r="2058">
          <cell r="A2058">
            <v>3030</v>
          </cell>
          <cell r="B2058" t="str">
            <v>Akron R-1</v>
          </cell>
          <cell r="E2058" t="str">
            <v>Akron R-1 UIP 2019-20</v>
          </cell>
          <cell r="F2058" t="str">
            <v>Accredited: Low Participation</v>
          </cell>
          <cell r="G2058" t="str">
            <v>No</v>
          </cell>
          <cell r="H2058" t="str">
            <v>In Progress</v>
          </cell>
        </row>
        <row r="2060">
          <cell r="A2060" t="str">
            <v>Submission Tracker</v>
          </cell>
        </row>
        <row r="2061">
          <cell r="A2061" t="str">
            <v>Copyright (c) 2000-2020 salesforce.com, inc. All rights reserved.</v>
          </cell>
        </row>
        <row r="2062">
          <cell r="A2062" t="str">
            <v>Confidential Information - Do Not Distribute</v>
          </cell>
        </row>
        <row r="2063">
          <cell r="A2063" t="str">
            <v>Generated By: Kirby Stein 6/18/2020 4:38 PM</v>
          </cell>
        </row>
        <row r="2064">
          <cell r="A2064" t="str">
            <v>Colorado Department of Education</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2014"/>
  <sheetViews>
    <sheetView showGridLines="0" tabSelected="1" zoomScaleNormal="100" workbookViewId="0">
      <selection activeCell="D2023" sqref="D2023"/>
    </sheetView>
  </sheetViews>
  <sheetFormatPr defaultColWidth="12.59765625" defaultRowHeight="15" customHeight="1" x14ac:dyDescent="0.3"/>
  <cols>
    <col min="1" max="1" width="15.296875" style="60" customWidth="1"/>
    <col min="2" max="2" width="15.5" style="60" customWidth="1"/>
    <col min="3" max="3" width="8.3984375" style="81" customWidth="1"/>
    <col min="4" max="4" width="29" style="60" customWidth="1"/>
    <col min="5" max="5" width="25.09765625" style="60" customWidth="1"/>
    <col min="6" max="6" width="7.296875" style="60" customWidth="1"/>
    <col min="7" max="7" width="25.8984375" style="60" customWidth="1"/>
    <col min="8" max="8" width="25.59765625" style="60" customWidth="1"/>
    <col min="9" max="9" width="37.796875" style="60" customWidth="1"/>
    <col min="10" max="10" width="12.59765625" style="60" customWidth="1"/>
    <col min="11" max="11" width="23.59765625" style="60" customWidth="1"/>
    <col min="12" max="12" width="30.09765625" style="60" customWidth="1"/>
  </cols>
  <sheetData>
    <row r="1" spans="1:16" s="120" customFormat="1" ht="14.25" customHeight="1" x14ac:dyDescent="0.3">
      <c r="A1" s="115" t="s">
        <v>0</v>
      </c>
      <c r="B1" s="116" t="s">
        <v>1</v>
      </c>
      <c r="C1" s="117" t="s">
        <v>2</v>
      </c>
      <c r="D1" s="116" t="s">
        <v>3</v>
      </c>
      <c r="E1" s="116" t="s">
        <v>7966</v>
      </c>
      <c r="F1" s="116" t="s">
        <v>7942</v>
      </c>
      <c r="G1" s="118" t="s">
        <v>4531</v>
      </c>
      <c r="H1" s="119" t="s">
        <v>4525</v>
      </c>
      <c r="I1" s="119" t="s">
        <v>4526</v>
      </c>
      <c r="J1" s="118" t="s">
        <v>7943</v>
      </c>
      <c r="K1" s="118" t="s">
        <v>4854</v>
      </c>
      <c r="L1" s="118" t="s">
        <v>4530</v>
      </c>
    </row>
    <row r="2" spans="1:16" ht="14.25" customHeight="1" x14ac:dyDescent="0.3">
      <c r="A2" s="65">
        <v>10</v>
      </c>
      <c r="B2" s="61" t="s">
        <v>2796</v>
      </c>
      <c r="C2" s="79">
        <v>187</v>
      </c>
      <c r="D2" s="61" t="s">
        <v>2802</v>
      </c>
      <c r="E2" s="61" t="s">
        <v>4021</v>
      </c>
      <c r="F2" s="78">
        <v>1</v>
      </c>
      <c r="G2" s="58" t="s">
        <v>4859</v>
      </c>
      <c r="H2" s="68" t="s">
        <v>4020</v>
      </c>
      <c r="I2" s="71" t="s">
        <v>4527</v>
      </c>
      <c r="J2" s="58">
        <v>9149</v>
      </c>
      <c r="K2" s="58" t="s">
        <v>132</v>
      </c>
      <c r="L2" s="58" t="s">
        <v>132</v>
      </c>
    </row>
    <row r="3" spans="1:16" ht="14.25" customHeight="1" x14ac:dyDescent="0.3">
      <c r="A3" s="65">
        <v>10</v>
      </c>
      <c r="B3" s="61" t="s">
        <v>2796</v>
      </c>
      <c r="C3" s="79">
        <v>212</v>
      </c>
      <c r="D3" s="61" t="s">
        <v>2823</v>
      </c>
      <c r="E3" s="61" t="s">
        <v>4023</v>
      </c>
      <c r="F3" s="78"/>
      <c r="G3" s="58" t="s">
        <v>4859</v>
      </c>
      <c r="H3" s="68" t="s">
        <v>4020</v>
      </c>
      <c r="I3" s="71" t="s">
        <v>4527</v>
      </c>
      <c r="J3" s="59">
        <v>9149</v>
      </c>
      <c r="K3" s="58" t="s">
        <v>132</v>
      </c>
      <c r="L3" s="58" t="s">
        <v>132</v>
      </c>
    </row>
    <row r="4" spans="1:16" ht="14.25" customHeight="1" x14ac:dyDescent="0.3">
      <c r="A4" s="65">
        <v>10</v>
      </c>
      <c r="B4" s="61" t="s">
        <v>2796</v>
      </c>
      <c r="C4" s="79">
        <v>263</v>
      </c>
      <c r="D4" s="61" t="s">
        <v>2821</v>
      </c>
      <c r="E4" s="61" t="s">
        <v>4023</v>
      </c>
      <c r="F4" s="78"/>
      <c r="G4" s="58" t="s">
        <v>4859</v>
      </c>
      <c r="H4" s="68" t="s">
        <v>4020</v>
      </c>
      <c r="I4" s="71" t="s">
        <v>4527</v>
      </c>
      <c r="J4" s="59">
        <v>9149</v>
      </c>
      <c r="K4" s="58" t="s">
        <v>132</v>
      </c>
      <c r="L4" s="58" t="s">
        <v>132</v>
      </c>
    </row>
    <row r="5" spans="1:16" ht="14.25" customHeight="1" x14ac:dyDescent="0.3">
      <c r="A5" s="65">
        <v>10</v>
      </c>
      <c r="B5" s="61" t="s">
        <v>2796</v>
      </c>
      <c r="C5" s="79">
        <v>309</v>
      </c>
      <c r="D5" s="61" t="s">
        <v>2807</v>
      </c>
      <c r="E5" s="61" t="s">
        <v>4023</v>
      </c>
      <c r="F5" s="78"/>
      <c r="G5" s="58" t="s">
        <v>4859</v>
      </c>
      <c r="H5" s="68" t="s">
        <v>4020</v>
      </c>
      <c r="I5" s="71" t="s">
        <v>4527</v>
      </c>
      <c r="J5" s="59">
        <v>9149</v>
      </c>
      <c r="K5" s="58" t="s">
        <v>132</v>
      </c>
      <c r="L5" s="58" t="s">
        <v>132</v>
      </c>
    </row>
    <row r="6" spans="1:16" ht="14.25" customHeight="1" x14ac:dyDescent="0.3">
      <c r="A6" s="65">
        <v>10</v>
      </c>
      <c r="B6" s="61" t="s">
        <v>2796</v>
      </c>
      <c r="C6" s="79">
        <v>501</v>
      </c>
      <c r="D6" s="61" t="s">
        <v>2827</v>
      </c>
      <c r="E6" s="61" t="s">
        <v>4024</v>
      </c>
      <c r="F6" s="78"/>
      <c r="G6" s="58" t="s">
        <v>4857</v>
      </c>
      <c r="H6" s="68" t="s">
        <v>3662</v>
      </c>
      <c r="I6" s="71" t="s">
        <v>4529</v>
      </c>
      <c r="J6" s="58">
        <v>9149</v>
      </c>
      <c r="K6" s="58" t="s">
        <v>132</v>
      </c>
      <c r="L6" s="58" t="s">
        <v>132</v>
      </c>
    </row>
    <row r="7" spans="1:16" ht="14.25" customHeight="1" x14ac:dyDescent="0.3">
      <c r="A7" s="65">
        <v>10</v>
      </c>
      <c r="B7" s="61" t="s">
        <v>2796</v>
      </c>
      <c r="C7" s="79">
        <v>502</v>
      </c>
      <c r="D7" s="61" t="s">
        <v>2825</v>
      </c>
      <c r="E7" s="61" t="s">
        <v>4023</v>
      </c>
      <c r="F7" s="78"/>
      <c r="G7" s="58" t="s">
        <v>4859</v>
      </c>
      <c r="H7" s="68" t="s">
        <v>4020</v>
      </c>
      <c r="I7" s="71" t="s">
        <v>4527</v>
      </c>
      <c r="J7" s="59">
        <v>9149</v>
      </c>
      <c r="K7" s="58" t="s">
        <v>132</v>
      </c>
      <c r="L7" s="58" t="s">
        <v>132</v>
      </c>
    </row>
    <row r="8" spans="1:16" ht="14.25" customHeight="1" x14ac:dyDescent="0.3">
      <c r="A8" s="65">
        <v>10</v>
      </c>
      <c r="B8" s="61" t="s">
        <v>2796</v>
      </c>
      <c r="C8" s="79">
        <v>503</v>
      </c>
      <c r="D8" s="61" t="s">
        <v>2837</v>
      </c>
      <c r="E8" s="61" t="s">
        <v>4023</v>
      </c>
      <c r="F8" s="78"/>
      <c r="G8" s="58" t="s">
        <v>4859</v>
      </c>
      <c r="H8" s="68" t="s">
        <v>4020</v>
      </c>
      <c r="I8" s="71" t="s">
        <v>4527</v>
      </c>
      <c r="J8" s="59">
        <v>9149</v>
      </c>
      <c r="K8" s="58" t="s">
        <v>132</v>
      </c>
      <c r="L8" s="58" t="s">
        <v>132</v>
      </c>
    </row>
    <row r="9" spans="1:16" ht="14.25" customHeight="1" x14ac:dyDescent="0.3">
      <c r="A9" s="65">
        <v>10</v>
      </c>
      <c r="B9" s="61" t="s">
        <v>2796</v>
      </c>
      <c r="C9" s="79">
        <v>504</v>
      </c>
      <c r="D9" s="61" t="s">
        <v>2835</v>
      </c>
      <c r="E9" s="61" t="s">
        <v>4025</v>
      </c>
      <c r="F9" s="78"/>
      <c r="G9" s="58" t="s">
        <v>4857</v>
      </c>
      <c r="H9" s="68" t="s">
        <v>3662</v>
      </c>
      <c r="I9" s="71" t="s">
        <v>4529</v>
      </c>
      <c r="J9" s="58">
        <v>9149</v>
      </c>
      <c r="K9" s="58" t="s">
        <v>132</v>
      </c>
      <c r="L9" s="58" t="s">
        <v>132</v>
      </c>
    </row>
    <row r="10" spans="1:16" ht="14.25" customHeight="1" x14ac:dyDescent="0.3">
      <c r="A10" s="65">
        <v>10</v>
      </c>
      <c r="B10" s="61" t="s">
        <v>2796</v>
      </c>
      <c r="C10" s="79">
        <v>505</v>
      </c>
      <c r="D10" s="61" t="s">
        <v>2804</v>
      </c>
      <c r="E10" s="61" t="s">
        <v>4024</v>
      </c>
      <c r="F10" s="78"/>
      <c r="G10" s="58" t="s">
        <v>4857</v>
      </c>
      <c r="H10" s="68" t="s">
        <v>3662</v>
      </c>
      <c r="I10" s="71" t="s">
        <v>4529</v>
      </c>
      <c r="J10" s="58">
        <v>9149</v>
      </c>
      <c r="K10" s="58" t="s">
        <v>132</v>
      </c>
      <c r="L10" s="58" t="s">
        <v>132</v>
      </c>
    </row>
    <row r="11" spans="1:16" ht="14.25" customHeight="1" x14ac:dyDescent="0.3">
      <c r="A11" s="65">
        <v>10</v>
      </c>
      <c r="B11" s="61" t="s">
        <v>2796</v>
      </c>
      <c r="C11" s="79">
        <v>506</v>
      </c>
      <c r="D11" s="61" t="s">
        <v>2813</v>
      </c>
      <c r="E11" s="61" t="s">
        <v>4024</v>
      </c>
      <c r="F11" s="78"/>
      <c r="G11" s="58" t="s">
        <v>4857</v>
      </c>
      <c r="H11" s="68" t="s">
        <v>3662</v>
      </c>
      <c r="I11" s="71" t="s">
        <v>4529</v>
      </c>
      <c r="J11" s="58">
        <v>9149</v>
      </c>
      <c r="K11" s="58" t="s">
        <v>132</v>
      </c>
      <c r="L11" s="58" t="s">
        <v>132</v>
      </c>
    </row>
    <row r="12" spans="1:16" ht="14.25" customHeight="1" x14ac:dyDescent="0.3">
      <c r="A12" s="65">
        <v>10</v>
      </c>
      <c r="B12" s="61" t="s">
        <v>2796</v>
      </c>
      <c r="C12" s="79">
        <v>507</v>
      </c>
      <c r="D12" s="61" t="s">
        <v>2809</v>
      </c>
      <c r="E12" s="61" t="s">
        <v>4026</v>
      </c>
      <c r="F12" s="78"/>
      <c r="G12" s="58" t="s">
        <v>4859</v>
      </c>
      <c r="H12" s="68" t="s">
        <v>4020</v>
      </c>
      <c r="I12" s="71" t="s">
        <v>4527</v>
      </c>
      <c r="J12" s="59">
        <v>9149</v>
      </c>
      <c r="K12" s="58" t="s">
        <v>132</v>
      </c>
      <c r="L12" s="58" t="s">
        <v>132</v>
      </c>
    </row>
    <row r="13" spans="1:16" s="57" customFormat="1" ht="14.25" customHeight="1" x14ac:dyDescent="0.3">
      <c r="A13" s="65">
        <v>10</v>
      </c>
      <c r="B13" s="61" t="s">
        <v>2796</v>
      </c>
      <c r="C13" s="79">
        <v>509</v>
      </c>
      <c r="D13" s="61" t="s">
        <v>2815</v>
      </c>
      <c r="E13" s="61" t="s">
        <v>4023</v>
      </c>
      <c r="F13" s="78"/>
      <c r="G13" s="58" t="s">
        <v>4859</v>
      </c>
      <c r="H13" s="68" t="s">
        <v>4020</v>
      </c>
      <c r="I13" s="71" t="s">
        <v>4527</v>
      </c>
      <c r="J13" s="59">
        <v>9149</v>
      </c>
      <c r="K13" s="58" t="s">
        <v>132</v>
      </c>
      <c r="L13" s="58" t="s">
        <v>132</v>
      </c>
      <c r="M13"/>
      <c r="N13"/>
      <c r="O13"/>
      <c r="P13"/>
    </row>
    <row r="14" spans="1:16" ht="14.25" customHeight="1" x14ac:dyDescent="0.3">
      <c r="A14" s="65">
        <v>10</v>
      </c>
      <c r="B14" s="61" t="s">
        <v>2796</v>
      </c>
      <c r="C14" s="79">
        <v>695</v>
      </c>
      <c r="D14" s="61" t="s">
        <v>2797</v>
      </c>
      <c r="E14" s="61" t="s">
        <v>4027</v>
      </c>
      <c r="F14" s="78">
        <v>1</v>
      </c>
      <c r="G14" s="58" t="s">
        <v>4859</v>
      </c>
      <c r="H14" s="68" t="s">
        <v>4020</v>
      </c>
      <c r="I14" s="71" t="s">
        <v>4527</v>
      </c>
      <c r="J14" s="58">
        <v>9149</v>
      </c>
      <c r="K14" s="58" t="s">
        <v>132</v>
      </c>
      <c r="L14" s="58" t="s">
        <v>132</v>
      </c>
    </row>
    <row r="15" spans="1:16" ht="14.25" customHeight="1" x14ac:dyDescent="0.3">
      <c r="A15" s="66">
        <v>10</v>
      </c>
      <c r="B15" s="63" t="s">
        <v>2796</v>
      </c>
      <c r="C15" s="80">
        <v>1796</v>
      </c>
      <c r="D15" s="63" t="s">
        <v>2811</v>
      </c>
      <c r="E15" s="63" t="s">
        <v>4028</v>
      </c>
      <c r="F15" s="78">
        <v>3</v>
      </c>
      <c r="G15" s="58" t="s">
        <v>4859</v>
      </c>
      <c r="H15" s="69" t="s">
        <v>4020</v>
      </c>
      <c r="I15" s="71" t="s">
        <v>4527</v>
      </c>
      <c r="J15" s="59">
        <v>9149</v>
      </c>
      <c r="K15" s="59" t="s">
        <v>132</v>
      </c>
      <c r="L15" s="58" t="s">
        <v>132</v>
      </c>
      <c r="M15" s="57"/>
      <c r="N15" s="57"/>
      <c r="O15" s="57"/>
      <c r="P15" s="57"/>
    </row>
    <row r="16" spans="1:16" ht="14.25" customHeight="1" x14ac:dyDescent="0.3">
      <c r="A16" s="65">
        <v>10</v>
      </c>
      <c r="B16" s="61" t="s">
        <v>2796</v>
      </c>
      <c r="C16" s="79">
        <v>3590</v>
      </c>
      <c r="D16" s="61" t="s">
        <v>2817</v>
      </c>
      <c r="E16" s="61" t="s">
        <v>4023</v>
      </c>
      <c r="F16" s="78"/>
      <c r="G16" s="58" t="s">
        <v>4859</v>
      </c>
      <c r="H16" s="68" t="s">
        <v>4020</v>
      </c>
      <c r="I16" s="71" t="s">
        <v>4527</v>
      </c>
      <c r="J16" s="59">
        <v>9149</v>
      </c>
      <c r="K16" s="58" t="s">
        <v>132</v>
      </c>
      <c r="L16" s="58" t="s">
        <v>132</v>
      </c>
    </row>
    <row r="17" spans="1:12" ht="14.25" customHeight="1" x14ac:dyDescent="0.3">
      <c r="A17" s="65">
        <v>10</v>
      </c>
      <c r="B17" s="61" t="s">
        <v>2796</v>
      </c>
      <c r="C17" s="79">
        <v>3623</v>
      </c>
      <c r="D17" s="61" t="s">
        <v>2819</v>
      </c>
      <c r="E17" s="61" t="s">
        <v>4024</v>
      </c>
      <c r="F17" s="78"/>
      <c r="G17" s="58" t="s">
        <v>4857</v>
      </c>
      <c r="H17" s="68" t="s">
        <v>3662</v>
      </c>
      <c r="I17" s="71" t="s">
        <v>4529</v>
      </c>
      <c r="J17" s="58">
        <v>9149</v>
      </c>
      <c r="K17" s="58" t="s">
        <v>132</v>
      </c>
      <c r="L17" s="58" t="s">
        <v>132</v>
      </c>
    </row>
    <row r="18" spans="1:12" ht="14.25" customHeight="1" x14ac:dyDescent="0.3">
      <c r="A18" s="65">
        <v>10</v>
      </c>
      <c r="B18" s="61" t="s">
        <v>2796</v>
      </c>
      <c r="C18" s="79">
        <v>6315</v>
      </c>
      <c r="D18" s="61" t="s">
        <v>2829</v>
      </c>
      <c r="E18" s="61" t="s">
        <v>4030</v>
      </c>
      <c r="F18" s="78"/>
      <c r="G18" s="58" t="s">
        <v>4857</v>
      </c>
      <c r="H18" s="68" t="s">
        <v>3662</v>
      </c>
      <c r="I18" s="71" t="s">
        <v>4529</v>
      </c>
      <c r="J18" s="58">
        <v>9149</v>
      </c>
      <c r="K18" s="58" t="s">
        <v>132</v>
      </c>
      <c r="L18" s="58" t="s">
        <v>132</v>
      </c>
    </row>
    <row r="19" spans="1:12" ht="14.25" customHeight="1" x14ac:dyDescent="0.3">
      <c r="A19" s="65">
        <v>10</v>
      </c>
      <c r="B19" s="61" t="s">
        <v>2796</v>
      </c>
      <c r="C19" s="79">
        <v>8823</v>
      </c>
      <c r="D19" s="61" t="s">
        <v>2831</v>
      </c>
      <c r="E19" s="61" t="s">
        <v>4031</v>
      </c>
      <c r="F19" s="78"/>
      <c r="G19" s="58" t="s">
        <v>4857</v>
      </c>
      <c r="H19" s="68" t="s">
        <v>3662</v>
      </c>
      <c r="I19" s="71" t="s">
        <v>4529</v>
      </c>
      <c r="J19" s="58">
        <v>9149</v>
      </c>
      <c r="K19" s="58" t="s">
        <v>132</v>
      </c>
      <c r="L19" s="58" t="s">
        <v>132</v>
      </c>
    </row>
    <row r="20" spans="1:12" ht="14.25" customHeight="1" x14ac:dyDescent="0.3">
      <c r="A20" s="65">
        <v>10</v>
      </c>
      <c r="B20" s="61" t="s">
        <v>2796</v>
      </c>
      <c r="C20" s="79">
        <v>9036</v>
      </c>
      <c r="D20" s="61" t="s">
        <v>2833</v>
      </c>
      <c r="E20" s="61" t="s">
        <v>4025</v>
      </c>
      <c r="F20" s="78"/>
      <c r="G20" s="58" t="s">
        <v>4857</v>
      </c>
      <c r="H20" s="68" t="s">
        <v>3662</v>
      </c>
      <c r="I20" s="71" t="s">
        <v>4529</v>
      </c>
      <c r="J20" s="58">
        <v>9149</v>
      </c>
      <c r="K20" s="58" t="s">
        <v>132</v>
      </c>
      <c r="L20" s="58" t="s">
        <v>132</v>
      </c>
    </row>
    <row r="21" spans="1:12" ht="14.25" customHeight="1" x14ac:dyDescent="0.3">
      <c r="A21" s="65">
        <v>10</v>
      </c>
      <c r="B21" s="61" t="s">
        <v>2796</v>
      </c>
      <c r="C21" s="79" t="s">
        <v>87</v>
      </c>
      <c r="D21" s="61"/>
      <c r="E21" s="62" t="s">
        <v>4018</v>
      </c>
      <c r="F21" s="78"/>
      <c r="G21" s="58" t="s">
        <v>4859</v>
      </c>
      <c r="H21" s="68" t="s">
        <v>4020</v>
      </c>
      <c r="I21" s="71" t="s">
        <v>4527</v>
      </c>
      <c r="J21" s="59">
        <v>9149</v>
      </c>
      <c r="K21" s="58" t="s">
        <v>132</v>
      </c>
      <c r="L21" s="58" t="s">
        <v>132</v>
      </c>
    </row>
    <row r="22" spans="1:12" ht="14.25" customHeight="1" x14ac:dyDescent="0.3">
      <c r="A22" s="65">
        <v>20</v>
      </c>
      <c r="B22" s="61" t="s">
        <v>89</v>
      </c>
      <c r="C22" s="79">
        <v>14</v>
      </c>
      <c r="D22" s="61" t="s">
        <v>108</v>
      </c>
      <c r="E22" s="61" t="s">
        <v>4024</v>
      </c>
      <c r="F22" s="78"/>
      <c r="G22" s="58" t="s">
        <v>4857</v>
      </c>
      <c r="H22" s="68" t="s">
        <v>3662</v>
      </c>
      <c r="I22" s="71" t="s">
        <v>4529</v>
      </c>
      <c r="J22" s="58">
        <v>38707</v>
      </c>
      <c r="K22" s="58" t="s">
        <v>132</v>
      </c>
      <c r="L22" s="58" t="s">
        <v>132</v>
      </c>
    </row>
    <row r="23" spans="1:12" ht="14.25" customHeight="1" x14ac:dyDescent="0.3">
      <c r="A23" s="65">
        <v>20</v>
      </c>
      <c r="B23" s="61" t="s">
        <v>89</v>
      </c>
      <c r="C23" s="79">
        <v>57</v>
      </c>
      <c r="D23" s="61" t="s">
        <v>151</v>
      </c>
      <c r="E23" s="61" t="s">
        <v>4025</v>
      </c>
      <c r="F23" s="78"/>
      <c r="G23" s="58" t="s">
        <v>4858</v>
      </c>
      <c r="H23" s="68" t="s">
        <v>3662</v>
      </c>
      <c r="I23" s="71" t="s">
        <v>4528</v>
      </c>
      <c r="J23" s="58">
        <v>38707</v>
      </c>
      <c r="K23" s="58" t="s">
        <v>132</v>
      </c>
      <c r="L23" s="58" t="s">
        <v>132</v>
      </c>
    </row>
    <row r="24" spans="1:12" ht="14.25" customHeight="1" x14ac:dyDescent="0.3">
      <c r="A24" s="65">
        <v>20</v>
      </c>
      <c r="B24" s="61" t="s">
        <v>89</v>
      </c>
      <c r="C24" s="79">
        <v>59</v>
      </c>
      <c r="D24" s="61" t="s">
        <v>126</v>
      </c>
      <c r="E24" s="61" t="s">
        <v>4024</v>
      </c>
      <c r="F24" s="78"/>
      <c r="G24" s="58" t="s">
        <v>4858</v>
      </c>
      <c r="H24" s="68" t="s">
        <v>4033</v>
      </c>
      <c r="I24" s="71" t="s">
        <v>4528</v>
      </c>
      <c r="J24" s="58">
        <v>38707</v>
      </c>
      <c r="K24" s="58" t="s">
        <v>132</v>
      </c>
      <c r="L24" s="58" t="s">
        <v>132</v>
      </c>
    </row>
    <row r="25" spans="1:12" ht="14.25" customHeight="1" x14ac:dyDescent="0.3">
      <c r="A25" s="65">
        <v>20</v>
      </c>
      <c r="B25" s="61" t="s">
        <v>89</v>
      </c>
      <c r="C25" s="79">
        <v>210</v>
      </c>
      <c r="D25" s="61" t="s">
        <v>183</v>
      </c>
      <c r="E25" s="61" t="s">
        <v>4030</v>
      </c>
      <c r="F25" s="78"/>
      <c r="G25" s="58" t="s">
        <v>4858</v>
      </c>
      <c r="H25" s="68" t="s">
        <v>3662</v>
      </c>
      <c r="I25" s="71" t="s">
        <v>4528</v>
      </c>
      <c r="J25" s="58">
        <v>38707</v>
      </c>
      <c r="K25" s="58" t="s">
        <v>132</v>
      </c>
      <c r="L25" s="58" t="s">
        <v>132</v>
      </c>
    </row>
    <row r="26" spans="1:12" ht="14.25" customHeight="1" x14ac:dyDescent="0.3">
      <c r="A26" s="65">
        <v>20</v>
      </c>
      <c r="B26" s="61" t="s">
        <v>89</v>
      </c>
      <c r="C26" s="79">
        <v>301</v>
      </c>
      <c r="D26" s="61" t="s">
        <v>90</v>
      </c>
      <c r="E26" s="61" t="s">
        <v>4024</v>
      </c>
      <c r="F26" s="78"/>
      <c r="G26" s="58" t="s">
        <v>4858</v>
      </c>
      <c r="H26" s="68" t="s">
        <v>3662</v>
      </c>
      <c r="I26" s="71" t="s">
        <v>4528</v>
      </c>
      <c r="J26" s="58">
        <v>38707</v>
      </c>
      <c r="K26" s="58" t="s">
        <v>132</v>
      </c>
      <c r="L26" s="58" t="s">
        <v>132</v>
      </c>
    </row>
    <row r="27" spans="1:12" ht="14.25" customHeight="1" x14ac:dyDescent="0.3">
      <c r="A27" s="65">
        <v>20</v>
      </c>
      <c r="B27" s="61" t="s">
        <v>89</v>
      </c>
      <c r="C27" s="79">
        <v>1388</v>
      </c>
      <c r="D27" s="61" t="s">
        <v>92</v>
      </c>
      <c r="E27" s="61" t="s">
        <v>4024</v>
      </c>
      <c r="F27" s="78"/>
      <c r="G27" s="58" t="s">
        <v>4858</v>
      </c>
      <c r="H27" s="68" t="s">
        <v>3662</v>
      </c>
      <c r="I27" s="71" t="s">
        <v>4528</v>
      </c>
      <c r="J27" s="58">
        <v>38707</v>
      </c>
      <c r="K27" s="58" t="s">
        <v>132</v>
      </c>
      <c r="L27" s="58" t="s">
        <v>132</v>
      </c>
    </row>
    <row r="28" spans="1:12" ht="14.25" customHeight="1" x14ac:dyDescent="0.3">
      <c r="A28" s="65">
        <v>20</v>
      </c>
      <c r="B28" s="61" t="s">
        <v>89</v>
      </c>
      <c r="C28" s="79">
        <v>1480</v>
      </c>
      <c r="D28" s="61" t="s">
        <v>94</v>
      </c>
      <c r="E28" s="61" t="s">
        <v>4024</v>
      </c>
      <c r="F28" s="78"/>
      <c r="G28" s="58" t="s">
        <v>4858</v>
      </c>
      <c r="H28" s="68" t="s">
        <v>3662</v>
      </c>
      <c r="I28" s="71" t="s">
        <v>4528</v>
      </c>
      <c r="J28" s="58">
        <v>38707</v>
      </c>
      <c r="K28" s="58" t="s">
        <v>132</v>
      </c>
      <c r="L28" s="58" t="s">
        <v>132</v>
      </c>
    </row>
    <row r="29" spans="1:12" ht="14.25" customHeight="1" x14ac:dyDescent="0.3">
      <c r="A29" s="65">
        <v>20</v>
      </c>
      <c r="B29" s="61" t="s">
        <v>89</v>
      </c>
      <c r="C29" s="79">
        <v>1519</v>
      </c>
      <c r="D29" s="61" t="s">
        <v>161</v>
      </c>
      <c r="E29" s="61" t="s">
        <v>4024</v>
      </c>
      <c r="F29" s="78"/>
      <c r="G29" s="58" t="s">
        <v>4858</v>
      </c>
      <c r="H29" s="68" t="s">
        <v>3662</v>
      </c>
      <c r="I29" s="71" t="s">
        <v>4528</v>
      </c>
      <c r="J29" s="58">
        <v>38707</v>
      </c>
      <c r="K29" s="58" t="s">
        <v>132</v>
      </c>
      <c r="L29" s="58" t="s">
        <v>132</v>
      </c>
    </row>
    <row r="30" spans="1:12" ht="14.25" customHeight="1" x14ac:dyDescent="0.3">
      <c r="A30" s="65">
        <v>20</v>
      </c>
      <c r="B30" s="61" t="s">
        <v>89</v>
      </c>
      <c r="C30" s="79">
        <v>1878</v>
      </c>
      <c r="D30" s="61" t="s">
        <v>98</v>
      </c>
      <c r="E30" s="61" t="s">
        <v>4024</v>
      </c>
      <c r="F30" s="78"/>
      <c r="G30" s="58" t="s">
        <v>4858</v>
      </c>
      <c r="H30" s="68" t="s">
        <v>4033</v>
      </c>
      <c r="I30" s="71" t="s">
        <v>4528</v>
      </c>
      <c r="J30" s="58">
        <v>38707</v>
      </c>
      <c r="K30" s="58" t="s">
        <v>132</v>
      </c>
      <c r="L30" s="58" t="s">
        <v>132</v>
      </c>
    </row>
    <row r="31" spans="1:12" ht="14.25" customHeight="1" x14ac:dyDescent="0.3">
      <c r="A31" s="65">
        <v>20</v>
      </c>
      <c r="B31" s="61" t="s">
        <v>89</v>
      </c>
      <c r="C31" s="79">
        <v>1914</v>
      </c>
      <c r="D31" s="61" t="s">
        <v>100</v>
      </c>
      <c r="E31" s="61" t="s">
        <v>4024</v>
      </c>
      <c r="F31" s="78"/>
      <c r="G31" s="58" t="s">
        <v>4858</v>
      </c>
      <c r="H31" s="68" t="s">
        <v>4033</v>
      </c>
      <c r="I31" s="71" t="s">
        <v>4528</v>
      </c>
      <c r="J31" s="58">
        <v>38707</v>
      </c>
      <c r="K31" s="58" t="s">
        <v>132</v>
      </c>
      <c r="L31" s="58" t="s">
        <v>132</v>
      </c>
    </row>
    <row r="32" spans="1:12" ht="14.25" customHeight="1" x14ac:dyDescent="0.3">
      <c r="A32" s="65">
        <v>20</v>
      </c>
      <c r="B32" s="61" t="s">
        <v>89</v>
      </c>
      <c r="C32" s="79">
        <v>1937</v>
      </c>
      <c r="D32" s="61" t="s">
        <v>102</v>
      </c>
      <c r="E32" s="61" t="s">
        <v>4024</v>
      </c>
      <c r="F32" s="78"/>
      <c r="G32" s="58" t="s">
        <v>4858</v>
      </c>
      <c r="H32" s="68" t="s">
        <v>4033</v>
      </c>
      <c r="I32" s="71" t="s">
        <v>4528</v>
      </c>
      <c r="J32" s="58">
        <v>38707</v>
      </c>
      <c r="K32" s="58" t="s">
        <v>132</v>
      </c>
      <c r="L32" s="58" t="s">
        <v>132</v>
      </c>
    </row>
    <row r="33" spans="1:12" ht="14.25" customHeight="1" x14ac:dyDescent="0.3">
      <c r="A33" s="65">
        <v>20</v>
      </c>
      <c r="B33" s="61" t="s">
        <v>89</v>
      </c>
      <c r="C33" s="79">
        <v>2361</v>
      </c>
      <c r="D33" s="61" t="s">
        <v>104</v>
      </c>
      <c r="E33" s="61" t="s">
        <v>4024</v>
      </c>
      <c r="F33" s="78"/>
      <c r="G33" s="58" t="s">
        <v>4857</v>
      </c>
      <c r="H33" s="68" t="s">
        <v>3662</v>
      </c>
      <c r="I33" s="71" t="s">
        <v>4529</v>
      </c>
      <c r="J33" s="58">
        <v>38707</v>
      </c>
      <c r="K33" s="58" t="s">
        <v>132</v>
      </c>
      <c r="L33" s="58" t="s">
        <v>132</v>
      </c>
    </row>
    <row r="34" spans="1:12" ht="14.25" customHeight="1" x14ac:dyDescent="0.3">
      <c r="A34" s="65">
        <v>20</v>
      </c>
      <c r="B34" s="61" t="s">
        <v>89</v>
      </c>
      <c r="C34" s="79">
        <v>2410</v>
      </c>
      <c r="D34" s="61" t="s">
        <v>171</v>
      </c>
      <c r="E34" s="61" t="s">
        <v>4024</v>
      </c>
      <c r="F34" s="78"/>
      <c r="G34" s="58" t="s">
        <v>4857</v>
      </c>
      <c r="H34" s="68" t="s">
        <v>3662</v>
      </c>
      <c r="I34" s="71" t="s">
        <v>4529</v>
      </c>
      <c r="J34" s="58">
        <v>38707</v>
      </c>
      <c r="K34" s="58" t="s">
        <v>132</v>
      </c>
      <c r="L34" s="58" t="s">
        <v>132</v>
      </c>
    </row>
    <row r="35" spans="1:12" ht="14.25" customHeight="1" x14ac:dyDescent="0.3">
      <c r="A35" s="65">
        <v>20</v>
      </c>
      <c r="B35" s="61" t="s">
        <v>89</v>
      </c>
      <c r="C35" s="79">
        <v>2576</v>
      </c>
      <c r="D35" s="61" t="s">
        <v>96</v>
      </c>
      <c r="E35" s="61" t="s">
        <v>4024</v>
      </c>
      <c r="F35" s="78"/>
      <c r="G35" s="58" t="s">
        <v>4857</v>
      </c>
      <c r="H35" s="68" t="s">
        <v>3662</v>
      </c>
      <c r="I35" s="71" t="s">
        <v>4529</v>
      </c>
      <c r="J35" s="58">
        <v>38707</v>
      </c>
      <c r="K35" s="58" t="s">
        <v>132</v>
      </c>
      <c r="L35" s="58" t="s">
        <v>132</v>
      </c>
    </row>
    <row r="36" spans="1:12" ht="14.25" customHeight="1" x14ac:dyDescent="0.3">
      <c r="A36" s="65">
        <v>20</v>
      </c>
      <c r="B36" s="61" t="s">
        <v>89</v>
      </c>
      <c r="C36" s="79">
        <v>2578</v>
      </c>
      <c r="D36" s="61" t="s">
        <v>159</v>
      </c>
      <c r="E36" s="61" t="s">
        <v>4024</v>
      </c>
      <c r="F36" s="78"/>
      <c r="G36" s="58" t="s">
        <v>4858</v>
      </c>
      <c r="H36" s="68" t="s">
        <v>4033</v>
      </c>
      <c r="I36" s="71" t="s">
        <v>4528</v>
      </c>
      <c r="J36" s="58">
        <v>38707</v>
      </c>
      <c r="K36" s="58" t="s">
        <v>132</v>
      </c>
      <c r="L36" s="58" t="s">
        <v>132</v>
      </c>
    </row>
    <row r="37" spans="1:12" ht="14.25" customHeight="1" x14ac:dyDescent="0.3">
      <c r="A37" s="65">
        <v>20</v>
      </c>
      <c r="B37" s="61" t="s">
        <v>89</v>
      </c>
      <c r="C37" s="79">
        <v>2580</v>
      </c>
      <c r="D37" s="61" t="s">
        <v>116</v>
      </c>
      <c r="E37" s="61" t="s">
        <v>4024</v>
      </c>
      <c r="F37" s="78"/>
      <c r="G37" s="58" t="s">
        <v>4857</v>
      </c>
      <c r="H37" s="68" t="s">
        <v>3662</v>
      </c>
      <c r="I37" s="71" t="s">
        <v>4529</v>
      </c>
      <c r="J37" s="58">
        <v>38707</v>
      </c>
      <c r="K37" s="58" t="s">
        <v>132</v>
      </c>
      <c r="L37" s="58" t="s">
        <v>132</v>
      </c>
    </row>
    <row r="38" spans="1:12" ht="14.25" customHeight="1" x14ac:dyDescent="0.3">
      <c r="A38" s="65">
        <v>20</v>
      </c>
      <c r="B38" s="61" t="s">
        <v>89</v>
      </c>
      <c r="C38" s="79">
        <v>2582</v>
      </c>
      <c r="D38" s="61" t="s">
        <v>201</v>
      </c>
      <c r="E38" s="61" t="s">
        <v>4027</v>
      </c>
      <c r="F38" s="78">
        <v>1</v>
      </c>
      <c r="G38" s="58" t="s">
        <v>4856</v>
      </c>
      <c r="H38" s="68" t="s">
        <v>4020</v>
      </c>
      <c r="I38" s="71" t="s">
        <v>4527</v>
      </c>
      <c r="J38" s="58">
        <v>38707</v>
      </c>
      <c r="K38" s="58" t="s">
        <v>132</v>
      </c>
      <c r="L38" s="58" t="s">
        <v>132</v>
      </c>
    </row>
    <row r="39" spans="1:12" ht="14.25" customHeight="1" x14ac:dyDescent="0.3">
      <c r="A39" s="65">
        <v>20</v>
      </c>
      <c r="B39" s="61" t="s">
        <v>89</v>
      </c>
      <c r="C39" s="79">
        <v>2584</v>
      </c>
      <c r="D39" s="61" t="s">
        <v>145</v>
      </c>
      <c r="E39" s="61" t="s">
        <v>4024</v>
      </c>
      <c r="F39" s="78"/>
      <c r="G39" s="58" t="s">
        <v>4858</v>
      </c>
      <c r="H39" s="68" t="s">
        <v>4033</v>
      </c>
      <c r="I39" s="71" t="s">
        <v>4528</v>
      </c>
      <c r="J39" s="58">
        <v>38707</v>
      </c>
      <c r="K39" s="58" t="s">
        <v>132</v>
      </c>
      <c r="L39" s="58" t="s">
        <v>132</v>
      </c>
    </row>
    <row r="40" spans="1:12" ht="14.25" customHeight="1" x14ac:dyDescent="0.3">
      <c r="A40" s="65">
        <v>20</v>
      </c>
      <c r="B40" s="61" t="s">
        <v>89</v>
      </c>
      <c r="C40" s="79">
        <v>2918</v>
      </c>
      <c r="D40" s="61" t="s">
        <v>106</v>
      </c>
      <c r="E40" s="61" t="s">
        <v>4023</v>
      </c>
      <c r="F40" s="78">
        <v>2</v>
      </c>
      <c r="G40" s="110" t="s">
        <v>4856</v>
      </c>
      <c r="H40" s="68" t="s">
        <v>4020</v>
      </c>
      <c r="I40" s="71" t="s">
        <v>4527</v>
      </c>
      <c r="J40" s="59">
        <v>38707</v>
      </c>
      <c r="K40" s="58" t="s">
        <v>132</v>
      </c>
      <c r="L40" s="58" t="s">
        <v>132</v>
      </c>
    </row>
    <row r="41" spans="1:12" ht="14.25" customHeight="1" x14ac:dyDescent="0.3">
      <c r="A41" s="65">
        <v>20</v>
      </c>
      <c r="B41" s="61" t="s">
        <v>89</v>
      </c>
      <c r="C41" s="79">
        <v>4000</v>
      </c>
      <c r="D41" s="61" t="s">
        <v>110</v>
      </c>
      <c r="E41" s="61" t="s">
        <v>4024</v>
      </c>
      <c r="F41" s="78"/>
      <c r="G41" s="58" t="s">
        <v>4858</v>
      </c>
      <c r="H41" s="68" t="s">
        <v>3662</v>
      </c>
      <c r="I41" s="71" t="s">
        <v>4528</v>
      </c>
      <c r="J41" s="58">
        <v>38707</v>
      </c>
      <c r="K41" s="58" t="s">
        <v>132</v>
      </c>
      <c r="L41" s="58" t="s">
        <v>132</v>
      </c>
    </row>
    <row r="42" spans="1:12" ht="14.25" customHeight="1" x14ac:dyDescent="0.3">
      <c r="A42" s="65">
        <v>20</v>
      </c>
      <c r="B42" s="61" t="s">
        <v>89</v>
      </c>
      <c r="C42" s="79">
        <v>4108</v>
      </c>
      <c r="D42" s="61" t="s">
        <v>112</v>
      </c>
      <c r="E42" s="61" t="s">
        <v>4024</v>
      </c>
      <c r="F42" s="78"/>
      <c r="G42" s="58" t="s">
        <v>4858</v>
      </c>
      <c r="H42" s="68" t="s">
        <v>4033</v>
      </c>
      <c r="I42" s="71" t="s">
        <v>4528</v>
      </c>
      <c r="J42" s="58">
        <v>38707</v>
      </c>
      <c r="K42" s="58" t="s">
        <v>132</v>
      </c>
      <c r="L42" s="58" t="s">
        <v>132</v>
      </c>
    </row>
    <row r="43" spans="1:12" ht="14.25" customHeight="1" x14ac:dyDescent="0.3">
      <c r="A43" s="65">
        <v>20</v>
      </c>
      <c r="B43" s="61" t="s">
        <v>89</v>
      </c>
      <c r="C43" s="79">
        <v>4172</v>
      </c>
      <c r="D43" s="61" t="s">
        <v>114</v>
      </c>
      <c r="E43" s="61" t="s">
        <v>4024</v>
      </c>
      <c r="F43" s="78"/>
      <c r="G43" s="58" t="s">
        <v>4858</v>
      </c>
      <c r="H43" s="68" t="s">
        <v>4033</v>
      </c>
      <c r="I43" s="71" t="s">
        <v>4528</v>
      </c>
      <c r="J43" s="58">
        <v>38707</v>
      </c>
      <c r="K43" s="58" t="s">
        <v>132</v>
      </c>
      <c r="L43" s="58" t="s">
        <v>132</v>
      </c>
    </row>
    <row r="44" spans="1:12" ht="14.25" customHeight="1" x14ac:dyDescent="0.3">
      <c r="A44" s="65">
        <v>20</v>
      </c>
      <c r="B44" s="61" t="s">
        <v>89</v>
      </c>
      <c r="C44" s="79">
        <v>4187</v>
      </c>
      <c r="D44" s="61" t="s">
        <v>157</v>
      </c>
      <c r="E44" s="61" t="s">
        <v>4023</v>
      </c>
      <c r="F44" s="78"/>
      <c r="G44" s="58" t="s">
        <v>4857</v>
      </c>
      <c r="H44" s="68" t="s">
        <v>4020</v>
      </c>
      <c r="I44" s="71" t="s">
        <v>4527</v>
      </c>
      <c r="J44" s="59">
        <v>38707</v>
      </c>
      <c r="K44" s="58" t="s">
        <v>132</v>
      </c>
      <c r="L44" s="58" t="s">
        <v>132</v>
      </c>
    </row>
    <row r="45" spans="1:12" ht="14.25" customHeight="1" x14ac:dyDescent="0.3">
      <c r="A45" s="65">
        <v>20</v>
      </c>
      <c r="B45" s="61" t="s">
        <v>89</v>
      </c>
      <c r="C45" s="79">
        <v>4699</v>
      </c>
      <c r="D45" s="61" t="s">
        <v>130</v>
      </c>
      <c r="E45" s="61" t="s">
        <v>4030</v>
      </c>
      <c r="F45" s="78"/>
      <c r="G45" s="58" t="s">
        <v>4858</v>
      </c>
      <c r="H45" s="68" t="s">
        <v>3662</v>
      </c>
      <c r="I45" s="71" t="s">
        <v>4528</v>
      </c>
      <c r="J45" s="58">
        <v>38707</v>
      </c>
      <c r="K45" s="58" t="s">
        <v>132</v>
      </c>
      <c r="L45" s="58" t="s">
        <v>132</v>
      </c>
    </row>
    <row r="46" spans="1:12" ht="14.25" customHeight="1" x14ac:dyDescent="0.3">
      <c r="A46" s="65">
        <v>20</v>
      </c>
      <c r="B46" s="61" t="s">
        <v>89</v>
      </c>
      <c r="C46" s="79">
        <v>5043</v>
      </c>
      <c r="D46" s="61" t="s">
        <v>118</v>
      </c>
      <c r="E46" s="61" t="s">
        <v>4024</v>
      </c>
      <c r="F46" s="78"/>
      <c r="G46" s="58" t="s">
        <v>4858</v>
      </c>
      <c r="H46" s="68" t="s">
        <v>4033</v>
      </c>
      <c r="I46" s="71" t="s">
        <v>4528</v>
      </c>
      <c r="J46" s="58">
        <v>38707</v>
      </c>
      <c r="K46" s="58" t="s">
        <v>132</v>
      </c>
      <c r="L46" s="58" t="s">
        <v>132</v>
      </c>
    </row>
    <row r="47" spans="1:12" ht="14.25" customHeight="1" x14ac:dyDescent="0.3">
      <c r="A47" s="65">
        <v>20</v>
      </c>
      <c r="B47" s="61" t="s">
        <v>89</v>
      </c>
      <c r="C47" s="79">
        <v>5058</v>
      </c>
      <c r="D47" s="61" t="s">
        <v>120</v>
      </c>
      <c r="E47" s="61" t="s">
        <v>4023</v>
      </c>
      <c r="F47" s="78"/>
      <c r="G47" s="58" t="s">
        <v>4857</v>
      </c>
      <c r="H47" s="68" t="s">
        <v>4020</v>
      </c>
      <c r="I47" s="71" t="s">
        <v>4527</v>
      </c>
      <c r="J47" s="59">
        <v>38707</v>
      </c>
      <c r="K47" s="58" t="s">
        <v>132</v>
      </c>
      <c r="L47" s="58" t="s">
        <v>132</v>
      </c>
    </row>
    <row r="48" spans="1:12" ht="14.25" customHeight="1" x14ac:dyDescent="0.3">
      <c r="A48" s="65">
        <v>20</v>
      </c>
      <c r="B48" s="61" t="s">
        <v>89</v>
      </c>
      <c r="C48" s="79">
        <v>5418</v>
      </c>
      <c r="D48" s="61" t="s">
        <v>122</v>
      </c>
      <c r="E48" s="61" t="s">
        <v>4024</v>
      </c>
      <c r="F48" s="78"/>
      <c r="G48" s="58" t="s">
        <v>4858</v>
      </c>
      <c r="H48" s="68" t="s">
        <v>3662</v>
      </c>
      <c r="I48" s="71" t="s">
        <v>4528</v>
      </c>
      <c r="J48" s="58">
        <v>38707</v>
      </c>
      <c r="K48" s="58" t="s">
        <v>132</v>
      </c>
      <c r="L48" s="58" t="s">
        <v>132</v>
      </c>
    </row>
    <row r="49" spans="1:12" ht="14.25" customHeight="1" x14ac:dyDescent="0.3">
      <c r="A49" s="65">
        <v>20</v>
      </c>
      <c r="B49" s="61" t="s">
        <v>89</v>
      </c>
      <c r="C49" s="79">
        <v>5706</v>
      </c>
      <c r="D49" s="61" t="s">
        <v>124</v>
      </c>
      <c r="E49" s="61" t="s">
        <v>4023</v>
      </c>
      <c r="F49" s="78"/>
      <c r="G49" s="58" t="s">
        <v>4857</v>
      </c>
      <c r="H49" s="68" t="s">
        <v>4020</v>
      </c>
      <c r="I49" s="71" t="s">
        <v>4527</v>
      </c>
      <c r="J49" s="59">
        <v>38707</v>
      </c>
      <c r="K49" s="58" t="s">
        <v>132</v>
      </c>
      <c r="L49" s="58" t="s">
        <v>132</v>
      </c>
    </row>
    <row r="50" spans="1:12" ht="14.25" customHeight="1" x14ac:dyDescent="0.3">
      <c r="A50" s="65">
        <v>20</v>
      </c>
      <c r="B50" s="61" t="s">
        <v>89</v>
      </c>
      <c r="C50" s="79">
        <v>5814</v>
      </c>
      <c r="D50" s="61" t="s">
        <v>173</v>
      </c>
      <c r="E50" s="61" t="s">
        <v>4023</v>
      </c>
      <c r="F50" s="78"/>
      <c r="G50" s="58" t="s">
        <v>4857</v>
      </c>
      <c r="H50" s="68" t="s">
        <v>4020</v>
      </c>
      <c r="I50" s="71" t="s">
        <v>4527</v>
      </c>
      <c r="J50" s="59">
        <v>38707</v>
      </c>
      <c r="K50" s="58" t="s">
        <v>132</v>
      </c>
      <c r="L50" s="58" t="s">
        <v>132</v>
      </c>
    </row>
    <row r="51" spans="1:12" ht="14.25" customHeight="1" x14ac:dyDescent="0.3">
      <c r="A51" s="65">
        <v>20</v>
      </c>
      <c r="B51" s="61" t="s">
        <v>89</v>
      </c>
      <c r="C51" s="79">
        <v>5816</v>
      </c>
      <c r="D51" s="61" t="s">
        <v>179</v>
      </c>
      <c r="E51" s="61" t="s">
        <v>4023</v>
      </c>
      <c r="F51" s="78"/>
      <c r="G51" s="58" t="s">
        <v>4857</v>
      </c>
      <c r="H51" s="68" t="s">
        <v>4020</v>
      </c>
      <c r="I51" s="71" t="s">
        <v>4527</v>
      </c>
      <c r="J51" s="59">
        <v>38707</v>
      </c>
      <c r="K51" s="58" t="s">
        <v>132</v>
      </c>
      <c r="L51" s="58" t="s">
        <v>132</v>
      </c>
    </row>
    <row r="52" spans="1:12" ht="14.25" customHeight="1" x14ac:dyDescent="0.3">
      <c r="A52" s="65">
        <v>20</v>
      </c>
      <c r="B52" s="61" t="s">
        <v>89</v>
      </c>
      <c r="C52" s="79">
        <v>6060</v>
      </c>
      <c r="D52" s="61" t="s">
        <v>128</v>
      </c>
      <c r="E52" s="61" t="s">
        <v>4025</v>
      </c>
      <c r="F52" s="78"/>
      <c r="G52" s="58" t="s">
        <v>4858</v>
      </c>
      <c r="H52" s="68" t="s">
        <v>3662</v>
      </c>
      <c r="I52" s="71" t="s">
        <v>4528</v>
      </c>
      <c r="J52" s="58">
        <v>38707</v>
      </c>
      <c r="K52" s="58" t="s">
        <v>132</v>
      </c>
      <c r="L52" s="58" t="s">
        <v>132</v>
      </c>
    </row>
    <row r="53" spans="1:12" ht="14.25" customHeight="1" x14ac:dyDescent="0.3">
      <c r="A53" s="65">
        <v>20</v>
      </c>
      <c r="B53" s="61" t="s">
        <v>89</v>
      </c>
      <c r="C53" s="79">
        <v>6150</v>
      </c>
      <c r="D53" s="61" t="s">
        <v>55</v>
      </c>
      <c r="E53" s="61" t="s">
        <v>4024</v>
      </c>
      <c r="F53" s="78"/>
      <c r="G53" s="58" t="s">
        <v>4858</v>
      </c>
      <c r="H53" s="68" t="s">
        <v>3662</v>
      </c>
      <c r="I53" s="71" t="s">
        <v>4528</v>
      </c>
      <c r="J53" s="58">
        <v>38707</v>
      </c>
      <c r="K53" s="58" t="s">
        <v>132</v>
      </c>
      <c r="L53" s="58" t="s">
        <v>132</v>
      </c>
    </row>
    <row r="54" spans="1:12" ht="14.25" customHeight="1" x14ac:dyDescent="0.3">
      <c r="A54" s="65">
        <v>20</v>
      </c>
      <c r="B54" s="61" t="s">
        <v>89</v>
      </c>
      <c r="C54" s="79">
        <v>6342</v>
      </c>
      <c r="D54" s="61" t="s">
        <v>153</v>
      </c>
      <c r="E54" s="61" t="s">
        <v>4023</v>
      </c>
      <c r="F54" s="78"/>
      <c r="G54" s="58" t="s">
        <v>4857</v>
      </c>
      <c r="H54" s="68" t="s">
        <v>4020</v>
      </c>
      <c r="I54" s="71" t="s">
        <v>4527</v>
      </c>
      <c r="J54" s="59">
        <v>38707</v>
      </c>
      <c r="K54" s="58" t="s">
        <v>132</v>
      </c>
      <c r="L54" s="58" t="s">
        <v>132</v>
      </c>
    </row>
    <row r="55" spans="1:12" ht="14.25" customHeight="1" x14ac:dyDescent="0.3">
      <c r="A55" s="65">
        <v>20</v>
      </c>
      <c r="B55" s="61" t="s">
        <v>89</v>
      </c>
      <c r="C55" s="79">
        <v>6355</v>
      </c>
      <c r="D55" s="61" t="s">
        <v>133</v>
      </c>
      <c r="E55" s="61" t="s">
        <v>4024</v>
      </c>
      <c r="F55" s="78"/>
      <c r="G55" s="58" t="s">
        <v>4858</v>
      </c>
      <c r="H55" s="68" t="s">
        <v>3662</v>
      </c>
      <c r="I55" s="71" t="s">
        <v>4528</v>
      </c>
      <c r="J55" s="58">
        <v>38707</v>
      </c>
      <c r="K55" s="58" t="s">
        <v>132</v>
      </c>
      <c r="L55" s="58" t="s">
        <v>132</v>
      </c>
    </row>
    <row r="56" spans="1:12" ht="14.25" customHeight="1" x14ac:dyDescent="0.3">
      <c r="A56" s="65">
        <v>20</v>
      </c>
      <c r="B56" s="61" t="s">
        <v>89</v>
      </c>
      <c r="C56" s="79">
        <v>6376</v>
      </c>
      <c r="D56" s="61" t="s">
        <v>135</v>
      </c>
      <c r="E56" s="61" t="s">
        <v>4024</v>
      </c>
      <c r="F56" s="78"/>
      <c r="G56" s="58" t="s">
        <v>4858</v>
      </c>
      <c r="H56" s="68" t="s">
        <v>3662</v>
      </c>
      <c r="I56" s="71" t="s">
        <v>4528</v>
      </c>
      <c r="J56" s="58">
        <v>38707</v>
      </c>
      <c r="K56" s="58" t="s">
        <v>132</v>
      </c>
      <c r="L56" s="58" t="s">
        <v>132</v>
      </c>
    </row>
    <row r="57" spans="1:12" ht="14.25" customHeight="1" x14ac:dyDescent="0.3">
      <c r="A57" s="65">
        <v>20</v>
      </c>
      <c r="B57" s="61" t="s">
        <v>89</v>
      </c>
      <c r="C57" s="79">
        <v>6398</v>
      </c>
      <c r="D57" s="61" t="s">
        <v>139</v>
      </c>
      <c r="E57" s="61" t="s">
        <v>4024</v>
      </c>
      <c r="F57" s="78"/>
      <c r="G57" s="58" t="s">
        <v>4858</v>
      </c>
      <c r="H57" s="68" t="s">
        <v>3662</v>
      </c>
      <c r="I57" s="71" t="s">
        <v>4528</v>
      </c>
      <c r="J57" s="58">
        <v>38707</v>
      </c>
      <c r="K57" s="58" t="s">
        <v>132</v>
      </c>
      <c r="L57" s="58" t="s">
        <v>132</v>
      </c>
    </row>
    <row r="58" spans="1:12" ht="14.25" customHeight="1" x14ac:dyDescent="0.3">
      <c r="A58" s="65">
        <v>20</v>
      </c>
      <c r="B58" s="61" t="s">
        <v>89</v>
      </c>
      <c r="C58" s="79">
        <v>6402</v>
      </c>
      <c r="D58" s="61" t="s">
        <v>137</v>
      </c>
      <c r="E58" s="61" t="s">
        <v>4024</v>
      </c>
      <c r="F58" s="78"/>
      <c r="G58" s="58" t="s">
        <v>4858</v>
      </c>
      <c r="H58" s="68" t="s">
        <v>3662</v>
      </c>
      <c r="I58" s="71" t="s">
        <v>4528</v>
      </c>
      <c r="J58" s="58">
        <v>38707</v>
      </c>
      <c r="K58" s="58" t="s">
        <v>132</v>
      </c>
      <c r="L58" s="58" t="s">
        <v>132</v>
      </c>
    </row>
    <row r="59" spans="1:12" ht="14.25" customHeight="1" x14ac:dyDescent="0.3">
      <c r="A59" s="65">
        <v>20</v>
      </c>
      <c r="B59" s="61" t="s">
        <v>89</v>
      </c>
      <c r="C59" s="79">
        <v>6802</v>
      </c>
      <c r="D59" s="61" t="s">
        <v>143</v>
      </c>
      <c r="E59" s="61" t="s">
        <v>4024</v>
      </c>
      <c r="F59" s="78"/>
      <c r="G59" s="58" t="s">
        <v>4858</v>
      </c>
      <c r="H59" s="68" t="s">
        <v>4033</v>
      </c>
      <c r="I59" s="71" t="s">
        <v>4528</v>
      </c>
      <c r="J59" s="58">
        <v>38707</v>
      </c>
      <c r="K59" s="58" t="s">
        <v>132</v>
      </c>
      <c r="L59" s="58" t="s">
        <v>132</v>
      </c>
    </row>
    <row r="60" spans="1:12" ht="14.25" customHeight="1" x14ac:dyDescent="0.3">
      <c r="A60" s="65">
        <v>20</v>
      </c>
      <c r="B60" s="61" t="s">
        <v>89</v>
      </c>
      <c r="C60" s="79">
        <v>6956</v>
      </c>
      <c r="D60" s="61" t="s">
        <v>141</v>
      </c>
      <c r="E60" s="61" t="s">
        <v>4030</v>
      </c>
      <c r="F60" s="78"/>
      <c r="G60" s="133" t="s">
        <v>4856</v>
      </c>
      <c r="H60" s="68" t="s">
        <v>3662</v>
      </c>
      <c r="I60" s="71" t="s">
        <v>4529</v>
      </c>
      <c r="J60" s="58">
        <v>38707</v>
      </c>
      <c r="K60" s="58" t="s">
        <v>132</v>
      </c>
      <c r="L60" s="58" t="s">
        <v>132</v>
      </c>
    </row>
    <row r="61" spans="1:12" ht="14.25" customHeight="1" x14ac:dyDescent="0.3">
      <c r="A61" s="65">
        <v>20</v>
      </c>
      <c r="B61" s="61" t="s">
        <v>89</v>
      </c>
      <c r="C61" s="79">
        <v>7155</v>
      </c>
      <c r="D61" s="61" t="s">
        <v>63</v>
      </c>
      <c r="E61" s="61" t="s">
        <v>4024</v>
      </c>
      <c r="F61" s="78"/>
      <c r="G61" s="58" t="s">
        <v>4858</v>
      </c>
      <c r="H61" s="68" t="s">
        <v>4033</v>
      </c>
      <c r="I61" s="71" t="s">
        <v>4528</v>
      </c>
      <c r="J61" s="58">
        <v>38707</v>
      </c>
      <c r="K61" s="58" t="s">
        <v>132</v>
      </c>
      <c r="L61" s="58" t="s">
        <v>132</v>
      </c>
    </row>
    <row r="62" spans="1:12" ht="14.25" customHeight="1" x14ac:dyDescent="0.3">
      <c r="A62" s="65">
        <v>20</v>
      </c>
      <c r="B62" s="61" t="s">
        <v>89</v>
      </c>
      <c r="C62" s="79">
        <v>7795</v>
      </c>
      <c r="D62" s="61" t="s">
        <v>155</v>
      </c>
      <c r="E62" s="61" t="s">
        <v>4024</v>
      </c>
      <c r="F62" s="78"/>
      <c r="G62" s="58" t="s">
        <v>4858</v>
      </c>
      <c r="H62" s="68" t="s">
        <v>4033</v>
      </c>
      <c r="I62" s="71" t="s">
        <v>4528</v>
      </c>
      <c r="J62" s="58">
        <v>38707</v>
      </c>
      <c r="K62" s="58" t="s">
        <v>132</v>
      </c>
      <c r="L62" s="58" t="s">
        <v>132</v>
      </c>
    </row>
    <row r="63" spans="1:12" ht="14.25" customHeight="1" x14ac:dyDescent="0.3">
      <c r="A63" s="65">
        <v>20</v>
      </c>
      <c r="B63" s="61" t="s">
        <v>89</v>
      </c>
      <c r="C63" s="79">
        <v>8211</v>
      </c>
      <c r="D63" s="61" t="s">
        <v>175</v>
      </c>
      <c r="E63" s="61" t="s">
        <v>4026</v>
      </c>
      <c r="F63" s="78"/>
      <c r="G63" s="58" t="s">
        <v>4857</v>
      </c>
      <c r="H63" s="68" t="s">
        <v>4033</v>
      </c>
      <c r="I63" s="71" t="s">
        <v>4527</v>
      </c>
      <c r="J63" s="59">
        <v>38707</v>
      </c>
      <c r="K63" s="58" t="s">
        <v>132</v>
      </c>
      <c r="L63" s="58" t="s">
        <v>132</v>
      </c>
    </row>
    <row r="64" spans="1:12" ht="14.25" customHeight="1" x14ac:dyDescent="0.3">
      <c r="A64" s="65">
        <v>20</v>
      </c>
      <c r="B64" s="61" t="s">
        <v>89</v>
      </c>
      <c r="C64" s="79">
        <v>8225</v>
      </c>
      <c r="D64" s="61" t="s">
        <v>163</v>
      </c>
      <c r="E64" s="61" t="s">
        <v>4024</v>
      </c>
      <c r="F64" s="78"/>
      <c r="G64" s="58" t="s">
        <v>4858</v>
      </c>
      <c r="H64" s="68" t="s">
        <v>4033</v>
      </c>
      <c r="I64" s="71" t="s">
        <v>4528</v>
      </c>
      <c r="J64" s="58">
        <v>38707</v>
      </c>
      <c r="K64" s="58" t="s">
        <v>132</v>
      </c>
      <c r="L64" s="58" t="s">
        <v>132</v>
      </c>
    </row>
    <row r="65" spans="1:12" ht="14.25" customHeight="1" x14ac:dyDescent="0.3">
      <c r="A65" s="65">
        <v>20</v>
      </c>
      <c r="B65" s="61" t="s">
        <v>89</v>
      </c>
      <c r="C65" s="79">
        <v>8275</v>
      </c>
      <c r="D65" s="61" t="s">
        <v>165</v>
      </c>
      <c r="E65" s="61" t="s">
        <v>4024</v>
      </c>
      <c r="F65" s="78"/>
      <c r="G65" s="58" t="s">
        <v>4857</v>
      </c>
      <c r="H65" s="68" t="s">
        <v>3662</v>
      </c>
      <c r="I65" s="71" t="s">
        <v>4529</v>
      </c>
      <c r="J65" s="58">
        <v>38707</v>
      </c>
      <c r="K65" s="58" t="s">
        <v>132</v>
      </c>
      <c r="L65" s="58" t="s">
        <v>132</v>
      </c>
    </row>
    <row r="66" spans="1:12" ht="14.25" customHeight="1" x14ac:dyDescent="0.3">
      <c r="A66" s="65">
        <v>20</v>
      </c>
      <c r="B66" s="61" t="s">
        <v>89</v>
      </c>
      <c r="C66" s="79">
        <v>8310</v>
      </c>
      <c r="D66" s="61" t="s">
        <v>167</v>
      </c>
      <c r="E66" s="61" t="s">
        <v>4024</v>
      </c>
      <c r="F66" s="78"/>
      <c r="G66" s="58" t="s">
        <v>4857</v>
      </c>
      <c r="H66" s="68" t="s">
        <v>3662</v>
      </c>
      <c r="I66" s="71" t="s">
        <v>4529</v>
      </c>
      <c r="J66" s="58">
        <v>38707</v>
      </c>
      <c r="K66" s="58" t="s">
        <v>132</v>
      </c>
      <c r="L66" s="58" t="s">
        <v>132</v>
      </c>
    </row>
    <row r="67" spans="1:12" ht="14.25" customHeight="1" x14ac:dyDescent="0.3">
      <c r="A67" s="65">
        <v>20</v>
      </c>
      <c r="B67" s="61" t="s">
        <v>89</v>
      </c>
      <c r="C67" s="79">
        <v>8361</v>
      </c>
      <c r="D67" s="61" t="s">
        <v>169</v>
      </c>
      <c r="E67" s="61" t="s">
        <v>4024</v>
      </c>
      <c r="F67" s="78"/>
      <c r="G67" s="58" t="s">
        <v>4858</v>
      </c>
      <c r="H67" s="68" t="s">
        <v>4033</v>
      </c>
      <c r="I67" s="71" t="s">
        <v>4528</v>
      </c>
      <c r="J67" s="58">
        <v>38707</v>
      </c>
      <c r="K67" s="58" t="s">
        <v>132</v>
      </c>
      <c r="L67" s="58" t="s">
        <v>132</v>
      </c>
    </row>
    <row r="68" spans="1:12" ht="14.25" customHeight="1" x14ac:dyDescent="0.3">
      <c r="A68" s="65">
        <v>20</v>
      </c>
      <c r="B68" s="61" t="s">
        <v>89</v>
      </c>
      <c r="C68" s="79">
        <v>8814</v>
      </c>
      <c r="D68" s="61" t="s">
        <v>181</v>
      </c>
      <c r="E68" s="61" t="s">
        <v>4024</v>
      </c>
      <c r="F68" s="78"/>
      <c r="G68" s="58" t="s">
        <v>4858</v>
      </c>
      <c r="H68" s="68" t="s">
        <v>3662</v>
      </c>
      <c r="I68" s="71" t="s">
        <v>4528</v>
      </c>
      <c r="J68" s="58">
        <v>38707</v>
      </c>
      <c r="K68" s="58" t="s">
        <v>132</v>
      </c>
      <c r="L68" s="58" t="s">
        <v>132</v>
      </c>
    </row>
    <row r="69" spans="1:12" ht="14.25" customHeight="1" x14ac:dyDescent="0.3">
      <c r="A69" s="65">
        <v>20</v>
      </c>
      <c r="B69" s="61" t="s">
        <v>89</v>
      </c>
      <c r="C69" s="79">
        <v>8842</v>
      </c>
      <c r="D69" s="61" t="s">
        <v>177</v>
      </c>
      <c r="E69" s="61" t="s">
        <v>4023</v>
      </c>
      <c r="F69" s="78"/>
      <c r="G69" s="58" t="s">
        <v>4857</v>
      </c>
      <c r="H69" s="68" t="s">
        <v>4020</v>
      </c>
      <c r="I69" s="71" t="s">
        <v>4527</v>
      </c>
      <c r="J69" s="59">
        <v>38707</v>
      </c>
      <c r="K69" s="58" t="s">
        <v>132</v>
      </c>
      <c r="L69" s="58" t="s">
        <v>132</v>
      </c>
    </row>
    <row r="70" spans="1:12" ht="14.25" customHeight="1" x14ac:dyDescent="0.3">
      <c r="A70" s="65">
        <v>20</v>
      </c>
      <c r="B70" s="61" t="s">
        <v>89</v>
      </c>
      <c r="C70" s="79">
        <v>9431</v>
      </c>
      <c r="D70" s="61" t="s">
        <v>185</v>
      </c>
      <c r="E70" s="61" t="s">
        <v>4025</v>
      </c>
      <c r="F70" s="78"/>
      <c r="G70" s="58" t="s">
        <v>4858</v>
      </c>
      <c r="H70" s="68" t="s">
        <v>4033</v>
      </c>
      <c r="I70" s="71" t="s">
        <v>4528</v>
      </c>
      <c r="J70" s="58">
        <v>38707</v>
      </c>
      <c r="K70" s="58" t="s">
        <v>132</v>
      </c>
      <c r="L70" s="58" t="s">
        <v>132</v>
      </c>
    </row>
    <row r="71" spans="1:12" ht="14.25" customHeight="1" x14ac:dyDescent="0.3">
      <c r="A71" s="65">
        <v>20</v>
      </c>
      <c r="B71" s="61" t="s">
        <v>89</v>
      </c>
      <c r="C71" s="79">
        <v>9444</v>
      </c>
      <c r="D71" s="61" t="s">
        <v>187</v>
      </c>
      <c r="E71" s="61" t="s">
        <v>4025</v>
      </c>
      <c r="F71" s="78"/>
      <c r="G71" s="58" t="s">
        <v>4858</v>
      </c>
      <c r="H71" s="68" t="s">
        <v>4033</v>
      </c>
      <c r="I71" s="71" t="s">
        <v>4528</v>
      </c>
      <c r="J71" s="58">
        <v>38707</v>
      </c>
      <c r="K71" s="58" t="s">
        <v>132</v>
      </c>
      <c r="L71" s="58" t="s">
        <v>132</v>
      </c>
    </row>
    <row r="72" spans="1:12" ht="14.25" customHeight="1" x14ac:dyDescent="0.3">
      <c r="A72" s="65">
        <v>20</v>
      </c>
      <c r="B72" s="61" t="s">
        <v>89</v>
      </c>
      <c r="C72" s="79">
        <v>9494</v>
      </c>
      <c r="D72" s="61" t="s">
        <v>189</v>
      </c>
      <c r="E72" s="61" t="s">
        <v>4023</v>
      </c>
      <c r="F72" s="78"/>
      <c r="G72" s="58" t="s">
        <v>4857</v>
      </c>
      <c r="H72" s="68" t="s">
        <v>4020</v>
      </c>
      <c r="I72" s="71" t="s">
        <v>4527</v>
      </c>
      <c r="J72" s="59">
        <v>38707</v>
      </c>
      <c r="K72" s="58" t="s">
        <v>132</v>
      </c>
      <c r="L72" s="58" t="s">
        <v>132</v>
      </c>
    </row>
    <row r="73" spans="1:12" ht="14.25" customHeight="1" x14ac:dyDescent="0.3">
      <c r="A73" s="65">
        <v>20</v>
      </c>
      <c r="B73" s="61" t="s">
        <v>89</v>
      </c>
      <c r="C73" s="79">
        <v>9682</v>
      </c>
      <c r="D73" s="61" t="s">
        <v>191</v>
      </c>
      <c r="E73" s="61" t="s">
        <v>4024</v>
      </c>
      <c r="F73" s="78"/>
      <c r="G73" s="58" t="s">
        <v>4858</v>
      </c>
      <c r="H73" s="68" t="s">
        <v>4033</v>
      </c>
      <c r="I73" s="71" t="s">
        <v>4528</v>
      </c>
      <c r="J73" s="58">
        <v>38707</v>
      </c>
      <c r="K73" s="58" t="s">
        <v>132</v>
      </c>
      <c r="L73" s="58" t="s">
        <v>132</v>
      </c>
    </row>
    <row r="74" spans="1:12" ht="14.25" customHeight="1" x14ac:dyDescent="0.3">
      <c r="A74" s="65">
        <v>20</v>
      </c>
      <c r="B74" s="61" t="s">
        <v>89</v>
      </c>
      <c r="C74" s="79" t="s">
        <v>87</v>
      </c>
      <c r="D74" s="61"/>
      <c r="E74" s="64" t="s">
        <v>4032</v>
      </c>
      <c r="F74" s="78"/>
      <c r="G74" s="58" t="s">
        <v>4858</v>
      </c>
      <c r="H74" s="68" t="s">
        <v>4033</v>
      </c>
      <c r="I74" s="71" t="s">
        <v>4528</v>
      </c>
      <c r="J74" s="58">
        <v>38707</v>
      </c>
      <c r="K74" s="58" t="s">
        <v>132</v>
      </c>
      <c r="L74" s="58" t="s">
        <v>132</v>
      </c>
    </row>
    <row r="75" spans="1:12" ht="14.25" customHeight="1" x14ac:dyDescent="0.3">
      <c r="A75" s="65">
        <v>30</v>
      </c>
      <c r="B75" s="61" t="s">
        <v>196</v>
      </c>
      <c r="C75" s="79">
        <v>20</v>
      </c>
      <c r="D75" s="61" t="s">
        <v>197</v>
      </c>
      <c r="E75" s="61" t="s">
        <v>4026</v>
      </c>
      <c r="F75" s="78"/>
      <c r="G75" s="58" t="s">
        <v>4857</v>
      </c>
      <c r="H75" s="68" t="s">
        <v>4020</v>
      </c>
      <c r="I75" s="71" t="s">
        <v>4527</v>
      </c>
      <c r="J75" s="59">
        <v>6610</v>
      </c>
      <c r="K75" s="58" t="s">
        <v>132</v>
      </c>
      <c r="L75" s="58" t="s">
        <v>132</v>
      </c>
    </row>
    <row r="76" spans="1:12" ht="14.25" customHeight="1" x14ac:dyDescent="0.3">
      <c r="A76" s="65">
        <v>30</v>
      </c>
      <c r="B76" s="61" t="s">
        <v>196</v>
      </c>
      <c r="C76" s="79">
        <v>22</v>
      </c>
      <c r="D76" s="61" t="s">
        <v>230</v>
      </c>
      <c r="E76" s="61" t="s">
        <v>4037</v>
      </c>
      <c r="F76" s="78">
        <v>2</v>
      </c>
      <c r="G76" s="58" t="s">
        <v>4856</v>
      </c>
      <c r="H76" s="68" t="s">
        <v>4020</v>
      </c>
      <c r="I76" s="71" t="s">
        <v>4527</v>
      </c>
      <c r="J76" s="58">
        <v>6610</v>
      </c>
      <c r="K76" s="58" t="s">
        <v>132</v>
      </c>
      <c r="L76" s="58" t="s">
        <v>132</v>
      </c>
    </row>
    <row r="77" spans="1:12" ht="14.25" customHeight="1" x14ac:dyDescent="0.3">
      <c r="A77" s="65">
        <v>30</v>
      </c>
      <c r="B77" s="61" t="s">
        <v>196</v>
      </c>
      <c r="C77" s="79">
        <v>24</v>
      </c>
      <c r="D77" s="61" t="s">
        <v>211</v>
      </c>
      <c r="E77" s="61" t="s">
        <v>4039</v>
      </c>
      <c r="F77" s="78">
        <v>9</v>
      </c>
      <c r="G77" s="58" t="s">
        <v>4856</v>
      </c>
      <c r="H77" s="68" t="s">
        <v>4020</v>
      </c>
      <c r="I77" s="71" t="s">
        <v>4527</v>
      </c>
      <c r="J77" s="58">
        <v>6610</v>
      </c>
      <c r="K77" s="58" t="s">
        <v>132</v>
      </c>
      <c r="L77" s="58" t="s">
        <v>132</v>
      </c>
    </row>
    <row r="78" spans="1:12" ht="14.25" customHeight="1" x14ac:dyDescent="0.3">
      <c r="A78" s="65">
        <v>30</v>
      </c>
      <c r="B78" s="61" t="s">
        <v>196</v>
      </c>
      <c r="C78" s="79">
        <v>186</v>
      </c>
      <c r="D78" s="61" t="s">
        <v>215</v>
      </c>
      <c r="E78" s="61" t="s">
        <v>4027</v>
      </c>
      <c r="F78" s="78">
        <v>1</v>
      </c>
      <c r="G78" s="58" t="s">
        <v>4856</v>
      </c>
      <c r="H78" s="68" t="s">
        <v>4020</v>
      </c>
      <c r="I78" s="71" t="s">
        <v>4527</v>
      </c>
      <c r="J78" s="58">
        <v>6610</v>
      </c>
      <c r="K78" s="58" t="s">
        <v>132</v>
      </c>
      <c r="L78" s="58" t="s">
        <v>132</v>
      </c>
    </row>
    <row r="79" spans="1:12" ht="14.25" customHeight="1" x14ac:dyDescent="0.3">
      <c r="A79" s="65">
        <v>30</v>
      </c>
      <c r="B79" s="61" t="s">
        <v>196</v>
      </c>
      <c r="C79" s="79">
        <v>1426</v>
      </c>
      <c r="D79" s="61" t="s">
        <v>217</v>
      </c>
      <c r="E79" s="61" t="s">
        <v>4027</v>
      </c>
      <c r="F79" s="78">
        <v>7</v>
      </c>
      <c r="G79" s="58" t="s">
        <v>4856</v>
      </c>
      <c r="H79" s="68" t="s">
        <v>4020</v>
      </c>
      <c r="I79" s="71" t="s">
        <v>4527</v>
      </c>
      <c r="J79" s="58">
        <v>6610</v>
      </c>
      <c r="K79" s="58" t="s">
        <v>132</v>
      </c>
      <c r="L79" s="58" t="s">
        <v>132</v>
      </c>
    </row>
    <row r="80" spans="1:12" ht="14.25" customHeight="1" x14ac:dyDescent="0.3">
      <c r="A80" s="65">
        <v>30</v>
      </c>
      <c r="B80" s="61" t="s">
        <v>196</v>
      </c>
      <c r="C80" s="79">
        <v>2308</v>
      </c>
      <c r="D80" s="61" t="s">
        <v>203</v>
      </c>
      <c r="E80" s="61" t="s">
        <v>4023</v>
      </c>
      <c r="F80" s="78"/>
      <c r="G80" s="58" t="s">
        <v>4857</v>
      </c>
      <c r="H80" s="68" t="s">
        <v>4020</v>
      </c>
      <c r="I80" s="71" t="s">
        <v>4527</v>
      </c>
      <c r="J80" s="59">
        <v>6610</v>
      </c>
      <c r="K80" s="58" t="s">
        <v>132</v>
      </c>
      <c r="L80" s="58" t="s">
        <v>132</v>
      </c>
    </row>
    <row r="81" spans="1:12" ht="14.25" customHeight="1" x14ac:dyDescent="0.3">
      <c r="A81" s="65">
        <v>30</v>
      </c>
      <c r="B81" s="61" t="s">
        <v>196</v>
      </c>
      <c r="C81" s="79">
        <v>4516</v>
      </c>
      <c r="D81" s="61" t="s">
        <v>207</v>
      </c>
      <c r="E81" s="61" t="s">
        <v>4026</v>
      </c>
      <c r="F81" s="78"/>
      <c r="G81" s="58" t="s">
        <v>4857</v>
      </c>
      <c r="H81" s="68" t="s">
        <v>4020</v>
      </c>
      <c r="I81" s="71" t="s">
        <v>4527</v>
      </c>
      <c r="J81" s="59">
        <v>6610</v>
      </c>
      <c r="K81" s="58" t="s">
        <v>132</v>
      </c>
      <c r="L81" s="58" t="s">
        <v>132</v>
      </c>
    </row>
    <row r="82" spans="1:12" ht="14.25" customHeight="1" x14ac:dyDescent="0.3">
      <c r="A82" s="65">
        <v>30</v>
      </c>
      <c r="B82" s="61" t="s">
        <v>196</v>
      </c>
      <c r="C82" s="79">
        <v>4536</v>
      </c>
      <c r="D82" s="61" t="s">
        <v>209</v>
      </c>
      <c r="E82" s="61" t="s">
        <v>4025</v>
      </c>
      <c r="F82" s="78"/>
      <c r="G82" s="58" t="s">
        <v>4858</v>
      </c>
      <c r="H82" s="68" t="s">
        <v>3662</v>
      </c>
      <c r="I82" s="71" t="s">
        <v>4528</v>
      </c>
      <c r="J82" s="58">
        <v>6610</v>
      </c>
      <c r="K82" s="58" t="s">
        <v>132</v>
      </c>
      <c r="L82" s="58" t="s">
        <v>132</v>
      </c>
    </row>
    <row r="83" spans="1:12" ht="14.25" customHeight="1" x14ac:dyDescent="0.3">
      <c r="A83" s="65">
        <v>30</v>
      </c>
      <c r="B83" s="61" t="s">
        <v>196</v>
      </c>
      <c r="C83" s="79">
        <v>5982</v>
      </c>
      <c r="D83" s="61" t="s">
        <v>213</v>
      </c>
      <c r="E83" s="61" t="s">
        <v>4024</v>
      </c>
      <c r="F83" s="78"/>
      <c r="G83" s="58" t="s">
        <v>4858</v>
      </c>
      <c r="H83" s="68" t="s">
        <v>3662</v>
      </c>
      <c r="I83" s="71" t="s">
        <v>4528</v>
      </c>
      <c r="J83" s="58">
        <v>6610</v>
      </c>
      <c r="K83" s="58" t="s">
        <v>132</v>
      </c>
      <c r="L83" s="58" t="s">
        <v>132</v>
      </c>
    </row>
    <row r="84" spans="1:12" ht="14.25" customHeight="1" x14ac:dyDescent="0.3">
      <c r="A84" s="65">
        <v>30</v>
      </c>
      <c r="B84" s="61" t="s">
        <v>196</v>
      </c>
      <c r="C84" s="79">
        <v>6534</v>
      </c>
      <c r="D84" s="61" t="s">
        <v>205</v>
      </c>
      <c r="E84" s="61" t="s">
        <v>4023</v>
      </c>
      <c r="F84" s="78">
        <v>2</v>
      </c>
      <c r="G84" s="110" t="s">
        <v>4856</v>
      </c>
      <c r="H84" s="68" t="s">
        <v>4020</v>
      </c>
      <c r="I84" s="71" t="s">
        <v>4527</v>
      </c>
      <c r="J84" s="59">
        <v>6610</v>
      </c>
      <c r="K84" s="58" t="s">
        <v>132</v>
      </c>
      <c r="L84" s="58" t="s">
        <v>132</v>
      </c>
    </row>
    <row r="85" spans="1:12" ht="14.25" customHeight="1" x14ac:dyDescent="0.3">
      <c r="A85" s="65">
        <v>30</v>
      </c>
      <c r="B85" s="61" t="s">
        <v>196</v>
      </c>
      <c r="C85" s="79">
        <v>7500</v>
      </c>
      <c r="D85" s="61" t="s">
        <v>260</v>
      </c>
      <c r="E85" s="61" t="s">
        <v>4027</v>
      </c>
      <c r="F85" s="78">
        <v>4</v>
      </c>
      <c r="G85" s="58" t="s">
        <v>4856</v>
      </c>
      <c r="H85" s="68" t="s">
        <v>4020</v>
      </c>
      <c r="I85" s="71" t="s">
        <v>4527</v>
      </c>
      <c r="J85" s="58">
        <v>6610</v>
      </c>
      <c r="K85" s="58" t="s">
        <v>132</v>
      </c>
      <c r="L85" s="58" t="s">
        <v>132</v>
      </c>
    </row>
    <row r="86" spans="1:12" ht="14.25" customHeight="1" x14ac:dyDescent="0.3">
      <c r="A86" s="65">
        <v>30</v>
      </c>
      <c r="B86" s="61" t="s">
        <v>196</v>
      </c>
      <c r="C86" s="79" t="s">
        <v>87</v>
      </c>
      <c r="D86" s="61"/>
      <c r="E86" s="64" t="s">
        <v>4035</v>
      </c>
      <c r="F86" s="78">
        <v>9</v>
      </c>
      <c r="G86" s="58" t="s">
        <v>4856</v>
      </c>
      <c r="H86" s="68" t="s">
        <v>4020</v>
      </c>
      <c r="I86" s="71" t="s">
        <v>4527</v>
      </c>
      <c r="J86" s="58">
        <v>6610</v>
      </c>
      <c r="K86" s="58" t="s">
        <v>132</v>
      </c>
      <c r="L86" s="58" t="s">
        <v>132</v>
      </c>
    </row>
    <row r="87" spans="1:12" ht="14.25" customHeight="1" x14ac:dyDescent="0.3">
      <c r="A87" s="65">
        <v>40</v>
      </c>
      <c r="B87" s="61" t="s">
        <v>273</v>
      </c>
      <c r="C87" s="79">
        <v>700</v>
      </c>
      <c r="D87" s="61" t="s">
        <v>3445</v>
      </c>
      <c r="E87" s="61" t="s">
        <v>4024</v>
      </c>
      <c r="F87" s="78"/>
      <c r="G87" s="58" t="s">
        <v>4858</v>
      </c>
      <c r="H87" s="68" t="s">
        <v>3662</v>
      </c>
      <c r="I87" s="71" t="s">
        <v>4528</v>
      </c>
      <c r="J87" s="58">
        <v>19248</v>
      </c>
      <c r="K87" s="58" t="s">
        <v>132</v>
      </c>
      <c r="L87" s="58" t="s">
        <v>132</v>
      </c>
    </row>
    <row r="88" spans="1:12" ht="14.25" customHeight="1" x14ac:dyDescent="0.3">
      <c r="A88" s="65">
        <v>40</v>
      </c>
      <c r="B88" s="61" t="s">
        <v>273</v>
      </c>
      <c r="C88" s="79">
        <v>1013</v>
      </c>
      <c r="D88" s="61" t="s">
        <v>3449</v>
      </c>
      <c r="E88" s="61" t="s">
        <v>4024</v>
      </c>
      <c r="F88" s="78"/>
      <c r="G88" s="58" t="s">
        <v>4858</v>
      </c>
      <c r="H88" s="68" t="s">
        <v>3662</v>
      </c>
      <c r="I88" s="71" t="s">
        <v>4528</v>
      </c>
      <c r="J88" s="58">
        <v>19248</v>
      </c>
      <c r="K88" s="58" t="s">
        <v>132</v>
      </c>
      <c r="L88" s="58" t="s">
        <v>132</v>
      </c>
    </row>
    <row r="89" spans="1:12" ht="14.25" customHeight="1" x14ac:dyDescent="0.3">
      <c r="A89" s="65">
        <v>40</v>
      </c>
      <c r="B89" s="61" t="s">
        <v>273</v>
      </c>
      <c r="C89" s="79">
        <v>1021</v>
      </c>
      <c r="D89" s="61" t="s">
        <v>3461</v>
      </c>
      <c r="E89" s="61" t="s">
        <v>4043</v>
      </c>
      <c r="F89" s="78"/>
      <c r="G89" s="114" t="s">
        <v>7967</v>
      </c>
      <c r="H89" s="68" t="s">
        <v>4020</v>
      </c>
      <c r="I89" s="71" t="s">
        <v>4527</v>
      </c>
      <c r="J89" s="59">
        <v>19248</v>
      </c>
      <c r="K89" s="58" t="s">
        <v>132</v>
      </c>
      <c r="L89" s="58" t="s">
        <v>132</v>
      </c>
    </row>
    <row r="90" spans="1:12" ht="14.25" customHeight="1" x14ac:dyDescent="0.3">
      <c r="A90" s="65">
        <v>40</v>
      </c>
      <c r="B90" s="61" t="s">
        <v>273</v>
      </c>
      <c r="C90" s="79">
        <v>1022</v>
      </c>
      <c r="D90" s="61" t="s">
        <v>3451</v>
      </c>
      <c r="E90" s="61" t="s">
        <v>4026</v>
      </c>
      <c r="F90" s="78"/>
      <c r="G90" s="58" t="s">
        <v>4857</v>
      </c>
      <c r="H90" s="68" t="s">
        <v>4020</v>
      </c>
      <c r="I90" s="71" t="s">
        <v>4527</v>
      </c>
      <c r="J90" s="59">
        <v>19248</v>
      </c>
      <c r="K90" s="58" t="s">
        <v>132</v>
      </c>
      <c r="L90" s="58" t="s">
        <v>132</v>
      </c>
    </row>
    <row r="91" spans="1:12" ht="14.25" customHeight="1" x14ac:dyDescent="0.3">
      <c r="A91" s="65">
        <v>40</v>
      </c>
      <c r="B91" s="61" t="s">
        <v>273</v>
      </c>
      <c r="C91" s="79">
        <v>1052</v>
      </c>
      <c r="D91" s="61" t="s">
        <v>3453</v>
      </c>
      <c r="E91" s="61" t="s">
        <v>4024</v>
      </c>
      <c r="F91" s="78"/>
      <c r="G91" s="58" t="s">
        <v>4858</v>
      </c>
      <c r="H91" s="68" t="s">
        <v>3662</v>
      </c>
      <c r="I91" s="71" t="s">
        <v>4528</v>
      </c>
      <c r="J91" s="58">
        <v>19248</v>
      </c>
      <c r="K91" s="58" t="s">
        <v>132</v>
      </c>
      <c r="L91" s="58" t="s">
        <v>132</v>
      </c>
    </row>
    <row r="92" spans="1:12" ht="14.25" customHeight="1" x14ac:dyDescent="0.3">
      <c r="A92" s="65">
        <v>40</v>
      </c>
      <c r="B92" s="61" t="s">
        <v>273</v>
      </c>
      <c r="C92" s="79">
        <v>1560</v>
      </c>
      <c r="D92" s="61" t="s">
        <v>274</v>
      </c>
      <c r="E92" s="61" t="s">
        <v>4021</v>
      </c>
      <c r="F92" s="78">
        <v>2</v>
      </c>
      <c r="G92" s="58" t="s">
        <v>4856</v>
      </c>
      <c r="H92" s="68" t="s">
        <v>4020</v>
      </c>
      <c r="I92" s="71" t="s">
        <v>4527</v>
      </c>
      <c r="J92" s="58">
        <v>19248</v>
      </c>
      <c r="K92" s="58" t="s">
        <v>132</v>
      </c>
      <c r="L92" s="58" t="s">
        <v>132</v>
      </c>
    </row>
    <row r="93" spans="1:12" ht="14.25" customHeight="1" x14ac:dyDescent="0.3">
      <c r="A93" s="65">
        <v>40</v>
      </c>
      <c r="B93" s="61" t="s">
        <v>273</v>
      </c>
      <c r="C93" s="79">
        <v>2399</v>
      </c>
      <c r="D93" s="61" t="s">
        <v>3455</v>
      </c>
      <c r="E93" s="61" t="s">
        <v>4024</v>
      </c>
      <c r="F93" s="78"/>
      <c r="G93" s="58" t="s">
        <v>4858</v>
      </c>
      <c r="H93" s="68" t="s">
        <v>3662</v>
      </c>
      <c r="I93" s="71" t="s">
        <v>4528</v>
      </c>
      <c r="J93" s="58">
        <v>19248</v>
      </c>
      <c r="K93" s="58" t="s">
        <v>132</v>
      </c>
      <c r="L93" s="58" t="s">
        <v>132</v>
      </c>
    </row>
    <row r="94" spans="1:12" ht="14.25" customHeight="1" x14ac:dyDescent="0.3">
      <c r="A94" s="65">
        <v>40</v>
      </c>
      <c r="B94" s="61" t="s">
        <v>273</v>
      </c>
      <c r="C94" s="79">
        <v>2945</v>
      </c>
      <c r="D94" s="61" t="s">
        <v>3457</v>
      </c>
      <c r="E94" s="61" t="s">
        <v>4024</v>
      </c>
      <c r="F94" s="78"/>
      <c r="G94" s="58" t="s">
        <v>4858</v>
      </c>
      <c r="H94" s="68" t="s">
        <v>3662</v>
      </c>
      <c r="I94" s="71" t="s">
        <v>4528</v>
      </c>
      <c r="J94" s="58">
        <v>19248</v>
      </c>
      <c r="K94" s="58" t="s">
        <v>132</v>
      </c>
      <c r="L94" s="58" t="s">
        <v>132</v>
      </c>
    </row>
    <row r="95" spans="1:12" ht="14.25" customHeight="1" x14ac:dyDescent="0.3">
      <c r="A95" s="65">
        <v>40</v>
      </c>
      <c r="B95" s="61" t="s">
        <v>273</v>
      </c>
      <c r="C95" s="79">
        <v>3900</v>
      </c>
      <c r="D95" s="61" t="s">
        <v>3459</v>
      </c>
      <c r="E95" s="61" t="s">
        <v>4023</v>
      </c>
      <c r="F95" s="78"/>
      <c r="G95" s="58" t="s">
        <v>4857</v>
      </c>
      <c r="H95" s="68" t="s">
        <v>4020</v>
      </c>
      <c r="I95" s="71" t="s">
        <v>4527</v>
      </c>
      <c r="J95" s="59">
        <v>19248</v>
      </c>
      <c r="K95" s="58" t="s">
        <v>132</v>
      </c>
      <c r="L95" s="58" t="s">
        <v>132</v>
      </c>
    </row>
    <row r="96" spans="1:12" ht="14.25" customHeight="1" x14ac:dyDescent="0.3">
      <c r="A96" s="65">
        <v>40</v>
      </c>
      <c r="B96" s="61" t="s">
        <v>273</v>
      </c>
      <c r="C96" s="79">
        <v>4950</v>
      </c>
      <c r="D96" s="61" t="s">
        <v>3465</v>
      </c>
      <c r="E96" s="61" t="s">
        <v>4024</v>
      </c>
      <c r="F96" s="78"/>
      <c r="G96" s="58" t="s">
        <v>4858</v>
      </c>
      <c r="H96" s="68" t="s">
        <v>3662</v>
      </c>
      <c r="I96" s="71" t="s">
        <v>4528</v>
      </c>
      <c r="J96" s="58">
        <v>19248</v>
      </c>
      <c r="K96" s="58" t="s">
        <v>132</v>
      </c>
      <c r="L96" s="58" t="s">
        <v>132</v>
      </c>
    </row>
    <row r="97" spans="1:12" ht="14.25" customHeight="1" x14ac:dyDescent="0.3">
      <c r="A97" s="65">
        <v>40</v>
      </c>
      <c r="B97" s="61" t="s">
        <v>273</v>
      </c>
      <c r="C97" s="79">
        <v>5615</v>
      </c>
      <c r="D97" s="61" t="s">
        <v>3467</v>
      </c>
      <c r="E97" s="61" t="s">
        <v>4024</v>
      </c>
      <c r="F97" s="78"/>
      <c r="G97" s="58" t="s">
        <v>4858</v>
      </c>
      <c r="H97" s="68" t="s">
        <v>3662</v>
      </c>
      <c r="I97" s="71" t="s">
        <v>4528</v>
      </c>
      <c r="J97" s="58">
        <v>19248</v>
      </c>
      <c r="K97" s="58" t="s">
        <v>132</v>
      </c>
      <c r="L97" s="58" t="s">
        <v>132</v>
      </c>
    </row>
    <row r="98" spans="1:12" ht="14.25" customHeight="1" x14ac:dyDescent="0.3">
      <c r="A98" s="65">
        <v>40</v>
      </c>
      <c r="B98" s="61" t="s">
        <v>273</v>
      </c>
      <c r="C98" s="79">
        <v>6294</v>
      </c>
      <c r="D98" s="61" t="s">
        <v>3469</v>
      </c>
      <c r="E98" s="61" t="s">
        <v>4023</v>
      </c>
      <c r="F98" s="78"/>
      <c r="G98" s="58" t="s">
        <v>4857</v>
      </c>
      <c r="H98" s="68" t="s">
        <v>4020</v>
      </c>
      <c r="I98" s="71" t="s">
        <v>4527</v>
      </c>
      <c r="J98" s="59">
        <v>19248</v>
      </c>
      <c r="K98" s="58" t="s">
        <v>132</v>
      </c>
      <c r="L98" s="58" t="s">
        <v>132</v>
      </c>
    </row>
    <row r="99" spans="1:12" ht="14.25" customHeight="1" x14ac:dyDescent="0.3">
      <c r="A99" s="65">
        <v>40</v>
      </c>
      <c r="B99" s="61" t="s">
        <v>273</v>
      </c>
      <c r="C99" s="79">
        <v>6395</v>
      </c>
      <c r="D99" s="61" t="s">
        <v>289</v>
      </c>
      <c r="E99" s="61" t="s">
        <v>4027</v>
      </c>
      <c r="F99" s="78">
        <v>1</v>
      </c>
      <c r="G99" s="58" t="s">
        <v>4856</v>
      </c>
      <c r="H99" s="68" t="s">
        <v>4020</v>
      </c>
      <c r="I99" s="71" t="s">
        <v>4527</v>
      </c>
      <c r="J99" s="58">
        <v>19248</v>
      </c>
      <c r="K99" s="58" t="s">
        <v>132</v>
      </c>
      <c r="L99" s="58" t="s">
        <v>132</v>
      </c>
    </row>
    <row r="100" spans="1:12" ht="14.25" customHeight="1" x14ac:dyDescent="0.3">
      <c r="A100" s="65">
        <v>40</v>
      </c>
      <c r="B100" s="61" t="s">
        <v>273</v>
      </c>
      <c r="C100" s="79">
        <v>6638</v>
      </c>
      <c r="D100" s="61" t="s">
        <v>299</v>
      </c>
      <c r="E100" s="61" t="s">
        <v>4027</v>
      </c>
      <c r="F100" s="78">
        <v>1</v>
      </c>
      <c r="G100" s="58" t="s">
        <v>4856</v>
      </c>
      <c r="H100" s="68" t="s">
        <v>4020</v>
      </c>
      <c r="I100" s="71" t="s">
        <v>4527</v>
      </c>
      <c r="J100" s="58">
        <v>19248</v>
      </c>
      <c r="K100" s="58" t="s">
        <v>132</v>
      </c>
      <c r="L100" s="58" t="s">
        <v>132</v>
      </c>
    </row>
    <row r="101" spans="1:12" ht="14.25" customHeight="1" x14ac:dyDescent="0.3">
      <c r="A101" s="65">
        <v>40</v>
      </c>
      <c r="B101" s="61" t="s">
        <v>273</v>
      </c>
      <c r="C101" s="79">
        <v>6702</v>
      </c>
      <c r="D101" s="61" t="s">
        <v>293</v>
      </c>
      <c r="E101" s="61" t="s">
        <v>4027</v>
      </c>
      <c r="F101" s="78">
        <v>2</v>
      </c>
      <c r="G101" s="58" t="s">
        <v>4856</v>
      </c>
      <c r="H101" s="68" t="s">
        <v>4020</v>
      </c>
      <c r="I101" s="71" t="s">
        <v>4527</v>
      </c>
      <c r="J101" s="58">
        <v>19248</v>
      </c>
      <c r="K101" s="58" t="s">
        <v>132</v>
      </c>
      <c r="L101" s="58" t="s">
        <v>132</v>
      </c>
    </row>
    <row r="102" spans="1:12" ht="14.25" customHeight="1" x14ac:dyDescent="0.3">
      <c r="A102" s="65">
        <v>40</v>
      </c>
      <c r="B102" s="61" t="s">
        <v>273</v>
      </c>
      <c r="C102" s="79">
        <v>7129</v>
      </c>
      <c r="D102" s="61" t="s">
        <v>3478</v>
      </c>
      <c r="E102" s="61" t="s">
        <v>4024</v>
      </c>
      <c r="F102" s="78"/>
      <c r="G102" s="58" t="s">
        <v>4858</v>
      </c>
      <c r="H102" s="68" t="s">
        <v>3662</v>
      </c>
      <c r="I102" s="71" t="s">
        <v>4528</v>
      </c>
      <c r="J102" s="58">
        <v>19248</v>
      </c>
      <c r="K102" s="58" t="s">
        <v>132</v>
      </c>
      <c r="L102" s="58" t="s">
        <v>132</v>
      </c>
    </row>
    <row r="103" spans="1:12" ht="14.25" customHeight="1" x14ac:dyDescent="0.3">
      <c r="A103" s="65">
        <v>40</v>
      </c>
      <c r="B103" s="61" t="s">
        <v>273</v>
      </c>
      <c r="C103" s="79">
        <v>7131</v>
      </c>
      <c r="D103" s="61" t="s">
        <v>3480</v>
      </c>
      <c r="E103" s="61" t="s">
        <v>4025</v>
      </c>
      <c r="F103" s="78"/>
      <c r="G103" s="58" t="s">
        <v>4858</v>
      </c>
      <c r="H103" s="68" t="s">
        <v>3662</v>
      </c>
      <c r="I103" s="71" t="s">
        <v>4528</v>
      </c>
      <c r="J103" s="58">
        <v>19248</v>
      </c>
      <c r="K103" s="58" t="s">
        <v>132</v>
      </c>
      <c r="L103" s="58" t="s">
        <v>132</v>
      </c>
    </row>
    <row r="104" spans="1:12" ht="14.25" customHeight="1" x14ac:dyDescent="0.3">
      <c r="A104" s="65">
        <v>40</v>
      </c>
      <c r="B104" s="61" t="s">
        <v>273</v>
      </c>
      <c r="C104" s="79">
        <v>7318</v>
      </c>
      <c r="D104" s="61" t="s">
        <v>3482</v>
      </c>
      <c r="E104" s="61" t="s">
        <v>4024</v>
      </c>
      <c r="F104" s="78"/>
      <c r="G104" s="58" t="s">
        <v>4858</v>
      </c>
      <c r="H104" s="68" t="s">
        <v>3662</v>
      </c>
      <c r="I104" s="71" t="s">
        <v>4528</v>
      </c>
      <c r="J104" s="58">
        <v>19248</v>
      </c>
      <c r="K104" s="58" t="s">
        <v>132</v>
      </c>
      <c r="L104" s="58" t="s">
        <v>132</v>
      </c>
    </row>
    <row r="105" spans="1:12" ht="14.25" customHeight="1" x14ac:dyDescent="0.3">
      <c r="A105" s="65">
        <v>40</v>
      </c>
      <c r="B105" s="61" t="s">
        <v>273</v>
      </c>
      <c r="C105" s="79">
        <v>7340</v>
      </c>
      <c r="D105" s="61" t="s">
        <v>3484</v>
      </c>
      <c r="E105" s="61" t="s">
        <v>4024</v>
      </c>
      <c r="F105" s="78"/>
      <c r="G105" s="58" t="s">
        <v>4858</v>
      </c>
      <c r="H105" s="68" t="s">
        <v>3662</v>
      </c>
      <c r="I105" s="71" t="s">
        <v>4528</v>
      </c>
      <c r="J105" s="58">
        <v>19248</v>
      </c>
      <c r="K105" s="58" t="s">
        <v>132</v>
      </c>
      <c r="L105" s="58" t="s">
        <v>132</v>
      </c>
    </row>
    <row r="106" spans="1:12" ht="14.25" customHeight="1" x14ac:dyDescent="0.3">
      <c r="A106" s="65">
        <v>40</v>
      </c>
      <c r="B106" s="61" t="s">
        <v>273</v>
      </c>
      <c r="C106" s="79">
        <v>7351</v>
      </c>
      <c r="D106" s="61" t="s">
        <v>303</v>
      </c>
      <c r="E106" s="61" t="s">
        <v>4039</v>
      </c>
      <c r="F106" s="78">
        <v>1</v>
      </c>
      <c r="G106" s="58" t="s">
        <v>4856</v>
      </c>
      <c r="H106" s="68" t="s">
        <v>4020</v>
      </c>
      <c r="I106" s="71" t="s">
        <v>4527</v>
      </c>
      <c r="J106" s="58">
        <v>19248</v>
      </c>
      <c r="K106" s="58" t="s">
        <v>132</v>
      </c>
      <c r="L106" s="58" t="s">
        <v>132</v>
      </c>
    </row>
    <row r="107" spans="1:12" ht="14.25" customHeight="1" x14ac:dyDescent="0.3">
      <c r="A107" s="65">
        <v>40</v>
      </c>
      <c r="B107" s="61" t="s">
        <v>273</v>
      </c>
      <c r="C107" s="79">
        <v>7714</v>
      </c>
      <c r="D107" s="61" t="s">
        <v>3488</v>
      </c>
      <c r="E107" s="61" t="s">
        <v>4024</v>
      </c>
      <c r="F107" s="78"/>
      <c r="G107" s="58" t="s">
        <v>4858</v>
      </c>
      <c r="H107" s="68" t="s">
        <v>3662</v>
      </c>
      <c r="I107" s="71" t="s">
        <v>4528</v>
      </c>
      <c r="J107" s="58">
        <v>19248</v>
      </c>
      <c r="K107" s="58" t="s">
        <v>132</v>
      </c>
      <c r="L107" s="58" t="s">
        <v>132</v>
      </c>
    </row>
    <row r="108" spans="1:12" ht="14.25" customHeight="1" x14ac:dyDescent="0.3">
      <c r="A108" s="65">
        <v>40</v>
      </c>
      <c r="B108" s="61" t="s">
        <v>273</v>
      </c>
      <c r="C108" s="79">
        <v>8032</v>
      </c>
      <c r="D108" s="61" t="s">
        <v>3463</v>
      </c>
      <c r="E108" s="61" t="s">
        <v>4024</v>
      </c>
      <c r="F108" s="78"/>
      <c r="G108" s="58" t="s">
        <v>4858</v>
      </c>
      <c r="H108" s="68" t="s">
        <v>3662</v>
      </c>
      <c r="I108" s="71" t="s">
        <v>4528</v>
      </c>
      <c r="J108" s="58">
        <v>19248</v>
      </c>
      <c r="K108" s="58" t="s">
        <v>132</v>
      </c>
      <c r="L108" s="58" t="s">
        <v>132</v>
      </c>
    </row>
    <row r="109" spans="1:12" ht="14.25" customHeight="1" x14ac:dyDescent="0.3">
      <c r="A109" s="65">
        <v>40</v>
      </c>
      <c r="B109" s="61" t="s">
        <v>273</v>
      </c>
      <c r="C109" s="79">
        <v>8060</v>
      </c>
      <c r="D109" s="61" t="s">
        <v>3490</v>
      </c>
      <c r="E109" s="61" t="s">
        <v>4024</v>
      </c>
      <c r="F109" s="78"/>
      <c r="G109" s="58" t="s">
        <v>4858</v>
      </c>
      <c r="H109" s="68" t="s">
        <v>3662</v>
      </c>
      <c r="I109" s="71" t="s">
        <v>4528</v>
      </c>
      <c r="J109" s="58">
        <v>19248</v>
      </c>
      <c r="K109" s="58" t="s">
        <v>132</v>
      </c>
      <c r="L109" s="58" t="s">
        <v>132</v>
      </c>
    </row>
    <row r="110" spans="1:12" ht="14.25" customHeight="1" x14ac:dyDescent="0.3">
      <c r="A110" s="65">
        <v>40</v>
      </c>
      <c r="B110" s="61" t="s">
        <v>273</v>
      </c>
      <c r="C110" s="79">
        <v>8130</v>
      </c>
      <c r="D110" s="61" t="s">
        <v>3492</v>
      </c>
      <c r="E110" s="61" t="s">
        <v>4023</v>
      </c>
      <c r="F110" s="78"/>
      <c r="G110" s="58" t="s">
        <v>4857</v>
      </c>
      <c r="H110" s="68" t="s">
        <v>4020</v>
      </c>
      <c r="I110" s="71" t="s">
        <v>4527</v>
      </c>
      <c r="J110" s="59">
        <v>19248</v>
      </c>
      <c r="K110" s="58" t="s">
        <v>132</v>
      </c>
      <c r="L110" s="58" t="s">
        <v>132</v>
      </c>
    </row>
    <row r="111" spans="1:12" ht="14.25" customHeight="1" x14ac:dyDescent="0.3">
      <c r="A111" s="65">
        <v>40</v>
      </c>
      <c r="B111" s="61" t="s">
        <v>273</v>
      </c>
      <c r="C111" s="79">
        <v>8820</v>
      </c>
      <c r="D111" s="61" t="s">
        <v>3494</v>
      </c>
      <c r="E111" s="61" t="s">
        <v>4024</v>
      </c>
      <c r="F111" s="78"/>
      <c r="G111" s="58" t="s">
        <v>4858</v>
      </c>
      <c r="H111" s="68" t="s">
        <v>3662</v>
      </c>
      <c r="I111" s="71" t="s">
        <v>4528</v>
      </c>
      <c r="J111" s="58">
        <v>19248</v>
      </c>
      <c r="K111" s="58" t="s">
        <v>132</v>
      </c>
      <c r="L111" s="58" t="s">
        <v>132</v>
      </c>
    </row>
    <row r="112" spans="1:12" ht="14.25" customHeight="1" x14ac:dyDescent="0.3">
      <c r="A112" s="65">
        <v>40</v>
      </c>
      <c r="B112" s="61" t="s">
        <v>273</v>
      </c>
      <c r="C112" s="79">
        <v>9230</v>
      </c>
      <c r="D112" s="61" t="s">
        <v>307</v>
      </c>
      <c r="E112" s="61" t="s">
        <v>4027</v>
      </c>
      <c r="F112" s="78">
        <v>1</v>
      </c>
      <c r="G112" s="58" t="s">
        <v>4856</v>
      </c>
      <c r="H112" s="68" t="s">
        <v>4020</v>
      </c>
      <c r="I112" s="71" t="s">
        <v>4527</v>
      </c>
      <c r="J112" s="58">
        <v>19248</v>
      </c>
      <c r="K112" s="58" t="s">
        <v>132</v>
      </c>
      <c r="L112" s="58" t="s">
        <v>132</v>
      </c>
    </row>
    <row r="113" spans="1:12" ht="14.25" customHeight="1" x14ac:dyDescent="0.3">
      <c r="A113" s="65">
        <v>40</v>
      </c>
      <c r="B113" s="61" t="s">
        <v>273</v>
      </c>
      <c r="C113" s="79">
        <v>9426</v>
      </c>
      <c r="D113" s="61" t="s">
        <v>3497</v>
      </c>
      <c r="E113" s="61" t="s">
        <v>4024</v>
      </c>
      <c r="F113" s="78"/>
      <c r="G113" s="58" t="s">
        <v>4857</v>
      </c>
      <c r="H113" s="68" t="s">
        <v>3662</v>
      </c>
      <c r="I113" s="71" t="s">
        <v>4529</v>
      </c>
      <c r="J113" s="58">
        <v>19248</v>
      </c>
      <c r="K113" s="58" t="s">
        <v>132</v>
      </c>
      <c r="L113" s="58" t="s">
        <v>132</v>
      </c>
    </row>
    <row r="114" spans="1:12" ht="14.25" customHeight="1" x14ac:dyDescent="0.3">
      <c r="A114" s="65">
        <v>40</v>
      </c>
      <c r="B114" s="61" t="s">
        <v>273</v>
      </c>
      <c r="C114" s="79" t="s">
        <v>87</v>
      </c>
      <c r="D114" s="61"/>
      <c r="E114" s="62" t="s">
        <v>4042</v>
      </c>
      <c r="F114" s="78"/>
      <c r="G114" s="58" t="s">
        <v>4857</v>
      </c>
      <c r="H114" s="68" t="s">
        <v>4020</v>
      </c>
      <c r="I114" s="71" t="s">
        <v>4527</v>
      </c>
      <c r="J114" s="59">
        <v>19248</v>
      </c>
      <c r="K114" s="58" t="s">
        <v>132</v>
      </c>
      <c r="L114" s="58" t="s">
        <v>132</v>
      </c>
    </row>
    <row r="115" spans="1:12" ht="14.25" customHeight="1" x14ac:dyDescent="0.3">
      <c r="A115" s="65">
        <v>50</v>
      </c>
      <c r="B115" s="61" t="s">
        <v>430</v>
      </c>
      <c r="C115" s="79">
        <v>562</v>
      </c>
      <c r="D115" s="61" t="s">
        <v>436</v>
      </c>
      <c r="E115" s="61" t="s">
        <v>4031</v>
      </c>
      <c r="F115" s="78"/>
      <c r="G115" s="58" t="s">
        <v>4858</v>
      </c>
      <c r="H115" s="68" t="s">
        <v>3662</v>
      </c>
      <c r="I115" s="71" t="s">
        <v>4528</v>
      </c>
      <c r="J115" s="58">
        <v>1117</v>
      </c>
      <c r="K115" s="58" t="s">
        <v>4855</v>
      </c>
      <c r="L115" s="58" t="s">
        <v>4855</v>
      </c>
    </row>
    <row r="116" spans="1:12" ht="14.25" customHeight="1" x14ac:dyDescent="0.3">
      <c r="A116" s="65">
        <v>50</v>
      </c>
      <c r="B116" s="61" t="s">
        <v>430</v>
      </c>
      <c r="C116" s="79">
        <v>770</v>
      </c>
      <c r="D116" s="61" t="s">
        <v>431</v>
      </c>
      <c r="E116" s="61" t="s">
        <v>4024</v>
      </c>
      <c r="F116" s="78"/>
      <c r="G116" s="58" t="s">
        <v>4858</v>
      </c>
      <c r="H116" s="68" t="s">
        <v>3662</v>
      </c>
      <c r="I116" s="71" t="s">
        <v>4528</v>
      </c>
      <c r="J116" s="58">
        <v>1117</v>
      </c>
      <c r="K116" s="58" t="s">
        <v>4855</v>
      </c>
      <c r="L116" s="58" t="s">
        <v>4855</v>
      </c>
    </row>
    <row r="117" spans="1:12" ht="14.25" customHeight="1" x14ac:dyDescent="0.3">
      <c r="A117" s="65">
        <v>50</v>
      </c>
      <c r="B117" s="61" t="s">
        <v>430</v>
      </c>
      <c r="C117" s="79">
        <v>774</v>
      </c>
      <c r="D117" s="61" t="s">
        <v>438</v>
      </c>
      <c r="E117" s="61" t="s">
        <v>4024</v>
      </c>
      <c r="F117" s="78"/>
      <c r="G117" s="58" t="s">
        <v>4858</v>
      </c>
      <c r="H117" s="68" t="s">
        <v>3662</v>
      </c>
      <c r="I117" s="71" t="s">
        <v>4528</v>
      </c>
      <c r="J117" s="58">
        <v>1117</v>
      </c>
      <c r="K117" s="58" t="s">
        <v>4855</v>
      </c>
      <c r="L117" s="58" t="s">
        <v>4855</v>
      </c>
    </row>
    <row r="118" spans="1:12" ht="14.25" customHeight="1" x14ac:dyDescent="0.3">
      <c r="A118" s="65">
        <v>50</v>
      </c>
      <c r="B118" s="61" t="s">
        <v>430</v>
      </c>
      <c r="C118" s="79">
        <v>775</v>
      </c>
      <c r="D118" s="61" t="s">
        <v>434</v>
      </c>
      <c r="E118" s="61" t="s">
        <v>4024</v>
      </c>
      <c r="F118" s="78"/>
      <c r="G118" s="58" t="s">
        <v>4858</v>
      </c>
      <c r="H118" s="68" t="s">
        <v>3662</v>
      </c>
      <c r="I118" s="71" t="s">
        <v>4528</v>
      </c>
      <c r="J118" s="58">
        <v>1117</v>
      </c>
      <c r="K118" s="58" t="s">
        <v>4855</v>
      </c>
      <c r="L118" s="58" t="s">
        <v>4855</v>
      </c>
    </row>
    <row r="119" spans="1:12" ht="14.25" customHeight="1" x14ac:dyDescent="0.3">
      <c r="A119" s="65">
        <v>50</v>
      </c>
      <c r="B119" s="61" t="s">
        <v>430</v>
      </c>
      <c r="C119" s="79" t="s">
        <v>87</v>
      </c>
      <c r="D119" s="61"/>
      <c r="E119" s="64" t="s">
        <v>4032</v>
      </c>
      <c r="F119" s="78"/>
      <c r="G119" s="58" t="s">
        <v>4857</v>
      </c>
      <c r="H119" s="68" t="s">
        <v>3662</v>
      </c>
      <c r="I119" s="71" t="s">
        <v>4529</v>
      </c>
      <c r="J119" s="58">
        <v>1117</v>
      </c>
      <c r="K119" s="58" t="s">
        <v>4855</v>
      </c>
      <c r="L119" s="58" t="s">
        <v>132</v>
      </c>
    </row>
    <row r="120" spans="1:12" ht="14.25" customHeight="1" x14ac:dyDescent="0.3">
      <c r="A120" s="65">
        <v>60</v>
      </c>
      <c r="B120" s="61" t="s">
        <v>3656</v>
      </c>
      <c r="C120" s="79">
        <v>7133</v>
      </c>
      <c r="D120" s="61" t="s">
        <v>3660</v>
      </c>
      <c r="E120" s="61" t="s">
        <v>4045</v>
      </c>
      <c r="F120" s="78"/>
      <c r="G120" s="58" t="s">
        <v>4857</v>
      </c>
      <c r="H120" s="70" t="s">
        <v>3662</v>
      </c>
      <c r="I120" s="71" t="s">
        <v>4529</v>
      </c>
      <c r="J120" s="58">
        <v>1080</v>
      </c>
      <c r="K120" s="58" t="s">
        <v>4855</v>
      </c>
      <c r="L120" s="58" t="s">
        <v>132</v>
      </c>
    </row>
    <row r="121" spans="1:12" ht="14.25" customHeight="1" x14ac:dyDescent="0.3">
      <c r="A121" s="65">
        <v>60</v>
      </c>
      <c r="B121" s="61" t="s">
        <v>3656</v>
      </c>
      <c r="C121" s="79">
        <v>8328</v>
      </c>
      <c r="D121" s="61" t="s">
        <v>3663</v>
      </c>
      <c r="E121" s="61" t="s">
        <v>4024</v>
      </c>
      <c r="F121" s="78"/>
      <c r="G121" s="58" t="s">
        <v>4857</v>
      </c>
      <c r="H121" s="68" t="s">
        <v>3662</v>
      </c>
      <c r="I121" s="71" t="s">
        <v>4529</v>
      </c>
      <c r="J121" s="58">
        <v>1080</v>
      </c>
      <c r="K121" s="58" t="s">
        <v>4855</v>
      </c>
      <c r="L121" s="58" t="s">
        <v>132</v>
      </c>
    </row>
    <row r="122" spans="1:12" ht="14.25" customHeight="1" x14ac:dyDescent="0.3">
      <c r="A122" s="65">
        <v>60</v>
      </c>
      <c r="B122" s="61" t="s">
        <v>3656</v>
      </c>
      <c r="C122" s="79">
        <v>8332</v>
      </c>
      <c r="D122" s="61" t="s">
        <v>3657</v>
      </c>
      <c r="E122" s="61" t="s">
        <v>4024</v>
      </c>
      <c r="F122" s="78"/>
      <c r="G122" s="58" t="s">
        <v>4857</v>
      </c>
      <c r="H122" s="68" t="s">
        <v>3662</v>
      </c>
      <c r="I122" s="71" t="s">
        <v>4529</v>
      </c>
      <c r="J122" s="58">
        <v>1080</v>
      </c>
      <c r="K122" s="58" t="s">
        <v>4855</v>
      </c>
      <c r="L122" s="58" t="s">
        <v>132</v>
      </c>
    </row>
    <row r="123" spans="1:12" ht="14.25" customHeight="1" x14ac:dyDescent="0.3">
      <c r="A123" s="65">
        <v>60</v>
      </c>
      <c r="B123" s="61" t="s">
        <v>3656</v>
      </c>
      <c r="C123" s="79">
        <v>8334</v>
      </c>
      <c r="D123" s="61" t="s">
        <v>3665</v>
      </c>
      <c r="E123" s="61" t="s">
        <v>4024</v>
      </c>
      <c r="F123" s="78"/>
      <c r="G123" s="58" t="s">
        <v>4857</v>
      </c>
      <c r="H123" s="68" t="s">
        <v>3662</v>
      </c>
      <c r="I123" s="71" t="s">
        <v>4529</v>
      </c>
      <c r="J123" s="58">
        <v>1080</v>
      </c>
      <c r="K123" s="58" t="s">
        <v>4855</v>
      </c>
      <c r="L123" s="58" t="s">
        <v>132</v>
      </c>
    </row>
    <row r="124" spans="1:12" ht="14.25" customHeight="1" x14ac:dyDescent="0.3">
      <c r="A124" s="65">
        <v>60</v>
      </c>
      <c r="B124" s="61" t="s">
        <v>3656</v>
      </c>
      <c r="C124" s="79" t="s">
        <v>87</v>
      </c>
      <c r="D124" s="61"/>
      <c r="E124" s="62" t="s">
        <v>4032</v>
      </c>
      <c r="F124" s="78"/>
      <c r="G124" s="58" t="s">
        <v>4857</v>
      </c>
      <c r="H124" s="68" t="s">
        <v>3662</v>
      </c>
      <c r="I124" s="71" t="s">
        <v>4529</v>
      </c>
      <c r="J124" s="58">
        <v>1080</v>
      </c>
      <c r="K124" s="58" t="s">
        <v>4855</v>
      </c>
      <c r="L124" s="58" t="s">
        <v>132</v>
      </c>
    </row>
    <row r="125" spans="1:12" ht="14.25" customHeight="1" x14ac:dyDescent="0.3">
      <c r="A125" s="65">
        <v>70</v>
      </c>
      <c r="B125" s="61" t="s">
        <v>321</v>
      </c>
      <c r="C125" s="79">
        <v>2876</v>
      </c>
      <c r="D125" s="61" t="s">
        <v>1363</v>
      </c>
      <c r="E125" s="61" t="s">
        <v>4023</v>
      </c>
      <c r="F125" s="78"/>
      <c r="G125" s="58" t="s">
        <v>4857</v>
      </c>
      <c r="H125" s="68" t="s">
        <v>4020</v>
      </c>
      <c r="I125" s="71" t="s">
        <v>4527</v>
      </c>
      <c r="J125" s="73">
        <v>9090</v>
      </c>
      <c r="K125" s="58" t="s">
        <v>132</v>
      </c>
      <c r="L125" s="58" t="s">
        <v>132</v>
      </c>
    </row>
    <row r="126" spans="1:12" ht="14.25" customHeight="1" x14ac:dyDescent="0.3">
      <c r="A126" s="65">
        <v>70</v>
      </c>
      <c r="B126" s="61" t="s">
        <v>321</v>
      </c>
      <c r="C126" s="79">
        <v>3144</v>
      </c>
      <c r="D126" s="61" t="s">
        <v>3872</v>
      </c>
      <c r="E126" s="61" t="s">
        <v>4023</v>
      </c>
      <c r="F126" s="78"/>
      <c r="G126" s="58" t="s">
        <v>4857</v>
      </c>
      <c r="H126" s="68" t="s">
        <v>4020</v>
      </c>
      <c r="I126" s="71" t="s">
        <v>4527</v>
      </c>
      <c r="J126" s="73">
        <v>9090</v>
      </c>
      <c r="K126" s="58" t="s">
        <v>132</v>
      </c>
      <c r="L126" s="58" t="s">
        <v>132</v>
      </c>
    </row>
    <row r="127" spans="1:12" ht="14.25" customHeight="1" x14ac:dyDescent="0.3">
      <c r="A127" s="65">
        <v>70</v>
      </c>
      <c r="B127" s="61" t="s">
        <v>321</v>
      </c>
      <c r="C127" s="79">
        <v>3792</v>
      </c>
      <c r="D127" s="61" t="s">
        <v>3874</v>
      </c>
      <c r="E127" s="61" t="s">
        <v>4023</v>
      </c>
      <c r="F127" s="78"/>
      <c r="G127" s="58" t="s">
        <v>4857</v>
      </c>
      <c r="H127" s="68" t="s">
        <v>4020</v>
      </c>
      <c r="I127" s="71" t="s">
        <v>4527</v>
      </c>
      <c r="J127" s="73">
        <v>9090</v>
      </c>
      <c r="K127" s="58" t="s">
        <v>132</v>
      </c>
      <c r="L127" s="58" t="s">
        <v>132</v>
      </c>
    </row>
    <row r="128" spans="1:12" ht="14.25" customHeight="1" x14ac:dyDescent="0.3">
      <c r="A128" s="65">
        <v>70</v>
      </c>
      <c r="B128" s="61" t="s">
        <v>321</v>
      </c>
      <c r="C128" s="79">
        <v>3931</v>
      </c>
      <c r="D128" s="61" t="s">
        <v>3876</v>
      </c>
      <c r="E128" s="61" t="s">
        <v>4043</v>
      </c>
      <c r="F128" s="78"/>
      <c r="G128" s="114" t="s">
        <v>7967</v>
      </c>
      <c r="H128" s="68" t="s">
        <v>4020</v>
      </c>
      <c r="I128" s="71" t="s">
        <v>4527</v>
      </c>
      <c r="J128" s="73">
        <v>9090</v>
      </c>
      <c r="K128" s="58" t="s">
        <v>132</v>
      </c>
      <c r="L128" s="58" t="s">
        <v>132</v>
      </c>
    </row>
    <row r="129" spans="1:12" ht="14.25" customHeight="1" x14ac:dyDescent="0.3">
      <c r="A129" s="65">
        <v>70</v>
      </c>
      <c r="B129" s="61" t="s">
        <v>321</v>
      </c>
      <c r="C129" s="79">
        <v>4334</v>
      </c>
      <c r="D129" s="61" t="s">
        <v>3870</v>
      </c>
      <c r="E129" s="61" t="s">
        <v>4024</v>
      </c>
      <c r="F129" s="78"/>
      <c r="G129" s="58" t="s">
        <v>4858</v>
      </c>
      <c r="H129" s="68" t="s">
        <v>3662</v>
      </c>
      <c r="I129" s="71" t="s">
        <v>4528</v>
      </c>
      <c r="J129" s="72">
        <v>9090</v>
      </c>
      <c r="K129" s="58" t="s">
        <v>132</v>
      </c>
      <c r="L129" s="58" t="s">
        <v>132</v>
      </c>
    </row>
    <row r="130" spans="1:12" ht="14.25" customHeight="1" x14ac:dyDescent="0.3">
      <c r="A130" s="65">
        <v>70</v>
      </c>
      <c r="B130" s="61" t="s">
        <v>321</v>
      </c>
      <c r="C130" s="79">
        <v>4465</v>
      </c>
      <c r="D130" s="61" t="s">
        <v>3882</v>
      </c>
      <c r="E130" s="61" t="s">
        <v>4024</v>
      </c>
      <c r="F130" s="78"/>
      <c r="G130" s="58" t="s">
        <v>4858</v>
      </c>
      <c r="H130" s="68" t="s">
        <v>3662</v>
      </c>
      <c r="I130" s="71" t="s">
        <v>4528</v>
      </c>
      <c r="J130" s="72">
        <v>9090</v>
      </c>
      <c r="K130" s="58" t="s">
        <v>132</v>
      </c>
      <c r="L130" s="58" t="s">
        <v>132</v>
      </c>
    </row>
    <row r="131" spans="1:12" ht="14.25" customHeight="1" x14ac:dyDescent="0.3">
      <c r="A131" s="65">
        <v>70</v>
      </c>
      <c r="B131" s="61" t="s">
        <v>321</v>
      </c>
      <c r="C131" s="79">
        <v>5388</v>
      </c>
      <c r="D131" s="61" t="s">
        <v>3884</v>
      </c>
      <c r="E131" s="61" t="s">
        <v>4023</v>
      </c>
      <c r="F131" s="78"/>
      <c r="G131" s="58" t="s">
        <v>4857</v>
      </c>
      <c r="H131" s="68" t="s">
        <v>4020</v>
      </c>
      <c r="I131" s="71" t="s">
        <v>4527</v>
      </c>
      <c r="J131" s="73">
        <v>9090</v>
      </c>
      <c r="K131" s="58" t="s">
        <v>132</v>
      </c>
      <c r="L131" s="58" t="s">
        <v>132</v>
      </c>
    </row>
    <row r="132" spans="1:12" ht="14.25" customHeight="1" x14ac:dyDescent="0.3">
      <c r="A132" s="65">
        <v>70</v>
      </c>
      <c r="B132" s="61" t="s">
        <v>321</v>
      </c>
      <c r="C132" s="79">
        <v>5834</v>
      </c>
      <c r="D132" s="61" t="s">
        <v>535</v>
      </c>
      <c r="E132" s="61" t="s">
        <v>4023</v>
      </c>
      <c r="F132" s="78"/>
      <c r="G132" s="58" t="s">
        <v>4857</v>
      </c>
      <c r="H132" s="68" t="s">
        <v>4020</v>
      </c>
      <c r="I132" s="71" t="s">
        <v>4527</v>
      </c>
      <c r="J132" s="73">
        <v>9090</v>
      </c>
      <c r="K132" s="58" t="s">
        <v>132</v>
      </c>
      <c r="L132" s="58" t="s">
        <v>132</v>
      </c>
    </row>
    <row r="133" spans="1:12" ht="14.25" customHeight="1" x14ac:dyDescent="0.3">
      <c r="A133" s="65">
        <v>70</v>
      </c>
      <c r="B133" s="61" t="s">
        <v>321</v>
      </c>
      <c r="C133" s="79">
        <v>7305</v>
      </c>
      <c r="D133" s="61" t="s">
        <v>3878</v>
      </c>
      <c r="E133" s="61" t="s">
        <v>4023</v>
      </c>
      <c r="F133" s="78"/>
      <c r="G133" s="114" t="s">
        <v>7967</v>
      </c>
      <c r="H133" s="68" t="s">
        <v>4020</v>
      </c>
      <c r="I133" s="71" t="s">
        <v>4527</v>
      </c>
      <c r="J133" s="73">
        <v>9090</v>
      </c>
      <c r="K133" s="58" t="s">
        <v>132</v>
      </c>
      <c r="L133" s="58" t="s">
        <v>132</v>
      </c>
    </row>
    <row r="134" spans="1:12" ht="14.25" customHeight="1" x14ac:dyDescent="0.3">
      <c r="A134" s="65">
        <v>70</v>
      </c>
      <c r="B134" s="61" t="s">
        <v>321</v>
      </c>
      <c r="C134" s="79">
        <v>7810</v>
      </c>
      <c r="D134" s="61" t="s">
        <v>3880</v>
      </c>
      <c r="E134" s="61" t="s">
        <v>4023</v>
      </c>
      <c r="F134" s="78"/>
      <c r="G134" s="58" t="s">
        <v>4857</v>
      </c>
      <c r="H134" s="68" t="s">
        <v>4020</v>
      </c>
      <c r="I134" s="71" t="s">
        <v>4527</v>
      </c>
      <c r="J134" s="73">
        <v>9090</v>
      </c>
      <c r="K134" s="58" t="s">
        <v>132</v>
      </c>
      <c r="L134" s="58" t="s">
        <v>132</v>
      </c>
    </row>
    <row r="135" spans="1:12" ht="14.25" customHeight="1" x14ac:dyDescent="0.3">
      <c r="A135" s="65">
        <v>70</v>
      </c>
      <c r="B135" s="61" t="s">
        <v>321</v>
      </c>
      <c r="C135" s="79">
        <v>7812</v>
      </c>
      <c r="D135" s="61" t="s">
        <v>3886</v>
      </c>
      <c r="E135" s="61" t="s">
        <v>4024</v>
      </c>
      <c r="F135" s="78"/>
      <c r="G135" s="58" t="s">
        <v>4858</v>
      </c>
      <c r="H135" s="68" t="s">
        <v>3662</v>
      </c>
      <c r="I135" s="71" t="s">
        <v>4528</v>
      </c>
      <c r="J135" s="72">
        <v>9090</v>
      </c>
      <c r="K135" s="58" t="s">
        <v>132</v>
      </c>
      <c r="L135" s="58" t="s">
        <v>132</v>
      </c>
    </row>
    <row r="136" spans="1:12" ht="14.25" customHeight="1" x14ac:dyDescent="0.3">
      <c r="A136" s="65">
        <v>70</v>
      </c>
      <c r="B136" s="61" t="s">
        <v>321</v>
      </c>
      <c r="C136" s="79">
        <v>7860</v>
      </c>
      <c r="D136" s="61" t="s">
        <v>322</v>
      </c>
      <c r="E136" s="61" t="s">
        <v>4027</v>
      </c>
      <c r="F136" s="78">
        <v>1</v>
      </c>
      <c r="G136" s="58" t="s">
        <v>4856</v>
      </c>
      <c r="H136" s="68" t="s">
        <v>4020</v>
      </c>
      <c r="I136" s="71" t="s">
        <v>4527</v>
      </c>
      <c r="J136" s="72">
        <v>9090</v>
      </c>
      <c r="K136" s="58" t="s">
        <v>132</v>
      </c>
      <c r="L136" s="58" t="s">
        <v>132</v>
      </c>
    </row>
    <row r="137" spans="1:12" ht="14.25" customHeight="1" x14ac:dyDescent="0.3">
      <c r="A137" s="65">
        <v>70</v>
      </c>
      <c r="B137" s="61" t="s">
        <v>321</v>
      </c>
      <c r="C137" s="79">
        <v>7952</v>
      </c>
      <c r="D137" s="61" t="s">
        <v>3890</v>
      </c>
      <c r="E137" s="61" t="s">
        <v>4024</v>
      </c>
      <c r="F137" s="78"/>
      <c r="G137" s="58" t="s">
        <v>4858</v>
      </c>
      <c r="H137" s="68" t="s">
        <v>3662</v>
      </c>
      <c r="I137" s="71" t="s">
        <v>4528</v>
      </c>
      <c r="J137" s="72">
        <v>9090</v>
      </c>
      <c r="K137" s="58" t="s">
        <v>132</v>
      </c>
      <c r="L137" s="58" t="s">
        <v>132</v>
      </c>
    </row>
    <row r="138" spans="1:12" ht="14.25" customHeight="1" x14ac:dyDescent="0.3">
      <c r="A138" s="65">
        <v>70</v>
      </c>
      <c r="B138" s="61" t="s">
        <v>321</v>
      </c>
      <c r="C138" s="79">
        <v>8406</v>
      </c>
      <c r="D138" s="61" t="s">
        <v>3892</v>
      </c>
      <c r="E138" s="61" t="s">
        <v>4024</v>
      </c>
      <c r="F138" s="78"/>
      <c r="G138" s="58" t="s">
        <v>4858</v>
      </c>
      <c r="H138" s="68" t="s">
        <v>3662</v>
      </c>
      <c r="I138" s="71" t="s">
        <v>4528</v>
      </c>
      <c r="J138" s="72">
        <v>9090</v>
      </c>
      <c r="K138" s="58" t="s">
        <v>132</v>
      </c>
      <c r="L138" s="58" t="s">
        <v>132</v>
      </c>
    </row>
    <row r="139" spans="1:12" ht="14.25" customHeight="1" x14ac:dyDescent="0.3">
      <c r="A139" s="65">
        <v>70</v>
      </c>
      <c r="B139" s="61" t="s">
        <v>321</v>
      </c>
      <c r="C139" s="79">
        <v>8798</v>
      </c>
      <c r="D139" s="61" t="s">
        <v>381</v>
      </c>
      <c r="E139" s="61" t="s">
        <v>4027</v>
      </c>
      <c r="F139" s="78">
        <v>1</v>
      </c>
      <c r="G139" s="58" t="s">
        <v>4856</v>
      </c>
      <c r="H139" s="68" t="s">
        <v>4020</v>
      </c>
      <c r="I139" s="71" t="s">
        <v>4527</v>
      </c>
      <c r="J139" s="72">
        <v>9090</v>
      </c>
      <c r="K139" s="58" t="s">
        <v>132</v>
      </c>
      <c r="L139" s="58" t="s">
        <v>132</v>
      </c>
    </row>
    <row r="140" spans="1:12" ht="14.25" customHeight="1" x14ac:dyDescent="0.3">
      <c r="A140" s="65">
        <v>70</v>
      </c>
      <c r="B140" s="61" t="s">
        <v>321</v>
      </c>
      <c r="C140" s="79">
        <v>9236</v>
      </c>
      <c r="D140" s="61" t="s">
        <v>3896</v>
      </c>
      <c r="E140" s="61" t="s">
        <v>4024</v>
      </c>
      <c r="F140" s="78"/>
      <c r="G140" s="58" t="s">
        <v>4858</v>
      </c>
      <c r="H140" s="68" t="s">
        <v>3662</v>
      </c>
      <c r="I140" s="71" t="s">
        <v>4528</v>
      </c>
      <c r="J140" s="72">
        <v>9090</v>
      </c>
      <c r="K140" s="58" t="s">
        <v>132</v>
      </c>
      <c r="L140" s="58" t="s">
        <v>132</v>
      </c>
    </row>
    <row r="141" spans="1:12" ht="14.25" customHeight="1" x14ac:dyDescent="0.3">
      <c r="A141" s="65">
        <v>70</v>
      </c>
      <c r="B141" s="61" t="s">
        <v>321</v>
      </c>
      <c r="C141" s="79">
        <v>9466</v>
      </c>
      <c r="D141" s="61" t="s">
        <v>3898</v>
      </c>
      <c r="E141" s="61" t="s">
        <v>4023</v>
      </c>
      <c r="F141" s="78">
        <v>3</v>
      </c>
      <c r="G141" s="110" t="s">
        <v>4856</v>
      </c>
      <c r="H141" s="68" t="s">
        <v>4020</v>
      </c>
      <c r="I141" s="71" t="s">
        <v>4527</v>
      </c>
      <c r="J141" s="73">
        <v>9090</v>
      </c>
      <c r="K141" s="58" t="s">
        <v>132</v>
      </c>
      <c r="L141" s="58" t="s">
        <v>132</v>
      </c>
    </row>
    <row r="142" spans="1:12" ht="14.25" customHeight="1" x14ac:dyDescent="0.3">
      <c r="A142" s="65">
        <v>70</v>
      </c>
      <c r="B142" s="61" t="s">
        <v>321</v>
      </c>
      <c r="C142" s="79" t="s">
        <v>87</v>
      </c>
      <c r="D142" s="61"/>
      <c r="E142" s="62" t="s">
        <v>4042</v>
      </c>
      <c r="F142" s="78"/>
      <c r="G142" s="58" t="s">
        <v>4857</v>
      </c>
      <c r="H142" s="68" t="s">
        <v>4020</v>
      </c>
      <c r="I142" s="71" t="s">
        <v>4527</v>
      </c>
      <c r="J142" s="73">
        <v>9090</v>
      </c>
      <c r="K142" s="58" t="s">
        <v>132</v>
      </c>
      <c r="L142" s="58" t="s">
        <v>132</v>
      </c>
    </row>
    <row r="143" spans="1:12" ht="14.25" customHeight="1" x14ac:dyDescent="0.3">
      <c r="A143" s="65">
        <v>100</v>
      </c>
      <c r="B143" s="61" t="s">
        <v>370</v>
      </c>
      <c r="C143" s="79">
        <v>114</v>
      </c>
      <c r="D143" s="61" t="s">
        <v>378</v>
      </c>
      <c r="E143" s="61" t="s">
        <v>4023</v>
      </c>
      <c r="F143" s="78"/>
      <c r="G143" s="58" t="s">
        <v>4857</v>
      </c>
      <c r="H143" s="68" t="s">
        <v>4020</v>
      </c>
      <c r="I143" s="71" t="s">
        <v>4527</v>
      </c>
      <c r="J143" s="59">
        <v>2298</v>
      </c>
      <c r="K143" s="58" t="s">
        <v>132</v>
      </c>
      <c r="L143" s="58" t="s">
        <v>132</v>
      </c>
    </row>
    <row r="144" spans="1:12" ht="14.25" customHeight="1" x14ac:dyDescent="0.3">
      <c r="A144" s="65">
        <v>100</v>
      </c>
      <c r="B144" s="61" t="s">
        <v>370</v>
      </c>
      <c r="C144" s="79">
        <v>115</v>
      </c>
      <c r="D144" s="61" t="s">
        <v>371</v>
      </c>
      <c r="E144" s="61" t="s">
        <v>4023</v>
      </c>
      <c r="F144" s="78"/>
      <c r="G144" s="58" t="s">
        <v>4857</v>
      </c>
      <c r="H144" s="68" t="s">
        <v>4020</v>
      </c>
      <c r="I144" s="71" t="s">
        <v>4527</v>
      </c>
      <c r="J144" s="59">
        <v>2298</v>
      </c>
      <c r="K144" s="58" t="s">
        <v>132</v>
      </c>
      <c r="L144" s="58" t="s">
        <v>132</v>
      </c>
    </row>
    <row r="145" spans="1:12" ht="14.25" customHeight="1" x14ac:dyDescent="0.3">
      <c r="A145" s="65">
        <v>100</v>
      </c>
      <c r="B145" s="61" t="s">
        <v>370</v>
      </c>
      <c r="C145" s="79">
        <v>118</v>
      </c>
      <c r="D145" s="61" t="s">
        <v>374</v>
      </c>
      <c r="E145" s="61" t="s">
        <v>4024</v>
      </c>
      <c r="F145" s="78"/>
      <c r="G145" s="58" t="s">
        <v>4858</v>
      </c>
      <c r="H145" s="68" t="s">
        <v>3662</v>
      </c>
      <c r="I145" s="71" t="s">
        <v>4528</v>
      </c>
      <c r="J145" s="58">
        <v>2298</v>
      </c>
      <c r="K145" s="58" t="s">
        <v>132</v>
      </c>
      <c r="L145" s="58" t="s">
        <v>132</v>
      </c>
    </row>
    <row r="146" spans="1:12" ht="14.25" customHeight="1" x14ac:dyDescent="0.3">
      <c r="A146" s="65">
        <v>100</v>
      </c>
      <c r="B146" s="61" t="s">
        <v>370</v>
      </c>
      <c r="C146" s="79">
        <v>368</v>
      </c>
      <c r="D146" s="61" t="s">
        <v>376</v>
      </c>
      <c r="E146" s="61" t="s">
        <v>4043</v>
      </c>
      <c r="F146" s="78"/>
      <c r="G146" s="114" t="s">
        <v>7967</v>
      </c>
      <c r="H146" s="68" t="s">
        <v>4020</v>
      </c>
      <c r="I146" s="71" t="s">
        <v>4527</v>
      </c>
      <c r="J146" s="59">
        <v>2298</v>
      </c>
      <c r="K146" s="58" t="s">
        <v>132</v>
      </c>
      <c r="L146" s="58" t="s">
        <v>132</v>
      </c>
    </row>
    <row r="147" spans="1:12" ht="14.25" customHeight="1" x14ac:dyDescent="0.3">
      <c r="A147" s="65">
        <v>100</v>
      </c>
      <c r="B147" s="61" t="s">
        <v>370</v>
      </c>
      <c r="C147" s="79" t="s">
        <v>87</v>
      </c>
      <c r="D147" s="61"/>
      <c r="E147" s="64" t="s">
        <v>4042</v>
      </c>
      <c r="F147" s="78"/>
      <c r="G147" s="58" t="s">
        <v>4857</v>
      </c>
      <c r="H147" s="68" t="s">
        <v>4020</v>
      </c>
      <c r="I147" s="71" t="s">
        <v>4527</v>
      </c>
      <c r="J147" s="59">
        <v>2298</v>
      </c>
      <c r="K147" s="58" t="s">
        <v>132</v>
      </c>
      <c r="L147" s="58" t="s">
        <v>132</v>
      </c>
    </row>
    <row r="148" spans="1:12" ht="14.25" customHeight="1" x14ac:dyDescent="0.3">
      <c r="A148" s="65">
        <v>110</v>
      </c>
      <c r="B148" s="61" t="s">
        <v>3431</v>
      </c>
      <c r="C148" s="79">
        <v>7626</v>
      </c>
      <c r="D148" s="61" t="s">
        <v>3432</v>
      </c>
      <c r="E148" s="61" t="s">
        <v>4024</v>
      </c>
      <c r="F148" s="78"/>
      <c r="G148" s="129" t="s">
        <v>4858</v>
      </c>
      <c r="H148" s="68" t="s">
        <v>4033</v>
      </c>
      <c r="I148" s="71" t="s">
        <v>4528</v>
      </c>
      <c r="J148" s="58">
        <v>285</v>
      </c>
      <c r="K148" s="58" t="s">
        <v>12</v>
      </c>
      <c r="L148" s="58" t="s">
        <v>12</v>
      </c>
    </row>
    <row r="149" spans="1:12" ht="14.25" customHeight="1" x14ac:dyDescent="0.3">
      <c r="A149" s="65">
        <v>110</v>
      </c>
      <c r="B149" s="61" t="s">
        <v>3431</v>
      </c>
      <c r="C149" s="79">
        <v>7630</v>
      </c>
      <c r="D149" s="61" t="s">
        <v>3434</v>
      </c>
      <c r="E149" s="61" t="s">
        <v>4024</v>
      </c>
      <c r="F149" s="78"/>
      <c r="G149" s="129" t="s">
        <v>4858</v>
      </c>
      <c r="H149" s="68" t="s">
        <v>4033</v>
      </c>
      <c r="I149" s="71" t="s">
        <v>4528</v>
      </c>
      <c r="J149" s="58">
        <v>285</v>
      </c>
      <c r="K149" s="58" t="s">
        <v>12</v>
      </c>
      <c r="L149" s="58" t="s">
        <v>12</v>
      </c>
    </row>
    <row r="150" spans="1:12" ht="14.25" customHeight="1" x14ac:dyDescent="0.3">
      <c r="A150" s="65">
        <v>110</v>
      </c>
      <c r="B150" s="61" t="s">
        <v>3431</v>
      </c>
      <c r="C150" s="79" t="s">
        <v>87</v>
      </c>
      <c r="D150" s="61"/>
      <c r="E150" s="62" t="s">
        <v>4032</v>
      </c>
      <c r="F150" s="78"/>
      <c r="G150" s="129" t="s">
        <v>4858</v>
      </c>
      <c r="H150" s="68" t="s">
        <v>4033</v>
      </c>
      <c r="I150" s="71" t="s">
        <v>4528</v>
      </c>
      <c r="J150" s="58">
        <v>285</v>
      </c>
      <c r="K150" s="58" t="s">
        <v>12</v>
      </c>
      <c r="L150" s="129" t="s">
        <v>12</v>
      </c>
    </row>
    <row r="151" spans="1:12" ht="14.25" customHeight="1" x14ac:dyDescent="0.3">
      <c r="A151" s="65">
        <v>120</v>
      </c>
      <c r="B151" s="61" t="s">
        <v>1961</v>
      </c>
      <c r="C151" s="79">
        <v>206</v>
      </c>
      <c r="D151" s="61" t="s">
        <v>1977</v>
      </c>
      <c r="E151" s="61" t="s">
        <v>4030</v>
      </c>
      <c r="F151" s="78"/>
      <c r="G151" s="58" t="s">
        <v>4859</v>
      </c>
      <c r="H151" s="68" t="s">
        <v>4033</v>
      </c>
      <c r="I151" s="71" t="s">
        <v>4527</v>
      </c>
      <c r="J151" s="58">
        <v>2634</v>
      </c>
      <c r="K151" s="58" t="s">
        <v>132</v>
      </c>
      <c r="L151" s="58" t="s">
        <v>132</v>
      </c>
    </row>
    <row r="152" spans="1:12" ht="14.25" customHeight="1" x14ac:dyDescent="0.3">
      <c r="A152" s="65">
        <v>120</v>
      </c>
      <c r="B152" s="61" t="s">
        <v>1961</v>
      </c>
      <c r="C152" s="79">
        <v>1514</v>
      </c>
      <c r="D152" s="61" t="s">
        <v>1971</v>
      </c>
      <c r="E152" s="61" t="s">
        <v>4024</v>
      </c>
      <c r="F152" s="78"/>
      <c r="G152" s="58" t="s">
        <v>4859</v>
      </c>
      <c r="H152" s="68" t="s">
        <v>4033</v>
      </c>
      <c r="I152" s="71" t="s">
        <v>4527</v>
      </c>
      <c r="J152" s="58">
        <v>2634</v>
      </c>
      <c r="K152" s="58" t="s">
        <v>132</v>
      </c>
      <c r="L152" s="58" t="s">
        <v>132</v>
      </c>
    </row>
    <row r="153" spans="1:12" ht="14.25" customHeight="1" x14ac:dyDescent="0.3">
      <c r="A153" s="65">
        <v>120</v>
      </c>
      <c r="B153" s="61" t="s">
        <v>1961</v>
      </c>
      <c r="C153" s="79">
        <v>1556</v>
      </c>
      <c r="D153" s="61" t="s">
        <v>1973</v>
      </c>
      <c r="E153" s="61" t="s">
        <v>4024</v>
      </c>
      <c r="F153" s="78"/>
      <c r="G153" s="58" t="s">
        <v>4857</v>
      </c>
      <c r="H153" s="68" t="s">
        <v>3662</v>
      </c>
      <c r="I153" s="71" t="s">
        <v>4529</v>
      </c>
      <c r="J153" s="58">
        <v>2634</v>
      </c>
      <c r="K153" s="58" t="s">
        <v>132</v>
      </c>
      <c r="L153" s="58" t="s">
        <v>132</v>
      </c>
    </row>
    <row r="154" spans="1:12" ht="14.25" customHeight="1" x14ac:dyDescent="0.3">
      <c r="A154" s="65">
        <v>120</v>
      </c>
      <c r="B154" s="61" t="s">
        <v>1961</v>
      </c>
      <c r="C154" s="79">
        <v>1652</v>
      </c>
      <c r="D154" s="61" t="s">
        <v>1975</v>
      </c>
      <c r="E154" s="61" t="s">
        <v>4024</v>
      </c>
      <c r="F154" s="78"/>
      <c r="G154" s="58" t="s">
        <v>4859</v>
      </c>
      <c r="H154" s="68" t="s">
        <v>4033</v>
      </c>
      <c r="I154" s="71" t="s">
        <v>4527</v>
      </c>
      <c r="J154" s="58">
        <v>2634</v>
      </c>
      <c r="K154" s="58" t="s">
        <v>132</v>
      </c>
      <c r="L154" s="58" t="s">
        <v>132</v>
      </c>
    </row>
    <row r="155" spans="1:12" ht="14.25" customHeight="1" x14ac:dyDescent="0.3">
      <c r="A155" s="65">
        <v>120</v>
      </c>
      <c r="B155" s="61" t="s">
        <v>1961</v>
      </c>
      <c r="C155" s="79">
        <v>2746</v>
      </c>
      <c r="D155" s="61" t="s">
        <v>1967</v>
      </c>
      <c r="E155" s="61" t="s">
        <v>4023</v>
      </c>
      <c r="F155" s="78"/>
      <c r="G155" s="58" t="s">
        <v>4859</v>
      </c>
      <c r="H155" s="68" t="s">
        <v>4020</v>
      </c>
      <c r="I155" s="71" t="s">
        <v>4527</v>
      </c>
      <c r="J155" s="59">
        <v>2634</v>
      </c>
      <c r="K155" s="58" t="s">
        <v>132</v>
      </c>
      <c r="L155" s="58" t="s">
        <v>132</v>
      </c>
    </row>
    <row r="156" spans="1:12" ht="14.25" customHeight="1" x14ac:dyDescent="0.3">
      <c r="A156" s="65">
        <v>120</v>
      </c>
      <c r="B156" s="61" t="s">
        <v>1961</v>
      </c>
      <c r="C156" s="79">
        <v>2750</v>
      </c>
      <c r="D156" s="61" t="s">
        <v>1982</v>
      </c>
      <c r="E156" s="61" t="s">
        <v>4024</v>
      </c>
      <c r="F156" s="78"/>
      <c r="G156" s="58" t="s">
        <v>4859</v>
      </c>
      <c r="H156" s="68" t="s">
        <v>4033</v>
      </c>
      <c r="I156" s="71" t="s">
        <v>4527</v>
      </c>
      <c r="J156" s="58">
        <v>2634</v>
      </c>
      <c r="K156" s="58" t="s">
        <v>132</v>
      </c>
      <c r="L156" s="58" t="s">
        <v>132</v>
      </c>
    </row>
    <row r="157" spans="1:12" ht="14.25" customHeight="1" x14ac:dyDescent="0.3">
      <c r="A157" s="65">
        <v>120</v>
      </c>
      <c r="B157" s="61" t="s">
        <v>1961</v>
      </c>
      <c r="C157" s="79">
        <v>2752</v>
      </c>
      <c r="D157" s="61" t="s">
        <v>1962</v>
      </c>
      <c r="E157" s="61" t="s">
        <v>4049</v>
      </c>
      <c r="F157" s="78">
        <v>1</v>
      </c>
      <c r="G157" s="58" t="s">
        <v>4859</v>
      </c>
      <c r="H157" s="68" t="s">
        <v>4020</v>
      </c>
      <c r="I157" s="71" t="s">
        <v>4527</v>
      </c>
      <c r="J157" s="58">
        <v>2634</v>
      </c>
      <c r="K157" s="58" t="s">
        <v>132</v>
      </c>
      <c r="L157" s="58" t="s">
        <v>132</v>
      </c>
    </row>
    <row r="158" spans="1:12" ht="14.25" customHeight="1" x14ac:dyDescent="0.3">
      <c r="A158" s="65">
        <v>120</v>
      </c>
      <c r="B158" s="61" t="s">
        <v>1961</v>
      </c>
      <c r="C158" s="79">
        <v>9620</v>
      </c>
      <c r="D158" s="61" t="s">
        <v>1969</v>
      </c>
      <c r="E158" s="61" t="s">
        <v>4023</v>
      </c>
      <c r="F158" s="78">
        <v>2</v>
      </c>
      <c r="G158" s="58" t="s">
        <v>4859</v>
      </c>
      <c r="H158" s="68" t="s">
        <v>4020</v>
      </c>
      <c r="I158" s="71" t="s">
        <v>4527</v>
      </c>
      <c r="J158" s="59">
        <v>2634</v>
      </c>
      <c r="K158" s="58" t="s">
        <v>132</v>
      </c>
      <c r="L158" s="58" t="s">
        <v>132</v>
      </c>
    </row>
    <row r="159" spans="1:12" ht="14.25" customHeight="1" x14ac:dyDescent="0.3">
      <c r="A159" s="65">
        <v>120</v>
      </c>
      <c r="B159" s="61" t="s">
        <v>1961</v>
      </c>
      <c r="C159" s="79" t="s">
        <v>87</v>
      </c>
      <c r="D159" s="61"/>
      <c r="E159" s="64" t="s">
        <v>4048</v>
      </c>
      <c r="F159" s="78"/>
      <c r="G159" s="58" t="s">
        <v>4857</v>
      </c>
      <c r="H159" s="68" t="s">
        <v>4020</v>
      </c>
      <c r="I159" s="71" t="s">
        <v>4527</v>
      </c>
      <c r="J159" s="58">
        <v>2634</v>
      </c>
      <c r="K159" s="58" t="s">
        <v>132</v>
      </c>
      <c r="L159" s="58" t="s">
        <v>132</v>
      </c>
    </row>
    <row r="160" spans="1:12" ht="14.25" customHeight="1" x14ac:dyDescent="0.3">
      <c r="A160" s="65">
        <v>123</v>
      </c>
      <c r="B160" s="61" t="s">
        <v>3473</v>
      </c>
      <c r="C160" s="79">
        <v>3054</v>
      </c>
      <c r="D160" s="61" t="s">
        <v>3500</v>
      </c>
      <c r="E160" s="61" t="s">
        <v>4050</v>
      </c>
      <c r="F160" s="78"/>
      <c r="G160" s="114" t="s">
        <v>7967</v>
      </c>
      <c r="H160" s="68" t="s">
        <v>3662</v>
      </c>
      <c r="I160" s="71" t="s">
        <v>4529</v>
      </c>
      <c r="J160" s="58">
        <v>1359</v>
      </c>
      <c r="K160" s="58" t="s">
        <v>132</v>
      </c>
      <c r="L160" s="58" t="s">
        <v>132</v>
      </c>
    </row>
    <row r="161" spans="1:12" ht="14.25" customHeight="1" x14ac:dyDescent="0.3">
      <c r="A161" s="65">
        <v>123</v>
      </c>
      <c r="B161" s="61" t="s">
        <v>3473</v>
      </c>
      <c r="C161" s="79">
        <v>7837</v>
      </c>
      <c r="D161" s="61" t="s">
        <v>3476</v>
      </c>
      <c r="E161" s="61" t="s">
        <v>4023</v>
      </c>
      <c r="F161" s="78"/>
      <c r="G161" s="58" t="s">
        <v>4859</v>
      </c>
      <c r="H161" s="68" t="s">
        <v>4033</v>
      </c>
      <c r="I161" s="71" t="s">
        <v>4527</v>
      </c>
      <c r="J161" s="59">
        <v>1359</v>
      </c>
      <c r="K161" s="58" t="s">
        <v>132</v>
      </c>
      <c r="L161" s="58" t="s">
        <v>132</v>
      </c>
    </row>
    <row r="162" spans="1:12" ht="14.25" customHeight="1" x14ac:dyDescent="0.3">
      <c r="A162" s="65">
        <v>123</v>
      </c>
      <c r="B162" s="61" t="s">
        <v>3473</v>
      </c>
      <c r="C162" s="79">
        <v>7842</v>
      </c>
      <c r="D162" s="61" t="s">
        <v>3486</v>
      </c>
      <c r="E162" s="61" t="s">
        <v>4023</v>
      </c>
      <c r="F162" s="78"/>
      <c r="G162" s="58" t="s">
        <v>4859</v>
      </c>
      <c r="H162" s="68" t="s">
        <v>4020</v>
      </c>
      <c r="I162" s="71" t="s">
        <v>4527</v>
      </c>
      <c r="J162" s="59">
        <v>1359</v>
      </c>
      <c r="K162" s="58" t="s">
        <v>132</v>
      </c>
      <c r="L162" s="58" t="s">
        <v>132</v>
      </c>
    </row>
    <row r="163" spans="1:12" ht="14.25" customHeight="1" x14ac:dyDescent="0.3">
      <c r="A163" s="65">
        <v>123</v>
      </c>
      <c r="B163" s="61" t="s">
        <v>3473</v>
      </c>
      <c r="C163" s="79">
        <v>8123</v>
      </c>
      <c r="D163" s="61" t="s">
        <v>3474</v>
      </c>
      <c r="E163" s="61" t="s">
        <v>4037</v>
      </c>
      <c r="F163" s="78">
        <v>4</v>
      </c>
      <c r="G163" s="58" t="s">
        <v>4859</v>
      </c>
      <c r="H163" s="68" t="s">
        <v>4020</v>
      </c>
      <c r="I163" s="71" t="s">
        <v>4527</v>
      </c>
      <c r="J163" s="58">
        <v>1359</v>
      </c>
      <c r="K163" s="58" t="s">
        <v>132</v>
      </c>
      <c r="L163" s="58" t="s">
        <v>132</v>
      </c>
    </row>
    <row r="164" spans="1:12" ht="14.25" customHeight="1" x14ac:dyDescent="0.3">
      <c r="A164" s="65">
        <v>123</v>
      </c>
      <c r="B164" s="61" t="s">
        <v>3473</v>
      </c>
      <c r="C164" s="79" t="s">
        <v>87</v>
      </c>
      <c r="D164" s="61"/>
      <c r="E164" s="62" t="s">
        <v>4048</v>
      </c>
      <c r="F164" s="78"/>
      <c r="G164" s="58" t="s">
        <v>4859</v>
      </c>
      <c r="H164" s="68" t="s">
        <v>4020</v>
      </c>
      <c r="I164" s="71" t="s">
        <v>4527</v>
      </c>
      <c r="J164" s="58">
        <v>1359</v>
      </c>
      <c r="K164" s="58" t="s">
        <v>132</v>
      </c>
      <c r="L164" s="58" t="s">
        <v>132</v>
      </c>
    </row>
    <row r="165" spans="1:12" ht="14.25" customHeight="1" x14ac:dyDescent="0.3">
      <c r="A165" s="65">
        <v>130</v>
      </c>
      <c r="B165" s="61" t="s">
        <v>681</v>
      </c>
      <c r="C165" s="79">
        <v>16</v>
      </c>
      <c r="D165" s="61" t="s">
        <v>845</v>
      </c>
      <c r="E165" s="61" t="s">
        <v>4025</v>
      </c>
      <c r="F165" s="78"/>
      <c r="G165" s="58" t="s">
        <v>4859</v>
      </c>
      <c r="H165" s="68" t="s">
        <v>4033</v>
      </c>
      <c r="I165" s="71" t="s">
        <v>4527</v>
      </c>
      <c r="J165" s="58">
        <v>56172</v>
      </c>
      <c r="K165" s="58" t="s">
        <v>132</v>
      </c>
      <c r="L165" s="58" t="s">
        <v>132</v>
      </c>
    </row>
    <row r="166" spans="1:12" ht="14.25" customHeight="1" x14ac:dyDescent="0.3">
      <c r="A166" s="65">
        <v>130</v>
      </c>
      <c r="B166" s="61" t="s">
        <v>681</v>
      </c>
      <c r="C166" s="79">
        <v>18</v>
      </c>
      <c r="D166" s="61" t="s">
        <v>873</v>
      </c>
      <c r="E166" s="61" t="s">
        <v>4025</v>
      </c>
      <c r="F166" s="78"/>
      <c r="G166" s="58" t="s">
        <v>4859</v>
      </c>
      <c r="H166" s="68" t="s">
        <v>4033</v>
      </c>
      <c r="I166" s="71" t="s">
        <v>4527</v>
      </c>
      <c r="J166" s="58">
        <v>56172</v>
      </c>
      <c r="K166" s="58" t="s">
        <v>132</v>
      </c>
      <c r="L166" s="58" t="s">
        <v>132</v>
      </c>
    </row>
    <row r="167" spans="1:12" ht="14.25" customHeight="1" x14ac:dyDescent="0.3">
      <c r="A167" s="65">
        <v>130</v>
      </c>
      <c r="B167" s="61" t="s">
        <v>681</v>
      </c>
      <c r="C167" s="79">
        <v>102</v>
      </c>
      <c r="D167" s="61" t="s">
        <v>793</v>
      </c>
      <c r="E167" s="61" t="s">
        <v>4024</v>
      </c>
      <c r="F167" s="78"/>
      <c r="G167" s="58" t="s">
        <v>4859</v>
      </c>
      <c r="H167" s="68" t="s">
        <v>4033</v>
      </c>
      <c r="I167" s="71" t="s">
        <v>4527</v>
      </c>
      <c r="J167" s="58">
        <v>56172</v>
      </c>
      <c r="K167" s="58" t="s">
        <v>132</v>
      </c>
      <c r="L167" s="58" t="s">
        <v>132</v>
      </c>
    </row>
    <row r="168" spans="1:12" ht="14.25" customHeight="1" x14ac:dyDescent="0.3">
      <c r="A168" s="65">
        <v>130</v>
      </c>
      <c r="B168" s="61" t="s">
        <v>681</v>
      </c>
      <c r="C168" s="79">
        <v>141</v>
      </c>
      <c r="D168" s="61" t="s">
        <v>899</v>
      </c>
      <c r="E168" s="61" t="s">
        <v>4025</v>
      </c>
      <c r="F168" s="78"/>
      <c r="G168" s="58" t="s">
        <v>4859</v>
      </c>
      <c r="H168" s="68" t="s">
        <v>4033</v>
      </c>
      <c r="I168" s="71" t="s">
        <v>4527</v>
      </c>
      <c r="J168" s="58">
        <v>56172</v>
      </c>
      <c r="K168" s="58" t="s">
        <v>132</v>
      </c>
      <c r="L168" s="58" t="s">
        <v>132</v>
      </c>
    </row>
    <row r="169" spans="1:12" ht="14.25" customHeight="1" x14ac:dyDescent="0.3">
      <c r="A169" s="65">
        <v>130</v>
      </c>
      <c r="B169" s="61" t="s">
        <v>681</v>
      </c>
      <c r="C169" s="79">
        <v>188</v>
      </c>
      <c r="D169" s="61" t="s">
        <v>825</v>
      </c>
      <c r="E169" s="61" t="s">
        <v>4031</v>
      </c>
      <c r="F169" s="78"/>
      <c r="G169" s="58" t="s">
        <v>4857</v>
      </c>
      <c r="H169" s="68" t="s">
        <v>3662</v>
      </c>
      <c r="I169" s="71" t="s">
        <v>4529</v>
      </c>
      <c r="J169" s="58">
        <v>56172</v>
      </c>
      <c r="K169" s="58" t="s">
        <v>132</v>
      </c>
      <c r="L169" s="58" t="s">
        <v>132</v>
      </c>
    </row>
    <row r="170" spans="1:12" ht="14.25" customHeight="1" x14ac:dyDescent="0.3">
      <c r="A170" s="65">
        <v>130</v>
      </c>
      <c r="B170" s="61" t="s">
        <v>681</v>
      </c>
      <c r="C170" s="79">
        <v>242</v>
      </c>
      <c r="D170" s="61" t="s">
        <v>795</v>
      </c>
      <c r="E170" s="61" t="s">
        <v>4024</v>
      </c>
      <c r="F170" s="78"/>
      <c r="G170" s="58" t="s">
        <v>4859</v>
      </c>
      <c r="H170" s="68" t="s">
        <v>4033</v>
      </c>
      <c r="I170" s="71" t="s">
        <v>4527</v>
      </c>
      <c r="J170" s="58">
        <v>56172</v>
      </c>
      <c r="K170" s="58" t="s">
        <v>132</v>
      </c>
      <c r="L170" s="58" t="s">
        <v>132</v>
      </c>
    </row>
    <row r="171" spans="1:12" ht="14.25" customHeight="1" x14ac:dyDescent="0.3">
      <c r="A171" s="65">
        <v>130</v>
      </c>
      <c r="B171" s="61" t="s">
        <v>681</v>
      </c>
      <c r="C171" s="79">
        <v>243</v>
      </c>
      <c r="D171" s="61" t="s">
        <v>829</v>
      </c>
      <c r="E171" s="61" t="s">
        <v>4024</v>
      </c>
      <c r="F171" s="78"/>
      <c r="G171" s="58" t="s">
        <v>4859</v>
      </c>
      <c r="H171" s="68" t="s">
        <v>4033</v>
      </c>
      <c r="I171" s="71" t="s">
        <v>4527</v>
      </c>
      <c r="J171" s="58">
        <v>56172</v>
      </c>
      <c r="K171" s="58" t="s">
        <v>132</v>
      </c>
      <c r="L171" s="58" t="s">
        <v>132</v>
      </c>
    </row>
    <row r="172" spans="1:12" ht="14.25" customHeight="1" x14ac:dyDescent="0.3">
      <c r="A172" s="65">
        <v>130</v>
      </c>
      <c r="B172" s="61" t="s">
        <v>681</v>
      </c>
      <c r="C172" s="79">
        <v>348</v>
      </c>
      <c r="D172" s="61" t="s">
        <v>756</v>
      </c>
      <c r="E172" s="61" t="s">
        <v>4023</v>
      </c>
      <c r="F172" s="78"/>
      <c r="G172" s="58" t="s">
        <v>4859</v>
      </c>
      <c r="H172" s="68" t="s">
        <v>4020</v>
      </c>
      <c r="I172" s="71" t="s">
        <v>4527</v>
      </c>
      <c r="J172" s="59">
        <v>56172</v>
      </c>
      <c r="K172" s="58" t="s">
        <v>132</v>
      </c>
      <c r="L172" s="58" t="s">
        <v>132</v>
      </c>
    </row>
    <row r="173" spans="1:12" ht="14.25" customHeight="1" x14ac:dyDescent="0.3">
      <c r="A173" s="65">
        <v>130</v>
      </c>
      <c r="B173" s="61" t="s">
        <v>681</v>
      </c>
      <c r="C173" s="79">
        <v>442</v>
      </c>
      <c r="D173" s="61" t="s">
        <v>799</v>
      </c>
      <c r="E173" s="61" t="s">
        <v>4024</v>
      </c>
      <c r="F173" s="78"/>
      <c r="G173" s="58" t="s">
        <v>4857</v>
      </c>
      <c r="H173" s="68" t="s">
        <v>3662</v>
      </c>
      <c r="I173" s="71" t="s">
        <v>4529</v>
      </c>
      <c r="J173" s="58">
        <v>56172</v>
      </c>
      <c r="K173" s="58" t="s">
        <v>132</v>
      </c>
      <c r="L173" s="58" t="s">
        <v>132</v>
      </c>
    </row>
    <row r="174" spans="1:12" ht="14.25" customHeight="1" x14ac:dyDescent="0.3">
      <c r="A174" s="65">
        <v>130</v>
      </c>
      <c r="B174" s="61" t="s">
        <v>681</v>
      </c>
      <c r="C174" s="79">
        <v>714</v>
      </c>
      <c r="D174" s="61" t="s">
        <v>801</v>
      </c>
      <c r="E174" s="61" t="s">
        <v>4024</v>
      </c>
      <c r="F174" s="78"/>
      <c r="G174" s="58" t="s">
        <v>4859</v>
      </c>
      <c r="H174" s="68" t="s">
        <v>4033</v>
      </c>
      <c r="I174" s="71" t="s">
        <v>4527</v>
      </c>
      <c r="J174" s="58">
        <v>56172</v>
      </c>
      <c r="K174" s="58" t="s">
        <v>132</v>
      </c>
      <c r="L174" s="58" t="s">
        <v>132</v>
      </c>
    </row>
    <row r="175" spans="1:12" ht="14.25" customHeight="1" x14ac:dyDescent="0.3">
      <c r="A175" s="65">
        <v>130</v>
      </c>
      <c r="B175" s="61" t="s">
        <v>681</v>
      </c>
      <c r="C175" s="79">
        <v>1155</v>
      </c>
      <c r="D175" s="61" t="s">
        <v>805</v>
      </c>
      <c r="E175" s="61" t="s">
        <v>4025</v>
      </c>
      <c r="F175" s="78"/>
      <c r="G175" s="58" t="s">
        <v>4859</v>
      </c>
      <c r="H175" s="68" t="s">
        <v>4033</v>
      </c>
      <c r="I175" s="71" t="s">
        <v>4527</v>
      </c>
      <c r="J175" s="58">
        <v>56172</v>
      </c>
      <c r="K175" s="58" t="s">
        <v>132</v>
      </c>
      <c r="L175" s="58" t="s">
        <v>132</v>
      </c>
    </row>
    <row r="176" spans="1:12" ht="14.25" customHeight="1" x14ac:dyDescent="0.3">
      <c r="A176" s="65">
        <v>130</v>
      </c>
      <c r="B176" s="61" t="s">
        <v>681</v>
      </c>
      <c r="C176" s="79">
        <v>1273</v>
      </c>
      <c r="D176" s="61" t="s">
        <v>809</v>
      </c>
      <c r="E176" s="61" t="s">
        <v>4024</v>
      </c>
      <c r="F176" s="78"/>
      <c r="G176" s="58" t="s">
        <v>4859</v>
      </c>
      <c r="H176" s="68" t="s">
        <v>4033</v>
      </c>
      <c r="I176" s="71" t="s">
        <v>4527</v>
      </c>
      <c r="J176" s="58">
        <v>56172</v>
      </c>
      <c r="K176" s="58" t="s">
        <v>132</v>
      </c>
      <c r="L176" s="58" t="s">
        <v>132</v>
      </c>
    </row>
    <row r="177" spans="1:12" ht="14.25" customHeight="1" x14ac:dyDescent="0.3">
      <c r="A177" s="65">
        <v>130</v>
      </c>
      <c r="B177" s="61" t="s">
        <v>681</v>
      </c>
      <c r="C177" s="79">
        <v>1429</v>
      </c>
      <c r="D177" s="61" t="s">
        <v>817</v>
      </c>
      <c r="E177" s="61" t="s">
        <v>4031</v>
      </c>
      <c r="F177" s="78"/>
      <c r="G177" s="58" t="s">
        <v>4857</v>
      </c>
      <c r="H177" s="68" t="s">
        <v>3662</v>
      </c>
      <c r="I177" s="71" t="s">
        <v>4529</v>
      </c>
      <c r="J177" s="58">
        <v>56172</v>
      </c>
      <c r="K177" s="58" t="s">
        <v>132</v>
      </c>
      <c r="L177" s="58" t="s">
        <v>132</v>
      </c>
    </row>
    <row r="178" spans="1:12" ht="14.25" customHeight="1" x14ac:dyDescent="0.3">
      <c r="A178" s="65">
        <v>130</v>
      </c>
      <c r="B178" s="61" t="s">
        <v>681</v>
      </c>
      <c r="C178" s="79">
        <v>1510</v>
      </c>
      <c r="D178" s="61" t="s">
        <v>811</v>
      </c>
      <c r="E178" s="61" t="s">
        <v>4025</v>
      </c>
      <c r="F178" s="78"/>
      <c r="G178" s="58" t="s">
        <v>4859</v>
      </c>
      <c r="H178" s="68" t="s">
        <v>4033</v>
      </c>
      <c r="I178" s="71" t="s">
        <v>4527</v>
      </c>
      <c r="J178" s="58">
        <v>56172</v>
      </c>
      <c r="K178" s="58" t="s">
        <v>132</v>
      </c>
      <c r="L178" s="58" t="s">
        <v>132</v>
      </c>
    </row>
    <row r="179" spans="1:12" ht="14.25" customHeight="1" x14ac:dyDescent="0.3">
      <c r="A179" s="65">
        <v>130</v>
      </c>
      <c r="B179" s="61" t="s">
        <v>681</v>
      </c>
      <c r="C179" s="79">
        <v>1551</v>
      </c>
      <c r="D179" s="61" t="s">
        <v>813</v>
      </c>
      <c r="E179" s="61" t="s">
        <v>4025</v>
      </c>
      <c r="F179" s="78"/>
      <c r="G179" s="58" t="s">
        <v>4859</v>
      </c>
      <c r="H179" s="68" t="s">
        <v>4033</v>
      </c>
      <c r="I179" s="71" t="s">
        <v>4527</v>
      </c>
      <c r="J179" s="58">
        <v>56172</v>
      </c>
      <c r="K179" s="58" t="s">
        <v>132</v>
      </c>
      <c r="L179" s="58" t="s">
        <v>132</v>
      </c>
    </row>
    <row r="180" spans="1:12" ht="14.25" customHeight="1" x14ac:dyDescent="0.3">
      <c r="A180" s="65">
        <v>130</v>
      </c>
      <c r="B180" s="61" t="s">
        <v>681</v>
      </c>
      <c r="C180" s="79">
        <v>1566</v>
      </c>
      <c r="D180" s="61" t="s">
        <v>807</v>
      </c>
      <c r="E180" s="61" t="s">
        <v>4025</v>
      </c>
      <c r="F180" s="78"/>
      <c r="G180" s="58" t="s">
        <v>4859</v>
      </c>
      <c r="H180" s="68" t="s">
        <v>4033</v>
      </c>
      <c r="I180" s="71" t="s">
        <v>4527</v>
      </c>
      <c r="J180" s="58">
        <v>56172</v>
      </c>
      <c r="K180" s="58" t="s">
        <v>132</v>
      </c>
      <c r="L180" s="58" t="s">
        <v>132</v>
      </c>
    </row>
    <row r="181" spans="1:12" ht="14.25" customHeight="1" x14ac:dyDescent="0.3">
      <c r="A181" s="65">
        <v>130</v>
      </c>
      <c r="B181" s="61" t="s">
        <v>681</v>
      </c>
      <c r="C181" s="79">
        <v>1568</v>
      </c>
      <c r="D181" s="61" t="s">
        <v>917</v>
      </c>
      <c r="E181" s="61" t="s">
        <v>4025</v>
      </c>
      <c r="F181" s="78"/>
      <c r="G181" s="58" t="s">
        <v>4859</v>
      </c>
      <c r="H181" s="68" t="s">
        <v>4033</v>
      </c>
      <c r="I181" s="71" t="s">
        <v>4527</v>
      </c>
      <c r="J181" s="58">
        <v>56172</v>
      </c>
      <c r="K181" s="58" t="s">
        <v>132</v>
      </c>
      <c r="L181" s="58" t="s">
        <v>132</v>
      </c>
    </row>
    <row r="182" spans="1:12" ht="14.25" customHeight="1" x14ac:dyDescent="0.3">
      <c r="A182" s="65">
        <v>130</v>
      </c>
      <c r="B182" s="61" t="s">
        <v>681</v>
      </c>
      <c r="C182" s="79">
        <v>1570</v>
      </c>
      <c r="D182" s="61" t="s">
        <v>819</v>
      </c>
      <c r="E182" s="61" t="s">
        <v>4025</v>
      </c>
      <c r="F182" s="78"/>
      <c r="G182" s="58" t="s">
        <v>4859</v>
      </c>
      <c r="H182" s="68" t="s">
        <v>4033</v>
      </c>
      <c r="I182" s="71" t="s">
        <v>4527</v>
      </c>
      <c r="J182" s="58">
        <v>56172</v>
      </c>
      <c r="K182" s="58" t="s">
        <v>132</v>
      </c>
      <c r="L182" s="58" t="s">
        <v>132</v>
      </c>
    </row>
    <row r="183" spans="1:12" ht="14.25" customHeight="1" x14ac:dyDescent="0.3">
      <c r="A183" s="65">
        <v>130</v>
      </c>
      <c r="B183" s="61" t="s">
        <v>681</v>
      </c>
      <c r="C183" s="79">
        <v>1571</v>
      </c>
      <c r="D183" s="61" t="s">
        <v>815</v>
      </c>
      <c r="E183" s="61" t="s">
        <v>4024</v>
      </c>
      <c r="F183" s="78"/>
      <c r="G183" s="58" t="s">
        <v>4859</v>
      </c>
      <c r="H183" s="68" t="s">
        <v>4033</v>
      </c>
      <c r="I183" s="71" t="s">
        <v>4527</v>
      </c>
      <c r="J183" s="58">
        <v>56172</v>
      </c>
      <c r="K183" s="58" t="s">
        <v>132</v>
      </c>
      <c r="L183" s="58" t="s">
        <v>132</v>
      </c>
    </row>
    <row r="184" spans="1:12" ht="14.25" customHeight="1" x14ac:dyDescent="0.3">
      <c r="A184" s="65">
        <v>130</v>
      </c>
      <c r="B184" s="61" t="s">
        <v>681</v>
      </c>
      <c r="C184" s="79">
        <v>1572</v>
      </c>
      <c r="D184" s="61" t="s">
        <v>45</v>
      </c>
      <c r="E184" s="61" t="s">
        <v>4025</v>
      </c>
      <c r="F184" s="78"/>
      <c r="G184" s="58" t="s">
        <v>4859</v>
      </c>
      <c r="H184" s="68" t="s">
        <v>4033</v>
      </c>
      <c r="I184" s="71" t="s">
        <v>4527</v>
      </c>
      <c r="J184" s="58">
        <v>56172</v>
      </c>
      <c r="K184" s="58" t="s">
        <v>132</v>
      </c>
      <c r="L184" s="58" t="s">
        <v>132</v>
      </c>
    </row>
    <row r="185" spans="1:12" ht="14.25" customHeight="1" x14ac:dyDescent="0.3">
      <c r="A185" s="65">
        <v>130</v>
      </c>
      <c r="B185" s="61" t="s">
        <v>681</v>
      </c>
      <c r="C185" s="79">
        <v>1574</v>
      </c>
      <c r="D185" s="61" t="s">
        <v>821</v>
      </c>
      <c r="E185" s="61" t="s">
        <v>4025</v>
      </c>
      <c r="F185" s="78"/>
      <c r="G185" s="58" t="s">
        <v>4859</v>
      </c>
      <c r="H185" s="68" t="s">
        <v>4033</v>
      </c>
      <c r="I185" s="71" t="s">
        <v>4527</v>
      </c>
      <c r="J185" s="58">
        <v>56172</v>
      </c>
      <c r="K185" s="58" t="s">
        <v>132</v>
      </c>
      <c r="L185" s="58" t="s">
        <v>132</v>
      </c>
    </row>
    <row r="186" spans="1:12" ht="14.25" customHeight="1" x14ac:dyDescent="0.3">
      <c r="A186" s="65">
        <v>130</v>
      </c>
      <c r="B186" s="61" t="s">
        <v>681</v>
      </c>
      <c r="C186" s="79">
        <v>1614</v>
      </c>
      <c r="D186" s="61" t="s">
        <v>823</v>
      </c>
      <c r="E186" s="61" t="s">
        <v>4025</v>
      </c>
      <c r="F186" s="78"/>
      <c r="G186" s="58" t="s">
        <v>4857</v>
      </c>
      <c r="H186" s="68" t="s">
        <v>3662</v>
      </c>
      <c r="I186" s="71" t="s">
        <v>4529</v>
      </c>
      <c r="J186" s="58">
        <v>56172</v>
      </c>
      <c r="K186" s="58" t="s">
        <v>132</v>
      </c>
      <c r="L186" s="58" t="s">
        <v>132</v>
      </c>
    </row>
    <row r="187" spans="1:12" ht="14.25" customHeight="1" x14ac:dyDescent="0.3">
      <c r="A187" s="65">
        <v>130</v>
      </c>
      <c r="B187" s="61" t="s">
        <v>681</v>
      </c>
      <c r="C187" s="79">
        <v>1916</v>
      </c>
      <c r="D187" s="61" t="s">
        <v>827</v>
      </c>
      <c r="E187" s="61" t="s">
        <v>4024</v>
      </c>
      <c r="F187" s="78"/>
      <c r="G187" s="58" t="s">
        <v>4859</v>
      </c>
      <c r="H187" s="68" t="s">
        <v>4033</v>
      </c>
      <c r="I187" s="71" t="s">
        <v>4527</v>
      </c>
      <c r="J187" s="58">
        <v>56172</v>
      </c>
      <c r="K187" s="58" t="s">
        <v>132</v>
      </c>
      <c r="L187" s="58" t="s">
        <v>132</v>
      </c>
    </row>
    <row r="188" spans="1:12" ht="14.25" customHeight="1" x14ac:dyDescent="0.3">
      <c r="A188" s="65">
        <v>130</v>
      </c>
      <c r="B188" s="61" t="s">
        <v>681</v>
      </c>
      <c r="C188" s="79">
        <v>1970</v>
      </c>
      <c r="D188" s="61" t="s">
        <v>831</v>
      </c>
      <c r="E188" s="61" t="s">
        <v>4024</v>
      </c>
      <c r="F188" s="78"/>
      <c r="G188" s="58" t="s">
        <v>4859</v>
      </c>
      <c r="H188" s="68" t="s">
        <v>4033</v>
      </c>
      <c r="I188" s="71" t="s">
        <v>4527</v>
      </c>
      <c r="J188" s="58">
        <v>56172</v>
      </c>
      <c r="K188" s="58" t="s">
        <v>132</v>
      </c>
      <c r="L188" s="58" t="s">
        <v>132</v>
      </c>
    </row>
    <row r="189" spans="1:12" ht="14.25" customHeight="1" x14ac:dyDescent="0.3">
      <c r="A189" s="65">
        <v>130</v>
      </c>
      <c r="B189" s="61" t="s">
        <v>681</v>
      </c>
      <c r="C189" s="79">
        <v>2094</v>
      </c>
      <c r="D189" s="61" t="s">
        <v>833</v>
      </c>
      <c r="E189" s="61" t="s">
        <v>4025</v>
      </c>
      <c r="F189" s="78"/>
      <c r="G189" s="58" t="s">
        <v>4859</v>
      </c>
      <c r="H189" s="68" t="s">
        <v>4033</v>
      </c>
      <c r="I189" s="71" t="s">
        <v>4527</v>
      </c>
      <c r="J189" s="58">
        <v>56172</v>
      </c>
      <c r="K189" s="58" t="s">
        <v>132</v>
      </c>
      <c r="L189" s="58" t="s">
        <v>132</v>
      </c>
    </row>
    <row r="190" spans="1:12" ht="14.25" customHeight="1" x14ac:dyDescent="0.3">
      <c r="A190" s="65">
        <v>130</v>
      </c>
      <c r="B190" s="61" t="s">
        <v>681</v>
      </c>
      <c r="C190" s="79">
        <v>2292</v>
      </c>
      <c r="D190" s="61" t="s">
        <v>835</v>
      </c>
      <c r="E190" s="61" t="s">
        <v>4025</v>
      </c>
      <c r="F190" s="78"/>
      <c r="G190" s="58" t="s">
        <v>4859</v>
      </c>
      <c r="H190" s="68" t="s">
        <v>4033</v>
      </c>
      <c r="I190" s="71" t="s">
        <v>4527</v>
      </c>
      <c r="J190" s="58">
        <v>56172</v>
      </c>
      <c r="K190" s="58" t="s">
        <v>132</v>
      </c>
      <c r="L190" s="58" t="s">
        <v>132</v>
      </c>
    </row>
    <row r="191" spans="1:12" ht="14.25" customHeight="1" x14ac:dyDescent="0.3">
      <c r="A191" s="65">
        <v>130</v>
      </c>
      <c r="B191" s="61" t="s">
        <v>681</v>
      </c>
      <c r="C191" s="79">
        <v>2357</v>
      </c>
      <c r="D191" s="61" t="s">
        <v>837</v>
      </c>
      <c r="E191" s="61" t="s">
        <v>4025</v>
      </c>
      <c r="F191" s="78"/>
      <c r="G191" s="58" t="s">
        <v>4859</v>
      </c>
      <c r="H191" s="68" t="s">
        <v>4033</v>
      </c>
      <c r="I191" s="71" t="s">
        <v>4527</v>
      </c>
      <c r="J191" s="58">
        <v>56172</v>
      </c>
      <c r="K191" s="58" t="s">
        <v>132</v>
      </c>
      <c r="L191" s="58" t="s">
        <v>132</v>
      </c>
    </row>
    <row r="192" spans="1:12" ht="14.25" customHeight="1" x14ac:dyDescent="0.3">
      <c r="A192" s="65">
        <v>130</v>
      </c>
      <c r="B192" s="61" t="s">
        <v>681</v>
      </c>
      <c r="C192" s="79">
        <v>2428</v>
      </c>
      <c r="D192" s="61" t="s">
        <v>682</v>
      </c>
      <c r="E192" s="61" t="s">
        <v>4027</v>
      </c>
      <c r="F192" s="78">
        <v>1</v>
      </c>
      <c r="G192" s="58" t="s">
        <v>4859</v>
      </c>
      <c r="H192" s="68" t="s">
        <v>4020</v>
      </c>
      <c r="I192" s="71" t="s">
        <v>4527</v>
      </c>
      <c r="J192" s="58">
        <v>56172</v>
      </c>
      <c r="K192" s="58" t="s">
        <v>132</v>
      </c>
      <c r="L192" s="58" t="s">
        <v>132</v>
      </c>
    </row>
    <row r="193" spans="1:12" ht="14.25" customHeight="1" x14ac:dyDescent="0.3">
      <c r="A193" s="65">
        <v>130</v>
      </c>
      <c r="B193" s="61" t="s">
        <v>681</v>
      </c>
      <c r="C193" s="79">
        <v>2653</v>
      </c>
      <c r="D193" s="61" t="s">
        <v>684</v>
      </c>
      <c r="E193" s="61" t="s">
        <v>4037</v>
      </c>
      <c r="F193" s="78">
        <v>2</v>
      </c>
      <c r="G193" s="58" t="s">
        <v>4859</v>
      </c>
      <c r="H193" s="68" t="s">
        <v>4020</v>
      </c>
      <c r="I193" s="71" t="s">
        <v>4527</v>
      </c>
      <c r="J193" s="58">
        <v>56172</v>
      </c>
      <c r="K193" s="58" t="s">
        <v>132</v>
      </c>
      <c r="L193" s="58" t="s">
        <v>132</v>
      </c>
    </row>
    <row r="194" spans="1:12" ht="14.25" customHeight="1" x14ac:dyDescent="0.3">
      <c r="A194" s="65">
        <v>130</v>
      </c>
      <c r="B194" s="61" t="s">
        <v>681</v>
      </c>
      <c r="C194" s="79">
        <v>2897</v>
      </c>
      <c r="D194" s="61" t="s">
        <v>843</v>
      </c>
      <c r="E194" s="61" t="s">
        <v>4025</v>
      </c>
      <c r="F194" s="78"/>
      <c r="G194" s="58" t="s">
        <v>4859</v>
      </c>
      <c r="H194" s="68" t="s">
        <v>4033</v>
      </c>
      <c r="I194" s="71" t="s">
        <v>4527</v>
      </c>
      <c r="J194" s="58">
        <v>56172</v>
      </c>
      <c r="K194" s="58" t="s">
        <v>132</v>
      </c>
      <c r="L194" s="58" t="s">
        <v>132</v>
      </c>
    </row>
    <row r="195" spans="1:12" ht="14.25" customHeight="1" x14ac:dyDescent="0.3">
      <c r="A195" s="65">
        <v>130</v>
      </c>
      <c r="B195" s="61" t="s">
        <v>681</v>
      </c>
      <c r="C195" s="79">
        <v>3030</v>
      </c>
      <c r="D195" s="61" t="s">
        <v>847</v>
      </c>
      <c r="E195" s="61" t="s">
        <v>4025</v>
      </c>
      <c r="F195" s="78"/>
      <c r="G195" s="58" t="s">
        <v>4859</v>
      </c>
      <c r="H195" s="68" t="s">
        <v>4033</v>
      </c>
      <c r="I195" s="71" t="s">
        <v>4527</v>
      </c>
      <c r="J195" s="58">
        <v>56172</v>
      </c>
      <c r="K195" s="58" t="s">
        <v>132</v>
      </c>
      <c r="L195" s="58" t="s">
        <v>132</v>
      </c>
    </row>
    <row r="196" spans="1:12" ht="14.25" customHeight="1" x14ac:dyDescent="0.3">
      <c r="A196" s="65">
        <v>130</v>
      </c>
      <c r="B196" s="61" t="s">
        <v>681</v>
      </c>
      <c r="C196" s="79">
        <v>3589</v>
      </c>
      <c r="D196" s="61" t="s">
        <v>849</v>
      </c>
      <c r="E196" s="61" t="s">
        <v>4025</v>
      </c>
      <c r="F196" s="78"/>
      <c r="G196" s="58" t="s">
        <v>4859</v>
      </c>
      <c r="H196" s="68" t="s">
        <v>4033</v>
      </c>
      <c r="I196" s="71" t="s">
        <v>4527</v>
      </c>
      <c r="J196" s="58">
        <v>56172</v>
      </c>
      <c r="K196" s="58" t="s">
        <v>132</v>
      </c>
      <c r="L196" s="58" t="s">
        <v>132</v>
      </c>
    </row>
    <row r="197" spans="1:12" ht="14.25" customHeight="1" x14ac:dyDescent="0.3">
      <c r="A197" s="65">
        <v>130</v>
      </c>
      <c r="B197" s="61" t="s">
        <v>681</v>
      </c>
      <c r="C197" s="79">
        <v>3648</v>
      </c>
      <c r="D197" s="61" t="s">
        <v>851</v>
      </c>
      <c r="E197" s="61" t="s">
        <v>4025</v>
      </c>
      <c r="F197" s="78"/>
      <c r="G197" s="58" t="s">
        <v>4859</v>
      </c>
      <c r="H197" s="68" t="s">
        <v>4033</v>
      </c>
      <c r="I197" s="71" t="s">
        <v>4527</v>
      </c>
      <c r="J197" s="58">
        <v>56172</v>
      </c>
      <c r="K197" s="58" t="s">
        <v>132</v>
      </c>
      <c r="L197" s="58" t="s">
        <v>132</v>
      </c>
    </row>
    <row r="198" spans="1:12" ht="14.25" customHeight="1" x14ac:dyDescent="0.3">
      <c r="A198" s="65">
        <v>130</v>
      </c>
      <c r="B198" s="61" t="s">
        <v>681</v>
      </c>
      <c r="C198" s="79">
        <v>3926</v>
      </c>
      <c r="D198" s="61" t="s">
        <v>853</v>
      </c>
      <c r="E198" s="61" t="s">
        <v>4025</v>
      </c>
      <c r="F198" s="78"/>
      <c r="G198" s="58" t="s">
        <v>4859</v>
      </c>
      <c r="H198" s="68" t="s">
        <v>4033</v>
      </c>
      <c r="I198" s="71" t="s">
        <v>4527</v>
      </c>
      <c r="J198" s="58">
        <v>56172</v>
      </c>
      <c r="K198" s="58" t="s">
        <v>132</v>
      </c>
      <c r="L198" s="58" t="s">
        <v>132</v>
      </c>
    </row>
    <row r="199" spans="1:12" ht="14.25" customHeight="1" x14ac:dyDescent="0.3">
      <c r="A199" s="65">
        <v>130</v>
      </c>
      <c r="B199" s="61" t="s">
        <v>681</v>
      </c>
      <c r="C199" s="79">
        <v>3988</v>
      </c>
      <c r="D199" s="61" t="s">
        <v>690</v>
      </c>
      <c r="E199" s="61" t="s">
        <v>4027</v>
      </c>
      <c r="F199" s="78">
        <v>1</v>
      </c>
      <c r="G199" s="58" t="s">
        <v>4859</v>
      </c>
      <c r="H199" s="68" t="s">
        <v>4020</v>
      </c>
      <c r="I199" s="71" t="s">
        <v>4527</v>
      </c>
      <c r="J199" s="58">
        <v>56172</v>
      </c>
      <c r="K199" s="58" t="s">
        <v>132</v>
      </c>
      <c r="L199" s="58" t="s">
        <v>132</v>
      </c>
    </row>
    <row r="200" spans="1:12" ht="14.25" customHeight="1" x14ac:dyDescent="0.3">
      <c r="A200" s="65">
        <v>130</v>
      </c>
      <c r="B200" s="61" t="s">
        <v>681</v>
      </c>
      <c r="C200" s="79">
        <v>4062</v>
      </c>
      <c r="D200" s="61" t="s">
        <v>797</v>
      </c>
      <c r="E200" s="61" t="s">
        <v>4023</v>
      </c>
      <c r="F200" s="78"/>
      <c r="G200" s="58" t="s">
        <v>4859</v>
      </c>
      <c r="H200" s="68" t="s">
        <v>4020</v>
      </c>
      <c r="I200" s="71" t="s">
        <v>4527</v>
      </c>
      <c r="J200" s="59">
        <v>56172</v>
      </c>
      <c r="K200" s="58" t="s">
        <v>132</v>
      </c>
      <c r="L200" s="58" t="s">
        <v>132</v>
      </c>
    </row>
    <row r="201" spans="1:12" ht="14.25" customHeight="1" x14ac:dyDescent="0.3">
      <c r="A201" s="65">
        <v>130</v>
      </c>
      <c r="B201" s="61" t="s">
        <v>681</v>
      </c>
      <c r="C201" s="79">
        <v>4078</v>
      </c>
      <c r="D201" s="61" t="s">
        <v>861</v>
      </c>
      <c r="E201" s="61" t="s">
        <v>4024</v>
      </c>
      <c r="F201" s="78"/>
      <c r="G201" s="58" t="s">
        <v>4859</v>
      </c>
      <c r="H201" s="68" t="s">
        <v>4033</v>
      </c>
      <c r="I201" s="71" t="s">
        <v>4527</v>
      </c>
      <c r="J201" s="58">
        <v>56172</v>
      </c>
      <c r="K201" s="58" t="s">
        <v>132</v>
      </c>
      <c r="L201" s="58" t="s">
        <v>132</v>
      </c>
    </row>
    <row r="202" spans="1:12" ht="14.25" customHeight="1" x14ac:dyDescent="0.3">
      <c r="A202" s="65">
        <v>130</v>
      </c>
      <c r="B202" s="61" t="s">
        <v>681</v>
      </c>
      <c r="C202" s="79">
        <v>4100</v>
      </c>
      <c r="D202" s="61" t="s">
        <v>859</v>
      </c>
      <c r="E202" s="61" t="s">
        <v>4026</v>
      </c>
      <c r="F202" s="78"/>
      <c r="G202" s="58" t="s">
        <v>4859</v>
      </c>
      <c r="H202" s="68" t="s">
        <v>4020</v>
      </c>
      <c r="I202" s="71" t="s">
        <v>4527</v>
      </c>
      <c r="J202" s="59">
        <v>56172</v>
      </c>
      <c r="K202" s="58" t="s">
        <v>132</v>
      </c>
      <c r="L202" s="58" t="s">
        <v>132</v>
      </c>
    </row>
    <row r="203" spans="1:12" ht="14.25" customHeight="1" x14ac:dyDescent="0.3">
      <c r="A203" s="65">
        <v>130</v>
      </c>
      <c r="B203" s="61" t="s">
        <v>681</v>
      </c>
      <c r="C203" s="79">
        <v>4189</v>
      </c>
      <c r="D203" s="61" t="s">
        <v>855</v>
      </c>
      <c r="E203" s="61" t="s">
        <v>4025</v>
      </c>
      <c r="F203" s="78"/>
      <c r="G203" s="58" t="s">
        <v>4859</v>
      </c>
      <c r="H203" s="68" t="s">
        <v>4033</v>
      </c>
      <c r="I203" s="71" t="s">
        <v>4527</v>
      </c>
      <c r="J203" s="58">
        <v>56172</v>
      </c>
      <c r="K203" s="58" t="s">
        <v>132</v>
      </c>
      <c r="L203" s="58" t="s">
        <v>132</v>
      </c>
    </row>
    <row r="204" spans="1:12" ht="14.25" customHeight="1" x14ac:dyDescent="0.3">
      <c r="A204" s="65">
        <v>130</v>
      </c>
      <c r="B204" s="61" t="s">
        <v>681</v>
      </c>
      <c r="C204" s="79">
        <v>4276</v>
      </c>
      <c r="D204" s="61" t="s">
        <v>863</v>
      </c>
      <c r="E204" s="61" t="s">
        <v>4026</v>
      </c>
      <c r="F204" s="78"/>
      <c r="G204" s="58" t="s">
        <v>4859</v>
      </c>
      <c r="H204" s="68" t="s">
        <v>4033</v>
      </c>
      <c r="I204" s="71" t="s">
        <v>4527</v>
      </c>
      <c r="J204" s="59">
        <v>56172</v>
      </c>
      <c r="K204" s="58" t="s">
        <v>132</v>
      </c>
      <c r="L204" s="58" t="s">
        <v>132</v>
      </c>
    </row>
    <row r="205" spans="1:12" ht="14.25" customHeight="1" x14ac:dyDescent="0.3">
      <c r="A205" s="65">
        <v>130</v>
      </c>
      <c r="B205" s="61" t="s">
        <v>681</v>
      </c>
      <c r="C205" s="79">
        <v>4280</v>
      </c>
      <c r="D205" s="61" t="s">
        <v>867</v>
      </c>
      <c r="E205" s="61" t="s">
        <v>4024</v>
      </c>
      <c r="F205" s="78"/>
      <c r="G205" s="58" t="s">
        <v>4859</v>
      </c>
      <c r="H205" s="68" t="s">
        <v>4033</v>
      </c>
      <c r="I205" s="71" t="s">
        <v>4527</v>
      </c>
      <c r="J205" s="58">
        <v>56172</v>
      </c>
      <c r="K205" s="58" t="s">
        <v>132</v>
      </c>
      <c r="L205" s="58" t="s">
        <v>132</v>
      </c>
    </row>
    <row r="206" spans="1:12" ht="14.25" customHeight="1" x14ac:dyDescent="0.3">
      <c r="A206" s="65">
        <v>130</v>
      </c>
      <c r="B206" s="61" t="s">
        <v>681</v>
      </c>
      <c r="C206" s="79">
        <v>4448</v>
      </c>
      <c r="D206" s="61" t="s">
        <v>803</v>
      </c>
      <c r="E206" s="61" t="s">
        <v>4025</v>
      </c>
      <c r="F206" s="78"/>
      <c r="G206" s="58" t="s">
        <v>4859</v>
      </c>
      <c r="H206" s="68" t="s">
        <v>4033</v>
      </c>
      <c r="I206" s="71" t="s">
        <v>4527</v>
      </c>
      <c r="J206" s="58">
        <v>56172</v>
      </c>
      <c r="K206" s="58" t="s">
        <v>132</v>
      </c>
      <c r="L206" s="58" t="s">
        <v>132</v>
      </c>
    </row>
    <row r="207" spans="1:12" ht="14.25" customHeight="1" x14ac:dyDescent="0.3">
      <c r="A207" s="65">
        <v>130</v>
      </c>
      <c r="B207" s="61" t="s">
        <v>681</v>
      </c>
      <c r="C207" s="79">
        <v>4975</v>
      </c>
      <c r="D207" s="61" t="s">
        <v>871</v>
      </c>
      <c r="E207" s="61" t="s">
        <v>4025</v>
      </c>
      <c r="F207" s="78"/>
      <c r="G207" s="58" t="s">
        <v>4859</v>
      </c>
      <c r="H207" s="68" t="s">
        <v>4033</v>
      </c>
      <c r="I207" s="71" t="s">
        <v>4527</v>
      </c>
      <c r="J207" s="58">
        <v>56172</v>
      </c>
      <c r="K207" s="58" t="s">
        <v>132</v>
      </c>
      <c r="L207" s="58" t="s">
        <v>132</v>
      </c>
    </row>
    <row r="208" spans="1:12" ht="14.25" customHeight="1" x14ac:dyDescent="0.3">
      <c r="A208" s="65">
        <v>130</v>
      </c>
      <c r="B208" s="61" t="s">
        <v>681</v>
      </c>
      <c r="C208" s="79">
        <v>5744</v>
      </c>
      <c r="D208" s="61" t="s">
        <v>865</v>
      </c>
      <c r="E208" s="61" t="s">
        <v>4023</v>
      </c>
      <c r="F208" s="78"/>
      <c r="G208" s="58" t="s">
        <v>4859</v>
      </c>
      <c r="H208" s="68" t="s">
        <v>4020</v>
      </c>
      <c r="I208" s="71" t="s">
        <v>4527</v>
      </c>
      <c r="J208" s="59">
        <v>56172</v>
      </c>
      <c r="K208" s="58" t="s">
        <v>132</v>
      </c>
      <c r="L208" s="58" t="s">
        <v>132</v>
      </c>
    </row>
    <row r="209" spans="1:12" ht="14.25" customHeight="1" x14ac:dyDescent="0.3">
      <c r="A209" s="65">
        <v>130</v>
      </c>
      <c r="B209" s="61" t="s">
        <v>681</v>
      </c>
      <c r="C209" s="79">
        <v>5934</v>
      </c>
      <c r="D209" s="61" t="s">
        <v>877</v>
      </c>
      <c r="E209" s="61" t="s">
        <v>4024</v>
      </c>
      <c r="F209" s="78"/>
      <c r="G209" s="58" t="s">
        <v>4857</v>
      </c>
      <c r="H209" s="68" t="s">
        <v>3662</v>
      </c>
      <c r="I209" s="71" t="s">
        <v>4529</v>
      </c>
      <c r="J209" s="58">
        <v>56172</v>
      </c>
      <c r="K209" s="58" t="s">
        <v>132</v>
      </c>
      <c r="L209" s="58" t="s">
        <v>132</v>
      </c>
    </row>
    <row r="210" spans="1:12" ht="14.25" customHeight="1" x14ac:dyDescent="0.3">
      <c r="A210" s="65">
        <v>130</v>
      </c>
      <c r="B210" s="61" t="s">
        <v>681</v>
      </c>
      <c r="C210" s="79">
        <v>6225</v>
      </c>
      <c r="D210" s="61" t="s">
        <v>879</v>
      </c>
      <c r="E210" s="61" t="s">
        <v>4024</v>
      </c>
      <c r="F210" s="78"/>
      <c r="G210" s="58" t="s">
        <v>4859</v>
      </c>
      <c r="H210" s="68" t="s">
        <v>4033</v>
      </c>
      <c r="I210" s="71" t="s">
        <v>4527</v>
      </c>
      <c r="J210" s="58">
        <v>56172</v>
      </c>
      <c r="K210" s="58" t="s">
        <v>132</v>
      </c>
      <c r="L210" s="58" t="s">
        <v>132</v>
      </c>
    </row>
    <row r="211" spans="1:12" ht="14.25" customHeight="1" x14ac:dyDescent="0.3">
      <c r="A211" s="65">
        <v>130</v>
      </c>
      <c r="B211" s="61" t="s">
        <v>681</v>
      </c>
      <c r="C211" s="79">
        <v>6625</v>
      </c>
      <c r="D211" s="61" t="s">
        <v>881</v>
      </c>
      <c r="E211" s="61" t="s">
        <v>4025</v>
      </c>
      <c r="F211" s="78"/>
      <c r="G211" s="58" t="s">
        <v>4859</v>
      </c>
      <c r="H211" s="68" t="s">
        <v>4033</v>
      </c>
      <c r="I211" s="71" t="s">
        <v>4527</v>
      </c>
      <c r="J211" s="58">
        <v>56172</v>
      </c>
      <c r="K211" s="58" t="s">
        <v>132</v>
      </c>
      <c r="L211" s="58" t="s">
        <v>132</v>
      </c>
    </row>
    <row r="212" spans="1:12" ht="14.25" customHeight="1" x14ac:dyDescent="0.3">
      <c r="A212" s="65">
        <v>130</v>
      </c>
      <c r="B212" s="61" t="s">
        <v>681</v>
      </c>
      <c r="C212" s="79">
        <v>6820</v>
      </c>
      <c r="D212" s="61" t="s">
        <v>883</v>
      </c>
      <c r="E212" s="61" t="s">
        <v>4025</v>
      </c>
      <c r="F212" s="78"/>
      <c r="G212" s="58" t="s">
        <v>4859</v>
      </c>
      <c r="H212" s="68" t="s">
        <v>4033</v>
      </c>
      <c r="I212" s="71" t="s">
        <v>4527</v>
      </c>
      <c r="J212" s="58">
        <v>56172</v>
      </c>
      <c r="K212" s="58" t="s">
        <v>132</v>
      </c>
      <c r="L212" s="58" t="s">
        <v>132</v>
      </c>
    </row>
    <row r="213" spans="1:12" ht="14.25" customHeight="1" x14ac:dyDescent="0.3">
      <c r="A213" s="65">
        <v>130</v>
      </c>
      <c r="B213" s="61" t="s">
        <v>681</v>
      </c>
      <c r="C213" s="79">
        <v>6955</v>
      </c>
      <c r="D213" s="61" t="s">
        <v>885</v>
      </c>
      <c r="E213" s="61" t="s">
        <v>4024</v>
      </c>
      <c r="F213" s="78"/>
      <c r="G213" s="58" t="s">
        <v>4859</v>
      </c>
      <c r="H213" s="68" t="s">
        <v>4033</v>
      </c>
      <c r="I213" s="71" t="s">
        <v>4527</v>
      </c>
      <c r="J213" s="58">
        <v>56172</v>
      </c>
      <c r="K213" s="58" t="s">
        <v>132</v>
      </c>
      <c r="L213" s="58" t="s">
        <v>132</v>
      </c>
    </row>
    <row r="214" spans="1:12" ht="14.25" customHeight="1" x14ac:dyDescent="0.3">
      <c r="A214" s="65">
        <v>130</v>
      </c>
      <c r="B214" s="61" t="s">
        <v>681</v>
      </c>
      <c r="C214" s="79">
        <v>7102</v>
      </c>
      <c r="D214" s="61" t="s">
        <v>875</v>
      </c>
      <c r="E214" s="61" t="s">
        <v>4026</v>
      </c>
      <c r="F214" s="78"/>
      <c r="G214" s="58" t="s">
        <v>4859</v>
      </c>
      <c r="H214" s="68" t="s">
        <v>4033</v>
      </c>
      <c r="I214" s="71" t="s">
        <v>4527</v>
      </c>
      <c r="J214" s="59">
        <v>56172</v>
      </c>
      <c r="K214" s="58" t="s">
        <v>132</v>
      </c>
      <c r="L214" s="58" t="s">
        <v>132</v>
      </c>
    </row>
    <row r="215" spans="1:12" ht="14.25" customHeight="1" x14ac:dyDescent="0.3">
      <c r="A215" s="65">
        <v>130</v>
      </c>
      <c r="B215" s="61" t="s">
        <v>681</v>
      </c>
      <c r="C215" s="79">
        <v>7116</v>
      </c>
      <c r="D215" s="61" t="s">
        <v>887</v>
      </c>
      <c r="E215" s="61" t="s">
        <v>4023</v>
      </c>
      <c r="F215" s="78"/>
      <c r="G215" s="58" t="s">
        <v>4859</v>
      </c>
      <c r="H215" s="68" t="s">
        <v>4020</v>
      </c>
      <c r="I215" s="71" t="s">
        <v>4527</v>
      </c>
      <c r="J215" s="59">
        <v>56172</v>
      </c>
      <c r="K215" s="58" t="s">
        <v>132</v>
      </c>
      <c r="L215" s="58" t="s">
        <v>132</v>
      </c>
    </row>
    <row r="216" spans="1:12" ht="14.25" customHeight="1" x14ac:dyDescent="0.3">
      <c r="A216" s="65">
        <v>130</v>
      </c>
      <c r="B216" s="61" t="s">
        <v>681</v>
      </c>
      <c r="C216" s="79">
        <v>7158</v>
      </c>
      <c r="D216" s="61" t="s">
        <v>889</v>
      </c>
      <c r="E216" s="61" t="s">
        <v>4026</v>
      </c>
      <c r="F216" s="78"/>
      <c r="G216" s="58" t="s">
        <v>4859</v>
      </c>
      <c r="H216" s="68" t="s">
        <v>4020</v>
      </c>
      <c r="I216" s="71" t="s">
        <v>4527</v>
      </c>
      <c r="J216" s="59">
        <v>56172</v>
      </c>
      <c r="K216" s="58" t="s">
        <v>132</v>
      </c>
      <c r="L216" s="58" t="s">
        <v>132</v>
      </c>
    </row>
    <row r="217" spans="1:12" ht="14.25" customHeight="1" x14ac:dyDescent="0.3">
      <c r="A217" s="65">
        <v>130</v>
      </c>
      <c r="B217" s="61" t="s">
        <v>681</v>
      </c>
      <c r="C217" s="79">
        <v>7277</v>
      </c>
      <c r="D217" s="61" t="s">
        <v>891</v>
      </c>
      <c r="E217" s="61" t="s">
        <v>4026</v>
      </c>
      <c r="F217" s="78"/>
      <c r="G217" s="58" t="s">
        <v>4859</v>
      </c>
      <c r="H217" s="68" t="s">
        <v>4020</v>
      </c>
      <c r="I217" s="71" t="s">
        <v>4527</v>
      </c>
      <c r="J217" s="59">
        <v>56172</v>
      </c>
      <c r="K217" s="58" t="s">
        <v>132</v>
      </c>
      <c r="L217" s="58" t="s">
        <v>132</v>
      </c>
    </row>
    <row r="218" spans="1:12" ht="14.25" customHeight="1" x14ac:dyDescent="0.3">
      <c r="A218" s="65">
        <v>130</v>
      </c>
      <c r="B218" s="61" t="s">
        <v>681</v>
      </c>
      <c r="C218" s="79">
        <v>7476</v>
      </c>
      <c r="D218" s="61" t="s">
        <v>895</v>
      </c>
      <c r="E218" s="61" t="s">
        <v>4025</v>
      </c>
      <c r="F218" s="78"/>
      <c r="G218" s="58" t="s">
        <v>4859</v>
      </c>
      <c r="H218" s="68" t="s">
        <v>4033</v>
      </c>
      <c r="I218" s="71" t="s">
        <v>4527</v>
      </c>
      <c r="J218" s="58">
        <v>56172</v>
      </c>
      <c r="K218" s="58" t="s">
        <v>132</v>
      </c>
      <c r="L218" s="58" t="s">
        <v>132</v>
      </c>
    </row>
    <row r="219" spans="1:12" ht="14.25" customHeight="1" x14ac:dyDescent="0.3">
      <c r="A219" s="65">
        <v>130</v>
      </c>
      <c r="B219" s="61" t="s">
        <v>681</v>
      </c>
      <c r="C219" s="79">
        <v>7514</v>
      </c>
      <c r="D219" s="61" t="s">
        <v>869</v>
      </c>
      <c r="E219" s="61" t="s">
        <v>4025</v>
      </c>
      <c r="F219" s="78"/>
      <c r="G219" s="58" t="s">
        <v>4857</v>
      </c>
      <c r="H219" s="68" t="s">
        <v>3662</v>
      </c>
      <c r="I219" s="71" t="s">
        <v>4529</v>
      </c>
      <c r="J219" s="58">
        <v>56172</v>
      </c>
      <c r="K219" s="58" t="s">
        <v>132</v>
      </c>
      <c r="L219" s="58" t="s">
        <v>132</v>
      </c>
    </row>
    <row r="220" spans="1:12" ht="14.25" customHeight="1" x14ac:dyDescent="0.3">
      <c r="A220" s="65">
        <v>130</v>
      </c>
      <c r="B220" s="61" t="s">
        <v>681</v>
      </c>
      <c r="C220" s="79">
        <v>7559</v>
      </c>
      <c r="D220" s="61" t="s">
        <v>897</v>
      </c>
      <c r="E220" s="61" t="s">
        <v>4024</v>
      </c>
      <c r="F220" s="78"/>
      <c r="G220" s="58" t="s">
        <v>4857</v>
      </c>
      <c r="H220" s="68" t="s">
        <v>3662</v>
      </c>
      <c r="I220" s="71" t="s">
        <v>4529</v>
      </c>
      <c r="J220" s="58">
        <v>56172</v>
      </c>
      <c r="K220" s="58" t="s">
        <v>132</v>
      </c>
      <c r="L220" s="58" t="s">
        <v>132</v>
      </c>
    </row>
    <row r="221" spans="1:12" ht="14.25" customHeight="1" x14ac:dyDescent="0.3">
      <c r="A221" s="65">
        <v>130</v>
      </c>
      <c r="B221" s="61" t="s">
        <v>681</v>
      </c>
      <c r="C221" s="79">
        <v>8020</v>
      </c>
      <c r="D221" s="61" t="s">
        <v>901</v>
      </c>
      <c r="E221" s="61" t="s">
        <v>4025</v>
      </c>
      <c r="F221" s="78"/>
      <c r="G221" s="58" t="s">
        <v>4859</v>
      </c>
      <c r="H221" s="68" t="s">
        <v>4033</v>
      </c>
      <c r="I221" s="71" t="s">
        <v>4527</v>
      </c>
      <c r="J221" s="58">
        <v>56172</v>
      </c>
      <c r="K221" s="58" t="s">
        <v>132</v>
      </c>
      <c r="L221" s="58" t="s">
        <v>132</v>
      </c>
    </row>
    <row r="222" spans="1:12" ht="14.25" customHeight="1" x14ac:dyDescent="0.3">
      <c r="A222" s="65">
        <v>130</v>
      </c>
      <c r="B222" s="61" t="s">
        <v>681</v>
      </c>
      <c r="C222" s="79">
        <v>8380</v>
      </c>
      <c r="D222" s="61" t="s">
        <v>903</v>
      </c>
      <c r="E222" s="61" t="s">
        <v>4024</v>
      </c>
      <c r="F222" s="78"/>
      <c r="G222" s="58" t="s">
        <v>4857</v>
      </c>
      <c r="H222" s="68" t="s">
        <v>3662</v>
      </c>
      <c r="I222" s="71" t="s">
        <v>4529</v>
      </c>
      <c r="J222" s="58">
        <v>56172</v>
      </c>
      <c r="K222" s="58" t="s">
        <v>132</v>
      </c>
      <c r="L222" s="58" t="s">
        <v>132</v>
      </c>
    </row>
    <row r="223" spans="1:12" ht="14.25" customHeight="1" x14ac:dyDescent="0.3">
      <c r="A223" s="65">
        <v>130</v>
      </c>
      <c r="B223" s="61" t="s">
        <v>681</v>
      </c>
      <c r="C223" s="79">
        <v>8394</v>
      </c>
      <c r="D223" s="61" t="s">
        <v>893</v>
      </c>
      <c r="E223" s="61" t="s">
        <v>4023</v>
      </c>
      <c r="F223" s="78"/>
      <c r="G223" s="58" t="s">
        <v>4859</v>
      </c>
      <c r="H223" s="68" t="s">
        <v>4020</v>
      </c>
      <c r="I223" s="71" t="s">
        <v>4527</v>
      </c>
      <c r="J223" s="59">
        <v>56172</v>
      </c>
      <c r="K223" s="58" t="s">
        <v>132</v>
      </c>
      <c r="L223" s="58" t="s">
        <v>132</v>
      </c>
    </row>
    <row r="224" spans="1:12" ht="14.25" customHeight="1" x14ac:dyDescent="0.3">
      <c r="A224" s="65">
        <v>130</v>
      </c>
      <c r="B224" s="61" t="s">
        <v>681</v>
      </c>
      <c r="C224" s="79">
        <v>8848</v>
      </c>
      <c r="D224" s="61" t="s">
        <v>907</v>
      </c>
      <c r="E224" s="61" t="s">
        <v>4025</v>
      </c>
      <c r="F224" s="78"/>
      <c r="G224" s="58" t="s">
        <v>4859</v>
      </c>
      <c r="H224" s="68" t="s">
        <v>4033</v>
      </c>
      <c r="I224" s="71" t="s">
        <v>4527</v>
      </c>
      <c r="J224" s="58">
        <v>56172</v>
      </c>
      <c r="K224" s="58" t="s">
        <v>132</v>
      </c>
      <c r="L224" s="58" t="s">
        <v>132</v>
      </c>
    </row>
    <row r="225" spans="1:12" ht="14.25" customHeight="1" x14ac:dyDescent="0.3">
      <c r="A225" s="65">
        <v>130</v>
      </c>
      <c r="B225" s="61" t="s">
        <v>681</v>
      </c>
      <c r="C225" s="79">
        <v>8850</v>
      </c>
      <c r="D225" s="61" t="s">
        <v>909</v>
      </c>
      <c r="E225" s="61" t="s">
        <v>4025</v>
      </c>
      <c r="F225" s="78"/>
      <c r="G225" s="58" t="s">
        <v>4859</v>
      </c>
      <c r="H225" s="68" t="s">
        <v>4033</v>
      </c>
      <c r="I225" s="71" t="s">
        <v>4527</v>
      </c>
      <c r="J225" s="58">
        <v>56172</v>
      </c>
      <c r="K225" s="58" t="s">
        <v>132</v>
      </c>
      <c r="L225" s="58" t="s">
        <v>132</v>
      </c>
    </row>
    <row r="226" spans="1:12" ht="14.25" customHeight="1" x14ac:dyDescent="0.3">
      <c r="A226" s="65">
        <v>130</v>
      </c>
      <c r="B226" s="61" t="s">
        <v>681</v>
      </c>
      <c r="C226" s="79">
        <v>8887</v>
      </c>
      <c r="D226" s="61" t="s">
        <v>911</v>
      </c>
      <c r="E226" s="61" t="s">
        <v>4025</v>
      </c>
      <c r="F226" s="78"/>
      <c r="G226" s="58" t="s">
        <v>4859</v>
      </c>
      <c r="H226" s="68" t="s">
        <v>4033</v>
      </c>
      <c r="I226" s="71" t="s">
        <v>4527</v>
      </c>
      <c r="J226" s="58">
        <v>56172</v>
      </c>
      <c r="K226" s="58" t="s">
        <v>132</v>
      </c>
      <c r="L226" s="58" t="s">
        <v>132</v>
      </c>
    </row>
    <row r="227" spans="1:12" ht="14.25" customHeight="1" x14ac:dyDescent="0.3">
      <c r="A227" s="65">
        <v>130</v>
      </c>
      <c r="B227" s="61" t="s">
        <v>681</v>
      </c>
      <c r="C227" s="79">
        <v>9108</v>
      </c>
      <c r="D227" s="61" t="s">
        <v>913</v>
      </c>
      <c r="E227" s="61" t="s">
        <v>4024</v>
      </c>
      <c r="F227" s="78"/>
      <c r="G227" s="58" t="s">
        <v>4857</v>
      </c>
      <c r="H227" s="68" t="s">
        <v>3662</v>
      </c>
      <c r="I227" s="71" t="s">
        <v>4529</v>
      </c>
      <c r="J227" s="58">
        <v>56172</v>
      </c>
      <c r="K227" s="58" t="s">
        <v>132</v>
      </c>
      <c r="L227" s="58" t="s">
        <v>132</v>
      </c>
    </row>
    <row r="228" spans="1:12" ht="14.25" customHeight="1" x14ac:dyDescent="0.3">
      <c r="A228" s="65">
        <v>130</v>
      </c>
      <c r="B228" s="61" t="s">
        <v>681</v>
      </c>
      <c r="C228" s="79">
        <v>9200</v>
      </c>
      <c r="D228" s="61" t="s">
        <v>915</v>
      </c>
      <c r="E228" s="61" t="s">
        <v>4025</v>
      </c>
      <c r="F228" s="78"/>
      <c r="G228" s="58" t="s">
        <v>4859</v>
      </c>
      <c r="H228" s="68" t="s">
        <v>4033</v>
      </c>
      <c r="I228" s="71" t="s">
        <v>4527</v>
      </c>
      <c r="J228" s="58">
        <v>56172</v>
      </c>
      <c r="K228" s="58" t="s">
        <v>132</v>
      </c>
      <c r="L228" s="58" t="s">
        <v>132</v>
      </c>
    </row>
    <row r="229" spans="1:12" ht="14.25" customHeight="1" x14ac:dyDescent="0.3">
      <c r="A229" s="65">
        <v>130</v>
      </c>
      <c r="B229" s="61" t="s">
        <v>681</v>
      </c>
      <c r="C229" s="79">
        <v>9624</v>
      </c>
      <c r="D229" s="61" t="s">
        <v>919</v>
      </c>
      <c r="E229" s="61" t="s">
        <v>4024</v>
      </c>
      <c r="F229" s="78"/>
      <c r="G229" s="58" t="s">
        <v>4859</v>
      </c>
      <c r="H229" s="68" t="s">
        <v>4033</v>
      </c>
      <c r="I229" s="71" t="s">
        <v>4527</v>
      </c>
      <c r="J229" s="58">
        <v>56172</v>
      </c>
      <c r="K229" s="58" t="s">
        <v>132</v>
      </c>
      <c r="L229" s="58" t="s">
        <v>132</v>
      </c>
    </row>
    <row r="230" spans="1:12" ht="14.25" customHeight="1" x14ac:dyDescent="0.3">
      <c r="A230" s="65">
        <v>130</v>
      </c>
      <c r="B230" s="61" t="s">
        <v>681</v>
      </c>
      <c r="C230" s="79" t="s">
        <v>87</v>
      </c>
      <c r="D230" s="61"/>
      <c r="E230" s="64" t="s">
        <v>4051</v>
      </c>
      <c r="F230" s="78"/>
      <c r="G230" s="58" t="s">
        <v>4859</v>
      </c>
      <c r="H230" s="68" t="s">
        <v>4033</v>
      </c>
      <c r="I230" s="71" t="s">
        <v>4527</v>
      </c>
      <c r="J230" s="58">
        <v>56172</v>
      </c>
      <c r="K230" s="58" t="s">
        <v>132</v>
      </c>
      <c r="L230" s="58" t="s">
        <v>132</v>
      </c>
    </row>
    <row r="231" spans="1:12" ht="14.25" customHeight="1" x14ac:dyDescent="0.3">
      <c r="A231" s="65">
        <v>140</v>
      </c>
      <c r="B231" s="61" t="s">
        <v>2696</v>
      </c>
      <c r="C231" s="79">
        <v>298</v>
      </c>
      <c r="D231" s="61" t="s">
        <v>2727</v>
      </c>
      <c r="E231" s="61" t="s">
        <v>4025</v>
      </c>
      <c r="F231" s="78"/>
      <c r="G231" s="58" t="s">
        <v>4857</v>
      </c>
      <c r="H231" s="68" t="s">
        <v>3662</v>
      </c>
      <c r="I231" s="71" t="s">
        <v>4529</v>
      </c>
      <c r="J231" s="58">
        <v>14988</v>
      </c>
      <c r="K231" s="58" t="s">
        <v>132</v>
      </c>
      <c r="L231" s="58" t="s">
        <v>132</v>
      </c>
    </row>
    <row r="232" spans="1:12" ht="14.25" customHeight="1" x14ac:dyDescent="0.3">
      <c r="A232" s="65">
        <v>140</v>
      </c>
      <c r="B232" s="61" t="s">
        <v>2696</v>
      </c>
      <c r="C232" s="79">
        <v>752</v>
      </c>
      <c r="D232" s="61" t="s">
        <v>2738</v>
      </c>
      <c r="E232" s="61" t="s">
        <v>4025</v>
      </c>
      <c r="F232" s="78"/>
      <c r="G232" s="58" t="s">
        <v>4857</v>
      </c>
      <c r="H232" s="68" t="s">
        <v>3662</v>
      </c>
      <c r="I232" s="71" t="s">
        <v>4529</v>
      </c>
      <c r="J232" s="58">
        <v>14988</v>
      </c>
      <c r="K232" s="58" t="s">
        <v>132</v>
      </c>
      <c r="L232" s="58" t="s">
        <v>132</v>
      </c>
    </row>
    <row r="233" spans="1:12" ht="14.25" customHeight="1" x14ac:dyDescent="0.3">
      <c r="A233" s="65">
        <v>140</v>
      </c>
      <c r="B233" s="61" t="s">
        <v>2696</v>
      </c>
      <c r="C233" s="79">
        <v>1382</v>
      </c>
      <c r="D233" s="61" t="s">
        <v>2730</v>
      </c>
      <c r="E233" s="61" t="s">
        <v>4024</v>
      </c>
      <c r="F233" s="78"/>
      <c r="G233" s="58" t="s">
        <v>4857</v>
      </c>
      <c r="H233" s="68" t="s">
        <v>3662</v>
      </c>
      <c r="I233" s="71" t="s">
        <v>4529</v>
      </c>
      <c r="J233" s="58">
        <v>14988</v>
      </c>
      <c r="K233" s="58" t="s">
        <v>132</v>
      </c>
      <c r="L233" s="58" t="s">
        <v>132</v>
      </c>
    </row>
    <row r="234" spans="1:12" ht="14.25" customHeight="1" x14ac:dyDescent="0.3">
      <c r="A234" s="65">
        <v>140</v>
      </c>
      <c r="B234" s="61" t="s">
        <v>2696</v>
      </c>
      <c r="C234" s="79">
        <v>2382</v>
      </c>
      <c r="D234" s="61" t="s">
        <v>2732</v>
      </c>
      <c r="E234" s="61" t="s">
        <v>4024</v>
      </c>
      <c r="F234" s="78"/>
      <c r="G234" s="58" t="s">
        <v>4857</v>
      </c>
      <c r="H234" s="68" t="s">
        <v>3662</v>
      </c>
      <c r="I234" s="71" t="s">
        <v>4529</v>
      </c>
      <c r="J234" s="58">
        <v>14988</v>
      </c>
      <c r="K234" s="58" t="s">
        <v>132</v>
      </c>
      <c r="L234" s="58" t="s">
        <v>132</v>
      </c>
    </row>
    <row r="235" spans="1:12" ht="14.25" customHeight="1" x14ac:dyDescent="0.3">
      <c r="A235" s="65">
        <v>140</v>
      </c>
      <c r="B235" s="61" t="s">
        <v>2696</v>
      </c>
      <c r="C235" s="79">
        <v>2804</v>
      </c>
      <c r="D235" s="61" t="s">
        <v>2734</v>
      </c>
      <c r="E235" s="61" t="s">
        <v>4025</v>
      </c>
      <c r="F235" s="78"/>
      <c r="G235" s="58" t="s">
        <v>4857</v>
      </c>
      <c r="H235" s="68" t="s">
        <v>3662</v>
      </c>
      <c r="I235" s="71" t="s">
        <v>4529</v>
      </c>
      <c r="J235" s="58">
        <v>14988</v>
      </c>
      <c r="K235" s="58" t="s">
        <v>132</v>
      </c>
      <c r="L235" s="58" t="s">
        <v>132</v>
      </c>
    </row>
    <row r="236" spans="1:12" ht="14.25" customHeight="1" x14ac:dyDescent="0.3">
      <c r="A236" s="65">
        <v>140</v>
      </c>
      <c r="B236" s="61" t="s">
        <v>2696</v>
      </c>
      <c r="C236" s="79">
        <v>2926</v>
      </c>
      <c r="D236" s="61" t="s">
        <v>2736</v>
      </c>
      <c r="E236" s="61" t="s">
        <v>4024</v>
      </c>
      <c r="F236" s="78"/>
      <c r="G236" s="58" t="s">
        <v>4857</v>
      </c>
      <c r="H236" s="68" t="s">
        <v>3662</v>
      </c>
      <c r="I236" s="71" t="s">
        <v>4529</v>
      </c>
      <c r="J236" s="58">
        <v>14988</v>
      </c>
      <c r="K236" s="58" t="s">
        <v>132</v>
      </c>
      <c r="L236" s="58" t="s">
        <v>132</v>
      </c>
    </row>
    <row r="237" spans="1:12" ht="14.25" customHeight="1" x14ac:dyDescent="0.3">
      <c r="A237" s="65">
        <v>140</v>
      </c>
      <c r="B237" s="61" t="s">
        <v>2696</v>
      </c>
      <c r="C237" s="79">
        <v>3472</v>
      </c>
      <c r="D237" s="61" t="s">
        <v>2740</v>
      </c>
      <c r="E237" s="61" t="s">
        <v>4025</v>
      </c>
      <c r="F237" s="78"/>
      <c r="G237" s="58" t="s">
        <v>4857</v>
      </c>
      <c r="H237" s="68" t="s">
        <v>3662</v>
      </c>
      <c r="I237" s="71" t="s">
        <v>4529</v>
      </c>
      <c r="J237" s="58">
        <v>14988</v>
      </c>
      <c r="K237" s="58" t="s">
        <v>132</v>
      </c>
      <c r="L237" s="58" t="s">
        <v>132</v>
      </c>
    </row>
    <row r="238" spans="1:12" ht="14.25" customHeight="1" x14ac:dyDescent="0.3">
      <c r="A238" s="65">
        <v>140</v>
      </c>
      <c r="B238" s="61" t="s">
        <v>2696</v>
      </c>
      <c r="C238" s="79">
        <v>3930</v>
      </c>
      <c r="D238" s="61" t="s">
        <v>2742</v>
      </c>
      <c r="E238" s="61" t="s">
        <v>4024</v>
      </c>
      <c r="F238" s="78"/>
      <c r="G238" s="58" t="s">
        <v>4857</v>
      </c>
      <c r="H238" s="68" t="s">
        <v>3662</v>
      </c>
      <c r="I238" s="71" t="s">
        <v>4529</v>
      </c>
      <c r="J238" s="58">
        <v>14988</v>
      </c>
      <c r="K238" s="58" t="s">
        <v>132</v>
      </c>
      <c r="L238" s="58" t="s">
        <v>132</v>
      </c>
    </row>
    <row r="239" spans="1:12" ht="14.25" customHeight="1" x14ac:dyDescent="0.3">
      <c r="A239" s="65">
        <v>140</v>
      </c>
      <c r="B239" s="61" t="s">
        <v>2696</v>
      </c>
      <c r="C239" s="79">
        <v>3950</v>
      </c>
      <c r="D239" s="61" t="s">
        <v>412</v>
      </c>
      <c r="E239" s="61" t="s">
        <v>4024</v>
      </c>
      <c r="F239" s="78"/>
      <c r="G239" s="58" t="s">
        <v>4857</v>
      </c>
      <c r="H239" s="68" t="s">
        <v>3662</v>
      </c>
      <c r="I239" s="71" t="s">
        <v>4529</v>
      </c>
      <c r="J239" s="58">
        <v>14988</v>
      </c>
      <c r="K239" s="58" t="s">
        <v>132</v>
      </c>
      <c r="L239" s="58" t="s">
        <v>132</v>
      </c>
    </row>
    <row r="240" spans="1:12" ht="14.25" customHeight="1" x14ac:dyDescent="0.3">
      <c r="A240" s="65">
        <v>140</v>
      </c>
      <c r="B240" s="61" t="s">
        <v>2696</v>
      </c>
      <c r="C240" s="79">
        <v>4316</v>
      </c>
      <c r="D240" s="61" t="s">
        <v>2759</v>
      </c>
      <c r="E240" s="61" t="s">
        <v>4025</v>
      </c>
      <c r="F240" s="78"/>
      <c r="G240" s="58" t="s">
        <v>4857</v>
      </c>
      <c r="H240" s="68" t="s">
        <v>3662</v>
      </c>
      <c r="I240" s="71" t="s">
        <v>4529</v>
      </c>
      <c r="J240" s="58">
        <v>14988</v>
      </c>
      <c r="K240" s="58" t="s">
        <v>132</v>
      </c>
      <c r="L240" s="58" t="s">
        <v>132</v>
      </c>
    </row>
    <row r="241" spans="1:12" ht="14.25" customHeight="1" x14ac:dyDescent="0.3">
      <c r="A241" s="65">
        <v>140</v>
      </c>
      <c r="B241" s="61" t="s">
        <v>2696</v>
      </c>
      <c r="C241" s="79">
        <v>4447</v>
      </c>
      <c r="D241" s="61" t="s">
        <v>2746</v>
      </c>
      <c r="E241" s="61" t="s">
        <v>4025</v>
      </c>
      <c r="F241" s="78"/>
      <c r="G241" s="58" t="s">
        <v>4857</v>
      </c>
      <c r="H241" s="68" t="s">
        <v>3662</v>
      </c>
      <c r="I241" s="71" t="s">
        <v>4529</v>
      </c>
      <c r="J241" s="58">
        <v>14988</v>
      </c>
      <c r="K241" s="58" t="s">
        <v>132</v>
      </c>
      <c r="L241" s="58" t="s">
        <v>132</v>
      </c>
    </row>
    <row r="242" spans="1:12" ht="14.25" customHeight="1" x14ac:dyDescent="0.3">
      <c r="A242" s="65">
        <v>140</v>
      </c>
      <c r="B242" s="61" t="s">
        <v>2696</v>
      </c>
      <c r="C242" s="79">
        <v>5224</v>
      </c>
      <c r="D242" s="61" t="s">
        <v>2750</v>
      </c>
      <c r="E242" s="61" t="s">
        <v>4025</v>
      </c>
      <c r="F242" s="78"/>
      <c r="G242" s="58" t="s">
        <v>4857</v>
      </c>
      <c r="H242" s="68" t="s">
        <v>3662</v>
      </c>
      <c r="I242" s="71" t="s">
        <v>4529</v>
      </c>
      <c r="J242" s="58">
        <v>14988</v>
      </c>
      <c r="K242" s="58" t="s">
        <v>132</v>
      </c>
      <c r="L242" s="58" t="s">
        <v>132</v>
      </c>
    </row>
    <row r="243" spans="1:12" ht="14.25" customHeight="1" x14ac:dyDescent="0.3">
      <c r="A243" s="65">
        <v>140</v>
      </c>
      <c r="B243" s="61" t="s">
        <v>2696</v>
      </c>
      <c r="C243" s="79">
        <v>5229</v>
      </c>
      <c r="D243" s="61" t="s">
        <v>2748</v>
      </c>
      <c r="E243" s="61" t="s">
        <v>4024</v>
      </c>
      <c r="F243" s="78"/>
      <c r="G243" s="58" t="s">
        <v>4857</v>
      </c>
      <c r="H243" s="68" t="s">
        <v>3662</v>
      </c>
      <c r="I243" s="71" t="s">
        <v>4529</v>
      </c>
      <c r="J243" s="58">
        <v>14988</v>
      </c>
      <c r="K243" s="58" t="s">
        <v>132</v>
      </c>
      <c r="L243" s="58" t="s">
        <v>132</v>
      </c>
    </row>
    <row r="244" spans="1:12" ht="14.25" customHeight="1" x14ac:dyDescent="0.3">
      <c r="A244" s="65">
        <v>140</v>
      </c>
      <c r="B244" s="61" t="s">
        <v>2696</v>
      </c>
      <c r="C244" s="79">
        <v>5233</v>
      </c>
      <c r="D244" s="61" t="s">
        <v>2752</v>
      </c>
      <c r="E244" s="61" t="s">
        <v>4024</v>
      </c>
      <c r="F244" s="78"/>
      <c r="G244" s="58" t="s">
        <v>4857</v>
      </c>
      <c r="H244" s="68" t="s">
        <v>3662</v>
      </c>
      <c r="I244" s="71" t="s">
        <v>4529</v>
      </c>
      <c r="J244" s="58">
        <v>14988</v>
      </c>
      <c r="K244" s="58" t="s">
        <v>132</v>
      </c>
      <c r="L244" s="58" t="s">
        <v>132</v>
      </c>
    </row>
    <row r="245" spans="1:12" ht="14.25" customHeight="1" x14ac:dyDescent="0.3">
      <c r="A245" s="65">
        <v>140</v>
      </c>
      <c r="B245" s="61" t="s">
        <v>2696</v>
      </c>
      <c r="C245" s="79">
        <v>5236</v>
      </c>
      <c r="D245" s="61" t="s">
        <v>2754</v>
      </c>
      <c r="E245" s="61" t="s">
        <v>4024</v>
      </c>
      <c r="F245" s="78"/>
      <c r="G245" s="58" t="s">
        <v>4857</v>
      </c>
      <c r="H245" s="68" t="s">
        <v>3662</v>
      </c>
      <c r="I245" s="71" t="s">
        <v>4529</v>
      </c>
      <c r="J245" s="58">
        <v>14988</v>
      </c>
      <c r="K245" s="58" t="s">
        <v>132</v>
      </c>
      <c r="L245" s="58" t="s">
        <v>132</v>
      </c>
    </row>
    <row r="246" spans="1:12" ht="14.25" customHeight="1" x14ac:dyDescent="0.3">
      <c r="A246" s="65">
        <v>140</v>
      </c>
      <c r="B246" s="61" t="s">
        <v>2696</v>
      </c>
      <c r="C246" s="79">
        <v>5572</v>
      </c>
      <c r="D246" s="61" t="s">
        <v>2744</v>
      </c>
      <c r="E246" s="61" t="s">
        <v>4024</v>
      </c>
      <c r="F246" s="78"/>
      <c r="G246" s="58" t="s">
        <v>4857</v>
      </c>
      <c r="H246" s="68" t="s">
        <v>3662</v>
      </c>
      <c r="I246" s="71" t="s">
        <v>4529</v>
      </c>
      <c r="J246" s="58">
        <v>14988</v>
      </c>
      <c r="K246" s="58" t="s">
        <v>132</v>
      </c>
      <c r="L246" s="58" t="s">
        <v>132</v>
      </c>
    </row>
    <row r="247" spans="1:12" ht="14.25" customHeight="1" x14ac:dyDescent="0.3">
      <c r="A247" s="65">
        <v>140</v>
      </c>
      <c r="B247" s="61" t="s">
        <v>2696</v>
      </c>
      <c r="C247" s="79">
        <v>5574</v>
      </c>
      <c r="D247" s="61" t="s">
        <v>1077</v>
      </c>
      <c r="E247" s="61" t="s">
        <v>4024</v>
      </c>
      <c r="F247" s="78"/>
      <c r="G247" s="58" t="s">
        <v>4857</v>
      </c>
      <c r="H247" s="68" t="s">
        <v>3662</v>
      </c>
      <c r="I247" s="71" t="s">
        <v>4529</v>
      </c>
      <c r="J247" s="58">
        <v>14988</v>
      </c>
      <c r="K247" s="58" t="s">
        <v>132</v>
      </c>
      <c r="L247" s="58" t="s">
        <v>132</v>
      </c>
    </row>
    <row r="248" spans="1:12" ht="14.25" customHeight="1" x14ac:dyDescent="0.3">
      <c r="A248" s="65">
        <v>140</v>
      </c>
      <c r="B248" s="61" t="s">
        <v>2696</v>
      </c>
      <c r="C248" s="79">
        <v>6814</v>
      </c>
      <c r="D248" s="61" t="s">
        <v>2761</v>
      </c>
      <c r="E248" s="61" t="s">
        <v>4024</v>
      </c>
      <c r="F248" s="78"/>
      <c r="G248" s="58" t="s">
        <v>4857</v>
      </c>
      <c r="H248" s="68" t="s">
        <v>3662</v>
      </c>
      <c r="I248" s="71" t="s">
        <v>4529</v>
      </c>
      <c r="J248" s="58">
        <v>14988</v>
      </c>
      <c r="K248" s="58" t="s">
        <v>132</v>
      </c>
      <c r="L248" s="58" t="s">
        <v>132</v>
      </c>
    </row>
    <row r="249" spans="1:12" ht="14.25" customHeight="1" x14ac:dyDescent="0.3">
      <c r="A249" s="65">
        <v>140</v>
      </c>
      <c r="B249" s="61" t="s">
        <v>2696</v>
      </c>
      <c r="C249" s="79">
        <v>7518</v>
      </c>
      <c r="D249" s="61" t="s">
        <v>2763</v>
      </c>
      <c r="E249" s="61" t="s">
        <v>4024</v>
      </c>
      <c r="F249" s="78"/>
      <c r="G249" s="58" t="s">
        <v>4857</v>
      </c>
      <c r="H249" s="68" t="s">
        <v>3662</v>
      </c>
      <c r="I249" s="71" t="s">
        <v>4529</v>
      </c>
      <c r="J249" s="58">
        <v>14988</v>
      </c>
      <c r="K249" s="58" t="s">
        <v>132</v>
      </c>
      <c r="L249" s="58" t="s">
        <v>132</v>
      </c>
    </row>
    <row r="250" spans="1:12" ht="14.25" customHeight="1" x14ac:dyDescent="0.3">
      <c r="A250" s="65">
        <v>140</v>
      </c>
      <c r="B250" s="61" t="s">
        <v>2696</v>
      </c>
      <c r="C250" s="79">
        <v>7606</v>
      </c>
      <c r="D250" s="61" t="s">
        <v>2765</v>
      </c>
      <c r="E250" s="61" t="s">
        <v>4024</v>
      </c>
      <c r="F250" s="78"/>
      <c r="G250" s="58" t="s">
        <v>4857</v>
      </c>
      <c r="H250" s="68" t="s">
        <v>3662</v>
      </c>
      <c r="I250" s="71" t="s">
        <v>4529</v>
      </c>
      <c r="J250" s="58">
        <v>14988</v>
      </c>
      <c r="K250" s="58" t="s">
        <v>132</v>
      </c>
      <c r="L250" s="58" t="s">
        <v>132</v>
      </c>
    </row>
    <row r="251" spans="1:12" ht="14.25" customHeight="1" x14ac:dyDescent="0.3">
      <c r="A251" s="65">
        <v>140</v>
      </c>
      <c r="B251" s="61" t="s">
        <v>2696</v>
      </c>
      <c r="C251" s="79">
        <v>8064</v>
      </c>
      <c r="D251" s="61" t="s">
        <v>2697</v>
      </c>
      <c r="E251" s="61" t="s">
        <v>4023</v>
      </c>
      <c r="F251" s="78"/>
      <c r="G251" s="58" t="s">
        <v>4859</v>
      </c>
      <c r="H251" s="68" t="s">
        <v>4020</v>
      </c>
      <c r="I251" s="71" t="s">
        <v>4527</v>
      </c>
      <c r="J251" s="59">
        <v>14988</v>
      </c>
      <c r="K251" s="58" t="s">
        <v>132</v>
      </c>
      <c r="L251" s="58" t="s">
        <v>132</v>
      </c>
    </row>
    <row r="252" spans="1:12" ht="14.25" customHeight="1" x14ac:dyDescent="0.3">
      <c r="A252" s="65">
        <v>140</v>
      </c>
      <c r="B252" s="61" t="s">
        <v>2696</v>
      </c>
      <c r="C252" s="79">
        <v>9600</v>
      </c>
      <c r="D252" s="61" t="s">
        <v>2767</v>
      </c>
      <c r="E252" s="61" t="s">
        <v>4024</v>
      </c>
      <c r="F252" s="78"/>
      <c r="G252" s="58" t="s">
        <v>4857</v>
      </c>
      <c r="H252" s="68" t="s">
        <v>3662</v>
      </c>
      <c r="I252" s="71" t="s">
        <v>4529</v>
      </c>
      <c r="J252" s="58">
        <v>14988</v>
      </c>
      <c r="K252" s="58" t="s">
        <v>132</v>
      </c>
      <c r="L252" s="58" t="s">
        <v>132</v>
      </c>
    </row>
    <row r="253" spans="1:12" ht="14.25" customHeight="1" x14ac:dyDescent="0.3">
      <c r="A253" s="65">
        <v>140</v>
      </c>
      <c r="B253" s="61" t="s">
        <v>2696</v>
      </c>
      <c r="C253" s="79" t="s">
        <v>87</v>
      </c>
      <c r="D253" s="61"/>
      <c r="E253" s="62" t="s">
        <v>4032</v>
      </c>
      <c r="F253" s="78"/>
      <c r="G253" s="58" t="s">
        <v>4857</v>
      </c>
      <c r="H253" s="68" t="s">
        <v>3662</v>
      </c>
      <c r="I253" s="71" t="s">
        <v>4529</v>
      </c>
      <c r="J253" s="58">
        <v>14988</v>
      </c>
      <c r="K253" s="58" t="s">
        <v>132</v>
      </c>
      <c r="L253" s="58" t="s">
        <v>132</v>
      </c>
    </row>
    <row r="254" spans="1:12" ht="14.25" customHeight="1" x14ac:dyDescent="0.3">
      <c r="A254" s="65">
        <v>170</v>
      </c>
      <c r="B254" s="61" t="s">
        <v>662</v>
      </c>
      <c r="C254" s="79">
        <v>2136</v>
      </c>
      <c r="D254" s="61" t="s">
        <v>1099</v>
      </c>
      <c r="E254" s="61" t="s">
        <v>4023</v>
      </c>
      <c r="F254" s="78"/>
      <c r="G254" s="114" t="s">
        <v>7967</v>
      </c>
      <c r="H254" s="68" t="s">
        <v>4020</v>
      </c>
      <c r="I254" s="71" t="s">
        <v>4527</v>
      </c>
      <c r="J254" s="59">
        <v>253</v>
      </c>
      <c r="K254" s="58" t="s">
        <v>12</v>
      </c>
      <c r="L254" s="58" t="s">
        <v>132</v>
      </c>
    </row>
    <row r="255" spans="1:12" ht="14.25" customHeight="1" x14ac:dyDescent="0.3">
      <c r="A255" s="65">
        <v>170</v>
      </c>
      <c r="B255" s="61" t="s">
        <v>662</v>
      </c>
      <c r="C255" s="79">
        <v>2140</v>
      </c>
      <c r="D255" s="61" t="s">
        <v>1104</v>
      </c>
      <c r="E255" s="61" t="s">
        <v>4052</v>
      </c>
      <c r="F255" s="78"/>
      <c r="G255" s="58" t="s">
        <v>4857</v>
      </c>
      <c r="H255" s="68" t="s">
        <v>4020</v>
      </c>
      <c r="I255" s="71" t="s">
        <v>4527</v>
      </c>
      <c r="J255" s="59">
        <v>253</v>
      </c>
      <c r="K255" s="58" t="s">
        <v>12</v>
      </c>
      <c r="L255" s="58" t="s">
        <v>132</v>
      </c>
    </row>
    <row r="256" spans="1:12" ht="14.25" customHeight="1" x14ac:dyDescent="0.3">
      <c r="A256" s="65">
        <v>170</v>
      </c>
      <c r="B256" s="61" t="s">
        <v>662</v>
      </c>
      <c r="C256" s="79" t="s">
        <v>87</v>
      </c>
      <c r="D256" s="61"/>
      <c r="E256" s="64" t="s">
        <v>4018</v>
      </c>
      <c r="F256" s="78"/>
      <c r="G256" s="58" t="s">
        <v>4857</v>
      </c>
      <c r="H256" s="68" t="s">
        <v>4020</v>
      </c>
      <c r="I256" s="71" t="s">
        <v>4527</v>
      </c>
      <c r="J256" s="59">
        <v>253</v>
      </c>
      <c r="K256" s="58" t="s">
        <v>12</v>
      </c>
      <c r="L256" s="58" t="s">
        <v>132</v>
      </c>
    </row>
    <row r="257" spans="1:12" ht="14.25" customHeight="1" x14ac:dyDescent="0.3">
      <c r="A257" s="65">
        <v>180</v>
      </c>
      <c r="B257" s="61" t="s">
        <v>219</v>
      </c>
      <c r="C257" s="79">
        <v>122</v>
      </c>
      <c r="D257" s="61" t="s">
        <v>232</v>
      </c>
      <c r="E257" s="61" t="s">
        <v>4031</v>
      </c>
      <c r="F257" s="78"/>
      <c r="G257" s="58" t="s">
        <v>4858</v>
      </c>
      <c r="H257" s="68" t="s">
        <v>3662</v>
      </c>
      <c r="I257" s="71" t="s">
        <v>4528</v>
      </c>
      <c r="J257" s="58">
        <v>40088</v>
      </c>
      <c r="K257" s="58" t="s">
        <v>132</v>
      </c>
      <c r="L257" s="58" t="s">
        <v>132</v>
      </c>
    </row>
    <row r="258" spans="1:12" ht="14.25" customHeight="1" x14ac:dyDescent="0.3">
      <c r="A258" s="65">
        <v>180</v>
      </c>
      <c r="B258" s="61" t="s">
        <v>219</v>
      </c>
      <c r="C258" s="79">
        <v>126</v>
      </c>
      <c r="D258" s="61" t="s">
        <v>220</v>
      </c>
      <c r="E258" s="61" t="s">
        <v>4024</v>
      </c>
      <c r="F258" s="78"/>
      <c r="G258" s="58" t="s">
        <v>4858</v>
      </c>
      <c r="H258" s="68" t="s">
        <v>3662</v>
      </c>
      <c r="I258" s="71" t="s">
        <v>4528</v>
      </c>
      <c r="J258" s="58">
        <v>40088</v>
      </c>
      <c r="K258" s="58" t="s">
        <v>132</v>
      </c>
      <c r="L258" s="58" t="s">
        <v>132</v>
      </c>
    </row>
    <row r="259" spans="1:12" ht="14.25" customHeight="1" x14ac:dyDescent="0.3">
      <c r="A259" s="65">
        <v>180</v>
      </c>
      <c r="B259" s="61" t="s">
        <v>219</v>
      </c>
      <c r="C259" s="79">
        <v>213</v>
      </c>
      <c r="D259" s="61" t="s">
        <v>242</v>
      </c>
      <c r="E259" s="61" t="s">
        <v>4025</v>
      </c>
      <c r="F259" s="78"/>
      <c r="G259" s="58" t="s">
        <v>4858</v>
      </c>
      <c r="H259" s="68" t="s">
        <v>3662</v>
      </c>
      <c r="I259" s="71" t="s">
        <v>4528</v>
      </c>
      <c r="J259" s="58">
        <v>40088</v>
      </c>
      <c r="K259" s="58" t="s">
        <v>132</v>
      </c>
      <c r="L259" s="58" t="s">
        <v>132</v>
      </c>
    </row>
    <row r="260" spans="1:12" ht="14.25" customHeight="1" x14ac:dyDescent="0.3">
      <c r="A260" s="65">
        <v>180</v>
      </c>
      <c r="B260" s="61" t="s">
        <v>219</v>
      </c>
      <c r="C260" s="79">
        <v>214</v>
      </c>
      <c r="D260" s="61" t="s">
        <v>222</v>
      </c>
      <c r="E260" s="61" t="s">
        <v>4023</v>
      </c>
      <c r="F260" s="78"/>
      <c r="G260" s="58" t="s">
        <v>4857</v>
      </c>
      <c r="H260" s="68" t="s">
        <v>4020</v>
      </c>
      <c r="I260" s="71" t="s">
        <v>4527</v>
      </c>
      <c r="J260" s="59">
        <v>40088</v>
      </c>
      <c r="K260" s="58" t="s">
        <v>132</v>
      </c>
      <c r="L260" s="58" t="s">
        <v>132</v>
      </c>
    </row>
    <row r="261" spans="1:12" ht="14.25" customHeight="1" x14ac:dyDescent="0.3">
      <c r="A261" s="65">
        <v>180</v>
      </c>
      <c r="B261" s="61" t="s">
        <v>219</v>
      </c>
      <c r="C261" s="79">
        <v>310</v>
      </c>
      <c r="D261" s="61" t="s">
        <v>226</v>
      </c>
      <c r="E261" s="61" t="s">
        <v>4024</v>
      </c>
      <c r="F261" s="78"/>
      <c r="G261" s="58" t="s">
        <v>4858</v>
      </c>
      <c r="H261" s="68" t="s">
        <v>3662</v>
      </c>
      <c r="I261" s="71" t="s">
        <v>4528</v>
      </c>
      <c r="J261" s="58">
        <v>40088</v>
      </c>
      <c r="K261" s="58" t="s">
        <v>132</v>
      </c>
      <c r="L261" s="58" t="s">
        <v>132</v>
      </c>
    </row>
    <row r="262" spans="1:12" ht="14.25" customHeight="1" x14ac:dyDescent="0.3">
      <c r="A262" s="65">
        <v>180</v>
      </c>
      <c r="B262" s="61" t="s">
        <v>219</v>
      </c>
      <c r="C262" s="79">
        <v>458</v>
      </c>
      <c r="D262" s="61" t="s">
        <v>228</v>
      </c>
      <c r="E262" s="61" t="s">
        <v>4024</v>
      </c>
      <c r="F262" s="78"/>
      <c r="G262" s="58" t="s">
        <v>4858</v>
      </c>
      <c r="H262" s="68" t="s">
        <v>3662</v>
      </c>
      <c r="I262" s="71" t="s">
        <v>4528</v>
      </c>
      <c r="J262" s="58">
        <v>40088</v>
      </c>
      <c r="K262" s="58" t="s">
        <v>132</v>
      </c>
      <c r="L262" s="58" t="s">
        <v>132</v>
      </c>
    </row>
    <row r="263" spans="1:12" ht="14.25" customHeight="1" x14ac:dyDescent="0.3">
      <c r="A263" s="65">
        <v>180</v>
      </c>
      <c r="B263" s="61" t="s">
        <v>219</v>
      </c>
      <c r="C263" s="79">
        <v>464</v>
      </c>
      <c r="D263" s="61" t="s">
        <v>236</v>
      </c>
      <c r="E263" s="61" t="s">
        <v>4023</v>
      </c>
      <c r="F263" s="78">
        <v>3</v>
      </c>
      <c r="G263" s="110" t="s">
        <v>4856</v>
      </c>
      <c r="H263" s="68" t="s">
        <v>4020</v>
      </c>
      <c r="I263" s="71" t="s">
        <v>4527</v>
      </c>
      <c r="J263" s="59">
        <v>40088</v>
      </c>
      <c r="K263" s="58" t="s">
        <v>132</v>
      </c>
      <c r="L263" s="58" t="s">
        <v>132</v>
      </c>
    </row>
    <row r="264" spans="1:12" ht="14.25" customHeight="1" x14ac:dyDescent="0.3">
      <c r="A264" s="65">
        <v>180</v>
      </c>
      <c r="B264" s="61" t="s">
        <v>219</v>
      </c>
      <c r="C264" s="79">
        <v>465</v>
      </c>
      <c r="D264" s="61" t="s">
        <v>234</v>
      </c>
      <c r="E264" s="61" t="s">
        <v>4024</v>
      </c>
      <c r="F264" s="78"/>
      <c r="G264" s="58" t="s">
        <v>4858</v>
      </c>
      <c r="H264" s="68" t="s">
        <v>3662</v>
      </c>
      <c r="I264" s="71" t="s">
        <v>4528</v>
      </c>
      <c r="J264" s="58">
        <v>40088</v>
      </c>
      <c r="K264" s="58" t="s">
        <v>132</v>
      </c>
      <c r="L264" s="58" t="s">
        <v>132</v>
      </c>
    </row>
    <row r="265" spans="1:12" ht="14.25" customHeight="1" x14ac:dyDescent="0.3">
      <c r="A265" s="65">
        <v>180</v>
      </c>
      <c r="B265" s="61" t="s">
        <v>219</v>
      </c>
      <c r="C265" s="79">
        <v>914</v>
      </c>
      <c r="D265" s="61" t="s">
        <v>244</v>
      </c>
      <c r="E265" s="61" t="s">
        <v>4024</v>
      </c>
      <c r="F265" s="78"/>
      <c r="G265" s="58" t="s">
        <v>4858</v>
      </c>
      <c r="H265" s="68" t="s">
        <v>3662</v>
      </c>
      <c r="I265" s="71" t="s">
        <v>4528</v>
      </c>
      <c r="J265" s="58">
        <v>40088</v>
      </c>
      <c r="K265" s="58" t="s">
        <v>132</v>
      </c>
      <c r="L265" s="58" t="s">
        <v>132</v>
      </c>
    </row>
    <row r="266" spans="1:12" ht="14.25" customHeight="1" x14ac:dyDescent="0.3">
      <c r="A266" s="65">
        <v>180</v>
      </c>
      <c r="B266" s="61" t="s">
        <v>219</v>
      </c>
      <c r="C266" s="79">
        <v>1458</v>
      </c>
      <c r="D266" s="61" t="s">
        <v>714</v>
      </c>
      <c r="E266" s="61" t="s">
        <v>4027</v>
      </c>
      <c r="F266" s="78">
        <v>9</v>
      </c>
      <c r="G266" s="58" t="s">
        <v>4856</v>
      </c>
      <c r="H266" s="68" t="s">
        <v>4020</v>
      </c>
      <c r="I266" s="71" t="s">
        <v>4527</v>
      </c>
      <c r="J266" s="58">
        <v>40088</v>
      </c>
      <c r="K266" s="58" t="s">
        <v>132</v>
      </c>
      <c r="L266" s="58" t="s">
        <v>132</v>
      </c>
    </row>
    <row r="267" spans="1:12" ht="14.25" customHeight="1" x14ac:dyDescent="0.3">
      <c r="A267" s="65">
        <v>180</v>
      </c>
      <c r="B267" s="61" t="s">
        <v>219</v>
      </c>
      <c r="C267" s="79">
        <v>1470</v>
      </c>
      <c r="D267" s="61" t="s">
        <v>246</v>
      </c>
      <c r="E267" s="61" t="s">
        <v>4024</v>
      </c>
      <c r="F267" s="78"/>
      <c r="G267" s="58" t="s">
        <v>4858</v>
      </c>
      <c r="H267" s="68" t="s">
        <v>3662</v>
      </c>
      <c r="I267" s="71" t="s">
        <v>4528</v>
      </c>
      <c r="J267" s="58">
        <v>40088</v>
      </c>
      <c r="K267" s="58" t="s">
        <v>132</v>
      </c>
      <c r="L267" s="58" t="s">
        <v>132</v>
      </c>
    </row>
    <row r="268" spans="1:12" ht="14.25" customHeight="1" x14ac:dyDescent="0.3">
      <c r="A268" s="65">
        <v>180</v>
      </c>
      <c r="B268" s="61" t="s">
        <v>219</v>
      </c>
      <c r="C268" s="79">
        <v>1720</v>
      </c>
      <c r="D268" s="61" t="s">
        <v>248</v>
      </c>
      <c r="E268" s="61" t="s">
        <v>4024</v>
      </c>
      <c r="F268" s="78"/>
      <c r="G268" s="58" t="s">
        <v>4858</v>
      </c>
      <c r="H268" s="68" t="s">
        <v>3662</v>
      </c>
      <c r="I268" s="71" t="s">
        <v>4528</v>
      </c>
      <c r="J268" s="58">
        <v>40088</v>
      </c>
      <c r="K268" s="58" t="s">
        <v>132</v>
      </c>
      <c r="L268" s="58" t="s">
        <v>132</v>
      </c>
    </row>
    <row r="269" spans="1:12" ht="14.25" customHeight="1" x14ac:dyDescent="0.3">
      <c r="A269" s="65">
        <v>180</v>
      </c>
      <c r="B269" s="61" t="s">
        <v>219</v>
      </c>
      <c r="C269" s="79">
        <v>1800</v>
      </c>
      <c r="D269" s="61" t="s">
        <v>250</v>
      </c>
      <c r="E269" s="61" t="s">
        <v>4024</v>
      </c>
      <c r="F269" s="78"/>
      <c r="G269" s="58" t="s">
        <v>4858</v>
      </c>
      <c r="H269" s="68" t="s">
        <v>3662</v>
      </c>
      <c r="I269" s="71" t="s">
        <v>4528</v>
      </c>
      <c r="J269" s="58">
        <v>40088</v>
      </c>
      <c r="K269" s="58" t="s">
        <v>132</v>
      </c>
      <c r="L269" s="58" t="s">
        <v>132</v>
      </c>
    </row>
    <row r="270" spans="1:12" ht="14.25" customHeight="1" x14ac:dyDescent="0.3">
      <c r="A270" s="65">
        <v>180</v>
      </c>
      <c r="B270" s="61" t="s">
        <v>219</v>
      </c>
      <c r="C270" s="79">
        <v>1948</v>
      </c>
      <c r="D270" s="61" t="s">
        <v>252</v>
      </c>
      <c r="E270" s="61" t="s">
        <v>4023</v>
      </c>
      <c r="F270" s="78"/>
      <c r="G270" s="58" t="s">
        <v>4857</v>
      </c>
      <c r="H270" s="68" t="s">
        <v>4020</v>
      </c>
      <c r="I270" s="71" t="s">
        <v>4527</v>
      </c>
      <c r="J270" s="59">
        <v>40088</v>
      </c>
      <c r="K270" s="58" t="s">
        <v>132</v>
      </c>
      <c r="L270" s="58" t="s">
        <v>132</v>
      </c>
    </row>
    <row r="271" spans="1:12" ht="14.25" customHeight="1" x14ac:dyDescent="0.3">
      <c r="A271" s="65">
        <v>180</v>
      </c>
      <c r="B271" s="61" t="s">
        <v>219</v>
      </c>
      <c r="C271" s="79">
        <v>2095</v>
      </c>
      <c r="D271" s="61" t="s">
        <v>254</v>
      </c>
      <c r="E271" s="61" t="s">
        <v>4023</v>
      </c>
      <c r="F271" s="78"/>
      <c r="G271" s="58" t="s">
        <v>4857</v>
      </c>
      <c r="H271" s="68" t="s">
        <v>4020</v>
      </c>
      <c r="I271" s="71" t="s">
        <v>4527</v>
      </c>
      <c r="J271" s="59">
        <v>40088</v>
      </c>
      <c r="K271" s="58" t="s">
        <v>132</v>
      </c>
      <c r="L271" s="58" t="s">
        <v>132</v>
      </c>
    </row>
    <row r="272" spans="1:12" ht="14.25" customHeight="1" x14ac:dyDescent="0.3">
      <c r="A272" s="65">
        <v>180</v>
      </c>
      <c r="B272" s="61" t="s">
        <v>219</v>
      </c>
      <c r="C272" s="79">
        <v>2114</v>
      </c>
      <c r="D272" s="61" t="s">
        <v>256</v>
      </c>
      <c r="E272" s="61" t="s">
        <v>4024</v>
      </c>
      <c r="F272" s="78"/>
      <c r="G272" s="58" t="s">
        <v>4858</v>
      </c>
      <c r="H272" s="68" t="s">
        <v>3662</v>
      </c>
      <c r="I272" s="71" t="s">
        <v>4528</v>
      </c>
      <c r="J272" s="58">
        <v>40088</v>
      </c>
      <c r="K272" s="58" t="s">
        <v>132</v>
      </c>
      <c r="L272" s="58" t="s">
        <v>132</v>
      </c>
    </row>
    <row r="273" spans="1:12" ht="14.25" customHeight="1" x14ac:dyDescent="0.3">
      <c r="A273" s="65">
        <v>180</v>
      </c>
      <c r="B273" s="61" t="s">
        <v>219</v>
      </c>
      <c r="C273" s="79">
        <v>2384</v>
      </c>
      <c r="D273" s="61" t="s">
        <v>258</v>
      </c>
      <c r="E273" s="61" t="s">
        <v>4024</v>
      </c>
      <c r="F273" s="78"/>
      <c r="G273" s="58" t="s">
        <v>4858</v>
      </c>
      <c r="H273" s="68" t="s">
        <v>3662</v>
      </c>
      <c r="I273" s="71" t="s">
        <v>4528</v>
      </c>
      <c r="J273" s="58">
        <v>40088</v>
      </c>
      <c r="K273" s="58" t="s">
        <v>132</v>
      </c>
      <c r="L273" s="58" t="s">
        <v>132</v>
      </c>
    </row>
    <row r="274" spans="1:12" ht="14.25" customHeight="1" x14ac:dyDescent="0.3">
      <c r="A274" s="65">
        <v>180</v>
      </c>
      <c r="B274" s="61" t="s">
        <v>219</v>
      </c>
      <c r="C274" s="79">
        <v>2618</v>
      </c>
      <c r="D274" s="61" t="s">
        <v>262</v>
      </c>
      <c r="E274" s="61" t="s">
        <v>4024</v>
      </c>
      <c r="F274" s="78"/>
      <c r="G274" s="58" t="s">
        <v>4858</v>
      </c>
      <c r="H274" s="68" t="s">
        <v>3662</v>
      </c>
      <c r="I274" s="71" t="s">
        <v>4528</v>
      </c>
      <c r="J274" s="58">
        <v>40088</v>
      </c>
      <c r="K274" s="58" t="s">
        <v>132</v>
      </c>
      <c r="L274" s="58" t="s">
        <v>132</v>
      </c>
    </row>
    <row r="275" spans="1:12" ht="14.25" customHeight="1" x14ac:dyDescent="0.3">
      <c r="A275" s="65">
        <v>180</v>
      </c>
      <c r="B275" s="61" t="s">
        <v>219</v>
      </c>
      <c r="C275" s="79">
        <v>2654</v>
      </c>
      <c r="D275" s="61" t="s">
        <v>264</v>
      </c>
      <c r="E275" s="61" t="s">
        <v>4031</v>
      </c>
      <c r="F275" s="78"/>
      <c r="G275" s="58" t="s">
        <v>4858</v>
      </c>
      <c r="H275" s="68" t="s">
        <v>3662</v>
      </c>
      <c r="I275" s="71" t="s">
        <v>4528</v>
      </c>
      <c r="J275" s="58">
        <v>40088</v>
      </c>
      <c r="K275" s="58" t="s">
        <v>132</v>
      </c>
      <c r="L275" s="58" t="s">
        <v>132</v>
      </c>
    </row>
    <row r="276" spans="1:12" ht="14.25" customHeight="1" x14ac:dyDescent="0.3">
      <c r="A276" s="65">
        <v>180</v>
      </c>
      <c r="B276" s="61" t="s">
        <v>219</v>
      </c>
      <c r="C276" s="79">
        <v>2673</v>
      </c>
      <c r="D276" s="61" t="s">
        <v>722</v>
      </c>
      <c r="E276" s="61" t="s">
        <v>4027</v>
      </c>
      <c r="F276" s="78">
        <v>1</v>
      </c>
      <c r="G276" s="58" t="s">
        <v>4856</v>
      </c>
      <c r="H276" s="68" t="s">
        <v>4020</v>
      </c>
      <c r="I276" s="71" t="s">
        <v>4527</v>
      </c>
      <c r="J276" s="58">
        <v>40088</v>
      </c>
      <c r="K276" s="58" t="s">
        <v>132</v>
      </c>
      <c r="L276" s="58" t="s">
        <v>132</v>
      </c>
    </row>
    <row r="277" spans="1:12" ht="14.25" customHeight="1" x14ac:dyDescent="0.3">
      <c r="A277" s="65">
        <v>180</v>
      </c>
      <c r="B277" s="61" t="s">
        <v>219</v>
      </c>
      <c r="C277" s="79">
        <v>3272</v>
      </c>
      <c r="D277" s="61" t="s">
        <v>268</v>
      </c>
      <c r="E277" s="61" t="s">
        <v>4023</v>
      </c>
      <c r="F277" s="78"/>
      <c r="G277" s="58" t="s">
        <v>4857</v>
      </c>
      <c r="H277" s="68" t="s">
        <v>4020</v>
      </c>
      <c r="I277" s="71" t="s">
        <v>4527</v>
      </c>
      <c r="J277" s="59">
        <v>40088</v>
      </c>
      <c r="K277" s="58" t="s">
        <v>132</v>
      </c>
      <c r="L277" s="58" t="s">
        <v>132</v>
      </c>
    </row>
    <row r="278" spans="1:12" ht="14.25" customHeight="1" x14ac:dyDescent="0.3">
      <c r="A278" s="65">
        <v>180</v>
      </c>
      <c r="B278" s="61" t="s">
        <v>219</v>
      </c>
      <c r="C278" s="79">
        <v>3354</v>
      </c>
      <c r="D278" s="61" t="s">
        <v>763</v>
      </c>
      <c r="E278" s="61" t="s">
        <v>4056</v>
      </c>
      <c r="F278" s="78">
        <v>5</v>
      </c>
      <c r="G278" s="58" t="s">
        <v>4856</v>
      </c>
      <c r="H278" s="68" t="s">
        <v>4020</v>
      </c>
      <c r="I278" s="71" t="s">
        <v>4527</v>
      </c>
      <c r="J278" s="58">
        <v>40088</v>
      </c>
      <c r="K278" s="58" t="s">
        <v>132</v>
      </c>
      <c r="L278" s="58" t="s">
        <v>132</v>
      </c>
    </row>
    <row r="279" spans="1:12" ht="14.25" customHeight="1" x14ac:dyDescent="0.3">
      <c r="A279" s="65">
        <v>180</v>
      </c>
      <c r="B279" s="61" t="s">
        <v>219</v>
      </c>
      <c r="C279" s="79">
        <v>3471</v>
      </c>
      <c r="D279" s="61" t="s">
        <v>271</v>
      </c>
      <c r="E279" s="61" t="s">
        <v>4023</v>
      </c>
      <c r="F279" s="78"/>
      <c r="G279" s="58" t="s">
        <v>4857</v>
      </c>
      <c r="H279" s="68" t="s">
        <v>4020</v>
      </c>
      <c r="I279" s="71" t="s">
        <v>4527</v>
      </c>
      <c r="J279" s="59">
        <v>40088</v>
      </c>
      <c r="K279" s="58" t="s">
        <v>132</v>
      </c>
      <c r="L279" s="58" t="s">
        <v>132</v>
      </c>
    </row>
    <row r="280" spans="1:12" ht="14.25" customHeight="1" x14ac:dyDescent="0.3">
      <c r="A280" s="65">
        <v>180</v>
      </c>
      <c r="B280" s="61" t="s">
        <v>219</v>
      </c>
      <c r="C280" s="79">
        <v>4024</v>
      </c>
      <c r="D280" s="61" t="s">
        <v>785</v>
      </c>
      <c r="E280" s="61" t="s">
        <v>4056</v>
      </c>
      <c r="F280" s="78">
        <v>2</v>
      </c>
      <c r="G280" s="58" t="s">
        <v>4856</v>
      </c>
      <c r="H280" s="68" t="s">
        <v>4020</v>
      </c>
      <c r="I280" s="71" t="s">
        <v>4527</v>
      </c>
      <c r="J280" s="58">
        <v>40088</v>
      </c>
      <c r="K280" s="58" t="s">
        <v>132</v>
      </c>
      <c r="L280" s="58" t="s">
        <v>132</v>
      </c>
    </row>
    <row r="281" spans="1:12" ht="14.25" customHeight="1" x14ac:dyDescent="0.3">
      <c r="A281" s="65">
        <v>180</v>
      </c>
      <c r="B281" s="61" t="s">
        <v>219</v>
      </c>
      <c r="C281" s="79">
        <v>4270</v>
      </c>
      <c r="D281" s="61" t="s">
        <v>277</v>
      </c>
      <c r="E281" s="61" t="s">
        <v>4058</v>
      </c>
      <c r="F281" s="78"/>
      <c r="G281" s="58" t="s">
        <v>4858</v>
      </c>
      <c r="H281" s="68" t="s">
        <v>3662</v>
      </c>
      <c r="I281" s="71" t="s">
        <v>4528</v>
      </c>
      <c r="J281" s="58">
        <v>40088</v>
      </c>
      <c r="K281" s="58" t="s">
        <v>132</v>
      </c>
      <c r="L281" s="58" t="s">
        <v>132</v>
      </c>
    </row>
    <row r="282" spans="1:12" ht="14.25" customHeight="1" x14ac:dyDescent="0.3">
      <c r="A282" s="65">
        <v>180</v>
      </c>
      <c r="B282" s="61" t="s">
        <v>219</v>
      </c>
      <c r="C282" s="79">
        <v>4426</v>
      </c>
      <c r="D282" s="61" t="s">
        <v>281</v>
      </c>
      <c r="E282" s="61" t="s">
        <v>4024</v>
      </c>
      <c r="F282" s="78"/>
      <c r="G282" s="58" t="s">
        <v>4858</v>
      </c>
      <c r="H282" s="68" t="s">
        <v>3662</v>
      </c>
      <c r="I282" s="71" t="s">
        <v>4528</v>
      </c>
      <c r="J282" s="58">
        <v>40088</v>
      </c>
      <c r="K282" s="58" t="s">
        <v>132</v>
      </c>
      <c r="L282" s="58" t="s">
        <v>132</v>
      </c>
    </row>
    <row r="283" spans="1:12" ht="14.25" customHeight="1" x14ac:dyDescent="0.3">
      <c r="A283" s="65">
        <v>180</v>
      </c>
      <c r="B283" s="61" t="s">
        <v>219</v>
      </c>
      <c r="C283" s="79">
        <v>4646</v>
      </c>
      <c r="D283" s="61" t="s">
        <v>283</v>
      </c>
      <c r="E283" s="61" t="s">
        <v>4023</v>
      </c>
      <c r="F283" s="78"/>
      <c r="G283" s="114" t="s">
        <v>7967</v>
      </c>
      <c r="H283" s="68" t="s">
        <v>4020</v>
      </c>
      <c r="I283" s="71" t="s">
        <v>4527</v>
      </c>
      <c r="J283" s="59">
        <v>40088</v>
      </c>
      <c r="K283" s="58" t="s">
        <v>132</v>
      </c>
      <c r="L283" s="58" t="s">
        <v>132</v>
      </c>
    </row>
    <row r="284" spans="1:12" ht="14.25" customHeight="1" x14ac:dyDescent="0.3">
      <c r="A284" s="65">
        <v>180</v>
      </c>
      <c r="B284" s="61" t="s">
        <v>219</v>
      </c>
      <c r="C284" s="79">
        <v>4970</v>
      </c>
      <c r="D284" s="61" t="s">
        <v>285</v>
      </c>
      <c r="E284" s="61" t="s">
        <v>4023</v>
      </c>
      <c r="F284" s="78"/>
      <c r="G284" s="58" t="s">
        <v>4857</v>
      </c>
      <c r="H284" s="68" t="s">
        <v>4020</v>
      </c>
      <c r="I284" s="71" t="s">
        <v>4527</v>
      </c>
      <c r="J284" s="59">
        <v>40088</v>
      </c>
      <c r="K284" s="58" t="s">
        <v>132</v>
      </c>
      <c r="L284" s="58" t="s">
        <v>132</v>
      </c>
    </row>
    <row r="285" spans="1:12" ht="14.25" customHeight="1" x14ac:dyDescent="0.3">
      <c r="A285" s="65">
        <v>180</v>
      </c>
      <c r="B285" s="61" t="s">
        <v>219</v>
      </c>
      <c r="C285" s="79">
        <v>4973</v>
      </c>
      <c r="D285" s="61" t="s">
        <v>787</v>
      </c>
      <c r="E285" s="61" t="s">
        <v>4027</v>
      </c>
      <c r="F285" s="78">
        <v>2</v>
      </c>
      <c r="G285" s="58" t="s">
        <v>4856</v>
      </c>
      <c r="H285" s="68" t="s">
        <v>4020</v>
      </c>
      <c r="I285" s="71" t="s">
        <v>4527</v>
      </c>
      <c r="J285" s="58">
        <v>40088</v>
      </c>
      <c r="K285" s="58" t="s">
        <v>132</v>
      </c>
      <c r="L285" s="58" t="s">
        <v>132</v>
      </c>
    </row>
    <row r="286" spans="1:12" ht="14.25" customHeight="1" x14ac:dyDescent="0.3">
      <c r="A286" s="65">
        <v>180</v>
      </c>
      <c r="B286" s="61" t="s">
        <v>219</v>
      </c>
      <c r="C286" s="79">
        <v>5298</v>
      </c>
      <c r="D286" s="61" t="s">
        <v>291</v>
      </c>
      <c r="E286" s="61" t="s">
        <v>4024</v>
      </c>
      <c r="F286" s="78"/>
      <c r="G286" s="58" t="s">
        <v>4858</v>
      </c>
      <c r="H286" s="68" t="s">
        <v>3662</v>
      </c>
      <c r="I286" s="71" t="s">
        <v>4528</v>
      </c>
      <c r="J286" s="58">
        <v>40088</v>
      </c>
      <c r="K286" s="58" t="s">
        <v>132</v>
      </c>
      <c r="L286" s="58" t="s">
        <v>132</v>
      </c>
    </row>
    <row r="287" spans="1:12" ht="14.25" customHeight="1" x14ac:dyDescent="0.3">
      <c r="A287" s="65">
        <v>180</v>
      </c>
      <c r="B287" s="61" t="s">
        <v>219</v>
      </c>
      <c r="C287" s="79">
        <v>5361</v>
      </c>
      <c r="D287" s="61" t="s">
        <v>839</v>
      </c>
      <c r="E287" s="61" t="s">
        <v>4027</v>
      </c>
      <c r="F287" s="78">
        <v>1</v>
      </c>
      <c r="G287" s="58" t="s">
        <v>4856</v>
      </c>
      <c r="H287" s="68" t="s">
        <v>4020</v>
      </c>
      <c r="I287" s="71" t="s">
        <v>4527</v>
      </c>
      <c r="J287" s="58">
        <v>40088</v>
      </c>
      <c r="K287" s="58" t="s">
        <v>132</v>
      </c>
      <c r="L287" s="58" t="s">
        <v>132</v>
      </c>
    </row>
    <row r="288" spans="1:12" ht="14.25" customHeight="1" x14ac:dyDescent="0.3">
      <c r="A288" s="65">
        <v>180</v>
      </c>
      <c r="B288" s="61" t="s">
        <v>219</v>
      </c>
      <c r="C288" s="79">
        <v>6068</v>
      </c>
      <c r="D288" s="61" t="s">
        <v>297</v>
      </c>
      <c r="E288" s="61" t="s">
        <v>4023</v>
      </c>
      <c r="F288" s="78"/>
      <c r="G288" s="58" t="s">
        <v>4857</v>
      </c>
      <c r="H288" s="68" t="s">
        <v>4020</v>
      </c>
      <c r="I288" s="71" t="s">
        <v>4527</v>
      </c>
      <c r="J288" s="59">
        <v>40088</v>
      </c>
      <c r="K288" s="58" t="s">
        <v>132</v>
      </c>
      <c r="L288" s="58" t="s">
        <v>132</v>
      </c>
    </row>
    <row r="289" spans="1:12" ht="14.25" customHeight="1" x14ac:dyDescent="0.3">
      <c r="A289" s="65">
        <v>180</v>
      </c>
      <c r="B289" s="61" t="s">
        <v>219</v>
      </c>
      <c r="C289" s="79">
        <v>6160</v>
      </c>
      <c r="D289" s="61" t="s">
        <v>841</v>
      </c>
      <c r="E289" s="61" t="s">
        <v>4027</v>
      </c>
      <c r="F289" s="78">
        <v>1</v>
      </c>
      <c r="G289" s="58" t="s">
        <v>4856</v>
      </c>
      <c r="H289" s="68" t="s">
        <v>4020</v>
      </c>
      <c r="I289" s="71" t="s">
        <v>4527</v>
      </c>
      <c r="J289" s="58">
        <v>40088</v>
      </c>
      <c r="K289" s="58" t="s">
        <v>132</v>
      </c>
      <c r="L289" s="58" t="s">
        <v>132</v>
      </c>
    </row>
    <row r="290" spans="1:12" ht="14.25" customHeight="1" x14ac:dyDescent="0.3">
      <c r="A290" s="65">
        <v>180</v>
      </c>
      <c r="B290" s="61" t="s">
        <v>219</v>
      </c>
      <c r="C290" s="79">
        <v>6189</v>
      </c>
      <c r="D290" s="61" t="s">
        <v>301</v>
      </c>
      <c r="E290" s="61" t="s">
        <v>4024</v>
      </c>
      <c r="F290" s="78"/>
      <c r="G290" s="58" t="s">
        <v>4858</v>
      </c>
      <c r="H290" s="68" t="s">
        <v>3662</v>
      </c>
      <c r="I290" s="71" t="s">
        <v>4528</v>
      </c>
      <c r="J290" s="58">
        <v>40088</v>
      </c>
      <c r="K290" s="58" t="s">
        <v>132</v>
      </c>
      <c r="L290" s="58" t="s">
        <v>132</v>
      </c>
    </row>
    <row r="291" spans="1:12" ht="14.25" customHeight="1" x14ac:dyDescent="0.3">
      <c r="A291" s="65">
        <v>180</v>
      </c>
      <c r="B291" s="61" t="s">
        <v>219</v>
      </c>
      <c r="C291" s="79">
        <v>6310</v>
      </c>
      <c r="D291" s="61" t="s">
        <v>857</v>
      </c>
      <c r="E291" s="61" t="s">
        <v>4027</v>
      </c>
      <c r="F291" s="78">
        <v>5</v>
      </c>
      <c r="G291" s="58" t="s">
        <v>4856</v>
      </c>
      <c r="H291" s="68" t="s">
        <v>4020</v>
      </c>
      <c r="I291" s="71" t="s">
        <v>4527</v>
      </c>
      <c r="J291" s="58">
        <v>40088</v>
      </c>
      <c r="K291" s="58" t="s">
        <v>132</v>
      </c>
      <c r="L291" s="58" t="s">
        <v>132</v>
      </c>
    </row>
    <row r="292" spans="1:12" ht="14.25" customHeight="1" x14ac:dyDescent="0.3">
      <c r="A292" s="65">
        <v>180</v>
      </c>
      <c r="B292" s="61" t="s">
        <v>219</v>
      </c>
      <c r="C292" s="79">
        <v>6728</v>
      </c>
      <c r="D292" s="61" t="s">
        <v>305</v>
      </c>
      <c r="E292" s="61" t="s">
        <v>4023</v>
      </c>
      <c r="F292" s="78"/>
      <c r="G292" s="58" t="s">
        <v>4857</v>
      </c>
      <c r="H292" s="68" t="s">
        <v>4020</v>
      </c>
      <c r="I292" s="71" t="s">
        <v>4527</v>
      </c>
      <c r="J292" s="59">
        <v>40088</v>
      </c>
      <c r="K292" s="58" t="s">
        <v>132</v>
      </c>
      <c r="L292" s="58" t="s">
        <v>132</v>
      </c>
    </row>
    <row r="293" spans="1:12" ht="14.25" customHeight="1" x14ac:dyDescent="0.3">
      <c r="A293" s="65">
        <v>180</v>
      </c>
      <c r="B293" s="61" t="s">
        <v>219</v>
      </c>
      <c r="C293" s="79">
        <v>6758</v>
      </c>
      <c r="D293" s="61" t="s">
        <v>1006</v>
      </c>
      <c r="E293" s="61" t="s">
        <v>4027</v>
      </c>
      <c r="F293" s="78">
        <v>2</v>
      </c>
      <c r="G293" s="58" t="s">
        <v>4856</v>
      </c>
      <c r="H293" s="68" t="s">
        <v>4020</v>
      </c>
      <c r="I293" s="71" t="s">
        <v>4527</v>
      </c>
      <c r="J293" s="58">
        <v>40088</v>
      </c>
      <c r="K293" s="58" t="s">
        <v>132</v>
      </c>
      <c r="L293" s="58" t="s">
        <v>132</v>
      </c>
    </row>
    <row r="294" spans="1:12" ht="14.25" customHeight="1" x14ac:dyDescent="0.3">
      <c r="A294" s="65">
        <v>180</v>
      </c>
      <c r="B294" s="61" t="s">
        <v>219</v>
      </c>
      <c r="C294" s="79">
        <v>6869</v>
      </c>
      <c r="D294" s="61" t="s">
        <v>309</v>
      </c>
      <c r="E294" s="61" t="s">
        <v>4023</v>
      </c>
      <c r="F294" s="78"/>
      <c r="G294" s="58" t="s">
        <v>4857</v>
      </c>
      <c r="H294" s="68" t="s">
        <v>4020</v>
      </c>
      <c r="I294" s="71" t="s">
        <v>4527</v>
      </c>
      <c r="J294" s="59">
        <v>40088</v>
      </c>
      <c r="K294" s="58" t="s">
        <v>132</v>
      </c>
      <c r="L294" s="58" t="s">
        <v>132</v>
      </c>
    </row>
    <row r="295" spans="1:12" ht="14.25" customHeight="1" x14ac:dyDescent="0.3">
      <c r="A295" s="65">
        <v>180</v>
      </c>
      <c r="B295" s="61" t="s">
        <v>219</v>
      </c>
      <c r="C295" s="79">
        <v>7232</v>
      </c>
      <c r="D295" s="61" t="s">
        <v>238</v>
      </c>
      <c r="E295" s="61" t="s">
        <v>4024</v>
      </c>
      <c r="F295" s="78"/>
      <c r="G295" s="58" t="s">
        <v>4858</v>
      </c>
      <c r="H295" s="68" t="s">
        <v>3662</v>
      </c>
      <c r="I295" s="71" t="s">
        <v>4528</v>
      </c>
      <c r="J295" s="58">
        <v>40088</v>
      </c>
      <c r="K295" s="58" t="s">
        <v>132</v>
      </c>
      <c r="L295" s="58" t="s">
        <v>132</v>
      </c>
    </row>
    <row r="296" spans="1:12" ht="14.25" customHeight="1" x14ac:dyDescent="0.3">
      <c r="A296" s="65">
        <v>180</v>
      </c>
      <c r="B296" s="61" t="s">
        <v>219</v>
      </c>
      <c r="C296" s="79">
        <v>7233</v>
      </c>
      <c r="D296" s="61" t="s">
        <v>313</v>
      </c>
      <c r="E296" s="61" t="s">
        <v>4023</v>
      </c>
      <c r="F296" s="78"/>
      <c r="G296" s="58" t="s">
        <v>4857</v>
      </c>
      <c r="H296" s="68" t="s">
        <v>4020</v>
      </c>
      <c r="I296" s="71" t="s">
        <v>4527</v>
      </c>
      <c r="J296" s="59">
        <v>40088</v>
      </c>
      <c r="K296" s="58" t="s">
        <v>132</v>
      </c>
      <c r="L296" s="58" t="s">
        <v>132</v>
      </c>
    </row>
    <row r="297" spans="1:12" ht="14.25" customHeight="1" x14ac:dyDescent="0.3">
      <c r="A297" s="65">
        <v>180</v>
      </c>
      <c r="B297" s="61" t="s">
        <v>219</v>
      </c>
      <c r="C297" s="79">
        <v>7250</v>
      </c>
      <c r="D297" s="61" t="s">
        <v>311</v>
      </c>
      <c r="E297" s="61" t="s">
        <v>4025</v>
      </c>
      <c r="F297" s="78"/>
      <c r="G297" s="58" t="s">
        <v>4858</v>
      </c>
      <c r="H297" s="68" t="s">
        <v>3662</v>
      </c>
      <c r="I297" s="71" t="s">
        <v>4528</v>
      </c>
      <c r="J297" s="58">
        <v>40088</v>
      </c>
      <c r="K297" s="58" t="s">
        <v>132</v>
      </c>
      <c r="L297" s="58" t="s">
        <v>132</v>
      </c>
    </row>
    <row r="298" spans="1:12" ht="14.25" customHeight="1" x14ac:dyDescent="0.3">
      <c r="A298" s="65">
        <v>180</v>
      </c>
      <c r="B298" s="61" t="s">
        <v>219</v>
      </c>
      <c r="C298" s="79">
        <v>7558</v>
      </c>
      <c r="D298" s="61" t="s">
        <v>315</v>
      </c>
      <c r="E298" s="61" t="s">
        <v>4059</v>
      </c>
      <c r="F298" s="78"/>
      <c r="G298" s="58" t="s">
        <v>4857</v>
      </c>
      <c r="H298" s="68" t="s">
        <v>4020</v>
      </c>
      <c r="I298" s="71" t="s">
        <v>4527</v>
      </c>
      <c r="J298" s="58">
        <v>40088</v>
      </c>
      <c r="K298" s="58" t="s">
        <v>132</v>
      </c>
      <c r="L298" s="58" t="s">
        <v>132</v>
      </c>
    </row>
    <row r="299" spans="1:12" ht="14.25" customHeight="1" x14ac:dyDescent="0.3">
      <c r="A299" s="65">
        <v>180</v>
      </c>
      <c r="B299" s="61" t="s">
        <v>219</v>
      </c>
      <c r="C299" s="79">
        <v>7865</v>
      </c>
      <c r="D299" s="61" t="s">
        <v>317</v>
      </c>
      <c r="E299" s="61" t="s">
        <v>4024</v>
      </c>
      <c r="F299" s="78"/>
      <c r="G299" s="58" t="s">
        <v>4858</v>
      </c>
      <c r="H299" s="68" t="s">
        <v>3662</v>
      </c>
      <c r="I299" s="71" t="s">
        <v>4528</v>
      </c>
      <c r="J299" s="58">
        <v>40088</v>
      </c>
      <c r="K299" s="58" t="s">
        <v>132</v>
      </c>
      <c r="L299" s="58" t="s">
        <v>132</v>
      </c>
    </row>
    <row r="300" spans="1:12" ht="14.25" customHeight="1" x14ac:dyDescent="0.3">
      <c r="A300" s="65">
        <v>180</v>
      </c>
      <c r="B300" s="61" t="s">
        <v>219</v>
      </c>
      <c r="C300" s="79">
        <v>7932</v>
      </c>
      <c r="D300" s="61" t="s">
        <v>319</v>
      </c>
      <c r="E300" s="61" t="s">
        <v>4023</v>
      </c>
      <c r="F300" s="78"/>
      <c r="G300" s="58" t="s">
        <v>4857</v>
      </c>
      <c r="H300" s="68" t="s">
        <v>4020</v>
      </c>
      <c r="I300" s="71" t="s">
        <v>4527</v>
      </c>
      <c r="J300" s="59">
        <v>40088</v>
      </c>
      <c r="K300" s="58" t="s">
        <v>132</v>
      </c>
      <c r="L300" s="58" t="s">
        <v>132</v>
      </c>
    </row>
    <row r="301" spans="1:12" ht="14.25" customHeight="1" x14ac:dyDescent="0.3">
      <c r="A301" s="65">
        <v>180</v>
      </c>
      <c r="B301" s="61" t="s">
        <v>219</v>
      </c>
      <c r="C301" s="79">
        <v>8078</v>
      </c>
      <c r="D301" s="61" t="s">
        <v>1036</v>
      </c>
      <c r="E301" s="61" t="s">
        <v>4027</v>
      </c>
      <c r="F301" s="78">
        <v>1</v>
      </c>
      <c r="G301" s="58" t="s">
        <v>4856</v>
      </c>
      <c r="H301" s="68" t="s">
        <v>4020</v>
      </c>
      <c r="I301" s="71" t="s">
        <v>4527</v>
      </c>
      <c r="J301" s="58">
        <v>40088</v>
      </c>
      <c r="K301" s="58" t="s">
        <v>132</v>
      </c>
      <c r="L301" s="58" t="s">
        <v>132</v>
      </c>
    </row>
    <row r="302" spans="1:12" ht="14.25" customHeight="1" x14ac:dyDescent="0.3">
      <c r="A302" s="65">
        <v>180</v>
      </c>
      <c r="B302" s="61" t="s">
        <v>219</v>
      </c>
      <c r="C302" s="79">
        <v>8356</v>
      </c>
      <c r="D302" s="61" t="s">
        <v>344</v>
      </c>
      <c r="E302" s="61" t="s">
        <v>4024</v>
      </c>
      <c r="F302" s="78"/>
      <c r="G302" s="58" t="s">
        <v>4858</v>
      </c>
      <c r="H302" s="68" t="s">
        <v>3662</v>
      </c>
      <c r="I302" s="71" t="s">
        <v>4528</v>
      </c>
      <c r="J302" s="58">
        <v>40088</v>
      </c>
      <c r="K302" s="58" t="s">
        <v>132</v>
      </c>
      <c r="L302" s="58" t="s">
        <v>132</v>
      </c>
    </row>
    <row r="303" spans="1:12" ht="14.25" customHeight="1" x14ac:dyDescent="0.3">
      <c r="A303" s="65">
        <v>180</v>
      </c>
      <c r="B303" s="61" t="s">
        <v>219</v>
      </c>
      <c r="C303" s="79">
        <v>8858</v>
      </c>
      <c r="D303" s="61" t="s">
        <v>324</v>
      </c>
      <c r="E303" s="61" t="s">
        <v>4024</v>
      </c>
      <c r="F303" s="78"/>
      <c r="G303" s="58" t="s">
        <v>4858</v>
      </c>
      <c r="H303" s="68" t="s">
        <v>3662</v>
      </c>
      <c r="I303" s="71" t="s">
        <v>4528</v>
      </c>
      <c r="J303" s="58">
        <v>40088</v>
      </c>
      <c r="K303" s="58" t="s">
        <v>132</v>
      </c>
      <c r="L303" s="58" t="s">
        <v>132</v>
      </c>
    </row>
    <row r="304" spans="1:12" ht="14.25" customHeight="1" x14ac:dyDescent="0.3">
      <c r="A304" s="65">
        <v>180</v>
      </c>
      <c r="B304" s="61" t="s">
        <v>219</v>
      </c>
      <c r="C304" s="79">
        <v>9053</v>
      </c>
      <c r="D304" s="61" t="s">
        <v>334</v>
      </c>
      <c r="E304" s="61" t="s">
        <v>4024</v>
      </c>
      <c r="F304" s="78"/>
      <c r="G304" s="58" t="s">
        <v>4858</v>
      </c>
      <c r="H304" s="68" t="s">
        <v>3662</v>
      </c>
      <c r="I304" s="71" t="s">
        <v>4528</v>
      </c>
      <c r="J304" s="58">
        <v>40088</v>
      </c>
      <c r="K304" s="58" t="s">
        <v>132</v>
      </c>
      <c r="L304" s="58" t="s">
        <v>132</v>
      </c>
    </row>
    <row r="305" spans="1:12" ht="14.25" customHeight="1" x14ac:dyDescent="0.3">
      <c r="A305" s="65">
        <v>180</v>
      </c>
      <c r="B305" s="61" t="s">
        <v>219</v>
      </c>
      <c r="C305" s="79">
        <v>9056</v>
      </c>
      <c r="D305" s="61" t="s">
        <v>328</v>
      </c>
      <c r="E305" s="61" t="s">
        <v>4024</v>
      </c>
      <c r="F305" s="78"/>
      <c r="G305" s="58" t="s">
        <v>4858</v>
      </c>
      <c r="H305" s="68" t="s">
        <v>3662</v>
      </c>
      <c r="I305" s="71" t="s">
        <v>4528</v>
      </c>
      <c r="J305" s="58">
        <v>40088</v>
      </c>
      <c r="K305" s="58" t="s">
        <v>132</v>
      </c>
      <c r="L305" s="58" t="s">
        <v>132</v>
      </c>
    </row>
    <row r="306" spans="1:12" ht="14.25" customHeight="1" x14ac:dyDescent="0.3">
      <c r="A306" s="65">
        <v>180</v>
      </c>
      <c r="B306" s="61" t="s">
        <v>219</v>
      </c>
      <c r="C306" s="79">
        <v>9059</v>
      </c>
      <c r="D306" s="61" t="s">
        <v>330</v>
      </c>
      <c r="E306" s="61" t="s">
        <v>4024</v>
      </c>
      <c r="F306" s="78"/>
      <c r="G306" s="58" t="s">
        <v>4858</v>
      </c>
      <c r="H306" s="68" t="s">
        <v>3662</v>
      </c>
      <c r="I306" s="71" t="s">
        <v>4528</v>
      </c>
      <c r="J306" s="58">
        <v>40088</v>
      </c>
      <c r="K306" s="58" t="s">
        <v>132</v>
      </c>
      <c r="L306" s="58" t="s">
        <v>132</v>
      </c>
    </row>
    <row r="307" spans="1:12" ht="14.25" customHeight="1" x14ac:dyDescent="0.3">
      <c r="A307" s="65">
        <v>180</v>
      </c>
      <c r="B307" s="61" t="s">
        <v>219</v>
      </c>
      <c r="C307" s="79">
        <v>9060</v>
      </c>
      <c r="D307" s="61" t="s">
        <v>332</v>
      </c>
      <c r="E307" s="61" t="s">
        <v>4024</v>
      </c>
      <c r="F307" s="78"/>
      <c r="G307" s="58" t="s">
        <v>4858</v>
      </c>
      <c r="H307" s="68" t="s">
        <v>3662</v>
      </c>
      <c r="I307" s="71" t="s">
        <v>4528</v>
      </c>
      <c r="J307" s="58">
        <v>40088</v>
      </c>
      <c r="K307" s="58" t="s">
        <v>132</v>
      </c>
      <c r="L307" s="58" t="s">
        <v>132</v>
      </c>
    </row>
    <row r="308" spans="1:12" ht="14.25" customHeight="1" x14ac:dyDescent="0.3">
      <c r="A308" s="65">
        <v>180</v>
      </c>
      <c r="B308" s="61" t="s">
        <v>219</v>
      </c>
      <c r="C308" s="79">
        <v>9083</v>
      </c>
      <c r="D308" s="61" t="s">
        <v>340</v>
      </c>
      <c r="E308" s="61" t="s">
        <v>4058</v>
      </c>
      <c r="F308" s="78"/>
      <c r="G308" s="58" t="s">
        <v>4858</v>
      </c>
      <c r="H308" s="68" t="s">
        <v>3662</v>
      </c>
      <c r="I308" s="71" t="s">
        <v>4528</v>
      </c>
      <c r="J308" s="58">
        <v>40088</v>
      </c>
      <c r="K308" s="58" t="s">
        <v>132</v>
      </c>
      <c r="L308" s="58" t="s">
        <v>132</v>
      </c>
    </row>
    <row r="309" spans="1:12" ht="14.25" customHeight="1" x14ac:dyDescent="0.3">
      <c r="A309" s="65">
        <v>180</v>
      </c>
      <c r="B309" s="61" t="s">
        <v>219</v>
      </c>
      <c r="C309" s="79">
        <v>9125</v>
      </c>
      <c r="D309" s="61" t="s">
        <v>338</v>
      </c>
      <c r="E309" s="61" t="s">
        <v>4052</v>
      </c>
      <c r="F309" s="78"/>
      <c r="G309" s="58" t="s">
        <v>4857</v>
      </c>
      <c r="H309" s="68" t="s">
        <v>4020</v>
      </c>
      <c r="I309" s="71" t="s">
        <v>4527</v>
      </c>
      <c r="J309" s="59">
        <v>40088</v>
      </c>
      <c r="K309" s="58" t="s">
        <v>132</v>
      </c>
      <c r="L309" s="58" t="s">
        <v>132</v>
      </c>
    </row>
    <row r="310" spans="1:12" ht="14.25" customHeight="1" x14ac:dyDescent="0.3">
      <c r="A310" s="65">
        <v>180</v>
      </c>
      <c r="B310" s="61" t="s">
        <v>219</v>
      </c>
      <c r="C310" s="79">
        <v>9140</v>
      </c>
      <c r="D310" s="61" t="s">
        <v>336</v>
      </c>
      <c r="E310" s="61" t="s">
        <v>4023</v>
      </c>
      <c r="F310" s="78">
        <v>4</v>
      </c>
      <c r="G310" s="110" t="s">
        <v>4856</v>
      </c>
      <c r="H310" s="68" t="s">
        <v>4020</v>
      </c>
      <c r="I310" s="71" t="s">
        <v>4527</v>
      </c>
      <c r="J310" s="59">
        <v>40088</v>
      </c>
      <c r="K310" s="58" t="s">
        <v>132</v>
      </c>
      <c r="L310" s="58" t="s">
        <v>132</v>
      </c>
    </row>
    <row r="311" spans="1:12" ht="14.25" customHeight="1" x14ac:dyDescent="0.3">
      <c r="A311" s="65">
        <v>180</v>
      </c>
      <c r="B311" s="61" t="s">
        <v>219</v>
      </c>
      <c r="C311" s="79">
        <v>9189</v>
      </c>
      <c r="D311" s="61" t="s">
        <v>326</v>
      </c>
      <c r="E311" s="61" t="s">
        <v>4023</v>
      </c>
      <c r="F311" s="78"/>
      <c r="G311" s="58" t="s">
        <v>4857</v>
      </c>
      <c r="H311" s="68" t="s">
        <v>4020</v>
      </c>
      <c r="I311" s="71" t="s">
        <v>4527</v>
      </c>
      <c r="J311" s="59">
        <v>40088</v>
      </c>
      <c r="K311" s="58" t="s">
        <v>132</v>
      </c>
      <c r="L311" s="58" t="s">
        <v>132</v>
      </c>
    </row>
    <row r="312" spans="1:12" ht="14.25" customHeight="1" x14ac:dyDescent="0.3">
      <c r="A312" s="65">
        <v>180</v>
      </c>
      <c r="B312" s="61" t="s">
        <v>219</v>
      </c>
      <c r="C312" s="79">
        <v>9396</v>
      </c>
      <c r="D312" s="61" t="s">
        <v>240</v>
      </c>
      <c r="E312" s="61" t="s">
        <v>4024</v>
      </c>
      <c r="F312" s="78"/>
      <c r="G312" s="58" t="s">
        <v>4858</v>
      </c>
      <c r="H312" s="68" t="s">
        <v>3662</v>
      </c>
      <c r="I312" s="71" t="s">
        <v>4528</v>
      </c>
      <c r="J312" s="58">
        <v>40088</v>
      </c>
      <c r="K312" s="58" t="s">
        <v>132</v>
      </c>
      <c r="L312" s="58" t="s">
        <v>132</v>
      </c>
    </row>
    <row r="313" spans="1:12" ht="14.25" customHeight="1" x14ac:dyDescent="0.3">
      <c r="A313" s="65">
        <v>180</v>
      </c>
      <c r="B313" s="61" t="s">
        <v>219</v>
      </c>
      <c r="C313" s="79">
        <v>9514</v>
      </c>
      <c r="D313" s="61" t="s">
        <v>342</v>
      </c>
      <c r="E313" s="61" t="s">
        <v>4058</v>
      </c>
      <c r="F313" s="78"/>
      <c r="G313" s="58" t="s">
        <v>4858</v>
      </c>
      <c r="H313" s="68" t="s">
        <v>3662</v>
      </c>
      <c r="I313" s="71" t="s">
        <v>4528</v>
      </c>
      <c r="J313" s="58">
        <v>40088</v>
      </c>
      <c r="K313" s="58" t="s">
        <v>132</v>
      </c>
      <c r="L313" s="58" t="s">
        <v>132</v>
      </c>
    </row>
    <row r="314" spans="1:12" ht="14.25" customHeight="1" x14ac:dyDescent="0.3">
      <c r="A314" s="65">
        <v>180</v>
      </c>
      <c r="B314" s="61" t="s">
        <v>219</v>
      </c>
      <c r="C314" s="79">
        <v>9756</v>
      </c>
      <c r="D314" s="61" t="s">
        <v>346</v>
      </c>
      <c r="E314" s="61" t="s">
        <v>4024</v>
      </c>
      <c r="F314" s="78"/>
      <c r="G314" s="58" t="s">
        <v>4858</v>
      </c>
      <c r="H314" s="68" t="s">
        <v>3662</v>
      </c>
      <c r="I314" s="71" t="s">
        <v>4528</v>
      </c>
      <c r="J314" s="58">
        <v>40088</v>
      </c>
      <c r="K314" s="58" t="s">
        <v>132</v>
      </c>
      <c r="L314" s="58" t="s">
        <v>132</v>
      </c>
    </row>
    <row r="315" spans="1:12" ht="14.25" customHeight="1" x14ac:dyDescent="0.3">
      <c r="A315" s="65">
        <v>180</v>
      </c>
      <c r="B315" s="61" t="s">
        <v>219</v>
      </c>
      <c r="C315" s="79" t="s">
        <v>87</v>
      </c>
      <c r="D315" s="61"/>
      <c r="E315" s="64" t="s">
        <v>4042</v>
      </c>
      <c r="F315" s="78"/>
      <c r="G315" s="58" t="s">
        <v>4857</v>
      </c>
      <c r="H315" s="68" t="s">
        <v>4020</v>
      </c>
      <c r="I315" s="71" t="s">
        <v>4527</v>
      </c>
      <c r="J315" s="59">
        <v>40088</v>
      </c>
      <c r="K315" s="58" t="s">
        <v>132</v>
      </c>
      <c r="L315" s="58" t="s">
        <v>132</v>
      </c>
    </row>
    <row r="316" spans="1:12" ht="14.25" customHeight="1" x14ac:dyDescent="0.3">
      <c r="A316" s="65">
        <v>190</v>
      </c>
      <c r="B316" s="61" t="s">
        <v>578</v>
      </c>
      <c r="C316" s="79">
        <v>1168</v>
      </c>
      <c r="D316" s="61" t="s">
        <v>612</v>
      </c>
      <c r="E316" s="61" t="s">
        <v>4024</v>
      </c>
      <c r="F316" s="78"/>
      <c r="G316" s="58" t="s">
        <v>4857</v>
      </c>
      <c r="H316" s="68" t="s">
        <v>3662</v>
      </c>
      <c r="I316" s="71" t="s">
        <v>4529</v>
      </c>
      <c r="J316" s="58">
        <v>2344</v>
      </c>
      <c r="K316" s="58" t="s">
        <v>132</v>
      </c>
      <c r="L316" s="58" t="s">
        <v>132</v>
      </c>
    </row>
    <row r="317" spans="1:12" ht="14.25" customHeight="1" x14ac:dyDescent="0.3">
      <c r="A317" s="65">
        <v>190</v>
      </c>
      <c r="B317" s="61" t="s">
        <v>578</v>
      </c>
      <c r="C317" s="79">
        <v>1176</v>
      </c>
      <c r="D317" s="61" t="s">
        <v>614</v>
      </c>
      <c r="E317" s="61" t="s">
        <v>4024</v>
      </c>
      <c r="F317" s="78"/>
      <c r="G317" s="58" t="s">
        <v>4857</v>
      </c>
      <c r="H317" s="68" t="s">
        <v>3662</v>
      </c>
      <c r="I317" s="71" t="s">
        <v>4529</v>
      </c>
      <c r="J317" s="58">
        <v>2344</v>
      </c>
      <c r="K317" s="58" t="s">
        <v>132</v>
      </c>
      <c r="L317" s="58" t="s">
        <v>132</v>
      </c>
    </row>
    <row r="318" spans="1:12" ht="14.25" customHeight="1" x14ac:dyDescent="0.3">
      <c r="A318" s="65">
        <v>190</v>
      </c>
      <c r="B318" s="61" t="s">
        <v>578</v>
      </c>
      <c r="C318" s="79">
        <v>1752</v>
      </c>
      <c r="D318" s="61" t="s">
        <v>621</v>
      </c>
      <c r="E318" s="61" t="s">
        <v>4028</v>
      </c>
      <c r="F318" s="78"/>
      <c r="G318" s="114" t="s">
        <v>7967</v>
      </c>
      <c r="H318" s="68" t="s">
        <v>3662</v>
      </c>
      <c r="I318" s="71" t="s">
        <v>4529</v>
      </c>
      <c r="J318" s="58">
        <v>2344</v>
      </c>
      <c r="K318" s="58" t="s">
        <v>132</v>
      </c>
      <c r="L318" s="58" t="s">
        <v>132</v>
      </c>
    </row>
    <row r="319" spans="1:12" ht="14.25" customHeight="1" x14ac:dyDescent="0.3">
      <c r="A319" s="65">
        <v>190</v>
      </c>
      <c r="B319" s="61" t="s">
        <v>578</v>
      </c>
      <c r="C319" s="79">
        <v>2356</v>
      </c>
      <c r="D319" s="61" t="s">
        <v>606</v>
      </c>
      <c r="E319" s="61" t="s">
        <v>4052</v>
      </c>
      <c r="F319" s="78"/>
      <c r="G319" s="58" t="s">
        <v>4859</v>
      </c>
      <c r="H319" s="68" t="s">
        <v>4020</v>
      </c>
      <c r="I319" s="71" t="s">
        <v>4527</v>
      </c>
      <c r="J319" s="59">
        <v>2344</v>
      </c>
      <c r="K319" s="58" t="s">
        <v>132</v>
      </c>
      <c r="L319" s="58" t="s">
        <v>132</v>
      </c>
    </row>
    <row r="320" spans="1:12" ht="14.25" customHeight="1" x14ac:dyDescent="0.3">
      <c r="A320" s="65">
        <v>190</v>
      </c>
      <c r="B320" s="61" t="s">
        <v>578</v>
      </c>
      <c r="C320" s="79">
        <v>2793</v>
      </c>
      <c r="D320" s="61" t="s">
        <v>608</v>
      </c>
      <c r="E320" s="61" t="s">
        <v>4026</v>
      </c>
      <c r="F320" s="78"/>
      <c r="G320" s="58" t="s">
        <v>4859</v>
      </c>
      <c r="H320" s="68" t="s">
        <v>4020</v>
      </c>
      <c r="I320" s="71" t="s">
        <v>4527</v>
      </c>
      <c r="J320" s="59">
        <v>2344</v>
      </c>
      <c r="K320" s="58" t="s">
        <v>132</v>
      </c>
      <c r="L320" s="58" t="s">
        <v>132</v>
      </c>
    </row>
    <row r="321" spans="1:12" ht="14.25" customHeight="1" x14ac:dyDescent="0.3">
      <c r="A321" s="65">
        <v>190</v>
      </c>
      <c r="B321" s="61" t="s">
        <v>578</v>
      </c>
      <c r="C321" s="79">
        <v>3362</v>
      </c>
      <c r="D321" s="61" t="s">
        <v>634</v>
      </c>
      <c r="E321" s="61" t="s">
        <v>4065</v>
      </c>
      <c r="F321" s="78"/>
      <c r="G321" s="58" t="s">
        <v>4859</v>
      </c>
      <c r="H321" s="68" t="s">
        <v>4066</v>
      </c>
      <c r="I321" s="71" t="s">
        <v>4527</v>
      </c>
      <c r="J321" s="58">
        <v>2344</v>
      </c>
      <c r="K321" s="58" t="s">
        <v>132</v>
      </c>
      <c r="L321" s="58" t="s">
        <v>132</v>
      </c>
    </row>
    <row r="322" spans="1:12" ht="14.25" customHeight="1" x14ac:dyDescent="0.3">
      <c r="A322" s="65">
        <v>190</v>
      </c>
      <c r="B322" s="61" t="s">
        <v>578</v>
      </c>
      <c r="C322" s="79">
        <v>6241</v>
      </c>
      <c r="D322" s="61" t="s">
        <v>579</v>
      </c>
      <c r="E322" s="61" t="s">
        <v>4026</v>
      </c>
      <c r="F322" s="78"/>
      <c r="G322" s="58" t="s">
        <v>4859</v>
      </c>
      <c r="H322" s="68" t="s">
        <v>4020</v>
      </c>
      <c r="I322" s="71" t="s">
        <v>4527</v>
      </c>
      <c r="J322" s="59">
        <v>2344</v>
      </c>
      <c r="K322" s="58" t="s">
        <v>132</v>
      </c>
      <c r="L322" s="58" t="s">
        <v>132</v>
      </c>
    </row>
    <row r="323" spans="1:12" ht="14.25" customHeight="1" x14ac:dyDescent="0.3">
      <c r="A323" s="65">
        <v>190</v>
      </c>
      <c r="B323" s="61" t="s">
        <v>578</v>
      </c>
      <c r="C323" s="79">
        <v>6263</v>
      </c>
      <c r="D323" s="61" t="s">
        <v>619</v>
      </c>
      <c r="E323" s="61" t="s">
        <v>4025</v>
      </c>
      <c r="F323" s="78"/>
      <c r="G323" s="58" t="s">
        <v>4857</v>
      </c>
      <c r="H323" s="68" t="s">
        <v>3662</v>
      </c>
      <c r="I323" s="71" t="s">
        <v>4529</v>
      </c>
      <c r="J323" s="58">
        <v>2344</v>
      </c>
      <c r="K323" s="58" t="s">
        <v>132</v>
      </c>
      <c r="L323" s="58" t="s">
        <v>132</v>
      </c>
    </row>
    <row r="324" spans="1:12" ht="14.25" customHeight="1" x14ac:dyDescent="0.3">
      <c r="A324" s="65">
        <v>190</v>
      </c>
      <c r="B324" s="61" t="s">
        <v>578</v>
      </c>
      <c r="C324" s="79">
        <v>8994</v>
      </c>
      <c r="D324" s="61" t="s">
        <v>632</v>
      </c>
      <c r="E324" s="61" t="s">
        <v>4050</v>
      </c>
      <c r="F324" s="78"/>
      <c r="G324" s="114" t="s">
        <v>7967</v>
      </c>
      <c r="H324" s="68" t="s">
        <v>3662</v>
      </c>
      <c r="I324" s="71" t="s">
        <v>4529</v>
      </c>
      <c r="J324" s="58">
        <v>2344</v>
      </c>
      <c r="K324" s="58" t="s">
        <v>132</v>
      </c>
      <c r="L324" s="58" t="s">
        <v>132</v>
      </c>
    </row>
    <row r="325" spans="1:12" ht="14.25" customHeight="1" x14ac:dyDescent="0.3">
      <c r="A325" s="65">
        <v>190</v>
      </c>
      <c r="B325" s="61" t="s">
        <v>578</v>
      </c>
      <c r="C325" s="79">
        <v>9033</v>
      </c>
      <c r="D325" s="61" t="s">
        <v>636</v>
      </c>
      <c r="E325" s="61" t="s">
        <v>4065</v>
      </c>
      <c r="F325" s="78"/>
      <c r="G325" s="58" t="s">
        <v>4859</v>
      </c>
      <c r="H325" s="68" t="s">
        <v>4066</v>
      </c>
      <c r="I325" s="71" t="s">
        <v>4527</v>
      </c>
      <c r="J325" s="58">
        <v>2344</v>
      </c>
      <c r="K325" s="58" t="s">
        <v>132</v>
      </c>
      <c r="L325" s="58" t="s">
        <v>132</v>
      </c>
    </row>
    <row r="326" spans="1:12" ht="14.25" customHeight="1" x14ac:dyDescent="0.3">
      <c r="A326" s="65">
        <v>190</v>
      </c>
      <c r="B326" s="61" t="s">
        <v>578</v>
      </c>
      <c r="C326" s="79" t="s">
        <v>87</v>
      </c>
      <c r="D326" s="61"/>
      <c r="E326" s="64" t="s">
        <v>4051</v>
      </c>
      <c r="F326" s="78"/>
      <c r="G326" s="58" t="s">
        <v>4857</v>
      </c>
      <c r="H326" s="68" t="s">
        <v>3662</v>
      </c>
      <c r="I326" s="71" t="s">
        <v>4529</v>
      </c>
      <c r="J326" s="58">
        <v>2344</v>
      </c>
      <c r="K326" s="58" t="s">
        <v>132</v>
      </c>
      <c r="L326" s="58" t="s">
        <v>132</v>
      </c>
    </row>
    <row r="327" spans="1:12" ht="14.25" customHeight="1" x14ac:dyDescent="0.3">
      <c r="A327" s="65">
        <v>220</v>
      </c>
      <c r="B327" s="61" t="s">
        <v>383</v>
      </c>
      <c r="C327" s="79">
        <v>6652</v>
      </c>
      <c r="D327" s="61" t="s">
        <v>384</v>
      </c>
      <c r="E327" s="61" t="s">
        <v>4028</v>
      </c>
      <c r="F327" s="78"/>
      <c r="G327" s="58" t="s">
        <v>4858</v>
      </c>
      <c r="H327" s="68" t="s">
        <v>4033</v>
      </c>
      <c r="I327" s="71" t="s">
        <v>4528</v>
      </c>
      <c r="J327" s="58">
        <v>1742</v>
      </c>
      <c r="K327" s="58" t="s">
        <v>132</v>
      </c>
      <c r="L327" s="58" t="s">
        <v>132</v>
      </c>
    </row>
    <row r="328" spans="1:12" ht="14.25" customHeight="1" x14ac:dyDescent="0.3">
      <c r="A328" s="65">
        <v>220</v>
      </c>
      <c r="B328" s="61" t="s">
        <v>383</v>
      </c>
      <c r="C328" s="79">
        <v>6657</v>
      </c>
      <c r="D328" s="61" t="s">
        <v>389</v>
      </c>
      <c r="E328" s="61" t="s">
        <v>4028</v>
      </c>
      <c r="F328" s="78"/>
      <c r="G328" s="58" t="s">
        <v>4858</v>
      </c>
      <c r="H328" s="68" t="s">
        <v>4033</v>
      </c>
      <c r="I328" s="71" t="s">
        <v>4528</v>
      </c>
      <c r="J328" s="58">
        <v>1742</v>
      </c>
      <c r="K328" s="58" t="s">
        <v>132</v>
      </c>
      <c r="L328" s="58" t="s">
        <v>132</v>
      </c>
    </row>
    <row r="329" spans="1:12" ht="14.25" customHeight="1" x14ac:dyDescent="0.3">
      <c r="A329" s="65">
        <v>220</v>
      </c>
      <c r="B329" s="61" t="s">
        <v>383</v>
      </c>
      <c r="C329" s="79">
        <v>6658</v>
      </c>
      <c r="D329" s="61" t="s">
        <v>386</v>
      </c>
      <c r="E329" s="61" t="s">
        <v>4024</v>
      </c>
      <c r="F329" s="78"/>
      <c r="G329" s="58" t="s">
        <v>4859</v>
      </c>
      <c r="H329" s="68" t="s">
        <v>4033</v>
      </c>
      <c r="I329" s="71" t="s">
        <v>4527</v>
      </c>
      <c r="J329" s="58">
        <v>1742</v>
      </c>
      <c r="K329" s="58" t="s">
        <v>132</v>
      </c>
      <c r="L329" s="58" t="s">
        <v>132</v>
      </c>
    </row>
    <row r="330" spans="1:12" ht="14.25" customHeight="1" x14ac:dyDescent="0.3">
      <c r="A330" s="65">
        <v>220</v>
      </c>
      <c r="B330" s="61" t="s">
        <v>383</v>
      </c>
      <c r="C330" s="79">
        <v>6679</v>
      </c>
      <c r="D330" s="61" t="s">
        <v>1079</v>
      </c>
      <c r="E330" s="61" t="s">
        <v>4021</v>
      </c>
      <c r="F330" s="78">
        <v>2</v>
      </c>
      <c r="G330" s="58" t="s">
        <v>4856</v>
      </c>
      <c r="H330" s="68" t="s">
        <v>4020</v>
      </c>
      <c r="I330" s="71" t="s">
        <v>4527</v>
      </c>
      <c r="J330" s="58">
        <v>1742</v>
      </c>
      <c r="K330" s="58" t="s">
        <v>132</v>
      </c>
      <c r="L330" s="58" t="s">
        <v>132</v>
      </c>
    </row>
    <row r="331" spans="1:12" ht="14.25" customHeight="1" x14ac:dyDescent="0.3">
      <c r="A331" s="65">
        <v>220</v>
      </c>
      <c r="B331" s="61" t="s">
        <v>383</v>
      </c>
      <c r="C331" s="79" t="s">
        <v>87</v>
      </c>
      <c r="D331" s="61"/>
      <c r="E331" s="64" t="s">
        <v>4071</v>
      </c>
      <c r="F331" s="78"/>
      <c r="G331" s="58" t="s">
        <v>4859</v>
      </c>
      <c r="H331" s="68" t="s">
        <v>4033</v>
      </c>
      <c r="I331" s="71" t="s">
        <v>4527</v>
      </c>
      <c r="J331" s="58">
        <v>1742</v>
      </c>
      <c r="K331" s="58" t="s">
        <v>132</v>
      </c>
      <c r="L331" s="58" t="s">
        <v>132</v>
      </c>
    </row>
    <row r="332" spans="1:12" ht="14.25" customHeight="1" x14ac:dyDescent="0.3">
      <c r="A332" s="65">
        <v>230</v>
      </c>
      <c r="B332" s="61" t="s">
        <v>3800</v>
      </c>
      <c r="C332" s="79">
        <v>9222</v>
      </c>
      <c r="D332" s="61" t="s">
        <v>3801</v>
      </c>
      <c r="E332" s="61" t="s">
        <v>4024</v>
      </c>
      <c r="F332" s="78"/>
      <c r="G332" s="58" t="s">
        <v>4857</v>
      </c>
      <c r="H332" s="68" t="s">
        <v>3662</v>
      </c>
      <c r="I332" s="71" t="s">
        <v>4529</v>
      </c>
      <c r="J332" s="58">
        <v>154</v>
      </c>
      <c r="K332" s="58" t="s">
        <v>12</v>
      </c>
      <c r="L332" s="58" t="s">
        <v>132</v>
      </c>
    </row>
    <row r="333" spans="1:12" ht="14.25" customHeight="1" x14ac:dyDescent="0.3">
      <c r="A333" s="65">
        <v>230</v>
      </c>
      <c r="B333" s="61" t="s">
        <v>3800</v>
      </c>
      <c r="C333" s="79">
        <v>9226</v>
      </c>
      <c r="D333" s="61" t="s">
        <v>3803</v>
      </c>
      <c r="E333" s="61" t="s">
        <v>4024</v>
      </c>
      <c r="F333" s="78"/>
      <c r="G333" s="58" t="s">
        <v>4857</v>
      </c>
      <c r="H333" s="68" t="s">
        <v>3662</v>
      </c>
      <c r="I333" s="71" t="s">
        <v>4529</v>
      </c>
      <c r="J333" s="58">
        <v>154</v>
      </c>
      <c r="K333" s="58" t="s">
        <v>12</v>
      </c>
      <c r="L333" s="58" t="s">
        <v>132</v>
      </c>
    </row>
    <row r="334" spans="1:12" ht="14.25" customHeight="1" x14ac:dyDescent="0.3">
      <c r="A334" s="65">
        <v>230</v>
      </c>
      <c r="B334" s="61" t="s">
        <v>3800</v>
      </c>
      <c r="C334" s="79" t="s">
        <v>87</v>
      </c>
      <c r="D334" s="61"/>
      <c r="E334" s="62" t="s">
        <v>4032</v>
      </c>
      <c r="F334" s="78"/>
      <c r="G334" s="58" t="s">
        <v>4857</v>
      </c>
      <c r="H334" s="68" t="s">
        <v>3662</v>
      </c>
      <c r="I334" s="71" t="s">
        <v>4529</v>
      </c>
      <c r="J334" s="58">
        <v>154</v>
      </c>
      <c r="K334" s="58" t="s">
        <v>12</v>
      </c>
      <c r="L334" s="58" t="s">
        <v>132</v>
      </c>
    </row>
    <row r="335" spans="1:12" ht="14.25" customHeight="1" x14ac:dyDescent="0.3">
      <c r="A335" s="65">
        <v>240</v>
      </c>
      <c r="B335" s="61" t="s">
        <v>3236</v>
      </c>
      <c r="C335" s="79">
        <v>7174</v>
      </c>
      <c r="D335" s="61" t="s">
        <v>3237</v>
      </c>
      <c r="E335" s="61" t="s">
        <v>4072</v>
      </c>
      <c r="F335" s="78"/>
      <c r="G335" s="58" t="s">
        <v>4859</v>
      </c>
      <c r="H335" s="68" t="s">
        <v>4033</v>
      </c>
      <c r="I335" s="71" t="s">
        <v>4527</v>
      </c>
      <c r="J335" s="58">
        <v>60</v>
      </c>
      <c r="K335" s="58" t="s">
        <v>12</v>
      </c>
      <c r="L335" s="58" t="s">
        <v>132</v>
      </c>
    </row>
    <row r="336" spans="1:12" ht="14.25" customHeight="1" x14ac:dyDescent="0.3">
      <c r="A336" s="65">
        <v>240</v>
      </c>
      <c r="B336" s="61" t="s">
        <v>3236</v>
      </c>
      <c r="C336" s="79">
        <v>7176</v>
      </c>
      <c r="D336" s="61" t="s">
        <v>3241</v>
      </c>
      <c r="E336" s="61" t="s">
        <v>4072</v>
      </c>
      <c r="F336" s="78"/>
      <c r="G336" s="58" t="s">
        <v>4859</v>
      </c>
      <c r="H336" s="68" t="s">
        <v>4033</v>
      </c>
      <c r="I336" s="71" t="s">
        <v>4527</v>
      </c>
      <c r="J336" s="58">
        <v>60</v>
      </c>
      <c r="K336" s="58" t="s">
        <v>12</v>
      </c>
      <c r="L336" s="58" t="s">
        <v>132</v>
      </c>
    </row>
    <row r="337" spans="1:12" ht="14.25" customHeight="1" x14ac:dyDescent="0.3">
      <c r="A337" s="65">
        <v>240</v>
      </c>
      <c r="B337" s="61" t="s">
        <v>3236</v>
      </c>
      <c r="C337" s="79">
        <v>7180</v>
      </c>
      <c r="D337" s="61" t="s">
        <v>3239</v>
      </c>
      <c r="E337" s="61" t="s">
        <v>4024</v>
      </c>
      <c r="F337" s="78"/>
      <c r="G337" s="58" t="s">
        <v>4859</v>
      </c>
      <c r="H337" s="68" t="s">
        <v>4033</v>
      </c>
      <c r="I337" s="71" t="s">
        <v>4527</v>
      </c>
      <c r="J337" s="58">
        <v>60</v>
      </c>
      <c r="K337" s="58" t="s">
        <v>12</v>
      </c>
      <c r="L337" s="58" t="s">
        <v>12</v>
      </c>
    </row>
    <row r="338" spans="1:12" ht="14.25" customHeight="1" x14ac:dyDescent="0.3">
      <c r="A338" s="65">
        <v>240</v>
      </c>
      <c r="B338" s="61" t="s">
        <v>3236</v>
      </c>
      <c r="C338" s="79" t="s">
        <v>87</v>
      </c>
      <c r="D338" s="61"/>
      <c r="E338" s="62" t="s">
        <v>4051</v>
      </c>
      <c r="F338" s="78"/>
      <c r="G338" s="58" t="s">
        <v>4857</v>
      </c>
      <c r="H338" s="68" t="s">
        <v>3662</v>
      </c>
      <c r="I338" s="71" t="s">
        <v>4529</v>
      </c>
      <c r="J338" s="58">
        <v>60</v>
      </c>
      <c r="K338" s="58" t="s">
        <v>12</v>
      </c>
      <c r="L338" s="58" t="s">
        <v>12</v>
      </c>
    </row>
    <row r="339" spans="1:12" ht="14.25" customHeight="1" x14ac:dyDescent="0.3">
      <c r="A339" s="65">
        <v>250</v>
      </c>
      <c r="B339" s="61" t="s">
        <v>3543</v>
      </c>
      <c r="C339" s="79">
        <v>8160</v>
      </c>
      <c r="D339" s="61" t="s">
        <v>3544</v>
      </c>
      <c r="E339" s="61" t="s">
        <v>4024</v>
      </c>
      <c r="F339" s="78"/>
      <c r="G339" s="58" t="s">
        <v>4857</v>
      </c>
      <c r="H339" s="68" t="s">
        <v>3662</v>
      </c>
      <c r="I339" s="71" t="s">
        <v>4529</v>
      </c>
      <c r="J339" s="58">
        <v>309</v>
      </c>
      <c r="K339" s="58" t="s">
        <v>12</v>
      </c>
      <c r="L339" s="58" t="s">
        <v>132</v>
      </c>
    </row>
    <row r="340" spans="1:12" ht="14.25" customHeight="1" x14ac:dyDescent="0.3">
      <c r="A340" s="65">
        <v>250</v>
      </c>
      <c r="B340" s="61" t="s">
        <v>3543</v>
      </c>
      <c r="C340" s="79">
        <v>8168</v>
      </c>
      <c r="D340" s="61" t="s">
        <v>3546</v>
      </c>
      <c r="E340" s="61" t="s">
        <v>4024</v>
      </c>
      <c r="F340" s="78"/>
      <c r="G340" s="58" t="s">
        <v>4857</v>
      </c>
      <c r="H340" s="68" t="s">
        <v>3662</v>
      </c>
      <c r="I340" s="71" t="s">
        <v>4529</v>
      </c>
      <c r="J340" s="58">
        <v>309</v>
      </c>
      <c r="K340" s="58" t="s">
        <v>12</v>
      </c>
      <c r="L340" s="58" t="s">
        <v>132</v>
      </c>
    </row>
    <row r="341" spans="1:12" ht="14.25" customHeight="1" x14ac:dyDescent="0.3">
      <c r="A341" s="65">
        <v>250</v>
      </c>
      <c r="B341" s="61" t="s">
        <v>3543</v>
      </c>
      <c r="C341" s="79" t="s">
        <v>87</v>
      </c>
      <c r="D341" s="61"/>
      <c r="E341" s="62" t="s">
        <v>4032</v>
      </c>
      <c r="F341" s="78"/>
      <c r="G341" s="58" t="s">
        <v>4857</v>
      </c>
      <c r="H341" s="68" t="s">
        <v>3662</v>
      </c>
      <c r="I341" s="71" t="s">
        <v>4529</v>
      </c>
      <c r="J341" s="58">
        <v>309</v>
      </c>
      <c r="K341" s="58" t="s">
        <v>12</v>
      </c>
      <c r="L341" s="58" t="s">
        <v>132</v>
      </c>
    </row>
    <row r="342" spans="1:12" ht="14.25" customHeight="1" x14ac:dyDescent="0.3">
      <c r="A342" s="65">
        <v>260</v>
      </c>
      <c r="B342" s="61" t="s">
        <v>3780</v>
      </c>
      <c r="C342" s="79">
        <v>9090</v>
      </c>
      <c r="D342" s="61" t="s">
        <v>3795</v>
      </c>
      <c r="E342" s="61" t="s">
        <v>4024</v>
      </c>
      <c r="F342" s="78"/>
      <c r="G342" s="58" t="s">
        <v>4859</v>
      </c>
      <c r="H342" s="68" t="s">
        <v>4033</v>
      </c>
      <c r="I342" s="71" t="s">
        <v>4527</v>
      </c>
      <c r="J342" s="58">
        <v>103</v>
      </c>
      <c r="K342" s="58" t="s">
        <v>12</v>
      </c>
      <c r="L342" s="58" t="s">
        <v>12</v>
      </c>
    </row>
    <row r="343" spans="1:12" ht="14.25" customHeight="1" x14ac:dyDescent="0.3">
      <c r="A343" s="65">
        <v>260</v>
      </c>
      <c r="B343" s="61" t="s">
        <v>3780</v>
      </c>
      <c r="C343" s="79">
        <v>9100</v>
      </c>
      <c r="D343" s="61" t="s">
        <v>3781</v>
      </c>
      <c r="E343" s="61" t="s">
        <v>4073</v>
      </c>
      <c r="F343" s="78"/>
      <c r="G343" s="58" t="s">
        <v>4859</v>
      </c>
      <c r="H343" s="68" t="s">
        <v>4033</v>
      </c>
      <c r="I343" s="71" t="s">
        <v>4527</v>
      </c>
      <c r="J343" s="59">
        <v>103</v>
      </c>
      <c r="K343" s="58" t="s">
        <v>12</v>
      </c>
      <c r="L343" s="58" t="s">
        <v>132</v>
      </c>
    </row>
    <row r="344" spans="1:12" ht="14.25" customHeight="1" x14ac:dyDescent="0.3">
      <c r="A344" s="65">
        <v>260</v>
      </c>
      <c r="B344" s="61" t="s">
        <v>3780</v>
      </c>
      <c r="C344" s="79" t="s">
        <v>87</v>
      </c>
      <c r="D344" s="61"/>
      <c r="E344" s="62" t="s">
        <v>4032</v>
      </c>
      <c r="F344" s="78"/>
      <c r="G344" s="58" t="s">
        <v>4857</v>
      </c>
      <c r="H344" s="68" t="s">
        <v>3662</v>
      </c>
      <c r="I344" s="71" t="s">
        <v>4529</v>
      </c>
      <c r="J344" s="58">
        <v>103</v>
      </c>
      <c r="K344" s="58" t="s">
        <v>12</v>
      </c>
      <c r="L344" s="58" t="s">
        <v>132</v>
      </c>
    </row>
    <row r="345" spans="1:12" ht="14.25" customHeight="1" x14ac:dyDescent="0.3">
      <c r="A345" s="65">
        <v>270</v>
      </c>
      <c r="B345" s="61" t="s">
        <v>647</v>
      </c>
      <c r="C345" s="79">
        <v>1248</v>
      </c>
      <c r="D345" s="61" t="s">
        <v>648</v>
      </c>
      <c r="E345" s="61" t="s">
        <v>4024</v>
      </c>
      <c r="F345" s="78"/>
      <c r="G345" s="58" t="s">
        <v>4857</v>
      </c>
      <c r="H345" s="68" t="s">
        <v>3662</v>
      </c>
      <c r="I345" s="71" t="s">
        <v>4529</v>
      </c>
      <c r="J345" s="58">
        <v>42</v>
      </c>
      <c r="K345" s="58" t="s">
        <v>12</v>
      </c>
      <c r="L345" s="58" t="s">
        <v>132</v>
      </c>
    </row>
    <row r="346" spans="1:12" ht="14.25" customHeight="1" x14ac:dyDescent="0.3">
      <c r="A346" s="65">
        <v>270</v>
      </c>
      <c r="B346" s="61" t="s">
        <v>647</v>
      </c>
      <c r="C346" s="79">
        <v>1252</v>
      </c>
      <c r="D346" s="61" t="s">
        <v>650</v>
      </c>
      <c r="E346" s="61" t="s">
        <v>4024</v>
      </c>
      <c r="F346" s="78"/>
      <c r="G346" s="58" t="s">
        <v>4857</v>
      </c>
      <c r="H346" s="68" t="s">
        <v>3662</v>
      </c>
      <c r="I346" s="71" t="s">
        <v>4529</v>
      </c>
      <c r="J346" s="58">
        <v>42</v>
      </c>
      <c r="K346" s="58" t="s">
        <v>12</v>
      </c>
      <c r="L346" s="58" t="s">
        <v>132</v>
      </c>
    </row>
    <row r="347" spans="1:12" ht="14.25" customHeight="1" x14ac:dyDescent="0.3">
      <c r="A347" s="65">
        <v>270</v>
      </c>
      <c r="B347" s="61" t="s">
        <v>647</v>
      </c>
      <c r="C347" s="79" t="s">
        <v>87</v>
      </c>
      <c r="D347" s="61"/>
      <c r="E347" s="64" t="s">
        <v>4032</v>
      </c>
      <c r="F347" s="78"/>
      <c r="G347" s="58" t="s">
        <v>4857</v>
      </c>
      <c r="H347" s="68" t="s">
        <v>3662</v>
      </c>
      <c r="I347" s="71" t="s">
        <v>4529</v>
      </c>
      <c r="J347" s="58">
        <v>42</v>
      </c>
      <c r="K347" s="58" t="s">
        <v>12</v>
      </c>
      <c r="L347" s="58" t="s">
        <v>132</v>
      </c>
    </row>
    <row r="348" spans="1:12" ht="14.25" customHeight="1" x14ac:dyDescent="0.3">
      <c r="A348" s="65">
        <v>290</v>
      </c>
      <c r="B348" s="61" t="s">
        <v>2684</v>
      </c>
      <c r="C348" s="79">
        <v>443</v>
      </c>
      <c r="D348" s="61" t="s">
        <v>2685</v>
      </c>
      <c r="E348" s="61" t="s">
        <v>4037</v>
      </c>
      <c r="F348" s="78">
        <v>1</v>
      </c>
      <c r="G348" s="58" t="s">
        <v>4859</v>
      </c>
      <c r="H348" s="68" t="s">
        <v>4020</v>
      </c>
      <c r="I348" s="71" t="s">
        <v>4527</v>
      </c>
      <c r="J348" s="58">
        <v>2406</v>
      </c>
      <c r="K348" s="58" t="s">
        <v>132</v>
      </c>
      <c r="L348" s="58" t="s">
        <v>132</v>
      </c>
    </row>
    <row r="349" spans="1:12" ht="14.25" customHeight="1" x14ac:dyDescent="0.3">
      <c r="A349" s="65">
        <v>290</v>
      </c>
      <c r="B349" s="61" t="s">
        <v>2684</v>
      </c>
      <c r="C349" s="79">
        <v>1812</v>
      </c>
      <c r="D349" s="61" t="s">
        <v>2690</v>
      </c>
      <c r="E349" s="61" t="s">
        <v>4024</v>
      </c>
      <c r="F349" s="78"/>
      <c r="G349" s="58" t="s">
        <v>4857</v>
      </c>
      <c r="H349" s="68" t="s">
        <v>3662</v>
      </c>
      <c r="I349" s="71" t="s">
        <v>4529</v>
      </c>
      <c r="J349" s="58">
        <v>2406</v>
      </c>
      <c r="K349" s="58" t="s">
        <v>132</v>
      </c>
      <c r="L349" s="58" t="s">
        <v>132</v>
      </c>
    </row>
    <row r="350" spans="1:12" ht="14.25" customHeight="1" x14ac:dyDescent="0.3">
      <c r="A350" s="65">
        <v>290</v>
      </c>
      <c r="B350" s="61" t="s">
        <v>2684</v>
      </c>
      <c r="C350" s="79">
        <v>4279</v>
      </c>
      <c r="D350" s="61" t="s">
        <v>2688</v>
      </c>
      <c r="E350" s="61" t="s">
        <v>4025</v>
      </c>
      <c r="F350" s="78"/>
      <c r="G350" s="58" t="s">
        <v>4857</v>
      </c>
      <c r="H350" s="68" t="s">
        <v>3662</v>
      </c>
      <c r="I350" s="71" t="s">
        <v>4529</v>
      </c>
      <c r="J350" s="58">
        <v>2406</v>
      </c>
      <c r="K350" s="58" t="s">
        <v>132</v>
      </c>
      <c r="L350" s="58" t="s">
        <v>132</v>
      </c>
    </row>
    <row r="351" spans="1:12" ht="14.25" customHeight="1" x14ac:dyDescent="0.3">
      <c r="A351" s="65">
        <v>290</v>
      </c>
      <c r="B351" s="61" t="s">
        <v>2684</v>
      </c>
      <c r="C351" s="79">
        <v>4986</v>
      </c>
      <c r="D351" s="61" t="s">
        <v>2694</v>
      </c>
      <c r="E351" s="61" t="s">
        <v>4024</v>
      </c>
      <c r="F351" s="78"/>
      <c r="G351" s="58" t="s">
        <v>4857</v>
      </c>
      <c r="H351" s="68" t="s">
        <v>3662</v>
      </c>
      <c r="I351" s="71" t="s">
        <v>4529</v>
      </c>
      <c r="J351" s="58">
        <v>2406</v>
      </c>
      <c r="K351" s="58" t="s">
        <v>132</v>
      </c>
      <c r="L351" s="58" t="s">
        <v>132</v>
      </c>
    </row>
    <row r="352" spans="1:12" ht="14.25" customHeight="1" x14ac:dyDescent="0.3">
      <c r="A352" s="65">
        <v>290</v>
      </c>
      <c r="B352" s="61" t="s">
        <v>2684</v>
      </c>
      <c r="C352" s="79">
        <v>4990</v>
      </c>
      <c r="D352" s="61" t="s">
        <v>2692</v>
      </c>
      <c r="E352" s="61" t="s">
        <v>4023</v>
      </c>
      <c r="F352" s="78">
        <v>2</v>
      </c>
      <c r="G352" s="58" t="s">
        <v>4859</v>
      </c>
      <c r="H352" s="68" t="s">
        <v>4020</v>
      </c>
      <c r="I352" s="71" t="s">
        <v>4527</v>
      </c>
      <c r="J352" s="59">
        <v>2406</v>
      </c>
      <c r="K352" s="58" t="s">
        <v>132</v>
      </c>
      <c r="L352" s="58" t="s">
        <v>132</v>
      </c>
    </row>
    <row r="353" spans="1:12" ht="14.25" customHeight="1" x14ac:dyDescent="0.3">
      <c r="A353" s="65">
        <v>290</v>
      </c>
      <c r="B353" s="61" t="s">
        <v>2684</v>
      </c>
      <c r="C353" s="79" t="s">
        <v>87</v>
      </c>
      <c r="D353" s="61"/>
      <c r="E353" s="62" t="s">
        <v>4035</v>
      </c>
      <c r="F353" s="78">
        <v>1</v>
      </c>
      <c r="G353" s="58" t="s">
        <v>4859</v>
      </c>
      <c r="H353" s="68" t="s">
        <v>4020</v>
      </c>
      <c r="I353" s="71" t="s">
        <v>4527</v>
      </c>
      <c r="J353" s="58">
        <v>2406</v>
      </c>
      <c r="K353" s="58" t="s">
        <v>132</v>
      </c>
      <c r="L353" s="58" t="s">
        <v>132</v>
      </c>
    </row>
    <row r="354" spans="1:12" ht="14.25" customHeight="1" x14ac:dyDescent="0.3">
      <c r="A354" s="65">
        <v>310</v>
      </c>
      <c r="B354" s="61" t="s">
        <v>2842</v>
      </c>
      <c r="C354" s="79">
        <v>5666</v>
      </c>
      <c r="D354" s="61" t="s">
        <v>2843</v>
      </c>
      <c r="E354" s="61" t="s">
        <v>4024</v>
      </c>
      <c r="F354" s="78"/>
      <c r="G354" s="58" t="s">
        <v>4858</v>
      </c>
      <c r="H354" s="68" t="s">
        <v>4033</v>
      </c>
      <c r="I354" s="71" t="s">
        <v>4528</v>
      </c>
      <c r="J354" s="58">
        <v>229</v>
      </c>
      <c r="K354" s="58" t="s">
        <v>12</v>
      </c>
      <c r="L354" s="58" t="s">
        <v>12</v>
      </c>
    </row>
    <row r="355" spans="1:12" ht="14.25" customHeight="1" x14ac:dyDescent="0.3">
      <c r="A355" s="65">
        <v>310</v>
      </c>
      <c r="B355" s="61" t="s">
        <v>2842</v>
      </c>
      <c r="C355" s="79">
        <v>5670</v>
      </c>
      <c r="D355" s="61" t="s">
        <v>2845</v>
      </c>
      <c r="E355" s="61" t="s">
        <v>4024</v>
      </c>
      <c r="F355" s="78"/>
      <c r="G355" s="58" t="s">
        <v>4858</v>
      </c>
      <c r="H355" s="68" t="s">
        <v>4033</v>
      </c>
      <c r="I355" s="71" t="s">
        <v>4528</v>
      </c>
      <c r="J355" s="58">
        <v>229</v>
      </c>
      <c r="K355" s="58" t="s">
        <v>12</v>
      </c>
      <c r="L355" s="58" t="s">
        <v>12</v>
      </c>
    </row>
    <row r="356" spans="1:12" ht="14.25" customHeight="1" x14ac:dyDescent="0.3">
      <c r="A356" s="65">
        <v>310</v>
      </c>
      <c r="B356" s="61" t="s">
        <v>2842</v>
      </c>
      <c r="C356" s="79" t="s">
        <v>87</v>
      </c>
      <c r="D356" s="61"/>
      <c r="E356" s="62" t="s">
        <v>4032</v>
      </c>
      <c r="F356" s="78"/>
      <c r="G356" s="58" t="s">
        <v>4858</v>
      </c>
      <c r="H356" s="68" t="s">
        <v>4033</v>
      </c>
      <c r="I356" s="71" t="s">
        <v>4528</v>
      </c>
      <c r="J356" s="58">
        <v>229</v>
      </c>
      <c r="K356" s="58" t="s">
        <v>12</v>
      </c>
      <c r="L356" s="58" t="s">
        <v>12</v>
      </c>
    </row>
    <row r="357" spans="1:12" ht="14.25" customHeight="1" x14ac:dyDescent="0.3">
      <c r="A357" s="65">
        <v>470</v>
      </c>
      <c r="B357" s="61" t="s">
        <v>1123</v>
      </c>
      <c r="C357" s="79">
        <v>60</v>
      </c>
      <c r="D357" s="61" t="s">
        <v>3587</v>
      </c>
      <c r="E357" s="61" t="s">
        <v>4024</v>
      </c>
      <c r="F357" s="78"/>
      <c r="G357" s="58" t="s">
        <v>4858</v>
      </c>
      <c r="H357" s="68" t="s">
        <v>4033</v>
      </c>
      <c r="I357" s="71" t="s">
        <v>4528</v>
      </c>
      <c r="J357" s="58">
        <v>32855</v>
      </c>
      <c r="K357" s="58" t="s">
        <v>132</v>
      </c>
      <c r="L357" s="58" t="s">
        <v>132</v>
      </c>
    </row>
    <row r="358" spans="1:12" ht="14.25" customHeight="1" x14ac:dyDescent="0.3">
      <c r="A358" s="65">
        <v>470</v>
      </c>
      <c r="B358" s="61" t="s">
        <v>1123</v>
      </c>
      <c r="C358" s="79">
        <v>61</v>
      </c>
      <c r="D358" s="61" t="s">
        <v>3549</v>
      </c>
      <c r="E358" s="61" t="s">
        <v>4024</v>
      </c>
      <c r="F358" s="78"/>
      <c r="G358" s="58" t="s">
        <v>4858</v>
      </c>
      <c r="H358" s="68" t="s">
        <v>4033</v>
      </c>
      <c r="I358" s="71" t="s">
        <v>4528</v>
      </c>
      <c r="J358" s="58">
        <v>32855</v>
      </c>
      <c r="K358" s="58" t="s">
        <v>132</v>
      </c>
      <c r="L358" s="58" t="s">
        <v>132</v>
      </c>
    </row>
    <row r="359" spans="1:12" ht="14.25" customHeight="1" x14ac:dyDescent="0.3">
      <c r="A359" s="65">
        <v>470</v>
      </c>
      <c r="B359" s="61" t="s">
        <v>1123</v>
      </c>
      <c r="C359" s="79">
        <v>71</v>
      </c>
      <c r="D359" s="61" t="s">
        <v>3553</v>
      </c>
      <c r="E359" s="61" t="s">
        <v>4024</v>
      </c>
      <c r="F359" s="78"/>
      <c r="G359" s="58" t="s">
        <v>4858</v>
      </c>
      <c r="H359" s="68" t="s">
        <v>4033</v>
      </c>
      <c r="I359" s="71" t="s">
        <v>4528</v>
      </c>
      <c r="J359" s="58">
        <v>32855</v>
      </c>
      <c r="K359" s="58" t="s">
        <v>132</v>
      </c>
      <c r="L359" s="58" t="s">
        <v>132</v>
      </c>
    </row>
    <row r="360" spans="1:12" ht="14.25" customHeight="1" x14ac:dyDescent="0.3">
      <c r="A360" s="65">
        <v>470</v>
      </c>
      <c r="B360" s="61" t="s">
        <v>1123</v>
      </c>
      <c r="C360" s="79">
        <v>226</v>
      </c>
      <c r="D360" s="61" t="s">
        <v>3551</v>
      </c>
      <c r="E360" s="61" t="s">
        <v>4025</v>
      </c>
      <c r="F360" s="78"/>
      <c r="G360" s="58" t="s">
        <v>4858</v>
      </c>
      <c r="H360" s="68" t="s">
        <v>4033</v>
      </c>
      <c r="I360" s="71" t="s">
        <v>4528</v>
      </c>
      <c r="J360" s="58">
        <v>32855</v>
      </c>
      <c r="K360" s="58" t="s">
        <v>132</v>
      </c>
      <c r="L360" s="58" t="s">
        <v>132</v>
      </c>
    </row>
    <row r="361" spans="1:12" ht="14.25" customHeight="1" x14ac:dyDescent="0.3">
      <c r="A361" s="65">
        <v>470</v>
      </c>
      <c r="B361" s="61" t="s">
        <v>1123</v>
      </c>
      <c r="C361" s="79">
        <v>875</v>
      </c>
      <c r="D361" s="61" t="s">
        <v>3555</v>
      </c>
      <c r="E361" s="61" t="s">
        <v>4024</v>
      </c>
      <c r="F361" s="78"/>
      <c r="G361" s="58" t="s">
        <v>4858</v>
      </c>
      <c r="H361" s="68" t="s">
        <v>4033</v>
      </c>
      <c r="I361" s="71" t="s">
        <v>4528</v>
      </c>
      <c r="J361" s="58">
        <v>32855</v>
      </c>
      <c r="K361" s="58" t="s">
        <v>132</v>
      </c>
      <c r="L361" s="58" t="s">
        <v>132</v>
      </c>
    </row>
    <row r="362" spans="1:12" ht="14.25" customHeight="1" x14ac:dyDescent="0.3">
      <c r="A362" s="65">
        <v>470</v>
      </c>
      <c r="B362" s="61" t="s">
        <v>1123</v>
      </c>
      <c r="C362" s="79">
        <v>878</v>
      </c>
      <c r="D362" s="61" t="s">
        <v>3557</v>
      </c>
      <c r="E362" s="61" t="s">
        <v>4024</v>
      </c>
      <c r="F362" s="78"/>
      <c r="G362" s="58" t="s">
        <v>4858</v>
      </c>
      <c r="H362" s="68" t="s">
        <v>4033</v>
      </c>
      <c r="I362" s="71" t="s">
        <v>4528</v>
      </c>
      <c r="J362" s="58">
        <v>32855</v>
      </c>
      <c r="K362" s="58" t="s">
        <v>132</v>
      </c>
      <c r="L362" s="58" t="s">
        <v>132</v>
      </c>
    </row>
    <row r="363" spans="1:12" ht="14.25" customHeight="1" x14ac:dyDescent="0.3">
      <c r="A363" s="65">
        <v>470</v>
      </c>
      <c r="B363" s="61" t="s">
        <v>1123</v>
      </c>
      <c r="C363" s="79">
        <v>1148</v>
      </c>
      <c r="D363" s="61" t="s">
        <v>604</v>
      </c>
      <c r="E363" s="61" t="s">
        <v>4024</v>
      </c>
      <c r="F363" s="78"/>
      <c r="G363" s="58" t="s">
        <v>4858</v>
      </c>
      <c r="H363" s="68" t="s">
        <v>4033</v>
      </c>
      <c r="I363" s="71" t="s">
        <v>4528</v>
      </c>
      <c r="J363" s="58">
        <v>32855</v>
      </c>
      <c r="K363" s="58" t="s">
        <v>132</v>
      </c>
      <c r="L363" s="58" t="s">
        <v>132</v>
      </c>
    </row>
    <row r="364" spans="1:12" ht="14.25" customHeight="1" x14ac:dyDescent="0.3">
      <c r="A364" s="65">
        <v>470</v>
      </c>
      <c r="B364" s="61" t="s">
        <v>1123</v>
      </c>
      <c r="C364" s="79">
        <v>1245</v>
      </c>
      <c r="D364" s="61" t="s">
        <v>3561</v>
      </c>
      <c r="E364" s="61" t="s">
        <v>4024</v>
      </c>
      <c r="F364" s="78"/>
      <c r="G364" s="58" t="s">
        <v>4857</v>
      </c>
      <c r="H364" s="68" t="s">
        <v>3662</v>
      </c>
      <c r="I364" s="71" t="s">
        <v>4529</v>
      </c>
      <c r="J364" s="58">
        <v>32855</v>
      </c>
      <c r="K364" s="58" t="s">
        <v>132</v>
      </c>
      <c r="L364" s="58" t="s">
        <v>132</v>
      </c>
    </row>
    <row r="365" spans="1:12" ht="14.25" customHeight="1" x14ac:dyDescent="0.3">
      <c r="A365" s="65">
        <v>470</v>
      </c>
      <c r="B365" s="61" t="s">
        <v>1123</v>
      </c>
      <c r="C365" s="79">
        <v>1284</v>
      </c>
      <c r="D365" s="61" t="s">
        <v>3559</v>
      </c>
      <c r="E365" s="61" t="s">
        <v>4023</v>
      </c>
      <c r="F365" s="78"/>
      <c r="G365" s="58" t="s">
        <v>4857</v>
      </c>
      <c r="H365" s="68" t="s">
        <v>4020</v>
      </c>
      <c r="I365" s="71" t="s">
        <v>4527</v>
      </c>
      <c r="J365" s="59">
        <v>32855</v>
      </c>
      <c r="K365" s="58" t="s">
        <v>132</v>
      </c>
      <c r="L365" s="58" t="s">
        <v>132</v>
      </c>
    </row>
    <row r="366" spans="1:12" ht="14.25" customHeight="1" x14ac:dyDescent="0.3">
      <c r="A366" s="65">
        <v>470</v>
      </c>
      <c r="B366" s="61" t="s">
        <v>1123</v>
      </c>
      <c r="C366" s="79">
        <v>1434</v>
      </c>
      <c r="D366" s="61" t="s">
        <v>217</v>
      </c>
      <c r="E366" s="61" t="s">
        <v>4025</v>
      </c>
      <c r="F366" s="78"/>
      <c r="G366" s="58" t="s">
        <v>4857</v>
      </c>
      <c r="H366" s="68" t="s">
        <v>3662</v>
      </c>
      <c r="I366" s="71" t="s">
        <v>4529</v>
      </c>
      <c r="J366" s="58">
        <v>32855</v>
      </c>
      <c r="K366" s="58" t="s">
        <v>132</v>
      </c>
      <c r="L366" s="58" t="s">
        <v>132</v>
      </c>
    </row>
    <row r="367" spans="1:12" ht="14.25" customHeight="1" x14ac:dyDescent="0.3">
      <c r="A367" s="65">
        <v>470</v>
      </c>
      <c r="B367" s="61" t="s">
        <v>1123</v>
      </c>
      <c r="C367" s="79">
        <v>1844</v>
      </c>
      <c r="D367" s="61" t="s">
        <v>487</v>
      </c>
      <c r="E367" s="61" t="s">
        <v>4024</v>
      </c>
      <c r="F367" s="78"/>
      <c r="G367" s="58" t="s">
        <v>4857</v>
      </c>
      <c r="H367" s="68" t="s">
        <v>3662</v>
      </c>
      <c r="I367" s="71" t="s">
        <v>4529</v>
      </c>
      <c r="J367" s="58">
        <v>32855</v>
      </c>
      <c r="K367" s="58" t="s">
        <v>132</v>
      </c>
      <c r="L367" s="58" t="s">
        <v>132</v>
      </c>
    </row>
    <row r="368" spans="1:12" ht="14.25" customHeight="1" x14ac:dyDescent="0.3">
      <c r="A368" s="65">
        <v>470</v>
      </c>
      <c r="B368" s="61" t="s">
        <v>1123</v>
      </c>
      <c r="C368" s="79">
        <v>2343</v>
      </c>
      <c r="D368" s="61" t="s">
        <v>3565</v>
      </c>
      <c r="E368" s="61" t="s">
        <v>4024</v>
      </c>
      <c r="F368" s="78"/>
      <c r="G368" s="58" t="s">
        <v>4858</v>
      </c>
      <c r="H368" s="68" t="s">
        <v>4033</v>
      </c>
      <c r="I368" s="71" t="s">
        <v>4528</v>
      </c>
      <c r="J368" s="58">
        <v>32855</v>
      </c>
      <c r="K368" s="58" t="s">
        <v>132</v>
      </c>
      <c r="L368" s="58" t="s">
        <v>132</v>
      </c>
    </row>
    <row r="369" spans="1:12" ht="14.25" customHeight="1" x14ac:dyDescent="0.3">
      <c r="A369" s="65">
        <v>470</v>
      </c>
      <c r="B369" s="61" t="s">
        <v>1123</v>
      </c>
      <c r="C369" s="79">
        <v>2758</v>
      </c>
      <c r="D369" s="61" t="s">
        <v>3567</v>
      </c>
      <c r="E369" s="61" t="s">
        <v>4024</v>
      </c>
      <c r="F369" s="78"/>
      <c r="G369" s="58" t="s">
        <v>4858</v>
      </c>
      <c r="H369" s="68" t="s">
        <v>4033</v>
      </c>
      <c r="I369" s="71" t="s">
        <v>4528</v>
      </c>
      <c r="J369" s="58">
        <v>32855</v>
      </c>
      <c r="K369" s="58" t="s">
        <v>132</v>
      </c>
      <c r="L369" s="58" t="s">
        <v>132</v>
      </c>
    </row>
    <row r="370" spans="1:12" ht="14.25" customHeight="1" x14ac:dyDescent="0.3">
      <c r="A370" s="65">
        <v>470</v>
      </c>
      <c r="B370" s="61" t="s">
        <v>1123</v>
      </c>
      <c r="C370" s="79">
        <v>2760</v>
      </c>
      <c r="D370" s="61" t="s">
        <v>3571</v>
      </c>
      <c r="E370" s="61" t="s">
        <v>4025</v>
      </c>
      <c r="F370" s="78"/>
      <c r="G370" s="58" t="s">
        <v>4858</v>
      </c>
      <c r="H370" s="68" t="s">
        <v>4033</v>
      </c>
      <c r="I370" s="71" t="s">
        <v>4528</v>
      </c>
      <c r="J370" s="58">
        <v>32855</v>
      </c>
      <c r="K370" s="58" t="s">
        <v>132</v>
      </c>
      <c r="L370" s="58" t="s">
        <v>132</v>
      </c>
    </row>
    <row r="371" spans="1:12" ht="14.25" customHeight="1" x14ac:dyDescent="0.3">
      <c r="A371" s="65">
        <v>470</v>
      </c>
      <c r="B371" s="61" t="s">
        <v>1123</v>
      </c>
      <c r="C371" s="79">
        <v>2761</v>
      </c>
      <c r="D371" s="61" t="s">
        <v>3569</v>
      </c>
      <c r="E371" s="61" t="s">
        <v>4024</v>
      </c>
      <c r="F371" s="78"/>
      <c r="G371" s="58" t="s">
        <v>4858</v>
      </c>
      <c r="H371" s="68" t="s">
        <v>4033</v>
      </c>
      <c r="I371" s="71" t="s">
        <v>4528</v>
      </c>
      <c r="J371" s="58">
        <v>32855</v>
      </c>
      <c r="K371" s="58" t="s">
        <v>132</v>
      </c>
      <c r="L371" s="58" t="s">
        <v>132</v>
      </c>
    </row>
    <row r="372" spans="1:12" ht="14.25" customHeight="1" x14ac:dyDescent="0.3">
      <c r="A372" s="65">
        <v>470</v>
      </c>
      <c r="B372" s="61" t="s">
        <v>1123</v>
      </c>
      <c r="C372" s="79">
        <v>2912</v>
      </c>
      <c r="D372" s="61" t="s">
        <v>3573</v>
      </c>
      <c r="E372" s="61" t="s">
        <v>4024</v>
      </c>
      <c r="F372" s="78"/>
      <c r="G372" s="58" t="s">
        <v>4858</v>
      </c>
      <c r="H372" s="68" t="s">
        <v>4033</v>
      </c>
      <c r="I372" s="71" t="s">
        <v>4528</v>
      </c>
      <c r="J372" s="58">
        <v>32855</v>
      </c>
      <c r="K372" s="58" t="s">
        <v>132</v>
      </c>
      <c r="L372" s="58" t="s">
        <v>132</v>
      </c>
    </row>
    <row r="373" spans="1:12" ht="14.25" customHeight="1" x14ac:dyDescent="0.3">
      <c r="A373" s="65">
        <v>470</v>
      </c>
      <c r="B373" s="61" t="s">
        <v>1123</v>
      </c>
      <c r="C373" s="79">
        <v>2964</v>
      </c>
      <c r="D373" s="61" t="s">
        <v>3575</v>
      </c>
      <c r="E373" s="61" t="s">
        <v>4024</v>
      </c>
      <c r="F373" s="78"/>
      <c r="G373" s="58" t="s">
        <v>4858</v>
      </c>
      <c r="H373" s="68" t="s">
        <v>4033</v>
      </c>
      <c r="I373" s="71" t="s">
        <v>4528</v>
      </c>
      <c r="J373" s="58">
        <v>32855</v>
      </c>
      <c r="K373" s="58" t="s">
        <v>132</v>
      </c>
      <c r="L373" s="58" t="s">
        <v>132</v>
      </c>
    </row>
    <row r="374" spans="1:12" ht="14.25" customHeight="1" x14ac:dyDescent="0.3">
      <c r="A374" s="65">
        <v>470</v>
      </c>
      <c r="B374" s="61" t="s">
        <v>1123</v>
      </c>
      <c r="C374" s="79">
        <v>3192</v>
      </c>
      <c r="D374" s="61" t="s">
        <v>3631</v>
      </c>
      <c r="E374" s="61" t="s">
        <v>4023</v>
      </c>
      <c r="F374" s="78"/>
      <c r="G374" s="58" t="s">
        <v>4857</v>
      </c>
      <c r="H374" s="68" t="s">
        <v>4020</v>
      </c>
      <c r="I374" s="71" t="s">
        <v>4527</v>
      </c>
      <c r="J374" s="59">
        <v>32855</v>
      </c>
      <c r="K374" s="58" t="s">
        <v>132</v>
      </c>
      <c r="L374" s="58" t="s">
        <v>132</v>
      </c>
    </row>
    <row r="375" spans="1:12" ht="14.25" customHeight="1" x14ac:dyDescent="0.3">
      <c r="A375" s="65">
        <v>470</v>
      </c>
      <c r="B375" s="61" t="s">
        <v>1123</v>
      </c>
      <c r="C375" s="79">
        <v>3194</v>
      </c>
      <c r="D375" s="61" t="s">
        <v>3563</v>
      </c>
      <c r="E375" s="61" t="s">
        <v>4026</v>
      </c>
      <c r="F375" s="78"/>
      <c r="G375" s="58" t="s">
        <v>4857</v>
      </c>
      <c r="H375" s="68" t="s">
        <v>4033</v>
      </c>
      <c r="I375" s="71" t="s">
        <v>4527</v>
      </c>
      <c r="J375" s="59">
        <v>32855</v>
      </c>
      <c r="K375" s="58" t="s">
        <v>132</v>
      </c>
      <c r="L375" s="58" t="s">
        <v>132</v>
      </c>
    </row>
    <row r="376" spans="1:12" ht="14.25" customHeight="1" x14ac:dyDescent="0.3">
      <c r="A376" s="65">
        <v>470</v>
      </c>
      <c r="B376" s="61" t="s">
        <v>1123</v>
      </c>
      <c r="C376" s="79">
        <v>3196</v>
      </c>
      <c r="D376" s="61" t="s">
        <v>3577</v>
      </c>
      <c r="E376" s="61" t="s">
        <v>4023</v>
      </c>
      <c r="F376" s="78"/>
      <c r="G376" s="58" t="s">
        <v>4857</v>
      </c>
      <c r="H376" s="68" t="s">
        <v>4020</v>
      </c>
      <c r="I376" s="71" t="s">
        <v>4527</v>
      </c>
      <c r="J376" s="59">
        <v>32855</v>
      </c>
      <c r="K376" s="58" t="s">
        <v>132</v>
      </c>
      <c r="L376" s="58" t="s">
        <v>132</v>
      </c>
    </row>
    <row r="377" spans="1:12" ht="14.25" customHeight="1" x14ac:dyDescent="0.3">
      <c r="A377" s="65">
        <v>470</v>
      </c>
      <c r="B377" s="61" t="s">
        <v>1123</v>
      </c>
      <c r="C377" s="79">
        <v>3473</v>
      </c>
      <c r="D377" s="61" t="s">
        <v>3579</v>
      </c>
      <c r="E377" s="61" t="s">
        <v>4024</v>
      </c>
      <c r="F377" s="78"/>
      <c r="G377" s="58" t="s">
        <v>4858</v>
      </c>
      <c r="H377" s="68" t="s">
        <v>4033</v>
      </c>
      <c r="I377" s="71" t="s">
        <v>4528</v>
      </c>
      <c r="J377" s="58">
        <v>32855</v>
      </c>
      <c r="K377" s="58" t="s">
        <v>132</v>
      </c>
      <c r="L377" s="58" t="s">
        <v>132</v>
      </c>
    </row>
    <row r="378" spans="1:12" ht="14.25" customHeight="1" x14ac:dyDescent="0.3">
      <c r="A378" s="65">
        <v>470</v>
      </c>
      <c r="B378" s="61" t="s">
        <v>1123</v>
      </c>
      <c r="C378" s="79">
        <v>4202</v>
      </c>
      <c r="D378" s="61" t="s">
        <v>3581</v>
      </c>
      <c r="E378" s="61" t="s">
        <v>4024</v>
      </c>
      <c r="F378" s="78"/>
      <c r="G378" s="58" t="s">
        <v>4858</v>
      </c>
      <c r="H378" s="68" t="s">
        <v>4033</v>
      </c>
      <c r="I378" s="71" t="s">
        <v>4528</v>
      </c>
      <c r="J378" s="58">
        <v>32855</v>
      </c>
      <c r="K378" s="58" t="s">
        <v>132</v>
      </c>
      <c r="L378" s="58" t="s">
        <v>132</v>
      </c>
    </row>
    <row r="379" spans="1:12" ht="14.25" customHeight="1" x14ac:dyDescent="0.3">
      <c r="A379" s="65">
        <v>470</v>
      </c>
      <c r="B379" s="61" t="s">
        <v>1123</v>
      </c>
      <c r="C379" s="79">
        <v>4278</v>
      </c>
      <c r="D379" s="61" t="s">
        <v>3585</v>
      </c>
      <c r="E379" s="61" t="s">
        <v>4024</v>
      </c>
      <c r="F379" s="78"/>
      <c r="G379" s="58" t="s">
        <v>4858</v>
      </c>
      <c r="H379" s="68" t="s">
        <v>4033</v>
      </c>
      <c r="I379" s="71" t="s">
        <v>4528</v>
      </c>
      <c r="J379" s="58">
        <v>32855</v>
      </c>
      <c r="K379" s="58" t="s">
        <v>132</v>
      </c>
      <c r="L379" s="58" t="s">
        <v>132</v>
      </c>
    </row>
    <row r="380" spans="1:12" ht="14.25" customHeight="1" x14ac:dyDescent="0.3">
      <c r="A380" s="65">
        <v>470</v>
      </c>
      <c r="B380" s="61" t="s">
        <v>1123</v>
      </c>
      <c r="C380" s="79">
        <v>4333</v>
      </c>
      <c r="D380" s="61" t="s">
        <v>3583</v>
      </c>
      <c r="E380" s="61" t="s">
        <v>4024</v>
      </c>
      <c r="F380" s="78"/>
      <c r="G380" s="58" t="s">
        <v>4858</v>
      </c>
      <c r="H380" s="68" t="s">
        <v>4033</v>
      </c>
      <c r="I380" s="71" t="s">
        <v>4528</v>
      </c>
      <c r="J380" s="58">
        <v>32855</v>
      </c>
      <c r="K380" s="58" t="s">
        <v>132</v>
      </c>
      <c r="L380" s="58" t="s">
        <v>132</v>
      </c>
    </row>
    <row r="381" spans="1:12" ht="14.25" customHeight="1" x14ac:dyDescent="0.3">
      <c r="A381" s="65">
        <v>470</v>
      </c>
      <c r="B381" s="61" t="s">
        <v>1123</v>
      </c>
      <c r="C381" s="79">
        <v>5181</v>
      </c>
      <c r="D381" s="61" t="s">
        <v>3613</v>
      </c>
      <c r="E381" s="61" t="s">
        <v>4024</v>
      </c>
      <c r="F381" s="78"/>
      <c r="G381" s="58" t="s">
        <v>4858</v>
      </c>
      <c r="H381" s="68" t="s">
        <v>4033</v>
      </c>
      <c r="I381" s="71" t="s">
        <v>4528</v>
      </c>
      <c r="J381" s="58">
        <v>32855</v>
      </c>
      <c r="K381" s="58" t="s">
        <v>132</v>
      </c>
      <c r="L381" s="58" t="s">
        <v>132</v>
      </c>
    </row>
    <row r="382" spans="1:12" ht="14.25" customHeight="1" x14ac:dyDescent="0.3">
      <c r="A382" s="65">
        <v>470</v>
      </c>
      <c r="B382" s="61" t="s">
        <v>1123</v>
      </c>
      <c r="C382" s="79">
        <v>5282</v>
      </c>
      <c r="D382" s="61" t="s">
        <v>3591</v>
      </c>
      <c r="E382" s="61" t="s">
        <v>4023</v>
      </c>
      <c r="F382" s="78"/>
      <c r="G382" s="58" t="s">
        <v>4857</v>
      </c>
      <c r="H382" s="68" t="s">
        <v>4033</v>
      </c>
      <c r="I382" s="71" t="s">
        <v>4527</v>
      </c>
      <c r="J382" s="59">
        <v>32855</v>
      </c>
      <c r="K382" s="58" t="s">
        <v>132</v>
      </c>
      <c r="L382" s="58" t="s">
        <v>132</v>
      </c>
    </row>
    <row r="383" spans="1:12" ht="14.25" customHeight="1" x14ac:dyDescent="0.3">
      <c r="A383" s="65">
        <v>470</v>
      </c>
      <c r="B383" s="61" t="s">
        <v>1123</v>
      </c>
      <c r="C383" s="79">
        <v>5284</v>
      </c>
      <c r="D383" s="61" t="s">
        <v>3589</v>
      </c>
      <c r="E383" s="61" t="s">
        <v>4025</v>
      </c>
      <c r="F383" s="78"/>
      <c r="G383" s="58" t="s">
        <v>4857</v>
      </c>
      <c r="H383" s="68" t="s">
        <v>3662</v>
      </c>
      <c r="I383" s="71" t="s">
        <v>4529</v>
      </c>
      <c r="J383" s="58">
        <v>32855</v>
      </c>
      <c r="K383" s="58" t="s">
        <v>132</v>
      </c>
      <c r="L383" s="58" t="s">
        <v>132</v>
      </c>
    </row>
    <row r="384" spans="1:12" ht="14.25" customHeight="1" x14ac:dyDescent="0.3">
      <c r="A384" s="65">
        <v>470</v>
      </c>
      <c r="B384" s="61" t="s">
        <v>1123</v>
      </c>
      <c r="C384" s="79">
        <v>5286</v>
      </c>
      <c r="D384" s="61" t="s">
        <v>3629</v>
      </c>
      <c r="E384" s="61" t="s">
        <v>4026</v>
      </c>
      <c r="F384" s="78"/>
      <c r="G384" s="58" t="s">
        <v>4857</v>
      </c>
      <c r="H384" s="68" t="s">
        <v>4020</v>
      </c>
      <c r="I384" s="71" t="s">
        <v>4527</v>
      </c>
      <c r="J384" s="59">
        <v>32855</v>
      </c>
      <c r="K384" s="58" t="s">
        <v>132</v>
      </c>
      <c r="L384" s="58" t="s">
        <v>132</v>
      </c>
    </row>
    <row r="385" spans="1:12" ht="14.25" customHeight="1" x14ac:dyDescent="0.3">
      <c r="A385" s="65">
        <v>470</v>
      </c>
      <c r="B385" s="61" t="s">
        <v>1123</v>
      </c>
      <c r="C385" s="79">
        <v>5288</v>
      </c>
      <c r="D385" s="61" t="s">
        <v>3593</v>
      </c>
      <c r="E385" s="61" t="s">
        <v>4025</v>
      </c>
      <c r="F385" s="78"/>
      <c r="G385" s="58" t="s">
        <v>4858</v>
      </c>
      <c r="H385" s="68" t="s">
        <v>4033</v>
      </c>
      <c r="I385" s="71" t="s">
        <v>4528</v>
      </c>
      <c r="J385" s="58">
        <v>32855</v>
      </c>
      <c r="K385" s="58" t="s">
        <v>132</v>
      </c>
      <c r="L385" s="58" t="s">
        <v>132</v>
      </c>
    </row>
    <row r="386" spans="1:12" ht="14.25" customHeight="1" x14ac:dyDescent="0.3">
      <c r="A386" s="65">
        <v>470</v>
      </c>
      <c r="B386" s="61" t="s">
        <v>1123</v>
      </c>
      <c r="C386" s="79">
        <v>5364</v>
      </c>
      <c r="D386" s="61" t="s">
        <v>3595</v>
      </c>
      <c r="E386" s="61" t="s">
        <v>4025</v>
      </c>
      <c r="F386" s="78"/>
      <c r="G386" s="58" t="s">
        <v>4858</v>
      </c>
      <c r="H386" s="68" t="s">
        <v>4033</v>
      </c>
      <c r="I386" s="71" t="s">
        <v>4528</v>
      </c>
      <c r="J386" s="58">
        <v>32855</v>
      </c>
      <c r="K386" s="58" t="s">
        <v>132</v>
      </c>
      <c r="L386" s="58" t="s">
        <v>132</v>
      </c>
    </row>
    <row r="387" spans="1:12" ht="14.25" customHeight="1" x14ac:dyDescent="0.3">
      <c r="A387" s="65">
        <v>470</v>
      </c>
      <c r="B387" s="61" t="s">
        <v>1123</v>
      </c>
      <c r="C387" s="79">
        <v>5368</v>
      </c>
      <c r="D387" s="61" t="s">
        <v>3597</v>
      </c>
      <c r="E387" s="61" t="s">
        <v>4025</v>
      </c>
      <c r="F387" s="78"/>
      <c r="G387" s="58" t="s">
        <v>4858</v>
      </c>
      <c r="H387" s="68" t="s">
        <v>4033</v>
      </c>
      <c r="I387" s="71" t="s">
        <v>4528</v>
      </c>
      <c r="J387" s="58">
        <v>32855</v>
      </c>
      <c r="K387" s="58" t="s">
        <v>132</v>
      </c>
      <c r="L387" s="58" t="s">
        <v>132</v>
      </c>
    </row>
    <row r="388" spans="1:12" ht="14.25" customHeight="1" x14ac:dyDescent="0.3">
      <c r="A388" s="65">
        <v>470</v>
      </c>
      <c r="B388" s="61" t="s">
        <v>1123</v>
      </c>
      <c r="C388" s="79">
        <v>5722</v>
      </c>
      <c r="D388" s="61" t="s">
        <v>3601</v>
      </c>
      <c r="E388" s="61" t="s">
        <v>4024</v>
      </c>
      <c r="F388" s="78"/>
      <c r="G388" s="58" t="s">
        <v>4858</v>
      </c>
      <c r="H388" s="68" t="s">
        <v>4033</v>
      </c>
      <c r="I388" s="71" t="s">
        <v>4528</v>
      </c>
      <c r="J388" s="58">
        <v>32855</v>
      </c>
      <c r="K388" s="58" t="s">
        <v>132</v>
      </c>
      <c r="L388" s="58" t="s">
        <v>132</v>
      </c>
    </row>
    <row r="389" spans="1:12" ht="14.25" customHeight="1" x14ac:dyDescent="0.3">
      <c r="A389" s="65">
        <v>470</v>
      </c>
      <c r="B389" s="61" t="s">
        <v>1123</v>
      </c>
      <c r="C389" s="79">
        <v>5726</v>
      </c>
      <c r="D389" s="61" t="s">
        <v>3599</v>
      </c>
      <c r="E389" s="61" t="s">
        <v>4024</v>
      </c>
      <c r="F389" s="78"/>
      <c r="G389" s="58" t="s">
        <v>4858</v>
      </c>
      <c r="H389" s="68" t="s">
        <v>4033</v>
      </c>
      <c r="I389" s="71" t="s">
        <v>4528</v>
      </c>
      <c r="J389" s="58">
        <v>32855</v>
      </c>
      <c r="K389" s="58" t="s">
        <v>132</v>
      </c>
      <c r="L389" s="58" t="s">
        <v>132</v>
      </c>
    </row>
    <row r="390" spans="1:12" ht="14.25" customHeight="1" x14ac:dyDescent="0.3">
      <c r="A390" s="65">
        <v>470</v>
      </c>
      <c r="B390" s="61" t="s">
        <v>1123</v>
      </c>
      <c r="C390" s="79">
        <v>5730</v>
      </c>
      <c r="D390" s="61" t="s">
        <v>3603</v>
      </c>
      <c r="E390" s="61" t="s">
        <v>4025</v>
      </c>
      <c r="F390" s="78"/>
      <c r="G390" s="58" t="s">
        <v>4858</v>
      </c>
      <c r="H390" s="68" t="s">
        <v>4033</v>
      </c>
      <c r="I390" s="71" t="s">
        <v>4528</v>
      </c>
      <c r="J390" s="58">
        <v>32855</v>
      </c>
      <c r="K390" s="58" t="s">
        <v>132</v>
      </c>
      <c r="L390" s="58" t="s">
        <v>132</v>
      </c>
    </row>
    <row r="391" spans="1:12" ht="14.25" customHeight="1" x14ac:dyDescent="0.3">
      <c r="A391" s="65">
        <v>470</v>
      </c>
      <c r="B391" s="61" t="s">
        <v>1123</v>
      </c>
      <c r="C391" s="79">
        <v>6010</v>
      </c>
      <c r="D391" s="61" t="s">
        <v>1141</v>
      </c>
      <c r="E391" s="61" t="s">
        <v>4027</v>
      </c>
      <c r="F391" s="78">
        <v>2</v>
      </c>
      <c r="G391" s="58" t="s">
        <v>4856</v>
      </c>
      <c r="H391" s="68" t="s">
        <v>4020</v>
      </c>
      <c r="I391" s="71" t="s">
        <v>4527</v>
      </c>
      <c r="J391" s="58">
        <v>32855</v>
      </c>
      <c r="K391" s="58" t="s">
        <v>132</v>
      </c>
      <c r="L391" s="58" t="s">
        <v>132</v>
      </c>
    </row>
    <row r="392" spans="1:12" ht="14.25" customHeight="1" x14ac:dyDescent="0.3">
      <c r="A392" s="65">
        <v>470</v>
      </c>
      <c r="B392" s="61" t="s">
        <v>1123</v>
      </c>
      <c r="C392" s="79">
        <v>6156</v>
      </c>
      <c r="D392" s="61" t="s">
        <v>55</v>
      </c>
      <c r="E392" s="61" t="s">
        <v>4023</v>
      </c>
      <c r="F392" s="78"/>
      <c r="G392" s="58" t="s">
        <v>4857</v>
      </c>
      <c r="H392" s="68" t="s">
        <v>4033</v>
      </c>
      <c r="I392" s="71" t="s">
        <v>4527</v>
      </c>
      <c r="J392" s="59">
        <v>32855</v>
      </c>
      <c r="K392" s="58" t="s">
        <v>132</v>
      </c>
      <c r="L392" s="58" t="s">
        <v>132</v>
      </c>
    </row>
    <row r="393" spans="1:12" ht="14.25" customHeight="1" x14ac:dyDescent="0.3">
      <c r="A393" s="65">
        <v>470</v>
      </c>
      <c r="B393" s="61" t="s">
        <v>1123</v>
      </c>
      <c r="C393" s="79">
        <v>6274</v>
      </c>
      <c r="D393" s="61" t="s">
        <v>3605</v>
      </c>
      <c r="E393" s="61" t="s">
        <v>4024</v>
      </c>
      <c r="F393" s="78"/>
      <c r="G393" s="58" t="s">
        <v>4858</v>
      </c>
      <c r="H393" s="68" t="s">
        <v>4033</v>
      </c>
      <c r="I393" s="71" t="s">
        <v>4528</v>
      </c>
      <c r="J393" s="58">
        <v>32855</v>
      </c>
      <c r="K393" s="58" t="s">
        <v>132</v>
      </c>
      <c r="L393" s="58" t="s">
        <v>132</v>
      </c>
    </row>
    <row r="394" spans="1:12" ht="14.25" customHeight="1" x14ac:dyDescent="0.3">
      <c r="A394" s="65">
        <v>470</v>
      </c>
      <c r="B394" s="61" t="s">
        <v>1123</v>
      </c>
      <c r="C394" s="79">
        <v>6276</v>
      </c>
      <c r="D394" s="61" t="s">
        <v>3607</v>
      </c>
      <c r="E394" s="61" t="s">
        <v>4024</v>
      </c>
      <c r="F394" s="78"/>
      <c r="G394" s="58" t="s">
        <v>4858</v>
      </c>
      <c r="H394" s="68" t="s">
        <v>4033</v>
      </c>
      <c r="I394" s="71" t="s">
        <v>4528</v>
      </c>
      <c r="J394" s="58">
        <v>32855</v>
      </c>
      <c r="K394" s="58" t="s">
        <v>132</v>
      </c>
      <c r="L394" s="58" t="s">
        <v>132</v>
      </c>
    </row>
    <row r="395" spans="1:12" ht="14.25" customHeight="1" x14ac:dyDescent="0.3">
      <c r="A395" s="65">
        <v>470</v>
      </c>
      <c r="B395" s="61" t="s">
        <v>1123</v>
      </c>
      <c r="C395" s="79">
        <v>6404</v>
      </c>
      <c r="D395" s="61" t="s">
        <v>1749</v>
      </c>
      <c r="E395" s="61" t="s">
        <v>4024</v>
      </c>
      <c r="F395" s="78"/>
      <c r="G395" s="58" t="s">
        <v>4858</v>
      </c>
      <c r="H395" s="68" t="s">
        <v>4033</v>
      </c>
      <c r="I395" s="71" t="s">
        <v>4528</v>
      </c>
      <c r="J395" s="58">
        <v>32855</v>
      </c>
      <c r="K395" s="58" t="s">
        <v>132</v>
      </c>
      <c r="L395" s="58" t="s">
        <v>132</v>
      </c>
    </row>
    <row r="396" spans="1:12" ht="14.25" customHeight="1" x14ac:dyDescent="0.3">
      <c r="A396" s="65">
        <v>470</v>
      </c>
      <c r="B396" s="61" t="s">
        <v>1123</v>
      </c>
      <c r="C396" s="79">
        <v>6498</v>
      </c>
      <c r="D396" s="61" t="s">
        <v>3609</v>
      </c>
      <c r="E396" s="61" t="s">
        <v>4043</v>
      </c>
      <c r="F396" s="78"/>
      <c r="G396" s="114" t="s">
        <v>7967</v>
      </c>
      <c r="H396" s="68" t="s">
        <v>4020</v>
      </c>
      <c r="I396" s="71" t="s">
        <v>4527</v>
      </c>
      <c r="J396" s="59">
        <v>32855</v>
      </c>
      <c r="K396" s="58" t="s">
        <v>132</v>
      </c>
      <c r="L396" s="58" t="s">
        <v>132</v>
      </c>
    </row>
    <row r="397" spans="1:12" ht="14.25" customHeight="1" x14ac:dyDescent="0.3">
      <c r="A397" s="65">
        <v>470</v>
      </c>
      <c r="B397" s="61" t="s">
        <v>1123</v>
      </c>
      <c r="C397" s="79">
        <v>7157</v>
      </c>
      <c r="D397" s="61" t="s">
        <v>3611</v>
      </c>
      <c r="E397" s="61" t="s">
        <v>4024</v>
      </c>
      <c r="F397" s="78"/>
      <c r="G397" s="58" t="s">
        <v>4857</v>
      </c>
      <c r="H397" s="68" t="s">
        <v>3662</v>
      </c>
      <c r="I397" s="71" t="s">
        <v>4529</v>
      </c>
      <c r="J397" s="58">
        <v>32855</v>
      </c>
      <c r="K397" s="58" t="s">
        <v>132</v>
      </c>
      <c r="L397" s="58" t="s">
        <v>132</v>
      </c>
    </row>
    <row r="398" spans="1:12" ht="14.25" customHeight="1" x14ac:dyDescent="0.3">
      <c r="A398" s="65">
        <v>470</v>
      </c>
      <c r="B398" s="61" t="s">
        <v>1123</v>
      </c>
      <c r="C398" s="79">
        <v>7464</v>
      </c>
      <c r="D398" s="61" t="s">
        <v>201</v>
      </c>
      <c r="E398" s="61" t="s">
        <v>4027</v>
      </c>
      <c r="F398" s="78">
        <v>1</v>
      </c>
      <c r="G398" s="58" t="s">
        <v>4856</v>
      </c>
      <c r="H398" s="68" t="s">
        <v>4020</v>
      </c>
      <c r="I398" s="71" t="s">
        <v>4527</v>
      </c>
      <c r="J398" s="58">
        <v>32855</v>
      </c>
      <c r="K398" s="58" t="s">
        <v>132</v>
      </c>
      <c r="L398" s="58" t="s">
        <v>132</v>
      </c>
    </row>
    <row r="399" spans="1:12" ht="14.25" customHeight="1" x14ac:dyDescent="0.3">
      <c r="A399" s="65">
        <v>470</v>
      </c>
      <c r="B399" s="61" t="s">
        <v>1123</v>
      </c>
      <c r="C399" s="79">
        <v>7565</v>
      </c>
      <c r="D399" s="61" t="s">
        <v>3625</v>
      </c>
      <c r="E399" s="61" t="s">
        <v>4074</v>
      </c>
      <c r="F399" s="78"/>
      <c r="G399" s="133" t="s">
        <v>4857</v>
      </c>
      <c r="H399" s="68" t="s">
        <v>4066</v>
      </c>
      <c r="I399" s="71" t="s">
        <v>4527</v>
      </c>
      <c r="J399" s="58">
        <v>32855</v>
      </c>
      <c r="K399" s="58" t="s">
        <v>132</v>
      </c>
      <c r="L399" s="58" t="s">
        <v>132</v>
      </c>
    </row>
    <row r="400" spans="1:12" ht="14.25" customHeight="1" x14ac:dyDescent="0.3">
      <c r="A400" s="65">
        <v>470</v>
      </c>
      <c r="B400" s="61" t="s">
        <v>1123</v>
      </c>
      <c r="C400" s="79">
        <v>7584</v>
      </c>
      <c r="D400" s="61" t="s">
        <v>3617</v>
      </c>
      <c r="E400" s="61" t="s">
        <v>4023</v>
      </c>
      <c r="F400" s="78"/>
      <c r="G400" s="58" t="s">
        <v>4857</v>
      </c>
      <c r="H400" s="68" t="s">
        <v>4020</v>
      </c>
      <c r="I400" s="71" t="s">
        <v>4527</v>
      </c>
      <c r="J400" s="59">
        <v>32855</v>
      </c>
      <c r="K400" s="58" t="s">
        <v>132</v>
      </c>
      <c r="L400" s="58" t="s">
        <v>132</v>
      </c>
    </row>
    <row r="401" spans="1:12" ht="14.25" customHeight="1" x14ac:dyDescent="0.3">
      <c r="A401" s="65">
        <v>470</v>
      </c>
      <c r="B401" s="61" t="s">
        <v>1123</v>
      </c>
      <c r="C401" s="79">
        <v>7789</v>
      </c>
      <c r="D401" s="61" t="s">
        <v>3619</v>
      </c>
      <c r="E401" s="61" t="s">
        <v>4024</v>
      </c>
      <c r="F401" s="78"/>
      <c r="G401" s="58" t="s">
        <v>4858</v>
      </c>
      <c r="H401" s="68" t="s">
        <v>4033</v>
      </c>
      <c r="I401" s="71" t="s">
        <v>4528</v>
      </c>
      <c r="J401" s="58">
        <v>32855</v>
      </c>
      <c r="K401" s="58" t="s">
        <v>132</v>
      </c>
      <c r="L401" s="58" t="s">
        <v>132</v>
      </c>
    </row>
    <row r="402" spans="1:12" ht="14.25" customHeight="1" x14ac:dyDescent="0.3">
      <c r="A402" s="65">
        <v>470</v>
      </c>
      <c r="B402" s="61" t="s">
        <v>1123</v>
      </c>
      <c r="C402" s="79">
        <v>7839</v>
      </c>
      <c r="D402" s="61" t="s">
        <v>3627</v>
      </c>
      <c r="E402" s="61" t="s">
        <v>4030</v>
      </c>
      <c r="F402" s="78"/>
      <c r="G402" s="58" t="s">
        <v>4858</v>
      </c>
      <c r="H402" s="68" t="s">
        <v>3662</v>
      </c>
      <c r="I402" s="71" t="s">
        <v>4528</v>
      </c>
      <c r="J402" s="58">
        <v>32855</v>
      </c>
      <c r="K402" s="58" t="s">
        <v>132</v>
      </c>
      <c r="L402" s="58" t="s">
        <v>132</v>
      </c>
    </row>
    <row r="403" spans="1:12" ht="14.25" customHeight="1" x14ac:dyDescent="0.3">
      <c r="A403" s="65">
        <v>470</v>
      </c>
      <c r="B403" s="61" t="s">
        <v>1123</v>
      </c>
      <c r="C403" s="79">
        <v>7954</v>
      </c>
      <c r="D403" s="61" t="s">
        <v>3621</v>
      </c>
      <c r="E403" s="61" t="s">
        <v>4023</v>
      </c>
      <c r="F403" s="78"/>
      <c r="G403" s="58" t="s">
        <v>4857</v>
      </c>
      <c r="H403" s="68" t="s">
        <v>4020</v>
      </c>
      <c r="I403" s="71" t="s">
        <v>4527</v>
      </c>
      <c r="J403" s="59">
        <v>32855</v>
      </c>
      <c r="K403" s="58" t="s">
        <v>132</v>
      </c>
      <c r="L403" s="58" t="s">
        <v>132</v>
      </c>
    </row>
    <row r="404" spans="1:12" ht="14.25" customHeight="1" x14ac:dyDescent="0.3">
      <c r="A404" s="65">
        <v>470</v>
      </c>
      <c r="B404" s="61" t="s">
        <v>1123</v>
      </c>
      <c r="C404" s="79">
        <v>8055</v>
      </c>
      <c r="D404" s="61" t="s">
        <v>3623</v>
      </c>
      <c r="E404" s="61" t="s">
        <v>4024</v>
      </c>
      <c r="F404" s="78"/>
      <c r="G404" s="58" t="s">
        <v>4858</v>
      </c>
      <c r="H404" s="68" t="s">
        <v>4033</v>
      </c>
      <c r="I404" s="71" t="s">
        <v>4528</v>
      </c>
      <c r="J404" s="58">
        <v>32855</v>
      </c>
      <c r="K404" s="58" t="s">
        <v>132</v>
      </c>
      <c r="L404" s="58" t="s">
        <v>132</v>
      </c>
    </row>
    <row r="405" spans="1:12" ht="14.25" customHeight="1" x14ac:dyDescent="0.3">
      <c r="A405" s="65">
        <v>470</v>
      </c>
      <c r="B405" s="61" t="s">
        <v>1123</v>
      </c>
      <c r="C405" s="79">
        <v>8903</v>
      </c>
      <c r="D405" s="61" t="s">
        <v>3635</v>
      </c>
      <c r="E405" s="61" t="s">
        <v>4026</v>
      </c>
      <c r="F405" s="78"/>
      <c r="G405" s="58" t="s">
        <v>4857</v>
      </c>
      <c r="H405" s="68" t="s">
        <v>4020</v>
      </c>
      <c r="I405" s="71" t="s">
        <v>4527</v>
      </c>
      <c r="J405" s="59">
        <v>32855</v>
      </c>
      <c r="K405" s="58" t="s">
        <v>132</v>
      </c>
      <c r="L405" s="58" t="s">
        <v>132</v>
      </c>
    </row>
    <row r="406" spans="1:12" ht="14.25" customHeight="1" x14ac:dyDescent="0.3">
      <c r="A406" s="65">
        <v>470</v>
      </c>
      <c r="B406" s="61" t="s">
        <v>1123</v>
      </c>
      <c r="C406" s="79">
        <v>8927</v>
      </c>
      <c r="D406" s="61" t="s">
        <v>3637</v>
      </c>
      <c r="E406" s="61" t="s">
        <v>4024</v>
      </c>
      <c r="F406" s="78"/>
      <c r="G406" s="58" t="s">
        <v>4858</v>
      </c>
      <c r="H406" s="68" t="s">
        <v>4033</v>
      </c>
      <c r="I406" s="71" t="s">
        <v>4528</v>
      </c>
      <c r="J406" s="58">
        <v>32855</v>
      </c>
      <c r="K406" s="58" t="s">
        <v>132</v>
      </c>
      <c r="L406" s="58" t="s">
        <v>132</v>
      </c>
    </row>
    <row r="407" spans="1:12" ht="14.25" customHeight="1" x14ac:dyDescent="0.3">
      <c r="A407" s="65">
        <v>470</v>
      </c>
      <c r="B407" s="61" t="s">
        <v>1123</v>
      </c>
      <c r="C407" s="79">
        <v>9430</v>
      </c>
      <c r="D407" s="61" t="s">
        <v>3639</v>
      </c>
      <c r="E407" s="61" t="s">
        <v>4025</v>
      </c>
      <c r="F407" s="78"/>
      <c r="G407" s="58" t="s">
        <v>4858</v>
      </c>
      <c r="H407" s="68" t="s">
        <v>4033</v>
      </c>
      <c r="I407" s="71" t="s">
        <v>4528</v>
      </c>
      <c r="J407" s="58">
        <v>32855</v>
      </c>
      <c r="K407" s="58" t="s">
        <v>132</v>
      </c>
      <c r="L407" s="58" t="s">
        <v>132</v>
      </c>
    </row>
    <row r="408" spans="1:12" ht="14.25" customHeight="1" x14ac:dyDescent="0.3">
      <c r="A408" s="65">
        <v>470</v>
      </c>
      <c r="B408" s="61" t="s">
        <v>1123</v>
      </c>
      <c r="C408" s="79" t="s">
        <v>87</v>
      </c>
      <c r="D408" s="61"/>
      <c r="E408" s="62" t="s">
        <v>4032</v>
      </c>
      <c r="F408" s="78"/>
      <c r="G408" s="58" t="s">
        <v>4858</v>
      </c>
      <c r="H408" s="68" t="s">
        <v>4033</v>
      </c>
      <c r="I408" s="71" t="s">
        <v>4528</v>
      </c>
      <c r="J408" s="58">
        <v>32855</v>
      </c>
      <c r="K408" s="58" t="s">
        <v>132</v>
      </c>
      <c r="L408" s="58" t="s">
        <v>132</v>
      </c>
    </row>
    <row r="409" spans="1:12" ht="14.25" customHeight="1" x14ac:dyDescent="0.3">
      <c r="A409" s="65">
        <v>480</v>
      </c>
      <c r="B409" s="61" t="s">
        <v>456</v>
      </c>
      <c r="C409" s="79">
        <v>125</v>
      </c>
      <c r="D409" s="61" t="s">
        <v>459</v>
      </c>
      <c r="E409" s="61" t="s">
        <v>4043</v>
      </c>
      <c r="F409" s="78"/>
      <c r="G409" s="58" t="s">
        <v>4857</v>
      </c>
      <c r="H409" s="68" t="s">
        <v>4020</v>
      </c>
      <c r="I409" s="71" t="s">
        <v>4527</v>
      </c>
      <c r="J409" s="59">
        <v>31000</v>
      </c>
      <c r="K409" s="58" t="s">
        <v>132</v>
      </c>
      <c r="L409" s="58" t="s">
        <v>132</v>
      </c>
    </row>
    <row r="410" spans="1:12" ht="14.25" customHeight="1" x14ac:dyDescent="0.3">
      <c r="A410" s="65">
        <v>480</v>
      </c>
      <c r="B410" s="61" t="s">
        <v>456</v>
      </c>
      <c r="C410" s="79">
        <v>441</v>
      </c>
      <c r="D410" s="61" t="s">
        <v>461</v>
      </c>
      <c r="E410" s="61" t="s">
        <v>4025</v>
      </c>
      <c r="F410" s="78"/>
      <c r="G410" s="58" t="s">
        <v>4857</v>
      </c>
      <c r="H410" s="68" t="s">
        <v>3662</v>
      </c>
      <c r="I410" s="71" t="s">
        <v>4529</v>
      </c>
      <c r="J410" s="58">
        <v>31000</v>
      </c>
      <c r="K410" s="58" t="s">
        <v>132</v>
      </c>
      <c r="L410" s="58" t="s">
        <v>132</v>
      </c>
    </row>
    <row r="411" spans="1:12" ht="14.25" customHeight="1" x14ac:dyDescent="0.3">
      <c r="A411" s="65">
        <v>480</v>
      </c>
      <c r="B411" s="61" t="s">
        <v>456</v>
      </c>
      <c r="C411" s="79">
        <v>652</v>
      </c>
      <c r="D411" s="61" t="s">
        <v>463</v>
      </c>
      <c r="E411" s="61" t="s">
        <v>4024</v>
      </c>
      <c r="F411" s="78"/>
      <c r="G411" s="58" t="s">
        <v>4857</v>
      </c>
      <c r="H411" s="68" t="s">
        <v>3662</v>
      </c>
      <c r="I411" s="71" t="s">
        <v>4529</v>
      </c>
      <c r="J411" s="58">
        <v>31000</v>
      </c>
      <c r="K411" s="58" t="s">
        <v>132</v>
      </c>
      <c r="L411" s="58" t="s">
        <v>132</v>
      </c>
    </row>
    <row r="412" spans="1:12" ht="14.25" customHeight="1" x14ac:dyDescent="0.3">
      <c r="A412" s="65">
        <v>480</v>
      </c>
      <c r="B412" s="61" t="s">
        <v>456</v>
      </c>
      <c r="C412" s="79">
        <v>872</v>
      </c>
      <c r="D412" s="61" t="s">
        <v>465</v>
      </c>
      <c r="E412" s="61" t="s">
        <v>4024</v>
      </c>
      <c r="F412" s="78"/>
      <c r="G412" s="58" t="s">
        <v>4857</v>
      </c>
      <c r="H412" s="68" t="s">
        <v>3662</v>
      </c>
      <c r="I412" s="71" t="s">
        <v>4529</v>
      </c>
      <c r="J412" s="58">
        <v>31000</v>
      </c>
      <c r="K412" s="58" t="s">
        <v>132</v>
      </c>
      <c r="L412" s="58" t="s">
        <v>132</v>
      </c>
    </row>
    <row r="413" spans="1:12" ht="14.25" customHeight="1" x14ac:dyDescent="0.3">
      <c r="A413" s="65">
        <v>480</v>
      </c>
      <c r="B413" s="61" t="s">
        <v>456</v>
      </c>
      <c r="C413" s="79">
        <v>919</v>
      </c>
      <c r="D413" s="61" t="s">
        <v>467</v>
      </c>
      <c r="E413" s="61" t="s">
        <v>4024</v>
      </c>
      <c r="F413" s="78"/>
      <c r="G413" s="58" t="s">
        <v>4857</v>
      </c>
      <c r="H413" s="68" t="s">
        <v>3662</v>
      </c>
      <c r="I413" s="71" t="s">
        <v>4529</v>
      </c>
      <c r="J413" s="58">
        <v>31000</v>
      </c>
      <c r="K413" s="58" t="s">
        <v>132</v>
      </c>
      <c r="L413" s="58" t="s">
        <v>132</v>
      </c>
    </row>
    <row r="414" spans="1:12" ht="14.25" customHeight="1" x14ac:dyDescent="0.3">
      <c r="A414" s="65">
        <v>480</v>
      </c>
      <c r="B414" s="61" t="s">
        <v>456</v>
      </c>
      <c r="C414" s="79">
        <v>924</v>
      </c>
      <c r="D414" s="61" t="s">
        <v>469</v>
      </c>
      <c r="E414" s="61" t="s">
        <v>4025</v>
      </c>
      <c r="F414" s="78"/>
      <c r="G414" s="58" t="s">
        <v>4857</v>
      </c>
      <c r="H414" s="68" t="s">
        <v>3662</v>
      </c>
      <c r="I414" s="71" t="s">
        <v>4529</v>
      </c>
      <c r="J414" s="58">
        <v>31000</v>
      </c>
      <c r="K414" s="58" t="s">
        <v>132</v>
      </c>
      <c r="L414" s="58" t="s">
        <v>132</v>
      </c>
    </row>
    <row r="415" spans="1:12" ht="14.25" customHeight="1" x14ac:dyDescent="0.3">
      <c r="A415" s="65">
        <v>480</v>
      </c>
      <c r="B415" s="61" t="s">
        <v>456</v>
      </c>
      <c r="C415" s="79">
        <v>930</v>
      </c>
      <c r="D415" s="61" t="s">
        <v>473</v>
      </c>
      <c r="E415" s="61" t="s">
        <v>4073</v>
      </c>
      <c r="F415" s="78"/>
      <c r="G415" s="58" t="s">
        <v>4857</v>
      </c>
      <c r="H415" s="68" t="s">
        <v>4020</v>
      </c>
      <c r="I415" s="71" t="s">
        <v>4527</v>
      </c>
      <c r="J415" s="59">
        <v>31000</v>
      </c>
      <c r="K415" s="58" t="s">
        <v>132</v>
      </c>
      <c r="L415" s="58" t="s">
        <v>132</v>
      </c>
    </row>
    <row r="416" spans="1:12" ht="14.25" customHeight="1" x14ac:dyDescent="0.3">
      <c r="A416" s="65">
        <v>480</v>
      </c>
      <c r="B416" s="61" t="s">
        <v>456</v>
      </c>
      <c r="C416" s="79">
        <v>934</v>
      </c>
      <c r="D416" s="61" t="s">
        <v>471</v>
      </c>
      <c r="E416" s="61" t="s">
        <v>4030</v>
      </c>
      <c r="F416" s="78"/>
      <c r="G416" s="114" t="s">
        <v>7967</v>
      </c>
      <c r="H416" s="68" t="s">
        <v>3662</v>
      </c>
      <c r="I416" s="71" t="s">
        <v>4529</v>
      </c>
      <c r="J416" s="58">
        <v>31000</v>
      </c>
      <c r="K416" s="58" t="s">
        <v>132</v>
      </c>
      <c r="L416" s="58" t="s">
        <v>132</v>
      </c>
    </row>
    <row r="417" spans="1:12" ht="14.25" customHeight="1" x14ac:dyDescent="0.3">
      <c r="A417" s="65">
        <v>480</v>
      </c>
      <c r="B417" s="61" t="s">
        <v>456</v>
      </c>
      <c r="C417" s="79">
        <v>1066</v>
      </c>
      <c r="D417" s="61" t="s">
        <v>475</v>
      </c>
      <c r="E417" s="61" t="s">
        <v>4024</v>
      </c>
      <c r="F417" s="78"/>
      <c r="G417" s="58" t="s">
        <v>4857</v>
      </c>
      <c r="H417" s="68" t="s">
        <v>3662</v>
      </c>
      <c r="I417" s="71" t="s">
        <v>4529</v>
      </c>
      <c r="J417" s="58">
        <v>31000</v>
      </c>
      <c r="K417" s="58" t="s">
        <v>132</v>
      </c>
      <c r="L417" s="58" t="s">
        <v>132</v>
      </c>
    </row>
    <row r="418" spans="1:12" ht="14.25" customHeight="1" x14ac:dyDescent="0.3">
      <c r="A418" s="65">
        <v>480</v>
      </c>
      <c r="B418" s="61" t="s">
        <v>456</v>
      </c>
      <c r="C418" s="79">
        <v>1070</v>
      </c>
      <c r="D418" s="61" t="s">
        <v>477</v>
      </c>
      <c r="E418" s="61" t="s">
        <v>4025</v>
      </c>
      <c r="F418" s="78"/>
      <c r="G418" s="58" t="s">
        <v>4857</v>
      </c>
      <c r="H418" s="68" t="s">
        <v>3662</v>
      </c>
      <c r="I418" s="71" t="s">
        <v>4529</v>
      </c>
      <c r="J418" s="58">
        <v>31000</v>
      </c>
      <c r="K418" s="58" t="s">
        <v>132</v>
      </c>
      <c r="L418" s="58" t="s">
        <v>132</v>
      </c>
    </row>
    <row r="419" spans="1:12" ht="14.25" customHeight="1" x14ac:dyDescent="0.3">
      <c r="A419" s="65">
        <v>480</v>
      </c>
      <c r="B419" s="61" t="s">
        <v>456</v>
      </c>
      <c r="C419" s="79">
        <v>1136</v>
      </c>
      <c r="D419" s="61" t="s">
        <v>531</v>
      </c>
      <c r="E419" s="61" t="s">
        <v>4025</v>
      </c>
      <c r="F419" s="78"/>
      <c r="G419" s="58" t="s">
        <v>4857</v>
      </c>
      <c r="H419" s="68" t="s">
        <v>3662</v>
      </c>
      <c r="I419" s="71" t="s">
        <v>4529</v>
      </c>
      <c r="J419" s="58">
        <v>31000</v>
      </c>
      <c r="K419" s="58" t="s">
        <v>132</v>
      </c>
      <c r="L419" s="58" t="s">
        <v>132</v>
      </c>
    </row>
    <row r="420" spans="1:12" ht="14.25" customHeight="1" x14ac:dyDescent="0.3">
      <c r="A420" s="65">
        <v>480</v>
      </c>
      <c r="B420" s="61" t="s">
        <v>456</v>
      </c>
      <c r="C420" s="79">
        <v>1352</v>
      </c>
      <c r="D420" s="61" t="s">
        <v>479</v>
      </c>
      <c r="E420" s="61" t="s">
        <v>4026</v>
      </c>
      <c r="F420" s="78"/>
      <c r="G420" s="58" t="s">
        <v>4857</v>
      </c>
      <c r="H420" s="68" t="s">
        <v>4020</v>
      </c>
      <c r="I420" s="71" t="s">
        <v>4527</v>
      </c>
      <c r="J420" s="59">
        <v>31000</v>
      </c>
      <c r="K420" s="58" t="s">
        <v>132</v>
      </c>
      <c r="L420" s="58" t="s">
        <v>132</v>
      </c>
    </row>
    <row r="421" spans="1:12" ht="14.25" customHeight="1" x14ac:dyDescent="0.3">
      <c r="A421" s="65">
        <v>480</v>
      </c>
      <c r="B421" s="61" t="s">
        <v>456</v>
      </c>
      <c r="C421" s="79">
        <v>1380</v>
      </c>
      <c r="D421" s="61" t="s">
        <v>481</v>
      </c>
      <c r="E421" s="61" t="s">
        <v>4025</v>
      </c>
      <c r="F421" s="78"/>
      <c r="G421" s="58" t="s">
        <v>4857</v>
      </c>
      <c r="H421" s="68" t="s">
        <v>3662</v>
      </c>
      <c r="I421" s="71" t="s">
        <v>4529</v>
      </c>
      <c r="J421" s="58">
        <v>31000</v>
      </c>
      <c r="K421" s="58" t="s">
        <v>132</v>
      </c>
      <c r="L421" s="58" t="s">
        <v>132</v>
      </c>
    </row>
    <row r="422" spans="1:12" ht="14.25" customHeight="1" x14ac:dyDescent="0.3">
      <c r="A422" s="65">
        <v>480</v>
      </c>
      <c r="B422" s="61" t="s">
        <v>456</v>
      </c>
      <c r="C422" s="79">
        <v>1390</v>
      </c>
      <c r="D422" s="61" t="s">
        <v>483</v>
      </c>
      <c r="E422" s="61" t="s">
        <v>4025</v>
      </c>
      <c r="F422" s="78"/>
      <c r="G422" s="58" t="s">
        <v>4857</v>
      </c>
      <c r="H422" s="68" t="s">
        <v>3662</v>
      </c>
      <c r="I422" s="71" t="s">
        <v>4529</v>
      </c>
      <c r="J422" s="58">
        <v>31000</v>
      </c>
      <c r="K422" s="58" t="s">
        <v>132</v>
      </c>
      <c r="L422" s="58" t="s">
        <v>132</v>
      </c>
    </row>
    <row r="423" spans="1:12" ht="14.25" customHeight="1" x14ac:dyDescent="0.3">
      <c r="A423" s="65">
        <v>480</v>
      </c>
      <c r="B423" s="61" t="s">
        <v>456</v>
      </c>
      <c r="C423" s="79">
        <v>1725</v>
      </c>
      <c r="D423" s="61" t="s">
        <v>485</v>
      </c>
      <c r="E423" s="61" t="s">
        <v>4024</v>
      </c>
      <c r="F423" s="78"/>
      <c r="G423" s="58" t="s">
        <v>4857</v>
      </c>
      <c r="H423" s="68" t="s">
        <v>3662</v>
      </c>
      <c r="I423" s="71" t="s">
        <v>4529</v>
      </c>
      <c r="J423" s="58">
        <v>31000</v>
      </c>
      <c r="K423" s="58" t="s">
        <v>132</v>
      </c>
      <c r="L423" s="58" t="s">
        <v>132</v>
      </c>
    </row>
    <row r="424" spans="1:12" ht="14.25" customHeight="1" x14ac:dyDescent="0.3">
      <c r="A424" s="65">
        <v>480</v>
      </c>
      <c r="B424" s="61" t="s">
        <v>456</v>
      </c>
      <c r="C424" s="79">
        <v>1842</v>
      </c>
      <c r="D424" s="61" t="s">
        <v>487</v>
      </c>
      <c r="E424" s="61" t="s">
        <v>4023</v>
      </c>
      <c r="F424" s="78"/>
      <c r="G424" s="58" t="s">
        <v>4857</v>
      </c>
      <c r="H424" s="68" t="s">
        <v>4020</v>
      </c>
      <c r="I424" s="71" t="s">
        <v>4527</v>
      </c>
      <c r="J424" s="59">
        <v>31000</v>
      </c>
      <c r="K424" s="58" t="s">
        <v>132</v>
      </c>
      <c r="L424" s="58" t="s">
        <v>132</v>
      </c>
    </row>
    <row r="425" spans="1:12" ht="14.25" customHeight="1" x14ac:dyDescent="0.3">
      <c r="A425" s="65">
        <v>480</v>
      </c>
      <c r="B425" s="61" t="s">
        <v>456</v>
      </c>
      <c r="C425" s="79">
        <v>1883</v>
      </c>
      <c r="D425" s="61" t="s">
        <v>489</v>
      </c>
      <c r="E425" s="61" t="s">
        <v>4024</v>
      </c>
      <c r="F425" s="78"/>
      <c r="G425" s="58" t="s">
        <v>4857</v>
      </c>
      <c r="H425" s="68" t="s">
        <v>3662</v>
      </c>
      <c r="I425" s="71" t="s">
        <v>4529</v>
      </c>
      <c r="J425" s="58">
        <v>31000</v>
      </c>
      <c r="K425" s="58" t="s">
        <v>132</v>
      </c>
      <c r="L425" s="58" t="s">
        <v>132</v>
      </c>
    </row>
    <row r="426" spans="1:12" ht="14.25" customHeight="1" x14ac:dyDescent="0.3">
      <c r="A426" s="65">
        <v>480</v>
      </c>
      <c r="B426" s="61" t="s">
        <v>456</v>
      </c>
      <c r="C426" s="79">
        <v>1996</v>
      </c>
      <c r="D426" s="61" t="s">
        <v>493</v>
      </c>
      <c r="E426" s="61" t="s">
        <v>4024</v>
      </c>
      <c r="F426" s="78"/>
      <c r="G426" s="58" t="s">
        <v>4857</v>
      </c>
      <c r="H426" s="68" t="s">
        <v>3662</v>
      </c>
      <c r="I426" s="71" t="s">
        <v>4529</v>
      </c>
      <c r="J426" s="58">
        <v>31000</v>
      </c>
      <c r="K426" s="58" t="s">
        <v>132</v>
      </c>
      <c r="L426" s="58" t="s">
        <v>132</v>
      </c>
    </row>
    <row r="427" spans="1:12" ht="14.25" customHeight="1" x14ac:dyDescent="0.3">
      <c r="A427" s="65">
        <v>480</v>
      </c>
      <c r="B427" s="61" t="s">
        <v>456</v>
      </c>
      <c r="C427" s="79">
        <v>2240</v>
      </c>
      <c r="D427" s="61" t="s">
        <v>495</v>
      </c>
      <c r="E427" s="61" t="s">
        <v>4025</v>
      </c>
      <c r="F427" s="78"/>
      <c r="G427" s="58" t="s">
        <v>4857</v>
      </c>
      <c r="H427" s="68" t="s">
        <v>3662</v>
      </c>
      <c r="I427" s="71" t="s">
        <v>4529</v>
      </c>
      <c r="J427" s="58">
        <v>31000</v>
      </c>
      <c r="K427" s="58" t="s">
        <v>132</v>
      </c>
      <c r="L427" s="58" t="s">
        <v>132</v>
      </c>
    </row>
    <row r="428" spans="1:12" ht="14.25" customHeight="1" x14ac:dyDescent="0.3">
      <c r="A428" s="65">
        <v>480</v>
      </c>
      <c r="B428" s="61" t="s">
        <v>456</v>
      </c>
      <c r="C428" s="79">
        <v>2552</v>
      </c>
      <c r="D428" s="61" t="s">
        <v>497</v>
      </c>
      <c r="E428" s="61" t="s">
        <v>4025</v>
      </c>
      <c r="F428" s="78"/>
      <c r="G428" s="58" t="s">
        <v>4857</v>
      </c>
      <c r="H428" s="68" t="s">
        <v>3662</v>
      </c>
      <c r="I428" s="71" t="s">
        <v>4529</v>
      </c>
      <c r="J428" s="58">
        <v>31000</v>
      </c>
      <c r="K428" s="58" t="s">
        <v>132</v>
      </c>
      <c r="L428" s="58" t="s">
        <v>132</v>
      </c>
    </row>
    <row r="429" spans="1:12" ht="14.25" customHeight="1" x14ac:dyDescent="0.3">
      <c r="A429" s="65">
        <v>480</v>
      </c>
      <c r="B429" s="61" t="s">
        <v>456</v>
      </c>
      <c r="C429" s="79">
        <v>2589</v>
      </c>
      <c r="D429" s="61" t="s">
        <v>499</v>
      </c>
      <c r="E429" s="61" t="s">
        <v>4025</v>
      </c>
      <c r="F429" s="78"/>
      <c r="G429" s="58" t="s">
        <v>4857</v>
      </c>
      <c r="H429" s="68" t="s">
        <v>3662</v>
      </c>
      <c r="I429" s="71" t="s">
        <v>4529</v>
      </c>
      <c r="J429" s="58">
        <v>31000</v>
      </c>
      <c r="K429" s="58" t="s">
        <v>132</v>
      </c>
      <c r="L429" s="58" t="s">
        <v>132</v>
      </c>
    </row>
    <row r="430" spans="1:12" ht="14.25" customHeight="1" x14ac:dyDescent="0.3">
      <c r="A430" s="65">
        <v>480</v>
      </c>
      <c r="B430" s="61" t="s">
        <v>456</v>
      </c>
      <c r="C430" s="79">
        <v>2639</v>
      </c>
      <c r="D430" s="61" t="s">
        <v>533</v>
      </c>
      <c r="E430" s="61" t="s">
        <v>4025</v>
      </c>
      <c r="F430" s="78"/>
      <c r="G430" s="58" t="s">
        <v>4857</v>
      </c>
      <c r="H430" s="68" t="s">
        <v>3662</v>
      </c>
      <c r="I430" s="71" t="s">
        <v>4529</v>
      </c>
      <c r="J430" s="58">
        <v>31000</v>
      </c>
      <c r="K430" s="58" t="s">
        <v>132</v>
      </c>
      <c r="L430" s="58" t="s">
        <v>132</v>
      </c>
    </row>
    <row r="431" spans="1:12" ht="14.25" customHeight="1" x14ac:dyDescent="0.3">
      <c r="A431" s="65">
        <v>480</v>
      </c>
      <c r="B431" s="61" t="s">
        <v>456</v>
      </c>
      <c r="C431" s="79">
        <v>2702</v>
      </c>
      <c r="D431" s="61" t="s">
        <v>501</v>
      </c>
      <c r="E431" s="61" t="s">
        <v>4024</v>
      </c>
      <c r="F431" s="78"/>
      <c r="G431" s="58" t="s">
        <v>4857</v>
      </c>
      <c r="H431" s="68" t="s">
        <v>3662</v>
      </c>
      <c r="I431" s="71" t="s">
        <v>4529</v>
      </c>
      <c r="J431" s="58">
        <v>31000</v>
      </c>
      <c r="K431" s="58" t="s">
        <v>132</v>
      </c>
      <c r="L431" s="58" t="s">
        <v>132</v>
      </c>
    </row>
    <row r="432" spans="1:12" ht="14.25" customHeight="1" x14ac:dyDescent="0.3">
      <c r="A432" s="65">
        <v>480</v>
      </c>
      <c r="B432" s="61" t="s">
        <v>456</v>
      </c>
      <c r="C432" s="79">
        <v>2892</v>
      </c>
      <c r="D432" s="61" t="s">
        <v>503</v>
      </c>
      <c r="E432" s="61" t="s">
        <v>4025</v>
      </c>
      <c r="F432" s="78"/>
      <c r="G432" s="58" t="s">
        <v>4857</v>
      </c>
      <c r="H432" s="68" t="s">
        <v>3662</v>
      </c>
      <c r="I432" s="71" t="s">
        <v>4529</v>
      </c>
      <c r="J432" s="58">
        <v>31000</v>
      </c>
      <c r="K432" s="58" t="s">
        <v>132</v>
      </c>
      <c r="L432" s="58" t="s">
        <v>132</v>
      </c>
    </row>
    <row r="433" spans="1:12" ht="14.25" customHeight="1" x14ac:dyDescent="0.3">
      <c r="A433" s="65">
        <v>480</v>
      </c>
      <c r="B433" s="61" t="s">
        <v>456</v>
      </c>
      <c r="C433" s="79">
        <v>2940</v>
      </c>
      <c r="D433" s="61" t="s">
        <v>505</v>
      </c>
      <c r="E433" s="61" t="s">
        <v>4024</v>
      </c>
      <c r="F433" s="78"/>
      <c r="G433" s="58" t="s">
        <v>4857</v>
      </c>
      <c r="H433" s="68" t="s">
        <v>3662</v>
      </c>
      <c r="I433" s="71" t="s">
        <v>4529</v>
      </c>
      <c r="J433" s="58">
        <v>31000</v>
      </c>
      <c r="K433" s="58" t="s">
        <v>132</v>
      </c>
      <c r="L433" s="58" t="s">
        <v>132</v>
      </c>
    </row>
    <row r="434" spans="1:12" ht="14.25" customHeight="1" x14ac:dyDescent="0.3">
      <c r="A434" s="65">
        <v>480</v>
      </c>
      <c r="B434" s="61" t="s">
        <v>456</v>
      </c>
      <c r="C434" s="79">
        <v>2970</v>
      </c>
      <c r="D434" s="61" t="s">
        <v>507</v>
      </c>
      <c r="E434" s="61" t="s">
        <v>4025</v>
      </c>
      <c r="F434" s="78"/>
      <c r="G434" s="58" t="s">
        <v>4857</v>
      </c>
      <c r="H434" s="68" t="s">
        <v>3662</v>
      </c>
      <c r="I434" s="71" t="s">
        <v>4529</v>
      </c>
      <c r="J434" s="58">
        <v>31000</v>
      </c>
      <c r="K434" s="58" t="s">
        <v>132</v>
      </c>
      <c r="L434" s="58" t="s">
        <v>132</v>
      </c>
    </row>
    <row r="435" spans="1:12" ht="14.25" customHeight="1" x14ac:dyDescent="0.3">
      <c r="A435" s="65">
        <v>480</v>
      </c>
      <c r="B435" s="61" t="s">
        <v>456</v>
      </c>
      <c r="C435" s="79">
        <v>3022</v>
      </c>
      <c r="D435" s="61" t="s">
        <v>509</v>
      </c>
      <c r="E435" s="61" t="s">
        <v>4024</v>
      </c>
      <c r="F435" s="78"/>
      <c r="G435" s="58" t="s">
        <v>4857</v>
      </c>
      <c r="H435" s="68" t="s">
        <v>3662</v>
      </c>
      <c r="I435" s="71" t="s">
        <v>4529</v>
      </c>
      <c r="J435" s="58">
        <v>31000</v>
      </c>
      <c r="K435" s="58" t="s">
        <v>132</v>
      </c>
      <c r="L435" s="58" t="s">
        <v>132</v>
      </c>
    </row>
    <row r="436" spans="1:12" ht="14.25" customHeight="1" x14ac:dyDescent="0.3">
      <c r="A436" s="65">
        <v>480</v>
      </c>
      <c r="B436" s="61" t="s">
        <v>456</v>
      </c>
      <c r="C436" s="79">
        <v>3488</v>
      </c>
      <c r="D436" s="61" t="s">
        <v>511</v>
      </c>
      <c r="E436" s="61" t="s">
        <v>4050</v>
      </c>
      <c r="F436" s="78"/>
      <c r="G436" s="58" t="s">
        <v>4857</v>
      </c>
      <c r="H436" s="68" t="s">
        <v>3662</v>
      </c>
      <c r="I436" s="71" t="s">
        <v>4529</v>
      </c>
      <c r="J436" s="58">
        <v>31000</v>
      </c>
      <c r="K436" s="58" t="s">
        <v>132</v>
      </c>
      <c r="L436" s="58" t="s">
        <v>132</v>
      </c>
    </row>
    <row r="437" spans="1:12" ht="14.25" customHeight="1" x14ac:dyDescent="0.3">
      <c r="A437" s="65">
        <v>480</v>
      </c>
      <c r="B437" s="61" t="s">
        <v>456</v>
      </c>
      <c r="C437" s="79">
        <v>3882</v>
      </c>
      <c r="D437" s="61" t="s">
        <v>513</v>
      </c>
      <c r="E437" s="61" t="s">
        <v>4025</v>
      </c>
      <c r="F437" s="78"/>
      <c r="G437" s="58" t="s">
        <v>4857</v>
      </c>
      <c r="H437" s="68" t="s">
        <v>3662</v>
      </c>
      <c r="I437" s="71" t="s">
        <v>4529</v>
      </c>
      <c r="J437" s="58">
        <v>31000</v>
      </c>
      <c r="K437" s="58" t="s">
        <v>132</v>
      </c>
      <c r="L437" s="58" t="s">
        <v>132</v>
      </c>
    </row>
    <row r="438" spans="1:12" ht="14.25" customHeight="1" x14ac:dyDescent="0.3">
      <c r="A438" s="65">
        <v>480</v>
      </c>
      <c r="B438" s="61" t="s">
        <v>456</v>
      </c>
      <c r="C438" s="79">
        <v>3940</v>
      </c>
      <c r="D438" s="61" t="s">
        <v>515</v>
      </c>
      <c r="E438" s="61" t="s">
        <v>4024</v>
      </c>
      <c r="F438" s="78"/>
      <c r="G438" s="58" t="s">
        <v>4857</v>
      </c>
      <c r="H438" s="68" t="s">
        <v>3662</v>
      </c>
      <c r="I438" s="71" t="s">
        <v>4529</v>
      </c>
      <c r="J438" s="58">
        <v>31000</v>
      </c>
      <c r="K438" s="58" t="s">
        <v>132</v>
      </c>
      <c r="L438" s="58" t="s">
        <v>132</v>
      </c>
    </row>
    <row r="439" spans="1:12" ht="14.25" customHeight="1" x14ac:dyDescent="0.3">
      <c r="A439" s="65">
        <v>480</v>
      </c>
      <c r="B439" s="61" t="s">
        <v>456</v>
      </c>
      <c r="C439" s="79">
        <v>4386</v>
      </c>
      <c r="D439" s="61" t="s">
        <v>519</v>
      </c>
      <c r="E439" s="61" t="s">
        <v>4025</v>
      </c>
      <c r="F439" s="78"/>
      <c r="G439" s="58" t="s">
        <v>4857</v>
      </c>
      <c r="H439" s="68" t="s">
        <v>3662</v>
      </c>
      <c r="I439" s="71" t="s">
        <v>4529</v>
      </c>
      <c r="J439" s="58">
        <v>31000</v>
      </c>
      <c r="K439" s="58" t="s">
        <v>132</v>
      </c>
      <c r="L439" s="58" t="s">
        <v>132</v>
      </c>
    </row>
    <row r="440" spans="1:12" ht="14.25" customHeight="1" x14ac:dyDescent="0.3">
      <c r="A440" s="65">
        <v>480</v>
      </c>
      <c r="B440" s="61" t="s">
        <v>456</v>
      </c>
      <c r="C440" s="79">
        <v>4496</v>
      </c>
      <c r="D440" s="61" t="s">
        <v>521</v>
      </c>
      <c r="E440" s="61" t="s">
        <v>4030</v>
      </c>
      <c r="F440" s="78"/>
      <c r="G440" s="114" t="s">
        <v>7967</v>
      </c>
      <c r="H440" s="68" t="s">
        <v>3662</v>
      </c>
      <c r="I440" s="71" t="s">
        <v>4529</v>
      </c>
      <c r="J440" s="58">
        <v>31000</v>
      </c>
      <c r="K440" s="58" t="s">
        <v>132</v>
      </c>
      <c r="L440" s="58" t="s">
        <v>132</v>
      </c>
    </row>
    <row r="441" spans="1:12" ht="14.25" customHeight="1" x14ac:dyDescent="0.3">
      <c r="A441" s="65">
        <v>480</v>
      </c>
      <c r="B441" s="61" t="s">
        <v>456</v>
      </c>
      <c r="C441" s="79">
        <v>4792</v>
      </c>
      <c r="D441" s="61" t="s">
        <v>523</v>
      </c>
      <c r="E441" s="61" t="s">
        <v>4023</v>
      </c>
      <c r="F441" s="78"/>
      <c r="G441" s="58" t="s">
        <v>4857</v>
      </c>
      <c r="H441" s="68" t="s">
        <v>4020</v>
      </c>
      <c r="I441" s="71" t="s">
        <v>4527</v>
      </c>
      <c r="J441" s="59">
        <v>31000</v>
      </c>
      <c r="K441" s="58" t="s">
        <v>132</v>
      </c>
      <c r="L441" s="58" t="s">
        <v>132</v>
      </c>
    </row>
    <row r="442" spans="1:12" ht="14.25" customHeight="1" x14ac:dyDescent="0.3">
      <c r="A442" s="65">
        <v>480</v>
      </c>
      <c r="B442" s="61" t="s">
        <v>456</v>
      </c>
      <c r="C442" s="79">
        <v>4874</v>
      </c>
      <c r="D442" s="61" t="s">
        <v>525</v>
      </c>
      <c r="E442" s="61" t="s">
        <v>4024</v>
      </c>
      <c r="F442" s="78"/>
      <c r="G442" s="58" t="s">
        <v>4857</v>
      </c>
      <c r="H442" s="68" t="s">
        <v>3662</v>
      </c>
      <c r="I442" s="71" t="s">
        <v>4529</v>
      </c>
      <c r="J442" s="58">
        <v>31000</v>
      </c>
      <c r="K442" s="58" t="s">
        <v>132</v>
      </c>
      <c r="L442" s="58" t="s">
        <v>132</v>
      </c>
    </row>
    <row r="443" spans="1:12" ht="14.25" customHeight="1" x14ac:dyDescent="0.3">
      <c r="A443" s="65">
        <v>480</v>
      </c>
      <c r="B443" s="61" t="s">
        <v>456</v>
      </c>
      <c r="C443" s="79">
        <v>4878</v>
      </c>
      <c r="D443" s="61" t="s">
        <v>457</v>
      </c>
      <c r="E443" s="61" t="s">
        <v>4024</v>
      </c>
      <c r="F443" s="78"/>
      <c r="G443" s="58" t="s">
        <v>4857</v>
      </c>
      <c r="H443" s="68" t="s">
        <v>3662</v>
      </c>
      <c r="I443" s="71" t="s">
        <v>4529</v>
      </c>
      <c r="J443" s="58">
        <v>31000</v>
      </c>
      <c r="K443" s="58" t="s">
        <v>132</v>
      </c>
      <c r="L443" s="58" t="s">
        <v>132</v>
      </c>
    </row>
    <row r="444" spans="1:12" ht="14.25" customHeight="1" x14ac:dyDescent="0.3">
      <c r="A444" s="65">
        <v>480</v>
      </c>
      <c r="B444" s="61" t="s">
        <v>456</v>
      </c>
      <c r="C444" s="79">
        <v>5302</v>
      </c>
      <c r="D444" s="61" t="s">
        <v>527</v>
      </c>
      <c r="E444" s="61" t="s">
        <v>4025</v>
      </c>
      <c r="F444" s="78"/>
      <c r="G444" s="58" t="s">
        <v>4857</v>
      </c>
      <c r="H444" s="68" t="s">
        <v>3662</v>
      </c>
      <c r="I444" s="71" t="s">
        <v>4529</v>
      </c>
      <c r="J444" s="58">
        <v>31000</v>
      </c>
      <c r="K444" s="58" t="s">
        <v>132</v>
      </c>
      <c r="L444" s="58" t="s">
        <v>132</v>
      </c>
    </row>
    <row r="445" spans="1:12" ht="14.25" customHeight="1" x14ac:dyDescent="0.3">
      <c r="A445" s="65">
        <v>480</v>
      </c>
      <c r="B445" s="61" t="s">
        <v>456</v>
      </c>
      <c r="C445" s="79">
        <v>5306</v>
      </c>
      <c r="D445" s="61" t="s">
        <v>529</v>
      </c>
      <c r="E445" s="61" t="s">
        <v>4024</v>
      </c>
      <c r="F445" s="78"/>
      <c r="G445" s="58" t="s">
        <v>4857</v>
      </c>
      <c r="H445" s="68" t="s">
        <v>3662</v>
      </c>
      <c r="I445" s="71" t="s">
        <v>4529</v>
      </c>
      <c r="J445" s="58">
        <v>31000</v>
      </c>
      <c r="K445" s="58" t="s">
        <v>132</v>
      </c>
      <c r="L445" s="58" t="s">
        <v>132</v>
      </c>
    </row>
    <row r="446" spans="1:12" ht="14.25" customHeight="1" x14ac:dyDescent="0.3">
      <c r="A446" s="65">
        <v>480</v>
      </c>
      <c r="B446" s="61" t="s">
        <v>456</v>
      </c>
      <c r="C446" s="79">
        <v>5606</v>
      </c>
      <c r="D446" s="61" t="s">
        <v>491</v>
      </c>
      <c r="E446" s="61" t="s">
        <v>4025</v>
      </c>
      <c r="F446" s="78"/>
      <c r="G446" s="58" t="s">
        <v>4857</v>
      </c>
      <c r="H446" s="68" t="s">
        <v>3662</v>
      </c>
      <c r="I446" s="71" t="s">
        <v>4529</v>
      </c>
      <c r="J446" s="58">
        <v>31000</v>
      </c>
      <c r="K446" s="58" t="s">
        <v>132</v>
      </c>
      <c r="L446" s="58" t="s">
        <v>132</v>
      </c>
    </row>
    <row r="447" spans="1:12" ht="14.25" customHeight="1" x14ac:dyDescent="0.3">
      <c r="A447" s="65">
        <v>480</v>
      </c>
      <c r="B447" s="61" t="s">
        <v>456</v>
      </c>
      <c r="C447" s="79">
        <v>5838</v>
      </c>
      <c r="D447" s="61" t="s">
        <v>535</v>
      </c>
      <c r="E447" s="61" t="s">
        <v>4025</v>
      </c>
      <c r="F447" s="78"/>
      <c r="G447" s="58" t="s">
        <v>4857</v>
      </c>
      <c r="H447" s="68" t="s">
        <v>3662</v>
      </c>
      <c r="I447" s="71" t="s">
        <v>4529</v>
      </c>
      <c r="J447" s="58">
        <v>31000</v>
      </c>
      <c r="K447" s="58" t="s">
        <v>132</v>
      </c>
      <c r="L447" s="58" t="s">
        <v>132</v>
      </c>
    </row>
    <row r="448" spans="1:12" ht="14.25" customHeight="1" x14ac:dyDescent="0.3">
      <c r="A448" s="65">
        <v>480</v>
      </c>
      <c r="B448" s="61" t="s">
        <v>456</v>
      </c>
      <c r="C448" s="79">
        <v>5999</v>
      </c>
      <c r="D448" s="61" t="s">
        <v>537</v>
      </c>
      <c r="E448" s="61" t="s">
        <v>4025</v>
      </c>
      <c r="F448" s="78"/>
      <c r="G448" s="58" t="s">
        <v>4857</v>
      </c>
      <c r="H448" s="68" t="s">
        <v>3662</v>
      </c>
      <c r="I448" s="71" t="s">
        <v>4529</v>
      </c>
      <c r="J448" s="58">
        <v>31000</v>
      </c>
      <c r="K448" s="58" t="s">
        <v>132</v>
      </c>
      <c r="L448" s="58" t="s">
        <v>132</v>
      </c>
    </row>
    <row r="449" spans="1:12" ht="14.25" customHeight="1" x14ac:dyDescent="0.3">
      <c r="A449" s="65">
        <v>480</v>
      </c>
      <c r="B449" s="61" t="s">
        <v>456</v>
      </c>
      <c r="C449" s="79">
        <v>6000</v>
      </c>
      <c r="D449" s="61" t="s">
        <v>539</v>
      </c>
      <c r="E449" s="61" t="s">
        <v>4025</v>
      </c>
      <c r="F449" s="78"/>
      <c r="G449" s="58" t="s">
        <v>4857</v>
      </c>
      <c r="H449" s="68" t="s">
        <v>3662</v>
      </c>
      <c r="I449" s="71" t="s">
        <v>4529</v>
      </c>
      <c r="J449" s="58">
        <v>31000</v>
      </c>
      <c r="K449" s="58" t="s">
        <v>132</v>
      </c>
      <c r="L449" s="58" t="s">
        <v>132</v>
      </c>
    </row>
    <row r="450" spans="1:12" ht="14.25" customHeight="1" x14ac:dyDescent="0.3">
      <c r="A450" s="65">
        <v>480</v>
      </c>
      <c r="B450" s="61" t="s">
        <v>456</v>
      </c>
      <c r="C450" s="79">
        <v>6195</v>
      </c>
      <c r="D450" s="61" t="s">
        <v>547</v>
      </c>
      <c r="E450" s="61" t="s">
        <v>4025</v>
      </c>
      <c r="F450" s="78"/>
      <c r="G450" s="58" t="s">
        <v>4857</v>
      </c>
      <c r="H450" s="68" t="s">
        <v>3662</v>
      </c>
      <c r="I450" s="71" t="s">
        <v>4529</v>
      </c>
      <c r="J450" s="58">
        <v>31000</v>
      </c>
      <c r="K450" s="58" t="s">
        <v>132</v>
      </c>
      <c r="L450" s="58" t="s">
        <v>132</v>
      </c>
    </row>
    <row r="451" spans="1:12" ht="14.25" customHeight="1" x14ac:dyDescent="0.3">
      <c r="A451" s="65">
        <v>480</v>
      </c>
      <c r="B451" s="61" t="s">
        <v>456</v>
      </c>
      <c r="C451" s="79">
        <v>6208</v>
      </c>
      <c r="D451" s="61" t="s">
        <v>541</v>
      </c>
      <c r="E451" s="61" t="s">
        <v>4024</v>
      </c>
      <c r="F451" s="78"/>
      <c r="G451" s="58" t="s">
        <v>4857</v>
      </c>
      <c r="H451" s="68" t="s">
        <v>3662</v>
      </c>
      <c r="I451" s="71" t="s">
        <v>4529</v>
      </c>
      <c r="J451" s="58">
        <v>31000</v>
      </c>
      <c r="K451" s="58" t="s">
        <v>132</v>
      </c>
      <c r="L451" s="58" t="s">
        <v>132</v>
      </c>
    </row>
    <row r="452" spans="1:12" ht="14.25" customHeight="1" x14ac:dyDescent="0.3">
      <c r="A452" s="65">
        <v>480</v>
      </c>
      <c r="B452" s="61" t="s">
        <v>456</v>
      </c>
      <c r="C452" s="79">
        <v>6212</v>
      </c>
      <c r="D452" s="61" t="s">
        <v>543</v>
      </c>
      <c r="E452" s="61" t="s">
        <v>4073</v>
      </c>
      <c r="F452" s="78"/>
      <c r="G452" s="58" t="s">
        <v>4857</v>
      </c>
      <c r="H452" s="68" t="s">
        <v>4020</v>
      </c>
      <c r="I452" s="71" t="s">
        <v>4527</v>
      </c>
      <c r="J452" s="59">
        <v>31000</v>
      </c>
      <c r="K452" s="58" t="s">
        <v>132</v>
      </c>
      <c r="L452" s="58" t="s">
        <v>132</v>
      </c>
    </row>
    <row r="453" spans="1:12" ht="14.25" customHeight="1" x14ac:dyDescent="0.3">
      <c r="A453" s="65">
        <v>480</v>
      </c>
      <c r="B453" s="61" t="s">
        <v>456</v>
      </c>
      <c r="C453" s="79">
        <v>6224</v>
      </c>
      <c r="D453" s="61" t="s">
        <v>545</v>
      </c>
      <c r="E453" s="61" t="s">
        <v>4025</v>
      </c>
      <c r="F453" s="78"/>
      <c r="G453" s="58" t="s">
        <v>4857</v>
      </c>
      <c r="H453" s="68" t="s">
        <v>3662</v>
      </c>
      <c r="I453" s="71" t="s">
        <v>4529</v>
      </c>
      <c r="J453" s="58">
        <v>31000</v>
      </c>
      <c r="K453" s="58" t="s">
        <v>132</v>
      </c>
      <c r="L453" s="58" t="s">
        <v>132</v>
      </c>
    </row>
    <row r="454" spans="1:12" ht="14.25" customHeight="1" x14ac:dyDescent="0.3">
      <c r="A454" s="65">
        <v>480</v>
      </c>
      <c r="B454" s="61" t="s">
        <v>456</v>
      </c>
      <c r="C454" s="79">
        <v>6642</v>
      </c>
      <c r="D454" s="61" t="s">
        <v>517</v>
      </c>
      <c r="E454" s="61" t="s">
        <v>4025</v>
      </c>
      <c r="F454" s="78"/>
      <c r="G454" s="58" t="s">
        <v>4857</v>
      </c>
      <c r="H454" s="68" t="s">
        <v>3662</v>
      </c>
      <c r="I454" s="71" t="s">
        <v>4529</v>
      </c>
      <c r="J454" s="58">
        <v>31000</v>
      </c>
      <c r="K454" s="58" t="s">
        <v>132</v>
      </c>
      <c r="L454" s="58" t="s">
        <v>132</v>
      </c>
    </row>
    <row r="455" spans="1:12" ht="14.25" customHeight="1" x14ac:dyDescent="0.3">
      <c r="A455" s="65">
        <v>480</v>
      </c>
      <c r="B455" s="61" t="s">
        <v>456</v>
      </c>
      <c r="C455" s="79">
        <v>6816</v>
      </c>
      <c r="D455" s="61" t="s">
        <v>549</v>
      </c>
      <c r="E455" s="61" t="s">
        <v>4024</v>
      </c>
      <c r="F455" s="78"/>
      <c r="G455" s="58" t="s">
        <v>4857</v>
      </c>
      <c r="H455" s="68" t="s">
        <v>3662</v>
      </c>
      <c r="I455" s="71" t="s">
        <v>4529</v>
      </c>
      <c r="J455" s="58">
        <v>31000</v>
      </c>
      <c r="K455" s="58" t="s">
        <v>132</v>
      </c>
      <c r="L455" s="58" t="s">
        <v>132</v>
      </c>
    </row>
    <row r="456" spans="1:12" ht="14.25" customHeight="1" x14ac:dyDescent="0.3">
      <c r="A456" s="65">
        <v>480</v>
      </c>
      <c r="B456" s="61" t="s">
        <v>456</v>
      </c>
      <c r="C456" s="79">
        <v>6962</v>
      </c>
      <c r="D456" s="61" t="s">
        <v>551</v>
      </c>
      <c r="E456" s="61" t="s">
        <v>4023</v>
      </c>
      <c r="F456" s="78"/>
      <c r="G456" s="58" t="s">
        <v>4857</v>
      </c>
      <c r="H456" s="68" t="s">
        <v>4020</v>
      </c>
      <c r="I456" s="71" t="s">
        <v>4527</v>
      </c>
      <c r="J456" s="59">
        <v>31000</v>
      </c>
      <c r="K456" s="58" t="s">
        <v>132</v>
      </c>
      <c r="L456" s="58" t="s">
        <v>132</v>
      </c>
    </row>
    <row r="457" spans="1:12" ht="14.25" customHeight="1" x14ac:dyDescent="0.3">
      <c r="A457" s="65">
        <v>480</v>
      </c>
      <c r="B457" s="61" t="s">
        <v>456</v>
      </c>
      <c r="C457" s="79">
        <v>7528</v>
      </c>
      <c r="D457" s="61" t="s">
        <v>553</v>
      </c>
      <c r="E457" s="61" t="s">
        <v>4025</v>
      </c>
      <c r="F457" s="78"/>
      <c r="G457" s="58" t="s">
        <v>4857</v>
      </c>
      <c r="H457" s="68" t="s">
        <v>3662</v>
      </c>
      <c r="I457" s="71" t="s">
        <v>4529</v>
      </c>
      <c r="J457" s="58">
        <v>31000</v>
      </c>
      <c r="K457" s="58" t="s">
        <v>132</v>
      </c>
      <c r="L457" s="58" t="s">
        <v>132</v>
      </c>
    </row>
    <row r="458" spans="1:12" ht="14.25" customHeight="1" x14ac:dyDescent="0.3">
      <c r="A458" s="65">
        <v>480</v>
      </c>
      <c r="B458" s="61" t="s">
        <v>456</v>
      </c>
      <c r="C458" s="79">
        <v>7592</v>
      </c>
      <c r="D458" s="61" t="s">
        <v>1160</v>
      </c>
      <c r="E458" s="61" t="s">
        <v>4027</v>
      </c>
      <c r="F458" s="78">
        <v>2</v>
      </c>
      <c r="G458" s="58" t="s">
        <v>4856</v>
      </c>
      <c r="H458" s="68" t="s">
        <v>4020</v>
      </c>
      <c r="I458" s="71" t="s">
        <v>4527</v>
      </c>
      <c r="J458" s="58">
        <v>31000</v>
      </c>
      <c r="K458" s="58" t="s">
        <v>132</v>
      </c>
      <c r="L458" s="58" t="s">
        <v>132</v>
      </c>
    </row>
    <row r="459" spans="1:12" ht="14.25" customHeight="1" x14ac:dyDescent="0.3">
      <c r="A459" s="65">
        <v>480</v>
      </c>
      <c r="B459" s="61" t="s">
        <v>456</v>
      </c>
      <c r="C459" s="79">
        <v>8135</v>
      </c>
      <c r="D459" s="61" t="s">
        <v>555</v>
      </c>
      <c r="E459" s="61" t="s">
        <v>4025</v>
      </c>
      <c r="F459" s="78"/>
      <c r="G459" s="58" t="s">
        <v>4857</v>
      </c>
      <c r="H459" s="68" t="s">
        <v>3662</v>
      </c>
      <c r="I459" s="71" t="s">
        <v>4529</v>
      </c>
      <c r="J459" s="58">
        <v>31000</v>
      </c>
      <c r="K459" s="58" t="s">
        <v>132</v>
      </c>
      <c r="L459" s="58" t="s">
        <v>132</v>
      </c>
    </row>
    <row r="460" spans="1:12" ht="14.25" customHeight="1" x14ac:dyDescent="0.3">
      <c r="A460" s="65">
        <v>480</v>
      </c>
      <c r="B460" s="61" t="s">
        <v>456</v>
      </c>
      <c r="C460" s="79">
        <v>8387</v>
      </c>
      <c r="D460" s="61" t="s">
        <v>557</v>
      </c>
      <c r="E460" s="61" t="s">
        <v>4024</v>
      </c>
      <c r="F460" s="78"/>
      <c r="G460" s="58" t="s">
        <v>4857</v>
      </c>
      <c r="H460" s="68" t="s">
        <v>3662</v>
      </c>
      <c r="I460" s="71" t="s">
        <v>4529</v>
      </c>
      <c r="J460" s="58">
        <v>31000</v>
      </c>
      <c r="K460" s="58" t="s">
        <v>132</v>
      </c>
      <c r="L460" s="58" t="s">
        <v>132</v>
      </c>
    </row>
    <row r="461" spans="1:12" ht="14.25" customHeight="1" x14ac:dyDescent="0.3">
      <c r="A461" s="65">
        <v>480</v>
      </c>
      <c r="B461" s="61" t="s">
        <v>456</v>
      </c>
      <c r="C461" s="79">
        <v>8418</v>
      </c>
      <c r="D461" s="61" t="s">
        <v>559</v>
      </c>
      <c r="E461" s="61" t="s">
        <v>4024</v>
      </c>
      <c r="F461" s="78"/>
      <c r="G461" s="58" t="s">
        <v>4857</v>
      </c>
      <c r="H461" s="68" t="s">
        <v>3662</v>
      </c>
      <c r="I461" s="71" t="s">
        <v>4529</v>
      </c>
      <c r="J461" s="58">
        <v>31000</v>
      </c>
      <c r="K461" s="58" t="s">
        <v>132</v>
      </c>
      <c r="L461" s="58" t="s">
        <v>132</v>
      </c>
    </row>
    <row r="462" spans="1:12" ht="14.25" customHeight="1" x14ac:dyDescent="0.3">
      <c r="A462" s="65">
        <v>480</v>
      </c>
      <c r="B462" s="61" t="s">
        <v>456</v>
      </c>
      <c r="C462" s="79">
        <v>8978</v>
      </c>
      <c r="D462" s="61" t="s">
        <v>561</v>
      </c>
      <c r="E462" s="61" t="s">
        <v>4024</v>
      </c>
      <c r="F462" s="78"/>
      <c r="G462" s="58" t="s">
        <v>4857</v>
      </c>
      <c r="H462" s="68" t="s">
        <v>3662</v>
      </c>
      <c r="I462" s="71" t="s">
        <v>4529</v>
      </c>
      <c r="J462" s="58">
        <v>31000</v>
      </c>
      <c r="K462" s="58" t="s">
        <v>132</v>
      </c>
      <c r="L462" s="58" t="s">
        <v>132</v>
      </c>
    </row>
    <row r="463" spans="1:12" ht="14.25" customHeight="1" x14ac:dyDescent="0.3">
      <c r="A463" s="65">
        <v>480</v>
      </c>
      <c r="B463" s="61" t="s">
        <v>456</v>
      </c>
      <c r="C463" s="79">
        <v>9544</v>
      </c>
      <c r="D463" s="61" t="s">
        <v>563</v>
      </c>
      <c r="E463" s="61" t="s">
        <v>4024</v>
      </c>
      <c r="F463" s="78"/>
      <c r="G463" s="58" t="s">
        <v>4857</v>
      </c>
      <c r="H463" s="68" t="s">
        <v>3662</v>
      </c>
      <c r="I463" s="71" t="s">
        <v>4529</v>
      </c>
      <c r="J463" s="58">
        <v>31000</v>
      </c>
      <c r="K463" s="58" t="s">
        <v>132</v>
      </c>
      <c r="L463" s="58" t="s">
        <v>132</v>
      </c>
    </row>
    <row r="464" spans="1:12" ht="14.25" customHeight="1" x14ac:dyDescent="0.3">
      <c r="A464" s="65">
        <v>480</v>
      </c>
      <c r="B464" s="61" t="s">
        <v>456</v>
      </c>
      <c r="C464" s="79" t="s">
        <v>87</v>
      </c>
      <c r="D464" s="61"/>
      <c r="E464" s="64" t="s">
        <v>4051</v>
      </c>
      <c r="F464" s="78"/>
      <c r="G464" s="58" t="s">
        <v>4857</v>
      </c>
      <c r="H464" s="68" t="s">
        <v>3662</v>
      </c>
      <c r="I464" s="71" t="s">
        <v>4529</v>
      </c>
      <c r="J464" s="58">
        <v>31000</v>
      </c>
      <c r="K464" s="58" t="s">
        <v>132</v>
      </c>
      <c r="L464" s="58" t="s">
        <v>132</v>
      </c>
    </row>
    <row r="465" spans="1:12" ht="14.25" customHeight="1" x14ac:dyDescent="0.3">
      <c r="A465" s="65">
        <v>490</v>
      </c>
      <c r="B465" s="61" t="s">
        <v>588</v>
      </c>
      <c r="C465" s="79">
        <v>1130</v>
      </c>
      <c r="D465" s="61" t="s">
        <v>591</v>
      </c>
      <c r="E465" s="61" t="s">
        <v>4028</v>
      </c>
      <c r="F465" s="78"/>
      <c r="G465" s="127" t="s">
        <v>4858</v>
      </c>
      <c r="H465" s="68" t="s">
        <v>3662</v>
      </c>
      <c r="I465" s="71" t="s">
        <v>4528</v>
      </c>
      <c r="J465" s="58">
        <v>1077</v>
      </c>
      <c r="K465" s="58" t="s">
        <v>4855</v>
      </c>
      <c r="L465" s="127" t="s">
        <v>12</v>
      </c>
    </row>
    <row r="466" spans="1:12" ht="14.25" customHeight="1" x14ac:dyDescent="0.3">
      <c r="A466" s="65">
        <v>490</v>
      </c>
      <c r="B466" s="61" t="s">
        <v>588</v>
      </c>
      <c r="C466" s="79">
        <v>1132</v>
      </c>
      <c r="D466" s="61" t="s">
        <v>595</v>
      </c>
      <c r="E466" s="61" t="s">
        <v>4024</v>
      </c>
      <c r="F466" s="78"/>
      <c r="G466" s="127" t="s">
        <v>4858</v>
      </c>
      <c r="H466" s="68" t="s">
        <v>3662</v>
      </c>
      <c r="I466" s="71" t="s">
        <v>4528</v>
      </c>
      <c r="J466" s="58">
        <v>1077</v>
      </c>
      <c r="K466" s="58" t="s">
        <v>4855</v>
      </c>
      <c r="L466" s="127" t="s">
        <v>12</v>
      </c>
    </row>
    <row r="467" spans="1:12" ht="14.25" customHeight="1" x14ac:dyDescent="0.3">
      <c r="A467" s="65">
        <v>490</v>
      </c>
      <c r="B467" s="61" t="s">
        <v>588</v>
      </c>
      <c r="C467" s="79">
        <v>1508</v>
      </c>
      <c r="D467" s="61" t="s">
        <v>593</v>
      </c>
      <c r="E467" s="61" t="s">
        <v>4030</v>
      </c>
      <c r="F467" s="78"/>
      <c r="G467" s="127" t="s">
        <v>7969</v>
      </c>
      <c r="H467" s="68" t="s">
        <v>3662</v>
      </c>
      <c r="I467" s="71" t="s">
        <v>4528</v>
      </c>
      <c r="J467" s="58">
        <v>1077</v>
      </c>
      <c r="K467" s="58" t="s">
        <v>4855</v>
      </c>
      <c r="L467" s="127" t="s">
        <v>12</v>
      </c>
    </row>
    <row r="468" spans="1:12" ht="14.25" customHeight="1" x14ac:dyDescent="0.3">
      <c r="A468" s="65">
        <v>490</v>
      </c>
      <c r="B468" s="61" t="s">
        <v>588</v>
      </c>
      <c r="C468" s="79">
        <v>4306</v>
      </c>
      <c r="D468" s="61" t="s">
        <v>589</v>
      </c>
      <c r="E468" s="61" t="s">
        <v>4024</v>
      </c>
      <c r="F468" s="78"/>
      <c r="G468" s="127" t="s">
        <v>4858</v>
      </c>
      <c r="H468" s="68" t="s">
        <v>3662</v>
      </c>
      <c r="I468" s="71" t="s">
        <v>4528</v>
      </c>
      <c r="J468" s="58">
        <v>1077</v>
      </c>
      <c r="K468" s="58" t="s">
        <v>4855</v>
      </c>
      <c r="L468" s="127" t="s">
        <v>12</v>
      </c>
    </row>
    <row r="469" spans="1:12" ht="14.25" customHeight="1" x14ac:dyDescent="0.3">
      <c r="A469" s="65">
        <v>490</v>
      </c>
      <c r="B469" s="61" t="s">
        <v>588</v>
      </c>
      <c r="C469" s="79" t="s">
        <v>87</v>
      </c>
      <c r="D469" s="61"/>
      <c r="E469" s="64" t="s">
        <v>4032</v>
      </c>
      <c r="F469" s="78"/>
      <c r="G469" s="127" t="s">
        <v>4858</v>
      </c>
      <c r="H469" s="68" t="s">
        <v>3662</v>
      </c>
      <c r="I469" s="71" t="s">
        <v>4528</v>
      </c>
      <c r="J469" s="58">
        <v>1077</v>
      </c>
      <c r="K469" s="58" t="s">
        <v>4855</v>
      </c>
      <c r="L469" s="127" t="s">
        <v>12</v>
      </c>
    </row>
    <row r="470" spans="1:12" ht="14.25" customHeight="1" x14ac:dyDescent="0.3">
      <c r="A470" s="65">
        <v>500</v>
      </c>
      <c r="B470" s="61" t="s">
        <v>3409</v>
      </c>
      <c r="C470" s="79">
        <v>1554</v>
      </c>
      <c r="D470" s="61" t="s">
        <v>3410</v>
      </c>
      <c r="E470" s="61" t="s">
        <v>4024</v>
      </c>
      <c r="F470" s="78"/>
      <c r="G470" s="58" t="s">
        <v>4857</v>
      </c>
      <c r="H470" s="68" t="s">
        <v>3662</v>
      </c>
      <c r="I470" s="71" t="s">
        <v>4529</v>
      </c>
      <c r="J470" s="58">
        <v>1331</v>
      </c>
      <c r="K470" s="58" t="s">
        <v>132</v>
      </c>
      <c r="L470" s="58" t="s">
        <v>132</v>
      </c>
    </row>
    <row r="471" spans="1:12" ht="14.25" customHeight="1" x14ac:dyDescent="0.3">
      <c r="A471" s="65">
        <v>500</v>
      </c>
      <c r="B471" s="61" t="s">
        <v>3409</v>
      </c>
      <c r="C471" s="79">
        <v>4085</v>
      </c>
      <c r="D471" s="61" t="s">
        <v>3412</v>
      </c>
      <c r="E471" s="61" t="s">
        <v>4030</v>
      </c>
      <c r="F471" s="78"/>
      <c r="G471" s="114" t="s">
        <v>7967</v>
      </c>
      <c r="H471" s="68" t="s">
        <v>3662</v>
      </c>
      <c r="I471" s="71" t="s">
        <v>4529</v>
      </c>
      <c r="J471" s="58">
        <v>1331</v>
      </c>
      <c r="K471" s="58" t="s">
        <v>132</v>
      </c>
      <c r="L471" s="58" t="s">
        <v>132</v>
      </c>
    </row>
    <row r="472" spans="1:12" ht="14.25" customHeight="1" x14ac:dyDescent="0.3">
      <c r="A472" s="65">
        <v>500</v>
      </c>
      <c r="B472" s="61" t="s">
        <v>3409</v>
      </c>
      <c r="C472" s="79">
        <v>4680</v>
      </c>
      <c r="D472" s="61" t="s">
        <v>3418</v>
      </c>
      <c r="E472" s="61" t="s">
        <v>4024</v>
      </c>
      <c r="F472" s="78"/>
      <c r="G472" s="58" t="s">
        <v>4857</v>
      </c>
      <c r="H472" s="68" t="s">
        <v>3662</v>
      </c>
      <c r="I472" s="71" t="s">
        <v>4529</v>
      </c>
      <c r="J472" s="58">
        <v>1331</v>
      </c>
      <c r="K472" s="58" t="s">
        <v>132</v>
      </c>
      <c r="L472" s="58" t="s">
        <v>132</v>
      </c>
    </row>
    <row r="473" spans="1:12" ht="14.25" customHeight="1" x14ac:dyDescent="0.3">
      <c r="A473" s="65">
        <v>500</v>
      </c>
      <c r="B473" s="61" t="s">
        <v>3409</v>
      </c>
      <c r="C473" s="79">
        <v>5268</v>
      </c>
      <c r="D473" s="61" t="s">
        <v>3414</v>
      </c>
      <c r="E473" s="61" t="s">
        <v>4024</v>
      </c>
      <c r="F473" s="78"/>
      <c r="G473" s="58" t="s">
        <v>4857</v>
      </c>
      <c r="H473" s="68" t="s">
        <v>3662</v>
      </c>
      <c r="I473" s="71" t="s">
        <v>4529</v>
      </c>
      <c r="J473" s="58">
        <v>1331</v>
      </c>
      <c r="K473" s="58" t="s">
        <v>132</v>
      </c>
      <c r="L473" s="58" t="s">
        <v>132</v>
      </c>
    </row>
    <row r="474" spans="1:12" ht="14.25" customHeight="1" x14ac:dyDescent="0.3">
      <c r="A474" s="65">
        <v>500</v>
      </c>
      <c r="B474" s="61" t="s">
        <v>3409</v>
      </c>
      <c r="C474" s="79">
        <v>7568</v>
      </c>
      <c r="D474" s="61" t="s">
        <v>3416</v>
      </c>
      <c r="E474" s="61" t="s">
        <v>4024</v>
      </c>
      <c r="F474" s="78"/>
      <c r="G474" s="58" t="s">
        <v>4857</v>
      </c>
      <c r="H474" s="68" t="s">
        <v>3662</v>
      </c>
      <c r="I474" s="71" t="s">
        <v>4529</v>
      </c>
      <c r="J474" s="58">
        <v>1331</v>
      </c>
      <c r="K474" s="58" t="s">
        <v>132</v>
      </c>
      <c r="L474" s="58" t="s">
        <v>132</v>
      </c>
    </row>
    <row r="475" spans="1:12" ht="14.25" customHeight="1" x14ac:dyDescent="0.3">
      <c r="A475" s="65">
        <v>500</v>
      </c>
      <c r="B475" s="61" t="s">
        <v>3409</v>
      </c>
      <c r="C475" s="79" t="s">
        <v>87</v>
      </c>
      <c r="D475" s="61"/>
      <c r="E475" s="62" t="s">
        <v>4075</v>
      </c>
      <c r="F475" s="78"/>
      <c r="G475" s="58" t="s">
        <v>4857</v>
      </c>
      <c r="H475" s="68" t="s">
        <v>3662</v>
      </c>
      <c r="I475" s="71" t="s">
        <v>4529</v>
      </c>
      <c r="J475" s="58">
        <v>1331</v>
      </c>
      <c r="K475" s="58" t="s">
        <v>132</v>
      </c>
      <c r="L475" s="58" t="s">
        <v>132</v>
      </c>
    </row>
    <row r="476" spans="1:12" ht="14.25" customHeight="1" x14ac:dyDescent="0.3">
      <c r="A476" s="65">
        <v>510</v>
      </c>
      <c r="B476" s="61" t="s">
        <v>2656</v>
      </c>
      <c r="C476" s="79">
        <v>4738</v>
      </c>
      <c r="D476" s="61" t="s">
        <v>2657</v>
      </c>
      <c r="E476" s="61" t="s">
        <v>4065</v>
      </c>
      <c r="F476" s="78"/>
      <c r="G476" s="127" t="s">
        <v>7967</v>
      </c>
      <c r="H476" s="68" t="s">
        <v>4066</v>
      </c>
      <c r="I476" s="71" t="s">
        <v>4527</v>
      </c>
      <c r="J476" s="58">
        <v>109</v>
      </c>
      <c r="K476" s="58" t="s">
        <v>12</v>
      </c>
      <c r="L476" s="58" t="s">
        <v>132</v>
      </c>
    </row>
    <row r="477" spans="1:12" ht="14.25" customHeight="1" x14ac:dyDescent="0.3">
      <c r="A477" s="65">
        <v>510</v>
      </c>
      <c r="B477" s="61" t="s">
        <v>2656</v>
      </c>
      <c r="C477" s="79">
        <v>4742</v>
      </c>
      <c r="D477" s="61" t="s">
        <v>2659</v>
      </c>
      <c r="E477" s="61" t="s">
        <v>4025</v>
      </c>
      <c r="F477" s="78"/>
      <c r="G477" s="127" t="s">
        <v>4858</v>
      </c>
      <c r="H477" s="68" t="s">
        <v>3662</v>
      </c>
      <c r="I477" s="71" t="s">
        <v>4528</v>
      </c>
      <c r="J477" s="58">
        <v>109</v>
      </c>
      <c r="K477" s="58" t="s">
        <v>12</v>
      </c>
      <c r="L477" s="58" t="s">
        <v>132</v>
      </c>
    </row>
    <row r="478" spans="1:12" ht="14.25" customHeight="1" x14ac:dyDescent="0.3">
      <c r="A478" s="65">
        <v>510</v>
      </c>
      <c r="B478" s="61" t="s">
        <v>2656</v>
      </c>
      <c r="C478" s="79" t="s">
        <v>87</v>
      </c>
      <c r="D478" s="61"/>
      <c r="E478" s="62" t="s">
        <v>4051</v>
      </c>
      <c r="F478" s="78"/>
      <c r="G478" s="127" t="s">
        <v>4858</v>
      </c>
      <c r="H478" s="68" t="s">
        <v>3662</v>
      </c>
      <c r="I478" s="71" t="s">
        <v>4528</v>
      </c>
      <c r="J478" s="58">
        <v>109</v>
      </c>
      <c r="K478" s="58" t="s">
        <v>12</v>
      </c>
      <c r="L478" s="58" t="s">
        <v>132</v>
      </c>
    </row>
    <row r="479" spans="1:12" ht="14.25" customHeight="1" x14ac:dyDescent="0.3">
      <c r="A479" s="65">
        <v>520</v>
      </c>
      <c r="B479" s="61" t="s">
        <v>922</v>
      </c>
      <c r="C479" s="79">
        <v>1608</v>
      </c>
      <c r="D479" s="61" t="s">
        <v>923</v>
      </c>
      <c r="E479" s="61" t="s">
        <v>4025</v>
      </c>
      <c r="F479" s="78"/>
      <c r="G479" s="58" t="s">
        <v>4858</v>
      </c>
      <c r="H479" s="68" t="s">
        <v>4033</v>
      </c>
      <c r="I479" s="71" t="s">
        <v>4528</v>
      </c>
      <c r="J479" s="58">
        <v>197</v>
      </c>
      <c r="K479" s="58" t="s">
        <v>12</v>
      </c>
      <c r="L479" s="58" t="s">
        <v>12</v>
      </c>
    </row>
    <row r="480" spans="1:12" ht="14.25" customHeight="1" x14ac:dyDescent="0.3">
      <c r="A480" s="65">
        <v>520</v>
      </c>
      <c r="B480" s="61" t="s">
        <v>922</v>
      </c>
      <c r="C480" s="79">
        <v>1612</v>
      </c>
      <c r="D480" s="61" t="s">
        <v>925</v>
      </c>
      <c r="E480" s="61" t="s">
        <v>4025</v>
      </c>
      <c r="F480" s="78"/>
      <c r="G480" s="58" t="s">
        <v>4858</v>
      </c>
      <c r="H480" s="68" t="s">
        <v>4033</v>
      </c>
      <c r="I480" s="71" t="s">
        <v>4528</v>
      </c>
      <c r="J480" s="58">
        <v>197</v>
      </c>
      <c r="K480" s="58" t="s">
        <v>12</v>
      </c>
      <c r="L480" s="58" t="s">
        <v>12</v>
      </c>
    </row>
    <row r="481" spans="1:12" ht="14.25" customHeight="1" x14ac:dyDescent="0.3">
      <c r="A481" s="65">
        <v>520</v>
      </c>
      <c r="B481" s="61" t="s">
        <v>922</v>
      </c>
      <c r="C481" s="79" t="s">
        <v>87</v>
      </c>
      <c r="D481" s="61"/>
      <c r="E481" s="64" t="s">
        <v>4051</v>
      </c>
      <c r="F481" s="78"/>
      <c r="G481" s="58" t="s">
        <v>4858</v>
      </c>
      <c r="H481" s="68" t="s">
        <v>4033</v>
      </c>
      <c r="I481" s="71" t="s">
        <v>4528</v>
      </c>
      <c r="J481" s="58">
        <v>197</v>
      </c>
      <c r="K481" s="58" t="s">
        <v>12</v>
      </c>
      <c r="L481" s="58" t="s">
        <v>12</v>
      </c>
    </row>
    <row r="482" spans="1:12" ht="14.25" customHeight="1" x14ac:dyDescent="0.3">
      <c r="A482" s="65">
        <v>540</v>
      </c>
      <c r="B482" s="61" t="s">
        <v>952</v>
      </c>
      <c r="C482" s="79">
        <v>1660</v>
      </c>
      <c r="D482" s="61" t="s">
        <v>957</v>
      </c>
      <c r="E482" s="61" t="s">
        <v>4024</v>
      </c>
      <c r="F482" s="78"/>
      <c r="G482" s="58" t="s">
        <v>4857</v>
      </c>
      <c r="H482" s="68" t="s">
        <v>3662</v>
      </c>
      <c r="I482" s="71" t="s">
        <v>4529</v>
      </c>
      <c r="J482" s="58">
        <v>717</v>
      </c>
      <c r="K482" s="58" t="s">
        <v>12</v>
      </c>
      <c r="L482" s="58" t="s">
        <v>132</v>
      </c>
    </row>
    <row r="483" spans="1:12" ht="14.25" customHeight="1" x14ac:dyDescent="0.3">
      <c r="A483" s="65">
        <v>540</v>
      </c>
      <c r="B483" s="61" t="s">
        <v>952</v>
      </c>
      <c r="C483" s="79">
        <v>3385</v>
      </c>
      <c r="D483" s="61" t="s">
        <v>959</v>
      </c>
      <c r="E483" s="61" t="s">
        <v>4025</v>
      </c>
      <c r="F483" s="78"/>
      <c r="G483" s="58" t="s">
        <v>4857</v>
      </c>
      <c r="H483" s="68" t="s">
        <v>3662</v>
      </c>
      <c r="I483" s="71" t="s">
        <v>4529</v>
      </c>
      <c r="J483" s="58">
        <v>717</v>
      </c>
      <c r="K483" s="58" t="s">
        <v>12</v>
      </c>
      <c r="L483" s="58" t="s">
        <v>132</v>
      </c>
    </row>
    <row r="484" spans="1:12" ht="14.25" customHeight="1" x14ac:dyDescent="0.3">
      <c r="A484" s="65">
        <v>540</v>
      </c>
      <c r="B484" s="61" t="s">
        <v>952</v>
      </c>
      <c r="C484" s="79">
        <v>4212</v>
      </c>
      <c r="D484" s="61" t="s">
        <v>953</v>
      </c>
      <c r="E484" s="61" t="s">
        <v>4024</v>
      </c>
      <c r="F484" s="78"/>
      <c r="G484" s="58" t="s">
        <v>4857</v>
      </c>
      <c r="H484" s="68" t="s">
        <v>3662</v>
      </c>
      <c r="I484" s="71" t="s">
        <v>4529</v>
      </c>
      <c r="J484" s="58">
        <v>717</v>
      </c>
      <c r="K484" s="58" t="s">
        <v>12</v>
      </c>
      <c r="L484" s="58" t="s">
        <v>132</v>
      </c>
    </row>
    <row r="485" spans="1:12" ht="14.25" customHeight="1" x14ac:dyDescent="0.3">
      <c r="A485" s="65">
        <v>540</v>
      </c>
      <c r="B485" s="61" t="s">
        <v>952</v>
      </c>
      <c r="C485" s="79">
        <v>4216</v>
      </c>
      <c r="D485" s="61" t="s">
        <v>955</v>
      </c>
      <c r="E485" s="61" t="s">
        <v>4024</v>
      </c>
      <c r="F485" s="78"/>
      <c r="G485" s="58" t="s">
        <v>4857</v>
      </c>
      <c r="H485" s="68" t="s">
        <v>3662</v>
      </c>
      <c r="I485" s="71" t="s">
        <v>4529</v>
      </c>
      <c r="J485" s="58">
        <v>717</v>
      </c>
      <c r="K485" s="58" t="s">
        <v>12</v>
      </c>
      <c r="L485" s="58" t="s">
        <v>132</v>
      </c>
    </row>
    <row r="486" spans="1:12" ht="14.25" customHeight="1" x14ac:dyDescent="0.3">
      <c r="A486" s="65">
        <v>540</v>
      </c>
      <c r="B486" s="61" t="s">
        <v>952</v>
      </c>
      <c r="C486" s="79">
        <v>4700</v>
      </c>
      <c r="D486" s="61" t="s">
        <v>961</v>
      </c>
      <c r="E486" s="61" t="s">
        <v>4024</v>
      </c>
      <c r="F486" s="78"/>
      <c r="G486" s="58" t="s">
        <v>4857</v>
      </c>
      <c r="H486" s="68" t="s">
        <v>3662</v>
      </c>
      <c r="I486" s="71" t="s">
        <v>4529</v>
      </c>
      <c r="J486" s="58">
        <v>717</v>
      </c>
      <c r="K486" s="58" t="s">
        <v>12</v>
      </c>
      <c r="L486" s="58" t="s">
        <v>132</v>
      </c>
    </row>
    <row r="487" spans="1:12" ht="14.25" customHeight="1" x14ac:dyDescent="0.3">
      <c r="A487" s="65">
        <v>540</v>
      </c>
      <c r="B487" s="61" t="s">
        <v>952</v>
      </c>
      <c r="C487" s="79" t="s">
        <v>87</v>
      </c>
      <c r="D487" s="61"/>
      <c r="E487" s="64" t="s">
        <v>4032</v>
      </c>
      <c r="F487" s="78"/>
      <c r="G487" s="58" t="s">
        <v>4857</v>
      </c>
      <c r="H487" s="68" t="s">
        <v>3662</v>
      </c>
      <c r="I487" s="71" t="s">
        <v>4529</v>
      </c>
      <c r="J487" s="58">
        <v>717</v>
      </c>
      <c r="K487" s="58" t="s">
        <v>12</v>
      </c>
      <c r="L487" s="58" t="s">
        <v>132</v>
      </c>
    </row>
    <row r="488" spans="1:12" ht="14.25" customHeight="1" x14ac:dyDescent="0.3">
      <c r="A488" s="65">
        <v>550</v>
      </c>
      <c r="B488" s="61" t="s">
        <v>3021</v>
      </c>
      <c r="C488" s="79">
        <v>1276</v>
      </c>
      <c r="D488" s="61" t="s">
        <v>3024</v>
      </c>
      <c r="E488" s="61" t="s">
        <v>4024</v>
      </c>
      <c r="F488" s="78"/>
      <c r="G488" s="104" t="s">
        <v>4858</v>
      </c>
      <c r="H488" s="68" t="s">
        <v>4033</v>
      </c>
      <c r="I488" s="71" t="s">
        <v>4528</v>
      </c>
      <c r="J488" s="58">
        <v>1067</v>
      </c>
      <c r="K488" s="58" t="s">
        <v>4855</v>
      </c>
      <c r="L488" s="58" t="s">
        <v>4855</v>
      </c>
    </row>
    <row r="489" spans="1:12" ht="14.25" customHeight="1" x14ac:dyDescent="0.3">
      <c r="A489" s="65">
        <v>550</v>
      </c>
      <c r="B489" s="61" t="s">
        <v>3021</v>
      </c>
      <c r="C489" s="79">
        <v>1378</v>
      </c>
      <c r="D489" s="61" t="s">
        <v>3022</v>
      </c>
      <c r="E489" s="61" t="s">
        <v>4024</v>
      </c>
      <c r="F489" s="78"/>
      <c r="G489" s="104" t="s">
        <v>4858</v>
      </c>
      <c r="H489" s="68" t="s">
        <v>4033</v>
      </c>
      <c r="I489" s="71" t="s">
        <v>4528</v>
      </c>
      <c r="J489" s="58">
        <v>1067</v>
      </c>
      <c r="K489" s="58" t="s">
        <v>4855</v>
      </c>
      <c r="L489" s="58" t="s">
        <v>4855</v>
      </c>
    </row>
    <row r="490" spans="1:12" ht="14.25" customHeight="1" x14ac:dyDescent="0.3">
      <c r="A490" s="65">
        <v>550</v>
      </c>
      <c r="B490" s="61" t="s">
        <v>3021</v>
      </c>
      <c r="C490" s="79">
        <v>4836</v>
      </c>
      <c r="D490" s="61" t="s">
        <v>3026</v>
      </c>
      <c r="E490" s="61" t="s">
        <v>4024</v>
      </c>
      <c r="F490" s="78"/>
      <c r="G490" s="104" t="s">
        <v>4858</v>
      </c>
      <c r="H490" s="68" t="s">
        <v>4033</v>
      </c>
      <c r="I490" s="71" t="s">
        <v>4528</v>
      </c>
      <c r="J490" s="58">
        <v>1067</v>
      </c>
      <c r="K490" s="58" t="s">
        <v>4855</v>
      </c>
      <c r="L490" s="58" t="s">
        <v>4855</v>
      </c>
    </row>
    <row r="491" spans="1:12" ht="14.25" customHeight="1" x14ac:dyDescent="0.3">
      <c r="A491" s="65">
        <v>550</v>
      </c>
      <c r="B491" s="61" t="s">
        <v>3021</v>
      </c>
      <c r="C491" s="79">
        <v>5422</v>
      </c>
      <c r="D491" s="61" t="s">
        <v>3028</v>
      </c>
      <c r="E491" s="61" t="s">
        <v>4024</v>
      </c>
      <c r="F491" s="78"/>
      <c r="G491" s="104" t="s">
        <v>4858</v>
      </c>
      <c r="H491" s="68" t="s">
        <v>4033</v>
      </c>
      <c r="I491" s="71" t="s">
        <v>4528</v>
      </c>
      <c r="J491" s="58">
        <v>1067</v>
      </c>
      <c r="K491" s="58" t="s">
        <v>4855</v>
      </c>
      <c r="L491" s="58" t="s">
        <v>4855</v>
      </c>
    </row>
    <row r="492" spans="1:12" ht="14.25" customHeight="1" x14ac:dyDescent="0.3">
      <c r="A492" s="65">
        <v>550</v>
      </c>
      <c r="B492" s="61" t="s">
        <v>3021</v>
      </c>
      <c r="C492" s="79">
        <v>6339</v>
      </c>
      <c r="D492" s="61" t="s">
        <v>3030</v>
      </c>
      <c r="E492" s="61" t="s">
        <v>4030</v>
      </c>
      <c r="F492" s="78"/>
      <c r="G492" s="104" t="s">
        <v>4858</v>
      </c>
      <c r="H492" s="68" t="s">
        <v>4033</v>
      </c>
      <c r="I492" s="71" t="s">
        <v>4528</v>
      </c>
      <c r="J492" s="58">
        <v>1067</v>
      </c>
      <c r="K492" s="58" t="s">
        <v>4855</v>
      </c>
      <c r="L492" s="58" t="s">
        <v>4855</v>
      </c>
    </row>
    <row r="493" spans="1:12" ht="14.25" customHeight="1" x14ac:dyDescent="0.3">
      <c r="A493" s="65">
        <v>550</v>
      </c>
      <c r="B493" s="61" t="s">
        <v>3021</v>
      </c>
      <c r="C493" s="79" t="s">
        <v>87</v>
      </c>
      <c r="D493" s="61"/>
      <c r="E493" s="62" t="s">
        <v>4032</v>
      </c>
      <c r="F493" s="78"/>
      <c r="G493" s="104" t="s">
        <v>4858</v>
      </c>
      <c r="H493" s="68" t="s">
        <v>4033</v>
      </c>
      <c r="I493" s="71" t="s">
        <v>4528</v>
      </c>
      <c r="J493" s="58">
        <v>1067</v>
      </c>
      <c r="K493" s="58" t="s">
        <v>4855</v>
      </c>
      <c r="L493" s="58" t="s">
        <v>4855</v>
      </c>
    </row>
    <row r="494" spans="1:12" ht="14.25" customHeight="1" x14ac:dyDescent="0.3">
      <c r="A494" s="65">
        <v>560</v>
      </c>
      <c r="B494" s="61" t="s">
        <v>3425</v>
      </c>
      <c r="C494" s="79">
        <v>7612</v>
      </c>
      <c r="D494" s="61" t="s">
        <v>3426</v>
      </c>
      <c r="E494" s="61" t="s">
        <v>4024</v>
      </c>
      <c r="F494" s="78"/>
      <c r="G494" s="136" t="s">
        <v>4858</v>
      </c>
      <c r="H494" s="68" t="s">
        <v>4033</v>
      </c>
      <c r="I494" s="71" t="s">
        <v>4528</v>
      </c>
      <c r="J494" s="58">
        <v>353</v>
      </c>
      <c r="K494" s="58" t="s">
        <v>12</v>
      </c>
      <c r="L494" s="58" t="s">
        <v>12</v>
      </c>
    </row>
    <row r="495" spans="1:12" ht="14.25" customHeight="1" x14ac:dyDescent="0.3">
      <c r="A495" s="65">
        <v>560</v>
      </c>
      <c r="B495" s="61" t="s">
        <v>3425</v>
      </c>
      <c r="C495" s="79">
        <v>7616</v>
      </c>
      <c r="D495" s="61" t="s">
        <v>3428</v>
      </c>
      <c r="E495" s="61" t="s">
        <v>4024</v>
      </c>
      <c r="F495" s="78"/>
      <c r="G495" s="136" t="s">
        <v>4858</v>
      </c>
      <c r="H495" s="68" t="s">
        <v>4033</v>
      </c>
      <c r="I495" s="71" t="s">
        <v>4528</v>
      </c>
      <c r="J495" s="58">
        <v>353</v>
      </c>
      <c r="K495" s="58" t="s">
        <v>12</v>
      </c>
      <c r="L495" s="58" t="s">
        <v>12</v>
      </c>
    </row>
    <row r="496" spans="1:12" ht="14.25" customHeight="1" x14ac:dyDescent="0.3">
      <c r="A496" s="65">
        <v>560</v>
      </c>
      <c r="B496" s="61" t="s">
        <v>3425</v>
      </c>
      <c r="C496" s="79" t="s">
        <v>87</v>
      </c>
      <c r="D496" s="61"/>
      <c r="E496" s="62" t="s">
        <v>4032</v>
      </c>
      <c r="F496" s="78"/>
      <c r="G496" s="136" t="s">
        <v>4858</v>
      </c>
      <c r="H496" s="68" t="s">
        <v>4033</v>
      </c>
      <c r="I496" s="71" t="s">
        <v>4528</v>
      </c>
      <c r="J496" s="58">
        <v>353</v>
      </c>
      <c r="K496" s="58" t="s">
        <v>12</v>
      </c>
      <c r="L496" s="58" t="s">
        <v>12</v>
      </c>
    </row>
    <row r="497" spans="1:16" ht="14.25" customHeight="1" x14ac:dyDescent="0.3">
      <c r="A497" s="65">
        <v>580</v>
      </c>
      <c r="B497" s="61" t="s">
        <v>3509</v>
      </c>
      <c r="C497" s="79">
        <v>248</v>
      </c>
      <c r="D497" s="61" t="s">
        <v>3516</v>
      </c>
      <c r="E497" s="61" t="s">
        <v>4027</v>
      </c>
      <c r="F497" s="78">
        <v>1</v>
      </c>
      <c r="G497" s="58" t="s">
        <v>4856</v>
      </c>
      <c r="H497" s="68" t="s">
        <v>4033</v>
      </c>
      <c r="I497" s="71" t="s">
        <v>4527</v>
      </c>
      <c r="J497" s="58">
        <v>150</v>
      </c>
      <c r="K497" s="58" t="s">
        <v>12</v>
      </c>
      <c r="L497" s="58" t="s">
        <v>132</v>
      </c>
    </row>
    <row r="498" spans="1:16" ht="14.25" customHeight="1" x14ac:dyDescent="0.3">
      <c r="A498" s="65">
        <v>580</v>
      </c>
      <c r="B498" s="61" t="s">
        <v>3509</v>
      </c>
      <c r="C498" s="79">
        <v>250</v>
      </c>
      <c r="D498" s="61" t="s">
        <v>3529</v>
      </c>
      <c r="E498" s="61" t="s">
        <v>4024</v>
      </c>
      <c r="F498" s="78"/>
      <c r="G498" s="110" t="s">
        <v>4858</v>
      </c>
      <c r="H498" s="68" t="s">
        <v>4033</v>
      </c>
      <c r="I498" s="71" t="s">
        <v>4528</v>
      </c>
      <c r="J498" s="58">
        <v>150</v>
      </c>
      <c r="K498" s="58" t="s">
        <v>12</v>
      </c>
      <c r="L498" s="58" t="s">
        <v>132</v>
      </c>
    </row>
    <row r="499" spans="1:16" ht="14.25" customHeight="1" x14ac:dyDescent="0.3">
      <c r="A499" s="65">
        <v>580</v>
      </c>
      <c r="B499" s="61" t="s">
        <v>3509</v>
      </c>
      <c r="C499" s="79">
        <v>252</v>
      </c>
      <c r="D499" s="61" t="s">
        <v>3510</v>
      </c>
      <c r="E499" s="61" t="s">
        <v>4021</v>
      </c>
      <c r="F499" s="78">
        <v>3</v>
      </c>
      <c r="G499" s="58" t="s">
        <v>4856</v>
      </c>
      <c r="H499" s="68" t="s">
        <v>4033</v>
      </c>
      <c r="I499" s="71" t="s">
        <v>4527</v>
      </c>
      <c r="J499" s="58">
        <v>150</v>
      </c>
      <c r="K499" s="58" t="s">
        <v>12</v>
      </c>
      <c r="L499" s="58" t="s">
        <v>132</v>
      </c>
    </row>
    <row r="500" spans="1:16" ht="14.25" customHeight="1" x14ac:dyDescent="0.3">
      <c r="A500" s="65">
        <v>580</v>
      </c>
      <c r="B500" s="61" t="s">
        <v>3509</v>
      </c>
      <c r="C500" s="79" t="s">
        <v>87</v>
      </c>
      <c r="D500" s="61"/>
      <c r="E500" s="62" t="s">
        <v>4042</v>
      </c>
      <c r="F500" s="78"/>
      <c r="G500" s="58" t="s">
        <v>4857</v>
      </c>
      <c r="H500" s="68" t="s">
        <v>4020</v>
      </c>
      <c r="I500" s="71" t="s">
        <v>4527</v>
      </c>
      <c r="J500" s="59">
        <v>150</v>
      </c>
      <c r="K500" s="58" t="s">
        <v>12</v>
      </c>
      <c r="L500" s="58" t="s">
        <v>132</v>
      </c>
    </row>
    <row r="501" spans="1:16" ht="14.25" customHeight="1" x14ac:dyDescent="0.3">
      <c r="A501" s="65">
        <v>640</v>
      </c>
      <c r="B501" s="61" t="s">
        <v>641</v>
      </c>
      <c r="C501" s="79">
        <v>1398</v>
      </c>
      <c r="D501" s="61" t="s">
        <v>642</v>
      </c>
      <c r="E501" s="61" t="s">
        <v>4023</v>
      </c>
      <c r="F501" s="78"/>
      <c r="G501" s="58" t="s">
        <v>4859</v>
      </c>
      <c r="H501" s="68" t="s">
        <v>4020</v>
      </c>
      <c r="I501" s="71" t="s">
        <v>4527</v>
      </c>
      <c r="J501" s="59">
        <v>219</v>
      </c>
      <c r="K501" s="58" t="s">
        <v>12</v>
      </c>
      <c r="L501" s="58" t="s">
        <v>132</v>
      </c>
    </row>
    <row r="502" spans="1:16" ht="14.25" customHeight="1" x14ac:dyDescent="0.3">
      <c r="A502" s="65">
        <v>640</v>
      </c>
      <c r="B502" s="61" t="s">
        <v>641</v>
      </c>
      <c r="C502" s="79" t="s">
        <v>87</v>
      </c>
      <c r="D502" s="61"/>
      <c r="E502" s="64" t="s">
        <v>4042</v>
      </c>
      <c r="F502" s="78"/>
      <c r="G502" s="58" t="s">
        <v>4859</v>
      </c>
      <c r="H502" s="68" t="s">
        <v>4020</v>
      </c>
      <c r="I502" s="71" t="s">
        <v>4527</v>
      </c>
      <c r="J502" s="59">
        <v>219</v>
      </c>
      <c r="K502" s="58" t="s">
        <v>12</v>
      </c>
      <c r="L502" s="58" t="s">
        <v>132</v>
      </c>
    </row>
    <row r="503" spans="1:16" s="18" customFormat="1" ht="14.25" customHeight="1" x14ac:dyDescent="0.3">
      <c r="A503" s="65">
        <v>740</v>
      </c>
      <c r="B503" s="61" t="s">
        <v>3502</v>
      </c>
      <c r="C503" s="79">
        <v>7880</v>
      </c>
      <c r="D503" s="61" t="s">
        <v>3512</v>
      </c>
      <c r="E503" s="61" t="s">
        <v>4024</v>
      </c>
      <c r="F503" s="78"/>
      <c r="G503" s="58" t="s">
        <v>4859</v>
      </c>
      <c r="H503" s="68" t="s">
        <v>4033</v>
      </c>
      <c r="I503" s="71" t="s">
        <v>4527</v>
      </c>
      <c r="J503" s="58">
        <v>269</v>
      </c>
      <c r="K503" s="58" t="s">
        <v>12</v>
      </c>
      <c r="L503" s="58" t="s">
        <v>12</v>
      </c>
      <c r="N503"/>
      <c r="O503"/>
      <c r="P503"/>
    </row>
    <row r="504" spans="1:16" ht="14.25" customHeight="1" x14ac:dyDescent="0.3">
      <c r="A504" s="65">
        <v>740</v>
      </c>
      <c r="B504" s="61" t="s">
        <v>3502</v>
      </c>
      <c r="C504" s="79">
        <v>7880</v>
      </c>
      <c r="D504" s="61" t="s">
        <v>3514</v>
      </c>
      <c r="E504" s="61" t="s">
        <v>4024</v>
      </c>
      <c r="F504" s="78"/>
      <c r="G504" s="58" t="s">
        <v>4859</v>
      </c>
      <c r="H504" s="68" t="s">
        <v>4033</v>
      </c>
      <c r="I504" s="71" t="s">
        <v>4527</v>
      </c>
      <c r="J504" s="58">
        <v>269</v>
      </c>
      <c r="K504" s="58" t="s">
        <v>12</v>
      </c>
      <c r="L504" s="58" t="s">
        <v>12</v>
      </c>
    </row>
    <row r="505" spans="1:16" ht="14.25" customHeight="1" x14ac:dyDescent="0.3">
      <c r="A505" s="65">
        <v>740</v>
      </c>
      <c r="B505" s="61" t="s">
        <v>3502</v>
      </c>
      <c r="C505" s="79" t="s">
        <v>87</v>
      </c>
      <c r="D505" s="61"/>
      <c r="E505" s="62" t="s">
        <v>4042</v>
      </c>
      <c r="F505" s="78"/>
      <c r="G505" s="58" t="s">
        <v>4859</v>
      </c>
      <c r="H505" s="68" t="s">
        <v>4033</v>
      </c>
      <c r="I505" s="71" t="s">
        <v>4527</v>
      </c>
      <c r="J505" s="59">
        <v>269</v>
      </c>
      <c r="K505" s="58" t="s">
        <v>12</v>
      </c>
      <c r="L505" s="58" t="s">
        <v>12</v>
      </c>
    </row>
    <row r="506" spans="1:16" ht="14.25" customHeight="1" x14ac:dyDescent="0.3">
      <c r="A506" s="65">
        <v>770</v>
      </c>
      <c r="B506" s="61" t="s">
        <v>1094</v>
      </c>
      <c r="C506" s="79">
        <v>2054</v>
      </c>
      <c r="D506" s="61" t="s">
        <v>1096</v>
      </c>
      <c r="E506" s="61" t="s">
        <v>4077</v>
      </c>
      <c r="F506" s="78">
        <v>1</v>
      </c>
      <c r="G506" s="58" t="s">
        <v>4859</v>
      </c>
      <c r="H506" s="68" t="s">
        <v>4033</v>
      </c>
      <c r="I506" s="71" t="s">
        <v>4527</v>
      </c>
      <c r="J506" s="58">
        <v>425</v>
      </c>
      <c r="K506" s="58" t="s">
        <v>12</v>
      </c>
      <c r="L506" s="58" t="s">
        <v>132</v>
      </c>
    </row>
    <row r="507" spans="1:16" ht="14.25" customHeight="1" x14ac:dyDescent="0.3">
      <c r="A507" s="65">
        <v>770</v>
      </c>
      <c r="B507" s="61" t="s">
        <v>1094</v>
      </c>
      <c r="C507" s="79">
        <v>2058</v>
      </c>
      <c r="D507" s="61" t="s">
        <v>1102</v>
      </c>
      <c r="E507" s="61" t="s">
        <v>4024</v>
      </c>
      <c r="F507" s="78"/>
      <c r="G507" s="58" t="s">
        <v>4859</v>
      </c>
      <c r="H507" s="68" t="s">
        <v>4033</v>
      </c>
      <c r="I507" s="71" t="s">
        <v>4527</v>
      </c>
      <c r="J507" s="58">
        <v>425</v>
      </c>
      <c r="K507" s="58" t="s">
        <v>12</v>
      </c>
      <c r="L507" s="58" t="s">
        <v>12</v>
      </c>
    </row>
    <row r="508" spans="1:16" ht="14.25" customHeight="1" x14ac:dyDescent="0.3">
      <c r="A508" s="65">
        <v>770</v>
      </c>
      <c r="B508" s="61" t="s">
        <v>1094</v>
      </c>
      <c r="C508" s="79" t="s">
        <v>87</v>
      </c>
      <c r="D508" s="61"/>
      <c r="E508" s="64" t="s">
        <v>4042</v>
      </c>
      <c r="F508" s="78"/>
      <c r="G508" s="58" t="s">
        <v>4859</v>
      </c>
      <c r="H508" s="68" t="s">
        <v>4033</v>
      </c>
      <c r="I508" s="71" t="s">
        <v>4527</v>
      </c>
      <c r="J508" s="59">
        <v>425</v>
      </c>
      <c r="K508" s="58" t="s">
        <v>12</v>
      </c>
      <c r="L508" s="58" t="s">
        <v>12</v>
      </c>
    </row>
    <row r="509" spans="1:16" ht="14.25" customHeight="1" x14ac:dyDescent="0.3">
      <c r="A509" s="65">
        <v>860</v>
      </c>
      <c r="B509" s="61" t="s">
        <v>1106</v>
      </c>
      <c r="C509" s="79">
        <v>2088</v>
      </c>
      <c r="D509" s="61" t="s">
        <v>1107</v>
      </c>
      <c r="E509" s="61" t="s">
        <v>4024</v>
      </c>
      <c r="F509" s="78"/>
      <c r="G509" s="104" t="s">
        <v>4858</v>
      </c>
      <c r="H509" s="68" t="s">
        <v>3662</v>
      </c>
      <c r="I509" s="71" t="s">
        <v>4528</v>
      </c>
      <c r="J509" s="58">
        <v>395</v>
      </c>
      <c r="K509" s="58" t="s">
        <v>12</v>
      </c>
      <c r="L509" s="104" t="s">
        <v>12</v>
      </c>
    </row>
    <row r="510" spans="1:16" ht="14.25" customHeight="1" x14ac:dyDescent="0.3">
      <c r="A510" s="65">
        <v>860</v>
      </c>
      <c r="B510" s="61" t="s">
        <v>1106</v>
      </c>
      <c r="C510" s="79">
        <v>2091</v>
      </c>
      <c r="D510" s="61" t="s">
        <v>1111</v>
      </c>
      <c r="E510" s="61" t="s">
        <v>4024</v>
      </c>
      <c r="F510" s="78"/>
      <c r="G510" s="104" t="s">
        <v>4858</v>
      </c>
      <c r="H510" s="68" t="s">
        <v>3662</v>
      </c>
      <c r="I510" s="71" t="s">
        <v>4528</v>
      </c>
      <c r="J510" s="58">
        <v>395</v>
      </c>
      <c r="K510" s="58" t="s">
        <v>12</v>
      </c>
      <c r="L510" s="104" t="s">
        <v>12</v>
      </c>
    </row>
    <row r="511" spans="1:16" ht="14.25" customHeight="1" x14ac:dyDescent="0.3">
      <c r="A511" s="65">
        <v>860</v>
      </c>
      <c r="B511" s="61" t="s">
        <v>1106</v>
      </c>
      <c r="C511" s="79">
        <v>2092</v>
      </c>
      <c r="D511" s="61" t="s">
        <v>1109</v>
      </c>
      <c r="E511" s="61" t="s">
        <v>4024</v>
      </c>
      <c r="F511" s="78"/>
      <c r="G511" s="104" t="s">
        <v>4858</v>
      </c>
      <c r="H511" s="68" t="s">
        <v>3662</v>
      </c>
      <c r="I511" s="71" t="s">
        <v>4528</v>
      </c>
      <c r="J511" s="58">
        <v>395</v>
      </c>
      <c r="K511" s="58" t="s">
        <v>12</v>
      </c>
      <c r="L511" s="104" t="s">
        <v>12</v>
      </c>
    </row>
    <row r="512" spans="1:16" ht="14.25" customHeight="1" x14ac:dyDescent="0.3">
      <c r="A512" s="65">
        <v>860</v>
      </c>
      <c r="B512" s="61" t="s">
        <v>1106</v>
      </c>
      <c r="C512" s="79" t="s">
        <v>87</v>
      </c>
      <c r="D512" s="61"/>
      <c r="E512" s="64" t="s">
        <v>4078</v>
      </c>
      <c r="F512" s="78"/>
      <c r="G512" s="104" t="s">
        <v>4858</v>
      </c>
      <c r="H512" s="68" t="s">
        <v>3662</v>
      </c>
      <c r="I512" s="71" t="s">
        <v>4528</v>
      </c>
      <c r="J512" s="58">
        <v>395</v>
      </c>
      <c r="K512" s="58" t="s">
        <v>12</v>
      </c>
      <c r="L512" s="104" t="s">
        <v>12</v>
      </c>
    </row>
    <row r="513" spans="1:12" ht="14.25" customHeight="1" x14ac:dyDescent="0.3">
      <c r="A513" s="65">
        <v>870</v>
      </c>
      <c r="B513" s="61" t="s">
        <v>1124</v>
      </c>
      <c r="C513" s="79">
        <v>1372</v>
      </c>
      <c r="D513" s="61" t="s">
        <v>1129</v>
      </c>
      <c r="E513" s="61" t="s">
        <v>4024</v>
      </c>
      <c r="F513" s="78"/>
      <c r="G513" s="58" t="s">
        <v>4858</v>
      </c>
      <c r="H513" s="68" t="s">
        <v>4033</v>
      </c>
      <c r="I513" s="71" t="s">
        <v>4528</v>
      </c>
      <c r="J513" s="58">
        <v>5032</v>
      </c>
      <c r="K513" s="58" t="s">
        <v>132</v>
      </c>
      <c r="L513" s="58" t="s">
        <v>132</v>
      </c>
    </row>
    <row r="514" spans="1:12" ht="14.25" customHeight="1" x14ac:dyDescent="0.3">
      <c r="A514" s="65">
        <v>870</v>
      </c>
      <c r="B514" s="61" t="s">
        <v>1124</v>
      </c>
      <c r="C514" s="79">
        <v>1375</v>
      </c>
      <c r="D514" s="61" t="s">
        <v>1131</v>
      </c>
      <c r="E514" s="61" t="s">
        <v>4024</v>
      </c>
      <c r="F514" s="78"/>
      <c r="G514" s="58" t="s">
        <v>4858</v>
      </c>
      <c r="H514" s="68" t="s">
        <v>4033</v>
      </c>
      <c r="I514" s="71" t="s">
        <v>4528</v>
      </c>
      <c r="J514" s="58">
        <v>5032</v>
      </c>
      <c r="K514" s="58" t="s">
        <v>132</v>
      </c>
      <c r="L514" s="58" t="s">
        <v>132</v>
      </c>
    </row>
    <row r="515" spans="1:12" ht="14.25" customHeight="1" x14ac:dyDescent="0.3">
      <c r="A515" s="65">
        <v>870</v>
      </c>
      <c r="B515" s="61" t="s">
        <v>1124</v>
      </c>
      <c r="C515" s="79">
        <v>1952</v>
      </c>
      <c r="D515" s="61" t="s">
        <v>1149</v>
      </c>
      <c r="E515" s="61" t="s">
        <v>4024</v>
      </c>
      <c r="F515" s="78"/>
      <c r="G515" s="58" t="s">
        <v>4858</v>
      </c>
      <c r="H515" s="68" t="s">
        <v>3662</v>
      </c>
      <c r="I515" s="71" t="s">
        <v>4528</v>
      </c>
      <c r="J515" s="58">
        <v>5032</v>
      </c>
      <c r="K515" s="58" t="s">
        <v>132</v>
      </c>
      <c r="L515" s="58" t="s">
        <v>132</v>
      </c>
    </row>
    <row r="516" spans="1:12" ht="14.25" customHeight="1" x14ac:dyDescent="0.3">
      <c r="A516" s="65">
        <v>870</v>
      </c>
      <c r="B516" s="61" t="s">
        <v>1124</v>
      </c>
      <c r="C516" s="79">
        <v>2152</v>
      </c>
      <c r="D516" s="61" t="s">
        <v>1133</v>
      </c>
      <c r="E516" s="61" t="s">
        <v>4024</v>
      </c>
      <c r="F516" s="78"/>
      <c r="G516" s="58" t="s">
        <v>4858</v>
      </c>
      <c r="H516" s="68" t="s">
        <v>4033</v>
      </c>
      <c r="I516" s="71" t="s">
        <v>4528</v>
      </c>
      <c r="J516" s="58">
        <v>5032</v>
      </c>
      <c r="K516" s="58" t="s">
        <v>132</v>
      </c>
      <c r="L516" s="58" t="s">
        <v>132</v>
      </c>
    </row>
    <row r="517" spans="1:12" ht="14.25" customHeight="1" x14ac:dyDescent="0.3">
      <c r="A517" s="65">
        <v>870</v>
      </c>
      <c r="B517" s="61" t="s">
        <v>1124</v>
      </c>
      <c r="C517" s="79">
        <v>2155</v>
      </c>
      <c r="D517" s="61" t="s">
        <v>1206</v>
      </c>
      <c r="E517" s="61" t="s">
        <v>4037</v>
      </c>
      <c r="F517" s="78">
        <v>2</v>
      </c>
      <c r="G517" s="58" t="s">
        <v>4856</v>
      </c>
      <c r="H517" s="68" t="s">
        <v>4020</v>
      </c>
      <c r="I517" s="71" t="s">
        <v>4527</v>
      </c>
      <c r="J517" s="58">
        <v>5032</v>
      </c>
      <c r="K517" s="58" t="s">
        <v>132</v>
      </c>
      <c r="L517" s="58" t="s">
        <v>132</v>
      </c>
    </row>
    <row r="518" spans="1:12" ht="14.25" customHeight="1" x14ac:dyDescent="0.3">
      <c r="A518" s="65">
        <v>870</v>
      </c>
      <c r="B518" s="61" t="s">
        <v>1124</v>
      </c>
      <c r="C518" s="79">
        <v>2160</v>
      </c>
      <c r="D518" s="61" t="s">
        <v>1137</v>
      </c>
      <c r="E518" s="61" t="s">
        <v>4024</v>
      </c>
      <c r="F518" s="78"/>
      <c r="G518" s="58" t="s">
        <v>4858</v>
      </c>
      <c r="H518" s="68" t="s">
        <v>4033</v>
      </c>
      <c r="I518" s="71" t="s">
        <v>4528</v>
      </c>
      <c r="J518" s="58">
        <v>5032</v>
      </c>
      <c r="K518" s="58" t="s">
        <v>132</v>
      </c>
      <c r="L518" s="58" t="s">
        <v>132</v>
      </c>
    </row>
    <row r="519" spans="1:12" ht="14.25" customHeight="1" x14ac:dyDescent="0.3">
      <c r="A519" s="65">
        <v>870</v>
      </c>
      <c r="B519" s="61" t="s">
        <v>1124</v>
      </c>
      <c r="C519" s="79">
        <v>2164</v>
      </c>
      <c r="D519" s="61" t="s">
        <v>1135</v>
      </c>
      <c r="E519" s="61" t="s">
        <v>4024</v>
      </c>
      <c r="F519" s="78"/>
      <c r="G519" s="58" t="s">
        <v>4858</v>
      </c>
      <c r="H519" s="68" t="s">
        <v>4033</v>
      </c>
      <c r="I519" s="71" t="s">
        <v>4528</v>
      </c>
      <c r="J519" s="58">
        <v>5032</v>
      </c>
      <c r="K519" s="58" t="s">
        <v>132</v>
      </c>
      <c r="L519" s="58" t="s">
        <v>132</v>
      </c>
    </row>
    <row r="520" spans="1:12" ht="14.25" customHeight="1" x14ac:dyDescent="0.3">
      <c r="A520" s="65">
        <v>870</v>
      </c>
      <c r="B520" s="61" t="s">
        <v>1124</v>
      </c>
      <c r="C520" s="79">
        <v>2166</v>
      </c>
      <c r="D520" s="61" t="s">
        <v>1157</v>
      </c>
      <c r="E520" s="61" t="s">
        <v>4026</v>
      </c>
      <c r="F520" s="78"/>
      <c r="G520" s="58" t="s">
        <v>4857</v>
      </c>
      <c r="H520" s="68" t="s">
        <v>4020</v>
      </c>
      <c r="I520" s="71" t="s">
        <v>4527</v>
      </c>
      <c r="J520" s="59">
        <v>5032</v>
      </c>
      <c r="K520" s="58" t="s">
        <v>132</v>
      </c>
      <c r="L520" s="58" t="s">
        <v>132</v>
      </c>
    </row>
    <row r="521" spans="1:12" ht="14.25" customHeight="1" x14ac:dyDescent="0.3">
      <c r="A521" s="65">
        <v>870</v>
      </c>
      <c r="B521" s="61" t="s">
        <v>1124</v>
      </c>
      <c r="C521" s="79">
        <v>3330</v>
      </c>
      <c r="D521" s="61" t="s">
        <v>1139</v>
      </c>
      <c r="E521" s="61" t="s">
        <v>4024</v>
      </c>
      <c r="F521" s="78"/>
      <c r="G521" s="58" t="s">
        <v>4858</v>
      </c>
      <c r="H521" s="68" t="s">
        <v>3662</v>
      </c>
      <c r="I521" s="71" t="s">
        <v>4528</v>
      </c>
      <c r="J521" s="58">
        <v>5032</v>
      </c>
      <c r="K521" s="58" t="s">
        <v>132</v>
      </c>
      <c r="L521" s="58" t="s">
        <v>132</v>
      </c>
    </row>
    <row r="522" spans="1:12" ht="14.25" customHeight="1" x14ac:dyDescent="0.3">
      <c r="A522" s="65">
        <v>870</v>
      </c>
      <c r="B522" s="61" t="s">
        <v>1124</v>
      </c>
      <c r="C522" s="79">
        <v>4124</v>
      </c>
      <c r="D522" s="61" t="s">
        <v>1143</v>
      </c>
      <c r="E522" s="61" t="s">
        <v>4024</v>
      </c>
      <c r="F522" s="78"/>
      <c r="G522" s="58" t="s">
        <v>4858</v>
      </c>
      <c r="H522" s="68" t="s">
        <v>4033</v>
      </c>
      <c r="I522" s="71" t="s">
        <v>4528</v>
      </c>
      <c r="J522" s="58">
        <v>5032</v>
      </c>
      <c r="K522" s="58" t="s">
        <v>132</v>
      </c>
      <c r="L522" s="58" t="s">
        <v>132</v>
      </c>
    </row>
    <row r="523" spans="1:12" ht="14.25" customHeight="1" x14ac:dyDescent="0.3">
      <c r="A523" s="65">
        <v>870</v>
      </c>
      <c r="B523" s="61" t="s">
        <v>1124</v>
      </c>
      <c r="C523" s="79">
        <v>4128</v>
      </c>
      <c r="D523" s="61" t="s">
        <v>1145</v>
      </c>
      <c r="E523" s="61" t="s">
        <v>4024</v>
      </c>
      <c r="F523" s="78"/>
      <c r="G523" s="58" t="s">
        <v>4858</v>
      </c>
      <c r="H523" s="68" t="s">
        <v>4033</v>
      </c>
      <c r="I523" s="71" t="s">
        <v>4528</v>
      </c>
      <c r="J523" s="58">
        <v>5032</v>
      </c>
      <c r="K523" s="58" t="s">
        <v>132</v>
      </c>
      <c r="L523" s="58" t="s">
        <v>132</v>
      </c>
    </row>
    <row r="524" spans="1:12" ht="14.25" customHeight="1" x14ac:dyDescent="0.3">
      <c r="A524" s="65">
        <v>870</v>
      </c>
      <c r="B524" s="61" t="s">
        <v>1124</v>
      </c>
      <c r="C524" s="79">
        <v>4182</v>
      </c>
      <c r="D524" s="61" t="s">
        <v>1127</v>
      </c>
      <c r="E524" s="61" t="s">
        <v>4024</v>
      </c>
      <c r="F524" s="78"/>
      <c r="G524" s="58" t="s">
        <v>4857</v>
      </c>
      <c r="H524" s="68" t="s">
        <v>3662</v>
      </c>
      <c r="I524" s="71" t="s">
        <v>4529</v>
      </c>
      <c r="J524" s="58">
        <v>5032</v>
      </c>
      <c r="K524" s="58" t="s">
        <v>132</v>
      </c>
      <c r="L524" s="58" t="s">
        <v>132</v>
      </c>
    </row>
    <row r="525" spans="1:12" ht="14.25" customHeight="1" x14ac:dyDescent="0.3">
      <c r="A525" s="65">
        <v>870</v>
      </c>
      <c r="B525" s="61" t="s">
        <v>1124</v>
      </c>
      <c r="C525" s="79">
        <v>5154</v>
      </c>
      <c r="D525" s="61" t="s">
        <v>1147</v>
      </c>
      <c r="E525" s="61" t="s">
        <v>4024</v>
      </c>
      <c r="F525" s="78"/>
      <c r="G525" s="58" t="s">
        <v>4858</v>
      </c>
      <c r="H525" s="68" t="s">
        <v>3662</v>
      </c>
      <c r="I525" s="71" t="s">
        <v>4528</v>
      </c>
      <c r="J525" s="58">
        <v>5032</v>
      </c>
      <c r="K525" s="58" t="s">
        <v>132</v>
      </c>
      <c r="L525" s="58" t="s">
        <v>132</v>
      </c>
    </row>
    <row r="526" spans="1:12" ht="14.25" customHeight="1" x14ac:dyDescent="0.3">
      <c r="A526" s="65">
        <v>870</v>
      </c>
      <c r="B526" s="61" t="s">
        <v>1124</v>
      </c>
      <c r="C526" s="79">
        <v>6295</v>
      </c>
      <c r="D526" s="61" t="s">
        <v>1151</v>
      </c>
      <c r="E526" s="61" t="s">
        <v>4028</v>
      </c>
      <c r="F526" s="78"/>
      <c r="G526" s="58" t="s">
        <v>4858</v>
      </c>
      <c r="H526" s="68" t="s">
        <v>4033</v>
      </c>
      <c r="I526" s="71" t="s">
        <v>4528</v>
      </c>
      <c r="J526" s="58">
        <v>5032</v>
      </c>
      <c r="K526" s="58" t="s">
        <v>132</v>
      </c>
      <c r="L526" s="58" t="s">
        <v>132</v>
      </c>
    </row>
    <row r="527" spans="1:12" ht="14.25" customHeight="1" x14ac:dyDescent="0.3">
      <c r="A527" s="65">
        <v>870</v>
      </c>
      <c r="B527" s="61" t="s">
        <v>1124</v>
      </c>
      <c r="C527" s="79">
        <v>6700</v>
      </c>
      <c r="D527" s="61" t="s">
        <v>1153</v>
      </c>
      <c r="E527" s="61" t="s">
        <v>4024</v>
      </c>
      <c r="F527" s="78"/>
      <c r="G527" s="58" t="s">
        <v>4858</v>
      </c>
      <c r="H527" s="68" t="s">
        <v>3662</v>
      </c>
      <c r="I527" s="71" t="s">
        <v>4528</v>
      </c>
      <c r="J527" s="58">
        <v>5032</v>
      </c>
      <c r="K527" s="58" t="s">
        <v>132</v>
      </c>
      <c r="L527" s="58" t="s">
        <v>132</v>
      </c>
    </row>
    <row r="528" spans="1:12" ht="14.25" customHeight="1" x14ac:dyDescent="0.3">
      <c r="A528" s="65">
        <v>870</v>
      </c>
      <c r="B528" s="61" t="s">
        <v>1124</v>
      </c>
      <c r="C528" s="79">
        <v>6708</v>
      </c>
      <c r="D528" s="61" t="s">
        <v>1155</v>
      </c>
      <c r="E528" s="61" t="s">
        <v>4024</v>
      </c>
      <c r="F528" s="78"/>
      <c r="G528" s="58" t="s">
        <v>4858</v>
      </c>
      <c r="H528" s="68" t="s">
        <v>4033</v>
      </c>
      <c r="I528" s="71" t="s">
        <v>4528</v>
      </c>
      <c r="J528" s="58">
        <v>5032</v>
      </c>
      <c r="K528" s="58" t="s">
        <v>132</v>
      </c>
      <c r="L528" s="58" t="s">
        <v>132</v>
      </c>
    </row>
    <row r="529" spans="1:12" ht="14.25" customHeight="1" x14ac:dyDescent="0.3">
      <c r="A529" s="65">
        <v>870</v>
      </c>
      <c r="B529" s="61" t="s">
        <v>1124</v>
      </c>
      <c r="C529" s="79" t="s">
        <v>87</v>
      </c>
      <c r="D529" s="61"/>
      <c r="E529" s="64" t="s">
        <v>4032</v>
      </c>
      <c r="F529" s="78"/>
      <c r="G529" s="58" t="s">
        <v>4858</v>
      </c>
      <c r="H529" s="68" t="s">
        <v>3662</v>
      </c>
      <c r="I529" s="71" t="s">
        <v>4528</v>
      </c>
      <c r="J529" s="58">
        <v>5032</v>
      </c>
      <c r="K529" s="58" t="s">
        <v>132</v>
      </c>
      <c r="L529" s="58" t="s">
        <v>132</v>
      </c>
    </row>
    <row r="530" spans="1:12" ht="14.25" customHeight="1" x14ac:dyDescent="0.3">
      <c r="A530" s="65">
        <v>880</v>
      </c>
      <c r="B530" s="61" t="s">
        <v>1118</v>
      </c>
      <c r="C530" s="79">
        <v>10</v>
      </c>
      <c r="D530" s="61" t="s">
        <v>1212</v>
      </c>
      <c r="E530" s="61" t="s">
        <v>4039</v>
      </c>
      <c r="F530" s="78">
        <v>5</v>
      </c>
      <c r="G530" s="58" t="s">
        <v>4856</v>
      </c>
      <c r="H530" s="68" t="s">
        <v>4020</v>
      </c>
      <c r="I530" s="71" t="s">
        <v>4527</v>
      </c>
      <c r="J530" s="58">
        <v>92112</v>
      </c>
      <c r="K530" s="58" t="s">
        <v>132</v>
      </c>
      <c r="L530" s="58" t="s">
        <v>132</v>
      </c>
    </row>
    <row r="531" spans="1:12" ht="14.25" customHeight="1" x14ac:dyDescent="0.3">
      <c r="A531" s="65">
        <v>880</v>
      </c>
      <c r="B531" s="61" t="s">
        <v>1118</v>
      </c>
      <c r="C531" s="79">
        <v>40</v>
      </c>
      <c r="D531" s="61" t="s">
        <v>1465</v>
      </c>
      <c r="E531" s="61" t="s">
        <v>4030</v>
      </c>
      <c r="F531" s="78"/>
      <c r="G531" s="114" t="s">
        <v>7967</v>
      </c>
      <c r="H531" s="68" t="s">
        <v>3662</v>
      </c>
      <c r="I531" s="71" t="s">
        <v>4529</v>
      </c>
      <c r="J531" s="58">
        <v>92112</v>
      </c>
      <c r="K531" s="58" t="s">
        <v>132</v>
      </c>
      <c r="L531" s="58" t="s">
        <v>132</v>
      </c>
    </row>
    <row r="532" spans="1:12" ht="14.25" customHeight="1" x14ac:dyDescent="0.3">
      <c r="A532" s="65">
        <v>880</v>
      </c>
      <c r="B532" s="61" t="s">
        <v>1118</v>
      </c>
      <c r="C532" s="79">
        <v>67</v>
      </c>
      <c r="D532" s="61" t="s">
        <v>1170</v>
      </c>
      <c r="E532" s="61" t="s">
        <v>4043</v>
      </c>
      <c r="F532" s="78">
        <v>3</v>
      </c>
      <c r="G532" s="110" t="s">
        <v>4856</v>
      </c>
      <c r="H532" s="68" t="s">
        <v>4020</v>
      </c>
      <c r="I532" s="71" t="s">
        <v>4527</v>
      </c>
      <c r="J532" s="59">
        <v>92112</v>
      </c>
      <c r="K532" s="58" t="s">
        <v>132</v>
      </c>
      <c r="L532" s="58" t="s">
        <v>132</v>
      </c>
    </row>
    <row r="533" spans="1:12" ht="14.25" customHeight="1" x14ac:dyDescent="0.3">
      <c r="A533" s="65">
        <v>880</v>
      </c>
      <c r="B533" s="61" t="s">
        <v>1118</v>
      </c>
      <c r="C533" s="79">
        <v>99</v>
      </c>
      <c r="D533" s="61" t="s">
        <v>1220</v>
      </c>
      <c r="E533" s="61" t="s">
        <v>4027</v>
      </c>
      <c r="F533" s="78">
        <v>1</v>
      </c>
      <c r="G533" s="58" t="s">
        <v>4856</v>
      </c>
      <c r="H533" s="68" t="s">
        <v>4020</v>
      </c>
      <c r="I533" s="71" t="s">
        <v>4527</v>
      </c>
      <c r="J533" s="58">
        <v>92112</v>
      </c>
      <c r="K533" s="58" t="s">
        <v>132</v>
      </c>
      <c r="L533" s="58" t="s">
        <v>132</v>
      </c>
    </row>
    <row r="534" spans="1:12" ht="14.25" customHeight="1" x14ac:dyDescent="0.3">
      <c r="A534" s="65">
        <v>880</v>
      </c>
      <c r="B534" s="61" t="s">
        <v>1118</v>
      </c>
      <c r="C534" s="79">
        <v>220</v>
      </c>
      <c r="D534" s="61" t="s">
        <v>1365</v>
      </c>
      <c r="E534" s="61" t="s">
        <v>4023</v>
      </c>
      <c r="F534" s="78"/>
      <c r="G534" s="58" t="s">
        <v>4857</v>
      </c>
      <c r="H534" s="68" t="s">
        <v>4020</v>
      </c>
      <c r="I534" s="71" t="s">
        <v>4527</v>
      </c>
      <c r="J534" s="59">
        <v>92112</v>
      </c>
      <c r="K534" s="58" t="s">
        <v>132</v>
      </c>
      <c r="L534" s="58" t="s">
        <v>132</v>
      </c>
    </row>
    <row r="535" spans="1:12" ht="14.25" customHeight="1" x14ac:dyDescent="0.3">
      <c r="A535" s="65">
        <v>880</v>
      </c>
      <c r="B535" s="61" t="s">
        <v>1118</v>
      </c>
      <c r="C535" s="79">
        <v>388</v>
      </c>
      <c r="D535" s="61" t="s">
        <v>1172</v>
      </c>
      <c r="E535" s="61" t="s">
        <v>4059</v>
      </c>
      <c r="F535" s="78"/>
      <c r="G535" s="58" t="s">
        <v>4857</v>
      </c>
      <c r="H535" s="68" t="s">
        <v>4020</v>
      </c>
      <c r="I535" s="71" t="s">
        <v>4527</v>
      </c>
      <c r="J535" s="58">
        <v>92112</v>
      </c>
      <c r="K535" s="58" t="s">
        <v>132</v>
      </c>
      <c r="L535" s="58" t="s">
        <v>132</v>
      </c>
    </row>
    <row r="536" spans="1:12" ht="14.25" customHeight="1" x14ac:dyDescent="0.3">
      <c r="A536" s="65">
        <v>880</v>
      </c>
      <c r="B536" s="61" t="s">
        <v>1118</v>
      </c>
      <c r="C536" s="79">
        <v>408</v>
      </c>
      <c r="D536" s="61" t="s">
        <v>1550</v>
      </c>
      <c r="E536" s="61" t="s">
        <v>4024</v>
      </c>
      <c r="F536" s="78"/>
      <c r="G536" s="58" t="s">
        <v>4858</v>
      </c>
      <c r="H536" s="68" t="s">
        <v>3662</v>
      </c>
      <c r="I536" s="71" t="s">
        <v>4528</v>
      </c>
      <c r="J536" s="58">
        <v>92112</v>
      </c>
      <c r="K536" s="58" t="s">
        <v>132</v>
      </c>
      <c r="L536" s="58" t="s">
        <v>132</v>
      </c>
    </row>
    <row r="537" spans="1:12" ht="14.25" customHeight="1" x14ac:dyDescent="0.3">
      <c r="A537" s="65">
        <v>880</v>
      </c>
      <c r="B537" s="61" t="s">
        <v>1118</v>
      </c>
      <c r="C537" s="79">
        <v>418</v>
      </c>
      <c r="D537" s="61" t="s">
        <v>1174</v>
      </c>
      <c r="E537" s="61" t="s">
        <v>4023</v>
      </c>
      <c r="F537" s="78"/>
      <c r="G537" s="58" t="s">
        <v>4857</v>
      </c>
      <c r="H537" s="68" t="s">
        <v>4020</v>
      </c>
      <c r="I537" s="71" t="s">
        <v>4527</v>
      </c>
      <c r="J537" s="59">
        <v>92112</v>
      </c>
      <c r="K537" s="58" t="s">
        <v>132</v>
      </c>
      <c r="L537" s="58" t="s">
        <v>132</v>
      </c>
    </row>
    <row r="538" spans="1:12" ht="14.25" customHeight="1" x14ac:dyDescent="0.3">
      <c r="A538" s="65">
        <v>880</v>
      </c>
      <c r="B538" s="61" t="s">
        <v>1118</v>
      </c>
      <c r="C538" s="79">
        <v>520</v>
      </c>
      <c r="D538" s="61" t="s">
        <v>1176</v>
      </c>
      <c r="E538" s="61" t="s">
        <v>4024</v>
      </c>
      <c r="F538" s="78"/>
      <c r="G538" s="58" t="s">
        <v>4858</v>
      </c>
      <c r="H538" s="68" t="s">
        <v>3662</v>
      </c>
      <c r="I538" s="71" t="s">
        <v>4528</v>
      </c>
      <c r="J538" s="58">
        <v>92112</v>
      </c>
      <c r="K538" s="58" t="s">
        <v>132</v>
      </c>
      <c r="L538" s="58" t="s">
        <v>132</v>
      </c>
    </row>
    <row r="539" spans="1:12" ht="14.25" customHeight="1" x14ac:dyDescent="0.3">
      <c r="A539" s="65">
        <v>880</v>
      </c>
      <c r="B539" s="61" t="s">
        <v>1118</v>
      </c>
      <c r="C539" s="79">
        <v>650</v>
      </c>
      <c r="D539" s="61" t="s">
        <v>1178</v>
      </c>
      <c r="E539" s="61" t="s">
        <v>4059</v>
      </c>
      <c r="F539" s="78"/>
      <c r="G539" s="58" t="s">
        <v>4857</v>
      </c>
      <c r="H539" s="68" t="s">
        <v>4020</v>
      </c>
      <c r="I539" s="71" t="s">
        <v>4527</v>
      </c>
      <c r="J539" s="58">
        <v>92112</v>
      </c>
      <c r="K539" s="58" t="s">
        <v>132</v>
      </c>
      <c r="L539" s="58" t="s">
        <v>132</v>
      </c>
    </row>
    <row r="540" spans="1:12" ht="14.25" customHeight="1" x14ac:dyDescent="0.3">
      <c r="A540" s="65">
        <v>880</v>
      </c>
      <c r="B540" s="61" t="s">
        <v>1118</v>
      </c>
      <c r="C540" s="79">
        <v>964</v>
      </c>
      <c r="D540" s="61" t="s">
        <v>1182</v>
      </c>
      <c r="E540" s="61" t="s">
        <v>4025</v>
      </c>
      <c r="F540" s="78"/>
      <c r="G540" s="58" t="s">
        <v>4858</v>
      </c>
      <c r="H540" s="68" t="s">
        <v>3662</v>
      </c>
      <c r="I540" s="71" t="s">
        <v>4528</v>
      </c>
      <c r="J540" s="58">
        <v>92112</v>
      </c>
      <c r="K540" s="58" t="s">
        <v>132</v>
      </c>
      <c r="L540" s="58" t="s">
        <v>132</v>
      </c>
    </row>
    <row r="541" spans="1:12" ht="14.25" customHeight="1" x14ac:dyDescent="0.3">
      <c r="A541" s="65">
        <v>880</v>
      </c>
      <c r="B541" s="61" t="s">
        <v>1118</v>
      </c>
      <c r="C541" s="79">
        <v>1056</v>
      </c>
      <c r="D541" s="61" t="s">
        <v>1184</v>
      </c>
      <c r="E541" s="61" t="s">
        <v>4024</v>
      </c>
      <c r="F541" s="78"/>
      <c r="G541" s="58" t="s">
        <v>4858</v>
      </c>
      <c r="H541" s="68" t="s">
        <v>3662</v>
      </c>
      <c r="I541" s="71" t="s">
        <v>4528</v>
      </c>
      <c r="J541" s="58">
        <v>92112</v>
      </c>
      <c r="K541" s="58" t="s">
        <v>132</v>
      </c>
      <c r="L541" s="58" t="s">
        <v>132</v>
      </c>
    </row>
    <row r="542" spans="1:12" ht="14.25" customHeight="1" x14ac:dyDescent="0.3">
      <c r="A542" s="65">
        <v>880</v>
      </c>
      <c r="B542" s="61" t="s">
        <v>1118</v>
      </c>
      <c r="C542" s="79">
        <v>1076</v>
      </c>
      <c r="D542" s="61" t="s">
        <v>1186</v>
      </c>
      <c r="E542" s="61" t="s">
        <v>4059</v>
      </c>
      <c r="F542" s="78"/>
      <c r="G542" s="58" t="s">
        <v>4857</v>
      </c>
      <c r="H542" s="68" t="s">
        <v>4020</v>
      </c>
      <c r="I542" s="71" t="s">
        <v>4527</v>
      </c>
      <c r="J542" s="58">
        <v>92112</v>
      </c>
      <c r="K542" s="58" t="s">
        <v>132</v>
      </c>
      <c r="L542" s="58" t="s">
        <v>132</v>
      </c>
    </row>
    <row r="543" spans="1:12" ht="14.25" customHeight="1" x14ac:dyDescent="0.3">
      <c r="A543" s="65">
        <v>880</v>
      </c>
      <c r="B543" s="61" t="s">
        <v>1118</v>
      </c>
      <c r="C543" s="79">
        <v>1077</v>
      </c>
      <c r="D543" s="61" t="s">
        <v>1180</v>
      </c>
      <c r="E543" s="61" t="s">
        <v>4059</v>
      </c>
      <c r="F543" s="78"/>
      <c r="G543" s="58" t="s">
        <v>4857</v>
      </c>
      <c r="H543" s="68" t="s">
        <v>4020</v>
      </c>
      <c r="I543" s="71" t="s">
        <v>4527</v>
      </c>
      <c r="J543" s="58">
        <v>92112</v>
      </c>
      <c r="K543" s="58" t="s">
        <v>132</v>
      </c>
      <c r="L543" s="58" t="s">
        <v>132</v>
      </c>
    </row>
    <row r="544" spans="1:12" ht="14.25" customHeight="1" x14ac:dyDescent="0.3">
      <c r="A544" s="65">
        <v>880</v>
      </c>
      <c r="B544" s="61" t="s">
        <v>1118</v>
      </c>
      <c r="C544" s="79">
        <v>1106</v>
      </c>
      <c r="D544" s="61" t="s">
        <v>1190</v>
      </c>
      <c r="E544" s="61" t="s">
        <v>4024</v>
      </c>
      <c r="F544" s="78"/>
      <c r="G544" s="58" t="s">
        <v>4858</v>
      </c>
      <c r="H544" s="68" t="s">
        <v>3662</v>
      </c>
      <c r="I544" s="71" t="s">
        <v>4528</v>
      </c>
      <c r="J544" s="58">
        <v>92112</v>
      </c>
      <c r="K544" s="58" t="s">
        <v>132</v>
      </c>
      <c r="L544" s="58" t="s">
        <v>132</v>
      </c>
    </row>
    <row r="545" spans="1:12" ht="14.25" customHeight="1" x14ac:dyDescent="0.3">
      <c r="A545" s="65">
        <v>880</v>
      </c>
      <c r="B545" s="61" t="s">
        <v>1118</v>
      </c>
      <c r="C545" s="79">
        <v>1295</v>
      </c>
      <c r="D545" s="61" t="s">
        <v>1242</v>
      </c>
      <c r="E545" s="61" t="s">
        <v>4080</v>
      </c>
      <c r="F545" s="78">
        <v>2</v>
      </c>
      <c r="G545" s="58" t="s">
        <v>4856</v>
      </c>
      <c r="H545" s="68" t="s">
        <v>4020</v>
      </c>
      <c r="I545" s="71" t="s">
        <v>4527</v>
      </c>
      <c r="J545" s="58">
        <v>92112</v>
      </c>
      <c r="K545" s="58" t="s">
        <v>132</v>
      </c>
      <c r="L545" s="58" t="s">
        <v>132</v>
      </c>
    </row>
    <row r="546" spans="1:12" ht="14.25" customHeight="1" x14ac:dyDescent="0.3">
      <c r="A546" s="65">
        <v>880</v>
      </c>
      <c r="B546" s="61" t="s">
        <v>1118</v>
      </c>
      <c r="C546" s="79">
        <v>1319</v>
      </c>
      <c r="D546" s="61" t="s">
        <v>1192</v>
      </c>
      <c r="E546" s="61" t="s">
        <v>4059</v>
      </c>
      <c r="F546" s="78"/>
      <c r="G546" s="58" t="s">
        <v>4857</v>
      </c>
      <c r="H546" s="68" t="s">
        <v>4020</v>
      </c>
      <c r="I546" s="71" t="s">
        <v>4527</v>
      </c>
      <c r="J546" s="58">
        <v>92112</v>
      </c>
      <c r="K546" s="58" t="s">
        <v>132</v>
      </c>
      <c r="L546" s="58" t="s">
        <v>132</v>
      </c>
    </row>
    <row r="547" spans="1:12" ht="14.25" customHeight="1" x14ac:dyDescent="0.3">
      <c r="A547" s="65">
        <v>880</v>
      </c>
      <c r="B547" s="61" t="s">
        <v>1118</v>
      </c>
      <c r="C547" s="79">
        <v>1324</v>
      </c>
      <c r="D547" s="61" t="s">
        <v>1194</v>
      </c>
      <c r="E547" s="61" t="s">
        <v>4024</v>
      </c>
      <c r="F547" s="78"/>
      <c r="G547" s="58" t="s">
        <v>4858</v>
      </c>
      <c r="H547" s="68" t="s">
        <v>3662</v>
      </c>
      <c r="I547" s="71" t="s">
        <v>4528</v>
      </c>
      <c r="J547" s="58">
        <v>92112</v>
      </c>
      <c r="K547" s="58" t="s">
        <v>132</v>
      </c>
      <c r="L547" s="58" t="s">
        <v>132</v>
      </c>
    </row>
    <row r="548" spans="1:12" ht="14.25" customHeight="1" x14ac:dyDescent="0.3">
      <c r="A548" s="65">
        <v>880</v>
      </c>
      <c r="B548" s="61" t="s">
        <v>1118</v>
      </c>
      <c r="C548" s="79">
        <v>1345</v>
      </c>
      <c r="D548" s="61" t="s">
        <v>1469</v>
      </c>
      <c r="E548" s="61" t="s">
        <v>4024</v>
      </c>
      <c r="F548" s="78"/>
      <c r="G548" s="58" t="s">
        <v>4857</v>
      </c>
      <c r="H548" s="68" t="s">
        <v>3662</v>
      </c>
      <c r="I548" s="71" t="s">
        <v>4529</v>
      </c>
      <c r="J548" s="58">
        <v>92112</v>
      </c>
      <c r="K548" s="58" t="s">
        <v>132</v>
      </c>
      <c r="L548" s="58" t="s">
        <v>132</v>
      </c>
    </row>
    <row r="549" spans="1:12" ht="14.25" customHeight="1" x14ac:dyDescent="0.3">
      <c r="A549" s="65">
        <v>880</v>
      </c>
      <c r="B549" s="61" t="s">
        <v>1118</v>
      </c>
      <c r="C549" s="79">
        <v>1400</v>
      </c>
      <c r="D549" s="61" t="s">
        <v>1198</v>
      </c>
      <c r="E549" s="61" t="s">
        <v>4023</v>
      </c>
      <c r="F549" s="78"/>
      <c r="G549" s="58" t="s">
        <v>4857</v>
      </c>
      <c r="H549" s="68" t="s">
        <v>4020</v>
      </c>
      <c r="I549" s="71" t="s">
        <v>4527</v>
      </c>
      <c r="J549" s="59">
        <v>92112</v>
      </c>
      <c r="K549" s="58" t="s">
        <v>132</v>
      </c>
      <c r="L549" s="58" t="s">
        <v>132</v>
      </c>
    </row>
    <row r="550" spans="1:12" ht="14.25" customHeight="1" x14ac:dyDescent="0.3">
      <c r="A550" s="65">
        <v>880</v>
      </c>
      <c r="B550" s="61" t="s">
        <v>1118</v>
      </c>
      <c r="C550" s="79">
        <v>1489</v>
      </c>
      <c r="D550" s="61" t="s">
        <v>1222</v>
      </c>
      <c r="E550" s="61" t="s">
        <v>4030</v>
      </c>
      <c r="F550" s="78"/>
      <c r="G550" s="58" t="s">
        <v>4858</v>
      </c>
      <c r="H550" s="68" t="s">
        <v>3662</v>
      </c>
      <c r="I550" s="71" t="s">
        <v>4528</v>
      </c>
      <c r="J550" s="58">
        <v>92112</v>
      </c>
      <c r="K550" s="58" t="s">
        <v>132</v>
      </c>
      <c r="L550" s="58" t="s">
        <v>132</v>
      </c>
    </row>
    <row r="551" spans="1:12" ht="14.25" customHeight="1" x14ac:dyDescent="0.3">
      <c r="A551" s="65">
        <v>880</v>
      </c>
      <c r="B551" s="61" t="s">
        <v>1118</v>
      </c>
      <c r="C551" s="79">
        <v>1528</v>
      </c>
      <c r="D551" s="61" t="s">
        <v>1204</v>
      </c>
      <c r="E551" s="61" t="s">
        <v>4059</v>
      </c>
      <c r="F551" s="78"/>
      <c r="G551" s="58" t="s">
        <v>4857</v>
      </c>
      <c r="H551" s="68" t="s">
        <v>4020</v>
      </c>
      <c r="I551" s="71" t="s">
        <v>4527</v>
      </c>
      <c r="J551" s="58">
        <v>92112</v>
      </c>
      <c r="K551" s="58" t="s">
        <v>132</v>
      </c>
      <c r="L551" s="58" t="s">
        <v>132</v>
      </c>
    </row>
    <row r="552" spans="1:12" ht="14.25" customHeight="1" x14ac:dyDescent="0.3">
      <c r="A552" s="65">
        <v>880</v>
      </c>
      <c r="B552" s="61" t="s">
        <v>1118</v>
      </c>
      <c r="C552" s="79">
        <v>1529</v>
      </c>
      <c r="D552" s="61" t="s">
        <v>1283</v>
      </c>
      <c r="E552" s="61" t="s">
        <v>4024</v>
      </c>
      <c r="F552" s="78"/>
      <c r="G552" s="58" t="s">
        <v>4858</v>
      </c>
      <c r="H552" s="68" t="s">
        <v>4033</v>
      </c>
      <c r="I552" s="71" t="s">
        <v>4528</v>
      </c>
      <c r="J552" s="58">
        <v>92112</v>
      </c>
      <c r="K552" s="58" t="s">
        <v>132</v>
      </c>
      <c r="L552" s="58" t="s">
        <v>132</v>
      </c>
    </row>
    <row r="553" spans="1:12" ht="14.25" customHeight="1" x14ac:dyDescent="0.3">
      <c r="A553" s="65">
        <v>880</v>
      </c>
      <c r="B553" s="61" t="s">
        <v>1118</v>
      </c>
      <c r="C553" s="79">
        <v>1561</v>
      </c>
      <c r="D553" s="61" t="s">
        <v>1216</v>
      </c>
      <c r="E553" s="61" t="s">
        <v>4043</v>
      </c>
      <c r="F553" s="78"/>
      <c r="G553" s="58" t="s">
        <v>4857</v>
      </c>
      <c r="H553" s="68" t="s">
        <v>4020</v>
      </c>
      <c r="I553" s="71" t="s">
        <v>4527</v>
      </c>
      <c r="J553" s="59">
        <v>92112</v>
      </c>
      <c r="K553" s="58" t="s">
        <v>132</v>
      </c>
      <c r="L553" s="58" t="s">
        <v>132</v>
      </c>
    </row>
    <row r="554" spans="1:12" ht="14.25" customHeight="1" x14ac:dyDescent="0.3">
      <c r="A554" s="65">
        <v>880</v>
      </c>
      <c r="B554" s="61" t="s">
        <v>1118</v>
      </c>
      <c r="C554" s="79">
        <v>1748</v>
      </c>
      <c r="D554" s="61" t="s">
        <v>1214</v>
      </c>
      <c r="E554" s="61" t="s">
        <v>4030</v>
      </c>
      <c r="F554" s="78"/>
      <c r="G554" s="114" t="s">
        <v>7967</v>
      </c>
      <c r="H554" s="68" t="s">
        <v>3662</v>
      </c>
      <c r="I554" s="71" t="s">
        <v>4529</v>
      </c>
      <c r="J554" s="58">
        <v>92112</v>
      </c>
      <c r="K554" s="58" t="s">
        <v>132</v>
      </c>
      <c r="L554" s="58" t="s">
        <v>132</v>
      </c>
    </row>
    <row r="555" spans="1:12" ht="14.25" customHeight="1" x14ac:dyDescent="0.3">
      <c r="A555" s="65">
        <v>880</v>
      </c>
      <c r="B555" s="61" t="s">
        <v>1118</v>
      </c>
      <c r="C555" s="79">
        <v>1774</v>
      </c>
      <c r="D555" s="61" t="s">
        <v>1208</v>
      </c>
      <c r="E555" s="61" t="s">
        <v>4023</v>
      </c>
      <c r="F555" s="78"/>
      <c r="G555" s="58" t="s">
        <v>4857</v>
      </c>
      <c r="H555" s="68" t="s">
        <v>4020</v>
      </c>
      <c r="I555" s="71" t="s">
        <v>4527</v>
      </c>
      <c r="J555" s="59">
        <v>92112</v>
      </c>
      <c r="K555" s="58" t="s">
        <v>132</v>
      </c>
      <c r="L555" s="58" t="s">
        <v>132</v>
      </c>
    </row>
    <row r="556" spans="1:12" ht="14.25" customHeight="1" x14ac:dyDescent="0.3">
      <c r="A556" s="65">
        <v>880</v>
      </c>
      <c r="B556" s="61" t="s">
        <v>1118</v>
      </c>
      <c r="C556" s="79">
        <v>1785</v>
      </c>
      <c r="D556" s="61" t="s">
        <v>1234</v>
      </c>
      <c r="E556" s="61" t="s">
        <v>4077</v>
      </c>
      <c r="F556" s="78">
        <v>3</v>
      </c>
      <c r="G556" s="58" t="s">
        <v>4856</v>
      </c>
      <c r="H556" s="68" t="s">
        <v>4020</v>
      </c>
      <c r="I556" s="71" t="s">
        <v>4527</v>
      </c>
      <c r="J556" s="58">
        <v>92112</v>
      </c>
      <c r="K556" s="58" t="s">
        <v>132</v>
      </c>
      <c r="L556" s="58" t="s">
        <v>132</v>
      </c>
    </row>
    <row r="557" spans="1:12" ht="14.25" customHeight="1" x14ac:dyDescent="0.3">
      <c r="A557" s="65">
        <v>880</v>
      </c>
      <c r="B557" s="61" t="s">
        <v>1118</v>
      </c>
      <c r="C557" s="79">
        <v>1788</v>
      </c>
      <c r="D557" s="61" t="s">
        <v>1240</v>
      </c>
      <c r="E557" s="61" t="s">
        <v>4027</v>
      </c>
      <c r="F557" s="78">
        <v>1</v>
      </c>
      <c r="G557" s="58" t="s">
        <v>4856</v>
      </c>
      <c r="H557" s="68" t="s">
        <v>4020</v>
      </c>
      <c r="I557" s="71" t="s">
        <v>4527</v>
      </c>
      <c r="J557" s="58">
        <v>92112</v>
      </c>
      <c r="K557" s="58" t="s">
        <v>132</v>
      </c>
      <c r="L557" s="58" t="s">
        <v>132</v>
      </c>
    </row>
    <row r="558" spans="1:12" ht="14.25" customHeight="1" x14ac:dyDescent="0.3">
      <c r="A558" s="65">
        <v>880</v>
      </c>
      <c r="B558" s="61" t="s">
        <v>1118</v>
      </c>
      <c r="C558" s="79">
        <v>1816</v>
      </c>
      <c r="D558" s="61" t="s">
        <v>1244</v>
      </c>
      <c r="E558" s="61" t="s">
        <v>4027</v>
      </c>
      <c r="F558" s="78">
        <v>1</v>
      </c>
      <c r="G558" s="58" t="s">
        <v>4856</v>
      </c>
      <c r="H558" s="68" t="s">
        <v>4020</v>
      </c>
      <c r="I558" s="71" t="s">
        <v>4527</v>
      </c>
      <c r="J558" s="58">
        <v>92112</v>
      </c>
      <c r="K558" s="58" t="s">
        <v>132</v>
      </c>
      <c r="L558" s="58" t="s">
        <v>132</v>
      </c>
    </row>
    <row r="559" spans="1:12" ht="14.25" customHeight="1" x14ac:dyDescent="0.3">
      <c r="A559" s="65">
        <v>880</v>
      </c>
      <c r="B559" s="61" t="s">
        <v>1118</v>
      </c>
      <c r="C559" s="79">
        <v>1846</v>
      </c>
      <c r="D559" s="61" t="s">
        <v>487</v>
      </c>
      <c r="E559" s="61" t="s">
        <v>4023</v>
      </c>
      <c r="F559" s="78"/>
      <c r="G559" s="58" t="s">
        <v>4857</v>
      </c>
      <c r="H559" s="68" t="s">
        <v>4020</v>
      </c>
      <c r="I559" s="71" t="s">
        <v>4527</v>
      </c>
      <c r="J559" s="59">
        <v>92112</v>
      </c>
      <c r="K559" s="58" t="s">
        <v>132</v>
      </c>
      <c r="L559" s="58" t="s">
        <v>132</v>
      </c>
    </row>
    <row r="560" spans="1:12" ht="14.25" customHeight="1" x14ac:dyDescent="0.3">
      <c r="A560" s="65">
        <v>880</v>
      </c>
      <c r="B560" s="61" t="s">
        <v>1118</v>
      </c>
      <c r="C560" s="79">
        <v>1908</v>
      </c>
      <c r="D560" s="61" t="s">
        <v>1226</v>
      </c>
      <c r="E560" s="61" t="s">
        <v>4024</v>
      </c>
      <c r="F560" s="78"/>
      <c r="G560" s="58" t="s">
        <v>4858</v>
      </c>
      <c r="H560" s="68" t="s">
        <v>3662</v>
      </c>
      <c r="I560" s="71" t="s">
        <v>4528</v>
      </c>
      <c r="J560" s="58">
        <v>92112</v>
      </c>
      <c r="K560" s="58" t="s">
        <v>132</v>
      </c>
      <c r="L560" s="58" t="s">
        <v>132</v>
      </c>
    </row>
    <row r="561" spans="1:12" ht="14.25" customHeight="1" x14ac:dyDescent="0.3">
      <c r="A561" s="65">
        <v>880</v>
      </c>
      <c r="B561" s="61" t="s">
        <v>1118</v>
      </c>
      <c r="C561" s="79">
        <v>1928</v>
      </c>
      <c r="D561" s="61" t="s">
        <v>1228</v>
      </c>
      <c r="E561" s="61" t="s">
        <v>4059</v>
      </c>
      <c r="F561" s="78"/>
      <c r="G561" s="58" t="s">
        <v>4857</v>
      </c>
      <c r="H561" s="68" t="s">
        <v>4020</v>
      </c>
      <c r="I561" s="71" t="s">
        <v>4527</v>
      </c>
      <c r="J561" s="58">
        <v>92112</v>
      </c>
      <c r="K561" s="58" t="s">
        <v>132</v>
      </c>
      <c r="L561" s="58" t="s">
        <v>132</v>
      </c>
    </row>
    <row r="562" spans="1:12" ht="14.25" customHeight="1" x14ac:dyDescent="0.3">
      <c r="A562" s="65">
        <v>880</v>
      </c>
      <c r="B562" s="61" t="s">
        <v>1118</v>
      </c>
      <c r="C562" s="79">
        <v>1939</v>
      </c>
      <c r="D562" s="61" t="s">
        <v>1254</v>
      </c>
      <c r="E562" s="61" t="s">
        <v>4081</v>
      </c>
      <c r="F562" s="78">
        <v>4</v>
      </c>
      <c r="G562" s="58" t="s">
        <v>4856</v>
      </c>
      <c r="H562" s="68" t="s">
        <v>4020</v>
      </c>
      <c r="I562" s="71" t="s">
        <v>4527</v>
      </c>
      <c r="J562" s="58">
        <v>92112</v>
      </c>
      <c r="K562" s="58" t="s">
        <v>132</v>
      </c>
      <c r="L562" s="58" t="s">
        <v>132</v>
      </c>
    </row>
    <row r="563" spans="1:12" ht="14.25" customHeight="1" x14ac:dyDescent="0.3">
      <c r="A563" s="65">
        <v>880</v>
      </c>
      <c r="B563" s="61" t="s">
        <v>1118</v>
      </c>
      <c r="C563" s="79">
        <v>2027</v>
      </c>
      <c r="D563" s="61" t="s">
        <v>1457</v>
      </c>
      <c r="E563" s="61" t="s">
        <v>4024</v>
      </c>
      <c r="F563" s="78"/>
      <c r="G563" s="58" t="s">
        <v>4858</v>
      </c>
      <c r="H563" s="68" t="s">
        <v>3662</v>
      </c>
      <c r="I563" s="71" t="s">
        <v>4528</v>
      </c>
      <c r="J563" s="58">
        <v>92112</v>
      </c>
      <c r="K563" s="58" t="s">
        <v>132</v>
      </c>
      <c r="L563" s="58" t="s">
        <v>132</v>
      </c>
    </row>
    <row r="564" spans="1:12" ht="14.25" customHeight="1" x14ac:dyDescent="0.3">
      <c r="A564" s="65">
        <v>880</v>
      </c>
      <c r="B564" s="61" t="s">
        <v>1118</v>
      </c>
      <c r="C564" s="79">
        <v>2115</v>
      </c>
      <c r="D564" s="61" t="s">
        <v>1295</v>
      </c>
      <c r="E564" s="61" t="s">
        <v>4024</v>
      </c>
      <c r="F564" s="78"/>
      <c r="G564" s="58" t="s">
        <v>4857</v>
      </c>
      <c r="H564" s="68" t="s">
        <v>3662</v>
      </c>
      <c r="I564" s="71" t="s">
        <v>4529</v>
      </c>
      <c r="J564" s="58">
        <v>92112</v>
      </c>
      <c r="K564" s="58" t="s">
        <v>132</v>
      </c>
      <c r="L564" s="58" t="s">
        <v>132</v>
      </c>
    </row>
    <row r="565" spans="1:12" ht="14.25" customHeight="1" x14ac:dyDescent="0.3">
      <c r="A565" s="65">
        <v>880</v>
      </c>
      <c r="B565" s="61" t="s">
        <v>1118</v>
      </c>
      <c r="C565" s="79">
        <v>2116</v>
      </c>
      <c r="D565" s="61" t="s">
        <v>1291</v>
      </c>
      <c r="E565" s="61" t="s">
        <v>4023</v>
      </c>
      <c r="F565" s="78"/>
      <c r="G565" s="58" t="s">
        <v>4857</v>
      </c>
      <c r="H565" s="68" t="s">
        <v>4033</v>
      </c>
      <c r="I565" s="71" t="s">
        <v>4527</v>
      </c>
      <c r="J565" s="59">
        <v>92112</v>
      </c>
      <c r="K565" s="58" t="s">
        <v>132</v>
      </c>
      <c r="L565" s="58" t="s">
        <v>132</v>
      </c>
    </row>
    <row r="566" spans="1:12" ht="14.25" customHeight="1" x14ac:dyDescent="0.3">
      <c r="A566" s="65">
        <v>880</v>
      </c>
      <c r="B566" s="61" t="s">
        <v>1118</v>
      </c>
      <c r="C566" s="79">
        <v>2125</v>
      </c>
      <c r="D566" s="61" t="s">
        <v>1248</v>
      </c>
      <c r="E566" s="61" t="s">
        <v>4024</v>
      </c>
      <c r="F566" s="78"/>
      <c r="G566" s="58" t="s">
        <v>4858</v>
      </c>
      <c r="H566" s="68" t="s">
        <v>3662</v>
      </c>
      <c r="I566" s="71" t="s">
        <v>4528</v>
      </c>
      <c r="J566" s="58">
        <v>92112</v>
      </c>
      <c r="K566" s="58" t="s">
        <v>132</v>
      </c>
      <c r="L566" s="58" t="s">
        <v>132</v>
      </c>
    </row>
    <row r="567" spans="1:12" ht="14.25" customHeight="1" x14ac:dyDescent="0.3">
      <c r="A567" s="65">
        <v>880</v>
      </c>
      <c r="B567" s="61" t="s">
        <v>1118</v>
      </c>
      <c r="C567" s="79">
        <v>2127</v>
      </c>
      <c r="D567" s="61" t="s">
        <v>1252</v>
      </c>
      <c r="E567" s="61" t="s">
        <v>4024</v>
      </c>
      <c r="F567" s="78"/>
      <c r="G567" s="58" t="s">
        <v>4858</v>
      </c>
      <c r="H567" s="68" t="s">
        <v>4033</v>
      </c>
      <c r="I567" s="71" t="s">
        <v>4528</v>
      </c>
      <c r="J567" s="58">
        <v>92112</v>
      </c>
      <c r="K567" s="58" t="s">
        <v>132</v>
      </c>
      <c r="L567" s="58" t="s">
        <v>132</v>
      </c>
    </row>
    <row r="568" spans="1:12" ht="14.25" customHeight="1" x14ac:dyDescent="0.3">
      <c r="A568" s="65">
        <v>880</v>
      </c>
      <c r="B568" s="61" t="s">
        <v>1118</v>
      </c>
      <c r="C568" s="79">
        <v>2129</v>
      </c>
      <c r="D568" s="61" t="s">
        <v>1267</v>
      </c>
      <c r="E568" s="61" t="s">
        <v>4081</v>
      </c>
      <c r="F568" s="78">
        <v>1</v>
      </c>
      <c r="G568" s="58" t="s">
        <v>4856</v>
      </c>
      <c r="H568" s="68" t="s">
        <v>4020</v>
      </c>
      <c r="I568" s="71" t="s">
        <v>4527</v>
      </c>
      <c r="J568" s="58">
        <v>92112</v>
      </c>
      <c r="K568" s="58" t="s">
        <v>132</v>
      </c>
      <c r="L568" s="58" t="s">
        <v>132</v>
      </c>
    </row>
    <row r="569" spans="1:12" ht="14.25" customHeight="1" x14ac:dyDescent="0.3">
      <c r="A569" s="65">
        <v>880</v>
      </c>
      <c r="B569" s="61" t="s">
        <v>1118</v>
      </c>
      <c r="C569" s="79">
        <v>2145</v>
      </c>
      <c r="D569" s="61" t="s">
        <v>1287</v>
      </c>
      <c r="E569" s="61" t="s">
        <v>4024</v>
      </c>
      <c r="F569" s="78"/>
      <c r="G569" s="58" t="s">
        <v>4858</v>
      </c>
      <c r="H569" s="68" t="s">
        <v>4033</v>
      </c>
      <c r="I569" s="71" t="s">
        <v>4528</v>
      </c>
      <c r="J569" s="58">
        <v>92112</v>
      </c>
      <c r="K569" s="58" t="s">
        <v>132</v>
      </c>
      <c r="L569" s="58" t="s">
        <v>132</v>
      </c>
    </row>
    <row r="570" spans="1:12" ht="14.25" customHeight="1" x14ac:dyDescent="0.3">
      <c r="A570" s="65">
        <v>880</v>
      </c>
      <c r="B570" s="61" t="s">
        <v>1118</v>
      </c>
      <c r="C570" s="79">
        <v>2167</v>
      </c>
      <c r="D570" s="61" t="s">
        <v>1303</v>
      </c>
      <c r="E570" s="61" t="s">
        <v>4081</v>
      </c>
      <c r="F570" s="78">
        <v>2</v>
      </c>
      <c r="G570" s="58" t="s">
        <v>4856</v>
      </c>
      <c r="H570" s="68" t="s">
        <v>4020</v>
      </c>
      <c r="I570" s="71" t="s">
        <v>4527</v>
      </c>
      <c r="J570" s="58">
        <v>92112</v>
      </c>
      <c r="K570" s="58" t="s">
        <v>132</v>
      </c>
      <c r="L570" s="58" t="s">
        <v>132</v>
      </c>
    </row>
    <row r="571" spans="1:12" ht="14.25" customHeight="1" x14ac:dyDescent="0.3">
      <c r="A571" s="65">
        <v>880</v>
      </c>
      <c r="B571" s="61" t="s">
        <v>1118</v>
      </c>
      <c r="C571" s="79">
        <v>2174</v>
      </c>
      <c r="D571" s="61" t="s">
        <v>1236</v>
      </c>
      <c r="E571" s="61" t="s">
        <v>4024</v>
      </c>
      <c r="F571" s="78"/>
      <c r="G571" s="58" t="s">
        <v>4858</v>
      </c>
      <c r="H571" s="68" t="s">
        <v>3662</v>
      </c>
      <c r="I571" s="71" t="s">
        <v>4528</v>
      </c>
      <c r="J571" s="58">
        <v>92112</v>
      </c>
      <c r="K571" s="58" t="s">
        <v>132</v>
      </c>
      <c r="L571" s="58" t="s">
        <v>132</v>
      </c>
    </row>
    <row r="572" spans="1:12" ht="14.25" customHeight="1" x14ac:dyDescent="0.3">
      <c r="A572" s="65">
        <v>880</v>
      </c>
      <c r="B572" s="61" t="s">
        <v>1118</v>
      </c>
      <c r="C572" s="79">
        <v>2175</v>
      </c>
      <c r="D572" s="61" t="s">
        <v>1275</v>
      </c>
      <c r="E572" s="61" t="s">
        <v>4059</v>
      </c>
      <c r="F572" s="78"/>
      <c r="G572" s="58" t="s">
        <v>4857</v>
      </c>
      <c r="H572" s="68" t="s">
        <v>4033</v>
      </c>
      <c r="I572" s="71" t="s">
        <v>4527</v>
      </c>
      <c r="J572" s="58">
        <v>92112</v>
      </c>
      <c r="K572" s="58" t="s">
        <v>132</v>
      </c>
      <c r="L572" s="58" t="s">
        <v>132</v>
      </c>
    </row>
    <row r="573" spans="1:12" ht="14.25" customHeight="1" x14ac:dyDescent="0.3">
      <c r="A573" s="65">
        <v>880</v>
      </c>
      <c r="B573" s="61" t="s">
        <v>1118</v>
      </c>
      <c r="C573" s="79">
        <v>2176</v>
      </c>
      <c r="D573" s="61" t="s">
        <v>1246</v>
      </c>
      <c r="E573" s="61" t="s">
        <v>4031</v>
      </c>
      <c r="F573" s="78"/>
      <c r="G573" s="58" t="s">
        <v>4858</v>
      </c>
      <c r="H573" s="68" t="s">
        <v>3662</v>
      </c>
      <c r="I573" s="71" t="s">
        <v>4528</v>
      </c>
      <c r="J573" s="58">
        <v>92112</v>
      </c>
      <c r="K573" s="58" t="s">
        <v>132</v>
      </c>
      <c r="L573" s="58" t="s">
        <v>132</v>
      </c>
    </row>
    <row r="574" spans="1:12" ht="14.25" customHeight="1" x14ac:dyDescent="0.3">
      <c r="A574" s="65">
        <v>880</v>
      </c>
      <c r="B574" s="61" t="s">
        <v>1118</v>
      </c>
      <c r="C574" s="79">
        <v>2181</v>
      </c>
      <c r="D574" s="61" t="s">
        <v>1289</v>
      </c>
      <c r="E574" s="61" t="s">
        <v>4024</v>
      </c>
      <c r="F574" s="78"/>
      <c r="G574" s="58" t="s">
        <v>4858</v>
      </c>
      <c r="H574" s="68" t="s">
        <v>4033</v>
      </c>
      <c r="I574" s="71" t="s">
        <v>4528</v>
      </c>
      <c r="J574" s="58">
        <v>92112</v>
      </c>
      <c r="K574" s="58" t="s">
        <v>132</v>
      </c>
      <c r="L574" s="58" t="s">
        <v>132</v>
      </c>
    </row>
    <row r="575" spans="1:12" ht="14.25" customHeight="1" x14ac:dyDescent="0.3">
      <c r="A575" s="65">
        <v>880</v>
      </c>
      <c r="B575" s="61" t="s">
        <v>1118</v>
      </c>
      <c r="C575" s="79">
        <v>2183</v>
      </c>
      <c r="D575" s="61" t="s">
        <v>1264</v>
      </c>
      <c r="E575" s="61" t="s">
        <v>4081</v>
      </c>
      <c r="F575" s="78">
        <v>2</v>
      </c>
      <c r="G575" s="58" t="s">
        <v>4856</v>
      </c>
      <c r="H575" s="68" t="s">
        <v>4020</v>
      </c>
      <c r="I575" s="71" t="s">
        <v>4527</v>
      </c>
      <c r="J575" s="58">
        <v>92112</v>
      </c>
      <c r="K575" s="58" t="s">
        <v>132</v>
      </c>
      <c r="L575" s="58" t="s">
        <v>132</v>
      </c>
    </row>
    <row r="576" spans="1:12" ht="14.25" customHeight="1" x14ac:dyDescent="0.3">
      <c r="A576" s="65">
        <v>880</v>
      </c>
      <c r="B576" s="61" t="s">
        <v>1118</v>
      </c>
      <c r="C576" s="79">
        <v>2184</v>
      </c>
      <c r="D576" s="61" t="s">
        <v>1260</v>
      </c>
      <c r="E576" s="61" t="s">
        <v>4024</v>
      </c>
      <c r="F576" s="78"/>
      <c r="G576" s="58" t="s">
        <v>4858</v>
      </c>
      <c r="H576" s="68" t="s">
        <v>3662</v>
      </c>
      <c r="I576" s="71" t="s">
        <v>4528</v>
      </c>
      <c r="J576" s="58">
        <v>92112</v>
      </c>
      <c r="K576" s="58" t="s">
        <v>132</v>
      </c>
      <c r="L576" s="58" t="s">
        <v>132</v>
      </c>
    </row>
    <row r="577" spans="1:12" ht="14.25" customHeight="1" x14ac:dyDescent="0.3">
      <c r="A577" s="65">
        <v>880</v>
      </c>
      <c r="B577" s="61" t="s">
        <v>1118</v>
      </c>
      <c r="C577" s="79">
        <v>2185</v>
      </c>
      <c r="D577" s="61" t="s">
        <v>1293</v>
      </c>
      <c r="E577" s="61" t="s">
        <v>4024</v>
      </c>
      <c r="F577" s="78"/>
      <c r="G577" s="58" t="s">
        <v>4858</v>
      </c>
      <c r="H577" s="68" t="s">
        <v>4033</v>
      </c>
      <c r="I577" s="71" t="s">
        <v>4528</v>
      </c>
      <c r="J577" s="58">
        <v>92112</v>
      </c>
      <c r="K577" s="58" t="s">
        <v>132</v>
      </c>
      <c r="L577" s="58" t="s">
        <v>132</v>
      </c>
    </row>
    <row r="578" spans="1:12" ht="14.25" customHeight="1" x14ac:dyDescent="0.3">
      <c r="A578" s="65">
        <v>880</v>
      </c>
      <c r="B578" s="61" t="s">
        <v>1118</v>
      </c>
      <c r="C578" s="79">
        <v>2186</v>
      </c>
      <c r="D578" s="61" t="s">
        <v>1273</v>
      </c>
      <c r="E578" s="61" t="s">
        <v>4024</v>
      </c>
      <c r="F578" s="78"/>
      <c r="G578" s="58" t="s">
        <v>4858</v>
      </c>
      <c r="H578" s="68" t="s">
        <v>4033</v>
      </c>
      <c r="I578" s="71" t="s">
        <v>4528</v>
      </c>
      <c r="J578" s="58">
        <v>92112</v>
      </c>
      <c r="K578" s="58" t="s">
        <v>132</v>
      </c>
      <c r="L578" s="58" t="s">
        <v>132</v>
      </c>
    </row>
    <row r="579" spans="1:12" ht="14.25" customHeight="1" x14ac:dyDescent="0.3">
      <c r="A579" s="65">
        <v>880</v>
      </c>
      <c r="B579" s="61" t="s">
        <v>1118</v>
      </c>
      <c r="C579" s="79">
        <v>2188</v>
      </c>
      <c r="D579" s="61" t="s">
        <v>1238</v>
      </c>
      <c r="E579" s="61" t="s">
        <v>4043</v>
      </c>
      <c r="F579" s="78"/>
      <c r="G579" s="114" t="s">
        <v>7967</v>
      </c>
      <c r="H579" s="68" t="s">
        <v>4020</v>
      </c>
      <c r="I579" s="71" t="s">
        <v>4527</v>
      </c>
      <c r="J579" s="59">
        <v>92112</v>
      </c>
      <c r="K579" s="58" t="s">
        <v>132</v>
      </c>
      <c r="L579" s="58" t="s">
        <v>132</v>
      </c>
    </row>
    <row r="580" spans="1:12" ht="14.25" customHeight="1" x14ac:dyDescent="0.3">
      <c r="A580" s="65">
        <v>880</v>
      </c>
      <c r="B580" s="61" t="s">
        <v>1118</v>
      </c>
      <c r="C580" s="79">
        <v>2190</v>
      </c>
      <c r="D580" s="61" t="s">
        <v>1269</v>
      </c>
      <c r="E580" s="61" t="s">
        <v>4024</v>
      </c>
      <c r="F580" s="78"/>
      <c r="G580" s="58" t="s">
        <v>4857</v>
      </c>
      <c r="H580" s="68" t="s">
        <v>3662</v>
      </c>
      <c r="I580" s="71" t="s">
        <v>4529</v>
      </c>
      <c r="J580" s="58">
        <v>92112</v>
      </c>
      <c r="K580" s="58" t="s">
        <v>132</v>
      </c>
      <c r="L580" s="58" t="s">
        <v>132</v>
      </c>
    </row>
    <row r="581" spans="1:12" ht="14.25" customHeight="1" x14ac:dyDescent="0.3">
      <c r="A581" s="65">
        <v>880</v>
      </c>
      <c r="B581" s="61" t="s">
        <v>1118</v>
      </c>
      <c r="C581" s="79">
        <v>2199</v>
      </c>
      <c r="D581" s="61" t="s">
        <v>1536</v>
      </c>
      <c r="E581" s="61" t="s">
        <v>4031</v>
      </c>
      <c r="F581" s="78"/>
      <c r="G581" s="58" t="s">
        <v>4857</v>
      </c>
      <c r="H581" s="68" t="s">
        <v>3662</v>
      </c>
      <c r="I581" s="71" t="s">
        <v>4529</v>
      </c>
      <c r="J581" s="58">
        <v>92112</v>
      </c>
      <c r="K581" s="58" t="s">
        <v>132</v>
      </c>
      <c r="L581" s="58" t="s">
        <v>132</v>
      </c>
    </row>
    <row r="582" spans="1:12" ht="14.25" customHeight="1" x14ac:dyDescent="0.3">
      <c r="A582" s="65">
        <v>880</v>
      </c>
      <c r="B582" s="61" t="s">
        <v>1118</v>
      </c>
      <c r="C582" s="79">
        <v>2205</v>
      </c>
      <c r="D582" s="61" t="s">
        <v>1232</v>
      </c>
      <c r="E582" s="61" t="s">
        <v>4023</v>
      </c>
      <c r="F582" s="78"/>
      <c r="G582" s="58" t="s">
        <v>4857</v>
      </c>
      <c r="H582" s="68" t="s">
        <v>4020</v>
      </c>
      <c r="I582" s="71" t="s">
        <v>4527</v>
      </c>
      <c r="J582" s="59">
        <v>92112</v>
      </c>
      <c r="K582" s="58" t="s">
        <v>132</v>
      </c>
      <c r="L582" s="58" t="s">
        <v>132</v>
      </c>
    </row>
    <row r="583" spans="1:12" ht="14.25" customHeight="1" x14ac:dyDescent="0.3">
      <c r="A583" s="65">
        <v>880</v>
      </c>
      <c r="B583" s="61" t="s">
        <v>1118</v>
      </c>
      <c r="C583" s="79">
        <v>2207</v>
      </c>
      <c r="D583" s="61" t="s">
        <v>1119</v>
      </c>
      <c r="E583" s="61" t="s">
        <v>4023</v>
      </c>
      <c r="F583" s="78"/>
      <c r="G583" s="58" t="s">
        <v>4857</v>
      </c>
      <c r="H583" s="68" t="s">
        <v>4020</v>
      </c>
      <c r="I583" s="71" t="s">
        <v>4527</v>
      </c>
      <c r="J583" s="59">
        <v>92112</v>
      </c>
      <c r="K583" s="58" t="s">
        <v>132</v>
      </c>
      <c r="L583" s="58" t="s">
        <v>132</v>
      </c>
    </row>
    <row r="584" spans="1:12" ht="14.25" customHeight="1" x14ac:dyDescent="0.3">
      <c r="A584" s="65">
        <v>880</v>
      </c>
      <c r="B584" s="61" t="s">
        <v>1118</v>
      </c>
      <c r="C584" s="79">
        <v>2209</v>
      </c>
      <c r="D584" s="61" t="s">
        <v>1258</v>
      </c>
      <c r="E584" s="61" t="s">
        <v>4083</v>
      </c>
      <c r="F584" s="78">
        <v>3</v>
      </c>
      <c r="G584" s="58" t="s">
        <v>4856</v>
      </c>
      <c r="H584" s="68" t="s">
        <v>4020</v>
      </c>
      <c r="I584" s="71" t="s">
        <v>4527</v>
      </c>
      <c r="J584" s="58">
        <v>92112</v>
      </c>
      <c r="K584" s="58" t="s">
        <v>132</v>
      </c>
      <c r="L584" s="58" t="s">
        <v>132</v>
      </c>
    </row>
    <row r="585" spans="1:12" ht="14.25" customHeight="1" x14ac:dyDescent="0.3">
      <c r="A585" s="65">
        <v>880</v>
      </c>
      <c r="B585" s="61" t="s">
        <v>1118</v>
      </c>
      <c r="C585" s="79">
        <v>2218</v>
      </c>
      <c r="D585" s="61" t="s">
        <v>1285</v>
      </c>
      <c r="E585" s="61" t="s">
        <v>4024</v>
      </c>
      <c r="F585" s="78"/>
      <c r="G585" s="58" t="s">
        <v>4858</v>
      </c>
      <c r="H585" s="68" t="s">
        <v>4033</v>
      </c>
      <c r="I585" s="71" t="s">
        <v>4528</v>
      </c>
      <c r="J585" s="58">
        <v>92112</v>
      </c>
      <c r="K585" s="58" t="s">
        <v>132</v>
      </c>
      <c r="L585" s="58" t="s">
        <v>132</v>
      </c>
    </row>
    <row r="586" spans="1:12" ht="14.25" customHeight="1" x14ac:dyDescent="0.3">
      <c r="A586" s="65">
        <v>880</v>
      </c>
      <c r="B586" s="61" t="s">
        <v>1118</v>
      </c>
      <c r="C586" s="79">
        <v>2223</v>
      </c>
      <c r="D586" s="61" t="s">
        <v>1341</v>
      </c>
      <c r="E586" s="61" t="s">
        <v>4081</v>
      </c>
      <c r="F586" s="78">
        <v>2</v>
      </c>
      <c r="G586" s="58" t="s">
        <v>4856</v>
      </c>
      <c r="H586" s="68" t="s">
        <v>4020</v>
      </c>
      <c r="I586" s="71" t="s">
        <v>4527</v>
      </c>
      <c r="J586" s="58">
        <v>92112</v>
      </c>
      <c r="K586" s="58" t="s">
        <v>132</v>
      </c>
      <c r="L586" s="58" t="s">
        <v>132</v>
      </c>
    </row>
    <row r="587" spans="1:12" ht="14.25" customHeight="1" x14ac:dyDescent="0.3">
      <c r="A587" s="65">
        <v>880</v>
      </c>
      <c r="B587" s="61" t="s">
        <v>1118</v>
      </c>
      <c r="C587" s="79">
        <v>2227</v>
      </c>
      <c r="D587" s="61" t="s">
        <v>1277</v>
      </c>
      <c r="E587" s="61" t="s">
        <v>4084</v>
      </c>
      <c r="F587" s="78">
        <v>2</v>
      </c>
      <c r="G587" s="58" t="s">
        <v>4856</v>
      </c>
      <c r="H587" s="68" t="s">
        <v>4020</v>
      </c>
      <c r="I587" s="71" t="s">
        <v>4527</v>
      </c>
      <c r="J587" s="58">
        <v>92112</v>
      </c>
      <c r="K587" s="58" t="s">
        <v>132</v>
      </c>
      <c r="L587" s="58" t="s">
        <v>132</v>
      </c>
    </row>
    <row r="588" spans="1:12" ht="14.25" customHeight="1" x14ac:dyDescent="0.3">
      <c r="A588" s="65">
        <v>880</v>
      </c>
      <c r="B588" s="61" t="s">
        <v>1118</v>
      </c>
      <c r="C588" s="79">
        <v>2228</v>
      </c>
      <c r="D588" s="61" t="s">
        <v>1271</v>
      </c>
      <c r="E588" s="61" t="s">
        <v>4024</v>
      </c>
      <c r="F588" s="78"/>
      <c r="G588" s="58" t="s">
        <v>4858</v>
      </c>
      <c r="H588" s="68" t="s">
        <v>4033</v>
      </c>
      <c r="I588" s="71" t="s">
        <v>4528</v>
      </c>
      <c r="J588" s="58">
        <v>92112</v>
      </c>
      <c r="K588" s="58" t="s">
        <v>132</v>
      </c>
      <c r="L588" s="58" t="s">
        <v>132</v>
      </c>
    </row>
    <row r="589" spans="1:12" ht="14.25" customHeight="1" x14ac:dyDescent="0.3">
      <c r="A589" s="65">
        <v>880</v>
      </c>
      <c r="B589" s="61" t="s">
        <v>1118</v>
      </c>
      <c r="C589" s="79">
        <v>2241</v>
      </c>
      <c r="D589" s="61" t="s">
        <v>1311</v>
      </c>
      <c r="E589" s="61" t="s">
        <v>4080</v>
      </c>
      <c r="F589" s="78">
        <v>1</v>
      </c>
      <c r="G589" s="58" t="s">
        <v>4856</v>
      </c>
      <c r="H589" s="68" t="s">
        <v>4020</v>
      </c>
      <c r="I589" s="71" t="s">
        <v>4527</v>
      </c>
      <c r="J589" s="58">
        <v>92112</v>
      </c>
      <c r="K589" s="58" t="s">
        <v>132</v>
      </c>
      <c r="L589" s="58" t="s">
        <v>132</v>
      </c>
    </row>
    <row r="590" spans="1:12" ht="14.25" customHeight="1" x14ac:dyDescent="0.3">
      <c r="A590" s="65">
        <v>880</v>
      </c>
      <c r="B590" s="61" t="s">
        <v>1118</v>
      </c>
      <c r="C590" s="79">
        <v>2244</v>
      </c>
      <c r="D590" s="61" t="s">
        <v>1279</v>
      </c>
      <c r="E590" s="61" t="s">
        <v>4024</v>
      </c>
      <c r="F590" s="78"/>
      <c r="G590" s="58" t="s">
        <v>4858</v>
      </c>
      <c r="H590" s="68" t="s">
        <v>4033</v>
      </c>
      <c r="I590" s="71" t="s">
        <v>4528</v>
      </c>
      <c r="J590" s="58">
        <v>92112</v>
      </c>
      <c r="K590" s="58" t="s">
        <v>132</v>
      </c>
      <c r="L590" s="58" t="s">
        <v>132</v>
      </c>
    </row>
    <row r="591" spans="1:12" ht="14.25" customHeight="1" x14ac:dyDescent="0.3">
      <c r="A591" s="65">
        <v>880</v>
      </c>
      <c r="B591" s="61" t="s">
        <v>1118</v>
      </c>
      <c r="C591" s="79">
        <v>2258</v>
      </c>
      <c r="D591" s="61" t="s">
        <v>1313</v>
      </c>
      <c r="E591" s="61" t="s">
        <v>4027</v>
      </c>
      <c r="F591" s="78">
        <v>1</v>
      </c>
      <c r="G591" s="58" t="s">
        <v>4856</v>
      </c>
      <c r="H591" s="68" t="s">
        <v>4020</v>
      </c>
      <c r="I591" s="71" t="s">
        <v>4527</v>
      </c>
      <c r="J591" s="58">
        <v>92112</v>
      </c>
      <c r="K591" s="58" t="s">
        <v>132</v>
      </c>
      <c r="L591" s="58" t="s">
        <v>132</v>
      </c>
    </row>
    <row r="592" spans="1:12" ht="14.25" customHeight="1" x14ac:dyDescent="0.3">
      <c r="A592" s="65">
        <v>880</v>
      </c>
      <c r="B592" s="61" t="s">
        <v>1118</v>
      </c>
      <c r="C592" s="79">
        <v>2364</v>
      </c>
      <c r="D592" s="61" t="s">
        <v>1297</v>
      </c>
      <c r="E592" s="61" t="s">
        <v>4024</v>
      </c>
      <c r="F592" s="78"/>
      <c r="G592" s="58" t="s">
        <v>4858</v>
      </c>
      <c r="H592" s="68" t="s">
        <v>3662</v>
      </c>
      <c r="I592" s="71" t="s">
        <v>4528</v>
      </c>
      <c r="J592" s="58">
        <v>92112</v>
      </c>
      <c r="K592" s="58" t="s">
        <v>132</v>
      </c>
      <c r="L592" s="58" t="s">
        <v>132</v>
      </c>
    </row>
    <row r="593" spans="1:12" ht="14.25" customHeight="1" x14ac:dyDescent="0.3">
      <c r="A593" s="65">
        <v>880</v>
      </c>
      <c r="B593" s="61" t="s">
        <v>1118</v>
      </c>
      <c r="C593" s="79">
        <v>2398</v>
      </c>
      <c r="D593" s="61" t="s">
        <v>1301</v>
      </c>
      <c r="E593" s="61" t="s">
        <v>4059</v>
      </c>
      <c r="F593" s="78"/>
      <c r="G593" s="58" t="s">
        <v>4857</v>
      </c>
      <c r="H593" s="68" t="s">
        <v>4020</v>
      </c>
      <c r="I593" s="71" t="s">
        <v>4527</v>
      </c>
      <c r="J593" s="58">
        <v>92112</v>
      </c>
      <c r="K593" s="58" t="s">
        <v>132</v>
      </c>
      <c r="L593" s="58" t="s">
        <v>132</v>
      </c>
    </row>
    <row r="594" spans="1:12" ht="14.25" customHeight="1" x14ac:dyDescent="0.3">
      <c r="A594" s="65">
        <v>880</v>
      </c>
      <c r="B594" s="61" t="s">
        <v>1118</v>
      </c>
      <c r="C594" s="79">
        <v>2506</v>
      </c>
      <c r="D594" s="61" t="s">
        <v>1000</v>
      </c>
      <c r="E594" s="61" t="s">
        <v>4059</v>
      </c>
      <c r="F594" s="78"/>
      <c r="G594" s="58" t="s">
        <v>4857</v>
      </c>
      <c r="H594" s="68" t="s">
        <v>4020</v>
      </c>
      <c r="I594" s="71" t="s">
        <v>4527</v>
      </c>
      <c r="J594" s="58">
        <v>92112</v>
      </c>
      <c r="K594" s="58" t="s">
        <v>132</v>
      </c>
      <c r="L594" s="58" t="s">
        <v>132</v>
      </c>
    </row>
    <row r="595" spans="1:12" ht="14.25" customHeight="1" x14ac:dyDescent="0.3">
      <c r="A595" s="65">
        <v>880</v>
      </c>
      <c r="B595" s="61" t="s">
        <v>1118</v>
      </c>
      <c r="C595" s="79">
        <v>2641</v>
      </c>
      <c r="D595" s="61" t="s">
        <v>1309</v>
      </c>
      <c r="E595" s="61" t="s">
        <v>4030</v>
      </c>
      <c r="F595" s="78"/>
      <c r="G595" s="58" t="s">
        <v>4858</v>
      </c>
      <c r="H595" s="68" t="s">
        <v>3662</v>
      </c>
      <c r="I595" s="71" t="s">
        <v>4528</v>
      </c>
      <c r="J595" s="58">
        <v>92112</v>
      </c>
      <c r="K595" s="58" t="s">
        <v>132</v>
      </c>
      <c r="L595" s="58" t="s">
        <v>132</v>
      </c>
    </row>
    <row r="596" spans="1:12" ht="14.25" customHeight="1" x14ac:dyDescent="0.3">
      <c r="A596" s="65">
        <v>880</v>
      </c>
      <c r="B596" s="61" t="s">
        <v>1118</v>
      </c>
      <c r="C596" s="79">
        <v>2652</v>
      </c>
      <c r="D596" s="61" t="s">
        <v>1347</v>
      </c>
      <c r="E596" s="61" t="s">
        <v>4081</v>
      </c>
      <c r="F596" s="78">
        <v>2</v>
      </c>
      <c r="G596" s="58" t="s">
        <v>4856</v>
      </c>
      <c r="H596" s="68" t="s">
        <v>4020</v>
      </c>
      <c r="I596" s="71" t="s">
        <v>4527</v>
      </c>
      <c r="J596" s="58">
        <v>92112</v>
      </c>
      <c r="K596" s="58" t="s">
        <v>132</v>
      </c>
      <c r="L596" s="58" t="s">
        <v>132</v>
      </c>
    </row>
    <row r="597" spans="1:12" ht="14.25" customHeight="1" x14ac:dyDescent="0.3">
      <c r="A597" s="65">
        <v>880</v>
      </c>
      <c r="B597" s="61" t="s">
        <v>1118</v>
      </c>
      <c r="C597" s="79">
        <v>2726</v>
      </c>
      <c r="D597" s="61" t="s">
        <v>1305</v>
      </c>
      <c r="E597" s="61" t="s">
        <v>4030</v>
      </c>
      <c r="F597" s="78"/>
      <c r="G597" s="58" t="s">
        <v>4858</v>
      </c>
      <c r="H597" s="68" t="s">
        <v>3662</v>
      </c>
      <c r="I597" s="71" t="s">
        <v>4528</v>
      </c>
      <c r="J597" s="58">
        <v>92112</v>
      </c>
      <c r="K597" s="58" t="s">
        <v>132</v>
      </c>
      <c r="L597" s="58" t="s">
        <v>132</v>
      </c>
    </row>
    <row r="598" spans="1:12" ht="14.25" customHeight="1" x14ac:dyDescent="0.3">
      <c r="A598" s="65">
        <v>880</v>
      </c>
      <c r="B598" s="61" t="s">
        <v>1118</v>
      </c>
      <c r="C598" s="79">
        <v>2757</v>
      </c>
      <c r="D598" s="61" t="s">
        <v>1439</v>
      </c>
      <c r="E598" s="61" t="s">
        <v>4023</v>
      </c>
      <c r="F598" s="78"/>
      <c r="G598" s="58" t="s">
        <v>4857</v>
      </c>
      <c r="H598" s="68" t="s">
        <v>4020</v>
      </c>
      <c r="I598" s="71" t="s">
        <v>4527</v>
      </c>
      <c r="J598" s="59">
        <v>92112</v>
      </c>
      <c r="K598" s="58" t="s">
        <v>132</v>
      </c>
      <c r="L598" s="58" t="s">
        <v>132</v>
      </c>
    </row>
    <row r="599" spans="1:12" ht="14.25" customHeight="1" x14ac:dyDescent="0.3">
      <c r="A599" s="65">
        <v>880</v>
      </c>
      <c r="B599" s="61" t="s">
        <v>1118</v>
      </c>
      <c r="C599" s="79">
        <v>2880</v>
      </c>
      <c r="D599" s="61" t="s">
        <v>1363</v>
      </c>
      <c r="E599" s="61" t="s">
        <v>4027</v>
      </c>
      <c r="F599" s="78">
        <v>1</v>
      </c>
      <c r="G599" s="58" t="s">
        <v>4856</v>
      </c>
      <c r="H599" s="68" t="s">
        <v>4020</v>
      </c>
      <c r="I599" s="71" t="s">
        <v>4527</v>
      </c>
      <c r="J599" s="58">
        <v>92112</v>
      </c>
      <c r="K599" s="58" t="s">
        <v>132</v>
      </c>
      <c r="L599" s="58" t="s">
        <v>132</v>
      </c>
    </row>
    <row r="600" spans="1:12" ht="14.25" customHeight="1" x14ac:dyDescent="0.3">
      <c r="A600" s="65">
        <v>880</v>
      </c>
      <c r="B600" s="61" t="s">
        <v>1118</v>
      </c>
      <c r="C600" s="79">
        <v>2994</v>
      </c>
      <c r="D600" s="61" t="s">
        <v>1210</v>
      </c>
      <c r="E600" s="61" t="s">
        <v>4077</v>
      </c>
      <c r="F600" s="78">
        <v>1</v>
      </c>
      <c r="G600" s="58" t="s">
        <v>4856</v>
      </c>
      <c r="H600" s="68" t="s">
        <v>4020</v>
      </c>
      <c r="I600" s="71" t="s">
        <v>4527</v>
      </c>
      <c r="J600" s="58">
        <v>92112</v>
      </c>
      <c r="K600" s="58" t="s">
        <v>132</v>
      </c>
      <c r="L600" s="58" t="s">
        <v>132</v>
      </c>
    </row>
    <row r="601" spans="1:12" ht="14.25" customHeight="1" x14ac:dyDescent="0.3">
      <c r="A601" s="65">
        <v>880</v>
      </c>
      <c r="B601" s="61" t="s">
        <v>1118</v>
      </c>
      <c r="C601" s="79">
        <v>3000</v>
      </c>
      <c r="D601" s="61" t="s">
        <v>1315</v>
      </c>
      <c r="E601" s="61" t="s">
        <v>4043</v>
      </c>
      <c r="F601" s="78"/>
      <c r="G601" s="114" t="s">
        <v>7967</v>
      </c>
      <c r="H601" s="68" t="s">
        <v>4020</v>
      </c>
      <c r="I601" s="71" t="s">
        <v>4527</v>
      </c>
      <c r="J601" s="59">
        <v>92112</v>
      </c>
      <c r="K601" s="58" t="s">
        <v>132</v>
      </c>
      <c r="L601" s="58" t="s">
        <v>132</v>
      </c>
    </row>
    <row r="602" spans="1:12" ht="14.25" customHeight="1" x14ac:dyDescent="0.3">
      <c r="A602" s="65">
        <v>880</v>
      </c>
      <c r="B602" s="61" t="s">
        <v>1118</v>
      </c>
      <c r="C602" s="79">
        <v>3032</v>
      </c>
      <c r="D602" s="61" t="s">
        <v>1319</v>
      </c>
      <c r="E602" s="61" t="s">
        <v>4024</v>
      </c>
      <c r="F602" s="78"/>
      <c r="G602" s="58" t="s">
        <v>4858</v>
      </c>
      <c r="H602" s="68" t="s">
        <v>3662</v>
      </c>
      <c r="I602" s="71" t="s">
        <v>4528</v>
      </c>
      <c r="J602" s="58">
        <v>92112</v>
      </c>
      <c r="K602" s="58" t="s">
        <v>132</v>
      </c>
      <c r="L602" s="58" t="s">
        <v>132</v>
      </c>
    </row>
    <row r="603" spans="1:12" ht="14.25" customHeight="1" x14ac:dyDescent="0.3">
      <c r="A603" s="65">
        <v>880</v>
      </c>
      <c r="B603" s="61" t="s">
        <v>1118</v>
      </c>
      <c r="C603" s="79">
        <v>3296</v>
      </c>
      <c r="D603" s="61" t="s">
        <v>1321</v>
      </c>
      <c r="E603" s="61" t="s">
        <v>4059</v>
      </c>
      <c r="F603" s="78"/>
      <c r="G603" s="58" t="s">
        <v>4857</v>
      </c>
      <c r="H603" s="68" t="s">
        <v>4020</v>
      </c>
      <c r="I603" s="71" t="s">
        <v>4527</v>
      </c>
      <c r="J603" s="58">
        <v>92112</v>
      </c>
      <c r="K603" s="58" t="s">
        <v>132</v>
      </c>
      <c r="L603" s="58" t="s">
        <v>132</v>
      </c>
    </row>
    <row r="604" spans="1:12" ht="14.25" customHeight="1" x14ac:dyDescent="0.3">
      <c r="A604" s="65">
        <v>880</v>
      </c>
      <c r="B604" s="61" t="s">
        <v>1118</v>
      </c>
      <c r="C604" s="79">
        <v>3340</v>
      </c>
      <c r="D604" s="61" t="s">
        <v>1394</v>
      </c>
      <c r="E604" s="61" t="s">
        <v>4024</v>
      </c>
      <c r="F604" s="78"/>
      <c r="G604" s="58" t="s">
        <v>4858</v>
      </c>
      <c r="H604" s="68" t="s">
        <v>3662</v>
      </c>
      <c r="I604" s="71" t="s">
        <v>4528</v>
      </c>
      <c r="J604" s="58">
        <v>92112</v>
      </c>
      <c r="K604" s="58" t="s">
        <v>132</v>
      </c>
      <c r="L604" s="58" t="s">
        <v>132</v>
      </c>
    </row>
    <row r="605" spans="1:12" ht="14.25" customHeight="1" x14ac:dyDescent="0.3">
      <c r="A605" s="65">
        <v>880</v>
      </c>
      <c r="B605" s="61" t="s">
        <v>1118</v>
      </c>
      <c r="C605" s="79">
        <v>3378</v>
      </c>
      <c r="D605" s="61" t="s">
        <v>1323</v>
      </c>
      <c r="E605" s="61" t="s">
        <v>4073</v>
      </c>
      <c r="F605" s="78"/>
      <c r="G605" s="58" t="s">
        <v>4857</v>
      </c>
      <c r="H605" s="68" t="s">
        <v>4020</v>
      </c>
      <c r="I605" s="71" t="s">
        <v>4527</v>
      </c>
      <c r="J605" s="59">
        <v>92112</v>
      </c>
      <c r="K605" s="58" t="s">
        <v>132</v>
      </c>
      <c r="L605" s="58" t="s">
        <v>132</v>
      </c>
    </row>
    <row r="606" spans="1:12" ht="14.25" customHeight="1" x14ac:dyDescent="0.3">
      <c r="A606" s="65">
        <v>880</v>
      </c>
      <c r="B606" s="61" t="s">
        <v>1118</v>
      </c>
      <c r="C606" s="79">
        <v>3478</v>
      </c>
      <c r="D606" s="61" t="s">
        <v>1329</v>
      </c>
      <c r="E606" s="61" t="s">
        <v>4023</v>
      </c>
      <c r="F606" s="78"/>
      <c r="G606" s="58" t="s">
        <v>4857</v>
      </c>
      <c r="H606" s="68" t="s">
        <v>4020</v>
      </c>
      <c r="I606" s="71" t="s">
        <v>4527</v>
      </c>
      <c r="J606" s="59">
        <v>92112</v>
      </c>
      <c r="K606" s="58" t="s">
        <v>132</v>
      </c>
      <c r="L606" s="58" t="s">
        <v>132</v>
      </c>
    </row>
    <row r="607" spans="1:12" ht="14.25" customHeight="1" x14ac:dyDescent="0.3">
      <c r="A607" s="65">
        <v>880</v>
      </c>
      <c r="B607" s="61" t="s">
        <v>1118</v>
      </c>
      <c r="C607" s="79">
        <v>3512</v>
      </c>
      <c r="D607" s="61" t="s">
        <v>1331</v>
      </c>
      <c r="E607" s="61" t="s">
        <v>4023</v>
      </c>
      <c r="F607" s="78"/>
      <c r="G607" s="58" t="s">
        <v>4857</v>
      </c>
      <c r="H607" s="68" t="s">
        <v>4020</v>
      </c>
      <c r="I607" s="71" t="s">
        <v>4527</v>
      </c>
      <c r="J607" s="59">
        <v>92112</v>
      </c>
      <c r="K607" s="58" t="s">
        <v>132</v>
      </c>
      <c r="L607" s="58" t="s">
        <v>132</v>
      </c>
    </row>
    <row r="608" spans="1:12" ht="14.25" customHeight="1" x14ac:dyDescent="0.3">
      <c r="A608" s="65">
        <v>880</v>
      </c>
      <c r="B608" s="61" t="s">
        <v>1118</v>
      </c>
      <c r="C608" s="79">
        <v>3540</v>
      </c>
      <c r="D608" s="61" t="s">
        <v>1382</v>
      </c>
      <c r="E608" s="61" t="s">
        <v>4081</v>
      </c>
      <c r="F608" s="78">
        <v>2</v>
      </c>
      <c r="G608" s="58" t="s">
        <v>4856</v>
      </c>
      <c r="H608" s="68" t="s">
        <v>4020</v>
      </c>
      <c r="I608" s="71" t="s">
        <v>4527</v>
      </c>
      <c r="J608" s="58">
        <v>92112</v>
      </c>
      <c r="K608" s="58" t="s">
        <v>132</v>
      </c>
      <c r="L608" s="58" t="s">
        <v>132</v>
      </c>
    </row>
    <row r="609" spans="1:12" ht="14.25" customHeight="1" x14ac:dyDescent="0.3">
      <c r="A609" s="65">
        <v>880</v>
      </c>
      <c r="B609" s="61" t="s">
        <v>1118</v>
      </c>
      <c r="C609" s="79">
        <v>3600</v>
      </c>
      <c r="D609" s="61" t="s">
        <v>1333</v>
      </c>
      <c r="E609" s="61" t="s">
        <v>4024</v>
      </c>
      <c r="F609" s="78"/>
      <c r="G609" s="58" t="s">
        <v>4858</v>
      </c>
      <c r="H609" s="68" t="s">
        <v>3662</v>
      </c>
      <c r="I609" s="71" t="s">
        <v>4528</v>
      </c>
      <c r="J609" s="58">
        <v>92112</v>
      </c>
      <c r="K609" s="58" t="s">
        <v>132</v>
      </c>
      <c r="L609" s="58" t="s">
        <v>132</v>
      </c>
    </row>
    <row r="610" spans="1:12" ht="14.25" customHeight="1" x14ac:dyDescent="0.3">
      <c r="A610" s="65">
        <v>880</v>
      </c>
      <c r="B610" s="61" t="s">
        <v>1118</v>
      </c>
      <c r="C610" s="79">
        <v>3605</v>
      </c>
      <c r="D610" s="61" t="s">
        <v>1335</v>
      </c>
      <c r="E610" s="61" t="s">
        <v>4023</v>
      </c>
      <c r="F610" s="78"/>
      <c r="G610" s="58" t="s">
        <v>4857</v>
      </c>
      <c r="H610" s="68" t="s">
        <v>4020</v>
      </c>
      <c r="I610" s="71" t="s">
        <v>4527</v>
      </c>
      <c r="J610" s="59">
        <v>92112</v>
      </c>
      <c r="K610" s="58" t="s">
        <v>132</v>
      </c>
      <c r="L610" s="58" t="s">
        <v>132</v>
      </c>
    </row>
    <row r="611" spans="1:12" ht="14.25" customHeight="1" x14ac:dyDescent="0.3">
      <c r="A611" s="65">
        <v>880</v>
      </c>
      <c r="B611" s="61" t="s">
        <v>1118</v>
      </c>
      <c r="C611" s="79">
        <v>3639</v>
      </c>
      <c r="D611" s="61" t="s">
        <v>1327</v>
      </c>
      <c r="E611" s="61" t="s">
        <v>4059</v>
      </c>
      <c r="F611" s="78"/>
      <c r="G611" s="58" t="s">
        <v>4857</v>
      </c>
      <c r="H611" s="68" t="s">
        <v>4020</v>
      </c>
      <c r="I611" s="71" t="s">
        <v>4527</v>
      </c>
      <c r="J611" s="58">
        <v>92112</v>
      </c>
      <c r="K611" s="58" t="s">
        <v>132</v>
      </c>
      <c r="L611" s="58" t="s">
        <v>132</v>
      </c>
    </row>
    <row r="612" spans="1:12" ht="14.25" customHeight="1" x14ac:dyDescent="0.3">
      <c r="A612" s="65">
        <v>880</v>
      </c>
      <c r="B612" s="61" t="s">
        <v>1118</v>
      </c>
      <c r="C612" s="79">
        <v>3641</v>
      </c>
      <c r="D612" s="61" t="s">
        <v>1337</v>
      </c>
      <c r="E612" s="61" t="s">
        <v>4024</v>
      </c>
      <c r="F612" s="78"/>
      <c r="G612" s="58" t="s">
        <v>4858</v>
      </c>
      <c r="H612" s="68" t="s">
        <v>3662</v>
      </c>
      <c r="I612" s="71" t="s">
        <v>4528</v>
      </c>
      <c r="J612" s="58">
        <v>92112</v>
      </c>
      <c r="K612" s="58" t="s">
        <v>132</v>
      </c>
      <c r="L612" s="58" t="s">
        <v>132</v>
      </c>
    </row>
    <row r="613" spans="1:12" ht="14.25" customHeight="1" x14ac:dyDescent="0.3">
      <c r="A613" s="65">
        <v>880</v>
      </c>
      <c r="B613" s="61" t="s">
        <v>1118</v>
      </c>
      <c r="C613" s="79">
        <v>3647</v>
      </c>
      <c r="D613" s="61" t="s">
        <v>1467</v>
      </c>
      <c r="E613" s="61" t="s">
        <v>4027</v>
      </c>
      <c r="F613" s="78">
        <v>1</v>
      </c>
      <c r="G613" s="58" t="s">
        <v>4856</v>
      </c>
      <c r="H613" s="68" t="s">
        <v>4020</v>
      </c>
      <c r="I613" s="71" t="s">
        <v>4527</v>
      </c>
      <c r="J613" s="58">
        <v>92112</v>
      </c>
      <c r="K613" s="58" t="s">
        <v>132</v>
      </c>
      <c r="L613" s="58" t="s">
        <v>132</v>
      </c>
    </row>
    <row r="614" spans="1:12" ht="14.25" customHeight="1" x14ac:dyDescent="0.3">
      <c r="A614" s="65">
        <v>880</v>
      </c>
      <c r="B614" s="61" t="s">
        <v>1118</v>
      </c>
      <c r="C614" s="79">
        <v>3655</v>
      </c>
      <c r="D614" s="61" t="s">
        <v>1200</v>
      </c>
      <c r="E614" s="61" t="s">
        <v>4024</v>
      </c>
      <c r="F614" s="78"/>
      <c r="G614" s="58" t="s">
        <v>4858</v>
      </c>
      <c r="H614" s="68" t="s">
        <v>3662</v>
      </c>
      <c r="I614" s="71" t="s">
        <v>4528</v>
      </c>
      <c r="J614" s="58">
        <v>92112</v>
      </c>
      <c r="K614" s="58" t="s">
        <v>132</v>
      </c>
      <c r="L614" s="58" t="s">
        <v>132</v>
      </c>
    </row>
    <row r="615" spans="1:12" ht="14.25" customHeight="1" x14ac:dyDescent="0.3">
      <c r="A615" s="65">
        <v>880</v>
      </c>
      <c r="B615" s="61" t="s">
        <v>1118</v>
      </c>
      <c r="C615" s="79">
        <v>3698</v>
      </c>
      <c r="D615" s="61" t="s">
        <v>1230</v>
      </c>
      <c r="E615" s="61" t="s">
        <v>4024</v>
      </c>
      <c r="F615" s="78"/>
      <c r="G615" s="58" t="s">
        <v>4858</v>
      </c>
      <c r="H615" s="68" t="s">
        <v>3662</v>
      </c>
      <c r="I615" s="71" t="s">
        <v>4528</v>
      </c>
      <c r="J615" s="58">
        <v>92112</v>
      </c>
      <c r="K615" s="58" t="s">
        <v>132</v>
      </c>
      <c r="L615" s="58" t="s">
        <v>132</v>
      </c>
    </row>
    <row r="616" spans="1:12" ht="14.25" customHeight="1" x14ac:dyDescent="0.3">
      <c r="A616" s="65">
        <v>880</v>
      </c>
      <c r="B616" s="61" t="s">
        <v>1118</v>
      </c>
      <c r="C616" s="79">
        <v>3699</v>
      </c>
      <c r="D616" s="61" t="s">
        <v>1135</v>
      </c>
      <c r="E616" s="61" t="s">
        <v>4030</v>
      </c>
      <c r="F616" s="78"/>
      <c r="G616" s="58" t="s">
        <v>4858</v>
      </c>
      <c r="H616" s="68" t="s">
        <v>4033</v>
      </c>
      <c r="I616" s="71" t="s">
        <v>4528</v>
      </c>
      <c r="J616" s="58">
        <v>92112</v>
      </c>
      <c r="K616" s="58" t="s">
        <v>132</v>
      </c>
      <c r="L616" s="58" t="s">
        <v>132</v>
      </c>
    </row>
    <row r="617" spans="1:12" ht="14.25" customHeight="1" x14ac:dyDescent="0.3">
      <c r="A617" s="65">
        <v>880</v>
      </c>
      <c r="B617" s="61" t="s">
        <v>1118</v>
      </c>
      <c r="C617" s="79">
        <v>3704</v>
      </c>
      <c r="D617" s="61" t="s">
        <v>1339</v>
      </c>
      <c r="E617" s="61" t="s">
        <v>4024</v>
      </c>
      <c r="F617" s="78"/>
      <c r="G617" s="58" t="s">
        <v>4858</v>
      </c>
      <c r="H617" s="68" t="s">
        <v>3662</v>
      </c>
      <c r="I617" s="71" t="s">
        <v>4528</v>
      </c>
      <c r="J617" s="58">
        <v>92112</v>
      </c>
      <c r="K617" s="58" t="s">
        <v>132</v>
      </c>
      <c r="L617" s="58" t="s">
        <v>132</v>
      </c>
    </row>
    <row r="618" spans="1:12" ht="14.25" customHeight="1" x14ac:dyDescent="0.3">
      <c r="A618" s="65">
        <v>880</v>
      </c>
      <c r="B618" s="61" t="s">
        <v>1118</v>
      </c>
      <c r="C618" s="79">
        <v>3746</v>
      </c>
      <c r="D618" s="61" t="s">
        <v>1343</v>
      </c>
      <c r="E618" s="61" t="s">
        <v>4052</v>
      </c>
      <c r="F618" s="78"/>
      <c r="G618" s="58" t="s">
        <v>4857</v>
      </c>
      <c r="H618" s="68" t="s">
        <v>4020</v>
      </c>
      <c r="I618" s="71" t="s">
        <v>4527</v>
      </c>
      <c r="J618" s="59">
        <v>92112</v>
      </c>
      <c r="K618" s="58" t="s">
        <v>132</v>
      </c>
      <c r="L618" s="58" t="s">
        <v>132</v>
      </c>
    </row>
    <row r="619" spans="1:12" ht="14.25" customHeight="1" x14ac:dyDescent="0.3">
      <c r="A619" s="65">
        <v>880</v>
      </c>
      <c r="B619" s="61" t="s">
        <v>1118</v>
      </c>
      <c r="C619" s="79">
        <v>3778</v>
      </c>
      <c r="D619" s="61" t="s">
        <v>1357</v>
      </c>
      <c r="E619" s="61" t="s">
        <v>4023</v>
      </c>
      <c r="F619" s="78"/>
      <c r="G619" s="58" t="s">
        <v>4857</v>
      </c>
      <c r="H619" s="68" t="s">
        <v>4020</v>
      </c>
      <c r="I619" s="71" t="s">
        <v>4527</v>
      </c>
      <c r="J619" s="59">
        <v>92112</v>
      </c>
      <c r="K619" s="58" t="s">
        <v>132</v>
      </c>
      <c r="L619" s="58" t="s">
        <v>132</v>
      </c>
    </row>
    <row r="620" spans="1:12" ht="14.25" customHeight="1" x14ac:dyDescent="0.3">
      <c r="A620" s="65">
        <v>880</v>
      </c>
      <c r="B620" s="61" t="s">
        <v>1118</v>
      </c>
      <c r="C620" s="79">
        <v>3987</v>
      </c>
      <c r="D620" s="61" t="s">
        <v>1349</v>
      </c>
      <c r="E620" s="61" t="s">
        <v>4024</v>
      </c>
      <c r="F620" s="78"/>
      <c r="G620" s="58" t="s">
        <v>4858</v>
      </c>
      <c r="H620" s="68" t="s">
        <v>4033</v>
      </c>
      <c r="I620" s="71" t="s">
        <v>4528</v>
      </c>
      <c r="J620" s="58">
        <v>92112</v>
      </c>
      <c r="K620" s="58" t="s">
        <v>132</v>
      </c>
      <c r="L620" s="58" t="s">
        <v>132</v>
      </c>
    </row>
    <row r="621" spans="1:12" ht="14.25" customHeight="1" x14ac:dyDescent="0.3">
      <c r="A621" s="65">
        <v>880</v>
      </c>
      <c r="B621" s="61" t="s">
        <v>1118</v>
      </c>
      <c r="C621" s="79">
        <v>3990</v>
      </c>
      <c r="D621" s="61" t="s">
        <v>1351</v>
      </c>
      <c r="E621" s="61" t="s">
        <v>4059</v>
      </c>
      <c r="F621" s="78"/>
      <c r="G621" s="58" t="s">
        <v>4857</v>
      </c>
      <c r="H621" s="68" t="s">
        <v>4020</v>
      </c>
      <c r="I621" s="71" t="s">
        <v>4527</v>
      </c>
      <c r="J621" s="58">
        <v>92112</v>
      </c>
      <c r="K621" s="58" t="s">
        <v>132</v>
      </c>
      <c r="L621" s="58" t="s">
        <v>132</v>
      </c>
    </row>
    <row r="622" spans="1:12" ht="14.25" customHeight="1" x14ac:dyDescent="0.3">
      <c r="A622" s="65">
        <v>880</v>
      </c>
      <c r="B622" s="61" t="s">
        <v>1118</v>
      </c>
      <c r="C622" s="79">
        <v>3991</v>
      </c>
      <c r="D622" s="61" t="s">
        <v>1568</v>
      </c>
      <c r="E622" s="61" t="s">
        <v>4024</v>
      </c>
      <c r="F622" s="78"/>
      <c r="G622" s="58" t="s">
        <v>4858</v>
      </c>
      <c r="H622" s="68" t="s">
        <v>3662</v>
      </c>
      <c r="I622" s="71" t="s">
        <v>4528</v>
      </c>
      <c r="J622" s="58">
        <v>92112</v>
      </c>
      <c r="K622" s="58" t="s">
        <v>132</v>
      </c>
      <c r="L622" s="58" t="s">
        <v>132</v>
      </c>
    </row>
    <row r="623" spans="1:12" ht="14.25" customHeight="1" x14ac:dyDescent="0.3">
      <c r="A623" s="65">
        <v>880</v>
      </c>
      <c r="B623" s="61" t="s">
        <v>1118</v>
      </c>
      <c r="C623" s="79">
        <v>4049</v>
      </c>
      <c r="D623" s="61" t="s">
        <v>1398</v>
      </c>
      <c r="E623" s="61" t="s">
        <v>4080</v>
      </c>
      <c r="F623" s="78">
        <v>2</v>
      </c>
      <c r="G623" s="58" t="s">
        <v>4856</v>
      </c>
      <c r="H623" s="68" t="s">
        <v>4020</v>
      </c>
      <c r="I623" s="71" t="s">
        <v>4527</v>
      </c>
      <c r="J623" s="58">
        <v>92112</v>
      </c>
      <c r="K623" s="58" t="s">
        <v>132</v>
      </c>
      <c r="L623" s="58" t="s">
        <v>132</v>
      </c>
    </row>
    <row r="624" spans="1:12" ht="14.25" customHeight="1" x14ac:dyDescent="0.3">
      <c r="A624" s="65">
        <v>880</v>
      </c>
      <c r="B624" s="61" t="s">
        <v>1118</v>
      </c>
      <c r="C624" s="79">
        <v>4074</v>
      </c>
      <c r="D624" s="61" t="s">
        <v>1353</v>
      </c>
      <c r="E624" s="61" t="s">
        <v>4024</v>
      </c>
      <c r="F624" s="78"/>
      <c r="G624" s="58" t="s">
        <v>4858</v>
      </c>
      <c r="H624" s="68" t="s">
        <v>3662</v>
      </c>
      <c r="I624" s="71" t="s">
        <v>4528</v>
      </c>
      <c r="J624" s="58">
        <v>92112</v>
      </c>
      <c r="K624" s="58" t="s">
        <v>132</v>
      </c>
      <c r="L624" s="58" t="s">
        <v>132</v>
      </c>
    </row>
    <row r="625" spans="1:12" ht="14.25" customHeight="1" x14ac:dyDescent="0.3">
      <c r="A625" s="65">
        <v>880</v>
      </c>
      <c r="B625" s="61" t="s">
        <v>1118</v>
      </c>
      <c r="C625" s="79">
        <v>4140</v>
      </c>
      <c r="D625" s="61" t="s">
        <v>1369</v>
      </c>
      <c r="E625" s="61" t="s">
        <v>4077</v>
      </c>
      <c r="F625" s="78">
        <v>1</v>
      </c>
      <c r="G625" s="58" t="s">
        <v>4856</v>
      </c>
      <c r="H625" s="68" t="s">
        <v>4020</v>
      </c>
      <c r="I625" s="71" t="s">
        <v>4527</v>
      </c>
      <c r="J625" s="58">
        <v>92112</v>
      </c>
      <c r="K625" s="58" t="s">
        <v>132</v>
      </c>
      <c r="L625" s="58" t="s">
        <v>132</v>
      </c>
    </row>
    <row r="626" spans="1:12" ht="14.25" customHeight="1" x14ac:dyDescent="0.3">
      <c r="A626" s="65">
        <v>880</v>
      </c>
      <c r="B626" s="61" t="s">
        <v>1118</v>
      </c>
      <c r="C626" s="79">
        <v>4213</v>
      </c>
      <c r="D626" s="61" t="s">
        <v>1359</v>
      </c>
      <c r="E626" s="61" t="s">
        <v>4059</v>
      </c>
      <c r="F626" s="78"/>
      <c r="G626" s="58" t="s">
        <v>4857</v>
      </c>
      <c r="H626" s="68" t="s">
        <v>4020</v>
      </c>
      <c r="I626" s="71" t="s">
        <v>4527</v>
      </c>
      <c r="J626" s="58">
        <v>92112</v>
      </c>
      <c r="K626" s="58" t="s">
        <v>132</v>
      </c>
      <c r="L626" s="58" t="s">
        <v>132</v>
      </c>
    </row>
    <row r="627" spans="1:12" ht="14.25" customHeight="1" x14ac:dyDescent="0.3">
      <c r="A627" s="65">
        <v>880</v>
      </c>
      <c r="B627" s="61" t="s">
        <v>1118</v>
      </c>
      <c r="C627" s="79">
        <v>4253</v>
      </c>
      <c r="D627" s="61" t="s">
        <v>1355</v>
      </c>
      <c r="E627" s="61" t="s">
        <v>4050</v>
      </c>
      <c r="F627" s="78"/>
      <c r="G627" s="58" t="s">
        <v>4858</v>
      </c>
      <c r="H627" s="68" t="s">
        <v>3662</v>
      </c>
      <c r="I627" s="71" t="s">
        <v>4528</v>
      </c>
      <c r="J627" s="58">
        <v>92112</v>
      </c>
      <c r="K627" s="58" t="s">
        <v>132</v>
      </c>
      <c r="L627" s="58" t="s">
        <v>132</v>
      </c>
    </row>
    <row r="628" spans="1:12" ht="14.25" customHeight="1" x14ac:dyDescent="0.3">
      <c r="A628" s="65">
        <v>880</v>
      </c>
      <c r="B628" s="61" t="s">
        <v>1118</v>
      </c>
      <c r="C628" s="79">
        <v>4381</v>
      </c>
      <c r="D628" s="61" t="s">
        <v>1281</v>
      </c>
      <c r="E628" s="61" t="s">
        <v>4024</v>
      </c>
      <c r="F628" s="78"/>
      <c r="G628" s="58" t="s">
        <v>4857</v>
      </c>
      <c r="H628" s="68" t="s">
        <v>3662</v>
      </c>
      <c r="I628" s="71" t="s">
        <v>4529</v>
      </c>
      <c r="J628" s="58">
        <v>92112</v>
      </c>
      <c r="K628" s="58" t="s">
        <v>132</v>
      </c>
      <c r="L628" s="58" t="s">
        <v>132</v>
      </c>
    </row>
    <row r="629" spans="1:12" ht="14.25" customHeight="1" x14ac:dyDescent="0.3">
      <c r="A629" s="65">
        <v>880</v>
      </c>
      <c r="B629" s="61" t="s">
        <v>1118</v>
      </c>
      <c r="C629" s="79">
        <v>4383</v>
      </c>
      <c r="D629" s="61" t="s">
        <v>1361</v>
      </c>
      <c r="E629" s="61" t="s">
        <v>4059</v>
      </c>
      <c r="F629" s="78">
        <v>3</v>
      </c>
      <c r="G629" s="110" t="s">
        <v>4856</v>
      </c>
      <c r="H629" s="68" t="s">
        <v>4020</v>
      </c>
      <c r="I629" s="71" t="s">
        <v>4527</v>
      </c>
      <c r="J629" s="58">
        <v>92112</v>
      </c>
      <c r="K629" s="58" t="s">
        <v>132</v>
      </c>
      <c r="L629" s="58" t="s">
        <v>132</v>
      </c>
    </row>
    <row r="630" spans="1:12" ht="14.25" customHeight="1" x14ac:dyDescent="0.3">
      <c r="A630" s="65">
        <v>880</v>
      </c>
      <c r="B630" s="61" t="s">
        <v>1118</v>
      </c>
      <c r="C630" s="79">
        <v>4444</v>
      </c>
      <c r="D630" s="61" t="s">
        <v>1121</v>
      </c>
      <c r="E630" s="61" t="s">
        <v>4084</v>
      </c>
      <c r="F630" s="78">
        <v>2</v>
      </c>
      <c r="G630" s="58" t="s">
        <v>4856</v>
      </c>
      <c r="H630" s="68" t="s">
        <v>4020</v>
      </c>
      <c r="I630" s="71" t="s">
        <v>4527</v>
      </c>
      <c r="J630" s="58">
        <v>92112</v>
      </c>
      <c r="K630" s="58" t="s">
        <v>132</v>
      </c>
      <c r="L630" s="58" t="s">
        <v>132</v>
      </c>
    </row>
    <row r="631" spans="1:12" ht="14.25" customHeight="1" x14ac:dyDescent="0.3">
      <c r="A631" s="65">
        <v>880</v>
      </c>
      <c r="B631" s="61" t="s">
        <v>1118</v>
      </c>
      <c r="C631" s="79">
        <v>4450</v>
      </c>
      <c r="D631" s="61" t="s">
        <v>1367</v>
      </c>
      <c r="E631" s="61" t="s">
        <v>4023</v>
      </c>
      <c r="F631" s="78"/>
      <c r="G631" s="58" t="s">
        <v>4857</v>
      </c>
      <c r="H631" s="68" t="s">
        <v>4020</v>
      </c>
      <c r="I631" s="71" t="s">
        <v>4527</v>
      </c>
      <c r="J631" s="59">
        <v>92112</v>
      </c>
      <c r="K631" s="58" t="s">
        <v>132</v>
      </c>
      <c r="L631" s="58" t="s">
        <v>132</v>
      </c>
    </row>
    <row r="632" spans="1:12" ht="14.25" customHeight="1" x14ac:dyDescent="0.3">
      <c r="A632" s="65">
        <v>880</v>
      </c>
      <c r="B632" s="61" t="s">
        <v>1118</v>
      </c>
      <c r="C632" s="79">
        <v>4494</v>
      </c>
      <c r="D632" s="61" t="s">
        <v>1250</v>
      </c>
      <c r="E632" s="61" t="s">
        <v>4043</v>
      </c>
      <c r="F632" s="78"/>
      <c r="G632" s="114" t="s">
        <v>7967</v>
      </c>
      <c r="H632" s="68" t="s">
        <v>4020</v>
      </c>
      <c r="I632" s="71" t="s">
        <v>4527</v>
      </c>
      <c r="J632" s="59">
        <v>92112</v>
      </c>
      <c r="K632" s="58" t="s">
        <v>132</v>
      </c>
      <c r="L632" s="58" t="s">
        <v>132</v>
      </c>
    </row>
    <row r="633" spans="1:12" ht="14.25" customHeight="1" x14ac:dyDescent="0.3">
      <c r="A633" s="65">
        <v>880</v>
      </c>
      <c r="B633" s="61" t="s">
        <v>1118</v>
      </c>
      <c r="C633" s="79">
        <v>4498</v>
      </c>
      <c r="D633" s="61" t="s">
        <v>1411</v>
      </c>
      <c r="E633" s="61" t="s">
        <v>4077</v>
      </c>
      <c r="F633" s="78">
        <v>2</v>
      </c>
      <c r="G633" s="58" t="s">
        <v>4856</v>
      </c>
      <c r="H633" s="68" t="s">
        <v>4020</v>
      </c>
      <c r="I633" s="71" t="s">
        <v>4527</v>
      </c>
      <c r="J633" s="58">
        <v>92112</v>
      </c>
      <c r="K633" s="58" t="s">
        <v>132</v>
      </c>
      <c r="L633" s="58" t="s">
        <v>132</v>
      </c>
    </row>
    <row r="634" spans="1:12" ht="14.25" customHeight="1" x14ac:dyDescent="0.3">
      <c r="A634" s="65">
        <v>880</v>
      </c>
      <c r="B634" s="61" t="s">
        <v>1118</v>
      </c>
      <c r="C634" s="79">
        <v>4500</v>
      </c>
      <c r="D634" s="61" t="s">
        <v>1421</v>
      </c>
      <c r="E634" s="61" t="s">
        <v>4080</v>
      </c>
      <c r="F634" s="78">
        <v>1</v>
      </c>
      <c r="G634" s="58" t="s">
        <v>4856</v>
      </c>
      <c r="H634" s="68" t="s">
        <v>4020</v>
      </c>
      <c r="I634" s="71" t="s">
        <v>4527</v>
      </c>
      <c r="J634" s="58">
        <v>92112</v>
      </c>
      <c r="K634" s="58" t="s">
        <v>132</v>
      </c>
      <c r="L634" s="58" t="s">
        <v>132</v>
      </c>
    </row>
    <row r="635" spans="1:12" ht="14.25" customHeight="1" x14ac:dyDescent="0.3">
      <c r="A635" s="65">
        <v>880</v>
      </c>
      <c r="B635" s="61" t="s">
        <v>1118</v>
      </c>
      <c r="C635" s="79">
        <v>4507</v>
      </c>
      <c r="D635" s="61" t="s">
        <v>1380</v>
      </c>
      <c r="E635" s="61" t="s">
        <v>4059</v>
      </c>
      <c r="F635" s="78"/>
      <c r="G635" s="58" t="s">
        <v>4857</v>
      </c>
      <c r="H635" s="68" t="s">
        <v>4020</v>
      </c>
      <c r="I635" s="71" t="s">
        <v>4527</v>
      </c>
      <c r="J635" s="58">
        <v>92112</v>
      </c>
      <c r="K635" s="58" t="s">
        <v>132</v>
      </c>
      <c r="L635" s="58" t="s">
        <v>132</v>
      </c>
    </row>
    <row r="636" spans="1:12" ht="14.25" customHeight="1" x14ac:dyDescent="0.3">
      <c r="A636" s="65">
        <v>880</v>
      </c>
      <c r="B636" s="61" t="s">
        <v>1118</v>
      </c>
      <c r="C636" s="79">
        <v>4509</v>
      </c>
      <c r="D636" s="61" t="s">
        <v>1378</v>
      </c>
      <c r="E636" s="61" t="s">
        <v>4024</v>
      </c>
      <c r="F636" s="78"/>
      <c r="G636" s="58" t="s">
        <v>4858</v>
      </c>
      <c r="H636" s="68" t="s">
        <v>4033</v>
      </c>
      <c r="I636" s="71" t="s">
        <v>4528</v>
      </c>
      <c r="J636" s="58">
        <v>92112</v>
      </c>
      <c r="K636" s="58" t="s">
        <v>132</v>
      </c>
      <c r="L636" s="58" t="s">
        <v>132</v>
      </c>
    </row>
    <row r="637" spans="1:12" ht="14.25" customHeight="1" x14ac:dyDescent="0.3">
      <c r="A637" s="65">
        <v>880</v>
      </c>
      <c r="B637" s="61" t="s">
        <v>1118</v>
      </c>
      <c r="C637" s="79">
        <v>4513</v>
      </c>
      <c r="D637" s="61" t="s">
        <v>1371</v>
      </c>
      <c r="E637" s="61" t="s">
        <v>4023</v>
      </c>
      <c r="F637" s="78"/>
      <c r="G637" s="58" t="s">
        <v>4857</v>
      </c>
      <c r="H637" s="68" t="s">
        <v>4020</v>
      </c>
      <c r="I637" s="71" t="s">
        <v>4527</v>
      </c>
      <c r="J637" s="59">
        <v>92112</v>
      </c>
      <c r="K637" s="58" t="s">
        <v>132</v>
      </c>
      <c r="L637" s="58" t="s">
        <v>132</v>
      </c>
    </row>
    <row r="638" spans="1:12" ht="14.25" customHeight="1" x14ac:dyDescent="0.3">
      <c r="A638" s="65">
        <v>880</v>
      </c>
      <c r="B638" s="61" t="s">
        <v>1118</v>
      </c>
      <c r="C638" s="79">
        <v>4730</v>
      </c>
      <c r="D638" s="61" t="s">
        <v>1375</v>
      </c>
      <c r="E638" s="61" t="s">
        <v>4059</v>
      </c>
      <c r="F638" s="78"/>
      <c r="G638" s="58" t="s">
        <v>4857</v>
      </c>
      <c r="H638" s="68" t="s">
        <v>4020</v>
      </c>
      <c r="I638" s="71" t="s">
        <v>4527</v>
      </c>
      <c r="J638" s="58">
        <v>92112</v>
      </c>
      <c r="K638" s="58" t="s">
        <v>132</v>
      </c>
      <c r="L638" s="58" t="s">
        <v>132</v>
      </c>
    </row>
    <row r="639" spans="1:12" ht="14.25" customHeight="1" x14ac:dyDescent="0.3">
      <c r="A639" s="65">
        <v>880</v>
      </c>
      <c r="B639" s="61" t="s">
        <v>1118</v>
      </c>
      <c r="C639" s="79">
        <v>4732</v>
      </c>
      <c r="D639" s="61" t="s">
        <v>1384</v>
      </c>
      <c r="E639" s="61" t="s">
        <v>4024</v>
      </c>
      <c r="F639" s="78"/>
      <c r="G639" s="58" t="s">
        <v>4858</v>
      </c>
      <c r="H639" s="68" t="s">
        <v>4033</v>
      </c>
      <c r="I639" s="71" t="s">
        <v>4528</v>
      </c>
      <c r="J639" s="58">
        <v>92112</v>
      </c>
      <c r="K639" s="58" t="s">
        <v>132</v>
      </c>
      <c r="L639" s="58" t="s">
        <v>132</v>
      </c>
    </row>
    <row r="640" spans="1:12" ht="14.25" customHeight="1" x14ac:dyDescent="0.3">
      <c r="A640" s="65">
        <v>880</v>
      </c>
      <c r="B640" s="61" t="s">
        <v>1118</v>
      </c>
      <c r="C640" s="79">
        <v>4762</v>
      </c>
      <c r="D640" s="61" t="s">
        <v>1386</v>
      </c>
      <c r="E640" s="61" t="s">
        <v>4024</v>
      </c>
      <c r="F640" s="78"/>
      <c r="G640" s="58" t="s">
        <v>4858</v>
      </c>
      <c r="H640" s="68" t="s">
        <v>3662</v>
      </c>
      <c r="I640" s="71" t="s">
        <v>4528</v>
      </c>
      <c r="J640" s="58">
        <v>92112</v>
      </c>
      <c r="K640" s="58" t="s">
        <v>132</v>
      </c>
      <c r="L640" s="58" t="s">
        <v>132</v>
      </c>
    </row>
    <row r="641" spans="1:12" ht="14.25" customHeight="1" x14ac:dyDescent="0.3">
      <c r="A641" s="65">
        <v>880</v>
      </c>
      <c r="B641" s="61" t="s">
        <v>1118</v>
      </c>
      <c r="C641" s="79">
        <v>4782</v>
      </c>
      <c r="D641" s="61" t="s">
        <v>1390</v>
      </c>
      <c r="E641" s="61" t="s">
        <v>4081</v>
      </c>
      <c r="F641" s="78">
        <v>4</v>
      </c>
      <c r="G641" s="58" t="s">
        <v>4856</v>
      </c>
      <c r="H641" s="68" t="s">
        <v>4020</v>
      </c>
      <c r="I641" s="71" t="s">
        <v>4527</v>
      </c>
      <c r="J641" s="58">
        <v>92112</v>
      </c>
      <c r="K641" s="58" t="s">
        <v>132</v>
      </c>
      <c r="L641" s="58" t="s">
        <v>132</v>
      </c>
    </row>
    <row r="642" spans="1:12" ht="14.25" customHeight="1" x14ac:dyDescent="0.3">
      <c r="A642" s="65">
        <v>880</v>
      </c>
      <c r="B642" s="61" t="s">
        <v>1118</v>
      </c>
      <c r="C642" s="79">
        <v>4795</v>
      </c>
      <c r="D642" s="61" t="s">
        <v>1388</v>
      </c>
      <c r="E642" s="61" t="s">
        <v>4059</v>
      </c>
      <c r="F642" s="78"/>
      <c r="G642" s="58" t="s">
        <v>4857</v>
      </c>
      <c r="H642" s="68" t="s">
        <v>4020</v>
      </c>
      <c r="I642" s="71" t="s">
        <v>4527</v>
      </c>
      <c r="J642" s="58">
        <v>92112</v>
      </c>
      <c r="K642" s="58" t="s">
        <v>132</v>
      </c>
      <c r="L642" s="58" t="s">
        <v>132</v>
      </c>
    </row>
    <row r="643" spans="1:12" ht="14.25" customHeight="1" x14ac:dyDescent="0.3">
      <c r="A643" s="65">
        <v>880</v>
      </c>
      <c r="B643" s="61" t="s">
        <v>1118</v>
      </c>
      <c r="C643" s="79">
        <v>5044</v>
      </c>
      <c r="D643" s="61" t="s">
        <v>1392</v>
      </c>
      <c r="E643" s="61" t="s">
        <v>4030</v>
      </c>
      <c r="F643" s="78"/>
      <c r="G643" s="58" t="s">
        <v>4858</v>
      </c>
      <c r="H643" s="68" t="s">
        <v>3662</v>
      </c>
      <c r="I643" s="71" t="s">
        <v>4528</v>
      </c>
      <c r="J643" s="58">
        <v>92112</v>
      </c>
      <c r="K643" s="58" t="s">
        <v>132</v>
      </c>
      <c r="L643" s="58" t="s">
        <v>132</v>
      </c>
    </row>
    <row r="644" spans="1:12" ht="14.25" customHeight="1" x14ac:dyDescent="0.3">
      <c r="A644" s="65">
        <v>880</v>
      </c>
      <c r="B644" s="61" t="s">
        <v>1118</v>
      </c>
      <c r="C644" s="79">
        <v>5158</v>
      </c>
      <c r="D644" s="61" t="s">
        <v>1147</v>
      </c>
      <c r="E644" s="61" t="s">
        <v>4059</v>
      </c>
      <c r="F644" s="78"/>
      <c r="G644" s="58" t="s">
        <v>4857</v>
      </c>
      <c r="H644" s="68" t="s">
        <v>4020</v>
      </c>
      <c r="I644" s="71" t="s">
        <v>4527</v>
      </c>
      <c r="J644" s="58">
        <v>92112</v>
      </c>
      <c r="K644" s="58" t="s">
        <v>132</v>
      </c>
      <c r="L644" s="58" t="s">
        <v>132</v>
      </c>
    </row>
    <row r="645" spans="1:12" ht="14.25" customHeight="1" x14ac:dyDescent="0.3">
      <c r="A645" s="65">
        <v>880</v>
      </c>
      <c r="B645" s="61" t="s">
        <v>1118</v>
      </c>
      <c r="C645" s="79">
        <v>5255</v>
      </c>
      <c r="D645" s="61" t="s">
        <v>1433</v>
      </c>
      <c r="E645" s="61" t="s">
        <v>4081</v>
      </c>
      <c r="F645" s="78">
        <v>3</v>
      </c>
      <c r="G645" s="58" t="s">
        <v>4856</v>
      </c>
      <c r="H645" s="68" t="s">
        <v>4020</v>
      </c>
      <c r="I645" s="71" t="s">
        <v>4527</v>
      </c>
      <c r="J645" s="58">
        <v>92112</v>
      </c>
      <c r="K645" s="58" t="s">
        <v>132</v>
      </c>
      <c r="L645" s="58" t="s">
        <v>132</v>
      </c>
    </row>
    <row r="646" spans="1:12" ht="14.25" customHeight="1" x14ac:dyDescent="0.3">
      <c r="A646" s="65">
        <v>880</v>
      </c>
      <c r="B646" s="61" t="s">
        <v>1118</v>
      </c>
      <c r="C646" s="79">
        <v>5342</v>
      </c>
      <c r="D646" s="61" t="s">
        <v>1396</v>
      </c>
      <c r="E646" s="61" t="s">
        <v>4059</v>
      </c>
      <c r="F646" s="78"/>
      <c r="G646" s="58" t="s">
        <v>4857</v>
      </c>
      <c r="H646" s="68" t="s">
        <v>4020</v>
      </c>
      <c r="I646" s="71" t="s">
        <v>4527</v>
      </c>
      <c r="J646" s="58">
        <v>92112</v>
      </c>
      <c r="K646" s="58" t="s">
        <v>132</v>
      </c>
      <c r="L646" s="58" t="s">
        <v>132</v>
      </c>
    </row>
    <row r="647" spans="1:12" ht="14.25" customHeight="1" x14ac:dyDescent="0.3">
      <c r="A647" s="65">
        <v>880</v>
      </c>
      <c r="B647" s="61" t="s">
        <v>1118</v>
      </c>
      <c r="C647" s="79">
        <v>5448</v>
      </c>
      <c r="D647" s="61" t="s">
        <v>1461</v>
      </c>
      <c r="E647" s="61" t="s">
        <v>4081</v>
      </c>
      <c r="F647" s="78">
        <v>6</v>
      </c>
      <c r="G647" s="58" t="s">
        <v>4856</v>
      </c>
      <c r="H647" s="68" t="s">
        <v>4020</v>
      </c>
      <c r="I647" s="71" t="s">
        <v>4527</v>
      </c>
      <c r="J647" s="58">
        <v>92112</v>
      </c>
      <c r="K647" s="58" t="s">
        <v>132</v>
      </c>
      <c r="L647" s="58" t="s">
        <v>132</v>
      </c>
    </row>
    <row r="648" spans="1:12" ht="14.25" customHeight="1" x14ac:dyDescent="0.3">
      <c r="A648" s="65">
        <v>880</v>
      </c>
      <c r="B648" s="61" t="s">
        <v>1118</v>
      </c>
      <c r="C648" s="79">
        <v>5578</v>
      </c>
      <c r="D648" s="61" t="s">
        <v>1403</v>
      </c>
      <c r="E648" s="61" t="s">
        <v>4023</v>
      </c>
      <c r="F648" s="78"/>
      <c r="G648" s="58" t="s">
        <v>4857</v>
      </c>
      <c r="H648" s="68" t="s">
        <v>4020</v>
      </c>
      <c r="I648" s="71" t="s">
        <v>4527</v>
      </c>
      <c r="J648" s="59">
        <v>92112</v>
      </c>
      <c r="K648" s="58" t="s">
        <v>132</v>
      </c>
      <c r="L648" s="58" t="s">
        <v>132</v>
      </c>
    </row>
    <row r="649" spans="1:12" ht="14.25" customHeight="1" x14ac:dyDescent="0.3">
      <c r="A649" s="65">
        <v>880</v>
      </c>
      <c r="B649" s="61" t="s">
        <v>1118</v>
      </c>
      <c r="C649" s="79">
        <v>5605</v>
      </c>
      <c r="D649" s="61" t="s">
        <v>1325</v>
      </c>
      <c r="E649" s="61" t="s">
        <v>4021</v>
      </c>
      <c r="F649" s="78">
        <v>1</v>
      </c>
      <c r="G649" s="58" t="s">
        <v>4856</v>
      </c>
      <c r="H649" s="68" t="s">
        <v>4020</v>
      </c>
      <c r="I649" s="71" t="s">
        <v>4527</v>
      </c>
      <c r="J649" s="58">
        <v>92112</v>
      </c>
      <c r="K649" s="58" t="s">
        <v>132</v>
      </c>
      <c r="L649" s="58" t="s">
        <v>132</v>
      </c>
    </row>
    <row r="650" spans="1:12" ht="14.25" customHeight="1" x14ac:dyDescent="0.3">
      <c r="A650" s="65">
        <v>880</v>
      </c>
      <c r="B650" s="61" t="s">
        <v>1118</v>
      </c>
      <c r="C650" s="79">
        <v>5608</v>
      </c>
      <c r="D650" s="61" t="s">
        <v>1405</v>
      </c>
      <c r="E650" s="61" t="s">
        <v>4024</v>
      </c>
      <c r="F650" s="78"/>
      <c r="G650" s="58" t="s">
        <v>4858</v>
      </c>
      <c r="H650" s="68" t="s">
        <v>3662</v>
      </c>
      <c r="I650" s="71" t="s">
        <v>4528</v>
      </c>
      <c r="J650" s="58">
        <v>92112</v>
      </c>
      <c r="K650" s="58" t="s">
        <v>132</v>
      </c>
      <c r="L650" s="58" t="s">
        <v>132</v>
      </c>
    </row>
    <row r="651" spans="1:12" ht="14.25" customHeight="1" x14ac:dyDescent="0.3">
      <c r="A651" s="65">
        <v>880</v>
      </c>
      <c r="B651" s="61" t="s">
        <v>1118</v>
      </c>
      <c r="C651" s="79">
        <v>5621</v>
      </c>
      <c r="D651" s="61" t="s">
        <v>1484</v>
      </c>
      <c r="E651" s="61" t="s">
        <v>4080</v>
      </c>
      <c r="F651" s="78">
        <v>2</v>
      </c>
      <c r="G651" s="58" t="s">
        <v>4856</v>
      </c>
      <c r="H651" s="68" t="s">
        <v>4020</v>
      </c>
      <c r="I651" s="71" t="s">
        <v>4527</v>
      </c>
      <c r="J651" s="58">
        <v>92112</v>
      </c>
      <c r="K651" s="58" t="s">
        <v>132</v>
      </c>
      <c r="L651" s="58" t="s">
        <v>132</v>
      </c>
    </row>
    <row r="652" spans="1:12" ht="14.25" customHeight="1" x14ac:dyDescent="0.3">
      <c r="A652" s="65">
        <v>880</v>
      </c>
      <c r="B652" s="61" t="s">
        <v>1118</v>
      </c>
      <c r="C652" s="79">
        <v>5644</v>
      </c>
      <c r="D652" s="61" t="s">
        <v>1407</v>
      </c>
      <c r="E652" s="61" t="s">
        <v>4024</v>
      </c>
      <c r="F652" s="78"/>
      <c r="G652" s="58" t="s">
        <v>4858</v>
      </c>
      <c r="H652" s="68" t="s">
        <v>3662</v>
      </c>
      <c r="I652" s="71" t="s">
        <v>4528</v>
      </c>
      <c r="J652" s="58">
        <v>92112</v>
      </c>
      <c r="K652" s="58" t="s">
        <v>132</v>
      </c>
      <c r="L652" s="58" t="s">
        <v>132</v>
      </c>
    </row>
    <row r="653" spans="1:12" ht="14.25" customHeight="1" x14ac:dyDescent="0.3">
      <c r="A653" s="65">
        <v>880</v>
      </c>
      <c r="B653" s="61" t="s">
        <v>1118</v>
      </c>
      <c r="C653" s="79">
        <v>5685</v>
      </c>
      <c r="D653" s="61" t="s">
        <v>1413</v>
      </c>
      <c r="E653" s="61" t="s">
        <v>4059</v>
      </c>
      <c r="F653" s="78"/>
      <c r="G653" s="58" t="s">
        <v>4857</v>
      </c>
      <c r="H653" s="68" t="s">
        <v>4020</v>
      </c>
      <c r="I653" s="71" t="s">
        <v>4527</v>
      </c>
      <c r="J653" s="58">
        <v>92112</v>
      </c>
      <c r="K653" s="58" t="s">
        <v>132</v>
      </c>
      <c r="L653" s="58" t="s">
        <v>132</v>
      </c>
    </row>
    <row r="654" spans="1:12" ht="14.25" customHeight="1" x14ac:dyDescent="0.3">
      <c r="A654" s="65">
        <v>880</v>
      </c>
      <c r="B654" s="61" t="s">
        <v>1118</v>
      </c>
      <c r="C654" s="79">
        <v>5702</v>
      </c>
      <c r="D654" s="61" t="s">
        <v>1415</v>
      </c>
      <c r="E654" s="61" t="s">
        <v>4024</v>
      </c>
      <c r="F654" s="78"/>
      <c r="G654" s="58" t="s">
        <v>4858</v>
      </c>
      <c r="H654" s="68" t="s">
        <v>3662</v>
      </c>
      <c r="I654" s="71" t="s">
        <v>4528</v>
      </c>
      <c r="J654" s="58">
        <v>92112</v>
      </c>
      <c r="K654" s="58" t="s">
        <v>132</v>
      </c>
      <c r="L654" s="58" t="s">
        <v>132</v>
      </c>
    </row>
    <row r="655" spans="1:12" ht="14.25" customHeight="1" x14ac:dyDescent="0.3">
      <c r="A655" s="65">
        <v>880</v>
      </c>
      <c r="B655" s="61" t="s">
        <v>1118</v>
      </c>
      <c r="C655" s="79">
        <v>5716</v>
      </c>
      <c r="D655" s="61" t="s">
        <v>1417</v>
      </c>
      <c r="E655" s="61" t="s">
        <v>4024</v>
      </c>
      <c r="F655" s="78"/>
      <c r="G655" s="58" t="s">
        <v>4858</v>
      </c>
      <c r="H655" s="68" t="s">
        <v>3662</v>
      </c>
      <c r="I655" s="71" t="s">
        <v>4528</v>
      </c>
      <c r="J655" s="58">
        <v>92112</v>
      </c>
      <c r="K655" s="58" t="s">
        <v>132</v>
      </c>
      <c r="L655" s="58" t="s">
        <v>132</v>
      </c>
    </row>
    <row r="656" spans="1:12" ht="14.25" customHeight="1" x14ac:dyDescent="0.3">
      <c r="A656" s="65">
        <v>880</v>
      </c>
      <c r="B656" s="61" t="s">
        <v>1118</v>
      </c>
      <c r="C656" s="79">
        <v>5826</v>
      </c>
      <c r="D656" s="61" t="s">
        <v>1419</v>
      </c>
      <c r="E656" s="61" t="s">
        <v>4059</v>
      </c>
      <c r="F656" s="78"/>
      <c r="G656" s="58" t="s">
        <v>4857</v>
      </c>
      <c r="H656" s="68" t="s">
        <v>4020</v>
      </c>
      <c r="I656" s="71" t="s">
        <v>4527</v>
      </c>
      <c r="J656" s="58">
        <v>92112</v>
      </c>
      <c r="K656" s="58" t="s">
        <v>132</v>
      </c>
      <c r="L656" s="58" t="s">
        <v>132</v>
      </c>
    </row>
    <row r="657" spans="1:12" ht="14.25" customHeight="1" x14ac:dyDescent="0.3">
      <c r="A657" s="65">
        <v>880</v>
      </c>
      <c r="B657" s="61" t="s">
        <v>1118</v>
      </c>
      <c r="C657" s="79">
        <v>5844</v>
      </c>
      <c r="D657" s="61" t="s">
        <v>1224</v>
      </c>
      <c r="E657" s="61" t="s">
        <v>4043</v>
      </c>
      <c r="F657" s="78"/>
      <c r="G657" s="114" t="s">
        <v>7967</v>
      </c>
      <c r="H657" s="68" t="s">
        <v>4020</v>
      </c>
      <c r="I657" s="71" t="s">
        <v>4527</v>
      </c>
      <c r="J657" s="59">
        <v>92112</v>
      </c>
      <c r="K657" s="58" t="s">
        <v>132</v>
      </c>
      <c r="L657" s="58" t="s">
        <v>132</v>
      </c>
    </row>
    <row r="658" spans="1:12" ht="14.25" customHeight="1" x14ac:dyDescent="0.3">
      <c r="A658" s="65">
        <v>880</v>
      </c>
      <c r="B658" s="61" t="s">
        <v>1118</v>
      </c>
      <c r="C658" s="79">
        <v>5897</v>
      </c>
      <c r="D658" s="61" t="s">
        <v>1409</v>
      </c>
      <c r="E658" s="61" t="s">
        <v>4024</v>
      </c>
      <c r="F658" s="78"/>
      <c r="G658" s="58" t="s">
        <v>4858</v>
      </c>
      <c r="H658" s="68" t="s">
        <v>3662</v>
      </c>
      <c r="I658" s="71" t="s">
        <v>4528</v>
      </c>
      <c r="J658" s="58">
        <v>92112</v>
      </c>
      <c r="K658" s="58" t="s">
        <v>132</v>
      </c>
      <c r="L658" s="58" t="s">
        <v>132</v>
      </c>
    </row>
    <row r="659" spans="1:12" ht="14.25" customHeight="1" x14ac:dyDescent="0.3">
      <c r="A659" s="65">
        <v>880</v>
      </c>
      <c r="B659" s="61" t="s">
        <v>1118</v>
      </c>
      <c r="C659" s="79">
        <v>5973</v>
      </c>
      <c r="D659" s="61" t="s">
        <v>1474</v>
      </c>
      <c r="E659" s="61" t="s">
        <v>4080</v>
      </c>
      <c r="F659" s="78">
        <v>1</v>
      </c>
      <c r="G659" s="58" t="s">
        <v>4856</v>
      </c>
      <c r="H659" s="68" t="s">
        <v>4020</v>
      </c>
      <c r="I659" s="71" t="s">
        <v>4527</v>
      </c>
      <c r="J659" s="58">
        <v>92112</v>
      </c>
      <c r="K659" s="58" t="s">
        <v>132</v>
      </c>
      <c r="L659" s="58" t="s">
        <v>132</v>
      </c>
    </row>
    <row r="660" spans="1:12" ht="14.25" customHeight="1" x14ac:dyDescent="0.3">
      <c r="A660" s="65">
        <v>880</v>
      </c>
      <c r="B660" s="61" t="s">
        <v>1118</v>
      </c>
      <c r="C660" s="79">
        <v>6002</v>
      </c>
      <c r="D660" s="61" t="s">
        <v>1425</v>
      </c>
      <c r="E660" s="61" t="s">
        <v>4023</v>
      </c>
      <c r="F660" s="78"/>
      <c r="G660" s="58" t="s">
        <v>4857</v>
      </c>
      <c r="H660" s="68" t="s">
        <v>4020</v>
      </c>
      <c r="I660" s="71" t="s">
        <v>4527</v>
      </c>
      <c r="J660" s="59">
        <v>92112</v>
      </c>
      <c r="K660" s="58" t="s">
        <v>132</v>
      </c>
      <c r="L660" s="58" t="s">
        <v>132</v>
      </c>
    </row>
    <row r="661" spans="1:12" ht="14.25" customHeight="1" x14ac:dyDescent="0.3">
      <c r="A661" s="65">
        <v>880</v>
      </c>
      <c r="B661" s="61" t="s">
        <v>1118</v>
      </c>
      <c r="C661" s="79">
        <v>6088</v>
      </c>
      <c r="D661" s="61" t="s">
        <v>1262</v>
      </c>
      <c r="E661" s="61" t="s">
        <v>4024</v>
      </c>
      <c r="F661" s="78"/>
      <c r="G661" s="58" t="s">
        <v>4858</v>
      </c>
      <c r="H661" s="68" t="s">
        <v>3662</v>
      </c>
      <c r="I661" s="71" t="s">
        <v>4528</v>
      </c>
      <c r="J661" s="58">
        <v>92112</v>
      </c>
      <c r="K661" s="58" t="s">
        <v>132</v>
      </c>
      <c r="L661" s="58" t="s">
        <v>132</v>
      </c>
    </row>
    <row r="662" spans="1:12" ht="14.25" customHeight="1" x14ac:dyDescent="0.3">
      <c r="A662" s="65">
        <v>880</v>
      </c>
      <c r="B662" s="61" t="s">
        <v>1118</v>
      </c>
      <c r="C662" s="79">
        <v>6098</v>
      </c>
      <c r="D662" s="61" t="s">
        <v>1427</v>
      </c>
      <c r="E662" s="61" t="s">
        <v>4059</v>
      </c>
      <c r="F662" s="78"/>
      <c r="G662" s="58" t="s">
        <v>4857</v>
      </c>
      <c r="H662" s="68" t="s">
        <v>4020</v>
      </c>
      <c r="I662" s="71" t="s">
        <v>4527</v>
      </c>
      <c r="J662" s="58">
        <v>92112</v>
      </c>
      <c r="K662" s="58" t="s">
        <v>132</v>
      </c>
      <c r="L662" s="58" t="s">
        <v>132</v>
      </c>
    </row>
    <row r="663" spans="1:12" ht="14.25" customHeight="1" x14ac:dyDescent="0.3">
      <c r="A663" s="65">
        <v>880</v>
      </c>
      <c r="B663" s="61" t="s">
        <v>1118</v>
      </c>
      <c r="C663" s="79">
        <v>6188</v>
      </c>
      <c r="D663" s="61" t="s">
        <v>1162</v>
      </c>
      <c r="E663" s="61" t="s">
        <v>4059</v>
      </c>
      <c r="F663" s="78"/>
      <c r="G663" s="58" t="s">
        <v>4857</v>
      </c>
      <c r="H663" s="68" t="s">
        <v>4020</v>
      </c>
      <c r="I663" s="71" t="s">
        <v>4527</v>
      </c>
      <c r="J663" s="58">
        <v>92112</v>
      </c>
      <c r="K663" s="58" t="s">
        <v>132</v>
      </c>
      <c r="L663" s="58" t="s">
        <v>132</v>
      </c>
    </row>
    <row r="664" spans="1:12" ht="14.25" customHeight="1" x14ac:dyDescent="0.3">
      <c r="A664" s="65">
        <v>880</v>
      </c>
      <c r="B664" s="61" t="s">
        <v>1118</v>
      </c>
      <c r="C664" s="79">
        <v>6239</v>
      </c>
      <c r="D664" s="61" t="s">
        <v>1494</v>
      </c>
      <c r="E664" s="61" t="s">
        <v>4080</v>
      </c>
      <c r="F664" s="78">
        <v>1</v>
      </c>
      <c r="G664" s="58" t="s">
        <v>4856</v>
      </c>
      <c r="H664" s="68" t="s">
        <v>4020</v>
      </c>
      <c r="I664" s="71" t="s">
        <v>4527</v>
      </c>
      <c r="J664" s="58">
        <v>92112</v>
      </c>
      <c r="K664" s="58" t="s">
        <v>132</v>
      </c>
      <c r="L664" s="58" t="s">
        <v>132</v>
      </c>
    </row>
    <row r="665" spans="1:12" ht="14.25" customHeight="1" x14ac:dyDescent="0.3">
      <c r="A665" s="65">
        <v>880</v>
      </c>
      <c r="B665" s="61" t="s">
        <v>1118</v>
      </c>
      <c r="C665" s="79">
        <v>6254</v>
      </c>
      <c r="D665" s="61" t="s">
        <v>1431</v>
      </c>
      <c r="E665" s="61" t="s">
        <v>4024</v>
      </c>
      <c r="F665" s="78"/>
      <c r="G665" s="58" t="s">
        <v>4858</v>
      </c>
      <c r="H665" s="68" t="s">
        <v>3662</v>
      </c>
      <c r="I665" s="71" t="s">
        <v>4528</v>
      </c>
      <c r="J665" s="58">
        <v>92112</v>
      </c>
      <c r="K665" s="58" t="s">
        <v>132</v>
      </c>
      <c r="L665" s="58" t="s">
        <v>132</v>
      </c>
    </row>
    <row r="666" spans="1:12" ht="14.25" customHeight="1" x14ac:dyDescent="0.3">
      <c r="A666" s="65">
        <v>880</v>
      </c>
      <c r="B666" s="61" t="s">
        <v>1118</v>
      </c>
      <c r="C666" s="79">
        <v>6308</v>
      </c>
      <c r="D666" s="61" t="s">
        <v>1437</v>
      </c>
      <c r="E666" s="61" t="s">
        <v>4030</v>
      </c>
      <c r="F666" s="78"/>
      <c r="G666" s="58" t="s">
        <v>4858</v>
      </c>
      <c r="H666" s="68" t="s">
        <v>3662</v>
      </c>
      <c r="I666" s="71" t="s">
        <v>4528</v>
      </c>
      <c r="J666" s="58">
        <v>92112</v>
      </c>
      <c r="K666" s="58" t="s">
        <v>132</v>
      </c>
      <c r="L666" s="58" t="s">
        <v>132</v>
      </c>
    </row>
    <row r="667" spans="1:12" ht="14.25" customHeight="1" x14ac:dyDescent="0.3">
      <c r="A667" s="65">
        <v>880</v>
      </c>
      <c r="B667" s="61" t="s">
        <v>1118</v>
      </c>
      <c r="C667" s="79">
        <v>6314</v>
      </c>
      <c r="D667" s="61" t="s">
        <v>1435</v>
      </c>
      <c r="E667" s="61" t="s">
        <v>4023</v>
      </c>
      <c r="F667" s="78"/>
      <c r="G667" s="58" t="s">
        <v>4857</v>
      </c>
      <c r="H667" s="68" t="s">
        <v>4020</v>
      </c>
      <c r="I667" s="71" t="s">
        <v>4527</v>
      </c>
      <c r="J667" s="59">
        <v>92112</v>
      </c>
      <c r="K667" s="58" t="s">
        <v>132</v>
      </c>
      <c r="L667" s="58" t="s">
        <v>132</v>
      </c>
    </row>
    <row r="668" spans="1:12" ht="14.25" customHeight="1" x14ac:dyDescent="0.3">
      <c r="A668" s="65">
        <v>880</v>
      </c>
      <c r="B668" s="61" t="s">
        <v>1118</v>
      </c>
      <c r="C668" s="79">
        <v>6350</v>
      </c>
      <c r="D668" s="61" t="s">
        <v>1188</v>
      </c>
      <c r="E668" s="61" t="s">
        <v>4023</v>
      </c>
      <c r="F668" s="78"/>
      <c r="G668" s="58" t="s">
        <v>4857</v>
      </c>
      <c r="H668" s="68" t="s">
        <v>4020</v>
      </c>
      <c r="I668" s="71" t="s">
        <v>4527</v>
      </c>
      <c r="J668" s="59">
        <v>92112</v>
      </c>
      <c r="K668" s="58" t="s">
        <v>132</v>
      </c>
      <c r="L668" s="58" t="s">
        <v>132</v>
      </c>
    </row>
    <row r="669" spans="1:12" ht="14.25" customHeight="1" x14ac:dyDescent="0.3">
      <c r="A669" s="65">
        <v>880</v>
      </c>
      <c r="B669" s="61" t="s">
        <v>1118</v>
      </c>
      <c r="C669" s="79">
        <v>6368</v>
      </c>
      <c r="D669" s="61" t="s">
        <v>1441</v>
      </c>
      <c r="E669" s="61" t="s">
        <v>4059</v>
      </c>
      <c r="F669" s="78"/>
      <c r="G669" s="58" t="s">
        <v>4857</v>
      </c>
      <c r="H669" s="68" t="s">
        <v>4020</v>
      </c>
      <c r="I669" s="71" t="s">
        <v>4527</v>
      </c>
      <c r="J669" s="58">
        <v>92112</v>
      </c>
      <c r="K669" s="58" t="s">
        <v>132</v>
      </c>
      <c r="L669" s="58" t="s">
        <v>132</v>
      </c>
    </row>
    <row r="670" spans="1:12" ht="14.25" customHeight="1" x14ac:dyDescent="0.3">
      <c r="A670" s="65">
        <v>880</v>
      </c>
      <c r="B670" s="61" t="s">
        <v>1118</v>
      </c>
      <c r="C670" s="79">
        <v>6397</v>
      </c>
      <c r="D670" s="61" t="s">
        <v>1218</v>
      </c>
      <c r="E670" s="61" t="s">
        <v>4080</v>
      </c>
      <c r="F670" s="78">
        <v>1</v>
      </c>
      <c r="G670" s="58" t="s">
        <v>4856</v>
      </c>
      <c r="H670" s="68" t="s">
        <v>4020</v>
      </c>
      <c r="I670" s="71" t="s">
        <v>4527</v>
      </c>
      <c r="J670" s="58">
        <v>92112</v>
      </c>
      <c r="K670" s="58" t="s">
        <v>132</v>
      </c>
      <c r="L670" s="58" t="s">
        <v>132</v>
      </c>
    </row>
    <row r="671" spans="1:12" ht="14.25" customHeight="1" x14ac:dyDescent="0.3">
      <c r="A671" s="65">
        <v>880</v>
      </c>
      <c r="B671" s="61" t="s">
        <v>1118</v>
      </c>
      <c r="C671" s="79">
        <v>6479</v>
      </c>
      <c r="D671" s="61" t="s">
        <v>1445</v>
      </c>
      <c r="E671" s="61" t="s">
        <v>4025</v>
      </c>
      <c r="F671" s="78"/>
      <c r="G671" s="58" t="s">
        <v>4858</v>
      </c>
      <c r="H671" s="68" t="s">
        <v>4033</v>
      </c>
      <c r="I671" s="71" t="s">
        <v>4528</v>
      </c>
      <c r="J671" s="58">
        <v>92112</v>
      </c>
      <c r="K671" s="58" t="s">
        <v>132</v>
      </c>
      <c r="L671" s="58" t="s">
        <v>132</v>
      </c>
    </row>
    <row r="672" spans="1:12" ht="14.25" customHeight="1" x14ac:dyDescent="0.3">
      <c r="A672" s="65">
        <v>880</v>
      </c>
      <c r="B672" s="61" t="s">
        <v>1118</v>
      </c>
      <c r="C672" s="79">
        <v>6508</v>
      </c>
      <c r="D672" s="61" t="s">
        <v>1447</v>
      </c>
      <c r="E672" s="61" t="s">
        <v>4059</v>
      </c>
      <c r="F672" s="78"/>
      <c r="G672" s="58" t="s">
        <v>4857</v>
      </c>
      <c r="H672" s="68" t="s">
        <v>4020</v>
      </c>
      <c r="I672" s="71" t="s">
        <v>4527</v>
      </c>
      <c r="J672" s="58">
        <v>92112</v>
      </c>
      <c r="K672" s="58" t="s">
        <v>132</v>
      </c>
      <c r="L672" s="58" t="s">
        <v>132</v>
      </c>
    </row>
    <row r="673" spans="1:12" ht="14.25" customHeight="1" x14ac:dyDescent="0.3">
      <c r="A673" s="65">
        <v>880</v>
      </c>
      <c r="B673" s="61" t="s">
        <v>1118</v>
      </c>
      <c r="C673" s="79">
        <v>6509</v>
      </c>
      <c r="D673" s="61" t="s">
        <v>1256</v>
      </c>
      <c r="E673" s="61" t="s">
        <v>4026</v>
      </c>
      <c r="F673" s="78"/>
      <c r="G673" s="58" t="s">
        <v>4857</v>
      </c>
      <c r="H673" s="68" t="s">
        <v>4020</v>
      </c>
      <c r="I673" s="71" t="s">
        <v>4527</v>
      </c>
      <c r="J673" s="59">
        <v>92112</v>
      </c>
      <c r="K673" s="58" t="s">
        <v>132</v>
      </c>
      <c r="L673" s="58" t="s">
        <v>132</v>
      </c>
    </row>
    <row r="674" spans="1:12" ht="14.25" customHeight="1" x14ac:dyDescent="0.3">
      <c r="A674" s="65">
        <v>880</v>
      </c>
      <c r="B674" s="61" t="s">
        <v>1118</v>
      </c>
      <c r="C674" s="79">
        <v>6676</v>
      </c>
      <c r="D674" s="61" t="s">
        <v>1449</v>
      </c>
      <c r="E674" s="61" t="s">
        <v>4059</v>
      </c>
      <c r="F674" s="78"/>
      <c r="G674" s="58" t="s">
        <v>4857</v>
      </c>
      <c r="H674" s="68" t="s">
        <v>4020</v>
      </c>
      <c r="I674" s="71" t="s">
        <v>4527</v>
      </c>
      <c r="J674" s="58">
        <v>92112</v>
      </c>
      <c r="K674" s="58" t="s">
        <v>132</v>
      </c>
      <c r="L674" s="58" t="s">
        <v>132</v>
      </c>
    </row>
    <row r="675" spans="1:12" ht="14.25" customHeight="1" x14ac:dyDescent="0.3">
      <c r="A675" s="65">
        <v>880</v>
      </c>
      <c r="B675" s="61" t="s">
        <v>1118</v>
      </c>
      <c r="C675" s="79">
        <v>6754</v>
      </c>
      <c r="D675" s="61" t="s">
        <v>1451</v>
      </c>
      <c r="E675" s="61" t="s">
        <v>4024</v>
      </c>
      <c r="F675" s="78"/>
      <c r="G675" s="58" t="s">
        <v>4858</v>
      </c>
      <c r="H675" s="68" t="s">
        <v>3662</v>
      </c>
      <c r="I675" s="71" t="s">
        <v>4528</v>
      </c>
      <c r="J675" s="58">
        <v>92112</v>
      </c>
      <c r="K675" s="58" t="s">
        <v>132</v>
      </c>
      <c r="L675" s="58" t="s">
        <v>132</v>
      </c>
    </row>
    <row r="676" spans="1:12" ht="14.25" customHeight="1" x14ac:dyDescent="0.3">
      <c r="A676" s="65">
        <v>880</v>
      </c>
      <c r="B676" s="61" t="s">
        <v>1118</v>
      </c>
      <c r="C676" s="79">
        <v>6957</v>
      </c>
      <c r="D676" s="61" t="s">
        <v>1548</v>
      </c>
      <c r="E676" s="61" t="s">
        <v>4059</v>
      </c>
      <c r="F676" s="78"/>
      <c r="G676" s="58" t="s">
        <v>4857</v>
      </c>
      <c r="H676" s="68" t="s">
        <v>4020</v>
      </c>
      <c r="I676" s="71" t="s">
        <v>4527</v>
      </c>
      <c r="J676" s="58">
        <v>92112</v>
      </c>
      <c r="K676" s="58" t="s">
        <v>132</v>
      </c>
      <c r="L676" s="58" t="s">
        <v>132</v>
      </c>
    </row>
    <row r="677" spans="1:12" ht="14.25" customHeight="1" x14ac:dyDescent="0.3">
      <c r="A677" s="65">
        <v>880</v>
      </c>
      <c r="B677" s="61" t="s">
        <v>1118</v>
      </c>
      <c r="C677" s="79">
        <v>6970</v>
      </c>
      <c r="D677" s="61" t="s">
        <v>1317</v>
      </c>
      <c r="E677" s="61" t="s">
        <v>4023</v>
      </c>
      <c r="F677" s="78"/>
      <c r="G677" s="58" t="s">
        <v>4857</v>
      </c>
      <c r="H677" s="68" t="s">
        <v>4020</v>
      </c>
      <c r="I677" s="71" t="s">
        <v>4527</v>
      </c>
      <c r="J677" s="59">
        <v>92112</v>
      </c>
      <c r="K677" s="58" t="s">
        <v>132</v>
      </c>
      <c r="L677" s="58" t="s">
        <v>132</v>
      </c>
    </row>
    <row r="678" spans="1:12" ht="14.25" customHeight="1" x14ac:dyDescent="0.3">
      <c r="A678" s="65">
        <v>880</v>
      </c>
      <c r="B678" s="61" t="s">
        <v>1118</v>
      </c>
      <c r="C678" s="79">
        <v>7045</v>
      </c>
      <c r="D678" s="61" t="s">
        <v>1455</v>
      </c>
      <c r="E678" s="61" t="s">
        <v>4023</v>
      </c>
      <c r="F678" s="78"/>
      <c r="G678" s="58" t="s">
        <v>4857</v>
      </c>
      <c r="H678" s="68" t="s">
        <v>4020</v>
      </c>
      <c r="I678" s="71" t="s">
        <v>4527</v>
      </c>
      <c r="J678" s="59">
        <v>92112</v>
      </c>
      <c r="K678" s="58" t="s">
        <v>132</v>
      </c>
      <c r="L678" s="58" t="s">
        <v>132</v>
      </c>
    </row>
    <row r="679" spans="1:12" ht="14.25" customHeight="1" x14ac:dyDescent="0.3">
      <c r="A679" s="65">
        <v>880</v>
      </c>
      <c r="B679" s="61" t="s">
        <v>1118</v>
      </c>
      <c r="C679" s="79">
        <v>7163</v>
      </c>
      <c r="D679" s="61" t="s">
        <v>1459</v>
      </c>
      <c r="E679" s="61" t="s">
        <v>4043</v>
      </c>
      <c r="F679" s="78"/>
      <c r="G679" s="58" t="s">
        <v>4857</v>
      </c>
      <c r="H679" s="68" t="s">
        <v>4020</v>
      </c>
      <c r="I679" s="71" t="s">
        <v>4527</v>
      </c>
      <c r="J679" s="59">
        <v>92112</v>
      </c>
      <c r="K679" s="58" t="s">
        <v>132</v>
      </c>
      <c r="L679" s="58" t="s">
        <v>132</v>
      </c>
    </row>
    <row r="680" spans="1:12" ht="14.25" customHeight="1" x14ac:dyDescent="0.3">
      <c r="A680" s="65">
        <v>880</v>
      </c>
      <c r="B680" s="61" t="s">
        <v>1118</v>
      </c>
      <c r="C680" s="79">
        <v>7188</v>
      </c>
      <c r="D680" s="61" t="s">
        <v>1423</v>
      </c>
      <c r="E680" s="61" t="s">
        <v>4043</v>
      </c>
      <c r="F680" s="78">
        <v>5</v>
      </c>
      <c r="G680" s="110" t="s">
        <v>4856</v>
      </c>
      <c r="H680" s="68" t="s">
        <v>4020</v>
      </c>
      <c r="I680" s="71" t="s">
        <v>4527</v>
      </c>
      <c r="J680" s="59">
        <v>92112</v>
      </c>
      <c r="K680" s="58" t="s">
        <v>132</v>
      </c>
      <c r="L680" s="58" t="s">
        <v>132</v>
      </c>
    </row>
    <row r="681" spans="1:12" ht="14.25" customHeight="1" x14ac:dyDescent="0.3">
      <c r="A681" s="65">
        <v>880</v>
      </c>
      <c r="B681" s="61" t="s">
        <v>1118</v>
      </c>
      <c r="C681" s="79">
        <v>7241</v>
      </c>
      <c r="D681" s="61" t="s">
        <v>1471</v>
      </c>
      <c r="E681" s="61" t="s">
        <v>4024</v>
      </c>
      <c r="F681" s="78"/>
      <c r="G681" s="58" t="s">
        <v>4858</v>
      </c>
      <c r="H681" s="68" t="s">
        <v>4033</v>
      </c>
      <c r="I681" s="71" t="s">
        <v>4528</v>
      </c>
      <c r="J681" s="58">
        <v>92112</v>
      </c>
      <c r="K681" s="58" t="s">
        <v>132</v>
      </c>
      <c r="L681" s="58" t="s">
        <v>132</v>
      </c>
    </row>
    <row r="682" spans="1:12" ht="14.25" customHeight="1" x14ac:dyDescent="0.3">
      <c r="A682" s="65">
        <v>880</v>
      </c>
      <c r="B682" s="61" t="s">
        <v>1118</v>
      </c>
      <c r="C682" s="79">
        <v>7243</v>
      </c>
      <c r="D682" s="61" t="s">
        <v>1500</v>
      </c>
      <c r="E682" s="61" t="s">
        <v>4077</v>
      </c>
      <c r="F682" s="78">
        <v>3</v>
      </c>
      <c r="G682" s="58" t="s">
        <v>4856</v>
      </c>
      <c r="H682" s="68" t="s">
        <v>4020</v>
      </c>
      <c r="I682" s="71" t="s">
        <v>4527</v>
      </c>
      <c r="J682" s="58">
        <v>92112</v>
      </c>
      <c r="K682" s="58" t="s">
        <v>132</v>
      </c>
      <c r="L682" s="58" t="s">
        <v>132</v>
      </c>
    </row>
    <row r="683" spans="1:12" ht="14.25" customHeight="1" x14ac:dyDescent="0.3">
      <c r="A683" s="65">
        <v>880</v>
      </c>
      <c r="B683" s="61" t="s">
        <v>1118</v>
      </c>
      <c r="C683" s="79">
        <v>7246</v>
      </c>
      <c r="D683" s="61" t="s">
        <v>1463</v>
      </c>
      <c r="E683" s="61" t="s">
        <v>4030</v>
      </c>
      <c r="F683" s="78"/>
      <c r="G683" s="58" t="s">
        <v>4858</v>
      </c>
      <c r="H683" s="68" t="s">
        <v>3662</v>
      </c>
      <c r="I683" s="71" t="s">
        <v>4528</v>
      </c>
      <c r="J683" s="58">
        <v>92112</v>
      </c>
      <c r="K683" s="58" t="s">
        <v>132</v>
      </c>
      <c r="L683" s="58" t="s">
        <v>132</v>
      </c>
    </row>
    <row r="684" spans="1:12" ht="14.25" customHeight="1" x14ac:dyDescent="0.3">
      <c r="A684" s="65">
        <v>880</v>
      </c>
      <c r="B684" s="61" t="s">
        <v>1118</v>
      </c>
      <c r="C684" s="79">
        <v>7361</v>
      </c>
      <c r="D684" s="61" t="s">
        <v>1504</v>
      </c>
      <c r="E684" s="61" t="s">
        <v>4037</v>
      </c>
      <c r="F684" s="78">
        <v>4</v>
      </c>
      <c r="G684" s="58" t="s">
        <v>4856</v>
      </c>
      <c r="H684" s="68" t="s">
        <v>4020</v>
      </c>
      <c r="I684" s="71" t="s">
        <v>4527</v>
      </c>
      <c r="J684" s="58">
        <v>92112</v>
      </c>
      <c r="K684" s="58" t="s">
        <v>132</v>
      </c>
      <c r="L684" s="58" t="s">
        <v>132</v>
      </c>
    </row>
    <row r="685" spans="1:12" ht="14.25" customHeight="1" x14ac:dyDescent="0.3">
      <c r="A685" s="65">
        <v>880</v>
      </c>
      <c r="B685" s="61" t="s">
        <v>1118</v>
      </c>
      <c r="C685" s="79">
        <v>7471</v>
      </c>
      <c r="D685" s="61" t="s">
        <v>1508</v>
      </c>
      <c r="E685" s="61" t="s">
        <v>4080</v>
      </c>
      <c r="F685" s="78">
        <v>1</v>
      </c>
      <c r="G685" s="58" t="s">
        <v>4856</v>
      </c>
      <c r="H685" s="68" t="s">
        <v>4020</v>
      </c>
      <c r="I685" s="71" t="s">
        <v>4527</v>
      </c>
      <c r="J685" s="58">
        <v>92112</v>
      </c>
      <c r="K685" s="58" t="s">
        <v>132</v>
      </c>
      <c r="L685" s="58" t="s">
        <v>132</v>
      </c>
    </row>
    <row r="686" spans="1:12" ht="14.25" customHeight="1" x14ac:dyDescent="0.3">
      <c r="A686" s="65">
        <v>880</v>
      </c>
      <c r="B686" s="61" t="s">
        <v>1118</v>
      </c>
      <c r="C686" s="79">
        <v>7554</v>
      </c>
      <c r="D686" s="61" t="s">
        <v>1478</v>
      </c>
      <c r="E686" s="61" t="s">
        <v>4024</v>
      </c>
      <c r="F686" s="78"/>
      <c r="G686" s="58" t="s">
        <v>4858</v>
      </c>
      <c r="H686" s="68" t="s">
        <v>3662</v>
      </c>
      <c r="I686" s="71" t="s">
        <v>4528</v>
      </c>
      <c r="J686" s="58">
        <v>92112</v>
      </c>
      <c r="K686" s="58" t="s">
        <v>132</v>
      </c>
      <c r="L686" s="58" t="s">
        <v>132</v>
      </c>
    </row>
    <row r="687" spans="1:12" ht="14.25" customHeight="1" x14ac:dyDescent="0.3">
      <c r="A687" s="65">
        <v>880</v>
      </c>
      <c r="B687" s="61" t="s">
        <v>1118</v>
      </c>
      <c r="C687" s="79">
        <v>7578</v>
      </c>
      <c r="D687" s="61" t="s">
        <v>1480</v>
      </c>
      <c r="E687" s="61" t="s">
        <v>4059</v>
      </c>
      <c r="F687" s="78"/>
      <c r="G687" s="58" t="s">
        <v>4857</v>
      </c>
      <c r="H687" s="68" t="s">
        <v>4020</v>
      </c>
      <c r="I687" s="71" t="s">
        <v>4527</v>
      </c>
      <c r="J687" s="58">
        <v>92112</v>
      </c>
      <c r="K687" s="58" t="s">
        <v>132</v>
      </c>
      <c r="L687" s="58" t="s">
        <v>132</v>
      </c>
    </row>
    <row r="688" spans="1:12" ht="14.25" customHeight="1" x14ac:dyDescent="0.3">
      <c r="A688" s="65">
        <v>880</v>
      </c>
      <c r="B688" s="61" t="s">
        <v>1118</v>
      </c>
      <c r="C688" s="79">
        <v>7694</v>
      </c>
      <c r="D688" s="61" t="s">
        <v>1202</v>
      </c>
      <c r="E688" s="61" t="s">
        <v>4024</v>
      </c>
      <c r="F688" s="78"/>
      <c r="G688" s="58" t="s">
        <v>4858</v>
      </c>
      <c r="H688" s="68" t="s">
        <v>3662</v>
      </c>
      <c r="I688" s="71" t="s">
        <v>4528</v>
      </c>
      <c r="J688" s="58">
        <v>92112</v>
      </c>
      <c r="K688" s="58" t="s">
        <v>132</v>
      </c>
      <c r="L688" s="58" t="s">
        <v>132</v>
      </c>
    </row>
    <row r="689" spans="1:12" ht="14.25" customHeight="1" x14ac:dyDescent="0.3">
      <c r="A689" s="65">
        <v>880</v>
      </c>
      <c r="B689" s="61" t="s">
        <v>1118</v>
      </c>
      <c r="C689" s="79">
        <v>7698</v>
      </c>
      <c r="D689" s="61" t="s">
        <v>1510</v>
      </c>
      <c r="E689" s="61" t="s">
        <v>4081</v>
      </c>
      <c r="F689" s="78">
        <v>1</v>
      </c>
      <c r="G689" s="58" t="s">
        <v>4856</v>
      </c>
      <c r="H689" s="68" t="s">
        <v>4020</v>
      </c>
      <c r="I689" s="71" t="s">
        <v>4527</v>
      </c>
      <c r="J689" s="58">
        <v>92112</v>
      </c>
      <c r="K689" s="58" t="s">
        <v>132</v>
      </c>
      <c r="L689" s="58" t="s">
        <v>132</v>
      </c>
    </row>
    <row r="690" spans="1:12" ht="14.25" customHeight="1" x14ac:dyDescent="0.3">
      <c r="A690" s="65">
        <v>880</v>
      </c>
      <c r="B690" s="61" t="s">
        <v>1118</v>
      </c>
      <c r="C690" s="79">
        <v>7926</v>
      </c>
      <c r="D690" s="61" t="s">
        <v>1528</v>
      </c>
      <c r="E690" s="61" t="s">
        <v>4027</v>
      </c>
      <c r="F690" s="78">
        <v>1</v>
      </c>
      <c r="G690" s="58" t="s">
        <v>4856</v>
      </c>
      <c r="H690" s="68" t="s">
        <v>4033</v>
      </c>
      <c r="I690" s="71" t="s">
        <v>4527</v>
      </c>
      <c r="J690" s="58">
        <v>92112</v>
      </c>
      <c r="K690" s="58" t="s">
        <v>132</v>
      </c>
      <c r="L690" s="58" t="s">
        <v>132</v>
      </c>
    </row>
    <row r="691" spans="1:12" ht="14.25" customHeight="1" x14ac:dyDescent="0.3">
      <c r="A691" s="65">
        <v>880</v>
      </c>
      <c r="B691" s="61" t="s">
        <v>1118</v>
      </c>
      <c r="C691" s="79">
        <v>7942</v>
      </c>
      <c r="D691" s="61" t="s">
        <v>1486</v>
      </c>
      <c r="E691" s="61" t="s">
        <v>4059</v>
      </c>
      <c r="F691" s="78"/>
      <c r="G691" s="58" t="s">
        <v>4857</v>
      </c>
      <c r="H691" s="68" t="s">
        <v>4020</v>
      </c>
      <c r="I691" s="71" t="s">
        <v>4527</v>
      </c>
      <c r="J691" s="58">
        <v>92112</v>
      </c>
      <c r="K691" s="58" t="s">
        <v>132</v>
      </c>
      <c r="L691" s="58" t="s">
        <v>132</v>
      </c>
    </row>
    <row r="692" spans="1:12" ht="14.25" customHeight="1" x14ac:dyDescent="0.3">
      <c r="A692" s="65">
        <v>880</v>
      </c>
      <c r="B692" s="61" t="s">
        <v>1118</v>
      </c>
      <c r="C692" s="79">
        <v>7972</v>
      </c>
      <c r="D692" s="61" t="s">
        <v>1488</v>
      </c>
      <c r="E692" s="61" t="s">
        <v>4024</v>
      </c>
      <c r="F692" s="78"/>
      <c r="G692" s="58" t="s">
        <v>4858</v>
      </c>
      <c r="H692" s="68" t="s">
        <v>3662</v>
      </c>
      <c r="I692" s="71" t="s">
        <v>4528</v>
      </c>
      <c r="J692" s="58">
        <v>92112</v>
      </c>
      <c r="K692" s="58" t="s">
        <v>132</v>
      </c>
      <c r="L692" s="58" t="s">
        <v>132</v>
      </c>
    </row>
    <row r="693" spans="1:12" ht="14.25" customHeight="1" x14ac:dyDescent="0.3">
      <c r="A693" s="65">
        <v>880</v>
      </c>
      <c r="B693" s="61" t="s">
        <v>1118</v>
      </c>
      <c r="C693" s="79">
        <v>7973</v>
      </c>
      <c r="D693" s="61" t="s">
        <v>1516</v>
      </c>
      <c r="E693" s="61" t="s">
        <v>4059</v>
      </c>
      <c r="F693" s="78"/>
      <c r="G693" s="58" t="s">
        <v>4857</v>
      </c>
      <c r="H693" s="68" t="s">
        <v>4033</v>
      </c>
      <c r="I693" s="71" t="s">
        <v>4527</v>
      </c>
      <c r="J693" s="58">
        <v>92112</v>
      </c>
      <c r="K693" s="58" t="s">
        <v>132</v>
      </c>
      <c r="L693" s="58" t="s">
        <v>132</v>
      </c>
    </row>
    <row r="694" spans="1:12" ht="14.25" customHeight="1" x14ac:dyDescent="0.3">
      <c r="A694" s="65">
        <v>880</v>
      </c>
      <c r="B694" s="61" t="s">
        <v>1118</v>
      </c>
      <c r="C694" s="79">
        <v>8006</v>
      </c>
      <c r="D694" s="61" t="s">
        <v>1490</v>
      </c>
      <c r="E694" s="61" t="s">
        <v>4023</v>
      </c>
      <c r="F694" s="78"/>
      <c r="G694" s="114" t="s">
        <v>7967</v>
      </c>
      <c r="H694" s="68" t="s">
        <v>4020</v>
      </c>
      <c r="I694" s="71" t="s">
        <v>4527</v>
      </c>
      <c r="J694" s="59">
        <v>92112</v>
      </c>
      <c r="K694" s="58" t="s">
        <v>132</v>
      </c>
      <c r="L694" s="58" t="s">
        <v>132</v>
      </c>
    </row>
    <row r="695" spans="1:12" ht="14.25" customHeight="1" x14ac:dyDescent="0.3">
      <c r="A695" s="65">
        <v>880</v>
      </c>
      <c r="B695" s="61" t="s">
        <v>1118</v>
      </c>
      <c r="C695" s="79">
        <v>8053</v>
      </c>
      <c r="D695" s="61" t="s">
        <v>1492</v>
      </c>
      <c r="E695" s="61" t="s">
        <v>4024</v>
      </c>
      <c r="F695" s="78"/>
      <c r="G695" s="58" t="s">
        <v>4857</v>
      </c>
      <c r="H695" s="68" t="s">
        <v>3662</v>
      </c>
      <c r="I695" s="71" t="s">
        <v>4529</v>
      </c>
      <c r="J695" s="58">
        <v>92112</v>
      </c>
      <c r="K695" s="58" t="s">
        <v>132</v>
      </c>
      <c r="L695" s="58" t="s">
        <v>132</v>
      </c>
    </row>
    <row r="696" spans="1:12" ht="14.25" customHeight="1" x14ac:dyDescent="0.3">
      <c r="A696" s="65">
        <v>880</v>
      </c>
      <c r="B696" s="61" t="s">
        <v>1118</v>
      </c>
      <c r="C696" s="79">
        <v>8085</v>
      </c>
      <c r="D696" s="61" t="s">
        <v>1506</v>
      </c>
      <c r="E696" s="61" t="s">
        <v>4024</v>
      </c>
      <c r="F696" s="78"/>
      <c r="G696" s="58" t="s">
        <v>4858</v>
      </c>
      <c r="H696" s="68" t="s">
        <v>4033</v>
      </c>
      <c r="I696" s="71" t="s">
        <v>4528</v>
      </c>
      <c r="J696" s="58">
        <v>92112</v>
      </c>
      <c r="K696" s="58" t="s">
        <v>132</v>
      </c>
      <c r="L696" s="58" t="s">
        <v>132</v>
      </c>
    </row>
    <row r="697" spans="1:12" ht="14.25" customHeight="1" x14ac:dyDescent="0.3">
      <c r="A697" s="65">
        <v>880</v>
      </c>
      <c r="B697" s="61" t="s">
        <v>1118</v>
      </c>
      <c r="C697" s="79">
        <v>8086</v>
      </c>
      <c r="D697" s="61" t="s">
        <v>1514</v>
      </c>
      <c r="E697" s="61" t="s">
        <v>4083</v>
      </c>
      <c r="F697" s="78">
        <v>2</v>
      </c>
      <c r="G697" s="58" t="s">
        <v>4856</v>
      </c>
      <c r="H697" s="68" t="s">
        <v>4020</v>
      </c>
      <c r="I697" s="71" t="s">
        <v>4527</v>
      </c>
      <c r="J697" s="58">
        <v>92112</v>
      </c>
      <c r="K697" s="58" t="s">
        <v>132</v>
      </c>
      <c r="L697" s="58" t="s">
        <v>132</v>
      </c>
    </row>
    <row r="698" spans="1:12" ht="14.25" customHeight="1" x14ac:dyDescent="0.3">
      <c r="A698" s="65">
        <v>880</v>
      </c>
      <c r="B698" s="61" t="s">
        <v>1118</v>
      </c>
      <c r="C698" s="79">
        <v>8131</v>
      </c>
      <c r="D698" s="61" t="s">
        <v>1443</v>
      </c>
      <c r="E698" s="61" t="s">
        <v>4024</v>
      </c>
      <c r="F698" s="78"/>
      <c r="G698" s="58" t="s">
        <v>4858</v>
      </c>
      <c r="H698" s="68" t="s">
        <v>3662</v>
      </c>
      <c r="I698" s="71" t="s">
        <v>4528</v>
      </c>
      <c r="J698" s="58">
        <v>92112</v>
      </c>
      <c r="K698" s="58" t="s">
        <v>132</v>
      </c>
      <c r="L698" s="58" t="s">
        <v>132</v>
      </c>
    </row>
    <row r="699" spans="1:12" ht="14.25" customHeight="1" x14ac:dyDescent="0.3">
      <c r="A699" s="65">
        <v>880</v>
      </c>
      <c r="B699" s="61" t="s">
        <v>1118</v>
      </c>
      <c r="C699" s="79">
        <v>8132</v>
      </c>
      <c r="D699" s="61" t="s">
        <v>1299</v>
      </c>
      <c r="E699" s="61" t="s">
        <v>4023</v>
      </c>
      <c r="F699" s="78"/>
      <c r="G699" s="58" t="s">
        <v>4857</v>
      </c>
      <c r="H699" s="68" t="s">
        <v>4020</v>
      </c>
      <c r="I699" s="71" t="s">
        <v>4527</v>
      </c>
      <c r="J699" s="59">
        <v>92112</v>
      </c>
      <c r="K699" s="58" t="s">
        <v>132</v>
      </c>
      <c r="L699" s="58" t="s">
        <v>132</v>
      </c>
    </row>
    <row r="700" spans="1:12" ht="14.25" customHeight="1" x14ac:dyDescent="0.3">
      <c r="A700" s="65">
        <v>880</v>
      </c>
      <c r="B700" s="61" t="s">
        <v>1118</v>
      </c>
      <c r="C700" s="79">
        <v>8138</v>
      </c>
      <c r="D700" s="61" t="s">
        <v>1496</v>
      </c>
      <c r="E700" s="61" t="s">
        <v>4059</v>
      </c>
      <c r="F700" s="78"/>
      <c r="G700" s="58" t="s">
        <v>4857</v>
      </c>
      <c r="H700" s="68" t="s">
        <v>4020</v>
      </c>
      <c r="I700" s="71" t="s">
        <v>4527</v>
      </c>
      <c r="J700" s="58">
        <v>92112</v>
      </c>
      <c r="K700" s="58" t="s">
        <v>132</v>
      </c>
      <c r="L700" s="58" t="s">
        <v>132</v>
      </c>
    </row>
    <row r="701" spans="1:12" ht="14.25" customHeight="1" x14ac:dyDescent="0.3">
      <c r="A701" s="65">
        <v>880</v>
      </c>
      <c r="B701" s="61" t="s">
        <v>1118</v>
      </c>
      <c r="C701" s="79">
        <v>8145</v>
      </c>
      <c r="D701" s="61" t="s">
        <v>1526</v>
      </c>
      <c r="E701" s="61" t="s">
        <v>4030</v>
      </c>
      <c r="F701" s="78"/>
      <c r="G701" s="58" t="s">
        <v>4858</v>
      </c>
      <c r="H701" s="68" t="s">
        <v>3662</v>
      </c>
      <c r="I701" s="71" t="s">
        <v>4528</v>
      </c>
      <c r="J701" s="58">
        <v>92112</v>
      </c>
      <c r="K701" s="58" t="s">
        <v>132</v>
      </c>
      <c r="L701" s="58" t="s">
        <v>132</v>
      </c>
    </row>
    <row r="702" spans="1:12" ht="14.25" customHeight="1" x14ac:dyDescent="0.3">
      <c r="A702" s="65">
        <v>880</v>
      </c>
      <c r="B702" s="61" t="s">
        <v>1118</v>
      </c>
      <c r="C702" s="79">
        <v>8222</v>
      </c>
      <c r="D702" s="61" t="s">
        <v>1498</v>
      </c>
      <c r="E702" s="61" t="s">
        <v>4024</v>
      </c>
      <c r="F702" s="78"/>
      <c r="G702" s="58" t="s">
        <v>4858</v>
      </c>
      <c r="H702" s="68" t="s">
        <v>3662</v>
      </c>
      <c r="I702" s="71" t="s">
        <v>4528</v>
      </c>
      <c r="J702" s="58">
        <v>92112</v>
      </c>
      <c r="K702" s="58" t="s">
        <v>132</v>
      </c>
      <c r="L702" s="58" t="s">
        <v>132</v>
      </c>
    </row>
    <row r="703" spans="1:12" ht="14.25" customHeight="1" x14ac:dyDescent="0.3">
      <c r="A703" s="65">
        <v>880</v>
      </c>
      <c r="B703" s="61" t="s">
        <v>1118</v>
      </c>
      <c r="C703" s="79">
        <v>8232</v>
      </c>
      <c r="D703" s="61" t="s">
        <v>1520</v>
      </c>
      <c r="E703" s="61" t="s">
        <v>4080</v>
      </c>
      <c r="F703" s="78">
        <v>3</v>
      </c>
      <c r="G703" s="58" t="s">
        <v>4856</v>
      </c>
      <c r="H703" s="68" t="s">
        <v>4020</v>
      </c>
      <c r="I703" s="71" t="s">
        <v>4527</v>
      </c>
      <c r="J703" s="58">
        <v>92112</v>
      </c>
      <c r="K703" s="58" t="s">
        <v>132</v>
      </c>
      <c r="L703" s="58" t="s">
        <v>132</v>
      </c>
    </row>
    <row r="704" spans="1:12" ht="14.25" customHeight="1" x14ac:dyDescent="0.3">
      <c r="A704" s="65">
        <v>880</v>
      </c>
      <c r="B704" s="61" t="s">
        <v>1118</v>
      </c>
      <c r="C704" s="79">
        <v>8242</v>
      </c>
      <c r="D704" s="61" t="s">
        <v>1067</v>
      </c>
      <c r="E704" s="61" t="s">
        <v>4024</v>
      </c>
      <c r="F704" s="78"/>
      <c r="G704" s="58" t="s">
        <v>4858</v>
      </c>
      <c r="H704" s="68" t="s">
        <v>3662</v>
      </c>
      <c r="I704" s="71" t="s">
        <v>4528</v>
      </c>
      <c r="J704" s="58">
        <v>92112</v>
      </c>
      <c r="K704" s="58" t="s">
        <v>132</v>
      </c>
      <c r="L704" s="58" t="s">
        <v>132</v>
      </c>
    </row>
    <row r="705" spans="1:12" ht="14.25" customHeight="1" x14ac:dyDescent="0.3">
      <c r="A705" s="65">
        <v>880</v>
      </c>
      <c r="B705" s="61" t="s">
        <v>1118</v>
      </c>
      <c r="C705" s="79">
        <v>8347</v>
      </c>
      <c r="D705" s="61" t="s">
        <v>1522</v>
      </c>
      <c r="E705" s="61" t="s">
        <v>4081</v>
      </c>
      <c r="F705" s="78">
        <v>4</v>
      </c>
      <c r="G705" s="58" t="s">
        <v>4856</v>
      </c>
      <c r="H705" s="68" t="s">
        <v>4020</v>
      </c>
      <c r="I705" s="71" t="s">
        <v>4527</v>
      </c>
      <c r="J705" s="58">
        <v>92112</v>
      </c>
      <c r="K705" s="58" t="s">
        <v>132</v>
      </c>
      <c r="L705" s="58" t="s">
        <v>132</v>
      </c>
    </row>
    <row r="706" spans="1:12" ht="14.25" customHeight="1" x14ac:dyDescent="0.3">
      <c r="A706" s="65">
        <v>880</v>
      </c>
      <c r="B706" s="61" t="s">
        <v>1118</v>
      </c>
      <c r="C706" s="79">
        <v>8401</v>
      </c>
      <c r="D706" s="61" t="s">
        <v>1518</v>
      </c>
      <c r="E706" s="61" t="s">
        <v>4024</v>
      </c>
      <c r="F706" s="78"/>
      <c r="G706" s="58" t="s">
        <v>4858</v>
      </c>
      <c r="H706" s="68" t="s">
        <v>4033</v>
      </c>
      <c r="I706" s="71" t="s">
        <v>4528</v>
      </c>
      <c r="J706" s="58">
        <v>92112</v>
      </c>
      <c r="K706" s="58" t="s">
        <v>132</v>
      </c>
      <c r="L706" s="58" t="s">
        <v>132</v>
      </c>
    </row>
    <row r="707" spans="1:12" ht="14.25" customHeight="1" x14ac:dyDescent="0.3">
      <c r="A707" s="65">
        <v>880</v>
      </c>
      <c r="B707" s="61" t="s">
        <v>1118</v>
      </c>
      <c r="C707" s="79">
        <v>8422</v>
      </c>
      <c r="D707" s="61" t="s">
        <v>1721</v>
      </c>
      <c r="E707" s="61" t="s">
        <v>4077</v>
      </c>
      <c r="F707" s="78">
        <v>4</v>
      </c>
      <c r="G707" s="58" t="s">
        <v>4856</v>
      </c>
      <c r="H707" s="68" t="s">
        <v>4020</v>
      </c>
      <c r="I707" s="71" t="s">
        <v>4527</v>
      </c>
      <c r="J707" s="58">
        <v>92112</v>
      </c>
      <c r="K707" s="58" t="s">
        <v>132</v>
      </c>
      <c r="L707" s="58" t="s">
        <v>132</v>
      </c>
    </row>
    <row r="708" spans="1:12" ht="14.25" customHeight="1" x14ac:dyDescent="0.3">
      <c r="A708" s="65">
        <v>880</v>
      </c>
      <c r="B708" s="61" t="s">
        <v>1118</v>
      </c>
      <c r="C708" s="79">
        <v>8453</v>
      </c>
      <c r="D708" s="61" t="s">
        <v>1530</v>
      </c>
      <c r="E708" s="61" t="s">
        <v>4024</v>
      </c>
      <c r="F708" s="78"/>
      <c r="G708" s="58" t="s">
        <v>4858</v>
      </c>
      <c r="H708" s="68" t="s">
        <v>3662</v>
      </c>
      <c r="I708" s="71" t="s">
        <v>4528</v>
      </c>
      <c r="J708" s="58">
        <v>92112</v>
      </c>
      <c r="K708" s="58" t="s">
        <v>132</v>
      </c>
      <c r="L708" s="58" t="s">
        <v>132</v>
      </c>
    </row>
    <row r="709" spans="1:12" ht="14.25" customHeight="1" x14ac:dyDescent="0.3">
      <c r="A709" s="65">
        <v>880</v>
      </c>
      <c r="B709" s="61" t="s">
        <v>1118</v>
      </c>
      <c r="C709" s="79">
        <v>8776</v>
      </c>
      <c r="D709" s="61" t="s">
        <v>1532</v>
      </c>
      <c r="E709" s="61" t="s">
        <v>4024</v>
      </c>
      <c r="F709" s="78"/>
      <c r="G709" s="58" t="s">
        <v>4858</v>
      </c>
      <c r="H709" s="68" t="s">
        <v>3662</v>
      </c>
      <c r="I709" s="71" t="s">
        <v>4528</v>
      </c>
      <c r="J709" s="58">
        <v>92112</v>
      </c>
      <c r="K709" s="58" t="s">
        <v>132</v>
      </c>
      <c r="L709" s="58" t="s">
        <v>132</v>
      </c>
    </row>
    <row r="710" spans="1:12" ht="14.25" customHeight="1" x14ac:dyDescent="0.3">
      <c r="A710" s="65">
        <v>880</v>
      </c>
      <c r="B710" s="61" t="s">
        <v>1118</v>
      </c>
      <c r="C710" s="79">
        <v>8787</v>
      </c>
      <c r="D710" s="61" t="s">
        <v>1841</v>
      </c>
      <c r="E710" s="61" t="s">
        <v>4081</v>
      </c>
      <c r="F710" s="78">
        <v>2</v>
      </c>
      <c r="G710" s="58" t="s">
        <v>4856</v>
      </c>
      <c r="H710" s="68" t="s">
        <v>4020</v>
      </c>
      <c r="I710" s="71" t="s">
        <v>4527</v>
      </c>
      <c r="J710" s="58">
        <v>92112</v>
      </c>
      <c r="K710" s="58" t="s">
        <v>132</v>
      </c>
      <c r="L710" s="58" t="s">
        <v>132</v>
      </c>
    </row>
    <row r="711" spans="1:12" ht="14.25" customHeight="1" x14ac:dyDescent="0.3">
      <c r="A711" s="65">
        <v>880</v>
      </c>
      <c r="B711" s="61" t="s">
        <v>1118</v>
      </c>
      <c r="C711" s="79">
        <v>8822</v>
      </c>
      <c r="D711" s="61" t="s">
        <v>1538</v>
      </c>
      <c r="E711" s="61" t="s">
        <v>4059</v>
      </c>
      <c r="F711" s="78"/>
      <c r="G711" s="58" t="s">
        <v>4857</v>
      </c>
      <c r="H711" s="68" t="s">
        <v>4020</v>
      </c>
      <c r="I711" s="71" t="s">
        <v>4527</v>
      </c>
      <c r="J711" s="58">
        <v>92112</v>
      </c>
      <c r="K711" s="58" t="s">
        <v>132</v>
      </c>
      <c r="L711" s="58" t="s">
        <v>132</v>
      </c>
    </row>
    <row r="712" spans="1:12" ht="14.25" customHeight="1" x14ac:dyDescent="0.3">
      <c r="A712" s="65">
        <v>880</v>
      </c>
      <c r="B712" s="61" t="s">
        <v>1118</v>
      </c>
      <c r="C712" s="79">
        <v>8888</v>
      </c>
      <c r="D712" s="61" t="s">
        <v>1540</v>
      </c>
      <c r="E712" s="61" t="s">
        <v>4023</v>
      </c>
      <c r="F712" s="78"/>
      <c r="G712" s="58" t="s">
        <v>4857</v>
      </c>
      <c r="H712" s="68" t="s">
        <v>4020</v>
      </c>
      <c r="I712" s="71" t="s">
        <v>4527</v>
      </c>
      <c r="J712" s="59">
        <v>92112</v>
      </c>
      <c r="K712" s="58" t="s">
        <v>132</v>
      </c>
      <c r="L712" s="58" t="s">
        <v>132</v>
      </c>
    </row>
    <row r="713" spans="1:12" ht="14.25" customHeight="1" x14ac:dyDescent="0.3">
      <c r="A713" s="65">
        <v>880</v>
      </c>
      <c r="B713" s="61" t="s">
        <v>1118</v>
      </c>
      <c r="C713" s="79">
        <v>8909</v>
      </c>
      <c r="D713" s="61" t="s">
        <v>1542</v>
      </c>
      <c r="E713" s="61" t="s">
        <v>4023</v>
      </c>
      <c r="F713" s="78"/>
      <c r="G713" s="58" t="s">
        <v>4857</v>
      </c>
      <c r="H713" s="68" t="s">
        <v>4020</v>
      </c>
      <c r="I713" s="71" t="s">
        <v>4527</v>
      </c>
      <c r="J713" s="59">
        <v>92112</v>
      </c>
      <c r="K713" s="58" t="s">
        <v>132</v>
      </c>
      <c r="L713" s="58" t="s">
        <v>132</v>
      </c>
    </row>
    <row r="714" spans="1:12" ht="14.25" customHeight="1" x14ac:dyDescent="0.3">
      <c r="A714" s="65">
        <v>880</v>
      </c>
      <c r="B714" s="61" t="s">
        <v>1118</v>
      </c>
      <c r="C714" s="79">
        <v>8945</v>
      </c>
      <c r="D714" s="61" t="s">
        <v>1546</v>
      </c>
      <c r="E714" s="61" t="s">
        <v>4024</v>
      </c>
      <c r="F714" s="78"/>
      <c r="G714" s="58" t="s">
        <v>4857</v>
      </c>
      <c r="H714" s="68" t="s">
        <v>3662</v>
      </c>
      <c r="I714" s="71" t="s">
        <v>4529</v>
      </c>
      <c r="J714" s="58">
        <v>92112</v>
      </c>
      <c r="K714" s="58" t="s">
        <v>132</v>
      </c>
      <c r="L714" s="58" t="s">
        <v>132</v>
      </c>
    </row>
    <row r="715" spans="1:12" ht="14.25" customHeight="1" x14ac:dyDescent="0.3">
      <c r="A715" s="65">
        <v>880</v>
      </c>
      <c r="B715" s="61" t="s">
        <v>1118</v>
      </c>
      <c r="C715" s="79">
        <v>8970</v>
      </c>
      <c r="D715" s="61" t="s">
        <v>1544</v>
      </c>
      <c r="E715" s="61" t="s">
        <v>4059</v>
      </c>
      <c r="F715" s="78"/>
      <c r="G715" s="58" t="s">
        <v>4857</v>
      </c>
      <c r="H715" s="68" t="s">
        <v>4020</v>
      </c>
      <c r="I715" s="71" t="s">
        <v>4527</v>
      </c>
      <c r="J715" s="58">
        <v>92112</v>
      </c>
      <c r="K715" s="58" t="s">
        <v>132</v>
      </c>
      <c r="L715" s="58" t="s">
        <v>132</v>
      </c>
    </row>
    <row r="716" spans="1:12" ht="14.25" customHeight="1" x14ac:dyDescent="0.3">
      <c r="A716" s="65">
        <v>880</v>
      </c>
      <c r="B716" s="61" t="s">
        <v>1118</v>
      </c>
      <c r="C716" s="79">
        <v>8995</v>
      </c>
      <c r="D716" s="61" t="s">
        <v>1556</v>
      </c>
      <c r="E716" s="61" t="s">
        <v>4030</v>
      </c>
      <c r="F716" s="78"/>
      <c r="G716" s="58" t="s">
        <v>4858</v>
      </c>
      <c r="H716" s="68" t="s">
        <v>3662</v>
      </c>
      <c r="I716" s="71" t="s">
        <v>4528</v>
      </c>
      <c r="J716" s="58">
        <v>92112</v>
      </c>
      <c r="K716" s="58" t="s">
        <v>132</v>
      </c>
      <c r="L716" s="58" t="s">
        <v>132</v>
      </c>
    </row>
    <row r="717" spans="1:12" ht="14.25" customHeight="1" x14ac:dyDescent="0.3">
      <c r="A717" s="65">
        <v>880</v>
      </c>
      <c r="B717" s="61" t="s">
        <v>1118</v>
      </c>
      <c r="C717" s="79">
        <v>9050</v>
      </c>
      <c r="D717" s="61" t="s">
        <v>1552</v>
      </c>
      <c r="E717" s="61" t="s">
        <v>4028</v>
      </c>
      <c r="F717" s="78"/>
      <c r="G717" s="58" t="s">
        <v>4858</v>
      </c>
      <c r="H717" s="68" t="s">
        <v>3662</v>
      </c>
      <c r="I717" s="71" t="s">
        <v>4528</v>
      </c>
      <c r="J717" s="58">
        <v>92112</v>
      </c>
      <c r="K717" s="58" t="s">
        <v>132</v>
      </c>
      <c r="L717" s="58" t="s">
        <v>132</v>
      </c>
    </row>
    <row r="718" spans="1:12" ht="14.25" customHeight="1" x14ac:dyDescent="0.3">
      <c r="A718" s="65">
        <v>880</v>
      </c>
      <c r="B718" s="61" t="s">
        <v>1118</v>
      </c>
      <c r="C718" s="79">
        <v>9336</v>
      </c>
      <c r="D718" s="61" t="s">
        <v>1636</v>
      </c>
      <c r="E718" s="61" t="s">
        <v>4027</v>
      </c>
      <c r="F718" s="78">
        <v>1</v>
      </c>
      <c r="G718" s="58" t="s">
        <v>4856</v>
      </c>
      <c r="H718" s="68" t="s">
        <v>4033</v>
      </c>
      <c r="I718" s="71" t="s">
        <v>4527</v>
      </c>
      <c r="J718" s="58">
        <v>92112</v>
      </c>
      <c r="K718" s="58" t="s">
        <v>132</v>
      </c>
      <c r="L718" s="58" t="s">
        <v>132</v>
      </c>
    </row>
    <row r="719" spans="1:12" ht="14.25" customHeight="1" x14ac:dyDescent="0.3">
      <c r="A719" s="65">
        <v>880</v>
      </c>
      <c r="B719" s="61" t="s">
        <v>1118</v>
      </c>
      <c r="C719" s="79">
        <v>9389</v>
      </c>
      <c r="D719" s="61" t="s">
        <v>1638</v>
      </c>
      <c r="E719" s="61" t="s">
        <v>4077</v>
      </c>
      <c r="F719" s="78">
        <v>1</v>
      </c>
      <c r="G719" s="58" t="s">
        <v>4856</v>
      </c>
      <c r="H719" s="68" t="s">
        <v>4020</v>
      </c>
      <c r="I719" s="71" t="s">
        <v>4527</v>
      </c>
      <c r="J719" s="58">
        <v>92112</v>
      </c>
      <c r="K719" s="58" t="s">
        <v>132</v>
      </c>
      <c r="L719" s="58" t="s">
        <v>132</v>
      </c>
    </row>
    <row r="720" spans="1:12" ht="14.25" customHeight="1" x14ac:dyDescent="0.3">
      <c r="A720" s="65">
        <v>880</v>
      </c>
      <c r="B720" s="61" t="s">
        <v>1118</v>
      </c>
      <c r="C720" s="79">
        <v>9390</v>
      </c>
      <c r="D720" s="61" t="s">
        <v>1512</v>
      </c>
      <c r="E720" s="61" t="s">
        <v>4059</v>
      </c>
      <c r="F720" s="78"/>
      <c r="G720" s="58" t="s">
        <v>4857</v>
      </c>
      <c r="H720" s="68" t="s">
        <v>4020</v>
      </c>
      <c r="I720" s="71" t="s">
        <v>4527</v>
      </c>
      <c r="J720" s="58">
        <v>92112</v>
      </c>
      <c r="K720" s="58" t="s">
        <v>132</v>
      </c>
      <c r="L720" s="58" t="s">
        <v>132</v>
      </c>
    </row>
    <row r="721" spans="1:16" ht="14.25" customHeight="1" x14ac:dyDescent="0.3">
      <c r="A721" s="65">
        <v>880</v>
      </c>
      <c r="B721" s="61" t="s">
        <v>1118</v>
      </c>
      <c r="C721" s="79">
        <v>9425</v>
      </c>
      <c r="D721" s="61" t="s">
        <v>1562</v>
      </c>
      <c r="E721" s="61" t="s">
        <v>4024</v>
      </c>
      <c r="F721" s="78"/>
      <c r="G721" s="58" t="s">
        <v>4858</v>
      </c>
      <c r="H721" s="68" t="s">
        <v>3662</v>
      </c>
      <c r="I721" s="71" t="s">
        <v>4528</v>
      </c>
      <c r="J721" s="58">
        <v>92112</v>
      </c>
      <c r="K721" s="58" t="s">
        <v>132</v>
      </c>
      <c r="L721" s="58" t="s">
        <v>132</v>
      </c>
    </row>
    <row r="722" spans="1:16" ht="14.25" customHeight="1" x14ac:dyDescent="0.3">
      <c r="A722" s="65">
        <v>880</v>
      </c>
      <c r="B722" s="61" t="s">
        <v>1118</v>
      </c>
      <c r="C722" s="79">
        <v>9496</v>
      </c>
      <c r="D722" s="61" t="s">
        <v>1196</v>
      </c>
      <c r="E722" s="61" t="s">
        <v>4023</v>
      </c>
      <c r="F722" s="78"/>
      <c r="G722" s="58" t="s">
        <v>4857</v>
      </c>
      <c r="H722" s="68" t="s">
        <v>4020</v>
      </c>
      <c r="I722" s="71" t="s">
        <v>4527</v>
      </c>
      <c r="J722" s="59">
        <v>92112</v>
      </c>
      <c r="K722" s="58" t="s">
        <v>132</v>
      </c>
      <c r="L722" s="58" t="s">
        <v>132</v>
      </c>
    </row>
    <row r="723" spans="1:16" ht="14.25" customHeight="1" x14ac:dyDescent="0.3">
      <c r="A723" s="65">
        <v>880</v>
      </c>
      <c r="B723" s="61" t="s">
        <v>1118</v>
      </c>
      <c r="C723" s="79">
        <v>9548</v>
      </c>
      <c r="D723" s="61" t="s">
        <v>1564</v>
      </c>
      <c r="E723" s="61" t="s">
        <v>4059</v>
      </c>
      <c r="F723" s="78"/>
      <c r="G723" s="58" t="s">
        <v>4857</v>
      </c>
      <c r="H723" s="68" t="s">
        <v>4020</v>
      </c>
      <c r="I723" s="71" t="s">
        <v>4527</v>
      </c>
      <c r="J723" s="58">
        <v>92112</v>
      </c>
      <c r="K723" s="58" t="s">
        <v>132</v>
      </c>
      <c r="L723" s="58" t="s">
        <v>132</v>
      </c>
    </row>
    <row r="724" spans="1:16" s="57" customFormat="1" ht="14.25" customHeight="1" x14ac:dyDescent="0.3">
      <c r="A724" s="65">
        <v>880</v>
      </c>
      <c r="B724" s="61" t="s">
        <v>1118</v>
      </c>
      <c r="C724" s="79">
        <v>9623</v>
      </c>
      <c r="D724" s="61" t="s">
        <v>1566</v>
      </c>
      <c r="E724" s="61" t="s">
        <v>4024</v>
      </c>
      <c r="F724" s="78"/>
      <c r="G724" s="58" t="s">
        <v>4858</v>
      </c>
      <c r="H724" s="68" t="s">
        <v>3662</v>
      </c>
      <c r="I724" s="71" t="s">
        <v>4528</v>
      </c>
      <c r="J724" s="58">
        <v>92112</v>
      </c>
      <c r="K724" s="58" t="s">
        <v>132</v>
      </c>
      <c r="L724" s="58" t="s">
        <v>132</v>
      </c>
      <c r="M724"/>
      <c r="N724"/>
      <c r="O724"/>
      <c r="P724"/>
    </row>
    <row r="725" spans="1:16" ht="14.25" customHeight="1" x14ac:dyDescent="0.3">
      <c r="A725" s="65">
        <v>880</v>
      </c>
      <c r="B725" s="61" t="s">
        <v>1118</v>
      </c>
      <c r="C725" s="79">
        <v>9639</v>
      </c>
      <c r="D725" s="61" t="s">
        <v>1560</v>
      </c>
      <c r="E725" s="61" t="s">
        <v>4080</v>
      </c>
      <c r="F725" s="78">
        <v>3</v>
      </c>
      <c r="G725" s="58" t="s">
        <v>4856</v>
      </c>
      <c r="H725" s="68" t="s">
        <v>4020</v>
      </c>
      <c r="I725" s="71" t="s">
        <v>4527</v>
      </c>
      <c r="J725" s="58">
        <v>92112</v>
      </c>
      <c r="K725" s="58" t="s">
        <v>132</v>
      </c>
      <c r="L725" s="58" t="s">
        <v>132</v>
      </c>
    </row>
    <row r="726" spans="1:16" ht="14.25" customHeight="1" x14ac:dyDescent="0.3">
      <c r="A726" s="65">
        <v>880</v>
      </c>
      <c r="B726" s="61" t="s">
        <v>1118</v>
      </c>
      <c r="C726" s="79">
        <v>9693</v>
      </c>
      <c r="D726" s="61" t="s">
        <v>1558</v>
      </c>
      <c r="E726" s="61" t="s">
        <v>4023</v>
      </c>
      <c r="F726" s="78"/>
      <c r="G726" s="58" t="s">
        <v>4857</v>
      </c>
      <c r="H726" s="68" t="s">
        <v>4020</v>
      </c>
      <c r="I726" s="71" t="s">
        <v>4527</v>
      </c>
      <c r="J726" s="59">
        <v>92112</v>
      </c>
      <c r="K726" s="58" t="s">
        <v>132</v>
      </c>
      <c r="L726" s="58" t="s">
        <v>132</v>
      </c>
    </row>
    <row r="727" spans="1:16" ht="14.25" customHeight="1" x14ac:dyDescent="0.3">
      <c r="A727" s="65">
        <v>880</v>
      </c>
      <c r="B727" s="61" t="s">
        <v>1118</v>
      </c>
      <c r="C727" s="79">
        <v>9702</v>
      </c>
      <c r="D727" s="61" t="s">
        <v>1908</v>
      </c>
      <c r="E727" s="61" t="s">
        <v>4081</v>
      </c>
      <c r="F727" s="78">
        <v>2</v>
      </c>
      <c r="G727" s="58" t="s">
        <v>4856</v>
      </c>
      <c r="H727" s="68" t="s">
        <v>4020</v>
      </c>
      <c r="I727" s="71" t="s">
        <v>4527</v>
      </c>
      <c r="J727" s="58">
        <v>92112</v>
      </c>
      <c r="K727" s="58" t="s">
        <v>132</v>
      </c>
      <c r="L727" s="58" t="s">
        <v>132</v>
      </c>
    </row>
    <row r="728" spans="1:16" ht="14.25" customHeight="1" x14ac:dyDescent="0.3">
      <c r="A728" s="65">
        <v>880</v>
      </c>
      <c r="B728" s="61" t="s">
        <v>1118</v>
      </c>
      <c r="C728" s="79">
        <v>9730</v>
      </c>
      <c r="D728" s="61" t="s">
        <v>1524</v>
      </c>
      <c r="E728" s="61" t="s">
        <v>4081</v>
      </c>
      <c r="F728" s="78">
        <v>2</v>
      </c>
      <c r="G728" s="58" t="s">
        <v>4856</v>
      </c>
      <c r="H728" s="68" t="s">
        <v>4020</v>
      </c>
      <c r="I728" s="71" t="s">
        <v>4527</v>
      </c>
      <c r="J728" s="58">
        <v>92112</v>
      </c>
      <c r="K728" s="58" t="s">
        <v>132</v>
      </c>
      <c r="L728" s="58" t="s">
        <v>132</v>
      </c>
    </row>
    <row r="729" spans="1:16" ht="14.25" customHeight="1" x14ac:dyDescent="0.3">
      <c r="A729" s="65">
        <v>880</v>
      </c>
      <c r="B729" s="61" t="s">
        <v>1118</v>
      </c>
      <c r="C729" s="79">
        <v>9735</v>
      </c>
      <c r="D729" s="61" t="s">
        <v>1534</v>
      </c>
      <c r="E729" s="61" t="s">
        <v>4081</v>
      </c>
      <c r="F729" s="78">
        <v>2</v>
      </c>
      <c r="G729" s="58" t="s">
        <v>4856</v>
      </c>
      <c r="H729" s="68" t="s">
        <v>4020</v>
      </c>
      <c r="I729" s="71" t="s">
        <v>4527</v>
      </c>
      <c r="J729" s="58">
        <v>92112</v>
      </c>
      <c r="K729" s="58" t="s">
        <v>132</v>
      </c>
      <c r="L729" s="58" t="s">
        <v>132</v>
      </c>
    </row>
    <row r="730" spans="1:16" s="57" customFormat="1" ht="14.25" customHeight="1" x14ac:dyDescent="0.3">
      <c r="A730" s="65">
        <v>880</v>
      </c>
      <c r="B730" s="61" t="s">
        <v>1118</v>
      </c>
      <c r="C730" s="79">
        <v>9739</v>
      </c>
      <c r="D730" s="61" t="s">
        <v>1570</v>
      </c>
      <c r="E730" s="61" t="s">
        <v>4024</v>
      </c>
      <c r="F730" s="78"/>
      <c r="G730" s="58" t="s">
        <v>4857</v>
      </c>
      <c r="H730" s="68" t="s">
        <v>3662</v>
      </c>
      <c r="I730" s="71" t="s">
        <v>4529</v>
      </c>
      <c r="J730" s="58">
        <v>92112</v>
      </c>
      <c r="K730" s="58" t="s">
        <v>132</v>
      </c>
      <c r="L730" s="58" t="s">
        <v>132</v>
      </c>
      <c r="M730"/>
      <c r="N730"/>
      <c r="O730"/>
      <c r="P730"/>
    </row>
    <row r="731" spans="1:16" ht="14.25" customHeight="1" x14ac:dyDescent="0.3">
      <c r="A731" s="65">
        <v>880</v>
      </c>
      <c r="B731" s="61" t="s">
        <v>1118</v>
      </c>
      <c r="C731" s="79" t="s">
        <v>87</v>
      </c>
      <c r="D731" s="61"/>
      <c r="E731" s="64" t="s">
        <v>4032</v>
      </c>
      <c r="F731" s="78"/>
      <c r="G731" s="58" t="s">
        <v>4858</v>
      </c>
      <c r="H731" s="68" t="s">
        <v>3662</v>
      </c>
      <c r="I731" s="71" t="s">
        <v>4528</v>
      </c>
      <c r="J731" s="58">
        <v>92112</v>
      </c>
      <c r="K731" s="58" t="s">
        <v>132</v>
      </c>
      <c r="L731" s="58" t="s">
        <v>132</v>
      </c>
    </row>
    <row r="732" spans="1:16" ht="14.25" customHeight="1" x14ac:dyDescent="0.3">
      <c r="A732" s="65">
        <v>890</v>
      </c>
      <c r="B732" s="61" t="s">
        <v>1164</v>
      </c>
      <c r="C732" s="79">
        <v>2216</v>
      </c>
      <c r="D732" s="61" t="s">
        <v>1165</v>
      </c>
      <c r="E732" s="61" t="s">
        <v>4073</v>
      </c>
      <c r="F732" s="78"/>
      <c r="G732" s="58" t="s">
        <v>4859</v>
      </c>
      <c r="H732" s="68" t="s">
        <v>4020</v>
      </c>
      <c r="I732" s="71" t="s">
        <v>4527</v>
      </c>
      <c r="J732" s="59">
        <v>232</v>
      </c>
      <c r="K732" s="58" t="s">
        <v>12</v>
      </c>
      <c r="L732" s="58" t="s">
        <v>132</v>
      </c>
    </row>
    <row r="733" spans="1:16" ht="14.25" customHeight="1" x14ac:dyDescent="0.3">
      <c r="A733" s="65">
        <v>890</v>
      </c>
      <c r="B733" s="61" t="s">
        <v>1164</v>
      </c>
      <c r="C733" s="79">
        <v>7764</v>
      </c>
      <c r="D733" s="61" t="s">
        <v>1168</v>
      </c>
      <c r="E733" s="61" t="s">
        <v>4021</v>
      </c>
      <c r="F733" s="78">
        <v>1</v>
      </c>
      <c r="G733" s="58" t="s">
        <v>4859</v>
      </c>
      <c r="H733" s="68" t="s">
        <v>4020</v>
      </c>
      <c r="I733" s="71" t="s">
        <v>4527</v>
      </c>
      <c r="J733" s="58">
        <v>232</v>
      </c>
      <c r="K733" s="58" t="s">
        <v>12</v>
      </c>
      <c r="L733" s="58" t="s">
        <v>132</v>
      </c>
    </row>
    <row r="734" spans="1:16" ht="14.25" customHeight="1" x14ac:dyDescent="0.3">
      <c r="A734" s="65">
        <v>890</v>
      </c>
      <c r="B734" s="61" t="s">
        <v>1164</v>
      </c>
      <c r="C734" s="79" t="s">
        <v>87</v>
      </c>
      <c r="D734" s="61"/>
      <c r="E734" s="64" t="s">
        <v>4088</v>
      </c>
      <c r="F734" s="78"/>
      <c r="G734" s="58" t="s">
        <v>4859</v>
      </c>
      <c r="H734" s="68" t="s">
        <v>4020</v>
      </c>
      <c r="I734" s="71" t="s">
        <v>4527</v>
      </c>
      <c r="J734" s="58">
        <v>232</v>
      </c>
      <c r="K734" s="58" t="s">
        <v>12</v>
      </c>
      <c r="L734" s="58" t="s">
        <v>132</v>
      </c>
    </row>
    <row r="735" spans="1:16" ht="14.25" customHeight="1" x14ac:dyDescent="0.3">
      <c r="A735" s="65">
        <v>900</v>
      </c>
      <c r="B735" s="61" t="s">
        <v>1648</v>
      </c>
      <c r="C735" s="79">
        <v>11</v>
      </c>
      <c r="D735" s="61" t="s">
        <v>1649</v>
      </c>
      <c r="E735" s="61" t="s">
        <v>4025</v>
      </c>
      <c r="F735" s="78"/>
      <c r="G735" s="58" t="s">
        <v>4858</v>
      </c>
      <c r="H735" s="68" t="s">
        <v>4033</v>
      </c>
      <c r="I735" s="71" t="s">
        <v>4528</v>
      </c>
      <c r="J735" s="58">
        <v>67305</v>
      </c>
      <c r="K735" s="58" t="s">
        <v>132</v>
      </c>
      <c r="L735" s="58" t="s">
        <v>132</v>
      </c>
    </row>
    <row r="736" spans="1:16" s="57" customFormat="1" ht="14.25" customHeight="1" x14ac:dyDescent="0.3">
      <c r="A736" s="65">
        <v>900</v>
      </c>
      <c r="B736" s="61" t="s">
        <v>1648</v>
      </c>
      <c r="C736" s="79">
        <v>12</v>
      </c>
      <c r="D736" s="61" t="s">
        <v>1651</v>
      </c>
      <c r="E736" s="61" t="s">
        <v>4025</v>
      </c>
      <c r="F736" s="78"/>
      <c r="G736" s="58" t="s">
        <v>4857</v>
      </c>
      <c r="H736" s="68" t="s">
        <v>3662</v>
      </c>
      <c r="I736" s="71" t="s">
        <v>4529</v>
      </c>
      <c r="J736" s="58">
        <v>67305</v>
      </c>
      <c r="K736" s="58" t="s">
        <v>132</v>
      </c>
      <c r="L736" s="58" t="s">
        <v>132</v>
      </c>
      <c r="M736"/>
      <c r="N736"/>
      <c r="O736"/>
      <c r="P736"/>
    </row>
    <row r="737" spans="1:12" ht="14.25" customHeight="1" x14ac:dyDescent="0.3">
      <c r="A737" s="65">
        <v>900</v>
      </c>
      <c r="B737" s="61" t="s">
        <v>1648</v>
      </c>
      <c r="C737" s="79">
        <v>79</v>
      </c>
      <c r="D737" s="61" t="s">
        <v>1657</v>
      </c>
      <c r="E737" s="61" t="s">
        <v>4025</v>
      </c>
      <c r="F737" s="78"/>
      <c r="G737" s="58" t="s">
        <v>4857</v>
      </c>
      <c r="H737" s="68" t="s">
        <v>3662</v>
      </c>
      <c r="I737" s="71" t="s">
        <v>4529</v>
      </c>
      <c r="J737" s="58">
        <v>67305</v>
      </c>
      <c r="K737" s="58" t="s">
        <v>132</v>
      </c>
      <c r="L737" s="58" t="s">
        <v>132</v>
      </c>
    </row>
    <row r="738" spans="1:12" ht="14.25" customHeight="1" x14ac:dyDescent="0.3">
      <c r="A738" s="65">
        <v>900</v>
      </c>
      <c r="B738" s="61" t="s">
        <v>1648</v>
      </c>
      <c r="C738" s="79">
        <v>135</v>
      </c>
      <c r="D738" s="61" t="s">
        <v>1663</v>
      </c>
      <c r="E738" s="61" t="s">
        <v>4024</v>
      </c>
      <c r="F738" s="78"/>
      <c r="G738" s="58" t="s">
        <v>4858</v>
      </c>
      <c r="H738" s="68" t="s">
        <v>3662</v>
      </c>
      <c r="I738" s="71" t="s">
        <v>4528</v>
      </c>
      <c r="J738" s="58">
        <v>67305</v>
      </c>
      <c r="K738" s="58" t="s">
        <v>132</v>
      </c>
      <c r="L738" s="58" t="s">
        <v>132</v>
      </c>
    </row>
    <row r="739" spans="1:12" ht="14.25" customHeight="1" x14ac:dyDescent="0.3">
      <c r="A739" s="65">
        <v>900</v>
      </c>
      <c r="B739" s="61" t="s">
        <v>1648</v>
      </c>
      <c r="C739" s="79">
        <v>201</v>
      </c>
      <c r="D739" s="61" t="s">
        <v>1693</v>
      </c>
      <c r="E739" s="61" t="s">
        <v>4030</v>
      </c>
      <c r="F739" s="78"/>
      <c r="G739" s="58" t="s">
        <v>4858</v>
      </c>
      <c r="H739" s="68" t="s">
        <v>3662</v>
      </c>
      <c r="I739" s="71" t="s">
        <v>4528</v>
      </c>
      <c r="J739" s="58">
        <v>67305</v>
      </c>
      <c r="K739" s="58" t="s">
        <v>132</v>
      </c>
      <c r="L739" s="58" t="s">
        <v>132</v>
      </c>
    </row>
    <row r="740" spans="1:12" ht="14.25" customHeight="1" x14ac:dyDescent="0.3">
      <c r="A740" s="65">
        <v>900</v>
      </c>
      <c r="B740" s="61" t="s">
        <v>1648</v>
      </c>
      <c r="C740" s="79">
        <v>215</v>
      </c>
      <c r="D740" s="61" t="s">
        <v>1653</v>
      </c>
      <c r="E740" s="61" t="s">
        <v>4025</v>
      </c>
      <c r="F740" s="78"/>
      <c r="G740" s="58" t="s">
        <v>4857</v>
      </c>
      <c r="H740" s="68" t="s">
        <v>3662</v>
      </c>
      <c r="I740" s="71" t="s">
        <v>4529</v>
      </c>
      <c r="J740" s="58">
        <v>67305</v>
      </c>
      <c r="K740" s="58" t="s">
        <v>132</v>
      </c>
      <c r="L740" s="58" t="s">
        <v>132</v>
      </c>
    </row>
    <row r="741" spans="1:12" ht="14.25" customHeight="1" x14ac:dyDescent="0.3">
      <c r="A741" s="65">
        <v>900</v>
      </c>
      <c r="B741" s="61" t="s">
        <v>1648</v>
      </c>
      <c r="C741" s="79">
        <v>264</v>
      </c>
      <c r="D741" s="61" t="s">
        <v>1681</v>
      </c>
      <c r="E741" s="61" t="s">
        <v>4024</v>
      </c>
      <c r="F741" s="78"/>
      <c r="G741" s="58" t="s">
        <v>4857</v>
      </c>
      <c r="H741" s="68" t="s">
        <v>3662</v>
      </c>
      <c r="I741" s="71" t="s">
        <v>4529</v>
      </c>
      <c r="J741" s="58">
        <v>67305</v>
      </c>
      <c r="K741" s="58" t="s">
        <v>132</v>
      </c>
      <c r="L741" s="58" t="s">
        <v>132</v>
      </c>
    </row>
    <row r="742" spans="1:12" ht="14.25" customHeight="1" x14ac:dyDescent="0.3">
      <c r="A742" s="65">
        <v>900</v>
      </c>
      <c r="B742" s="61" t="s">
        <v>1648</v>
      </c>
      <c r="C742" s="79">
        <v>265</v>
      </c>
      <c r="D742" s="61" t="s">
        <v>1683</v>
      </c>
      <c r="E742" s="61" t="s">
        <v>4025</v>
      </c>
      <c r="F742" s="78"/>
      <c r="G742" s="58" t="s">
        <v>4857</v>
      </c>
      <c r="H742" s="68" t="s">
        <v>3662</v>
      </c>
      <c r="I742" s="71" t="s">
        <v>4529</v>
      </c>
      <c r="J742" s="58">
        <v>67305</v>
      </c>
      <c r="K742" s="58" t="s">
        <v>132</v>
      </c>
      <c r="L742" s="58" t="s">
        <v>132</v>
      </c>
    </row>
    <row r="743" spans="1:12" ht="14.25" customHeight="1" x14ac:dyDescent="0.3">
      <c r="A743" s="65">
        <v>900</v>
      </c>
      <c r="B743" s="61" t="s">
        <v>1648</v>
      </c>
      <c r="C743" s="79">
        <v>266</v>
      </c>
      <c r="D743" s="61" t="s">
        <v>1717</v>
      </c>
      <c r="E743" s="61" t="s">
        <v>4024</v>
      </c>
      <c r="F743" s="78"/>
      <c r="G743" s="58" t="s">
        <v>4857</v>
      </c>
      <c r="H743" s="68" t="s">
        <v>3662</v>
      </c>
      <c r="I743" s="71" t="s">
        <v>4529</v>
      </c>
      <c r="J743" s="58">
        <v>67305</v>
      </c>
      <c r="K743" s="58" t="s">
        <v>132</v>
      </c>
      <c r="L743" s="58" t="s">
        <v>132</v>
      </c>
    </row>
    <row r="744" spans="1:12" ht="14.25" customHeight="1" x14ac:dyDescent="0.3">
      <c r="A744" s="65">
        <v>900</v>
      </c>
      <c r="B744" s="61" t="s">
        <v>1648</v>
      </c>
      <c r="C744" s="79">
        <v>267</v>
      </c>
      <c r="D744" s="61" t="s">
        <v>1743</v>
      </c>
      <c r="E744" s="61" t="s">
        <v>4025</v>
      </c>
      <c r="F744" s="78"/>
      <c r="G744" s="58" t="s">
        <v>4858</v>
      </c>
      <c r="H744" s="68" t="s">
        <v>3662</v>
      </c>
      <c r="I744" s="71" t="s">
        <v>4528</v>
      </c>
      <c r="J744" s="58">
        <v>67305</v>
      </c>
      <c r="K744" s="58" t="s">
        <v>132</v>
      </c>
      <c r="L744" s="58" t="s">
        <v>132</v>
      </c>
    </row>
    <row r="745" spans="1:12" ht="14.25" customHeight="1" x14ac:dyDescent="0.3">
      <c r="A745" s="65">
        <v>900</v>
      </c>
      <c r="B745" s="61" t="s">
        <v>1648</v>
      </c>
      <c r="C745" s="79">
        <v>354</v>
      </c>
      <c r="D745" s="61" t="s">
        <v>1655</v>
      </c>
      <c r="E745" s="61" t="s">
        <v>4025</v>
      </c>
      <c r="F745" s="78"/>
      <c r="G745" s="58" t="s">
        <v>4858</v>
      </c>
      <c r="H745" s="68" t="s">
        <v>4033</v>
      </c>
      <c r="I745" s="71" t="s">
        <v>4528</v>
      </c>
      <c r="J745" s="58">
        <v>67305</v>
      </c>
      <c r="K745" s="58" t="s">
        <v>132</v>
      </c>
      <c r="L745" s="58" t="s">
        <v>132</v>
      </c>
    </row>
    <row r="746" spans="1:12" ht="14.25" customHeight="1" x14ac:dyDescent="0.3">
      <c r="A746" s="65">
        <v>900</v>
      </c>
      <c r="B746" s="61" t="s">
        <v>1648</v>
      </c>
      <c r="C746" s="79">
        <v>651</v>
      </c>
      <c r="D746" s="61" t="s">
        <v>1661</v>
      </c>
      <c r="E746" s="61" t="s">
        <v>4025</v>
      </c>
      <c r="F746" s="78"/>
      <c r="G746" s="58" t="s">
        <v>4857</v>
      </c>
      <c r="H746" s="68" t="s">
        <v>3662</v>
      </c>
      <c r="I746" s="71" t="s">
        <v>4529</v>
      </c>
      <c r="J746" s="58">
        <v>67305</v>
      </c>
      <c r="K746" s="58" t="s">
        <v>132</v>
      </c>
      <c r="L746" s="58" t="s">
        <v>132</v>
      </c>
    </row>
    <row r="747" spans="1:12" ht="14.25" customHeight="1" x14ac:dyDescent="0.3">
      <c r="A747" s="65">
        <v>900</v>
      </c>
      <c r="B747" s="61" t="s">
        <v>1648</v>
      </c>
      <c r="C747" s="79">
        <v>1131</v>
      </c>
      <c r="D747" s="61" t="s">
        <v>1665</v>
      </c>
      <c r="E747" s="61" t="s">
        <v>4024</v>
      </c>
      <c r="F747" s="78"/>
      <c r="G747" s="58" t="s">
        <v>4858</v>
      </c>
      <c r="H747" s="68" t="s">
        <v>4033</v>
      </c>
      <c r="I747" s="71" t="s">
        <v>4528</v>
      </c>
      <c r="J747" s="58">
        <v>67305</v>
      </c>
      <c r="K747" s="58" t="s">
        <v>132</v>
      </c>
      <c r="L747" s="58" t="s">
        <v>132</v>
      </c>
    </row>
    <row r="748" spans="1:12" ht="14.25" customHeight="1" x14ac:dyDescent="0.3">
      <c r="A748" s="65">
        <v>900</v>
      </c>
      <c r="B748" s="61" t="s">
        <v>1648</v>
      </c>
      <c r="C748" s="79">
        <v>1362</v>
      </c>
      <c r="D748" s="61" t="s">
        <v>1667</v>
      </c>
      <c r="E748" s="61" t="s">
        <v>4025</v>
      </c>
      <c r="F748" s="78"/>
      <c r="G748" s="58" t="s">
        <v>4858</v>
      </c>
      <c r="H748" s="68" t="s">
        <v>4033</v>
      </c>
      <c r="I748" s="71" t="s">
        <v>4528</v>
      </c>
      <c r="J748" s="58">
        <v>67305</v>
      </c>
      <c r="K748" s="58" t="s">
        <v>132</v>
      </c>
      <c r="L748" s="58" t="s">
        <v>132</v>
      </c>
    </row>
    <row r="749" spans="1:12" ht="14.25" customHeight="1" x14ac:dyDescent="0.3">
      <c r="A749" s="65">
        <v>900</v>
      </c>
      <c r="B749" s="61" t="s">
        <v>1648</v>
      </c>
      <c r="C749" s="79">
        <v>1367</v>
      </c>
      <c r="D749" s="61" t="s">
        <v>1671</v>
      </c>
      <c r="E749" s="61" t="s">
        <v>4025</v>
      </c>
      <c r="F749" s="78"/>
      <c r="G749" s="58" t="s">
        <v>4857</v>
      </c>
      <c r="H749" s="68" t="s">
        <v>3662</v>
      </c>
      <c r="I749" s="71" t="s">
        <v>4529</v>
      </c>
      <c r="J749" s="58">
        <v>67305</v>
      </c>
      <c r="K749" s="58" t="s">
        <v>132</v>
      </c>
      <c r="L749" s="58" t="s">
        <v>132</v>
      </c>
    </row>
    <row r="750" spans="1:12" ht="14.25" customHeight="1" x14ac:dyDescent="0.3">
      <c r="A750" s="65">
        <v>900</v>
      </c>
      <c r="B750" s="61" t="s">
        <v>1648</v>
      </c>
      <c r="C750" s="79">
        <v>1503</v>
      </c>
      <c r="D750" s="61" t="s">
        <v>1675</v>
      </c>
      <c r="E750" s="61" t="s">
        <v>4025</v>
      </c>
      <c r="F750" s="78"/>
      <c r="G750" s="58" t="s">
        <v>4857</v>
      </c>
      <c r="H750" s="68" t="s">
        <v>3662</v>
      </c>
      <c r="I750" s="71" t="s">
        <v>4529</v>
      </c>
      <c r="J750" s="58">
        <v>67305</v>
      </c>
      <c r="K750" s="58" t="s">
        <v>132</v>
      </c>
      <c r="L750" s="58" t="s">
        <v>132</v>
      </c>
    </row>
    <row r="751" spans="1:12" ht="14.25" customHeight="1" x14ac:dyDescent="0.3">
      <c r="A751" s="65">
        <v>900</v>
      </c>
      <c r="B751" s="61" t="s">
        <v>1648</v>
      </c>
      <c r="C751" s="79">
        <v>1512</v>
      </c>
      <c r="D751" s="61" t="s">
        <v>1673</v>
      </c>
      <c r="E751" s="61" t="s">
        <v>4025</v>
      </c>
      <c r="F751" s="78"/>
      <c r="G751" s="58" t="s">
        <v>4857</v>
      </c>
      <c r="H751" s="68" t="s">
        <v>3662</v>
      </c>
      <c r="I751" s="71" t="s">
        <v>4529</v>
      </c>
      <c r="J751" s="58">
        <v>67305</v>
      </c>
      <c r="K751" s="58" t="s">
        <v>132</v>
      </c>
      <c r="L751" s="58" t="s">
        <v>132</v>
      </c>
    </row>
    <row r="752" spans="1:12" ht="14.25" customHeight="1" x14ac:dyDescent="0.3">
      <c r="A752" s="65">
        <v>900</v>
      </c>
      <c r="B752" s="61" t="s">
        <v>1648</v>
      </c>
      <c r="C752" s="79">
        <v>1578</v>
      </c>
      <c r="D752" s="61" t="s">
        <v>1679</v>
      </c>
      <c r="E752" s="61" t="s">
        <v>4025</v>
      </c>
      <c r="F752" s="78"/>
      <c r="G752" s="58" t="s">
        <v>4857</v>
      </c>
      <c r="H752" s="68" t="s">
        <v>3662</v>
      </c>
      <c r="I752" s="71" t="s">
        <v>4529</v>
      </c>
      <c r="J752" s="58">
        <v>67305</v>
      </c>
      <c r="K752" s="58" t="s">
        <v>132</v>
      </c>
      <c r="L752" s="58" t="s">
        <v>132</v>
      </c>
    </row>
    <row r="753" spans="1:12" ht="14.25" customHeight="1" x14ac:dyDescent="0.3">
      <c r="A753" s="65">
        <v>900</v>
      </c>
      <c r="B753" s="61" t="s">
        <v>1648</v>
      </c>
      <c r="C753" s="79">
        <v>1579</v>
      </c>
      <c r="D753" s="61" t="s">
        <v>1747</v>
      </c>
      <c r="E753" s="61" t="s">
        <v>4024</v>
      </c>
      <c r="F753" s="78"/>
      <c r="G753" s="58" t="s">
        <v>4858</v>
      </c>
      <c r="H753" s="68" t="s">
        <v>4033</v>
      </c>
      <c r="I753" s="71" t="s">
        <v>4528</v>
      </c>
      <c r="J753" s="58">
        <v>67305</v>
      </c>
      <c r="K753" s="58" t="s">
        <v>132</v>
      </c>
      <c r="L753" s="58" t="s">
        <v>132</v>
      </c>
    </row>
    <row r="754" spans="1:12" ht="14.25" customHeight="1" x14ac:dyDescent="0.3">
      <c r="A754" s="65">
        <v>900</v>
      </c>
      <c r="B754" s="61" t="s">
        <v>1648</v>
      </c>
      <c r="C754" s="79">
        <v>1873</v>
      </c>
      <c r="D754" s="61" t="s">
        <v>1751</v>
      </c>
      <c r="E754" s="61" t="s">
        <v>4024</v>
      </c>
      <c r="F754" s="78"/>
      <c r="G754" s="58" t="s">
        <v>4858</v>
      </c>
      <c r="H754" s="68" t="s">
        <v>3662</v>
      </c>
      <c r="I754" s="71" t="s">
        <v>4528</v>
      </c>
      <c r="J754" s="58">
        <v>67305</v>
      </c>
      <c r="K754" s="58" t="s">
        <v>132</v>
      </c>
      <c r="L754" s="58" t="s">
        <v>132</v>
      </c>
    </row>
    <row r="755" spans="1:12" ht="14.25" customHeight="1" x14ac:dyDescent="0.3">
      <c r="A755" s="65">
        <v>900</v>
      </c>
      <c r="B755" s="61" t="s">
        <v>1648</v>
      </c>
      <c r="C755" s="79">
        <v>1899</v>
      </c>
      <c r="D755" s="61" t="s">
        <v>1685</v>
      </c>
      <c r="E755" s="61" t="s">
        <v>4025</v>
      </c>
      <c r="F755" s="78"/>
      <c r="G755" s="58" t="s">
        <v>4857</v>
      </c>
      <c r="H755" s="68" t="s">
        <v>3662</v>
      </c>
      <c r="I755" s="71" t="s">
        <v>4529</v>
      </c>
      <c r="J755" s="58">
        <v>67305</v>
      </c>
      <c r="K755" s="58" t="s">
        <v>132</v>
      </c>
      <c r="L755" s="58" t="s">
        <v>132</v>
      </c>
    </row>
    <row r="756" spans="1:12" ht="14.25" customHeight="1" x14ac:dyDescent="0.3">
      <c r="A756" s="65">
        <v>900</v>
      </c>
      <c r="B756" s="61" t="s">
        <v>1648</v>
      </c>
      <c r="C756" s="79">
        <v>1925</v>
      </c>
      <c r="D756" s="61" t="s">
        <v>1687</v>
      </c>
      <c r="E756" s="61" t="s">
        <v>4024</v>
      </c>
      <c r="F756" s="78"/>
      <c r="G756" s="58" t="s">
        <v>4857</v>
      </c>
      <c r="H756" s="68" t="s">
        <v>3662</v>
      </c>
      <c r="I756" s="71" t="s">
        <v>4529</v>
      </c>
      <c r="J756" s="58">
        <v>67305</v>
      </c>
      <c r="K756" s="58" t="s">
        <v>132</v>
      </c>
      <c r="L756" s="58" t="s">
        <v>132</v>
      </c>
    </row>
    <row r="757" spans="1:12" ht="14.25" customHeight="1" x14ac:dyDescent="0.3">
      <c r="A757" s="65">
        <v>900</v>
      </c>
      <c r="B757" s="61" t="s">
        <v>1648</v>
      </c>
      <c r="C757" s="79">
        <v>1934</v>
      </c>
      <c r="D757" s="61" t="s">
        <v>1689</v>
      </c>
      <c r="E757" s="61" t="s">
        <v>4025</v>
      </c>
      <c r="F757" s="78"/>
      <c r="G757" s="58" t="s">
        <v>4857</v>
      </c>
      <c r="H757" s="68" t="s">
        <v>3662</v>
      </c>
      <c r="I757" s="71" t="s">
        <v>4529</v>
      </c>
      <c r="J757" s="58">
        <v>67305</v>
      </c>
      <c r="K757" s="58" t="s">
        <v>132</v>
      </c>
      <c r="L757" s="58" t="s">
        <v>132</v>
      </c>
    </row>
    <row r="758" spans="1:12" ht="14.25" customHeight="1" x14ac:dyDescent="0.3">
      <c r="A758" s="65">
        <v>900</v>
      </c>
      <c r="B758" s="61" t="s">
        <v>1648</v>
      </c>
      <c r="C758" s="79">
        <v>2012</v>
      </c>
      <c r="D758" s="61" t="s">
        <v>1691</v>
      </c>
      <c r="E758" s="61" t="s">
        <v>4025</v>
      </c>
      <c r="F758" s="78"/>
      <c r="G758" s="58" t="s">
        <v>4858</v>
      </c>
      <c r="H758" s="68" t="s">
        <v>3662</v>
      </c>
      <c r="I758" s="71" t="s">
        <v>4528</v>
      </c>
      <c r="J758" s="58">
        <v>67305</v>
      </c>
      <c r="K758" s="58" t="s">
        <v>132</v>
      </c>
      <c r="L758" s="58" t="s">
        <v>132</v>
      </c>
    </row>
    <row r="759" spans="1:12" ht="14.25" customHeight="1" x14ac:dyDescent="0.3">
      <c r="A759" s="65">
        <v>900</v>
      </c>
      <c r="B759" s="61" t="s">
        <v>1648</v>
      </c>
      <c r="C759" s="79">
        <v>2226</v>
      </c>
      <c r="D759" s="61" t="s">
        <v>1669</v>
      </c>
      <c r="E759" s="61" t="s">
        <v>4025</v>
      </c>
      <c r="F759" s="78"/>
      <c r="G759" s="58" t="s">
        <v>4858</v>
      </c>
      <c r="H759" s="68" t="s">
        <v>4033</v>
      </c>
      <c r="I759" s="71" t="s">
        <v>4528</v>
      </c>
      <c r="J759" s="58">
        <v>67305</v>
      </c>
      <c r="K759" s="58" t="s">
        <v>132</v>
      </c>
      <c r="L759" s="58" t="s">
        <v>132</v>
      </c>
    </row>
    <row r="760" spans="1:12" ht="14.25" customHeight="1" x14ac:dyDescent="0.3">
      <c r="A760" s="65">
        <v>900</v>
      </c>
      <c r="B760" s="61" t="s">
        <v>1648</v>
      </c>
      <c r="C760" s="79">
        <v>2230</v>
      </c>
      <c r="D760" s="61" t="s">
        <v>1697</v>
      </c>
      <c r="E760" s="61" t="s">
        <v>4025</v>
      </c>
      <c r="F760" s="78"/>
      <c r="G760" s="58" t="s">
        <v>4857</v>
      </c>
      <c r="H760" s="68" t="s">
        <v>3662</v>
      </c>
      <c r="I760" s="71" t="s">
        <v>4529</v>
      </c>
      <c r="J760" s="58">
        <v>67305</v>
      </c>
      <c r="K760" s="58" t="s">
        <v>132</v>
      </c>
      <c r="L760" s="58" t="s">
        <v>132</v>
      </c>
    </row>
    <row r="761" spans="1:12" ht="14.25" customHeight="1" x14ac:dyDescent="0.3">
      <c r="A761" s="65">
        <v>900</v>
      </c>
      <c r="B761" s="61" t="s">
        <v>1648</v>
      </c>
      <c r="C761" s="79">
        <v>2232</v>
      </c>
      <c r="D761" s="61" t="s">
        <v>1775</v>
      </c>
      <c r="E761" s="61" t="s">
        <v>4025</v>
      </c>
      <c r="F761" s="78"/>
      <c r="G761" s="58" t="s">
        <v>4858</v>
      </c>
      <c r="H761" s="68" t="s">
        <v>3662</v>
      </c>
      <c r="I761" s="71" t="s">
        <v>4528</v>
      </c>
      <c r="J761" s="58">
        <v>67305</v>
      </c>
      <c r="K761" s="58" t="s">
        <v>132</v>
      </c>
      <c r="L761" s="58" t="s">
        <v>132</v>
      </c>
    </row>
    <row r="762" spans="1:12" ht="14.25" customHeight="1" x14ac:dyDescent="0.3">
      <c r="A762" s="65">
        <v>900</v>
      </c>
      <c r="B762" s="61" t="s">
        <v>1648</v>
      </c>
      <c r="C762" s="79">
        <v>2233</v>
      </c>
      <c r="D762" s="61" t="s">
        <v>1677</v>
      </c>
      <c r="E762" s="61" t="s">
        <v>4025</v>
      </c>
      <c r="F762" s="78"/>
      <c r="G762" s="58" t="s">
        <v>4857</v>
      </c>
      <c r="H762" s="68" t="s">
        <v>3662</v>
      </c>
      <c r="I762" s="71" t="s">
        <v>4529</v>
      </c>
      <c r="J762" s="58">
        <v>67305</v>
      </c>
      <c r="K762" s="58" t="s">
        <v>132</v>
      </c>
      <c r="L762" s="58" t="s">
        <v>132</v>
      </c>
    </row>
    <row r="763" spans="1:12" ht="14.25" customHeight="1" x14ac:dyDescent="0.3">
      <c r="A763" s="65">
        <v>900</v>
      </c>
      <c r="B763" s="61" t="s">
        <v>1648</v>
      </c>
      <c r="C763" s="79">
        <v>2234</v>
      </c>
      <c r="D763" s="61" t="s">
        <v>1701</v>
      </c>
      <c r="E763" s="61" t="s">
        <v>4025</v>
      </c>
      <c r="F763" s="78"/>
      <c r="G763" s="58" t="s">
        <v>4858</v>
      </c>
      <c r="H763" s="68" t="s">
        <v>3662</v>
      </c>
      <c r="I763" s="71" t="s">
        <v>4528</v>
      </c>
      <c r="J763" s="58">
        <v>67305</v>
      </c>
      <c r="K763" s="58" t="s">
        <v>132</v>
      </c>
      <c r="L763" s="58" t="s">
        <v>132</v>
      </c>
    </row>
    <row r="764" spans="1:12" ht="14.25" customHeight="1" x14ac:dyDescent="0.3">
      <c r="A764" s="65">
        <v>900</v>
      </c>
      <c r="B764" s="61" t="s">
        <v>1648</v>
      </c>
      <c r="C764" s="79">
        <v>2338</v>
      </c>
      <c r="D764" s="61" t="s">
        <v>1699</v>
      </c>
      <c r="E764" s="61" t="s">
        <v>4030</v>
      </c>
      <c r="F764" s="78"/>
      <c r="G764" s="58" t="s">
        <v>4858</v>
      </c>
      <c r="H764" s="68" t="s">
        <v>3662</v>
      </c>
      <c r="I764" s="71" t="s">
        <v>4528</v>
      </c>
      <c r="J764" s="58">
        <v>67305</v>
      </c>
      <c r="K764" s="58" t="s">
        <v>132</v>
      </c>
      <c r="L764" s="58" t="s">
        <v>132</v>
      </c>
    </row>
    <row r="765" spans="1:12" ht="14.25" customHeight="1" x14ac:dyDescent="0.3">
      <c r="A765" s="65">
        <v>900</v>
      </c>
      <c r="B765" s="61" t="s">
        <v>1648</v>
      </c>
      <c r="C765" s="79">
        <v>2656</v>
      </c>
      <c r="D765" s="61" t="s">
        <v>1705</v>
      </c>
      <c r="E765" s="61" t="s">
        <v>4024</v>
      </c>
      <c r="F765" s="78"/>
      <c r="G765" s="58" t="s">
        <v>4857</v>
      </c>
      <c r="H765" s="68" t="s">
        <v>3662</v>
      </c>
      <c r="I765" s="71" t="s">
        <v>4529</v>
      </c>
      <c r="J765" s="58">
        <v>67305</v>
      </c>
      <c r="K765" s="58" t="s">
        <v>132</v>
      </c>
      <c r="L765" s="58" t="s">
        <v>132</v>
      </c>
    </row>
    <row r="766" spans="1:12" ht="14.25" customHeight="1" x14ac:dyDescent="0.3">
      <c r="A766" s="65">
        <v>900</v>
      </c>
      <c r="B766" s="61" t="s">
        <v>1648</v>
      </c>
      <c r="C766" s="79">
        <v>2952</v>
      </c>
      <c r="D766" s="61" t="s">
        <v>1739</v>
      </c>
      <c r="E766" s="61" t="s">
        <v>4025</v>
      </c>
      <c r="F766" s="78"/>
      <c r="G766" s="58" t="s">
        <v>4857</v>
      </c>
      <c r="H766" s="68" t="s">
        <v>3662</v>
      </c>
      <c r="I766" s="71" t="s">
        <v>4529</v>
      </c>
      <c r="J766" s="58">
        <v>67305</v>
      </c>
      <c r="K766" s="58" t="s">
        <v>132</v>
      </c>
      <c r="L766" s="58" t="s">
        <v>132</v>
      </c>
    </row>
    <row r="767" spans="1:12" ht="14.25" customHeight="1" x14ac:dyDescent="0.3">
      <c r="A767" s="65">
        <v>900</v>
      </c>
      <c r="B767" s="61" t="s">
        <v>1648</v>
      </c>
      <c r="C767" s="79">
        <v>2953</v>
      </c>
      <c r="D767" s="61" t="s">
        <v>1803</v>
      </c>
      <c r="E767" s="61" t="s">
        <v>4025</v>
      </c>
      <c r="F767" s="78"/>
      <c r="G767" s="58" t="s">
        <v>4857</v>
      </c>
      <c r="H767" s="68" t="s">
        <v>3662</v>
      </c>
      <c r="I767" s="71" t="s">
        <v>4529</v>
      </c>
      <c r="J767" s="58">
        <v>67305</v>
      </c>
      <c r="K767" s="58" t="s">
        <v>132</v>
      </c>
      <c r="L767" s="58" t="s">
        <v>132</v>
      </c>
    </row>
    <row r="768" spans="1:12" ht="14.25" customHeight="1" x14ac:dyDescent="0.3">
      <c r="A768" s="65">
        <v>900</v>
      </c>
      <c r="B768" s="61" t="s">
        <v>1648</v>
      </c>
      <c r="C768" s="79">
        <v>2954</v>
      </c>
      <c r="D768" s="61" t="s">
        <v>1781</v>
      </c>
      <c r="E768" s="61" t="s">
        <v>4025</v>
      </c>
      <c r="F768" s="78"/>
      <c r="G768" s="58" t="s">
        <v>4857</v>
      </c>
      <c r="H768" s="68" t="s">
        <v>3662</v>
      </c>
      <c r="I768" s="71" t="s">
        <v>4529</v>
      </c>
      <c r="J768" s="58">
        <v>67305</v>
      </c>
      <c r="K768" s="58" t="s">
        <v>132</v>
      </c>
      <c r="L768" s="58" t="s">
        <v>132</v>
      </c>
    </row>
    <row r="769" spans="1:12" ht="14.25" customHeight="1" x14ac:dyDescent="0.3">
      <c r="A769" s="65">
        <v>900</v>
      </c>
      <c r="B769" s="61" t="s">
        <v>1648</v>
      </c>
      <c r="C769" s="79">
        <v>2965</v>
      </c>
      <c r="D769" s="61" t="s">
        <v>1707</v>
      </c>
      <c r="E769" s="61" t="s">
        <v>4025</v>
      </c>
      <c r="F769" s="78"/>
      <c r="G769" s="58" t="s">
        <v>4858</v>
      </c>
      <c r="H769" s="68" t="s">
        <v>3662</v>
      </c>
      <c r="I769" s="71" t="s">
        <v>4528</v>
      </c>
      <c r="J769" s="58">
        <v>67305</v>
      </c>
      <c r="K769" s="58" t="s">
        <v>132</v>
      </c>
      <c r="L769" s="58" t="s">
        <v>132</v>
      </c>
    </row>
    <row r="770" spans="1:12" ht="14.25" customHeight="1" x14ac:dyDescent="0.3">
      <c r="A770" s="65">
        <v>900</v>
      </c>
      <c r="B770" s="61" t="s">
        <v>1648</v>
      </c>
      <c r="C770" s="79">
        <v>3138</v>
      </c>
      <c r="D770" s="61" t="s">
        <v>1709</v>
      </c>
      <c r="E770" s="61" t="s">
        <v>4025</v>
      </c>
      <c r="F770" s="78"/>
      <c r="G770" s="58" t="s">
        <v>4857</v>
      </c>
      <c r="H770" s="68" t="s">
        <v>3662</v>
      </c>
      <c r="I770" s="71" t="s">
        <v>4529</v>
      </c>
      <c r="J770" s="58">
        <v>67305</v>
      </c>
      <c r="K770" s="58" t="s">
        <v>132</v>
      </c>
      <c r="L770" s="58" t="s">
        <v>132</v>
      </c>
    </row>
    <row r="771" spans="1:12" ht="14.25" customHeight="1" x14ac:dyDescent="0.3">
      <c r="A771" s="65">
        <v>900</v>
      </c>
      <c r="B771" s="61" t="s">
        <v>1648</v>
      </c>
      <c r="C771" s="79">
        <v>3172</v>
      </c>
      <c r="D771" s="61" t="s">
        <v>1711</v>
      </c>
      <c r="E771" s="61" t="s">
        <v>4025</v>
      </c>
      <c r="F771" s="78"/>
      <c r="G771" s="58" t="s">
        <v>4857</v>
      </c>
      <c r="H771" s="68" t="s">
        <v>3662</v>
      </c>
      <c r="I771" s="71" t="s">
        <v>4529</v>
      </c>
      <c r="J771" s="58">
        <v>67305</v>
      </c>
      <c r="K771" s="58" t="s">
        <v>132</v>
      </c>
      <c r="L771" s="58" t="s">
        <v>132</v>
      </c>
    </row>
    <row r="772" spans="1:12" ht="14.25" customHeight="1" x14ac:dyDescent="0.3">
      <c r="A772" s="65">
        <v>900</v>
      </c>
      <c r="B772" s="61" t="s">
        <v>1648</v>
      </c>
      <c r="C772" s="79">
        <v>3241</v>
      </c>
      <c r="D772" s="61" t="s">
        <v>1713</v>
      </c>
      <c r="E772" s="61" t="s">
        <v>4024</v>
      </c>
      <c r="F772" s="78"/>
      <c r="G772" s="58" t="s">
        <v>4857</v>
      </c>
      <c r="H772" s="68" t="s">
        <v>3662</v>
      </c>
      <c r="I772" s="71" t="s">
        <v>4529</v>
      </c>
      <c r="J772" s="58">
        <v>67305</v>
      </c>
      <c r="K772" s="58" t="s">
        <v>132</v>
      </c>
      <c r="L772" s="58" t="s">
        <v>132</v>
      </c>
    </row>
    <row r="773" spans="1:12" ht="14.25" customHeight="1" x14ac:dyDescent="0.3">
      <c r="A773" s="65">
        <v>900</v>
      </c>
      <c r="B773" s="61" t="s">
        <v>1648</v>
      </c>
      <c r="C773" s="79">
        <v>3327</v>
      </c>
      <c r="D773" s="61" t="s">
        <v>1715</v>
      </c>
      <c r="E773" s="61" t="s">
        <v>4024</v>
      </c>
      <c r="F773" s="78"/>
      <c r="G773" s="58" t="s">
        <v>4858</v>
      </c>
      <c r="H773" s="68" t="s">
        <v>4033</v>
      </c>
      <c r="I773" s="71" t="s">
        <v>4528</v>
      </c>
      <c r="J773" s="58">
        <v>67305</v>
      </c>
      <c r="K773" s="58" t="s">
        <v>132</v>
      </c>
      <c r="L773" s="58" t="s">
        <v>132</v>
      </c>
    </row>
    <row r="774" spans="1:12" ht="14.25" customHeight="1" x14ac:dyDescent="0.3">
      <c r="A774" s="65">
        <v>900</v>
      </c>
      <c r="B774" s="61" t="s">
        <v>1648</v>
      </c>
      <c r="C774" s="79">
        <v>3847</v>
      </c>
      <c r="D774" s="61" t="s">
        <v>1725</v>
      </c>
      <c r="E774" s="61" t="s">
        <v>4023</v>
      </c>
      <c r="F774" s="78"/>
      <c r="G774" s="58" t="s">
        <v>4857</v>
      </c>
      <c r="H774" s="68" t="s">
        <v>4020</v>
      </c>
      <c r="I774" s="71" t="s">
        <v>4527</v>
      </c>
      <c r="J774" s="59">
        <v>67305</v>
      </c>
      <c r="K774" s="58" t="s">
        <v>132</v>
      </c>
      <c r="L774" s="58" t="s">
        <v>132</v>
      </c>
    </row>
    <row r="775" spans="1:12" ht="14.25" customHeight="1" x14ac:dyDescent="0.3">
      <c r="A775" s="65">
        <v>900</v>
      </c>
      <c r="B775" s="61" t="s">
        <v>1648</v>
      </c>
      <c r="C775" s="79">
        <v>3863</v>
      </c>
      <c r="D775" s="61" t="s">
        <v>2002</v>
      </c>
      <c r="E775" s="61" t="s">
        <v>4027</v>
      </c>
      <c r="F775" s="78">
        <v>9</v>
      </c>
      <c r="G775" s="58" t="s">
        <v>4856</v>
      </c>
      <c r="H775" s="68" t="s">
        <v>4020</v>
      </c>
      <c r="I775" s="71" t="s">
        <v>4527</v>
      </c>
      <c r="J775" s="58">
        <v>67305</v>
      </c>
      <c r="K775" s="58" t="s">
        <v>132</v>
      </c>
      <c r="L775" s="58" t="s">
        <v>132</v>
      </c>
    </row>
    <row r="776" spans="1:12" ht="14.25" customHeight="1" x14ac:dyDescent="0.3">
      <c r="A776" s="65">
        <v>900</v>
      </c>
      <c r="B776" s="61" t="s">
        <v>1648</v>
      </c>
      <c r="C776" s="79">
        <v>3928</v>
      </c>
      <c r="D776" s="61" t="s">
        <v>853</v>
      </c>
      <c r="E776" s="61" t="s">
        <v>4025</v>
      </c>
      <c r="F776" s="78"/>
      <c r="G776" s="58" t="s">
        <v>4857</v>
      </c>
      <c r="H776" s="68" t="s">
        <v>3662</v>
      </c>
      <c r="I776" s="71" t="s">
        <v>4529</v>
      </c>
      <c r="J776" s="58">
        <v>67305</v>
      </c>
      <c r="K776" s="58" t="s">
        <v>132</v>
      </c>
      <c r="L776" s="58" t="s">
        <v>132</v>
      </c>
    </row>
    <row r="777" spans="1:12" ht="14.25" customHeight="1" x14ac:dyDescent="0.3">
      <c r="A777" s="65">
        <v>900</v>
      </c>
      <c r="B777" s="61" t="s">
        <v>1648</v>
      </c>
      <c r="C777" s="79">
        <v>3980</v>
      </c>
      <c r="D777" s="61" t="s">
        <v>1719</v>
      </c>
      <c r="E777" s="61" t="s">
        <v>4025</v>
      </c>
      <c r="F777" s="78"/>
      <c r="G777" s="58" t="s">
        <v>4857</v>
      </c>
      <c r="H777" s="68" t="s">
        <v>3662</v>
      </c>
      <c r="I777" s="71" t="s">
        <v>4529</v>
      </c>
      <c r="J777" s="58">
        <v>67305</v>
      </c>
      <c r="K777" s="58" t="s">
        <v>132</v>
      </c>
      <c r="L777" s="58" t="s">
        <v>132</v>
      </c>
    </row>
    <row r="778" spans="1:12" ht="14.25" customHeight="1" x14ac:dyDescent="0.3">
      <c r="A778" s="65">
        <v>900</v>
      </c>
      <c r="B778" s="61" t="s">
        <v>1648</v>
      </c>
      <c r="C778" s="79">
        <v>3995</v>
      </c>
      <c r="D778" s="61" t="s">
        <v>1723</v>
      </c>
      <c r="E778" s="61" t="s">
        <v>4030</v>
      </c>
      <c r="F778" s="78"/>
      <c r="G778" s="58" t="s">
        <v>4858</v>
      </c>
      <c r="H778" s="68" t="s">
        <v>3662</v>
      </c>
      <c r="I778" s="71" t="s">
        <v>4528</v>
      </c>
      <c r="J778" s="58">
        <v>67305</v>
      </c>
      <c r="K778" s="58" t="s">
        <v>132</v>
      </c>
      <c r="L778" s="58" t="s">
        <v>132</v>
      </c>
    </row>
    <row r="779" spans="1:12" ht="14.25" customHeight="1" x14ac:dyDescent="0.3">
      <c r="A779" s="65">
        <v>900</v>
      </c>
      <c r="B779" s="61" t="s">
        <v>1648</v>
      </c>
      <c r="C779" s="79">
        <v>4271</v>
      </c>
      <c r="D779" s="61" t="s">
        <v>1733</v>
      </c>
      <c r="E779" s="61" t="s">
        <v>4024</v>
      </c>
      <c r="F779" s="78"/>
      <c r="G779" s="58" t="s">
        <v>4858</v>
      </c>
      <c r="H779" s="68" t="s">
        <v>3662</v>
      </c>
      <c r="I779" s="71" t="s">
        <v>4528</v>
      </c>
      <c r="J779" s="58">
        <v>67305</v>
      </c>
      <c r="K779" s="58" t="s">
        <v>132</v>
      </c>
      <c r="L779" s="58" t="s">
        <v>132</v>
      </c>
    </row>
    <row r="780" spans="1:12" ht="14.25" customHeight="1" x14ac:dyDescent="0.3">
      <c r="A780" s="65">
        <v>900</v>
      </c>
      <c r="B780" s="61" t="s">
        <v>1648</v>
      </c>
      <c r="C780" s="79">
        <v>4292</v>
      </c>
      <c r="D780" s="61" t="s">
        <v>1727</v>
      </c>
      <c r="E780" s="61" t="s">
        <v>4024</v>
      </c>
      <c r="F780" s="78"/>
      <c r="G780" s="58" t="s">
        <v>4858</v>
      </c>
      <c r="H780" s="68" t="s">
        <v>4033</v>
      </c>
      <c r="I780" s="71" t="s">
        <v>4528</v>
      </c>
      <c r="J780" s="58">
        <v>67305</v>
      </c>
      <c r="K780" s="58" t="s">
        <v>132</v>
      </c>
      <c r="L780" s="58" t="s">
        <v>132</v>
      </c>
    </row>
    <row r="781" spans="1:12" ht="14.25" customHeight="1" x14ac:dyDescent="0.3">
      <c r="A781" s="65">
        <v>900</v>
      </c>
      <c r="B781" s="61" t="s">
        <v>1648</v>
      </c>
      <c r="C781" s="79">
        <v>4980</v>
      </c>
      <c r="D781" s="61" t="s">
        <v>1729</v>
      </c>
      <c r="E781" s="61" t="s">
        <v>4025</v>
      </c>
      <c r="F781" s="78"/>
      <c r="G781" s="58" t="s">
        <v>4857</v>
      </c>
      <c r="H781" s="68" t="s">
        <v>3662</v>
      </c>
      <c r="I781" s="71" t="s">
        <v>4529</v>
      </c>
      <c r="J781" s="58">
        <v>67305</v>
      </c>
      <c r="K781" s="58" t="s">
        <v>132</v>
      </c>
      <c r="L781" s="58" t="s">
        <v>132</v>
      </c>
    </row>
    <row r="782" spans="1:12" ht="14.25" customHeight="1" x14ac:dyDescent="0.3">
      <c r="A782" s="65">
        <v>900</v>
      </c>
      <c r="B782" s="61" t="s">
        <v>1648</v>
      </c>
      <c r="C782" s="79">
        <v>5045</v>
      </c>
      <c r="D782" s="61" t="s">
        <v>1731</v>
      </c>
      <c r="E782" s="61" t="s">
        <v>4023</v>
      </c>
      <c r="F782" s="78"/>
      <c r="G782" s="58" t="s">
        <v>4857</v>
      </c>
      <c r="H782" s="68" t="s">
        <v>4020</v>
      </c>
      <c r="I782" s="71" t="s">
        <v>4527</v>
      </c>
      <c r="J782" s="59">
        <v>67305</v>
      </c>
      <c r="K782" s="58" t="s">
        <v>132</v>
      </c>
      <c r="L782" s="58" t="s">
        <v>132</v>
      </c>
    </row>
    <row r="783" spans="1:12" ht="14.25" customHeight="1" x14ac:dyDescent="0.3">
      <c r="A783" s="65">
        <v>900</v>
      </c>
      <c r="B783" s="61" t="s">
        <v>1648</v>
      </c>
      <c r="C783" s="79">
        <v>5225</v>
      </c>
      <c r="D783" s="61" t="s">
        <v>1735</v>
      </c>
      <c r="E783" s="61" t="s">
        <v>4025</v>
      </c>
      <c r="F783" s="78"/>
      <c r="G783" s="58" t="s">
        <v>4858</v>
      </c>
      <c r="H783" s="68" t="s">
        <v>3662</v>
      </c>
      <c r="I783" s="71" t="s">
        <v>4528</v>
      </c>
      <c r="J783" s="58">
        <v>67305</v>
      </c>
      <c r="K783" s="58" t="s">
        <v>132</v>
      </c>
      <c r="L783" s="58" t="s">
        <v>132</v>
      </c>
    </row>
    <row r="784" spans="1:12" ht="14.25" customHeight="1" x14ac:dyDescent="0.3">
      <c r="A784" s="65">
        <v>900</v>
      </c>
      <c r="B784" s="61" t="s">
        <v>1648</v>
      </c>
      <c r="C784" s="79">
        <v>5259</v>
      </c>
      <c r="D784" s="61" t="s">
        <v>1801</v>
      </c>
      <c r="E784" s="61" t="s">
        <v>4025</v>
      </c>
      <c r="F784" s="78"/>
      <c r="G784" s="58" t="s">
        <v>4858</v>
      </c>
      <c r="H784" s="68" t="s">
        <v>3662</v>
      </c>
      <c r="I784" s="71" t="s">
        <v>4528</v>
      </c>
      <c r="J784" s="58">
        <v>67305</v>
      </c>
      <c r="K784" s="58" t="s">
        <v>132</v>
      </c>
      <c r="L784" s="58" t="s">
        <v>132</v>
      </c>
    </row>
    <row r="785" spans="1:12" ht="14.25" customHeight="1" x14ac:dyDescent="0.3">
      <c r="A785" s="65">
        <v>900</v>
      </c>
      <c r="B785" s="61" t="s">
        <v>1648</v>
      </c>
      <c r="C785" s="79">
        <v>5405</v>
      </c>
      <c r="D785" s="61" t="s">
        <v>1703</v>
      </c>
      <c r="E785" s="61" t="s">
        <v>4065</v>
      </c>
      <c r="F785" s="78">
        <v>5</v>
      </c>
      <c r="G785" s="58" t="s">
        <v>4856</v>
      </c>
      <c r="H785" s="68" t="s">
        <v>4066</v>
      </c>
      <c r="I785" s="71" t="s">
        <v>4527</v>
      </c>
      <c r="J785" s="58">
        <v>67305</v>
      </c>
      <c r="K785" s="58" t="s">
        <v>132</v>
      </c>
      <c r="L785" s="58" t="s">
        <v>132</v>
      </c>
    </row>
    <row r="786" spans="1:12" ht="14.25" customHeight="1" x14ac:dyDescent="0.3">
      <c r="A786" s="65">
        <v>900</v>
      </c>
      <c r="B786" s="61" t="s">
        <v>1648</v>
      </c>
      <c r="C786" s="79">
        <v>5607</v>
      </c>
      <c r="D786" s="61" t="s">
        <v>1785</v>
      </c>
      <c r="E786" s="61" t="s">
        <v>4025</v>
      </c>
      <c r="F786" s="78"/>
      <c r="G786" s="58" t="s">
        <v>4857</v>
      </c>
      <c r="H786" s="68" t="s">
        <v>3662</v>
      </c>
      <c r="I786" s="71" t="s">
        <v>4529</v>
      </c>
      <c r="J786" s="58">
        <v>67305</v>
      </c>
      <c r="K786" s="58" t="s">
        <v>132</v>
      </c>
      <c r="L786" s="58" t="s">
        <v>132</v>
      </c>
    </row>
    <row r="787" spans="1:12" ht="14.25" customHeight="1" x14ac:dyDescent="0.3">
      <c r="A787" s="65">
        <v>900</v>
      </c>
      <c r="B787" s="61" t="s">
        <v>1648</v>
      </c>
      <c r="C787" s="79">
        <v>5745</v>
      </c>
      <c r="D787" s="61" t="s">
        <v>1741</v>
      </c>
      <c r="E787" s="61" t="s">
        <v>4025</v>
      </c>
      <c r="F787" s="78"/>
      <c r="G787" s="58" t="s">
        <v>4858</v>
      </c>
      <c r="H787" s="68" t="s">
        <v>4033</v>
      </c>
      <c r="I787" s="71" t="s">
        <v>4528</v>
      </c>
      <c r="J787" s="58">
        <v>67305</v>
      </c>
      <c r="K787" s="58" t="s">
        <v>132</v>
      </c>
      <c r="L787" s="58" t="s">
        <v>132</v>
      </c>
    </row>
    <row r="788" spans="1:12" ht="14.25" customHeight="1" x14ac:dyDescent="0.3">
      <c r="A788" s="65">
        <v>900</v>
      </c>
      <c r="B788" s="61" t="s">
        <v>1648</v>
      </c>
      <c r="C788" s="79">
        <v>5843</v>
      </c>
      <c r="D788" s="61" t="s">
        <v>1737</v>
      </c>
      <c r="E788" s="61" t="s">
        <v>4025</v>
      </c>
      <c r="F788" s="78"/>
      <c r="G788" s="58" t="s">
        <v>4857</v>
      </c>
      <c r="H788" s="68" t="s">
        <v>3662</v>
      </c>
      <c r="I788" s="71" t="s">
        <v>4529</v>
      </c>
      <c r="J788" s="58">
        <v>67305</v>
      </c>
      <c r="K788" s="58" t="s">
        <v>132</v>
      </c>
      <c r="L788" s="58" t="s">
        <v>132</v>
      </c>
    </row>
    <row r="789" spans="1:12" ht="14.25" customHeight="1" x14ac:dyDescent="0.3">
      <c r="A789" s="65">
        <v>900</v>
      </c>
      <c r="B789" s="61" t="s">
        <v>1648</v>
      </c>
      <c r="C789" s="79">
        <v>5997</v>
      </c>
      <c r="D789" s="61" t="s">
        <v>1695</v>
      </c>
      <c r="E789" s="61" t="s">
        <v>4025</v>
      </c>
      <c r="F789" s="78"/>
      <c r="G789" s="58" t="s">
        <v>4857</v>
      </c>
      <c r="H789" s="68" t="s">
        <v>3662</v>
      </c>
      <c r="I789" s="71" t="s">
        <v>4529</v>
      </c>
      <c r="J789" s="58">
        <v>67305</v>
      </c>
      <c r="K789" s="58" t="s">
        <v>132</v>
      </c>
      <c r="L789" s="58" t="s">
        <v>132</v>
      </c>
    </row>
    <row r="790" spans="1:12" ht="14.25" customHeight="1" x14ac:dyDescent="0.3">
      <c r="A790" s="65">
        <v>900</v>
      </c>
      <c r="B790" s="61" t="s">
        <v>1648</v>
      </c>
      <c r="C790" s="79">
        <v>6019</v>
      </c>
      <c r="D790" s="61" t="s">
        <v>1659</v>
      </c>
      <c r="E790" s="61" t="s">
        <v>4025</v>
      </c>
      <c r="F790" s="78"/>
      <c r="G790" s="58" t="s">
        <v>4857</v>
      </c>
      <c r="H790" s="68" t="s">
        <v>3662</v>
      </c>
      <c r="I790" s="71" t="s">
        <v>4529</v>
      </c>
      <c r="J790" s="58">
        <v>67305</v>
      </c>
      <c r="K790" s="58" t="s">
        <v>132</v>
      </c>
      <c r="L790" s="58" t="s">
        <v>132</v>
      </c>
    </row>
    <row r="791" spans="1:12" ht="14.25" customHeight="1" x14ac:dyDescent="0.3">
      <c r="A791" s="65">
        <v>900</v>
      </c>
      <c r="B791" s="61" t="s">
        <v>1648</v>
      </c>
      <c r="C791" s="79">
        <v>6152</v>
      </c>
      <c r="D791" s="61" t="s">
        <v>55</v>
      </c>
      <c r="E791" s="61" t="s">
        <v>4050</v>
      </c>
      <c r="F791" s="78"/>
      <c r="G791" s="58" t="s">
        <v>4857</v>
      </c>
      <c r="H791" s="68" t="s">
        <v>3662</v>
      </c>
      <c r="I791" s="71" t="s">
        <v>4529</v>
      </c>
      <c r="J791" s="58">
        <v>67305</v>
      </c>
      <c r="K791" s="58" t="s">
        <v>132</v>
      </c>
      <c r="L791" s="58" t="s">
        <v>132</v>
      </c>
    </row>
    <row r="792" spans="1:12" ht="14.25" customHeight="1" x14ac:dyDescent="0.3">
      <c r="A792" s="65">
        <v>900</v>
      </c>
      <c r="B792" s="61" t="s">
        <v>1648</v>
      </c>
      <c r="C792" s="79">
        <v>6164</v>
      </c>
      <c r="D792" s="61" t="s">
        <v>53</v>
      </c>
      <c r="E792" s="61" t="s">
        <v>4025</v>
      </c>
      <c r="F792" s="78"/>
      <c r="G792" s="58" t="s">
        <v>4858</v>
      </c>
      <c r="H792" s="68" t="s">
        <v>3662</v>
      </c>
      <c r="I792" s="71" t="s">
        <v>4528</v>
      </c>
      <c r="J792" s="58">
        <v>67305</v>
      </c>
      <c r="K792" s="58" t="s">
        <v>132</v>
      </c>
      <c r="L792" s="58" t="s">
        <v>132</v>
      </c>
    </row>
    <row r="793" spans="1:12" ht="14.25" customHeight="1" x14ac:dyDescent="0.3">
      <c r="A793" s="65">
        <v>900</v>
      </c>
      <c r="B793" s="61" t="s">
        <v>1648</v>
      </c>
      <c r="C793" s="79">
        <v>6165</v>
      </c>
      <c r="D793" s="61" t="s">
        <v>1745</v>
      </c>
      <c r="E793" s="61" t="s">
        <v>4025</v>
      </c>
      <c r="F793" s="78"/>
      <c r="G793" s="58" t="s">
        <v>4858</v>
      </c>
      <c r="H793" s="68" t="s">
        <v>3662</v>
      </c>
      <c r="I793" s="71" t="s">
        <v>4528</v>
      </c>
      <c r="J793" s="58">
        <v>67305</v>
      </c>
      <c r="K793" s="58" t="s">
        <v>132</v>
      </c>
      <c r="L793" s="58" t="s">
        <v>132</v>
      </c>
    </row>
    <row r="794" spans="1:12" ht="14.25" customHeight="1" x14ac:dyDescent="0.3">
      <c r="A794" s="65">
        <v>900</v>
      </c>
      <c r="B794" s="61" t="s">
        <v>1648</v>
      </c>
      <c r="C794" s="79">
        <v>6365</v>
      </c>
      <c r="D794" s="61" t="s">
        <v>1795</v>
      </c>
      <c r="E794" s="61" t="s">
        <v>4024</v>
      </c>
      <c r="F794" s="78"/>
      <c r="G794" s="58" t="s">
        <v>4857</v>
      </c>
      <c r="H794" s="68" t="s">
        <v>3662</v>
      </c>
      <c r="I794" s="71" t="s">
        <v>4529</v>
      </c>
      <c r="J794" s="58">
        <v>67305</v>
      </c>
      <c r="K794" s="58" t="s">
        <v>132</v>
      </c>
      <c r="L794" s="58" t="s">
        <v>132</v>
      </c>
    </row>
    <row r="795" spans="1:12" ht="14.25" customHeight="1" x14ac:dyDescent="0.3">
      <c r="A795" s="65">
        <v>900</v>
      </c>
      <c r="B795" s="61" t="s">
        <v>1648</v>
      </c>
      <c r="C795" s="79">
        <v>6396</v>
      </c>
      <c r="D795" s="61" t="s">
        <v>289</v>
      </c>
      <c r="E795" s="61" t="s">
        <v>4023</v>
      </c>
      <c r="F795" s="78"/>
      <c r="G795" s="58" t="s">
        <v>4857</v>
      </c>
      <c r="H795" s="68" t="s">
        <v>4020</v>
      </c>
      <c r="I795" s="71" t="s">
        <v>4527</v>
      </c>
      <c r="J795" s="59">
        <v>67305</v>
      </c>
      <c r="K795" s="58" t="s">
        <v>132</v>
      </c>
      <c r="L795" s="58" t="s">
        <v>132</v>
      </c>
    </row>
    <row r="796" spans="1:12" ht="14.25" customHeight="1" x14ac:dyDescent="0.3">
      <c r="A796" s="65">
        <v>900</v>
      </c>
      <c r="B796" s="61" t="s">
        <v>1648</v>
      </c>
      <c r="C796" s="79">
        <v>6406</v>
      </c>
      <c r="D796" s="61" t="s">
        <v>1749</v>
      </c>
      <c r="E796" s="61" t="s">
        <v>4025</v>
      </c>
      <c r="F796" s="78"/>
      <c r="G796" s="58" t="s">
        <v>4857</v>
      </c>
      <c r="H796" s="68" t="s">
        <v>3662</v>
      </c>
      <c r="I796" s="71" t="s">
        <v>4529</v>
      </c>
      <c r="J796" s="58">
        <v>67305</v>
      </c>
      <c r="K796" s="58" t="s">
        <v>132</v>
      </c>
      <c r="L796" s="58" t="s">
        <v>132</v>
      </c>
    </row>
    <row r="797" spans="1:12" ht="14.25" customHeight="1" x14ac:dyDescent="0.3">
      <c r="A797" s="65">
        <v>900</v>
      </c>
      <c r="B797" s="61" t="s">
        <v>1648</v>
      </c>
      <c r="C797" s="79">
        <v>6719</v>
      </c>
      <c r="D797" s="61" t="s">
        <v>1753</v>
      </c>
      <c r="E797" s="61" t="s">
        <v>4025</v>
      </c>
      <c r="F797" s="78"/>
      <c r="G797" s="58" t="s">
        <v>4858</v>
      </c>
      <c r="H797" s="68" t="s">
        <v>4033</v>
      </c>
      <c r="I797" s="71" t="s">
        <v>4528</v>
      </c>
      <c r="J797" s="58">
        <v>67305</v>
      </c>
      <c r="K797" s="58" t="s">
        <v>132</v>
      </c>
      <c r="L797" s="58" t="s">
        <v>132</v>
      </c>
    </row>
    <row r="798" spans="1:12" ht="14.25" customHeight="1" x14ac:dyDescent="0.3">
      <c r="A798" s="65">
        <v>900</v>
      </c>
      <c r="B798" s="61" t="s">
        <v>1648</v>
      </c>
      <c r="C798" s="79">
        <v>6772</v>
      </c>
      <c r="D798" s="61" t="s">
        <v>1787</v>
      </c>
      <c r="E798" s="61" t="s">
        <v>4025</v>
      </c>
      <c r="F798" s="78"/>
      <c r="G798" s="58" t="s">
        <v>4857</v>
      </c>
      <c r="H798" s="68" t="s">
        <v>3662</v>
      </c>
      <c r="I798" s="71" t="s">
        <v>4529</v>
      </c>
      <c r="J798" s="58">
        <v>67305</v>
      </c>
      <c r="K798" s="58" t="s">
        <v>132</v>
      </c>
      <c r="L798" s="58" t="s">
        <v>132</v>
      </c>
    </row>
    <row r="799" spans="1:12" ht="14.25" customHeight="1" x14ac:dyDescent="0.3">
      <c r="A799" s="65">
        <v>900</v>
      </c>
      <c r="B799" s="61" t="s">
        <v>1648</v>
      </c>
      <c r="C799" s="79">
        <v>6773</v>
      </c>
      <c r="D799" s="61" t="s">
        <v>1793</v>
      </c>
      <c r="E799" s="61" t="s">
        <v>4026</v>
      </c>
      <c r="F799" s="78"/>
      <c r="G799" s="58" t="s">
        <v>4857</v>
      </c>
      <c r="H799" s="68" t="s">
        <v>4033</v>
      </c>
      <c r="I799" s="71" t="s">
        <v>4527</v>
      </c>
      <c r="J799" s="59">
        <v>67305</v>
      </c>
      <c r="K799" s="58" t="s">
        <v>132</v>
      </c>
      <c r="L799" s="58" t="s">
        <v>132</v>
      </c>
    </row>
    <row r="800" spans="1:12" ht="14.25" customHeight="1" x14ac:dyDescent="0.3">
      <c r="A800" s="65">
        <v>900</v>
      </c>
      <c r="B800" s="61" t="s">
        <v>1648</v>
      </c>
      <c r="C800" s="79">
        <v>6938</v>
      </c>
      <c r="D800" s="61" t="s">
        <v>1755</v>
      </c>
      <c r="E800" s="61" t="s">
        <v>4025</v>
      </c>
      <c r="F800" s="78"/>
      <c r="G800" s="58" t="s">
        <v>4857</v>
      </c>
      <c r="H800" s="68" t="s">
        <v>3662</v>
      </c>
      <c r="I800" s="71" t="s">
        <v>4529</v>
      </c>
      <c r="J800" s="58">
        <v>67305</v>
      </c>
      <c r="K800" s="58" t="s">
        <v>132</v>
      </c>
      <c r="L800" s="58" t="s">
        <v>132</v>
      </c>
    </row>
    <row r="801" spans="1:12" ht="14.25" customHeight="1" x14ac:dyDescent="0.3">
      <c r="A801" s="65">
        <v>900</v>
      </c>
      <c r="B801" s="61" t="s">
        <v>1648</v>
      </c>
      <c r="C801" s="79">
        <v>6940</v>
      </c>
      <c r="D801" s="61" t="s">
        <v>1757</v>
      </c>
      <c r="E801" s="61" t="s">
        <v>4025</v>
      </c>
      <c r="F801" s="78"/>
      <c r="G801" s="58" t="s">
        <v>4857</v>
      </c>
      <c r="H801" s="68" t="s">
        <v>3662</v>
      </c>
      <c r="I801" s="71" t="s">
        <v>4529</v>
      </c>
      <c r="J801" s="58">
        <v>67305</v>
      </c>
      <c r="K801" s="58" t="s">
        <v>132</v>
      </c>
      <c r="L801" s="58" t="s">
        <v>132</v>
      </c>
    </row>
    <row r="802" spans="1:12" ht="14.25" customHeight="1" x14ac:dyDescent="0.3">
      <c r="A802" s="65">
        <v>900</v>
      </c>
      <c r="B802" s="61" t="s">
        <v>1648</v>
      </c>
      <c r="C802" s="79">
        <v>6961</v>
      </c>
      <c r="D802" s="61" t="s">
        <v>61</v>
      </c>
      <c r="E802" s="61" t="s">
        <v>4024</v>
      </c>
      <c r="F802" s="78"/>
      <c r="G802" s="58" t="s">
        <v>4858</v>
      </c>
      <c r="H802" s="68" t="s">
        <v>4033</v>
      </c>
      <c r="I802" s="71" t="s">
        <v>4528</v>
      </c>
      <c r="J802" s="58">
        <v>67305</v>
      </c>
      <c r="K802" s="58" t="s">
        <v>132</v>
      </c>
      <c r="L802" s="58" t="s">
        <v>132</v>
      </c>
    </row>
    <row r="803" spans="1:12" ht="14.25" customHeight="1" x14ac:dyDescent="0.3">
      <c r="A803" s="65">
        <v>900</v>
      </c>
      <c r="B803" s="61" t="s">
        <v>1648</v>
      </c>
      <c r="C803" s="79">
        <v>7047</v>
      </c>
      <c r="D803" s="61" t="s">
        <v>1759</v>
      </c>
      <c r="E803" s="61" t="s">
        <v>4025</v>
      </c>
      <c r="F803" s="78"/>
      <c r="G803" s="58" t="s">
        <v>4857</v>
      </c>
      <c r="H803" s="68" t="s">
        <v>3662</v>
      </c>
      <c r="I803" s="71" t="s">
        <v>4529</v>
      </c>
      <c r="J803" s="58">
        <v>67305</v>
      </c>
      <c r="K803" s="58" t="s">
        <v>132</v>
      </c>
      <c r="L803" s="58" t="s">
        <v>132</v>
      </c>
    </row>
    <row r="804" spans="1:12" ht="14.25" customHeight="1" x14ac:dyDescent="0.3">
      <c r="A804" s="65">
        <v>900</v>
      </c>
      <c r="B804" s="61" t="s">
        <v>1648</v>
      </c>
      <c r="C804" s="79">
        <v>7096</v>
      </c>
      <c r="D804" s="61" t="s">
        <v>1779</v>
      </c>
      <c r="E804" s="61" t="s">
        <v>4050</v>
      </c>
      <c r="F804" s="78"/>
      <c r="G804" s="58" t="s">
        <v>4858</v>
      </c>
      <c r="H804" s="68" t="s">
        <v>3662</v>
      </c>
      <c r="I804" s="71" t="s">
        <v>4528</v>
      </c>
      <c r="J804" s="58">
        <v>67305</v>
      </c>
      <c r="K804" s="58" t="s">
        <v>132</v>
      </c>
      <c r="L804" s="58" t="s">
        <v>132</v>
      </c>
    </row>
    <row r="805" spans="1:12" ht="14.25" customHeight="1" x14ac:dyDescent="0.3">
      <c r="A805" s="65">
        <v>900</v>
      </c>
      <c r="B805" s="61" t="s">
        <v>1648</v>
      </c>
      <c r="C805" s="79">
        <v>7118</v>
      </c>
      <c r="D805" s="61" t="s">
        <v>1761</v>
      </c>
      <c r="E805" s="61" t="s">
        <v>4025</v>
      </c>
      <c r="F805" s="78"/>
      <c r="G805" s="58" t="s">
        <v>4857</v>
      </c>
      <c r="H805" s="68" t="s">
        <v>3662</v>
      </c>
      <c r="I805" s="71" t="s">
        <v>4529</v>
      </c>
      <c r="J805" s="58">
        <v>67305</v>
      </c>
      <c r="K805" s="58" t="s">
        <v>132</v>
      </c>
      <c r="L805" s="58" t="s">
        <v>132</v>
      </c>
    </row>
    <row r="806" spans="1:12" ht="14.25" customHeight="1" x14ac:dyDescent="0.3">
      <c r="A806" s="65">
        <v>900</v>
      </c>
      <c r="B806" s="61" t="s">
        <v>1648</v>
      </c>
      <c r="C806" s="79">
        <v>7134</v>
      </c>
      <c r="D806" s="61" t="s">
        <v>1763</v>
      </c>
      <c r="E806" s="61" t="s">
        <v>4024</v>
      </c>
      <c r="F806" s="78"/>
      <c r="G806" s="58" t="s">
        <v>4857</v>
      </c>
      <c r="H806" s="68" t="s">
        <v>3662</v>
      </c>
      <c r="I806" s="71" t="s">
        <v>4529</v>
      </c>
      <c r="J806" s="58">
        <v>67305</v>
      </c>
      <c r="K806" s="58" t="s">
        <v>132</v>
      </c>
      <c r="L806" s="58" t="s">
        <v>132</v>
      </c>
    </row>
    <row r="807" spans="1:12" ht="14.25" customHeight="1" x14ac:dyDescent="0.3">
      <c r="A807" s="65">
        <v>900</v>
      </c>
      <c r="B807" s="61" t="s">
        <v>1648</v>
      </c>
      <c r="C807" s="79">
        <v>7244</v>
      </c>
      <c r="D807" s="61" t="s">
        <v>1771</v>
      </c>
      <c r="E807" s="61" t="s">
        <v>4025</v>
      </c>
      <c r="F807" s="78"/>
      <c r="G807" s="58" t="s">
        <v>4857</v>
      </c>
      <c r="H807" s="68" t="s">
        <v>3662</v>
      </c>
      <c r="I807" s="71" t="s">
        <v>4529</v>
      </c>
      <c r="J807" s="58">
        <v>67305</v>
      </c>
      <c r="K807" s="58" t="s">
        <v>132</v>
      </c>
      <c r="L807" s="58" t="s">
        <v>132</v>
      </c>
    </row>
    <row r="808" spans="1:12" ht="14.25" customHeight="1" x14ac:dyDescent="0.3">
      <c r="A808" s="65">
        <v>900</v>
      </c>
      <c r="B808" s="61" t="s">
        <v>1648</v>
      </c>
      <c r="C808" s="79">
        <v>7245</v>
      </c>
      <c r="D808" s="61" t="s">
        <v>1765</v>
      </c>
      <c r="E808" s="61" t="s">
        <v>4025</v>
      </c>
      <c r="F808" s="78"/>
      <c r="G808" s="58" t="s">
        <v>4858</v>
      </c>
      <c r="H808" s="68" t="s">
        <v>3662</v>
      </c>
      <c r="I808" s="71" t="s">
        <v>4528</v>
      </c>
      <c r="J808" s="58">
        <v>67305</v>
      </c>
      <c r="K808" s="58" t="s">
        <v>132</v>
      </c>
      <c r="L808" s="58" t="s">
        <v>132</v>
      </c>
    </row>
    <row r="809" spans="1:12" ht="14.25" customHeight="1" x14ac:dyDescent="0.3">
      <c r="A809" s="65">
        <v>900</v>
      </c>
      <c r="B809" s="61" t="s">
        <v>1648</v>
      </c>
      <c r="C809" s="79">
        <v>7297</v>
      </c>
      <c r="D809" s="61" t="s">
        <v>1767</v>
      </c>
      <c r="E809" s="61" t="s">
        <v>4025</v>
      </c>
      <c r="F809" s="78"/>
      <c r="G809" s="58" t="s">
        <v>4857</v>
      </c>
      <c r="H809" s="68" t="s">
        <v>3662</v>
      </c>
      <c r="I809" s="71" t="s">
        <v>4529</v>
      </c>
      <c r="J809" s="58">
        <v>67305</v>
      </c>
      <c r="K809" s="58" t="s">
        <v>132</v>
      </c>
      <c r="L809" s="58" t="s">
        <v>132</v>
      </c>
    </row>
    <row r="810" spans="1:12" ht="14.25" customHeight="1" x14ac:dyDescent="0.3">
      <c r="A810" s="65">
        <v>900</v>
      </c>
      <c r="B810" s="61" t="s">
        <v>1648</v>
      </c>
      <c r="C810" s="79">
        <v>7319</v>
      </c>
      <c r="D810" s="61" t="s">
        <v>1769</v>
      </c>
      <c r="E810" s="61" t="s">
        <v>4024</v>
      </c>
      <c r="F810" s="78"/>
      <c r="G810" s="58" t="s">
        <v>4857</v>
      </c>
      <c r="H810" s="68" t="s">
        <v>3662</v>
      </c>
      <c r="I810" s="71" t="s">
        <v>4529</v>
      </c>
      <c r="J810" s="58">
        <v>67305</v>
      </c>
      <c r="K810" s="58" t="s">
        <v>132</v>
      </c>
      <c r="L810" s="58" t="s">
        <v>132</v>
      </c>
    </row>
    <row r="811" spans="1:12" ht="14.25" customHeight="1" x14ac:dyDescent="0.3">
      <c r="A811" s="65">
        <v>900</v>
      </c>
      <c r="B811" s="61" t="s">
        <v>1648</v>
      </c>
      <c r="C811" s="79">
        <v>7435</v>
      </c>
      <c r="D811" s="61" t="s">
        <v>1773</v>
      </c>
      <c r="E811" s="61" t="s">
        <v>4024</v>
      </c>
      <c r="F811" s="78"/>
      <c r="G811" s="58" t="s">
        <v>4858</v>
      </c>
      <c r="H811" s="68" t="s">
        <v>4033</v>
      </c>
      <c r="I811" s="71" t="s">
        <v>4528</v>
      </c>
      <c r="J811" s="58">
        <v>67305</v>
      </c>
      <c r="K811" s="58" t="s">
        <v>132</v>
      </c>
      <c r="L811" s="58" t="s">
        <v>132</v>
      </c>
    </row>
    <row r="812" spans="1:12" ht="14.25" customHeight="1" x14ac:dyDescent="0.3">
      <c r="A812" s="65">
        <v>900</v>
      </c>
      <c r="B812" s="61" t="s">
        <v>1648</v>
      </c>
      <c r="C812" s="79">
        <v>7448</v>
      </c>
      <c r="D812" s="61" t="s">
        <v>1777</v>
      </c>
      <c r="E812" s="61" t="s">
        <v>4025</v>
      </c>
      <c r="F812" s="78"/>
      <c r="G812" s="58" t="s">
        <v>4857</v>
      </c>
      <c r="H812" s="68" t="s">
        <v>3662</v>
      </c>
      <c r="I812" s="71" t="s">
        <v>4529</v>
      </c>
      <c r="J812" s="58">
        <v>67305</v>
      </c>
      <c r="K812" s="58" t="s">
        <v>132</v>
      </c>
      <c r="L812" s="58" t="s">
        <v>132</v>
      </c>
    </row>
    <row r="813" spans="1:12" ht="14.25" customHeight="1" x14ac:dyDescent="0.3">
      <c r="A813" s="65">
        <v>900</v>
      </c>
      <c r="B813" s="61" t="s">
        <v>1648</v>
      </c>
      <c r="C813" s="79">
        <v>7562</v>
      </c>
      <c r="D813" s="61" t="s">
        <v>1783</v>
      </c>
      <c r="E813" s="61" t="s">
        <v>4025</v>
      </c>
      <c r="F813" s="78"/>
      <c r="G813" s="58" t="s">
        <v>4857</v>
      </c>
      <c r="H813" s="68" t="s">
        <v>3662</v>
      </c>
      <c r="I813" s="71" t="s">
        <v>4529</v>
      </c>
      <c r="J813" s="58">
        <v>67305</v>
      </c>
      <c r="K813" s="58" t="s">
        <v>132</v>
      </c>
      <c r="L813" s="58" t="s">
        <v>132</v>
      </c>
    </row>
    <row r="814" spans="1:12" ht="14.25" customHeight="1" x14ac:dyDescent="0.3">
      <c r="A814" s="65">
        <v>900</v>
      </c>
      <c r="B814" s="61" t="s">
        <v>1648</v>
      </c>
      <c r="C814" s="79">
        <v>7610</v>
      </c>
      <c r="D814" s="61" t="s">
        <v>1789</v>
      </c>
      <c r="E814" s="61" t="s">
        <v>4025</v>
      </c>
      <c r="F814" s="78"/>
      <c r="G814" s="58" t="s">
        <v>4857</v>
      </c>
      <c r="H814" s="68" t="s">
        <v>3662</v>
      </c>
      <c r="I814" s="71" t="s">
        <v>4529</v>
      </c>
      <c r="J814" s="58">
        <v>67305</v>
      </c>
      <c r="K814" s="58" t="s">
        <v>132</v>
      </c>
      <c r="L814" s="58" t="s">
        <v>132</v>
      </c>
    </row>
    <row r="815" spans="1:12" ht="14.25" customHeight="1" x14ac:dyDescent="0.3">
      <c r="A815" s="65">
        <v>900</v>
      </c>
      <c r="B815" s="61" t="s">
        <v>1648</v>
      </c>
      <c r="C815" s="79">
        <v>7718</v>
      </c>
      <c r="D815" s="61" t="s">
        <v>1791</v>
      </c>
      <c r="E815" s="61" t="s">
        <v>4024</v>
      </c>
      <c r="F815" s="78"/>
      <c r="G815" s="58" t="s">
        <v>4858</v>
      </c>
      <c r="H815" s="68" t="s">
        <v>3662</v>
      </c>
      <c r="I815" s="71" t="s">
        <v>4528</v>
      </c>
      <c r="J815" s="58">
        <v>67305</v>
      </c>
      <c r="K815" s="58" t="s">
        <v>132</v>
      </c>
      <c r="L815" s="58" t="s">
        <v>132</v>
      </c>
    </row>
    <row r="816" spans="1:12" ht="14.25" customHeight="1" x14ac:dyDescent="0.3">
      <c r="A816" s="65">
        <v>900</v>
      </c>
      <c r="B816" s="61" t="s">
        <v>1648</v>
      </c>
      <c r="C816" s="79">
        <v>8106</v>
      </c>
      <c r="D816" s="61" t="s">
        <v>1797</v>
      </c>
      <c r="E816" s="61" t="s">
        <v>4025</v>
      </c>
      <c r="F816" s="78"/>
      <c r="G816" s="58" t="s">
        <v>4858</v>
      </c>
      <c r="H816" s="68" t="s">
        <v>3662</v>
      </c>
      <c r="I816" s="71" t="s">
        <v>4528</v>
      </c>
      <c r="J816" s="58">
        <v>67305</v>
      </c>
      <c r="K816" s="58" t="s">
        <v>132</v>
      </c>
      <c r="L816" s="58" t="s">
        <v>132</v>
      </c>
    </row>
    <row r="817" spans="1:12" ht="14.25" customHeight="1" x14ac:dyDescent="0.3">
      <c r="A817" s="65">
        <v>900</v>
      </c>
      <c r="B817" s="61" t="s">
        <v>1648</v>
      </c>
      <c r="C817" s="79">
        <v>8126</v>
      </c>
      <c r="D817" s="61" t="s">
        <v>1799</v>
      </c>
      <c r="E817" s="61" t="s">
        <v>4026</v>
      </c>
      <c r="F817" s="78"/>
      <c r="G817" s="58" t="s">
        <v>4857</v>
      </c>
      <c r="H817" s="68" t="s">
        <v>4020</v>
      </c>
      <c r="I817" s="71" t="s">
        <v>4527</v>
      </c>
      <c r="J817" s="59">
        <v>67305</v>
      </c>
      <c r="K817" s="58" t="s">
        <v>132</v>
      </c>
      <c r="L817" s="58" t="s">
        <v>132</v>
      </c>
    </row>
    <row r="818" spans="1:12" ht="14.25" customHeight="1" x14ac:dyDescent="0.3">
      <c r="A818" s="65">
        <v>900</v>
      </c>
      <c r="B818" s="61" t="s">
        <v>1648</v>
      </c>
      <c r="C818" s="79">
        <v>8382</v>
      </c>
      <c r="D818" s="61" t="s">
        <v>1805</v>
      </c>
      <c r="E818" s="61" t="s">
        <v>4025</v>
      </c>
      <c r="F818" s="78"/>
      <c r="G818" s="58" t="s">
        <v>4857</v>
      </c>
      <c r="H818" s="68" t="s">
        <v>3662</v>
      </c>
      <c r="I818" s="71" t="s">
        <v>4529</v>
      </c>
      <c r="J818" s="58">
        <v>67305</v>
      </c>
      <c r="K818" s="58" t="s">
        <v>132</v>
      </c>
      <c r="L818" s="58" t="s">
        <v>132</v>
      </c>
    </row>
    <row r="819" spans="1:12" ht="14.25" customHeight="1" x14ac:dyDescent="0.3">
      <c r="A819" s="65">
        <v>900</v>
      </c>
      <c r="B819" s="61" t="s">
        <v>1648</v>
      </c>
      <c r="C819" s="79">
        <v>8847</v>
      </c>
      <c r="D819" s="61" t="s">
        <v>1807</v>
      </c>
      <c r="E819" s="61" t="s">
        <v>4025</v>
      </c>
      <c r="F819" s="78"/>
      <c r="G819" s="58" t="s">
        <v>4857</v>
      </c>
      <c r="H819" s="68" t="s">
        <v>3662</v>
      </c>
      <c r="I819" s="71" t="s">
        <v>4529</v>
      </c>
      <c r="J819" s="58">
        <v>67305</v>
      </c>
      <c r="K819" s="58" t="s">
        <v>132</v>
      </c>
      <c r="L819" s="58" t="s">
        <v>132</v>
      </c>
    </row>
    <row r="820" spans="1:12" ht="14.25" customHeight="1" x14ac:dyDescent="0.3">
      <c r="A820" s="65">
        <v>900</v>
      </c>
      <c r="B820" s="61" t="s">
        <v>1648</v>
      </c>
      <c r="C820" s="79">
        <v>8853</v>
      </c>
      <c r="D820" s="61" t="s">
        <v>1809</v>
      </c>
      <c r="E820" s="61" t="s">
        <v>4024</v>
      </c>
      <c r="F820" s="78"/>
      <c r="G820" s="58" t="s">
        <v>4858</v>
      </c>
      <c r="H820" s="68" t="s">
        <v>4033</v>
      </c>
      <c r="I820" s="71" t="s">
        <v>4528</v>
      </c>
      <c r="J820" s="58">
        <v>67305</v>
      </c>
      <c r="K820" s="58" t="s">
        <v>132</v>
      </c>
      <c r="L820" s="58" t="s">
        <v>132</v>
      </c>
    </row>
    <row r="821" spans="1:12" ht="14.25" customHeight="1" x14ac:dyDescent="0.3">
      <c r="A821" s="65">
        <v>900</v>
      </c>
      <c r="B821" s="61" t="s">
        <v>1648</v>
      </c>
      <c r="C821" s="79">
        <v>8897</v>
      </c>
      <c r="D821" s="61" t="s">
        <v>1075</v>
      </c>
      <c r="E821" s="61" t="s">
        <v>4025</v>
      </c>
      <c r="F821" s="78"/>
      <c r="G821" s="58" t="s">
        <v>4857</v>
      </c>
      <c r="H821" s="68" t="s">
        <v>3662</v>
      </c>
      <c r="I821" s="71" t="s">
        <v>4529</v>
      </c>
      <c r="J821" s="58">
        <v>67305</v>
      </c>
      <c r="K821" s="58" t="s">
        <v>132</v>
      </c>
      <c r="L821" s="58" t="s">
        <v>132</v>
      </c>
    </row>
    <row r="822" spans="1:12" ht="14.25" customHeight="1" x14ac:dyDescent="0.3">
      <c r="A822" s="65">
        <v>900</v>
      </c>
      <c r="B822" s="61" t="s">
        <v>1648</v>
      </c>
      <c r="C822" s="79">
        <v>9397</v>
      </c>
      <c r="D822" s="61" t="s">
        <v>1813</v>
      </c>
      <c r="E822" s="61" t="s">
        <v>4025</v>
      </c>
      <c r="F822" s="78"/>
      <c r="G822" s="58" t="s">
        <v>4857</v>
      </c>
      <c r="H822" s="68" t="s">
        <v>3662</v>
      </c>
      <c r="I822" s="71" t="s">
        <v>4529</v>
      </c>
      <c r="J822" s="58">
        <v>67305</v>
      </c>
      <c r="K822" s="58" t="s">
        <v>132</v>
      </c>
      <c r="L822" s="58" t="s">
        <v>132</v>
      </c>
    </row>
    <row r="823" spans="1:12" ht="14.25" customHeight="1" x14ac:dyDescent="0.3">
      <c r="A823" s="65">
        <v>900</v>
      </c>
      <c r="B823" s="61" t="s">
        <v>1648</v>
      </c>
      <c r="C823" s="79">
        <v>9592</v>
      </c>
      <c r="D823" s="61" t="s">
        <v>1811</v>
      </c>
      <c r="E823" s="61" t="s">
        <v>4025</v>
      </c>
      <c r="F823" s="78"/>
      <c r="G823" s="58" t="s">
        <v>4857</v>
      </c>
      <c r="H823" s="68" t="s">
        <v>3662</v>
      </c>
      <c r="I823" s="71" t="s">
        <v>4529</v>
      </c>
      <c r="J823" s="58">
        <v>67305</v>
      </c>
      <c r="K823" s="58" t="s">
        <v>132</v>
      </c>
      <c r="L823" s="58" t="s">
        <v>132</v>
      </c>
    </row>
    <row r="824" spans="1:12" ht="14.25" customHeight="1" x14ac:dyDescent="0.3">
      <c r="A824" s="65">
        <v>900</v>
      </c>
      <c r="B824" s="61" t="s">
        <v>1648</v>
      </c>
      <c r="C824" s="79" t="s">
        <v>87</v>
      </c>
      <c r="D824" s="61"/>
      <c r="E824" s="64" t="s">
        <v>4051</v>
      </c>
      <c r="F824" s="78"/>
      <c r="G824" s="58" t="s">
        <v>4858</v>
      </c>
      <c r="H824" s="68" t="s">
        <v>3662</v>
      </c>
      <c r="I824" s="71" t="s">
        <v>4528</v>
      </c>
      <c r="J824" s="58">
        <v>67305</v>
      </c>
      <c r="K824" s="58" t="s">
        <v>132</v>
      </c>
      <c r="L824" s="58" t="s">
        <v>132</v>
      </c>
    </row>
    <row r="825" spans="1:12" ht="14.25" customHeight="1" x14ac:dyDescent="0.3">
      <c r="A825" s="65">
        <v>910</v>
      </c>
      <c r="B825" s="61" t="s">
        <v>1852</v>
      </c>
      <c r="C825" s="79">
        <v>37</v>
      </c>
      <c r="D825" s="61" t="s">
        <v>1889</v>
      </c>
      <c r="E825" s="61" t="s">
        <v>4024</v>
      </c>
      <c r="F825" s="78"/>
      <c r="G825" s="58" t="s">
        <v>4858</v>
      </c>
      <c r="H825" s="68" t="s">
        <v>3662</v>
      </c>
      <c r="I825" s="71" t="s">
        <v>4528</v>
      </c>
      <c r="J825" s="58">
        <v>6812</v>
      </c>
      <c r="K825" s="58" t="s">
        <v>132</v>
      </c>
      <c r="L825" s="58" t="s">
        <v>132</v>
      </c>
    </row>
    <row r="826" spans="1:12" ht="14.25" customHeight="1" x14ac:dyDescent="0.3">
      <c r="A826" s="65">
        <v>910</v>
      </c>
      <c r="B826" s="61" t="s">
        <v>1852</v>
      </c>
      <c r="C826" s="79">
        <v>38</v>
      </c>
      <c r="D826" s="61" t="s">
        <v>1863</v>
      </c>
      <c r="E826" s="61" t="s">
        <v>4024</v>
      </c>
      <c r="F826" s="78"/>
      <c r="G826" s="58" t="s">
        <v>4858</v>
      </c>
      <c r="H826" s="68" t="s">
        <v>3662</v>
      </c>
      <c r="I826" s="71" t="s">
        <v>4528</v>
      </c>
      <c r="J826" s="58">
        <v>6812</v>
      </c>
      <c r="K826" s="58" t="s">
        <v>132</v>
      </c>
      <c r="L826" s="58" t="s">
        <v>132</v>
      </c>
    </row>
    <row r="827" spans="1:12" ht="14.25" customHeight="1" x14ac:dyDescent="0.3">
      <c r="A827" s="65">
        <v>910</v>
      </c>
      <c r="B827" s="61" t="s">
        <v>1852</v>
      </c>
      <c r="C827" s="79">
        <v>39</v>
      </c>
      <c r="D827" s="61" t="s">
        <v>1879</v>
      </c>
      <c r="E827" s="61" t="s">
        <v>4024</v>
      </c>
      <c r="F827" s="78"/>
      <c r="G827" s="58" t="s">
        <v>4858</v>
      </c>
      <c r="H827" s="68" t="s">
        <v>3662</v>
      </c>
      <c r="I827" s="71" t="s">
        <v>4528</v>
      </c>
      <c r="J827" s="58">
        <v>6812</v>
      </c>
      <c r="K827" s="58" t="s">
        <v>132</v>
      </c>
      <c r="L827" s="58" t="s">
        <v>132</v>
      </c>
    </row>
    <row r="828" spans="1:12" ht="14.25" customHeight="1" x14ac:dyDescent="0.3">
      <c r="A828" s="65">
        <v>910</v>
      </c>
      <c r="B828" s="61" t="s">
        <v>1852</v>
      </c>
      <c r="C828" s="79">
        <v>205</v>
      </c>
      <c r="D828" s="61" t="s">
        <v>1887</v>
      </c>
      <c r="E828" s="61" t="s">
        <v>4030</v>
      </c>
      <c r="F828" s="78"/>
      <c r="G828" s="58" t="s">
        <v>4857</v>
      </c>
      <c r="H828" s="68" t="s">
        <v>3662</v>
      </c>
      <c r="I828" s="71" t="s">
        <v>4529</v>
      </c>
      <c r="J828" s="58">
        <v>6812</v>
      </c>
      <c r="K828" s="58" t="s">
        <v>132</v>
      </c>
      <c r="L828" s="58" t="s">
        <v>132</v>
      </c>
    </row>
    <row r="829" spans="1:12" ht="14.25" customHeight="1" x14ac:dyDescent="0.3">
      <c r="A829" s="65">
        <v>910</v>
      </c>
      <c r="B829" s="61" t="s">
        <v>1852</v>
      </c>
      <c r="C829" s="79">
        <v>471</v>
      </c>
      <c r="D829" s="61" t="s">
        <v>1853</v>
      </c>
      <c r="E829" s="61" t="s">
        <v>4024</v>
      </c>
      <c r="F829" s="78"/>
      <c r="G829" s="58" t="s">
        <v>4858</v>
      </c>
      <c r="H829" s="68" t="s">
        <v>3662</v>
      </c>
      <c r="I829" s="71" t="s">
        <v>4528</v>
      </c>
      <c r="J829" s="58">
        <v>6812</v>
      </c>
      <c r="K829" s="58" t="s">
        <v>132</v>
      </c>
      <c r="L829" s="58" t="s">
        <v>132</v>
      </c>
    </row>
    <row r="830" spans="1:12" ht="14.25" customHeight="1" x14ac:dyDescent="0.3">
      <c r="A830" s="65">
        <v>910</v>
      </c>
      <c r="B830" s="61" t="s">
        <v>1852</v>
      </c>
      <c r="C830" s="79">
        <v>604</v>
      </c>
      <c r="D830" s="61" t="s">
        <v>1859</v>
      </c>
      <c r="E830" s="61" t="s">
        <v>4024</v>
      </c>
      <c r="F830" s="78"/>
      <c r="G830" s="58" t="s">
        <v>4858</v>
      </c>
      <c r="H830" s="68" t="s">
        <v>3662</v>
      </c>
      <c r="I830" s="71" t="s">
        <v>4528</v>
      </c>
      <c r="J830" s="58">
        <v>6812</v>
      </c>
      <c r="K830" s="58" t="s">
        <v>132</v>
      </c>
      <c r="L830" s="58" t="s">
        <v>132</v>
      </c>
    </row>
    <row r="831" spans="1:12" ht="14.25" customHeight="1" x14ac:dyDescent="0.3">
      <c r="A831" s="65">
        <v>910</v>
      </c>
      <c r="B831" s="61" t="s">
        <v>1852</v>
      </c>
      <c r="C831" s="79">
        <v>793</v>
      </c>
      <c r="D831" s="61" t="s">
        <v>1861</v>
      </c>
      <c r="E831" s="61" t="s">
        <v>4024</v>
      </c>
      <c r="F831" s="78"/>
      <c r="G831" s="58" t="s">
        <v>4858</v>
      </c>
      <c r="H831" s="68" t="s">
        <v>3662</v>
      </c>
      <c r="I831" s="71" t="s">
        <v>4528</v>
      </c>
      <c r="J831" s="58">
        <v>6812</v>
      </c>
      <c r="K831" s="58" t="s">
        <v>132</v>
      </c>
      <c r="L831" s="58" t="s">
        <v>132</v>
      </c>
    </row>
    <row r="832" spans="1:12" ht="14.25" customHeight="1" x14ac:dyDescent="0.3">
      <c r="A832" s="65">
        <v>910</v>
      </c>
      <c r="B832" s="61" t="s">
        <v>1852</v>
      </c>
      <c r="C832" s="79">
        <v>861</v>
      </c>
      <c r="D832" s="61" t="s">
        <v>1855</v>
      </c>
      <c r="E832" s="74" t="s">
        <v>4072</v>
      </c>
      <c r="F832" s="78"/>
      <c r="G832" s="58" t="s">
        <v>4859</v>
      </c>
      <c r="H832" s="68" t="s">
        <v>4033</v>
      </c>
      <c r="I832" s="71" t="s">
        <v>4527</v>
      </c>
      <c r="J832" s="58">
        <v>6812</v>
      </c>
      <c r="K832" s="58" t="s">
        <v>132</v>
      </c>
      <c r="L832" s="58" t="s">
        <v>132</v>
      </c>
    </row>
    <row r="833" spans="1:12" ht="14.25" customHeight="1" x14ac:dyDescent="0.3">
      <c r="A833" s="65">
        <v>910</v>
      </c>
      <c r="B833" s="61" t="s">
        <v>1852</v>
      </c>
      <c r="C833" s="79">
        <v>2340</v>
      </c>
      <c r="D833" s="61" t="s">
        <v>1865</v>
      </c>
      <c r="E833" s="61" t="s">
        <v>4024</v>
      </c>
      <c r="F833" s="78"/>
      <c r="G833" s="58" t="s">
        <v>4857</v>
      </c>
      <c r="H833" s="68" t="s">
        <v>3662</v>
      </c>
      <c r="I833" s="71" t="s">
        <v>4529</v>
      </c>
      <c r="J833" s="58">
        <v>6812</v>
      </c>
      <c r="K833" s="58" t="s">
        <v>132</v>
      </c>
      <c r="L833" s="58" t="s">
        <v>132</v>
      </c>
    </row>
    <row r="834" spans="1:12" ht="14.25" customHeight="1" x14ac:dyDescent="0.3">
      <c r="A834" s="65">
        <v>910</v>
      </c>
      <c r="B834" s="61" t="s">
        <v>1852</v>
      </c>
      <c r="C834" s="79">
        <v>2346</v>
      </c>
      <c r="D834" s="61" t="s">
        <v>1871</v>
      </c>
      <c r="E834" s="61" t="s">
        <v>4024</v>
      </c>
      <c r="F834" s="78"/>
      <c r="G834" s="58" t="s">
        <v>4858</v>
      </c>
      <c r="H834" s="68" t="s">
        <v>3662</v>
      </c>
      <c r="I834" s="71" t="s">
        <v>4528</v>
      </c>
      <c r="J834" s="58">
        <v>6812</v>
      </c>
      <c r="K834" s="58" t="s">
        <v>132</v>
      </c>
      <c r="L834" s="58" t="s">
        <v>132</v>
      </c>
    </row>
    <row r="835" spans="1:12" ht="14.25" customHeight="1" x14ac:dyDescent="0.3">
      <c r="A835" s="65">
        <v>910</v>
      </c>
      <c r="B835" s="61" t="s">
        <v>1852</v>
      </c>
      <c r="C835" s="79">
        <v>2350</v>
      </c>
      <c r="D835" s="61" t="s">
        <v>1873</v>
      </c>
      <c r="E835" s="61" t="s">
        <v>4024</v>
      </c>
      <c r="F835" s="78"/>
      <c r="G835" s="58" t="s">
        <v>4858</v>
      </c>
      <c r="H835" s="68" t="s">
        <v>3662</v>
      </c>
      <c r="I835" s="71" t="s">
        <v>4528</v>
      </c>
      <c r="J835" s="58">
        <v>6812</v>
      </c>
      <c r="K835" s="58" t="s">
        <v>132</v>
      </c>
      <c r="L835" s="58" t="s">
        <v>132</v>
      </c>
    </row>
    <row r="836" spans="1:12" ht="14.25" customHeight="1" x14ac:dyDescent="0.3">
      <c r="A836" s="65">
        <v>910</v>
      </c>
      <c r="B836" s="61" t="s">
        <v>1852</v>
      </c>
      <c r="C836" s="79">
        <v>2355</v>
      </c>
      <c r="D836" s="61" t="s">
        <v>1875</v>
      </c>
      <c r="E836" s="61" t="s">
        <v>4024</v>
      </c>
      <c r="F836" s="78"/>
      <c r="G836" s="58" t="s">
        <v>4858</v>
      </c>
      <c r="H836" s="68" t="s">
        <v>3662</v>
      </c>
      <c r="I836" s="71" t="s">
        <v>4528</v>
      </c>
      <c r="J836" s="58">
        <v>6812</v>
      </c>
      <c r="K836" s="58" t="s">
        <v>132</v>
      </c>
      <c r="L836" s="58" t="s">
        <v>132</v>
      </c>
    </row>
    <row r="837" spans="1:12" ht="14.25" customHeight="1" x14ac:dyDescent="0.3">
      <c r="A837" s="65">
        <v>910</v>
      </c>
      <c r="B837" s="61" t="s">
        <v>1852</v>
      </c>
      <c r="C837" s="79">
        <v>2530</v>
      </c>
      <c r="D837" s="61" t="s">
        <v>1877</v>
      </c>
      <c r="E837" s="61" t="s">
        <v>4024</v>
      </c>
      <c r="F837" s="78"/>
      <c r="G837" s="58" t="s">
        <v>4857</v>
      </c>
      <c r="H837" s="68" t="s">
        <v>3662</v>
      </c>
      <c r="I837" s="71" t="s">
        <v>4529</v>
      </c>
      <c r="J837" s="58">
        <v>6812</v>
      </c>
      <c r="K837" s="58" t="s">
        <v>132</v>
      </c>
      <c r="L837" s="58" t="s">
        <v>132</v>
      </c>
    </row>
    <row r="838" spans="1:12" ht="14.25" customHeight="1" x14ac:dyDescent="0.3">
      <c r="A838" s="65">
        <v>910</v>
      </c>
      <c r="B838" s="61" t="s">
        <v>1852</v>
      </c>
      <c r="C838" s="79">
        <v>2643</v>
      </c>
      <c r="D838" s="61" t="s">
        <v>1867</v>
      </c>
      <c r="E838" s="74" t="s">
        <v>4072</v>
      </c>
      <c r="F838" s="78"/>
      <c r="G838" s="58" t="s">
        <v>4859</v>
      </c>
      <c r="H838" s="68" t="s">
        <v>4033</v>
      </c>
      <c r="I838" s="71" t="s">
        <v>4527</v>
      </c>
      <c r="J838" s="58">
        <v>6812</v>
      </c>
      <c r="K838" s="58" t="s">
        <v>132</v>
      </c>
      <c r="L838" s="58" t="s">
        <v>132</v>
      </c>
    </row>
    <row r="839" spans="1:12" ht="14.25" customHeight="1" x14ac:dyDescent="0.3">
      <c r="A839" s="65">
        <v>910</v>
      </c>
      <c r="B839" s="61" t="s">
        <v>1852</v>
      </c>
      <c r="C839" s="79">
        <v>3710</v>
      </c>
      <c r="D839" s="61" t="s">
        <v>1881</v>
      </c>
      <c r="E839" s="61" t="s">
        <v>4024</v>
      </c>
      <c r="F839" s="78"/>
      <c r="G839" s="58" t="s">
        <v>4858</v>
      </c>
      <c r="H839" s="68" t="s">
        <v>3662</v>
      </c>
      <c r="I839" s="71" t="s">
        <v>4528</v>
      </c>
      <c r="J839" s="58">
        <v>6812</v>
      </c>
      <c r="K839" s="58" t="s">
        <v>132</v>
      </c>
      <c r="L839" s="58" t="s">
        <v>132</v>
      </c>
    </row>
    <row r="840" spans="1:12" ht="14.25" customHeight="1" x14ac:dyDescent="0.3">
      <c r="A840" s="65">
        <v>910</v>
      </c>
      <c r="B840" s="61" t="s">
        <v>1852</v>
      </c>
      <c r="C840" s="79">
        <v>4838</v>
      </c>
      <c r="D840" s="61" t="s">
        <v>1885</v>
      </c>
      <c r="E840" s="61" t="s">
        <v>4023</v>
      </c>
      <c r="F840" s="78"/>
      <c r="G840" s="58" t="s">
        <v>4857</v>
      </c>
      <c r="H840" s="68" t="s">
        <v>4020</v>
      </c>
      <c r="I840" s="71" t="s">
        <v>4527</v>
      </c>
      <c r="J840" s="59">
        <v>6812</v>
      </c>
      <c r="K840" s="58" t="s">
        <v>132</v>
      </c>
      <c r="L840" s="58" t="s">
        <v>132</v>
      </c>
    </row>
    <row r="841" spans="1:12" ht="14.25" customHeight="1" x14ac:dyDescent="0.3">
      <c r="A841" s="65">
        <v>910</v>
      </c>
      <c r="B841" s="61" t="s">
        <v>1852</v>
      </c>
      <c r="C841" s="79">
        <v>5742</v>
      </c>
      <c r="D841" s="61" t="s">
        <v>1883</v>
      </c>
      <c r="E841" s="61" t="s">
        <v>4024</v>
      </c>
      <c r="F841" s="78"/>
      <c r="G841" s="58" t="s">
        <v>4858</v>
      </c>
      <c r="H841" s="68" t="s">
        <v>3662</v>
      </c>
      <c r="I841" s="71" t="s">
        <v>4528</v>
      </c>
      <c r="J841" s="58">
        <v>6812</v>
      </c>
      <c r="K841" s="58" t="s">
        <v>132</v>
      </c>
      <c r="L841" s="58" t="s">
        <v>132</v>
      </c>
    </row>
    <row r="842" spans="1:12" ht="14.25" customHeight="1" x14ac:dyDescent="0.3">
      <c r="A842" s="65">
        <v>910</v>
      </c>
      <c r="B842" s="61" t="s">
        <v>1852</v>
      </c>
      <c r="C842" s="79">
        <v>7296</v>
      </c>
      <c r="D842" s="61" t="s">
        <v>1891</v>
      </c>
      <c r="E842" s="61" t="s">
        <v>4024</v>
      </c>
      <c r="F842" s="78"/>
      <c r="G842" s="58" t="s">
        <v>4858</v>
      </c>
      <c r="H842" s="68" t="s">
        <v>3662</v>
      </c>
      <c r="I842" s="71" t="s">
        <v>4528</v>
      </c>
      <c r="J842" s="58">
        <v>6812</v>
      </c>
      <c r="K842" s="58" t="s">
        <v>132</v>
      </c>
      <c r="L842" s="58" t="s">
        <v>132</v>
      </c>
    </row>
    <row r="843" spans="1:12" ht="14.25" customHeight="1" x14ac:dyDescent="0.3">
      <c r="A843" s="65">
        <v>910</v>
      </c>
      <c r="B843" s="61" t="s">
        <v>1852</v>
      </c>
      <c r="C843" s="79">
        <v>9061</v>
      </c>
      <c r="D843" s="61" t="s">
        <v>1893</v>
      </c>
      <c r="E843" s="61" t="s">
        <v>4073</v>
      </c>
      <c r="F843" s="78"/>
      <c r="G843" s="58" t="s">
        <v>4857</v>
      </c>
      <c r="H843" s="68" t="s">
        <v>4020</v>
      </c>
      <c r="I843" s="71" t="s">
        <v>4527</v>
      </c>
      <c r="J843" s="59">
        <v>6812</v>
      </c>
      <c r="K843" s="58" t="s">
        <v>132</v>
      </c>
      <c r="L843" s="58" t="s">
        <v>132</v>
      </c>
    </row>
    <row r="844" spans="1:12" ht="14.25" customHeight="1" x14ac:dyDescent="0.3">
      <c r="A844" s="65">
        <v>910</v>
      </c>
      <c r="B844" s="61" t="s">
        <v>1852</v>
      </c>
      <c r="C844" s="79">
        <v>9701</v>
      </c>
      <c r="D844" s="61" t="s">
        <v>1895</v>
      </c>
      <c r="E844" s="61" t="s">
        <v>4065</v>
      </c>
      <c r="F844" s="78"/>
      <c r="G844" s="58" t="s">
        <v>4859</v>
      </c>
      <c r="H844" s="68" t="s">
        <v>4066</v>
      </c>
      <c r="I844" s="71" t="s">
        <v>4527</v>
      </c>
      <c r="J844" s="58">
        <v>6812</v>
      </c>
      <c r="K844" s="58" t="s">
        <v>132</v>
      </c>
      <c r="L844" s="58" t="s">
        <v>132</v>
      </c>
    </row>
    <row r="845" spans="1:12" ht="14.25" customHeight="1" x14ac:dyDescent="0.3">
      <c r="A845" s="65">
        <v>910</v>
      </c>
      <c r="B845" s="61" t="s">
        <v>1852</v>
      </c>
      <c r="C845" s="79" t="s">
        <v>87</v>
      </c>
      <c r="D845" s="61"/>
      <c r="E845" s="64" t="s">
        <v>4032</v>
      </c>
      <c r="F845" s="78"/>
      <c r="G845" s="58" t="s">
        <v>4858</v>
      </c>
      <c r="H845" s="68" t="s">
        <v>3662</v>
      </c>
      <c r="I845" s="71" t="s">
        <v>4528</v>
      </c>
      <c r="J845" s="58">
        <v>6812</v>
      </c>
      <c r="K845" s="58" t="s">
        <v>132</v>
      </c>
      <c r="L845" s="58" t="s">
        <v>132</v>
      </c>
    </row>
    <row r="846" spans="1:12" ht="14.25" customHeight="1" x14ac:dyDescent="0.3">
      <c r="A846" s="65">
        <v>920</v>
      </c>
      <c r="B846" s="61" t="s">
        <v>1400</v>
      </c>
      <c r="C846" s="79">
        <v>2572</v>
      </c>
      <c r="D846" s="61" t="s">
        <v>1955</v>
      </c>
      <c r="E846" s="61" t="s">
        <v>4024</v>
      </c>
      <c r="F846" s="78"/>
      <c r="G846" s="58" t="s">
        <v>4859</v>
      </c>
      <c r="H846" s="68" t="s">
        <v>4033</v>
      </c>
      <c r="I846" s="71" t="s">
        <v>4527</v>
      </c>
      <c r="J846" s="58">
        <v>2373</v>
      </c>
      <c r="K846" s="58" t="s">
        <v>132</v>
      </c>
      <c r="L846" s="58" t="s">
        <v>132</v>
      </c>
    </row>
    <row r="847" spans="1:12" ht="14.25" customHeight="1" x14ac:dyDescent="0.3">
      <c r="A847" s="65">
        <v>920</v>
      </c>
      <c r="B847" s="61" t="s">
        <v>1400</v>
      </c>
      <c r="C847" s="79">
        <v>2604</v>
      </c>
      <c r="D847" s="61" t="s">
        <v>1951</v>
      </c>
      <c r="E847" s="61" t="s">
        <v>4025</v>
      </c>
      <c r="F847" s="78"/>
      <c r="G847" s="58" t="s">
        <v>4857</v>
      </c>
      <c r="H847" s="68" t="s">
        <v>3662</v>
      </c>
      <c r="I847" s="71" t="s">
        <v>4529</v>
      </c>
      <c r="J847" s="58">
        <v>2373</v>
      </c>
      <c r="K847" s="58" t="s">
        <v>132</v>
      </c>
      <c r="L847" s="58" t="s">
        <v>132</v>
      </c>
    </row>
    <row r="848" spans="1:12" ht="14.25" customHeight="1" x14ac:dyDescent="0.3">
      <c r="A848" s="65">
        <v>920</v>
      </c>
      <c r="B848" s="61" t="s">
        <v>1400</v>
      </c>
      <c r="C848" s="79">
        <v>2608</v>
      </c>
      <c r="D848" s="61" t="s">
        <v>1949</v>
      </c>
      <c r="E848" s="61" t="s">
        <v>4025</v>
      </c>
      <c r="F848" s="78"/>
      <c r="G848" s="58" t="s">
        <v>4859</v>
      </c>
      <c r="H848" s="68" t="s">
        <v>4033</v>
      </c>
      <c r="I848" s="71" t="s">
        <v>4527</v>
      </c>
      <c r="J848" s="58">
        <v>2373</v>
      </c>
      <c r="K848" s="58" t="s">
        <v>132</v>
      </c>
      <c r="L848" s="58" t="s">
        <v>132</v>
      </c>
    </row>
    <row r="849" spans="1:12" ht="14.25" customHeight="1" x14ac:dyDescent="0.3">
      <c r="A849" s="65">
        <v>920</v>
      </c>
      <c r="B849" s="61" t="s">
        <v>1400</v>
      </c>
      <c r="C849" s="79">
        <v>3236</v>
      </c>
      <c r="D849" s="61" t="s">
        <v>1401</v>
      </c>
      <c r="E849" s="61" t="s">
        <v>4043</v>
      </c>
      <c r="F849" s="78"/>
      <c r="G849" s="58" t="s">
        <v>4859</v>
      </c>
      <c r="H849" s="68" t="s">
        <v>4020</v>
      </c>
      <c r="I849" s="71" t="s">
        <v>4527</v>
      </c>
      <c r="J849" s="59">
        <v>2373</v>
      </c>
      <c r="K849" s="58" t="s">
        <v>132</v>
      </c>
      <c r="L849" s="58" t="s">
        <v>132</v>
      </c>
    </row>
    <row r="850" spans="1:12" ht="14.25" customHeight="1" x14ac:dyDescent="0.3">
      <c r="A850" s="65">
        <v>920</v>
      </c>
      <c r="B850" s="61" t="s">
        <v>1400</v>
      </c>
      <c r="C850" s="79">
        <v>7517</v>
      </c>
      <c r="D850" s="61" t="s">
        <v>1429</v>
      </c>
      <c r="E850" s="61" t="s">
        <v>4023</v>
      </c>
      <c r="F850" s="78"/>
      <c r="G850" s="58" t="s">
        <v>4859</v>
      </c>
      <c r="H850" s="68" t="s">
        <v>4033</v>
      </c>
      <c r="I850" s="71" t="s">
        <v>4527</v>
      </c>
      <c r="J850" s="59">
        <v>2373</v>
      </c>
      <c r="K850" s="58" t="s">
        <v>132</v>
      </c>
      <c r="L850" s="58" t="s">
        <v>132</v>
      </c>
    </row>
    <row r="851" spans="1:12" ht="14.25" customHeight="1" x14ac:dyDescent="0.3">
      <c r="A851" s="65">
        <v>920</v>
      </c>
      <c r="B851" s="61" t="s">
        <v>1400</v>
      </c>
      <c r="C851" s="79">
        <v>7925</v>
      </c>
      <c r="D851" s="61" t="s">
        <v>1958</v>
      </c>
      <c r="E851" s="61" t="s">
        <v>4025</v>
      </c>
      <c r="F851" s="78"/>
      <c r="G851" s="58" t="s">
        <v>4857</v>
      </c>
      <c r="H851" s="68" t="s">
        <v>3662</v>
      </c>
      <c r="I851" s="71" t="s">
        <v>4529</v>
      </c>
      <c r="J851" s="58">
        <v>2373</v>
      </c>
      <c r="K851" s="58" t="s">
        <v>132</v>
      </c>
      <c r="L851" s="58" t="s">
        <v>132</v>
      </c>
    </row>
    <row r="852" spans="1:12" ht="14.25" customHeight="1" x14ac:dyDescent="0.3">
      <c r="A852" s="65">
        <v>920</v>
      </c>
      <c r="B852" s="61" t="s">
        <v>1400</v>
      </c>
      <c r="C852" s="79" t="s">
        <v>87</v>
      </c>
      <c r="D852" s="61"/>
      <c r="E852" s="64" t="s">
        <v>4051</v>
      </c>
      <c r="F852" s="78"/>
      <c r="G852" s="58" t="s">
        <v>4859</v>
      </c>
      <c r="H852" s="68" t="s">
        <v>4033</v>
      </c>
      <c r="I852" s="71" t="s">
        <v>4529</v>
      </c>
      <c r="J852" s="58">
        <v>2373</v>
      </c>
      <c r="K852" s="58" t="s">
        <v>132</v>
      </c>
      <c r="L852" s="58" t="s">
        <v>132</v>
      </c>
    </row>
    <row r="853" spans="1:12" ht="14.25" customHeight="1" x14ac:dyDescent="0.3">
      <c r="A853" s="65">
        <v>930</v>
      </c>
      <c r="B853" s="61" t="s">
        <v>2628</v>
      </c>
      <c r="C853" s="79">
        <v>4724</v>
      </c>
      <c r="D853" s="61" t="s">
        <v>2648</v>
      </c>
      <c r="E853" s="61" t="s">
        <v>4025</v>
      </c>
      <c r="F853" s="78"/>
      <c r="G853" s="58" t="s">
        <v>4857</v>
      </c>
      <c r="H853" s="68" t="s">
        <v>3662</v>
      </c>
      <c r="I853" s="71" t="s">
        <v>4529</v>
      </c>
      <c r="J853" s="58">
        <v>252</v>
      </c>
      <c r="K853" s="58" t="s">
        <v>12</v>
      </c>
      <c r="L853" s="58" t="s">
        <v>132</v>
      </c>
    </row>
    <row r="854" spans="1:12" ht="14.25" customHeight="1" x14ac:dyDescent="0.3">
      <c r="A854" s="65">
        <v>930</v>
      </c>
      <c r="B854" s="61" t="s">
        <v>2628</v>
      </c>
      <c r="C854" s="79">
        <v>4726</v>
      </c>
      <c r="D854" s="61" t="s">
        <v>2629</v>
      </c>
      <c r="E854" s="61" t="s">
        <v>4026</v>
      </c>
      <c r="F854" s="78"/>
      <c r="G854" s="58" t="s">
        <v>4859</v>
      </c>
      <c r="H854" s="68" t="s">
        <v>4020</v>
      </c>
      <c r="I854" s="71" t="s">
        <v>4527</v>
      </c>
      <c r="J854" s="59">
        <v>252</v>
      </c>
      <c r="K854" s="58" t="s">
        <v>12</v>
      </c>
      <c r="L854" s="58" t="s">
        <v>132</v>
      </c>
    </row>
    <row r="855" spans="1:12" ht="14.25" customHeight="1" x14ac:dyDescent="0.3">
      <c r="A855" s="65">
        <v>930</v>
      </c>
      <c r="B855" s="61" t="s">
        <v>2628</v>
      </c>
      <c r="C855" s="79">
        <v>4728</v>
      </c>
      <c r="D855" s="61" t="s">
        <v>2650</v>
      </c>
      <c r="E855" s="61" t="s">
        <v>4024</v>
      </c>
      <c r="F855" s="78"/>
      <c r="G855" s="58" t="s">
        <v>4857</v>
      </c>
      <c r="H855" s="68" t="s">
        <v>3662</v>
      </c>
      <c r="I855" s="71" t="s">
        <v>4529</v>
      </c>
      <c r="J855" s="58">
        <v>252</v>
      </c>
      <c r="K855" s="58" t="s">
        <v>12</v>
      </c>
      <c r="L855" s="58" t="s">
        <v>132</v>
      </c>
    </row>
    <row r="856" spans="1:12" ht="14.25" customHeight="1" x14ac:dyDescent="0.3">
      <c r="A856" s="65">
        <v>930</v>
      </c>
      <c r="B856" s="61" t="s">
        <v>2628</v>
      </c>
      <c r="C856" s="79" t="s">
        <v>87</v>
      </c>
      <c r="D856" s="61"/>
      <c r="E856" s="62" t="s">
        <v>4051</v>
      </c>
      <c r="F856" s="78"/>
      <c r="G856" s="58" t="s">
        <v>4857</v>
      </c>
      <c r="H856" s="68" t="s">
        <v>3662</v>
      </c>
      <c r="I856" s="71" t="s">
        <v>4529</v>
      </c>
      <c r="J856" s="58">
        <v>252</v>
      </c>
      <c r="K856" s="58" t="s">
        <v>12</v>
      </c>
      <c r="L856" s="58" t="s">
        <v>132</v>
      </c>
    </row>
    <row r="857" spans="1:12" ht="14.25" customHeight="1" x14ac:dyDescent="0.3">
      <c r="A857" s="65">
        <v>940</v>
      </c>
      <c r="B857" s="61" t="s">
        <v>447</v>
      </c>
      <c r="C857" s="79">
        <v>7914</v>
      </c>
      <c r="D857" s="61" t="s">
        <v>448</v>
      </c>
      <c r="E857" s="61" t="s">
        <v>4024</v>
      </c>
      <c r="F857" s="78"/>
      <c r="G857" s="58" t="s">
        <v>4858</v>
      </c>
      <c r="H857" s="68" t="s">
        <v>4033</v>
      </c>
      <c r="I857" s="71" t="s">
        <v>4528</v>
      </c>
      <c r="J857" s="58">
        <v>335</v>
      </c>
      <c r="K857" s="58" t="s">
        <v>12</v>
      </c>
      <c r="L857" s="58" t="s">
        <v>12</v>
      </c>
    </row>
    <row r="858" spans="1:12" ht="14.25" customHeight="1" x14ac:dyDescent="0.3">
      <c r="A858" s="65">
        <v>940</v>
      </c>
      <c r="B858" s="61" t="s">
        <v>447</v>
      </c>
      <c r="C858" s="79">
        <v>7918</v>
      </c>
      <c r="D858" s="61" t="s">
        <v>452</v>
      </c>
      <c r="E858" s="61" t="s">
        <v>4024</v>
      </c>
      <c r="F858" s="78"/>
      <c r="G858" s="58" t="s">
        <v>4858</v>
      </c>
      <c r="H858" s="68" t="s">
        <v>4033</v>
      </c>
      <c r="I858" s="71" t="s">
        <v>4528</v>
      </c>
      <c r="J858" s="58">
        <v>335</v>
      </c>
      <c r="K858" s="58" t="s">
        <v>12</v>
      </c>
      <c r="L858" s="58" t="s">
        <v>12</v>
      </c>
    </row>
    <row r="859" spans="1:12" ht="14.25" customHeight="1" x14ac:dyDescent="0.3">
      <c r="A859" s="65">
        <v>940</v>
      </c>
      <c r="B859" s="61" t="s">
        <v>447</v>
      </c>
      <c r="C859" s="79">
        <v>7922</v>
      </c>
      <c r="D859" s="61" t="s">
        <v>450</v>
      </c>
      <c r="E859" s="61" t="s">
        <v>4024</v>
      </c>
      <c r="F859" s="78"/>
      <c r="G859" s="58" t="s">
        <v>4858</v>
      </c>
      <c r="H859" s="68" t="s">
        <v>4033</v>
      </c>
      <c r="I859" s="71" t="s">
        <v>4528</v>
      </c>
      <c r="J859" s="58">
        <v>335</v>
      </c>
      <c r="K859" s="58" t="s">
        <v>12</v>
      </c>
      <c r="L859" s="58" t="s">
        <v>12</v>
      </c>
    </row>
    <row r="860" spans="1:12" ht="14.25" customHeight="1" x14ac:dyDescent="0.3">
      <c r="A860" s="65">
        <v>940</v>
      </c>
      <c r="B860" s="61" t="s">
        <v>447</v>
      </c>
      <c r="C860" s="79" t="s">
        <v>87</v>
      </c>
      <c r="D860" s="61"/>
      <c r="E860" s="64" t="s">
        <v>4078</v>
      </c>
      <c r="F860" s="78"/>
      <c r="G860" s="58" t="s">
        <v>4858</v>
      </c>
      <c r="H860" s="68" t="s">
        <v>4033</v>
      </c>
      <c r="I860" s="71" t="s">
        <v>4528</v>
      </c>
      <c r="J860" s="58">
        <v>335</v>
      </c>
      <c r="K860" s="58" t="s">
        <v>12</v>
      </c>
      <c r="L860" s="58" t="s">
        <v>12</v>
      </c>
    </row>
    <row r="861" spans="1:12" ht="14.25" customHeight="1" x14ac:dyDescent="0.3">
      <c r="A861" s="65">
        <v>950</v>
      </c>
      <c r="B861" s="61" t="s">
        <v>1943</v>
      </c>
      <c r="C861" s="79">
        <v>2570</v>
      </c>
      <c r="D861" s="61" t="s">
        <v>1944</v>
      </c>
      <c r="E861" s="61" t="s">
        <v>4025</v>
      </c>
      <c r="F861" s="78"/>
      <c r="G861" s="58" t="s">
        <v>4857</v>
      </c>
      <c r="H861" s="68" t="s">
        <v>3662</v>
      </c>
      <c r="I861" s="71" t="s">
        <v>4529</v>
      </c>
      <c r="J861" s="58">
        <v>254</v>
      </c>
      <c r="K861" s="58" t="s">
        <v>12</v>
      </c>
      <c r="L861" s="58" t="s">
        <v>132</v>
      </c>
    </row>
    <row r="862" spans="1:12" ht="14.25" customHeight="1" x14ac:dyDescent="0.3">
      <c r="A862" s="65">
        <v>950</v>
      </c>
      <c r="B862" s="61" t="s">
        <v>1943</v>
      </c>
      <c r="C862" s="79">
        <v>2574</v>
      </c>
      <c r="D862" s="61" t="s">
        <v>1946</v>
      </c>
      <c r="E862" s="61" t="s">
        <v>4025</v>
      </c>
      <c r="F862" s="78"/>
      <c r="G862" s="58" t="s">
        <v>4857</v>
      </c>
      <c r="H862" s="68" t="s">
        <v>3662</v>
      </c>
      <c r="I862" s="71" t="s">
        <v>4529</v>
      </c>
      <c r="J862" s="58">
        <v>254</v>
      </c>
      <c r="K862" s="58" t="s">
        <v>12</v>
      </c>
      <c r="L862" s="58" t="s">
        <v>132</v>
      </c>
    </row>
    <row r="863" spans="1:12" ht="14.25" customHeight="1" x14ac:dyDescent="0.3">
      <c r="A863" s="65">
        <v>950</v>
      </c>
      <c r="B863" s="61" t="s">
        <v>1943</v>
      </c>
      <c r="C863" s="79" t="s">
        <v>87</v>
      </c>
      <c r="D863" s="61"/>
      <c r="E863" s="64" t="s">
        <v>4051</v>
      </c>
      <c r="F863" s="78"/>
      <c r="G863" s="58" t="s">
        <v>4857</v>
      </c>
      <c r="H863" s="68" t="s">
        <v>3662</v>
      </c>
      <c r="I863" s="71" t="s">
        <v>4529</v>
      </c>
      <c r="J863" s="58">
        <v>254</v>
      </c>
      <c r="K863" s="58" t="s">
        <v>12</v>
      </c>
      <c r="L863" s="58" t="s">
        <v>132</v>
      </c>
    </row>
    <row r="864" spans="1:12" ht="14.25" customHeight="1" x14ac:dyDescent="0.3">
      <c r="A864" s="65">
        <v>960</v>
      </c>
      <c r="B864" s="61" t="s">
        <v>349</v>
      </c>
      <c r="C864" s="79">
        <v>44</v>
      </c>
      <c r="D864" s="61" t="s">
        <v>350</v>
      </c>
      <c r="E864" s="61" t="s">
        <v>4050</v>
      </c>
      <c r="F864" s="78"/>
      <c r="G864" s="58" t="s">
        <v>4857</v>
      </c>
      <c r="H864" s="68" t="s">
        <v>3662</v>
      </c>
      <c r="I864" s="71" t="s">
        <v>4529</v>
      </c>
      <c r="J864" s="58">
        <v>44</v>
      </c>
      <c r="K864" s="58" t="s">
        <v>12</v>
      </c>
      <c r="L864" s="58" t="s">
        <v>132</v>
      </c>
    </row>
    <row r="865" spans="1:12" ht="14.25" customHeight="1" x14ac:dyDescent="0.3">
      <c r="A865" s="65">
        <v>960</v>
      </c>
      <c r="B865" s="61" t="s">
        <v>349</v>
      </c>
      <c r="C865" s="79">
        <v>48</v>
      </c>
      <c r="D865" s="61" t="s">
        <v>352</v>
      </c>
      <c r="E865" s="61" t="s">
        <v>4050</v>
      </c>
      <c r="F865" s="78"/>
      <c r="G865" s="58" t="s">
        <v>4857</v>
      </c>
      <c r="H865" s="68" t="s">
        <v>3662</v>
      </c>
      <c r="I865" s="71" t="s">
        <v>4529</v>
      </c>
      <c r="J865" s="58">
        <v>44</v>
      </c>
      <c r="K865" s="58" t="s">
        <v>12</v>
      </c>
      <c r="L865" s="58" t="s">
        <v>132</v>
      </c>
    </row>
    <row r="866" spans="1:12" ht="14.25" customHeight="1" x14ac:dyDescent="0.3">
      <c r="A866" s="65">
        <v>960</v>
      </c>
      <c r="B866" s="61" t="s">
        <v>349</v>
      </c>
      <c r="C866" s="79" t="s">
        <v>87</v>
      </c>
      <c r="D866" s="61"/>
      <c r="E866" s="64" t="s">
        <v>4090</v>
      </c>
      <c r="F866" s="78"/>
      <c r="G866" s="58" t="s">
        <v>4857</v>
      </c>
      <c r="H866" s="68" t="s">
        <v>3662</v>
      </c>
      <c r="I866" s="71" t="s">
        <v>4529</v>
      </c>
      <c r="J866" s="58">
        <v>44</v>
      </c>
      <c r="K866" s="58" t="s">
        <v>12</v>
      </c>
      <c r="L866" s="58" t="s">
        <v>132</v>
      </c>
    </row>
    <row r="867" spans="1:12" ht="14.25" customHeight="1" x14ac:dyDescent="0.3">
      <c r="A867" s="65">
        <v>970</v>
      </c>
      <c r="B867" s="61" t="s">
        <v>616</v>
      </c>
      <c r="C867" s="79">
        <v>1210</v>
      </c>
      <c r="D867" s="61" t="s">
        <v>639</v>
      </c>
      <c r="E867" s="61" t="s">
        <v>4024</v>
      </c>
      <c r="F867" s="78"/>
      <c r="G867" s="58" t="s">
        <v>4857</v>
      </c>
      <c r="H867" s="68" t="s">
        <v>3662</v>
      </c>
      <c r="I867" s="71" t="s">
        <v>4529</v>
      </c>
      <c r="J867" s="58">
        <v>471</v>
      </c>
      <c r="K867" s="58" t="s">
        <v>12</v>
      </c>
      <c r="L867" s="58" t="s">
        <v>132</v>
      </c>
    </row>
    <row r="868" spans="1:12" ht="14.25" customHeight="1" x14ac:dyDescent="0.3">
      <c r="A868" s="65">
        <v>970</v>
      </c>
      <c r="B868" s="61" t="s">
        <v>616</v>
      </c>
      <c r="C868" s="79">
        <v>1215</v>
      </c>
      <c r="D868" s="61" t="s">
        <v>617</v>
      </c>
      <c r="E868" s="61" t="s">
        <v>4023</v>
      </c>
      <c r="F868" s="78"/>
      <c r="G868" s="58" t="s">
        <v>4859</v>
      </c>
      <c r="H868" s="68" t="s">
        <v>4020</v>
      </c>
      <c r="I868" s="71" t="s">
        <v>4527</v>
      </c>
      <c r="J868" s="59">
        <v>471</v>
      </c>
      <c r="K868" s="58" t="s">
        <v>12</v>
      </c>
      <c r="L868" s="58" t="s">
        <v>132</v>
      </c>
    </row>
    <row r="869" spans="1:12" ht="14.25" customHeight="1" x14ac:dyDescent="0.3">
      <c r="A869" s="65">
        <v>970</v>
      </c>
      <c r="B869" s="61" t="s">
        <v>616</v>
      </c>
      <c r="C869" s="79">
        <v>1218</v>
      </c>
      <c r="D869" s="61" t="s">
        <v>644</v>
      </c>
      <c r="E869" s="61" t="s">
        <v>4024</v>
      </c>
      <c r="F869" s="78"/>
      <c r="G869" s="58" t="s">
        <v>4857</v>
      </c>
      <c r="H869" s="68" t="s">
        <v>3662</v>
      </c>
      <c r="I869" s="71" t="s">
        <v>4529</v>
      </c>
      <c r="J869" s="58">
        <v>471</v>
      </c>
      <c r="K869" s="58" t="s">
        <v>12</v>
      </c>
      <c r="L869" s="58" t="s">
        <v>132</v>
      </c>
    </row>
    <row r="870" spans="1:12" ht="14.25" customHeight="1" x14ac:dyDescent="0.3">
      <c r="A870" s="65">
        <v>970</v>
      </c>
      <c r="B870" s="61" t="s">
        <v>616</v>
      </c>
      <c r="C870" s="79" t="s">
        <v>87</v>
      </c>
      <c r="D870" s="61"/>
      <c r="E870" s="64" t="s">
        <v>4032</v>
      </c>
      <c r="F870" s="78"/>
      <c r="G870" s="58" t="s">
        <v>4857</v>
      </c>
      <c r="H870" s="68" t="s">
        <v>3662</v>
      </c>
      <c r="I870" s="71" t="s">
        <v>4529</v>
      </c>
      <c r="J870" s="58">
        <v>471</v>
      </c>
      <c r="K870" s="58" t="s">
        <v>12</v>
      </c>
      <c r="L870" s="58" t="s">
        <v>132</v>
      </c>
    </row>
    <row r="871" spans="1:12" ht="14.25" customHeight="1" x14ac:dyDescent="0.3">
      <c r="A871" s="65">
        <v>980</v>
      </c>
      <c r="B871" s="61" t="s">
        <v>2127</v>
      </c>
      <c r="C871" s="79">
        <v>369</v>
      </c>
      <c r="D871" s="61" t="s">
        <v>2182</v>
      </c>
      <c r="E871" s="61" t="s">
        <v>4024</v>
      </c>
      <c r="F871" s="78"/>
      <c r="G871" s="58" t="s">
        <v>4859</v>
      </c>
      <c r="H871" s="68" t="s">
        <v>4033</v>
      </c>
      <c r="I871" s="71" t="s">
        <v>4527</v>
      </c>
      <c r="J871" s="58">
        <v>11518</v>
      </c>
      <c r="K871" s="58" t="s">
        <v>132</v>
      </c>
      <c r="L871" s="58" t="s">
        <v>132</v>
      </c>
    </row>
    <row r="872" spans="1:12" ht="14.25" customHeight="1" x14ac:dyDescent="0.3">
      <c r="A872" s="65">
        <v>980</v>
      </c>
      <c r="B872" s="61" t="s">
        <v>2127</v>
      </c>
      <c r="C872" s="79">
        <v>469</v>
      </c>
      <c r="D872" s="61" t="s">
        <v>2180</v>
      </c>
      <c r="E872" s="61" t="s">
        <v>4024</v>
      </c>
      <c r="F872" s="78"/>
      <c r="G872" s="58" t="s">
        <v>4857</v>
      </c>
      <c r="H872" s="68" t="s">
        <v>3662</v>
      </c>
      <c r="I872" s="71" t="s">
        <v>4529</v>
      </c>
      <c r="J872" s="58">
        <v>11518</v>
      </c>
      <c r="K872" s="58" t="s">
        <v>132</v>
      </c>
      <c r="L872" s="58" t="s">
        <v>132</v>
      </c>
    </row>
    <row r="873" spans="1:12" ht="14.25" customHeight="1" x14ac:dyDescent="0.3">
      <c r="A873" s="65">
        <v>980</v>
      </c>
      <c r="B873" s="61" t="s">
        <v>2127</v>
      </c>
      <c r="C873" s="79">
        <v>1000</v>
      </c>
      <c r="D873" s="61" t="s">
        <v>2177</v>
      </c>
      <c r="E873" s="61" t="s">
        <v>4023</v>
      </c>
      <c r="F873" s="78"/>
      <c r="G873" s="58" t="s">
        <v>4857</v>
      </c>
      <c r="H873" s="68" t="s">
        <v>4020</v>
      </c>
      <c r="I873" s="71" t="s">
        <v>4527</v>
      </c>
      <c r="J873" s="59">
        <v>11518</v>
      </c>
      <c r="K873" s="58" t="s">
        <v>132</v>
      </c>
      <c r="L873" s="58" t="s">
        <v>132</v>
      </c>
    </row>
    <row r="874" spans="1:12" ht="14.25" customHeight="1" x14ac:dyDescent="0.3">
      <c r="A874" s="65">
        <v>980</v>
      </c>
      <c r="B874" s="61" t="s">
        <v>2127</v>
      </c>
      <c r="C874" s="79">
        <v>1306</v>
      </c>
      <c r="D874" s="61" t="s">
        <v>2186</v>
      </c>
      <c r="E874" s="61" t="s">
        <v>4023</v>
      </c>
      <c r="F874" s="78">
        <v>2</v>
      </c>
      <c r="G874" s="110" t="s">
        <v>4856</v>
      </c>
      <c r="H874" s="68" t="s">
        <v>4020</v>
      </c>
      <c r="I874" s="71" t="s">
        <v>4527</v>
      </c>
      <c r="J874" s="59">
        <v>11518</v>
      </c>
      <c r="K874" s="58" t="s">
        <v>132</v>
      </c>
      <c r="L874" s="58" t="s">
        <v>132</v>
      </c>
    </row>
    <row r="875" spans="1:12" ht="14.25" customHeight="1" x14ac:dyDescent="0.3">
      <c r="A875" s="65">
        <v>980</v>
      </c>
      <c r="B875" s="61" t="s">
        <v>2127</v>
      </c>
      <c r="C875" s="79">
        <v>1383</v>
      </c>
      <c r="D875" s="61" t="s">
        <v>92</v>
      </c>
      <c r="E875" s="61" t="s">
        <v>4023</v>
      </c>
      <c r="F875" s="78"/>
      <c r="G875" s="58" t="s">
        <v>4857</v>
      </c>
      <c r="H875" s="68" t="s">
        <v>4020</v>
      </c>
      <c r="I875" s="71" t="s">
        <v>4527</v>
      </c>
      <c r="J875" s="59">
        <v>11518</v>
      </c>
      <c r="K875" s="58" t="s">
        <v>132</v>
      </c>
      <c r="L875" s="58" t="s">
        <v>132</v>
      </c>
    </row>
    <row r="876" spans="1:12" ht="14.25" customHeight="1" x14ac:dyDescent="0.3">
      <c r="A876" s="65">
        <v>980</v>
      </c>
      <c r="B876" s="61" t="s">
        <v>2127</v>
      </c>
      <c r="C876" s="79">
        <v>3392</v>
      </c>
      <c r="D876" s="61" t="s">
        <v>2192</v>
      </c>
      <c r="E876" s="61" t="s">
        <v>4024</v>
      </c>
      <c r="F876" s="78"/>
      <c r="G876" s="58" t="s">
        <v>4858</v>
      </c>
      <c r="H876" s="68" t="s">
        <v>3662</v>
      </c>
      <c r="I876" s="71" t="s">
        <v>4528</v>
      </c>
      <c r="J876" s="58">
        <v>11518</v>
      </c>
      <c r="K876" s="58" t="s">
        <v>132</v>
      </c>
      <c r="L876" s="58" t="s">
        <v>132</v>
      </c>
    </row>
    <row r="877" spans="1:12" ht="14.25" customHeight="1" x14ac:dyDescent="0.3">
      <c r="A877" s="65">
        <v>980</v>
      </c>
      <c r="B877" s="61" t="s">
        <v>2127</v>
      </c>
      <c r="C877" s="79">
        <v>3522</v>
      </c>
      <c r="D877" s="61" t="s">
        <v>2188</v>
      </c>
      <c r="E877" s="61" t="s">
        <v>4023</v>
      </c>
      <c r="F877" s="78"/>
      <c r="G877" s="58" t="s">
        <v>4857</v>
      </c>
      <c r="H877" s="68" t="s">
        <v>4020</v>
      </c>
      <c r="I877" s="71" t="s">
        <v>4527</v>
      </c>
      <c r="J877" s="59">
        <v>11518</v>
      </c>
      <c r="K877" s="58" t="s">
        <v>132</v>
      </c>
      <c r="L877" s="58" t="s">
        <v>132</v>
      </c>
    </row>
    <row r="878" spans="1:12" ht="14.25" customHeight="1" x14ac:dyDescent="0.3">
      <c r="A878" s="65">
        <v>980</v>
      </c>
      <c r="B878" s="61" t="s">
        <v>2127</v>
      </c>
      <c r="C878" s="79">
        <v>3806</v>
      </c>
      <c r="D878" s="61" t="s">
        <v>2190</v>
      </c>
      <c r="E878" s="61" t="s">
        <v>4026</v>
      </c>
      <c r="F878" s="78"/>
      <c r="G878" s="58" t="s">
        <v>4857</v>
      </c>
      <c r="H878" s="68" t="s">
        <v>4020</v>
      </c>
      <c r="I878" s="71" t="s">
        <v>4527</v>
      </c>
      <c r="J878" s="59">
        <v>11518</v>
      </c>
      <c r="K878" s="58" t="s">
        <v>132</v>
      </c>
      <c r="L878" s="58" t="s">
        <v>132</v>
      </c>
    </row>
    <row r="879" spans="1:12" ht="14.25" customHeight="1" x14ac:dyDescent="0.3">
      <c r="A879" s="65">
        <v>980</v>
      </c>
      <c r="B879" s="61" t="s">
        <v>2127</v>
      </c>
      <c r="C879" s="79">
        <v>3870</v>
      </c>
      <c r="D879" s="61" t="s">
        <v>2184</v>
      </c>
      <c r="E879" s="61" t="s">
        <v>4043</v>
      </c>
      <c r="F879" s="78"/>
      <c r="G879" s="114" t="s">
        <v>7967</v>
      </c>
      <c r="H879" s="68" t="s">
        <v>4020</v>
      </c>
      <c r="I879" s="71" t="s">
        <v>4527</v>
      </c>
      <c r="J879" s="59">
        <v>11518</v>
      </c>
      <c r="K879" s="58" t="s">
        <v>132</v>
      </c>
      <c r="L879" s="58" t="s">
        <v>132</v>
      </c>
    </row>
    <row r="880" spans="1:12" ht="14.25" customHeight="1" x14ac:dyDescent="0.3">
      <c r="A880" s="65">
        <v>980</v>
      </c>
      <c r="B880" s="61" t="s">
        <v>2127</v>
      </c>
      <c r="C880" s="79">
        <v>4378</v>
      </c>
      <c r="D880" s="61" t="s">
        <v>2198</v>
      </c>
      <c r="E880" s="61" t="s">
        <v>4024</v>
      </c>
      <c r="F880" s="78"/>
      <c r="G880" s="58" t="s">
        <v>4858</v>
      </c>
      <c r="H880" s="68" t="s">
        <v>4033</v>
      </c>
      <c r="I880" s="71" t="s">
        <v>4528</v>
      </c>
      <c r="J880" s="58">
        <v>11518</v>
      </c>
      <c r="K880" s="58" t="s">
        <v>132</v>
      </c>
      <c r="L880" s="58" t="s">
        <v>132</v>
      </c>
    </row>
    <row r="881" spans="1:12" ht="14.25" customHeight="1" x14ac:dyDescent="0.3">
      <c r="A881" s="65">
        <v>980</v>
      </c>
      <c r="B881" s="61" t="s">
        <v>2127</v>
      </c>
      <c r="C881" s="79">
        <v>4379</v>
      </c>
      <c r="D881" s="61" t="s">
        <v>2200</v>
      </c>
      <c r="E881" s="61" t="s">
        <v>4024</v>
      </c>
      <c r="F881" s="78"/>
      <c r="G881" s="58" t="s">
        <v>4858</v>
      </c>
      <c r="H881" s="68" t="s">
        <v>3662</v>
      </c>
      <c r="I881" s="71" t="s">
        <v>4528</v>
      </c>
      <c r="J881" s="58">
        <v>11518</v>
      </c>
      <c r="K881" s="58" t="s">
        <v>132</v>
      </c>
      <c r="L881" s="58" t="s">
        <v>132</v>
      </c>
    </row>
    <row r="882" spans="1:12" ht="14.25" customHeight="1" x14ac:dyDescent="0.3">
      <c r="A882" s="65">
        <v>980</v>
      </c>
      <c r="B882" s="61" t="s">
        <v>2127</v>
      </c>
      <c r="C882" s="79">
        <v>4380</v>
      </c>
      <c r="D882" s="61" t="s">
        <v>2196</v>
      </c>
      <c r="E882" s="61" t="s">
        <v>4024</v>
      </c>
      <c r="F882" s="78"/>
      <c r="G882" s="58" t="s">
        <v>4858</v>
      </c>
      <c r="H882" s="68" t="s">
        <v>4033</v>
      </c>
      <c r="I882" s="71" t="s">
        <v>4528</v>
      </c>
      <c r="J882" s="58">
        <v>11518</v>
      </c>
      <c r="K882" s="58" t="s">
        <v>132</v>
      </c>
      <c r="L882" s="58" t="s">
        <v>132</v>
      </c>
    </row>
    <row r="883" spans="1:12" ht="14.25" customHeight="1" x14ac:dyDescent="0.3">
      <c r="A883" s="65">
        <v>980</v>
      </c>
      <c r="B883" s="61" t="s">
        <v>2127</v>
      </c>
      <c r="C883" s="79">
        <v>6018</v>
      </c>
      <c r="D883" s="61" t="s">
        <v>2202</v>
      </c>
      <c r="E883" s="61" t="s">
        <v>4024</v>
      </c>
      <c r="F883" s="78">
        <v>2</v>
      </c>
      <c r="G883" s="110" t="s">
        <v>4856</v>
      </c>
      <c r="H883" s="68" t="s">
        <v>4020</v>
      </c>
      <c r="I883" s="71" t="s">
        <v>4527</v>
      </c>
      <c r="J883" s="58">
        <v>11518</v>
      </c>
      <c r="K883" s="58" t="s">
        <v>132</v>
      </c>
      <c r="L883" s="58" t="s">
        <v>132</v>
      </c>
    </row>
    <row r="884" spans="1:12" ht="14.25" customHeight="1" x14ac:dyDescent="0.3">
      <c r="A884" s="65">
        <v>980</v>
      </c>
      <c r="B884" s="61" t="s">
        <v>2127</v>
      </c>
      <c r="C884" s="79">
        <v>6162</v>
      </c>
      <c r="D884" s="61" t="s">
        <v>2204</v>
      </c>
      <c r="E884" s="61" t="s">
        <v>4024</v>
      </c>
      <c r="F884" s="78"/>
      <c r="G884" s="58" t="s">
        <v>4858</v>
      </c>
      <c r="H884" s="68" t="s">
        <v>3662</v>
      </c>
      <c r="I884" s="71" t="s">
        <v>4528</v>
      </c>
      <c r="J884" s="58">
        <v>11518</v>
      </c>
      <c r="K884" s="58" t="s">
        <v>132</v>
      </c>
      <c r="L884" s="58" t="s">
        <v>132</v>
      </c>
    </row>
    <row r="885" spans="1:12" ht="14.25" customHeight="1" x14ac:dyDescent="0.3">
      <c r="A885" s="65">
        <v>980</v>
      </c>
      <c r="B885" s="61" t="s">
        <v>2127</v>
      </c>
      <c r="C885" s="79">
        <v>6460</v>
      </c>
      <c r="D885" s="61" t="s">
        <v>2206</v>
      </c>
      <c r="E885" s="61" t="s">
        <v>4024</v>
      </c>
      <c r="F885" s="78"/>
      <c r="G885" s="58" t="s">
        <v>4858</v>
      </c>
      <c r="H885" s="68" t="s">
        <v>3662</v>
      </c>
      <c r="I885" s="71" t="s">
        <v>4528</v>
      </c>
      <c r="J885" s="58">
        <v>11518</v>
      </c>
      <c r="K885" s="58" t="s">
        <v>132</v>
      </c>
      <c r="L885" s="58" t="s">
        <v>132</v>
      </c>
    </row>
    <row r="886" spans="1:12" ht="14.25" customHeight="1" x14ac:dyDescent="0.3">
      <c r="A886" s="65">
        <v>980</v>
      </c>
      <c r="B886" s="61" t="s">
        <v>2127</v>
      </c>
      <c r="C886" s="79">
        <v>6578</v>
      </c>
      <c r="D886" s="61" t="s">
        <v>2208</v>
      </c>
      <c r="E886" s="61" t="s">
        <v>4024</v>
      </c>
      <c r="F886" s="78"/>
      <c r="G886" s="58" t="s">
        <v>4858</v>
      </c>
      <c r="H886" s="68" t="s">
        <v>3662</v>
      </c>
      <c r="I886" s="71" t="s">
        <v>4528</v>
      </c>
      <c r="J886" s="58">
        <v>11518</v>
      </c>
      <c r="K886" s="58" t="s">
        <v>132</v>
      </c>
      <c r="L886" s="58" t="s">
        <v>132</v>
      </c>
    </row>
    <row r="887" spans="1:12" ht="14.25" customHeight="1" x14ac:dyDescent="0.3">
      <c r="A887" s="65">
        <v>980</v>
      </c>
      <c r="B887" s="61" t="s">
        <v>2127</v>
      </c>
      <c r="C887" s="79">
        <v>6686</v>
      </c>
      <c r="D887" s="61" t="s">
        <v>2128</v>
      </c>
      <c r="E887" s="61" t="s">
        <v>4027</v>
      </c>
      <c r="F887" s="78">
        <v>1</v>
      </c>
      <c r="G887" s="58" t="s">
        <v>4856</v>
      </c>
      <c r="H887" s="68" t="s">
        <v>4020</v>
      </c>
      <c r="I887" s="71" t="s">
        <v>4527</v>
      </c>
      <c r="J887" s="58">
        <v>11518</v>
      </c>
      <c r="K887" s="58" t="s">
        <v>132</v>
      </c>
      <c r="L887" s="58" t="s">
        <v>132</v>
      </c>
    </row>
    <row r="888" spans="1:12" ht="14.25" customHeight="1" x14ac:dyDescent="0.3">
      <c r="A888" s="65">
        <v>980</v>
      </c>
      <c r="B888" s="61" t="s">
        <v>2127</v>
      </c>
      <c r="C888" s="79">
        <v>6936</v>
      </c>
      <c r="D888" s="61" t="s">
        <v>2213</v>
      </c>
      <c r="E888" s="61" t="s">
        <v>4024</v>
      </c>
      <c r="F888" s="78"/>
      <c r="G888" s="58" t="s">
        <v>4858</v>
      </c>
      <c r="H888" s="68" t="s">
        <v>3662</v>
      </c>
      <c r="I888" s="71" t="s">
        <v>4528</v>
      </c>
      <c r="J888" s="58">
        <v>11518</v>
      </c>
      <c r="K888" s="58" t="s">
        <v>132</v>
      </c>
      <c r="L888" s="58" t="s">
        <v>132</v>
      </c>
    </row>
    <row r="889" spans="1:12" ht="14.25" customHeight="1" x14ac:dyDescent="0.3">
      <c r="A889" s="65">
        <v>980</v>
      </c>
      <c r="B889" s="61" t="s">
        <v>2127</v>
      </c>
      <c r="C889" s="79">
        <v>7611</v>
      </c>
      <c r="D889" s="61" t="s">
        <v>2215</v>
      </c>
      <c r="E889" s="61" t="s">
        <v>4024</v>
      </c>
      <c r="F889" s="78"/>
      <c r="G889" s="58" t="s">
        <v>4858</v>
      </c>
      <c r="H889" s="68" t="s">
        <v>3662</v>
      </c>
      <c r="I889" s="71" t="s">
        <v>4528</v>
      </c>
      <c r="J889" s="58">
        <v>11518</v>
      </c>
      <c r="K889" s="58" t="s">
        <v>132</v>
      </c>
      <c r="L889" s="58" t="s">
        <v>132</v>
      </c>
    </row>
    <row r="890" spans="1:12" ht="14.25" customHeight="1" x14ac:dyDescent="0.3">
      <c r="A890" s="65">
        <v>980</v>
      </c>
      <c r="B890" s="61" t="s">
        <v>2127</v>
      </c>
      <c r="C890" s="79">
        <v>7882</v>
      </c>
      <c r="D890" s="61" t="s">
        <v>2194</v>
      </c>
      <c r="E890" s="61" t="s">
        <v>4023</v>
      </c>
      <c r="F890" s="78"/>
      <c r="G890" s="58" t="s">
        <v>4857</v>
      </c>
      <c r="H890" s="68" t="s">
        <v>4020</v>
      </c>
      <c r="I890" s="71" t="s">
        <v>4527</v>
      </c>
      <c r="J890" s="59">
        <v>11518</v>
      </c>
      <c r="K890" s="58" t="s">
        <v>132</v>
      </c>
      <c r="L890" s="58" t="s">
        <v>132</v>
      </c>
    </row>
    <row r="891" spans="1:12" ht="14.25" customHeight="1" x14ac:dyDescent="0.3">
      <c r="A891" s="65">
        <v>980</v>
      </c>
      <c r="B891" s="61" t="s">
        <v>2127</v>
      </c>
      <c r="C891" s="79">
        <v>8034</v>
      </c>
      <c r="D891" s="61" t="s">
        <v>2218</v>
      </c>
      <c r="E891" s="61" t="s">
        <v>4024</v>
      </c>
      <c r="F891" s="78"/>
      <c r="G891" s="58" t="s">
        <v>4858</v>
      </c>
      <c r="H891" s="68" t="s">
        <v>3662</v>
      </c>
      <c r="I891" s="71" t="s">
        <v>4528</v>
      </c>
      <c r="J891" s="58">
        <v>11518</v>
      </c>
      <c r="K891" s="58" t="s">
        <v>132</v>
      </c>
      <c r="L891" s="58" t="s">
        <v>132</v>
      </c>
    </row>
    <row r="892" spans="1:12" ht="14.25" customHeight="1" x14ac:dyDescent="0.3">
      <c r="A892" s="65">
        <v>980</v>
      </c>
      <c r="B892" s="61" t="s">
        <v>2127</v>
      </c>
      <c r="C892" s="79">
        <v>8337</v>
      </c>
      <c r="D892" s="61" t="s">
        <v>2220</v>
      </c>
      <c r="E892" s="61" t="s">
        <v>4024</v>
      </c>
      <c r="F892" s="78"/>
      <c r="G892" s="58" t="s">
        <v>4858</v>
      </c>
      <c r="H892" s="68" t="s">
        <v>3662</v>
      </c>
      <c r="I892" s="71" t="s">
        <v>4528</v>
      </c>
      <c r="J892" s="58">
        <v>11518</v>
      </c>
      <c r="K892" s="58" t="s">
        <v>132</v>
      </c>
      <c r="L892" s="58" t="s">
        <v>132</v>
      </c>
    </row>
    <row r="893" spans="1:12" ht="14.25" customHeight="1" x14ac:dyDescent="0.3">
      <c r="A893" s="65">
        <v>980</v>
      </c>
      <c r="B893" s="61" t="s">
        <v>2127</v>
      </c>
      <c r="C893" s="79">
        <v>8350</v>
      </c>
      <c r="D893" s="61" t="s">
        <v>2222</v>
      </c>
      <c r="E893" s="61" t="s">
        <v>4024</v>
      </c>
      <c r="F893" s="78"/>
      <c r="G893" s="58" t="s">
        <v>4858</v>
      </c>
      <c r="H893" s="68" t="s">
        <v>3662</v>
      </c>
      <c r="I893" s="71" t="s">
        <v>4528</v>
      </c>
      <c r="J893" s="58">
        <v>11518</v>
      </c>
      <c r="K893" s="58" t="s">
        <v>132</v>
      </c>
      <c r="L893" s="58" t="s">
        <v>132</v>
      </c>
    </row>
    <row r="894" spans="1:12" ht="14.25" customHeight="1" x14ac:dyDescent="0.3">
      <c r="A894" s="65">
        <v>980</v>
      </c>
      <c r="B894" s="61" t="s">
        <v>2127</v>
      </c>
      <c r="C894" s="79">
        <v>8923</v>
      </c>
      <c r="D894" s="61" t="s">
        <v>2224</v>
      </c>
      <c r="E894" s="61" t="s">
        <v>4024</v>
      </c>
      <c r="F894" s="78"/>
      <c r="G894" s="58" t="s">
        <v>4858</v>
      </c>
      <c r="H894" s="68" t="s">
        <v>3662</v>
      </c>
      <c r="I894" s="71" t="s">
        <v>4528</v>
      </c>
      <c r="J894" s="58">
        <v>11518</v>
      </c>
      <c r="K894" s="58" t="s">
        <v>132</v>
      </c>
      <c r="L894" s="58" t="s">
        <v>132</v>
      </c>
    </row>
    <row r="895" spans="1:12" ht="14.25" customHeight="1" x14ac:dyDescent="0.3">
      <c r="A895" s="65">
        <v>980</v>
      </c>
      <c r="B895" s="61" t="s">
        <v>2127</v>
      </c>
      <c r="C895" s="79">
        <v>9602</v>
      </c>
      <c r="D895" s="61" t="s">
        <v>2226</v>
      </c>
      <c r="E895" s="61" t="s">
        <v>4024</v>
      </c>
      <c r="F895" s="78"/>
      <c r="G895" s="58" t="s">
        <v>4858</v>
      </c>
      <c r="H895" s="68" t="s">
        <v>3662</v>
      </c>
      <c r="I895" s="71" t="s">
        <v>4528</v>
      </c>
      <c r="J895" s="58">
        <v>11518</v>
      </c>
      <c r="K895" s="58" t="s">
        <v>132</v>
      </c>
      <c r="L895" s="58" t="s">
        <v>132</v>
      </c>
    </row>
    <row r="896" spans="1:12" ht="14.25" customHeight="1" x14ac:dyDescent="0.3">
      <c r="A896" s="65">
        <v>980</v>
      </c>
      <c r="B896" s="61" t="s">
        <v>2127</v>
      </c>
      <c r="C896" s="79" t="s">
        <v>87</v>
      </c>
      <c r="D896" s="61"/>
      <c r="E896" s="62" t="s">
        <v>4032</v>
      </c>
      <c r="F896" s="78"/>
      <c r="G896" s="58" t="s">
        <v>4858</v>
      </c>
      <c r="H896" s="68" t="s">
        <v>3662</v>
      </c>
      <c r="I896" s="71" t="s">
        <v>4528</v>
      </c>
      <c r="J896" s="58">
        <v>11518</v>
      </c>
      <c r="K896" s="58" t="s">
        <v>132</v>
      </c>
      <c r="L896" s="58" t="s">
        <v>132</v>
      </c>
    </row>
    <row r="897" spans="1:12" ht="14.25" customHeight="1" x14ac:dyDescent="0.3">
      <c r="A897" s="65">
        <v>990</v>
      </c>
      <c r="B897" s="61" t="s">
        <v>3862</v>
      </c>
      <c r="C897" s="79">
        <v>3234</v>
      </c>
      <c r="D897" s="61" t="s">
        <v>3903</v>
      </c>
      <c r="E897" s="61" t="s">
        <v>4024</v>
      </c>
      <c r="F897" s="78"/>
      <c r="G897" s="58" t="s">
        <v>4858</v>
      </c>
      <c r="H897" s="68" t="s">
        <v>4033</v>
      </c>
      <c r="I897" s="71" t="s">
        <v>4528</v>
      </c>
      <c r="J897" s="58">
        <v>9669</v>
      </c>
      <c r="K897" s="58" t="s">
        <v>132</v>
      </c>
      <c r="L897" s="58" t="s">
        <v>132</v>
      </c>
    </row>
    <row r="898" spans="1:12" ht="14.25" customHeight="1" x14ac:dyDescent="0.3">
      <c r="A898" s="65">
        <v>990</v>
      </c>
      <c r="B898" s="61" t="s">
        <v>3862</v>
      </c>
      <c r="C898" s="79">
        <v>3692</v>
      </c>
      <c r="D898" s="61" t="s">
        <v>3905</v>
      </c>
      <c r="E898" s="61" t="s">
        <v>4031</v>
      </c>
      <c r="F898" s="78"/>
      <c r="G898" s="58" t="s">
        <v>4857</v>
      </c>
      <c r="H898" s="68" t="s">
        <v>3662</v>
      </c>
      <c r="I898" s="71" t="s">
        <v>4529</v>
      </c>
      <c r="J898" s="58">
        <v>9669</v>
      </c>
      <c r="K898" s="58" t="s">
        <v>132</v>
      </c>
      <c r="L898" s="58" t="s">
        <v>132</v>
      </c>
    </row>
    <row r="899" spans="1:12" ht="14.25" customHeight="1" x14ac:dyDescent="0.3">
      <c r="A899" s="65">
        <v>990</v>
      </c>
      <c r="B899" s="61" t="s">
        <v>3862</v>
      </c>
      <c r="C899" s="79">
        <v>4346</v>
      </c>
      <c r="D899" s="61" t="s">
        <v>3919</v>
      </c>
      <c r="E899" s="61" t="s">
        <v>4024</v>
      </c>
      <c r="F899" s="78"/>
      <c r="G899" s="58" t="s">
        <v>4858</v>
      </c>
      <c r="H899" s="68" t="s">
        <v>4033</v>
      </c>
      <c r="I899" s="71" t="s">
        <v>4528</v>
      </c>
      <c r="J899" s="58">
        <v>9669</v>
      </c>
      <c r="K899" s="58" t="s">
        <v>132</v>
      </c>
      <c r="L899" s="58" t="s">
        <v>132</v>
      </c>
    </row>
    <row r="900" spans="1:12" ht="14.25" customHeight="1" x14ac:dyDescent="0.3">
      <c r="A900" s="65">
        <v>990</v>
      </c>
      <c r="B900" s="61" t="s">
        <v>3862</v>
      </c>
      <c r="C900" s="79">
        <v>4394</v>
      </c>
      <c r="D900" s="61" t="s">
        <v>3909</v>
      </c>
      <c r="E900" s="61" t="s">
        <v>4025</v>
      </c>
      <c r="F900" s="78"/>
      <c r="G900" s="58" t="s">
        <v>4858</v>
      </c>
      <c r="H900" s="68" t="s">
        <v>4033</v>
      </c>
      <c r="I900" s="71" t="s">
        <v>4528</v>
      </c>
      <c r="J900" s="58">
        <v>9669</v>
      </c>
      <c r="K900" s="58" t="s">
        <v>132</v>
      </c>
      <c r="L900" s="58" t="s">
        <v>132</v>
      </c>
    </row>
    <row r="901" spans="1:12" ht="14.25" customHeight="1" x14ac:dyDescent="0.3">
      <c r="A901" s="65">
        <v>990</v>
      </c>
      <c r="B901" s="61" t="s">
        <v>3862</v>
      </c>
      <c r="C901" s="79">
        <v>5033</v>
      </c>
      <c r="D901" s="61" t="s">
        <v>3907</v>
      </c>
      <c r="E901" s="61" t="s">
        <v>4024</v>
      </c>
      <c r="F901" s="78"/>
      <c r="G901" s="58" t="s">
        <v>4857</v>
      </c>
      <c r="H901" s="68" t="s">
        <v>3662</v>
      </c>
      <c r="I901" s="71" t="s">
        <v>4529</v>
      </c>
      <c r="J901" s="58">
        <v>9669</v>
      </c>
      <c r="K901" s="58" t="s">
        <v>132</v>
      </c>
      <c r="L901" s="58" t="s">
        <v>132</v>
      </c>
    </row>
    <row r="902" spans="1:12" ht="14.25" customHeight="1" x14ac:dyDescent="0.3">
      <c r="A902" s="65">
        <v>990</v>
      </c>
      <c r="B902" s="61" t="s">
        <v>3862</v>
      </c>
      <c r="C902" s="79">
        <v>5602</v>
      </c>
      <c r="D902" s="61" t="s">
        <v>3911</v>
      </c>
      <c r="E902" s="61" t="s">
        <v>4024</v>
      </c>
      <c r="F902" s="78"/>
      <c r="G902" s="58" t="s">
        <v>4858</v>
      </c>
      <c r="H902" s="68" t="s">
        <v>4033</v>
      </c>
      <c r="I902" s="71" t="s">
        <v>4528</v>
      </c>
      <c r="J902" s="58">
        <v>9669</v>
      </c>
      <c r="K902" s="58" t="s">
        <v>132</v>
      </c>
      <c r="L902" s="58" t="s">
        <v>132</v>
      </c>
    </row>
    <row r="903" spans="1:12" ht="14.25" customHeight="1" x14ac:dyDescent="0.3">
      <c r="A903" s="65">
        <v>990</v>
      </c>
      <c r="B903" s="61" t="s">
        <v>3862</v>
      </c>
      <c r="C903" s="79">
        <v>5841</v>
      </c>
      <c r="D903" s="61" t="s">
        <v>3863</v>
      </c>
      <c r="E903" s="61" t="s">
        <v>4023</v>
      </c>
      <c r="F903" s="78"/>
      <c r="G903" s="58" t="s">
        <v>4857</v>
      </c>
      <c r="H903" s="68" t="s">
        <v>4033</v>
      </c>
      <c r="I903" s="71" t="s">
        <v>4527</v>
      </c>
      <c r="J903" s="59">
        <v>9669</v>
      </c>
      <c r="K903" s="58" t="s">
        <v>132</v>
      </c>
      <c r="L903" s="58" t="s">
        <v>132</v>
      </c>
    </row>
    <row r="904" spans="1:12" ht="14.25" customHeight="1" x14ac:dyDescent="0.3">
      <c r="A904" s="65">
        <v>990</v>
      </c>
      <c r="B904" s="61" t="s">
        <v>3862</v>
      </c>
      <c r="C904" s="79">
        <v>6952</v>
      </c>
      <c r="D904" s="61" t="s">
        <v>3915</v>
      </c>
      <c r="E904" s="61" t="s">
        <v>4024</v>
      </c>
      <c r="F904" s="78"/>
      <c r="G904" s="58" t="s">
        <v>4858</v>
      </c>
      <c r="H904" s="68" t="s">
        <v>3662</v>
      </c>
      <c r="I904" s="71" t="s">
        <v>4528</v>
      </c>
      <c r="J904" s="58">
        <v>9669</v>
      </c>
      <c r="K904" s="58" t="s">
        <v>132</v>
      </c>
      <c r="L904" s="58" t="s">
        <v>132</v>
      </c>
    </row>
    <row r="905" spans="1:12" ht="14.25" customHeight="1" x14ac:dyDescent="0.3">
      <c r="A905" s="65">
        <v>990</v>
      </c>
      <c r="B905" s="61" t="s">
        <v>3862</v>
      </c>
      <c r="C905" s="79">
        <v>8122</v>
      </c>
      <c r="D905" s="61" t="s">
        <v>3865</v>
      </c>
      <c r="E905" s="61" t="s">
        <v>4023</v>
      </c>
      <c r="F905" s="78"/>
      <c r="G905" s="58" t="s">
        <v>4857</v>
      </c>
      <c r="H905" s="68" t="s">
        <v>4033</v>
      </c>
      <c r="I905" s="71" t="s">
        <v>4527</v>
      </c>
      <c r="J905" s="59">
        <v>9669</v>
      </c>
      <c r="K905" s="58" t="s">
        <v>132</v>
      </c>
      <c r="L905" s="58" t="s">
        <v>132</v>
      </c>
    </row>
    <row r="906" spans="1:12" ht="14.25" customHeight="1" x14ac:dyDescent="0.3">
      <c r="A906" s="65">
        <v>990</v>
      </c>
      <c r="B906" s="61" t="s">
        <v>3862</v>
      </c>
      <c r="C906" s="79">
        <v>8178</v>
      </c>
      <c r="D906" s="61" t="s">
        <v>3917</v>
      </c>
      <c r="E906" s="61" t="s">
        <v>4024</v>
      </c>
      <c r="F906" s="78"/>
      <c r="G906" s="58" t="s">
        <v>4858</v>
      </c>
      <c r="H906" s="68" t="s">
        <v>4033</v>
      </c>
      <c r="I906" s="71" t="s">
        <v>4528</v>
      </c>
      <c r="J906" s="58">
        <v>9669</v>
      </c>
      <c r="K906" s="58" t="s">
        <v>132</v>
      </c>
      <c r="L906" s="58" t="s">
        <v>132</v>
      </c>
    </row>
    <row r="907" spans="1:12" ht="14.25" customHeight="1" x14ac:dyDescent="0.3">
      <c r="A907" s="65">
        <v>990</v>
      </c>
      <c r="B907" s="61" t="s">
        <v>3862</v>
      </c>
      <c r="C907" s="79">
        <v>8392</v>
      </c>
      <c r="D907" s="61" t="s">
        <v>893</v>
      </c>
      <c r="E907" s="61" t="s">
        <v>4024</v>
      </c>
      <c r="F907" s="78"/>
      <c r="G907" s="58" t="s">
        <v>4858</v>
      </c>
      <c r="H907" s="68" t="s">
        <v>4033</v>
      </c>
      <c r="I907" s="71" t="s">
        <v>4528</v>
      </c>
      <c r="J907" s="58">
        <v>9669</v>
      </c>
      <c r="K907" s="58" t="s">
        <v>132</v>
      </c>
      <c r="L907" s="58" t="s">
        <v>132</v>
      </c>
    </row>
    <row r="908" spans="1:12" ht="14.25" customHeight="1" x14ac:dyDescent="0.3">
      <c r="A908" s="65">
        <v>990</v>
      </c>
      <c r="B908" s="61" t="s">
        <v>3862</v>
      </c>
      <c r="C908" s="79">
        <v>9294</v>
      </c>
      <c r="D908" s="61" t="s">
        <v>3925</v>
      </c>
      <c r="E908" s="61" t="s">
        <v>4024</v>
      </c>
      <c r="F908" s="78"/>
      <c r="G908" s="58" t="s">
        <v>4858</v>
      </c>
      <c r="H908" s="68" t="s">
        <v>4033</v>
      </c>
      <c r="I908" s="71" t="s">
        <v>4528</v>
      </c>
      <c r="J908" s="58">
        <v>9669</v>
      </c>
      <c r="K908" s="58" t="s">
        <v>132</v>
      </c>
      <c r="L908" s="58" t="s">
        <v>132</v>
      </c>
    </row>
    <row r="909" spans="1:12" ht="14.25" customHeight="1" x14ac:dyDescent="0.3">
      <c r="A909" s="65">
        <v>990</v>
      </c>
      <c r="B909" s="61" t="s">
        <v>3862</v>
      </c>
      <c r="C909" s="79">
        <v>9334</v>
      </c>
      <c r="D909" s="61" t="s">
        <v>3927</v>
      </c>
      <c r="E909" s="61" t="s">
        <v>4024</v>
      </c>
      <c r="F909" s="78"/>
      <c r="G909" s="58" t="s">
        <v>4858</v>
      </c>
      <c r="H909" s="68" t="s">
        <v>4033</v>
      </c>
      <c r="I909" s="71" t="s">
        <v>4528</v>
      </c>
      <c r="J909" s="58">
        <v>9669</v>
      </c>
      <c r="K909" s="58" t="s">
        <v>132</v>
      </c>
      <c r="L909" s="58" t="s">
        <v>132</v>
      </c>
    </row>
    <row r="910" spans="1:12" ht="14.25" customHeight="1" x14ac:dyDescent="0.3">
      <c r="A910" s="65">
        <v>990</v>
      </c>
      <c r="B910" s="61" t="s">
        <v>3862</v>
      </c>
      <c r="C910" s="79">
        <v>9560</v>
      </c>
      <c r="D910" s="61" t="s">
        <v>3901</v>
      </c>
      <c r="E910" s="61" t="s">
        <v>4030</v>
      </c>
      <c r="F910" s="78"/>
      <c r="G910" s="58" t="s">
        <v>4858</v>
      </c>
      <c r="H910" s="68" t="s">
        <v>3662</v>
      </c>
      <c r="I910" s="71" t="s">
        <v>4528</v>
      </c>
      <c r="J910" s="58">
        <v>9669</v>
      </c>
      <c r="K910" s="58" t="s">
        <v>132</v>
      </c>
      <c r="L910" s="58" t="s">
        <v>132</v>
      </c>
    </row>
    <row r="911" spans="1:12" ht="14.25" customHeight="1" x14ac:dyDescent="0.3">
      <c r="A911" s="65">
        <v>990</v>
      </c>
      <c r="B911" s="61" t="s">
        <v>3862</v>
      </c>
      <c r="C911" s="79">
        <v>9562</v>
      </c>
      <c r="D911" s="61" t="s">
        <v>3931</v>
      </c>
      <c r="E911" s="61" t="s">
        <v>4024</v>
      </c>
      <c r="F911" s="78"/>
      <c r="G911" s="58" t="s">
        <v>4858</v>
      </c>
      <c r="H911" s="68" t="s">
        <v>4033</v>
      </c>
      <c r="I911" s="71" t="s">
        <v>4528</v>
      </c>
      <c r="J911" s="58">
        <v>9669</v>
      </c>
      <c r="K911" s="58" t="s">
        <v>132</v>
      </c>
      <c r="L911" s="58" t="s">
        <v>132</v>
      </c>
    </row>
    <row r="912" spans="1:12" ht="14.25" customHeight="1" x14ac:dyDescent="0.3">
      <c r="A912" s="65">
        <v>990</v>
      </c>
      <c r="B912" s="61" t="s">
        <v>3862</v>
      </c>
      <c r="C912" s="79">
        <v>9566</v>
      </c>
      <c r="D912" s="61" t="s">
        <v>3913</v>
      </c>
      <c r="E912" s="61" t="s">
        <v>4023</v>
      </c>
      <c r="F912" s="78"/>
      <c r="G912" s="58" t="s">
        <v>4857</v>
      </c>
      <c r="H912" s="68" t="s">
        <v>4033</v>
      </c>
      <c r="I912" s="71" t="s">
        <v>4527</v>
      </c>
      <c r="J912" s="59">
        <v>9669</v>
      </c>
      <c r="K912" s="58" t="s">
        <v>132</v>
      </c>
      <c r="L912" s="58" t="s">
        <v>132</v>
      </c>
    </row>
    <row r="913" spans="1:12" ht="14.25" customHeight="1" x14ac:dyDescent="0.3">
      <c r="A913" s="65">
        <v>990</v>
      </c>
      <c r="B913" s="61" t="s">
        <v>3862</v>
      </c>
      <c r="C913" s="79" t="s">
        <v>87</v>
      </c>
      <c r="D913" s="61"/>
      <c r="E913" s="62" t="s">
        <v>4032</v>
      </c>
      <c r="F913" s="78"/>
      <c r="G913" s="58" t="s">
        <v>4858</v>
      </c>
      <c r="H913" s="68" t="s">
        <v>4033</v>
      </c>
      <c r="I913" s="71" t="s">
        <v>4528</v>
      </c>
      <c r="J913" s="58">
        <v>9669</v>
      </c>
      <c r="K913" s="58" t="s">
        <v>132</v>
      </c>
      <c r="L913" s="58" t="s">
        <v>132</v>
      </c>
    </row>
    <row r="914" spans="1:12" ht="14.25" customHeight="1" x14ac:dyDescent="0.3">
      <c r="A914" s="65">
        <v>1000</v>
      </c>
      <c r="B914" s="61" t="s">
        <v>2007</v>
      </c>
      <c r="C914" s="79">
        <v>203</v>
      </c>
      <c r="D914" s="61" t="s">
        <v>2022</v>
      </c>
      <c r="E914" s="61" t="s">
        <v>4043</v>
      </c>
      <c r="F914" s="78"/>
      <c r="G914" s="114" t="s">
        <v>7967</v>
      </c>
      <c r="H914" s="68" t="s">
        <v>4020</v>
      </c>
      <c r="I914" s="71" t="s">
        <v>4527</v>
      </c>
      <c r="J914" s="59">
        <v>8529</v>
      </c>
      <c r="K914" s="58" t="s">
        <v>132</v>
      </c>
      <c r="L914" s="58" t="s">
        <v>132</v>
      </c>
    </row>
    <row r="915" spans="1:12" ht="14.25" customHeight="1" x14ac:dyDescent="0.3">
      <c r="A915" s="65">
        <v>1000</v>
      </c>
      <c r="B915" s="61" t="s">
        <v>2007</v>
      </c>
      <c r="C915" s="79">
        <v>1332</v>
      </c>
      <c r="D915" s="61" t="s">
        <v>2016</v>
      </c>
      <c r="E915" s="61" t="s">
        <v>4024</v>
      </c>
      <c r="F915" s="78"/>
      <c r="G915" s="58" t="s">
        <v>4857</v>
      </c>
      <c r="H915" s="68" t="s">
        <v>3662</v>
      </c>
      <c r="I915" s="71" t="s">
        <v>4529</v>
      </c>
      <c r="J915" s="58">
        <v>8529</v>
      </c>
      <c r="K915" s="58" t="s">
        <v>132</v>
      </c>
      <c r="L915" s="58" t="s">
        <v>132</v>
      </c>
    </row>
    <row r="916" spans="1:12" ht="14.25" customHeight="1" x14ac:dyDescent="0.3">
      <c r="A916" s="65">
        <v>1000</v>
      </c>
      <c r="B916" s="61" t="s">
        <v>2007</v>
      </c>
      <c r="C916" s="79">
        <v>1334</v>
      </c>
      <c r="D916" s="61" t="s">
        <v>2012</v>
      </c>
      <c r="E916" s="61" t="s">
        <v>4024</v>
      </c>
      <c r="F916" s="78"/>
      <c r="G916" s="58" t="s">
        <v>4857</v>
      </c>
      <c r="H916" s="68" t="s">
        <v>3662</v>
      </c>
      <c r="I916" s="71" t="s">
        <v>4529</v>
      </c>
      <c r="J916" s="58">
        <v>8529</v>
      </c>
      <c r="K916" s="58" t="s">
        <v>132</v>
      </c>
      <c r="L916" s="58" t="s">
        <v>132</v>
      </c>
    </row>
    <row r="917" spans="1:12" ht="14.25" customHeight="1" x14ac:dyDescent="0.3">
      <c r="A917" s="65">
        <v>1000</v>
      </c>
      <c r="B917" s="61" t="s">
        <v>2007</v>
      </c>
      <c r="C917" s="79">
        <v>3027</v>
      </c>
      <c r="D917" s="61" t="s">
        <v>2018</v>
      </c>
      <c r="E917" s="61" t="s">
        <v>4024</v>
      </c>
      <c r="F917" s="78"/>
      <c r="G917" s="58" t="s">
        <v>4857</v>
      </c>
      <c r="H917" s="68" t="s">
        <v>3662</v>
      </c>
      <c r="I917" s="71" t="s">
        <v>4529</v>
      </c>
      <c r="J917" s="58">
        <v>8529</v>
      </c>
      <c r="K917" s="58" t="s">
        <v>132</v>
      </c>
      <c r="L917" s="58" t="s">
        <v>132</v>
      </c>
    </row>
    <row r="918" spans="1:12" ht="14.25" customHeight="1" x14ac:dyDescent="0.3">
      <c r="A918" s="65">
        <v>1000</v>
      </c>
      <c r="B918" s="61" t="s">
        <v>2007</v>
      </c>
      <c r="C918" s="79">
        <v>3102</v>
      </c>
      <c r="D918" s="61" t="s">
        <v>2014</v>
      </c>
      <c r="E918" s="61" t="s">
        <v>4024</v>
      </c>
      <c r="F918" s="78"/>
      <c r="G918" s="58" t="s">
        <v>4857</v>
      </c>
      <c r="H918" s="68" t="s">
        <v>3662</v>
      </c>
      <c r="I918" s="71" t="s">
        <v>4529</v>
      </c>
      <c r="J918" s="58">
        <v>8529</v>
      </c>
      <c r="K918" s="58" t="s">
        <v>132</v>
      </c>
      <c r="L918" s="58" t="s">
        <v>132</v>
      </c>
    </row>
    <row r="919" spans="1:12" ht="14.25" customHeight="1" x14ac:dyDescent="0.3">
      <c r="A919" s="65">
        <v>1000</v>
      </c>
      <c r="B919" s="61" t="s">
        <v>2007</v>
      </c>
      <c r="C919" s="79">
        <v>3106</v>
      </c>
      <c r="D919" s="61" t="s">
        <v>2008</v>
      </c>
      <c r="E919" s="61" t="s">
        <v>4023</v>
      </c>
      <c r="F919" s="78"/>
      <c r="G919" s="58" t="s">
        <v>4859</v>
      </c>
      <c r="H919" s="68" t="s">
        <v>4020</v>
      </c>
      <c r="I919" s="71" t="s">
        <v>4527</v>
      </c>
      <c r="J919" s="59">
        <v>8529</v>
      </c>
      <c r="K919" s="58" t="s">
        <v>132</v>
      </c>
      <c r="L919" s="58" t="s">
        <v>132</v>
      </c>
    </row>
    <row r="920" spans="1:12" ht="14.25" customHeight="1" x14ac:dyDescent="0.3">
      <c r="A920" s="65">
        <v>1000</v>
      </c>
      <c r="B920" s="61" t="s">
        <v>2007</v>
      </c>
      <c r="C920" s="79">
        <v>3108</v>
      </c>
      <c r="D920" s="61" t="s">
        <v>535</v>
      </c>
      <c r="E920" s="61" t="s">
        <v>4023</v>
      </c>
      <c r="F920" s="78"/>
      <c r="G920" s="58" t="s">
        <v>4859</v>
      </c>
      <c r="H920" s="68" t="s">
        <v>4020</v>
      </c>
      <c r="I920" s="71" t="s">
        <v>4527</v>
      </c>
      <c r="J920" s="59">
        <v>8529</v>
      </c>
      <c r="K920" s="58" t="s">
        <v>132</v>
      </c>
      <c r="L920" s="58" t="s">
        <v>132</v>
      </c>
    </row>
    <row r="921" spans="1:12" ht="14.25" customHeight="1" x14ac:dyDescent="0.3">
      <c r="A921" s="65">
        <v>1000</v>
      </c>
      <c r="B921" s="61" t="s">
        <v>2007</v>
      </c>
      <c r="C921" s="79">
        <v>3110</v>
      </c>
      <c r="D921" s="61" t="s">
        <v>2020</v>
      </c>
      <c r="E921" s="61" t="s">
        <v>4024</v>
      </c>
      <c r="F921" s="78"/>
      <c r="G921" s="58" t="s">
        <v>4857</v>
      </c>
      <c r="H921" s="68" t="s">
        <v>3662</v>
      </c>
      <c r="I921" s="71" t="s">
        <v>4529</v>
      </c>
      <c r="J921" s="58">
        <v>8529</v>
      </c>
      <c r="K921" s="58" t="s">
        <v>132</v>
      </c>
      <c r="L921" s="58" t="s">
        <v>132</v>
      </c>
    </row>
    <row r="922" spans="1:12" ht="14.25" customHeight="1" x14ac:dyDescent="0.3">
      <c r="A922" s="65">
        <v>1000</v>
      </c>
      <c r="B922" s="61" t="s">
        <v>2007</v>
      </c>
      <c r="C922" s="79">
        <v>4474</v>
      </c>
      <c r="D922" s="61" t="s">
        <v>2010</v>
      </c>
      <c r="E922" s="61" t="s">
        <v>4027</v>
      </c>
      <c r="F922" s="78">
        <v>1</v>
      </c>
      <c r="G922" s="58" t="s">
        <v>4856</v>
      </c>
      <c r="H922" s="68" t="s">
        <v>4020</v>
      </c>
      <c r="I922" s="71" t="s">
        <v>4527</v>
      </c>
      <c r="J922" s="58">
        <v>8529</v>
      </c>
      <c r="K922" s="58" t="s">
        <v>132</v>
      </c>
      <c r="L922" s="58" t="s">
        <v>132</v>
      </c>
    </row>
    <row r="923" spans="1:12" ht="14.25" customHeight="1" x14ac:dyDescent="0.3">
      <c r="A923" s="65">
        <v>1000</v>
      </c>
      <c r="B923" s="61" t="s">
        <v>2007</v>
      </c>
      <c r="C923" s="79">
        <v>6138</v>
      </c>
      <c r="D923" s="61" t="s">
        <v>2027</v>
      </c>
      <c r="E923" s="61" t="s">
        <v>4024</v>
      </c>
      <c r="F923" s="78"/>
      <c r="G923" s="58" t="s">
        <v>4857</v>
      </c>
      <c r="H923" s="68" t="s">
        <v>3662</v>
      </c>
      <c r="I923" s="71" t="s">
        <v>4529</v>
      </c>
      <c r="J923" s="58">
        <v>8529</v>
      </c>
      <c r="K923" s="58" t="s">
        <v>132</v>
      </c>
      <c r="L923" s="58" t="s">
        <v>132</v>
      </c>
    </row>
    <row r="924" spans="1:12" ht="14.25" customHeight="1" x14ac:dyDescent="0.3">
      <c r="A924" s="65">
        <v>1000</v>
      </c>
      <c r="B924" s="61" t="s">
        <v>2007</v>
      </c>
      <c r="C924" s="79">
        <v>6338</v>
      </c>
      <c r="D924" s="61" t="s">
        <v>2029</v>
      </c>
      <c r="E924" s="61" t="s">
        <v>4024</v>
      </c>
      <c r="F924" s="78"/>
      <c r="G924" s="58" t="s">
        <v>4858</v>
      </c>
      <c r="H924" s="68" t="s">
        <v>3662</v>
      </c>
      <c r="I924" s="71" t="s">
        <v>4528</v>
      </c>
      <c r="J924" s="58">
        <v>8529</v>
      </c>
      <c r="K924" s="58" t="s">
        <v>132</v>
      </c>
      <c r="L924" s="58" t="s">
        <v>132</v>
      </c>
    </row>
    <row r="925" spans="1:12" ht="14.25" customHeight="1" x14ac:dyDescent="0.3">
      <c r="A925" s="65">
        <v>1000</v>
      </c>
      <c r="B925" s="61" t="s">
        <v>2007</v>
      </c>
      <c r="C925" s="79">
        <v>9610</v>
      </c>
      <c r="D925" s="61" t="s">
        <v>2031</v>
      </c>
      <c r="E925" s="61" t="s">
        <v>4024</v>
      </c>
      <c r="F925" s="78"/>
      <c r="G925" s="58" t="s">
        <v>4857</v>
      </c>
      <c r="H925" s="68" t="s">
        <v>3662</v>
      </c>
      <c r="I925" s="71" t="s">
        <v>4529</v>
      </c>
      <c r="J925" s="58">
        <v>8529</v>
      </c>
      <c r="K925" s="58" t="s">
        <v>132</v>
      </c>
      <c r="L925" s="58" t="s">
        <v>132</v>
      </c>
    </row>
    <row r="926" spans="1:12" ht="14.25" customHeight="1" x14ac:dyDescent="0.3">
      <c r="A926" s="67">
        <v>1000</v>
      </c>
      <c r="B926" s="61" t="s">
        <v>2007</v>
      </c>
      <c r="C926" s="79" t="s">
        <v>87</v>
      </c>
      <c r="D926" s="61"/>
      <c r="E926" s="64" t="s">
        <v>4032</v>
      </c>
      <c r="F926" s="78"/>
      <c r="G926" s="58" t="s">
        <v>4857</v>
      </c>
      <c r="H926" s="68" t="s">
        <v>3662</v>
      </c>
      <c r="I926" s="71" t="s">
        <v>4529</v>
      </c>
      <c r="J926" s="58">
        <v>8529</v>
      </c>
      <c r="K926" s="58" t="s">
        <v>132</v>
      </c>
      <c r="L926" s="58" t="s">
        <v>132</v>
      </c>
    </row>
    <row r="927" spans="1:12" ht="14.25" customHeight="1" x14ac:dyDescent="0.3">
      <c r="A927" s="65">
        <v>1010</v>
      </c>
      <c r="B927" s="61" t="s">
        <v>971</v>
      </c>
      <c r="C927" s="79">
        <v>269</v>
      </c>
      <c r="D927" s="61" t="s">
        <v>974</v>
      </c>
      <c r="E927" s="61" t="s">
        <v>4030</v>
      </c>
      <c r="F927" s="78"/>
      <c r="G927" s="58" t="s">
        <v>4858</v>
      </c>
      <c r="H927" s="68" t="s">
        <v>3662</v>
      </c>
      <c r="I927" s="71" t="s">
        <v>4528</v>
      </c>
      <c r="J927" s="58">
        <v>26040</v>
      </c>
      <c r="K927" s="58" t="s">
        <v>132</v>
      </c>
      <c r="L927" s="58" t="s">
        <v>132</v>
      </c>
    </row>
    <row r="928" spans="1:12" ht="14.25" customHeight="1" x14ac:dyDescent="0.3">
      <c r="A928" s="65">
        <v>1010</v>
      </c>
      <c r="B928" s="61" t="s">
        <v>971</v>
      </c>
      <c r="C928" s="79">
        <v>452</v>
      </c>
      <c r="D928" s="61" t="s">
        <v>978</v>
      </c>
      <c r="E928" s="61" t="s">
        <v>4025</v>
      </c>
      <c r="F928" s="78"/>
      <c r="G928" s="58" t="s">
        <v>4858</v>
      </c>
      <c r="H928" s="68" t="s">
        <v>3662</v>
      </c>
      <c r="I928" s="71" t="s">
        <v>4528</v>
      </c>
      <c r="J928" s="58">
        <v>26040</v>
      </c>
      <c r="K928" s="58" t="s">
        <v>132</v>
      </c>
      <c r="L928" s="58" t="s">
        <v>132</v>
      </c>
    </row>
    <row r="929" spans="1:12" ht="14.25" customHeight="1" x14ac:dyDescent="0.3">
      <c r="A929" s="65">
        <v>1010</v>
      </c>
      <c r="B929" s="61" t="s">
        <v>971</v>
      </c>
      <c r="C929" s="79">
        <v>517</v>
      </c>
      <c r="D929" s="61" t="s">
        <v>972</v>
      </c>
      <c r="E929" s="61" t="s">
        <v>4025</v>
      </c>
      <c r="F929" s="78"/>
      <c r="G929" s="58" t="s">
        <v>4858</v>
      </c>
      <c r="H929" s="68" t="s">
        <v>3662</v>
      </c>
      <c r="I929" s="71" t="s">
        <v>4528</v>
      </c>
      <c r="J929" s="58">
        <v>26040</v>
      </c>
      <c r="K929" s="58" t="s">
        <v>132</v>
      </c>
      <c r="L929" s="58" t="s">
        <v>132</v>
      </c>
    </row>
    <row r="930" spans="1:12" ht="14.25" customHeight="1" x14ac:dyDescent="0.3">
      <c r="A930" s="65">
        <v>1010</v>
      </c>
      <c r="B930" s="61" t="s">
        <v>971</v>
      </c>
      <c r="C930" s="79">
        <v>871</v>
      </c>
      <c r="D930" s="61" t="s">
        <v>1073</v>
      </c>
      <c r="E930" s="61" t="s">
        <v>4030</v>
      </c>
      <c r="F930" s="78"/>
      <c r="G930" s="58" t="s">
        <v>4858</v>
      </c>
      <c r="H930" s="68" t="s">
        <v>3662</v>
      </c>
      <c r="I930" s="71" t="s">
        <v>4528</v>
      </c>
      <c r="J930" s="58">
        <v>26040</v>
      </c>
      <c r="K930" s="58" t="s">
        <v>132</v>
      </c>
      <c r="L930" s="58" t="s">
        <v>132</v>
      </c>
    </row>
    <row r="931" spans="1:12" ht="14.25" customHeight="1" x14ac:dyDescent="0.3">
      <c r="A931" s="65">
        <v>1010</v>
      </c>
      <c r="B931" s="61" t="s">
        <v>971</v>
      </c>
      <c r="C931" s="79">
        <v>1032</v>
      </c>
      <c r="D931" s="61" t="s">
        <v>980</v>
      </c>
      <c r="E931" s="61" t="s">
        <v>4024</v>
      </c>
      <c r="F931" s="78"/>
      <c r="G931" s="58" t="s">
        <v>4858</v>
      </c>
      <c r="H931" s="68" t="s">
        <v>3662</v>
      </c>
      <c r="I931" s="71" t="s">
        <v>4528</v>
      </c>
      <c r="J931" s="58">
        <v>26040</v>
      </c>
      <c r="K931" s="58" t="s">
        <v>132</v>
      </c>
      <c r="L931" s="58" t="s">
        <v>132</v>
      </c>
    </row>
    <row r="932" spans="1:12" ht="14.25" customHeight="1" x14ac:dyDescent="0.3">
      <c r="A932" s="65">
        <v>1010</v>
      </c>
      <c r="B932" s="61" t="s">
        <v>971</v>
      </c>
      <c r="C932" s="79">
        <v>1126</v>
      </c>
      <c r="D932" s="61" t="s">
        <v>982</v>
      </c>
      <c r="E932" s="61" t="s">
        <v>4025</v>
      </c>
      <c r="F932" s="78"/>
      <c r="G932" s="58" t="s">
        <v>4858</v>
      </c>
      <c r="H932" s="68" t="s">
        <v>3662</v>
      </c>
      <c r="I932" s="71" t="s">
        <v>4528</v>
      </c>
      <c r="J932" s="58">
        <v>26040</v>
      </c>
      <c r="K932" s="58" t="s">
        <v>132</v>
      </c>
      <c r="L932" s="58" t="s">
        <v>132</v>
      </c>
    </row>
    <row r="933" spans="1:12" ht="14.25" customHeight="1" x14ac:dyDescent="0.3">
      <c r="A933" s="65">
        <v>1010</v>
      </c>
      <c r="B933" s="61" t="s">
        <v>971</v>
      </c>
      <c r="C933" s="79">
        <v>1340</v>
      </c>
      <c r="D933" s="61" t="s">
        <v>984</v>
      </c>
      <c r="E933" s="61" t="s">
        <v>4025</v>
      </c>
      <c r="F933" s="78"/>
      <c r="G933" s="58" t="s">
        <v>4858</v>
      </c>
      <c r="H933" s="68" t="s">
        <v>3662</v>
      </c>
      <c r="I933" s="71" t="s">
        <v>4528</v>
      </c>
      <c r="J933" s="58">
        <v>26040</v>
      </c>
      <c r="K933" s="58" t="s">
        <v>132</v>
      </c>
      <c r="L933" s="58" t="s">
        <v>132</v>
      </c>
    </row>
    <row r="934" spans="1:12" ht="14.25" customHeight="1" x14ac:dyDescent="0.3">
      <c r="A934" s="65">
        <v>1010</v>
      </c>
      <c r="B934" s="61" t="s">
        <v>971</v>
      </c>
      <c r="C934" s="79">
        <v>1613</v>
      </c>
      <c r="D934" s="61" t="s">
        <v>986</v>
      </c>
      <c r="E934" s="61" t="s">
        <v>4024</v>
      </c>
      <c r="F934" s="78"/>
      <c r="G934" s="58" t="s">
        <v>4858</v>
      </c>
      <c r="H934" s="68" t="s">
        <v>3662</v>
      </c>
      <c r="I934" s="71" t="s">
        <v>4528</v>
      </c>
      <c r="J934" s="58">
        <v>26040</v>
      </c>
      <c r="K934" s="58" t="s">
        <v>132</v>
      </c>
      <c r="L934" s="58" t="s">
        <v>132</v>
      </c>
    </row>
    <row r="935" spans="1:12" ht="14.25" customHeight="1" x14ac:dyDescent="0.3">
      <c r="A935" s="65">
        <v>1010</v>
      </c>
      <c r="B935" s="61" t="s">
        <v>971</v>
      </c>
      <c r="C935" s="79">
        <v>1616</v>
      </c>
      <c r="D935" s="61" t="s">
        <v>988</v>
      </c>
      <c r="E935" s="61" t="s">
        <v>4024</v>
      </c>
      <c r="F935" s="78"/>
      <c r="G935" s="58" t="s">
        <v>4858</v>
      </c>
      <c r="H935" s="68" t="s">
        <v>3662</v>
      </c>
      <c r="I935" s="71" t="s">
        <v>4528</v>
      </c>
      <c r="J935" s="58">
        <v>26040</v>
      </c>
      <c r="K935" s="58" t="s">
        <v>132</v>
      </c>
      <c r="L935" s="58" t="s">
        <v>132</v>
      </c>
    </row>
    <row r="936" spans="1:12" ht="14.25" customHeight="1" x14ac:dyDescent="0.3">
      <c r="A936" s="65">
        <v>1010</v>
      </c>
      <c r="B936" s="61" t="s">
        <v>971</v>
      </c>
      <c r="C936" s="79">
        <v>1625</v>
      </c>
      <c r="D936" s="61" t="s">
        <v>1034</v>
      </c>
      <c r="E936" s="61" t="s">
        <v>4023</v>
      </c>
      <c r="F936" s="78"/>
      <c r="G936" s="58" t="s">
        <v>4857</v>
      </c>
      <c r="H936" s="68" t="s">
        <v>4020</v>
      </c>
      <c r="I936" s="71" t="s">
        <v>4527</v>
      </c>
      <c r="J936" s="59">
        <v>26040</v>
      </c>
      <c r="K936" s="58" t="s">
        <v>132</v>
      </c>
      <c r="L936" s="58" t="s">
        <v>132</v>
      </c>
    </row>
    <row r="937" spans="1:12" ht="14.25" customHeight="1" x14ac:dyDescent="0.3">
      <c r="A937" s="65">
        <v>1010</v>
      </c>
      <c r="B937" s="61" t="s">
        <v>971</v>
      </c>
      <c r="C937" s="79">
        <v>1798</v>
      </c>
      <c r="D937" s="61" t="s">
        <v>990</v>
      </c>
      <c r="E937" s="61" t="s">
        <v>4024</v>
      </c>
      <c r="F937" s="78"/>
      <c r="G937" s="58" t="s">
        <v>4858</v>
      </c>
      <c r="H937" s="68" t="s">
        <v>3662</v>
      </c>
      <c r="I937" s="71" t="s">
        <v>4528</v>
      </c>
      <c r="J937" s="58">
        <v>26040</v>
      </c>
      <c r="K937" s="58" t="s">
        <v>132</v>
      </c>
      <c r="L937" s="58" t="s">
        <v>132</v>
      </c>
    </row>
    <row r="938" spans="1:12" ht="14.25" customHeight="1" x14ac:dyDescent="0.3">
      <c r="A938" s="65">
        <v>1010</v>
      </c>
      <c r="B938" s="61" t="s">
        <v>971</v>
      </c>
      <c r="C938" s="79">
        <v>1870</v>
      </c>
      <c r="D938" s="61" t="s">
        <v>994</v>
      </c>
      <c r="E938" s="61" t="s">
        <v>4024</v>
      </c>
      <c r="F938" s="78"/>
      <c r="G938" s="58" t="s">
        <v>4858</v>
      </c>
      <c r="H938" s="68" t="s">
        <v>3662</v>
      </c>
      <c r="I938" s="71" t="s">
        <v>4528</v>
      </c>
      <c r="J938" s="58">
        <v>26040</v>
      </c>
      <c r="K938" s="58" t="s">
        <v>132</v>
      </c>
      <c r="L938" s="58" t="s">
        <v>132</v>
      </c>
    </row>
    <row r="939" spans="1:12" ht="14.25" customHeight="1" x14ac:dyDescent="0.3">
      <c r="A939" s="65">
        <v>1010</v>
      </c>
      <c r="B939" s="61" t="s">
        <v>971</v>
      </c>
      <c r="C939" s="79">
        <v>1885</v>
      </c>
      <c r="D939" s="61" t="s">
        <v>992</v>
      </c>
      <c r="E939" s="61" t="s">
        <v>4030</v>
      </c>
      <c r="F939" s="78"/>
      <c r="G939" s="58" t="s">
        <v>4858</v>
      </c>
      <c r="H939" s="68" t="s">
        <v>3662</v>
      </c>
      <c r="I939" s="71" t="s">
        <v>4528</v>
      </c>
      <c r="J939" s="58">
        <v>26040</v>
      </c>
      <c r="K939" s="58" t="s">
        <v>132</v>
      </c>
      <c r="L939" s="58" t="s">
        <v>132</v>
      </c>
    </row>
    <row r="940" spans="1:12" ht="14.25" customHeight="1" x14ac:dyDescent="0.3">
      <c r="A940" s="65">
        <v>1010</v>
      </c>
      <c r="B940" s="61" t="s">
        <v>971</v>
      </c>
      <c r="C940" s="79">
        <v>2202</v>
      </c>
      <c r="D940" s="61" t="s">
        <v>996</v>
      </c>
      <c r="E940" s="61" t="s">
        <v>4058</v>
      </c>
      <c r="F940" s="78"/>
      <c r="G940" s="58" t="s">
        <v>4858</v>
      </c>
      <c r="H940" s="68" t="s">
        <v>3662</v>
      </c>
      <c r="I940" s="71" t="s">
        <v>4528</v>
      </c>
      <c r="J940" s="58">
        <v>26040</v>
      </c>
      <c r="K940" s="58" t="s">
        <v>132</v>
      </c>
      <c r="L940" s="58" t="s">
        <v>132</v>
      </c>
    </row>
    <row r="941" spans="1:12" ht="14.25" customHeight="1" x14ac:dyDescent="0.3">
      <c r="A941" s="65">
        <v>1010</v>
      </c>
      <c r="B941" s="61" t="s">
        <v>971</v>
      </c>
      <c r="C941" s="79">
        <v>2400</v>
      </c>
      <c r="D941" s="61" t="s">
        <v>1047</v>
      </c>
      <c r="E941" s="61" t="s">
        <v>4024</v>
      </c>
      <c r="F941" s="78"/>
      <c r="G941" s="58" t="s">
        <v>4858</v>
      </c>
      <c r="H941" s="68" t="s">
        <v>3662</v>
      </c>
      <c r="I941" s="71" t="s">
        <v>4528</v>
      </c>
      <c r="J941" s="58">
        <v>26040</v>
      </c>
      <c r="K941" s="58" t="s">
        <v>132</v>
      </c>
      <c r="L941" s="58" t="s">
        <v>132</v>
      </c>
    </row>
    <row r="942" spans="1:12" ht="14.25" customHeight="1" x14ac:dyDescent="0.3">
      <c r="A942" s="65">
        <v>1010</v>
      </c>
      <c r="B942" s="61" t="s">
        <v>971</v>
      </c>
      <c r="C942" s="79">
        <v>2510</v>
      </c>
      <c r="D942" s="61" t="s">
        <v>1000</v>
      </c>
      <c r="E942" s="61" t="s">
        <v>4024</v>
      </c>
      <c r="F942" s="78"/>
      <c r="G942" s="58" t="s">
        <v>4858</v>
      </c>
      <c r="H942" s="68" t="s">
        <v>3662</v>
      </c>
      <c r="I942" s="71" t="s">
        <v>4528</v>
      </c>
      <c r="J942" s="58">
        <v>26040</v>
      </c>
      <c r="K942" s="58" t="s">
        <v>132</v>
      </c>
      <c r="L942" s="58" t="s">
        <v>132</v>
      </c>
    </row>
    <row r="943" spans="1:12" ht="14.25" customHeight="1" x14ac:dyDescent="0.3">
      <c r="A943" s="65">
        <v>1010</v>
      </c>
      <c r="B943" s="61" t="s">
        <v>971</v>
      </c>
      <c r="C943" s="79">
        <v>2528</v>
      </c>
      <c r="D943" s="61" t="s">
        <v>1043</v>
      </c>
      <c r="E943" s="61" t="s">
        <v>4043</v>
      </c>
      <c r="F943" s="78"/>
      <c r="G943" s="114" t="s">
        <v>7967</v>
      </c>
      <c r="H943" s="68" t="s">
        <v>4020</v>
      </c>
      <c r="I943" s="71" t="s">
        <v>4527</v>
      </c>
      <c r="J943" s="59">
        <v>26040</v>
      </c>
      <c r="K943" s="58" t="s">
        <v>132</v>
      </c>
      <c r="L943" s="58" t="s">
        <v>132</v>
      </c>
    </row>
    <row r="944" spans="1:12" ht="14.25" customHeight="1" x14ac:dyDescent="0.3">
      <c r="A944" s="65">
        <v>1010</v>
      </c>
      <c r="B944" s="61" t="s">
        <v>971</v>
      </c>
      <c r="C944" s="79">
        <v>3175</v>
      </c>
      <c r="D944" s="61" t="s">
        <v>1002</v>
      </c>
      <c r="E944" s="61" t="s">
        <v>4024</v>
      </c>
      <c r="F944" s="78"/>
      <c r="G944" s="58" t="s">
        <v>4858</v>
      </c>
      <c r="H944" s="68" t="s">
        <v>3662</v>
      </c>
      <c r="I944" s="71" t="s">
        <v>4528</v>
      </c>
      <c r="J944" s="58">
        <v>26040</v>
      </c>
      <c r="K944" s="58" t="s">
        <v>132</v>
      </c>
      <c r="L944" s="58" t="s">
        <v>132</v>
      </c>
    </row>
    <row r="945" spans="1:16" ht="14.25" customHeight="1" x14ac:dyDescent="0.3">
      <c r="A945" s="65">
        <v>1010</v>
      </c>
      <c r="B945" s="61" t="s">
        <v>971</v>
      </c>
      <c r="C945" s="79">
        <v>3218</v>
      </c>
      <c r="D945" s="61" t="s">
        <v>1004</v>
      </c>
      <c r="E945" s="61" t="s">
        <v>4023</v>
      </c>
      <c r="F945" s="78"/>
      <c r="G945" s="58" t="s">
        <v>4857</v>
      </c>
      <c r="H945" s="68" t="s">
        <v>4020</v>
      </c>
      <c r="I945" s="71" t="s">
        <v>4527</v>
      </c>
      <c r="J945" s="59">
        <v>26040</v>
      </c>
      <c r="K945" s="58" t="s">
        <v>132</v>
      </c>
      <c r="L945" s="58" t="s">
        <v>132</v>
      </c>
    </row>
    <row r="946" spans="1:16" ht="14.25" customHeight="1" x14ac:dyDescent="0.3">
      <c r="A946" s="65">
        <v>1010</v>
      </c>
      <c r="B946" s="61" t="s">
        <v>971</v>
      </c>
      <c r="C946" s="79">
        <v>3360</v>
      </c>
      <c r="D946" s="61" t="s">
        <v>2115</v>
      </c>
      <c r="E946" s="61" t="s">
        <v>4027</v>
      </c>
      <c r="F946" s="78">
        <v>3</v>
      </c>
      <c r="G946" s="58" t="s">
        <v>4856</v>
      </c>
      <c r="H946" s="68" t="s">
        <v>4020</v>
      </c>
      <c r="I946" s="71" t="s">
        <v>4527</v>
      </c>
      <c r="J946" s="58">
        <v>26040</v>
      </c>
      <c r="K946" s="58" t="s">
        <v>132</v>
      </c>
      <c r="L946" s="58" t="s">
        <v>132</v>
      </c>
    </row>
    <row r="947" spans="1:16" s="57" customFormat="1" ht="14.25" customHeight="1" x14ac:dyDescent="0.3">
      <c r="A947" s="65">
        <v>1010</v>
      </c>
      <c r="B947" s="61" t="s">
        <v>971</v>
      </c>
      <c r="C947" s="79">
        <v>3470</v>
      </c>
      <c r="D947" s="61" t="s">
        <v>1008</v>
      </c>
      <c r="E947" s="61" t="s">
        <v>4024</v>
      </c>
      <c r="F947" s="78"/>
      <c r="G947" s="58" t="s">
        <v>4858</v>
      </c>
      <c r="H947" s="68" t="s">
        <v>3662</v>
      </c>
      <c r="I947" s="71" t="s">
        <v>4528</v>
      </c>
      <c r="J947" s="58">
        <v>26040</v>
      </c>
      <c r="K947" s="58" t="s">
        <v>132</v>
      </c>
      <c r="L947" s="58" t="s">
        <v>132</v>
      </c>
      <c r="M947"/>
      <c r="N947"/>
      <c r="O947"/>
      <c r="P947"/>
    </row>
    <row r="948" spans="1:16" s="57" customFormat="1" ht="14.25" customHeight="1" x14ac:dyDescent="0.3">
      <c r="A948" s="65">
        <v>1010</v>
      </c>
      <c r="B948" s="61" t="s">
        <v>971</v>
      </c>
      <c r="C948" s="79">
        <v>3592</v>
      </c>
      <c r="D948" s="61" t="s">
        <v>1010</v>
      </c>
      <c r="E948" s="61" t="s">
        <v>4024</v>
      </c>
      <c r="F948" s="78"/>
      <c r="G948" s="58" t="s">
        <v>4858</v>
      </c>
      <c r="H948" s="68" t="s">
        <v>3662</v>
      </c>
      <c r="I948" s="71" t="s">
        <v>4528</v>
      </c>
      <c r="J948" s="58">
        <v>26040</v>
      </c>
      <c r="K948" s="58" t="s">
        <v>132</v>
      </c>
      <c r="L948" s="58" t="s">
        <v>132</v>
      </c>
      <c r="M948"/>
      <c r="N948"/>
      <c r="O948"/>
      <c r="P948"/>
    </row>
    <row r="949" spans="1:16" ht="14.25" customHeight="1" x14ac:dyDescent="0.3">
      <c r="A949" s="65">
        <v>1010</v>
      </c>
      <c r="B949" s="61" t="s">
        <v>971</v>
      </c>
      <c r="C949" s="79">
        <v>3890</v>
      </c>
      <c r="D949" s="61" t="s">
        <v>976</v>
      </c>
      <c r="E949" s="61" t="s">
        <v>4023</v>
      </c>
      <c r="F949" s="78"/>
      <c r="G949" s="58" t="s">
        <v>4857</v>
      </c>
      <c r="H949" s="68" t="s">
        <v>4020</v>
      </c>
      <c r="I949" s="71" t="s">
        <v>4527</v>
      </c>
      <c r="J949" s="59">
        <v>26040</v>
      </c>
      <c r="K949" s="58" t="s">
        <v>132</v>
      </c>
      <c r="L949" s="58" t="s">
        <v>132</v>
      </c>
    </row>
    <row r="950" spans="1:16" ht="14.25" customHeight="1" x14ac:dyDescent="0.3">
      <c r="A950" s="65">
        <v>1010</v>
      </c>
      <c r="B950" s="61" t="s">
        <v>971</v>
      </c>
      <c r="C950" s="79">
        <v>3920</v>
      </c>
      <c r="D950" s="61" t="s">
        <v>1012</v>
      </c>
      <c r="E950" s="61" t="s">
        <v>4023</v>
      </c>
      <c r="F950" s="78"/>
      <c r="G950" s="58" t="s">
        <v>4857</v>
      </c>
      <c r="H950" s="68" t="s">
        <v>4020</v>
      </c>
      <c r="I950" s="71" t="s">
        <v>4527</v>
      </c>
      <c r="J950" s="59">
        <v>26040</v>
      </c>
      <c r="K950" s="58" t="s">
        <v>132</v>
      </c>
      <c r="L950" s="58" t="s">
        <v>132</v>
      </c>
    </row>
    <row r="951" spans="1:16" ht="14.25" customHeight="1" x14ac:dyDescent="0.3">
      <c r="A951" s="65">
        <v>1010</v>
      </c>
      <c r="B951" s="61" t="s">
        <v>971</v>
      </c>
      <c r="C951" s="79">
        <v>4070</v>
      </c>
      <c r="D951" s="61" t="s">
        <v>1014</v>
      </c>
      <c r="E951" s="61" t="s">
        <v>4024</v>
      </c>
      <c r="F951" s="78"/>
      <c r="G951" s="58" t="s">
        <v>4858</v>
      </c>
      <c r="H951" s="68" t="s">
        <v>3662</v>
      </c>
      <c r="I951" s="71" t="s">
        <v>4528</v>
      </c>
      <c r="J951" s="58">
        <v>26040</v>
      </c>
      <c r="K951" s="58" t="s">
        <v>132</v>
      </c>
      <c r="L951" s="58" t="s">
        <v>132</v>
      </c>
    </row>
    <row r="952" spans="1:16" ht="14.25" customHeight="1" x14ac:dyDescent="0.3">
      <c r="A952" s="65">
        <v>1010</v>
      </c>
      <c r="B952" s="61" t="s">
        <v>971</v>
      </c>
      <c r="C952" s="79">
        <v>4090</v>
      </c>
      <c r="D952" s="61" t="s">
        <v>1030</v>
      </c>
      <c r="E952" s="61" t="s">
        <v>4025</v>
      </c>
      <c r="F952" s="78"/>
      <c r="G952" s="58" t="s">
        <v>4858</v>
      </c>
      <c r="H952" s="68" t="s">
        <v>3662</v>
      </c>
      <c r="I952" s="71" t="s">
        <v>4528</v>
      </c>
      <c r="J952" s="58">
        <v>26040</v>
      </c>
      <c r="K952" s="58" t="s">
        <v>132</v>
      </c>
      <c r="L952" s="58" t="s">
        <v>132</v>
      </c>
    </row>
    <row r="953" spans="1:16" ht="14.25" customHeight="1" x14ac:dyDescent="0.3">
      <c r="A953" s="65">
        <v>1010</v>
      </c>
      <c r="B953" s="61" t="s">
        <v>971</v>
      </c>
      <c r="C953" s="79">
        <v>4138</v>
      </c>
      <c r="D953" s="61" t="s">
        <v>1016</v>
      </c>
      <c r="E953" s="61" t="s">
        <v>4023</v>
      </c>
      <c r="F953" s="78"/>
      <c r="G953" s="58" t="s">
        <v>4857</v>
      </c>
      <c r="H953" s="68" t="s">
        <v>4020</v>
      </c>
      <c r="I953" s="71" t="s">
        <v>4527</v>
      </c>
      <c r="J953" s="59">
        <v>26040</v>
      </c>
      <c r="K953" s="58" t="s">
        <v>132</v>
      </c>
      <c r="L953" s="58" t="s">
        <v>132</v>
      </c>
    </row>
    <row r="954" spans="1:16" ht="14.25" customHeight="1" x14ac:dyDescent="0.3">
      <c r="A954" s="65">
        <v>1010</v>
      </c>
      <c r="B954" s="61" t="s">
        <v>971</v>
      </c>
      <c r="C954" s="79">
        <v>4358</v>
      </c>
      <c r="D954" s="61" t="s">
        <v>1020</v>
      </c>
      <c r="E954" s="61" t="s">
        <v>4024</v>
      </c>
      <c r="F954" s="78"/>
      <c r="G954" s="58" t="s">
        <v>4858</v>
      </c>
      <c r="H954" s="68" t="s">
        <v>3662</v>
      </c>
      <c r="I954" s="71" t="s">
        <v>4528</v>
      </c>
      <c r="J954" s="58">
        <v>26040</v>
      </c>
      <c r="K954" s="58" t="s">
        <v>132</v>
      </c>
      <c r="L954" s="58" t="s">
        <v>132</v>
      </c>
    </row>
    <row r="955" spans="1:16" ht="14.25" customHeight="1" x14ac:dyDescent="0.3">
      <c r="A955" s="65">
        <v>1010</v>
      </c>
      <c r="B955" s="61" t="s">
        <v>971</v>
      </c>
      <c r="C955" s="79">
        <v>4424</v>
      </c>
      <c r="D955" s="61" t="s">
        <v>1022</v>
      </c>
      <c r="E955" s="61" t="s">
        <v>4025</v>
      </c>
      <c r="F955" s="78"/>
      <c r="G955" s="58" t="s">
        <v>4858</v>
      </c>
      <c r="H955" s="68" t="s">
        <v>3662</v>
      </c>
      <c r="I955" s="71" t="s">
        <v>4528</v>
      </c>
      <c r="J955" s="58">
        <v>26040</v>
      </c>
      <c r="K955" s="58" t="s">
        <v>132</v>
      </c>
      <c r="L955" s="58" t="s">
        <v>132</v>
      </c>
    </row>
    <row r="956" spans="1:16" ht="14.25" customHeight="1" x14ac:dyDescent="0.3">
      <c r="A956" s="65">
        <v>1010</v>
      </c>
      <c r="B956" s="61" t="s">
        <v>971</v>
      </c>
      <c r="C956" s="79">
        <v>4530</v>
      </c>
      <c r="D956" s="61" t="s">
        <v>1024</v>
      </c>
      <c r="E956" s="61" t="s">
        <v>4024</v>
      </c>
      <c r="F956" s="78"/>
      <c r="G956" s="58" t="s">
        <v>4858</v>
      </c>
      <c r="H956" s="68" t="s">
        <v>3662</v>
      </c>
      <c r="I956" s="71" t="s">
        <v>4528</v>
      </c>
      <c r="J956" s="58">
        <v>26040</v>
      </c>
      <c r="K956" s="58" t="s">
        <v>132</v>
      </c>
      <c r="L956" s="58" t="s">
        <v>132</v>
      </c>
    </row>
    <row r="957" spans="1:16" ht="14.25" customHeight="1" x14ac:dyDescent="0.3">
      <c r="A957" s="65">
        <v>1010</v>
      </c>
      <c r="B957" s="61" t="s">
        <v>971</v>
      </c>
      <c r="C957" s="79">
        <v>5146</v>
      </c>
      <c r="D957" s="61" t="s">
        <v>998</v>
      </c>
      <c r="E957" s="61" t="s">
        <v>4030</v>
      </c>
      <c r="F957" s="78"/>
      <c r="G957" s="58" t="s">
        <v>4858</v>
      </c>
      <c r="H957" s="68" t="s">
        <v>3662</v>
      </c>
      <c r="I957" s="71" t="s">
        <v>4528</v>
      </c>
      <c r="J957" s="58">
        <v>26040</v>
      </c>
      <c r="K957" s="58" t="s">
        <v>132</v>
      </c>
      <c r="L957" s="58" t="s">
        <v>132</v>
      </c>
    </row>
    <row r="958" spans="1:16" ht="14.25" customHeight="1" x14ac:dyDescent="0.3">
      <c r="A958" s="65">
        <v>1010</v>
      </c>
      <c r="B958" s="61" t="s">
        <v>971</v>
      </c>
      <c r="C958" s="79">
        <v>5404</v>
      </c>
      <c r="D958" s="61" t="s">
        <v>1028</v>
      </c>
      <c r="E958" s="61" t="s">
        <v>4024</v>
      </c>
      <c r="F958" s="78"/>
      <c r="G958" s="58" t="s">
        <v>4858</v>
      </c>
      <c r="H958" s="68" t="s">
        <v>3662</v>
      </c>
      <c r="I958" s="71" t="s">
        <v>4528</v>
      </c>
      <c r="J958" s="58">
        <v>26040</v>
      </c>
      <c r="K958" s="58" t="s">
        <v>132</v>
      </c>
      <c r="L958" s="58" t="s">
        <v>132</v>
      </c>
    </row>
    <row r="959" spans="1:16" ht="14.25" customHeight="1" x14ac:dyDescent="0.3">
      <c r="A959" s="65">
        <v>1010</v>
      </c>
      <c r="B959" s="61" t="s">
        <v>971</v>
      </c>
      <c r="C959" s="79">
        <v>5576</v>
      </c>
      <c r="D959" s="61" t="s">
        <v>1077</v>
      </c>
      <c r="E959" s="61" t="s">
        <v>4023</v>
      </c>
      <c r="F959" s="78"/>
      <c r="G959" s="58" t="s">
        <v>4857</v>
      </c>
      <c r="H959" s="68" t="s">
        <v>4020</v>
      </c>
      <c r="I959" s="71" t="s">
        <v>4527</v>
      </c>
      <c r="J959" s="59">
        <v>26040</v>
      </c>
      <c r="K959" s="58" t="s">
        <v>132</v>
      </c>
      <c r="L959" s="58" t="s">
        <v>132</v>
      </c>
    </row>
    <row r="960" spans="1:16" ht="14.25" customHeight="1" x14ac:dyDescent="0.3">
      <c r="A960" s="65">
        <v>1010</v>
      </c>
      <c r="B960" s="61" t="s">
        <v>971</v>
      </c>
      <c r="C960" s="79">
        <v>5604</v>
      </c>
      <c r="D960" s="61" t="s">
        <v>1026</v>
      </c>
      <c r="E960" s="61" t="s">
        <v>4024</v>
      </c>
      <c r="F960" s="78"/>
      <c r="G960" s="58" t="s">
        <v>4858</v>
      </c>
      <c r="H960" s="68" t="s">
        <v>3662</v>
      </c>
      <c r="I960" s="71" t="s">
        <v>4528</v>
      </c>
      <c r="J960" s="58">
        <v>26040</v>
      </c>
      <c r="K960" s="58" t="s">
        <v>132</v>
      </c>
      <c r="L960" s="58" t="s">
        <v>132</v>
      </c>
    </row>
    <row r="961" spans="1:12" ht="14.25" customHeight="1" x14ac:dyDescent="0.3">
      <c r="A961" s="65">
        <v>1010</v>
      </c>
      <c r="B961" s="61" t="s">
        <v>971</v>
      </c>
      <c r="C961" s="79">
        <v>5610</v>
      </c>
      <c r="D961" s="61" t="s">
        <v>1032</v>
      </c>
      <c r="E961" s="61" t="s">
        <v>4024</v>
      </c>
      <c r="F961" s="78"/>
      <c r="G961" s="58" t="s">
        <v>4858</v>
      </c>
      <c r="H961" s="68" t="s">
        <v>3662</v>
      </c>
      <c r="I961" s="71" t="s">
        <v>4528</v>
      </c>
      <c r="J961" s="58">
        <v>26040</v>
      </c>
      <c r="K961" s="58" t="s">
        <v>132</v>
      </c>
      <c r="L961" s="58" t="s">
        <v>132</v>
      </c>
    </row>
    <row r="962" spans="1:12" ht="14.25" customHeight="1" x14ac:dyDescent="0.3">
      <c r="A962" s="65">
        <v>1010</v>
      </c>
      <c r="B962" s="61" t="s">
        <v>971</v>
      </c>
      <c r="C962" s="79">
        <v>5878</v>
      </c>
      <c r="D962" s="61" t="s">
        <v>2123</v>
      </c>
      <c r="E962" s="61" t="s">
        <v>4077</v>
      </c>
      <c r="F962" s="78">
        <v>1</v>
      </c>
      <c r="G962" s="58" t="s">
        <v>4856</v>
      </c>
      <c r="H962" s="68" t="s">
        <v>4020</v>
      </c>
      <c r="I962" s="71" t="s">
        <v>4527</v>
      </c>
      <c r="J962" s="58">
        <v>26040</v>
      </c>
      <c r="K962" s="58" t="s">
        <v>132</v>
      </c>
      <c r="L962" s="58" t="s">
        <v>132</v>
      </c>
    </row>
    <row r="963" spans="1:12" ht="14.25" customHeight="1" x14ac:dyDescent="0.3">
      <c r="A963" s="65">
        <v>1010</v>
      </c>
      <c r="B963" s="61" t="s">
        <v>971</v>
      </c>
      <c r="C963" s="79">
        <v>5948</v>
      </c>
      <c r="D963" s="61" t="s">
        <v>2130</v>
      </c>
      <c r="E963" s="61" t="s">
        <v>4039</v>
      </c>
      <c r="F963" s="78">
        <v>4</v>
      </c>
      <c r="G963" s="58" t="s">
        <v>4856</v>
      </c>
      <c r="H963" s="68" t="s">
        <v>4020</v>
      </c>
      <c r="I963" s="71" t="s">
        <v>4527</v>
      </c>
      <c r="J963" s="58">
        <v>26040</v>
      </c>
      <c r="K963" s="58" t="s">
        <v>132</v>
      </c>
      <c r="L963" s="58" t="s">
        <v>132</v>
      </c>
    </row>
    <row r="964" spans="1:12" ht="14.25" customHeight="1" x14ac:dyDescent="0.3">
      <c r="A964" s="65">
        <v>1010</v>
      </c>
      <c r="B964" s="61" t="s">
        <v>971</v>
      </c>
      <c r="C964" s="79">
        <v>5988</v>
      </c>
      <c r="D964" s="61" t="s">
        <v>1041</v>
      </c>
      <c r="E964" s="61" t="s">
        <v>4024</v>
      </c>
      <c r="F964" s="78"/>
      <c r="G964" s="58" t="s">
        <v>4858</v>
      </c>
      <c r="H964" s="68" t="s">
        <v>3662</v>
      </c>
      <c r="I964" s="71" t="s">
        <v>4528</v>
      </c>
      <c r="J964" s="58">
        <v>26040</v>
      </c>
      <c r="K964" s="58" t="s">
        <v>132</v>
      </c>
      <c r="L964" s="58" t="s">
        <v>132</v>
      </c>
    </row>
    <row r="965" spans="1:12" ht="14.25" customHeight="1" x14ac:dyDescent="0.3">
      <c r="A965" s="65">
        <v>1010</v>
      </c>
      <c r="B965" s="61" t="s">
        <v>971</v>
      </c>
      <c r="C965" s="79">
        <v>6306</v>
      </c>
      <c r="D965" s="61" t="s">
        <v>1045</v>
      </c>
      <c r="E965" s="61" t="s">
        <v>4024</v>
      </c>
      <c r="F965" s="78"/>
      <c r="G965" s="58" t="s">
        <v>4858</v>
      </c>
      <c r="H965" s="68" t="s">
        <v>3662</v>
      </c>
      <c r="I965" s="71" t="s">
        <v>4528</v>
      </c>
      <c r="J965" s="58">
        <v>26040</v>
      </c>
      <c r="K965" s="58" t="s">
        <v>132</v>
      </c>
      <c r="L965" s="58" t="s">
        <v>132</v>
      </c>
    </row>
    <row r="966" spans="1:12" ht="14.25" customHeight="1" x14ac:dyDescent="0.3">
      <c r="A966" s="65">
        <v>1010</v>
      </c>
      <c r="B966" s="61" t="s">
        <v>971</v>
      </c>
      <c r="C966" s="79">
        <v>6680</v>
      </c>
      <c r="D966" s="61" t="s">
        <v>1049</v>
      </c>
      <c r="E966" s="61" t="s">
        <v>4024</v>
      </c>
      <c r="F966" s="78"/>
      <c r="G966" s="58" t="s">
        <v>4858</v>
      </c>
      <c r="H966" s="68" t="s">
        <v>3662</v>
      </c>
      <c r="I966" s="71" t="s">
        <v>4528</v>
      </c>
      <c r="J966" s="58">
        <v>26040</v>
      </c>
      <c r="K966" s="58" t="s">
        <v>132</v>
      </c>
      <c r="L966" s="58" t="s">
        <v>132</v>
      </c>
    </row>
    <row r="967" spans="1:12" ht="14.25" customHeight="1" x14ac:dyDescent="0.3">
      <c r="A967" s="65">
        <v>1010</v>
      </c>
      <c r="B967" s="61" t="s">
        <v>971</v>
      </c>
      <c r="C967" s="79">
        <v>6856</v>
      </c>
      <c r="D967" s="61" t="s">
        <v>1051</v>
      </c>
      <c r="E967" s="61" t="s">
        <v>4024</v>
      </c>
      <c r="F967" s="78"/>
      <c r="G967" s="58" t="s">
        <v>4858</v>
      </c>
      <c r="H967" s="68" t="s">
        <v>3662</v>
      </c>
      <c r="I967" s="71" t="s">
        <v>4528</v>
      </c>
      <c r="J967" s="58">
        <v>26040</v>
      </c>
      <c r="K967" s="58" t="s">
        <v>132</v>
      </c>
      <c r="L967" s="58" t="s">
        <v>132</v>
      </c>
    </row>
    <row r="968" spans="1:12" ht="14.25" customHeight="1" x14ac:dyDescent="0.3">
      <c r="A968" s="65">
        <v>1010</v>
      </c>
      <c r="B968" s="61" t="s">
        <v>971</v>
      </c>
      <c r="C968" s="79">
        <v>7228</v>
      </c>
      <c r="D968" s="61" t="s">
        <v>1053</v>
      </c>
      <c r="E968" s="61" t="s">
        <v>4023</v>
      </c>
      <c r="F968" s="78"/>
      <c r="G968" s="58" t="s">
        <v>4857</v>
      </c>
      <c r="H968" s="68" t="s">
        <v>4020</v>
      </c>
      <c r="I968" s="71" t="s">
        <v>4527</v>
      </c>
      <c r="J968" s="59">
        <v>26040</v>
      </c>
      <c r="K968" s="58" t="s">
        <v>132</v>
      </c>
      <c r="L968" s="58" t="s">
        <v>132</v>
      </c>
    </row>
    <row r="969" spans="1:12" ht="14.25" customHeight="1" x14ac:dyDescent="0.3">
      <c r="A969" s="65">
        <v>1010</v>
      </c>
      <c r="B969" s="61" t="s">
        <v>971</v>
      </c>
      <c r="C969" s="79">
        <v>7482</v>
      </c>
      <c r="D969" s="61" t="s">
        <v>1057</v>
      </c>
      <c r="E969" s="61" t="s">
        <v>4024</v>
      </c>
      <c r="F969" s="78"/>
      <c r="G969" s="58" t="s">
        <v>4858</v>
      </c>
      <c r="H969" s="68" t="s">
        <v>3662</v>
      </c>
      <c r="I969" s="71" t="s">
        <v>4528</v>
      </c>
      <c r="J969" s="58">
        <v>26040</v>
      </c>
      <c r="K969" s="58" t="s">
        <v>132</v>
      </c>
      <c r="L969" s="58" t="s">
        <v>132</v>
      </c>
    </row>
    <row r="970" spans="1:12" ht="14.25" customHeight="1" x14ac:dyDescent="0.3">
      <c r="A970" s="65">
        <v>1010</v>
      </c>
      <c r="B970" s="61" t="s">
        <v>971</v>
      </c>
      <c r="C970" s="79">
        <v>7513</v>
      </c>
      <c r="D970" s="61" t="s">
        <v>1059</v>
      </c>
      <c r="E970" s="61" t="s">
        <v>4024</v>
      </c>
      <c r="F970" s="78"/>
      <c r="G970" s="58" t="s">
        <v>4858</v>
      </c>
      <c r="H970" s="68" t="s">
        <v>3662</v>
      </c>
      <c r="I970" s="71" t="s">
        <v>4528</v>
      </c>
      <c r="J970" s="58">
        <v>26040</v>
      </c>
      <c r="K970" s="58" t="s">
        <v>132</v>
      </c>
      <c r="L970" s="58" t="s">
        <v>132</v>
      </c>
    </row>
    <row r="971" spans="1:12" ht="14.25" customHeight="1" x14ac:dyDescent="0.3">
      <c r="A971" s="65">
        <v>1010</v>
      </c>
      <c r="B971" s="61" t="s">
        <v>971</v>
      </c>
      <c r="C971" s="79">
        <v>7523</v>
      </c>
      <c r="D971" s="61" t="s">
        <v>1061</v>
      </c>
      <c r="E971" s="61" t="s">
        <v>4025</v>
      </c>
      <c r="F971" s="78"/>
      <c r="G971" s="58" t="s">
        <v>4858</v>
      </c>
      <c r="H971" s="68" t="s">
        <v>3662</v>
      </c>
      <c r="I971" s="71" t="s">
        <v>4528</v>
      </c>
      <c r="J971" s="58">
        <v>26040</v>
      </c>
      <c r="K971" s="58" t="s">
        <v>132</v>
      </c>
      <c r="L971" s="58" t="s">
        <v>132</v>
      </c>
    </row>
    <row r="972" spans="1:12" ht="14.25" customHeight="1" x14ac:dyDescent="0.3">
      <c r="A972" s="65">
        <v>1010</v>
      </c>
      <c r="B972" s="61" t="s">
        <v>971</v>
      </c>
      <c r="C972" s="79">
        <v>7556</v>
      </c>
      <c r="D972" s="61" t="s">
        <v>1063</v>
      </c>
      <c r="E972" s="61" t="s">
        <v>4023</v>
      </c>
      <c r="F972" s="78"/>
      <c r="G972" s="58" t="s">
        <v>4857</v>
      </c>
      <c r="H972" s="68" t="s">
        <v>4020</v>
      </c>
      <c r="I972" s="71" t="s">
        <v>4527</v>
      </c>
      <c r="J972" s="59">
        <v>26040</v>
      </c>
      <c r="K972" s="58" t="s">
        <v>132</v>
      </c>
      <c r="L972" s="58" t="s">
        <v>132</v>
      </c>
    </row>
    <row r="973" spans="1:12" ht="14.25" customHeight="1" x14ac:dyDescent="0.3">
      <c r="A973" s="65">
        <v>1010</v>
      </c>
      <c r="B973" s="61" t="s">
        <v>971</v>
      </c>
      <c r="C973" s="79">
        <v>7705</v>
      </c>
      <c r="D973" s="61" t="s">
        <v>1065</v>
      </c>
      <c r="E973" s="61" t="s">
        <v>4024</v>
      </c>
      <c r="F973" s="78"/>
      <c r="G973" s="58" t="s">
        <v>4858</v>
      </c>
      <c r="H973" s="68" t="s">
        <v>3662</v>
      </c>
      <c r="I973" s="71" t="s">
        <v>4528</v>
      </c>
      <c r="J973" s="58">
        <v>26040</v>
      </c>
      <c r="K973" s="58" t="s">
        <v>132</v>
      </c>
      <c r="L973" s="58" t="s">
        <v>132</v>
      </c>
    </row>
    <row r="974" spans="1:12" ht="14.25" customHeight="1" x14ac:dyDescent="0.3">
      <c r="A974" s="65">
        <v>1010</v>
      </c>
      <c r="B974" s="61" t="s">
        <v>971</v>
      </c>
      <c r="C974" s="79">
        <v>8246</v>
      </c>
      <c r="D974" s="61" t="s">
        <v>1067</v>
      </c>
      <c r="E974" s="61" t="s">
        <v>4024</v>
      </c>
      <c r="F974" s="78"/>
      <c r="G974" s="58" t="s">
        <v>4858</v>
      </c>
      <c r="H974" s="68" t="s">
        <v>3662</v>
      </c>
      <c r="I974" s="71" t="s">
        <v>4528</v>
      </c>
      <c r="J974" s="58">
        <v>26040</v>
      </c>
      <c r="K974" s="58" t="s">
        <v>132</v>
      </c>
      <c r="L974" s="58" t="s">
        <v>132</v>
      </c>
    </row>
    <row r="975" spans="1:12" ht="14.25" customHeight="1" x14ac:dyDescent="0.3">
      <c r="A975" s="65">
        <v>1010</v>
      </c>
      <c r="B975" s="61" t="s">
        <v>971</v>
      </c>
      <c r="C975" s="79">
        <v>8346</v>
      </c>
      <c r="D975" s="61" t="s">
        <v>1069</v>
      </c>
      <c r="E975" s="61" t="s">
        <v>4024</v>
      </c>
      <c r="F975" s="78"/>
      <c r="G975" s="58" t="s">
        <v>4858</v>
      </c>
      <c r="H975" s="68" t="s">
        <v>3662</v>
      </c>
      <c r="I975" s="71" t="s">
        <v>4528</v>
      </c>
      <c r="J975" s="58">
        <v>26040</v>
      </c>
      <c r="K975" s="58" t="s">
        <v>132</v>
      </c>
      <c r="L975" s="58" t="s">
        <v>132</v>
      </c>
    </row>
    <row r="976" spans="1:12" ht="14.25" customHeight="1" x14ac:dyDescent="0.3">
      <c r="A976" s="65">
        <v>1010</v>
      </c>
      <c r="B976" s="61" t="s">
        <v>971</v>
      </c>
      <c r="C976" s="79">
        <v>8457</v>
      </c>
      <c r="D976" s="61" t="s">
        <v>1018</v>
      </c>
      <c r="E976" s="61" t="s">
        <v>4024</v>
      </c>
      <c r="F976" s="78">
        <v>2</v>
      </c>
      <c r="G976" s="110" t="s">
        <v>4856</v>
      </c>
      <c r="H976" s="68" t="s">
        <v>4020</v>
      </c>
      <c r="I976" s="71" t="s">
        <v>4527</v>
      </c>
      <c r="J976" s="58">
        <v>26040</v>
      </c>
      <c r="K976" s="58" t="s">
        <v>132</v>
      </c>
      <c r="L976" s="58" t="s">
        <v>132</v>
      </c>
    </row>
    <row r="977" spans="1:12" ht="14.25" customHeight="1" x14ac:dyDescent="0.3">
      <c r="A977" s="65">
        <v>1010</v>
      </c>
      <c r="B977" s="61" t="s">
        <v>971</v>
      </c>
      <c r="C977" s="79">
        <v>8466</v>
      </c>
      <c r="D977" s="61" t="s">
        <v>1071</v>
      </c>
      <c r="E977" s="61" t="s">
        <v>4024</v>
      </c>
      <c r="F977" s="78"/>
      <c r="G977" s="58" t="s">
        <v>4858</v>
      </c>
      <c r="H977" s="68" t="s">
        <v>3662</v>
      </c>
      <c r="I977" s="71" t="s">
        <v>4528</v>
      </c>
      <c r="J977" s="58">
        <v>26040</v>
      </c>
      <c r="K977" s="58" t="s">
        <v>132</v>
      </c>
      <c r="L977" s="58" t="s">
        <v>132</v>
      </c>
    </row>
    <row r="978" spans="1:12" ht="14.25" customHeight="1" x14ac:dyDescent="0.3">
      <c r="A978" s="65">
        <v>1010</v>
      </c>
      <c r="B978" s="61" t="s">
        <v>971</v>
      </c>
      <c r="C978" s="79">
        <v>8902</v>
      </c>
      <c r="D978" s="61" t="s">
        <v>1075</v>
      </c>
      <c r="E978" s="61" t="s">
        <v>4023</v>
      </c>
      <c r="F978" s="78"/>
      <c r="G978" s="58" t="s">
        <v>4857</v>
      </c>
      <c r="H978" s="68" t="s">
        <v>4020</v>
      </c>
      <c r="I978" s="71" t="s">
        <v>4527</v>
      </c>
      <c r="J978" s="59">
        <v>26040</v>
      </c>
      <c r="K978" s="58" t="s">
        <v>132</v>
      </c>
      <c r="L978" s="58" t="s">
        <v>132</v>
      </c>
    </row>
    <row r="979" spans="1:12" ht="14.25" customHeight="1" x14ac:dyDescent="0.3">
      <c r="A979" s="65">
        <v>1010</v>
      </c>
      <c r="B979" s="61" t="s">
        <v>971</v>
      </c>
      <c r="C979" s="79">
        <v>9404</v>
      </c>
      <c r="D979" s="61" t="s">
        <v>917</v>
      </c>
      <c r="E979" s="61" t="s">
        <v>4024</v>
      </c>
      <c r="F979" s="78"/>
      <c r="G979" s="58" t="s">
        <v>4858</v>
      </c>
      <c r="H979" s="68" t="s">
        <v>3662</v>
      </c>
      <c r="I979" s="71" t="s">
        <v>4528</v>
      </c>
      <c r="J979" s="58">
        <v>26040</v>
      </c>
      <c r="K979" s="58" t="s">
        <v>132</v>
      </c>
      <c r="L979" s="58" t="s">
        <v>132</v>
      </c>
    </row>
    <row r="980" spans="1:12" ht="14.25" customHeight="1" x14ac:dyDescent="0.3">
      <c r="A980" s="65">
        <v>1010</v>
      </c>
      <c r="B980" s="61" t="s">
        <v>971</v>
      </c>
      <c r="C980" s="79">
        <v>9445</v>
      </c>
      <c r="D980" s="61" t="s">
        <v>2146</v>
      </c>
      <c r="E980" s="61" t="s">
        <v>4027</v>
      </c>
      <c r="F980" s="78">
        <v>1</v>
      </c>
      <c r="G980" s="58" t="s">
        <v>4856</v>
      </c>
      <c r="H980" s="68" t="s">
        <v>4020</v>
      </c>
      <c r="I980" s="71" t="s">
        <v>4527</v>
      </c>
      <c r="J980" s="58">
        <v>26040</v>
      </c>
      <c r="K980" s="58" t="s">
        <v>132</v>
      </c>
      <c r="L980" s="58" t="s">
        <v>132</v>
      </c>
    </row>
    <row r="981" spans="1:12" ht="14.25" customHeight="1" x14ac:dyDescent="0.3">
      <c r="A981" s="65">
        <v>1010</v>
      </c>
      <c r="B981" s="61" t="s">
        <v>971</v>
      </c>
      <c r="C981" s="79">
        <v>9618</v>
      </c>
      <c r="D981" s="61" t="s">
        <v>1055</v>
      </c>
      <c r="E981" s="61" t="s">
        <v>4024</v>
      </c>
      <c r="F981" s="78"/>
      <c r="G981" s="58" t="s">
        <v>4858</v>
      </c>
      <c r="H981" s="68" t="s">
        <v>3662</v>
      </c>
      <c r="I981" s="71" t="s">
        <v>4528</v>
      </c>
      <c r="J981" s="58">
        <v>26040</v>
      </c>
      <c r="K981" s="58" t="s">
        <v>132</v>
      </c>
      <c r="L981" s="58" t="s">
        <v>132</v>
      </c>
    </row>
    <row r="982" spans="1:12" ht="14.25" customHeight="1" x14ac:dyDescent="0.3">
      <c r="A982" s="65">
        <v>1010</v>
      </c>
      <c r="B982" s="61" t="s">
        <v>971</v>
      </c>
      <c r="C982" s="79">
        <v>9660</v>
      </c>
      <c r="D982" s="61" t="s">
        <v>1081</v>
      </c>
      <c r="E982" s="61" t="s">
        <v>4023</v>
      </c>
      <c r="F982" s="78"/>
      <c r="G982" s="58" t="s">
        <v>4857</v>
      </c>
      <c r="H982" s="68" t="s">
        <v>4020</v>
      </c>
      <c r="I982" s="71" t="s">
        <v>4527</v>
      </c>
      <c r="J982" s="59">
        <v>26040</v>
      </c>
      <c r="K982" s="58" t="s">
        <v>132</v>
      </c>
      <c r="L982" s="58" t="s">
        <v>132</v>
      </c>
    </row>
    <row r="983" spans="1:12" ht="14.25" customHeight="1" x14ac:dyDescent="0.3">
      <c r="A983" s="65">
        <v>1010</v>
      </c>
      <c r="B983" s="61" t="s">
        <v>971</v>
      </c>
      <c r="C983" s="79" t="s">
        <v>87</v>
      </c>
      <c r="D983" s="61"/>
      <c r="E983" s="64" t="s">
        <v>4042</v>
      </c>
      <c r="F983" s="78"/>
      <c r="G983" s="58" t="s">
        <v>4857</v>
      </c>
      <c r="H983" s="68" t="s">
        <v>4033</v>
      </c>
      <c r="I983" s="71" t="s">
        <v>4527</v>
      </c>
      <c r="J983" s="59">
        <v>26040</v>
      </c>
      <c r="K983" s="58" t="s">
        <v>132</v>
      </c>
      <c r="L983" s="58" t="s">
        <v>132</v>
      </c>
    </row>
    <row r="984" spans="1:12" ht="14.25" customHeight="1" x14ac:dyDescent="0.3">
      <c r="A984" s="65">
        <v>1020</v>
      </c>
      <c r="B984" s="61" t="s">
        <v>928</v>
      </c>
      <c r="C984" s="79">
        <v>1582</v>
      </c>
      <c r="D984" s="61" t="s">
        <v>945</v>
      </c>
      <c r="E984" s="61" t="s">
        <v>4024</v>
      </c>
      <c r="F984" s="78"/>
      <c r="G984" s="58" t="s">
        <v>4859</v>
      </c>
      <c r="H984" s="68" t="s">
        <v>4033</v>
      </c>
      <c r="I984" s="71" t="s">
        <v>4527</v>
      </c>
      <c r="J984" s="58">
        <v>5309</v>
      </c>
      <c r="K984" s="58" t="s">
        <v>132</v>
      </c>
      <c r="L984" s="58" t="s">
        <v>132</v>
      </c>
    </row>
    <row r="985" spans="1:12" ht="14.25" customHeight="1" x14ac:dyDescent="0.3">
      <c r="A985" s="65">
        <v>1020</v>
      </c>
      <c r="B985" s="61" t="s">
        <v>928</v>
      </c>
      <c r="C985" s="79">
        <v>1586</v>
      </c>
      <c r="D985" s="61" t="s">
        <v>931</v>
      </c>
      <c r="E985" s="61" t="s">
        <v>4024</v>
      </c>
      <c r="F985" s="78"/>
      <c r="G985" s="58" t="s">
        <v>4859</v>
      </c>
      <c r="H985" s="68" t="s">
        <v>4033</v>
      </c>
      <c r="I985" s="71" t="s">
        <v>4527</v>
      </c>
      <c r="J985" s="58">
        <v>5309</v>
      </c>
      <c r="K985" s="58" t="s">
        <v>132</v>
      </c>
      <c r="L985" s="58" t="s">
        <v>132</v>
      </c>
    </row>
    <row r="986" spans="1:12" ht="14.25" customHeight="1" x14ac:dyDescent="0.3">
      <c r="A986" s="65">
        <v>1020</v>
      </c>
      <c r="B986" s="61" t="s">
        <v>928</v>
      </c>
      <c r="C986" s="79">
        <v>1588</v>
      </c>
      <c r="D986" s="61" t="s">
        <v>936</v>
      </c>
      <c r="E986" s="61" t="s">
        <v>4025</v>
      </c>
      <c r="F986" s="78"/>
      <c r="G986" s="58" t="s">
        <v>4859</v>
      </c>
      <c r="H986" s="68" t="s">
        <v>4033</v>
      </c>
      <c r="I986" s="71" t="s">
        <v>4527</v>
      </c>
      <c r="J986" s="58">
        <v>5309</v>
      </c>
      <c r="K986" s="58" t="s">
        <v>132</v>
      </c>
      <c r="L986" s="58" t="s">
        <v>132</v>
      </c>
    </row>
    <row r="987" spans="1:12" ht="14.25" customHeight="1" x14ac:dyDescent="0.3">
      <c r="A987" s="65">
        <v>1020</v>
      </c>
      <c r="B987" s="61" t="s">
        <v>928</v>
      </c>
      <c r="C987" s="79">
        <v>1590</v>
      </c>
      <c r="D987" s="61" t="s">
        <v>933</v>
      </c>
      <c r="E987" s="61" t="s">
        <v>4024</v>
      </c>
      <c r="F987" s="78"/>
      <c r="G987" s="58" t="s">
        <v>4859</v>
      </c>
      <c r="H987" s="68" t="s">
        <v>4033</v>
      </c>
      <c r="I987" s="71" t="s">
        <v>4527</v>
      </c>
      <c r="J987" s="58">
        <v>5309</v>
      </c>
      <c r="K987" s="58" t="s">
        <v>132</v>
      </c>
      <c r="L987" s="58" t="s">
        <v>132</v>
      </c>
    </row>
    <row r="988" spans="1:12" ht="14.25" customHeight="1" x14ac:dyDescent="0.3">
      <c r="A988" s="65">
        <v>1020</v>
      </c>
      <c r="B988" s="61" t="s">
        <v>928</v>
      </c>
      <c r="C988" s="79">
        <v>1592</v>
      </c>
      <c r="D988" s="61" t="s">
        <v>929</v>
      </c>
      <c r="E988" s="61" t="s">
        <v>4024</v>
      </c>
      <c r="F988" s="78"/>
      <c r="G988" s="58" t="s">
        <v>4859</v>
      </c>
      <c r="H988" s="68" t="s">
        <v>4033</v>
      </c>
      <c r="I988" s="71" t="s">
        <v>4527</v>
      </c>
      <c r="J988" s="58">
        <v>5309</v>
      </c>
      <c r="K988" s="58" t="s">
        <v>132</v>
      </c>
      <c r="L988" s="58" t="s">
        <v>132</v>
      </c>
    </row>
    <row r="989" spans="1:12" ht="14.25" customHeight="1" x14ac:dyDescent="0.3">
      <c r="A989" s="65">
        <v>1020</v>
      </c>
      <c r="B989" s="61" t="s">
        <v>928</v>
      </c>
      <c r="C989" s="79">
        <v>1604</v>
      </c>
      <c r="D989" s="61" t="s">
        <v>943</v>
      </c>
      <c r="E989" s="61" t="s">
        <v>4024</v>
      </c>
      <c r="F989" s="78"/>
      <c r="G989" s="58" t="s">
        <v>4859</v>
      </c>
      <c r="H989" s="68" t="s">
        <v>4033</v>
      </c>
      <c r="I989" s="71" t="s">
        <v>4527</v>
      </c>
      <c r="J989" s="58">
        <v>5309</v>
      </c>
      <c r="K989" s="58" t="s">
        <v>132</v>
      </c>
      <c r="L989" s="58" t="s">
        <v>132</v>
      </c>
    </row>
    <row r="990" spans="1:12" ht="14.25" customHeight="1" x14ac:dyDescent="0.3">
      <c r="A990" s="65">
        <v>1020</v>
      </c>
      <c r="B990" s="61" t="s">
        <v>928</v>
      </c>
      <c r="C990" s="79">
        <v>3482</v>
      </c>
      <c r="D990" s="61" t="s">
        <v>939</v>
      </c>
      <c r="E990" s="61" t="s">
        <v>4024</v>
      </c>
      <c r="F990" s="78"/>
      <c r="G990" s="58" t="s">
        <v>4859</v>
      </c>
      <c r="H990" s="68" t="s">
        <v>4033</v>
      </c>
      <c r="I990" s="71" t="s">
        <v>4527</v>
      </c>
      <c r="J990" s="58">
        <v>5309</v>
      </c>
      <c r="K990" s="58" t="s">
        <v>132</v>
      </c>
      <c r="L990" s="58" t="s">
        <v>132</v>
      </c>
    </row>
    <row r="991" spans="1:12" ht="14.25" customHeight="1" x14ac:dyDescent="0.3">
      <c r="A991" s="65">
        <v>1020</v>
      </c>
      <c r="B991" s="61" t="s">
        <v>928</v>
      </c>
      <c r="C991" s="79">
        <v>6953</v>
      </c>
      <c r="D991" s="61" t="s">
        <v>941</v>
      </c>
      <c r="E991" s="61" t="s">
        <v>4024</v>
      </c>
      <c r="F991" s="78"/>
      <c r="G991" s="58" t="s">
        <v>4859</v>
      </c>
      <c r="H991" s="68" t="s">
        <v>4033</v>
      </c>
      <c r="I991" s="71" t="s">
        <v>4527</v>
      </c>
      <c r="J991" s="58">
        <v>5309</v>
      </c>
      <c r="K991" s="58" t="s">
        <v>132</v>
      </c>
      <c r="L991" s="58" t="s">
        <v>132</v>
      </c>
    </row>
    <row r="992" spans="1:12" ht="14.25" customHeight="1" x14ac:dyDescent="0.3">
      <c r="A992" s="65">
        <v>1020</v>
      </c>
      <c r="B992" s="61" t="s">
        <v>928</v>
      </c>
      <c r="C992" s="79">
        <v>9051</v>
      </c>
      <c r="D992" s="61" t="s">
        <v>949</v>
      </c>
      <c r="E992" s="61" t="s">
        <v>4025</v>
      </c>
      <c r="F992" s="78"/>
      <c r="G992" s="58" t="s">
        <v>4859</v>
      </c>
      <c r="H992" s="68" t="s">
        <v>4033</v>
      </c>
      <c r="I992" s="71" t="s">
        <v>4527</v>
      </c>
      <c r="J992" s="58">
        <v>5309</v>
      </c>
      <c r="K992" s="58" t="s">
        <v>132</v>
      </c>
      <c r="L992" s="58" t="s">
        <v>132</v>
      </c>
    </row>
    <row r="993" spans="1:12" ht="14.25" customHeight="1" x14ac:dyDescent="0.3">
      <c r="A993" s="65">
        <v>1020</v>
      </c>
      <c r="B993" s="61" t="s">
        <v>928</v>
      </c>
      <c r="C993" s="79">
        <v>9057</v>
      </c>
      <c r="D993" s="61" t="s">
        <v>947</v>
      </c>
      <c r="E993" s="61" t="s">
        <v>4024</v>
      </c>
      <c r="F993" s="78"/>
      <c r="G993" s="58" t="s">
        <v>4859</v>
      </c>
      <c r="H993" s="68" t="s">
        <v>4033</v>
      </c>
      <c r="I993" s="71" t="s">
        <v>4527</v>
      </c>
      <c r="J993" s="58">
        <v>5309</v>
      </c>
      <c r="K993" s="58" t="s">
        <v>132</v>
      </c>
      <c r="L993" s="58" t="s">
        <v>132</v>
      </c>
    </row>
    <row r="994" spans="1:12" ht="14.25" customHeight="1" x14ac:dyDescent="0.3">
      <c r="A994" s="65">
        <v>1020</v>
      </c>
      <c r="B994" s="61" t="s">
        <v>928</v>
      </c>
      <c r="C994" s="79" t="s">
        <v>87</v>
      </c>
      <c r="D994" s="61"/>
      <c r="E994" s="64" t="s">
        <v>4078</v>
      </c>
      <c r="F994" s="78"/>
      <c r="G994" s="58" t="s">
        <v>4859</v>
      </c>
      <c r="H994" s="68" t="s">
        <v>4033</v>
      </c>
      <c r="I994" s="71" t="s">
        <v>4527</v>
      </c>
      <c r="J994" s="58">
        <v>5309</v>
      </c>
      <c r="K994" s="58" t="s">
        <v>132</v>
      </c>
      <c r="L994" s="58" t="s">
        <v>132</v>
      </c>
    </row>
    <row r="995" spans="1:12" ht="14.25" customHeight="1" x14ac:dyDescent="0.3">
      <c r="A995" s="65">
        <v>1030</v>
      </c>
      <c r="B995" s="61" t="s">
        <v>2786</v>
      </c>
      <c r="C995" s="79">
        <v>5460</v>
      </c>
      <c r="D995" s="61" t="s">
        <v>2787</v>
      </c>
      <c r="E995" s="61" t="s">
        <v>4028</v>
      </c>
      <c r="F995" s="78"/>
      <c r="G995" s="58" t="s">
        <v>4858</v>
      </c>
      <c r="H995" s="68" t="s">
        <v>4033</v>
      </c>
      <c r="I995" s="71" t="s">
        <v>4528</v>
      </c>
      <c r="J995" s="58">
        <v>1441</v>
      </c>
      <c r="K995" s="58" t="s">
        <v>132</v>
      </c>
      <c r="L995" s="58" t="s">
        <v>132</v>
      </c>
    </row>
    <row r="996" spans="1:12" ht="14.25" customHeight="1" x14ac:dyDescent="0.3">
      <c r="A996" s="65">
        <v>1030</v>
      </c>
      <c r="B996" s="61" t="s">
        <v>2786</v>
      </c>
      <c r="C996" s="79">
        <v>5464</v>
      </c>
      <c r="D996" s="61" t="s">
        <v>2791</v>
      </c>
      <c r="E996" s="61" t="s">
        <v>4028</v>
      </c>
      <c r="F996" s="78"/>
      <c r="G996" s="58" t="s">
        <v>4859</v>
      </c>
      <c r="H996" s="68" t="s">
        <v>4033</v>
      </c>
      <c r="I996" s="71" t="s">
        <v>4527</v>
      </c>
      <c r="J996" s="58">
        <v>1441</v>
      </c>
      <c r="K996" s="58" t="s">
        <v>132</v>
      </c>
      <c r="L996" s="58" t="s">
        <v>132</v>
      </c>
    </row>
    <row r="997" spans="1:12" ht="14.25" customHeight="1" x14ac:dyDescent="0.3">
      <c r="A997" s="65">
        <v>1030</v>
      </c>
      <c r="B997" s="61" t="s">
        <v>2786</v>
      </c>
      <c r="C997" s="79">
        <v>5468</v>
      </c>
      <c r="D997" s="61" t="s">
        <v>2789</v>
      </c>
      <c r="E997" s="61" t="s">
        <v>4025</v>
      </c>
      <c r="F997" s="78"/>
      <c r="G997" s="58" t="s">
        <v>4858</v>
      </c>
      <c r="H997" s="68" t="s">
        <v>4033</v>
      </c>
      <c r="I997" s="71" t="s">
        <v>4528</v>
      </c>
      <c r="J997" s="58">
        <v>1441</v>
      </c>
      <c r="K997" s="58" t="s">
        <v>132</v>
      </c>
      <c r="L997" s="58" t="s">
        <v>132</v>
      </c>
    </row>
    <row r="998" spans="1:12" ht="14.25" customHeight="1" x14ac:dyDescent="0.3">
      <c r="A998" s="65">
        <v>1030</v>
      </c>
      <c r="B998" s="61" t="s">
        <v>2786</v>
      </c>
      <c r="C998" s="79">
        <v>9010</v>
      </c>
      <c r="D998" s="61" t="s">
        <v>2793</v>
      </c>
      <c r="E998" s="61" t="s">
        <v>4023</v>
      </c>
      <c r="F998" s="78"/>
      <c r="G998" s="114" t="s">
        <v>7967</v>
      </c>
      <c r="H998" s="68" t="s">
        <v>4020</v>
      </c>
      <c r="I998" s="71" t="s">
        <v>4527</v>
      </c>
      <c r="J998" s="59">
        <v>1441</v>
      </c>
      <c r="K998" s="58" t="s">
        <v>132</v>
      </c>
      <c r="L998" s="58" t="s">
        <v>132</v>
      </c>
    </row>
    <row r="999" spans="1:12" ht="14.25" customHeight="1" x14ac:dyDescent="0.3">
      <c r="A999" s="65">
        <v>1030</v>
      </c>
      <c r="B999" s="61" t="s">
        <v>2786</v>
      </c>
      <c r="C999" s="79" t="s">
        <v>87</v>
      </c>
      <c r="D999" s="61"/>
      <c r="E999" s="62" t="s">
        <v>4051</v>
      </c>
      <c r="F999" s="78"/>
      <c r="G999" s="58" t="s">
        <v>4858</v>
      </c>
      <c r="H999" s="68" t="s">
        <v>4033</v>
      </c>
      <c r="I999" s="71" t="s">
        <v>4528</v>
      </c>
      <c r="J999" s="58">
        <v>1441</v>
      </c>
      <c r="K999" s="58" t="s">
        <v>132</v>
      </c>
      <c r="L999" s="58" t="s">
        <v>132</v>
      </c>
    </row>
    <row r="1000" spans="1:12" ht="14.25" customHeight="1" x14ac:dyDescent="0.3">
      <c r="A1000" s="65">
        <v>1040</v>
      </c>
      <c r="B1000" s="61" t="s">
        <v>9</v>
      </c>
      <c r="C1000" s="79">
        <v>17</v>
      </c>
      <c r="D1000" s="64" t="s">
        <v>10</v>
      </c>
      <c r="E1000" s="61" t="s">
        <v>4025</v>
      </c>
      <c r="F1000" s="78"/>
      <c r="G1000" s="58" t="s">
        <v>4858</v>
      </c>
      <c r="H1000" s="68" t="s">
        <v>4033</v>
      </c>
      <c r="I1000" s="71" t="s">
        <v>4528</v>
      </c>
      <c r="J1000" s="58">
        <v>26603</v>
      </c>
      <c r="K1000" s="58" t="s">
        <v>132</v>
      </c>
      <c r="L1000" s="58" t="s">
        <v>132</v>
      </c>
    </row>
    <row r="1001" spans="1:12" ht="14.25" customHeight="1" x14ac:dyDescent="0.3">
      <c r="A1001" s="65">
        <v>1040</v>
      </c>
      <c r="B1001" s="61" t="s">
        <v>9</v>
      </c>
      <c r="C1001" s="79">
        <v>19</v>
      </c>
      <c r="D1001" s="61" t="s">
        <v>13</v>
      </c>
      <c r="E1001" s="61" t="s">
        <v>4024</v>
      </c>
      <c r="F1001" s="78"/>
      <c r="G1001" s="58" t="s">
        <v>4857</v>
      </c>
      <c r="H1001" s="68" t="s">
        <v>3662</v>
      </c>
      <c r="I1001" s="71" t="s">
        <v>4529</v>
      </c>
      <c r="J1001" s="58">
        <v>26603</v>
      </c>
      <c r="K1001" s="58" t="s">
        <v>132</v>
      </c>
      <c r="L1001" s="58" t="s">
        <v>132</v>
      </c>
    </row>
    <row r="1002" spans="1:12" ht="14.25" customHeight="1" x14ac:dyDescent="0.3">
      <c r="A1002" s="65">
        <v>1040</v>
      </c>
      <c r="B1002" s="61" t="s">
        <v>9</v>
      </c>
      <c r="C1002" s="79">
        <v>74</v>
      </c>
      <c r="D1002" s="61" t="s">
        <v>21</v>
      </c>
      <c r="E1002" s="61" t="s">
        <v>4025</v>
      </c>
      <c r="F1002" s="78"/>
      <c r="G1002" s="58" t="s">
        <v>4857</v>
      </c>
      <c r="H1002" s="68" t="s">
        <v>3662</v>
      </c>
      <c r="I1002" s="71" t="s">
        <v>4529</v>
      </c>
      <c r="J1002" s="58">
        <v>26603</v>
      </c>
      <c r="K1002" s="58" t="s">
        <v>132</v>
      </c>
      <c r="L1002" s="58" t="s">
        <v>132</v>
      </c>
    </row>
    <row r="1003" spans="1:12" ht="14.25" customHeight="1" x14ac:dyDescent="0.3">
      <c r="A1003" s="65">
        <v>1040</v>
      </c>
      <c r="B1003" s="61" t="s">
        <v>9</v>
      </c>
      <c r="C1003" s="79">
        <v>76</v>
      </c>
      <c r="D1003" s="61" t="s">
        <v>15</v>
      </c>
      <c r="E1003" s="61" t="s">
        <v>4024</v>
      </c>
      <c r="F1003" s="78"/>
      <c r="G1003" s="58" t="s">
        <v>4857</v>
      </c>
      <c r="H1003" s="68" t="s">
        <v>3662</v>
      </c>
      <c r="I1003" s="71" t="s">
        <v>4529</v>
      </c>
      <c r="J1003" s="58">
        <v>26603</v>
      </c>
      <c r="K1003" s="58" t="s">
        <v>132</v>
      </c>
      <c r="L1003" s="58" t="s">
        <v>132</v>
      </c>
    </row>
    <row r="1004" spans="1:12" ht="14.25" customHeight="1" x14ac:dyDescent="0.3">
      <c r="A1004" s="65">
        <v>1040</v>
      </c>
      <c r="B1004" s="61" t="s">
        <v>9</v>
      </c>
      <c r="C1004" s="79">
        <v>110</v>
      </c>
      <c r="D1004" s="61" t="s">
        <v>83</v>
      </c>
      <c r="E1004" s="61" t="s">
        <v>4028</v>
      </c>
      <c r="F1004" s="78"/>
      <c r="G1004" s="58" t="s">
        <v>4858</v>
      </c>
      <c r="H1004" s="68" t="s">
        <v>3662</v>
      </c>
      <c r="I1004" s="71" t="s">
        <v>4528</v>
      </c>
      <c r="J1004" s="58">
        <v>26603</v>
      </c>
      <c r="K1004" s="58" t="s">
        <v>132</v>
      </c>
      <c r="L1004" s="58" t="s">
        <v>132</v>
      </c>
    </row>
    <row r="1005" spans="1:12" ht="14.25" customHeight="1" x14ac:dyDescent="0.3">
      <c r="A1005" s="65">
        <v>1040</v>
      </c>
      <c r="B1005" s="61" t="s">
        <v>9</v>
      </c>
      <c r="C1005" s="79">
        <v>209</v>
      </c>
      <c r="D1005" s="61" t="s">
        <v>19</v>
      </c>
      <c r="E1005" s="61" t="s">
        <v>4024</v>
      </c>
      <c r="F1005" s="78"/>
      <c r="G1005" s="58" t="s">
        <v>4858</v>
      </c>
      <c r="H1005" s="68" t="s">
        <v>3662</v>
      </c>
      <c r="I1005" s="71" t="s">
        <v>4528</v>
      </c>
      <c r="J1005" s="58">
        <v>26603</v>
      </c>
      <c r="K1005" s="58" t="s">
        <v>132</v>
      </c>
      <c r="L1005" s="58" t="s">
        <v>132</v>
      </c>
    </row>
    <row r="1006" spans="1:12" ht="14.25" customHeight="1" x14ac:dyDescent="0.3">
      <c r="A1006" s="65">
        <v>1040</v>
      </c>
      <c r="B1006" s="61" t="s">
        <v>9</v>
      </c>
      <c r="C1006" s="79">
        <v>249</v>
      </c>
      <c r="D1006" s="64" t="s">
        <v>17</v>
      </c>
      <c r="E1006" s="61" t="s">
        <v>4025</v>
      </c>
      <c r="F1006" s="78"/>
      <c r="G1006" s="58" t="s">
        <v>4857</v>
      </c>
      <c r="H1006" s="68" t="s">
        <v>3662</v>
      </c>
      <c r="I1006" s="71" t="s">
        <v>4529</v>
      </c>
      <c r="J1006" s="58">
        <v>26603</v>
      </c>
      <c r="K1006" s="58" t="s">
        <v>132</v>
      </c>
      <c r="L1006" s="58" t="s">
        <v>132</v>
      </c>
    </row>
    <row r="1007" spans="1:12" ht="14.25" customHeight="1" x14ac:dyDescent="0.3">
      <c r="A1007" s="65">
        <v>1040</v>
      </c>
      <c r="B1007" s="61" t="s">
        <v>9</v>
      </c>
      <c r="C1007" s="79">
        <v>1421</v>
      </c>
      <c r="D1007" s="61" t="s">
        <v>25</v>
      </c>
      <c r="E1007" s="61" t="s">
        <v>4031</v>
      </c>
      <c r="F1007" s="78"/>
      <c r="G1007" s="58" t="s">
        <v>4857</v>
      </c>
      <c r="H1007" s="68" t="s">
        <v>3662</v>
      </c>
      <c r="I1007" s="71" t="s">
        <v>4529</v>
      </c>
      <c r="J1007" s="58">
        <v>26603</v>
      </c>
      <c r="K1007" s="58" t="s">
        <v>132</v>
      </c>
      <c r="L1007" s="58" t="s">
        <v>132</v>
      </c>
    </row>
    <row r="1008" spans="1:12" ht="14.25" customHeight="1" x14ac:dyDescent="0.3">
      <c r="A1008" s="65">
        <v>1040</v>
      </c>
      <c r="B1008" s="61" t="s">
        <v>9</v>
      </c>
      <c r="C1008" s="79">
        <v>1615</v>
      </c>
      <c r="D1008" s="61" t="s">
        <v>23</v>
      </c>
      <c r="E1008" s="61" t="s">
        <v>4024</v>
      </c>
      <c r="F1008" s="78"/>
      <c r="G1008" s="58" t="s">
        <v>4857</v>
      </c>
      <c r="H1008" s="68" t="s">
        <v>3662</v>
      </c>
      <c r="I1008" s="71" t="s">
        <v>4529</v>
      </c>
      <c r="J1008" s="58">
        <v>26603</v>
      </c>
      <c r="K1008" s="58" t="s">
        <v>132</v>
      </c>
      <c r="L1008" s="58" t="s">
        <v>132</v>
      </c>
    </row>
    <row r="1009" spans="1:12" ht="14.25" customHeight="1" x14ac:dyDescent="0.3">
      <c r="A1009" s="65">
        <v>1040</v>
      </c>
      <c r="B1009" s="61" t="s">
        <v>9</v>
      </c>
      <c r="C1009" s="79">
        <v>1627</v>
      </c>
      <c r="D1009" s="61" t="s">
        <v>73</v>
      </c>
      <c r="E1009" s="61" t="s">
        <v>4025</v>
      </c>
      <c r="F1009" s="78"/>
      <c r="G1009" s="58" t="s">
        <v>4858</v>
      </c>
      <c r="H1009" s="68" t="s">
        <v>4033</v>
      </c>
      <c r="I1009" s="71" t="s">
        <v>4528</v>
      </c>
      <c r="J1009" s="58">
        <v>26603</v>
      </c>
      <c r="K1009" s="58" t="s">
        <v>132</v>
      </c>
      <c r="L1009" s="58" t="s">
        <v>132</v>
      </c>
    </row>
    <row r="1010" spans="1:12" ht="14.25" customHeight="1" x14ac:dyDescent="0.3">
      <c r="A1010" s="65">
        <v>1040</v>
      </c>
      <c r="B1010" s="61" t="s">
        <v>9</v>
      </c>
      <c r="C1010" s="79">
        <v>1629</v>
      </c>
      <c r="D1010" s="61" t="s">
        <v>77</v>
      </c>
      <c r="E1010" s="61" t="s">
        <v>4025</v>
      </c>
      <c r="F1010" s="78"/>
      <c r="G1010" s="58" t="s">
        <v>4858</v>
      </c>
      <c r="H1010" s="68" t="s">
        <v>3662</v>
      </c>
      <c r="I1010" s="71" t="s">
        <v>4528</v>
      </c>
      <c r="J1010" s="58">
        <v>26603</v>
      </c>
      <c r="K1010" s="58" t="s">
        <v>132</v>
      </c>
      <c r="L1010" s="58" t="s">
        <v>132</v>
      </c>
    </row>
    <row r="1011" spans="1:12" ht="14.25" customHeight="1" x14ac:dyDescent="0.3">
      <c r="A1011" s="65">
        <v>1040</v>
      </c>
      <c r="B1011" s="61" t="s">
        <v>9</v>
      </c>
      <c r="C1011" s="79">
        <v>1630</v>
      </c>
      <c r="D1011" s="61" t="s">
        <v>75</v>
      </c>
      <c r="E1011" s="61" t="s">
        <v>4024</v>
      </c>
      <c r="F1011" s="78"/>
      <c r="G1011" s="58" t="s">
        <v>4857</v>
      </c>
      <c r="H1011" s="68" t="s">
        <v>3662</v>
      </c>
      <c r="I1011" s="71" t="s">
        <v>4529</v>
      </c>
      <c r="J1011" s="58">
        <v>26603</v>
      </c>
      <c r="K1011" s="58" t="s">
        <v>132</v>
      </c>
      <c r="L1011" s="58" t="s">
        <v>132</v>
      </c>
    </row>
    <row r="1012" spans="1:12" ht="14.25" customHeight="1" x14ac:dyDescent="0.3">
      <c r="A1012" s="65">
        <v>1040</v>
      </c>
      <c r="B1012" s="61" t="s">
        <v>9</v>
      </c>
      <c r="C1012" s="79">
        <v>1901</v>
      </c>
      <c r="D1012" s="61" t="s">
        <v>47</v>
      </c>
      <c r="E1012" s="61" t="s">
        <v>4025</v>
      </c>
      <c r="F1012" s="78"/>
      <c r="G1012" s="58" t="s">
        <v>4858</v>
      </c>
      <c r="H1012" s="68" t="s">
        <v>3662</v>
      </c>
      <c r="I1012" s="71" t="s">
        <v>4528</v>
      </c>
      <c r="J1012" s="58">
        <v>26603</v>
      </c>
      <c r="K1012" s="58" t="s">
        <v>132</v>
      </c>
      <c r="L1012" s="58" t="s">
        <v>132</v>
      </c>
    </row>
    <row r="1013" spans="1:12" ht="14.25" customHeight="1" x14ac:dyDescent="0.3">
      <c r="A1013" s="65">
        <v>1040</v>
      </c>
      <c r="B1013" s="61" t="s">
        <v>9</v>
      </c>
      <c r="C1013" s="79">
        <v>1921</v>
      </c>
      <c r="D1013" s="61" t="s">
        <v>31</v>
      </c>
      <c r="E1013" s="61" t="s">
        <v>4024</v>
      </c>
      <c r="F1013" s="78"/>
      <c r="G1013" s="58" t="s">
        <v>4857</v>
      </c>
      <c r="H1013" s="68" t="s">
        <v>3662</v>
      </c>
      <c r="I1013" s="71" t="s">
        <v>4529</v>
      </c>
      <c r="J1013" s="58">
        <v>26603</v>
      </c>
      <c r="K1013" s="58" t="s">
        <v>132</v>
      </c>
      <c r="L1013" s="58" t="s">
        <v>132</v>
      </c>
    </row>
    <row r="1014" spans="1:12" ht="14.25" customHeight="1" x14ac:dyDescent="0.3">
      <c r="A1014" s="65">
        <v>1040</v>
      </c>
      <c r="B1014" s="61" t="s">
        <v>9</v>
      </c>
      <c r="C1014" s="79">
        <v>1929</v>
      </c>
      <c r="D1014" s="61" t="s">
        <v>27</v>
      </c>
      <c r="E1014" s="61" t="s">
        <v>4024</v>
      </c>
      <c r="F1014" s="78"/>
      <c r="G1014" s="58" t="s">
        <v>4858</v>
      </c>
      <c r="H1014" s="68" t="s">
        <v>4033</v>
      </c>
      <c r="I1014" s="71" t="s">
        <v>4528</v>
      </c>
      <c r="J1014" s="58">
        <v>26603</v>
      </c>
      <c r="K1014" s="58" t="s">
        <v>132</v>
      </c>
      <c r="L1014" s="58" t="s">
        <v>132</v>
      </c>
    </row>
    <row r="1015" spans="1:12" ht="14.25" customHeight="1" x14ac:dyDescent="0.3">
      <c r="A1015" s="65">
        <v>1040</v>
      </c>
      <c r="B1015" s="61" t="s">
        <v>9</v>
      </c>
      <c r="C1015" s="79">
        <v>2195</v>
      </c>
      <c r="D1015" s="61" t="s">
        <v>29</v>
      </c>
      <c r="E1015" s="61" t="s">
        <v>4024</v>
      </c>
      <c r="F1015" s="78"/>
      <c r="G1015" s="58" t="s">
        <v>4858</v>
      </c>
      <c r="H1015" s="68" t="s">
        <v>4033</v>
      </c>
      <c r="I1015" s="71" t="s">
        <v>4528</v>
      </c>
      <c r="J1015" s="58">
        <v>26603</v>
      </c>
      <c r="K1015" s="58" t="s">
        <v>132</v>
      </c>
      <c r="L1015" s="58" t="s">
        <v>132</v>
      </c>
    </row>
    <row r="1016" spans="1:12" ht="14.25" customHeight="1" x14ac:dyDescent="0.3">
      <c r="A1016" s="65">
        <v>1040</v>
      </c>
      <c r="B1016" s="61" t="s">
        <v>9</v>
      </c>
      <c r="C1016" s="79">
        <v>2248</v>
      </c>
      <c r="D1016" s="61" t="s">
        <v>33</v>
      </c>
      <c r="E1016" s="61" t="s">
        <v>4024</v>
      </c>
      <c r="F1016" s="78"/>
      <c r="G1016" s="58" t="s">
        <v>4857</v>
      </c>
      <c r="H1016" s="68" t="s">
        <v>3662</v>
      </c>
      <c r="I1016" s="71" t="s">
        <v>4529</v>
      </c>
      <c r="J1016" s="58">
        <v>26603</v>
      </c>
      <c r="K1016" s="58" t="s">
        <v>132</v>
      </c>
      <c r="L1016" s="58" t="s">
        <v>132</v>
      </c>
    </row>
    <row r="1017" spans="1:12" ht="14.25" customHeight="1" x14ac:dyDescent="0.3">
      <c r="A1017" s="65">
        <v>1040</v>
      </c>
      <c r="B1017" s="61" t="s">
        <v>9</v>
      </c>
      <c r="C1017" s="79">
        <v>2358</v>
      </c>
      <c r="D1017" s="61" t="s">
        <v>35</v>
      </c>
      <c r="E1017" s="61" t="s">
        <v>4025</v>
      </c>
      <c r="F1017" s="78"/>
      <c r="G1017" s="58" t="s">
        <v>4858</v>
      </c>
      <c r="H1017" s="68" t="s">
        <v>3662</v>
      </c>
      <c r="I1017" s="71" t="s">
        <v>4528</v>
      </c>
      <c r="J1017" s="58">
        <v>26603</v>
      </c>
      <c r="K1017" s="58" t="s">
        <v>132</v>
      </c>
      <c r="L1017" s="58" t="s">
        <v>132</v>
      </c>
    </row>
    <row r="1018" spans="1:12" ht="14.25" customHeight="1" x14ac:dyDescent="0.3">
      <c r="A1018" s="65">
        <v>1040</v>
      </c>
      <c r="B1018" s="61" t="s">
        <v>9</v>
      </c>
      <c r="C1018" s="79">
        <v>2524</v>
      </c>
      <c r="D1018" s="61" t="s">
        <v>37</v>
      </c>
      <c r="E1018" s="61" t="s">
        <v>4025</v>
      </c>
      <c r="F1018" s="78"/>
      <c r="G1018" s="58" t="s">
        <v>4858</v>
      </c>
      <c r="H1018" s="68" t="s">
        <v>4033</v>
      </c>
      <c r="I1018" s="71" t="s">
        <v>4528</v>
      </c>
      <c r="J1018" s="58">
        <v>26603</v>
      </c>
      <c r="K1018" s="58" t="s">
        <v>132</v>
      </c>
      <c r="L1018" s="58" t="s">
        <v>132</v>
      </c>
    </row>
    <row r="1019" spans="1:12" ht="14.25" customHeight="1" x14ac:dyDescent="0.3">
      <c r="A1019" s="65">
        <v>1040</v>
      </c>
      <c r="B1019" s="61" t="s">
        <v>9</v>
      </c>
      <c r="C1019" s="79">
        <v>2800</v>
      </c>
      <c r="D1019" s="61" t="s">
        <v>39</v>
      </c>
      <c r="E1019" s="61" t="s">
        <v>4024</v>
      </c>
      <c r="F1019" s="78"/>
      <c r="G1019" s="58" t="s">
        <v>4858</v>
      </c>
      <c r="H1019" s="68" t="s">
        <v>3662</v>
      </c>
      <c r="I1019" s="71" t="s">
        <v>4528</v>
      </c>
      <c r="J1019" s="58">
        <v>26603</v>
      </c>
      <c r="K1019" s="58" t="s">
        <v>132</v>
      </c>
      <c r="L1019" s="58" t="s">
        <v>132</v>
      </c>
    </row>
    <row r="1020" spans="1:12" ht="14.25" customHeight="1" x14ac:dyDescent="0.3">
      <c r="A1020" s="65">
        <v>1040</v>
      </c>
      <c r="B1020" s="61" t="s">
        <v>9</v>
      </c>
      <c r="C1020" s="79">
        <v>3104</v>
      </c>
      <c r="D1020" s="61" t="s">
        <v>41</v>
      </c>
      <c r="E1020" s="61" t="s">
        <v>4025</v>
      </c>
      <c r="F1020" s="78"/>
      <c r="G1020" s="58" t="s">
        <v>4858</v>
      </c>
      <c r="H1020" s="68" t="s">
        <v>4033</v>
      </c>
      <c r="I1020" s="71" t="s">
        <v>4528</v>
      </c>
      <c r="J1020" s="58">
        <v>26603</v>
      </c>
      <c r="K1020" s="58" t="s">
        <v>132</v>
      </c>
      <c r="L1020" s="58" t="s">
        <v>132</v>
      </c>
    </row>
    <row r="1021" spans="1:12" ht="14.25" customHeight="1" x14ac:dyDescent="0.3">
      <c r="A1021" s="65">
        <v>1040</v>
      </c>
      <c r="B1021" s="61" t="s">
        <v>9</v>
      </c>
      <c r="C1021" s="79">
        <v>3238</v>
      </c>
      <c r="D1021" s="61" t="s">
        <v>43</v>
      </c>
      <c r="E1021" s="61" t="s">
        <v>4024</v>
      </c>
      <c r="F1021" s="78"/>
      <c r="G1021" s="58" t="s">
        <v>4858</v>
      </c>
      <c r="H1021" s="68" t="s">
        <v>3662</v>
      </c>
      <c r="I1021" s="71" t="s">
        <v>4528</v>
      </c>
      <c r="J1021" s="58">
        <v>26603</v>
      </c>
      <c r="K1021" s="58" t="s">
        <v>132</v>
      </c>
      <c r="L1021" s="58" t="s">
        <v>132</v>
      </c>
    </row>
    <row r="1022" spans="1:12" ht="14.25" customHeight="1" x14ac:dyDescent="0.3">
      <c r="A1022" s="65">
        <v>1040</v>
      </c>
      <c r="B1022" s="61" t="s">
        <v>9</v>
      </c>
      <c r="C1022" s="79">
        <v>3985</v>
      </c>
      <c r="D1022" s="61" t="s">
        <v>45</v>
      </c>
      <c r="E1022" s="61" t="s">
        <v>4024</v>
      </c>
      <c r="F1022" s="78"/>
      <c r="G1022" s="58" t="s">
        <v>4857</v>
      </c>
      <c r="H1022" s="68" t="s">
        <v>3662</v>
      </c>
      <c r="I1022" s="71" t="s">
        <v>4529</v>
      </c>
      <c r="J1022" s="58">
        <v>26603</v>
      </c>
      <c r="K1022" s="58" t="s">
        <v>132</v>
      </c>
      <c r="L1022" s="58" t="s">
        <v>132</v>
      </c>
    </row>
    <row r="1023" spans="1:12" ht="14.25" customHeight="1" x14ac:dyDescent="0.3">
      <c r="A1023" s="65">
        <v>1040</v>
      </c>
      <c r="B1023" s="61" t="s">
        <v>9</v>
      </c>
      <c r="C1023" s="79">
        <v>5126</v>
      </c>
      <c r="D1023" s="61" t="s">
        <v>51</v>
      </c>
      <c r="E1023" s="61" t="s">
        <v>4024</v>
      </c>
      <c r="F1023" s="78"/>
      <c r="G1023" s="58" t="s">
        <v>4858</v>
      </c>
      <c r="H1023" s="68" t="s">
        <v>3662</v>
      </c>
      <c r="I1023" s="71" t="s">
        <v>4528</v>
      </c>
      <c r="J1023" s="58">
        <v>26603</v>
      </c>
      <c r="K1023" s="58" t="s">
        <v>132</v>
      </c>
      <c r="L1023" s="58" t="s">
        <v>132</v>
      </c>
    </row>
    <row r="1024" spans="1:12" ht="14.25" customHeight="1" x14ac:dyDescent="0.3">
      <c r="A1024" s="65">
        <v>1040</v>
      </c>
      <c r="B1024" s="61" t="s">
        <v>9</v>
      </c>
      <c r="C1024" s="79">
        <v>6140</v>
      </c>
      <c r="D1024" s="61" t="s">
        <v>53</v>
      </c>
      <c r="E1024" s="61" t="s">
        <v>4025</v>
      </c>
      <c r="F1024" s="78"/>
      <c r="G1024" s="58" t="s">
        <v>4858</v>
      </c>
      <c r="H1024" s="68" t="s">
        <v>4033</v>
      </c>
      <c r="I1024" s="71" t="s">
        <v>4528</v>
      </c>
      <c r="J1024" s="58">
        <v>26603</v>
      </c>
      <c r="K1024" s="58" t="s">
        <v>132</v>
      </c>
      <c r="L1024" s="58" t="s">
        <v>132</v>
      </c>
    </row>
    <row r="1025" spans="1:12" ht="14.25" customHeight="1" x14ac:dyDescent="0.3">
      <c r="A1025" s="65">
        <v>1040</v>
      </c>
      <c r="B1025" s="61" t="s">
        <v>9</v>
      </c>
      <c r="C1025" s="79">
        <v>6158</v>
      </c>
      <c r="D1025" s="61" t="s">
        <v>55</v>
      </c>
      <c r="E1025" s="61" t="s">
        <v>4024</v>
      </c>
      <c r="F1025" s="78"/>
      <c r="G1025" s="58" t="s">
        <v>4857</v>
      </c>
      <c r="H1025" s="68" t="s">
        <v>3662</v>
      </c>
      <c r="I1025" s="71" t="s">
        <v>4529</v>
      </c>
      <c r="J1025" s="58">
        <v>26603</v>
      </c>
      <c r="K1025" s="58" t="s">
        <v>132</v>
      </c>
      <c r="L1025" s="58" t="s">
        <v>132</v>
      </c>
    </row>
    <row r="1026" spans="1:12" ht="14.25" customHeight="1" x14ac:dyDescent="0.3">
      <c r="A1026" s="65">
        <v>1040</v>
      </c>
      <c r="B1026" s="61" t="s">
        <v>9</v>
      </c>
      <c r="C1026" s="79">
        <v>6242</v>
      </c>
      <c r="D1026" s="61" t="s">
        <v>57</v>
      </c>
      <c r="E1026" s="61" t="s">
        <v>4023</v>
      </c>
      <c r="F1026" s="78"/>
      <c r="G1026" s="58" t="s">
        <v>4857</v>
      </c>
      <c r="H1026" s="68" t="s">
        <v>4033</v>
      </c>
      <c r="I1026" s="71" t="s">
        <v>4527</v>
      </c>
      <c r="J1026" s="59">
        <v>26603</v>
      </c>
      <c r="K1026" s="58" t="s">
        <v>132</v>
      </c>
      <c r="L1026" s="58" t="s">
        <v>132</v>
      </c>
    </row>
    <row r="1027" spans="1:12" ht="14.25" customHeight="1" x14ac:dyDescent="0.3">
      <c r="A1027" s="65">
        <v>1040</v>
      </c>
      <c r="B1027" s="61" t="s">
        <v>9</v>
      </c>
      <c r="C1027" s="79">
        <v>6247</v>
      </c>
      <c r="D1027" s="61" t="s">
        <v>49</v>
      </c>
      <c r="E1027" s="61" t="s">
        <v>4023</v>
      </c>
      <c r="F1027" s="78"/>
      <c r="G1027" s="58" t="s">
        <v>4857</v>
      </c>
      <c r="H1027" s="68" t="s">
        <v>4033</v>
      </c>
      <c r="I1027" s="71" t="s">
        <v>4527</v>
      </c>
      <c r="J1027" s="59">
        <v>26603</v>
      </c>
      <c r="K1027" s="58" t="s">
        <v>132</v>
      </c>
      <c r="L1027" s="58" t="s">
        <v>132</v>
      </c>
    </row>
    <row r="1028" spans="1:12" ht="14.25" customHeight="1" x14ac:dyDescent="0.3">
      <c r="A1028" s="65">
        <v>1040</v>
      </c>
      <c r="B1028" s="61" t="s">
        <v>9</v>
      </c>
      <c r="C1028" s="79">
        <v>6937</v>
      </c>
      <c r="D1028" s="61" t="s">
        <v>59</v>
      </c>
      <c r="E1028" s="61" t="s">
        <v>4024</v>
      </c>
      <c r="F1028" s="78"/>
      <c r="G1028" s="58" t="s">
        <v>4857</v>
      </c>
      <c r="H1028" s="68" t="s">
        <v>3662</v>
      </c>
      <c r="I1028" s="71" t="s">
        <v>4529</v>
      </c>
      <c r="J1028" s="58">
        <v>26603</v>
      </c>
      <c r="K1028" s="58" t="s">
        <v>132</v>
      </c>
      <c r="L1028" s="58" t="s">
        <v>132</v>
      </c>
    </row>
    <row r="1029" spans="1:12" ht="14.25" customHeight="1" x14ac:dyDescent="0.3">
      <c r="A1029" s="65">
        <v>1040</v>
      </c>
      <c r="B1029" s="61" t="s">
        <v>9</v>
      </c>
      <c r="C1029" s="79">
        <v>6960</v>
      </c>
      <c r="D1029" s="61" t="s">
        <v>61</v>
      </c>
      <c r="E1029" s="61" t="s">
        <v>4024</v>
      </c>
      <c r="F1029" s="78"/>
      <c r="G1029" s="58" t="s">
        <v>4857</v>
      </c>
      <c r="H1029" s="68" t="s">
        <v>3662</v>
      </c>
      <c r="I1029" s="71" t="s">
        <v>4529</v>
      </c>
      <c r="J1029" s="58">
        <v>26603</v>
      </c>
      <c r="K1029" s="58" t="s">
        <v>132</v>
      </c>
      <c r="L1029" s="58" t="s">
        <v>132</v>
      </c>
    </row>
    <row r="1030" spans="1:12" ht="14.25" customHeight="1" x14ac:dyDescent="0.3">
      <c r="A1030" s="65">
        <v>1040</v>
      </c>
      <c r="B1030" s="61" t="s">
        <v>9</v>
      </c>
      <c r="C1030" s="79">
        <v>7159</v>
      </c>
      <c r="D1030" s="61" t="s">
        <v>63</v>
      </c>
      <c r="E1030" s="61" t="s">
        <v>4024</v>
      </c>
      <c r="F1030" s="78"/>
      <c r="G1030" s="58" t="s">
        <v>4858</v>
      </c>
      <c r="H1030" s="68" t="s">
        <v>3662</v>
      </c>
      <c r="I1030" s="71" t="s">
        <v>4528</v>
      </c>
      <c r="J1030" s="58">
        <v>26603</v>
      </c>
      <c r="K1030" s="58" t="s">
        <v>132</v>
      </c>
      <c r="L1030" s="58" t="s">
        <v>132</v>
      </c>
    </row>
    <row r="1031" spans="1:12" ht="14.25" customHeight="1" x14ac:dyDescent="0.3">
      <c r="A1031" s="65">
        <v>1040</v>
      </c>
      <c r="B1031" s="61" t="s">
        <v>9</v>
      </c>
      <c r="C1031" s="79">
        <v>7240</v>
      </c>
      <c r="D1031" s="61" t="s">
        <v>65</v>
      </c>
      <c r="E1031" s="61" t="s">
        <v>4025</v>
      </c>
      <c r="F1031" s="78"/>
      <c r="G1031" s="58" t="s">
        <v>4858</v>
      </c>
      <c r="H1031" s="68" t="s">
        <v>4033</v>
      </c>
      <c r="I1031" s="71" t="s">
        <v>4528</v>
      </c>
      <c r="J1031" s="58">
        <v>26603</v>
      </c>
      <c r="K1031" s="58" t="s">
        <v>132</v>
      </c>
      <c r="L1031" s="58" t="s">
        <v>132</v>
      </c>
    </row>
    <row r="1032" spans="1:12" ht="14.25" customHeight="1" x14ac:dyDescent="0.3">
      <c r="A1032" s="65">
        <v>1040</v>
      </c>
      <c r="B1032" s="61" t="s">
        <v>9</v>
      </c>
      <c r="C1032" s="79">
        <v>7247</v>
      </c>
      <c r="D1032" s="61" t="s">
        <v>67</v>
      </c>
      <c r="E1032" s="61" t="s">
        <v>4024</v>
      </c>
      <c r="F1032" s="78"/>
      <c r="G1032" s="58" t="s">
        <v>4857</v>
      </c>
      <c r="H1032" s="68" t="s">
        <v>3662</v>
      </c>
      <c r="I1032" s="71" t="s">
        <v>4529</v>
      </c>
      <c r="J1032" s="58">
        <v>26603</v>
      </c>
      <c r="K1032" s="58" t="s">
        <v>132</v>
      </c>
      <c r="L1032" s="58" t="s">
        <v>132</v>
      </c>
    </row>
    <row r="1033" spans="1:12" ht="14.25" customHeight="1" x14ac:dyDescent="0.3">
      <c r="A1033" s="65">
        <v>1040</v>
      </c>
      <c r="B1033" s="61" t="s">
        <v>9</v>
      </c>
      <c r="C1033" s="79">
        <v>7460</v>
      </c>
      <c r="D1033" s="61" t="s">
        <v>69</v>
      </c>
      <c r="E1033" s="61" t="s">
        <v>4024</v>
      </c>
      <c r="F1033" s="78"/>
      <c r="G1033" s="58" t="s">
        <v>4858</v>
      </c>
      <c r="H1033" s="68" t="s">
        <v>4033</v>
      </c>
      <c r="I1033" s="71" t="s">
        <v>4528</v>
      </c>
      <c r="J1033" s="58">
        <v>26603</v>
      </c>
      <c r="K1033" s="58" t="s">
        <v>132</v>
      </c>
      <c r="L1033" s="58" t="s">
        <v>132</v>
      </c>
    </row>
    <row r="1034" spans="1:12" ht="14.25" customHeight="1" x14ac:dyDescent="0.3">
      <c r="A1034" s="65">
        <v>1040</v>
      </c>
      <c r="B1034" s="61" t="s">
        <v>9</v>
      </c>
      <c r="C1034" s="79">
        <v>8779</v>
      </c>
      <c r="D1034" s="61" t="s">
        <v>71</v>
      </c>
      <c r="E1034" s="61" t="s">
        <v>4025</v>
      </c>
      <c r="F1034" s="78"/>
      <c r="G1034" s="58" t="s">
        <v>4857</v>
      </c>
      <c r="H1034" s="68" t="s">
        <v>3662</v>
      </c>
      <c r="I1034" s="71" t="s">
        <v>4529</v>
      </c>
      <c r="J1034" s="58">
        <v>26603</v>
      </c>
      <c r="K1034" s="58" t="s">
        <v>132</v>
      </c>
      <c r="L1034" s="58" t="s">
        <v>132</v>
      </c>
    </row>
    <row r="1035" spans="1:12" ht="14.25" customHeight="1" x14ac:dyDescent="0.3">
      <c r="A1035" s="65">
        <v>1040</v>
      </c>
      <c r="B1035" s="61" t="s">
        <v>9</v>
      </c>
      <c r="C1035" s="79">
        <v>8813</v>
      </c>
      <c r="D1035" s="61" t="s">
        <v>79</v>
      </c>
      <c r="E1035" s="61" t="s">
        <v>4024</v>
      </c>
      <c r="F1035" s="78"/>
      <c r="G1035" s="58" t="s">
        <v>4858</v>
      </c>
      <c r="H1035" s="68" t="s">
        <v>3662</v>
      </c>
      <c r="I1035" s="71" t="s">
        <v>4528</v>
      </c>
      <c r="J1035" s="58">
        <v>26603</v>
      </c>
      <c r="K1035" s="58" t="s">
        <v>132</v>
      </c>
      <c r="L1035" s="58" t="s">
        <v>132</v>
      </c>
    </row>
    <row r="1036" spans="1:12" ht="14.25" customHeight="1" x14ac:dyDescent="0.3">
      <c r="A1036" s="65">
        <v>1040</v>
      </c>
      <c r="B1036" s="61" t="s">
        <v>9</v>
      </c>
      <c r="C1036" s="79">
        <v>8851</v>
      </c>
      <c r="D1036" s="61" t="s">
        <v>81</v>
      </c>
      <c r="E1036" s="61" t="s">
        <v>4025</v>
      </c>
      <c r="F1036" s="78"/>
      <c r="G1036" s="58" t="s">
        <v>4857</v>
      </c>
      <c r="H1036" s="68" t="s">
        <v>3662</v>
      </c>
      <c r="I1036" s="71" t="s">
        <v>4529</v>
      </c>
      <c r="J1036" s="58">
        <v>26603</v>
      </c>
      <c r="K1036" s="58" t="s">
        <v>132</v>
      </c>
      <c r="L1036" s="58" t="s">
        <v>132</v>
      </c>
    </row>
    <row r="1037" spans="1:12" ht="14.25" customHeight="1" x14ac:dyDescent="0.3">
      <c r="A1037" s="65">
        <v>1040</v>
      </c>
      <c r="B1037" s="61" t="s">
        <v>9</v>
      </c>
      <c r="C1037" s="79">
        <v>9714</v>
      </c>
      <c r="D1037" s="61" t="s">
        <v>85</v>
      </c>
      <c r="E1037" s="61" t="s">
        <v>4025</v>
      </c>
      <c r="F1037" s="78"/>
      <c r="G1037" s="58" t="s">
        <v>4857</v>
      </c>
      <c r="H1037" s="68" t="s">
        <v>3662</v>
      </c>
      <c r="I1037" s="71" t="s">
        <v>4529</v>
      </c>
      <c r="J1037" s="58">
        <v>26603</v>
      </c>
      <c r="K1037" s="58" t="s">
        <v>132</v>
      </c>
      <c r="L1037" s="58" t="s">
        <v>132</v>
      </c>
    </row>
    <row r="1038" spans="1:12" ht="14.25" customHeight="1" x14ac:dyDescent="0.3">
      <c r="A1038" s="65">
        <v>1040</v>
      </c>
      <c r="B1038" s="61" t="s">
        <v>9</v>
      </c>
      <c r="C1038" s="79" t="s">
        <v>87</v>
      </c>
      <c r="D1038" s="61"/>
      <c r="E1038" s="64" t="s">
        <v>4091</v>
      </c>
      <c r="F1038" s="78"/>
      <c r="G1038" s="58" t="s">
        <v>4858</v>
      </c>
      <c r="H1038" s="68" t="s">
        <v>3662</v>
      </c>
      <c r="I1038" s="71" t="s">
        <v>4528</v>
      </c>
      <c r="J1038" s="58">
        <v>26603</v>
      </c>
      <c r="K1038" s="58" t="s">
        <v>132</v>
      </c>
      <c r="L1038" s="58" t="s">
        <v>132</v>
      </c>
    </row>
    <row r="1039" spans="1:12" ht="14.25" customHeight="1" x14ac:dyDescent="0.3">
      <c r="A1039" s="65">
        <v>1050</v>
      </c>
      <c r="B1039" s="61" t="s">
        <v>1631</v>
      </c>
      <c r="C1039" s="79">
        <v>2638</v>
      </c>
      <c r="D1039" s="61" t="s">
        <v>1632</v>
      </c>
      <c r="E1039" s="61" t="s">
        <v>4023</v>
      </c>
      <c r="F1039" s="78"/>
      <c r="G1039" s="58" t="s">
        <v>4859</v>
      </c>
      <c r="H1039" s="68" t="s">
        <v>4020</v>
      </c>
      <c r="I1039" s="71" t="s">
        <v>4527</v>
      </c>
      <c r="J1039" s="59">
        <v>1142</v>
      </c>
      <c r="K1039" s="58" t="s">
        <v>4855</v>
      </c>
      <c r="L1039" s="58" t="s">
        <v>132</v>
      </c>
    </row>
    <row r="1040" spans="1:12" ht="14.25" customHeight="1" x14ac:dyDescent="0.3">
      <c r="A1040" s="65">
        <v>1050</v>
      </c>
      <c r="B1040" s="61" t="s">
        <v>1631</v>
      </c>
      <c r="C1040" s="79">
        <v>2640</v>
      </c>
      <c r="D1040" s="61" t="s">
        <v>1965</v>
      </c>
      <c r="E1040" s="61" t="s">
        <v>4024</v>
      </c>
      <c r="F1040" s="78"/>
      <c r="G1040" s="58" t="s">
        <v>4857</v>
      </c>
      <c r="H1040" s="68" t="s">
        <v>3662</v>
      </c>
      <c r="I1040" s="71" t="s">
        <v>4529</v>
      </c>
      <c r="J1040" s="58">
        <v>1142</v>
      </c>
      <c r="K1040" s="58" t="s">
        <v>4855</v>
      </c>
      <c r="L1040" s="58" t="s">
        <v>132</v>
      </c>
    </row>
    <row r="1041" spans="1:12" ht="14.25" customHeight="1" x14ac:dyDescent="0.3">
      <c r="A1041" s="65">
        <v>1050</v>
      </c>
      <c r="B1041" s="61" t="s">
        <v>1631</v>
      </c>
      <c r="C1041" s="79">
        <v>2642</v>
      </c>
      <c r="D1041" s="61" t="s">
        <v>1953</v>
      </c>
      <c r="E1041" s="61" t="s">
        <v>4023</v>
      </c>
      <c r="F1041" s="78"/>
      <c r="G1041" s="58" t="s">
        <v>4859</v>
      </c>
      <c r="H1041" s="68" t="s">
        <v>4020</v>
      </c>
      <c r="I1041" s="71" t="s">
        <v>4527</v>
      </c>
      <c r="J1041" s="59">
        <v>1142</v>
      </c>
      <c r="K1041" s="58" t="s">
        <v>4855</v>
      </c>
      <c r="L1041" s="58" t="s">
        <v>132</v>
      </c>
    </row>
    <row r="1042" spans="1:12" ht="14.25" customHeight="1" x14ac:dyDescent="0.3">
      <c r="A1042" s="67">
        <v>1050</v>
      </c>
      <c r="B1042" s="61" t="s">
        <v>1631</v>
      </c>
      <c r="C1042" s="79" t="s">
        <v>87</v>
      </c>
      <c r="D1042" s="61"/>
      <c r="E1042" s="64" t="s">
        <v>4042</v>
      </c>
      <c r="F1042" s="78"/>
      <c r="G1042" s="58" t="s">
        <v>4859</v>
      </c>
      <c r="H1042" s="68" t="s">
        <v>4020</v>
      </c>
      <c r="I1042" s="71" t="s">
        <v>4527</v>
      </c>
      <c r="J1042" s="59">
        <v>1142</v>
      </c>
      <c r="K1042" s="58" t="s">
        <v>4855</v>
      </c>
      <c r="L1042" s="58" t="s">
        <v>132</v>
      </c>
    </row>
    <row r="1043" spans="1:12" ht="14.25" customHeight="1" x14ac:dyDescent="0.3">
      <c r="A1043" s="65">
        <v>1060</v>
      </c>
      <c r="B1043" s="61" t="s">
        <v>3074</v>
      </c>
      <c r="C1043" s="79">
        <v>6626</v>
      </c>
      <c r="D1043" s="61" t="s">
        <v>3083</v>
      </c>
      <c r="E1043" s="61" t="s">
        <v>4039</v>
      </c>
      <c r="F1043" s="78">
        <v>1</v>
      </c>
      <c r="G1043" s="58" t="s">
        <v>4859</v>
      </c>
      <c r="H1043" s="68" t="s">
        <v>4033</v>
      </c>
      <c r="I1043" s="71" t="s">
        <v>4527</v>
      </c>
      <c r="J1043" s="58">
        <v>626</v>
      </c>
      <c r="K1043" s="58" t="s">
        <v>12</v>
      </c>
      <c r="L1043" s="58" t="s">
        <v>132</v>
      </c>
    </row>
    <row r="1044" spans="1:12" ht="14.25" customHeight="1" x14ac:dyDescent="0.3">
      <c r="A1044" s="65">
        <v>1060</v>
      </c>
      <c r="B1044" s="61" t="s">
        <v>3074</v>
      </c>
      <c r="C1044" s="79">
        <v>6898</v>
      </c>
      <c r="D1044" s="61" t="s">
        <v>3075</v>
      </c>
      <c r="E1044" s="61" t="s">
        <v>4024</v>
      </c>
      <c r="F1044" s="78"/>
      <c r="G1044" s="58" t="s">
        <v>4859</v>
      </c>
      <c r="H1044" s="68" t="s">
        <v>4033</v>
      </c>
      <c r="I1044" s="71" t="s">
        <v>4527</v>
      </c>
      <c r="J1044" s="58">
        <v>626</v>
      </c>
      <c r="K1044" s="58" t="s">
        <v>12</v>
      </c>
      <c r="L1044" s="58" t="s">
        <v>12</v>
      </c>
    </row>
    <row r="1045" spans="1:12" ht="14.25" customHeight="1" x14ac:dyDescent="0.3">
      <c r="A1045" s="65">
        <v>1060</v>
      </c>
      <c r="B1045" s="61" t="s">
        <v>3074</v>
      </c>
      <c r="C1045" s="79">
        <v>6900</v>
      </c>
      <c r="D1045" s="61" t="s">
        <v>3085</v>
      </c>
      <c r="E1045" s="61" t="s">
        <v>4023</v>
      </c>
      <c r="F1045" s="78"/>
      <c r="G1045" s="58" t="s">
        <v>4859</v>
      </c>
      <c r="H1045" s="68" t="s">
        <v>4033</v>
      </c>
      <c r="I1045" s="71" t="s">
        <v>4527</v>
      </c>
      <c r="J1045" s="59">
        <v>626</v>
      </c>
      <c r="K1045" s="58" t="s">
        <v>12</v>
      </c>
      <c r="L1045" s="58" t="s">
        <v>132</v>
      </c>
    </row>
    <row r="1046" spans="1:12" ht="14.25" customHeight="1" x14ac:dyDescent="0.3">
      <c r="A1046" s="65">
        <v>1060</v>
      </c>
      <c r="B1046" s="61" t="s">
        <v>3074</v>
      </c>
      <c r="C1046" s="79">
        <v>6902</v>
      </c>
      <c r="D1046" s="61" t="s">
        <v>3080</v>
      </c>
      <c r="E1046" s="61" t="s">
        <v>4024</v>
      </c>
      <c r="F1046" s="78"/>
      <c r="G1046" s="58" t="s">
        <v>4859</v>
      </c>
      <c r="H1046" s="68" t="s">
        <v>4033</v>
      </c>
      <c r="I1046" s="71" t="s">
        <v>4527</v>
      </c>
      <c r="J1046" s="58">
        <v>626</v>
      </c>
      <c r="K1046" s="58" t="s">
        <v>12</v>
      </c>
      <c r="L1046" s="58" t="s">
        <v>12</v>
      </c>
    </row>
    <row r="1047" spans="1:12" ht="14.25" customHeight="1" x14ac:dyDescent="0.3">
      <c r="A1047" s="65">
        <v>1060</v>
      </c>
      <c r="B1047" s="61" t="s">
        <v>3074</v>
      </c>
      <c r="C1047" s="79" t="s">
        <v>87</v>
      </c>
      <c r="D1047" s="61"/>
      <c r="E1047" s="62" t="s">
        <v>4032</v>
      </c>
      <c r="F1047" s="78"/>
      <c r="G1047" s="58" t="s">
        <v>4859</v>
      </c>
      <c r="H1047" s="68" t="s">
        <v>4033</v>
      </c>
      <c r="I1047" s="71" t="s">
        <v>4527</v>
      </c>
      <c r="J1047" s="58">
        <v>626</v>
      </c>
      <c r="K1047" s="58" t="s">
        <v>12</v>
      </c>
      <c r="L1047" s="58" t="s">
        <v>12</v>
      </c>
    </row>
    <row r="1048" spans="1:12" ht="14.25" customHeight="1" x14ac:dyDescent="0.3">
      <c r="A1048" s="65">
        <v>1070</v>
      </c>
      <c r="B1048" s="61" t="s">
        <v>2081</v>
      </c>
      <c r="C1048" s="79">
        <v>3758</v>
      </c>
      <c r="D1048" s="61" t="s">
        <v>2173</v>
      </c>
      <c r="E1048" s="61" t="s">
        <v>4025</v>
      </c>
      <c r="F1048" s="78"/>
      <c r="G1048" s="58" t="s">
        <v>4859</v>
      </c>
      <c r="H1048" s="68" t="s">
        <v>4033</v>
      </c>
      <c r="I1048" s="71" t="s">
        <v>4527</v>
      </c>
      <c r="J1048" s="58">
        <v>258</v>
      </c>
      <c r="K1048" s="58" t="s">
        <v>12</v>
      </c>
      <c r="L1048" s="58" t="s">
        <v>12</v>
      </c>
    </row>
    <row r="1049" spans="1:12" ht="14.25" customHeight="1" x14ac:dyDescent="0.3">
      <c r="A1049" s="65">
        <v>1070</v>
      </c>
      <c r="B1049" s="61" t="s">
        <v>2081</v>
      </c>
      <c r="C1049" s="79">
        <v>3941</v>
      </c>
      <c r="D1049" s="61" t="s">
        <v>2175</v>
      </c>
      <c r="E1049" s="61" t="s">
        <v>4072</v>
      </c>
      <c r="F1049" s="78"/>
      <c r="G1049" s="58" t="s">
        <v>4859</v>
      </c>
      <c r="H1049" s="68" t="s">
        <v>4033</v>
      </c>
      <c r="I1049" s="71" t="s">
        <v>4527</v>
      </c>
      <c r="J1049" s="58">
        <v>258</v>
      </c>
      <c r="K1049" s="58" t="s">
        <v>12</v>
      </c>
      <c r="L1049" s="58" t="s">
        <v>132</v>
      </c>
    </row>
    <row r="1050" spans="1:12" ht="14.25" customHeight="1" x14ac:dyDescent="0.3">
      <c r="A1050" s="65">
        <v>1070</v>
      </c>
      <c r="B1050" s="61" t="s">
        <v>2081</v>
      </c>
      <c r="C1050" s="79">
        <v>6701</v>
      </c>
      <c r="D1050" s="61" t="s">
        <v>2082</v>
      </c>
      <c r="E1050" s="61" t="s">
        <v>4023</v>
      </c>
      <c r="F1050" s="78"/>
      <c r="G1050" s="58" t="s">
        <v>4859</v>
      </c>
      <c r="H1050" s="68" t="s">
        <v>4033</v>
      </c>
      <c r="I1050" s="71" t="s">
        <v>4527</v>
      </c>
      <c r="J1050" s="59">
        <v>258</v>
      </c>
      <c r="K1050" s="58" t="s">
        <v>12</v>
      </c>
      <c r="L1050" s="58" t="s">
        <v>132</v>
      </c>
    </row>
    <row r="1051" spans="1:12" ht="14.25" customHeight="1" x14ac:dyDescent="0.3">
      <c r="A1051" s="65">
        <v>1070</v>
      </c>
      <c r="B1051" s="61" t="s">
        <v>2081</v>
      </c>
      <c r="C1051" s="79" t="s">
        <v>87</v>
      </c>
      <c r="D1051" s="61"/>
      <c r="E1051" s="62" t="s">
        <v>4051</v>
      </c>
      <c r="F1051" s="78"/>
      <c r="G1051" s="58" t="s">
        <v>4857</v>
      </c>
      <c r="H1051" s="68" t="s">
        <v>3662</v>
      </c>
      <c r="I1051" s="71" t="s">
        <v>4529</v>
      </c>
      <c r="J1051" s="58">
        <v>258</v>
      </c>
      <c r="K1051" s="58" t="s">
        <v>12</v>
      </c>
      <c r="L1051" s="58" t="s">
        <v>132</v>
      </c>
    </row>
    <row r="1052" spans="1:12" ht="14.25" customHeight="1" x14ac:dyDescent="0.3">
      <c r="A1052" s="65">
        <v>1080</v>
      </c>
      <c r="B1052" s="61" t="s">
        <v>2699</v>
      </c>
      <c r="C1052" s="79">
        <v>3539</v>
      </c>
      <c r="D1052" s="61" t="s">
        <v>463</v>
      </c>
      <c r="E1052" s="61" t="s">
        <v>4024</v>
      </c>
      <c r="F1052" s="78"/>
      <c r="G1052" s="58" t="s">
        <v>4857</v>
      </c>
      <c r="H1052" s="68" t="s">
        <v>3662</v>
      </c>
      <c r="I1052" s="71" t="s">
        <v>4529</v>
      </c>
      <c r="J1052" s="58">
        <v>6756</v>
      </c>
      <c r="K1052" s="58" t="s">
        <v>132</v>
      </c>
      <c r="L1052" s="58" t="s">
        <v>132</v>
      </c>
    </row>
    <row r="1053" spans="1:12" ht="14.25" customHeight="1" x14ac:dyDescent="0.3">
      <c r="A1053" s="65">
        <v>1080</v>
      </c>
      <c r="B1053" s="61" t="s">
        <v>2699</v>
      </c>
      <c r="C1053" s="79">
        <v>4686</v>
      </c>
      <c r="D1053" s="61" t="s">
        <v>2714</v>
      </c>
      <c r="E1053" s="61" t="s">
        <v>4025</v>
      </c>
      <c r="F1053" s="78"/>
      <c r="G1053" s="58" t="s">
        <v>4857</v>
      </c>
      <c r="H1053" s="68" t="s">
        <v>3662</v>
      </c>
      <c r="I1053" s="71" t="s">
        <v>4529</v>
      </c>
      <c r="J1053" s="58">
        <v>6756</v>
      </c>
      <c r="K1053" s="58" t="s">
        <v>132</v>
      </c>
      <c r="L1053" s="58" t="s">
        <v>132</v>
      </c>
    </row>
    <row r="1054" spans="1:12" ht="14.25" customHeight="1" x14ac:dyDescent="0.3">
      <c r="A1054" s="65">
        <v>1080</v>
      </c>
      <c r="B1054" s="61" t="s">
        <v>2699</v>
      </c>
      <c r="C1054" s="79">
        <v>5093</v>
      </c>
      <c r="D1054" s="61" t="s">
        <v>2706</v>
      </c>
      <c r="E1054" s="61" t="s">
        <v>4025</v>
      </c>
      <c r="F1054" s="78"/>
      <c r="G1054" s="58" t="s">
        <v>4857</v>
      </c>
      <c r="H1054" s="68" t="s">
        <v>3662</v>
      </c>
      <c r="I1054" s="71" t="s">
        <v>4529</v>
      </c>
      <c r="J1054" s="58">
        <v>6756</v>
      </c>
      <c r="K1054" s="58" t="s">
        <v>132</v>
      </c>
      <c r="L1054" s="58" t="s">
        <v>132</v>
      </c>
    </row>
    <row r="1055" spans="1:12" ht="14.25" customHeight="1" x14ac:dyDescent="0.3">
      <c r="A1055" s="65">
        <v>1080</v>
      </c>
      <c r="B1055" s="61" t="s">
        <v>2699</v>
      </c>
      <c r="C1055" s="79">
        <v>5096</v>
      </c>
      <c r="D1055" s="61" t="s">
        <v>2700</v>
      </c>
      <c r="E1055" s="61" t="s">
        <v>4024</v>
      </c>
      <c r="F1055" s="78"/>
      <c r="G1055" s="58" t="s">
        <v>4857</v>
      </c>
      <c r="H1055" s="68" t="s">
        <v>3662</v>
      </c>
      <c r="I1055" s="71" t="s">
        <v>4529</v>
      </c>
      <c r="J1055" s="58">
        <v>6756</v>
      </c>
      <c r="K1055" s="58" t="s">
        <v>132</v>
      </c>
      <c r="L1055" s="58" t="s">
        <v>132</v>
      </c>
    </row>
    <row r="1056" spans="1:12" ht="14.25" customHeight="1" x14ac:dyDescent="0.3">
      <c r="A1056" s="65">
        <v>1080</v>
      </c>
      <c r="B1056" s="61" t="s">
        <v>2699</v>
      </c>
      <c r="C1056" s="79">
        <v>5098</v>
      </c>
      <c r="D1056" s="61" t="s">
        <v>2704</v>
      </c>
      <c r="E1056" s="61" t="s">
        <v>4025</v>
      </c>
      <c r="F1056" s="78"/>
      <c r="G1056" s="58" t="s">
        <v>4857</v>
      </c>
      <c r="H1056" s="68" t="s">
        <v>3662</v>
      </c>
      <c r="I1056" s="71" t="s">
        <v>4529</v>
      </c>
      <c r="J1056" s="58">
        <v>6756</v>
      </c>
      <c r="K1056" s="58" t="s">
        <v>132</v>
      </c>
      <c r="L1056" s="58" t="s">
        <v>132</v>
      </c>
    </row>
    <row r="1057" spans="1:12" ht="14.25" customHeight="1" x14ac:dyDescent="0.3">
      <c r="A1057" s="65">
        <v>1080</v>
      </c>
      <c r="B1057" s="61" t="s">
        <v>2699</v>
      </c>
      <c r="C1057" s="79">
        <v>5100</v>
      </c>
      <c r="D1057" s="61" t="s">
        <v>2702</v>
      </c>
      <c r="E1057" s="61" t="s">
        <v>4025</v>
      </c>
      <c r="F1057" s="78"/>
      <c r="G1057" s="58" t="s">
        <v>4857</v>
      </c>
      <c r="H1057" s="68" t="s">
        <v>3662</v>
      </c>
      <c r="I1057" s="71" t="s">
        <v>4529</v>
      </c>
      <c r="J1057" s="58">
        <v>6756</v>
      </c>
      <c r="K1057" s="58" t="s">
        <v>132</v>
      </c>
      <c r="L1057" s="58" t="s">
        <v>132</v>
      </c>
    </row>
    <row r="1058" spans="1:12" ht="14.25" customHeight="1" x14ac:dyDescent="0.3">
      <c r="A1058" s="65">
        <v>1080</v>
      </c>
      <c r="B1058" s="61" t="s">
        <v>2699</v>
      </c>
      <c r="C1058" s="79">
        <v>6678</v>
      </c>
      <c r="D1058" s="61" t="s">
        <v>2710</v>
      </c>
      <c r="E1058" s="61" t="s">
        <v>4025</v>
      </c>
      <c r="F1058" s="78"/>
      <c r="G1058" s="58" t="s">
        <v>4857</v>
      </c>
      <c r="H1058" s="68" t="s">
        <v>3662</v>
      </c>
      <c r="I1058" s="71" t="s">
        <v>4529</v>
      </c>
      <c r="J1058" s="58">
        <v>6756</v>
      </c>
      <c r="K1058" s="58" t="s">
        <v>132</v>
      </c>
      <c r="L1058" s="58" t="s">
        <v>132</v>
      </c>
    </row>
    <row r="1059" spans="1:12" ht="14.25" customHeight="1" x14ac:dyDescent="0.3">
      <c r="A1059" s="65">
        <v>1080</v>
      </c>
      <c r="B1059" s="61" t="s">
        <v>2699</v>
      </c>
      <c r="C1059" s="79">
        <v>6682</v>
      </c>
      <c r="D1059" s="61" t="s">
        <v>2708</v>
      </c>
      <c r="E1059" s="61" t="s">
        <v>4025</v>
      </c>
      <c r="F1059" s="78"/>
      <c r="G1059" s="58" t="s">
        <v>4857</v>
      </c>
      <c r="H1059" s="68" t="s">
        <v>3662</v>
      </c>
      <c r="I1059" s="71" t="s">
        <v>4529</v>
      </c>
      <c r="J1059" s="58">
        <v>6756</v>
      </c>
      <c r="K1059" s="58" t="s">
        <v>132</v>
      </c>
      <c r="L1059" s="58" t="s">
        <v>132</v>
      </c>
    </row>
    <row r="1060" spans="1:12" ht="14.25" customHeight="1" x14ac:dyDescent="0.3">
      <c r="A1060" s="65">
        <v>1080</v>
      </c>
      <c r="B1060" s="61" t="s">
        <v>2699</v>
      </c>
      <c r="C1060" s="79">
        <v>7165</v>
      </c>
      <c r="D1060" s="61" t="s">
        <v>2712</v>
      </c>
      <c r="E1060" s="61" t="s">
        <v>4025</v>
      </c>
      <c r="F1060" s="78"/>
      <c r="G1060" s="58" t="s">
        <v>4857</v>
      </c>
      <c r="H1060" s="68" t="s">
        <v>3662</v>
      </c>
      <c r="I1060" s="71" t="s">
        <v>4529</v>
      </c>
      <c r="J1060" s="58">
        <v>6756</v>
      </c>
      <c r="K1060" s="58" t="s">
        <v>132</v>
      </c>
      <c r="L1060" s="58" t="s">
        <v>132</v>
      </c>
    </row>
    <row r="1061" spans="1:12" ht="14.25" customHeight="1" x14ac:dyDescent="0.3">
      <c r="A1061" s="65">
        <v>1080</v>
      </c>
      <c r="B1061" s="61" t="s">
        <v>2699</v>
      </c>
      <c r="C1061" s="79" t="s">
        <v>87</v>
      </c>
      <c r="D1061" s="61"/>
      <c r="E1061" s="62" t="s">
        <v>4091</v>
      </c>
      <c r="F1061" s="78"/>
      <c r="G1061" s="58" t="s">
        <v>4857</v>
      </c>
      <c r="H1061" s="68" t="s">
        <v>3662</v>
      </c>
      <c r="I1061" s="71" t="s">
        <v>4529</v>
      </c>
      <c r="J1061" s="58">
        <v>6756</v>
      </c>
      <c r="K1061" s="58" t="s">
        <v>132</v>
      </c>
      <c r="L1061" s="58" t="s">
        <v>132</v>
      </c>
    </row>
    <row r="1062" spans="1:12" ht="14.25" customHeight="1" x14ac:dyDescent="0.3">
      <c r="A1062" s="65">
        <v>1110</v>
      </c>
      <c r="B1062" s="61" t="s">
        <v>1575</v>
      </c>
      <c r="C1062" s="79">
        <v>101</v>
      </c>
      <c r="D1062" s="61" t="s">
        <v>1576</v>
      </c>
      <c r="E1062" s="61" t="s">
        <v>4023</v>
      </c>
      <c r="F1062" s="78"/>
      <c r="G1062" s="58" t="s">
        <v>4857</v>
      </c>
      <c r="H1062" s="68" t="s">
        <v>4020</v>
      </c>
      <c r="I1062" s="71" t="s">
        <v>4527</v>
      </c>
      <c r="J1062" s="59">
        <v>23890</v>
      </c>
      <c r="K1062" s="58" t="s">
        <v>132</v>
      </c>
      <c r="L1062" s="58" t="s">
        <v>132</v>
      </c>
    </row>
    <row r="1063" spans="1:12" ht="14.25" customHeight="1" x14ac:dyDescent="0.3">
      <c r="A1063" s="65">
        <v>1110</v>
      </c>
      <c r="B1063" s="61" t="s">
        <v>1575</v>
      </c>
      <c r="C1063" s="79">
        <v>555</v>
      </c>
      <c r="D1063" s="61" t="s">
        <v>1578</v>
      </c>
      <c r="E1063" s="61" t="s">
        <v>4024</v>
      </c>
      <c r="F1063" s="78"/>
      <c r="G1063" s="58" t="s">
        <v>4858</v>
      </c>
      <c r="H1063" s="68" t="s">
        <v>3662</v>
      </c>
      <c r="I1063" s="71" t="s">
        <v>4528</v>
      </c>
      <c r="J1063" s="58">
        <v>23890</v>
      </c>
      <c r="K1063" s="58" t="s">
        <v>132</v>
      </c>
      <c r="L1063" s="58" t="s">
        <v>132</v>
      </c>
    </row>
    <row r="1064" spans="1:12" ht="14.25" customHeight="1" x14ac:dyDescent="0.3">
      <c r="A1064" s="65">
        <v>1110</v>
      </c>
      <c r="B1064" s="61" t="s">
        <v>1575</v>
      </c>
      <c r="C1064" s="79">
        <v>696</v>
      </c>
      <c r="D1064" s="61" t="s">
        <v>1580</v>
      </c>
      <c r="E1064" s="61" t="s">
        <v>4024</v>
      </c>
      <c r="F1064" s="78"/>
      <c r="G1064" s="58" t="s">
        <v>4858</v>
      </c>
      <c r="H1064" s="68" t="s">
        <v>3662</v>
      </c>
      <c r="I1064" s="71" t="s">
        <v>4528</v>
      </c>
      <c r="J1064" s="58">
        <v>23890</v>
      </c>
      <c r="K1064" s="58" t="s">
        <v>132</v>
      </c>
      <c r="L1064" s="58" t="s">
        <v>132</v>
      </c>
    </row>
    <row r="1065" spans="1:12" ht="14.25" customHeight="1" x14ac:dyDescent="0.3">
      <c r="A1065" s="65">
        <v>1110</v>
      </c>
      <c r="B1065" s="61" t="s">
        <v>1575</v>
      </c>
      <c r="C1065" s="79">
        <v>1618</v>
      </c>
      <c r="D1065" s="61" t="s">
        <v>1582</v>
      </c>
      <c r="E1065" s="61" t="s">
        <v>4023</v>
      </c>
      <c r="F1065" s="78"/>
      <c r="G1065" s="58" t="s">
        <v>4857</v>
      </c>
      <c r="H1065" s="68" t="s">
        <v>4020</v>
      </c>
      <c r="I1065" s="71" t="s">
        <v>4527</v>
      </c>
      <c r="J1065" s="59">
        <v>23890</v>
      </c>
      <c r="K1065" s="58" t="s">
        <v>132</v>
      </c>
      <c r="L1065" s="58" t="s">
        <v>132</v>
      </c>
    </row>
    <row r="1066" spans="1:12" ht="14.25" customHeight="1" x14ac:dyDescent="0.3">
      <c r="A1066" s="65">
        <v>1110</v>
      </c>
      <c r="B1066" s="61" t="s">
        <v>1575</v>
      </c>
      <c r="C1066" s="79">
        <v>2877</v>
      </c>
      <c r="D1066" s="61" t="s">
        <v>1622</v>
      </c>
      <c r="E1066" s="61" t="s">
        <v>4028</v>
      </c>
      <c r="F1066" s="78"/>
      <c r="G1066" s="58" t="s">
        <v>4858</v>
      </c>
      <c r="H1066" s="68" t="s">
        <v>3662</v>
      </c>
      <c r="I1066" s="71" t="s">
        <v>4528</v>
      </c>
      <c r="J1066" s="58">
        <v>23890</v>
      </c>
      <c r="K1066" s="58" t="s">
        <v>132</v>
      </c>
      <c r="L1066" s="58" t="s">
        <v>132</v>
      </c>
    </row>
    <row r="1067" spans="1:12" ht="14.25" customHeight="1" x14ac:dyDescent="0.3">
      <c r="A1067" s="65">
        <v>1110</v>
      </c>
      <c r="B1067" s="61" t="s">
        <v>1575</v>
      </c>
      <c r="C1067" s="79">
        <v>2902</v>
      </c>
      <c r="D1067" s="61" t="s">
        <v>1584</v>
      </c>
      <c r="E1067" s="61" t="s">
        <v>4024</v>
      </c>
      <c r="F1067" s="78"/>
      <c r="G1067" s="58" t="s">
        <v>4858</v>
      </c>
      <c r="H1067" s="68" t="s">
        <v>3662</v>
      </c>
      <c r="I1067" s="71" t="s">
        <v>4528</v>
      </c>
      <c r="J1067" s="58">
        <v>23890</v>
      </c>
      <c r="K1067" s="58" t="s">
        <v>132</v>
      </c>
      <c r="L1067" s="58" t="s">
        <v>132</v>
      </c>
    </row>
    <row r="1068" spans="1:12" ht="14.25" customHeight="1" x14ac:dyDescent="0.3">
      <c r="A1068" s="65">
        <v>1110</v>
      </c>
      <c r="B1068" s="61" t="s">
        <v>1575</v>
      </c>
      <c r="C1068" s="79">
        <v>2906</v>
      </c>
      <c r="D1068" s="61" t="s">
        <v>1588</v>
      </c>
      <c r="E1068" s="61" t="s">
        <v>4024</v>
      </c>
      <c r="F1068" s="78"/>
      <c r="G1068" s="58" t="s">
        <v>4858</v>
      </c>
      <c r="H1068" s="68" t="s">
        <v>3662</v>
      </c>
      <c r="I1068" s="71" t="s">
        <v>4528</v>
      </c>
      <c r="J1068" s="58">
        <v>23890</v>
      </c>
      <c r="K1068" s="58" t="s">
        <v>132</v>
      </c>
      <c r="L1068" s="58" t="s">
        <v>132</v>
      </c>
    </row>
    <row r="1069" spans="1:12" ht="14.25" customHeight="1" x14ac:dyDescent="0.3">
      <c r="A1069" s="65">
        <v>1110</v>
      </c>
      <c r="B1069" s="61" t="s">
        <v>1575</v>
      </c>
      <c r="C1069" s="79">
        <v>2908</v>
      </c>
      <c r="D1069" s="61" t="s">
        <v>1586</v>
      </c>
      <c r="E1069" s="61" t="s">
        <v>4024</v>
      </c>
      <c r="F1069" s="78"/>
      <c r="G1069" s="58" t="s">
        <v>4858</v>
      </c>
      <c r="H1069" s="68" t="s">
        <v>3662</v>
      </c>
      <c r="I1069" s="71" t="s">
        <v>4528</v>
      </c>
      <c r="J1069" s="58">
        <v>23890</v>
      </c>
      <c r="K1069" s="58" t="s">
        <v>132</v>
      </c>
      <c r="L1069" s="58" t="s">
        <v>132</v>
      </c>
    </row>
    <row r="1070" spans="1:12" ht="14.25" customHeight="1" x14ac:dyDescent="0.3">
      <c r="A1070" s="65">
        <v>1110</v>
      </c>
      <c r="B1070" s="61" t="s">
        <v>1575</v>
      </c>
      <c r="C1070" s="79">
        <v>3475</v>
      </c>
      <c r="D1070" s="61" t="s">
        <v>1590</v>
      </c>
      <c r="E1070" s="61" t="s">
        <v>4030</v>
      </c>
      <c r="F1070" s="78"/>
      <c r="G1070" s="58" t="s">
        <v>4858</v>
      </c>
      <c r="H1070" s="68" t="s">
        <v>3662</v>
      </c>
      <c r="I1070" s="71" t="s">
        <v>4528</v>
      </c>
      <c r="J1070" s="58">
        <v>23890</v>
      </c>
      <c r="K1070" s="58" t="s">
        <v>132</v>
      </c>
      <c r="L1070" s="58" t="s">
        <v>132</v>
      </c>
    </row>
    <row r="1071" spans="1:12" ht="14.25" customHeight="1" x14ac:dyDescent="0.3">
      <c r="A1071" s="65">
        <v>1110</v>
      </c>
      <c r="B1071" s="61" t="s">
        <v>1575</v>
      </c>
      <c r="C1071" s="79">
        <v>4102</v>
      </c>
      <c r="D1071" s="61" t="s">
        <v>859</v>
      </c>
      <c r="E1071" s="61" t="s">
        <v>4025</v>
      </c>
      <c r="F1071" s="78"/>
      <c r="G1071" s="58" t="s">
        <v>4858</v>
      </c>
      <c r="H1071" s="68" t="s">
        <v>3662</v>
      </c>
      <c r="I1071" s="71" t="s">
        <v>4528</v>
      </c>
      <c r="J1071" s="58">
        <v>23890</v>
      </c>
      <c r="K1071" s="58" t="s">
        <v>132</v>
      </c>
      <c r="L1071" s="58" t="s">
        <v>132</v>
      </c>
    </row>
    <row r="1072" spans="1:12" ht="14.25" customHeight="1" x14ac:dyDescent="0.3">
      <c r="A1072" s="65">
        <v>1110</v>
      </c>
      <c r="B1072" s="61" t="s">
        <v>1575</v>
      </c>
      <c r="C1072" s="79">
        <v>4251</v>
      </c>
      <c r="D1072" s="61" t="s">
        <v>1592</v>
      </c>
      <c r="E1072" s="61" t="s">
        <v>4024</v>
      </c>
      <c r="F1072" s="78"/>
      <c r="G1072" s="58" t="s">
        <v>4858</v>
      </c>
      <c r="H1072" s="68" t="s">
        <v>3662</v>
      </c>
      <c r="I1072" s="71" t="s">
        <v>4528</v>
      </c>
      <c r="J1072" s="58">
        <v>23890</v>
      </c>
      <c r="K1072" s="58" t="s">
        <v>132</v>
      </c>
      <c r="L1072" s="58" t="s">
        <v>132</v>
      </c>
    </row>
    <row r="1073" spans="1:12" ht="14.25" customHeight="1" x14ac:dyDescent="0.3">
      <c r="A1073" s="65">
        <v>1110</v>
      </c>
      <c r="B1073" s="61" t="s">
        <v>1575</v>
      </c>
      <c r="C1073" s="79">
        <v>4272</v>
      </c>
      <c r="D1073" s="61" t="s">
        <v>1594</v>
      </c>
      <c r="E1073" s="61" t="s">
        <v>4031</v>
      </c>
      <c r="F1073" s="78"/>
      <c r="G1073" s="58" t="s">
        <v>4858</v>
      </c>
      <c r="H1073" s="68" t="s">
        <v>3662</v>
      </c>
      <c r="I1073" s="71" t="s">
        <v>4528</v>
      </c>
      <c r="J1073" s="58">
        <v>23890</v>
      </c>
      <c r="K1073" s="58" t="s">
        <v>132</v>
      </c>
      <c r="L1073" s="58" t="s">
        <v>132</v>
      </c>
    </row>
    <row r="1074" spans="1:12" ht="14.25" customHeight="1" x14ac:dyDescent="0.3">
      <c r="A1074" s="65">
        <v>1110</v>
      </c>
      <c r="B1074" s="61" t="s">
        <v>1575</v>
      </c>
      <c r="C1074" s="79">
        <v>5191</v>
      </c>
      <c r="D1074" s="61" t="s">
        <v>1596</v>
      </c>
      <c r="E1074" s="61" t="s">
        <v>4024</v>
      </c>
      <c r="F1074" s="78"/>
      <c r="G1074" s="58" t="s">
        <v>4858</v>
      </c>
      <c r="H1074" s="68" t="s">
        <v>4033</v>
      </c>
      <c r="I1074" s="71" t="s">
        <v>4528</v>
      </c>
      <c r="J1074" s="58">
        <v>23890</v>
      </c>
      <c r="K1074" s="58" t="s">
        <v>132</v>
      </c>
      <c r="L1074" s="58" t="s">
        <v>132</v>
      </c>
    </row>
    <row r="1075" spans="1:12" ht="14.25" customHeight="1" x14ac:dyDescent="0.3">
      <c r="A1075" s="65">
        <v>1110</v>
      </c>
      <c r="B1075" s="61" t="s">
        <v>1575</v>
      </c>
      <c r="C1075" s="79">
        <v>5779</v>
      </c>
      <c r="D1075" s="61" t="s">
        <v>1598</v>
      </c>
      <c r="E1075" s="61" t="s">
        <v>4024</v>
      </c>
      <c r="F1075" s="78"/>
      <c r="G1075" s="58" t="s">
        <v>4858</v>
      </c>
      <c r="H1075" s="68" t="s">
        <v>3662</v>
      </c>
      <c r="I1075" s="71" t="s">
        <v>4528</v>
      </c>
      <c r="J1075" s="58">
        <v>23890</v>
      </c>
      <c r="K1075" s="58" t="s">
        <v>132</v>
      </c>
      <c r="L1075" s="58" t="s">
        <v>132</v>
      </c>
    </row>
    <row r="1076" spans="1:12" ht="14.25" customHeight="1" x14ac:dyDescent="0.3">
      <c r="A1076" s="65">
        <v>1110</v>
      </c>
      <c r="B1076" s="61" t="s">
        <v>1575</v>
      </c>
      <c r="C1076" s="79">
        <v>6483</v>
      </c>
      <c r="D1076" s="61" t="s">
        <v>1600</v>
      </c>
      <c r="E1076" s="61" t="s">
        <v>4024</v>
      </c>
      <c r="F1076" s="78"/>
      <c r="G1076" s="58" t="s">
        <v>4858</v>
      </c>
      <c r="H1076" s="68" t="s">
        <v>3662</v>
      </c>
      <c r="I1076" s="71" t="s">
        <v>4528</v>
      </c>
      <c r="J1076" s="58">
        <v>23890</v>
      </c>
      <c r="K1076" s="58" t="s">
        <v>132</v>
      </c>
      <c r="L1076" s="58" t="s">
        <v>132</v>
      </c>
    </row>
    <row r="1077" spans="1:12" ht="14.25" customHeight="1" x14ac:dyDescent="0.3">
      <c r="A1077" s="65">
        <v>1110</v>
      </c>
      <c r="B1077" s="61" t="s">
        <v>1575</v>
      </c>
      <c r="C1077" s="79">
        <v>6653</v>
      </c>
      <c r="D1077" s="61" t="s">
        <v>1608</v>
      </c>
      <c r="E1077" s="61" t="s">
        <v>4024</v>
      </c>
      <c r="F1077" s="78"/>
      <c r="G1077" s="58" t="s">
        <v>4858</v>
      </c>
      <c r="H1077" s="68" t="s">
        <v>3662</v>
      </c>
      <c r="I1077" s="71" t="s">
        <v>4528</v>
      </c>
      <c r="J1077" s="58">
        <v>23890</v>
      </c>
      <c r="K1077" s="58" t="s">
        <v>132</v>
      </c>
      <c r="L1077" s="58" t="s">
        <v>132</v>
      </c>
    </row>
    <row r="1078" spans="1:12" ht="14.25" customHeight="1" x14ac:dyDescent="0.3">
      <c r="A1078" s="65">
        <v>1110</v>
      </c>
      <c r="B1078" s="61" t="s">
        <v>1575</v>
      </c>
      <c r="C1078" s="79">
        <v>6810</v>
      </c>
      <c r="D1078" s="61" t="s">
        <v>1602</v>
      </c>
      <c r="E1078" s="61" t="s">
        <v>4030</v>
      </c>
      <c r="F1078" s="78"/>
      <c r="G1078" s="58" t="s">
        <v>4858</v>
      </c>
      <c r="H1078" s="68" t="s">
        <v>4033</v>
      </c>
      <c r="I1078" s="71" t="s">
        <v>4528</v>
      </c>
      <c r="J1078" s="58">
        <v>23890</v>
      </c>
      <c r="K1078" s="58" t="s">
        <v>132</v>
      </c>
      <c r="L1078" s="58" t="s">
        <v>132</v>
      </c>
    </row>
    <row r="1079" spans="1:12" ht="14.25" customHeight="1" x14ac:dyDescent="0.3">
      <c r="A1079" s="65">
        <v>1110</v>
      </c>
      <c r="B1079" s="61" t="s">
        <v>1575</v>
      </c>
      <c r="C1079" s="79">
        <v>6821</v>
      </c>
      <c r="D1079" s="61" t="s">
        <v>1604</v>
      </c>
      <c r="E1079" s="61" t="s">
        <v>4024</v>
      </c>
      <c r="F1079" s="78"/>
      <c r="G1079" s="58" t="s">
        <v>4858</v>
      </c>
      <c r="H1079" s="68" t="s">
        <v>3662</v>
      </c>
      <c r="I1079" s="71" t="s">
        <v>4528</v>
      </c>
      <c r="J1079" s="58">
        <v>23890</v>
      </c>
      <c r="K1079" s="58" t="s">
        <v>132</v>
      </c>
      <c r="L1079" s="58" t="s">
        <v>132</v>
      </c>
    </row>
    <row r="1080" spans="1:12" ht="14.25" customHeight="1" x14ac:dyDescent="0.3">
      <c r="A1080" s="65">
        <v>1110</v>
      </c>
      <c r="B1080" s="61" t="s">
        <v>1575</v>
      </c>
      <c r="C1080" s="79">
        <v>6935</v>
      </c>
      <c r="D1080" s="61" t="s">
        <v>1606</v>
      </c>
      <c r="E1080" s="61" t="s">
        <v>4025</v>
      </c>
      <c r="F1080" s="78"/>
      <c r="G1080" s="58" t="s">
        <v>4858</v>
      </c>
      <c r="H1080" s="68" t="s">
        <v>3662</v>
      </c>
      <c r="I1080" s="71" t="s">
        <v>4528</v>
      </c>
      <c r="J1080" s="58">
        <v>23890</v>
      </c>
      <c r="K1080" s="58" t="s">
        <v>132</v>
      </c>
      <c r="L1080" s="58" t="s">
        <v>132</v>
      </c>
    </row>
    <row r="1081" spans="1:12" ht="14.25" customHeight="1" x14ac:dyDescent="0.3">
      <c r="A1081" s="65">
        <v>1110</v>
      </c>
      <c r="B1081" s="61" t="s">
        <v>1575</v>
      </c>
      <c r="C1081" s="79">
        <v>7317</v>
      </c>
      <c r="D1081" s="61" t="s">
        <v>1610</v>
      </c>
      <c r="E1081" s="61" t="s">
        <v>4024</v>
      </c>
      <c r="F1081" s="78"/>
      <c r="G1081" s="58" t="s">
        <v>4858</v>
      </c>
      <c r="H1081" s="68" t="s">
        <v>3662</v>
      </c>
      <c r="I1081" s="71" t="s">
        <v>4528</v>
      </c>
      <c r="J1081" s="58">
        <v>23890</v>
      </c>
      <c r="K1081" s="58" t="s">
        <v>132</v>
      </c>
      <c r="L1081" s="58" t="s">
        <v>132</v>
      </c>
    </row>
    <row r="1082" spans="1:12" ht="14.25" customHeight="1" x14ac:dyDescent="0.3">
      <c r="A1082" s="65">
        <v>1110</v>
      </c>
      <c r="B1082" s="61" t="s">
        <v>1575</v>
      </c>
      <c r="C1082" s="79">
        <v>7339</v>
      </c>
      <c r="D1082" s="61" t="s">
        <v>1612</v>
      </c>
      <c r="E1082" s="61" t="s">
        <v>4024</v>
      </c>
      <c r="F1082" s="78"/>
      <c r="G1082" s="58" t="s">
        <v>4858</v>
      </c>
      <c r="H1082" s="68" t="s">
        <v>3662</v>
      </c>
      <c r="I1082" s="71" t="s">
        <v>4528</v>
      </c>
      <c r="J1082" s="58">
        <v>23890</v>
      </c>
      <c r="K1082" s="58" t="s">
        <v>132</v>
      </c>
      <c r="L1082" s="58" t="s">
        <v>132</v>
      </c>
    </row>
    <row r="1083" spans="1:12" ht="14.25" customHeight="1" x14ac:dyDescent="0.3">
      <c r="A1083" s="65">
        <v>1110</v>
      </c>
      <c r="B1083" s="61" t="s">
        <v>1575</v>
      </c>
      <c r="C1083" s="79">
        <v>7463</v>
      </c>
      <c r="D1083" s="61" t="s">
        <v>1614</v>
      </c>
      <c r="E1083" s="61" t="s">
        <v>4024</v>
      </c>
      <c r="F1083" s="78"/>
      <c r="G1083" s="58" t="s">
        <v>4858</v>
      </c>
      <c r="H1083" s="68" t="s">
        <v>3662</v>
      </c>
      <c r="I1083" s="71" t="s">
        <v>4528</v>
      </c>
      <c r="J1083" s="58">
        <v>23890</v>
      </c>
      <c r="K1083" s="58" t="s">
        <v>132</v>
      </c>
      <c r="L1083" s="58" t="s">
        <v>132</v>
      </c>
    </row>
    <row r="1084" spans="1:12" ht="14.25" customHeight="1" x14ac:dyDescent="0.3">
      <c r="A1084" s="65">
        <v>1110</v>
      </c>
      <c r="B1084" s="61" t="s">
        <v>1575</v>
      </c>
      <c r="C1084" s="79">
        <v>7613</v>
      </c>
      <c r="D1084" s="61" t="s">
        <v>1616</v>
      </c>
      <c r="E1084" s="61" t="s">
        <v>4026</v>
      </c>
      <c r="F1084" s="78"/>
      <c r="G1084" s="58" t="s">
        <v>4857</v>
      </c>
      <c r="H1084" s="68" t="s">
        <v>4020</v>
      </c>
      <c r="I1084" s="71" t="s">
        <v>4527</v>
      </c>
      <c r="J1084" s="59">
        <v>23890</v>
      </c>
      <c r="K1084" s="58" t="s">
        <v>132</v>
      </c>
      <c r="L1084" s="58" t="s">
        <v>132</v>
      </c>
    </row>
    <row r="1085" spans="1:12" ht="14.25" customHeight="1" x14ac:dyDescent="0.3">
      <c r="A1085" s="65">
        <v>1110</v>
      </c>
      <c r="B1085" s="61" t="s">
        <v>1575</v>
      </c>
      <c r="C1085" s="79">
        <v>7960</v>
      </c>
      <c r="D1085" s="61" t="s">
        <v>1618</v>
      </c>
      <c r="E1085" s="61" t="s">
        <v>4024</v>
      </c>
      <c r="F1085" s="78"/>
      <c r="G1085" s="58" t="s">
        <v>4858</v>
      </c>
      <c r="H1085" s="68" t="s">
        <v>3662</v>
      </c>
      <c r="I1085" s="71" t="s">
        <v>4528</v>
      </c>
      <c r="J1085" s="58">
        <v>23890</v>
      </c>
      <c r="K1085" s="58" t="s">
        <v>132</v>
      </c>
      <c r="L1085" s="58" t="s">
        <v>132</v>
      </c>
    </row>
    <row r="1086" spans="1:12" ht="14.25" customHeight="1" x14ac:dyDescent="0.3">
      <c r="A1086" s="65">
        <v>1110</v>
      </c>
      <c r="B1086" s="61" t="s">
        <v>1575</v>
      </c>
      <c r="C1086" s="79">
        <v>8010</v>
      </c>
      <c r="D1086" s="61" t="s">
        <v>1620</v>
      </c>
      <c r="E1086" s="61" t="s">
        <v>4024</v>
      </c>
      <c r="F1086" s="78"/>
      <c r="G1086" s="58" t="s">
        <v>4858</v>
      </c>
      <c r="H1086" s="68" t="s">
        <v>3662</v>
      </c>
      <c r="I1086" s="71" t="s">
        <v>4528</v>
      </c>
      <c r="J1086" s="58">
        <v>23890</v>
      </c>
      <c r="K1086" s="58" t="s">
        <v>132</v>
      </c>
      <c r="L1086" s="58" t="s">
        <v>132</v>
      </c>
    </row>
    <row r="1087" spans="1:12" ht="14.25" customHeight="1" x14ac:dyDescent="0.3">
      <c r="A1087" s="65">
        <v>1110</v>
      </c>
      <c r="B1087" s="61" t="s">
        <v>1575</v>
      </c>
      <c r="C1087" s="79">
        <v>8266</v>
      </c>
      <c r="D1087" s="61" t="s">
        <v>1624</v>
      </c>
      <c r="E1087" s="61" t="s">
        <v>4024</v>
      </c>
      <c r="F1087" s="78"/>
      <c r="G1087" s="58" t="s">
        <v>4858</v>
      </c>
      <c r="H1087" s="68" t="s">
        <v>3662</v>
      </c>
      <c r="I1087" s="71" t="s">
        <v>4528</v>
      </c>
      <c r="J1087" s="58">
        <v>23890</v>
      </c>
      <c r="K1087" s="58" t="s">
        <v>132</v>
      </c>
      <c r="L1087" s="58" t="s">
        <v>132</v>
      </c>
    </row>
    <row r="1088" spans="1:12" ht="14.25" customHeight="1" x14ac:dyDescent="0.3">
      <c r="A1088" s="65">
        <v>1110</v>
      </c>
      <c r="B1088" s="61" t="s">
        <v>1575</v>
      </c>
      <c r="C1088" s="79">
        <v>8791</v>
      </c>
      <c r="D1088" s="61" t="s">
        <v>1626</v>
      </c>
      <c r="E1088" s="61" t="s">
        <v>4024</v>
      </c>
      <c r="F1088" s="78"/>
      <c r="G1088" s="58" t="s">
        <v>4858</v>
      </c>
      <c r="H1088" s="68" t="s">
        <v>3662</v>
      </c>
      <c r="I1088" s="71" t="s">
        <v>4528</v>
      </c>
      <c r="J1088" s="58">
        <v>23890</v>
      </c>
      <c r="K1088" s="58" t="s">
        <v>132</v>
      </c>
      <c r="L1088" s="58" t="s">
        <v>132</v>
      </c>
    </row>
    <row r="1089" spans="1:12" ht="14.25" customHeight="1" x14ac:dyDescent="0.3">
      <c r="A1089" s="65">
        <v>1110</v>
      </c>
      <c r="B1089" s="61" t="s">
        <v>1575</v>
      </c>
      <c r="C1089" s="79">
        <v>9706</v>
      </c>
      <c r="D1089" s="61" t="s">
        <v>1628</v>
      </c>
      <c r="E1089" s="61" t="s">
        <v>4024</v>
      </c>
      <c r="F1089" s="78"/>
      <c r="G1089" s="58" t="s">
        <v>4858</v>
      </c>
      <c r="H1089" s="68" t="s">
        <v>3662</v>
      </c>
      <c r="I1089" s="71" t="s">
        <v>4528</v>
      </c>
      <c r="J1089" s="58">
        <v>23890</v>
      </c>
      <c r="K1089" s="58" t="s">
        <v>132</v>
      </c>
      <c r="L1089" s="58" t="s">
        <v>132</v>
      </c>
    </row>
    <row r="1090" spans="1:12" ht="14.25" customHeight="1" x14ac:dyDescent="0.3">
      <c r="A1090" s="67">
        <v>1110</v>
      </c>
      <c r="B1090" s="61" t="s">
        <v>1575</v>
      </c>
      <c r="C1090" s="79" t="s">
        <v>87</v>
      </c>
      <c r="D1090" s="61"/>
      <c r="E1090" s="64" t="s">
        <v>4092</v>
      </c>
      <c r="F1090" s="78"/>
      <c r="G1090" s="58" t="s">
        <v>4858</v>
      </c>
      <c r="H1090" s="68" t="s">
        <v>3662</v>
      </c>
      <c r="I1090" s="71" t="s">
        <v>4528</v>
      </c>
      <c r="J1090" s="58">
        <v>23890</v>
      </c>
      <c r="K1090" s="58" t="s">
        <v>132</v>
      </c>
      <c r="L1090" s="58" t="s">
        <v>132</v>
      </c>
    </row>
    <row r="1091" spans="1:12" ht="14.25" customHeight="1" x14ac:dyDescent="0.3">
      <c r="A1091" s="65">
        <v>1120</v>
      </c>
      <c r="B1091" s="61" t="s">
        <v>1928</v>
      </c>
      <c r="C1091" s="79">
        <v>2514</v>
      </c>
      <c r="D1091" s="61" t="s">
        <v>1000</v>
      </c>
      <c r="E1091" s="61" t="s">
        <v>4024</v>
      </c>
      <c r="F1091" s="78"/>
      <c r="G1091" s="58" t="s">
        <v>4859</v>
      </c>
      <c r="H1091" s="68" t="s">
        <v>4033</v>
      </c>
      <c r="I1091" s="71" t="s">
        <v>4527</v>
      </c>
      <c r="J1091" s="58">
        <v>243</v>
      </c>
      <c r="K1091" s="58" t="s">
        <v>12</v>
      </c>
      <c r="L1091" s="58" t="s">
        <v>12</v>
      </c>
    </row>
    <row r="1092" spans="1:12" ht="14.25" customHeight="1" x14ac:dyDescent="0.3">
      <c r="A1092" s="65">
        <v>1120</v>
      </c>
      <c r="B1092" s="61" t="s">
        <v>1928</v>
      </c>
      <c r="C1092" s="79">
        <v>2523</v>
      </c>
      <c r="D1092" s="61" t="s">
        <v>1931</v>
      </c>
      <c r="E1092" s="61" t="s">
        <v>4065</v>
      </c>
      <c r="F1092" s="78"/>
      <c r="G1092" s="58" t="s">
        <v>4859</v>
      </c>
      <c r="H1092" s="68" t="s">
        <v>4033</v>
      </c>
      <c r="I1092" s="71" t="s">
        <v>4527</v>
      </c>
      <c r="J1092" s="58">
        <v>243</v>
      </c>
      <c r="K1092" s="58" t="s">
        <v>12</v>
      </c>
      <c r="L1092" s="58" t="s">
        <v>132</v>
      </c>
    </row>
    <row r="1093" spans="1:12" ht="14.25" customHeight="1" x14ac:dyDescent="0.3">
      <c r="A1093" s="65">
        <v>1120</v>
      </c>
      <c r="B1093" s="61" t="s">
        <v>1928</v>
      </c>
      <c r="C1093" s="79">
        <v>2526</v>
      </c>
      <c r="D1093" s="61" t="s">
        <v>1929</v>
      </c>
      <c r="E1093" s="61" t="s">
        <v>4028</v>
      </c>
      <c r="F1093" s="78"/>
      <c r="G1093" s="58" t="s">
        <v>4859</v>
      </c>
      <c r="H1093" s="68" t="s">
        <v>4033</v>
      </c>
      <c r="I1093" s="71" t="s">
        <v>4527</v>
      </c>
      <c r="J1093" s="58">
        <v>243</v>
      </c>
      <c r="K1093" s="58" t="s">
        <v>12</v>
      </c>
      <c r="L1093" s="58" t="s">
        <v>12</v>
      </c>
    </row>
    <row r="1094" spans="1:12" ht="14.25" customHeight="1" x14ac:dyDescent="0.3">
      <c r="A1094" s="67">
        <v>1120</v>
      </c>
      <c r="B1094" s="61" t="s">
        <v>1928</v>
      </c>
      <c r="C1094" s="79" t="s">
        <v>87</v>
      </c>
      <c r="D1094" s="61"/>
      <c r="E1094" s="64" t="s">
        <v>4093</v>
      </c>
      <c r="F1094" s="78"/>
      <c r="G1094" s="58" t="s">
        <v>4859</v>
      </c>
      <c r="H1094" s="68" t="s">
        <v>4033</v>
      </c>
      <c r="I1094" s="71" t="s">
        <v>4527</v>
      </c>
      <c r="J1094" s="58">
        <v>243</v>
      </c>
      <c r="K1094" s="58" t="s">
        <v>12</v>
      </c>
      <c r="L1094" s="58" t="s">
        <v>12</v>
      </c>
    </row>
    <row r="1095" spans="1:12" ht="14.25" customHeight="1" x14ac:dyDescent="0.3">
      <c r="A1095" s="65">
        <v>1130</v>
      </c>
      <c r="B1095" s="61" t="s">
        <v>2913</v>
      </c>
      <c r="C1095" s="79">
        <v>5850</v>
      </c>
      <c r="D1095" s="61" t="s">
        <v>2935</v>
      </c>
      <c r="E1095" s="61" t="s">
        <v>4024</v>
      </c>
      <c r="F1095" s="78"/>
      <c r="G1095" s="132" t="s">
        <v>4858</v>
      </c>
      <c r="H1095" s="68" t="s">
        <v>3662</v>
      </c>
      <c r="I1095" s="71" t="s">
        <v>4528</v>
      </c>
      <c r="J1095" s="58">
        <v>288</v>
      </c>
      <c r="K1095" s="58" t="s">
        <v>12</v>
      </c>
      <c r="L1095" s="58" t="s">
        <v>132</v>
      </c>
    </row>
    <row r="1096" spans="1:12" ht="14.25" customHeight="1" x14ac:dyDescent="0.3">
      <c r="A1096" s="65">
        <v>1130</v>
      </c>
      <c r="B1096" s="61" t="s">
        <v>2913</v>
      </c>
      <c r="C1096" s="79">
        <v>5854</v>
      </c>
      <c r="D1096" s="61" t="s">
        <v>2914</v>
      </c>
      <c r="E1096" s="61" t="s">
        <v>4023</v>
      </c>
      <c r="F1096" s="78"/>
      <c r="G1096" s="132" t="s">
        <v>4856</v>
      </c>
      <c r="H1096" s="68" t="s">
        <v>4020</v>
      </c>
      <c r="I1096" s="71" t="s">
        <v>4527</v>
      </c>
      <c r="J1096" s="59">
        <v>288</v>
      </c>
      <c r="K1096" s="58" t="s">
        <v>12</v>
      </c>
      <c r="L1096" s="58" t="s">
        <v>132</v>
      </c>
    </row>
    <row r="1097" spans="1:12" ht="14.25" customHeight="1" x14ac:dyDescent="0.3">
      <c r="A1097" s="65">
        <v>1130</v>
      </c>
      <c r="B1097" s="61" t="s">
        <v>2913</v>
      </c>
      <c r="C1097" s="79" t="s">
        <v>87</v>
      </c>
      <c r="D1097" s="61"/>
      <c r="E1097" s="62" t="s">
        <v>4042</v>
      </c>
      <c r="F1097" s="78"/>
      <c r="G1097" s="132" t="s">
        <v>4857</v>
      </c>
      <c r="H1097" s="68" t="s">
        <v>4020</v>
      </c>
      <c r="I1097" s="71" t="s">
        <v>4527</v>
      </c>
      <c r="J1097" s="59">
        <v>288</v>
      </c>
      <c r="K1097" s="58" t="s">
        <v>12</v>
      </c>
      <c r="L1097" s="58" t="s">
        <v>132</v>
      </c>
    </row>
    <row r="1098" spans="1:12" ht="14.25" customHeight="1" x14ac:dyDescent="0.3">
      <c r="A1098" s="65">
        <v>1140</v>
      </c>
      <c r="B1098" s="61" t="s">
        <v>623</v>
      </c>
      <c r="C1098" s="79">
        <v>1262</v>
      </c>
      <c r="D1098" s="61" t="s">
        <v>654</v>
      </c>
      <c r="E1098" s="61" t="s">
        <v>4024</v>
      </c>
      <c r="F1098" s="78"/>
      <c r="G1098" s="58" t="s">
        <v>4859</v>
      </c>
      <c r="H1098" s="68" t="s">
        <v>4033</v>
      </c>
      <c r="I1098" s="71" t="s">
        <v>4527</v>
      </c>
      <c r="J1098" s="58">
        <v>3482</v>
      </c>
      <c r="K1098" s="58" t="s">
        <v>132</v>
      </c>
      <c r="L1098" s="58" t="s">
        <v>132</v>
      </c>
    </row>
    <row r="1099" spans="1:12" ht="14.25" customHeight="1" x14ac:dyDescent="0.3">
      <c r="A1099" s="65">
        <v>1140</v>
      </c>
      <c r="B1099" s="61" t="s">
        <v>623</v>
      </c>
      <c r="C1099" s="79">
        <v>1266</v>
      </c>
      <c r="D1099" s="61" t="s">
        <v>624</v>
      </c>
      <c r="E1099" s="61" t="s">
        <v>4023</v>
      </c>
      <c r="F1099" s="78"/>
      <c r="G1099" s="58" t="s">
        <v>4859</v>
      </c>
      <c r="H1099" s="68" t="s">
        <v>4033</v>
      </c>
      <c r="I1099" s="71" t="s">
        <v>4527</v>
      </c>
      <c r="J1099" s="59">
        <v>3482</v>
      </c>
      <c r="K1099" s="58" t="s">
        <v>132</v>
      </c>
      <c r="L1099" s="58" t="s">
        <v>132</v>
      </c>
    </row>
    <row r="1100" spans="1:12" ht="14.25" customHeight="1" x14ac:dyDescent="0.3">
      <c r="A1100" s="65">
        <v>1140</v>
      </c>
      <c r="B1100" s="61" t="s">
        <v>623</v>
      </c>
      <c r="C1100" s="79">
        <v>3802</v>
      </c>
      <c r="D1100" s="61" t="s">
        <v>660</v>
      </c>
      <c r="E1100" s="61" t="s">
        <v>4024</v>
      </c>
      <c r="F1100" s="78"/>
      <c r="G1100" s="58" t="s">
        <v>4859</v>
      </c>
      <c r="H1100" s="68" t="s">
        <v>4033</v>
      </c>
      <c r="I1100" s="71" t="s">
        <v>4527</v>
      </c>
      <c r="J1100" s="58">
        <v>3482</v>
      </c>
      <c r="K1100" s="58" t="s">
        <v>132</v>
      </c>
      <c r="L1100" s="58" t="s">
        <v>132</v>
      </c>
    </row>
    <row r="1101" spans="1:12" ht="14.25" customHeight="1" x14ac:dyDescent="0.3">
      <c r="A1101" s="65">
        <v>1140</v>
      </c>
      <c r="B1101" s="61" t="s">
        <v>623</v>
      </c>
      <c r="C1101" s="79">
        <v>5166</v>
      </c>
      <c r="D1101" s="61" t="s">
        <v>658</v>
      </c>
      <c r="E1101" s="61" t="s">
        <v>4024</v>
      </c>
      <c r="F1101" s="78"/>
      <c r="G1101" s="58" t="s">
        <v>4859</v>
      </c>
      <c r="H1101" s="68" t="s">
        <v>4033</v>
      </c>
      <c r="I1101" s="71" t="s">
        <v>4527</v>
      </c>
      <c r="J1101" s="58">
        <v>3482</v>
      </c>
      <c r="K1101" s="58" t="s">
        <v>132</v>
      </c>
      <c r="L1101" s="58" t="s">
        <v>132</v>
      </c>
    </row>
    <row r="1102" spans="1:12" ht="14.25" customHeight="1" x14ac:dyDescent="0.3">
      <c r="A1102" s="65">
        <v>1140</v>
      </c>
      <c r="B1102" s="61" t="s">
        <v>623</v>
      </c>
      <c r="C1102" s="79">
        <v>5704</v>
      </c>
      <c r="D1102" s="61" t="s">
        <v>2235</v>
      </c>
      <c r="E1102" s="61" t="s">
        <v>4077</v>
      </c>
      <c r="F1102" s="78">
        <v>3</v>
      </c>
      <c r="G1102" s="58" t="s">
        <v>4856</v>
      </c>
      <c r="H1102" s="68" t="s">
        <v>4020</v>
      </c>
      <c r="I1102" s="71" t="s">
        <v>4527</v>
      </c>
      <c r="J1102" s="58">
        <v>3482</v>
      </c>
      <c r="K1102" s="58" t="s">
        <v>132</v>
      </c>
      <c r="L1102" s="58" t="s">
        <v>132</v>
      </c>
    </row>
    <row r="1103" spans="1:12" ht="14.25" customHeight="1" x14ac:dyDescent="0.3">
      <c r="A1103" s="65">
        <v>1140</v>
      </c>
      <c r="B1103" s="61" t="s">
        <v>623</v>
      </c>
      <c r="C1103" s="79">
        <v>6752</v>
      </c>
      <c r="D1103" s="61" t="s">
        <v>665</v>
      </c>
      <c r="E1103" s="61" t="s">
        <v>4024</v>
      </c>
      <c r="F1103" s="78"/>
      <c r="G1103" s="58" t="s">
        <v>4859</v>
      </c>
      <c r="H1103" s="68" t="s">
        <v>4033</v>
      </c>
      <c r="I1103" s="71" t="s">
        <v>4527</v>
      </c>
      <c r="J1103" s="58">
        <v>3482</v>
      </c>
      <c r="K1103" s="58" t="s">
        <v>132</v>
      </c>
      <c r="L1103" s="58" t="s">
        <v>132</v>
      </c>
    </row>
    <row r="1104" spans="1:12" ht="14.25" customHeight="1" x14ac:dyDescent="0.3">
      <c r="A1104" s="65">
        <v>1140</v>
      </c>
      <c r="B1104" s="61" t="s">
        <v>623</v>
      </c>
      <c r="C1104" s="79">
        <v>7950</v>
      </c>
      <c r="D1104" s="61" t="s">
        <v>656</v>
      </c>
      <c r="E1104" s="61" t="s">
        <v>4024</v>
      </c>
      <c r="F1104" s="78"/>
      <c r="G1104" s="58" t="s">
        <v>4859</v>
      </c>
      <c r="H1104" s="68" t="s">
        <v>4033</v>
      </c>
      <c r="I1104" s="71" t="s">
        <v>4527</v>
      </c>
      <c r="J1104" s="58">
        <v>3482</v>
      </c>
      <c r="K1104" s="58" t="s">
        <v>132</v>
      </c>
      <c r="L1104" s="58" t="s">
        <v>132</v>
      </c>
    </row>
    <row r="1105" spans="1:12" ht="14.25" customHeight="1" x14ac:dyDescent="0.3">
      <c r="A1105" s="65">
        <v>1140</v>
      </c>
      <c r="B1105" s="61" t="s">
        <v>623</v>
      </c>
      <c r="C1105" s="79">
        <v>9248</v>
      </c>
      <c r="D1105" s="61" t="s">
        <v>667</v>
      </c>
      <c r="E1105" s="61" t="s">
        <v>4024</v>
      </c>
      <c r="F1105" s="78"/>
      <c r="G1105" s="58" t="s">
        <v>4859</v>
      </c>
      <c r="H1105" s="68" t="s">
        <v>4033</v>
      </c>
      <c r="I1105" s="71" t="s">
        <v>4527</v>
      </c>
      <c r="J1105" s="58">
        <v>3482</v>
      </c>
      <c r="K1105" s="58" t="s">
        <v>132</v>
      </c>
      <c r="L1105" s="58" t="s">
        <v>132</v>
      </c>
    </row>
    <row r="1106" spans="1:12" ht="14.25" customHeight="1" x14ac:dyDescent="0.3">
      <c r="A1106" s="65">
        <v>1140</v>
      </c>
      <c r="B1106" s="61" t="s">
        <v>623</v>
      </c>
      <c r="C1106" s="79" t="s">
        <v>87</v>
      </c>
      <c r="D1106" s="61"/>
      <c r="E1106" s="64" t="s">
        <v>4032</v>
      </c>
      <c r="F1106" s="78"/>
      <c r="G1106" s="58" t="s">
        <v>4857</v>
      </c>
      <c r="H1106" s="68" t="s">
        <v>3662</v>
      </c>
      <c r="I1106" s="71" t="s">
        <v>4529</v>
      </c>
      <c r="J1106" s="58">
        <v>3482</v>
      </c>
      <c r="K1106" s="58" t="s">
        <v>132</v>
      </c>
      <c r="L1106" s="58" t="s">
        <v>132</v>
      </c>
    </row>
    <row r="1107" spans="1:12" ht="14.25" customHeight="1" x14ac:dyDescent="0.3">
      <c r="A1107" s="65">
        <v>1150</v>
      </c>
      <c r="B1107" s="61" t="s">
        <v>2033</v>
      </c>
      <c r="C1107" s="79">
        <v>3002</v>
      </c>
      <c r="D1107" s="61" t="s">
        <v>2034</v>
      </c>
      <c r="E1107" s="61" t="s">
        <v>4023</v>
      </c>
      <c r="F1107" s="78"/>
      <c r="G1107" s="123" t="s">
        <v>4857</v>
      </c>
      <c r="H1107" s="68" t="s">
        <v>4020</v>
      </c>
      <c r="I1107" s="71" t="s">
        <v>4527</v>
      </c>
      <c r="J1107" s="59">
        <v>1398</v>
      </c>
      <c r="K1107" s="58" t="s">
        <v>132</v>
      </c>
      <c r="L1107" s="58" t="s">
        <v>132</v>
      </c>
    </row>
    <row r="1108" spans="1:12" ht="14.25" customHeight="1" x14ac:dyDescent="0.3">
      <c r="A1108" s="65">
        <v>1150</v>
      </c>
      <c r="B1108" s="61" t="s">
        <v>2033</v>
      </c>
      <c r="C1108" s="79">
        <v>3224</v>
      </c>
      <c r="D1108" s="61" t="s">
        <v>1004</v>
      </c>
      <c r="E1108" s="61" t="s">
        <v>4024</v>
      </c>
      <c r="F1108" s="78"/>
      <c r="G1108" s="123" t="s">
        <v>4858</v>
      </c>
      <c r="H1108" s="68" t="s">
        <v>3662</v>
      </c>
      <c r="I1108" s="71" t="s">
        <v>4528</v>
      </c>
      <c r="J1108" s="58">
        <v>1398</v>
      </c>
      <c r="K1108" s="58" t="s">
        <v>132</v>
      </c>
      <c r="L1108" s="58" t="s">
        <v>132</v>
      </c>
    </row>
    <row r="1109" spans="1:12" ht="14.25" customHeight="1" x14ac:dyDescent="0.3">
      <c r="A1109" s="65">
        <v>1150</v>
      </c>
      <c r="B1109" s="61" t="s">
        <v>2033</v>
      </c>
      <c r="C1109" s="79">
        <v>6858</v>
      </c>
      <c r="D1109" s="61" t="s">
        <v>1051</v>
      </c>
      <c r="E1109" s="61" t="s">
        <v>4024</v>
      </c>
      <c r="F1109" s="78"/>
      <c r="G1109" s="123" t="s">
        <v>4858</v>
      </c>
      <c r="H1109" s="68" t="s">
        <v>3662</v>
      </c>
      <c r="I1109" s="71" t="s">
        <v>4528</v>
      </c>
      <c r="J1109" s="58">
        <v>1398</v>
      </c>
      <c r="K1109" s="58" t="s">
        <v>132</v>
      </c>
      <c r="L1109" s="58" t="s">
        <v>132</v>
      </c>
    </row>
    <row r="1110" spans="1:12" ht="14.25" customHeight="1" x14ac:dyDescent="0.3">
      <c r="A1110" s="67">
        <v>1150</v>
      </c>
      <c r="B1110" s="61" t="s">
        <v>2033</v>
      </c>
      <c r="C1110" s="79" t="s">
        <v>87</v>
      </c>
      <c r="D1110" s="61"/>
      <c r="E1110" s="64" t="s">
        <v>4042</v>
      </c>
      <c r="F1110" s="78"/>
      <c r="G1110" s="123" t="s">
        <v>4857</v>
      </c>
      <c r="H1110" s="68" t="s">
        <v>4020</v>
      </c>
      <c r="I1110" s="71" t="s">
        <v>4527</v>
      </c>
      <c r="J1110" s="59">
        <v>1398</v>
      </c>
      <c r="K1110" s="58" t="s">
        <v>132</v>
      </c>
      <c r="L1110" s="58" t="s">
        <v>132</v>
      </c>
    </row>
    <row r="1111" spans="1:12" ht="14.25" customHeight="1" x14ac:dyDescent="0.3">
      <c r="A1111" s="65">
        <v>1160</v>
      </c>
      <c r="B1111" s="61" t="s">
        <v>968</v>
      </c>
      <c r="C1111" s="79">
        <v>3220</v>
      </c>
      <c r="D1111" s="61" t="s">
        <v>969</v>
      </c>
      <c r="E1111" s="61" t="s">
        <v>4023</v>
      </c>
      <c r="F1111" s="78"/>
      <c r="G1111" s="58" t="s">
        <v>4859</v>
      </c>
      <c r="H1111" s="68" t="s">
        <v>4033</v>
      </c>
      <c r="I1111" s="71" t="s">
        <v>4527</v>
      </c>
      <c r="J1111" s="59">
        <v>229</v>
      </c>
      <c r="K1111" s="58" t="s">
        <v>12</v>
      </c>
      <c r="L1111" s="58" t="s">
        <v>132</v>
      </c>
    </row>
    <row r="1112" spans="1:12" ht="14.25" customHeight="1" x14ac:dyDescent="0.3">
      <c r="A1112" s="65">
        <v>1160</v>
      </c>
      <c r="B1112" s="61" t="s">
        <v>968</v>
      </c>
      <c r="C1112" s="79">
        <v>3228</v>
      </c>
      <c r="D1112" s="61" t="s">
        <v>1086</v>
      </c>
      <c r="E1112" s="61" t="s">
        <v>4024</v>
      </c>
      <c r="F1112" s="78"/>
      <c r="G1112" s="58" t="s">
        <v>4859</v>
      </c>
      <c r="H1112" s="68" t="s">
        <v>4033</v>
      </c>
      <c r="I1112" s="71" t="s">
        <v>4527</v>
      </c>
      <c r="J1112" s="58">
        <v>229</v>
      </c>
      <c r="K1112" s="58" t="s">
        <v>12</v>
      </c>
      <c r="L1112" s="58" t="s">
        <v>12</v>
      </c>
    </row>
    <row r="1113" spans="1:12" ht="14.25" customHeight="1" x14ac:dyDescent="0.3">
      <c r="A1113" s="65">
        <v>1160</v>
      </c>
      <c r="B1113" s="61" t="s">
        <v>968</v>
      </c>
      <c r="C1113" s="79" t="s">
        <v>87</v>
      </c>
      <c r="D1113" s="61"/>
      <c r="E1113" s="64" t="s">
        <v>4032</v>
      </c>
      <c r="F1113" s="78"/>
      <c r="G1113" s="58" t="s">
        <v>4859</v>
      </c>
      <c r="H1113" s="68" t="s">
        <v>4033</v>
      </c>
      <c r="I1113" s="71" t="s">
        <v>4527</v>
      </c>
      <c r="J1113" s="58">
        <v>229</v>
      </c>
      <c r="K1113" s="58" t="s">
        <v>12</v>
      </c>
      <c r="L1113" s="58" t="s">
        <v>12</v>
      </c>
    </row>
    <row r="1114" spans="1:12" ht="14.25" customHeight="1" x14ac:dyDescent="0.3">
      <c r="A1114" s="65">
        <v>1180</v>
      </c>
      <c r="B1114" s="61" t="s">
        <v>3373</v>
      </c>
      <c r="C1114" s="79">
        <v>429</v>
      </c>
      <c r="D1114" s="61" t="s">
        <v>3380</v>
      </c>
      <c r="E1114" s="61" t="s">
        <v>4024</v>
      </c>
      <c r="F1114" s="78"/>
      <c r="G1114" s="130" t="s">
        <v>4858</v>
      </c>
      <c r="H1114" s="68" t="s">
        <v>4033</v>
      </c>
      <c r="I1114" s="71" t="s">
        <v>4528</v>
      </c>
      <c r="J1114" s="58">
        <v>5647</v>
      </c>
      <c r="K1114" s="58" t="s">
        <v>132</v>
      </c>
      <c r="L1114" s="58" t="s">
        <v>132</v>
      </c>
    </row>
    <row r="1115" spans="1:12" ht="14.25" customHeight="1" x14ac:dyDescent="0.3">
      <c r="A1115" s="65">
        <v>1180</v>
      </c>
      <c r="B1115" s="61" t="s">
        <v>3373</v>
      </c>
      <c r="C1115" s="79">
        <v>560</v>
      </c>
      <c r="D1115" s="61" t="s">
        <v>3386</v>
      </c>
      <c r="E1115" s="61" t="s">
        <v>4027</v>
      </c>
      <c r="F1115" s="78">
        <v>1</v>
      </c>
      <c r="G1115" s="58" t="s">
        <v>4859</v>
      </c>
      <c r="H1115" s="68" t="s">
        <v>4033</v>
      </c>
      <c r="I1115" s="71" t="s">
        <v>4527</v>
      </c>
      <c r="J1115" s="58">
        <v>5647</v>
      </c>
      <c r="K1115" s="58" t="s">
        <v>132</v>
      </c>
      <c r="L1115" s="58" t="s">
        <v>132</v>
      </c>
    </row>
    <row r="1116" spans="1:12" ht="14.25" customHeight="1" x14ac:dyDescent="0.3">
      <c r="A1116" s="65">
        <v>1180</v>
      </c>
      <c r="B1116" s="61" t="s">
        <v>3373</v>
      </c>
      <c r="C1116" s="79">
        <v>561</v>
      </c>
      <c r="D1116" s="61" t="s">
        <v>3376</v>
      </c>
      <c r="E1116" s="61" t="s">
        <v>4024</v>
      </c>
      <c r="F1116" s="78"/>
      <c r="G1116" s="58" t="s">
        <v>4859</v>
      </c>
      <c r="H1116" s="68" t="s">
        <v>4033</v>
      </c>
      <c r="I1116" s="71" t="s">
        <v>4527</v>
      </c>
      <c r="J1116" s="58">
        <v>5647</v>
      </c>
      <c r="K1116" s="58" t="s">
        <v>132</v>
      </c>
      <c r="L1116" s="58" t="s">
        <v>132</v>
      </c>
    </row>
    <row r="1117" spans="1:12" ht="14.25" customHeight="1" x14ac:dyDescent="0.3">
      <c r="A1117" s="65">
        <v>1180</v>
      </c>
      <c r="B1117" s="61" t="s">
        <v>3373</v>
      </c>
      <c r="C1117" s="79">
        <v>570</v>
      </c>
      <c r="D1117" s="61" t="s">
        <v>3374</v>
      </c>
      <c r="E1117" s="61" t="s">
        <v>4025</v>
      </c>
      <c r="F1117" s="78"/>
      <c r="G1117" s="58" t="s">
        <v>4859</v>
      </c>
      <c r="H1117" s="68" t="s">
        <v>4033</v>
      </c>
      <c r="I1117" s="71" t="s">
        <v>4527</v>
      </c>
      <c r="J1117" s="58">
        <v>5647</v>
      </c>
      <c r="K1117" s="58" t="s">
        <v>132</v>
      </c>
      <c r="L1117" s="58" t="s">
        <v>132</v>
      </c>
    </row>
    <row r="1118" spans="1:12" ht="14.25" customHeight="1" x14ac:dyDescent="0.3">
      <c r="A1118" s="65">
        <v>1180</v>
      </c>
      <c r="B1118" s="61" t="s">
        <v>3373</v>
      </c>
      <c r="C1118" s="79">
        <v>1006</v>
      </c>
      <c r="D1118" s="61" t="s">
        <v>3398</v>
      </c>
      <c r="E1118" s="61" t="s">
        <v>4043</v>
      </c>
      <c r="F1118" s="78"/>
      <c r="G1118" s="58" t="s">
        <v>4859</v>
      </c>
      <c r="H1118" s="68" t="s">
        <v>4020</v>
      </c>
      <c r="I1118" s="71" t="s">
        <v>4527</v>
      </c>
      <c r="J1118" s="59">
        <v>5647</v>
      </c>
      <c r="K1118" s="58" t="s">
        <v>132</v>
      </c>
      <c r="L1118" s="58" t="s">
        <v>132</v>
      </c>
    </row>
    <row r="1119" spans="1:12" ht="14.25" customHeight="1" x14ac:dyDescent="0.3">
      <c r="A1119" s="65">
        <v>1180</v>
      </c>
      <c r="B1119" s="61" t="s">
        <v>3373</v>
      </c>
      <c r="C1119" s="79">
        <v>1296</v>
      </c>
      <c r="D1119" s="61" t="s">
        <v>3383</v>
      </c>
      <c r="E1119" s="61" t="s">
        <v>4024</v>
      </c>
      <c r="F1119" s="78"/>
      <c r="G1119" s="130" t="s">
        <v>4863</v>
      </c>
      <c r="H1119" s="68" t="s">
        <v>4033</v>
      </c>
      <c r="I1119" s="71" t="s">
        <v>4528</v>
      </c>
      <c r="J1119" s="58">
        <v>5647</v>
      </c>
      <c r="K1119" s="58" t="s">
        <v>132</v>
      </c>
      <c r="L1119" s="58" t="s">
        <v>132</v>
      </c>
    </row>
    <row r="1120" spans="1:12" ht="14.25" customHeight="1" x14ac:dyDescent="0.3">
      <c r="A1120" s="65">
        <v>1180</v>
      </c>
      <c r="B1120" s="61" t="s">
        <v>3373</v>
      </c>
      <c r="C1120" s="79">
        <v>2063</v>
      </c>
      <c r="D1120" s="61" t="s">
        <v>3388</v>
      </c>
      <c r="E1120" s="61" t="s">
        <v>4027</v>
      </c>
      <c r="F1120" s="78">
        <v>1</v>
      </c>
      <c r="G1120" s="58" t="s">
        <v>4859</v>
      </c>
      <c r="H1120" s="68" t="s">
        <v>4020</v>
      </c>
      <c r="I1120" s="71" t="s">
        <v>4527</v>
      </c>
      <c r="J1120" s="58">
        <v>5647</v>
      </c>
      <c r="K1120" s="58" t="s">
        <v>132</v>
      </c>
      <c r="L1120" s="58" t="s">
        <v>132</v>
      </c>
    </row>
    <row r="1121" spans="1:12" ht="14.25" customHeight="1" x14ac:dyDescent="0.3">
      <c r="A1121" s="65">
        <v>1180</v>
      </c>
      <c r="B1121" s="61" t="s">
        <v>3373</v>
      </c>
      <c r="C1121" s="79">
        <v>3460</v>
      </c>
      <c r="D1121" s="61" t="s">
        <v>3406</v>
      </c>
      <c r="E1121" s="61" t="s">
        <v>4023</v>
      </c>
      <c r="F1121" s="78"/>
      <c r="G1121" s="58" t="s">
        <v>4859</v>
      </c>
      <c r="H1121" s="68" t="s">
        <v>4020</v>
      </c>
      <c r="I1121" s="71" t="s">
        <v>4527</v>
      </c>
      <c r="J1121" s="59">
        <v>5647</v>
      </c>
      <c r="K1121" s="58" t="s">
        <v>132</v>
      </c>
      <c r="L1121" s="58" t="s">
        <v>132</v>
      </c>
    </row>
    <row r="1122" spans="1:12" ht="14.25" customHeight="1" x14ac:dyDescent="0.3">
      <c r="A1122" s="65">
        <v>1180</v>
      </c>
      <c r="B1122" s="61" t="s">
        <v>3373</v>
      </c>
      <c r="C1122" s="79">
        <v>3464</v>
      </c>
      <c r="D1122" s="61" t="s">
        <v>3392</v>
      </c>
      <c r="E1122" s="61" t="s">
        <v>4023</v>
      </c>
      <c r="F1122" s="78"/>
      <c r="G1122" s="58" t="s">
        <v>4857</v>
      </c>
      <c r="H1122" s="68" t="s">
        <v>4033</v>
      </c>
      <c r="I1122" s="71" t="s">
        <v>4527</v>
      </c>
      <c r="J1122" s="59">
        <v>5647</v>
      </c>
      <c r="K1122" s="58" t="s">
        <v>132</v>
      </c>
      <c r="L1122" s="58" t="s">
        <v>132</v>
      </c>
    </row>
    <row r="1123" spans="1:12" ht="14.25" customHeight="1" x14ac:dyDescent="0.3">
      <c r="A1123" s="65">
        <v>1180</v>
      </c>
      <c r="B1123" s="61" t="s">
        <v>3373</v>
      </c>
      <c r="C1123" s="79">
        <v>3468</v>
      </c>
      <c r="D1123" s="61" t="s">
        <v>3390</v>
      </c>
      <c r="E1123" s="61" t="s">
        <v>4024</v>
      </c>
      <c r="F1123" s="78"/>
      <c r="G1123" s="58" t="s">
        <v>4859</v>
      </c>
      <c r="H1123" s="68" t="s">
        <v>4033</v>
      </c>
      <c r="I1123" s="71" t="s">
        <v>4527</v>
      </c>
      <c r="J1123" s="58">
        <v>5647</v>
      </c>
      <c r="K1123" s="58" t="s">
        <v>132</v>
      </c>
      <c r="L1123" s="58" t="s">
        <v>132</v>
      </c>
    </row>
    <row r="1124" spans="1:12" ht="14.25" customHeight="1" x14ac:dyDescent="0.3">
      <c r="A1124" s="65">
        <v>1180</v>
      </c>
      <c r="B1124" s="61" t="s">
        <v>3373</v>
      </c>
      <c r="C1124" s="79">
        <v>7298</v>
      </c>
      <c r="D1124" s="61" t="s">
        <v>3394</v>
      </c>
      <c r="E1124" s="61" t="s">
        <v>4024</v>
      </c>
      <c r="F1124" s="78"/>
      <c r="G1124" s="58" t="s">
        <v>4857</v>
      </c>
      <c r="H1124" s="68" t="s">
        <v>3662</v>
      </c>
      <c r="I1124" s="71" t="s">
        <v>4529</v>
      </c>
      <c r="J1124" s="58">
        <v>5647</v>
      </c>
      <c r="K1124" s="58" t="s">
        <v>132</v>
      </c>
      <c r="L1124" s="58" t="s">
        <v>132</v>
      </c>
    </row>
    <row r="1125" spans="1:12" ht="14.25" customHeight="1" x14ac:dyDescent="0.3">
      <c r="A1125" s="65">
        <v>1180</v>
      </c>
      <c r="B1125" s="61" t="s">
        <v>3373</v>
      </c>
      <c r="C1125" s="79">
        <v>7422</v>
      </c>
      <c r="D1125" s="61" t="s">
        <v>3396</v>
      </c>
      <c r="E1125" s="61" t="s">
        <v>4024</v>
      </c>
      <c r="F1125" s="78"/>
      <c r="G1125" s="58" t="s">
        <v>4857</v>
      </c>
      <c r="H1125" s="68" t="s">
        <v>3662</v>
      </c>
      <c r="I1125" s="71" t="s">
        <v>4529</v>
      </c>
      <c r="J1125" s="58">
        <v>5647</v>
      </c>
      <c r="K1125" s="58" t="s">
        <v>132</v>
      </c>
      <c r="L1125" s="58" t="s">
        <v>132</v>
      </c>
    </row>
    <row r="1126" spans="1:12" ht="14.25" customHeight="1" x14ac:dyDescent="0.3">
      <c r="A1126" s="65">
        <v>1180</v>
      </c>
      <c r="B1126" s="61" t="s">
        <v>3373</v>
      </c>
      <c r="C1126" s="79">
        <v>8038</v>
      </c>
      <c r="D1126" s="61" t="s">
        <v>3421</v>
      </c>
      <c r="E1126" s="61" t="s">
        <v>4023</v>
      </c>
      <c r="F1126" s="78"/>
      <c r="G1126" s="58" t="s">
        <v>4859</v>
      </c>
      <c r="H1126" s="68" t="s">
        <v>4033</v>
      </c>
      <c r="I1126" s="71" t="s">
        <v>4527</v>
      </c>
      <c r="J1126" s="59">
        <v>5647</v>
      </c>
      <c r="K1126" s="58" t="s">
        <v>132</v>
      </c>
      <c r="L1126" s="58" t="s">
        <v>132</v>
      </c>
    </row>
    <row r="1127" spans="1:12" ht="14.25" customHeight="1" x14ac:dyDescent="0.3">
      <c r="A1127" s="65">
        <v>1180</v>
      </c>
      <c r="B1127" s="61" t="s">
        <v>3373</v>
      </c>
      <c r="C1127" s="79" t="s">
        <v>87</v>
      </c>
      <c r="D1127" s="61"/>
      <c r="E1127" s="62" t="s">
        <v>4032</v>
      </c>
      <c r="F1127" s="78"/>
      <c r="G1127" s="58" t="s">
        <v>4859</v>
      </c>
      <c r="H1127" s="68" t="s">
        <v>4033</v>
      </c>
      <c r="I1127" s="71" t="s">
        <v>4527</v>
      </c>
      <c r="J1127" s="58">
        <v>5647</v>
      </c>
      <c r="K1127" s="58" t="s">
        <v>132</v>
      </c>
      <c r="L1127" s="58" t="s">
        <v>132</v>
      </c>
    </row>
    <row r="1128" spans="1:12" ht="14.25" customHeight="1" x14ac:dyDescent="0.3">
      <c r="A1128" s="65">
        <v>1195</v>
      </c>
      <c r="B1128" s="61" t="s">
        <v>2048</v>
      </c>
      <c r="C1128" s="79">
        <v>65</v>
      </c>
      <c r="D1128" s="61" t="s">
        <v>2068</v>
      </c>
      <c r="E1128" s="61" t="s">
        <v>4024</v>
      </c>
      <c r="F1128" s="78"/>
      <c r="G1128" s="58" t="s">
        <v>4857</v>
      </c>
      <c r="H1128" s="68" t="s">
        <v>3662</v>
      </c>
      <c r="I1128" s="71" t="s">
        <v>4529</v>
      </c>
      <c r="J1128" s="58">
        <v>4802</v>
      </c>
      <c r="K1128" s="58" t="s">
        <v>132</v>
      </c>
      <c r="L1128" s="58" t="s">
        <v>132</v>
      </c>
    </row>
    <row r="1129" spans="1:12" ht="14.25" customHeight="1" x14ac:dyDescent="0.3">
      <c r="A1129" s="65">
        <v>1195</v>
      </c>
      <c r="B1129" s="61" t="s">
        <v>2048</v>
      </c>
      <c r="C1129" s="79">
        <v>2573</v>
      </c>
      <c r="D1129" s="61" t="s">
        <v>2070</v>
      </c>
      <c r="E1129" s="61" t="s">
        <v>4024</v>
      </c>
      <c r="F1129" s="78"/>
      <c r="G1129" s="58" t="s">
        <v>4857</v>
      </c>
      <c r="H1129" s="68" t="s">
        <v>3662</v>
      </c>
      <c r="I1129" s="71" t="s">
        <v>4529</v>
      </c>
      <c r="J1129" s="58">
        <v>4802</v>
      </c>
      <c r="K1129" s="58" t="s">
        <v>132</v>
      </c>
      <c r="L1129" s="58" t="s">
        <v>132</v>
      </c>
    </row>
    <row r="1130" spans="1:12" ht="14.25" customHeight="1" x14ac:dyDescent="0.3">
      <c r="A1130" s="65">
        <v>1195</v>
      </c>
      <c r="B1130" s="61" t="s">
        <v>2048</v>
      </c>
      <c r="C1130" s="79">
        <v>3281</v>
      </c>
      <c r="D1130" s="61" t="s">
        <v>2049</v>
      </c>
      <c r="E1130" s="61" t="s">
        <v>4023</v>
      </c>
      <c r="F1130" s="78"/>
      <c r="G1130" s="58" t="s">
        <v>4859</v>
      </c>
      <c r="H1130" s="68" t="s">
        <v>4020</v>
      </c>
      <c r="I1130" s="71" t="s">
        <v>4527</v>
      </c>
      <c r="J1130" s="59">
        <v>4802</v>
      </c>
      <c r="K1130" s="58" t="s">
        <v>132</v>
      </c>
      <c r="L1130" s="58" t="s">
        <v>132</v>
      </c>
    </row>
    <row r="1131" spans="1:12" ht="14.25" customHeight="1" x14ac:dyDescent="0.3">
      <c r="A1131" s="65">
        <v>1195</v>
      </c>
      <c r="B1131" s="61" t="s">
        <v>2048</v>
      </c>
      <c r="C1131" s="79">
        <v>3967</v>
      </c>
      <c r="D1131" s="61" t="s">
        <v>412</v>
      </c>
      <c r="E1131" s="61" t="s">
        <v>4024</v>
      </c>
      <c r="F1131" s="78"/>
      <c r="G1131" s="58" t="s">
        <v>4857</v>
      </c>
      <c r="H1131" s="68" t="s">
        <v>3662</v>
      </c>
      <c r="I1131" s="71" t="s">
        <v>4529</v>
      </c>
      <c r="J1131" s="58">
        <v>4802</v>
      </c>
      <c r="K1131" s="58" t="s">
        <v>132</v>
      </c>
      <c r="L1131" s="58" t="s">
        <v>132</v>
      </c>
    </row>
    <row r="1132" spans="1:12" ht="14.25" customHeight="1" x14ac:dyDescent="0.3">
      <c r="A1132" s="65">
        <v>1195</v>
      </c>
      <c r="B1132" s="61" t="s">
        <v>2048</v>
      </c>
      <c r="C1132" s="79">
        <v>4510</v>
      </c>
      <c r="D1132" s="61" t="s">
        <v>2074</v>
      </c>
      <c r="E1132" s="61" t="s">
        <v>4024</v>
      </c>
      <c r="F1132" s="78"/>
      <c r="G1132" s="58" t="s">
        <v>4857</v>
      </c>
      <c r="H1132" s="68" t="s">
        <v>3662</v>
      </c>
      <c r="I1132" s="71" t="s">
        <v>4529</v>
      </c>
      <c r="J1132" s="58">
        <v>4802</v>
      </c>
      <c r="K1132" s="58" t="s">
        <v>132</v>
      </c>
      <c r="L1132" s="58" t="s">
        <v>132</v>
      </c>
    </row>
    <row r="1133" spans="1:12" ht="14.25" customHeight="1" x14ac:dyDescent="0.3">
      <c r="A1133" s="65">
        <v>1195</v>
      </c>
      <c r="B1133" s="61" t="s">
        <v>2048</v>
      </c>
      <c r="C1133" s="79">
        <v>7356</v>
      </c>
      <c r="D1133" s="61" t="s">
        <v>2057</v>
      </c>
      <c r="E1133" s="61" t="s">
        <v>4052</v>
      </c>
      <c r="F1133" s="78"/>
      <c r="G1133" s="58" t="s">
        <v>4859</v>
      </c>
      <c r="H1133" s="68" t="s">
        <v>4020</v>
      </c>
      <c r="I1133" s="71" t="s">
        <v>4527</v>
      </c>
      <c r="J1133" s="59">
        <v>4802</v>
      </c>
      <c r="K1133" s="58" t="s">
        <v>132</v>
      </c>
      <c r="L1133" s="58" t="s">
        <v>132</v>
      </c>
    </row>
    <row r="1134" spans="1:12" ht="14.25" customHeight="1" x14ac:dyDescent="0.3">
      <c r="A1134" s="65">
        <v>1195</v>
      </c>
      <c r="B1134" s="61" t="s">
        <v>2048</v>
      </c>
      <c r="C1134" s="79">
        <v>7360</v>
      </c>
      <c r="D1134" s="61" t="s">
        <v>2076</v>
      </c>
      <c r="E1134" s="61" t="s">
        <v>4028</v>
      </c>
      <c r="F1134" s="78"/>
      <c r="G1134" s="58" t="s">
        <v>4857</v>
      </c>
      <c r="H1134" s="68" t="s">
        <v>3662</v>
      </c>
      <c r="I1134" s="71" t="s">
        <v>4529</v>
      </c>
      <c r="J1134" s="58">
        <v>4802</v>
      </c>
      <c r="K1134" s="58" t="s">
        <v>132</v>
      </c>
      <c r="L1134" s="58" t="s">
        <v>132</v>
      </c>
    </row>
    <row r="1135" spans="1:12" ht="14.25" customHeight="1" x14ac:dyDescent="0.3">
      <c r="A1135" s="65">
        <v>1195</v>
      </c>
      <c r="B1135" s="61" t="s">
        <v>2048</v>
      </c>
      <c r="C1135" s="79">
        <v>7388</v>
      </c>
      <c r="D1135" s="61" t="s">
        <v>2072</v>
      </c>
      <c r="E1135" s="61" t="s">
        <v>4073</v>
      </c>
      <c r="F1135" s="78"/>
      <c r="G1135" s="58" t="s">
        <v>4859</v>
      </c>
      <c r="H1135" s="68" t="s">
        <v>4020</v>
      </c>
      <c r="I1135" s="71" t="s">
        <v>4527</v>
      </c>
      <c r="J1135" s="59">
        <v>4802</v>
      </c>
      <c r="K1135" s="58" t="s">
        <v>132</v>
      </c>
      <c r="L1135" s="58" t="s">
        <v>132</v>
      </c>
    </row>
    <row r="1136" spans="1:12" ht="14.25" customHeight="1" x14ac:dyDescent="0.3">
      <c r="A1136" s="65">
        <v>1195</v>
      </c>
      <c r="B1136" s="61" t="s">
        <v>2048</v>
      </c>
      <c r="C1136" s="79">
        <v>7890</v>
      </c>
      <c r="D1136" s="61" t="s">
        <v>2066</v>
      </c>
      <c r="E1136" s="61" t="s">
        <v>4024</v>
      </c>
      <c r="F1136" s="78"/>
      <c r="G1136" s="58" t="s">
        <v>4857</v>
      </c>
      <c r="H1136" s="68" t="s">
        <v>3662</v>
      </c>
      <c r="I1136" s="71" t="s">
        <v>4529</v>
      </c>
      <c r="J1136" s="58">
        <v>4802</v>
      </c>
      <c r="K1136" s="58" t="s">
        <v>132</v>
      </c>
      <c r="L1136" s="58" t="s">
        <v>132</v>
      </c>
    </row>
    <row r="1137" spans="1:12" ht="14.25" customHeight="1" x14ac:dyDescent="0.3">
      <c r="A1137" s="65">
        <v>1195</v>
      </c>
      <c r="B1137" s="61" t="s">
        <v>2048</v>
      </c>
      <c r="C1137" s="79">
        <v>9231</v>
      </c>
      <c r="D1137" s="61" t="s">
        <v>2084</v>
      </c>
      <c r="E1137" s="61" t="s">
        <v>4024</v>
      </c>
      <c r="F1137" s="78"/>
      <c r="G1137" s="58" t="s">
        <v>4857</v>
      </c>
      <c r="H1137" s="68" t="s">
        <v>3662</v>
      </c>
      <c r="I1137" s="71" t="s">
        <v>4529</v>
      </c>
      <c r="J1137" s="58">
        <v>4802</v>
      </c>
      <c r="K1137" s="58" t="s">
        <v>132</v>
      </c>
      <c r="L1137" s="58" t="s">
        <v>132</v>
      </c>
    </row>
    <row r="1138" spans="1:12" ht="14.25" customHeight="1" x14ac:dyDescent="0.3">
      <c r="A1138" s="65">
        <v>1195</v>
      </c>
      <c r="B1138" s="61" t="s">
        <v>2048</v>
      </c>
      <c r="C1138" s="79" t="s">
        <v>87</v>
      </c>
      <c r="D1138" s="61"/>
      <c r="E1138" s="62" t="s">
        <v>4051</v>
      </c>
      <c r="F1138" s="78"/>
      <c r="G1138" s="58" t="s">
        <v>4857</v>
      </c>
      <c r="H1138" s="68" t="s">
        <v>3662</v>
      </c>
      <c r="I1138" s="71" t="s">
        <v>4529</v>
      </c>
      <c r="J1138" s="58">
        <v>4802</v>
      </c>
      <c r="K1138" s="58" t="s">
        <v>132</v>
      </c>
      <c r="L1138" s="58" t="s">
        <v>132</v>
      </c>
    </row>
    <row r="1139" spans="1:12" ht="14.25" customHeight="1" x14ac:dyDescent="0.3">
      <c r="A1139" s="65">
        <v>1220</v>
      </c>
      <c r="B1139" s="61" t="s">
        <v>2043</v>
      </c>
      <c r="C1139" s="79">
        <v>3578</v>
      </c>
      <c r="D1139" s="61" t="s">
        <v>2044</v>
      </c>
      <c r="E1139" s="61" t="s">
        <v>4026</v>
      </c>
      <c r="F1139" s="78"/>
      <c r="G1139" s="130" t="s">
        <v>4857</v>
      </c>
      <c r="H1139" s="68" t="s">
        <v>4020</v>
      </c>
      <c r="I1139" s="71" t="s">
        <v>4527</v>
      </c>
      <c r="J1139" s="59">
        <v>1341</v>
      </c>
      <c r="K1139" s="58" t="s">
        <v>132</v>
      </c>
      <c r="L1139" s="58" t="s">
        <v>132</v>
      </c>
    </row>
    <row r="1140" spans="1:12" ht="14.25" customHeight="1" x14ac:dyDescent="0.3">
      <c r="A1140" s="65">
        <v>1220</v>
      </c>
      <c r="B1140" s="61" t="s">
        <v>2043</v>
      </c>
      <c r="C1140" s="79">
        <v>3585</v>
      </c>
      <c r="D1140" s="64" t="s">
        <v>2059</v>
      </c>
      <c r="E1140" s="61" t="s">
        <v>4050</v>
      </c>
      <c r="F1140" s="78"/>
      <c r="G1140" s="58" t="s">
        <v>4857</v>
      </c>
      <c r="H1140" s="68" t="s">
        <v>3662</v>
      </c>
      <c r="I1140" s="71" t="s">
        <v>4529</v>
      </c>
      <c r="J1140" s="58">
        <v>1341</v>
      </c>
      <c r="K1140" s="58" t="s">
        <v>132</v>
      </c>
      <c r="L1140" s="58" t="s">
        <v>132</v>
      </c>
    </row>
    <row r="1141" spans="1:12" ht="14.25" customHeight="1" x14ac:dyDescent="0.3">
      <c r="A1141" s="65">
        <v>1220</v>
      </c>
      <c r="B1141" s="61" t="s">
        <v>2043</v>
      </c>
      <c r="C1141" s="79">
        <v>3586</v>
      </c>
      <c r="D1141" s="61" t="s">
        <v>2061</v>
      </c>
      <c r="E1141" s="61" t="s">
        <v>4024</v>
      </c>
      <c r="F1141" s="78"/>
      <c r="G1141" s="58" t="s">
        <v>4858</v>
      </c>
      <c r="H1141" s="68" t="s">
        <v>3662</v>
      </c>
      <c r="I1141" s="71" t="s">
        <v>4528</v>
      </c>
      <c r="J1141" s="58">
        <v>1341</v>
      </c>
      <c r="K1141" s="58" t="s">
        <v>132</v>
      </c>
      <c r="L1141" s="58" t="s">
        <v>132</v>
      </c>
    </row>
    <row r="1142" spans="1:12" ht="14.25" customHeight="1" x14ac:dyDescent="0.3">
      <c r="A1142" s="65">
        <v>1220</v>
      </c>
      <c r="B1142" s="61" t="s">
        <v>2043</v>
      </c>
      <c r="C1142" s="79">
        <v>8274</v>
      </c>
      <c r="D1142" s="64" t="s">
        <v>2063</v>
      </c>
      <c r="E1142" s="61" t="s">
        <v>4025</v>
      </c>
      <c r="F1142" s="78"/>
      <c r="G1142" s="58" t="s">
        <v>4857</v>
      </c>
      <c r="H1142" s="68" t="s">
        <v>3662</v>
      </c>
      <c r="I1142" s="71" t="s">
        <v>4529</v>
      </c>
      <c r="J1142" s="58">
        <v>1341</v>
      </c>
      <c r="K1142" s="58" t="s">
        <v>132</v>
      </c>
      <c r="L1142" s="58" t="s">
        <v>132</v>
      </c>
    </row>
    <row r="1143" spans="1:12" ht="14.25" customHeight="1" x14ac:dyDescent="0.3">
      <c r="A1143" s="65">
        <v>1220</v>
      </c>
      <c r="B1143" s="61" t="s">
        <v>2043</v>
      </c>
      <c r="C1143" s="79" t="s">
        <v>87</v>
      </c>
      <c r="D1143" s="61"/>
      <c r="E1143" s="62" t="s">
        <v>4051</v>
      </c>
      <c r="F1143" s="78"/>
      <c r="G1143" s="58" t="s">
        <v>4857</v>
      </c>
      <c r="H1143" s="68" t="s">
        <v>3662</v>
      </c>
      <c r="I1143" s="71" t="s">
        <v>4529</v>
      </c>
      <c r="J1143" s="58">
        <v>1341</v>
      </c>
      <c r="K1143" s="58" t="s">
        <v>132</v>
      </c>
      <c r="L1143" s="58" t="s">
        <v>132</v>
      </c>
    </row>
    <row r="1144" spans="1:12" ht="14.25" customHeight="1" x14ac:dyDescent="0.3">
      <c r="A1144" s="65">
        <v>1330</v>
      </c>
      <c r="B1144" s="61" t="s">
        <v>2091</v>
      </c>
      <c r="C1144" s="79">
        <v>1632</v>
      </c>
      <c r="D1144" s="61" t="s">
        <v>2092</v>
      </c>
      <c r="E1144" s="61" t="s">
        <v>4024</v>
      </c>
      <c r="F1144" s="78"/>
      <c r="G1144" s="58" t="s">
        <v>4857</v>
      </c>
      <c r="H1144" s="68" t="s">
        <v>3662</v>
      </c>
      <c r="I1144" s="71" t="s">
        <v>4529</v>
      </c>
      <c r="J1144" s="58">
        <v>498</v>
      </c>
      <c r="K1144" s="58" t="s">
        <v>12</v>
      </c>
      <c r="L1144" s="58" t="s">
        <v>132</v>
      </c>
    </row>
    <row r="1145" spans="1:12" ht="14.25" customHeight="1" x14ac:dyDescent="0.3">
      <c r="A1145" s="65">
        <v>1330</v>
      </c>
      <c r="B1145" s="61" t="s">
        <v>2091</v>
      </c>
      <c r="C1145" s="79">
        <v>1634</v>
      </c>
      <c r="D1145" s="61" t="s">
        <v>2094</v>
      </c>
      <c r="E1145" s="61" t="s">
        <v>4024</v>
      </c>
      <c r="F1145" s="78"/>
      <c r="G1145" s="58" t="s">
        <v>4857</v>
      </c>
      <c r="H1145" s="68" t="s">
        <v>3662</v>
      </c>
      <c r="I1145" s="71" t="s">
        <v>4529</v>
      </c>
      <c r="J1145" s="58">
        <v>498</v>
      </c>
      <c r="K1145" s="58" t="s">
        <v>12</v>
      </c>
      <c r="L1145" s="58" t="s">
        <v>132</v>
      </c>
    </row>
    <row r="1146" spans="1:12" ht="14.25" customHeight="1" x14ac:dyDescent="0.3">
      <c r="A1146" s="65">
        <v>1330</v>
      </c>
      <c r="B1146" s="61" t="s">
        <v>2091</v>
      </c>
      <c r="C1146" s="79" t="s">
        <v>87</v>
      </c>
      <c r="D1146" s="61"/>
      <c r="E1146" s="62" t="s">
        <v>4032</v>
      </c>
      <c r="F1146" s="78"/>
      <c r="G1146" s="58" t="s">
        <v>4857</v>
      </c>
      <c r="H1146" s="68" t="s">
        <v>3662</v>
      </c>
      <c r="I1146" s="71" t="s">
        <v>4529</v>
      </c>
      <c r="J1146" s="58">
        <v>498</v>
      </c>
      <c r="K1146" s="58" t="s">
        <v>12</v>
      </c>
      <c r="L1146" s="58" t="s">
        <v>132</v>
      </c>
    </row>
    <row r="1147" spans="1:12" ht="14.25" customHeight="1" x14ac:dyDescent="0.3">
      <c r="A1147" s="65">
        <v>1340</v>
      </c>
      <c r="B1147" s="61" t="s">
        <v>3854</v>
      </c>
      <c r="C1147" s="79">
        <v>9420</v>
      </c>
      <c r="D1147" s="61" t="s">
        <v>3867</v>
      </c>
      <c r="E1147" s="61" t="s">
        <v>4025</v>
      </c>
      <c r="F1147" s="78"/>
      <c r="G1147" s="121" t="s">
        <v>4858</v>
      </c>
      <c r="H1147" s="68" t="s">
        <v>4033</v>
      </c>
      <c r="I1147" s="71" t="s">
        <v>4528</v>
      </c>
      <c r="J1147" s="58">
        <v>434</v>
      </c>
      <c r="K1147" s="58" t="s">
        <v>12</v>
      </c>
      <c r="L1147" s="58" t="s">
        <v>12</v>
      </c>
    </row>
    <row r="1148" spans="1:12" ht="14.25" customHeight="1" x14ac:dyDescent="0.3">
      <c r="A1148" s="65">
        <v>1340</v>
      </c>
      <c r="B1148" s="61" t="s">
        <v>3854</v>
      </c>
      <c r="C1148" s="79">
        <v>9422</v>
      </c>
      <c r="D1148" s="61" t="s">
        <v>3855</v>
      </c>
      <c r="E1148" s="61" t="s">
        <v>4023</v>
      </c>
      <c r="F1148" s="78"/>
      <c r="G1148" s="121" t="s">
        <v>4857</v>
      </c>
      <c r="H1148" s="68" t="s">
        <v>4033</v>
      </c>
      <c r="I1148" s="71" t="s">
        <v>4527</v>
      </c>
      <c r="J1148" s="59">
        <v>434</v>
      </c>
      <c r="K1148" s="58" t="s">
        <v>12</v>
      </c>
      <c r="L1148" s="58" t="s">
        <v>132</v>
      </c>
    </row>
    <row r="1149" spans="1:12" ht="14.25" customHeight="1" x14ac:dyDescent="0.3">
      <c r="A1149" s="67">
        <v>1340</v>
      </c>
      <c r="B1149" s="61" t="s">
        <v>3854</v>
      </c>
      <c r="C1149" s="79" t="s">
        <v>87</v>
      </c>
      <c r="D1149" s="61"/>
      <c r="E1149" s="62" t="s">
        <v>4071</v>
      </c>
      <c r="F1149" s="78"/>
      <c r="G1149" s="121" t="s">
        <v>4858</v>
      </c>
      <c r="H1149" s="68" t="s">
        <v>4033</v>
      </c>
      <c r="I1149" s="71" t="s">
        <v>4528</v>
      </c>
      <c r="J1149" s="58">
        <v>434</v>
      </c>
      <c r="K1149" s="58" t="s">
        <v>12</v>
      </c>
      <c r="L1149" s="58" t="s">
        <v>132</v>
      </c>
    </row>
    <row r="1150" spans="1:12" ht="14.25" customHeight="1" x14ac:dyDescent="0.3">
      <c r="A1150" s="65">
        <v>1350</v>
      </c>
      <c r="B1150" s="61" t="s">
        <v>1898</v>
      </c>
      <c r="C1150" s="79">
        <v>2376</v>
      </c>
      <c r="D1150" s="61" t="s">
        <v>1899</v>
      </c>
      <c r="E1150" s="61" t="s">
        <v>4024</v>
      </c>
      <c r="F1150" s="78"/>
      <c r="G1150" s="58" t="s">
        <v>4859</v>
      </c>
      <c r="H1150" s="68" t="s">
        <v>4033</v>
      </c>
      <c r="I1150" s="71" t="s">
        <v>4527</v>
      </c>
      <c r="J1150" s="58">
        <v>1354</v>
      </c>
      <c r="K1150" s="58" t="s">
        <v>132</v>
      </c>
      <c r="L1150" s="58" t="s">
        <v>132</v>
      </c>
    </row>
    <row r="1151" spans="1:12" ht="14.25" customHeight="1" x14ac:dyDescent="0.3">
      <c r="A1151" s="65">
        <v>1350</v>
      </c>
      <c r="B1151" s="61" t="s">
        <v>1898</v>
      </c>
      <c r="C1151" s="79">
        <v>3182</v>
      </c>
      <c r="D1151" s="61" t="s">
        <v>1901</v>
      </c>
      <c r="E1151" s="61" t="s">
        <v>4024</v>
      </c>
      <c r="F1151" s="78"/>
      <c r="G1151" s="58" t="s">
        <v>4859</v>
      </c>
      <c r="H1151" s="68" t="s">
        <v>4033</v>
      </c>
      <c r="I1151" s="71" t="s">
        <v>4527</v>
      </c>
      <c r="J1151" s="58">
        <v>1354</v>
      </c>
      <c r="K1151" s="58" t="s">
        <v>132</v>
      </c>
      <c r="L1151" s="58" t="s">
        <v>132</v>
      </c>
    </row>
    <row r="1152" spans="1:12" ht="14.25" customHeight="1" x14ac:dyDescent="0.3">
      <c r="A1152" s="65">
        <v>1350</v>
      </c>
      <c r="B1152" s="61" t="s">
        <v>1898</v>
      </c>
      <c r="C1152" s="79">
        <v>3556</v>
      </c>
      <c r="D1152" s="61" t="s">
        <v>1903</v>
      </c>
      <c r="E1152" s="61" t="s">
        <v>4024</v>
      </c>
      <c r="F1152" s="78"/>
      <c r="G1152" s="58" t="s">
        <v>4859</v>
      </c>
      <c r="H1152" s="68" t="s">
        <v>4033</v>
      </c>
      <c r="I1152" s="71" t="s">
        <v>4527</v>
      </c>
      <c r="J1152" s="58">
        <v>1354</v>
      </c>
      <c r="K1152" s="58" t="s">
        <v>132</v>
      </c>
      <c r="L1152" s="58" t="s">
        <v>132</v>
      </c>
    </row>
    <row r="1153" spans="1:12" ht="14.25" customHeight="1" x14ac:dyDescent="0.3">
      <c r="A1153" s="65">
        <v>1350</v>
      </c>
      <c r="B1153" s="61" t="s">
        <v>1898</v>
      </c>
      <c r="C1153" s="79">
        <v>5864</v>
      </c>
      <c r="D1153" s="61" t="s">
        <v>1905</v>
      </c>
      <c r="E1153" s="61" t="s">
        <v>4024</v>
      </c>
      <c r="F1153" s="78"/>
      <c r="G1153" s="58" t="s">
        <v>4859</v>
      </c>
      <c r="H1153" s="68" t="s">
        <v>4033</v>
      </c>
      <c r="I1153" s="71" t="s">
        <v>4527</v>
      </c>
      <c r="J1153" s="58">
        <v>1354</v>
      </c>
      <c r="K1153" s="58" t="s">
        <v>132</v>
      </c>
      <c r="L1153" s="58" t="s">
        <v>132</v>
      </c>
    </row>
    <row r="1154" spans="1:12" ht="14.25" customHeight="1" x14ac:dyDescent="0.3">
      <c r="A1154" s="67">
        <v>1350</v>
      </c>
      <c r="B1154" s="61" t="s">
        <v>1898</v>
      </c>
      <c r="C1154" s="79" t="s">
        <v>87</v>
      </c>
      <c r="D1154" s="61"/>
      <c r="E1154" s="64" t="s">
        <v>4032</v>
      </c>
      <c r="F1154" s="78"/>
      <c r="G1154" s="58" t="s">
        <v>4858</v>
      </c>
      <c r="H1154" s="68" t="s">
        <v>4033</v>
      </c>
      <c r="I1154" s="71" t="s">
        <v>4528</v>
      </c>
      <c r="J1154" s="58">
        <v>1354</v>
      </c>
      <c r="K1154" s="58" t="s">
        <v>132</v>
      </c>
      <c r="L1154" s="58" t="s">
        <v>132</v>
      </c>
    </row>
    <row r="1155" spans="1:12" ht="14.25" customHeight="1" x14ac:dyDescent="0.3">
      <c r="A1155" s="65">
        <v>1360</v>
      </c>
      <c r="B1155" s="61" t="s">
        <v>2159</v>
      </c>
      <c r="C1155" s="79">
        <v>1447</v>
      </c>
      <c r="D1155" s="61" t="s">
        <v>2160</v>
      </c>
      <c r="E1155" s="61" t="s">
        <v>4024</v>
      </c>
      <c r="F1155" s="78"/>
      <c r="G1155" s="58" t="s">
        <v>4858</v>
      </c>
      <c r="H1155" s="68" t="s">
        <v>4033</v>
      </c>
      <c r="I1155" s="71" t="s">
        <v>4528</v>
      </c>
      <c r="J1155" s="58">
        <v>2111</v>
      </c>
      <c r="K1155" s="58" t="s">
        <v>132</v>
      </c>
      <c r="L1155" s="58" t="s">
        <v>132</v>
      </c>
    </row>
    <row r="1156" spans="1:12" ht="14.25" customHeight="1" x14ac:dyDescent="0.3">
      <c r="A1156" s="65">
        <v>1360</v>
      </c>
      <c r="B1156" s="61" t="s">
        <v>2159</v>
      </c>
      <c r="C1156" s="79">
        <v>2006</v>
      </c>
      <c r="D1156" s="61" t="s">
        <v>2162</v>
      </c>
      <c r="E1156" s="61" t="s">
        <v>4025</v>
      </c>
      <c r="F1156" s="78"/>
      <c r="G1156" s="58" t="s">
        <v>4858</v>
      </c>
      <c r="H1156" s="68" t="s">
        <v>4033</v>
      </c>
      <c r="I1156" s="71" t="s">
        <v>4528</v>
      </c>
      <c r="J1156" s="58">
        <v>2111</v>
      </c>
      <c r="K1156" s="58" t="s">
        <v>132</v>
      </c>
      <c r="L1156" s="58" t="s">
        <v>132</v>
      </c>
    </row>
    <row r="1157" spans="1:12" ht="14.25" customHeight="1" x14ac:dyDescent="0.3">
      <c r="A1157" s="65">
        <v>1360</v>
      </c>
      <c r="B1157" s="61" t="s">
        <v>2159</v>
      </c>
      <c r="C1157" s="79">
        <v>3690</v>
      </c>
      <c r="D1157" s="61" t="s">
        <v>2164</v>
      </c>
      <c r="E1157" s="61" t="s">
        <v>4024</v>
      </c>
      <c r="F1157" s="78"/>
      <c r="G1157" s="58" t="s">
        <v>4858</v>
      </c>
      <c r="H1157" s="68" t="s">
        <v>4033</v>
      </c>
      <c r="I1157" s="71" t="s">
        <v>4528</v>
      </c>
      <c r="J1157" s="58">
        <v>2111</v>
      </c>
      <c r="K1157" s="58" t="s">
        <v>132</v>
      </c>
      <c r="L1157" s="58" t="s">
        <v>132</v>
      </c>
    </row>
    <row r="1158" spans="1:12" ht="14.25" customHeight="1" x14ac:dyDescent="0.3">
      <c r="A1158" s="65">
        <v>1360</v>
      </c>
      <c r="B1158" s="61" t="s">
        <v>2159</v>
      </c>
      <c r="C1158" s="79">
        <v>3694</v>
      </c>
      <c r="D1158" s="61" t="s">
        <v>2166</v>
      </c>
      <c r="E1158" s="61" t="s">
        <v>4024</v>
      </c>
      <c r="F1158" s="78"/>
      <c r="G1158" s="58" t="s">
        <v>4858</v>
      </c>
      <c r="H1158" s="68" t="s">
        <v>4033</v>
      </c>
      <c r="I1158" s="71" t="s">
        <v>4528</v>
      </c>
      <c r="J1158" s="58">
        <v>2111</v>
      </c>
      <c r="K1158" s="58" t="s">
        <v>132</v>
      </c>
      <c r="L1158" s="58" t="s">
        <v>132</v>
      </c>
    </row>
    <row r="1159" spans="1:12" ht="14.25" customHeight="1" x14ac:dyDescent="0.3">
      <c r="A1159" s="65">
        <v>1360</v>
      </c>
      <c r="B1159" s="61" t="s">
        <v>2159</v>
      </c>
      <c r="C1159" s="79">
        <v>3697</v>
      </c>
      <c r="D1159" s="61" t="s">
        <v>2168</v>
      </c>
      <c r="E1159" s="61" t="s">
        <v>4024</v>
      </c>
      <c r="F1159" s="78"/>
      <c r="G1159" s="58" t="s">
        <v>4858</v>
      </c>
      <c r="H1159" s="68" t="s">
        <v>3662</v>
      </c>
      <c r="I1159" s="71" t="s">
        <v>4528</v>
      </c>
      <c r="J1159" s="58">
        <v>2111</v>
      </c>
      <c r="K1159" s="58" t="s">
        <v>132</v>
      </c>
      <c r="L1159" s="58" t="s">
        <v>132</v>
      </c>
    </row>
    <row r="1160" spans="1:12" ht="14.25" customHeight="1" x14ac:dyDescent="0.3">
      <c r="A1160" s="65">
        <v>1360</v>
      </c>
      <c r="B1160" s="61" t="s">
        <v>2159</v>
      </c>
      <c r="C1160" s="79">
        <v>5577</v>
      </c>
      <c r="D1160" s="61" t="s">
        <v>2170</v>
      </c>
      <c r="E1160" s="61" t="s">
        <v>4024</v>
      </c>
      <c r="F1160" s="78"/>
      <c r="G1160" s="58" t="s">
        <v>4858</v>
      </c>
      <c r="H1160" s="68" t="s">
        <v>4033</v>
      </c>
      <c r="I1160" s="71" t="s">
        <v>4528</v>
      </c>
      <c r="J1160" s="58">
        <v>2111</v>
      </c>
      <c r="K1160" s="58" t="s">
        <v>132</v>
      </c>
      <c r="L1160" s="58" t="s">
        <v>132</v>
      </c>
    </row>
    <row r="1161" spans="1:12" ht="14.25" customHeight="1" x14ac:dyDescent="0.3">
      <c r="A1161" s="65">
        <v>1360</v>
      </c>
      <c r="B1161" s="61" t="s">
        <v>2159</v>
      </c>
      <c r="C1161" s="79" t="s">
        <v>87</v>
      </c>
      <c r="D1161" s="61"/>
      <c r="E1161" s="62" t="s">
        <v>4032</v>
      </c>
      <c r="F1161" s="78"/>
      <c r="G1161" s="58" t="s">
        <v>4858</v>
      </c>
      <c r="H1161" s="68" t="s">
        <v>4033</v>
      </c>
      <c r="I1161" s="71" t="s">
        <v>4528</v>
      </c>
      <c r="J1161" s="58">
        <v>2111</v>
      </c>
      <c r="K1161" s="58" t="s">
        <v>132</v>
      </c>
      <c r="L1161" s="58" t="s">
        <v>132</v>
      </c>
    </row>
    <row r="1162" spans="1:12" ht="14.25" customHeight="1" x14ac:dyDescent="0.3">
      <c r="A1162" s="65">
        <v>1380</v>
      </c>
      <c r="B1162" s="61" t="s">
        <v>2249</v>
      </c>
      <c r="C1162" s="79">
        <v>4899</v>
      </c>
      <c r="D1162" s="61" t="s">
        <v>2250</v>
      </c>
      <c r="E1162" s="61" t="s">
        <v>4024</v>
      </c>
      <c r="F1162" s="78"/>
      <c r="G1162" s="125" t="s">
        <v>4858</v>
      </c>
      <c r="H1162" s="68" t="s">
        <v>4033</v>
      </c>
      <c r="I1162" s="71" t="s">
        <v>4528</v>
      </c>
      <c r="J1162" s="58">
        <v>87</v>
      </c>
      <c r="K1162" s="58" t="s">
        <v>12</v>
      </c>
      <c r="L1162" s="58" t="s">
        <v>12</v>
      </c>
    </row>
    <row r="1163" spans="1:12" ht="14.25" customHeight="1" x14ac:dyDescent="0.3">
      <c r="A1163" s="65">
        <v>1380</v>
      </c>
      <c r="B1163" s="61" t="s">
        <v>2249</v>
      </c>
      <c r="C1163" s="79" t="s">
        <v>87</v>
      </c>
      <c r="D1163" s="61"/>
      <c r="E1163" s="62" t="s">
        <v>4032</v>
      </c>
      <c r="F1163" s="78"/>
      <c r="G1163" s="58" t="s">
        <v>4858</v>
      </c>
      <c r="H1163" s="68" t="s">
        <v>4033</v>
      </c>
      <c r="I1163" s="71" t="s">
        <v>4528</v>
      </c>
      <c r="J1163" s="58">
        <v>87</v>
      </c>
      <c r="K1163" s="58" t="s">
        <v>12</v>
      </c>
      <c r="L1163" s="58" t="s">
        <v>12</v>
      </c>
    </row>
    <row r="1164" spans="1:12" ht="14.25" customHeight="1" x14ac:dyDescent="0.3">
      <c r="A1164" s="65">
        <v>1390</v>
      </c>
      <c r="B1164" s="61" t="s">
        <v>2241</v>
      </c>
      <c r="C1164" s="79">
        <v>63</v>
      </c>
      <c r="D1164" s="61" t="s">
        <v>2276</v>
      </c>
      <c r="E1164" s="61" t="s">
        <v>4027</v>
      </c>
      <c r="F1164" s="78">
        <v>1</v>
      </c>
      <c r="G1164" s="58" t="s">
        <v>4856</v>
      </c>
      <c r="H1164" s="68" t="s">
        <v>4020</v>
      </c>
      <c r="I1164" s="71" t="s">
        <v>4527</v>
      </c>
      <c r="J1164" s="58">
        <v>541</v>
      </c>
      <c r="K1164" s="58" t="s">
        <v>12</v>
      </c>
      <c r="L1164" s="58" t="s">
        <v>132</v>
      </c>
    </row>
    <row r="1165" spans="1:12" ht="14.25" customHeight="1" x14ac:dyDescent="0.3">
      <c r="A1165" s="65">
        <v>1390</v>
      </c>
      <c r="B1165" s="61" t="s">
        <v>2241</v>
      </c>
      <c r="C1165" s="79">
        <v>3306</v>
      </c>
      <c r="D1165" s="61" t="s">
        <v>2242</v>
      </c>
      <c r="E1165" s="61" t="s">
        <v>4026</v>
      </c>
      <c r="F1165" s="78"/>
      <c r="G1165" s="58" t="s">
        <v>4857</v>
      </c>
      <c r="H1165" s="68" t="s">
        <v>4020</v>
      </c>
      <c r="I1165" s="71" t="s">
        <v>4527</v>
      </c>
      <c r="J1165" s="59">
        <v>541</v>
      </c>
      <c r="K1165" s="58" t="s">
        <v>12</v>
      </c>
      <c r="L1165" s="58" t="s">
        <v>132</v>
      </c>
    </row>
    <row r="1166" spans="1:12" ht="14.25" customHeight="1" x14ac:dyDescent="0.3">
      <c r="A1166" s="65">
        <v>1390</v>
      </c>
      <c r="B1166" s="61" t="s">
        <v>2241</v>
      </c>
      <c r="C1166" s="79">
        <v>9212</v>
      </c>
      <c r="D1166" s="61" t="s">
        <v>2273</v>
      </c>
      <c r="E1166" s="61" t="s">
        <v>4023</v>
      </c>
      <c r="F1166" s="78"/>
      <c r="G1166" s="58" t="s">
        <v>4857</v>
      </c>
      <c r="H1166" s="68" t="s">
        <v>4020</v>
      </c>
      <c r="I1166" s="71" t="s">
        <v>4527</v>
      </c>
      <c r="J1166" s="59">
        <v>541</v>
      </c>
      <c r="K1166" s="58" t="s">
        <v>12</v>
      </c>
      <c r="L1166" s="58" t="s">
        <v>132</v>
      </c>
    </row>
    <row r="1167" spans="1:12" ht="14.25" customHeight="1" x14ac:dyDescent="0.3">
      <c r="A1167" s="65">
        <v>1390</v>
      </c>
      <c r="B1167" s="61" t="s">
        <v>2241</v>
      </c>
      <c r="C1167" s="79" t="s">
        <v>87</v>
      </c>
      <c r="D1167" s="61"/>
      <c r="E1167" s="62" t="s">
        <v>4042</v>
      </c>
      <c r="F1167" s="78"/>
      <c r="G1167" s="58" t="s">
        <v>4857</v>
      </c>
      <c r="H1167" s="68" t="s">
        <v>4020</v>
      </c>
      <c r="I1167" s="71" t="s">
        <v>4527</v>
      </c>
      <c r="J1167" s="59">
        <v>541</v>
      </c>
      <c r="K1167" s="58" t="s">
        <v>12</v>
      </c>
      <c r="L1167" s="58" t="s">
        <v>132</v>
      </c>
    </row>
    <row r="1168" spans="1:12" ht="14.25" customHeight="1" x14ac:dyDescent="0.3">
      <c r="A1168" s="65">
        <v>1400</v>
      </c>
      <c r="B1168" s="61" t="s">
        <v>2633</v>
      </c>
      <c r="C1168" s="79">
        <v>4860</v>
      </c>
      <c r="D1168" s="61" t="s">
        <v>2662</v>
      </c>
      <c r="E1168" s="61" t="s">
        <v>4025</v>
      </c>
      <c r="F1168" s="78"/>
      <c r="G1168" s="127" t="s">
        <v>4858</v>
      </c>
      <c r="H1168" s="68" t="s">
        <v>3662</v>
      </c>
      <c r="I1168" s="71" t="s">
        <v>4528</v>
      </c>
      <c r="J1168" s="58">
        <v>212</v>
      </c>
      <c r="K1168" s="58" t="s">
        <v>12</v>
      </c>
      <c r="L1168" s="58" t="s">
        <v>132</v>
      </c>
    </row>
    <row r="1169" spans="1:12" ht="14.25" customHeight="1" x14ac:dyDescent="0.3">
      <c r="A1169" s="65">
        <v>1400</v>
      </c>
      <c r="B1169" s="61" t="s">
        <v>2633</v>
      </c>
      <c r="C1169" s="79">
        <v>4864</v>
      </c>
      <c r="D1169" s="61" t="s">
        <v>2634</v>
      </c>
      <c r="E1169" s="61" t="s">
        <v>4073</v>
      </c>
      <c r="F1169" s="78"/>
      <c r="G1169" s="127" t="s">
        <v>4857</v>
      </c>
      <c r="H1169" s="68" t="s">
        <v>4020</v>
      </c>
      <c r="I1169" s="71" t="s">
        <v>4527</v>
      </c>
      <c r="J1169" s="59">
        <v>212</v>
      </c>
      <c r="K1169" s="58" t="s">
        <v>12</v>
      </c>
      <c r="L1169" s="58" t="s">
        <v>132</v>
      </c>
    </row>
    <row r="1170" spans="1:12" ht="14.25" customHeight="1" x14ac:dyDescent="0.3">
      <c r="A1170" s="65">
        <v>1400</v>
      </c>
      <c r="B1170" s="61" t="s">
        <v>2633</v>
      </c>
      <c r="C1170" s="79" t="s">
        <v>87</v>
      </c>
      <c r="D1170" s="61"/>
      <c r="E1170" s="62" t="s">
        <v>4051</v>
      </c>
      <c r="F1170" s="78"/>
      <c r="G1170" s="127" t="s">
        <v>4858</v>
      </c>
      <c r="H1170" s="68" t="s">
        <v>3662</v>
      </c>
      <c r="I1170" s="71" t="s">
        <v>4528</v>
      </c>
      <c r="J1170" s="58">
        <v>212</v>
      </c>
      <c r="K1170" s="58" t="s">
        <v>12</v>
      </c>
      <c r="L1170" s="58" t="s">
        <v>132</v>
      </c>
    </row>
    <row r="1171" spans="1:12" ht="14.25" customHeight="1" x14ac:dyDescent="0.3">
      <c r="A1171" s="65">
        <v>1410</v>
      </c>
      <c r="B1171" s="61" t="s">
        <v>3034</v>
      </c>
      <c r="C1171" s="79">
        <v>6358</v>
      </c>
      <c r="D1171" s="61" t="s">
        <v>3035</v>
      </c>
      <c r="E1171" s="61" t="s">
        <v>4025</v>
      </c>
      <c r="F1171" s="78"/>
      <c r="G1171" s="58" t="s">
        <v>4859</v>
      </c>
      <c r="H1171" s="68" t="s">
        <v>4033</v>
      </c>
      <c r="I1171" s="71" t="s">
        <v>4527</v>
      </c>
      <c r="J1171" s="58">
        <v>179</v>
      </c>
      <c r="K1171" s="58" t="s">
        <v>12</v>
      </c>
      <c r="L1171" s="58" t="s">
        <v>12</v>
      </c>
    </row>
    <row r="1172" spans="1:12" ht="14.25" customHeight="1" x14ac:dyDescent="0.3">
      <c r="A1172" s="65">
        <v>1410</v>
      </c>
      <c r="B1172" s="61" t="s">
        <v>3034</v>
      </c>
      <c r="C1172" s="79" t="s">
        <v>87</v>
      </c>
      <c r="D1172" s="61"/>
      <c r="E1172" s="62" t="s">
        <v>4051</v>
      </c>
      <c r="F1172" s="78"/>
      <c r="G1172" s="58" t="s">
        <v>4859</v>
      </c>
      <c r="H1172" s="68" t="s">
        <v>4033</v>
      </c>
      <c r="I1172" s="71" t="s">
        <v>4527</v>
      </c>
      <c r="J1172" s="58">
        <v>179</v>
      </c>
      <c r="K1172" s="58" t="s">
        <v>12</v>
      </c>
      <c r="L1172" s="58" t="s">
        <v>12</v>
      </c>
    </row>
    <row r="1173" spans="1:12" ht="14.25" customHeight="1" x14ac:dyDescent="0.3">
      <c r="A1173" s="65">
        <v>1420</v>
      </c>
      <c r="B1173" s="61" t="s">
        <v>2292</v>
      </c>
      <c r="C1173" s="79">
        <v>30</v>
      </c>
      <c r="D1173" s="61" t="s">
        <v>976</v>
      </c>
      <c r="E1173" s="61" t="s">
        <v>4025</v>
      </c>
      <c r="F1173" s="78"/>
      <c r="G1173" s="58" t="s">
        <v>4858</v>
      </c>
      <c r="H1173" s="68" t="s">
        <v>3662</v>
      </c>
      <c r="I1173" s="71" t="s">
        <v>4528</v>
      </c>
      <c r="J1173" s="58">
        <v>84048</v>
      </c>
      <c r="K1173" s="58" t="s">
        <v>132</v>
      </c>
      <c r="L1173" s="58" t="s">
        <v>132</v>
      </c>
    </row>
    <row r="1174" spans="1:12" ht="14.25" customHeight="1" x14ac:dyDescent="0.3">
      <c r="A1174" s="65">
        <v>1420</v>
      </c>
      <c r="B1174" s="61" t="s">
        <v>2292</v>
      </c>
      <c r="C1174" s="79">
        <v>33</v>
      </c>
      <c r="D1174" s="61" t="s">
        <v>2435</v>
      </c>
      <c r="E1174" s="61" t="s">
        <v>4043</v>
      </c>
      <c r="F1174" s="78"/>
      <c r="G1174" s="58" t="s">
        <v>4857</v>
      </c>
      <c r="H1174" s="68" t="s">
        <v>4033</v>
      </c>
      <c r="I1174" s="71" t="s">
        <v>4527</v>
      </c>
      <c r="J1174" s="59">
        <v>84048</v>
      </c>
      <c r="K1174" s="58" t="s">
        <v>132</v>
      </c>
      <c r="L1174" s="58" t="s">
        <v>132</v>
      </c>
    </row>
    <row r="1175" spans="1:12" ht="14.25" customHeight="1" x14ac:dyDescent="0.3">
      <c r="A1175" s="65">
        <v>1420</v>
      </c>
      <c r="B1175" s="61" t="s">
        <v>2292</v>
      </c>
      <c r="C1175" s="79">
        <v>108</v>
      </c>
      <c r="D1175" s="61" t="s">
        <v>2299</v>
      </c>
      <c r="E1175" s="61" t="s">
        <v>4023</v>
      </c>
      <c r="F1175" s="78"/>
      <c r="G1175" s="58" t="s">
        <v>4857</v>
      </c>
      <c r="H1175" s="68" t="s">
        <v>4020</v>
      </c>
      <c r="I1175" s="71" t="s">
        <v>4527</v>
      </c>
      <c r="J1175" s="59">
        <v>84048</v>
      </c>
      <c r="K1175" s="58" t="s">
        <v>132</v>
      </c>
      <c r="L1175" s="58" t="s">
        <v>132</v>
      </c>
    </row>
    <row r="1176" spans="1:12" ht="14.25" customHeight="1" x14ac:dyDescent="0.3">
      <c r="A1176" s="65">
        <v>1420</v>
      </c>
      <c r="B1176" s="61" t="s">
        <v>2292</v>
      </c>
      <c r="C1176" s="79">
        <v>109</v>
      </c>
      <c r="D1176" s="61" t="s">
        <v>2303</v>
      </c>
      <c r="E1176" s="61" t="s">
        <v>4027</v>
      </c>
      <c r="F1176" s="78">
        <v>4</v>
      </c>
      <c r="G1176" s="58" t="s">
        <v>4856</v>
      </c>
      <c r="H1176" s="68" t="s">
        <v>4020</v>
      </c>
      <c r="I1176" s="71" t="s">
        <v>4527</v>
      </c>
      <c r="J1176" s="58">
        <v>84048</v>
      </c>
      <c r="K1176" s="58" t="s">
        <v>132</v>
      </c>
      <c r="L1176" s="58" t="s">
        <v>132</v>
      </c>
    </row>
    <row r="1177" spans="1:12" ht="14.25" customHeight="1" x14ac:dyDescent="0.3">
      <c r="A1177" s="65">
        <v>1420</v>
      </c>
      <c r="B1177" s="61" t="s">
        <v>2292</v>
      </c>
      <c r="C1177" s="79">
        <v>148</v>
      </c>
      <c r="D1177" s="61" t="s">
        <v>2301</v>
      </c>
      <c r="E1177" s="61" t="s">
        <v>4024</v>
      </c>
      <c r="F1177" s="78"/>
      <c r="G1177" s="58" t="s">
        <v>4858</v>
      </c>
      <c r="H1177" s="68" t="s">
        <v>3662</v>
      </c>
      <c r="I1177" s="71" t="s">
        <v>4528</v>
      </c>
      <c r="J1177" s="58">
        <v>84048</v>
      </c>
      <c r="K1177" s="58" t="s">
        <v>132</v>
      </c>
      <c r="L1177" s="58" t="s">
        <v>132</v>
      </c>
    </row>
    <row r="1178" spans="1:12" ht="14.25" customHeight="1" x14ac:dyDescent="0.3">
      <c r="A1178" s="65">
        <v>1420</v>
      </c>
      <c r="B1178" s="61" t="s">
        <v>2292</v>
      </c>
      <c r="C1178" s="79">
        <v>370</v>
      </c>
      <c r="D1178" s="61" t="s">
        <v>2293</v>
      </c>
      <c r="E1178" s="61" t="s">
        <v>4021</v>
      </c>
      <c r="F1178" s="78">
        <v>1</v>
      </c>
      <c r="G1178" s="58" t="s">
        <v>4856</v>
      </c>
      <c r="H1178" s="68" t="s">
        <v>4020</v>
      </c>
      <c r="I1178" s="71" t="s">
        <v>4527</v>
      </c>
      <c r="J1178" s="58">
        <v>84048</v>
      </c>
      <c r="K1178" s="58" t="s">
        <v>132</v>
      </c>
      <c r="L1178" s="58" t="s">
        <v>132</v>
      </c>
    </row>
    <row r="1179" spans="1:12" ht="14.25" customHeight="1" x14ac:dyDescent="0.3">
      <c r="A1179" s="65">
        <v>1420</v>
      </c>
      <c r="B1179" s="61" t="s">
        <v>2292</v>
      </c>
      <c r="C1179" s="79">
        <v>378</v>
      </c>
      <c r="D1179" s="61" t="s">
        <v>2307</v>
      </c>
      <c r="E1179" s="61" t="s">
        <v>4024</v>
      </c>
      <c r="F1179" s="78"/>
      <c r="G1179" s="58" t="s">
        <v>4858</v>
      </c>
      <c r="H1179" s="68" t="s">
        <v>3662</v>
      </c>
      <c r="I1179" s="71" t="s">
        <v>4528</v>
      </c>
      <c r="J1179" s="58">
        <v>84048</v>
      </c>
      <c r="K1179" s="58" t="s">
        <v>132</v>
      </c>
      <c r="L1179" s="58" t="s">
        <v>132</v>
      </c>
    </row>
    <row r="1180" spans="1:12" ht="14.25" customHeight="1" x14ac:dyDescent="0.3">
      <c r="A1180" s="65">
        <v>1420</v>
      </c>
      <c r="B1180" s="61" t="s">
        <v>2292</v>
      </c>
      <c r="C1180" s="79">
        <v>491</v>
      </c>
      <c r="D1180" s="61" t="s">
        <v>2297</v>
      </c>
      <c r="E1180" s="61" t="s">
        <v>4024</v>
      </c>
      <c r="F1180" s="78"/>
      <c r="G1180" s="58" t="s">
        <v>4858</v>
      </c>
      <c r="H1180" s="68" t="s">
        <v>3662</v>
      </c>
      <c r="I1180" s="71" t="s">
        <v>4528</v>
      </c>
      <c r="J1180" s="58">
        <v>84048</v>
      </c>
      <c r="K1180" s="58" t="s">
        <v>132</v>
      </c>
      <c r="L1180" s="58" t="s">
        <v>132</v>
      </c>
    </row>
    <row r="1181" spans="1:12" ht="14.25" customHeight="1" x14ac:dyDescent="0.3">
      <c r="A1181" s="65">
        <v>1420</v>
      </c>
      <c r="B1181" s="61" t="s">
        <v>2292</v>
      </c>
      <c r="C1181" s="79">
        <v>660</v>
      </c>
      <c r="D1181" s="61" t="s">
        <v>2311</v>
      </c>
      <c r="E1181" s="61" t="s">
        <v>4024</v>
      </c>
      <c r="F1181" s="78"/>
      <c r="G1181" s="58" t="s">
        <v>4858</v>
      </c>
      <c r="H1181" s="68" t="s">
        <v>3662</v>
      </c>
      <c r="I1181" s="71" t="s">
        <v>4528</v>
      </c>
      <c r="J1181" s="58">
        <v>84048</v>
      </c>
      <c r="K1181" s="58" t="s">
        <v>132</v>
      </c>
      <c r="L1181" s="58" t="s">
        <v>132</v>
      </c>
    </row>
    <row r="1182" spans="1:12" ht="14.25" customHeight="1" x14ac:dyDescent="0.3">
      <c r="A1182" s="65">
        <v>1420</v>
      </c>
      <c r="B1182" s="61" t="s">
        <v>2292</v>
      </c>
      <c r="C1182" s="79">
        <v>664</v>
      </c>
      <c r="D1182" s="61" t="s">
        <v>2309</v>
      </c>
      <c r="E1182" s="61" t="s">
        <v>4024</v>
      </c>
      <c r="F1182" s="78"/>
      <c r="G1182" s="58" t="s">
        <v>4858</v>
      </c>
      <c r="H1182" s="68" t="s">
        <v>3662</v>
      </c>
      <c r="I1182" s="71" t="s">
        <v>4528</v>
      </c>
      <c r="J1182" s="58">
        <v>84048</v>
      </c>
      <c r="K1182" s="58" t="s">
        <v>132</v>
      </c>
      <c r="L1182" s="58" t="s">
        <v>132</v>
      </c>
    </row>
    <row r="1183" spans="1:12" ht="14.25" customHeight="1" x14ac:dyDescent="0.3">
      <c r="A1183" s="65">
        <v>1420</v>
      </c>
      <c r="B1183" s="61" t="s">
        <v>2292</v>
      </c>
      <c r="C1183" s="79">
        <v>694</v>
      </c>
      <c r="D1183" s="61" t="s">
        <v>2313</v>
      </c>
      <c r="E1183" s="61" t="s">
        <v>4024</v>
      </c>
      <c r="F1183" s="78"/>
      <c r="G1183" s="58" t="s">
        <v>4858</v>
      </c>
      <c r="H1183" s="68" t="s">
        <v>3662</v>
      </c>
      <c r="I1183" s="71" t="s">
        <v>4528</v>
      </c>
      <c r="J1183" s="58">
        <v>84048</v>
      </c>
      <c r="K1183" s="58" t="s">
        <v>132</v>
      </c>
      <c r="L1183" s="58" t="s">
        <v>132</v>
      </c>
    </row>
    <row r="1184" spans="1:12" ht="14.25" customHeight="1" x14ac:dyDescent="0.3">
      <c r="A1184" s="65">
        <v>1420</v>
      </c>
      <c r="B1184" s="61" t="s">
        <v>2292</v>
      </c>
      <c r="C1184" s="79">
        <v>724</v>
      </c>
      <c r="D1184" s="61" t="s">
        <v>2315</v>
      </c>
      <c r="E1184" s="61" t="s">
        <v>4024</v>
      </c>
      <c r="F1184" s="78"/>
      <c r="G1184" s="58" t="s">
        <v>4858</v>
      </c>
      <c r="H1184" s="68" t="s">
        <v>3662</v>
      </c>
      <c r="I1184" s="71" t="s">
        <v>4528</v>
      </c>
      <c r="J1184" s="58">
        <v>84048</v>
      </c>
      <c r="K1184" s="58" t="s">
        <v>132</v>
      </c>
      <c r="L1184" s="58" t="s">
        <v>132</v>
      </c>
    </row>
    <row r="1185" spans="1:16" ht="14.25" customHeight="1" x14ac:dyDescent="0.3">
      <c r="A1185" s="65">
        <v>1420</v>
      </c>
      <c r="B1185" s="61" t="s">
        <v>2292</v>
      </c>
      <c r="C1185" s="79">
        <v>776</v>
      </c>
      <c r="D1185" s="61" t="s">
        <v>2317</v>
      </c>
      <c r="E1185" s="61" t="s">
        <v>4050</v>
      </c>
      <c r="F1185" s="78"/>
      <c r="G1185" s="58" t="s">
        <v>4858</v>
      </c>
      <c r="H1185" s="68" t="s">
        <v>4033</v>
      </c>
      <c r="I1185" s="71" t="s">
        <v>4528</v>
      </c>
      <c r="J1185" s="58">
        <v>84048</v>
      </c>
      <c r="K1185" s="58" t="s">
        <v>132</v>
      </c>
      <c r="L1185" s="58" t="s">
        <v>132</v>
      </c>
    </row>
    <row r="1186" spans="1:16" ht="14.25" customHeight="1" x14ac:dyDescent="0.3">
      <c r="A1186" s="65">
        <v>1420</v>
      </c>
      <c r="B1186" s="61" t="s">
        <v>2292</v>
      </c>
      <c r="C1186" s="79">
        <v>779</v>
      </c>
      <c r="D1186" s="61" t="s">
        <v>2319</v>
      </c>
      <c r="E1186" s="61" t="s">
        <v>4024</v>
      </c>
      <c r="F1186" s="78"/>
      <c r="G1186" s="58" t="s">
        <v>4858</v>
      </c>
      <c r="H1186" s="68" t="s">
        <v>3662</v>
      </c>
      <c r="I1186" s="71" t="s">
        <v>4528</v>
      </c>
      <c r="J1186" s="58">
        <v>84048</v>
      </c>
      <c r="K1186" s="58" t="s">
        <v>132</v>
      </c>
      <c r="L1186" s="58" t="s">
        <v>132</v>
      </c>
    </row>
    <row r="1187" spans="1:16" ht="14.25" customHeight="1" x14ac:dyDescent="0.3">
      <c r="A1187" s="66">
        <v>1420</v>
      </c>
      <c r="B1187" s="63" t="s">
        <v>2292</v>
      </c>
      <c r="C1187" s="80">
        <v>950</v>
      </c>
      <c r="D1187" s="63" t="s">
        <v>2325</v>
      </c>
      <c r="E1187" s="63" t="s">
        <v>4024</v>
      </c>
      <c r="F1187" s="107"/>
      <c r="G1187" s="59" t="s">
        <v>4857</v>
      </c>
      <c r="H1187" s="69" t="s">
        <v>3662</v>
      </c>
      <c r="I1187" s="108" t="s">
        <v>4529</v>
      </c>
      <c r="J1187" s="59">
        <v>84048</v>
      </c>
      <c r="K1187" s="59" t="s">
        <v>132</v>
      </c>
      <c r="L1187" s="59" t="s">
        <v>132</v>
      </c>
      <c r="M1187" s="57"/>
      <c r="N1187" s="57"/>
      <c r="O1187" s="57"/>
      <c r="P1187" s="57"/>
    </row>
    <row r="1188" spans="1:16" ht="14.25" customHeight="1" x14ac:dyDescent="0.3">
      <c r="A1188" s="65">
        <v>1420</v>
      </c>
      <c r="B1188" s="61" t="s">
        <v>2292</v>
      </c>
      <c r="C1188" s="79">
        <v>951</v>
      </c>
      <c r="D1188" s="61" t="s">
        <v>2321</v>
      </c>
      <c r="E1188" s="61" t="s">
        <v>4024</v>
      </c>
      <c r="F1188" s="78"/>
      <c r="G1188" s="58" t="s">
        <v>4858</v>
      </c>
      <c r="H1188" s="68" t="s">
        <v>3662</v>
      </c>
      <c r="I1188" s="71" t="s">
        <v>4528</v>
      </c>
      <c r="J1188" s="58">
        <v>84048</v>
      </c>
      <c r="K1188" s="58" t="s">
        <v>132</v>
      </c>
      <c r="L1188" s="58" t="s">
        <v>132</v>
      </c>
    </row>
    <row r="1189" spans="1:16" ht="14.25" customHeight="1" x14ac:dyDescent="0.3">
      <c r="A1189" s="65">
        <v>1420</v>
      </c>
      <c r="B1189" s="61" t="s">
        <v>2292</v>
      </c>
      <c r="C1189" s="79">
        <v>952</v>
      </c>
      <c r="D1189" s="61" t="s">
        <v>2323</v>
      </c>
      <c r="E1189" s="61" t="s">
        <v>4024</v>
      </c>
      <c r="F1189" s="78"/>
      <c r="G1189" s="58" t="s">
        <v>4858</v>
      </c>
      <c r="H1189" s="68" t="s">
        <v>3662</v>
      </c>
      <c r="I1189" s="71" t="s">
        <v>4528</v>
      </c>
      <c r="J1189" s="58">
        <v>84048</v>
      </c>
      <c r="K1189" s="58" t="s">
        <v>132</v>
      </c>
      <c r="L1189" s="58" t="s">
        <v>132</v>
      </c>
    </row>
    <row r="1190" spans="1:16" ht="14.25" customHeight="1" x14ac:dyDescent="0.3">
      <c r="A1190" s="65">
        <v>1420</v>
      </c>
      <c r="B1190" s="61" t="s">
        <v>2292</v>
      </c>
      <c r="C1190" s="79">
        <v>965</v>
      </c>
      <c r="D1190" s="61" t="s">
        <v>2305</v>
      </c>
      <c r="E1190" s="61" t="s">
        <v>4037</v>
      </c>
      <c r="F1190" s="78">
        <v>1</v>
      </c>
      <c r="G1190" s="58" t="s">
        <v>4856</v>
      </c>
      <c r="H1190" s="68" t="s">
        <v>4020</v>
      </c>
      <c r="I1190" s="71" t="s">
        <v>4527</v>
      </c>
      <c r="J1190" s="58">
        <v>84048</v>
      </c>
      <c r="K1190" s="58" t="s">
        <v>132</v>
      </c>
      <c r="L1190" s="58" t="s">
        <v>132</v>
      </c>
    </row>
    <row r="1191" spans="1:16" ht="14.25" customHeight="1" x14ac:dyDescent="0.3">
      <c r="A1191" s="65">
        <v>1420</v>
      </c>
      <c r="B1191" s="61" t="s">
        <v>2292</v>
      </c>
      <c r="C1191" s="79">
        <v>1238</v>
      </c>
      <c r="D1191" s="61" t="s">
        <v>2329</v>
      </c>
      <c r="E1191" s="61" t="s">
        <v>4024</v>
      </c>
      <c r="F1191" s="78"/>
      <c r="G1191" s="58" t="s">
        <v>4858</v>
      </c>
      <c r="H1191" s="68" t="s">
        <v>3662</v>
      </c>
      <c r="I1191" s="71" t="s">
        <v>4528</v>
      </c>
      <c r="J1191" s="58">
        <v>84048</v>
      </c>
      <c r="K1191" s="58" t="s">
        <v>132</v>
      </c>
      <c r="L1191" s="58" t="s">
        <v>132</v>
      </c>
    </row>
    <row r="1192" spans="1:16" ht="14.25" customHeight="1" x14ac:dyDescent="0.3">
      <c r="A1192" s="65">
        <v>1420</v>
      </c>
      <c r="B1192" s="61" t="s">
        <v>2292</v>
      </c>
      <c r="C1192" s="79">
        <v>1318</v>
      </c>
      <c r="D1192" s="61" t="s">
        <v>2331</v>
      </c>
      <c r="E1192" s="61" t="s">
        <v>4024</v>
      </c>
      <c r="F1192" s="78"/>
      <c r="G1192" s="58" t="s">
        <v>4858</v>
      </c>
      <c r="H1192" s="68" t="s">
        <v>3662</v>
      </c>
      <c r="I1192" s="71" t="s">
        <v>4528</v>
      </c>
      <c r="J1192" s="58">
        <v>84048</v>
      </c>
      <c r="K1192" s="58" t="s">
        <v>132</v>
      </c>
      <c r="L1192" s="58" t="s">
        <v>132</v>
      </c>
    </row>
    <row r="1193" spans="1:16" ht="14.25" customHeight="1" x14ac:dyDescent="0.3">
      <c r="A1193" s="65">
        <v>1420</v>
      </c>
      <c r="B1193" s="61" t="s">
        <v>2292</v>
      </c>
      <c r="C1193" s="79">
        <v>1451</v>
      </c>
      <c r="D1193" s="61" t="s">
        <v>2295</v>
      </c>
      <c r="E1193" s="61" t="s">
        <v>4024</v>
      </c>
      <c r="F1193" s="78"/>
      <c r="G1193" s="58" t="s">
        <v>4858</v>
      </c>
      <c r="H1193" s="68" t="s">
        <v>3662</v>
      </c>
      <c r="I1193" s="71" t="s">
        <v>4528</v>
      </c>
      <c r="J1193" s="58">
        <v>84048</v>
      </c>
      <c r="K1193" s="58" t="s">
        <v>132</v>
      </c>
      <c r="L1193" s="58" t="s">
        <v>132</v>
      </c>
    </row>
    <row r="1194" spans="1:16" ht="14.25" customHeight="1" x14ac:dyDescent="0.3">
      <c r="A1194" s="65">
        <v>1420</v>
      </c>
      <c r="B1194" s="61" t="s">
        <v>2292</v>
      </c>
      <c r="C1194" s="79">
        <v>1522</v>
      </c>
      <c r="D1194" s="61" t="s">
        <v>2333</v>
      </c>
      <c r="E1194" s="61" t="s">
        <v>4024</v>
      </c>
      <c r="F1194" s="78"/>
      <c r="G1194" s="58" t="s">
        <v>4858</v>
      </c>
      <c r="H1194" s="68" t="s">
        <v>3662</v>
      </c>
      <c r="I1194" s="71" t="s">
        <v>4528</v>
      </c>
      <c r="J1194" s="58">
        <v>84048</v>
      </c>
      <c r="K1194" s="58" t="s">
        <v>132</v>
      </c>
      <c r="L1194" s="58" t="s">
        <v>132</v>
      </c>
    </row>
    <row r="1195" spans="1:16" ht="14.25" customHeight="1" x14ac:dyDescent="0.3">
      <c r="A1195" s="65">
        <v>1420</v>
      </c>
      <c r="B1195" s="61" t="s">
        <v>2292</v>
      </c>
      <c r="C1195" s="79">
        <v>1730</v>
      </c>
      <c r="D1195" s="61" t="s">
        <v>2335</v>
      </c>
      <c r="E1195" s="61" t="s">
        <v>4024</v>
      </c>
      <c r="F1195" s="78"/>
      <c r="G1195" s="58" t="s">
        <v>4858</v>
      </c>
      <c r="H1195" s="68" t="s">
        <v>3662</v>
      </c>
      <c r="I1195" s="71" t="s">
        <v>4528</v>
      </c>
      <c r="J1195" s="58">
        <v>84048</v>
      </c>
      <c r="K1195" s="58" t="s">
        <v>132</v>
      </c>
      <c r="L1195" s="58" t="s">
        <v>132</v>
      </c>
    </row>
    <row r="1196" spans="1:16" ht="14.25" customHeight="1" x14ac:dyDescent="0.3">
      <c r="A1196" s="65">
        <v>1420</v>
      </c>
      <c r="B1196" s="61" t="s">
        <v>2292</v>
      </c>
      <c r="C1196" s="79">
        <v>1790</v>
      </c>
      <c r="D1196" s="61" t="s">
        <v>2339</v>
      </c>
      <c r="E1196" s="61" t="s">
        <v>4024</v>
      </c>
      <c r="F1196" s="78"/>
      <c r="G1196" s="58" t="s">
        <v>4858</v>
      </c>
      <c r="H1196" s="68" t="s">
        <v>3662</v>
      </c>
      <c r="I1196" s="71" t="s">
        <v>4528</v>
      </c>
      <c r="J1196" s="58">
        <v>84048</v>
      </c>
      <c r="K1196" s="58" t="s">
        <v>132</v>
      </c>
      <c r="L1196" s="58" t="s">
        <v>132</v>
      </c>
    </row>
    <row r="1197" spans="1:16" ht="14.25" customHeight="1" x14ac:dyDescent="0.3">
      <c r="A1197" s="65">
        <v>1420</v>
      </c>
      <c r="B1197" s="61" t="s">
        <v>2292</v>
      </c>
      <c r="C1197" s="79">
        <v>1861</v>
      </c>
      <c r="D1197" s="61" t="s">
        <v>2343</v>
      </c>
      <c r="E1197" s="61" t="s">
        <v>4024</v>
      </c>
      <c r="F1197" s="78"/>
      <c r="G1197" s="58" t="s">
        <v>4858</v>
      </c>
      <c r="H1197" s="68" t="s">
        <v>3662</v>
      </c>
      <c r="I1197" s="71" t="s">
        <v>4528</v>
      </c>
      <c r="J1197" s="58">
        <v>84048</v>
      </c>
      <c r="K1197" s="58" t="s">
        <v>132</v>
      </c>
      <c r="L1197" s="58" t="s">
        <v>132</v>
      </c>
    </row>
    <row r="1198" spans="1:16" ht="14.25" customHeight="1" x14ac:dyDescent="0.3">
      <c r="A1198" s="65">
        <v>1420</v>
      </c>
      <c r="B1198" s="61" t="s">
        <v>2292</v>
      </c>
      <c r="C1198" s="79">
        <v>1864</v>
      </c>
      <c r="D1198" s="61" t="s">
        <v>2341</v>
      </c>
      <c r="E1198" s="61" t="s">
        <v>4024</v>
      </c>
      <c r="F1198" s="78"/>
      <c r="G1198" s="58" t="s">
        <v>4858</v>
      </c>
      <c r="H1198" s="68" t="s">
        <v>3662</v>
      </c>
      <c r="I1198" s="71" t="s">
        <v>4528</v>
      </c>
      <c r="J1198" s="58">
        <v>84048</v>
      </c>
      <c r="K1198" s="58" t="s">
        <v>132</v>
      </c>
      <c r="L1198" s="58" t="s">
        <v>132</v>
      </c>
    </row>
    <row r="1199" spans="1:16" ht="14.25" customHeight="1" x14ac:dyDescent="0.3">
      <c r="A1199" s="65">
        <v>1420</v>
      </c>
      <c r="B1199" s="61" t="s">
        <v>2292</v>
      </c>
      <c r="C1199" s="79">
        <v>1869</v>
      </c>
      <c r="D1199" s="61" t="s">
        <v>2347</v>
      </c>
      <c r="E1199" s="61" t="s">
        <v>4026</v>
      </c>
      <c r="F1199" s="78"/>
      <c r="G1199" s="58" t="s">
        <v>4857</v>
      </c>
      <c r="H1199" s="68" t="s">
        <v>4020</v>
      </c>
      <c r="I1199" s="71" t="s">
        <v>4527</v>
      </c>
      <c r="J1199" s="59">
        <v>84048</v>
      </c>
      <c r="K1199" s="58" t="s">
        <v>132</v>
      </c>
      <c r="L1199" s="58" t="s">
        <v>132</v>
      </c>
    </row>
    <row r="1200" spans="1:16" ht="14.25" customHeight="1" x14ac:dyDescent="0.3">
      <c r="A1200" s="65">
        <v>1420</v>
      </c>
      <c r="B1200" s="61" t="s">
        <v>2292</v>
      </c>
      <c r="C1200" s="79">
        <v>1876</v>
      </c>
      <c r="D1200" s="61" t="s">
        <v>2353</v>
      </c>
      <c r="E1200" s="61" t="s">
        <v>4024</v>
      </c>
      <c r="F1200" s="78"/>
      <c r="G1200" s="58" t="s">
        <v>4858</v>
      </c>
      <c r="H1200" s="68" t="s">
        <v>3662</v>
      </c>
      <c r="I1200" s="71" t="s">
        <v>4528</v>
      </c>
      <c r="J1200" s="58">
        <v>84048</v>
      </c>
      <c r="K1200" s="58" t="s">
        <v>132</v>
      </c>
      <c r="L1200" s="58" t="s">
        <v>132</v>
      </c>
    </row>
    <row r="1201" spans="1:16" ht="14.25" customHeight="1" x14ac:dyDescent="0.3">
      <c r="A1201" s="65">
        <v>1420</v>
      </c>
      <c r="B1201" s="61" t="s">
        <v>2292</v>
      </c>
      <c r="C1201" s="79">
        <v>1880</v>
      </c>
      <c r="D1201" s="61" t="s">
        <v>2345</v>
      </c>
      <c r="E1201" s="61" t="s">
        <v>4025</v>
      </c>
      <c r="F1201" s="78"/>
      <c r="G1201" s="58" t="s">
        <v>4858</v>
      </c>
      <c r="H1201" s="68" t="s">
        <v>3662</v>
      </c>
      <c r="I1201" s="71" t="s">
        <v>4528</v>
      </c>
      <c r="J1201" s="58">
        <v>84048</v>
      </c>
      <c r="K1201" s="58" t="s">
        <v>132</v>
      </c>
      <c r="L1201" s="58" t="s">
        <v>132</v>
      </c>
    </row>
    <row r="1202" spans="1:16" ht="14.25" customHeight="1" x14ac:dyDescent="0.3">
      <c r="A1202" s="65">
        <v>1420</v>
      </c>
      <c r="B1202" s="61" t="s">
        <v>2292</v>
      </c>
      <c r="C1202" s="79">
        <v>1886</v>
      </c>
      <c r="D1202" s="61" t="s">
        <v>2349</v>
      </c>
      <c r="E1202" s="61" t="s">
        <v>4024</v>
      </c>
      <c r="F1202" s="78"/>
      <c r="G1202" s="58" t="s">
        <v>4858</v>
      </c>
      <c r="H1202" s="68" t="s">
        <v>3662</v>
      </c>
      <c r="I1202" s="71" t="s">
        <v>4528</v>
      </c>
      <c r="J1202" s="58">
        <v>84048</v>
      </c>
      <c r="K1202" s="58" t="s">
        <v>132</v>
      </c>
      <c r="L1202" s="58" t="s">
        <v>132</v>
      </c>
    </row>
    <row r="1203" spans="1:16" ht="14.25" customHeight="1" x14ac:dyDescent="0.3">
      <c r="A1203" s="65">
        <v>1420</v>
      </c>
      <c r="B1203" s="61" t="s">
        <v>2292</v>
      </c>
      <c r="C1203" s="79">
        <v>1976</v>
      </c>
      <c r="D1203" s="61" t="s">
        <v>2355</v>
      </c>
      <c r="E1203" s="61" t="s">
        <v>4025</v>
      </c>
      <c r="F1203" s="78"/>
      <c r="G1203" s="58" t="s">
        <v>4858</v>
      </c>
      <c r="H1203" s="68" t="s">
        <v>3662</v>
      </c>
      <c r="I1203" s="71" t="s">
        <v>4528</v>
      </c>
      <c r="J1203" s="58">
        <v>84048</v>
      </c>
      <c r="K1203" s="58" t="s">
        <v>132</v>
      </c>
      <c r="L1203" s="58" t="s">
        <v>132</v>
      </c>
    </row>
    <row r="1204" spans="1:16" ht="14.25" customHeight="1" x14ac:dyDescent="0.3">
      <c r="A1204" s="65">
        <v>1420</v>
      </c>
      <c r="B1204" s="61" t="s">
        <v>2292</v>
      </c>
      <c r="C1204" s="79">
        <v>2093</v>
      </c>
      <c r="D1204" s="61" t="s">
        <v>2359</v>
      </c>
      <c r="E1204" s="61" t="s">
        <v>4024</v>
      </c>
      <c r="F1204" s="78"/>
      <c r="G1204" s="58" t="s">
        <v>4858</v>
      </c>
      <c r="H1204" s="68" t="s">
        <v>3662</v>
      </c>
      <c r="I1204" s="71" t="s">
        <v>4528</v>
      </c>
      <c r="J1204" s="58">
        <v>84048</v>
      </c>
      <c r="K1204" s="58" t="s">
        <v>132</v>
      </c>
      <c r="L1204" s="58" t="s">
        <v>132</v>
      </c>
    </row>
    <row r="1205" spans="1:16" ht="14.25" customHeight="1" x14ac:dyDescent="0.3">
      <c r="A1205" s="65">
        <v>1420</v>
      </c>
      <c r="B1205" s="61" t="s">
        <v>2292</v>
      </c>
      <c r="C1205" s="79">
        <v>2120</v>
      </c>
      <c r="D1205" s="61" t="s">
        <v>2357</v>
      </c>
      <c r="E1205" s="61" t="s">
        <v>4024</v>
      </c>
      <c r="F1205" s="78"/>
      <c r="G1205" s="58" t="s">
        <v>4858</v>
      </c>
      <c r="H1205" s="68" t="s">
        <v>3662</v>
      </c>
      <c r="I1205" s="71" t="s">
        <v>4528</v>
      </c>
      <c r="J1205" s="58">
        <v>84048</v>
      </c>
      <c r="K1205" s="58" t="s">
        <v>132</v>
      </c>
      <c r="L1205" s="58" t="s">
        <v>132</v>
      </c>
    </row>
    <row r="1206" spans="1:16" ht="14.25" customHeight="1" x14ac:dyDescent="0.3">
      <c r="A1206" s="65">
        <v>1420</v>
      </c>
      <c r="B1206" s="61" t="s">
        <v>2292</v>
      </c>
      <c r="C1206" s="79">
        <v>2130</v>
      </c>
      <c r="D1206" s="61" t="s">
        <v>2363</v>
      </c>
      <c r="E1206" s="61" t="s">
        <v>4024</v>
      </c>
      <c r="F1206" s="78"/>
      <c r="G1206" s="58" t="s">
        <v>4858</v>
      </c>
      <c r="H1206" s="68" t="s">
        <v>3662</v>
      </c>
      <c r="I1206" s="71" t="s">
        <v>4528</v>
      </c>
      <c r="J1206" s="58">
        <v>84048</v>
      </c>
      <c r="K1206" s="58" t="s">
        <v>132</v>
      </c>
      <c r="L1206" s="58" t="s">
        <v>132</v>
      </c>
    </row>
    <row r="1207" spans="1:16" ht="14.25" customHeight="1" x14ac:dyDescent="0.3">
      <c r="A1207" s="65">
        <v>1420</v>
      </c>
      <c r="B1207" s="61" t="s">
        <v>2292</v>
      </c>
      <c r="C1207" s="79">
        <v>2189</v>
      </c>
      <c r="D1207" s="61" t="s">
        <v>2369</v>
      </c>
      <c r="E1207" s="61" t="s">
        <v>4024</v>
      </c>
      <c r="F1207" s="78"/>
      <c r="G1207" s="58" t="s">
        <v>4858</v>
      </c>
      <c r="H1207" s="68" t="s">
        <v>3662</v>
      </c>
      <c r="I1207" s="71" t="s">
        <v>4528</v>
      </c>
      <c r="J1207" s="58">
        <v>84048</v>
      </c>
      <c r="K1207" s="58" t="s">
        <v>132</v>
      </c>
      <c r="L1207" s="58" t="s">
        <v>132</v>
      </c>
    </row>
    <row r="1208" spans="1:16" ht="14.25" customHeight="1" x14ac:dyDescent="0.3">
      <c r="A1208" s="66">
        <v>1420</v>
      </c>
      <c r="B1208" s="63" t="s">
        <v>2292</v>
      </c>
      <c r="C1208" s="80">
        <v>2194</v>
      </c>
      <c r="D1208" s="63" t="s">
        <v>2367</v>
      </c>
      <c r="E1208" s="63" t="s">
        <v>4024</v>
      </c>
      <c r="F1208" s="107"/>
      <c r="G1208" s="59" t="s">
        <v>4857</v>
      </c>
      <c r="H1208" s="69" t="s">
        <v>3662</v>
      </c>
      <c r="I1208" s="108" t="s">
        <v>4529</v>
      </c>
      <c r="J1208" s="59">
        <v>84048</v>
      </c>
      <c r="K1208" s="59" t="s">
        <v>132</v>
      </c>
      <c r="L1208" s="59" t="s">
        <v>132</v>
      </c>
      <c r="M1208" s="57"/>
      <c r="N1208" s="57"/>
      <c r="O1208" s="57"/>
      <c r="P1208" s="57"/>
    </row>
    <row r="1209" spans="1:16" ht="14.25" customHeight="1" x14ac:dyDescent="0.3">
      <c r="A1209" s="65">
        <v>1420</v>
      </c>
      <c r="B1209" s="61" t="s">
        <v>2292</v>
      </c>
      <c r="C1209" s="79">
        <v>2288</v>
      </c>
      <c r="D1209" s="61" t="s">
        <v>2371</v>
      </c>
      <c r="E1209" s="61" t="s">
        <v>4025</v>
      </c>
      <c r="F1209" s="78"/>
      <c r="G1209" s="58" t="s">
        <v>4858</v>
      </c>
      <c r="H1209" s="68" t="s">
        <v>3662</v>
      </c>
      <c r="I1209" s="71" t="s">
        <v>4528</v>
      </c>
      <c r="J1209" s="58">
        <v>84048</v>
      </c>
      <c r="K1209" s="58" t="s">
        <v>132</v>
      </c>
      <c r="L1209" s="58" t="s">
        <v>132</v>
      </c>
    </row>
    <row r="1210" spans="1:16" ht="14.25" customHeight="1" x14ac:dyDescent="0.3">
      <c r="A1210" s="65">
        <v>1420</v>
      </c>
      <c r="B1210" s="61" t="s">
        <v>2292</v>
      </c>
      <c r="C1210" s="79">
        <v>2300</v>
      </c>
      <c r="D1210" s="61" t="s">
        <v>2373</v>
      </c>
      <c r="E1210" s="61" t="s">
        <v>4024</v>
      </c>
      <c r="F1210" s="78"/>
      <c r="G1210" s="58" t="s">
        <v>4858</v>
      </c>
      <c r="H1210" s="68" t="s">
        <v>3662</v>
      </c>
      <c r="I1210" s="71" t="s">
        <v>4528</v>
      </c>
      <c r="J1210" s="58">
        <v>84048</v>
      </c>
      <c r="K1210" s="58" t="s">
        <v>132</v>
      </c>
      <c r="L1210" s="58" t="s">
        <v>132</v>
      </c>
    </row>
    <row r="1211" spans="1:16" ht="14.25" customHeight="1" x14ac:dyDescent="0.3">
      <c r="A1211" s="65">
        <v>1420</v>
      </c>
      <c r="B1211" s="61" t="s">
        <v>2292</v>
      </c>
      <c r="C1211" s="79">
        <v>2322</v>
      </c>
      <c r="D1211" s="61" t="s">
        <v>2375</v>
      </c>
      <c r="E1211" s="61" t="s">
        <v>4024</v>
      </c>
      <c r="F1211" s="78"/>
      <c r="G1211" s="58" t="s">
        <v>4858</v>
      </c>
      <c r="H1211" s="68" t="s">
        <v>3662</v>
      </c>
      <c r="I1211" s="71" t="s">
        <v>4528</v>
      </c>
      <c r="J1211" s="58">
        <v>84048</v>
      </c>
      <c r="K1211" s="58" t="s">
        <v>132</v>
      </c>
      <c r="L1211" s="58" t="s">
        <v>132</v>
      </c>
    </row>
    <row r="1212" spans="1:16" ht="14.25" customHeight="1" x14ac:dyDescent="0.3">
      <c r="A1212" s="65">
        <v>1420</v>
      </c>
      <c r="B1212" s="61" t="s">
        <v>2292</v>
      </c>
      <c r="C1212" s="79">
        <v>2496</v>
      </c>
      <c r="D1212" s="61" t="s">
        <v>2397</v>
      </c>
      <c r="E1212" s="61" t="s">
        <v>4027</v>
      </c>
      <c r="F1212" s="78">
        <v>1</v>
      </c>
      <c r="G1212" s="58" t="s">
        <v>4856</v>
      </c>
      <c r="H1212" s="68" t="s">
        <v>4020</v>
      </c>
      <c r="I1212" s="71" t="s">
        <v>4527</v>
      </c>
      <c r="J1212" s="58">
        <v>84048</v>
      </c>
      <c r="K1212" s="58" t="s">
        <v>132</v>
      </c>
      <c r="L1212" s="58" t="s">
        <v>132</v>
      </c>
    </row>
    <row r="1213" spans="1:16" ht="14.25" customHeight="1" x14ac:dyDescent="0.3">
      <c r="A1213" s="65">
        <v>1420</v>
      </c>
      <c r="B1213" s="61" t="s">
        <v>2292</v>
      </c>
      <c r="C1213" s="79">
        <v>2550</v>
      </c>
      <c r="D1213" s="61" t="s">
        <v>2379</v>
      </c>
      <c r="E1213" s="61" t="s">
        <v>4024</v>
      </c>
      <c r="F1213" s="78"/>
      <c r="G1213" s="58" t="s">
        <v>4858</v>
      </c>
      <c r="H1213" s="68" t="s">
        <v>3662</v>
      </c>
      <c r="I1213" s="71" t="s">
        <v>4528</v>
      </c>
      <c r="J1213" s="58">
        <v>84048</v>
      </c>
      <c r="K1213" s="58" t="s">
        <v>132</v>
      </c>
      <c r="L1213" s="58" t="s">
        <v>132</v>
      </c>
    </row>
    <row r="1214" spans="1:16" ht="14.25" customHeight="1" x14ac:dyDescent="0.3">
      <c r="A1214" s="65">
        <v>1420</v>
      </c>
      <c r="B1214" s="61" t="s">
        <v>2292</v>
      </c>
      <c r="C1214" s="79">
        <v>2616</v>
      </c>
      <c r="D1214" s="61" t="s">
        <v>2381</v>
      </c>
      <c r="E1214" s="61" t="s">
        <v>4024</v>
      </c>
      <c r="F1214" s="78"/>
      <c r="G1214" s="58" t="s">
        <v>4858</v>
      </c>
      <c r="H1214" s="68" t="s">
        <v>3662</v>
      </c>
      <c r="I1214" s="71" t="s">
        <v>4528</v>
      </c>
      <c r="J1214" s="58">
        <v>84048</v>
      </c>
      <c r="K1214" s="58" t="s">
        <v>132</v>
      </c>
      <c r="L1214" s="58" t="s">
        <v>132</v>
      </c>
    </row>
    <row r="1215" spans="1:16" ht="14.25" customHeight="1" x14ac:dyDescent="0.3">
      <c r="A1215" s="65">
        <v>1420</v>
      </c>
      <c r="B1215" s="61" t="s">
        <v>2292</v>
      </c>
      <c r="C1215" s="79">
        <v>2799</v>
      </c>
      <c r="D1215" s="61" t="s">
        <v>2391</v>
      </c>
      <c r="E1215" s="61" t="s">
        <v>4024</v>
      </c>
      <c r="F1215" s="78"/>
      <c r="G1215" s="58" t="s">
        <v>4858</v>
      </c>
      <c r="H1215" s="68" t="s">
        <v>3662</v>
      </c>
      <c r="I1215" s="71" t="s">
        <v>4528</v>
      </c>
      <c r="J1215" s="58">
        <v>84048</v>
      </c>
      <c r="K1215" s="58" t="s">
        <v>132</v>
      </c>
      <c r="L1215" s="58" t="s">
        <v>132</v>
      </c>
    </row>
    <row r="1216" spans="1:16" ht="14.25" customHeight="1" x14ac:dyDescent="0.3">
      <c r="A1216" s="65">
        <v>1420</v>
      </c>
      <c r="B1216" s="61" t="s">
        <v>2292</v>
      </c>
      <c r="C1216" s="79">
        <v>2820</v>
      </c>
      <c r="D1216" s="61" t="s">
        <v>2389</v>
      </c>
      <c r="E1216" s="61" t="s">
        <v>4026</v>
      </c>
      <c r="F1216" s="78"/>
      <c r="G1216" s="58" t="s">
        <v>4857</v>
      </c>
      <c r="H1216" s="68" t="s">
        <v>4020</v>
      </c>
      <c r="I1216" s="71" t="s">
        <v>4527</v>
      </c>
      <c r="J1216" s="59">
        <v>84048</v>
      </c>
      <c r="K1216" s="58" t="s">
        <v>132</v>
      </c>
      <c r="L1216" s="58" t="s">
        <v>132</v>
      </c>
    </row>
    <row r="1217" spans="1:12" ht="14.25" customHeight="1" x14ac:dyDescent="0.3">
      <c r="A1217" s="65">
        <v>1420</v>
      </c>
      <c r="B1217" s="61" t="s">
        <v>2292</v>
      </c>
      <c r="C1217" s="79">
        <v>2832</v>
      </c>
      <c r="D1217" s="61" t="s">
        <v>2387</v>
      </c>
      <c r="E1217" s="61" t="s">
        <v>4025</v>
      </c>
      <c r="F1217" s="78"/>
      <c r="G1217" s="58" t="s">
        <v>4858</v>
      </c>
      <c r="H1217" s="68" t="s">
        <v>3662</v>
      </c>
      <c r="I1217" s="71" t="s">
        <v>4528</v>
      </c>
      <c r="J1217" s="58">
        <v>84048</v>
      </c>
      <c r="K1217" s="58" t="s">
        <v>132</v>
      </c>
      <c r="L1217" s="58" t="s">
        <v>132</v>
      </c>
    </row>
    <row r="1218" spans="1:12" ht="14.25" customHeight="1" x14ac:dyDescent="0.3">
      <c r="A1218" s="65">
        <v>1420</v>
      </c>
      <c r="B1218" s="61" t="s">
        <v>2292</v>
      </c>
      <c r="C1218" s="79">
        <v>2836</v>
      </c>
      <c r="D1218" s="61" t="s">
        <v>2385</v>
      </c>
      <c r="E1218" s="61" t="s">
        <v>4024</v>
      </c>
      <c r="F1218" s="78"/>
      <c r="G1218" s="58" t="s">
        <v>4858</v>
      </c>
      <c r="H1218" s="68" t="s">
        <v>3662</v>
      </c>
      <c r="I1218" s="71" t="s">
        <v>4528</v>
      </c>
      <c r="J1218" s="58">
        <v>84048</v>
      </c>
      <c r="K1218" s="58" t="s">
        <v>132</v>
      </c>
      <c r="L1218" s="58" t="s">
        <v>132</v>
      </c>
    </row>
    <row r="1219" spans="1:12" ht="14.25" customHeight="1" x14ac:dyDescent="0.3">
      <c r="A1219" s="65">
        <v>1420</v>
      </c>
      <c r="B1219" s="61" t="s">
        <v>2292</v>
      </c>
      <c r="C1219" s="79">
        <v>2866</v>
      </c>
      <c r="D1219" s="61" t="s">
        <v>2393</v>
      </c>
      <c r="E1219" s="61" t="s">
        <v>4024</v>
      </c>
      <c r="F1219" s="78"/>
      <c r="G1219" s="58" t="s">
        <v>4858</v>
      </c>
      <c r="H1219" s="68" t="s">
        <v>3662</v>
      </c>
      <c r="I1219" s="71" t="s">
        <v>4528</v>
      </c>
      <c r="J1219" s="58">
        <v>84048</v>
      </c>
      <c r="K1219" s="58" t="s">
        <v>132</v>
      </c>
      <c r="L1219" s="58" t="s">
        <v>132</v>
      </c>
    </row>
    <row r="1220" spans="1:12" ht="14.25" customHeight="1" x14ac:dyDescent="0.3">
      <c r="A1220" s="65">
        <v>1420</v>
      </c>
      <c r="B1220" s="61" t="s">
        <v>2292</v>
      </c>
      <c r="C1220" s="79">
        <v>2946</v>
      </c>
      <c r="D1220" s="61" t="s">
        <v>2351</v>
      </c>
      <c r="E1220" s="61" t="s">
        <v>4023</v>
      </c>
      <c r="F1220" s="78"/>
      <c r="G1220" s="114" t="s">
        <v>7967</v>
      </c>
      <c r="H1220" s="68" t="s">
        <v>4020</v>
      </c>
      <c r="I1220" s="71" t="s">
        <v>4527</v>
      </c>
      <c r="J1220" s="59">
        <v>84048</v>
      </c>
      <c r="K1220" s="58" t="s">
        <v>132</v>
      </c>
      <c r="L1220" s="58" t="s">
        <v>132</v>
      </c>
    </row>
    <row r="1221" spans="1:12" ht="14.25" customHeight="1" x14ac:dyDescent="0.3">
      <c r="A1221" s="65">
        <v>1420</v>
      </c>
      <c r="B1221" s="61" t="s">
        <v>2292</v>
      </c>
      <c r="C1221" s="79">
        <v>2963</v>
      </c>
      <c r="D1221" s="61" t="s">
        <v>2395</v>
      </c>
      <c r="E1221" s="61" t="s">
        <v>4025</v>
      </c>
      <c r="F1221" s="78"/>
      <c r="G1221" s="58" t="s">
        <v>4858</v>
      </c>
      <c r="H1221" s="68" t="s">
        <v>3662</v>
      </c>
      <c r="I1221" s="71" t="s">
        <v>4528</v>
      </c>
      <c r="J1221" s="58">
        <v>84048</v>
      </c>
      <c r="K1221" s="58" t="s">
        <v>132</v>
      </c>
      <c r="L1221" s="58" t="s">
        <v>132</v>
      </c>
    </row>
    <row r="1222" spans="1:12" ht="14.25" customHeight="1" x14ac:dyDescent="0.3">
      <c r="A1222" s="65">
        <v>1420</v>
      </c>
      <c r="B1222" s="61" t="s">
        <v>2292</v>
      </c>
      <c r="C1222" s="79">
        <v>3025</v>
      </c>
      <c r="D1222" s="61" t="s">
        <v>41</v>
      </c>
      <c r="E1222" s="61" t="s">
        <v>4024</v>
      </c>
      <c r="F1222" s="78"/>
      <c r="G1222" s="58" t="s">
        <v>4858</v>
      </c>
      <c r="H1222" s="68" t="s">
        <v>3662</v>
      </c>
      <c r="I1222" s="71" t="s">
        <v>4528</v>
      </c>
      <c r="J1222" s="58">
        <v>84048</v>
      </c>
      <c r="K1222" s="58" t="s">
        <v>132</v>
      </c>
      <c r="L1222" s="58" t="s">
        <v>132</v>
      </c>
    </row>
    <row r="1223" spans="1:12" ht="14.25" customHeight="1" x14ac:dyDescent="0.3">
      <c r="A1223" s="65">
        <v>1420</v>
      </c>
      <c r="B1223" s="61" t="s">
        <v>2292</v>
      </c>
      <c r="C1223" s="79">
        <v>3088</v>
      </c>
      <c r="D1223" s="61" t="s">
        <v>2377</v>
      </c>
      <c r="E1223" s="61" t="s">
        <v>4023</v>
      </c>
      <c r="F1223" s="78"/>
      <c r="G1223" s="58" t="s">
        <v>4857</v>
      </c>
      <c r="H1223" s="68" t="s">
        <v>4020</v>
      </c>
      <c r="I1223" s="71" t="s">
        <v>4527</v>
      </c>
      <c r="J1223" s="59">
        <v>84048</v>
      </c>
      <c r="K1223" s="58" t="s">
        <v>132</v>
      </c>
      <c r="L1223" s="58" t="s">
        <v>132</v>
      </c>
    </row>
    <row r="1224" spans="1:12" ht="14.25" customHeight="1" x14ac:dyDescent="0.3">
      <c r="A1224" s="65">
        <v>1420</v>
      </c>
      <c r="B1224" s="61" t="s">
        <v>2292</v>
      </c>
      <c r="C1224" s="79">
        <v>3201</v>
      </c>
      <c r="D1224" s="61" t="s">
        <v>2401</v>
      </c>
      <c r="E1224" s="61" t="s">
        <v>4024</v>
      </c>
      <c r="F1224" s="78"/>
      <c r="G1224" s="58" t="s">
        <v>4858</v>
      </c>
      <c r="H1224" s="68" t="s">
        <v>3662</v>
      </c>
      <c r="I1224" s="71" t="s">
        <v>4528</v>
      </c>
      <c r="J1224" s="58">
        <v>84048</v>
      </c>
      <c r="K1224" s="58" t="s">
        <v>132</v>
      </c>
      <c r="L1224" s="58" t="s">
        <v>132</v>
      </c>
    </row>
    <row r="1225" spans="1:12" ht="14.25" customHeight="1" x14ac:dyDescent="0.3">
      <c r="A1225" s="65">
        <v>1420</v>
      </c>
      <c r="B1225" s="61" t="s">
        <v>2292</v>
      </c>
      <c r="C1225" s="79">
        <v>3216</v>
      </c>
      <c r="D1225" s="61" t="s">
        <v>1004</v>
      </c>
      <c r="E1225" s="61" t="s">
        <v>4025</v>
      </c>
      <c r="F1225" s="78"/>
      <c r="G1225" s="58" t="s">
        <v>4858</v>
      </c>
      <c r="H1225" s="68" t="s">
        <v>3662</v>
      </c>
      <c r="I1225" s="71" t="s">
        <v>4528</v>
      </c>
      <c r="J1225" s="58">
        <v>84048</v>
      </c>
      <c r="K1225" s="58" t="s">
        <v>132</v>
      </c>
      <c r="L1225" s="58" t="s">
        <v>132</v>
      </c>
    </row>
    <row r="1226" spans="1:12" ht="14.25" customHeight="1" x14ac:dyDescent="0.3">
      <c r="A1226" s="65">
        <v>1420</v>
      </c>
      <c r="B1226" s="61" t="s">
        <v>2292</v>
      </c>
      <c r="C1226" s="79">
        <v>3450</v>
      </c>
      <c r="D1226" s="61" t="s">
        <v>2383</v>
      </c>
      <c r="E1226" s="61" t="s">
        <v>4023</v>
      </c>
      <c r="F1226" s="78"/>
      <c r="G1226" s="58" t="s">
        <v>4857</v>
      </c>
      <c r="H1226" s="68" t="s">
        <v>4020</v>
      </c>
      <c r="I1226" s="71" t="s">
        <v>4527</v>
      </c>
      <c r="J1226" s="59">
        <v>84048</v>
      </c>
      <c r="K1226" s="58" t="s">
        <v>132</v>
      </c>
      <c r="L1226" s="58" t="s">
        <v>132</v>
      </c>
    </row>
    <row r="1227" spans="1:12" ht="14.25" customHeight="1" x14ac:dyDescent="0.3">
      <c r="A1227" s="65">
        <v>1420</v>
      </c>
      <c r="B1227" s="61" t="s">
        <v>2292</v>
      </c>
      <c r="C1227" s="79">
        <v>3502</v>
      </c>
      <c r="D1227" s="61" t="s">
        <v>2405</v>
      </c>
      <c r="E1227" s="61" t="s">
        <v>4024</v>
      </c>
      <c r="F1227" s="78"/>
      <c r="G1227" s="58" t="s">
        <v>4858</v>
      </c>
      <c r="H1227" s="68" t="s">
        <v>3662</v>
      </c>
      <c r="I1227" s="71" t="s">
        <v>4528</v>
      </c>
      <c r="J1227" s="58">
        <v>84048</v>
      </c>
      <c r="K1227" s="58" t="s">
        <v>132</v>
      </c>
      <c r="L1227" s="58" t="s">
        <v>132</v>
      </c>
    </row>
    <row r="1228" spans="1:12" ht="14.25" customHeight="1" x14ac:dyDescent="0.3">
      <c r="A1228" s="65">
        <v>1420</v>
      </c>
      <c r="B1228" s="61" t="s">
        <v>2292</v>
      </c>
      <c r="C1228" s="79">
        <v>3536</v>
      </c>
      <c r="D1228" s="61" t="s">
        <v>2407</v>
      </c>
      <c r="E1228" s="61" t="s">
        <v>4024</v>
      </c>
      <c r="F1228" s="78"/>
      <c r="G1228" s="58" t="s">
        <v>4858</v>
      </c>
      <c r="H1228" s="68" t="s">
        <v>3662</v>
      </c>
      <c r="I1228" s="71" t="s">
        <v>4528</v>
      </c>
      <c r="J1228" s="58">
        <v>84048</v>
      </c>
      <c r="K1228" s="58" t="s">
        <v>132</v>
      </c>
      <c r="L1228" s="58" t="s">
        <v>132</v>
      </c>
    </row>
    <row r="1229" spans="1:12" ht="14.25" customHeight="1" x14ac:dyDescent="0.3">
      <c r="A1229" s="65">
        <v>1420</v>
      </c>
      <c r="B1229" s="61" t="s">
        <v>2292</v>
      </c>
      <c r="C1229" s="79">
        <v>3622</v>
      </c>
      <c r="D1229" s="61" t="s">
        <v>2411</v>
      </c>
      <c r="E1229" s="61" t="s">
        <v>4024</v>
      </c>
      <c r="F1229" s="78"/>
      <c r="G1229" s="58" t="s">
        <v>4858</v>
      </c>
      <c r="H1229" s="68" t="s">
        <v>3662</v>
      </c>
      <c r="I1229" s="71" t="s">
        <v>4528</v>
      </c>
      <c r="J1229" s="58">
        <v>84048</v>
      </c>
      <c r="K1229" s="58" t="s">
        <v>132</v>
      </c>
      <c r="L1229" s="58" t="s">
        <v>132</v>
      </c>
    </row>
    <row r="1230" spans="1:12" ht="14.25" customHeight="1" x14ac:dyDescent="0.3">
      <c r="A1230" s="65">
        <v>1420</v>
      </c>
      <c r="B1230" s="61" t="s">
        <v>2292</v>
      </c>
      <c r="C1230" s="79">
        <v>3624</v>
      </c>
      <c r="D1230" s="61" t="s">
        <v>2413</v>
      </c>
      <c r="E1230" s="61" t="s">
        <v>4024</v>
      </c>
      <c r="F1230" s="78"/>
      <c r="G1230" s="58" t="s">
        <v>4858</v>
      </c>
      <c r="H1230" s="68" t="s">
        <v>3662</v>
      </c>
      <c r="I1230" s="71" t="s">
        <v>4528</v>
      </c>
      <c r="J1230" s="58">
        <v>84048</v>
      </c>
      <c r="K1230" s="58" t="s">
        <v>132</v>
      </c>
      <c r="L1230" s="58" t="s">
        <v>132</v>
      </c>
    </row>
    <row r="1231" spans="1:12" ht="14.25" customHeight="1" x14ac:dyDescent="0.3">
      <c r="A1231" s="65">
        <v>1420</v>
      </c>
      <c r="B1231" s="61" t="s">
        <v>2292</v>
      </c>
      <c r="C1231" s="79">
        <v>3628</v>
      </c>
      <c r="D1231" s="61" t="s">
        <v>2415</v>
      </c>
      <c r="E1231" s="61" t="s">
        <v>4024</v>
      </c>
      <c r="F1231" s="78"/>
      <c r="G1231" s="58" t="s">
        <v>4858</v>
      </c>
      <c r="H1231" s="68" t="s">
        <v>3662</v>
      </c>
      <c r="I1231" s="71" t="s">
        <v>4528</v>
      </c>
      <c r="J1231" s="58">
        <v>84048</v>
      </c>
      <c r="K1231" s="58" t="s">
        <v>132</v>
      </c>
      <c r="L1231" s="58" t="s">
        <v>132</v>
      </c>
    </row>
    <row r="1232" spans="1:12" ht="14.25" customHeight="1" x14ac:dyDescent="0.3">
      <c r="A1232" s="65">
        <v>1420</v>
      </c>
      <c r="B1232" s="61" t="s">
        <v>2292</v>
      </c>
      <c r="C1232" s="79">
        <v>3691</v>
      </c>
      <c r="D1232" s="61" t="s">
        <v>2485</v>
      </c>
      <c r="E1232" s="61" t="s">
        <v>4049</v>
      </c>
      <c r="F1232" s="78">
        <v>1</v>
      </c>
      <c r="G1232" s="58" t="s">
        <v>4856</v>
      </c>
      <c r="H1232" s="68" t="s">
        <v>4020</v>
      </c>
      <c r="I1232" s="71" t="s">
        <v>4527</v>
      </c>
      <c r="J1232" s="58">
        <v>84048</v>
      </c>
      <c r="K1232" s="58" t="s">
        <v>132</v>
      </c>
      <c r="L1232" s="58" t="s">
        <v>132</v>
      </c>
    </row>
    <row r="1233" spans="1:16" ht="14.25" customHeight="1" x14ac:dyDescent="0.3">
      <c r="A1233" s="65">
        <v>1420</v>
      </c>
      <c r="B1233" s="61" t="s">
        <v>2292</v>
      </c>
      <c r="C1233" s="79">
        <v>3726</v>
      </c>
      <c r="D1233" s="61" t="s">
        <v>2417</v>
      </c>
      <c r="E1233" s="61" t="s">
        <v>4024</v>
      </c>
      <c r="F1233" s="78"/>
      <c r="G1233" s="58" t="s">
        <v>4858</v>
      </c>
      <c r="H1233" s="68" t="s">
        <v>3662</v>
      </c>
      <c r="I1233" s="71" t="s">
        <v>4528</v>
      </c>
      <c r="J1233" s="58">
        <v>84048</v>
      </c>
      <c r="K1233" s="58" t="s">
        <v>132</v>
      </c>
      <c r="L1233" s="58" t="s">
        <v>132</v>
      </c>
    </row>
    <row r="1234" spans="1:16" ht="14.25" customHeight="1" x14ac:dyDescent="0.3">
      <c r="A1234" s="65">
        <v>1420</v>
      </c>
      <c r="B1234" s="61" t="s">
        <v>2292</v>
      </c>
      <c r="C1234" s="79">
        <v>4190</v>
      </c>
      <c r="D1234" s="61" t="s">
        <v>2419</v>
      </c>
      <c r="E1234" s="61" t="s">
        <v>4024</v>
      </c>
      <c r="F1234" s="78"/>
      <c r="G1234" s="58" t="s">
        <v>4858</v>
      </c>
      <c r="H1234" s="68" t="s">
        <v>3662</v>
      </c>
      <c r="I1234" s="71" t="s">
        <v>4528</v>
      </c>
      <c r="J1234" s="58">
        <v>84048</v>
      </c>
      <c r="K1234" s="58" t="s">
        <v>132</v>
      </c>
      <c r="L1234" s="58" t="s">
        <v>132</v>
      </c>
    </row>
    <row r="1235" spans="1:16" ht="14.25" customHeight="1" x14ac:dyDescent="0.3">
      <c r="A1235" s="65">
        <v>1420</v>
      </c>
      <c r="B1235" s="61" t="s">
        <v>2292</v>
      </c>
      <c r="C1235" s="79">
        <v>4402</v>
      </c>
      <c r="D1235" s="61" t="s">
        <v>2425</v>
      </c>
      <c r="E1235" s="61" t="s">
        <v>4024</v>
      </c>
      <c r="F1235" s="78"/>
      <c r="G1235" s="58" t="s">
        <v>4858</v>
      </c>
      <c r="H1235" s="68" t="s">
        <v>4033</v>
      </c>
      <c r="I1235" s="71" t="s">
        <v>4528</v>
      </c>
      <c r="J1235" s="58">
        <v>84048</v>
      </c>
      <c r="K1235" s="58" t="s">
        <v>132</v>
      </c>
      <c r="L1235" s="58" t="s">
        <v>132</v>
      </c>
    </row>
    <row r="1236" spans="1:16" ht="14.25" customHeight="1" x14ac:dyDescent="0.3">
      <c r="A1236" s="65">
        <v>1420</v>
      </c>
      <c r="B1236" s="61" t="s">
        <v>2292</v>
      </c>
      <c r="C1236" s="79">
        <v>4404</v>
      </c>
      <c r="D1236" s="61" t="s">
        <v>2423</v>
      </c>
      <c r="E1236" s="61" t="s">
        <v>4024</v>
      </c>
      <c r="F1236" s="78"/>
      <c r="G1236" s="58" t="s">
        <v>4858</v>
      </c>
      <c r="H1236" s="68" t="s">
        <v>3662</v>
      </c>
      <c r="I1236" s="71" t="s">
        <v>4528</v>
      </c>
      <c r="J1236" s="58">
        <v>84048</v>
      </c>
      <c r="K1236" s="58" t="s">
        <v>132</v>
      </c>
      <c r="L1236" s="58" t="s">
        <v>132</v>
      </c>
    </row>
    <row r="1237" spans="1:16" ht="14.25" customHeight="1" x14ac:dyDescent="0.3">
      <c r="A1237" s="66">
        <v>1420</v>
      </c>
      <c r="B1237" s="63" t="s">
        <v>2292</v>
      </c>
      <c r="C1237" s="80">
        <v>4408</v>
      </c>
      <c r="D1237" s="63" t="s">
        <v>2421</v>
      </c>
      <c r="E1237" s="63" t="s">
        <v>4030</v>
      </c>
      <c r="F1237" s="107"/>
      <c r="G1237" s="114" t="s">
        <v>7967</v>
      </c>
      <c r="H1237" s="69" t="s">
        <v>3662</v>
      </c>
      <c r="I1237" s="108" t="s">
        <v>4529</v>
      </c>
      <c r="J1237" s="59">
        <v>84048</v>
      </c>
      <c r="K1237" s="59" t="s">
        <v>132</v>
      </c>
      <c r="L1237" s="59" t="s">
        <v>132</v>
      </c>
      <c r="M1237" s="57"/>
      <c r="N1237" s="57"/>
      <c r="O1237" s="57"/>
      <c r="P1237" s="57"/>
    </row>
    <row r="1238" spans="1:16" ht="14.25" customHeight="1" x14ac:dyDescent="0.3">
      <c r="A1238" s="65">
        <v>1420</v>
      </c>
      <c r="B1238" s="61" t="s">
        <v>2292</v>
      </c>
      <c r="C1238" s="79">
        <v>4410</v>
      </c>
      <c r="D1238" s="61" t="s">
        <v>2427</v>
      </c>
      <c r="E1238" s="61" t="s">
        <v>4024</v>
      </c>
      <c r="F1238" s="78"/>
      <c r="G1238" s="58" t="s">
        <v>4858</v>
      </c>
      <c r="H1238" s="68" t="s">
        <v>3662</v>
      </c>
      <c r="I1238" s="71" t="s">
        <v>4528</v>
      </c>
      <c r="J1238" s="58">
        <v>84048</v>
      </c>
      <c r="K1238" s="58" t="s">
        <v>132</v>
      </c>
      <c r="L1238" s="58" t="s">
        <v>132</v>
      </c>
    </row>
    <row r="1239" spans="1:16" ht="14.25" customHeight="1" x14ac:dyDescent="0.3">
      <c r="A1239" s="65">
        <v>1420</v>
      </c>
      <c r="B1239" s="61" t="s">
        <v>2292</v>
      </c>
      <c r="C1239" s="79">
        <v>4422</v>
      </c>
      <c r="D1239" s="61" t="s">
        <v>2531</v>
      </c>
      <c r="E1239" s="61" t="s">
        <v>4056</v>
      </c>
      <c r="F1239" s="78">
        <v>1</v>
      </c>
      <c r="G1239" s="58" t="s">
        <v>4856</v>
      </c>
      <c r="H1239" s="68" t="s">
        <v>4020</v>
      </c>
      <c r="I1239" s="71" t="s">
        <v>4527</v>
      </c>
      <c r="J1239" s="58">
        <v>84048</v>
      </c>
      <c r="K1239" s="58" t="s">
        <v>132</v>
      </c>
      <c r="L1239" s="58" t="s">
        <v>132</v>
      </c>
    </row>
    <row r="1240" spans="1:16" ht="14.25" customHeight="1" x14ac:dyDescent="0.3">
      <c r="A1240" s="65">
        <v>1420</v>
      </c>
      <c r="B1240" s="61" t="s">
        <v>2292</v>
      </c>
      <c r="C1240" s="79">
        <v>4478</v>
      </c>
      <c r="D1240" s="61" t="s">
        <v>2541</v>
      </c>
      <c r="E1240" s="61" t="s">
        <v>4024</v>
      </c>
      <c r="F1240" s="78"/>
      <c r="G1240" s="58" t="s">
        <v>4858</v>
      </c>
      <c r="H1240" s="68" t="s">
        <v>3662</v>
      </c>
      <c r="I1240" s="71" t="s">
        <v>4528</v>
      </c>
      <c r="J1240" s="58">
        <v>84048</v>
      </c>
      <c r="K1240" s="58" t="s">
        <v>132</v>
      </c>
      <c r="L1240" s="58" t="s">
        <v>132</v>
      </c>
    </row>
    <row r="1241" spans="1:16" ht="14.25" customHeight="1" x14ac:dyDescent="0.3">
      <c r="A1241" s="65">
        <v>1420</v>
      </c>
      <c r="B1241" s="61" t="s">
        <v>2292</v>
      </c>
      <c r="C1241" s="79">
        <v>4548</v>
      </c>
      <c r="D1241" s="61" t="s">
        <v>2403</v>
      </c>
      <c r="E1241" s="61" t="s">
        <v>4023</v>
      </c>
      <c r="F1241" s="78"/>
      <c r="G1241" s="58" t="s">
        <v>4857</v>
      </c>
      <c r="H1241" s="68" t="s">
        <v>4020</v>
      </c>
      <c r="I1241" s="71" t="s">
        <v>4527</v>
      </c>
      <c r="J1241" s="59">
        <v>84048</v>
      </c>
      <c r="K1241" s="58" t="s">
        <v>132</v>
      </c>
      <c r="L1241" s="58" t="s">
        <v>132</v>
      </c>
    </row>
    <row r="1242" spans="1:16" ht="14.25" customHeight="1" x14ac:dyDescent="0.3">
      <c r="A1242" s="65">
        <v>1420</v>
      </c>
      <c r="B1242" s="61" t="s">
        <v>2292</v>
      </c>
      <c r="C1242" s="79">
        <v>4549</v>
      </c>
      <c r="D1242" s="61" t="s">
        <v>2437</v>
      </c>
      <c r="E1242" s="61" t="s">
        <v>4024</v>
      </c>
      <c r="F1242" s="78"/>
      <c r="G1242" s="58" t="s">
        <v>4858</v>
      </c>
      <c r="H1242" s="68" t="s">
        <v>3662</v>
      </c>
      <c r="I1242" s="71" t="s">
        <v>4528</v>
      </c>
      <c r="J1242" s="58">
        <v>84048</v>
      </c>
      <c r="K1242" s="58" t="s">
        <v>132</v>
      </c>
      <c r="L1242" s="58" t="s">
        <v>132</v>
      </c>
    </row>
    <row r="1243" spans="1:16" ht="14.25" customHeight="1" x14ac:dyDescent="0.3">
      <c r="A1243" s="65">
        <v>1420</v>
      </c>
      <c r="B1243" s="61" t="s">
        <v>2292</v>
      </c>
      <c r="C1243" s="79">
        <v>4550</v>
      </c>
      <c r="D1243" s="61" t="s">
        <v>2439</v>
      </c>
      <c r="E1243" s="61" t="s">
        <v>4024</v>
      </c>
      <c r="F1243" s="78"/>
      <c r="G1243" s="58" t="s">
        <v>4858</v>
      </c>
      <c r="H1243" s="68" t="s">
        <v>3662</v>
      </c>
      <c r="I1243" s="71" t="s">
        <v>4528</v>
      </c>
      <c r="J1243" s="58">
        <v>84048</v>
      </c>
      <c r="K1243" s="58" t="s">
        <v>132</v>
      </c>
      <c r="L1243" s="58" t="s">
        <v>132</v>
      </c>
    </row>
    <row r="1244" spans="1:16" ht="14.25" customHeight="1" x14ac:dyDescent="0.3">
      <c r="A1244" s="65">
        <v>1420</v>
      </c>
      <c r="B1244" s="61" t="s">
        <v>2292</v>
      </c>
      <c r="C1244" s="79">
        <v>4798</v>
      </c>
      <c r="D1244" s="61" t="s">
        <v>2327</v>
      </c>
      <c r="E1244" s="61" t="s">
        <v>4037</v>
      </c>
      <c r="F1244" s="78">
        <v>1</v>
      </c>
      <c r="G1244" s="58" t="s">
        <v>4856</v>
      </c>
      <c r="H1244" s="68" t="s">
        <v>4020</v>
      </c>
      <c r="I1244" s="71" t="s">
        <v>4527</v>
      </c>
      <c r="J1244" s="58">
        <v>84048</v>
      </c>
      <c r="K1244" s="58" t="s">
        <v>132</v>
      </c>
      <c r="L1244" s="58" t="s">
        <v>132</v>
      </c>
    </row>
    <row r="1245" spans="1:16" ht="14.25" customHeight="1" x14ac:dyDescent="0.3">
      <c r="A1245" s="65">
        <v>1420</v>
      </c>
      <c r="B1245" s="61" t="s">
        <v>2292</v>
      </c>
      <c r="C1245" s="79">
        <v>4802</v>
      </c>
      <c r="D1245" s="61" t="s">
        <v>2441</v>
      </c>
      <c r="E1245" s="61" t="s">
        <v>4024</v>
      </c>
      <c r="F1245" s="78"/>
      <c r="G1245" s="58" t="s">
        <v>4858</v>
      </c>
      <c r="H1245" s="68" t="s">
        <v>3662</v>
      </c>
      <c r="I1245" s="71" t="s">
        <v>4528</v>
      </c>
      <c r="J1245" s="58">
        <v>84048</v>
      </c>
      <c r="K1245" s="58" t="s">
        <v>132</v>
      </c>
      <c r="L1245" s="58" t="s">
        <v>132</v>
      </c>
    </row>
    <row r="1246" spans="1:16" ht="14.25" customHeight="1" x14ac:dyDescent="0.3">
      <c r="A1246" s="65">
        <v>1420</v>
      </c>
      <c r="B1246" s="61" t="s">
        <v>2292</v>
      </c>
      <c r="C1246" s="79">
        <v>4830</v>
      </c>
      <c r="D1246" s="61" t="s">
        <v>2443</v>
      </c>
      <c r="E1246" s="61" t="s">
        <v>4024</v>
      </c>
      <c r="F1246" s="78"/>
      <c r="G1246" s="58" t="s">
        <v>4858</v>
      </c>
      <c r="H1246" s="68" t="s">
        <v>3662</v>
      </c>
      <c r="I1246" s="71" t="s">
        <v>4528</v>
      </c>
      <c r="J1246" s="58">
        <v>84048</v>
      </c>
      <c r="K1246" s="58" t="s">
        <v>132</v>
      </c>
      <c r="L1246" s="58" t="s">
        <v>132</v>
      </c>
    </row>
    <row r="1247" spans="1:16" ht="14.25" customHeight="1" x14ac:dyDescent="0.3">
      <c r="A1247" s="65">
        <v>1420</v>
      </c>
      <c r="B1247" s="61" t="s">
        <v>2292</v>
      </c>
      <c r="C1247" s="79">
        <v>4942</v>
      </c>
      <c r="D1247" s="61" t="s">
        <v>2445</v>
      </c>
      <c r="E1247" s="61" t="s">
        <v>4024</v>
      </c>
      <c r="F1247" s="78"/>
      <c r="G1247" s="58" t="s">
        <v>4858</v>
      </c>
      <c r="H1247" s="68" t="s">
        <v>3662</v>
      </c>
      <c r="I1247" s="71" t="s">
        <v>4528</v>
      </c>
      <c r="J1247" s="58">
        <v>84048</v>
      </c>
      <c r="K1247" s="58" t="s">
        <v>132</v>
      </c>
      <c r="L1247" s="58" t="s">
        <v>132</v>
      </c>
    </row>
    <row r="1248" spans="1:16" ht="14.25" customHeight="1" x14ac:dyDescent="0.3">
      <c r="A1248" s="65">
        <v>1420</v>
      </c>
      <c r="B1248" s="61" t="s">
        <v>2292</v>
      </c>
      <c r="C1248" s="79">
        <v>5004</v>
      </c>
      <c r="D1248" s="61" t="s">
        <v>2447</v>
      </c>
      <c r="E1248" s="61" t="s">
        <v>4024</v>
      </c>
      <c r="F1248" s="78"/>
      <c r="G1248" s="58" t="s">
        <v>4858</v>
      </c>
      <c r="H1248" s="68" t="s">
        <v>3662</v>
      </c>
      <c r="I1248" s="71" t="s">
        <v>4528</v>
      </c>
      <c r="J1248" s="58">
        <v>84048</v>
      </c>
      <c r="K1248" s="58" t="s">
        <v>132</v>
      </c>
      <c r="L1248" s="58" t="s">
        <v>132</v>
      </c>
    </row>
    <row r="1249" spans="1:12" ht="14.25" customHeight="1" x14ac:dyDescent="0.3">
      <c r="A1249" s="65">
        <v>1420</v>
      </c>
      <c r="B1249" s="61" t="s">
        <v>2292</v>
      </c>
      <c r="C1249" s="79">
        <v>5024</v>
      </c>
      <c r="D1249" s="61" t="s">
        <v>2449</v>
      </c>
      <c r="E1249" s="61" t="s">
        <v>4024</v>
      </c>
      <c r="F1249" s="78"/>
      <c r="G1249" s="58" t="s">
        <v>4858</v>
      </c>
      <c r="H1249" s="68" t="s">
        <v>3662</v>
      </c>
      <c r="I1249" s="71" t="s">
        <v>4528</v>
      </c>
      <c r="J1249" s="58">
        <v>84048</v>
      </c>
      <c r="K1249" s="58" t="s">
        <v>132</v>
      </c>
      <c r="L1249" s="58" t="s">
        <v>132</v>
      </c>
    </row>
    <row r="1250" spans="1:12" ht="14.25" customHeight="1" x14ac:dyDescent="0.3">
      <c r="A1250" s="65">
        <v>1420</v>
      </c>
      <c r="B1250" s="61" t="s">
        <v>2292</v>
      </c>
      <c r="C1250" s="79">
        <v>5036</v>
      </c>
      <c r="D1250" s="61" t="s">
        <v>2451</v>
      </c>
      <c r="E1250" s="61" t="s">
        <v>4024</v>
      </c>
      <c r="F1250" s="78"/>
      <c r="G1250" s="58" t="s">
        <v>4858</v>
      </c>
      <c r="H1250" s="68" t="s">
        <v>3662</v>
      </c>
      <c r="I1250" s="71" t="s">
        <v>4528</v>
      </c>
      <c r="J1250" s="58">
        <v>84048</v>
      </c>
      <c r="K1250" s="58" t="s">
        <v>132</v>
      </c>
      <c r="L1250" s="58" t="s">
        <v>132</v>
      </c>
    </row>
    <row r="1251" spans="1:12" ht="14.25" customHeight="1" x14ac:dyDescent="0.3">
      <c r="A1251" s="65">
        <v>1420</v>
      </c>
      <c r="B1251" s="61" t="s">
        <v>2292</v>
      </c>
      <c r="C1251" s="79">
        <v>5145</v>
      </c>
      <c r="D1251" s="61" t="s">
        <v>2453</v>
      </c>
      <c r="E1251" s="61" t="s">
        <v>4024</v>
      </c>
      <c r="F1251" s="78"/>
      <c r="G1251" s="58" t="s">
        <v>4858</v>
      </c>
      <c r="H1251" s="68" t="s">
        <v>3662</v>
      </c>
      <c r="I1251" s="71" t="s">
        <v>4528</v>
      </c>
      <c r="J1251" s="58">
        <v>84048</v>
      </c>
      <c r="K1251" s="58" t="s">
        <v>132</v>
      </c>
      <c r="L1251" s="58" t="s">
        <v>132</v>
      </c>
    </row>
    <row r="1252" spans="1:12" ht="14.25" customHeight="1" x14ac:dyDescent="0.3">
      <c r="A1252" s="65">
        <v>1420</v>
      </c>
      <c r="B1252" s="61" t="s">
        <v>2292</v>
      </c>
      <c r="C1252" s="79">
        <v>5222</v>
      </c>
      <c r="D1252" s="61" t="s">
        <v>2409</v>
      </c>
      <c r="E1252" s="61" t="s">
        <v>4023</v>
      </c>
      <c r="F1252" s="78"/>
      <c r="G1252" s="58" t="s">
        <v>4857</v>
      </c>
      <c r="H1252" s="68" t="s">
        <v>4020</v>
      </c>
      <c r="I1252" s="71" t="s">
        <v>4527</v>
      </c>
      <c r="J1252" s="59">
        <v>84048</v>
      </c>
      <c r="K1252" s="58" t="s">
        <v>132</v>
      </c>
      <c r="L1252" s="58" t="s">
        <v>132</v>
      </c>
    </row>
    <row r="1253" spans="1:12" ht="14.25" customHeight="1" x14ac:dyDescent="0.3">
      <c r="A1253" s="65">
        <v>1420</v>
      </c>
      <c r="B1253" s="61" t="s">
        <v>2292</v>
      </c>
      <c r="C1253" s="79">
        <v>5350</v>
      </c>
      <c r="D1253" s="61" t="s">
        <v>2459</v>
      </c>
      <c r="E1253" s="61" t="s">
        <v>4024</v>
      </c>
      <c r="F1253" s="78"/>
      <c r="G1253" s="58" t="s">
        <v>4858</v>
      </c>
      <c r="H1253" s="68" t="s">
        <v>3662</v>
      </c>
      <c r="I1253" s="71" t="s">
        <v>4528</v>
      </c>
      <c r="J1253" s="58">
        <v>84048</v>
      </c>
      <c r="K1253" s="58" t="s">
        <v>132</v>
      </c>
      <c r="L1253" s="58" t="s">
        <v>132</v>
      </c>
    </row>
    <row r="1254" spans="1:12" ht="14.25" customHeight="1" x14ac:dyDescent="0.3">
      <c r="A1254" s="65">
        <v>1420</v>
      </c>
      <c r="B1254" s="61" t="s">
        <v>2292</v>
      </c>
      <c r="C1254" s="79">
        <v>5354</v>
      </c>
      <c r="D1254" s="61" t="s">
        <v>2461</v>
      </c>
      <c r="E1254" s="61" t="s">
        <v>4024</v>
      </c>
      <c r="F1254" s="78"/>
      <c r="G1254" s="58" t="s">
        <v>4858</v>
      </c>
      <c r="H1254" s="68" t="s">
        <v>3662</v>
      </c>
      <c r="I1254" s="71" t="s">
        <v>4528</v>
      </c>
      <c r="J1254" s="58">
        <v>84048</v>
      </c>
      <c r="K1254" s="58" t="s">
        <v>132</v>
      </c>
      <c r="L1254" s="58" t="s">
        <v>132</v>
      </c>
    </row>
    <row r="1255" spans="1:12" ht="14.25" customHeight="1" x14ac:dyDescent="0.3">
      <c r="A1255" s="65">
        <v>1420</v>
      </c>
      <c r="B1255" s="61" t="s">
        <v>2292</v>
      </c>
      <c r="C1255" s="79">
        <v>5415</v>
      </c>
      <c r="D1255" s="61" t="s">
        <v>2527</v>
      </c>
      <c r="E1255" s="61" t="s">
        <v>4030</v>
      </c>
      <c r="F1255" s="78"/>
      <c r="G1255" s="58" t="s">
        <v>4858</v>
      </c>
      <c r="H1255" s="68" t="s">
        <v>4033</v>
      </c>
      <c r="I1255" s="71" t="s">
        <v>4528</v>
      </c>
      <c r="J1255" s="58">
        <v>84048</v>
      </c>
      <c r="K1255" s="58" t="s">
        <v>132</v>
      </c>
      <c r="L1255" s="58" t="s">
        <v>132</v>
      </c>
    </row>
    <row r="1256" spans="1:12" ht="14.25" customHeight="1" x14ac:dyDescent="0.3">
      <c r="A1256" s="65">
        <v>1420</v>
      </c>
      <c r="B1256" s="61" t="s">
        <v>2292</v>
      </c>
      <c r="C1256" s="79">
        <v>5454</v>
      </c>
      <c r="D1256" s="61" t="s">
        <v>2463</v>
      </c>
      <c r="E1256" s="61" t="s">
        <v>4024</v>
      </c>
      <c r="F1256" s="78"/>
      <c r="G1256" s="58" t="s">
        <v>4858</v>
      </c>
      <c r="H1256" s="68" t="s">
        <v>3662</v>
      </c>
      <c r="I1256" s="71" t="s">
        <v>4528</v>
      </c>
      <c r="J1256" s="58">
        <v>84048</v>
      </c>
      <c r="K1256" s="58" t="s">
        <v>132</v>
      </c>
      <c r="L1256" s="58" t="s">
        <v>132</v>
      </c>
    </row>
    <row r="1257" spans="1:12" ht="14.25" customHeight="1" x14ac:dyDescent="0.3">
      <c r="A1257" s="65">
        <v>1420</v>
      </c>
      <c r="B1257" s="61" t="s">
        <v>2292</v>
      </c>
      <c r="C1257" s="79">
        <v>5472</v>
      </c>
      <c r="D1257" s="61" t="s">
        <v>2465</v>
      </c>
      <c r="E1257" s="61" t="s">
        <v>4025</v>
      </c>
      <c r="F1257" s="78"/>
      <c r="G1257" s="58" t="s">
        <v>4858</v>
      </c>
      <c r="H1257" s="68" t="s">
        <v>3662</v>
      </c>
      <c r="I1257" s="71" t="s">
        <v>4528</v>
      </c>
      <c r="J1257" s="58">
        <v>84048</v>
      </c>
      <c r="K1257" s="58" t="s">
        <v>132</v>
      </c>
      <c r="L1257" s="58" t="s">
        <v>132</v>
      </c>
    </row>
    <row r="1258" spans="1:12" ht="14.25" customHeight="1" x14ac:dyDescent="0.3">
      <c r="A1258" s="65">
        <v>1420</v>
      </c>
      <c r="B1258" s="61" t="s">
        <v>2292</v>
      </c>
      <c r="C1258" s="79">
        <v>5524</v>
      </c>
      <c r="D1258" s="61" t="s">
        <v>2467</v>
      </c>
      <c r="E1258" s="61" t="s">
        <v>4024</v>
      </c>
      <c r="F1258" s="78"/>
      <c r="G1258" s="58" t="s">
        <v>4858</v>
      </c>
      <c r="H1258" s="68" t="s">
        <v>3662</v>
      </c>
      <c r="I1258" s="71" t="s">
        <v>4528</v>
      </c>
      <c r="J1258" s="58">
        <v>84048</v>
      </c>
      <c r="K1258" s="58" t="s">
        <v>132</v>
      </c>
      <c r="L1258" s="58" t="s">
        <v>132</v>
      </c>
    </row>
    <row r="1259" spans="1:12" ht="14.25" customHeight="1" x14ac:dyDescent="0.3">
      <c r="A1259" s="65">
        <v>1420</v>
      </c>
      <c r="B1259" s="61" t="s">
        <v>2292</v>
      </c>
      <c r="C1259" s="79">
        <v>5580</v>
      </c>
      <c r="D1259" s="61" t="s">
        <v>2469</v>
      </c>
      <c r="E1259" s="61" t="s">
        <v>4024</v>
      </c>
      <c r="F1259" s="78"/>
      <c r="G1259" s="58" t="s">
        <v>4858</v>
      </c>
      <c r="H1259" s="68" t="s">
        <v>3662</v>
      </c>
      <c r="I1259" s="71" t="s">
        <v>4528</v>
      </c>
      <c r="J1259" s="58">
        <v>84048</v>
      </c>
      <c r="K1259" s="58" t="s">
        <v>132</v>
      </c>
      <c r="L1259" s="58" t="s">
        <v>132</v>
      </c>
    </row>
    <row r="1260" spans="1:12" ht="14.25" customHeight="1" x14ac:dyDescent="0.3">
      <c r="A1260" s="65">
        <v>1420</v>
      </c>
      <c r="B1260" s="61" t="s">
        <v>2292</v>
      </c>
      <c r="C1260" s="79">
        <v>5623</v>
      </c>
      <c r="D1260" s="61" t="s">
        <v>2433</v>
      </c>
      <c r="E1260" s="61" t="s">
        <v>4043</v>
      </c>
      <c r="F1260" s="78"/>
      <c r="G1260" s="58" t="s">
        <v>4857</v>
      </c>
      <c r="H1260" s="68" t="s">
        <v>4033</v>
      </c>
      <c r="I1260" s="71" t="s">
        <v>4527</v>
      </c>
      <c r="J1260" s="59">
        <v>84048</v>
      </c>
      <c r="K1260" s="58" t="s">
        <v>132</v>
      </c>
      <c r="L1260" s="58" t="s">
        <v>132</v>
      </c>
    </row>
    <row r="1261" spans="1:12" ht="14.25" customHeight="1" x14ac:dyDescent="0.3">
      <c r="A1261" s="65">
        <v>1420</v>
      </c>
      <c r="B1261" s="61" t="s">
        <v>2292</v>
      </c>
      <c r="C1261" s="79">
        <v>5758</v>
      </c>
      <c r="D1261" s="61" t="s">
        <v>2475</v>
      </c>
      <c r="E1261" s="61" t="s">
        <v>4024</v>
      </c>
      <c r="F1261" s="78"/>
      <c r="G1261" s="58" t="s">
        <v>4858</v>
      </c>
      <c r="H1261" s="68" t="s">
        <v>3662</v>
      </c>
      <c r="I1261" s="71" t="s">
        <v>4528</v>
      </c>
      <c r="J1261" s="58">
        <v>84048</v>
      </c>
      <c r="K1261" s="58" t="s">
        <v>132</v>
      </c>
      <c r="L1261" s="58" t="s">
        <v>132</v>
      </c>
    </row>
    <row r="1262" spans="1:12" ht="14.25" customHeight="1" x14ac:dyDescent="0.3">
      <c r="A1262" s="65">
        <v>1420</v>
      </c>
      <c r="B1262" s="61" t="s">
        <v>2292</v>
      </c>
      <c r="C1262" s="79">
        <v>5892</v>
      </c>
      <c r="D1262" s="61" t="s">
        <v>2477</v>
      </c>
      <c r="E1262" s="61" t="s">
        <v>4030</v>
      </c>
      <c r="F1262" s="78"/>
      <c r="G1262" s="105" t="s">
        <v>4858</v>
      </c>
      <c r="H1262" s="68" t="s">
        <v>3662</v>
      </c>
      <c r="I1262" s="71" t="s">
        <v>4528</v>
      </c>
      <c r="J1262" s="58">
        <v>84048</v>
      </c>
      <c r="K1262" s="58" t="s">
        <v>132</v>
      </c>
      <c r="L1262" s="58" t="s">
        <v>132</v>
      </c>
    </row>
    <row r="1263" spans="1:12" ht="14.25" customHeight="1" x14ac:dyDescent="0.3">
      <c r="A1263" s="65">
        <v>1420</v>
      </c>
      <c r="B1263" s="61" t="s">
        <v>2292</v>
      </c>
      <c r="C1263" s="79">
        <v>5944</v>
      </c>
      <c r="D1263" s="61" t="s">
        <v>2479</v>
      </c>
      <c r="E1263" s="61" t="s">
        <v>4024</v>
      </c>
      <c r="F1263" s="78"/>
      <c r="G1263" s="58" t="s">
        <v>4858</v>
      </c>
      <c r="H1263" s="68" t="s">
        <v>3662</v>
      </c>
      <c r="I1263" s="71" t="s">
        <v>4528</v>
      </c>
      <c r="J1263" s="58">
        <v>84048</v>
      </c>
      <c r="K1263" s="58" t="s">
        <v>132</v>
      </c>
      <c r="L1263" s="58" t="s">
        <v>132</v>
      </c>
    </row>
    <row r="1264" spans="1:12" ht="14.25" customHeight="1" x14ac:dyDescent="0.3">
      <c r="A1264" s="65">
        <v>1420</v>
      </c>
      <c r="B1264" s="61" t="s">
        <v>2292</v>
      </c>
      <c r="C1264" s="79">
        <v>5972</v>
      </c>
      <c r="D1264" s="61" t="s">
        <v>2455</v>
      </c>
      <c r="E1264" s="61" t="s">
        <v>4023</v>
      </c>
      <c r="F1264" s="78"/>
      <c r="G1264" s="114" t="s">
        <v>7967</v>
      </c>
      <c r="H1264" s="68" t="s">
        <v>4020</v>
      </c>
      <c r="I1264" s="71" t="s">
        <v>4527</v>
      </c>
      <c r="J1264" s="59">
        <v>84048</v>
      </c>
      <c r="K1264" s="58" t="s">
        <v>132</v>
      </c>
      <c r="L1264" s="58" t="s">
        <v>132</v>
      </c>
    </row>
    <row r="1265" spans="1:12" ht="14.25" customHeight="1" x14ac:dyDescent="0.3">
      <c r="A1265" s="65">
        <v>1420</v>
      </c>
      <c r="B1265" s="61" t="s">
        <v>2292</v>
      </c>
      <c r="C1265" s="79">
        <v>5994</v>
      </c>
      <c r="D1265" s="61" t="s">
        <v>2483</v>
      </c>
      <c r="E1265" s="61" t="s">
        <v>4024</v>
      </c>
      <c r="F1265" s="78"/>
      <c r="G1265" s="58" t="s">
        <v>4858</v>
      </c>
      <c r="H1265" s="68" t="s">
        <v>3662</v>
      </c>
      <c r="I1265" s="71" t="s">
        <v>4528</v>
      </c>
      <c r="J1265" s="58">
        <v>84048</v>
      </c>
      <c r="K1265" s="58" t="s">
        <v>132</v>
      </c>
      <c r="L1265" s="58" t="s">
        <v>132</v>
      </c>
    </row>
    <row r="1266" spans="1:12" ht="14.25" customHeight="1" x14ac:dyDescent="0.3">
      <c r="A1266" s="65">
        <v>1420</v>
      </c>
      <c r="B1266" s="61" t="s">
        <v>2292</v>
      </c>
      <c r="C1266" s="79">
        <v>6090</v>
      </c>
      <c r="D1266" s="61" t="s">
        <v>2557</v>
      </c>
      <c r="E1266" s="61" t="s">
        <v>4027</v>
      </c>
      <c r="F1266" s="78">
        <v>1</v>
      </c>
      <c r="G1266" s="58" t="s">
        <v>4856</v>
      </c>
      <c r="H1266" s="68" t="s">
        <v>4020</v>
      </c>
      <c r="I1266" s="71" t="s">
        <v>4527</v>
      </c>
      <c r="J1266" s="58">
        <v>84048</v>
      </c>
      <c r="K1266" s="58" t="s">
        <v>132</v>
      </c>
      <c r="L1266" s="58" t="s">
        <v>132</v>
      </c>
    </row>
    <row r="1267" spans="1:12" ht="14.25" customHeight="1" x14ac:dyDescent="0.3">
      <c r="A1267" s="65">
        <v>1420</v>
      </c>
      <c r="B1267" s="61" t="s">
        <v>2292</v>
      </c>
      <c r="C1267" s="79">
        <v>6133</v>
      </c>
      <c r="D1267" s="61" t="s">
        <v>2487</v>
      </c>
      <c r="E1267" s="61" t="s">
        <v>4024</v>
      </c>
      <c r="F1267" s="78"/>
      <c r="G1267" s="58" t="s">
        <v>4858</v>
      </c>
      <c r="H1267" s="68" t="s">
        <v>3662</v>
      </c>
      <c r="I1267" s="71" t="s">
        <v>4528</v>
      </c>
      <c r="J1267" s="58">
        <v>84048</v>
      </c>
      <c r="K1267" s="58" t="s">
        <v>132</v>
      </c>
      <c r="L1267" s="58" t="s">
        <v>132</v>
      </c>
    </row>
    <row r="1268" spans="1:12" ht="14.25" customHeight="1" x14ac:dyDescent="0.3">
      <c r="A1268" s="65">
        <v>1420</v>
      </c>
      <c r="B1268" s="61" t="s">
        <v>2292</v>
      </c>
      <c r="C1268" s="79">
        <v>6135</v>
      </c>
      <c r="D1268" s="61" t="s">
        <v>2489</v>
      </c>
      <c r="E1268" s="61" t="s">
        <v>4024</v>
      </c>
      <c r="F1268" s="78"/>
      <c r="G1268" s="58" t="s">
        <v>4858</v>
      </c>
      <c r="H1268" s="68" t="s">
        <v>3662</v>
      </c>
      <c r="I1268" s="71" t="s">
        <v>4528</v>
      </c>
      <c r="J1268" s="58">
        <v>84048</v>
      </c>
      <c r="K1268" s="58" t="s">
        <v>132</v>
      </c>
      <c r="L1268" s="58" t="s">
        <v>132</v>
      </c>
    </row>
    <row r="1269" spans="1:12" ht="14.25" customHeight="1" x14ac:dyDescent="0.3">
      <c r="A1269" s="65">
        <v>1420</v>
      </c>
      <c r="B1269" s="61" t="s">
        <v>2292</v>
      </c>
      <c r="C1269" s="79">
        <v>6139</v>
      </c>
      <c r="D1269" s="61" t="s">
        <v>2491</v>
      </c>
      <c r="E1269" s="61" t="s">
        <v>4025</v>
      </c>
      <c r="F1269" s="78"/>
      <c r="G1269" s="58" t="s">
        <v>4858</v>
      </c>
      <c r="H1269" s="68" t="s">
        <v>3662</v>
      </c>
      <c r="I1269" s="71" t="s">
        <v>4528</v>
      </c>
      <c r="J1269" s="58">
        <v>84048</v>
      </c>
      <c r="K1269" s="58" t="s">
        <v>132</v>
      </c>
      <c r="L1269" s="58" t="s">
        <v>132</v>
      </c>
    </row>
    <row r="1270" spans="1:12" ht="14.25" customHeight="1" x14ac:dyDescent="0.3">
      <c r="A1270" s="65">
        <v>1420</v>
      </c>
      <c r="B1270" s="61" t="s">
        <v>2292</v>
      </c>
      <c r="C1270" s="79">
        <v>6237</v>
      </c>
      <c r="D1270" s="61" t="s">
        <v>2457</v>
      </c>
      <c r="E1270" s="61" t="s">
        <v>4043</v>
      </c>
      <c r="F1270" s="78"/>
      <c r="G1270" s="114" t="s">
        <v>7967</v>
      </c>
      <c r="H1270" s="68" t="s">
        <v>4020</v>
      </c>
      <c r="I1270" s="71" t="s">
        <v>4527</v>
      </c>
      <c r="J1270" s="59">
        <v>84048</v>
      </c>
      <c r="K1270" s="58" t="s">
        <v>132</v>
      </c>
      <c r="L1270" s="58" t="s">
        <v>132</v>
      </c>
    </row>
    <row r="1271" spans="1:12" ht="14.25" customHeight="1" x14ac:dyDescent="0.3">
      <c r="A1271" s="65">
        <v>1420</v>
      </c>
      <c r="B1271" s="61" t="s">
        <v>2292</v>
      </c>
      <c r="C1271" s="79">
        <v>6286</v>
      </c>
      <c r="D1271" s="61" t="s">
        <v>2495</v>
      </c>
      <c r="E1271" s="61" t="s">
        <v>4024</v>
      </c>
      <c r="F1271" s="78"/>
      <c r="G1271" s="58" t="s">
        <v>4858</v>
      </c>
      <c r="H1271" s="68" t="s">
        <v>3662</v>
      </c>
      <c r="I1271" s="71" t="s">
        <v>4528</v>
      </c>
      <c r="J1271" s="58">
        <v>84048</v>
      </c>
      <c r="K1271" s="58" t="s">
        <v>132</v>
      </c>
      <c r="L1271" s="58" t="s">
        <v>132</v>
      </c>
    </row>
    <row r="1272" spans="1:12" ht="14.25" customHeight="1" x14ac:dyDescent="0.3">
      <c r="A1272" s="65">
        <v>1420</v>
      </c>
      <c r="B1272" s="61" t="s">
        <v>2292</v>
      </c>
      <c r="C1272" s="79">
        <v>6330</v>
      </c>
      <c r="D1272" s="61" t="s">
        <v>2473</v>
      </c>
      <c r="E1272" s="61" t="s">
        <v>4023</v>
      </c>
      <c r="F1272" s="78"/>
      <c r="G1272" s="58" t="s">
        <v>4857</v>
      </c>
      <c r="H1272" s="68" t="s">
        <v>4020</v>
      </c>
      <c r="I1272" s="71" t="s">
        <v>4527</v>
      </c>
      <c r="J1272" s="59">
        <v>84048</v>
      </c>
      <c r="K1272" s="58" t="s">
        <v>132</v>
      </c>
      <c r="L1272" s="58" t="s">
        <v>132</v>
      </c>
    </row>
    <row r="1273" spans="1:12" ht="14.25" customHeight="1" x14ac:dyDescent="0.3">
      <c r="A1273" s="65">
        <v>1420</v>
      </c>
      <c r="B1273" s="61" t="s">
        <v>2292</v>
      </c>
      <c r="C1273" s="79">
        <v>6470</v>
      </c>
      <c r="D1273" s="61" t="s">
        <v>2499</v>
      </c>
      <c r="E1273" s="61" t="s">
        <v>4024</v>
      </c>
      <c r="F1273" s="78"/>
      <c r="G1273" s="58" t="s">
        <v>4858</v>
      </c>
      <c r="H1273" s="68" t="s">
        <v>3662</v>
      </c>
      <c r="I1273" s="71" t="s">
        <v>4528</v>
      </c>
      <c r="J1273" s="58">
        <v>84048</v>
      </c>
      <c r="K1273" s="58" t="s">
        <v>132</v>
      </c>
      <c r="L1273" s="58" t="s">
        <v>132</v>
      </c>
    </row>
    <row r="1274" spans="1:12" ht="14.25" customHeight="1" x14ac:dyDescent="0.3">
      <c r="A1274" s="65">
        <v>1420</v>
      </c>
      <c r="B1274" s="61" t="s">
        <v>2292</v>
      </c>
      <c r="C1274" s="79">
        <v>6539</v>
      </c>
      <c r="D1274" s="61" t="s">
        <v>2429</v>
      </c>
      <c r="E1274" s="61" t="s">
        <v>4024</v>
      </c>
      <c r="F1274" s="78"/>
      <c r="G1274" s="58" t="s">
        <v>4858</v>
      </c>
      <c r="H1274" s="68" t="s">
        <v>3662</v>
      </c>
      <c r="I1274" s="71" t="s">
        <v>4528</v>
      </c>
      <c r="J1274" s="58">
        <v>84048</v>
      </c>
      <c r="K1274" s="58" t="s">
        <v>132</v>
      </c>
      <c r="L1274" s="58" t="s">
        <v>132</v>
      </c>
    </row>
    <row r="1275" spans="1:12" ht="14.25" customHeight="1" x14ac:dyDescent="0.3">
      <c r="A1275" s="65">
        <v>1420</v>
      </c>
      <c r="B1275" s="61" t="s">
        <v>2292</v>
      </c>
      <c r="C1275" s="79">
        <v>6541</v>
      </c>
      <c r="D1275" s="61" t="s">
        <v>2431</v>
      </c>
      <c r="E1275" s="61" t="s">
        <v>4024</v>
      </c>
      <c r="F1275" s="78"/>
      <c r="G1275" s="58" t="s">
        <v>4858</v>
      </c>
      <c r="H1275" s="68" t="s">
        <v>3662</v>
      </c>
      <c r="I1275" s="71" t="s">
        <v>4528</v>
      </c>
      <c r="J1275" s="58">
        <v>84048</v>
      </c>
      <c r="K1275" s="58" t="s">
        <v>132</v>
      </c>
      <c r="L1275" s="58" t="s">
        <v>132</v>
      </c>
    </row>
    <row r="1276" spans="1:12" ht="14.25" customHeight="1" x14ac:dyDescent="0.3">
      <c r="A1276" s="65">
        <v>1420</v>
      </c>
      <c r="B1276" s="61" t="s">
        <v>2292</v>
      </c>
      <c r="C1276" s="79">
        <v>6804</v>
      </c>
      <c r="D1276" s="61" t="s">
        <v>2501</v>
      </c>
      <c r="E1276" s="61" t="s">
        <v>4024</v>
      </c>
      <c r="F1276" s="78"/>
      <c r="G1276" s="58" t="s">
        <v>4858</v>
      </c>
      <c r="H1276" s="68" t="s">
        <v>3662</v>
      </c>
      <c r="I1276" s="71" t="s">
        <v>4528</v>
      </c>
      <c r="J1276" s="58">
        <v>84048</v>
      </c>
      <c r="K1276" s="58" t="s">
        <v>132</v>
      </c>
      <c r="L1276" s="58" t="s">
        <v>132</v>
      </c>
    </row>
    <row r="1277" spans="1:12" ht="14.25" customHeight="1" x14ac:dyDescent="0.3">
      <c r="A1277" s="65">
        <v>1420</v>
      </c>
      <c r="B1277" s="61" t="s">
        <v>2292</v>
      </c>
      <c r="C1277" s="79">
        <v>6806</v>
      </c>
      <c r="D1277" s="61" t="s">
        <v>2481</v>
      </c>
      <c r="E1277" s="61" t="s">
        <v>4023</v>
      </c>
      <c r="F1277" s="78"/>
      <c r="G1277" s="58" t="s">
        <v>4857</v>
      </c>
      <c r="H1277" s="68" t="s">
        <v>4020</v>
      </c>
      <c r="I1277" s="71" t="s">
        <v>4527</v>
      </c>
      <c r="J1277" s="59">
        <v>84048</v>
      </c>
      <c r="K1277" s="58" t="s">
        <v>132</v>
      </c>
      <c r="L1277" s="58" t="s">
        <v>132</v>
      </c>
    </row>
    <row r="1278" spans="1:12" ht="14.25" customHeight="1" x14ac:dyDescent="0.3">
      <c r="A1278" s="65">
        <v>1420</v>
      </c>
      <c r="B1278" s="61" t="s">
        <v>2292</v>
      </c>
      <c r="C1278" s="79">
        <v>6808</v>
      </c>
      <c r="D1278" s="61" t="s">
        <v>2505</v>
      </c>
      <c r="E1278" s="61" t="s">
        <v>4024</v>
      </c>
      <c r="F1278" s="78"/>
      <c r="G1278" s="58" t="s">
        <v>4858</v>
      </c>
      <c r="H1278" s="68" t="s">
        <v>3662</v>
      </c>
      <c r="I1278" s="71" t="s">
        <v>4528</v>
      </c>
      <c r="J1278" s="58">
        <v>84048</v>
      </c>
      <c r="K1278" s="58" t="s">
        <v>132</v>
      </c>
      <c r="L1278" s="58" t="s">
        <v>132</v>
      </c>
    </row>
    <row r="1279" spans="1:12" ht="14.25" customHeight="1" x14ac:dyDescent="0.3">
      <c r="A1279" s="65">
        <v>1420</v>
      </c>
      <c r="B1279" s="61" t="s">
        <v>2292</v>
      </c>
      <c r="C1279" s="79">
        <v>6828</v>
      </c>
      <c r="D1279" s="61" t="s">
        <v>2509</v>
      </c>
      <c r="E1279" s="61" t="s">
        <v>4024</v>
      </c>
      <c r="F1279" s="78"/>
      <c r="G1279" s="58" t="s">
        <v>4858</v>
      </c>
      <c r="H1279" s="68" t="s">
        <v>3662</v>
      </c>
      <c r="I1279" s="71" t="s">
        <v>4528</v>
      </c>
      <c r="J1279" s="58">
        <v>84048</v>
      </c>
      <c r="K1279" s="58" t="s">
        <v>132</v>
      </c>
      <c r="L1279" s="58" t="s">
        <v>132</v>
      </c>
    </row>
    <row r="1280" spans="1:12" ht="14.25" customHeight="1" x14ac:dyDescent="0.3">
      <c r="A1280" s="65">
        <v>1420</v>
      </c>
      <c r="B1280" s="61" t="s">
        <v>2292</v>
      </c>
      <c r="C1280" s="79">
        <v>6844</v>
      </c>
      <c r="D1280" s="61" t="s">
        <v>2511</v>
      </c>
      <c r="E1280" s="61" t="s">
        <v>4024</v>
      </c>
      <c r="F1280" s="78"/>
      <c r="G1280" s="58" t="s">
        <v>4858</v>
      </c>
      <c r="H1280" s="68" t="s">
        <v>3662</v>
      </c>
      <c r="I1280" s="71" t="s">
        <v>4528</v>
      </c>
      <c r="J1280" s="58">
        <v>84048</v>
      </c>
      <c r="K1280" s="58" t="s">
        <v>132</v>
      </c>
      <c r="L1280" s="58" t="s">
        <v>132</v>
      </c>
    </row>
    <row r="1281" spans="1:16" ht="14.25" customHeight="1" x14ac:dyDescent="0.3">
      <c r="A1281" s="65">
        <v>1420</v>
      </c>
      <c r="B1281" s="61" t="s">
        <v>2292</v>
      </c>
      <c r="C1281" s="79">
        <v>6848</v>
      </c>
      <c r="D1281" s="61" t="s">
        <v>2507</v>
      </c>
      <c r="E1281" s="61" t="s">
        <v>4024</v>
      </c>
      <c r="F1281" s="78"/>
      <c r="G1281" s="58" t="s">
        <v>4858</v>
      </c>
      <c r="H1281" s="68" t="s">
        <v>3662</v>
      </c>
      <c r="I1281" s="71" t="s">
        <v>4528</v>
      </c>
      <c r="J1281" s="58">
        <v>84048</v>
      </c>
      <c r="K1281" s="58" t="s">
        <v>132</v>
      </c>
      <c r="L1281" s="58" t="s">
        <v>132</v>
      </c>
    </row>
    <row r="1282" spans="1:16" ht="14.25" customHeight="1" x14ac:dyDescent="0.3">
      <c r="A1282" s="65">
        <v>1420</v>
      </c>
      <c r="B1282" s="61" t="s">
        <v>2292</v>
      </c>
      <c r="C1282" s="79">
        <v>7114</v>
      </c>
      <c r="D1282" s="61" t="s">
        <v>2493</v>
      </c>
      <c r="E1282" s="61" t="s">
        <v>4023</v>
      </c>
      <c r="F1282" s="78"/>
      <c r="G1282" s="58" t="s">
        <v>4857</v>
      </c>
      <c r="H1282" s="68" t="s">
        <v>4020</v>
      </c>
      <c r="I1282" s="71" t="s">
        <v>4527</v>
      </c>
      <c r="J1282" s="59">
        <v>84048</v>
      </c>
      <c r="K1282" s="58" t="s">
        <v>132</v>
      </c>
      <c r="L1282" s="58" t="s">
        <v>132</v>
      </c>
    </row>
    <row r="1283" spans="1:16" ht="14.25" customHeight="1" x14ac:dyDescent="0.3">
      <c r="A1283" s="65">
        <v>1420</v>
      </c>
      <c r="B1283" s="61" t="s">
        <v>2292</v>
      </c>
      <c r="C1283" s="79">
        <v>7128</v>
      </c>
      <c r="D1283" s="61" t="s">
        <v>2515</v>
      </c>
      <c r="E1283" s="61" t="s">
        <v>4024</v>
      </c>
      <c r="F1283" s="78"/>
      <c r="G1283" s="58" t="s">
        <v>4858</v>
      </c>
      <c r="H1283" s="68" t="s">
        <v>3662</v>
      </c>
      <c r="I1283" s="71" t="s">
        <v>4528</v>
      </c>
      <c r="J1283" s="58">
        <v>84048</v>
      </c>
      <c r="K1283" s="58" t="s">
        <v>132</v>
      </c>
      <c r="L1283" s="58" t="s">
        <v>132</v>
      </c>
    </row>
    <row r="1284" spans="1:16" ht="14.25" customHeight="1" x14ac:dyDescent="0.3">
      <c r="A1284" s="65">
        <v>1420</v>
      </c>
      <c r="B1284" s="61" t="s">
        <v>2292</v>
      </c>
      <c r="C1284" s="79">
        <v>7190</v>
      </c>
      <c r="D1284" s="61" t="s">
        <v>2517</v>
      </c>
      <c r="E1284" s="61" t="s">
        <v>4024</v>
      </c>
      <c r="F1284" s="78"/>
      <c r="G1284" s="58" t="s">
        <v>4858</v>
      </c>
      <c r="H1284" s="68" t="s">
        <v>3662</v>
      </c>
      <c r="I1284" s="71" t="s">
        <v>4528</v>
      </c>
      <c r="J1284" s="58">
        <v>84048</v>
      </c>
      <c r="K1284" s="58" t="s">
        <v>132</v>
      </c>
      <c r="L1284" s="58" t="s">
        <v>132</v>
      </c>
    </row>
    <row r="1285" spans="1:16" ht="14.25" customHeight="1" x14ac:dyDescent="0.3">
      <c r="A1285" s="65">
        <v>1420</v>
      </c>
      <c r="B1285" s="61" t="s">
        <v>2292</v>
      </c>
      <c r="C1285" s="79">
        <v>7238</v>
      </c>
      <c r="D1285" s="61" t="s">
        <v>2519</v>
      </c>
      <c r="E1285" s="61" t="s">
        <v>4024</v>
      </c>
      <c r="F1285" s="78"/>
      <c r="G1285" s="58" t="s">
        <v>4858</v>
      </c>
      <c r="H1285" s="68" t="s">
        <v>3662</v>
      </c>
      <c r="I1285" s="71" t="s">
        <v>4528</v>
      </c>
      <c r="J1285" s="58">
        <v>84048</v>
      </c>
      <c r="K1285" s="58" t="s">
        <v>132</v>
      </c>
      <c r="L1285" s="58" t="s">
        <v>132</v>
      </c>
    </row>
    <row r="1286" spans="1:16" ht="14.25" customHeight="1" x14ac:dyDescent="0.3">
      <c r="A1286" s="65">
        <v>1420</v>
      </c>
      <c r="B1286" s="61" t="s">
        <v>2292</v>
      </c>
      <c r="C1286" s="79">
        <v>7239</v>
      </c>
      <c r="D1286" s="61" t="s">
        <v>2521</v>
      </c>
      <c r="E1286" s="61" t="s">
        <v>4024</v>
      </c>
      <c r="F1286" s="78"/>
      <c r="G1286" s="58" t="s">
        <v>4858</v>
      </c>
      <c r="H1286" s="68" t="s">
        <v>3662</v>
      </c>
      <c r="I1286" s="71" t="s">
        <v>4528</v>
      </c>
      <c r="J1286" s="58">
        <v>84048</v>
      </c>
      <c r="K1286" s="58" t="s">
        <v>132</v>
      </c>
      <c r="L1286" s="58" t="s">
        <v>132</v>
      </c>
    </row>
    <row r="1287" spans="1:16" ht="14.25" customHeight="1" x14ac:dyDescent="0.3">
      <c r="A1287" s="65">
        <v>1420</v>
      </c>
      <c r="B1287" s="61" t="s">
        <v>2292</v>
      </c>
      <c r="C1287" s="79">
        <v>7282</v>
      </c>
      <c r="D1287" s="61" t="s">
        <v>2523</v>
      </c>
      <c r="E1287" s="61" t="s">
        <v>4024</v>
      </c>
      <c r="F1287" s="78"/>
      <c r="G1287" s="58" t="s">
        <v>4858</v>
      </c>
      <c r="H1287" s="68" t="s">
        <v>3662</v>
      </c>
      <c r="I1287" s="71" t="s">
        <v>4528</v>
      </c>
      <c r="J1287" s="58">
        <v>84048</v>
      </c>
      <c r="K1287" s="58" t="s">
        <v>132</v>
      </c>
      <c r="L1287" s="58" t="s">
        <v>132</v>
      </c>
    </row>
    <row r="1288" spans="1:16" ht="14.25" customHeight="1" x14ac:dyDescent="0.3">
      <c r="A1288" s="65">
        <v>1420</v>
      </c>
      <c r="B1288" s="61" t="s">
        <v>2292</v>
      </c>
      <c r="C1288" s="79">
        <v>7462</v>
      </c>
      <c r="D1288" s="61" t="s">
        <v>2525</v>
      </c>
      <c r="E1288" s="61" t="s">
        <v>4025</v>
      </c>
      <c r="F1288" s="78"/>
      <c r="G1288" s="58" t="s">
        <v>4858</v>
      </c>
      <c r="H1288" s="68" t="s">
        <v>3662</v>
      </c>
      <c r="I1288" s="71" t="s">
        <v>4528</v>
      </c>
      <c r="J1288" s="58">
        <v>84048</v>
      </c>
      <c r="K1288" s="58" t="s">
        <v>132</v>
      </c>
      <c r="L1288" s="58" t="s">
        <v>132</v>
      </c>
    </row>
    <row r="1289" spans="1:16" ht="14.25" customHeight="1" x14ac:dyDescent="0.3">
      <c r="A1289" s="65">
        <v>1420</v>
      </c>
      <c r="B1289" s="61" t="s">
        <v>2292</v>
      </c>
      <c r="C1289" s="79">
        <v>7468</v>
      </c>
      <c r="D1289" s="61" t="s">
        <v>2497</v>
      </c>
      <c r="E1289" s="61" t="s">
        <v>4023</v>
      </c>
      <c r="F1289" s="78"/>
      <c r="G1289" s="58" t="s">
        <v>4857</v>
      </c>
      <c r="H1289" s="68" t="s">
        <v>4020</v>
      </c>
      <c r="I1289" s="71" t="s">
        <v>4527</v>
      </c>
      <c r="J1289" s="59">
        <v>84048</v>
      </c>
      <c r="K1289" s="58" t="s">
        <v>132</v>
      </c>
      <c r="L1289" s="58" t="s">
        <v>132</v>
      </c>
    </row>
    <row r="1290" spans="1:16" ht="14.25" customHeight="1" x14ac:dyDescent="0.3">
      <c r="A1290" s="65">
        <v>1420</v>
      </c>
      <c r="B1290" s="61" t="s">
        <v>2292</v>
      </c>
      <c r="C1290" s="79">
        <v>7483</v>
      </c>
      <c r="D1290" s="61" t="s">
        <v>2529</v>
      </c>
      <c r="E1290" s="61" t="s">
        <v>4024</v>
      </c>
      <c r="F1290" s="78"/>
      <c r="G1290" s="58" t="s">
        <v>4858</v>
      </c>
      <c r="H1290" s="68" t="s">
        <v>3662</v>
      </c>
      <c r="I1290" s="71" t="s">
        <v>4528</v>
      </c>
      <c r="J1290" s="58">
        <v>84048</v>
      </c>
      <c r="K1290" s="58" t="s">
        <v>132</v>
      </c>
      <c r="L1290" s="58" t="s">
        <v>132</v>
      </c>
    </row>
    <row r="1291" spans="1:16" ht="14.25" customHeight="1" x14ac:dyDescent="0.3">
      <c r="A1291" s="66">
        <v>1420</v>
      </c>
      <c r="B1291" s="63" t="s">
        <v>2292</v>
      </c>
      <c r="C1291" s="80">
        <v>7529</v>
      </c>
      <c r="D1291" s="63" t="s">
        <v>553</v>
      </c>
      <c r="E1291" s="63" t="s">
        <v>4024</v>
      </c>
      <c r="F1291" s="107"/>
      <c r="G1291" s="59" t="s">
        <v>4857</v>
      </c>
      <c r="H1291" s="69" t="s">
        <v>3662</v>
      </c>
      <c r="I1291" s="108" t="s">
        <v>4529</v>
      </c>
      <c r="J1291" s="59">
        <v>84048</v>
      </c>
      <c r="K1291" s="59" t="s">
        <v>132</v>
      </c>
      <c r="L1291" s="59" t="s">
        <v>132</v>
      </c>
      <c r="M1291" s="57"/>
      <c r="N1291" s="57"/>
      <c r="O1291" s="57"/>
      <c r="P1291" s="57"/>
    </row>
    <row r="1292" spans="1:16" ht="14.25" customHeight="1" x14ac:dyDescent="0.3">
      <c r="A1292" s="65">
        <v>1420</v>
      </c>
      <c r="B1292" s="61" t="s">
        <v>2292</v>
      </c>
      <c r="C1292" s="79">
        <v>7701</v>
      </c>
      <c r="D1292" s="61" t="s">
        <v>2337</v>
      </c>
      <c r="E1292" s="61" t="s">
        <v>4024</v>
      </c>
      <c r="F1292" s="78"/>
      <c r="G1292" s="58" t="s">
        <v>4858</v>
      </c>
      <c r="H1292" s="68" t="s">
        <v>3662</v>
      </c>
      <c r="I1292" s="71" t="s">
        <v>4528</v>
      </c>
      <c r="J1292" s="58">
        <v>84048</v>
      </c>
      <c r="K1292" s="58" t="s">
        <v>132</v>
      </c>
      <c r="L1292" s="58" t="s">
        <v>132</v>
      </c>
    </row>
    <row r="1293" spans="1:16" ht="14.25" customHeight="1" x14ac:dyDescent="0.3">
      <c r="A1293" s="65">
        <v>1420</v>
      </c>
      <c r="B1293" s="61" t="s">
        <v>2292</v>
      </c>
      <c r="C1293" s="79">
        <v>7708</v>
      </c>
      <c r="D1293" s="61" t="s">
        <v>2533</v>
      </c>
      <c r="E1293" s="61" t="s">
        <v>4024</v>
      </c>
      <c r="F1293" s="78"/>
      <c r="G1293" s="58" t="s">
        <v>4858</v>
      </c>
      <c r="H1293" s="68" t="s">
        <v>3662</v>
      </c>
      <c r="I1293" s="71" t="s">
        <v>4528</v>
      </c>
      <c r="J1293" s="58">
        <v>84048</v>
      </c>
      <c r="K1293" s="58" t="s">
        <v>132</v>
      </c>
      <c r="L1293" s="58" t="s">
        <v>132</v>
      </c>
    </row>
    <row r="1294" spans="1:16" ht="14.25" customHeight="1" x14ac:dyDescent="0.3">
      <c r="A1294" s="65">
        <v>1420</v>
      </c>
      <c r="B1294" s="61" t="s">
        <v>2292</v>
      </c>
      <c r="C1294" s="79">
        <v>7753</v>
      </c>
      <c r="D1294" s="61" t="s">
        <v>2535</v>
      </c>
      <c r="E1294" s="61" t="s">
        <v>4025</v>
      </c>
      <c r="F1294" s="78"/>
      <c r="G1294" s="58" t="s">
        <v>4858</v>
      </c>
      <c r="H1294" s="68" t="s">
        <v>3662</v>
      </c>
      <c r="I1294" s="71" t="s">
        <v>4528</v>
      </c>
      <c r="J1294" s="58">
        <v>84048</v>
      </c>
      <c r="K1294" s="58" t="s">
        <v>132</v>
      </c>
      <c r="L1294" s="58" t="s">
        <v>132</v>
      </c>
    </row>
    <row r="1295" spans="1:16" ht="14.25" customHeight="1" x14ac:dyDescent="0.3">
      <c r="A1295" s="65">
        <v>1420</v>
      </c>
      <c r="B1295" s="61" t="s">
        <v>2292</v>
      </c>
      <c r="C1295" s="79">
        <v>7780</v>
      </c>
      <c r="D1295" s="61" t="s">
        <v>2537</v>
      </c>
      <c r="E1295" s="61" t="s">
        <v>4024</v>
      </c>
      <c r="F1295" s="78"/>
      <c r="G1295" s="58" t="s">
        <v>4858</v>
      </c>
      <c r="H1295" s="68" t="s">
        <v>3662</v>
      </c>
      <c r="I1295" s="71" t="s">
        <v>4528</v>
      </c>
      <c r="J1295" s="58">
        <v>84048</v>
      </c>
      <c r="K1295" s="58" t="s">
        <v>132</v>
      </c>
      <c r="L1295" s="58" t="s">
        <v>132</v>
      </c>
    </row>
    <row r="1296" spans="1:16" ht="14.25" customHeight="1" x14ac:dyDescent="0.3">
      <c r="A1296" s="65">
        <v>1420</v>
      </c>
      <c r="B1296" s="61" t="s">
        <v>2292</v>
      </c>
      <c r="C1296" s="79">
        <v>7833</v>
      </c>
      <c r="D1296" s="61" t="s">
        <v>2539</v>
      </c>
      <c r="E1296" s="61" t="s">
        <v>4024</v>
      </c>
      <c r="F1296" s="78"/>
      <c r="G1296" s="58" t="s">
        <v>4858</v>
      </c>
      <c r="H1296" s="68" t="s">
        <v>3662</v>
      </c>
      <c r="I1296" s="71" t="s">
        <v>4528</v>
      </c>
      <c r="J1296" s="58">
        <v>84048</v>
      </c>
      <c r="K1296" s="58" t="s">
        <v>132</v>
      </c>
      <c r="L1296" s="58" t="s">
        <v>132</v>
      </c>
    </row>
    <row r="1297" spans="1:12" ht="14.25" customHeight="1" x14ac:dyDescent="0.3">
      <c r="A1297" s="65">
        <v>1420</v>
      </c>
      <c r="B1297" s="61" t="s">
        <v>2292</v>
      </c>
      <c r="C1297" s="79">
        <v>7870</v>
      </c>
      <c r="D1297" s="61" t="s">
        <v>2543</v>
      </c>
      <c r="E1297" s="61" t="s">
        <v>4024</v>
      </c>
      <c r="F1297" s="78"/>
      <c r="G1297" s="58" t="s">
        <v>4858</v>
      </c>
      <c r="H1297" s="68" t="s">
        <v>3662</v>
      </c>
      <c r="I1297" s="71" t="s">
        <v>4528</v>
      </c>
      <c r="J1297" s="58">
        <v>84048</v>
      </c>
      <c r="K1297" s="58" t="s">
        <v>132</v>
      </c>
      <c r="L1297" s="58" t="s">
        <v>132</v>
      </c>
    </row>
    <row r="1298" spans="1:12" ht="14.25" customHeight="1" x14ac:dyDescent="0.3">
      <c r="A1298" s="65">
        <v>1420</v>
      </c>
      <c r="B1298" s="61" t="s">
        <v>2292</v>
      </c>
      <c r="C1298" s="79">
        <v>7962</v>
      </c>
      <c r="D1298" s="61" t="s">
        <v>2545</v>
      </c>
      <c r="E1298" s="61" t="s">
        <v>4024</v>
      </c>
      <c r="F1298" s="78"/>
      <c r="G1298" s="58" t="s">
        <v>4858</v>
      </c>
      <c r="H1298" s="68" t="s">
        <v>3662</v>
      </c>
      <c r="I1298" s="71" t="s">
        <v>4528</v>
      </c>
      <c r="J1298" s="58">
        <v>84048</v>
      </c>
      <c r="K1298" s="58" t="s">
        <v>132</v>
      </c>
      <c r="L1298" s="58" t="s">
        <v>132</v>
      </c>
    </row>
    <row r="1299" spans="1:12" ht="14.25" customHeight="1" x14ac:dyDescent="0.3">
      <c r="A1299" s="65">
        <v>1420</v>
      </c>
      <c r="B1299" s="61" t="s">
        <v>2292</v>
      </c>
      <c r="C1299" s="79">
        <v>8036</v>
      </c>
      <c r="D1299" s="61" t="s">
        <v>2503</v>
      </c>
      <c r="E1299" s="61" t="s">
        <v>4043</v>
      </c>
      <c r="F1299" s="78"/>
      <c r="G1299" s="58" t="s">
        <v>4857</v>
      </c>
      <c r="H1299" s="68" t="s">
        <v>4033</v>
      </c>
      <c r="I1299" s="71" t="s">
        <v>4527</v>
      </c>
      <c r="J1299" s="59">
        <v>84048</v>
      </c>
      <c r="K1299" s="58" t="s">
        <v>132</v>
      </c>
      <c r="L1299" s="58" t="s">
        <v>132</v>
      </c>
    </row>
    <row r="1300" spans="1:12" ht="14.25" customHeight="1" x14ac:dyDescent="0.3">
      <c r="A1300" s="65">
        <v>1420</v>
      </c>
      <c r="B1300" s="61" t="s">
        <v>2292</v>
      </c>
      <c r="C1300" s="79">
        <v>8090</v>
      </c>
      <c r="D1300" s="61" t="s">
        <v>2361</v>
      </c>
      <c r="E1300" s="61" t="s">
        <v>4024</v>
      </c>
      <c r="F1300" s="78"/>
      <c r="G1300" s="58" t="s">
        <v>4858</v>
      </c>
      <c r="H1300" s="68" t="s">
        <v>3662</v>
      </c>
      <c r="I1300" s="71" t="s">
        <v>4528</v>
      </c>
      <c r="J1300" s="58">
        <v>84048</v>
      </c>
      <c r="K1300" s="58" t="s">
        <v>132</v>
      </c>
      <c r="L1300" s="58" t="s">
        <v>132</v>
      </c>
    </row>
    <row r="1301" spans="1:12" ht="14.25" customHeight="1" x14ac:dyDescent="0.3">
      <c r="A1301" s="65">
        <v>1420</v>
      </c>
      <c r="B1301" s="61" t="s">
        <v>2292</v>
      </c>
      <c r="C1301" s="79">
        <v>8102</v>
      </c>
      <c r="D1301" s="61" t="s">
        <v>2549</v>
      </c>
      <c r="E1301" s="61" t="s">
        <v>4024</v>
      </c>
      <c r="F1301" s="78"/>
      <c r="G1301" s="58" t="s">
        <v>4858</v>
      </c>
      <c r="H1301" s="68" t="s">
        <v>3662</v>
      </c>
      <c r="I1301" s="71" t="s">
        <v>4528</v>
      </c>
      <c r="J1301" s="58">
        <v>84048</v>
      </c>
      <c r="K1301" s="58" t="s">
        <v>132</v>
      </c>
      <c r="L1301" s="58" t="s">
        <v>132</v>
      </c>
    </row>
    <row r="1302" spans="1:12" ht="14.25" customHeight="1" x14ac:dyDescent="0.3">
      <c r="A1302" s="65">
        <v>1420</v>
      </c>
      <c r="B1302" s="61" t="s">
        <v>2292</v>
      </c>
      <c r="C1302" s="79">
        <v>8209</v>
      </c>
      <c r="D1302" s="61" t="s">
        <v>2551</v>
      </c>
      <c r="E1302" s="61" t="s">
        <v>4024</v>
      </c>
      <c r="F1302" s="78"/>
      <c r="G1302" s="58" t="s">
        <v>4858</v>
      </c>
      <c r="H1302" s="68" t="s">
        <v>3662</v>
      </c>
      <c r="I1302" s="71" t="s">
        <v>4528</v>
      </c>
      <c r="J1302" s="58">
        <v>84048</v>
      </c>
      <c r="K1302" s="58" t="s">
        <v>132</v>
      </c>
      <c r="L1302" s="58" t="s">
        <v>132</v>
      </c>
    </row>
    <row r="1303" spans="1:12" ht="14.25" customHeight="1" x14ac:dyDescent="0.3">
      <c r="A1303" s="65">
        <v>1420</v>
      </c>
      <c r="B1303" s="61" t="s">
        <v>2292</v>
      </c>
      <c r="C1303" s="79">
        <v>8223</v>
      </c>
      <c r="D1303" s="61" t="s">
        <v>2553</v>
      </c>
      <c r="E1303" s="61" t="s">
        <v>4023</v>
      </c>
      <c r="F1303" s="78"/>
      <c r="G1303" s="58" t="s">
        <v>4857</v>
      </c>
      <c r="H1303" s="68" t="s">
        <v>4020</v>
      </c>
      <c r="I1303" s="71" t="s">
        <v>4527</v>
      </c>
      <c r="J1303" s="59">
        <v>84048</v>
      </c>
      <c r="K1303" s="58" t="s">
        <v>132</v>
      </c>
      <c r="L1303" s="58" t="s">
        <v>132</v>
      </c>
    </row>
    <row r="1304" spans="1:12" ht="14.25" customHeight="1" x14ac:dyDescent="0.3">
      <c r="A1304" s="65">
        <v>1420</v>
      </c>
      <c r="B1304" s="61" t="s">
        <v>2292</v>
      </c>
      <c r="C1304" s="79">
        <v>8248</v>
      </c>
      <c r="D1304" s="61" t="s">
        <v>2399</v>
      </c>
      <c r="E1304" s="61" t="s">
        <v>4027</v>
      </c>
      <c r="F1304" s="78">
        <v>2</v>
      </c>
      <c r="G1304" s="58" t="s">
        <v>4856</v>
      </c>
      <c r="H1304" s="68" t="s">
        <v>4020</v>
      </c>
      <c r="I1304" s="71" t="s">
        <v>4527</v>
      </c>
      <c r="J1304" s="58">
        <v>84048</v>
      </c>
      <c r="K1304" s="58" t="s">
        <v>132</v>
      </c>
      <c r="L1304" s="58" t="s">
        <v>132</v>
      </c>
    </row>
    <row r="1305" spans="1:12" ht="14.25" customHeight="1" x14ac:dyDescent="0.3">
      <c r="A1305" s="65">
        <v>1420</v>
      </c>
      <c r="B1305" s="61" t="s">
        <v>2292</v>
      </c>
      <c r="C1305" s="79">
        <v>8276</v>
      </c>
      <c r="D1305" s="61" t="s">
        <v>2555</v>
      </c>
      <c r="E1305" s="61" t="s">
        <v>4024</v>
      </c>
      <c r="F1305" s="78"/>
      <c r="G1305" s="58" t="s">
        <v>4858</v>
      </c>
      <c r="H1305" s="68" t="s">
        <v>3662</v>
      </c>
      <c r="I1305" s="71" t="s">
        <v>4528</v>
      </c>
      <c r="J1305" s="58">
        <v>84048</v>
      </c>
      <c r="K1305" s="58" t="s">
        <v>132</v>
      </c>
      <c r="L1305" s="58" t="s">
        <v>132</v>
      </c>
    </row>
    <row r="1306" spans="1:12" ht="14.25" customHeight="1" x14ac:dyDescent="0.3">
      <c r="A1306" s="65">
        <v>1420</v>
      </c>
      <c r="B1306" s="61" t="s">
        <v>2292</v>
      </c>
      <c r="C1306" s="79">
        <v>8280</v>
      </c>
      <c r="D1306" s="61" t="s">
        <v>2513</v>
      </c>
      <c r="E1306" s="61" t="s">
        <v>4023</v>
      </c>
      <c r="F1306" s="78"/>
      <c r="G1306" s="58" t="s">
        <v>4857</v>
      </c>
      <c r="H1306" s="68" t="s">
        <v>4020</v>
      </c>
      <c r="I1306" s="71" t="s">
        <v>4527</v>
      </c>
      <c r="J1306" s="59">
        <v>84048</v>
      </c>
      <c r="K1306" s="58" t="s">
        <v>132</v>
      </c>
      <c r="L1306" s="58" t="s">
        <v>132</v>
      </c>
    </row>
    <row r="1307" spans="1:12" ht="14.25" customHeight="1" x14ac:dyDescent="0.3">
      <c r="A1307" s="65">
        <v>1420</v>
      </c>
      <c r="B1307" s="61" t="s">
        <v>2292</v>
      </c>
      <c r="C1307" s="79">
        <v>8300</v>
      </c>
      <c r="D1307" s="61" t="s">
        <v>2559</v>
      </c>
      <c r="E1307" s="61" t="s">
        <v>4024</v>
      </c>
      <c r="F1307" s="78"/>
      <c r="G1307" s="58" t="s">
        <v>4858</v>
      </c>
      <c r="H1307" s="68" t="s">
        <v>3662</v>
      </c>
      <c r="I1307" s="71" t="s">
        <v>4528</v>
      </c>
      <c r="J1307" s="58">
        <v>84048</v>
      </c>
      <c r="K1307" s="58" t="s">
        <v>132</v>
      </c>
      <c r="L1307" s="58" t="s">
        <v>132</v>
      </c>
    </row>
    <row r="1308" spans="1:12" ht="14.25" customHeight="1" x14ac:dyDescent="0.3">
      <c r="A1308" s="65">
        <v>1420</v>
      </c>
      <c r="B1308" s="61" t="s">
        <v>2292</v>
      </c>
      <c r="C1308" s="79">
        <v>8381</v>
      </c>
      <c r="D1308" s="61" t="s">
        <v>2561</v>
      </c>
      <c r="E1308" s="61" t="s">
        <v>4025</v>
      </c>
      <c r="F1308" s="78"/>
      <c r="G1308" s="58" t="s">
        <v>4858</v>
      </c>
      <c r="H1308" s="68" t="s">
        <v>3662</v>
      </c>
      <c r="I1308" s="71" t="s">
        <v>4528</v>
      </c>
      <c r="J1308" s="58">
        <v>84048</v>
      </c>
      <c r="K1308" s="58" t="s">
        <v>132</v>
      </c>
      <c r="L1308" s="58" t="s">
        <v>132</v>
      </c>
    </row>
    <row r="1309" spans="1:12" ht="14.25" customHeight="1" x14ac:dyDescent="0.3">
      <c r="A1309" s="65">
        <v>1420</v>
      </c>
      <c r="B1309" s="61" t="s">
        <v>2292</v>
      </c>
      <c r="C1309" s="79">
        <v>8432</v>
      </c>
      <c r="D1309" s="61" t="s">
        <v>2587</v>
      </c>
      <c r="E1309" s="61" t="s">
        <v>4077</v>
      </c>
      <c r="F1309" s="78">
        <v>1</v>
      </c>
      <c r="G1309" s="58" t="s">
        <v>4856</v>
      </c>
      <c r="H1309" s="68" t="s">
        <v>4020</v>
      </c>
      <c r="I1309" s="71" t="s">
        <v>4527</v>
      </c>
      <c r="J1309" s="58">
        <v>84048</v>
      </c>
      <c r="K1309" s="58" t="s">
        <v>132</v>
      </c>
      <c r="L1309" s="58" t="s">
        <v>132</v>
      </c>
    </row>
    <row r="1310" spans="1:12" ht="14.25" customHeight="1" x14ac:dyDescent="0.3">
      <c r="A1310" s="65">
        <v>1420</v>
      </c>
      <c r="B1310" s="61" t="s">
        <v>2292</v>
      </c>
      <c r="C1310" s="79">
        <v>8793</v>
      </c>
      <c r="D1310" s="61" t="s">
        <v>2569</v>
      </c>
      <c r="E1310" s="61" t="s">
        <v>4025</v>
      </c>
      <c r="F1310" s="78"/>
      <c r="G1310" s="105" t="s">
        <v>4858</v>
      </c>
      <c r="H1310" s="68" t="s">
        <v>3662</v>
      </c>
      <c r="I1310" s="71" t="s">
        <v>4528</v>
      </c>
      <c r="J1310" s="58">
        <v>84048</v>
      </c>
      <c r="K1310" s="58" t="s">
        <v>132</v>
      </c>
      <c r="L1310" s="58" t="s">
        <v>132</v>
      </c>
    </row>
    <row r="1311" spans="1:12" ht="14.25" customHeight="1" x14ac:dyDescent="0.3">
      <c r="A1311" s="65">
        <v>1420</v>
      </c>
      <c r="B1311" s="61" t="s">
        <v>2292</v>
      </c>
      <c r="C1311" s="79">
        <v>8834</v>
      </c>
      <c r="D1311" s="61" t="s">
        <v>2565</v>
      </c>
      <c r="E1311" s="61" t="s">
        <v>4024</v>
      </c>
      <c r="F1311" s="78"/>
      <c r="G1311" s="58" t="s">
        <v>4858</v>
      </c>
      <c r="H1311" s="68" t="s">
        <v>3662</v>
      </c>
      <c r="I1311" s="71" t="s">
        <v>4528</v>
      </c>
      <c r="J1311" s="58">
        <v>84048</v>
      </c>
      <c r="K1311" s="58" t="s">
        <v>132</v>
      </c>
      <c r="L1311" s="58" t="s">
        <v>132</v>
      </c>
    </row>
    <row r="1312" spans="1:12" ht="14.25" customHeight="1" x14ac:dyDescent="0.3">
      <c r="A1312" s="65">
        <v>1420</v>
      </c>
      <c r="B1312" s="61" t="s">
        <v>2292</v>
      </c>
      <c r="C1312" s="79">
        <v>8856</v>
      </c>
      <c r="D1312" s="61" t="s">
        <v>2567</v>
      </c>
      <c r="E1312" s="61" t="s">
        <v>4024</v>
      </c>
      <c r="F1312" s="78"/>
      <c r="G1312" s="58" t="s">
        <v>4858</v>
      </c>
      <c r="H1312" s="68" t="s">
        <v>3662</v>
      </c>
      <c r="I1312" s="71" t="s">
        <v>4528</v>
      </c>
      <c r="J1312" s="58">
        <v>84048</v>
      </c>
      <c r="K1312" s="58" t="s">
        <v>132</v>
      </c>
      <c r="L1312" s="58" t="s">
        <v>132</v>
      </c>
    </row>
    <row r="1313" spans="1:16" ht="14.25" customHeight="1" x14ac:dyDescent="0.3">
      <c r="A1313" s="65">
        <v>1420</v>
      </c>
      <c r="B1313" s="61" t="s">
        <v>2292</v>
      </c>
      <c r="C1313" s="79">
        <v>9008</v>
      </c>
      <c r="D1313" s="61" t="s">
        <v>2571</v>
      </c>
      <c r="E1313" s="61" t="s">
        <v>4024</v>
      </c>
      <c r="F1313" s="78"/>
      <c r="G1313" s="58" t="s">
        <v>4858</v>
      </c>
      <c r="H1313" s="68" t="s">
        <v>3662</v>
      </c>
      <c r="I1313" s="71" t="s">
        <v>4528</v>
      </c>
      <c r="J1313" s="58">
        <v>84048</v>
      </c>
      <c r="K1313" s="58" t="s">
        <v>132</v>
      </c>
      <c r="L1313" s="58" t="s">
        <v>132</v>
      </c>
    </row>
    <row r="1314" spans="1:16" ht="14.25" customHeight="1" x14ac:dyDescent="0.3">
      <c r="A1314" s="65">
        <v>1420</v>
      </c>
      <c r="B1314" s="61" t="s">
        <v>2292</v>
      </c>
      <c r="C1314" s="79">
        <v>9052</v>
      </c>
      <c r="D1314" s="61" t="s">
        <v>2573</v>
      </c>
      <c r="E1314" s="61" t="s">
        <v>4024</v>
      </c>
      <c r="F1314" s="78"/>
      <c r="G1314" s="58" t="s">
        <v>4858</v>
      </c>
      <c r="H1314" s="68" t="s">
        <v>3662</v>
      </c>
      <c r="I1314" s="71" t="s">
        <v>4528</v>
      </c>
      <c r="J1314" s="58">
        <v>84048</v>
      </c>
      <c r="K1314" s="58" t="s">
        <v>132</v>
      </c>
      <c r="L1314" s="58" t="s">
        <v>132</v>
      </c>
    </row>
    <row r="1315" spans="1:16" ht="14.25" customHeight="1" x14ac:dyDescent="0.3">
      <c r="A1315" s="65">
        <v>1420</v>
      </c>
      <c r="B1315" s="61" t="s">
        <v>2292</v>
      </c>
      <c r="C1315" s="79">
        <v>9058</v>
      </c>
      <c r="D1315" s="61" t="s">
        <v>2575</v>
      </c>
      <c r="E1315" s="61" t="s">
        <v>4024</v>
      </c>
      <c r="F1315" s="78"/>
      <c r="G1315" s="58" t="s">
        <v>4858</v>
      </c>
      <c r="H1315" s="68" t="s">
        <v>3662</v>
      </c>
      <c r="I1315" s="71" t="s">
        <v>4528</v>
      </c>
      <c r="J1315" s="58">
        <v>84048</v>
      </c>
      <c r="K1315" s="58" t="s">
        <v>132</v>
      </c>
      <c r="L1315" s="58" t="s">
        <v>132</v>
      </c>
    </row>
    <row r="1316" spans="1:16" ht="14.25" customHeight="1" x14ac:dyDescent="0.3">
      <c r="A1316" s="65">
        <v>1420</v>
      </c>
      <c r="B1316" s="61" t="s">
        <v>2292</v>
      </c>
      <c r="C1316" s="79">
        <v>9154</v>
      </c>
      <c r="D1316" s="61" t="s">
        <v>2577</v>
      </c>
      <c r="E1316" s="61" t="s">
        <v>4024</v>
      </c>
      <c r="F1316" s="78"/>
      <c r="G1316" s="58" t="s">
        <v>4858</v>
      </c>
      <c r="H1316" s="68" t="s">
        <v>3662</v>
      </c>
      <c r="I1316" s="71" t="s">
        <v>4528</v>
      </c>
      <c r="J1316" s="58">
        <v>84048</v>
      </c>
      <c r="K1316" s="58" t="s">
        <v>132</v>
      </c>
      <c r="L1316" s="58" t="s">
        <v>132</v>
      </c>
    </row>
    <row r="1317" spans="1:16" ht="14.25" customHeight="1" x14ac:dyDescent="0.3">
      <c r="A1317" s="65">
        <v>1420</v>
      </c>
      <c r="B1317" s="61" t="s">
        <v>2292</v>
      </c>
      <c r="C1317" s="79">
        <v>9232</v>
      </c>
      <c r="D1317" s="61" t="s">
        <v>2579</v>
      </c>
      <c r="E1317" s="61" t="s">
        <v>4024</v>
      </c>
      <c r="F1317" s="78"/>
      <c r="G1317" s="58" t="s">
        <v>4858</v>
      </c>
      <c r="H1317" s="68" t="s">
        <v>3662</v>
      </c>
      <c r="I1317" s="71" t="s">
        <v>4528</v>
      </c>
      <c r="J1317" s="58">
        <v>84048</v>
      </c>
      <c r="K1317" s="58" t="s">
        <v>132</v>
      </c>
      <c r="L1317" s="58" t="s">
        <v>132</v>
      </c>
    </row>
    <row r="1318" spans="1:16" ht="14.25" customHeight="1" x14ac:dyDescent="0.3">
      <c r="A1318" s="66">
        <v>1420</v>
      </c>
      <c r="B1318" s="63" t="s">
        <v>2292</v>
      </c>
      <c r="C1318" s="80">
        <v>9234</v>
      </c>
      <c r="D1318" s="63" t="s">
        <v>2581</v>
      </c>
      <c r="E1318" s="63" t="s">
        <v>4095</v>
      </c>
      <c r="F1318" s="107"/>
      <c r="G1318" s="59" t="s">
        <v>4857</v>
      </c>
      <c r="H1318" s="69" t="s">
        <v>3662</v>
      </c>
      <c r="I1318" s="108" t="s">
        <v>4529</v>
      </c>
      <c r="J1318" s="59">
        <v>84048</v>
      </c>
      <c r="K1318" s="59" t="s">
        <v>132</v>
      </c>
      <c r="L1318" s="59" t="s">
        <v>132</v>
      </c>
      <c r="M1318" s="57"/>
      <c r="N1318" s="57"/>
      <c r="O1318" s="57"/>
      <c r="P1318" s="57"/>
    </row>
    <row r="1319" spans="1:16" ht="14.25" customHeight="1" x14ac:dyDescent="0.3">
      <c r="A1319" s="66">
        <v>1420</v>
      </c>
      <c r="B1319" s="63" t="s">
        <v>2292</v>
      </c>
      <c r="C1319" s="80">
        <v>9245</v>
      </c>
      <c r="D1319" s="63" t="s">
        <v>2583</v>
      </c>
      <c r="E1319" s="63" t="s">
        <v>4095</v>
      </c>
      <c r="F1319" s="107"/>
      <c r="G1319" s="59" t="s">
        <v>4857</v>
      </c>
      <c r="H1319" s="69" t="s">
        <v>3662</v>
      </c>
      <c r="I1319" s="108" t="s">
        <v>4529</v>
      </c>
      <c r="J1319" s="59">
        <v>84048</v>
      </c>
      <c r="K1319" s="59" t="s">
        <v>132</v>
      </c>
      <c r="L1319" s="59" t="s">
        <v>132</v>
      </c>
      <c r="M1319" s="57"/>
      <c r="N1319" s="57"/>
      <c r="O1319" s="57"/>
      <c r="P1319" s="57"/>
    </row>
    <row r="1320" spans="1:16" ht="14.25" customHeight="1" x14ac:dyDescent="0.3">
      <c r="A1320" s="65">
        <v>1420</v>
      </c>
      <c r="B1320" s="61" t="s">
        <v>2292</v>
      </c>
      <c r="C1320" s="79">
        <v>9299</v>
      </c>
      <c r="D1320" s="61" t="s">
        <v>2585</v>
      </c>
      <c r="E1320" s="61" t="s">
        <v>4024</v>
      </c>
      <c r="F1320" s="78"/>
      <c r="G1320" s="58" t="s">
        <v>4858</v>
      </c>
      <c r="H1320" s="68" t="s">
        <v>3662</v>
      </c>
      <c r="I1320" s="71" t="s">
        <v>4528</v>
      </c>
      <c r="J1320" s="58">
        <v>84048</v>
      </c>
      <c r="K1320" s="58" t="s">
        <v>132</v>
      </c>
      <c r="L1320" s="58" t="s">
        <v>132</v>
      </c>
    </row>
    <row r="1321" spans="1:16" ht="14.25" customHeight="1" x14ac:dyDescent="0.3">
      <c r="A1321" s="65">
        <v>1420</v>
      </c>
      <c r="B1321" s="61" t="s">
        <v>2292</v>
      </c>
      <c r="C1321" s="79">
        <v>9328</v>
      </c>
      <c r="D1321" s="61" t="s">
        <v>2547</v>
      </c>
      <c r="E1321" s="61" t="s">
        <v>4023</v>
      </c>
      <c r="F1321" s="78"/>
      <c r="G1321" s="58" t="s">
        <v>4857</v>
      </c>
      <c r="H1321" s="68" t="s">
        <v>4020</v>
      </c>
      <c r="I1321" s="71" t="s">
        <v>4527</v>
      </c>
      <c r="J1321" s="59">
        <v>84048</v>
      </c>
      <c r="K1321" s="58" t="s">
        <v>132</v>
      </c>
      <c r="L1321" s="58" t="s">
        <v>132</v>
      </c>
    </row>
    <row r="1322" spans="1:16" ht="14.25" customHeight="1" x14ac:dyDescent="0.3">
      <c r="A1322" s="65">
        <v>1420</v>
      </c>
      <c r="B1322" s="61" t="s">
        <v>2292</v>
      </c>
      <c r="C1322" s="79">
        <v>9342</v>
      </c>
      <c r="D1322" s="61" t="s">
        <v>2675</v>
      </c>
      <c r="E1322" s="61" t="s">
        <v>4027</v>
      </c>
      <c r="F1322" s="78">
        <v>1</v>
      </c>
      <c r="G1322" s="58" t="s">
        <v>4856</v>
      </c>
      <c r="H1322" s="68" t="s">
        <v>4020</v>
      </c>
      <c r="I1322" s="71" t="s">
        <v>4527</v>
      </c>
      <c r="J1322" s="58">
        <v>84048</v>
      </c>
      <c r="K1322" s="58" t="s">
        <v>132</v>
      </c>
      <c r="L1322" s="58" t="s">
        <v>132</v>
      </c>
    </row>
    <row r="1323" spans="1:16" ht="14.25" customHeight="1" x14ac:dyDescent="0.3">
      <c r="A1323" s="65">
        <v>1420</v>
      </c>
      <c r="B1323" s="61" t="s">
        <v>2292</v>
      </c>
      <c r="C1323" s="79">
        <v>9412</v>
      </c>
      <c r="D1323" s="61" t="s">
        <v>2563</v>
      </c>
      <c r="E1323" s="61" t="s">
        <v>4059</v>
      </c>
      <c r="F1323" s="78"/>
      <c r="G1323" s="58" t="s">
        <v>4857</v>
      </c>
      <c r="H1323" s="68" t="s">
        <v>4020</v>
      </c>
      <c r="I1323" s="71" t="s">
        <v>4527</v>
      </c>
      <c r="J1323" s="58">
        <v>84048</v>
      </c>
      <c r="K1323" s="58" t="s">
        <v>132</v>
      </c>
      <c r="L1323" s="58" t="s">
        <v>132</v>
      </c>
    </row>
    <row r="1324" spans="1:16" ht="14.25" customHeight="1" x14ac:dyDescent="0.3">
      <c r="A1324" s="65">
        <v>1420</v>
      </c>
      <c r="B1324" s="61" t="s">
        <v>2292</v>
      </c>
      <c r="C1324" s="79">
        <v>9424</v>
      </c>
      <c r="D1324" s="61" t="s">
        <v>2592</v>
      </c>
      <c r="E1324" s="61" t="s">
        <v>4024</v>
      </c>
      <c r="F1324" s="78"/>
      <c r="G1324" s="58" t="s">
        <v>4858</v>
      </c>
      <c r="H1324" s="68" t="s">
        <v>3662</v>
      </c>
      <c r="I1324" s="71" t="s">
        <v>4528</v>
      </c>
      <c r="J1324" s="58">
        <v>84048</v>
      </c>
      <c r="K1324" s="58" t="s">
        <v>132</v>
      </c>
      <c r="L1324" s="58" t="s">
        <v>132</v>
      </c>
    </row>
    <row r="1325" spans="1:16" ht="14.25" customHeight="1" x14ac:dyDescent="0.3">
      <c r="A1325" s="65">
        <v>1420</v>
      </c>
      <c r="B1325" s="61" t="s">
        <v>2292</v>
      </c>
      <c r="C1325" s="79">
        <v>9427</v>
      </c>
      <c r="D1325" s="61" t="s">
        <v>2610</v>
      </c>
      <c r="E1325" s="61" t="s">
        <v>4024</v>
      </c>
      <c r="F1325" s="78"/>
      <c r="G1325" s="58" t="s">
        <v>4858</v>
      </c>
      <c r="H1325" s="68" t="s">
        <v>3662</v>
      </c>
      <c r="I1325" s="71" t="s">
        <v>4528</v>
      </c>
      <c r="J1325" s="58">
        <v>84048</v>
      </c>
      <c r="K1325" s="58" t="s">
        <v>132</v>
      </c>
      <c r="L1325" s="58" t="s">
        <v>132</v>
      </c>
    </row>
    <row r="1326" spans="1:16" ht="14.25" customHeight="1" x14ac:dyDescent="0.3">
      <c r="A1326" s="65">
        <v>1420</v>
      </c>
      <c r="B1326" s="61" t="s">
        <v>2292</v>
      </c>
      <c r="C1326" s="79">
        <v>9428</v>
      </c>
      <c r="D1326" s="61" t="s">
        <v>2594</v>
      </c>
      <c r="E1326" s="61" t="s">
        <v>4024</v>
      </c>
      <c r="F1326" s="78"/>
      <c r="G1326" s="58" t="s">
        <v>4858</v>
      </c>
      <c r="H1326" s="68" t="s">
        <v>3662</v>
      </c>
      <c r="I1326" s="71" t="s">
        <v>4528</v>
      </c>
      <c r="J1326" s="58">
        <v>84048</v>
      </c>
      <c r="K1326" s="58" t="s">
        <v>132</v>
      </c>
      <c r="L1326" s="58" t="s">
        <v>132</v>
      </c>
    </row>
    <row r="1327" spans="1:16" ht="14.25" customHeight="1" x14ac:dyDescent="0.3">
      <c r="A1327" s="65">
        <v>1420</v>
      </c>
      <c r="B1327" s="61" t="s">
        <v>2292</v>
      </c>
      <c r="C1327" s="79">
        <v>9429</v>
      </c>
      <c r="D1327" s="61" t="s">
        <v>2596</v>
      </c>
      <c r="E1327" s="61" t="s">
        <v>4024</v>
      </c>
      <c r="F1327" s="78"/>
      <c r="G1327" s="58" t="s">
        <v>4858</v>
      </c>
      <c r="H1327" s="68" t="s">
        <v>3662</v>
      </c>
      <c r="I1327" s="71" t="s">
        <v>4528</v>
      </c>
      <c r="J1327" s="58">
        <v>84048</v>
      </c>
      <c r="K1327" s="58" t="s">
        <v>132</v>
      </c>
      <c r="L1327" s="58" t="s">
        <v>132</v>
      </c>
    </row>
    <row r="1328" spans="1:16" ht="14.25" customHeight="1" x14ac:dyDescent="0.3">
      <c r="A1328" s="65">
        <v>1420</v>
      </c>
      <c r="B1328" s="61" t="s">
        <v>2292</v>
      </c>
      <c r="C1328" s="79">
        <v>9432</v>
      </c>
      <c r="D1328" s="61" t="s">
        <v>2365</v>
      </c>
      <c r="E1328" s="61" t="s">
        <v>4024</v>
      </c>
      <c r="F1328" s="78"/>
      <c r="G1328" s="58" t="s">
        <v>4858</v>
      </c>
      <c r="H1328" s="68" t="s">
        <v>3662</v>
      </c>
      <c r="I1328" s="71" t="s">
        <v>4528</v>
      </c>
      <c r="J1328" s="58">
        <v>84048</v>
      </c>
      <c r="K1328" s="58" t="s">
        <v>132</v>
      </c>
      <c r="L1328" s="58" t="s">
        <v>132</v>
      </c>
    </row>
    <row r="1329" spans="1:12" ht="14.25" customHeight="1" x14ac:dyDescent="0.3">
      <c r="A1329" s="65">
        <v>1420</v>
      </c>
      <c r="B1329" s="61" t="s">
        <v>2292</v>
      </c>
      <c r="C1329" s="79">
        <v>9490</v>
      </c>
      <c r="D1329" s="61" t="s">
        <v>2600</v>
      </c>
      <c r="E1329" s="61" t="s">
        <v>4024</v>
      </c>
      <c r="F1329" s="78"/>
      <c r="G1329" s="58" t="s">
        <v>4858</v>
      </c>
      <c r="H1329" s="68" t="s">
        <v>3662</v>
      </c>
      <c r="I1329" s="71" t="s">
        <v>4528</v>
      </c>
      <c r="J1329" s="58">
        <v>84048</v>
      </c>
      <c r="K1329" s="58" t="s">
        <v>132</v>
      </c>
      <c r="L1329" s="58" t="s">
        <v>132</v>
      </c>
    </row>
    <row r="1330" spans="1:12" ht="14.25" customHeight="1" x14ac:dyDescent="0.3">
      <c r="A1330" s="65">
        <v>1420</v>
      </c>
      <c r="B1330" s="61" t="s">
        <v>2292</v>
      </c>
      <c r="C1330" s="79">
        <v>9510</v>
      </c>
      <c r="D1330" s="61" t="s">
        <v>2602</v>
      </c>
      <c r="E1330" s="61" t="s">
        <v>4025</v>
      </c>
      <c r="F1330" s="78"/>
      <c r="G1330" s="58" t="s">
        <v>4858</v>
      </c>
      <c r="H1330" s="68" t="s">
        <v>3662</v>
      </c>
      <c r="I1330" s="71" t="s">
        <v>4528</v>
      </c>
      <c r="J1330" s="58">
        <v>84048</v>
      </c>
      <c r="K1330" s="58" t="s">
        <v>132</v>
      </c>
      <c r="L1330" s="58" t="s">
        <v>132</v>
      </c>
    </row>
    <row r="1331" spans="1:12" ht="14.25" customHeight="1" x14ac:dyDescent="0.3">
      <c r="A1331" s="65">
        <v>1420</v>
      </c>
      <c r="B1331" s="61" t="s">
        <v>2292</v>
      </c>
      <c r="C1331" s="79">
        <v>9638</v>
      </c>
      <c r="D1331" s="61" t="s">
        <v>2604</v>
      </c>
      <c r="E1331" s="61" t="s">
        <v>4024</v>
      </c>
      <c r="F1331" s="78"/>
      <c r="G1331" s="105" t="s">
        <v>4858</v>
      </c>
      <c r="H1331" s="68" t="s">
        <v>3662</v>
      </c>
      <c r="I1331" s="71" t="s">
        <v>4528</v>
      </c>
      <c r="J1331" s="58">
        <v>84048</v>
      </c>
      <c r="K1331" s="58" t="s">
        <v>132</v>
      </c>
      <c r="L1331" s="58" t="s">
        <v>132</v>
      </c>
    </row>
    <row r="1332" spans="1:12" ht="14.25" customHeight="1" x14ac:dyDescent="0.3">
      <c r="A1332" s="65">
        <v>1420</v>
      </c>
      <c r="B1332" s="61" t="s">
        <v>2292</v>
      </c>
      <c r="C1332" s="79">
        <v>9648</v>
      </c>
      <c r="D1332" s="61" t="s">
        <v>2606</v>
      </c>
      <c r="E1332" s="61" t="s">
        <v>4025</v>
      </c>
      <c r="F1332" s="78"/>
      <c r="G1332" s="58" t="s">
        <v>4858</v>
      </c>
      <c r="H1332" s="68" t="s">
        <v>3662</v>
      </c>
      <c r="I1332" s="71" t="s">
        <v>4528</v>
      </c>
      <c r="J1332" s="58">
        <v>84048</v>
      </c>
      <c r="K1332" s="58" t="s">
        <v>132</v>
      </c>
      <c r="L1332" s="58" t="s">
        <v>132</v>
      </c>
    </row>
    <row r="1333" spans="1:12" ht="14.25" customHeight="1" x14ac:dyDescent="0.3">
      <c r="A1333" s="65">
        <v>1420</v>
      </c>
      <c r="B1333" s="61" t="s">
        <v>2292</v>
      </c>
      <c r="C1333" s="79">
        <v>9678</v>
      </c>
      <c r="D1333" s="61" t="s">
        <v>2608</v>
      </c>
      <c r="E1333" s="61" t="s">
        <v>4023</v>
      </c>
      <c r="F1333" s="78"/>
      <c r="G1333" s="58" t="s">
        <v>4857</v>
      </c>
      <c r="H1333" s="68" t="s">
        <v>4020</v>
      </c>
      <c r="I1333" s="71" t="s">
        <v>4527</v>
      </c>
      <c r="J1333" s="59">
        <v>84048</v>
      </c>
      <c r="K1333" s="58" t="s">
        <v>132</v>
      </c>
      <c r="L1333" s="58" t="s">
        <v>132</v>
      </c>
    </row>
    <row r="1334" spans="1:12" ht="14.25" customHeight="1" x14ac:dyDescent="0.3">
      <c r="A1334" s="65">
        <v>1420</v>
      </c>
      <c r="B1334" s="61" t="s">
        <v>2292</v>
      </c>
      <c r="C1334" s="79" t="s">
        <v>87</v>
      </c>
      <c r="D1334" s="61"/>
      <c r="E1334" s="62" t="s">
        <v>4032</v>
      </c>
      <c r="F1334" s="78"/>
      <c r="G1334" s="58" t="s">
        <v>4858</v>
      </c>
      <c r="H1334" s="68" t="s">
        <v>3662</v>
      </c>
      <c r="I1334" s="71" t="s">
        <v>4528</v>
      </c>
      <c r="J1334" s="58">
        <v>84048</v>
      </c>
      <c r="K1334" s="58" t="s">
        <v>132</v>
      </c>
      <c r="L1334" s="58" t="s">
        <v>132</v>
      </c>
    </row>
    <row r="1335" spans="1:12" ht="14.25" customHeight="1" x14ac:dyDescent="0.3">
      <c r="A1335" s="65">
        <v>1430</v>
      </c>
      <c r="B1335" s="61" t="s">
        <v>1844</v>
      </c>
      <c r="C1335" s="79">
        <v>2328</v>
      </c>
      <c r="D1335" s="61" t="s">
        <v>1845</v>
      </c>
      <c r="E1335" s="61" t="s">
        <v>4024</v>
      </c>
      <c r="F1335" s="78"/>
      <c r="G1335" s="58" t="s">
        <v>4857</v>
      </c>
      <c r="H1335" s="68" t="s">
        <v>3662</v>
      </c>
      <c r="I1335" s="71" t="s">
        <v>4529</v>
      </c>
      <c r="J1335" s="58">
        <v>203</v>
      </c>
      <c r="K1335" s="58" t="s">
        <v>12</v>
      </c>
      <c r="L1335" s="58" t="s">
        <v>132</v>
      </c>
    </row>
    <row r="1336" spans="1:12" ht="14.25" customHeight="1" x14ac:dyDescent="0.3">
      <c r="A1336" s="65">
        <v>1430</v>
      </c>
      <c r="B1336" s="61" t="s">
        <v>1844</v>
      </c>
      <c r="C1336" s="79">
        <v>2332</v>
      </c>
      <c r="D1336" s="61" t="s">
        <v>1849</v>
      </c>
      <c r="E1336" s="61" t="s">
        <v>4024</v>
      </c>
      <c r="F1336" s="78"/>
      <c r="G1336" s="58" t="s">
        <v>4857</v>
      </c>
      <c r="H1336" s="68" t="s">
        <v>3662</v>
      </c>
      <c r="I1336" s="71" t="s">
        <v>4529</v>
      </c>
      <c r="J1336" s="58">
        <v>203</v>
      </c>
      <c r="K1336" s="58" t="s">
        <v>12</v>
      </c>
      <c r="L1336" s="58" t="s">
        <v>132</v>
      </c>
    </row>
    <row r="1337" spans="1:12" ht="14.25" customHeight="1" x14ac:dyDescent="0.3">
      <c r="A1337" s="65">
        <v>1430</v>
      </c>
      <c r="B1337" s="61" t="s">
        <v>1844</v>
      </c>
      <c r="C1337" s="79">
        <v>2336</v>
      </c>
      <c r="D1337" s="61" t="s">
        <v>1847</v>
      </c>
      <c r="E1337" s="61" t="s">
        <v>4024</v>
      </c>
      <c r="F1337" s="78"/>
      <c r="G1337" s="58" t="s">
        <v>4857</v>
      </c>
      <c r="H1337" s="68" t="s">
        <v>3662</v>
      </c>
      <c r="I1337" s="71" t="s">
        <v>4529</v>
      </c>
      <c r="J1337" s="58">
        <v>203</v>
      </c>
      <c r="K1337" s="58" t="s">
        <v>12</v>
      </c>
      <c r="L1337" s="58" t="s">
        <v>132</v>
      </c>
    </row>
    <row r="1338" spans="1:12" ht="14.25" customHeight="1" x14ac:dyDescent="0.3">
      <c r="A1338" s="65">
        <v>1430</v>
      </c>
      <c r="B1338" s="61" t="s">
        <v>1844</v>
      </c>
      <c r="C1338" s="79" t="s">
        <v>87</v>
      </c>
      <c r="D1338" s="61"/>
      <c r="E1338" s="64" t="s">
        <v>4032</v>
      </c>
      <c r="F1338" s="78"/>
      <c r="G1338" s="58" t="s">
        <v>4857</v>
      </c>
      <c r="H1338" s="68" t="s">
        <v>3662</v>
      </c>
      <c r="I1338" s="71" t="s">
        <v>4529</v>
      </c>
      <c r="J1338" s="58">
        <v>203</v>
      </c>
      <c r="K1338" s="58" t="s">
        <v>12</v>
      </c>
      <c r="L1338" s="58" t="s">
        <v>132</v>
      </c>
    </row>
    <row r="1339" spans="1:12" ht="14.25" customHeight="1" x14ac:dyDescent="0.3">
      <c r="A1339" s="65">
        <v>1440</v>
      </c>
      <c r="B1339" s="61" t="s">
        <v>3087</v>
      </c>
      <c r="C1339" s="79">
        <v>6992</v>
      </c>
      <c r="D1339" s="61" t="s">
        <v>3139</v>
      </c>
      <c r="E1339" s="61" t="s">
        <v>4023</v>
      </c>
      <c r="F1339" s="78"/>
      <c r="G1339" s="111" t="s">
        <v>4859</v>
      </c>
      <c r="H1339" s="68" t="s">
        <v>4033</v>
      </c>
      <c r="I1339" s="71" t="s">
        <v>4527</v>
      </c>
      <c r="J1339" s="59">
        <v>57</v>
      </c>
      <c r="K1339" s="58" t="s">
        <v>12</v>
      </c>
      <c r="L1339" s="58" t="s">
        <v>132</v>
      </c>
    </row>
    <row r="1340" spans="1:12" ht="14.25" customHeight="1" x14ac:dyDescent="0.3">
      <c r="A1340" s="65">
        <v>1440</v>
      </c>
      <c r="B1340" s="61" t="s">
        <v>3087</v>
      </c>
      <c r="C1340" s="79">
        <v>7009</v>
      </c>
      <c r="D1340" s="61" t="s">
        <v>3183</v>
      </c>
      <c r="E1340" s="61" t="s">
        <v>4073</v>
      </c>
      <c r="F1340" s="78"/>
      <c r="G1340" s="111" t="s">
        <v>4859</v>
      </c>
      <c r="H1340" s="68" t="s">
        <v>4033</v>
      </c>
      <c r="I1340" s="71" t="s">
        <v>4527</v>
      </c>
      <c r="J1340" s="59">
        <v>57</v>
      </c>
      <c r="K1340" s="58" t="s">
        <v>12</v>
      </c>
      <c r="L1340" s="58" t="s">
        <v>132</v>
      </c>
    </row>
    <row r="1341" spans="1:12" ht="14.25" customHeight="1" x14ac:dyDescent="0.3">
      <c r="A1341" s="65">
        <v>1440</v>
      </c>
      <c r="B1341" s="61" t="s">
        <v>3087</v>
      </c>
      <c r="C1341" s="79" t="s">
        <v>87</v>
      </c>
      <c r="D1341" s="61"/>
      <c r="E1341" s="62" t="s">
        <v>4088</v>
      </c>
      <c r="F1341" s="78"/>
      <c r="G1341" s="111" t="s">
        <v>4859</v>
      </c>
      <c r="H1341" s="68" t="s">
        <v>4033</v>
      </c>
      <c r="I1341" s="71" t="s">
        <v>4527</v>
      </c>
      <c r="J1341" s="58">
        <v>57</v>
      </c>
      <c r="K1341" s="58" t="s">
        <v>12</v>
      </c>
      <c r="L1341" s="58" t="s">
        <v>132</v>
      </c>
    </row>
    <row r="1342" spans="1:12" ht="14.25" customHeight="1" x14ac:dyDescent="0.3">
      <c r="A1342" s="65">
        <v>1450</v>
      </c>
      <c r="B1342" s="61" t="s">
        <v>398</v>
      </c>
      <c r="C1342" s="79">
        <v>2960</v>
      </c>
      <c r="D1342" s="61" t="s">
        <v>399</v>
      </c>
      <c r="E1342" s="61" t="s">
        <v>4024</v>
      </c>
      <c r="F1342" s="78"/>
      <c r="G1342" s="58" t="s">
        <v>4859</v>
      </c>
      <c r="H1342" s="68" t="s">
        <v>4033</v>
      </c>
      <c r="I1342" s="71" t="s">
        <v>4527</v>
      </c>
      <c r="J1342" s="58">
        <v>152</v>
      </c>
      <c r="K1342" s="58" t="s">
        <v>12</v>
      </c>
      <c r="L1342" s="58" t="s">
        <v>12</v>
      </c>
    </row>
    <row r="1343" spans="1:12" ht="14.25" customHeight="1" x14ac:dyDescent="0.3">
      <c r="A1343" s="65">
        <v>1450</v>
      </c>
      <c r="B1343" s="61" t="s">
        <v>398</v>
      </c>
      <c r="C1343" s="79" t="s">
        <v>87</v>
      </c>
      <c r="D1343" s="61"/>
      <c r="E1343" s="64" t="s">
        <v>4032</v>
      </c>
      <c r="F1343" s="78"/>
      <c r="G1343" s="58" t="s">
        <v>4859</v>
      </c>
      <c r="H1343" s="68" t="s">
        <v>4033</v>
      </c>
      <c r="I1343" s="71" t="s">
        <v>4527</v>
      </c>
      <c r="J1343" s="58">
        <v>152</v>
      </c>
      <c r="K1343" s="58" t="s">
        <v>12</v>
      </c>
      <c r="L1343" s="58" t="s">
        <v>12</v>
      </c>
    </row>
    <row r="1344" spans="1:12" ht="14.25" customHeight="1" x14ac:dyDescent="0.3">
      <c r="A1344" s="65">
        <v>1460</v>
      </c>
      <c r="B1344" s="61" t="s">
        <v>2245</v>
      </c>
      <c r="C1344" s="79">
        <v>7746</v>
      </c>
      <c r="D1344" s="61" t="s">
        <v>2246</v>
      </c>
      <c r="E1344" s="61" t="s">
        <v>4024</v>
      </c>
      <c r="F1344" s="78"/>
      <c r="G1344" s="111" t="s">
        <v>4858</v>
      </c>
      <c r="H1344" s="68" t="s">
        <v>4033</v>
      </c>
      <c r="I1344" s="71" t="s">
        <v>4528</v>
      </c>
      <c r="J1344" s="58">
        <v>130</v>
      </c>
      <c r="K1344" s="58" t="s">
        <v>12</v>
      </c>
      <c r="L1344" s="58" t="s">
        <v>12</v>
      </c>
    </row>
    <row r="1345" spans="1:12" ht="14.25" customHeight="1" x14ac:dyDescent="0.3">
      <c r="A1345" s="65">
        <v>1460</v>
      </c>
      <c r="B1345" s="61" t="s">
        <v>2245</v>
      </c>
      <c r="C1345" s="79" t="s">
        <v>87</v>
      </c>
      <c r="D1345" s="61"/>
      <c r="E1345" s="62" t="s">
        <v>4032</v>
      </c>
      <c r="F1345" s="78"/>
      <c r="G1345" s="111" t="s">
        <v>4858</v>
      </c>
      <c r="H1345" s="68" t="s">
        <v>4033</v>
      </c>
      <c r="I1345" s="71" t="s">
        <v>4528</v>
      </c>
      <c r="J1345" s="58">
        <v>130</v>
      </c>
      <c r="K1345" s="58" t="s">
        <v>12</v>
      </c>
      <c r="L1345" s="58" t="s">
        <v>12</v>
      </c>
    </row>
    <row r="1346" spans="1:12" ht="14.25" customHeight="1" x14ac:dyDescent="0.3">
      <c r="A1346" s="65">
        <v>1480</v>
      </c>
      <c r="B1346" s="61" t="s">
        <v>3518</v>
      </c>
      <c r="C1346" s="79">
        <v>8342</v>
      </c>
      <c r="D1346" s="61" t="s">
        <v>1069</v>
      </c>
      <c r="E1346" s="61" t="s">
        <v>4024</v>
      </c>
      <c r="F1346" s="78"/>
      <c r="G1346" s="58" t="s">
        <v>4858</v>
      </c>
      <c r="H1346" s="68" t="s">
        <v>3662</v>
      </c>
      <c r="I1346" s="71" t="s">
        <v>4528</v>
      </c>
      <c r="J1346" s="58">
        <v>239</v>
      </c>
      <c r="K1346" s="58" t="s">
        <v>12</v>
      </c>
      <c r="L1346" s="58" t="s">
        <v>132</v>
      </c>
    </row>
    <row r="1347" spans="1:12" ht="14.25" customHeight="1" x14ac:dyDescent="0.3">
      <c r="A1347" s="65">
        <v>1480</v>
      </c>
      <c r="B1347" s="61" t="s">
        <v>3518</v>
      </c>
      <c r="C1347" s="79">
        <v>8351</v>
      </c>
      <c r="D1347" s="61" t="s">
        <v>3519</v>
      </c>
      <c r="E1347" s="61" t="s">
        <v>4023</v>
      </c>
      <c r="F1347" s="78"/>
      <c r="G1347" s="58" t="s">
        <v>4857</v>
      </c>
      <c r="H1347" s="68" t="s">
        <v>4020</v>
      </c>
      <c r="I1347" s="71" t="s">
        <v>4527</v>
      </c>
      <c r="J1347" s="59">
        <v>239</v>
      </c>
      <c r="K1347" s="58" t="s">
        <v>12</v>
      </c>
      <c r="L1347" s="58" t="s">
        <v>132</v>
      </c>
    </row>
    <row r="1348" spans="1:12" ht="14.25" customHeight="1" x14ac:dyDescent="0.3">
      <c r="A1348" s="65">
        <v>1480</v>
      </c>
      <c r="B1348" s="61" t="s">
        <v>3518</v>
      </c>
      <c r="C1348" s="79">
        <v>8354</v>
      </c>
      <c r="D1348" s="61" t="s">
        <v>3670</v>
      </c>
      <c r="E1348" s="61" t="s">
        <v>4024</v>
      </c>
      <c r="F1348" s="78"/>
      <c r="G1348" s="58" t="s">
        <v>4858</v>
      </c>
      <c r="H1348" s="68" t="s">
        <v>3662</v>
      </c>
      <c r="I1348" s="71" t="s">
        <v>4528</v>
      </c>
      <c r="J1348" s="58">
        <v>239</v>
      </c>
      <c r="K1348" s="58" t="s">
        <v>12</v>
      </c>
      <c r="L1348" s="58" t="s">
        <v>132</v>
      </c>
    </row>
    <row r="1349" spans="1:12" ht="14.25" customHeight="1" x14ac:dyDescent="0.3">
      <c r="A1349" s="65">
        <v>1480</v>
      </c>
      <c r="B1349" s="61" t="s">
        <v>3518</v>
      </c>
      <c r="C1349" s="79" t="s">
        <v>87</v>
      </c>
      <c r="D1349" s="61"/>
      <c r="E1349" s="62" t="s">
        <v>4032</v>
      </c>
      <c r="F1349" s="78"/>
      <c r="G1349" s="58" t="s">
        <v>4858</v>
      </c>
      <c r="H1349" s="68" t="s">
        <v>3662</v>
      </c>
      <c r="I1349" s="71" t="s">
        <v>4528</v>
      </c>
      <c r="J1349" s="58">
        <v>239</v>
      </c>
      <c r="K1349" s="58" t="s">
        <v>12</v>
      </c>
      <c r="L1349" s="58" t="s">
        <v>132</v>
      </c>
    </row>
    <row r="1350" spans="1:12" ht="14.25" customHeight="1" x14ac:dyDescent="0.3">
      <c r="A1350" s="65">
        <v>1490</v>
      </c>
      <c r="B1350" s="61" t="s">
        <v>363</v>
      </c>
      <c r="C1350" s="79">
        <v>842</v>
      </c>
      <c r="D1350" s="61" t="s">
        <v>364</v>
      </c>
      <c r="E1350" s="61" t="s">
        <v>4026</v>
      </c>
      <c r="F1350" s="78"/>
      <c r="G1350" s="58" t="s">
        <v>4859</v>
      </c>
      <c r="H1350" s="68" t="s">
        <v>4033</v>
      </c>
      <c r="I1350" s="71" t="s">
        <v>4527</v>
      </c>
      <c r="J1350" s="59">
        <v>118</v>
      </c>
      <c r="K1350" s="58" t="s">
        <v>12</v>
      </c>
      <c r="L1350" s="58" t="s">
        <v>132</v>
      </c>
    </row>
    <row r="1351" spans="1:12" ht="14.25" customHeight="1" x14ac:dyDescent="0.3">
      <c r="A1351" s="65">
        <v>1490</v>
      </c>
      <c r="B1351" s="61" t="s">
        <v>363</v>
      </c>
      <c r="C1351" s="79" t="s">
        <v>87</v>
      </c>
      <c r="D1351" s="61"/>
      <c r="E1351" s="64" t="s">
        <v>4018</v>
      </c>
      <c r="F1351" s="78"/>
      <c r="G1351" s="58" t="s">
        <v>4859</v>
      </c>
      <c r="H1351" s="68" t="s">
        <v>4033</v>
      </c>
      <c r="I1351" s="71" t="s">
        <v>4527</v>
      </c>
      <c r="J1351" s="59">
        <v>118</v>
      </c>
      <c r="K1351" s="58" t="s">
        <v>12</v>
      </c>
      <c r="L1351" s="58" t="s">
        <v>132</v>
      </c>
    </row>
    <row r="1352" spans="1:12" ht="14.25" customHeight="1" x14ac:dyDescent="0.3">
      <c r="A1352" s="65">
        <v>1500</v>
      </c>
      <c r="B1352" s="61" t="s">
        <v>441</v>
      </c>
      <c r="C1352" s="79">
        <v>1144</v>
      </c>
      <c r="D1352" s="61" t="s">
        <v>604</v>
      </c>
      <c r="E1352" s="61" t="s">
        <v>4025</v>
      </c>
      <c r="F1352" s="78"/>
      <c r="G1352" s="110" t="s">
        <v>4858</v>
      </c>
      <c r="H1352" s="68" t="s">
        <v>3662</v>
      </c>
      <c r="I1352" s="71" t="s">
        <v>4528</v>
      </c>
      <c r="J1352" s="58">
        <v>778</v>
      </c>
      <c r="K1352" s="58" t="s">
        <v>12</v>
      </c>
      <c r="L1352" s="58" t="s">
        <v>132</v>
      </c>
    </row>
    <row r="1353" spans="1:12" ht="14.25" customHeight="1" x14ac:dyDescent="0.3">
      <c r="A1353" s="65">
        <v>1500</v>
      </c>
      <c r="B1353" s="61" t="s">
        <v>441</v>
      </c>
      <c r="C1353" s="79">
        <v>1150</v>
      </c>
      <c r="D1353" s="61" t="s">
        <v>445</v>
      </c>
      <c r="E1353" s="61" t="s">
        <v>4026</v>
      </c>
      <c r="F1353" s="78"/>
      <c r="G1353" s="114" t="s">
        <v>7967</v>
      </c>
      <c r="H1353" s="68" t="s">
        <v>4020</v>
      </c>
      <c r="I1353" s="71" t="s">
        <v>4527</v>
      </c>
      <c r="J1353" s="59">
        <v>778</v>
      </c>
      <c r="K1353" s="58" t="s">
        <v>12</v>
      </c>
      <c r="L1353" s="58" t="s">
        <v>132</v>
      </c>
    </row>
    <row r="1354" spans="1:12" ht="14.25" customHeight="1" x14ac:dyDescent="0.3">
      <c r="A1354" s="65">
        <v>1500</v>
      </c>
      <c r="B1354" s="61" t="s">
        <v>441</v>
      </c>
      <c r="C1354" s="79">
        <v>1152</v>
      </c>
      <c r="D1354" s="61" t="s">
        <v>442</v>
      </c>
      <c r="E1354" s="61" t="s">
        <v>4023</v>
      </c>
      <c r="F1354" s="78"/>
      <c r="G1354" s="58" t="s">
        <v>4857</v>
      </c>
      <c r="H1354" s="68" t="s">
        <v>4020</v>
      </c>
      <c r="I1354" s="71" t="s">
        <v>4527</v>
      </c>
      <c r="J1354" s="59">
        <v>778</v>
      </c>
      <c r="K1354" s="58" t="s">
        <v>12</v>
      </c>
      <c r="L1354" s="58" t="s">
        <v>132</v>
      </c>
    </row>
    <row r="1355" spans="1:12" ht="14.25" customHeight="1" x14ac:dyDescent="0.3">
      <c r="A1355" s="65">
        <v>1500</v>
      </c>
      <c r="B1355" s="61" t="s">
        <v>441</v>
      </c>
      <c r="C1355" s="79" t="s">
        <v>87</v>
      </c>
      <c r="D1355" s="61"/>
      <c r="E1355" s="64" t="s">
        <v>4018</v>
      </c>
      <c r="F1355" s="78"/>
      <c r="G1355" s="58" t="s">
        <v>4857</v>
      </c>
      <c r="H1355" s="68" t="s">
        <v>4020</v>
      </c>
      <c r="I1355" s="71" t="s">
        <v>4527</v>
      </c>
      <c r="J1355" s="59">
        <v>778</v>
      </c>
      <c r="K1355" s="58" t="s">
        <v>12</v>
      </c>
      <c r="L1355" s="58" t="s">
        <v>132</v>
      </c>
    </row>
    <row r="1356" spans="1:12" ht="14.25" customHeight="1" x14ac:dyDescent="0.3">
      <c r="A1356" s="65">
        <v>1510</v>
      </c>
      <c r="B1356" s="61" t="s">
        <v>2652</v>
      </c>
      <c r="C1356" s="79">
        <v>4901</v>
      </c>
      <c r="D1356" s="61" t="s">
        <v>2669</v>
      </c>
      <c r="E1356" s="61" t="s">
        <v>4027</v>
      </c>
      <c r="F1356" s="78">
        <v>1</v>
      </c>
      <c r="G1356" s="58" t="s">
        <v>4856</v>
      </c>
      <c r="H1356" s="68" t="s">
        <v>4033</v>
      </c>
      <c r="I1356" s="71" t="s">
        <v>4527</v>
      </c>
      <c r="J1356" s="58">
        <v>1102</v>
      </c>
      <c r="K1356" s="58" t="s">
        <v>4855</v>
      </c>
      <c r="L1356" s="58" t="s">
        <v>132</v>
      </c>
    </row>
    <row r="1357" spans="1:12" ht="14.25" customHeight="1" x14ac:dyDescent="0.3">
      <c r="A1357" s="65">
        <v>1510</v>
      </c>
      <c r="B1357" s="61" t="s">
        <v>2652</v>
      </c>
      <c r="C1357" s="79">
        <v>4904</v>
      </c>
      <c r="D1357" s="61" t="s">
        <v>2653</v>
      </c>
      <c r="E1357" s="61" t="s">
        <v>4026</v>
      </c>
      <c r="F1357" s="78"/>
      <c r="G1357" s="125" t="s">
        <v>4857</v>
      </c>
      <c r="H1357" s="68" t="s">
        <v>4033</v>
      </c>
      <c r="I1357" s="71" t="s">
        <v>4527</v>
      </c>
      <c r="J1357" s="59">
        <v>1102</v>
      </c>
      <c r="K1357" s="58" t="s">
        <v>4855</v>
      </c>
      <c r="L1357" s="58" t="s">
        <v>132</v>
      </c>
    </row>
    <row r="1358" spans="1:12" ht="14.25" customHeight="1" x14ac:dyDescent="0.3">
      <c r="A1358" s="65">
        <v>1510</v>
      </c>
      <c r="B1358" s="61" t="s">
        <v>2652</v>
      </c>
      <c r="C1358" s="79">
        <v>4952</v>
      </c>
      <c r="D1358" s="61" t="s">
        <v>2667</v>
      </c>
      <c r="E1358" s="61" t="s">
        <v>4072</v>
      </c>
      <c r="F1358" s="78"/>
      <c r="G1358" s="125" t="s">
        <v>4857</v>
      </c>
      <c r="H1358" s="68" t="s">
        <v>4033</v>
      </c>
      <c r="I1358" s="71" t="s">
        <v>4527</v>
      </c>
      <c r="J1358" s="58">
        <v>1102</v>
      </c>
      <c r="K1358" s="58" t="s">
        <v>4855</v>
      </c>
      <c r="L1358" s="58" t="s">
        <v>132</v>
      </c>
    </row>
    <row r="1359" spans="1:12" ht="14.25" customHeight="1" x14ac:dyDescent="0.3">
      <c r="A1359" s="65">
        <v>1510</v>
      </c>
      <c r="B1359" s="61" t="s">
        <v>2652</v>
      </c>
      <c r="C1359" s="79">
        <v>9486</v>
      </c>
      <c r="D1359" s="61" t="s">
        <v>2664</v>
      </c>
      <c r="E1359" s="61" t="s">
        <v>4096</v>
      </c>
      <c r="F1359" s="78"/>
      <c r="G1359" s="125" t="s">
        <v>4857</v>
      </c>
      <c r="H1359" s="68" t="s">
        <v>4033</v>
      </c>
      <c r="I1359" s="71" t="s">
        <v>4527</v>
      </c>
      <c r="J1359" s="59">
        <v>1102</v>
      </c>
      <c r="K1359" s="58" t="s">
        <v>4855</v>
      </c>
      <c r="L1359" s="58" t="s">
        <v>132</v>
      </c>
    </row>
    <row r="1360" spans="1:12" ht="14.25" customHeight="1" x14ac:dyDescent="0.3">
      <c r="A1360" s="65">
        <v>1510</v>
      </c>
      <c r="B1360" s="61" t="s">
        <v>2652</v>
      </c>
      <c r="C1360" s="79" t="s">
        <v>87</v>
      </c>
      <c r="D1360" s="61"/>
      <c r="E1360" s="62" t="s">
        <v>4018</v>
      </c>
      <c r="F1360" s="78"/>
      <c r="G1360" s="125" t="s">
        <v>4857</v>
      </c>
      <c r="H1360" s="68" t="s">
        <v>4020</v>
      </c>
      <c r="I1360" s="71" t="s">
        <v>4527</v>
      </c>
      <c r="J1360" s="59">
        <v>1102</v>
      </c>
      <c r="K1360" s="58" t="s">
        <v>4855</v>
      </c>
      <c r="L1360" s="58" t="s">
        <v>132</v>
      </c>
    </row>
    <row r="1361" spans="1:12" ht="14.25" customHeight="1" x14ac:dyDescent="0.3">
      <c r="A1361" s="65">
        <v>1520</v>
      </c>
      <c r="B1361" s="61" t="s">
        <v>1816</v>
      </c>
      <c r="C1361" s="79">
        <v>225</v>
      </c>
      <c r="D1361" s="61" t="s">
        <v>1817</v>
      </c>
      <c r="E1361" s="61" t="s">
        <v>4024</v>
      </c>
      <c r="F1361" s="78"/>
      <c r="G1361" s="58" t="s">
        <v>4858</v>
      </c>
      <c r="H1361" s="68" t="s">
        <v>4033</v>
      </c>
      <c r="I1361" s="71" t="s">
        <v>4528</v>
      </c>
      <c r="J1361" s="58">
        <v>5545</v>
      </c>
      <c r="K1361" s="58" t="s">
        <v>132</v>
      </c>
      <c r="L1361" s="58" t="s">
        <v>132</v>
      </c>
    </row>
    <row r="1362" spans="1:12" ht="14.25" customHeight="1" x14ac:dyDescent="0.3">
      <c r="A1362" s="65">
        <v>1520</v>
      </c>
      <c r="B1362" s="61" t="s">
        <v>1816</v>
      </c>
      <c r="C1362" s="79">
        <v>1526</v>
      </c>
      <c r="D1362" s="61" t="s">
        <v>1819</v>
      </c>
      <c r="E1362" s="61" t="s">
        <v>4026</v>
      </c>
      <c r="F1362" s="78"/>
      <c r="G1362" s="58" t="s">
        <v>4857</v>
      </c>
      <c r="H1362" s="68" t="s">
        <v>4033</v>
      </c>
      <c r="I1362" s="71" t="s">
        <v>4527</v>
      </c>
      <c r="J1362" s="59">
        <v>5545</v>
      </c>
      <c r="K1362" s="58" t="s">
        <v>132</v>
      </c>
      <c r="L1362" s="58" t="s">
        <v>132</v>
      </c>
    </row>
    <row r="1363" spans="1:12" ht="14.25" customHeight="1" x14ac:dyDescent="0.3">
      <c r="A1363" s="65">
        <v>1520</v>
      </c>
      <c r="B1363" s="61" t="s">
        <v>1816</v>
      </c>
      <c r="C1363" s="79">
        <v>2318</v>
      </c>
      <c r="D1363" s="61" t="s">
        <v>1823</v>
      </c>
      <c r="E1363" s="61" t="s">
        <v>4024</v>
      </c>
      <c r="F1363" s="78"/>
      <c r="G1363" s="58" t="s">
        <v>4858</v>
      </c>
      <c r="H1363" s="68" t="s">
        <v>4033</v>
      </c>
      <c r="I1363" s="71" t="s">
        <v>4528</v>
      </c>
      <c r="J1363" s="58">
        <v>5545</v>
      </c>
      <c r="K1363" s="58" t="s">
        <v>132</v>
      </c>
      <c r="L1363" s="58" t="s">
        <v>132</v>
      </c>
    </row>
    <row r="1364" spans="1:12" ht="14.25" customHeight="1" x14ac:dyDescent="0.3">
      <c r="A1364" s="65">
        <v>1520</v>
      </c>
      <c r="B1364" s="61" t="s">
        <v>1816</v>
      </c>
      <c r="C1364" s="79">
        <v>3012</v>
      </c>
      <c r="D1364" s="61" t="s">
        <v>1827</v>
      </c>
      <c r="E1364" s="61" t="s">
        <v>4024</v>
      </c>
      <c r="F1364" s="78"/>
      <c r="G1364" s="58" t="s">
        <v>4858</v>
      </c>
      <c r="H1364" s="68" t="s">
        <v>3662</v>
      </c>
      <c r="I1364" s="71" t="s">
        <v>4528</v>
      </c>
      <c r="J1364" s="58">
        <v>5545</v>
      </c>
      <c r="K1364" s="58" t="s">
        <v>132</v>
      </c>
      <c r="L1364" s="58" t="s">
        <v>132</v>
      </c>
    </row>
    <row r="1365" spans="1:12" ht="14.25" customHeight="1" x14ac:dyDescent="0.3">
      <c r="A1365" s="65">
        <v>1520</v>
      </c>
      <c r="B1365" s="61" t="s">
        <v>1816</v>
      </c>
      <c r="C1365" s="79">
        <v>3050</v>
      </c>
      <c r="D1365" s="61" t="s">
        <v>1829</v>
      </c>
      <c r="E1365" s="61" t="s">
        <v>4024</v>
      </c>
      <c r="F1365" s="78"/>
      <c r="G1365" s="58" t="s">
        <v>4858</v>
      </c>
      <c r="H1365" s="68" t="s">
        <v>4033</v>
      </c>
      <c r="I1365" s="71" t="s">
        <v>4528</v>
      </c>
      <c r="J1365" s="58">
        <v>5545</v>
      </c>
      <c r="K1365" s="58" t="s">
        <v>132</v>
      </c>
      <c r="L1365" s="58" t="s">
        <v>132</v>
      </c>
    </row>
    <row r="1366" spans="1:12" ht="14.25" customHeight="1" x14ac:dyDescent="0.3">
      <c r="A1366" s="65">
        <v>1520</v>
      </c>
      <c r="B1366" s="61" t="s">
        <v>1816</v>
      </c>
      <c r="C1366" s="79">
        <v>3571</v>
      </c>
      <c r="D1366" s="61" t="s">
        <v>1821</v>
      </c>
      <c r="E1366" s="61" t="s">
        <v>4030</v>
      </c>
      <c r="F1366" s="78"/>
      <c r="G1366" s="58" t="s">
        <v>4858</v>
      </c>
      <c r="H1366" s="68" t="s">
        <v>3662</v>
      </c>
      <c r="I1366" s="71" t="s">
        <v>4528</v>
      </c>
      <c r="J1366" s="58">
        <v>5545</v>
      </c>
      <c r="K1366" s="58" t="s">
        <v>132</v>
      </c>
      <c r="L1366" s="58" t="s">
        <v>132</v>
      </c>
    </row>
    <row r="1367" spans="1:12" ht="14.25" customHeight="1" x14ac:dyDescent="0.3">
      <c r="A1367" s="65">
        <v>1520</v>
      </c>
      <c r="B1367" s="61" t="s">
        <v>1816</v>
      </c>
      <c r="C1367" s="79">
        <v>4384</v>
      </c>
      <c r="D1367" s="61" t="s">
        <v>2856</v>
      </c>
      <c r="E1367" s="61" t="s">
        <v>4027</v>
      </c>
      <c r="F1367" s="78">
        <v>1</v>
      </c>
      <c r="G1367" s="58" t="s">
        <v>4856</v>
      </c>
      <c r="H1367" s="68" t="s">
        <v>4020</v>
      </c>
      <c r="I1367" s="71" t="s">
        <v>4527</v>
      </c>
      <c r="J1367" s="58">
        <v>5545</v>
      </c>
      <c r="K1367" s="58" t="s">
        <v>132</v>
      </c>
      <c r="L1367" s="58" t="s">
        <v>132</v>
      </c>
    </row>
    <row r="1368" spans="1:12" ht="14.25" customHeight="1" x14ac:dyDescent="0.3">
      <c r="A1368" s="65">
        <v>1520</v>
      </c>
      <c r="B1368" s="61" t="s">
        <v>1816</v>
      </c>
      <c r="C1368" s="79">
        <v>5888</v>
      </c>
      <c r="D1368" s="61" t="s">
        <v>1831</v>
      </c>
      <c r="E1368" s="61" t="s">
        <v>4025</v>
      </c>
      <c r="F1368" s="78"/>
      <c r="G1368" s="58" t="s">
        <v>4858</v>
      </c>
      <c r="H1368" s="68" t="s">
        <v>4033</v>
      </c>
      <c r="I1368" s="71" t="s">
        <v>4528</v>
      </c>
      <c r="J1368" s="58">
        <v>5545</v>
      </c>
      <c r="K1368" s="58" t="s">
        <v>132</v>
      </c>
      <c r="L1368" s="58" t="s">
        <v>132</v>
      </c>
    </row>
    <row r="1369" spans="1:12" ht="14.25" customHeight="1" x14ac:dyDescent="0.3">
      <c r="A1369" s="65">
        <v>1520</v>
      </c>
      <c r="B1369" s="61" t="s">
        <v>1816</v>
      </c>
      <c r="C1369" s="79">
        <v>6222</v>
      </c>
      <c r="D1369" s="61" t="s">
        <v>1833</v>
      </c>
      <c r="E1369" s="61" t="s">
        <v>4024</v>
      </c>
      <c r="F1369" s="78"/>
      <c r="G1369" s="58" t="s">
        <v>4858</v>
      </c>
      <c r="H1369" s="68" t="s">
        <v>4033</v>
      </c>
      <c r="I1369" s="71" t="s">
        <v>4528</v>
      </c>
      <c r="J1369" s="58">
        <v>5545</v>
      </c>
      <c r="K1369" s="58" t="s">
        <v>132</v>
      </c>
      <c r="L1369" s="58" t="s">
        <v>132</v>
      </c>
    </row>
    <row r="1370" spans="1:12" ht="14.25" customHeight="1" x14ac:dyDescent="0.3">
      <c r="A1370" s="65">
        <v>1520</v>
      </c>
      <c r="B1370" s="61" t="s">
        <v>1816</v>
      </c>
      <c r="C1370" s="79">
        <v>6738</v>
      </c>
      <c r="D1370" s="61" t="s">
        <v>1835</v>
      </c>
      <c r="E1370" s="61" t="s">
        <v>4024</v>
      </c>
      <c r="F1370" s="78"/>
      <c r="G1370" s="58" t="s">
        <v>4858</v>
      </c>
      <c r="H1370" s="68" t="s">
        <v>4033</v>
      </c>
      <c r="I1370" s="71" t="s">
        <v>4528</v>
      </c>
      <c r="J1370" s="58">
        <v>5545</v>
      </c>
      <c r="K1370" s="58" t="s">
        <v>132</v>
      </c>
      <c r="L1370" s="58" t="s">
        <v>132</v>
      </c>
    </row>
    <row r="1371" spans="1:12" ht="14.25" customHeight="1" x14ac:dyDescent="0.3">
      <c r="A1371" s="65">
        <v>1520</v>
      </c>
      <c r="B1371" s="61" t="s">
        <v>1816</v>
      </c>
      <c r="C1371" s="79">
        <v>7402</v>
      </c>
      <c r="D1371" s="61" t="s">
        <v>1837</v>
      </c>
      <c r="E1371" s="61" t="s">
        <v>4024</v>
      </c>
      <c r="F1371" s="78"/>
      <c r="G1371" s="58" t="s">
        <v>4858</v>
      </c>
      <c r="H1371" s="68" t="s">
        <v>4033</v>
      </c>
      <c r="I1371" s="71" t="s">
        <v>4528</v>
      </c>
      <c r="J1371" s="58">
        <v>5545</v>
      </c>
      <c r="K1371" s="58" t="s">
        <v>132</v>
      </c>
      <c r="L1371" s="58" t="s">
        <v>132</v>
      </c>
    </row>
    <row r="1372" spans="1:12" ht="14.25" customHeight="1" x14ac:dyDescent="0.3">
      <c r="A1372" s="65">
        <v>1520</v>
      </c>
      <c r="B1372" s="61" t="s">
        <v>1816</v>
      </c>
      <c r="C1372" s="79">
        <v>7994</v>
      </c>
      <c r="D1372" s="61" t="s">
        <v>1825</v>
      </c>
      <c r="E1372" s="61" t="s">
        <v>4025</v>
      </c>
      <c r="F1372" s="78"/>
      <c r="G1372" s="58" t="s">
        <v>4858</v>
      </c>
      <c r="H1372" s="68" t="s">
        <v>4033</v>
      </c>
      <c r="I1372" s="71" t="s">
        <v>4528</v>
      </c>
      <c r="J1372" s="58">
        <v>5545</v>
      </c>
      <c r="K1372" s="58" t="s">
        <v>132</v>
      </c>
      <c r="L1372" s="58" t="s">
        <v>132</v>
      </c>
    </row>
    <row r="1373" spans="1:12" ht="14.25" customHeight="1" x14ac:dyDescent="0.3">
      <c r="A1373" s="65">
        <v>1520</v>
      </c>
      <c r="B1373" s="61" t="s">
        <v>1816</v>
      </c>
      <c r="C1373" s="79">
        <v>8388</v>
      </c>
      <c r="D1373" s="61" t="s">
        <v>1839</v>
      </c>
      <c r="E1373" s="61" t="s">
        <v>4024</v>
      </c>
      <c r="F1373" s="78"/>
      <c r="G1373" s="58" t="s">
        <v>4858</v>
      </c>
      <c r="H1373" s="68" t="s">
        <v>4033</v>
      </c>
      <c r="I1373" s="71" t="s">
        <v>4528</v>
      </c>
      <c r="J1373" s="58">
        <v>5545</v>
      </c>
      <c r="K1373" s="58" t="s">
        <v>132</v>
      </c>
      <c r="L1373" s="58" t="s">
        <v>132</v>
      </c>
    </row>
    <row r="1374" spans="1:12" ht="14.25" customHeight="1" x14ac:dyDescent="0.3">
      <c r="A1374" s="65">
        <v>1520</v>
      </c>
      <c r="B1374" s="61" t="s">
        <v>1816</v>
      </c>
      <c r="C1374" s="79" t="s">
        <v>87</v>
      </c>
      <c r="D1374" s="61"/>
      <c r="E1374" s="64" t="s">
        <v>4051</v>
      </c>
      <c r="F1374" s="78"/>
      <c r="G1374" s="58" t="s">
        <v>4858</v>
      </c>
      <c r="H1374" s="68" t="s">
        <v>4033</v>
      </c>
      <c r="I1374" s="71" t="s">
        <v>4528</v>
      </c>
      <c r="J1374" s="58">
        <v>5545</v>
      </c>
      <c r="K1374" s="58" t="s">
        <v>132</v>
      </c>
      <c r="L1374" s="58" t="s">
        <v>132</v>
      </c>
    </row>
    <row r="1375" spans="1:12" ht="14.25" customHeight="1" x14ac:dyDescent="0.3">
      <c r="A1375" s="65">
        <v>1530</v>
      </c>
      <c r="B1375" s="61" t="s">
        <v>420</v>
      </c>
      <c r="C1375" s="79">
        <v>632</v>
      </c>
      <c r="D1375" s="61" t="s">
        <v>423</v>
      </c>
      <c r="E1375" s="61" t="s">
        <v>4024</v>
      </c>
      <c r="F1375" s="78"/>
      <c r="G1375" s="58" t="s">
        <v>4858</v>
      </c>
      <c r="H1375" s="68" t="s">
        <v>3662</v>
      </c>
      <c r="I1375" s="71" t="s">
        <v>4528</v>
      </c>
      <c r="J1375" s="58">
        <v>1363</v>
      </c>
      <c r="K1375" s="58" t="s">
        <v>132</v>
      </c>
      <c r="L1375" s="58" t="s">
        <v>132</v>
      </c>
    </row>
    <row r="1376" spans="1:12" ht="14.25" customHeight="1" x14ac:dyDescent="0.3">
      <c r="A1376" s="65">
        <v>1530</v>
      </c>
      <c r="B1376" s="61" t="s">
        <v>420</v>
      </c>
      <c r="C1376" s="79">
        <v>636</v>
      </c>
      <c r="D1376" s="61" t="s">
        <v>425</v>
      </c>
      <c r="E1376" s="61" t="s">
        <v>4024</v>
      </c>
      <c r="F1376" s="78"/>
      <c r="G1376" s="58" t="s">
        <v>4858</v>
      </c>
      <c r="H1376" s="68" t="s">
        <v>3662</v>
      </c>
      <c r="I1376" s="71" t="s">
        <v>4528</v>
      </c>
      <c r="J1376" s="58">
        <v>1363</v>
      </c>
      <c r="K1376" s="58" t="s">
        <v>132</v>
      </c>
      <c r="L1376" s="58" t="s">
        <v>132</v>
      </c>
    </row>
    <row r="1377" spans="1:12" ht="14.25" customHeight="1" x14ac:dyDescent="0.3">
      <c r="A1377" s="65">
        <v>1530</v>
      </c>
      <c r="B1377" s="61" t="s">
        <v>420</v>
      </c>
      <c r="C1377" s="79">
        <v>640</v>
      </c>
      <c r="D1377" s="61" t="s">
        <v>421</v>
      </c>
      <c r="E1377" s="61" t="s">
        <v>4024</v>
      </c>
      <c r="F1377" s="78"/>
      <c r="G1377" s="58" t="s">
        <v>4858</v>
      </c>
      <c r="H1377" s="68" t="s">
        <v>3662</v>
      </c>
      <c r="I1377" s="71" t="s">
        <v>4528</v>
      </c>
      <c r="J1377" s="58">
        <v>1363</v>
      </c>
      <c r="K1377" s="58" t="s">
        <v>132</v>
      </c>
      <c r="L1377" s="58" t="s">
        <v>132</v>
      </c>
    </row>
    <row r="1378" spans="1:12" ht="14.25" customHeight="1" x14ac:dyDescent="0.3">
      <c r="A1378" s="65">
        <v>1530</v>
      </c>
      <c r="B1378" s="61" t="s">
        <v>420</v>
      </c>
      <c r="C1378" s="79">
        <v>642</v>
      </c>
      <c r="D1378" s="61" t="s">
        <v>427</v>
      </c>
      <c r="E1378" s="61" t="s">
        <v>4050</v>
      </c>
      <c r="F1378" s="78"/>
      <c r="G1378" s="58" t="s">
        <v>4858</v>
      </c>
      <c r="H1378" s="68" t="s">
        <v>3662</v>
      </c>
      <c r="I1378" s="71" t="s">
        <v>4528</v>
      </c>
      <c r="J1378" s="58">
        <v>1363</v>
      </c>
      <c r="K1378" s="58" t="s">
        <v>132</v>
      </c>
      <c r="L1378" s="58" t="s">
        <v>132</v>
      </c>
    </row>
    <row r="1379" spans="1:12" ht="14.25" customHeight="1" x14ac:dyDescent="0.3">
      <c r="A1379" s="65">
        <v>1530</v>
      </c>
      <c r="B1379" s="61" t="s">
        <v>420</v>
      </c>
      <c r="C1379" s="79" t="s">
        <v>87</v>
      </c>
      <c r="D1379" s="61"/>
      <c r="E1379" s="64" t="s">
        <v>4032</v>
      </c>
      <c r="F1379" s="78"/>
      <c r="G1379" s="58" t="s">
        <v>4858</v>
      </c>
      <c r="H1379" s="68" t="s">
        <v>3662</v>
      </c>
      <c r="I1379" s="71" t="s">
        <v>4528</v>
      </c>
      <c r="J1379" s="58">
        <v>1363</v>
      </c>
      <c r="K1379" s="58" t="s">
        <v>132</v>
      </c>
      <c r="L1379" s="58" t="s">
        <v>132</v>
      </c>
    </row>
    <row r="1380" spans="1:12" ht="14.25" customHeight="1" x14ac:dyDescent="0.3">
      <c r="A1380" s="65">
        <v>1540</v>
      </c>
      <c r="B1380" s="61" t="s">
        <v>2278</v>
      </c>
      <c r="C1380" s="79">
        <v>4252</v>
      </c>
      <c r="D1380" s="61" t="s">
        <v>2279</v>
      </c>
      <c r="E1380" s="61" t="s">
        <v>4023</v>
      </c>
      <c r="F1380" s="78">
        <v>2</v>
      </c>
      <c r="G1380" s="110" t="s">
        <v>4856</v>
      </c>
      <c r="H1380" s="68" t="s">
        <v>4020</v>
      </c>
      <c r="I1380" s="71" t="s">
        <v>4527</v>
      </c>
      <c r="J1380" s="59">
        <v>725</v>
      </c>
      <c r="K1380" s="58" t="s">
        <v>12</v>
      </c>
      <c r="L1380" s="58" t="s">
        <v>132</v>
      </c>
    </row>
    <row r="1381" spans="1:12" ht="14.25" customHeight="1" x14ac:dyDescent="0.3">
      <c r="A1381" s="65">
        <v>1540</v>
      </c>
      <c r="B1381" s="61" t="s">
        <v>2278</v>
      </c>
      <c r="C1381" s="79">
        <v>4254</v>
      </c>
      <c r="D1381" s="61" t="s">
        <v>2290</v>
      </c>
      <c r="E1381" s="61" t="s">
        <v>4024</v>
      </c>
      <c r="F1381" s="78"/>
      <c r="G1381" s="58" t="s">
        <v>4858</v>
      </c>
      <c r="H1381" s="68" t="s">
        <v>3662</v>
      </c>
      <c r="I1381" s="71" t="s">
        <v>4528</v>
      </c>
      <c r="J1381" s="58">
        <v>725</v>
      </c>
      <c r="K1381" s="58" t="s">
        <v>12</v>
      </c>
      <c r="L1381" s="58" t="s">
        <v>132</v>
      </c>
    </row>
    <row r="1382" spans="1:12" ht="14.25" customHeight="1" x14ac:dyDescent="0.3">
      <c r="A1382" s="65">
        <v>1540</v>
      </c>
      <c r="B1382" s="61" t="s">
        <v>2278</v>
      </c>
      <c r="C1382" s="79">
        <v>4258</v>
      </c>
      <c r="D1382" s="61" t="s">
        <v>2287</v>
      </c>
      <c r="E1382" s="61" t="s">
        <v>4023</v>
      </c>
      <c r="F1382" s="78"/>
      <c r="G1382" s="58" t="s">
        <v>4857</v>
      </c>
      <c r="H1382" s="68" t="s">
        <v>4020</v>
      </c>
      <c r="I1382" s="71" t="s">
        <v>4527</v>
      </c>
      <c r="J1382" s="59">
        <v>725</v>
      </c>
      <c r="K1382" s="58" t="s">
        <v>12</v>
      </c>
      <c r="L1382" s="58" t="s">
        <v>132</v>
      </c>
    </row>
    <row r="1383" spans="1:12" ht="14.25" customHeight="1" x14ac:dyDescent="0.3">
      <c r="A1383" s="65">
        <v>1540</v>
      </c>
      <c r="B1383" s="61" t="s">
        <v>2278</v>
      </c>
      <c r="C1383" s="79" t="s">
        <v>87</v>
      </c>
      <c r="D1383" s="61"/>
      <c r="E1383" s="62" t="s">
        <v>4042</v>
      </c>
      <c r="F1383" s="78"/>
      <c r="G1383" s="58" t="s">
        <v>4857</v>
      </c>
      <c r="H1383" s="68" t="s">
        <v>4020</v>
      </c>
      <c r="I1383" s="71" t="s">
        <v>4527</v>
      </c>
      <c r="J1383" s="59">
        <v>725</v>
      </c>
      <c r="K1383" s="58" t="s">
        <v>12</v>
      </c>
      <c r="L1383" s="58" t="s">
        <v>132</v>
      </c>
    </row>
    <row r="1384" spans="1:12" ht="14.25" customHeight="1" x14ac:dyDescent="0.3">
      <c r="A1384" s="65">
        <v>1550</v>
      </c>
      <c r="B1384" s="61" t="s">
        <v>2860</v>
      </c>
      <c r="C1384" s="79">
        <v>146</v>
      </c>
      <c r="D1384" s="61" t="s">
        <v>3199</v>
      </c>
      <c r="E1384" s="61" t="s">
        <v>4025</v>
      </c>
      <c r="F1384" s="78"/>
      <c r="G1384" s="58" t="s">
        <v>4858</v>
      </c>
      <c r="H1384" s="68" t="s">
        <v>3662</v>
      </c>
      <c r="I1384" s="71" t="s">
        <v>4528</v>
      </c>
      <c r="J1384" s="58">
        <v>30754</v>
      </c>
      <c r="K1384" s="58" t="s">
        <v>132</v>
      </c>
      <c r="L1384" s="58" t="s">
        <v>132</v>
      </c>
    </row>
    <row r="1385" spans="1:12" ht="14.25" customHeight="1" x14ac:dyDescent="0.3">
      <c r="A1385" s="65">
        <v>1550</v>
      </c>
      <c r="B1385" s="61" t="s">
        <v>2860</v>
      </c>
      <c r="C1385" s="79">
        <v>473</v>
      </c>
      <c r="D1385" s="61" t="s">
        <v>3191</v>
      </c>
      <c r="E1385" s="61" t="s">
        <v>4031</v>
      </c>
      <c r="F1385" s="78"/>
      <c r="G1385" s="58" t="s">
        <v>4858</v>
      </c>
      <c r="H1385" s="68" t="s">
        <v>3662</v>
      </c>
      <c r="I1385" s="71" t="s">
        <v>4528</v>
      </c>
      <c r="J1385" s="58">
        <v>30754</v>
      </c>
      <c r="K1385" s="58" t="s">
        <v>132</v>
      </c>
      <c r="L1385" s="58" t="s">
        <v>132</v>
      </c>
    </row>
    <row r="1386" spans="1:12" ht="14.25" customHeight="1" x14ac:dyDescent="0.3">
      <c r="A1386" s="65">
        <v>1550</v>
      </c>
      <c r="B1386" s="61" t="s">
        <v>2860</v>
      </c>
      <c r="C1386" s="79">
        <v>477</v>
      </c>
      <c r="D1386" s="61" t="s">
        <v>3221</v>
      </c>
      <c r="E1386" s="61" t="s">
        <v>4051</v>
      </c>
      <c r="F1386" s="78"/>
      <c r="G1386" s="58" t="s">
        <v>4858</v>
      </c>
      <c r="H1386" s="68" t="s">
        <v>4033</v>
      </c>
      <c r="I1386" s="71" t="s">
        <v>4528</v>
      </c>
      <c r="J1386" s="58">
        <v>30754</v>
      </c>
      <c r="K1386" s="58" t="s">
        <v>132</v>
      </c>
      <c r="L1386" s="58" t="s">
        <v>132</v>
      </c>
    </row>
    <row r="1387" spans="1:12" ht="14.25" customHeight="1" x14ac:dyDescent="0.3">
      <c r="A1387" s="65">
        <v>1550</v>
      </c>
      <c r="B1387" s="61" t="s">
        <v>2860</v>
      </c>
      <c r="C1387" s="79">
        <v>490</v>
      </c>
      <c r="D1387" s="61" t="s">
        <v>3121</v>
      </c>
      <c r="E1387" s="61" t="s">
        <v>4024</v>
      </c>
      <c r="F1387" s="78"/>
      <c r="G1387" s="58" t="s">
        <v>4858</v>
      </c>
      <c r="H1387" s="68" t="s">
        <v>4033</v>
      </c>
      <c r="I1387" s="71" t="s">
        <v>4528</v>
      </c>
      <c r="J1387" s="58">
        <v>30754</v>
      </c>
      <c r="K1387" s="58" t="s">
        <v>132</v>
      </c>
      <c r="L1387" s="58" t="s">
        <v>132</v>
      </c>
    </row>
    <row r="1388" spans="1:12" ht="14.25" customHeight="1" x14ac:dyDescent="0.3">
      <c r="A1388" s="65">
        <v>1550</v>
      </c>
      <c r="B1388" s="61" t="s">
        <v>2860</v>
      </c>
      <c r="C1388" s="79">
        <v>498</v>
      </c>
      <c r="D1388" s="61" t="s">
        <v>3127</v>
      </c>
      <c r="E1388" s="61" t="s">
        <v>4024</v>
      </c>
      <c r="F1388" s="78"/>
      <c r="G1388" s="58" t="s">
        <v>4858</v>
      </c>
      <c r="H1388" s="68" t="s">
        <v>4033</v>
      </c>
      <c r="I1388" s="71" t="s">
        <v>4528</v>
      </c>
      <c r="J1388" s="58">
        <v>30754</v>
      </c>
      <c r="K1388" s="58" t="s">
        <v>132</v>
      </c>
      <c r="L1388" s="58" t="s">
        <v>132</v>
      </c>
    </row>
    <row r="1389" spans="1:12" ht="14.25" customHeight="1" x14ac:dyDescent="0.3">
      <c r="A1389" s="65">
        <v>1550</v>
      </c>
      <c r="B1389" s="61" t="s">
        <v>2860</v>
      </c>
      <c r="C1389" s="79">
        <v>612</v>
      </c>
      <c r="D1389" s="61" t="s">
        <v>3123</v>
      </c>
      <c r="E1389" s="61" t="s">
        <v>4024</v>
      </c>
      <c r="F1389" s="78"/>
      <c r="G1389" s="58" t="s">
        <v>4858</v>
      </c>
      <c r="H1389" s="68" t="s">
        <v>4033</v>
      </c>
      <c r="I1389" s="71" t="s">
        <v>4528</v>
      </c>
      <c r="J1389" s="58">
        <v>30754</v>
      </c>
      <c r="K1389" s="58" t="s">
        <v>132</v>
      </c>
      <c r="L1389" s="58" t="s">
        <v>132</v>
      </c>
    </row>
    <row r="1390" spans="1:12" ht="14.25" customHeight="1" x14ac:dyDescent="0.3">
      <c r="A1390" s="65">
        <v>1550</v>
      </c>
      <c r="B1390" s="61" t="s">
        <v>2860</v>
      </c>
      <c r="C1390" s="79">
        <v>678</v>
      </c>
      <c r="D1390" s="61" t="s">
        <v>3125</v>
      </c>
      <c r="E1390" s="61" t="s">
        <v>4024</v>
      </c>
      <c r="F1390" s="78"/>
      <c r="G1390" s="58" t="s">
        <v>4858</v>
      </c>
      <c r="H1390" s="68" t="s">
        <v>4033</v>
      </c>
      <c r="I1390" s="71" t="s">
        <v>4528</v>
      </c>
      <c r="J1390" s="58">
        <v>30754</v>
      </c>
      <c r="K1390" s="58" t="s">
        <v>132</v>
      </c>
      <c r="L1390" s="58" t="s">
        <v>132</v>
      </c>
    </row>
    <row r="1391" spans="1:12" ht="14.25" customHeight="1" x14ac:dyDescent="0.3">
      <c r="A1391" s="65">
        <v>1550</v>
      </c>
      <c r="B1391" s="61" t="s">
        <v>2860</v>
      </c>
      <c r="C1391" s="79">
        <v>766</v>
      </c>
      <c r="D1391" s="61" t="s">
        <v>431</v>
      </c>
      <c r="E1391" s="61" t="s">
        <v>4024</v>
      </c>
      <c r="F1391" s="78"/>
      <c r="G1391" s="58" t="s">
        <v>4858</v>
      </c>
      <c r="H1391" s="68" t="s">
        <v>4033</v>
      </c>
      <c r="I1391" s="71" t="s">
        <v>4528</v>
      </c>
      <c r="J1391" s="58">
        <v>30754</v>
      </c>
      <c r="K1391" s="58" t="s">
        <v>132</v>
      </c>
      <c r="L1391" s="58" t="s">
        <v>132</v>
      </c>
    </row>
    <row r="1392" spans="1:12" ht="14.25" customHeight="1" x14ac:dyDescent="0.3">
      <c r="A1392" s="65">
        <v>1550</v>
      </c>
      <c r="B1392" s="61" t="s">
        <v>2860</v>
      </c>
      <c r="C1392" s="79">
        <v>892</v>
      </c>
      <c r="D1392" s="61" t="s">
        <v>3129</v>
      </c>
      <c r="E1392" s="61" t="s">
        <v>4025</v>
      </c>
      <c r="F1392" s="78"/>
      <c r="G1392" s="58" t="s">
        <v>4858</v>
      </c>
      <c r="H1392" s="68" t="s">
        <v>3662</v>
      </c>
      <c r="I1392" s="71" t="s">
        <v>4528</v>
      </c>
      <c r="J1392" s="58">
        <v>30754</v>
      </c>
      <c r="K1392" s="58" t="s">
        <v>132</v>
      </c>
      <c r="L1392" s="58" t="s">
        <v>132</v>
      </c>
    </row>
    <row r="1393" spans="1:12" ht="14.25" customHeight="1" x14ac:dyDescent="0.3">
      <c r="A1393" s="65">
        <v>1550</v>
      </c>
      <c r="B1393" s="61" t="s">
        <v>2860</v>
      </c>
      <c r="C1393" s="79">
        <v>898</v>
      </c>
      <c r="D1393" s="61" t="s">
        <v>3131</v>
      </c>
      <c r="E1393" s="61" t="s">
        <v>4026</v>
      </c>
      <c r="F1393" s="78"/>
      <c r="G1393" s="58" t="s">
        <v>4857</v>
      </c>
      <c r="H1393" s="68" t="s">
        <v>4033</v>
      </c>
      <c r="I1393" s="71" t="s">
        <v>4527</v>
      </c>
      <c r="J1393" s="59">
        <v>30754</v>
      </c>
      <c r="K1393" s="58" t="s">
        <v>132</v>
      </c>
      <c r="L1393" s="58" t="s">
        <v>132</v>
      </c>
    </row>
    <row r="1394" spans="1:12" ht="14.25" customHeight="1" x14ac:dyDescent="0.3">
      <c r="A1394" s="65">
        <v>1550</v>
      </c>
      <c r="B1394" s="61" t="s">
        <v>2860</v>
      </c>
      <c r="C1394" s="79">
        <v>1186</v>
      </c>
      <c r="D1394" s="61" t="s">
        <v>3133</v>
      </c>
      <c r="E1394" s="61" t="s">
        <v>4024</v>
      </c>
      <c r="F1394" s="78"/>
      <c r="G1394" s="58" t="s">
        <v>4858</v>
      </c>
      <c r="H1394" s="68" t="s">
        <v>4033</v>
      </c>
      <c r="I1394" s="71" t="s">
        <v>4528</v>
      </c>
      <c r="J1394" s="58">
        <v>30754</v>
      </c>
      <c r="K1394" s="58" t="s">
        <v>132</v>
      </c>
      <c r="L1394" s="58" t="s">
        <v>132</v>
      </c>
    </row>
    <row r="1395" spans="1:12" ht="14.25" customHeight="1" x14ac:dyDescent="0.3">
      <c r="A1395" s="65">
        <v>1550</v>
      </c>
      <c r="B1395" s="61" t="s">
        <v>2860</v>
      </c>
      <c r="C1395" s="79">
        <v>1190</v>
      </c>
      <c r="D1395" s="61" t="s">
        <v>3135</v>
      </c>
      <c r="E1395" s="61" t="s">
        <v>4025</v>
      </c>
      <c r="F1395" s="78"/>
      <c r="G1395" s="58" t="s">
        <v>4858</v>
      </c>
      <c r="H1395" s="68" t="s">
        <v>4033</v>
      </c>
      <c r="I1395" s="71" t="s">
        <v>4528</v>
      </c>
      <c r="J1395" s="58">
        <v>30754</v>
      </c>
      <c r="K1395" s="58" t="s">
        <v>132</v>
      </c>
      <c r="L1395" s="58" t="s">
        <v>132</v>
      </c>
    </row>
    <row r="1396" spans="1:12" ht="14.25" customHeight="1" x14ac:dyDescent="0.3">
      <c r="A1396" s="65">
        <v>1550</v>
      </c>
      <c r="B1396" s="61" t="s">
        <v>2860</v>
      </c>
      <c r="C1396" s="79">
        <v>1917</v>
      </c>
      <c r="D1396" s="61" t="s">
        <v>2861</v>
      </c>
      <c r="E1396" s="61" t="s">
        <v>4039</v>
      </c>
      <c r="F1396" s="78">
        <v>1</v>
      </c>
      <c r="G1396" s="58" t="s">
        <v>4856</v>
      </c>
      <c r="H1396" s="68" t="s">
        <v>4020</v>
      </c>
      <c r="I1396" s="71" t="s">
        <v>4527</v>
      </c>
      <c r="J1396" s="58">
        <v>30754</v>
      </c>
      <c r="K1396" s="58" t="s">
        <v>132</v>
      </c>
      <c r="L1396" s="58" t="s">
        <v>132</v>
      </c>
    </row>
    <row r="1397" spans="1:12" ht="14.25" customHeight="1" x14ac:dyDescent="0.3">
      <c r="A1397" s="65">
        <v>1550</v>
      </c>
      <c r="B1397" s="61" t="s">
        <v>2860</v>
      </c>
      <c r="C1397" s="79">
        <v>2298</v>
      </c>
      <c r="D1397" s="61" t="s">
        <v>3141</v>
      </c>
      <c r="E1397" s="61" t="s">
        <v>4024</v>
      </c>
      <c r="F1397" s="78"/>
      <c r="G1397" s="58" t="s">
        <v>4858</v>
      </c>
      <c r="H1397" s="68" t="s">
        <v>3662</v>
      </c>
      <c r="I1397" s="71" t="s">
        <v>4528</v>
      </c>
      <c r="J1397" s="58">
        <v>30754</v>
      </c>
      <c r="K1397" s="58" t="s">
        <v>132</v>
      </c>
      <c r="L1397" s="58" t="s">
        <v>132</v>
      </c>
    </row>
    <row r="1398" spans="1:12" ht="14.25" customHeight="1" x14ac:dyDescent="0.3">
      <c r="A1398" s="65">
        <v>1550</v>
      </c>
      <c r="B1398" s="61" t="s">
        <v>2860</v>
      </c>
      <c r="C1398" s="79">
        <v>3046</v>
      </c>
      <c r="D1398" s="61" t="s">
        <v>3145</v>
      </c>
      <c r="E1398" s="61" t="s">
        <v>4025</v>
      </c>
      <c r="F1398" s="78"/>
      <c r="G1398" s="58" t="s">
        <v>4858</v>
      </c>
      <c r="H1398" s="68" t="s">
        <v>3662</v>
      </c>
      <c r="I1398" s="71" t="s">
        <v>4528</v>
      </c>
      <c r="J1398" s="58">
        <v>30754</v>
      </c>
      <c r="K1398" s="58" t="s">
        <v>132</v>
      </c>
      <c r="L1398" s="58" t="s">
        <v>132</v>
      </c>
    </row>
    <row r="1399" spans="1:12" ht="14.25" customHeight="1" x14ac:dyDescent="0.3">
      <c r="A1399" s="65">
        <v>1550</v>
      </c>
      <c r="B1399" s="61" t="s">
        <v>2860</v>
      </c>
      <c r="C1399" s="79">
        <v>3105</v>
      </c>
      <c r="D1399" s="61" t="s">
        <v>3149</v>
      </c>
      <c r="E1399" s="61" t="s">
        <v>4025</v>
      </c>
      <c r="F1399" s="78"/>
      <c r="G1399" s="58" t="s">
        <v>4858</v>
      </c>
      <c r="H1399" s="68" t="s">
        <v>4033</v>
      </c>
      <c r="I1399" s="71" t="s">
        <v>4528</v>
      </c>
      <c r="J1399" s="58">
        <v>30754</v>
      </c>
      <c r="K1399" s="58" t="s">
        <v>132</v>
      </c>
      <c r="L1399" s="58" t="s">
        <v>132</v>
      </c>
    </row>
    <row r="1400" spans="1:12" ht="14.25" customHeight="1" x14ac:dyDescent="0.3">
      <c r="A1400" s="65">
        <v>1550</v>
      </c>
      <c r="B1400" s="61" t="s">
        <v>2860</v>
      </c>
      <c r="C1400" s="79">
        <v>3242</v>
      </c>
      <c r="D1400" s="61" t="s">
        <v>3147</v>
      </c>
      <c r="E1400" s="61" t="s">
        <v>4025</v>
      </c>
      <c r="F1400" s="78"/>
      <c r="G1400" s="58" t="s">
        <v>4858</v>
      </c>
      <c r="H1400" s="68" t="s">
        <v>3662</v>
      </c>
      <c r="I1400" s="71" t="s">
        <v>4528</v>
      </c>
      <c r="J1400" s="58">
        <v>30754</v>
      </c>
      <c r="K1400" s="58" t="s">
        <v>132</v>
      </c>
      <c r="L1400" s="58" t="s">
        <v>132</v>
      </c>
    </row>
    <row r="1401" spans="1:12" ht="14.25" customHeight="1" x14ac:dyDescent="0.3">
      <c r="A1401" s="65">
        <v>1550</v>
      </c>
      <c r="B1401" s="61" t="s">
        <v>2860</v>
      </c>
      <c r="C1401" s="79">
        <v>3760</v>
      </c>
      <c r="D1401" s="61" t="s">
        <v>3137</v>
      </c>
      <c r="E1401" s="61" t="s">
        <v>4030</v>
      </c>
      <c r="F1401" s="78"/>
      <c r="G1401" s="58" t="s">
        <v>4858</v>
      </c>
      <c r="H1401" s="68" t="s">
        <v>4033</v>
      </c>
      <c r="I1401" s="71" t="s">
        <v>4528</v>
      </c>
      <c r="J1401" s="58">
        <v>30754</v>
      </c>
      <c r="K1401" s="58" t="s">
        <v>132</v>
      </c>
      <c r="L1401" s="58" t="s">
        <v>132</v>
      </c>
    </row>
    <row r="1402" spans="1:12" ht="14.25" customHeight="1" x14ac:dyDescent="0.3">
      <c r="A1402" s="65">
        <v>1550</v>
      </c>
      <c r="B1402" s="61" t="s">
        <v>2860</v>
      </c>
      <c r="C1402" s="79">
        <v>3787</v>
      </c>
      <c r="D1402" s="61" t="s">
        <v>3151</v>
      </c>
      <c r="E1402" s="61" t="s">
        <v>4024</v>
      </c>
      <c r="F1402" s="78"/>
      <c r="G1402" s="58" t="s">
        <v>4858</v>
      </c>
      <c r="H1402" s="68" t="s">
        <v>4033</v>
      </c>
      <c r="I1402" s="71" t="s">
        <v>4528</v>
      </c>
      <c r="J1402" s="58">
        <v>30754</v>
      </c>
      <c r="K1402" s="58" t="s">
        <v>132</v>
      </c>
      <c r="L1402" s="58" t="s">
        <v>132</v>
      </c>
    </row>
    <row r="1403" spans="1:12" ht="14.25" customHeight="1" x14ac:dyDescent="0.3">
      <c r="A1403" s="65">
        <v>1550</v>
      </c>
      <c r="B1403" s="61" t="s">
        <v>2860</v>
      </c>
      <c r="C1403" s="79">
        <v>4282</v>
      </c>
      <c r="D1403" s="61" t="s">
        <v>3153</v>
      </c>
      <c r="E1403" s="61" t="s">
        <v>4024</v>
      </c>
      <c r="F1403" s="78"/>
      <c r="G1403" s="58" t="s">
        <v>4858</v>
      </c>
      <c r="H1403" s="68" t="s">
        <v>3662</v>
      </c>
      <c r="I1403" s="71" t="s">
        <v>4528</v>
      </c>
      <c r="J1403" s="58">
        <v>30754</v>
      </c>
      <c r="K1403" s="58" t="s">
        <v>132</v>
      </c>
      <c r="L1403" s="58" t="s">
        <v>132</v>
      </c>
    </row>
    <row r="1404" spans="1:12" ht="14.25" customHeight="1" x14ac:dyDescent="0.3">
      <c r="A1404" s="65">
        <v>1550</v>
      </c>
      <c r="B1404" s="61" t="s">
        <v>2860</v>
      </c>
      <c r="C1404" s="79">
        <v>4456</v>
      </c>
      <c r="D1404" s="61" t="s">
        <v>1367</v>
      </c>
      <c r="E1404" s="61" t="s">
        <v>4024</v>
      </c>
      <c r="F1404" s="78"/>
      <c r="G1404" s="58" t="s">
        <v>4858</v>
      </c>
      <c r="H1404" s="68" t="s">
        <v>4033</v>
      </c>
      <c r="I1404" s="71" t="s">
        <v>4528</v>
      </c>
      <c r="J1404" s="58">
        <v>30754</v>
      </c>
      <c r="K1404" s="58" t="s">
        <v>132</v>
      </c>
      <c r="L1404" s="58" t="s">
        <v>132</v>
      </c>
    </row>
    <row r="1405" spans="1:12" ht="14.25" customHeight="1" x14ac:dyDescent="0.3">
      <c r="A1405" s="65">
        <v>1550</v>
      </c>
      <c r="B1405" s="61" t="s">
        <v>2860</v>
      </c>
      <c r="C1405" s="79">
        <v>4698</v>
      </c>
      <c r="D1405" s="61" t="s">
        <v>3155</v>
      </c>
      <c r="E1405" s="61" t="s">
        <v>4025</v>
      </c>
      <c r="F1405" s="78"/>
      <c r="G1405" s="58" t="s">
        <v>4858</v>
      </c>
      <c r="H1405" s="68" t="s">
        <v>4033</v>
      </c>
      <c r="I1405" s="71" t="s">
        <v>4528</v>
      </c>
      <c r="J1405" s="58">
        <v>30754</v>
      </c>
      <c r="K1405" s="58" t="s">
        <v>132</v>
      </c>
      <c r="L1405" s="58" t="s">
        <v>132</v>
      </c>
    </row>
    <row r="1406" spans="1:12" ht="14.25" customHeight="1" x14ac:dyDescent="0.3">
      <c r="A1406" s="65">
        <v>1550</v>
      </c>
      <c r="B1406" s="61" t="s">
        <v>2860</v>
      </c>
      <c r="C1406" s="79">
        <v>4793</v>
      </c>
      <c r="D1406" s="61" t="s">
        <v>3157</v>
      </c>
      <c r="E1406" s="61" t="s">
        <v>4024</v>
      </c>
      <c r="F1406" s="78"/>
      <c r="G1406" s="58" t="s">
        <v>4858</v>
      </c>
      <c r="H1406" s="68" t="s">
        <v>4033</v>
      </c>
      <c r="I1406" s="71" t="s">
        <v>4528</v>
      </c>
      <c r="J1406" s="58">
        <v>30754</v>
      </c>
      <c r="K1406" s="58" t="s">
        <v>132</v>
      </c>
      <c r="L1406" s="58" t="s">
        <v>132</v>
      </c>
    </row>
    <row r="1407" spans="1:12" ht="14.25" customHeight="1" x14ac:dyDescent="0.3">
      <c r="A1407" s="65">
        <v>1550</v>
      </c>
      <c r="B1407" s="61" t="s">
        <v>2860</v>
      </c>
      <c r="C1407" s="79">
        <v>5014</v>
      </c>
      <c r="D1407" s="61" t="s">
        <v>3159</v>
      </c>
      <c r="E1407" s="61" t="s">
        <v>4024</v>
      </c>
      <c r="F1407" s="78"/>
      <c r="G1407" s="58" t="s">
        <v>4858</v>
      </c>
      <c r="H1407" s="68" t="s">
        <v>3662</v>
      </c>
      <c r="I1407" s="71" t="s">
        <v>4528</v>
      </c>
      <c r="J1407" s="58">
        <v>30754</v>
      </c>
      <c r="K1407" s="58" t="s">
        <v>132</v>
      </c>
      <c r="L1407" s="58" t="s">
        <v>132</v>
      </c>
    </row>
    <row r="1408" spans="1:12" ht="14.25" customHeight="1" x14ac:dyDescent="0.3">
      <c r="A1408" s="65">
        <v>1550</v>
      </c>
      <c r="B1408" s="61" t="s">
        <v>2860</v>
      </c>
      <c r="C1408" s="79">
        <v>5068</v>
      </c>
      <c r="D1408" s="61" t="s">
        <v>3161</v>
      </c>
      <c r="E1408" s="61" t="s">
        <v>4024</v>
      </c>
      <c r="F1408" s="78"/>
      <c r="G1408" s="58" t="s">
        <v>4858</v>
      </c>
      <c r="H1408" s="68" t="s">
        <v>4033</v>
      </c>
      <c r="I1408" s="71" t="s">
        <v>4528</v>
      </c>
      <c r="J1408" s="58">
        <v>30754</v>
      </c>
      <c r="K1408" s="58" t="s">
        <v>132</v>
      </c>
      <c r="L1408" s="58" t="s">
        <v>132</v>
      </c>
    </row>
    <row r="1409" spans="1:12" ht="14.25" customHeight="1" x14ac:dyDescent="0.3">
      <c r="A1409" s="65">
        <v>1550</v>
      </c>
      <c r="B1409" s="61" t="s">
        <v>2860</v>
      </c>
      <c r="C1409" s="79">
        <v>5120</v>
      </c>
      <c r="D1409" s="61" t="s">
        <v>3163</v>
      </c>
      <c r="E1409" s="61" t="s">
        <v>4024</v>
      </c>
      <c r="F1409" s="78"/>
      <c r="G1409" s="58" t="s">
        <v>4858</v>
      </c>
      <c r="H1409" s="68" t="s">
        <v>4033</v>
      </c>
      <c r="I1409" s="71" t="s">
        <v>4528</v>
      </c>
      <c r="J1409" s="58">
        <v>30754</v>
      </c>
      <c r="K1409" s="58" t="s">
        <v>132</v>
      </c>
      <c r="L1409" s="58" t="s">
        <v>132</v>
      </c>
    </row>
    <row r="1410" spans="1:12" ht="14.25" customHeight="1" x14ac:dyDescent="0.3">
      <c r="A1410" s="65">
        <v>1550</v>
      </c>
      <c r="B1410" s="61" t="s">
        <v>2860</v>
      </c>
      <c r="C1410" s="79">
        <v>5168</v>
      </c>
      <c r="D1410" s="61" t="s">
        <v>3165</v>
      </c>
      <c r="E1410" s="61" t="s">
        <v>4025</v>
      </c>
      <c r="F1410" s="78"/>
      <c r="G1410" s="58" t="s">
        <v>4858</v>
      </c>
      <c r="H1410" s="68" t="s">
        <v>3662</v>
      </c>
      <c r="I1410" s="71" t="s">
        <v>4528</v>
      </c>
      <c r="J1410" s="58">
        <v>30754</v>
      </c>
      <c r="K1410" s="58" t="s">
        <v>132</v>
      </c>
      <c r="L1410" s="58" t="s">
        <v>132</v>
      </c>
    </row>
    <row r="1411" spans="1:12" ht="14.25" customHeight="1" x14ac:dyDescent="0.3">
      <c r="A1411" s="65">
        <v>1550</v>
      </c>
      <c r="B1411" s="61" t="s">
        <v>2860</v>
      </c>
      <c r="C1411" s="79">
        <v>5196</v>
      </c>
      <c r="D1411" s="61" t="s">
        <v>3167</v>
      </c>
      <c r="E1411" s="61" t="s">
        <v>4024</v>
      </c>
      <c r="F1411" s="78"/>
      <c r="G1411" s="58" t="s">
        <v>4858</v>
      </c>
      <c r="H1411" s="68" t="s">
        <v>4033</v>
      </c>
      <c r="I1411" s="71" t="s">
        <v>4528</v>
      </c>
      <c r="J1411" s="58">
        <v>30754</v>
      </c>
      <c r="K1411" s="58" t="s">
        <v>132</v>
      </c>
      <c r="L1411" s="58" t="s">
        <v>132</v>
      </c>
    </row>
    <row r="1412" spans="1:12" ht="14.25" customHeight="1" x14ac:dyDescent="0.3">
      <c r="A1412" s="65">
        <v>1550</v>
      </c>
      <c r="B1412" s="61" t="s">
        <v>2860</v>
      </c>
      <c r="C1412" s="79">
        <v>5292</v>
      </c>
      <c r="D1412" s="61" t="s">
        <v>3171</v>
      </c>
      <c r="E1412" s="61" t="s">
        <v>4024</v>
      </c>
      <c r="F1412" s="78"/>
      <c r="G1412" s="58" t="s">
        <v>4858</v>
      </c>
      <c r="H1412" s="68" t="s">
        <v>4033</v>
      </c>
      <c r="I1412" s="71" t="s">
        <v>4528</v>
      </c>
      <c r="J1412" s="58">
        <v>30754</v>
      </c>
      <c r="K1412" s="58" t="s">
        <v>132</v>
      </c>
      <c r="L1412" s="58" t="s">
        <v>132</v>
      </c>
    </row>
    <row r="1413" spans="1:12" ht="14.25" customHeight="1" x14ac:dyDescent="0.3">
      <c r="A1413" s="65">
        <v>1550</v>
      </c>
      <c r="B1413" s="61" t="s">
        <v>2860</v>
      </c>
      <c r="C1413" s="79">
        <v>5688</v>
      </c>
      <c r="D1413" s="61" t="s">
        <v>3173</v>
      </c>
      <c r="E1413" s="61" t="s">
        <v>4024</v>
      </c>
      <c r="F1413" s="78"/>
      <c r="G1413" s="58" t="s">
        <v>4858</v>
      </c>
      <c r="H1413" s="68" t="s">
        <v>3662</v>
      </c>
      <c r="I1413" s="71" t="s">
        <v>4528</v>
      </c>
      <c r="J1413" s="58">
        <v>30754</v>
      </c>
      <c r="K1413" s="58" t="s">
        <v>132</v>
      </c>
      <c r="L1413" s="58" t="s">
        <v>132</v>
      </c>
    </row>
    <row r="1414" spans="1:12" ht="14.25" customHeight="1" x14ac:dyDescent="0.3">
      <c r="A1414" s="65">
        <v>1550</v>
      </c>
      <c r="B1414" s="61" t="s">
        <v>2860</v>
      </c>
      <c r="C1414" s="79">
        <v>5917</v>
      </c>
      <c r="D1414" s="61" t="s">
        <v>3175</v>
      </c>
      <c r="E1414" s="61" t="s">
        <v>4024</v>
      </c>
      <c r="F1414" s="78"/>
      <c r="G1414" s="58" t="s">
        <v>4858</v>
      </c>
      <c r="H1414" s="68" t="s">
        <v>3662</v>
      </c>
      <c r="I1414" s="71" t="s">
        <v>4528</v>
      </c>
      <c r="J1414" s="58">
        <v>30754</v>
      </c>
      <c r="K1414" s="58" t="s">
        <v>132</v>
      </c>
      <c r="L1414" s="58" t="s">
        <v>132</v>
      </c>
    </row>
    <row r="1415" spans="1:12" ht="14.25" customHeight="1" x14ac:dyDescent="0.3">
      <c r="A1415" s="65">
        <v>1550</v>
      </c>
      <c r="B1415" s="61" t="s">
        <v>2860</v>
      </c>
      <c r="C1415" s="79">
        <v>6476</v>
      </c>
      <c r="D1415" s="61" t="s">
        <v>3177</v>
      </c>
      <c r="E1415" s="61" t="s">
        <v>4024</v>
      </c>
      <c r="F1415" s="78"/>
      <c r="G1415" s="58" t="s">
        <v>4858</v>
      </c>
      <c r="H1415" s="68" t="s">
        <v>4033</v>
      </c>
      <c r="I1415" s="71" t="s">
        <v>4528</v>
      </c>
      <c r="J1415" s="58">
        <v>30754</v>
      </c>
      <c r="K1415" s="58" t="s">
        <v>132</v>
      </c>
      <c r="L1415" s="58" t="s">
        <v>132</v>
      </c>
    </row>
    <row r="1416" spans="1:12" ht="14.25" customHeight="1" x14ac:dyDescent="0.3">
      <c r="A1416" s="65">
        <v>1550</v>
      </c>
      <c r="B1416" s="61" t="s">
        <v>2860</v>
      </c>
      <c r="C1416" s="79">
        <v>6482</v>
      </c>
      <c r="D1416" s="61" t="s">
        <v>3179</v>
      </c>
      <c r="E1416" s="61" t="s">
        <v>4024</v>
      </c>
      <c r="F1416" s="78"/>
      <c r="G1416" s="58" t="s">
        <v>4858</v>
      </c>
      <c r="H1416" s="68" t="s">
        <v>4033</v>
      </c>
      <c r="I1416" s="71" t="s">
        <v>4528</v>
      </c>
      <c r="J1416" s="58">
        <v>30754</v>
      </c>
      <c r="K1416" s="58" t="s">
        <v>132</v>
      </c>
      <c r="L1416" s="58" t="s">
        <v>132</v>
      </c>
    </row>
    <row r="1417" spans="1:12" ht="14.25" customHeight="1" x14ac:dyDescent="0.3">
      <c r="A1417" s="65">
        <v>1550</v>
      </c>
      <c r="B1417" s="61" t="s">
        <v>2860</v>
      </c>
      <c r="C1417" s="79">
        <v>7104</v>
      </c>
      <c r="D1417" s="61" t="s">
        <v>3181</v>
      </c>
      <c r="E1417" s="61" t="s">
        <v>4024</v>
      </c>
      <c r="F1417" s="78"/>
      <c r="G1417" s="58" t="s">
        <v>4858</v>
      </c>
      <c r="H1417" s="68" t="s">
        <v>4033</v>
      </c>
      <c r="I1417" s="71" t="s">
        <v>4528</v>
      </c>
      <c r="J1417" s="58">
        <v>30754</v>
      </c>
      <c r="K1417" s="58" t="s">
        <v>132</v>
      </c>
      <c r="L1417" s="58" t="s">
        <v>132</v>
      </c>
    </row>
    <row r="1418" spans="1:12" ht="14.25" customHeight="1" x14ac:dyDescent="0.3">
      <c r="A1418" s="65">
        <v>1550</v>
      </c>
      <c r="B1418" s="61" t="s">
        <v>2860</v>
      </c>
      <c r="C1418" s="79">
        <v>7124</v>
      </c>
      <c r="D1418" s="61" t="s">
        <v>3185</v>
      </c>
      <c r="E1418" s="61" t="s">
        <v>4025</v>
      </c>
      <c r="F1418" s="78"/>
      <c r="G1418" s="58" t="s">
        <v>4858</v>
      </c>
      <c r="H1418" s="68" t="s">
        <v>4033</v>
      </c>
      <c r="I1418" s="71" t="s">
        <v>4528</v>
      </c>
      <c r="J1418" s="58">
        <v>30754</v>
      </c>
      <c r="K1418" s="58" t="s">
        <v>132</v>
      </c>
      <c r="L1418" s="58" t="s">
        <v>132</v>
      </c>
    </row>
    <row r="1419" spans="1:12" ht="14.25" customHeight="1" x14ac:dyDescent="0.3">
      <c r="A1419" s="65">
        <v>1550</v>
      </c>
      <c r="B1419" s="61" t="s">
        <v>2860</v>
      </c>
      <c r="C1419" s="79">
        <v>7127</v>
      </c>
      <c r="D1419" s="61" t="s">
        <v>3247</v>
      </c>
      <c r="E1419" s="61" t="s">
        <v>4043</v>
      </c>
      <c r="F1419" s="78"/>
      <c r="G1419" s="114" t="s">
        <v>7967</v>
      </c>
      <c r="H1419" s="68" t="s">
        <v>4020</v>
      </c>
      <c r="I1419" s="71" t="s">
        <v>4527</v>
      </c>
      <c r="J1419" s="59">
        <v>30754</v>
      </c>
      <c r="K1419" s="58" t="s">
        <v>132</v>
      </c>
      <c r="L1419" s="58" t="s">
        <v>132</v>
      </c>
    </row>
    <row r="1420" spans="1:12" ht="14.25" customHeight="1" x14ac:dyDescent="0.3">
      <c r="A1420" s="65">
        <v>1550</v>
      </c>
      <c r="B1420" s="61" t="s">
        <v>2860</v>
      </c>
      <c r="C1420" s="79">
        <v>7161</v>
      </c>
      <c r="D1420" s="61" t="s">
        <v>3187</v>
      </c>
      <c r="E1420" s="61" t="s">
        <v>4025</v>
      </c>
      <c r="F1420" s="78"/>
      <c r="G1420" s="58" t="s">
        <v>4858</v>
      </c>
      <c r="H1420" s="68" t="s">
        <v>4033</v>
      </c>
      <c r="I1420" s="71" t="s">
        <v>4528</v>
      </c>
      <c r="J1420" s="58">
        <v>30754</v>
      </c>
      <c r="K1420" s="58" t="s">
        <v>132</v>
      </c>
      <c r="L1420" s="58" t="s">
        <v>132</v>
      </c>
    </row>
    <row r="1421" spans="1:12" ht="14.25" customHeight="1" x14ac:dyDescent="0.3">
      <c r="A1421" s="65">
        <v>1550</v>
      </c>
      <c r="B1421" s="61" t="s">
        <v>2860</v>
      </c>
      <c r="C1421" s="79">
        <v>7198</v>
      </c>
      <c r="D1421" s="61" t="s">
        <v>3189</v>
      </c>
      <c r="E1421" s="61" t="s">
        <v>4025</v>
      </c>
      <c r="F1421" s="78"/>
      <c r="G1421" s="58" t="s">
        <v>4858</v>
      </c>
      <c r="H1421" s="68" t="s">
        <v>4033</v>
      </c>
      <c r="I1421" s="71" t="s">
        <v>4528</v>
      </c>
      <c r="J1421" s="58">
        <v>30754</v>
      </c>
      <c r="K1421" s="58" t="s">
        <v>132</v>
      </c>
      <c r="L1421" s="58" t="s">
        <v>132</v>
      </c>
    </row>
    <row r="1422" spans="1:12" ht="14.25" customHeight="1" x14ac:dyDescent="0.3">
      <c r="A1422" s="65">
        <v>1550</v>
      </c>
      <c r="B1422" s="61" t="s">
        <v>2860</v>
      </c>
      <c r="C1422" s="79">
        <v>7218</v>
      </c>
      <c r="D1422" s="61" t="s">
        <v>3193</v>
      </c>
      <c r="E1422" s="61" t="s">
        <v>4024</v>
      </c>
      <c r="F1422" s="78"/>
      <c r="G1422" s="58" t="s">
        <v>4858</v>
      </c>
      <c r="H1422" s="68" t="s">
        <v>4033</v>
      </c>
      <c r="I1422" s="71" t="s">
        <v>4528</v>
      </c>
      <c r="J1422" s="58">
        <v>30754</v>
      </c>
      <c r="K1422" s="58" t="s">
        <v>132</v>
      </c>
      <c r="L1422" s="58" t="s">
        <v>132</v>
      </c>
    </row>
    <row r="1423" spans="1:12" ht="14.25" customHeight="1" x14ac:dyDescent="0.3">
      <c r="A1423" s="65">
        <v>1550</v>
      </c>
      <c r="B1423" s="61" t="s">
        <v>2860</v>
      </c>
      <c r="C1423" s="79">
        <v>7325</v>
      </c>
      <c r="D1423" s="61" t="s">
        <v>3197</v>
      </c>
      <c r="E1423" s="61" t="s">
        <v>4024</v>
      </c>
      <c r="F1423" s="78"/>
      <c r="G1423" s="58" t="s">
        <v>4858</v>
      </c>
      <c r="H1423" s="68" t="s">
        <v>4033</v>
      </c>
      <c r="I1423" s="71" t="s">
        <v>4528</v>
      </c>
      <c r="J1423" s="58">
        <v>30754</v>
      </c>
      <c r="K1423" s="58" t="s">
        <v>132</v>
      </c>
      <c r="L1423" s="58" t="s">
        <v>132</v>
      </c>
    </row>
    <row r="1424" spans="1:12" ht="14.25" customHeight="1" x14ac:dyDescent="0.3">
      <c r="A1424" s="65">
        <v>1550</v>
      </c>
      <c r="B1424" s="61" t="s">
        <v>2860</v>
      </c>
      <c r="C1424" s="79">
        <v>7350</v>
      </c>
      <c r="D1424" s="61" t="s">
        <v>3201</v>
      </c>
      <c r="E1424" s="61" t="s">
        <v>4024</v>
      </c>
      <c r="F1424" s="78"/>
      <c r="G1424" s="58" t="s">
        <v>4858</v>
      </c>
      <c r="H1424" s="68" t="s">
        <v>4033</v>
      </c>
      <c r="I1424" s="71" t="s">
        <v>4528</v>
      </c>
      <c r="J1424" s="58">
        <v>30754</v>
      </c>
      <c r="K1424" s="58" t="s">
        <v>132</v>
      </c>
      <c r="L1424" s="58" t="s">
        <v>132</v>
      </c>
    </row>
    <row r="1425" spans="1:12" ht="14.25" customHeight="1" x14ac:dyDescent="0.3">
      <c r="A1425" s="65">
        <v>1550</v>
      </c>
      <c r="B1425" s="61" t="s">
        <v>2860</v>
      </c>
      <c r="C1425" s="79">
        <v>7470</v>
      </c>
      <c r="D1425" s="61" t="s">
        <v>3203</v>
      </c>
      <c r="E1425" s="61" t="s">
        <v>4025</v>
      </c>
      <c r="F1425" s="78"/>
      <c r="G1425" s="58" t="s">
        <v>4858</v>
      </c>
      <c r="H1425" s="68" t="s">
        <v>4033</v>
      </c>
      <c r="I1425" s="71" t="s">
        <v>4528</v>
      </c>
      <c r="J1425" s="58">
        <v>30754</v>
      </c>
      <c r="K1425" s="58" t="s">
        <v>132</v>
      </c>
      <c r="L1425" s="58" t="s">
        <v>132</v>
      </c>
    </row>
    <row r="1426" spans="1:12" ht="14.25" customHeight="1" x14ac:dyDescent="0.3">
      <c r="A1426" s="65">
        <v>1550</v>
      </c>
      <c r="B1426" s="61" t="s">
        <v>2860</v>
      </c>
      <c r="C1426" s="79">
        <v>7834</v>
      </c>
      <c r="D1426" s="61" t="s">
        <v>3205</v>
      </c>
      <c r="E1426" s="61" t="s">
        <v>4024</v>
      </c>
      <c r="F1426" s="78"/>
      <c r="G1426" s="58" t="s">
        <v>4858</v>
      </c>
      <c r="H1426" s="68" t="s">
        <v>4033</v>
      </c>
      <c r="I1426" s="71" t="s">
        <v>4528</v>
      </c>
      <c r="J1426" s="58">
        <v>30754</v>
      </c>
      <c r="K1426" s="58" t="s">
        <v>132</v>
      </c>
      <c r="L1426" s="58" t="s">
        <v>132</v>
      </c>
    </row>
    <row r="1427" spans="1:12" ht="14.25" customHeight="1" x14ac:dyDescent="0.3">
      <c r="A1427" s="65">
        <v>1550</v>
      </c>
      <c r="B1427" s="61" t="s">
        <v>2860</v>
      </c>
      <c r="C1427" s="79">
        <v>8460</v>
      </c>
      <c r="D1427" s="61" t="s">
        <v>3209</v>
      </c>
      <c r="E1427" s="61" t="s">
        <v>4024</v>
      </c>
      <c r="F1427" s="78"/>
      <c r="G1427" s="58" t="s">
        <v>4858</v>
      </c>
      <c r="H1427" s="68" t="s">
        <v>4033</v>
      </c>
      <c r="I1427" s="71" t="s">
        <v>4528</v>
      </c>
      <c r="J1427" s="58">
        <v>30754</v>
      </c>
      <c r="K1427" s="58" t="s">
        <v>132</v>
      </c>
      <c r="L1427" s="58" t="s">
        <v>132</v>
      </c>
    </row>
    <row r="1428" spans="1:12" ht="14.25" customHeight="1" x14ac:dyDescent="0.3">
      <c r="A1428" s="65">
        <v>1550</v>
      </c>
      <c r="B1428" s="61" t="s">
        <v>2860</v>
      </c>
      <c r="C1428" s="79">
        <v>8852</v>
      </c>
      <c r="D1428" s="61" t="s">
        <v>3211</v>
      </c>
      <c r="E1428" s="61" t="s">
        <v>4024</v>
      </c>
      <c r="F1428" s="78"/>
      <c r="G1428" s="58" t="s">
        <v>4858</v>
      </c>
      <c r="H1428" s="68" t="s">
        <v>3662</v>
      </c>
      <c r="I1428" s="71" t="s">
        <v>4528</v>
      </c>
      <c r="J1428" s="58">
        <v>30754</v>
      </c>
      <c r="K1428" s="58" t="s">
        <v>132</v>
      </c>
      <c r="L1428" s="58" t="s">
        <v>132</v>
      </c>
    </row>
    <row r="1429" spans="1:12" ht="14.25" customHeight="1" x14ac:dyDescent="0.3">
      <c r="A1429" s="65">
        <v>1550</v>
      </c>
      <c r="B1429" s="61" t="s">
        <v>2860</v>
      </c>
      <c r="C1429" s="79">
        <v>9251</v>
      </c>
      <c r="D1429" s="61" t="s">
        <v>3213</v>
      </c>
      <c r="E1429" s="61" t="s">
        <v>4024</v>
      </c>
      <c r="F1429" s="78"/>
      <c r="G1429" s="58" t="s">
        <v>4858</v>
      </c>
      <c r="H1429" s="68" t="s">
        <v>4033</v>
      </c>
      <c r="I1429" s="71" t="s">
        <v>4528</v>
      </c>
      <c r="J1429" s="58">
        <v>30754</v>
      </c>
      <c r="K1429" s="58" t="s">
        <v>132</v>
      </c>
      <c r="L1429" s="58" t="s">
        <v>132</v>
      </c>
    </row>
    <row r="1430" spans="1:12" ht="14.25" customHeight="1" x14ac:dyDescent="0.3">
      <c r="A1430" s="65">
        <v>1550</v>
      </c>
      <c r="B1430" s="61" t="s">
        <v>2860</v>
      </c>
      <c r="C1430" s="79">
        <v>9330</v>
      </c>
      <c r="D1430" s="61" t="s">
        <v>3215</v>
      </c>
      <c r="E1430" s="61" t="s">
        <v>4025</v>
      </c>
      <c r="F1430" s="78"/>
      <c r="G1430" s="58" t="s">
        <v>4858</v>
      </c>
      <c r="H1430" s="68" t="s">
        <v>4033</v>
      </c>
      <c r="I1430" s="71" t="s">
        <v>4528</v>
      </c>
      <c r="J1430" s="58">
        <v>30754</v>
      </c>
      <c r="K1430" s="58" t="s">
        <v>132</v>
      </c>
      <c r="L1430" s="58" t="s">
        <v>132</v>
      </c>
    </row>
    <row r="1431" spans="1:12" ht="14.25" customHeight="1" x14ac:dyDescent="0.3">
      <c r="A1431" s="65">
        <v>1550</v>
      </c>
      <c r="B1431" s="61" t="s">
        <v>2860</v>
      </c>
      <c r="C1431" s="79">
        <v>9370</v>
      </c>
      <c r="D1431" s="61" t="s">
        <v>3143</v>
      </c>
      <c r="E1431" s="61" t="s">
        <v>4024</v>
      </c>
      <c r="F1431" s="78"/>
      <c r="G1431" s="58" t="s">
        <v>4858</v>
      </c>
      <c r="H1431" s="68" t="s">
        <v>4033</v>
      </c>
      <c r="I1431" s="71" t="s">
        <v>4528</v>
      </c>
      <c r="J1431" s="58">
        <v>30754</v>
      </c>
      <c r="K1431" s="58" t="s">
        <v>132</v>
      </c>
      <c r="L1431" s="58" t="s">
        <v>132</v>
      </c>
    </row>
    <row r="1432" spans="1:12" ht="14.25" customHeight="1" x14ac:dyDescent="0.3">
      <c r="A1432" s="65">
        <v>1550</v>
      </c>
      <c r="B1432" s="61" t="s">
        <v>2860</v>
      </c>
      <c r="C1432" s="79">
        <v>9374</v>
      </c>
      <c r="D1432" s="61" t="s">
        <v>3217</v>
      </c>
      <c r="E1432" s="61" t="s">
        <v>4026</v>
      </c>
      <c r="F1432" s="78"/>
      <c r="G1432" s="58" t="s">
        <v>4857</v>
      </c>
      <c r="H1432" s="68" t="s">
        <v>4033</v>
      </c>
      <c r="I1432" s="71" t="s">
        <v>4527</v>
      </c>
      <c r="J1432" s="59">
        <v>30754</v>
      </c>
      <c r="K1432" s="58" t="s">
        <v>132</v>
      </c>
      <c r="L1432" s="58" t="s">
        <v>132</v>
      </c>
    </row>
    <row r="1433" spans="1:12" ht="14.25" customHeight="1" x14ac:dyDescent="0.3">
      <c r="A1433" s="65">
        <v>1550</v>
      </c>
      <c r="B1433" s="61" t="s">
        <v>2860</v>
      </c>
      <c r="C1433" s="79">
        <v>9380</v>
      </c>
      <c r="D1433" s="61" t="s">
        <v>3219</v>
      </c>
      <c r="E1433" s="61" t="s">
        <v>4024</v>
      </c>
      <c r="F1433" s="78"/>
      <c r="G1433" s="58" t="s">
        <v>4858</v>
      </c>
      <c r="H1433" s="68" t="s">
        <v>4033</v>
      </c>
      <c r="I1433" s="71" t="s">
        <v>4528</v>
      </c>
      <c r="J1433" s="58">
        <v>30754</v>
      </c>
      <c r="K1433" s="58" t="s">
        <v>132</v>
      </c>
      <c r="L1433" s="58" t="s">
        <v>132</v>
      </c>
    </row>
    <row r="1434" spans="1:12" ht="14.25" customHeight="1" x14ac:dyDescent="0.3">
      <c r="A1434" s="65">
        <v>1550</v>
      </c>
      <c r="B1434" s="61" t="s">
        <v>2860</v>
      </c>
      <c r="C1434" s="79" t="s">
        <v>87</v>
      </c>
      <c r="D1434" s="61"/>
      <c r="E1434" s="62" t="s">
        <v>4051</v>
      </c>
      <c r="F1434" s="78"/>
      <c r="G1434" s="58" t="s">
        <v>4858</v>
      </c>
      <c r="H1434" s="68" t="s">
        <v>3662</v>
      </c>
      <c r="I1434" s="71" t="s">
        <v>4528</v>
      </c>
      <c r="J1434" s="58">
        <v>30754</v>
      </c>
      <c r="K1434" s="58" t="s">
        <v>132</v>
      </c>
      <c r="L1434" s="58" t="s">
        <v>132</v>
      </c>
    </row>
    <row r="1435" spans="1:12" ht="14.25" customHeight="1" x14ac:dyDescent="0.3">
      <c r="A1435" s="65">
        <v>1560</v>
      </c>
      <c r="B1435" s="61" t="s">
        <v>2863</v>
      </c>
      <c r="C1435" s="79">
        <v>510</v>
      </c>
      <c r="D1435" s="61" t="s">
        <v>3718</v>
      </c>
      <c r="E1435" s="61" t="s">
        <v>4026</v>
      </c>
      <c r="F1435" s="78"/>
      <c r="G1435" s="58" t="s">
        <v>4857</v>
      </c>
      <c r="H1435" s="68" t="s">
        <v>4020</v>
      </c>
      <c r="I1435" s="71" t="s">
        <v>4527</v>
      </c>
      <c r="J1435" s="59">
        <v>16163</v>
      </c>
      <c r="K1435" s="58" t="s">
        <v>132</v>
      </c>
      <c r="L1435" s="58" t="s">
        <v>132</v>
      </c>
    </row>
    <row r="1436" spans="1:12" ht="14.25" customHeight="1" x14ac:dyDescent="0.3">
      <c r="A1436" s="65">
        <v>1560</v>
      </c>
      <c r="B1436" s="61" t="s">
        <v>2863</v>
      </c>
      <c r="C1436" s="79">
        <v>808</v>
      </c>
      <c r="D1436" s="61" t="s">
        <v>3708</v>
      </c>
      <c r="E1436" s="61" t="s">
        <v>4024</v>
      </c>
      <c r="F1436" s="78"/>
      <c r="G1436" s="58" t="s">
        <v>4858</v>
      </c>
      <c r="H1436" s="68" t="s">
        <v>3662</v>
      </c>
      <c r="I1436" s="71" t="s">
        <v>4528</v>
      </c>
      <c r="J1436" s="58">
        <v>16163</v>
      </c>
      <c r="K1436" s="58" t="s">
        <v>132</v>
      </c>
      <c r="L1436" s="58" t="s">
        <v>132</v>
      </c>
    </row>
    <row r="1437" spans="1:12" ht="14.25" customHeight="1" x14ac:dyDescent="0.3">
      <c r="A1437" s="65">
        <v>1560</v>
      </c>
      <c r="B1437" s="61" t="s">
        <v>2863</v>
      </c>
      <c r="C1437" s="79">
        <v>812</v>
      </c>
      <c r="D1437" s="61" t="s">
        <v>3710</v>
      </c>
      <c r="E1437" s="61" t="s">
        <v>4025</v>
      </c>
      <c r="F1437" s="78"/>
      <c r="G1437" s="58" t="s">
        <v>4858</v>
      </c>
      <c r="H1437" s="68" t="s">
        <v>3662</v>
      </c>
      <c r="I1437" s="71" t="s">
        <v>4528</v>
      </c>
      <c r="J1437" s="58">
        <v>16163</v>
      </c>
      <c r="K1437" s="58" t="s">
        <v>132</v>
      </c>
      <c r="L1437" s="58" t="s">
        <v>132</v>
      </c>
    </row>
    <row r="1438" spans="1:12" ht="14.25" customHeight="1" x14ac:dyDescent="0.3">
      <c r="A1438" s="65">
        <v>1560</v>
      </c>
      <c r="B1438" s="61" t="s">
        <v>2863</v>
      </c>
      <c r="C1438" s="79">
        <v>865</v>
      </c>
      <c r="D1438" s="61" t="s">
        <v>3706</v>
      </c>
      <c r="E1438" s="61" t="s">
        <v>4024</v>
      </c>
      <c r="F1438" s="78"/>
      <c r="G1438" s="58" t="s">
        <v>4858</v>
      </c>
      <c r="H1438" s="68" t="s">
        <v>3662</v>
      </c>
      <c r="I1438" s="71" t="s">
        <v>4528</v>
      </c>
      <c r="J1438" s="58">
        <v>16163</v>
      </c>
      <c r="K1438" s="58" t="s">
        <v>132</v>
      </c>
      <c r="L1438" s="58" t="s">
        <v>132</v>
      </c>
    </row>
    <row r="1439" spans="1:12" ht="14.25" customHeight="1" x14ac:dyDescent="0.3">
      <c r="A1439" s="65">
        <v>1560</v>
      </c>
      <c r="B1439" s="61" t="s">
        <v>2863</v>
      </c>
      <c r="C1439" s="79">
        <v>870</v>
      </c>
      <c r="D1439" s="61" t="s">
        <v>3712</v>
      </c>
      <c r="E1439" s="61" t="s">
        <v>4024</v>
      </c>
      <c r="F1439" s="78"/>
      <c r="G1439" s="58" t="s">
        <v>4858</v>
      </c>
      <c r="H1439" s="68" t="s">
        <v>3662</v>
      </c>
      <c r="I1439" s="71" t="s">
        <v>4528</v>
      </c>
      <c r="J1439" s="58">
        <v>16163</v>
      </c>
      <c r="K1439" s="58" t="s">
        <v>132</v>
      </c>
      <c r="L1439" s="58" t="s">
        <v>132</v>
      </c>
    </row>
    <row r="1440" spans="1:12" ht="14.25" customHeight="1" x14ac:dyDescent="0.3">
      <c r="A1440" s="65">
        <v>1560</v>
      </c>
      <c r="B1440" s="61" t="s">
        <v>2863</v>
      </c>
      <c r="C1440" s="79">
        <v>890</v>
      </c>
      <c r="D1440" s="61" t="s">
        <v>3737</v>
      </c>
      <c r="E1440" s="61" t="s">
        <v>4024</v>
      </c>
      <c r="F1440" s="78"/>
      <c r="G1440" s="58" t="s">
        <v>4858</v>
      </c>
      <c r="H1440" s="68" t="s">
        <v>3662</v>
      </c>
      <c r="I1440" s="71" t="s">
        <v>4528</v>
      </c>
      <c r="J1440" s="58">
        <v>16163</v>
      </c>
      <c r="K1440" s="58" t="s">
        <v>132</v>
      </c>
      <c r="L1440" s="58" t="s">
        <v>132</v>
      </c>
    </row>
    <row r="1441" spans="1:12" ht="14.25" customHeight="1" x14ac:dyDescent="0.3">
      <c r="A1441" s="65">
        <v>1560</v>
      </c>
      <c r="B1441" s="61" t="s">
        <v>2863</v>
      </c>
      <c r="C1441" s="79">
        <v>1323</v>
      </c>
      <c r="D1441" s="61" t="s">
        <v>3716</v>
      </c>
      <c r="E1441" s="61" t="s">
        <v>4024</v>
      </c>
      <c r="F1441" s="78"/>
      <c r="G1441" s="58" t="s">
        <v>4858</v>
      </c>
      <c r="H1441" s="68" t="s">
        <v>3662</v>
      </c>
      <c r="I1441" s="71" t="s">
        <v>4528</v>
      </c>
      <c r="J1441" s="58">
        <v>16163</v>
      </c>
      <c r="K1441" s="58" t="s">
        <v>132</v>
      </c>
      <c r="L1441" s="58" t="s">
        <v>132</v>
      </c>
    </row>
    <row r="1442" spans="1:12" ht="14.25" customHeight="1" x14ac:dyDescent="0.3">
      <c r="A1442" s="65">
        <v>1560</v>
      </c>
      <c r="B1442" s="61" t="s">
        <v>2863</v>
      </c>
      <c r="C1442" s="79">
        <v>1385</v>
      </c>
      <c r="D1442" s="61" t="s">
        <v>92</v>
      </c>
      <c r="E1442" s="61" t="s">
        <v>4024</v>
      </c>
      <c r="F1442" s="78"/>
      <c r="G1442" s="58" t="s">
        <v>4858</v>
      </c>
      <c r="H1442" s="68" t="s">
        <v>3662</v>
      </c>
      <c r="I1442" s="71" t="s">
        <v>4528</v>
      </c>
      <c r="J1442" s="58">
        <v>16163</v>
      </c>
      <c r="K1442" s="58" t="s">
        <v>132</v>
      </c>
      <c r="L1442" s="58" t="s">
        <v>132</v>
      </c>
    </row>
    <row r="1443" spans="1:12" ht="14.25" customHeight="1" x14ac:dyDescent="0.3">
      <c r="A1443" s="65">
        <v>1560</v>
      </c>
      <c r="B1443" s="61" t="s">
        <v>2863</v>
      </c>
      <c r="C1443" s="79">
        <v>1920</v>
      </c>
      <c r="D1443" s="61" t="s">
        <v>3720</v>
      </c>
      <c r="E1443" s="61" t="s">
        <v>4024</v>
      </c>
      <c r="F1443" s="78"/>
      <c r="G1443" s="58" t="s">
        <v>4858</v>
      </c>
      <c r="H1443" s="68" t="s">
        <v>3662</v>
      </c>
      <c r="I1443" s="71" t="s">
        <v>4528</v>
      </c>
      <c r="J1443" s="58">
        <v>16163</v>
      </c>
      <c r="K1443" s="58" t="s">
        <v>132</v>
      </c>
      <c r="L1443" s="58" t="s">
        <v>132</v>
      </c>
    </row>
    <row r="1444" spans="1:12" ht="14.25" customHeight="1" x14ac:dyDescent="0.3">
      <c r="A1444" s="65">
        <v>1560</v>
      </c>
      <c r="B1444" s="61" t="s">
        <v>2863</v>
      </c>
      <c r="C1444" s="79">
        <v>2089</v>
      </c>
      <c r="D1444" s="61" t="s">
        <v>102</v>
      </c>
      <c r="E1444" s="61" t="s">
        <v>4024</v>
      </c>
      <c r="F1444" s="78"/>
      <c r="G1444" s="58" t="s">
        <v>4858</v>
      </c>
      <c r="H1444" s="68" t="s">
        <v>3662</v>
      </c>
      <c r="I1444" s="71" t="s">
        <v>4528</v>
      </c>
      <c r="J1444" s="58">
        <v>16163</v>
      </c>
      <c r="K1444" s="58" t="s">
        <v>132</v>
      </c>
      <c r="L1444" s="58" t="s">
        <v>132</v>
      </c>
    </row>
    <row r="1445" spans="1:12" ht="14.25" customHeight="1" x14ac:dyDescent="0.3">
      <c r="A1445" s="65">
        <v>1560</v>
      </c>
      <c r="B1445" s="61" t="s">
        <v>2863</v>
      </c>
      <c r="C1445" s="79">
        <v>3320</v>
      </c>
      <c r="D1445" s="61" t="s">
        <v>3722</v>
      </c>
      <c r="E1445" s="61" t="s">
        <v>4024</v>
      </c>
      <c r="F1445" s="78"/>
      <c r="G1445" s="58" t="s">
        <v>4858</v>
      </c>
      <c r="H1445" s="68" t="s">
        <v>3662</v>
      </c>
      <c r="I1445" s="71" t="s">
        <v>4528</v>
      </c>
      <c r="J1445" s="58">
        <v>16163</v>
      </c>
      <c r="K1445" s="58" t="s">
        <v>132</v>
      </c>
      <c r="L1445" s="58" t="s">
        <v>132</v>
      </c>
    </row>
    <row r="1446" spans="1:12" ht="14.25" customHeight="1" x14ac:dyDescent="0.3">
      <c r="A1446" s="65">
        <v>1560</v>
      </c>
      <c r="B1446" s="61" t="s">
        <v>2863</v>
      </c>
      <c r="C1446" s="79">
        <v>3945</v>
      </c>
      <c r="D1446" s="61" t="s">
        <v>3725</v>
      </c>
      <c r="E1446" s="61" t="s">
        <v>4024</v>
      </c>
      <c r="F1446" s="78"/>
      <c r="G1446" s="58" t="s">
        <v>4858</v>
      </c>
      <c r="H1446" s="68" t="s">
        <v>3662</v>
      </c>
      <c r="I1446" s="71" t="s">
        <v>4528</v>
      </c>
      <c r="J1446" s="58">
        <v>16163</v>
      </c>
      <c r="K1446" s="58" t="s">
        <v>132</v>
      </c>
      <c r="L1446" s="58" t="s">
        <v>132</v>
      </c>
    </row>
    <row r="1447" spans="1:12" ht="14.25" customHeight="1" x14ac:dyDescent="0.3">
      <c r="A1447" s="65">
        <v>1560</v>
      </c>
      <c r="B1447" s="61" t="s">
        <v>2863</v>
      </c>
      <c r="C1447" s="79">
        <v>4332</v>
      </c>
      <c r="D1447" s="61" t="s">
        <v>3727</v>
      </c>
      <c r="E1447" s="61" t="s">
        <v>4024</v>
      </c>
      <c r="F1447" s="78"/>
      <c r="G1447" s="58" t="s">
        <v>4858</v>
      </c>
      <c r="H1447" s="68" t="s">
        <v>3662</v>
      </c>
      <c r="I1447" s="71" t="s">
        <v>4528</v>
      </c>
      <c r="J1447" s="58">
        <v>16163</v>
      </c>
      <c r="K1447" s="58" t="s">
        <v>132</v>
      </c>
      <c r="L1447" s="58" t="s">
        <v>132</v>
      </c>
    </row>
    <row r="1448" spans="1:12" ht="14.25" customHeight="1" x14ac:dyDescent="0.3">
      <c r="A1448" s="65">
        <v>1560</v>
      </c>
      <c r="B1448" s="61" t="s">
        <v>2863</v>
      </c>
      <c r="C1448" s="79">
        <v>5018</v>
      </c>
      <c r="D1448" s="61" t="s">
        <v>3729</v>
      </c>
      <c r="E1448" s="61" t="s">
        <v>4024</v>
      </c>
      <c r="F1448" s="78"/>
      <c r="G1448" s="58" t="s">
        <v>4858</v>
      </c>
      <c r="H1448" s="68" t="s">
        <v>3662</v>
      </c>
      <c r="I1448" s="71" t="s">
        <v>4528</v>
      </c>
      <c r="J1448" s="58">
        <v>16163</v>
      </c>
      <c r="K1448" s="58" t="s">
        <v>132</v>
      </c>
      <c r="L1448" s="58" t="s">
        <v>132</v>
      </c>
    </row>
    <row r="1449" spans="1:12" ht="14.25" customHeight="1" x14ac:dyDescent="0.3">
      <c r="A1449" s="65">
        <v>1560</v>
      </c>
      <c r="B1449" s="61" t="s">
        <v>2863</v>
      </c>
      <c r="C1449" s="79">
        <v>5170</v>
      </c>
      <c r="D1449" s="61" t="s">
        <v>1147</v>
      </c>
      <c r="E1449" s="61" t="s">
        <v>4024</v>
      </c>
      <c r="F1449" s="78"/>
      <c r="G1449" s="58" t="s">
        <v>4858</v>
      </c>
      <c r="H1449" s="68" t="s">
        <v>3662</v>
      </c>
      <c r="I1449" s="71" t="s">
        <v>4528</v>
      </c>
      <c r="J1449" s="58">
        <v>16163</v>
      </c>
      <c r="K1449" s="58" t="s">
        <v>132</v>
      </c>
      <c r="L1449" s="58" t="s">
        <v>132</v>
      </c>
    </row>
    <row r="1450" spans="1:12" ht="14.25" customHeight="1" x14ac:dyDescent="0.3">
      <c r="A1450" s="65">
        <v>1560</v>
      </c>
      <c r="B1450" s="61" t="s">
        <v>2863</v>
      </c>
      <c r="C1450" s="79">
        <v>5235</v>
      </c>
      <c r="D1450" s="61" t="s">
        <v>3731</v>
      </c>
      <c r="E1450" s="61" t="s">
        <v>4025</v>
      </c>
      <c r="F1450" s="78"/>
      <c r="G1450" s="58" t="s">
        <v>4858</v>
      </c>
      <c r="H1450" s="68" t="s">
        <v>3662</v>
      </c>
      <c r="I1450" s="71" t="s">
        <v>4528</v>
      </c>
      <c r="J1450" s="58">
        <v>16163</v>
      </c>
      <c r="K1450" s="58" t="s">
        <v>132</v>
      </c>
      <c r="L1450" s="58" t="s">
        <v>132</v>
      </c>
    </row>
    <row r="1451" spans="1:12" ht="14.25" customHeight="1" x14ac:dyDescent="0.3">
      <c r="A1451" s="65">
        <v>1560</v>
      </c>
      <c r="B1451" s="61" t="s">
        <v>2863</v>
      </c>
      <c r="C1451" s="79">
        <v>5312</v>
      </c>
      <c r="D1451" s="61" t="s">
        <v>3714</v>
      </c>
      <c r="E1451" s="61" t="s">
        <v>4026</v>
      </c>
      <c r="F1451" s="78"/>
      <c r="G1451" s="58" t="s">
        <v>4857</v>
      </c>
      <c r="H1451" s="68" t="s">
        <v>4020</v>
      </c>
      <c r="I1451" s="71" t="s">
        <v>4527</v>
      </c>
      <c r="J1451" s="59">
        <v>16163</v>
      </c>
      <c r="K1451" s="58" t="s">
        <v>132</v>
      </c>
      <c r="L1451" s="58" t="s">
        <v>132</v>
      </c>
    </row>
    <row r="1452" spans="1:12" ht="14.25" customHeight="1" x14ac:dyDescent="0.3">
      <c r="A1452" s="65">
        <v>1560</v>
      </c>
      <c r="B1452" s="61" t="s">
        <v>2863</v>
      </c>
      <c r="C1452" s="79">
        <v>5316</v>
      </c>
      <c r="D1452" s="61" t="s">
        <v>3733</v>
      </c>
      <c r="E1452" s="61" t="s">
        <v>4025</v>
      </c>
      <c r="F1452" s="78"/>
      <c r="G1452" s="58" t="s">
        <v>4858</v>
      </c>
      <c r="H1452" s="68" t="s">
        <v>3662</v>
      </c>
      <c r="I1452" s="71" t="s">
        <v>4528</v>
      </c>
      <c r="J1452" s="58">
        <v>16163</v>
      </c>
      <c r="K1452" s="58" t="s">
        <v>132</v>
      </c>
      <c r="L1452" s="58" t="s">
        <v>132</v>
      </c>
    </row>
    <row r="1453" spans="1:12" ht="14.25" customHeight="1" x14ac:dyDescent="0.3">
      <c r="A1453" s="65">
        <v>1560</v>
      </c>
      <c r="B1453" s="61" t="s">
        <v>2863</v>
      </c>
      <c r="C1453" s="79">
        <v>5335</v>
      </c>
      <c r="D1453" s="61" t="s">
        <v>3735</v>
      </c>
      <c r="E1453" s="61" t="s">
        <v>4026</v>
      </c>
      <c r="F1453" s="78"/>
      <c r="G1453" s="58" t="s">
        <v>4857</v>
      </c>
      <c r="H1453" s="68" t="s">
        <v>4020</v>
      </c>
      <c r="I1453" s="71" t="s">
        <v>4527</v>
      </c>
      <c r="J1453" s="59">
        <v>16163</v>
      </c>
      <c r="K1453" s="58" t="s">
        <v>132</v>
      </c>
      <c r="L1453" s="58" t="s">
        <v>132</v>
      </c>
    </row>
    <row r="1454" spans="1:12" ht="14.25" customHeight="1" x14ac:dyDescent="0.3">
      <c r="A1454" s="65">
        <v>1560</v>
      </c>
      <c r="B1454" s="61" t="s">
        <v>2863</v>
      </c>
      <c r="C1454" s="79">
        <v>5992</v>
      </c>
      <c r="D1454" s="61" t="s">
        <v>1041</v>
      </c>
      <c r="E1454" s="61" t="s">
        <v>4023</v>
      </c>
      <c r="F1454" s="78"/>
      <c r="G1454" s="58" t="s">
        <v>4857</v>
      </c>
      <c r="H1454" s="68" t="s">
        <v>4020</v>
      </c>
      <c r="I1454" s="71" t="s">
        <v>4527</v>
      </c>
      <c r="J1454" s="59">
        <v>16163</v>
      </c>
      <c r="K1454" s="58" t="s">
        <v>132</v>
      </c>
      <c r="L1454" s="58" t="s">
        <v>132</v>
      </c>
    </row>
    <row r="1455" spans="1:12" ht="14.25" customHeight="1" x14ac:dyDescent="0.3">
      <c r="A1455" s="65">
        <v>1560</v>
      </c>
      <c r="B1455" s="61" t="s">
        <v>2863</v>
      </c>
      <c r="C1455" s="79">
        <v>6163</v>
      </c>
      <c r="D1455" s="61" t="s">
        <v>3739</v>
      </c>
      <c r="E1455" s="61" t="s">
        <v>4028</v>
      </c>
      <c r="F1455" s="78"/>
      <c r="G1455" s="58" t="s">
        <v>4858</v>
      </c>
      <c r="H1455" s="68" t="s">
        <v>3662</v>
      </c>
      <c r="I1455" s="71" t="s">
        <v>4528</v>
      </c>
      <c r="J1455" s="58">
        <v>16163</v>
      </c>
      <c r="K1455" s="58" t="s">
        <v>132</v>
      </c>
      <c r="L1455" s="58" t="s">
        <v>132</v>
      </c>
    </row>
    <row r="1456" spans="1:12" ht="14.25" customHeight="1" x14ac:dyDescent="0.3">
      <c r="A1456" s="65">
        <v>1560</v>
      </c>
      <c r="B1456" s="61" t="s">
        <v>2863</v>
      </c>
      <c r="C1456" s="79">
        <v>6194</v>
      </c>
      <c r="D1456" s="61" t="s">
        <v>3741</v>
      </c>
      <c r="E1456" s="61" t="s">
        <v>4023</v>
      </c>
      <c r="F1456" s="78"/>
      <c r="G1456" s="58" t="s">
        <v>4857</v>
      </c>
      <c r="H1456" s="68" t="s">
        <v>4020</v>
      </c>
      <c r="I1456" s="71" t="s">
        <v>4527</v>
      </c>
      <c r="J1456" s="59">
        <v>16163</v>
      </c>
      <c r="K1456" s="58" t="s">
        <v>132</v>
      </c>
      <c r="L1456" s="58" t="s">
        <v>132</v>
      </c>
    </row>
    <row r="1457" spans="1:12" ht="14.25" customHeight="1" x14ac:dyDescent="0.3">
      <c r="A1457" s="65">
        <v>1560</v>
      </c>
      <c r="B1457" s="61" t="s">
        <v>2863</v>
      </c>
      <c r="C1457" s="79">
        <v>6220</v>
      </c>
      <c r="D1457" s="61" t="s">
        <v>3743</v>
      </c>
      <c r="E1457" s="61" t="s">
        <v>4024</v>
      </c>
      <c r="F1457" s="78"/>
      <c r="G1457" s="58" t="s">
        <v>4858</v>
      </c>
      <c r="H1457" s="68" t="s">
        <v>3662</v>
      </c>
      <c r="I1457" s="71" t="s">
        <v>4528</v>
      </c>
      <c r="J1457" s="58">
        <v>16163</v>
      </c>
      <c r="K1457" s="58" t="s">
        <v>132</v>
      </c>
      <c r="L1457" s="58" t="s">
        <v>132</v>
      </c>
    </row>
    <row r="1458" spans="1:12" ht="14.25" customHeight="1" x14ac:dyDescent="0.3">
      <c r="A1458" s="65">
        <v>1560</v>
      </c>
      <c r="B1458" s="61" t="s">
        <v>2863</v>
      </c>
      <c r="C1458" s="79">
        <v>7113</v>
      </c>
      <c r="D1458" s="61" t="s">
        <v>3745</v>
      </c>
      <c r="E1458" s="61" t="s">
        <v>4024</v>
      </c>
      <c r="F1458" s="78"/>
      <c r="G1458" s="58" t="s">
        <v>4858</v>
      </c>
      <c r="H1458" s="68" t="s">
        <v>3662</v>
      </c>
      <c r="I1458" s="71" t="s">
        <v>4528</v>
      </c>
      <c r="J1458" s="58">
        <v>16163</v>
      </c>
      <c r="K1458" s="58" t="s">
        <v>132</v>
      </c>
      <c r="L1458" s="58" t="s">
        <v>132</v>
      </c>
    </row>
    <row r="1459" spans="1:12" ht="14.25" customHeight="1" x14ac:dyDescent="0.3">
      <c r="A1459" s="65">
        <v>1560</v>
      </c>
      <c r="B1459" s="61" t="s">
        <v>2863</v>
      </c>
      <c r="C1459" s="79">
        <v>7640</v>
      </c>
      <c r="D1459" s="61" t="s">
        <v>3747</v>
      </c>
      <c r="E1459" s="61" t="s">
        <v>4023</v>
      </c>
      <c r="F1459" s="78"/>
      <c r="G1459" s="58" t="s">
        <v>4857</v>
      </c>
      <c r="H1459" s="68" t="s">
        <v>4020</v>
      </c>
      <c r="I1459" s="71" t="s">
        <v>4527</v>
      </c>
      <c r="J1459" s="59">
        <v>16163</v>
      </c>
      <c r="K1459" s="58" t="s">
        <v>132</v>
      </c>
      <c r="L1459" s="58" t="s">
        <v>132</v>
      </c>
    </row>
    <row r="1460" spans="1:12" ht="14.25" customHeight="1" x14ac:dyDescent="0.3">
      <c r="A1460" s="65">
        <v>1560</v>
      </c>
      <c r="B1460" s="61" t="s">
        <v>2863</v>
      </c>
      <c r="C1460" s="79">
        <v>8824</v>
      </c>
      <c r="D1460" s="61" t="s">
        <v>3751</v>
      </c>
      <c r="E1460" s="61" t="s">
        <v>4025</v>
      </c>
      <c r="F1460" s="78"/>
      <c r="G1460" s="58" t="s">
        <v>4858</v>
      </c>
      <c r="H1460" s="68" t="s">
        <v>3662</v>
      </c>
      <c r="I1460" s="71" t="s">
        <v>4528</v>
      </c>
      <c r="J1460" s="58">
        <v>16163</v>
      </c>
      <c r="K1460" s="58" t="s">
        <v>132</v>
      </c>
      <c r="L1460" s="58" t="s">
        <v>132</v>
      </c>
    </row>
    <row r="1461" spans="1:12" ht="14.25" customHeight="1" x14ac:dyDescent="0.3">
      <c r="A1461" s="65">
        <v>1560</v>
      </c>
      <c r="B1461" s="61" t="s">
        <v>2863</v>
      </c>
      <c r="C1461" s="79">
        <v>8918</v>
      </c>
      <c r="D1461" s="61" t="s">
        <v>3753</v>
      </c>
      <c r="E1461" s="61" t="s">
        <v>4024</v>
      </c>
      <c r="F1461" s="78"/>
      <c r="G1461" s="58" t="s">
        <v>4858</v>
      </c>
      <c r="H1461" s="68" t="s">
        <v>3662</v>
      </c>
      <c r="I1461" s="71" t="s">
        <v>4528</v>
      </c>
      <c r="J1461" s="58">
        <v>16163</v>
      </c>
      <c r="K1461" s="58" t="s">
        <v>132</v>
      </c>
      <c r="L1461" s="58" t="s">
        <v>132</v>
      </c>
    </row>
    <row r="1462" spans="1:12" ht="14.25" customHeight="1" x14ac:dyDescent="0.3">
      <c r="A1462" s="65">
        <v>1560</v>
      </c>
      <c r="B1462" s="61" t="s">
        <v>2863</v>
      </c>
      <c r="C1462" s="79">
        <v>8925</v>
      </c>
      <c r="D1462" s="61" t="s">
        <v>3755</v>
      </c>
      <c r="E1462" s="61" t="s">
        <v>4025</v>
      </c>
      <c r="F1462" s="78"/>
      <c r="G1462" s="58" t="s">
        <v>4858</v>
      </c>
      <c r="H1462" s="68" t="s">
        <v>3662</v>
      </c>
      <c r="I1462" s="71" t="s">
        <v>4528</v>
      </c>
      <c r="J1462" s="58">
        <v>16163</v>
      </c>
      <c r="K1462" s="58" t="s">
        <v>132</v>
      </c>
      <c r="L1462" s="58" t="s">
        <v>132</v>
      </c>
    </row>
    <row r="1463" spans="1:12" ht="14.25" customHeight="1" x14ac:dyDescent="0.3">
      <c r="A1463" s="65">
        <v>1560</v>
      </c>
      <c r="B1463" s="61" t="s">
        <v>2863</v>
      </c>
      <c r="C1463" s="79">
        <v>9228</v>
      </c>
      <c r="D1463" s="61" t="s">
        <v>2864</v>
      </c>
      <c r="E1463" s="61" t="s">
        <v>4027</v>
      </c>
      <c r="F1463" s="78">
        <v>2</v>
      </c>
      <c r="G1463" s="58" t="s">
        <v>4856</v>
      </c>
      <c r="H1463" s="68" t="s">
        <v>4020</v>
      </c>
      <c r="I1463" s="71" t="s">
        <v>4527</v>
      </c>
      <c r="J1463" s="58">
        <v>16163</v>
      </c>
      <c r="K1463" s="58" t="s">
        <v>132</v>
      </c>
      <c r="L1463" s="58" t="s">
        <v>132</v>
      </c>
    </row>
    <row r="1464" spans="1:12" ht="14.25" customHeight="1" x14ac:dyDescent="0.3">
      <c r="A1464" s="65">
        <v>1560</v>
      </c>
      <c r="B1464" s="61" t="s">
        <v>2863</v>
      </c>
      <c r="C1464" s="79">
        <v>9260</v>
      </c>
      <c r="D1464" s="61" t="s">
        <v>3668</v>
      </c>
      <c r="E1464" s="61" t="s">
        <v>4043</v>
      </c>
      <c r="F1464" s="78"/>
      <c r="G1464" s="114" t="s">
        <v>7967</v>
      </c>
      <c r="H1464" s="68" t="s">
        <v>4020</v>
      </c>
      <c r="I1464" s="71" t="s">
        <v>4527</v>
      </c>
      <c r="J1464" s="59">
        <v>16163</v>
      </c>
      <c r="K1464" s="58" t="s">
        <v>132</v>
      </c>
      <c r="L1464" s="58" t="s">
        <v>132</v>
      </c>
    </row>
    <row r="1465" spans="1:12" ht="14.25" customHeight="1" x14ac:dyDescent="0.3">
      <c r="A1465" s="65">
        <v>1560</v>
      </c>
      <c r="B1465" s="61" t="s">
        <v>2863</v>
      </c>
      <c r="C1465" s="79">
        <v>9674</v>
      </c>
      <c r="D1465" s="61" t="s">
        <v>3761</v>
      </c>
      <c r="E1465" s="61" t="s">
        <v>4023</v>
      </c>
      <c r="F1465" s="78"/>
      <c r="G1465" s="58" t="s">
        <v>4857</v>
      </c>
      <c r="H1465" s="68" t="s">
        <v>4020</v>
      </c>
      <c r="I1465" s="71" t="s">
        <v>4527</v>
      </c>
      <c r="J1465" s="59">
        <v>16163</v>
      </c>
      <c r="K1465" s="58" t="s">
        <v>132</v>
      </c>
      <c r="L1465" s="58" t="s">
        <v>132</v>
      </c>
    </row>
    <row r="1466" spans="1:12" ht="14.25" customHeight="1" x14ac:dyDescent="0.3">
      <c r="A1466" s="67">
        <v>1560</v>
      </c>
      <c r="B1466" s="61" t="s">
        <v>2863</v>
      </c>
      <c r="C1466" s="79" t="s">
        <v>87</v>
      </c>
      <c r="D1466" s="61"/>
      <c r="E1466" s="62" t="s">
        <v>4051</v>
      </c>
      <c r="F1466" s="78"/>
      <c r="G1466" s="58" t="s">
        <v>4857</v>
      </c>
      <c r="H1466" s="68" t="s">
        <v>3662</v>
      </c>
      <c r="I1466" s="71" t="s">
        <v>4529</v>
      </c>
      <c r="J1466" s="58">
        <v>16163</v>
      </c>
      <c r="K1466" s="58" t="s">
        <v>132</v>
      </c>
      <c r="L1466" s="58" t="s">
        <v>132</v>
      </c>
    </row>
    <row r="1467" spans="1:12" ht="14.25" customHeight="1" x14ac:dyDescent="0.3">
      <c r="A1467" s="65">
        <v>1570</v>
      </c>
      <c r="B1467" s="61" t="s">
        <v>1979</v>
      </c>
      <c r="C1467" s="79">
        <v>2790</v>
      </c>
      <c r="D1467" s="61" t="s">
        <v>1980</v>
      </c>
      <c r="E1467" s="61" t="s">
        <v>4027</v>
      </c>
      <c r="F1467" s="78">
        <v>1</v>
      </c>
      <c r="G1467" s="58" t="s">
        <v>4856</v>
      </c>
      <c r="H1467" s="68" t="s">
        <v>4020</v>
      </c>
      <c r="I1467" s="71" t="s">
        <v>4527</v>
      </c>
      <c r="J1467" s="58">
        <v>1151</v>
      </c>
      <c r="K1467" s="58" t="s">
        <v>4855</v>
      </c>
      <c r="L1467" s="58" t="s">
        <v>132</v>
      </c>
    </row>
    <row r="1468" spans="1:12" ht="14.25" customHeight="1" x14ac:dyDescent="0.3">
      <c r="A1468" s="65">
        <v>1570</v>
      </c>
      <c r="B1468" s="61" t="s">
        <v>1979</v>
      </c>
      <c r="C1468" s="79">
        <v>2792</v>
      </c>
      <c r="D1468" s="61" t="s">
        <v>1994</v>
      </c>
      <c r="E1468" s="61" t="s">
        <v>4025</v>
      </c>
      <c r="F1468" s="78"/>
      <c r="G1468" s="58" t="s">
        <v>4857</v>
      </c>
      <c r="H1468" s="68" t="s">
        <v>3662</v>
      </c>
      <c r="I1468" s="71" t="s">
        <v>4529</v>
      </c>
      <c r="J1468" s="58">
        <v>1151</v>
      </c>
      <c r="K1468" s="58" t="s">
        <v>4855</v>
      </c>
      <c r="L1468" s="58" t="s">
        <v>132</v>
      </c>
    </row>
    <row r="1469" spans="1:12" ht="14.25" customHeight="1" x14ac:dyDescent="0.3">
      <c r="A1469" s="65">
        <v>1570</v>
      </c>
      <c r="B1469" s="61" t="s">
        <v>1979</v>
      </c>
      <c r="C1469" s="79">
        <v>2794</v>
      </c>
      <c r="D1469" s="61" t="s">
        <v>1990</v>
      </c>
      <c r="E1469" s="61" t="s">
        <v>4024</v>
      </c>
      <c r="F1469" s="78"/>
      <c r="G1469" s="58" t="s">
        <v>4857</v>
      </c>
      <c r="H1469" s="68" t="s">
        <v>3662</v>
      </c>
      <c r="I1469" s="71" t="s">
        <v>4529</v>
      </c>
      <c r="J1469" s="58">
        <v>1151</v>
      </c>
      <c r="K1469" s="58" t="s">
        <v>4855</v>
      </c>
      <c r="L1469" s="58" t="s">
        <v>132</v>
      </c>
    </row>
    <row r="1470" spans="1:12" ht="14.25" customHeight="1" x14ac:dyDescent="0.3">
      <c r="A1470" s="65">
        <v>1570</v>
      </c>
      <c r="B1470" s="61" t="s">
        <v>1979</v>
      </c>
      <c r="C1470" s="79" t="s">
        <v>87</v>
      </c>
      <c r="D1470" s="61"/>
      <c r="E1470" s="64" t="s">
        <v>4032</v>
      </c>
      <c r="F1470" s="78"/>
      <c r="G1470" s="58" t="s">
        <v>4857</v>
      </c>
      <c r="H1470" s="68" t="s">
        <v>3662</v>
      </c>
      <c r="I1470" s="71" t="s">
        <v>4529</v>
      </c>
      <c r="J1470" s="58">
        <v>1151</v>
      </c>
      <c r="K1470" s="58" t="s">
        <v>4855</v>
      </c>
      <c r="L1470" s="58" t="s">
        <v>132</v>
      </c>
    </row>
    <row r="1471" spans="1:12" ht="14.25" customHeight="1" x14ac:dyDescent="0.3">
      <c r="A1471" s="65">
        <v>1580</v>
      </c>
      <c r="B1471" s="61" t="s">
        <v>3675</v>
      </c>
      <c r="C1471" s="79">
        <v>1386</v>
      </c>
      <c r="D1471" s="61" t="s">
        <v>3699</v>
      </c>
      <c r="E1471" s="61" t="s">
        <v>4023</v>
      </c>
      <c r="F1471" s="78"/>
      <c r="G1471" s="105" t="s">
        <v>4857</v>
      </c>
      <c r="H1471" s="68" t="s">
        <v>4020</v>
      </c>
      <c r="I1471" s="71" t="s">
        <v>4527</v>
      </c>
      <c r="J1471" s="59">
        <v>881</v>
      </c>
      <c r="K1471" s="58" t="s">
        <v>12</v>
      </c>
      <c r="L1471" s="58" t="s">
        <v>132</v>
      </c>
    </row>
    <row r="1472" spans="1:12" ht="14.25" customHeight="1" x14ac:dyDescent="0.3">
      <c r="A1472" s="65">
        <v>1580</v>
      </c>
      <c r="B1472" s="61" t="s">
        <v>3675</v>
      </c>
      <c r="C1472" s="79">
        <v>2481</v>
      </c>
      <c r="D1472" s="61" t="s">
        <v>3764</v>
      </c>
      <c r="E1472" s="61" t="s">
        <v>4050</v>
      </c>
      <c r="F1472" s="78"/>
      <c r="G1472" s="105" t="s">
        <v>4858</v>
      </c>
      <c r="H1472" s="68" t="s">
        <v>3662</v>
      </c>
      <c r="I1472" s="71" t="s">
        <v>4528</v>
      </c>
      <c r="J1472" s="58">
        <v>881</v>
      </c>
      <c r="K1472" s="58" t="s">
        <v>12</v>
      </c>
      <c r="L1472" s="58" t="s">
        <v>132</v>
      </c>
    </row>
    <row r="1473" spans="1:12" ht="14.25" customHeight="1" x14ac:dyDescent="0.3">
      <c r="A1473" s="65">
        <v>1580</v>
      </c>
      <c r="B1473" s="61" t="s">
        <v>3675</v>
      </c>
      <c r="C1473" s="79">
        <v>2944</v>
      </c>
      <c r="D1473" s="61" t="s">
        <v>3676</v>
      </c>
      <c r="E1473" s="61" t="s">
        <v>4027</v>
      </c>
      <c r="F1473" s="78">
        <v>2</v>
      </c>
      <c r="G1473" s="105" t="s">
        <v>4856</v>
      </c>
      <c r="H1473" s="68" t="s">
        <v>4020</v>
      </c>
      <c r="I1473" s="71" t="s">
        <v>4527</v>
      </c>
      <c r="J1473" s="58">
        <v>881</v>
      </c>
      <c r="K1473" s="58" t="s">
        <v>12</v>
      </c>
      <c r="L1473" s="58" t="s">
        <v>132</v>
      </c>
    </row>
    <row r="1474" spans="1:12" ht="14.25" customHeight="1" x14ac:dyDescent="0.3">
      <c r="A1474" s="65">
        <v>1580</v>
      </c>
      <c r="B1474" s="61" t="s">
        <v>3675</v>
      </c>
      <c r="C1474" s="79">
        <v>8906</v>
      </c>
      <c r="D1474" s="61" t="s">
        <v>3769</v>
      </c>
      <c r="E1474" s="61" t="s">
        <v>4025</v>
      </c>
      <c r="F1474" s="78"/>
      <c r="G1474" s="105" t="s">
        <v>4858</v>
      </c>
      <c r="H1474" s="68" t="s">
        <v>3662</v>
      </c>
      <c r="I1474" s="71" t="s">
        <v>4528</v>
      </c>
      <c r="J1474" s="58">
        <v>881</v>
      </c>
      <c r="K1474" s="58" t="s">
        <v>12</v>
      </c>
      <c r="L1474" s="58" t="s">
        <v>132</v>
      </c>
    </row>
    <row r="1475" spans="1:12" ht="14.25" customHeight="1" x14ac:dyDescent="0.3">
      <c r="A1475" s="67">
        <v>1580</v>
      </c>
      <c r="B1475" s="61" t="s">
        <v>3675</v>
      </c>
      <c r="C1475" s="79" t="s">
        <v>87</v>
      </c>
      <c r="D1475" s="61"/>
      <c r="E1475" s="62" t="s">
        <v>4042</v>
      </c>
      <c r="F1475" s="78"/>
      <c r="G1475" s="105" t="s">
        <v>4857</v>
      </c>
      <c r="H1475" s="68" t="s">
        <v>4020</v>
      </c>
      <c r="I1475" s="71" t="s">
        <v>4527</v>
      </c>
      <c r="J1475" s="59">
        <v>881</v>
      </c>
      <c r="K1475" s="58" t="s">
        <v>12</v>
      </c>
      <c r="L1475" s="58" t="s">
        <v>132</v>
      </c>
    </row>
    <row r="1476" spans="1:12" ht="14.25" customHeight="1" x14ac:dyDescent="0.3">
      <c r="A1476" s="65">
        <v>1590</v>
      </c>
      <c r="B1476" s="61" t="s">
        <v>3230</v>
      </c>
      <c r="C1476" s="79">
        <v>7160</v>
      </c>
      <c r="D1476" s="61" t="s">
        <v>3231</v>
      </c>
      <c r="E1476" s="61" t="s">
        <v>4024</v>
      </c>
      <c r="F1476" s="78"/>
      <c r="G1476" s="58" t="s">
        <v>4858</v>
      </c>
      <c r="H1476" s="68" t="s">
        <v>4033</v>
      </c>
      <c r="I1476" s="71" t="s">
        <v>4528</v>
      </c>
      <c r="J1476" s="58">
        <v>200</v>
      </c>
      <c r="K1476" s="58" t="s">
        <v>12</v>
      </c>
      <c r="L1476" s="58" t="s">
        <v>12</v>
      </c>
    </row>
    <row r="1477" spans="1:12" ht="14.25" customHeight="1" x14ac:dyDescent="0.3">
      <c r="A1477" s="65">
        <v>1590</v>
      </c>
      <c r="B1477" s="61" t="s">
        <v>3230</v>
      </c>
      <c r="C1477" s="79">
        <v>7164</v>
      </c>
      <c r="D1477" s="61" t="s">
        <v>3233</v>
      </c>
      <c r="E1477" s="61" t="s">
        <v>4024</v>
      </c>
      <c r="F1477" s="78"/>
      <c r="G1477" s="58" t="s">
        <v>4858</v>
      </c>
      <c r="H1477" s="68" t="s">
        <v>4033</v>
      </c>
      <c r="I1477" s="71" t="s">
        <v>4528</v>
      </c>
      <c r="J1477" s="58">
        <v>200</v>
      </c>
      <c r="K1477" s="58" t="s">
        <v>12</v>
      </c>
      <c r="L1477" s="58" t="s">
        <v>12</v>
      </c>
    </row>
    <row r="1478" spans="1:12" ht="14.25" customHeight="1" x14ac:dyDescent="0.3">
      <c r="A1478" s="65">
        <v>1590</v>
      </c>
      <c r="B1478" s="61" t="s">
        <v>3230</v>
      </c>
      <c r="C1478" s="79" t="s">
        <v>87</v>
      </c>
      <c r="D1478" s="61"/>
      <c r="E1478" s="62" t="s">
        <v>4032</v>
      </c>
      <c r="F1478" s="78"/>
      <c r="G1478" s="58" t="s">
        <v>4858</v>
      </c>
      <c r="H1478" s="68" t="s">
        <v>4033</v>
      </c>
      <c r="I1478" s="71" t="s">
        <v>4528</v>
      </c>
      <c r="J1478" s="58">
        <v>200</v>
      </c>
      <c r="K1478" s="58" t="s">
        <v>12</v>
      </c>
      <c r="L1478" s="58" t="s">
        <v>12</v>
      </c>
    </row>
    <row r="1479" spans="1:12" ht="14.25" customHeight="1" x14ac:dyDescent="0.3">
      <c r="A1479" s="65">
        <v>1600</v>
      </c>
      <c r="B1479" s="61" t="s">
        <v>2253</v>
      </c>
      <c r="C1479" s="79">
        <v>4048</v>
      </c>
      <c r="D1479" s="61" t="s">
        <v>2254</v>
      </c>
      <c r="E1479" s="61" t="s">
        <v>4024</v>
      </c>
      <c r="F1479" s="78"/>
      <c r="G1479" s="58" t="s">
        <v>4859</v>
      </c>
      <c r="H1479" s="68" t="s">
        <v>4033</v>
      </c>
      <c r="I1479" s="71" t="s">
        <v>4527</v>
      </c>
      <c r="J1479" s="58">
        <v>365</v>
      </c>
      <c r="K1479" s="58" t="s">
        <v>12</v>
      </c>
      <c r="L1479" s="58" t="s">
        <v>12</v>
      </c>
    </row>
    <row r="1480" spans="1:12" ht="14.25" customHeight="1" x14ac:dyDescent="0.3">
      <c r="A1480" s="65">
        <v>1600</v>
      </c>
      <c r="B1480" s="61" t="s">
        <v>2253</v>
      </c>
      <c r="C1480" s="79" t="s">
        <v>87</v>
      </c>
      <c r="D1480" s="61"/>
      <c r="E1480" s="62" t="s">
        <v>4032</v>
      </c>
      <c r="F1480" s="78"/>
      <c r="G1480" s="58" t="s">
        <v>4859</v>
      </c>
      <c r="H1480" s="68" t="s">
        <v>4033</v>
      </c>
      <c r="I1480" s="71" t="s">
        <v>4527</v>
      </c>
      <c r="J1480" s="58">
        <v>365</v>
      </c>
      <c r="K1480" s="58" t="s">
        <v>12</v>
      </c>
      <c r="L1480" s="58" t="s">
        <v>12</v>
      </c>
    </row>
    <row r="1481" spans="1:12" ht="14.25" customHeight="1" x14ac:dyDescent="0.3">
      <c r="A1481" s="65">
        <v>1620</v>
      </c>
      <c r="B1481" s="113" t="s">
        <v>147</v>
      </c>
      <c r="C1481" s="79">
        <v>58</v>
      </c>
      <c r="D1481" s="61" t="s">
        <v>148</v>
      </c>
      <c r="E1481" s="61" t="s">
        <v>4023</v>
      </c>
      <c r="F1481" s="78">
        <v>4</v>
      </c>
      <c r="G1481" s="110" t="s">
        <v>4856</v>
      </c>
      <c r="H1481" s="68" t="s">
        <v>4020</v>
      </c>
      <c r="I1481" s="71" t="s">
        <v>4527</v>
      </c>
      <c r="J1481" s="59">
        <v>121</v>
      </c>
      <c r="K1481" s="58" t="s">
        <v>12</v>
      </c>
      <c r="L1481" s="58" t="s">
        <v>132</v>
      </c>
    </row>
    <row r="1482" spans="1:12" ht="14.25" customHeight="1" x14ac:dyDescent="0.3">
      <c r="A1482" s="65">
        <v>1620</v>
      </c>
      <c r="B1482" s="61" t="s">
        <v>147</v>
      </c>
      <c r="C1482" s="79">
        <v>66</v>
      </c>
      <c r="D1482" s="61" t="s">
        <v>194</v>
      </c>
      <c r="E1482" s="61" t="s">
        <v>4026</v>
      </c>
      <c r="F1482" s="78">
        <v>8</v>
      </c>
      <c r="G1482" s="110" t="s">
        <v>4856</v>
      </c>
      <c r="H1482" s="68" t="s">
        <v>4020</v>
      </c>
      <c r="I1482" s="71" t="s">
        <v>4527</v>
      </c>
      <c r="J1482" s="59">
        <v>121</v>
      </c>
      <c r="K1482" s="58" t="s">
        <v>12</v>
      </c>
      <c r="L1482" s="58" t="s">
        <v>132</v>
      </c>
    </row>
    <row r="1483" spans="1:12" ht="14.25" customHeight="1" x14ac:dyDescent="0.3">
      <c r="A1483" s="65">
        <v>1620</v>
      </c>
      <c r="B1483" s="61" t="s">
        <v>147</v>
      </c>
      <c r="C1483" s="79" t="s">
        <v>87</v>
      </c>
      <c r="D1483" s="61"/>
      <c r="E1483" s="64" t="s">
        <v>4042</v>
      </c>
      <c r="F1483" s="78">
        <v>8</v>
      </c>
      <c r="G1483" s="110" t="s">
        <v>4856</v>
      </c>
      <c r="H1483" s="68" t="s">
        <v>4020</v>
      </c>
      <c r="I1483" s="71" t="s">
        <v>4527</v>
      </c>
      <c r="J1483" s="59">
        <v>121</v>
      </c>
      <c r="K1483" s="58" t="s">
        <v>12</v>
      </c>
      <c r="L1483" s="58" t="s">
        <v>132</v>
      </c>
    </row>
    <row r="1484" spans="1:12" ht="14.25" customHeight="1" x14ac:dyDescent="0.3">
      <c r="A1484" s="65">
        <v>1750</v>
      </c>
      <c r="B1484" s="61" t="s">
        <v>566</v>
      </c>
      <c r="C1484" s="79">
        <v>948</v>
      </c>
      <c r="D1484" s="61" t="s">
        <v>569</v>
      </c>
      <c r="E1484" s="61" t="s">
        <v>4028</v>
      </c>
      <c r="F1484" s="78"/>
      <c r="G1484" s="125" t="s">
        <v>4858</v>
      </c>
      <c r="H1484" s="68" t="s">
        <v>3662</v>
      </c>
      <c r="I1484" s="71" t="s">
        <v>4528</v>
      </c>
      <c r="J1484" s="58">
        <v>431</v>
      </c>
      <c r="K1484" s="58" t="s">
        <v>12</v>
      </c>
      <c r="L1484" s="58" t="s">
        <v>132</v>
      </c>
    </row>
    <row r="1485" spans="1:12" ht="14.25" customHeight="1" x14ac:dyDescent="0.3">
      <c r="A1485" s="65">
        <v>1750</v>
      </c>
      <c r="B1485" s="61" t="s">
        <v>566</v>
      </c>
      <c r="C1485" s="79">
        <v>978</v>
      </c>
      <c r="D1485" s="61" t="s">
        <v>567</v>
      </c>
      <c r="E1485" s="61" t="s">
        <v>4024</v>
      </c>
      <c r="F1485" s="78"/>
      <c r="G1485" s="125" t="s">
        <v>4858</v>
      </c>
      <c r="H1485" s="68" t="s">
        <v>3662</v>
      </c>
      <c r="I1485" s="71" t="s">
        <v>4528</v>
      </c>
      <c r="J1485" s="58">
        <v>431</v>
      </c>
      <c r="K1485" s="58" t="s">
        <v>12</v>
      </c>
      <c r="L1485" s="58" t="s">
        <v>132</v>
      </c>
    </row>
    <row r="1486" spans="1:12" ht="14.25" customHeight="1" x14ac:dyDescent="0.3">
      <c r="A1486" s="65">
        <v>1750</v>
      </c>
      <c r="B1486" s="61" t="s">
        <v>566</v>
      </c>
      <c r="C1486" s="79" t="s">
        <v>87</v>
      </c>
      <c r="D1486" s="61"/>
      <c r="E1486" s="64" t="s">
        <v>4071</v>
      </c>
      <c r="F1486" s="78"/>
      <c r="G1486" s="58" t="s">
        <v>4858</v>
      </c>
      <c r="H1486" s="68" t="s">
        <v>3662</v>
      </c>
      <c r="I1486" s="71" t="s">
        <v>4528</v>
      </c>
      <c r="J1486" s="58">
        <v>431</v>
      </c>
      <c r="K1486" s="58" t="s">
        <v>12</v>
      </c>
      <c r="L1486" s="58" t="s">
        <v>132</v>
      </c>
    </row>
    <row r="1487" spans="1:12" ht="14.25" customHeight="1" x14ac:dyDescent="0.3">
      <c r="A1487" s="65">
        <v>1760</v>
      </c>
      <c r="B1487" s="61" t="s">
        <v>2642</v>
      </c>
      <c r="C1487" s="79">
        <v>4690</v>
      </c>
      <c r="D1487" s="61" t="s">
        <v>2643</v>
      </c>
      <c r="E1487" s="61" t="s">
        <v>4024</v>
      </c>
      <c r="F1487" s="78"/>
      <c r="G1487" s="58" t="s">
        <v>4857</v>
      </c>
      <c r="H1487" s="68" t="s">
        <v>3662</v>
      </c>
      <c r="I1487" s="71" t="s">
        <v>4529</v>
      </c>
      <c r="J1487" s="58">
        <v>48</v>
      </c>
      <c r="K1487" s="58" t="s">
        <v>12</v>
      </c>
      <c r="L1487" s="58" t="s">
        <v>132</v>
      </c>
    </row>
    <row r="1488" spans="1:12" ht="14.25" customHeight="1" x14ac:dyDescent="0.3">
      <c r="A1488" s="65">
        <v>1760</v>
      </c>
      <c r="B1488" s="61" t="s">
        <v>2642</v>
      </c>
      <c r="C1488" s="79">
        <v>4694</v>
      </c>
      <c r="D1488" s="61" t="s">
        <v>2645</v>
      </c>
      <c r="E1488" s="61" t="s">
        <v>4024</v>
      </c>
      <c r="F1488" s="78"/>
      <c r="G1488" s="58" t="s">
        <v>4857</v>
      </c>
      <c r="H1488" s="68" t="s">
        <v>3662</v>
      </c>
      <c r="I1488" s="71" t="s">
        <v>4529</v>
      </c>
      <c r="J1488" s="58">
        <v>48</v>
      </c>
      <c r="K1488" s="58" t="s">
        <v>12</v>
      </c>
      <c r="L1488" s="58" t="s">
        <v>132</v>
      </c>
    </row>
    <row r="1489" spans="1:12" ht="14.25" customHeight="1" x14ac:dyDescent="0.3">
      <c r="A1489" s="65">
        <v>1760</v>
      </c>
      <c r="B1489" s="61" t="s">
        <v>2642</v>
      </c>
      <c r="C1489" s="79" t="s">
        <v>87</v>
      </c>
      <c r="D1489" s="61"/>
      <c r="E1489" s="62" t="s">
        <v>4078</v>
      </c>
      <c r="F1489" s="78"/>
      <c r="G1489" s="58" t="s">
        <v>4857</v>
      </c>
      <c r="H1489" s="68" t="s">
        <v>3662</v>
      </c>
      <c r="I1489" s="71" t="s">
        <v>4529</v>
      </c>
      <c r="J1489" s="58">
        <v>48</v>
      </c>
      <c r="K1489" s="58" t="s">
        <v>12</v>
      </c>
      <c r="L1489" s="58" t="s">
        <v>132</v>
      </c>
    </row>
    <row r="1490" spans="1:12" ht="14.25" customHeight="1" x14ac:dyDescent="0.3">
      <c r="A1490" s="65">
        <v>1780</v>
      </c>
      <c r="B1490" s="61" t="s">
        <v>2087</v>
      </c>
      <c r="C1490" s="79">
        <v>4162</v>
      </c>
      <c r="D1490" s="61" t="s">
        <v>2088</v>
      </c>
      <c r="E1490" s="61" t="s">
        <v>4024</v>
      </c>
      <c r="F1490" s="78"/>
      <c r="G1490" s="58" t="s">
        <v>4857</v>
      </c>
      <c r="H1490" s="68" t="s">
        <v>3662</v>
      </c>
      <c r="I1490" s="71" t="s">
        <v>4529</v>
      </c>
      <c r="J1490" s="58">
        <v>220</v>
      </c>
      <c r="K1490" s="58" t="s">
        <v>12</v>
      </c>
      <c r="L1490" s="58" t="s">
        <v>132</v>
      </c>
    </row>
    <row r="1491" spans="1:12" ht="14.25" customHeight="1" x14ac:dyDescent="0.3">
      <c r="A1491" s="65">
        <v>1780</v>
      </c>
      <c r="B1491" s="61" t="s">
        <v>2087</v>
      </c>
      <c r="C1491" s="79" t="s">
        <v>87</v>
      </c>
      <c r="D1491" s="61"/>
      <c r="E1491" s="62" t="s">
        <v>4032</v>
      </c>
      <c r="F1491" s="78"/>
      <c r="G1491" s="58" t="s">
        <v>4857</v>
      </c>
      <c r="H1491" s="68" t="s">
        <v>3662</v>
      </c>
      <c r="I1491" s="71" t="s">
        <v>4529</v>
      </c>
      <c r="J1491" s="58">
        <v>220</v>
      </c>
      <c r="K1491" s="58" t="s">
        <v>12</v>
      </c>
      <c r="L1491" s="58" t="s">
        <v>132</v>
      </c>
    </row>
    <row r="1492" spans="1:12" ht="14.25" customHeight="1" x14ac:dyDescent="0.3">
      <c r="A1492" s="65">
        <v>1790</v>
      </c>
      <c r="B1492" s="61" t="s">
        <v>2721</v>
      </c>
      <c r="C1492" s="79">
        <v>5132</v>
      </c>
      <c r="D1492" s="61" t="s">
        <v>2722</v>
      </c>
      <c r="E1492" s="61" t="s">
        <v>4024</v>
      </c>
      <c r="F1492" s="78"/>
      <c r="G1492" s="58" t="s">
        <v>4859</v>
      </c>
      <c r="H1492" s="68" t="s">
        <v>4033</v>
      </c>
      <c r="I1492" s="71" t="s">
        <v>4527</v>
      </c>
      <c r="J1492" s="58">
        <v>450</v>
      </c>
      <c r="K1492" s="58" t="s">
        <v>12</v>
      </c>
      <c r="L1492" s="58" t="s">
        <v>12</v>
      </c>
    </row>
    <row r="1493" spans="1:12" ht="14.25" customHeight="1" x14ac:dyDescent="0.3">
      <c r="A1493" s="65">
        <v>1790</v>
      </c>
      <c r="B1493" s="61" t="s">
        <v>2721</v>
      </c>
      <c r="C1493" s="79">
        <v>5136</v>
      </c>
      <c r="D1493" s="61" t="s">
        <v>2724</v>
      </c>
      <c r="E1493" s="61" t="s">
        <v>4024</v>
      </c>
      <c r="F1493" s="78"/>
      <c r="G1493" s="58" t="s">
        <v>4859</v>
      </c>
      <c r="H1493" s="68" t="s">
        <v>4033</v>
      </c>
      <c r="I1493" s="71" t="s">
        <v>4527</v>
      </c>
      <c r="J1493" s="58">
        <v>450</v>
      </c>
      <c r="K1493" s="58" t="s">
        <v>12</v>
      </c>
      <c r="L1493" s="58" t="s">
        <v>12</v>
      </c>
    </row>
    <row r="1494" spans="1:12" ht="14.25" customHeight="1" x14ac:dyDescent="0.3">
      <c r="A1494" s="65">
        <v>1790</v>
      </c>
      <c r="B1494" s="61" t="s">
        <v>2721</v>
      </c>
      <c r="C1494" s="79" t="s">
        <v>87</v>
      </c>
      <c r="D1494" s="61"/>
      <c r="E1494" s="62" t="s">
        <v>4032</v>
      </c>
      <c r="F1494" s="78"/>
      <c r="G1494" s="58" t="s">
        <v>4859</v>
      </c>
      <c r="H1494" s="68" t="s">
        <v>4033</v>
      </c>
      <c r="I1494" s="71" t="s">
        <v>4527</v>
      </c>
      <c r="J1494" s="58">
        <v>450</v>
      </c>
      <c r="K1494" s="58" t="s">
        <v>12</v>
      </c>
      <c r="L1494" s="58" t="s">
        <v>12</v>
      </c>
    </row>
    <row r="1495" spans="1:12" ht="14.25" customHeight="1" x14ac:dyDescent="0.3">
      <c r="A1495" s="65">
        <v>1810</v>
      </c>
      <c r="B1495" s="61" t="s">
        <v>2636</v>
      </c>
      <c r="C1495" s="79">
        <v>4502</v>
      </c>
      <c r="D1495" s="61" t="s">
        <v>2637</v>
      </c>
      <c r="E1495" s="61" t="s">
        <v>4024</v>
      </c>
      <c r="F1495" s="78"/>
      <c r="G1495" s="104" t="s">
        <v>4858</v>
      </c>
      <c r="H1495" s="68" t="s">
        <v>3662</v>
      </c>
      <c r="I1495" s="71" t="s">
        <v>4528</v>
      </c>
      <c r="J1495" s="58">
        <v>55</v>
      </c>
      <c r="K1495" s="58" t="s">
        <v>12</v>
      </c>
      <c r="L1495" s="58" t="s">
        <v>132</v>
      </c>
    </row>
    <row r="1496" spans="1:12" ht="14.25" customHeight="1" x14ac:dyDescent="0.3">
      <c r="A1496" s="65">
        <v>1810</v>
      </c>
      <c r="B1496" s="61" t="s">
        <v>2636</v>
      </c>
      <c r="C1496" s="79">
        <v>4506</v>
      </c>
      <c r="D1496" s="61" t="s">
        <v>2639</v>
      </c>
      <c r="E1496" s="61" t="s">
        <v>4065</v>
      </c>
      <c r="F1496" s="78"/>
      <c r="G1496" s="104" t="s">
        <v>4857</v>
      </c>
      <c r="H1496" s="68" t="s">
        <v>4066</v>
      </c>
      <c r="I1496" s="71" t="s">
        <v>4527</v>
      </c>
      <c r="J1496" s="58">
        <v>55</v>
      </c>
      <c r="K1496" s="58" t="s">
        <v>12</v>
      </c>
      <c r="L1496" s="58" t="s">
        <v>132</v>
      </c>
    </row>
    <row r="1497" spans="1:12" ht="14.25" customHeight="1" x14ac:dyDescent="0.3">
      <c r="A1497" s="65">
        <v>1810</v>
      </c>
      <c r="B1497" s="61" t="s">
        <v>2636</v>
      </c>
      <c r="C1497" s="79" t="s">
        <v>87</v>
      </c>
      <c r="D1497" s="61"/>
      <c r="E1497" s="62" t="s">
        <v>4078</v>
      </c>
      <c r="F1497" s="78"/>
      <c r="G1497" s="104" t="s">
        <v>4858</v>
      </c>
      <c r="H1497" s="68" t="s">
        <v>3662</v>
      </c>
      <c r="I1497" s="71" t="s">
        <v>4528</v>
      </c>
      <c r="J1497" s="58">
        <v>55</v>
      </c>
      <c r="K1497" s="58" t="s">
        <v>12</v>
      </c>
      <c r="L1497" s="58" t="s">
        <v>132</v>
      </c>
    </row>
    <row r="1498" spans="1:12" ht="14.25" customHeight="1" x14ac:dyDescent="0.3">
      <c r="A1498" s="65">
        <v>1828</v>
      </c>
      <c r="B1498" s="61" t="s">
        <v>3774</v>
      </c>
      <c r="C1498" s="79">
        <v>515</v>
      </c>
      <c r="D1498" s="61" t="s">
        <v>3775</v>
      </c>
      <c r="E1498" s="61" t="s">
        <v>4096</v>
      </c>
      <c r="F1498" s="78"/>
      <c r="G1498" s="111" t="s">
        <v>4857</v>
      </c>
      <c r="H1498" s="68" t="s">
        <v>4033</v>
      </c>
      <c r="I1498" s="71" t="s">
        <v>4527</v>
      </c>
      <c r="J1498" s="59">
        <v>2258</v>
      </c>
      <c r="K1498" s="58" t="s">
        <v>132</v>
      </c>
      <c r="L1498" s="58" t="s">
        <v>132</v>
      </c>
    </row>
    <row r="1499" spans="1:12" ht="14.25" customHeight="1" x14ac:dyDescent="0.3">
      <c r="A1499" s="65">
        <v>1828</v>
      </c>
      <c r="B1499" s="61" t="s">
        <v>3774</v>
      </c>
      <c r="C1499" s="79">
        <v>1220</v>
      </c>
      <c r="D1499" s="61" t="s">
        <v>3783</v>
      </c>
      <c r="E1499" s="61" t="s">
        <v>4024</v>
      </c>
      <c r="F1499" s="78"/>
      <c r="G1499" s="111" t="s">
        <v>4858</v>
      </c>
      <c r="H1499" s="68" t="s">
        <v>4033</v>
      </c>
      <c r="I1499" s="71" t="s">
        <v>4528</v>
      </c>
      <c r="J1499" s="58">
        <v>2258</v>
      </c>
      <c r="K1499" s="58" t="s">
        <v>132</v>
      </c>
      <c r="L1499" s="58" t="s">
        <v>132</v>
      </c>
    </row>
    <row r="1500" spans="1:12" ht="14.25" customHeight="1" x14ac:dyDescent="0.3">
      <c r="A1500" s="65">
        <v>1828</v>
      </c>
      <c r="B1500" s="61" t="s">
        <v>3774</v>
      </c>
      <c r="C1500" s="79">
        <v>1224</v>
      </c>
      <c r="D1500" s="61" t="s">
        <v>3785</v>
      </c>
      <c r="E1500" s="61" t="s">
        <v>4024</v>
      </c>
      <c r="F1500" s="78"/>
      <c r="G1500" s="111" t="s">
        <v>4858</v>
      </c>
      <c r="H1500" s="68" t="s">
        <v>4033</v>
      </c>
      <c r="I1500" s="71" t="s">
        <v>4528</v>
      </c>
      <c r="J1500" s="58">
        <v>2258</v>
      </c>
      <c r="K1500" s="58" t="s">
        <v>132</v>
      </c>
      <c r="L1500" s="58" t="s">
        <v>132</v>
      </c>
    </row>
    <row r="1501" spans="1:12" ht="14.25" customHeight="1" x14ac:dyDescent="0.3">
      <c r="A1501" s="65">
        <v>1828</v>
      </c>
      <c r="B1501" s="61" t="s">
        <v>3774</v>
      </c>
      <c r="C1501" s="79">
        <v>1321</v>
      </c>
      <c r="D1501" s="61" t="s">
        <v>2329</v>
      </c>
      <c r="E1501" s="61" t="s">
        <v>4023</v>
      </c>
      <c r="F1501" s="78"/>
      <c r="G1501" s="58" t="s">
        <v>4857</v>
      </c>
      <c r="H1501" s="68" t="s">
        <v>4033</v>
      </c>
      <c r="I1501" s="71" t="s">
        <v>4527</v>
      </c>
      <c r="J1501" s="59">
        <v>2258</v>
      </c>
      <c r="K1501" s="58" t="s">
        <v>132</v>
      </c>
      <c r="L1501" s="58" t="s">
        <v>132</v>
      </c>
    </row>
    <row r="1502" spans="1:12" ht="14.25" customHeight="1" x14ac:dyDescent="0.3">
      <c r="A1502" s="65">
        <v>1828</v>
      </c>
      <c r="B1502" s="61" t="s">
        <v>3774</v>
      </c>
      <c r="C1502" s="79">
        <v>8256</v>
      </c>
      <c r="D1502" s="61" t="s">
        <v>3792</v>
      </c>
      <c r="E1502" s="61" t="s">
        <v>4024</v>
      </c>
      <c r="F1502" s="78"/>
      <c r="G1502" s="111" t="s">
        <v>4858</v>
      </c>
      <c r="H1502" s="68" t="s">
        <v>4033</v>
      </c>
      <c r="I1502" s="71" t="s">
        <v>4528</v>
      </c>
      <c r="J1502" s="58">
        <v>2258</v>
      </c>
      <c r="K1502" s="58" t="s">
        <v>132</v>
      </c>
      <c r="L1502" s="58" t="s">
        <v>132</v>
      </c>
    </row>
    <row r="1503" spans="1:12" ht="14.25" customHeight="1" x14ac:dyDescent="0.3">
      <c r="A1503" s="65">
        <v>1828</v>
      </c>
      <c r="B1503" s="61" t="s">
        <v>3774</v>
      </c>
      <c r="C1503" s="79">
        <v>8260</v>
      </c>
      <c r="D1503" s="61" t="s">
        <v>3790</v>
      </c>
      <c r="E1503" s="61" t="s">
        <v>4024</v>
      </c>
      <c r="F1503" s="78"/>
      <c r="G1503" s="111" t="s">
        <v>4858</v>
      </c>
      <c r="H1503" s="68" t="s">
        <v>4033</v>
      </c>
      <c r="I1503" s="71" t="s">
        <v>4528</v>
      </c>
      <c r="J1503" s="58">
        <v>2258</v>
      </c>
      <c r="K1503" s="58" t="s">
        <v>132</v>
      </c>
      <c r="L1503" s="58" t="s">
        <v>132</v>
      </c>
    </row>
    <row r="1504" spans="1:12" ht="14.25" customHeight="1" x14ac:dyDescent="0.3">
      <c r="A1504" s="67">
        <v>1828</v>
      </c>
      <c r="B1504" s="61" t="s">
        <v>3774</v>
      </c>
      <c r="C1504" s="79" t="s">
        <v>87</v>
      </c>
      <c r="D1504" s="61"/>
      <c r="E1504" s="62" t="s">
        <v>4032</v>
      </c>
      <c r="F1504" s="78"/>
      <c r="G1504" s="111" t="s">
        <v>4858</v>
      </c>
      <c r="H1504" s="68" t="s">
        <v>4033</v>
      </c>
      <c r="I1504" s="71" t="s">
        <v>4528</v>
      </c>
      <c r="J1504" s="58">
        <v>2258</v>
      </c>
      <c r="K1504" s="58" t="s">
        <v>132</v>
      </c>
      <c r="L1504" s="58" t="s">
        <v>132</v>
      </c>
    </row>
    <row r="1505" spans="1:12" ht="14.25" customHeight="1" x14ac:dyDescent="0.3">
      <c r="A1505" s="65">
        <v>1850</v>
      </c>
      <c r="B1505" s="61" t="s">
        <v>2051</v>
      </c>
      <c r="C1505" s="79">
        <v>2980</v>
      </c>
      <c r="D1505" s="61" t="s">
        <v>2052</v>
      </c>
      <c r="E1505" s="61" t="s">
        <v>4024</v>
      </c>
      <c r="F1505" s="78"/>
      <c r="G1505" s="58" t="s">
        <v>4859</v>
      </c>
      <c r="H1505" s="68" t="s">
        <v>4033</v>
      </c>
      <c r="I1505" s="71" t="s">
        <v>4527</v>
      </c>
      <c r="J1505" s="58">
        <v>207</v>
      </c>
      <c r="K1505" s="58" t="s">
        <v>12</v>
      </c>
      <c r="L1505" s="58" t="s">
        <v>12</v>
      </c>
    </row>
    <row r="1506" spans="1:12" ht="14.25" customHeight="1" x14ac:dyDescent="0.3">
      <c r="A1506" s="65">
        <v>1850</v>
      </c>
      <c r="B1506" s="61" t="s">
        <v>2051</v>
      </c>
      <c r="C1506" s="79">
        <v>2988</v>
      </c>
      <c r="D1506" s="61" t="s">
        <v>2054</v>
      </c>
      <c r="E1506" s="61" t="s">
        <v>4024</v>
      </c>
      <c r="F1506" s="78"/>
      <c r="G1506" s="58" t="s">
        <v>4859</v>
      </c>
      <c r="H1506" s="68" t="s">
        <v>4033</v>
      </c>
      <c r="I1506" s="71" t="s">
        <v>4527</v>
      </c>
      <c r="J1506" s="58">
        <v>207</v>
      </c>
      <c r="K1506" s="58" t="s">
        <v>12</v>
      </c>
      <c r="L1506" s="58" t="s">
        <v>12</v>
      </c>
    </row>
    <row r="1507" spans="1:12" ht="14.25" customHeight="1" x14ac:dyDescent="0.3">
      <c r="A1507" s="65">
        <v>1850</v>
      </c>
      <c r="B1507" s="61" t="s">
        <v>2051</v>
      </c>
      <c r="C1507" s="79" t="s">
        <v>87</v>
      </c>
      <c r="D1507" s="61"/>
      <c r="E1507" s="62" t="s">
        <v>4032</v>
      </c>
      <c r="F1507" s="78"/>
      <c r="G1507" s="58" t="s">
        <v>4859</v>
      </c>
      <c r="H1507" s="68" t="s">
        <v>4033</v>
      </c>
      <c r="I1507" s="71" t="s">
        <v>4527</v>
      </c>
      <c r="J1507" s="58">
        <v>207</v>
      </c>
      <c r="K1507" s="58" t="s">
        <v>12</v>
      </c>
      <c r="L1507" s="58" t="s">
        <v>12</v>
      </c>
    </row>
    <row r="1508" spans="1:12" ht="14.25" customHeight="1" x14ac:dyDescent="0.3">
      <c r="A1508" s="65">
        <v>1860</v>
      </c>
      <c r="B1508" s="61" t="s">
        <v>598</v>
      </c>
      <c r="C1508" s="79">
        <v>5802</v>
      </c>
      <c r="D1508" s="61" t="s">
        <v>599</v>
      </c>
      <c r="E1508" s="61" t="s">
        <v>4025</v>
      </c>
      <c r="F1508" s="78"/>
      <c r="G1508" s="127" t="s">
        <v>4858</v>
      </c>
      <c r="H1508" s="68" t="s">
        <v>3662</v>
      </c>
      <c r="I1508" s="71" t="s">
        <v>4528</v>
      </c>
      <c r="J1508" s="58">
        <v>302</v>
      </c>
      <c r="K1508" s="58" t="s">
        <v>12</v>
      </c>
      <c r="L1508" s="127" t="s">
        <v>12</v>
      </c>
    </row>
    <row r="1509" spans="1:12" ht="14.25" customHeight="1" x14ac:dyDescent="0.3">
      <c r="A1509" s="65">
        <v>1860</v>
      </c>
      <c r="B1509" s="61" t="s">
        <v>598</v>
      </c>
      <c r="C1509" s="79">
        <v>5806</v>
      </c>
      <c r="D1509" s="61" t="s">
        <v>601</v>
      </c>
      <c r="E1509" s="61" t="s">
        <v>4025</v>
      </c>
      <c r="F1509" s="78"/>
      <c r="G1509" s="127" t="s">
        <v>4858</v>
      </c>
      <c r="H1509" s="68" t="s">
        <v>3662</v>
      </c>
      <c r="I1509" s="71" t="s">
        <v>4528</v>
      </c>
      <c r="J1509" s="58">
        <v>302</v>
      </c>
      <c r="K1509" s="58" t="s">
        <v>12</v>
      </c>
      <c r="L1509" s="127" t="s">
        <v>12</v>
      </c>
    </row>
    <row r="1510" spans="1:12" ht="14.25" customHeight="1" x14ac:dyDescent="0.3">
      <c r="A1510" s="65">
        <v>1860</v>
      </c>
      <c r="B1510" s="61" t="s">
        <v>598</v>
      </c>
      <c r="C1510" s="79" t="s">
        <v>87</v>
      </c>
      <c r="D1510" s="61"/>
      <c r="E1510" s="64" t="s">
        <v>4051</v>
      </c>
      <c r="F1510" s="78"/>
      <c r="G1510" s="127" t="s">
        <v>4858</v>
      </c>
      <c r="H1510" s="68" t="s">
        <v>3662</v>
      </c>
      <c r="I1510" s="71" t="s">
        <v>4528</v>
      </c>
      <c r="J1510" s="58">
        <v>302</v>
      </c>
      <c r="K1510" s="58" t="s">
        <v>12</v>
      </c>
      <c r="L1510" s="127" t="s">
        <v>12</v>
      </c>
    </row>
    <row r="1511" spans="1:12" ht="14.25" customHeight="1" x14ac:dyDescent="0.3">
      <c r="A1511" s="65">
        <v>1870</v>
      </c>
      <c r="B1511" s="61" t="s">
        <v>3089</v>
      </c>
      <c r="C1511" s="79">
        <v>6834</v>
      </c>
      <c r="D1511" s="61" t="s">
        <v>3090</v>
      </c>
      <c r="E1511" s="61" t="s">
        <v>4025</v>
      </c>
      <c r="F1511" s="78"/>
      <c r="G1511" s="105" t="s">
        <v>4858</v>
      </c>
      <c r="H1511" s="68" t="s">
        <v>4033</v>
      </c>
      <c r="I1511" s="71" t="s">
        <v>4528</v>
      </c>
      <c r="J1511" s="58">
        <v>165</v>
      </c>
      <c r="K1511" s="58" t="s">
        <v>12</v>
      </c>
      <c r="L1511" s="58" t="s">
        <v>12</v>
      </c>
    </row>
    <row r="1512" spans="1:12" ht="14.25" customHeight="1" x14ac:dyDescent="0.3">
      <c r="A1512" s="65">
        <v>1870</v>
      </c>
      <c r="B1512" s="61" t="s">
        <v>3089</v>
      </c>
      <c r="C1512" s="79">
        <v>6838</v>
      </c>
      <c r="D1512" s="61" t="s">
        <v>3092</v>
      </c>
      <c r="E1512" s="61" t="s">
        <v>4025</v>
      </c>
      <c r="F1512" s="78"/>
      <c r="G1512" s="105" t="s">
        <v>4858</v>
      </c>
      <c r="H1512" s="68" t="s">
        <v>4033</v>
      </c>
      <c r="I1512" s="71" t="s">
        <v>4528</v>
      </c>
      <c r="J1512" s="58">
        <v>165</v>
      </c>
      <c r="K1512" s="58" t="s">
        <v>12</v>
      </c>
      <c r="L1512" s="58" t="s">
        <v>12</v>
      </c>
    </row>
    <row r="1513" spans="1:12" ht="14.25" customHeight="1" x14ac:dyDescent="0.3">
      <c r="A1513" s="65">
        <v>1870</v>
      </c>
      <c r="B1513" s="61" t="s">
        <v>3089</v>
      </c>
      <c r="C1513" s="79" t="s">
        <v>87</v>
      </c>
      <c r="D1513" s="61"/>
      <c r="E1513" s="62" t="s">
        <v>4051</v>
      </c>
      <c r="F1513" s="78"/>
      <c r="G1513" s="105" t="s">
        <v>4858</v>
      </c>
      <c r="H1513" s="68" t="s">
        <v>4033</v>
      </c>
      <c r="I1513" s="71" t="s">
        <v>4528</v>
      </c>
      <c r="J1513" s="58">
        <v>165</v>
      </c>
      <c r="K1513" s="58" t="s">
        <v>12</v>
      </c>
      <c r="L1513" s="58" t="s">
        <v>12</v>
      </c>
    </row>
    <row r="1514" spans="1:12" ht="14.25" customHeight="1" x14ac:dyDescent="0.3">
      <c r="A1514" s="65">
        <v>1980</v>
      </c>
      <c r="B1514" s="61" t="s">
        <v>1114</v>
      </c>
      <c r="C1514" s="79">
        <v>2126</v>
      </c>
      <c r="D1514" s="61" t="s">
        <v>1115</v>
      </c>
      <c r="E1514" s="61" t="s">
        <v>4024</v>
      </c>
      <c r="F1514" s="78"/>
      <c r="G1514" s="58" t="s">
        <v>4857</v>
      </c>
      <c r="H1514" s="68" t="s">
        <v>3662</v>
      </c>
      <c r="I1514" s="71" t="s">
        <v>4529</v>
      </c>
      <c r="J1514" s="58">
        <v>164</v>
      </c>
      <c r="K1514" s="58" t="s">
        <v>12</v>
      </c>
      <c r="L1514" s="58" t="s">
        <v>132</v>
      </c>
    </row>
    <row r="1515" spans="1:12" ht="14.25" customHeight="1" x14ac:dyDescent="0.3">
      <c r="A1515" s="65">
        <v>1980</v>
      </c>
      <c r="B1515" s="61" t="s">
        <v>1114</v>
      </c>
      <c r="C1515" s="79" t="s">
        <v>87</v>
      </c>
      <c r="D1515" s="61"/>
      <c r="E1515" s="64" t="s">
        <v>4032</v>
      </c>
      <c r="F1515" s="78"/>
      <c r="G1515" s="58" t="s">
        <v>4857</v>
      </c>
      <c r="H1515" s="68" t="s">
        <v>3662</v>
      </c>
      <c r="I1515" s="71" t="s">
        <v>4529</v>
      </c>
      <c r="J1515" s="58">
        <v>164</v>
      </c>
      <c r="K1515" s="58" t="s">
        <v>12</v>
      </c>
      <c r="L1515" s="58" t="s">
        <v>132</v>
      </c>
    </row>
    <row r="1516" spans="1:12" ht="14.25" customHeight="1" x14ac:dyDescent="0.3">
      <c r="A1516" s="65">
        <v>1990</v>
      </c>
      <c r="B1516" s="61" t="s">
        <v>3095</v>
      </c>
      <c r="C1516" s="79">
        <v>3582</v>
      </c>
      <c r="D1516" s="61" t="s">
        <v>3096</v>
      </c>
      <c r="E1516" s="61" t="s">
        <v>4030</v>
      </c>
      <c r="F1516" s="78"/>
      <c r="G1516" s="58" t="s">
        <v>4859</v>
      </c>
      <c r="H1516" s="68" t="s">
        <v>4033</v>
      </c>
      <c r="I1516" s="71" t="s">
        <v>4527</v>
      </c>
      <c r="J1516" s="58">
        <v>394</v>
      </c>
      <c r="K1516" s="58" t="s">
        <v>12</v>
      </c>
      <c r="L1516" s="58" t="s">
        <v>12</v>
      </c>
    </row>
    <row r="1517" spans="1:12" ht="14.25" customHeight="1" x14ac:dyDescent="0.3">
      <c r="A1517" s="65">
        <v>1990</v>
      </c>
      <c r="B1517" s="61" t="s">
        <v>3095</v>
      </c>
      <c r="C1517" s="79">
        <v>7024</v>
      </c>
      <c r="D1517" s="61" t="s">
        <v>3098</v>
      </c>
      <c r="E1517" s="61" t="s">
        <v>4024</v>
      </c>
      <c r="F1517" s="78"/>
      <c r="G1517" s="58" t="s">
        <v>4859</v>
      </c>
      <c r="H1517" s="68" t="s">
        <v>4033</v>
      </c>
      <c r="I1517" s="71" t="s">
        <v>4527</v>
      </c>
      <c r="J1517" s="58">
        <v>394</v>
      </c>
      <c r="K1517" s="58" t="s">
        <v>12</v>
      </c>
      <c r="L1517" s="58" t="s">
        <v>12</v>
      </c>
    </row>
    <row r="1518" spans="1:12" ht="14.25" customHeight="1" x14ac:dyDescent="0.3">
      <c r="A1518" s="65">
        <v>1990</v>
      </c>
      <c r="B1518" s="61" t="s">
        <v>3095</v>
      </c>
      <c r="C1518" s="79">
        <v>7028</v>
      </c>
      <c r="D1518" s="61" t="s">
        <v>3102</v>
      </c>
      <c r="E1518" s="61" t="s">
        <v>4025</v>
      </c>
      <c r="F1518" s="78"/>
      <c r="G1518" s="58" t="s">
        <v>4859</v>
      </c>
      <c r="H1518" s="68" t="s">
        <v>4033</v>
      </c>
      <c r="I1518" s="71" t="s">
        <v>4527</v>
      </c>
      <c r="J1518" s="58">
        <v>394</v>
      </c>
      <c r="K1518" s="58" t="s">
        <v>12</v>
      </c>
      <c r="L1518" s="58" t="s">
        <v>12</v>
      </c>
    </row>
    <row r="1519" spans="1:12" ht="14.25" customHeight="1" x14ac:dyDescent="0.3">
      <c r="A1519" s="65">
        <v>1990</v>
      </c>
      <c r="B1519" s="61" t="s">
        <v>3095</v>
      </c>
      <c r="C1519" s="79">
        <v>7032</v>
      </c>
      <c r="D1519" s="61" t="s">
        <v>3100</v>
      </c>
      <c r="E1519" s="61" t="s">
        <v>4024</v>
      </c>
      <c r="F1519" s="78"/>
      <c r="G1519" s="58" t="s">
        <v>4859</v>
      </c>
      <c r="H1519" s="68" t="s">
        <v>4033</v>
      </c>
      <c r="I1519" s="71" t="s">
        <v>4527</v>
      </c>
      <c r="J1519" s="58">
        <v>394</v>
      </c>
      <c r="K1519" s="58" t="s">
        <v>12</v>
      </c>
      <c r="L1519" s="58" t="s">
        <v>12</v>
      </c>
    </row>
    <row r="1520" spans="1:12" ht="14.25" customHeight="1" x14ac:dyDescent="0.3">
      <c r="A1520" s="65">
        <v>1990</v>
      </c>
      <c r="B1520" s="61" t="s">
        <v>3095</v>
      </c>
      <c r="C1520" s="79" t="s">
        <v>87</v>
      </c>
      <c r="D1520" s="61"/>
      <c r="E1520" s="62" t="s">
        <v>4071</v>
      </c>
      <c r="F1520" s="78"/>
      <c r="G1520" s="58" t="s">
        <v>4859</v>
      </c>
      <c r="H1520" s="68" t="s">
        <v>4033</v>
      </c>
      <c r="I1520" s="71" t="s">
        <v>4527</v>
      </c>
      <c r="J1520" s="58">
        <v>394</v>
      </c>
      <c r="K1520" s="58" t="s">
        <v>12</v>
      </c>
      <c r="L1520" s="58" t="s">
        <v>12</v>
      </c>
    </row>
    <row r="1521" spans="1:12" ht="14.25" customHeight="1" x14ac:dyDescent="0.3">
      <c r="A1521" s="65">
        <v>2000</v>
      </c>
      <c r="B1521" s="61" t="s">
        <v>2839</v>
      </c>
      <c r="C1521" s="79">
        <v>262</v>
      </c>
      <c r="D1521" s="61" t="s">
        <v>2854</v>
      </c>
      <c r="E1521" s="61" t="s">
        <v>4024</v>
      </c>
      <c r="F1521" s="78"/>
      <c r="G1521" s="58" t="s">
        <v>4858</v>
      </c>
      <c r="H1521" s="68" t="s">
        <v>3662</v>
      </c>
      <c r="I1521" s="71" t="s">
        <v>4528</v>
      </c>
      <c r="J1521" s="58">
        <v>22046</v>
      </c>
      <c r="K1521" s="58" t="s">
        <v>132</v>
      </c>
      <c r="L1521" s="58" t="s">
        <v>132</v>
      </c>
    </row>
    <row r="1522" spans="1:12" ht="14.25" customHeight="1" x14ac:dyDescent="0.3">
      <c r="A1522" s="65">
        <v>2000</v>
      </c>
      <c r="B1522" s="61" t="s">
        <v>2839</v>
      </c>
      <c r="C1522" s="79">
        <v>361</v>
      </c>
      <c r="D1522" s="61" t="s">
        <v>2872</v>
      </c>
      <c r="E1522" s="61" t="s">
        <v>4023</v>
      </c>
      <c r="F1522" s="78"/>
      <c r="G1522" s="58" t="s">
        <v>4857</v>
      </c>
      <c r="H1522" s="68" t="s">
        <v>4020</v>
      </c>
      <c r="I1522" s="71" t="s">
        <v>4527</v>
      </c>
      <c r="J1522" s="59">
        <v>22046</v>
      </c>
      <c r="K1522" s="58" t="s">
        <v>132</v>
      </c>
      <c r="L1522" s="58" t="s">
        <v>132</v>
      </c>
    </row>
    <row r="1523" spans="1:12" ht="14.25" customHeight="1" x14ac:dyDescent="0.3">
      <c r="A1523" s="65">
        <v>2000</v>
      </c>
      <c r="B1523" s="61" t="s">
        <v>2839</v>
      </c>
      <c r="C1523" s="79">
        <v>362</v>
      </c>
      <c r="D1523" s="61" t="s">
        <v>2918</v>
      </c>
      <c r="E1523" s="61" t="s">
        <v>4024</v>
      </c>
      <c r="F1523" s="78"/>
      <c r="G1523" s="58" t="s">
        <v>4857</v>
      </c>
      <c r="H1523" s="68" t="s">
        <v>3662</v>
      </c>
      <c r="I1523" s="71" t="s">
        <v>4529</v>
      </c>
      <c r="J1523" s="58">
        <v>22046</v>
      </c>
      <c r="K1523" s="58" t="s">
        <v>132</v>
      </c>
      <c r="L1523" s="58" t="s">
        <v>132</v>
      </c>
    </row>
    <row r="1524" spans="1:12" ht="14.25" customHeight="1" x14ac:dyDescent="0.3">
      <c r="A1524" s="65">
        <v>2000</v>
      </c>
      <c r="B1524" s="61" t="s">
        <v>2839</v>
      </c>
      <c r="C1524" s="79">
        <v>363</v>
      </c>
      <c r="D1524" s="61" t="s">
        <v>2882</v>
      </c>
      <c r="E1524" s="61" t="s">
        <v>4023</v>
      </c>
      <c r="F1524" s="78">
        <v>2</v>
      </c>
      <c r="G1524" s="110" t="s">
        <v>4856</v>
      </c>
      <c r="H1524" s="68" t="s">
        <v>4020</v>
      </c>
      <c r="I1524" s="71" t="s">
        <v>4527</v>
      </c>
      <c r="J1524" s="59">
        <v>22046</v>
      </c>
      <c r="K1524" s="58" t="s">
        <v>132</v>
      </c>
      <c r="L1524" s="58" t="s">
        <v>132</v>
      </c>
    </row>
    <row r="1525" spans="1:12" ht="14.25" customHeight="1" x14ac:dyDescent="0.3">
      <c r="A1525" s="65">
        <v>2000</v>
      </c>
      <c r="B1525" s="61" t="s">
        <v>2839</v>
      </c>
      <c r="C1525" s="79">
        <v>900</v>
      </c>
      <c r="D1525" s="61" t="s">
        <v>2928</v>
      </c>
      <c r="E1525" s="61" t="s">
        <v>4039</v>
      </c>
      <c r="F1525" s="78">
        <v>1</v>
      </c>
      <c r="G1525" s="58" t="s">
        <v>4856</v>
      </c>
      <c r="H1525" s="68" t="s">
        <v>4020</v>
      </c>
      <c r="I1525" s="71" t="s">
        <v>4527</v>
      </c>
      <c r="J1525" s="58">
        <v>22046</v>
      </c>
      <c r="K1525" s="58" t="s">
        <v>132</v>
      </c>
      <c r="L1525" s="58" t="s">
        <v>132</v>
      </c>
    </row>
    <row r="1526" spans="1:12" ht="14.25" customHeight="1" x14ac:dyDescent="0.3">
      <c r="A1526" s="65">
        <v>2000</v>
      </c>
      <c r="B1526" s="61" t="s">
        <v>2839</v>
      </c>
      <c r="C1526" s="79">
        <v>1046</v>
      </c>
      <c r="D1526" s="61" t="s">
        <v>2858</v>
      </c>
      <c r="E1526" s="61" t="s">
        <v>4024</v>
      </c>
      <c r="F1526" s="78"/>
      <c r="G1526" s="58" t="s">
        <v>4857</v>
      </c>
      <c r="H1526" s="68" t="s">
        <v>3662</v>
      </c>
      <c r="I1526" s="71" t="s">
        <v>4529</v>
      </c>
      <c r="J1526" s="58">
        <v>22046</v>
      </c>
      <c r="K1526" s="58" t="s">
        <v>132</v>
      </c>
      <c r="L1526" s="58" t="s">
        <v>132</v>
      </c>
    </row>
    <row r="1527" spans="1:12" ht="14.25" customHeight="1" x14ac:dyDescent="0.3">
      <c r="A1527" s="65">
        <v>2000</v>
      </c>
      <c r="B1527" s="61" t="s">
        <v>2839</v>
      </c>
      <c r="C1527" s="79">
        <v>1450</v>
      </c>
      <c r="D1527" s="61" t="s">
        <v>2932</v>
      </c>
      <c r="E1527" s="61" t="s">
        <v>4021</v>
      </c>
      <c r="F1527" s="78">
        <v>1</v>
      </c>
      <c r="G1527" s="58" t="s">
        <v>4856</v>
      </c>
      <c r="H1527" s="68" t="s">
        <v>4020</v>
      </c>
      <c r="I1527" s="71" t="s">
        <v>4527</v>
      </c>
      <c r="J1527" s="58">
        <v>22046</v>
      </c>
      <c r="K1527" s="58" t="s">
        <v>132</v>
      </c>
      <c r="L1527" s="58" t="s">
        <v>132</v>
      </c>
    </row>
    <row r="1528" spans="1:12" ht="14.25" customHeight="1" x14ac:dyDescent="0.3">
      <c r="A1528" s="65">
        <v>2000</v>
      </c>
      <c r="B1528" s="61" t="s">
        <v>2839</v>
      </c>
      <c r="C1528" s="79">
        <v>1520</v>
      </c>
      <c r="D1528" s="61" t="s">
        <v>2965</v>
      </c>
      <c r="E1528" s="61" t="s">
        <v>4077</v>
      </c>
      <c r="F1528" s="78">
        <v>1</v>
      </c>
      <c r="G1528" s="58" t="s">
        <v>4856</v>
      </c>
      <c r="H1528" s="68" t="s">
        <v>4020</v>
      </c>
      <c r="I1528" s="71" t="s">
        <v>4527</v>
      </c>
      <c r="J1528" s="58">
        <v>22046</v>
      </c>
      <c r="K1528" s="58" t="s">
        <v>132</v>
      </c>
      <c r="L1528" s="58" t="s">
        <v>132</v>
      </c>
    </row>
    <row r="1529" spans="1:12" ht="14.25" customHeight="1" x14ac:dyDescent="0.3">
      <c r="A1529" s="65">
        <v>2000</v>
      </c>
      <c r="B1529" s="61" t="s">
        <v>2839</v>
      </c>
      <c r="C1529" s="79">
        <v>1619</v>
      </c>
      <c r="D1529" s="61" t="s">
        <v>986</v>
      </c>
      <c r="E1529" s="61" t="s">
        <v>4023</v>
      </c>
      <c r="F1529" s="78"/>
      <c r="G1529" s="58" t="s">
        <v>4857</v>
      </c>
      <c r="H1529" s="68" t="s">
        <v>4020</v>
      </c>
      <c r="I1529" s="71" t="s">
        <v>4527</v>
      </c>
      <c r="J1529" s="59">
        <v>22046</v>
      </c>
      <c r="K1529" s="58" t="s">
        <v>132</v>
      </c>
      <c r="L1529" s="58" t="s">
        <v>132</v>
      </c>
    </row>
    <row r="1530" spans="1:12" ht="14.25" customHeight="1" x14ac:dyDescent="0.3">
      <c r="A1530" s="65">
        <v>2000</v>
      </c>
      <c r="B1530" s="61" t="s">
        <v>2839</v>
      </c>
      <c r="C1530" s="79">
        <v>1686</v>
      </c>
      <c r="D1530" s="61" t="s">
        <v>2866</v>
      </c>
      <c r="E1530" s="61" t="s">
        <v>4023</v>
      </c>
      <c r="F1530" s="78"/>
      <c r="G1530" s="58" t="s">
        <v>4857</v>
      </c>
      <c r="H1530" s="68" t="s">
        <v>4020</v>
      </c>
      <c r="I1530" s="71" t="s">
        <v>4527</v>
      </c>
      <c r="J1530" s="59">
        <v>22046</v>
      </c>
      <c r="K1530" s="58" t="s">
        <v>132</v>
      </c>
      <c r="L1530" s="58" t="s">
        <v>132</v>
      </c>
    </row>
    <row r="1531" spans="1:12" ht="14.25" customHeight="1" x14ac:dyDescent="0.3">
      <c r="A1531" s="65">
        <v>2000</v>
      </c>
      <c r="B1531" s="61" t="s">
        <v>2839</v>
      </c>
      <c r="C1531" s="79">
        <v>2128</v>
      </c>
      <c r="D1531" s="61" t="s">
        <v>2888</v>
      </c>
      <c r="E1531" s="61" t="s">
        <v>4025</v>
      </c>
      <c r="F1531" s="78"/>
      <c r="G1531" s="58" t="s">
        <v>4858</v>
      </c>
      <c r="H1531" s="68" t="s">
        <v>3662</v>
      </c>
      <c r="I1531" s="71" t="s">
        <v>4528</v>
      </c>
      <c r="J1531" s="58">
        <v>22046</v>
      </c>
      <c r="K1531" s="58" t="s">
        <v>132</v>
      </c>
      <c r="L1531" s="58" t="s">
        <v>132</v>
      </c>
    </row>
    <row r="1532" spans="1:12" ht="14.25" customHeight="1" x14ac:dyDescent="0.3">
      <c r="A1532" s="65">
        <v>2000</v>
      </c>
      <c r="B1532" s="61" t="s">
        <v>2839</v>
      </c>
      <c r="C1532" s="79">
        <v>2224</v>
      </c>
      <c r="D1532" s="61" t="s">
        <v>2109</v>
      </c>
      <c r="E1532" s="61" t="s">
        <v>4027</v>
      </c>
      <c r="F1532" s="78">
        <v>1</v>
      </c>
      <c r="G1532" s="58" t="s">
        <v>4856</v>
      </c>
      <c r="H1532" s="68" t="s">
        <v>4020</v>
      </c>
      <c r="I1532" s="71" t="s">
        <v>4527</v>
      </c>
      <c r="J1532" s="58">
        <v>22046</v>
      </c>
      <c r="K1532" s="58" t="s">
        <v>132</v>
      </c>
      <c r="L1532" s="58" t="s">
        <v>132</v>
      </c>
    </row>
    <row r="1533" spans="1:12" ht="14.25" customHeight="1" x14ac:dyDescent="0.3">
      <c r="A1533" s="65">
        <v>2000</v>
      </c>
      <c r="B1533" s="61" t="s">
        <v>2839</v>
      </c>
      <c r="C1533" s="79">
        <v>2297</v>
      </c>
      <c r="D1533" s="61" t="s">
        <v>2870</v>
      </c>
      <c r="E1533" s="61" t="s">
        <v>4024</v>
      </c>
      <c r="F1533" s="78"/>
      <c r="G1533" s="58" t="s">
        <v>4858</v>
      </c>
      <c r="H1533" s="68" t="s">
        <v>3662</v>
      </c>
      <c r="I1533" s="71" t="s">
        <v>4528</v>
      </c>
      <c r="J1533" s="58">
        <v>22046</v>
      </c>
      <c r="K1533" s="58" t="s">
        <v>132</v>
      </c>
      <c r="L1533" s="58" t="s">
        <v>132</v>
      </c>
    </row>
    <row r="1534" spans="1:12" ht="14.25" customHeight="1" x14ac:dyDescent="0.3">
      <c r="A1534" s="65">
        <v>2000</v>
      </c>
      <c r="B1534" s="61" t="s">
        <v>2839</v>
      </c>
      <c r="C1534" s="79">
        <v>2392</v>
      </c>
      <c r="D1534" s="61" t="s">
        <v>258</v>
      </c>
      <c r="E1534" s="61" t="s">
        <v>4024</v>
      </c>
      <c r="F1534" s="78"/>
      <c r="G1534" s="58" t="s">
        <v>4857</v>
      </c>
      <c r="H1534" s="68" t="s">
        <v>3662</v>
      </c>
      <c r="I1534" s="71" t="s">
        <v>4529</v>
      </c>
      <c r="J1534" s="58">
        <v>22046</v>
      </c>
      <c r="K1534" s="58" t="s">
        <v>132</v>
      </c>
      <c r="L1534" s="58" t="s">
        <v>132</v>
      </c>
    </row>
    <row r="1535" spans="1:12" ht="14.25" customHeight="1" x14ac:dyDescent="0.3">
      <c r="A1535" s="65">
        <v>2000</v>
      </c>
      <c r="B1535" s="61" t="s">
        <v>2839</v>
      </c>
      <c r="C1535" s="79">
        <v>2724</v>
      </c>
      <c r="D1535" s="61" t="s">
        <v>2902</v>
      </c>
      <c r="E1535" s="61" t="s">
        <v>4024</v>
      </c>
      <c r="F1535" s="78"/>
      <c r="G1535" s="58" t="s">
        <v>4857</v>
      </c>
      <c r="H1535" s="68" t="s">
        <v>3662</v>
      </c>
      <c r="I1535" s="71" t="s">
        <v>4529</v>
      </c>
      <c r="J1535" s="58">
        <v>22046</v>
      </c>
      <c r="K1535" s="58" t="s">
        <v>132</v>
      </c>
      <c r="L1535" s="58" t="s">
        <v>132</v>
      </c>
    </row>
    <row r="1536" spans="1:12" ht="14.25" customHeight="1" x14ac:dyDescent="0.3">
      <c r="A1536" s="65">
        <v>2000</v>
      </c>
      <c r="B1536" s="61" t="s">
        <v>2839</v>
      </c>
      <c r="C1536" s="79">
        <v>3244</v>
      </c>
      <c r="D1536" s="61" t="s">
        <v>2874</v>
      </c>
      <c r="E1536" s="61" t="s">
        <v>4024</v>
      </c>
      <c r="F1536" s="78"/>
      <c r="G1536" s="58" t="s">
        <v>4857</v>
      </c>
      <c r="H1536" s="68" t="s">
        <v>3662</v>
      </c>
      <c r="I1536" s="71" t="s">
        <v>4529</v>
      </c>
      <c r="J1536" s="58">
        <v>22046</v>
      </c>
      <c r="K1536" s="58" t="s">
        <v>132</v>
      </c>
      <c r="L1536" s="58" t="s">
        <v>132</v>
      </c>
    </row>
    <row r="1537" spans="1:12" ht="14.25" customHeight="1" x14ac:dyDescent="0.3">
      <c r="A1537" s="65">
        <v>2000</v>
      </c>
      <c r="B1537" s="61" t="s">
        <v>2839</v>
      </c>
      <c r="C1537" s="79">
        <v>3262</v>
      </c>
      <c r="D1537" s="61" t="s">
        <v>2840</v>
      </c>
      <c r="E1537" s="61" t="s">
        <v>4023</v>
      </c>
      <c r="F1537" s="78"/>
      <c r="G1537" s="58" t="s">
        <v>4857</v>
      </c>
      <c r="H1537" s="68" t="s">
        <v>4033</v>
      </c>
      <c r="I1537" s="71" t="s">
        <v>4527</v>
      </c>
      <c r="J1537" s="59">
        <v>22046</v>
      </c>
      <c r="K1537" s="58" t="s">
        <v>132</v>
      </c>
      <c r="L1537" s="58" t="s">
        <v>132</v>
      </c>
    </row>
    <row r="1538" spans="1:12" ht="14.25" customHeight="1" x14ac:dyDescent="0.3">
      <c r="A1538" s="65">
        <v>2000</v>
      </c>
      <c r="B1538" s="61" t="s">
        <v>2839</v>
      </c>
      <c r="C1538" s="79">
        <v>3350</v>
      </c>
      <c r="D1538" s="61" t="s">
        <v>2880</v>
      </c>
      <c r="E1538" s="61" t="s">
        <v>4024</v>
      </c>
      <c r="F1538" s="78"/>
      <c r="G1538" s="58" t="s">
        <v>4858</v>
      </c>
      <c r="H1538" s="68" t="s">
        <v>3662</v>
      </c>
      <c r="I1538" s="71" t="s">
        <v>4528</v>
      </c>
      <c r="J1538" s="58">
        <v>22046</v>
      </c>
      <c r="K1538" s="58" t="s">
        <v>132</v>
      </c>
      <c r="L1538" s="58" t="s">
        <v>132</v>
      </c>
    </row>
    <row r="1539" spans="1:12" ht="14.25" customHeight="1" x14ac:dyDescent="0.3">
      <c r="A1539" s="65">
        <v>2000</v>
      </c>
      <c r="B1539" s="61" t="s">
        <v>2839</v>
      </c>
      <c r="C1539" s="79">
        <v>3570</v>
      </c>
      <c r="D1539" s="61" t="s">
        <v>2868</v>
      </c>
      <c r="E1539" s="61" t="s">
        <v>4073</v>
      </c>
      <c r="F1539" s="78"/>
      <c r="G1539" s="58" t="s">
        <v>4857</v>
      </c>
      <c r="H1539" s="68" t="s">
        <v>4033</v>
      </c>
      <c r="I1539" s="71" t="s">
        <v>4527</v>
      </c>
      <c r="J1539" s="59">
        <v>22046</v>
      </c>
      <c r="K1539" s="58" t="s">
        <v>132</v>
      </c>
      <c r="L1539" s="58" t="s">
        <v>132</v>
      </c>
    </row>
    <row r="1540" spans="1:12" ht="14.25" customHeight="1" x14ac:dyDescent="0.3">
      <c r="A1540" s="65">
        <v>2000</v>
      </c>
      <c r="B1540" s="61" t="s">
        <v>2839</v>
      </c>
      <c r="C1540" s="79">
        <v>3584</v>
      </c>
      <c r="D1540" s="61" t="s">
        <v>2884</v>
      </c>
      <c r="E1540" s="61" t="s">
        <v>4024</v>
      </c>
      <c r="F1540" s="78"/>
      <c r="G1540" s="58" t="s">
        <v>4857</v>
      </c>
      <c r="H1540" s="68" t="s">
        <v>3662</v>
      </c>
      <c r="I1540" s="71" t="s">
        <v>4529</v>
      </c>
      <c r="J1540" s="58">
        <v>22046</v>
      </c>
      <c r="K1540" s="58" t="s">
        <v>132</v>
      </c>
      <c r="L1540" s="58" t="s">
        <v>132</v>
      </c>
    </row>
    <row r="1541" spans="1:12" ht="14.25" customHeight="1" x14ac:dyDescent="0.3">
      <c r="A1541" s="65">
        <v>2000</v>
      </c>
      <c r="B1541" s="61" t="s">
        <v>2839</v>
      </c>
      <c r="C1541" s="79">
        <v>3604</v>
      </c>
      <c r="D1541" s="61" t="s">
        <v>2886</v>
      </c>
      <c r="E1541" s="61" t="s">
        <v>4026</v>
      </c>
      <c r="F1541" s="78"/>
      <c r="G1541" s="114" t="s">
        <v>7967</v>
      </c>
      <c r="H1541" s="68" t="s">
        <v>4020</v>
      </c>
      <c r="I1541" s="71" t="s">
        <v>4527</v>
      </c>
      <c r="J1541" s="59">
        <v>22046</v>
      </c>
      <c r="K1541" s="58" t="s">
        <v>132</v>
      </c>
      <c r="L1541" s="58" t="s">
        <v>132</v>
      </c>
    </row>
    <row r="1542" spans="1:12" ht="14.25" customHeight="1" x14ac:dyDescent="0.3">
      <c r="A1542" s="65">
        <v>2000</v>
      </c>
      <c r="B1542" s="61" t="s">
        <v>2839</v>
      </c>
      <c r="C1542" s="79">
        <v>4439</v>
      </c>
      <c r="D1542" s="61" t="s">
        <v>2878</v>
      </c>
      <c r="E1542" s="61" t="s">
        <v>4023</v>
      </c>
      <c r="F1542" s="78"/>
      <c r="G1542" s="58" t="s">
        <v>4857</v>
      </c>
      <c r="H1542" s="68" t="s">
        <v>4020</v>
      </c>
      <c r="I1542" s="71" t="s">
        <v>4527</v>
      </c>
      <c r="J1542" s="59">
        <v>22046</v>
      </c>
      <c r="K1542" s="58" t="s">
        <v>132</v>
      </c>
      <c r="L1542" s="58" t="s">
        <v>132</v>
      </c>
    </row>
    <row r="1543" spans="1:12" ht="14.25" customHeight="1" x14ac:dyDescent="0.3">
      <c r="A1543" s="65">
        <v>2000</v>
      </c>
      <c r="B1543" s="61" t="s">
        <v>2839</v>
      </c>
      <c r="C1543" s="79">
        <v>5210</v>
      </c>
      <c r="D1543" s="61" t="s">
        <v>2892</v>
      </c>
      <c r="E1543" s="61" t="s">
        <v>4023</v>
      </c>
      <c r="F1543" s="78"/>
      <c r="G1543" s="58" t="s">
        <v>4857</v>
      </c>
      <c r="H1543" s="68" t="s">
        <v>4020</v>
      </c>
      <c r="I1543" s="71" t="s">
        <v>4527</v>
      </c>
      <c r="J1543" s="59">
        <v>22046</v>
      </c>
      <c r="K1543" s="58" t="s">
        <v>132</v>
      </c>
      <c r="L1543" s="58" t="s">
        <v>132</v>
      </c>
    </row>
    <row r="1544" spans="1:12" ht="14.25" customHeight="1" x14ac:dyDescent="0.3">
      <c r="A1544" s="65">
        <v>2000</v>
      </c>
      <c r="B1544" s="61" t="s">
        <v>2839</v>
      </c>
      <c r="C1544" s="79">
        <v>5244</v>
      </c>
      <c r="D1544" s="61" t="s">
        <v>2894</v>
      </c>
      <c r="E1544" s="61" t="s">
        <v>4024</v>
      </c>
      <c r="F1544" s="78"/>
      <c r="G1544" s="58" t="s">
        <v>4857</v>
      </c>
      <c r="H1544" s="68" t="s">
        <v>3662</v>
      </c>
      <c r="I1544" s="71" t="s">
        <v>4529</v>
      </c>
      <c r="J1544" s="58">
        <v>22046</v>
      </c>
      <c r="K1544" s="58" t="s">
        <v>132</v>
      </c>
      <c r="L1544" s="58" t="s">
        <v>132</v>
      </c>
    </row>
    <row r="1545" spans="1:12" ht="14.25" customHeight="1" x14ac:dyDescent="0.3">
      <c r="A1545" s="65">
        <v>2000</v>
      </c>
      <c r="B1545" s="61" t="s">
        <v>2839</v>
      </c>
      <c r="C1545" s="79">
        <v>5828</v>
      </c>
      <c r="D1545" s="61" t="s">
        <v>2896</v>
      </c>
      <c r="E1545" s="61" t="s">
        <v>4025</v>
      </c>
      <c r="F1545" s="78"/>
      <c r="G1545" s="58" t="s">
        <v>4857</v>
      </c>
      <c r="H1545" s="68" t="s">
        <v>3662</v>
      </c>
      <c r="I1545" s="71" t="s">
        <v>4529</v>
      </c>
      <c r="J1545" s="58">
        <v>22046</v>
      </c>
      <c r="K1545" s="58" t="s">
        <v>132</v>
      </c>
      <c r="L1545" s="58" t="s">
        <v>132</v>
      </c>
    </row>
    <row r="1546" spans="1:12" ht="14.25" customHeight="1" x14ac:dyDescent="0.3">
      <c r="A1546" s="65">
        <v>2000</v>
      </c>
      <c r="B1546" s="61" t="s">
        <v>2839</v>
      </c>
      <c r="C1546" s="79">
        <v>5842</v>
      </c>
      <c r="D1546" s="61" t="s">
        <v>2898</v>
      </c>
      <c r="E1546" s="61" t="s">
        <v>4024</v>
      </c>
      <c r="F1546" s="78"/>
      <c r="G1546" s="58" t="s">
        <v>4857</v>
      </c>
      <c r="H1546" s="68" t="s">
        <v>3662</v>
      </c>
      <c r="I1546" s="71" t="s">
        <v>4529</v>
      </c>
      <c r="J1546" s="58">
        <v>22046</v>
      </c>
      <c r="K1546" s="58" t="s">
        <v>132</v>
      </c>
      <c r="L1546" s="58" t="s">
        <v>132</v>
      </c>
    </row>
    <row r="1547" spans="1:12" ht="14.25" customHeight="1" x14ac:dyDescent="0.3">
      <c r="A1547" s="65">
        <v>2000</v>
      </c>
      <c r="B1547" s="61" t="s">
        <v>2839</v>
      </c>
      <c r="C1547" s="79">
        <v>6070</v>
      </c>
      <c r="D1547" s="61" t="s">
        <v>2876</v>
      </c>
      <c r="E1547" s="61" t="s">
        <v>4025</v>
      </c>
      <c r="F1547" s="78"/>
      <c r="G1547" s="58" t="s">
        <v>4857</v>
      </c>
      <c r="H1547" s="68" t="s">
        <v>3662</v>
      </c>
      <c r="I1547" s="71" t="s">
        <v>4529</v>
      </c>
      <c r="J1547" s="58">
        <v>22046</v>
      </c>
      <c r="K1547" s="58" t="s">
        <v>132</v>
      </c>
      <c r="L1547" s="58" t="s">
        <v>132</v>
      </c>
    </row>
    <row r="1548" spans="1:12" ht="14.25" customHeight="1" x14ac:dyDescent="0.3">
      <c r="A1548" s="65">
        <v>2000</v>
      </c>
      <c r="B1548" s="61" t="s">
        <v>2839</v>
      </c>
      <c r="C1548" s="79">
        <v>6166</v>
      </c>
      <c r="D1548" s="61" t="s">
        <v>2900</v>
      </c>
      <c r="E1548" s="61" t="s">
        <v>4023</v>
      </c>
      <c r="F1548" s="78"/>
      <c r="G1548" s="58" t="s">
        <v>4857</v>
      </c>
      <c r="H1548" s="68" t="s">
        <v>4020</v>
      </c>
      <c r="I1548" s="71" t="s">
        <v>4527</v>
      </c>
      <c r="J1548" s="59">
        <v>22046</v>
      </c>
      <c r="K1548" s="58" t="s">
        <v>132</v>
      </c>
      <c r="L1548" s="58" t="s">
        <v>132</v>
      </c>
    </row>
    <row r="1549" spans="1:12" ht="14.25" customHeight="1" x14ac:dyDescent="0.3">
      <c r="A1549" s="65">
        <v>2000</v>
      </c>
      <c r="B1549" s="61" t="s">
        <v>2839</v>
      </c>
      <c r="C1549" s="79">
        <v>6264</v>
      </c>
      <c r="D1549" s="61" t="s">
        <v>2973</v>
      </c>
      <c r="E1549" s="61" t="s">
        <v>4027</v>
      </c>
      <c r="F1549" s="78">
        <v>3</v>
      </c>
      <c r="G1549" s="58" t="s">
        <v>4856</v>
      </c>
      <c r="H1549" s="68" t="s">
        <v>4020</v>
      </c>
      <c r="I1549" s="71" t="s">
        <v>4527</v>
      </c>
      <c r="J1549" s="58">
        <v>22046</v>
      </c>
      <c r="K1549" s="58" t="s">
        <v>132</v>
      </c>
      <c r="L1549" s="58" t="s">
        <v>132</v>
      </c>
    </row>
    <row r="1550" spans="1:12" ht="14.25" customHeight="1" x14ac:dyDescent="0.3">
      <c r="A1550" s="65">
        <v>2000</v>
      </c>
      <c r="B1550" s="61" t="s">
        <v>2839</v>
      </c>
      <c r="C1550" s="79">
        <v>6554</v>
      </c>
      <c r="D1550" s="61" t="s">
        <v>2904</v>
      </c>
      <c r="E1550" s="61" t="s">
        <v>4025</v>
      </c>
      <c r="F1550" s="78"/>
      <c r="G1550" s="58" t="s">
        <v>4857</v>
      </c>
      <c r="H1550" s="68" t="s">
        <v>3662</v>
      </c>
      <c r="I1550" s="71" t="s">
        <v>4529</v>
      </c>
      <c r="J1550" s="58">
        <v>22046</v>
      </c>
      <c r="K1550" s="58" t="s">
        <v>132</v>
      </c>
      <c r="L1550" s="58" t="s">
        <v>132</v>
      </c>
    </row>
    <row r="1551" spans="1:12" ht="14.25" customHeight="1" x14ac:dyDescent="0.3">
      <c r="A1551" s="65">
        <v>2000</v>
      </c>
      <c r="B1551" s="61" t="s">
        <v>2839</v>
      </c>
      <c r="C1551" s="79">
        <v>6562</v>
      </c>
      <c r="D1551" s="61" t="s">
        <v>2906</v>
      </c>
      <c r="E1551" s="61" t="s">
        <v>4025</v>
      </c>
      <c r="F1551" s="78"/>
      <c r="G1551" s="58" t="s">
        <v>4857</v>
      </c>
      <c r="H1551" s="68" t="s">
        <v>3662</v>
      </c>
      <c r="I1551" s="71" t="s">
        <v>4529</v>
      </c>
      <c r="J1551" s="58">
        <v>22046</v>
      </c>
      <c r="K1551" s="58" t="s">
        <v>132</v>
      </c>
      <c r="L1551" s="58" t="s">
        <v>132</v>
      </c>
    </row>
    <row r="1552" spans="1:12" ht="14.25" customHeight="1" x14ac:dyDescent="0.3">
      <c r="A1552" s="65">
        <v>2000</v>
      </c>
      <c r="B1552" s="61" t="s">
        <v>2839</v>
      </c>
      <c r="C1552" s="79">
        <v>6666</v>
      </c>
      <c r="D1552" s="61" t="s">
        <v>2908</v>
      </c>
      <c r="E1552" s="61" t="s">
        <v>4025</v>
      </c>
      <c r="F1552" s="78"/>
      <c r="G1552" s="58" t="s">
        <v>4857</v>
      </c>
      <c r="H1552" s="68" t="s">
        <v>3662</v>
      </c>
      <c r="I1552" s="71" t="s">
        <v>4529</v>
      </c>
      <c r="J1552" s="58">
        <v>22046</v>
      </c>
      <c r="K1552" s="58" t="s">
        <v>132</v>
      </c>
      <c r="L1552" s="58" t="s">
        <v>132</v>
      </c>
    </row>
    <row r="1553" spans="1:12" ht="14.25" customHeight="1" x14ac:dyDescent="0.3">
      <c r="A1553" s="65">
        <v>2000</v>
      </c>
      <c r="B1553" s="61" t="s">
        <v>2839</v>
      </c>
      <c r="C1553" s="79">
        <v>7110</v>
      </c>
      <c r="D1553" s="61" t="s">
        <v>2911</v>
      </c>
      <c r="E1553" s="61" t="s">
        <v>4024</v>
      </c>
      <c r="F1553" s="78"/>
      <c r="G1553" s="58" t="s">
        <v>4857</v>
      </c>
      <c r="H1553" s="68" t="s">
        <v>3662</v>
      </c>
      <c r="I1553" s="71" t="s">
        <v>4529</v>
      </c>
      <c r="J1553" s="58">
        <v>22046</v>
      </c>
      <c r="K1553" s="58" t="s">
        <v>132</v>
      </c>
      <c r="L1553" s="58" t="s">
        <v>132</v>
      </c>
    </row>
    <row r="1554" spans="1:12" ht="14.25" customHeight="1" x14ac:dyDescent="0.3">
      <c r="A1554" s="65">
        <v>2000</v>
      </c>
      <c r="B1554" s="61" t="s">
        <v>2839</v>
      </c>
      <c r="C1554" s="79">
        <v>7236</v>
      </c>
      <c r="D1554" s="61" t="s">
        <v>2890</v>
      </c>
      <c r="E1554" s="61" t="s">
        <v>4043</v>
      </c>
      <c r="F1554" s="78"/>
      <c r="G1554" s="114" t="s">
        <v>7967</v>
      </c>
      <c r="H1554" s="68" t="s">
        <v>4020</v>
      </c>
      <c r="I1554" s="71" t="s">
        <v>4527</v>
      </c>
      <c r="J1554" s="59">
        <v>22046</v>
      </c>
      <c r="K1554" s="58" t="s">
        <v>132</v>
      </c>
      <c r="L1554" s="58" t="s">
        <v>132</v>
      </c>
    </row>
    <row r="1555" spans="1:12" ht="14.25" customHeight="1" x14ac:dyDescent="0.3">
      <c r="A1555" s="65">
        <v>2000</v>
      </c>
      <c r="B1555" s="61" t="s">
        <v>2839</v>
      </c>
      <c r="C1555" s="79">
        <v>7281</v>
      </c>
      <c r="D1555" s="61" t="s">
        <v>2916</v>
      </c>
      <c r="E1555" s="61" t="s">
        <v>4024</v>
      </c>
      <c r="F1555" s="78"/>
      <c r="G1555" s="58" t="s">
        <v>4857</v>
      </c>
      <c r="H1555" s="68" t="s">
        <v>3662</v>
      </c>
      <c r="I1555" s="71" t="s">
        <v>4529</v>
      </c>
      <c r="J1555" s="58">
        <v>22046</v>
      </c>
      <c r="K1555" s="58" t="s">
        <v>132</v>
      </c>
      <c r="L1555" s="58" t="s">
        <v>132</v>
      </c>
    </row>
    <row r="1556" spans="1:12" ht="14.25" customHeight="1" x14ac:dyDescent="0.3">
      <c r="A1556" s="65">
        <v>2000</v>
      </c>
      <c r="B1556" s="61" t="s">
        <v>2839</v>
      </c>
      <c r="C1556" s="79">
        <v>7467</v>
      </c>
      <c r="D1556" s="61" t="s">
        <v>201</v>
      </c>
      <c r="E1556" s="61" t="s">
        <v>4024</v>
      </c>
      <c r="F1556" s="78"/>
      <c r="G1556" s="58" t="s">
        <v>4857</v>
      </c>
      <c r="H1556" s="68" t="s">
        <v>3662</v>
      </c>
      <c r="I1556" s="71" t="s">
        <v>4529</v>
      </c>
      <c r="J1556" s="58">
        <v>22046</v>
      </c>
      <c r="K1556" s="58" t="s">
        <v>132</v>
      </c>
      <c r="L1556" s="58" t="s">
        <v>132</v>
      </c>
    </row>
    <row r="1557" spans="1:12" ht="14.25" customHeight="1" x14ac:dyDescent="0.3">
      <c r="A1557" s="65">
        <v>2000</v>
      </c>
      <c r="B1557" s="61" t="s">
        <v>2839</v>
      </c>
      <c r="C1557" s="79">
        <v>7832</v>
      </c>
      <c r="D1557" s="61" t="s">
        <v>2922</v>
      </c>
      <c r="E1557" s="61" t="s">
        <v>4024</v>
      </c>
      <c r="F1557" s="78"/>
      <c r="G1557" s="58" t="s">
        <v>4857</v>
      </c>
      <c r="H1557" s="68" t="s">
        <v>3662</v>
      </c>
      <c r="I1557" s="71" t="s">
        <v>4529</v>
      </c>
      <c r="J1557" s="58">
        <v>22046</v>
      </c>
      <c r="K1557" s="58" t="s">
        <v>132</v>
      </c>
      <c r="L1557" s="58" t="s">
        <v>132</v>
      </c>
    </row>
    <row r="1558" spans="1:12" ht="14.25" customHeight="1" x14ac:dyDescent="0.3">
      <c r="A1558" s="65">
        <v>2000</v>
      </c>
      <c r="B1558" s="61" t="s">
        <v>2839</v>
      </c>
      <c r="C1558" s="79">
        <v>8462</v>
      </c>
      <c r="D1558" s="61" t="s">
        <v>1071</v>
      </c>
      <c r="E1558" s="61" t="s">
        <v>4024</v>
      </c>
      <c r="F1558" s="78"/>
      <c r="G1558" s="58" t="s">
        <v>4857</v>
      </c>
      <c r="H1558" s="68" t="s">
        <v>3662</v>
      </c>
      <c r="I1558" s="71" t="s">
        <v>4529</v>
      </c>
      <c r="J1558" s="58">
        <v>22046</v>
      </c>
      <c r="K1558" s="58" t="s">
        <v>132</v>
      </c>
      <c r="L1558" s="58" t="s">
        <v>132</v>
      </c>
    </row>
    <row r="1559" spans="1:12" ht="14.25" customHeight="1" x14ac:dyDescent="0.3">
      <c r="A1559" s="65">
        <v>2000</v>
      </c>
      <c r="B1559" s="61" t="s">
        <v>2839</v>
      </c>
      <c r="C1559" s="79">
        <v>8846</v>
      </c>
      <c r="D1559" s="61" t="s">
        <v>2924</v>
      </c>
      <c r="E1559" s="61" t="s">
        <v>4024</v>
      </c>
      <c r="F1559" s="78"/>
      <c r="G1559" s="58" t="s">
        <v>4857</v>
      </c>
      <c r="H1559" s="68" t="s">
        <v>3662</v>
      </c>
      <c r="I1559" s="71" t="s">
        <v>4529</v>
      </c>
      <c r="J1559" s="58">
        <v>22046</v>
      </c>
      <c r="K1559" s="58" t="s">
        <v>132</v>
      </c>
      <c r="L1559" s="58" t="s">
        <v>132</v>
      </c>
    </row>
    <row r="1560" spans="1:12" ht="14.25" customHeight="1" x14ac:dyDescent="0.3">
      <c r="A1560" s="65">
        <v>2000</v>
      </c>
      <c r="B1560" s="61" t="s">
        <v>2839</v>
      </c>
      <c r="C1560" s="79">
        <v>8876</v>
      </c>
      <c r="D1560" s="61" t="s">
        <v>2926</v>
      </c>
      <c r="E1560" s="61" t="s">
        <v>4024</v>
      </c>
      <c r="F1560" s="78"/>
      <c r="G1560" s="58" t="s">
        <v>4858</v>
      </c>
      <c r="H1560" s="68" t="s">
        <v>4033</v>
      </c>
      <c r="I1560" s="71" t="s">
        <v>4528</v>
      </c>
      <c r="J1560" s="58">
        <v>22046</v>
      </c>
      <c r="K1560" s="58" t="s">
        <v>132</v>
      </c>
      <c r="L1560" s="58" t="s">
        <v>132</v>
      </c>
    </row>
    <row r="1561" spans="1:12" ht="14.25" customHeight="1" x14ac:dyDescent="0.3">
      <c r="A1561" s="65">
        <v>2000</v>
      </c>
      <c r="B1561" s="61" t="s">
        <v>2839</v>
      </c>
      <c r="C1561" s="79">
        <v>9406</v>
      </c>
      <c r="D1561" s="61" t="s">
        <v>917</v>
      </c>
      <c r="E1561" s="61" t="s">
        <v>4039</v>
      </c>
      <c r="F1561" s="78">
        <v>1</v>
      </c>
      <c r="G1561" s="58" t="s">
        <v>4856</v>
      </c>
      <c r="H1561" s="68" t="s">
        <v>4020</v>
      </c>
      <c r="I1561" s="71" t="s">
        <v>4527</v>
      </c>
      <c r="J1561" s="58">
        <v>22046</v>
      </c>
      <c r="K1561" s="58" t="s">
        <v>132</v>
      </c>
      <c r="L1561" s="58" t="s">
        <v>132</v>
      </c>
    </row>
    <row r="1562" spans="1:12" ht="14.25" customHeight="1" x14ac:dyDescent="0.3">
      <c r="A1562" s="65">
        <v>2000</v>
      </c>
      <c r="B1562" s="61" t="s">
        <v>2839</v>
      </c>
      <c r="C1562" s="79">
        <v>9434</v>
      </c>
      <c r="D1562" s="61" t="s">
        <v>2920</v>
      </c>
      <c r="E1562" s="61" t="s">
        <v>4024</v>
      </c>
      <c r="F1562" s="78"/>
      <c r="G1562" s="58" t="s">
        <v>4857</v>
      </c>
      <c r="H1562" s="68" t="s">
        <v>3662</v>
      </c>
      <c r="I1562" s="71" t="s">
        <v>4529</v>
      </c>
      <c r="J1562" s="58">
        <v>22046</v>
      </c>
      <c r="K1562" s="58" t="s">
        <v>132</v>
      </c>
      <c r="L1562" s="58" t="s">
        <v>132</v>
      </c>
    </row>
    <row r="1563" spans="1:12" ht="14.25" customHeight="1" x14ac:dyDescent="0.3">
      <c r="A1563" s="65">
        <v>2000</v>
      </c>
      <c r="B1563" s="61" t="s">
        <v>2839</v>
      </c>
      <c r="C1563" s="79">
        <v>9673</v>
      </c>
      <c r="D1563" s="61" t="s">
        <v>2930</v>
      </c>
      <c r="E1563" s="61" t="s">
        <v>4024</v>
      </c>
      <c r="F1563" s="78"/>
      <c r="G1563" s="58" t="s">
        <v>4858</v>
      </c>
      <c r="H1563" s="68" t="s">
        <v>4033</v>
      </c>
      <c r="I1563" s="71" t="s">
        <v>4528</v>
      </c>
      <c r="J1563" s="58">
        <v>22046</v>
      </c>
      <c r="K1563" s="58" t="s">
        <v>132</v>
      </c>
      <c r="L1563" s="58" t="s">
        <v>132</v>
      </c>
    </row>
    <row r="1564" spans="1:12" ht="14.25" customHeight="1" x14ac:dyDescent="0.3">
      <c r="A1564" s="65">
        <v>2000</v>
      </c>
      <c r="B1564" s="61" t="s">
        <v>2839</v>
      </c>
      <c r="C1564" s="79" t="s">
        <v>87</v>
      </c>
      <c r="D1564" s="61"/>
      <c r="E1564" s="62" t="s">
        <v>4018</v>
      </c>
      <c r="F1564" s="78"/>
      <c r="G1564" s="58" t="s">
        <v>4857</v>
      </c>
      <c r="H1564" s="68" t="s">
        <v>4020</v>
      </c>
      <c r="I1564" s="71" t="s">
        <v>4527</v>
      </c>
      <c r="J1564" s="59">
        <v>22046</v>
      </c>
      <c r="K1564" s="58" t="s">
        <v>132</v>
      </c>
      <c r="L1564" s="58" t="s">
        <v>132</v>
      </c>
    </row>
    <row r="1565" spans="1:12" ht="14.25" customHeight="1" x14ac:dyDescent="0.3">
      <c r="A1565" s="65">
        <v>2010</v>
      </c>
      <c r="B1565" s="61" t="s">
        <v>1089</v>
      </c>
      <c r="C1565" s="79">
        <v>1966</v>
      </c>
      <c r="D1565" s="61" t="s">
        <v>1090</v>
      </c>
      <c r="E1565" s="61" t="s">
        <v>4024</v>
      </c>
      <c r="F1565" s="78"/>
      <c r="G1565" s="58" t="s">
        <v>4857</v>
      </c>
      <c r="H1565" s="68" t="s">
        <v>3662</v>
      </c>
      <c r="I1565" s="71" t="s">
        <v>4529</v>
      </c>
      <c r="J1565" s="58">
        <v>81</v>
      </c>
      <c r="K1565" s="58" t="s">
        <v>12</v>
      </c>
      <c r="L1565" s="58" t="s">
        <v>132</v>
      </c>
    </row>
    <row r="1566" spans="1:12" ht="14.25" customHeight="1" x14ac:dyDescent="0.3">
      <c r="A1566" s="65">
        <v>2010</v>
      </c>
      <c r="B1566" s="61" t="s">
        <v>1089</v>
      </c>
      <c r="C1566" s="79" t="s">
        <v>87</v>
      </c>
      <c r="D1566" s="61"/>
      <c r="E1566" s="64" t="s">
        <v>4032</v>
      </c>
      <c r="F1566" s="78"/>
      <c r="G1566" s="58" t="s">
        <v>4857</v>
      </c>
      <c r="H1566" s="68" t="s">
        <v>3662</v>
      </c>
      <c r="I1566" s="71" t="s">
        <v>4529</v>
      </c>
      <c r="J1566" s="58">
        <v>81</v>
      </c>
      <c r="K1566" s="58" t="s">
        <v>12</v>
      </c>
      <c r="L1566" s="58" t="s">
        <v>132</v>
      </c>
    </row>
    <row r="1567" spans="1:12" ht="14.25" customHeight="1" x14ac:dyDescent="0.3">
      <c r="A1567" s="65">
        <v>2020</v>
      </c>
      <c r="B1567" s="61" t="s">
        <v>2937</v>
      </c>
      <c r="C1567" s="79">
        <v>1936</v>
      </c>
      <c r="D1567" s="61" t="s">
        <v>2956</v>
      </c>
      <c r="E1567" s="61" t="s">
        <v>4023</v>
      </c>
      <c r="F1567" s="78"/>
      <c r="G1567" s="58" t="s">
        <v>4859</v>
      </c>
      <c r="H1567" s="68" t="s">
        <v>4020</v>
      </c>
      <c r="I1567" s="71" t="s">
        <v>4527</v>
      </c>
      <c r="J1567" s="59">
        <v>2202</v>
      </c>
      <c r="K1567" s="58" t="s">
        <v>132</v>
      </c>
      <c r="L1567" s="58" t="s">
        <v>132</v>
      </c>
    </row>
    <row r="1568" spans="1:12" ht="14.25" customHeight="1" x14ac:dyDescent="0.3">
      <c r="A1568" s="65">
        <v>2020</v>
      </c>
      <c r="B1568" s="61" t="s">
        <v>2937</v>
      </c>
      <c r="C1568" s="79">
        <v>1938</v>
      </c>
      <c r="D1568" s="61" t="s">
        <v>2948</v>
      </c>
      <c r="E1568" s="61" t="s">
        <v>4025</v>
      </c>
      <c r="F1568" s="78"/>
      <c r="G1568" s="58" t="s">
        <v>4857</v>
      </c>
      <c r="H1568" s="68" t="s">
        <v>3662</v>
      </c>
      <c r="I1568" s="71" t="s">
        <v>4529</v>
      </c>
      <c r="J1568" s="58">
        <v>2202</v>
      </c>
      <c r="K1568" s="58" t="s">
        <v>132</v>
      </c>
      <c r="L1568" s="58" t="s">
        <v>132</v>
      </c>
    </row>
    <row r="1569" spans="1:12" ht="14.25" customHeight="1" x14ac:dyDescent="0.3">
      <c r="A1569" s="65">
        <v>2020</v>
      </c>
      <c r="B1569" s="61" t="s">
        <v>2937</v>
      </c>
      <c r="C1569" s="79">
        <v>5656</v>
      </c>
      <c r="D1569" s="61" t="s">
        <v>2954</v>
      </c>
      <c r="E1569" s="61" t="s">
        <v>4050</v>
      </c>
      <c r="F1569" s="78"/>
      <c r="G1569" s="58" t="s">
        <v>4857</v>
      </c>
      <c r="H1569" s="68" t="s">
        <v>3662</v>
      </c>
      <c r="I1569" s="71" t="s">
        <v>4529</v>
      </c>
      <c r="J1569" s="58">
        <v>2202</v>
      </c>
      <c r="K1569" s="58" t="s">
        <v>132</v>
      </c>
      <c r="L1569" s="58" t="s">
        <v>132</v>
      </c>
    </row>
    <row r="1570" spans="1:12" ht="14.25" customHeight="1" x14ac:dyDescent="0.3">
      <c r="A1570" s="65">
        <v>2020</v>
      </c>
      <c r="B1570" s="61" t="s">
        <v>2937</v>
      </c>
      <c r="C1570" s="79">
        <v>5962</v>
      </c>
      <c r="D1570" s="61" t="s">
        <v>2938</v>
      </c>
      <c r="E1570" s="61" t="s">
        <v>4026</v>
      </c>
      <c r="F1570" s="78"/>
      <c r="G1570" s="58" t="s">
        <v>4859</v>
      </c>
      <c r="H1570" s="68" t="s">
        <v>4020</v>
      </c>
      <c r="I1570" s="71" t="s">
        <v>4527</v>
      </c>
      <c r="J1570" s="59">
        <v>2202</v>
      </c>
      <c r="K1570" s="58" t="s">
        <v>132</v>
      </c>
      <c r="L1570" s="58" t="s">
        <v>132</v>
      </c>
    </row>
    <row r="1571" spans="1:12" ht="14.25" customHeight="1" x14ac:dyDescent="0.3">
      <c r="A1571" s="65">
        <v>2020</v>
      </c>
      <c r="B1571" s="61" t="s">
        <v>2937</v>
      </c>
      <c r="C1571" s="79">
        <v>7338</v>
      </c>
      <c r="D1571" s="61" t="s">
        <v>1612</v>
      </c>
      <c r="E1571" s="61" t="s">
        <v>4025</v>
      </c>
      <c r="F1571" s="78"/>
      <c r="G1571" s="58" t="s">
        <v>4857</v>
      </c>
      <c r="H1571" s="68" t="s">
        <v>3662</v>
      </c>
      <c r="I1571" s="71" t="s">
        <v>4529</v>
      </c>
      <c r="J1571" s="58">
        <v>2202</v>
      </c>
      <c r="K1571" s="58" t="s">
        <v>132</v>
      </c>
      <c r="L1571" s="58" t="s">
        <v>132</v>
      </c>
    </row>
    <row r="1572" spans="1:12" ht="14.25" customHeight="1" x14ac:dyDescent="0.3">
      <c r="A1572" s="65">
        <v>2020</v>
      </c>
      <c r="B1572" s="61" t="s">
        <v>2937</v>
      </c>
      <c r="C1572" s="79">
        <v>8398</v>
      </c>
      <c r="D1572" s="61" t="s">
        <v>2962</v>
      </c>
      <c r="E1572" s="61" t="s">
        <v>4024</v>
      </c>
      <c r="F1572" s="78"/>
      <c r="G1572" s="58" t="s">
        <v>4857</v>
      </c>
      <c r="H1572" s="68" t="s">
        <v>3662</v>
      </c>
      <c r="I1572" s="71" t="s">
        <v>4529</v>
      </c>
      <c r="J1572" s="58">
        <v>2202</v>
      </c>
      <c r="K1572" s="58" t="s">
        <v>132</v>
      </c>
      <c r="L1572" s="58" t="s">
        <v>132</v>
      </c>
    </row>
    <row r="1573" spans="1:12" ht="14.25" customHeight="1" x14ac:dyDescent="0.3">
      <c r="A1573" s="65">
        <v>2020</v>
      </c>
      <c r="B1573" s="61" t="s">
        <v>2937</v>
      </c>
      <c r="C1573" s="79" t="s">
        <v>87</v>
      </c>
      <c r="D1573" s="61"/>
      <c r="E1573" s="62" t="s">
        <v>4051</v>
      </c>
      <c r="F1573" s="78"/>
      <c r="G1573" s="58" t="s">
        <v>4857</v>
      </c>
      <c r="H1573" s="68" t="s">
        <v>3662</v>
      </c>
      <c r="I1573" s="71" t="s">
        <v>4529</v>
      </c>
      <c r="J1573" s="58">
        <v>2202</v>
      </c>
      <c r="K1573" s="58" t="s">
        <v>132</v>
      </c>
      <c r="L1573" s="58" t="s">
        <v>132</v>
      </c>
    </row>
    <row r="1574" spans="1:12" ht="14.25" customHeight="1" x14ac:dyDescent="0.3">
      <c r="A1574" s="65">
        <v>2035</v>
      </c>
      <c r="B1574" s="61" t="s">
        <v>2975</v>
      </c>
      <c r="C1574" s="79">
        <v>609</v>
      </c>
      <c r="D1574" s="61" t="s">
        <v>2976</v>
      </c>
      <c r="E1574" s="61" t="s">
        <v>4024</v>
      </c>
      <c r="F1574" s="78">
        <v>2</v>
      </c>
      <c r="G1574" s="58" t="s">
        <v>4859</v>
      </c>
      <c r="H1574" s="68" t="s">
        <v>4020</v>
      </c>
      <c r="I1574" s="71" t="s">
        <v>4527</v>
      </c>
      <c r="J1574" s="58">
        <v>2779</v>
      </c>
      <c r="K1574" s="58" t="s">
        <v>132</v>
      </c>
      <c r="L1574" s="58" t="s">
        <v>132</v>
      </c>
    </row>
    <row r="1575" spans="1:12" ht="14.25" customHeight="1" x14ac:dyDescent="0.3">
      <c r="A1575" s="65">
        <v>2035</v>
      </c>
      <c r="B1575" s="61" t="s">
        <v>2975</v>
      </c>
      <c r="C1575" s="79">
        <v>1888</v>
      </c>
      <c r="D1575" s="61" t="s">
        <v>2987</v>
      </c>
      <c r="E1575" s="61" t="s">
        <v>4023</v>
      </c>
      <c r="F1575" s="78">
        <v>2</v>
      </c>
      <c r="G1575" s="131" t="s">
        <v>4856</v>
      </c>
      <c r="H1575" s="68" t="s">
        <v>4020</v>
      </c>
      <c r="I1575" s="71" t="s">
        <v>4527</v>
      </c>
      <c r="J1575" s="59">
        <v>2779</v>
      </c>
      <c r="K1575" s="58" t="s">
        <v>132</v>
      </c>
      <c r="L1575" s="58" t="s">
        <v>132</v>
      </c>
    </row>
    <row r="1576" spans="1:12" ht="14.25" customHeight="1" x14ac:dyDescent="0.3">
      <c r="A1576" s="65">
        <v>2035</v>
      </c>
      <c r="B1576" s="61" t="s">
        <v>2975</v>
      </c>
      <c r="C1576" s="79">
        <v>2036</v>
      </c>
      <c r="D1576" s="61" t="s">
        <v>2991</v>
      </c>
      <c r="E1576" s="61" t="s">
        <v>4039</v>
      </c>
      <c r="F1576" s="78">
        <v>2</v>
      </c>
      <c r="G1576" s="58" t="s">
        <v>4859</v>
      </c>
      <c r="H1576" s="68" t="s">
        <v>4020</v>
      </c>
      <c r="I1576" s="71" t="s">
        <v>4527</v>
      </c>
      <c r="J1576" s="58">
        <v>2779</v>
      </c>
      <c r="K1576" s="58" t="s">
        <v>132</v>
      </c>
      <c r="L1576" s="58" t="s">
        <v>132</v>
      </c>
    </row>
    <row r="1577" spans="1:12" ht="14.25" customHeight="1" x14ac:dyDescent="0.3">
      <c r="A1577" s="65">
        <v>2035</v>
      </c>
      <c r="B1577" s="61" t="s">
        <v>2975</v>
      </c>
      <c r="C1577" s="79">
        <v>4546</v>
      </c>
      <c r="D1577" s="61" t="s">
        <v>2994</v>
      </c>
      <c r="E1577" s="61" t="s">
        <v>4027</v>
      </c>
      <c r="F1577" s="78">
        <v>1</v>
      </c>
      <c r="G1577" s="58" t="s">
        <v>4859</v>
      </c>
      <c r="H1577" s="68" t="s">
        <v>4020</v>
      </c>
      <c r="I1577" s="71" t="s">
        <v>4527</v>
      </c>
      <c r="J1577" s="58">
        <v>2779</v>
      </c>
      <c r="K1577" s="58" t="s">
        <v>132</v>
      </c>
      <c r="L1577" s="58" t="s">
        <v>132</v>
      </c>
    </row>
    <row r="1578" spans="1:12" ht="14.25" customHeight="1" x14ac:dyDescent="0.3">
      <c r="A1578" s="65">
        <v>2035</v>
      </c>
      <c r="B1578" s="61" t="s">
        <v>2975</v>
      </c>
      <c r="C1578" s="79">
        <v>5090</v>
      </c>
      <c r="D1578" s="61" t="s">
        <v>2981</v>
      </c>
      <c r="E1578" s="61" t="s">
        <v>4024</v>
      </c>
      <c r="F1578" s="78"/>
      <c r="G1578" s="131" t="s">
        <v>4858</v>
      </c>
      <c r="H1578" s="68" t="s">
        <v>3662</v>
      </c>
      <c r="I1578" s="71" t="s">
        <v>4528</v>
      </c>
      <c r="J1578" s="58">
        <v>2779</v>
      </c>
      <c r="K1578" s="58" t="s">
        <v>132</v>
      </c>
      <c r="L1578" s="58" t="s">
        <v>132</v>
      </c>
    </row>
    <row r="1579" spans="1:12" ht="14.25" customHeight="1" x14ac:dyDescent="0.3">
      <c r="A1579" s="65">
        <v>2035</v>
      </c>
      <c r="B1579" s="61" t="s">
        <v>2975</v>
      </c>
      <c r="C1579" s="79">
        <v>5436</v>
      </c>
      <c r="D1579" s="61" t="s">
        <v>2983</v>
      </c>
      <c r="E1579" s="61" t="s">
        <v>4024</v>
      </c>
      <c r="F1579" s="78"/>
      <c r="G1579" s="131" t="s">
        <v>4858</v>
      </c>
      <c r="H1579" s="68" t="s">
        <v>3662</v>
      </c>
      <c r="I1579" s="71" t="s">
        <v>4528</v>
      </c>
      <c r="J1579" s="58">
        <v>2779</v>
      </c>
      <c r="K1579" s="58" t="s">
        <v>132</v>
      </c>
      <c r="L1579" s="58" t="s">
        <v>132</v>
      </c>
    </row>
    <row r="1580" spans="1:12" ht="14.25" customHeight="1" x14ac:dyDescent="0.3">
      <c r="A1580" s="65">
        <v>2035</v>
      </c>
      <c r="B1580" s="61" t="s">
        <v>2975</v>
      </c>
      <c r="C1580" s="79">
        <v>5836</v>
      </c>
      <c r="D1580" s="61" t="s">
        <v>535</v>
      </c>
      <c r="E1580" s="61" t="s">
        <v>4023</v>
      </c>
      <c r="F1580" s="78">
        <v>5</v>
      </c>
      <c r="G1580" s="131" t="s">
        <v>4856</v>
      </c>
      <c r="H1580" s="68" t="s">
        <v>4020</v>
      </c>
      <c r="I1580" s="71" t="s">
        <v>4527</v>
      </c>
      <c r="J1580" s="59">
        <v>2779</v>
      </c>
      <c r="K1580" s="58" t="s">
        <v>132</v>
      </c>
      <c r="L1580" s="58" t="s">
        <v>132</v>
      </c>
    </row>
    <row r="1581" spans="1:12" ht="14.25" customHeight="1" x14ac:dyDescent="0.3">
      <c r="A1581" s="65">
        <v>2035</v>
      </c>
      <c r="B1581" s="61" t="s">
        <v>2975</v>
      </c>
      <c r="C1581" s="79">
        <v>6026</v>
      </c>
      <c r="D1581" s="61" t="s">
        <v>2985</v>
      </c>
      <c r="E1581" s="61" t="s">
        <v>4023</v>
      </c>
      <c r="F1581" s="78"/>
      <c r="G1581" s="58" t="s">
        <v>4859</v>
      </c>
      <c r="H1581" s="68" t="s">
        <v>4020</v>
      </c>
      <c r="I1581" s="71" t="s">
        <v>4527</v>
      </c>
      <c r="J1581" s="59">
        <v>2779</v>
      </c>
      <c r="K1581" s="58" t="s">
        <v>132</v>
      </c>
      <c r="L1581" s="58" t="s">
        <v>132</v>
      </c>
    </row>
    <row r="1582" spans="1:12" ht="14.25" customHeight="1" x14ac:dyDescent="0.3">
      <c r="A1582" s="65">
        <v>2035</v>
      </c>
      <c r="B1582" s="61" t="s">
        <v>2975</v>
      </c>
      <c r="C1582" s="79">
        <v>7082</v>
      </c>
      <c r="D1582" s="61" t="s">
        <v>2989</v>
      </c>
      <c r="E1582" s="61" t="s">
        <v>4025</v>
      </c>
      <c r="F1582" s="78"/>
      <c r="G1582" s="131" t="s">
        <v>4858</v>
      </c>
      <c r="H1582" s="68" t="s">
        <v>4033</v>
      </c>
      <c r="I1582" s="71" t="s">
        <v>4528</v>
      </c>
      <c r="J1582" s="58">
        <v>2779</v>
      </c>
      <c r="K1582" s="58" t="s">
        <v>132</v>
      </c>
      <c r="L1582" s="58" t="s">
        <v>132</v>
      </c>
    </row>
    <row r="1583" spans="1:12" ht="14.25" customHeight="1" x14ac:dyDescent="0.3">
      <c r="A1583" s="65">
        <v>2035</v>
      </c>
      <c r="B1583" s="61" t="s">
        <v>2975</v>
      </c>
      <c r="C1583" s="79">
        <v>8133</v>
      </c>
      <c r="D1583" s="61" t="s">
        <v>3001</v>
      </c>
      <c r="E1583" s="61" t="s">
        <v>4037</v>
      </c>
      <c r="F1583" s="78">
        <v>2</v>
      </c>
      <c r="G1583" s="58" t="s">
        <v>4859</v>
      </c>
      <c r="H1583" s="68" t="s">
        <v>4020</v>
      </c>
      <c r="I1583" s="71" t="s">
        <v>4527</v>
      </c>
      <c r="J1583" s="58">
        <v>2779</v>
      </c>
      <c r="K1583" s="58" t="s">
        <v>132</v>
      </c>
      <c r="L1583" s="58" t="s">
        <v>132</v>
      </c>
    </row>
    <row r="1584" spans="1:12" ht="14.25" customHeight="1" x14ac:dyDescent="0.3">
      <c r="A1584" s="65">
        <v>2035</v>
      </c>
      <c r="B1584" s="61" t="s">
        <v>2975</v>
      </c>
      <c r="C1584" s="79" t="s">
        <v>87</v>
      </c>
      <c r="D1584" s="61"/>
      <c r="E1584" s="62" t="s">
        <v>4101</v>
      </c>
      <c r="F1584" s="78">
        <v>2</v>
      </c>
      <c r="G1584" s="58" t="s">
        <v>4859</v>
      </c>
      <c r="H1584" s="68" t="s">
        <v>4020</v>
      </c>
      <c r="I1584" s="71" t="s">
        <v>4527</v>
      </c>
      <c r="J1584" s="58">
        <v>2779</v>
      </c>
      <c r="K1584" s="58" t="s">
        <v>132</v>
      </c>
      <c r="L1584" s="58" t="s">
        <v>132</v>
      </c>
    </row>
    <row r="1585" spans="1:12" ht="14.25" customHeight="1" x14ac:dyDescent="0.3">
      <c r="A1585" s="65">
        <v>2055</v>
      </c>
      <c r="B1585" s="61" t="s">
        <v>1640</v>
      </c>
      <c r="C1585" s="79">
        <v>2204</v>
      </c>
      <c r="D1585" s="61" t="s">
        <v>1641</v>
      </c>
      <c r="E1585" s="61" t="s">
        <v>4024</v>
      </c>
      <c r="F1585" s="78"/>
      <c r="G1585" s="122" t="s">
        <v>7968</v>
      </c>
      <c r="H1585" s="68" t="s">
        <v>3662</v>
      </c>
      <c r="I1585" s="71" t="s">
        <v>4528</v>
      </c>
      <c r="J1585" s="58">
        <v>692</v>
      </c>
      <c r="K1585" s="58" t="s">
        <v>12</v>
      </c>
      <c r="L1585" s="58" t="s">
        <v>132</v>
      </c>
    </row>
    <row r="1586" spans="1:12" ht="14.25" customHeight="1" x14ac:dyDescent="0.3">
      <c r="A1586" s="65">
        <v>2055</v>
      </c>
      <c r="B1586" s="61" t="s">
        <v>1640</v>
      </c>
      <c r="C1586" s="79">
        <v>2208</v>
      </c>
      <c r="D1586" s="61" t="s">
        <v>1645</v>
      </c>
      <c r="E1586" s="61" t="s">
        <v>4024</v>
      </c>
      <c r="F1586" s="78"/>
      <c r="G1586" s="122" t="s">
        <v>4858</v>
      </c>
      <c r="H1586" s="68" t="s">
        <v>3662</v>
      </c>
      <c r="I1586" s="71" t="s">
        <v>4528</v>
      </c>
      <c r="J1586" s="58">
        <v>692</v>
      </c>
      <c r="K1586" s="58" t="s">
        <v>12</v>
      </c>
      <c r="L1586" s="58" t="s">
        <v>132</v>
      </c>
    </row>
    <row r="1587" spans="1:12" ht="14.25" customHeight="1" x14ac:dyDescent="0.3">
      <c r="A1587" s="67">
        <v>2055</v>
      </c>
      <c r="B1587" s="61" t="s">
        <v>1640</v>
      </c>
      <c r="C1587" s="79" t="s">
        <v>87</v>
      </c>
      <c r="D1587" s="61"/>
      <c r="E1587" s="64" t="s">
        <v>4032</v>
      </c>
      <c r="F1587" s="78"/>
      <c r="G1587" s="58" t="s">
        <v>4858</v>
      </c>
      <c r="H1587" s="68" t="s">
        <v>3662</v>
      </c>
      <c r="I1587" s="71" t="s">
        <v>4528</v>
      </c>
      <c r="J1587" s="58">
        <v>692</v>
      </c>
      <c r="K1587" s="58" t="s">
        <v>12</v>
      </c>
      <c r="L1587" s="58" t="s">
        <v>132</v>
      </c>
    </row>
    <row r="1588" spans="1:12" ht="14.25" customHeight="1" x14ac:dyDescent="0.3">
      <c r="A1588" s="65">
        <v>2070</v>
      </c>
      <c r="B1588" s="61" t="s">
        <v>2778</v>
      </c>
      <c r="C1588" s="79">
        <v>5446</v>
      </c>
      <c r="D1588" s="61" t="s">
        <v>2779</v>
      </c>
      <c r="E1588" s="61" t="s">
        <v>4065</v>
      </c>
      <c r="F1588" s="78"/>
      <c r="G1588" s="58" t="s">
        <v>4859</v>
      </c>
      <c r="H1588" s="68" t="s">
        <v>4066</v>
      </c>
      <c r="I1588" s="71" t="s">
        <v>4527</v>
      </c>
      <c r="J1588" s="58">
        <v>507</v>
      </c>
      <c r="K1588" s="58" t="s">
        <v>12</v>
      </c>
      <c r="L1588" s="58" t="s">
        <v>132</v>
      </c>
    </row>
    <row r="1589" spans="1:12" ht="14.25" customHeight="1" x14ac:dyDescent="0.3">
      <c r="A1589" s="65">
        <v>2070</v>
      </c>
      <c r="B1589" s="61" t="s">
        <v>2778</v>
      </c>
      <c r="C1589" s="79">
        <v>5450</v>
      </c>
      <c r="D1589" s="61" t="s">
        <v>2783</v>
      </c>
      <c r="E1589" s="61" t="s">
        <v>4065</v>
      </c>
      <c r="F1589" s="78"/>
      <c r="G1589" s="58" t="s">
        <v>4859</v>
      </c>
      <c r="H1589" s="68" t="s">
        <v>4066</v>
      </c>
      <c r="I1589" s="71" t="s">
        <v>4527</v>
      </c>
      <c r="J1589" s="58">
        <v>507</v>
      </c>
      <c r="K1589" s="58" t="s">
        <v>12</v>
      </c>
      <c r="L1589" s="58" t="s">
        <v>132</v>
      </c>
    </row>
    <row r="1590" spans="1:12" ht="14.25" customHeight="1" x14ac:dyDescent="0.3">
      <c r="A1590" s="65">
        <v>2070</v>
      </c>
      <c r="B1590" s="61" t="s">
        <v>2778</v>
      </c>
      <c r="C1590" s="79">
        <v>5452</v>
      </c>
      <c r="D1590" s="61" t="s">
        <v>2781</v>
      </c>
      <c r="E1590" s="61" t="s">
        <v>4024</v>
      </c>
      <c r="F1590" s="78"/>
      <c r="G1590" s="58" t="s">
        <v>4857</v>
      </c>
      <c r="H1590" s="68" t="s">
        <v>3662</v>
      </c>
      <c r="I1590" s="71" t="s">
        <v>4529</v>
      </c>
      <c r="J1590" s="58">
        <v>507</v>
      </c>
      <c r="K1590" s="58" t="s">
        <v>12</v>
      </c>
      <c r="L1590" s="58" t="s">
        <v>132</v>
      </c>
    </row>
    <row r="1591" spans="1:12" ht="14.25" customHeight="1" x14ac:dyDescent="0.3">
      <c r="A1591" s="65">
        <v>2070</v>
      </c>
      <c r="B1591" s="61" t="s">
        <v>2778</v>
      </c>
      <c r="C1591" s="79" t="s">
        <v>87</v>
      </c>
      <c r="D1591" s="61"/>
      <c r="E1591" s="62" t="s">
        <v>4051</v>
      </c>
      <c r="F1591" s="78"/>
      <c r="G1591" s="58" t="s">
        <v>4857</v>
      </c>
      <c r="H1591" s="68" t="s">
        <v>3662</v>
      </c>
      <c r="I1591" s="71" t="s">
        <v>4529</v>
      </c>
      <c r="J1591" s="58">
        <v>507</v>
      </c>
      <c r="K1591" s="58" t="s">
        <v>12</v>
      </c>
      <c r="L1591" s="58" t="s">
        <v>132</v>
      </c>
    </row>
    <row r="1592" spans="1:12" ht="14.25" customHeight="1" x14ac:dyDescent="0.3">
      <c r="A1592" s="65">
        <v>2180</v>
      </c>
      <c r="B1592" s="61" t="s">
        <v>2996</v>
      </c>
      <c r="C1592" s="79">
        <v>1392</v>
      </c>
      <c r="D1592" s="61" t="s">
        <v>483</v>
      </c>
      <c r="E1592" s="61" t="s">
        <v>4024</v>
      </c>
      <c r="F1592" s="78"/>
      <c r="G1592" s="126" t="s">
        <v>4858</v>
      </c>
      <c r="H1592" s="68" t="s">
        <v>4033</v>
      </c>
      <c r="I1592" s="71" t="s">
        <v>4528</v>
      </c>
      <c r="J1592" s="58">
        <v>6215</v>
      </c>
      <c r="K1592" s="58" t="s">
        <v>132</v>
      </c>
      <c r="L1592" s="58" t="s">
        <v>132</v>
      </c>
    </row>
    <row r="1593" spans="1:12" ht="14.25" customHeight="1" x14ac:dyDescent="0.3">
      <c r="A1593" s="65">
        <v>2180</v>
      </c>
      <c r="B1593" s="61" t="s">
        <v>2996</v>
      </c>
      <c r="C1593" s="79">
        <v>6054</v>
      </c>
      <c r="D1593" s="61" t="s">
        <v>2997</v>
      </c>
      <c r="E1593" s="61" t="s">
        <v>4024</v>
      </c>
      <c r="F1593" s="78"/>
      <c r="G1593" s="126" t="s">
        <v>4858</v>
      </c>
      <c r="H1593" s="68" t="s">
        <v>3662</v>
      </c>
      <c r="I1593" s="71" t="s">
        <v>4528</v>
      </c>
      <c r="J1593" s="58">
        <v>6215</v>
      </c>
      <c r="K1593" s="58" t="s">
        <v>132</v>
      </c>
      <c r="L1593" s="58" t="s">
        <v>132</v>
      </c>
    </row>
    <row r="1594" spans="1:12" ht="14.25" customHeight="1" x14ac:dyDescent="0.3">
      <c r="A1594" s="65">
        <v>2180</v>
      </c>
      <c r="B1594" s="61" t="s">
        <v>2996</v>
      </c>
      <c r="C1594" s="79">
        <v>1915</v>
      </c>
      <c r="D1594" s="61" t="s">
        <v>2999</v>
      </c>
      <c r="E1594" s="61" t="s">
        <v>4024</v>
      </c>
      <c r="F1594" s="78"/>
      <c r="G1594" s="58" t="s">
        <v>4857</v>
      </c>
      <c r="H1594" s="68" t="s">
        <v>3662</v>
      </c>
      <c r="I1594" s="71" t="s">
        <v>4529</v>
      </c>
      <c r="J1594" s="58">
        <v>6215</v>
      </c>
      <c r="K1594" s="58" t="s">
        <v>132</v>
      </c>
      <c r="L1594" s="58" t="s">
        <v>132</v>
      </c>
    </row>
    <row r="1595" spans="1:12" ht="14.25" customHeight="1" x14ac:dyDescent="0.3">
      <c r="A1595" s="65">
        <v>2180</v>
      </c>
      <c r="B1595" s="61" t="s">
        <v>2996</v>
      </c>
      <c r="C1595" s="79">
        <v>4458</v>
      </c>
      <c r="D1595" s="61" t="s">
        <v>1367</v>
      </c>
      <c r="E1595" s="61" t="s">
        <v>4023</v>
      </c>
      <c r="F1595" s="78"/>
      <c r="G1595" s="58" t="s">
        <v>4859</v>
      </c>
      <c r="H1595" s="68" t="s">
        <v>4020</v>
      </c>
      <c r="I1595" s="71" t="s">
        <v>4527</v>
      </c>
      <c r="J1595" s="59">
        <v>6215</v>
      </c>
      <c r="K1595" s="58" t="s">
        <v>132</v>
      </c>
      <c r="L1595" s="58" t="s">
        <v>132</v>
      </c>
    </row>
    <row r="1596" spans="1:12" ht="14.25" customHeight="1" x14ac:dyDescent="0.3">
      <c r="A1596" s="65">
        <v>2180</v>
      </c>
      <c r="B1596" s="61" t="s">
        <v>2996</v>
      </c>
      <c r="C1596" s="79">
        <v>6058</v>
      </c>
      <c r="D1596" s="61" t="s">
        <v>3003</v>
      </c>
      <c r="E1596" s="61" t="s">
        <v>4024</v>
      </c>
      <c r="F1596" s="78"/>
      <c r="G1596" s="58" t="s">
        <v>4857</v>
      </c>
      <c r="H1596" s="68" t="s">
        <v>3662</v>
      </c>
      <c r="I1596" s="71" t="s">
        <v>4529</v>
      </c>
      <c r="J1596" s="58">
        <v>6215</v>
      </c>
      <c r="K1596" s="58" t="s">
        <v>132</v>
      </c>
      <c r="L1596" s="58" t="s">
        <v>132</v>
      </c>
    </row>
    <row r="1597" spans="1:12" ht="14.25" customHeight="1" x14ac:dyDescent="0.3">
      <c r="A1597" s="65">
        <v>2180</v>
      </c>
      <c r="B1597" s="61" t="s">
        <v>2996</v>
      </c>
      <c r="C1597" s="79">
        <v>6366</v>
      </c>
      <c r="D1597" s="61" t="s">
        <v>3006</v>
      </c>
      <c r="E1597" s="61" t="s">
        <v>4023</v>
      </c>
      <c r="F1597" s="78">
        <v>2</v>
      </c>
      <c r="G1597" s="126" t="s">
        <v>7967</v>
      </c>
      <c r="H1597" s="68" t="s">
        <v>4020</v>
      </c>
      <c r="I1597" s="71" t="s">
        <v>4527</v>
      </c>
      <c r="J1597" s="59">
        <v>6215</v>
      </c>
      <c r="K1597" s="58" t="s">
        <v>132</v>
      </c>
      <c r="L1597" s="58" t="s">
        <v>132</v>
      </c>
    </row>
    <row r="1598" spans="1:12" ht="14.25" customHeight="1" x14ac:dyDescent="0.3">
      <c r="A1598" s="65">
        <v>2180</v>
      </c>
      <c r="B1598" s="61" t="s">
        <v>2996</v>
      </c>
      <c r="C1598" s="79">
        <v>6466</v>
      </c>
      <c r="D1598" s="61" t="s">
        <v>3014</v>
      </c>
      <c r="E1598" s="61" t="s">
        <v>4023</v>
      </c>
      <c r="F1598" s="78"/>
      <c r="G1598" s="130" t="s">
        <v>4857</v>
      </c>
      <c r="H1598" s="68" t="s">
        <v>4020</v>
      </c>
      <c r="I1598" s="71" t="s">
        <v>4527</v>
      </c>
      <c r="J1598" s="59">
        <v>6215</v>
      </c>
      <c r="K1598" s="58" t="s">
        <v>132</v>
      </c>
      <c r="L1598" s="58" t="s">
        <v>132</v>
      </c>
    </row>
    <row r="1599" spans="1:12" ht="14.25" customHeight="1" x14ac:dyDescent="0.3">
      <c r="A1599" s="65">
        <v>2180</v>
      </c>
      <c r="B1599" s="61" t="s">
        <v>2996</v>
      </c>
      <c r="C1599" s="79">
        <v>6486</v>
      </c>
      <c r="D1599" s="61" t="s">
        <v>3019</v>
      </c>
      <c r="E1599" s="61" t="s">
        <v>4023</v>
      </c>
      <c r="F1599" s="78"/>
      <c r="G1599" s="126" t="s">
        <v>4857</v>
      </c>
      <c r="H1599" s="68" t="s">
        <v>4020</v>
      </c>
      <c r="I1599" s="71" t="s">
        <v>4527</v>
      </c>
      <c r="J1599" s="59">
        <v>6215</v>
      </c>
      <c r="K1599" s="58" t="s">
        <v>132</v>
      </c>
      <c r="L1599" s="58" t="s">
        <v>132</v>
      </c>
    </row>
    <row r="1600" spans="1:12" ht="14.25" customHeight="1" x14ac:dyDescent="0.3">
      <c r="A1600" s="65">
        <v>2180</v>
      </c>
      <c r="B1600" s="61" t="s">
        <v>2996</v>
      </c>
      <c r="C1600" s="79">
        <v>6494</v>
      </c>
      <c r="D1600" s="61" t="s">
        <v>3008</v>
      </c>
      <c r="E1600" s="61" t="s">
        <v>4024</v>
      </c>
      <c r="F1600" s="78"/>
      <c r="G1600" s="58" t="s">
        <v>4859</v>
      </c>
      <c r="H1600" s="68" t="s">
        <v>4033</v>
      </c>
      <c r="I1600" s="71" t="s">
        <v>4527</v>
      </c>
      <c r="J1600" s="58">
        <v>6215</v>
      </c>
      <c r="K1600" s="58" t="s">
        <v>132</v>
      </c>
      <c r="L1600" s="58" t="s">
        <v>132</v>
      </c>
    </row>
    <row r="1601" spans="1:12" ht="14.25" customHeight="1" x14ac:dyDescent="0.3">
      <c r="A1601" s="65">
        <v>2180</v>
      </c>
      <c r="B1601" s="61" t="s">
        <v>2996</v>
      </c>
      <c r="C1601" s="79">
        <v>6490</v>
      </c>
      <c r="D1601" s="61" t="s">
        <v>3010</v>
      </c>
      <c r="E1601" s="61" t="s">
        <v>4024</v>
      </c>
      <c r="F1601" s="78"/>
      <c r="G1601" s="58" t="s">
        <v>4859</v>
      </c>
      <c r="H1601" s="68" t="s">
        <v>4033</v>
      </c>
      <c r="I1601" s="71" t="s">
        <v>4527</v>
      </c>
      <c r="J1601" s="58">
        <v>6215</v>
      </c>
      <c r="K1601" s="58" t="s">
        <v>132</v>
      </c>
      <c r="L1601" s="58" t="s">
        <v>132</v>
      </c>
    </row>
    <row r="1602" spans="1:12" ht="14.25" customHeight="1" x14ac:dyDescent="0.3">
      <c r="A1602" s="65">
        <v>2180</v>
      </c>
      <c r="B1602" s="61" t="s">
        <v>2996</v>
      </c>
      <c r="C1602" s="79">
        <v>6262</v>
      </c>
      <c r="D1602" s="61" t="s">
        <v>3012</v>
      </c>
      <c r="E1602" s="61" t="s">
        <v>4024</v>
      </c>
      <c r="F1602" s="78"/>
      <c r="G1602" s="58" t="s">
        <v>4857</v>
      </c>
      <c r="H1602" s="68" t="s">
        <v>3662</v>
      </c>
      <c r="I1602" s="71" t="s">
        <v>4529</v>
      </c>
      <c r="J1602" s="58">
        <v>6215</v>
      </c>
      <c r="K1602" s="58" t="s">
        <v>132</v>
      </c>
      <c r="L1602" s="58" t="s">
        <v>132</v>
      </c>
    </row>
    <row r="1603" spans="1:12" ht="14.25" customHeight="1" x14ac:dyDescent="0.3">
      <c r="A1603" s="65">
        <v>2180</v>
      </c>
      <c r="B1603" s="61" t="s">
        <v>2996</v>
      </c>
      <c r="C1603" s="79">
        <v>7106</v>
      </c>
      <c r="D1603" s="61" t="s">
        <v>2911</v>
      </c>
      <c r="E1603" s="61" t="s">
        <v>4027</v>
      </c>
      <c r="F1603" s="78">
        <v>1</v>
      </c>
      <c r="G1603" s="126" t="s">
        <v>4856</v>
      </c>
      <c r="H1603" s="68" t="s">
        <v>4020</v>
      </c>
      <c r="I1603" s="71" t="s">
        <v>4527</v>
      </c>
      <c r="J1603" s="58">
        <v>6215</v>
      </c>
      <c r="K1603" s="58" t="s">
        <v>132</v>
      </c>
      <c r="L1603" s="58" t="s">
        <v>132</v>
      </c>
    </row>
    <row r="1604" spans="1:12" ht="14.25" customHeight="1" x14ac:dyDescent="0.3">
      <c r="A1604" s="65">
        <v>2180</v>
      </c>
      <c r="B1604" s="61" t="s">
        <v>2996</v>
      </c>
      <c r="C1604" s="79">
        <v>9149</v>
      </c>
      <c r="D1604" s="61" t="s">
        <v>3016</v>
      </c>
      <c r="E1604" s="61" t="s">
        <v>4030</v>
      </c>
      <c r="F1604" s="78"/>
      <c r="G1604" s="114" t="s">
        <v>7967</v>
      </c>
      <c r="H1604" s="68" t="s">
        <v>3662</v>
      </c>
      <c r="I1604" s="71" t="s">
        <v>4529</v>
      </c>
      <c r="J1604" s="58">
        <v>6215</v>
      </c>
      <c r="K1604" s="58" t="s">
        <v>132</v>
      </c>
      <c r="L1604" s="58" t="s">
        <v>132</v>
      </c>
    </row>
    <row r="1605" spans="1:12" ht="14.25" customHeight="1" x14ac:dyDescent="0.3">
      <c r="A1605" s="65">
        <v>2180</v>
      </c>
      <c r="B1605" s="61" t="s">
        <v>2996</v>
      </c>
      <c r="C1605" s="79" t="s">
        <v>87</v>
      </c>
      <c r="D1605" s="61"/>
      <c r="E1605" s="62" t="s">
        <v>4092</v>
      </c>
      <c r="F1605" s="78"/>
      <c r="G1605" s="126" t="s">
        <v>4858</v>
      </c>
      <c r="H1605" s="68" t="s">
        <v>3662</v>
      </c>
      <c r="I1605" s="71" t="s">
        <v>4528</v>
      </c>
      <c r="J1605" s="58">
        <v>6215</v>
      </c>
      <c r="K1605" s="58" t="s">
        <v>132</v>
      </c>
      <c r="L1605" s="58" t="s">
        <v>132</v>
      </c>
    </row>
    <row r="1606" spans="1:12" ht="14.25" customHeight="1" x14ac:dyDescent="0.3">
      <c r="A1606" s="65">
        <v>2190</v>
      </c>
      <c r="B1606" s="61" t="s">
        <v>3829</v>
      </c>
      <c r="C1606" s="79">
        <v>6196</v>
      </c>
      <c r="D1606" s="61" t="s">
        <v>3830</v>
      </c>
      <c r="E1606" s="61" t="s">
        <v>4023</v>
      </c>
      <c r="F1606" s="78"/>
      <c r="G1606" s="58" t="s">
        <v>4859</v>
      </c>
      <c r="H1606" s="68" t="s">
        <v>4020</v>
      </c>
      <c r="I1606" s="71" t="s">
        <v>4527</v>
      </c>
      <c r="J1606" s="59">
        <v>272</v>
      </c>
      <c r="K1606" s="58" t="s">
        <v>12</v>
      </c>
      <c r="L1606" s="58" t="s">
        <v>132</v>
      </c>
    </row>
    <row r="1607" spans="1:12" ht="14.25" customHeight="1" x14ac:dyDescent="0.3">
      <c r="A1607" s="65">
        <v>2190</v>
      </c>
      <c r="B1607" s="61" t="s">
        <v>3829</v>
      </c>
      <c r="C1607" s="79">
        <v>6307</v>
      </c>
      <c r="D1607" s="61" t="s">
        <v>3858</v>
      </c>
      <c r="E1607" s="61" t="s">
        <v>4024</v>
      </c>
      <c r="F1607" s="78"/>
      <c r="G1607" s="58" t="s">
        <v>4857</v>
      </c>
      <c r="H1607" s="68" t="s">
        <v>3662</v>
      </c>
      <c r="I1607" s="71" t="s">
        <v>4529</v>
      </c>
      <c r="J1607" s="58">
        <v>272</v>
      </c>
      <c r="K1607" s="58" t="s">
        <v>12</v>
      </c>
      <c r="L1607" s="58" t="s">
        <v>132</v>
      </c>
    </row>
    <row r="1608" spans="1:12" ht="14.25" customHeight="1" x14ac:dyDescent="0.3">
      <c r="A1608" s="65">
        <v>2190</v>
      </c>
      <c r="B1608" s="61" t="s">
        <v>3829</v>
      </c>
      <c r="C1608" s="79">
        <v>6436</v>
      </c>
      <c r="D1608" s="61" t="s">
        <v>3845</v>
      </c>
      <c r="E1608" s="61" t="s">
        <v>4023</v>
      </c>
      <c r="F1608" s="78"/>
      <c r="G1608" s="58" t="s">
        <v>4859</v>
      </c>
      <c r="H1608" s="68" t="s">
        <v>4020</v>
      </c>
      <c r="I1608" s="71" t="s">
        <v>4527</v>
      </c>
      <c r="J1608" s="59">
        <v>272</v>
      </c>
      <c r="K1608" s="58" t="s">
        <v>12</v>
      </c>
      <c r="L1608" s="58" t="s">
        <v>132</v>
      </c>
    </row>
    <row r="1609" spans="1:12" ht="14.25" customHeight="1" x14ac:dyDescent="0.3">
      <c r="A1609" s="65">
        <v>2190</v>
      </c>
      <c r="B1609" s="61" t="s">
        <v>3829</v>
      </c>
      <c r="C1609" s="79">
        <v>6718</v>
      </c>
      <c r="D1609" s="61" t="s">
        <v>3860</v>
      </c>
      <c r="E1609" s="61" t="s">
        <v>4024</v>
      </c>
      <c r="F1609" s="78"/>
      <c r="G1609" s="58" t="s">
        <v>4857</v>
      </c>
      <c r="H1609" s="68" t="s">
        <v>3662</v>
      </c>
      <c r="I1609" s="71" t="s">
        <v>4529</v>
      </c>
      <c r="J1609" s="58">
        <v>272</v>
      </c>
      <c r="K1609" s="58" t="s">
        <v>12</v>
      </c>
      <c r="L1609" s="58" t="s">
        <v>132</v>
      </c>
    </row>
    <row r="1610" spans="1:12" ht="14.25" customHeight="1" x14ac:dyDescent="0.3">
      <c r="A1610" s="67">
        <v>2190</v>
      </c>
      <c r="B1610" s="61" t="s">
        <v>3829</v>
      </c>
      <c r="C1610" s="79" t="s">
        <v>87</v>
      </c>
      <c r="D1610" s="61"/>
      <c r="E1610" s="62" t="s">
        <v>4042</v>
      </c>
      <c r="F1610" s="78"/>
      <c r="G1610" s="58" t="s">
        <v>4859</v>
      </c>
      <c r="H1610" s="68" t="s">
        <v>4020</v>
      </c>
      <c r="I1610" s="71" t="s">
        <v>4527</v>
      </c>
      <c r="J1610" s="59">
        <v>272</v>
      </c>
      <c r="K1610" s="58" t="s">
        <v>12</v>
      </c>
      <c r="L1610" s="58" t="s">
        <v>132</v>
      </c>
    </row>
    <row r="1611" spans="1:12" ht="14.25" customHeight="1" x14ac:dyDescent="0.3">
      <c r="A1611" s="65">
        <v>2395</v>
      </c>
      <c r="B1611" s="61" t="s">
        <v>416</v>
      </c>
      <c r="C1611" s="79">
        <v>1094</v>
      </c>
      <c r="D1611" s="61" t="s">
        <v>583</v>
      </c>
      <c r="E1611" s="61" t="s">
        <v>4024</v>
      </c>
      <c r="F1611" s="78"/>
      <c r="G1611" s="58" t="s">
        <v>4858</v>
      </c>
      <c r="H1611" s="68" t="s">
        <v>3662</v>
      </c>
      <c r="I1611" s="71" t="s">
        <v>4528</v>
      </c>
      <c r="J1611" s="58">
        <v>1429</v>
      </c>
      <c r="K1611" s="58" t="s">
        <v>132</v>
      </c>
      <c r="L1611" s="58" t="s">
        <v>132</v>
      </c>
    </row>
    <row r="1612" spans="1:12" ht="14.25" customHeight="1" x14ac:dyDescent="0.3">
      <c r="A1612" s="65">
        <v>2395</v>
      </c>
      <c r="B1612" s="61" t="s">
        <v>416</v>
      </c>
      <c r="C1612" s="79">
        <v>1096</v>
      </c>
      <c r="D1612" s="61" t="s">
        <v>581</v>
      </c>
      <c r="E1612" s="61" t="s">
        <v>4023</v>
      </c>
      <c r="F1612" s="78"/>
      <c r="G1612" s="58" t="s">
        <v>4857</v>
      </c>
      <c r="H1612" s="68" t="s">
        <v>4020</v>
      </c>
      <c r="I1612" s="71" t="s">
        <v>4527</v>
      </c>
      <c r="J1612" s="59">
        <v>1429</v>
      </c>
      <c r="K1612" s="58" t="s">
        <v>132</v>
      </c>
      <c r="L1612" s="58" t="s">
        <v>132</v>
      </c>
    </row>
    <row r="1613" spans="1:12" ht="14.25" customHeight="1" x14ac:dyDescent="0.3">
      <c r="A1613" s="65">
        <v>2395</v>
      </c>
      <c r="B1613" s="61" t="s">
        <v>416</v>
      </c>
      <c r="C1613" s="79">
        <v>1438</v>
      </c>
      <c r="D1613" s="61" t="s">
        <v>417</v>
      </c>
      <c r="E1613" s="61" t="s">
        <v>4027</v>
      </c>
      <c r="F1613" s="78">
        <v>1</v>
      </c>
      <c r="G1613" s="58" t="s">
        <v>4856</v>
      </c>
      <c r="H1613" s="68" t="s">
        <v>4020</v>
      </c>
      <c r="I1613" s="71" t="s">
        <v>4527</v>
      </c>
      <c r="J1613" s="58">
        <v>1429</v>
      </c>
      <c r="K1613" s="58" t="s">
        <v>132</v>
      </c>
      <c r="L1613" s="58" t="s">
        <v>132</v>
      </c>
    </row>
    <row r="1614" spans="1:12" ht="14.25" customHeight="1" x14ac:dyDescent="0.3">
      <c r="A1614" s="65">
        <v>2395</v>
      </c>
      <c r="B1614" s="61" t="s">
        <v>416</v>
      </c>
      <c r="C1614" s="79">
        <v>8832</v>
      </c>
      <c r="D1614" s="61" t="s">
        <v>585</v>
      </c>
      <c r="E1614" s="61" t="s">
        <v>4072</v>
      </c>
      <c r="F1614" s="78"/>
      <c r="G1614" s="58" t="s">
        <v>4857</v>
      </c>
      <c r="H1614" s="68" t="s">
        <v>4066</v>
      </c>
      <c r="I1614" s="71" t="s">
        <v>4527</v>
      </c>
      <c r="J1614" s="58">
        <v>1429</v>
      </c>
      <c r="K1614" s="58" t="s">
        <v>132</v>
      </c>
      <c r="L1614" s="58" t="s">
        <v>132</v>
      </c>
    </row>
    <row r="1615" spans="1:12" ht="14.25" customHeight="1" x14ac:dyDescent="0.3">
      <c r="A1615" s="65">
        <v>2395</v>
      </c>
      <c r="B1615" s="61" t="s">
        <v>416</v>
      </c>
      <c r="C1615" s="79" t="s">
        <v>87</v>
      </c>
      <c r="D1615" s="61"/>
      <c r="E1615" s="64" t="s">
        <v>4042</v>
      </c>
      <c r="F1615" s="78"/>
      <c r="G1615" s="58" t="s">
        <v>4857</v>
      </c>
      <c r="H1615" s="68" t="s">
        <v>4020</v>
      </c>
      <c r="I1615" s="71" t="s">
        <v>4527</v>
      </c>
      <c r="J1615" s="59">
        <v>1429</v>
      </c>
      <c r="K1615" s="58" t="s">
        <v>132</v>
      </c>
      <c r="L1615" s="58" t="s">
        <v>132</v>
      </c>
    </row>
    <row r="1616" spans="1:12" ht="14.25" customHeight="1" x14ac:dyDescent="0.3">
      <c r="A1616" s="65">
        <v>2405</v>
      </c>
      <c r="B1616" s="61" t="s">
        <v>1984</v>
      </c>
      <c r="C1616" s="79">
        <v>1009</v>
      </c>
      <c r="D1616" s="61" t="s">
        <v>1985</v>
      </c>
      <c r="E1616" s="61" t="s">
        <v>4023</v>
      </c>
      <c r="F1616" s="78"/>
      <c r="G1616" s="58" t="s">
        <v>4857</v>
      </c>
      <c r="H1616" s="68" t="s">
        <v>4020</v>
      </c>
      <c r="I1616" s="71" t="s">
        <v>4527</v>
      </c>
      <c r="J1616" s="59">
        <v>3473</v>
      </c>
      <c r="K1616" s="58" t="s">
        <v>132</v>
      </c>
      <c r="L1616" s="58" t="s">
        <v>132</v>
      </c>
    </row>
    <row r="1617" spans="1:12" ht="14.25" customHeight="1" x14ac:dyDescent="0.3">
      <c r="A1617" s="65">
        <v>2405</v>
      </c>
      <c r="B1617" s="61" t="s">
        <v>1984</v>
      </c>
      <c r="C1617" s="79">
        <v>1850</v>
      </c>
      <c r="D1617" s="61" t="s">
        <v>487</v>
      </c>
      <c r="E1617" s="61" t="s">
        <v>4027</v>
      </c>
      <c r="F1617" s="78">
        <v>2</v>
      </c>
      <c r="G1617" s="58" t="s">
        <v>4856</v>
      </c>
      <c r="H1617" s="68" t="s">
        <v>4020</v>
      </c>
      <c r="I1617" s="71" t="s">
        <v>4527</v>
      </c>
      <c r="J1617" s="58">
        <v>3473</v>
      </c>
      <c r="K1617" s="58" t="s">
        <v>132</v>
      </c>
      <c r="L1617" s="58" t="s">
        <v>132</v>
      </c>
    </row>
    <row r="1618" spans="1:12" ht="14.25" customHeight="1" x14ac:dyDescent="0.3">
      <c r="A1618" s="65">
        <v>2405</v>
      </c>
      <c r="B1618" s="61" t="s">
        <v>1984</v>
      </c>
      <c r="C1618" s="79">
        <v>3074</v>
      </c>
      <c r="D1618" s="61" t="s">
        <v>1992</v>
      </c>
      <c r="E1618" s="61" t="s">
        <v>4023</v>
      </c>
      <c r="F1618" s="78"/>
      <c r="G1618" s="58" t="s">
        <v>4857</v>
      </c>
      <c r="H1618" s="68" t="s">
        <v>4020</v>
      </c>
      <c r="I1618" s="71" t="s">
        <v>4527</v>
      </c>
      <c r="J1618" s="59">
        <v>3473</v>
      </c>
      <c r="K1618" s="58" t="s">
        <v>132</v>
      </c>
      <c r="L1618" s="58" t="s">
        <v>132</v>
      </c>
    </row>
    <row r="1619" spans="1:12" ht="14.25" customHeight="1" x14ac:dyDescent="0.3">
      <c r="A1619" s="65">
        <v>2405</v>
      </c>
      <c r="B1619" s="61" t="s">
        <v>1984</v>
      </c>
      <c r="C1619" s="79">
        <v>3078</v>
      </c>
      <c r="D1619" s="61" t="s">
        <v>1987</v>
      </c>
      <c r="E1619" s="61" t="s">
        <v>4026</v>
      </c>
      <c r="F1619" s="78"/>
      <c r="G1619" s="58" t="s">
        <v>4857</v>
      </c>
      <c r="H1619" s="68" t="s">
        <v>4020</v>
      </c>
      <c r="I1619" s="71" t="s">
        <v>4527</v>
      </c>
      <c r="J1619" s="59">
        <v>3473</v>
      </c>
      <c r="K1619" s="58" t="s">
        <v>132</v>
      </c>
      <c r="L1619" s="58" t="s">
        <v>132</v>
      </c>
    </row>
    <row r="1620" spans="1:12" ht="14.25" customHeight="1" x14ac:dyDescent="0.3">
      <c r="A1620" s="65">
        <v>2405</v>
      </c>
      <c r="B1620" s="61" t="s">
        <v>1984</v>
      </c>
      <c r="C1620" s="79">
        <v>3620</v>
      </c>
      <c r="D1620" s="61" t="s">
        <v>2000</v>
      </c>
      <c r="E1620" s="61" t="s">
        <v>4023</v>
      </c>
      <c r="F1620" s="78"/>
      <c r="G1620" s="58" t="s">
        <v>4857</v>
      </c>
      <c r="H1620" s="68" t="s">
        <v>4020</v>
      </c>
      <c r="I1620" s="71" t="s">
        <v>4527</v>
      </c>
      <c r="J1620" s="59">
        <v>3473</v>
      </c>
      <c r="K1620" s="58" t="s">
        <v>132</v>
      </c>
      <c r="L1620" s="58" t="s">
        <v>132</v>
      </c>
    </row>
    <row r="1621" spans="1:12" ht="14.25" customHeight="1" x14ac:dyDescent="0.3">
      <c r="A1621" s="65">
        <v>2405</v>
      </c>
      <c r="B1621" s="61" t="s">
        <v>1984</v>
      </c>
      <c r="C1621" s="79">
        <v>5180</v>
      </c>
      <c r="D1621" s="61" t="s">
        <v>2005</v>
      </c>
      <c r="E1621" s="61" t="s">
        <v>4037</v>
      </c>
      <c r="F1621" s="78">
        <v>3</v>
      </c>
      <c r="G1621" s="58" t="s">
        <v>4856</v>
      </c>
      <c r="H1621" s="68" t="s">
        <v>4020</v>
      </c>
      <c r="I1621" s="71" t="s">
        <v>4527</v>
      </c>
      <c r="J1621" s="58">
        <v>3473</v>
      </c>
      <c r="K1621" s="58" t="s">
        <v>132</v>
      </c>
      <c r="L1621" s="58" t="s">
        <v>132</v>
      </c>
    </row>
    <row r="1622" spans="1:12" ht="14.25" customHeight="1" x14ac:dyDescent="0.3">
      <c r="A1622" s="65">
        <v>2405</v>
      </c>
      <c r="B1622" s="61" t="s">
        <v>1984</v>
      </c>
      <c r="C1622" s="79">
        <v>6954</v>
      </c>
      <c r="D1622" s="61" t="s">
        <v>61</v>
      </c>
      <c r="E1622" s="61" t="s">
        <v>4023</v>
      </c>
      <c r="F1622" s="78"/>
      <c r="G1622" s="58" t="s">
        <v>4857</v>
      </c>
      <c r="H1622" s="68" t="s">
        <v>4020</v>
      </c>
      <c r="I1622" s="71" t="s">
        <v>4527</v>
      </c>
      <c r="J1622" s="59">
        <v>3473</v>
      </c>
      <c r="K1622" s="58" t="s">
        <v>132</v>
      </c>
      <c r="L1622" s="58" t="s">
        <v>132</v>
      </c>
    </row>
    <row r="1623" spans="1:12" ht="14.25" customHeight="1" x14ac:dyDescent="0.3">
      <c r="A1623" s="65">
        <v>2405</v>
      </c>
      <c r="B1623" s="61" t="s">
        <v>1984</v>
      </c>
      <c r="C1623" s="79" t="s">
        <v>87</v>
      </c>
      <c r="D1623" s="61"/>
      <c r="E1623" s="64" t="s">
        <v>4042</v>
      </c>
      <c r="F1623" s="78"/>
      <c r="G1623" s="58" t="s">
        <v>4857</v>
      </c>
      <c r="H1623" s="68" t="s">
        <v>4020</v>
      </c>
      <c r="I1623" s="71" t="s">
        <v>4527</v>
      </c>
      <c r="J1623" s="59">
        <v>3473</v>
      </c>
      <c r="K1623" s="58" t="s">
        <v>132</v>
      </c>
      <c r="L1623" s="58" t="s">
        <v>132</v>
      </c>
    </row>
    <row r="1624" spans="1:12" ht="14.25" customHeight="1" x14ac:dyDescent="0.3">
      <c r="A1624" s="65">
        <v>2505</v>
      </c>
      <c r="B1624" s="61" t="s">
        <v>3847</v>
      </c>
      <c r="C1624" s="79">
        <v>9352</v>
      </c>
      <c r="D1624" s="61" t="s">
        <v>3848</v>
      </c>
      <c r="E1624" s="61" t="s">
        <v>4024</v>
      </c>
      <c r="F1624" s="78"/>
      <c r="G1624" s="58" t="s">
        <v>4859</v>
      </c>
      <c r="H1624" s="68" t="s">
        <v>4033</v>
      </c>
      <c r="I1624" s="71" t="s">
        <v>4527</v>
      </c>
      <c r="J1624" s="58">
        <v>214</v>
      </c>
      <c r="K1624" s="58" t="s">
        <v>12</v>
      </c>
      <c r="L1624" s="58" t="s">
        <v>12</v>
      </c>
    </row>
    <row r="1625" spans="1:12" ht="14.25" customHeight="1" x14ac:dyDescent="0.3">
      <c r="A1625" s="65">
        <v>2505</v>
      </c>
      <c r="B1625" s="61" t="s">
        <v>3847</v>
      </c>
      <c r="C1625" s="79">
        <v>9360</v>
      </c>
      <c r="D1625" s="61" t="s">
        <v>3850</v>
      </c>
      <c r="E1625" s="61" t="s">
        <v>4025</v>
      </c>
      <c r="F1625" s="78"/>
      <c r="G1625" s="58" t="s">
        <v>4859</v>
      </c>
      <c r="H1625" s="68" t="s">
        <v>4033</v>
      </c>
      <c r="I1625" s="71" t="s">
        <v>4527</v>
      </c>
      <c r="J1625" s="58">
        <v>214</v>
      </c>
      <c r="K1625" s="58" t="s">
        <v>12</v>
      </c>
      <c r="L1625" s="58" t="s">
        <v>12</v>
      </c>
    </row>
    <row r="1626" spans="1:12" ht="14.25" customHeight="1" x14ac:dyDescent="0.3">
      <c r="A1626" s="67">
        <v>2505</v>
      </c>
      <c r="B1626" s="61" t="s">
        <v>3847</v>
      </c>
      <c r="C1626" s="79" t="s">
        <v>87</v>
      </c>
      <c r="D1626" s="61"/>
      <c r="E1626" s="62" t="s">
        <v>4051</v>
      </c>
      <c r="F1626" s="78"/>
      <c r="G1626" s="58" t="s">
        <v>4859</v>
      </c>
      <c r="H1626" s="68" t="s">
        <v>4033</v>
      </c>
      <c r="I1626" s="71" t="s">
        <v>4527</v>
      </c>
      <c r="J1626" s="58">
        <v>214</v>
      </c>
      <c r="K1626" s="58" t="s">
        <v>12</v>
      </c>
      <c r="L1626" s="58" t="s">
        <v>12</v>
      </c>
    </row>
    <row r="1627" spans="1:12" ht="14.25" customHeight="1" x14ac:dyDescent="0.3">
      <c r="A1627" s="65">
        <v>2515</v>
      </c>
      <c r="B1627" s="61" t="s">
        <v>3921</v>
      </c>
      <c r="C1627" s="79">
        <v>9263</v>
      </c>
      <c r="D1627" s="61" t="s">
        <v>3922</v>
      </c>
      <c r="E1627" s="61" t="s">
        <v>4027</v>
      </c>
      <c r="F1627" s="78">
        <v>1</v>
      </c>
      <c r="G1627" s="58" t="s">
        <v>4859</v>
      </c>
      <c r="H1627" s="68" t="s">
        <v>4020</v>
      </c>
      <c r="I1627" s="71" t="s">
        <v>4527</v>
      </c>
      <c r="J1627" s="58">
        <v>715</v>
      </c>
      <c r="K1627" s="58" t="s">
        <v>12</v>
      </c>
      <c r="L1627" s="58" t="s">
        <v>132</v>
      </c>
    </row>
    <row r="1628" spans="1:12" ht="14.25" customHeight="1" x14ac:dyDescent="0.3">
      <c r="A1628" s="65">
        <v>2515</v>
      </c>
      <c r="B1628" s="61" t="s">
        <v>3921</v>
      </c>
      <c r="C1628" s="79">
        <v>9576</v>
      </c>
      <c r="D1628" s="61" t="s">
        <v>3933</v>
      </c>
      <c r="E1628" s="61" t="s">
        <v>4023</v>
      </c>
      <c r="F1628" s="78"/>
      <c r="G1628" s="58" t="s">
        <v>4859</v>
      </c>
      <c r="H1628" s="68" t="s">
        <v>4020</v>
      </c>
      <c r="I1628" s="71" t="s">
        <v>4527</v>
      </c>
      <c r="J1628" s="59">
        <v>715</v>
      </c>
      <c r="K1628" s="58" t="s">
        <v>12</v>
      </c>
      <c r="L1628" s="58" t="s">
        <v>132</v>
      </c>
    </row>
    <row r="1629" spans="1:12" ht="14.25" customHeight="1" x14ac:dyDescent="0.3">
      <c r="A1629" s="65">
        <v>2515</v>
      </c>
      <c r="B1629" s="61" t="s">
        <v>3921</v>
      </c>
      <c r="C1629" s="79">
        <v>9582</v>
      </c>
      <c r="D1629" s="61" t="s">
        <v>3937</v>
      </c>
      <c r="E1629" s="61" t="s">
        <v>4024</v>
      </c>
      <c r="F1629" s="78"/>
      <c r="G1629" s="58" t="s">
        <v>4857</v>
      </c>
      <c r="H1629" s="68" t="s">
        <v>3662</v>
      </c>
      <c r="I1629" s="71" t="s">
        <v>4529</v>
      </c>
      <c r="J1629" s="58">
        <v>715</v>
      </c>
      <c r="K1629" s="58" t="s">
        <v>12</v>
      </c>
      <c r="L1629" s="58" t="s">
        <v>132</v>
      </c>
    </row>
    <row r="1630" spans="1:12" ht="14.25" customHeight="1" x14ac:dyDescent="0.3">
      <c r="A1630" s="67">
        <v>2515</v>
      </c>
      <c r="B1630" s="61" t="s">
        <v>3921</v>
      </c>
      <c r="C1630" s="79" t="s">
        <v>87</v>
      </c>
      <c r="D1630" s="61"/>
      <c r="E1630" s="62" t="s">
        <v>4042</v>
      </c>
      <c r="F1630" s="78"/>
      <c r="G1630" s="58" t="s">
        <v>4859</v>
      </c>
      <c r="H1630" s="68" t="s">
        <v>4020</v>
      </c>
      <c r="I1630" s="71" t="s">
        <v>4527</v>
      </c>
      <c r="J1630" s="59">
        <v>715</v>
      </c>
      <c r="K1630" s="58" t="s">
        <v>12</v>
      </c>
      <c r="L1630" s="58" t="s">
        <v>132</v>
      </c>
    </row>
    <row r="1631" spans="1:12" ht="14.25" customHeight="1" x14ac:dyDescent="0.3">
      <c r="A1631" s="65">
        <v>2520</v>
      </c>
      <c r="B1631" s="61" t="s">
        <v>1910</v>
      </c>
      <c r="C1631" s="79">
        <v>4841</v>
      </c>
      <c r="D1631" s="61" t="s">
        <v>3265</v>
      </c>
      <c r="E1631" s="61" t="s">
        <v>4077</v>
      </c>
      <c r="F1631" s="78">
        <v>3</v>
      </c>
      <c r="G1631" s="58" t="s">
        <v>4856</v>
      </c>
      <c r="H1631" s="68" t="s">
        <v>4020</v>
      </c>
      <c r="I1631" s="71" t="s">
        <v>4527</v>
      </c>
      <c r="J1631" s="58">
        <v>1422</v>
      </c>
      <c r="K1631" s="58" t="s">
        <v>132</v>
      </c>
      <c r="L1631" s="58" t="s">
        <v>132</v>
      </c>
    </row>
    <row r="1632" spans="1:12" ht="14.25" customHeight="1" x14ac:dyDescent="0.3">
      <c r="A1632" s="65">
        <v>2520</v>
      </c>
      <c r="B1632" s="61" t="s">
        <v>1910</v>
      </c>
      <c r="C1632" s="79">
        <v>4843</v>
      </c>
      <c r="D1632" s="61" t="s">
        <v>1913</v>
      </c>
      <c r="E1632" s="61" t="s">
        <v>4072</v>
      </c>
      <c r="F1632" s="78"/>
      <c r="G1632" s="114" t="s">
        <v>7967</v>
      </c>
      <c r="H1632" s="68" t="s">
        <v>4066</v>
      </c>
      <c r="I1632" s="71" t="s">
        <v>4527</v>
      </c>
      <c r="J1632" s="58">
        <v>1422</v>
      </c>
      <c r="K1632" s="58" t="s">
        <v>132</v>
      </c>
      <c r="L1632" s="58" t="s">
        <v>132</v>
      </c>
    </row>
    <row r="1633" spans="1:12" ht="14.25" customHeight="1" x14ac:dyDescent="0.3">
      <c r="A1633" s="65">
        <v>2520</v>
      </c>
      <c r="B1633" s="61" t="s">
        <v>1910</v>
      </c>
      <c r="C1633" s="79">
        <v>5015</v>
      </c>
      <c r="D1633" s="61" t="s">
        <v>1911</v>
      </c>
      <c r="E1633" s="61" t="s">
        <v>4023</v>
      </c>
      <c r="F1633" s="78"/>
      <c r="G1633" s="58" t="s">
        <v>4857</v>
      </c>
      <c r="H1633" s="68" t="s">
        <v>4020</v>
      </c>
      <c r="I1633" s="71" t="s">
        <v>4527</v>
      </c>
      <c r="J1633" s="59">
        <v>1422</v>
      </c>
      <c r="K1633" s="58" t="s">
        <v>132</v>
      </c>
      <c r="L1633" s="58" t="s">
        <v>132</v>
      </c>
    </row>
    <row r="1634" spans="1:12" ht="14.25" customHeight="1" x14ac:dyDescent="0.3">
      <c r="A1634" s="67">
        <v>2520</v>
      </c>
      <c r="B1634" s="61" t="s">
        <v>1910</v>
      </c>
      <c r="C1634" s="79" t="s">
        <v>87</v>
      </c>
      <c r="D1634" s="61"/>
      <c r="E1634" s="64" t="s">
        <v>4042</v>
      </c>
      <c r="F1634" s="78"/>
      <c r="G1634" s="58" t="s">
        <v>4857</v>
      </c>
      <c r="H1634" s="68" t="s">
        <v>4020</v>
      </c>
      <c r="I1634" s="71" t="s">
        <v>4527</v>
      </c>
      <c r="J1634" s="59">
        <v>1422</v>
      </c>
      <c r="K1634" s="58" t="s">
        <v>132</v>
      </c>
      <c r="L1634" s="58" t="s">
        <v>132</v>
      </c>
    </row>
    <row r="1635" spans="1:12" ht="14.25" customHeight="1" x14ac:dyDescent="0.3">
      <c r="A1635" s="65">
        <v>2530</v>
      </c>
      <c r="B1635" s="61" t="s">
        <v>3401</v>
      </c>
      <c r="C1635" s="79">
        <v>5114</v>
      </c>
      <c r="D1635" s="61" t="s">
        <v>3402</v>
      </c>
      <c r="E1635" s="61" t="s">
        <v>4024</v>
      </c>
      <c r="F1635" s="78"/>
      <c r="G1635" s="58" t="s">
        <v>4857</v>
      </c>
      <c r="H1635" s="68" t="s">
        <v>3662</v>
      </c>
      <c r="I1635" s="71" t="s">
        <v>4529</v>
      </c>
      <c r="J1635" s="58">
        <v>743</v>
      </c>
      <c r="K1635" s="58" t="s">
        <v>12</v>
      </c>
      <c r="L1635" s="58" t="s">
        <v>132</v>
      </c>
    </row>
    <row r="1636" spans="1:12" ht="14.25" customHeight="1" x14ac:dyDescent="0.3">
      <c r="A1636" s="65">
        <v>2530</v>
      </c>
      <c r="B1636" s="61" t="s">
        <v>3401</v>
      </c>
      <c r="C1636" s="79">
        <v>7442</v>
      </c>
      <c r="D1636" s="61" t="s">
        <v>3404</v>
      </c>
      <c r="E1636" s="61" t="s">
        <v>4024</v>
      </c>
      <c r="F1636" s="78"/>
      <c r="G1636" s="58" t="s">
        <v>4857</v>
      </c>
      <c r="H1636" s="68" t="s">
        <v>3662</v>
      </c>
      <c r="I1636" s="71" t="s">
        <v>4529</v>
      </c>
      <c r="J1636" s="58">
        <v>743</v>
      </c>
      <c r="K1636" s="58" t="s">
        <v>12</v>
      </c>
      <c r="L1636" s="58" t="s">
        <v>132</v>
      </c>
    </row>
    <row r="1637" spans="1:12" ht="14.25" customHeight="1" x14ac:dyDescent="0.3">
      <c r="A1637" s="65">
        <v>2530</v>
      </c>
      <c r="B1637" s="61" t="s">
        <v>3401</v>
      </c>
      <c r="C1637" s="79">
        <v>9264</v>
      </c>
      <c r="D1637" s="61" t="s">
        <v>3440</v>
      </c>
      <c r="E1637" s="61" t="s">
        <v>4096</v>
      </c>
      <c r="F1637" s="78"/>
      <c r="G1637" s="58" t="s">
        <v>4859</v>
      </c>
      <c r="H1637" s="68" t="s">
        <v>4020</v>
      </c>
      <c r="I1637" s="71" t="s">
        <v>4527</v>
      </c>
      <c r="J1637" s="59">
        <v>743</v>
      </c>
      <c r="K1637" s="58" t="s">
        <v>12</v>
      </c>
      <c r="L1637" s="58" t="s">
        <v>132</v>
      </c>
    </row>
    <row r="1638" spans="1:12" ht="14.25" customHeight="1" x14ac:dyDescent="0.3">
      <c r="A1638" s="67">
        <v>2530</v>
      </c>
      <c r="B1638" s="61" t="s">
        <v>3401</v>
      </c>
      <c r="C1638" s="79" t="s">
        <v>87</v>
      </c>
      <c r="D1638" s="61"/>
      <c r="E1638" s="62" t="s">
        <v>4032</v>
      </c>
      <c r="F1638" s="78"/>
      <c r="G1638" s="58" t="s">
        <v>4857</v>
      </c>
      <c r="H1638" s="68" t="s">
        <v>3662</v>
      </c>
      <c r="I1638" s="71" t="s">
        <v>4529</v>
      </c>
      <c r="J1638" s="58">
        <v>743</v>
      </c>
      <c r="K1638" s="58" t="s">
        <v>12</v>
      </c>
      <c r="L1638" s="58" t="s">
        <v>132</v>
      </c>
    </row>
    <row r="1639" spans="1:12" ht="14.25" customHeight="1" x14ac:dyDescent="0.3">
      <c r="A1639" s="65">
        <v>2535</v>
      </c>
      <c r="B1639" s="61" t="s">
        <v>2756</v>
      </c>
      <c r="C1639" s="79">
        <v>5498</v>
      </c>
      <c r="D1639" s="61" t="s">
        <v>2757</v>
      </c>
      <c r="E1639" s="61" t="s">
        <v>4023</v>
      </c>
      <c r="F1639" s="78"/>
      <c r="G1639" s="58" t="s">
        <v>4859</v>
      </c>
      <c r="H1639" s="68" t="s">
        <v>4020</v>
      </c>
      <c r="I1639" s="71" t="s">
        <v>4527</v>
      </c>
      <c r="J1639" s="59">
        <v>169</v>
      </c>
      <c r="K1639" s="58" t="s">
        <v>12</v>
      </c>
      <c r="L1639" s="58" t="s">
        <v>132</v>
      </c>
    </row>
    <row r="1640" spans="1:12" ht="14.25" customHeight="1" x14ac:dyDescent="0.3">
      <c r="A1640" s="65">
        <v>2535</v>
      </c>
      <c r="B1640" s="61" t="s">
        <v>2756</v>
      </c>
      <c r="C1640" s="79">
        <v>5506</v>
      </c>
      <c r="D1640" s="61" t="s">
        <v>2799</v>
      </c>
      <c r="E1640" s="61" t="s">
        <v>4024</v>
      </c>
      <c r="F1640" s="78"/>
      <c r="G1640" s="58" t="s">
        <v>4857</v>
      </c>
      <c r="H1640" s="68" t="s">
        <v>3662</v>
      </c>
      <c r="I1640" s="71" t="s">
        <v>4529</v>
      </c>
      <c r="J1640" s="58">
        <v>169</v>
      </c>
      <c r="K1640" s="58" t="s">
        <v>12</v>
      </c>
      <c r="L1640" s="58" t="s">
        <v>132</v>
      </c>
    </row>
    <row r="1641" spans="1:12" ht="14.25" customHeight="1" x14ac:dyDescent="0.3">
      <c r="A1641" s="65">
        <v>2535</v>
      </c>
      <c r="B1641" s="61" t="s">
        <v>2756</v>
      </c>
      <c r="C1641" s="79" t="s">
        <v>87</v>
      </c>
      <c r="D1641" s="61"/>
      <c r="E1641" s="62" t="s">
        <v>4032</v>
      </c>
      <c r="F1641" s="78"/>
      <c r="G1641" s="58" t="s">
        <v>4857</v>
      </c>
      <c r="H1641" s="68" t="s">
        <v>3662</v>
      </c>
      <c r="I1641" s="71" t="s">
        <v>4529</v>
      </c>
      <c r="J1641" s="58">
        <v>169</v>
      </c>
      <c r="K1641" s="58" t="s">
        <v>12</v>
      </c>
      <c r="L1641" s="58" t="s">
        <v>132</v>
      </c>
    </row>
    <row r="1642" spans="1:12" ht="14.25" customHeight="1" x14ac:dyDescent="0.3">
      <c r="A1642" s="65">
        <v>2540</v>
      </c>
      <c r="B1642" s="61" t="s">
        <v>2024</v>
      </c>
      <c r="C1642" s="79">
        <v>56</v>
      </c>
      <c r="D1642" s="61" t="s">
        <v>2025</v>
      </c>
      <c r="E1642" s="61" t="s">
        <v>4023</v>
      </c>
      <c r="F1642" s="78"/>
      <c r="G1642" s="58" t="s">
        <v>4859</v>
      </c>
      <c r="H1642" s="68" t="s">
        <v>4020</v>
      </c>
      <c r="I1642" s="71" t="s">
        <v>4527</v>
      </c>
      <c r="J1642" s="59">
        <v>359</v>
      </c>
      <c r="K1642" s="58" t="s">
        <v>12</v>
      </c>
      <c r="L1642" s="58" t="s">
        <v>132</v>
      </c>
    </row>
    <row r="1643" spans="1:12" ht="14.25" customHeight="1" x14ac:dyDescent="0.3">
      <c r="A1643" s="65">
        <v>2540</v>
      </c>
      <c r="B1643" s="61" t="s">
        <v>2024</v>
      </c>
      <c r="C1643" s="79">
        <v>3130</v>
      </c>
      <c r="D1643" s="61" t="s">
        <v>2040</v>
      </c>
      <c r="E1643" s="61" t="s">
        <v>4024</v>
      </c>
      <c r="F1643" s="78"/>
      <c r="G1643" s="58" t="s">
        <v>4857</v>
      </c>
      <c r="H1643" s="68" t="s">
        <v>3662</v>
      </c>
      <c r="I1643" s="71" t="s">
        <v>4529</v>
      </c>
      <c r="J1643" s="58">
        <v>359</v>
      </c>
      <c r="K1643" s="58" t="s">
        <v>12</v>
      </c>
      <c r="L1643" s="58" t="s">
        <v>132</v>
      </c>
    </row>
    <row r="1644" spans="1:12" ht="14.25" customHeight="1" x14ac:dyDescent="0.3">
      <c r="A1644" s="65">
        <v>2540</v>
      </c>
      <c r="B1644" s="61" t="s">
        <v>2024</v>
      </c>
      <c r="C1644" s="79">
        <v>3134</v>
      </c>
      <c r="D1644" s="61" t="s">
        <v>2038</v>
      </c>
      <c r="E1644" s="61" t="s">
        <v>4024</v>
      </c>
      <c r="F1644" s="78"/>
      <c r="G1644" s="58" t="s">
        <v>4857</v>
      </c>
      <c r="H1644" s="68" t="s">
        <v>3662</v>
      </c>
      <c r="I1644" s="71" t="s">
        <v>4529</v>
      </c>
      <c r="J1644" s="58">
        <v>359</v>
      </c>
      <c r="K1644" s="58" t="s">
        <v>12</v>
      </c>
      <c r="L1644" s="58" t="s">
        <v>132</v>
      </c>
    </row>
    <row r="1645" spans="1:12" ht="14.25" customHeight="1" x14ac:dyDescent="0.3">
      <c r="A1645" s="67">
        <v>2540</v>
      </c>
      <c r="B1645" s="61" t="s">
        <v>2024</v>
      </c>
      <c r="C1645" s="79" t="s">
        <v>87</v>
      </c>
      <c r="D1645" s="61"/>
      <c r="E1645" s="64" t="s">
        <v>4032</v>
      </c>
      <c r="F1645" s="78"/>
      <c r="G1645" s="58" t="s">
        <v>4857</v>
      </c>
      <c r="H1645" s="68" t="s">
        <v>3662</v>
      </c>
      <c r="I1645" s="71" t="s">
        <v>4529</v>
      </c>
      <c r="J1645" s="58">
        <v>359</v>
      </c>
      <c r="K1645" s="58" t="s">
        <v>12</v>
      </c>
      <c r="L1645" s="58" t="s">
        <v>132</v>
      </c>
    </row>
    <row r="1646" spans="1:12" ht="14.25" customHeight="1" x14ac:dyDescent="0.3">
      <c r="A1646" s="65">
        <v>2560</v>
      </c>
      <c r="B1646" s="61" t="s">
        <v>789</v>
      </c>
      <c r="C1646" s="79">
        <v>1546</v>
      </c>
      <c r="D1646" s="61" t="s">
        <v>790</v>
      </c>
      <c r="E1646" s="61" t="s">
        <v>4025</v>
      </c>
      <c r="F1646" s="78"/>
      <c r="G1646" s="58" t="s">
        <v>4857</v>
      </c>
      <c r="H1646" s="68" t="s">
        <v>3662</v>
      </c>
      <c r="I1646" s="71" t="s">
        <v>4529</v>
      </c>
      <c r="J1646" s="58">
        <v>224</v>
      </c>
      <c r="K1646" s="58" t="s">
        <v>12</v>
      </c>
      <c r="L1646" s="58" t="s">
        <v>132</v>
      </c>
    </row>
    <row r="1647" spans="1:12" ht="14.25" customHeight="1" x14ac:dyDescent="0.3">
      <c r="A1647" s="65">
        <v>2560</v>
      </c>
      <c r="B1647" s="61" t="s">
        <v>789</v>
      </c>
      <c r="C1647" s="79" t="s">
        <v>87</v>
      </c>
      <c r="D1647" s="61"/>
      <c r="E1647" s="64" t="s">
        <v>4051</v>
      </c>
      <c r="F1647" s="78"/>
      <c r="G1647" s="58" t="s">
        <v>4857</v>
      </c>
      <c r="H1647" s="68" t="s">
        <v>3662</v>
      </c>
      <c r="I1647" s="71" t="s">
        <v>4529</v>
      </c>
      <c r="J1647" s="58">
        <v>224</v>
      </c>
      <c r="K1647" s="58" t="s">
        <v>12</v>
      </c>
      <c r="L1647" s="58" t="s">
        <v>132</v>
      </c>
    </row>
    <row r="1648" spans="1:12" ht="14.25" customHeight="1" x14ac:dyDescent="0.3">
      <c r="A1648" s="65">
        <v>2570</v>
      </c>
      <c r="B1648" s="61" t="s">
        <v>3691</v>
      </c>
      <c r="C1648" s="79">
        <v>8452</v>
      </c>
      <c r="D1648" s="61" t="s">
        <v>3692</v>
      </c>
      <c r="E1648" s="61" t="s">
        <v>4024</v>
      </c>
      <c r="F1648" s="78"/>
      <c r="G1648" s="58" t="s">
        <v>4859</v>
      </c>
      <c r="H1648" s="68" t="s">
        <v>4033</v>
      </c>
      <c r="I1648" s="71" t="s">
        <v>4527</v>
      </c>
      <c r="J1648" s="58">
        <v>321</v>
      </c>
      <c r="K1648" s="58" t="s">
        <v>12</v>
      </c>
      <c r="L1648" s="58" t="s">
        <v>12</v>
      </c>
    </row>
    <row r="1649" spans="1:12" ht="14.25" customHeight="1" x14ac:dyDescent="0.3">
      <c r="A1649" s="65">
        <v>2570</v>
      </c>
      <c r="B1649" s="61" t="s">
        <v>3691</v>
      </c>
      <c r="C1649" s="79">
        <v>8456</v>
      </c>
      <c r="D1649" s="61" t="s">
        <v>3694</v>
      </c>
      <c r="E1649" s="61" t="s">
        <v>4024</v>
      </c>
      <c r="F1649" s="78"/>
      <c r="G1649" s="58" t="s">
        <v>4859</v>
      </c>
      <c r="H1649" s="68" t="s">
        <v>4033</v>
      </c>
      <c r="I1649" s="71" t="s">
        <v>4527</v>
      </c>
      <c r="J1649" s="58">
        <v>321</v>
      </c>
      <c r="K1649" s="58" t="s">
        <v>12</v>
      </c>
      <c r="L1649" s="58" t="s">
        <v>12</v>
      </c>
    </row>
    <row r="1650" spans="1:12" ht="14.4" customHeight="1" x14ac:dyDescent="0.3">
      <c r="A1650" s="67">
        <v>2570</v>
      </c>
      <c r="B1650" s="61" t="s">
        <v>3691</v>
      </c>
      <c r="C1650" s="79" t="s">
        <v>87</v>
      </c>
      <c r="D1650" s="61"/>
      <c r="E1650" s="62" t="s">
        <v>4032</v>
      </c>
      <c r="F1650" s="78"/>
      <c r="G1650" s="58" t="s">
        <v>4859</v>
      </c>
      <c r="H1650" s="68" t="s">
        <v>4033</v>
      </c>
      <c r="I1650" s="71" t="s">
        <v>4527</v>
      </c>
      <c r="J1650" s="58">
        <v>321</v>
      </c>
      <c r="K1650" s="58" t="s">
        <v>12</v>
      </c>
      <c r="L1650" s="58" t="s">
        <v>12</v>
      </c>
    </row>
    <row r="1651" spans="1:12" ht="14.25" customHeight="1" x14ac:dyDescent="0.3">
      <c r="A1651" s="65">
        <v>2580</v>
      </c>
      <c r="B1651" s="61" t="s">
        <v>3050</v>
      </c>
      <c r="C1651" s="79">
        <v>6596</v>
      </c>
      <c r="D1651" s="61" t="s">
        <v>3051</v>
      </c>
      <c r="E1651" s="61" t="s">
        <v>4024</v>
      </c>
      <c r="F1651" s="78"/>
      <c r="G1651" s="125" t="s">
        <v>4858</v>
      </c>
      <c r="H1651" s="68" t="s">
        <v>4033</v>
      </c>
      <c r="I1651" s="71" t="s">
        <v>4528</v>
      </c>
      <c r="J1651" s="58">
        <v>170</v>
      </c>
      <c r="K1651" s="58" t="s">
        <v>12</v>
      </c>
      <c r="L1651" s="58" t="s">
        <v>12</v>
      </c>
    </row>
    <row r="1652" spans="1:12" ht="14.25" customHeight="1" x14ac:dyDescent="0.3">
      <c r="A1652" s="65">
        <v>2580</v>
      </c>
      <c r="B1652" s="61" t="s">
        <v>3050</v>
      </c>
      <c r="C1652" s="79">
        <v>6598</v>
      </c>
      <c r="D1652" s="61" t="s">
        <v>3053</v>
      </c>
      <c r="E1652" s="61" t="s">
        <v>4024</v>
      </c>
      <c r="F1652" s="78"/>
      <c r="G1652" s="125" t="s">
        <v>4858</v>
      </c>
      <c r="H1652" s="68" t="s">
        <v>4033</v>
      </c>
      <c r="I1652" s="71" t="s">
        <v>4528</v>
      </c>
      <c r="J1652" s="58">
        <v>170</v>
      </c>
      <c r="K1652" s="58" t="s">
        <v>12</v>
      </c>
      <c r="L1652" s="58" t="s">
        <v>12</v>
      </c>
    </row>
    <row r="1653" spans="1:12" ht="14.25" customHeight="1" x14ac:dyDescent="0.3">
      <c r="A1653" s="65">
        <v>2580</v>
      </c>
      <c r="B1653" s="61" t="s">
        <v>3050</v>
      </c>
      <c r="C1653" s="79">
        <v>6600</v>
      </c>
      <c r="D1653" s="61" t="s">
        <v>3055</v>
      </c>
      <c r="E1653" s="61" t="s">
        <v>4024</v>
      </c>
      <c r="F1653" s="78"/>
      <c r="G1653" s="125" t="s">
        <v>4858</v>
      </c>
      <c r="H1653" s="68" t="s">
        <v>4033</v>
      </c>
      <c r="I1653" s="71" t="s">
        <v>4528</v>
      </c>
      <c r="J1653" s="58">
        <v>170</v>
      </c>
      <c r="K1653" s="58" t="s">
        <v>12</v>
      </c>
      <c r="L1653" s="58" t="s">
        <v>12</v>
      </c>
    </row>
    <row r="1654" spans="1:12" ht="14.25" customHeight="1" x14ac:dyDescent="0.3">
      <c r="A1654" s="65">
        <v>2580</v>
      </c>
      <c r="B1654" s="61" t="s">
        <v>3050</v>
      </c>
      <c r="C1654" s="79" t="s">
        <v>87</v>
      </c>
      <c r="D1654" s="61"/>
      <c r="E1654" s="62" t="s">
        <v>4078</v>
      </c>
      <c r="F1654" s="78"/>
      <c r="G1654" s="58" t="s">
        <v>4858</v>
      </c>
      <c r="H1654" s="68" t="s">
        <v>4033</v>
      </c>
      <c r="I1654" s="71" t="s">
        <v>4528</v>
      </c>
      <c r="J1654" s="58">
        <v>170</v>
      </c>
      <c r="K1654" s="58" t="s">
        <v>12</v>
      </c>
      <c r="L1654" s="58" t="s">
        <v>12</v>
      </c>
    </row>
    <row r="1655" spans="1:12" ht="14.25" customHeight="1" x14ac:dyDescent="0.3">
      <c r="A1655" s="65">
        <v>2590</v>
      </c>
      <c r="B1655" s="61" t="s">
        <v>3366</v>
      </c>
      <c r="C1655" s="79">
        <v>7342</v>
      </c>
      <c r="D1655" s="61" t="s">
        <v>3378</v>
      </c>
      <c r="E1655" s="61" t="s">
        <v>4023</v>
      </c>
      <c r="F1655" s="78"/>
      <c r="G1655" s="58" t="s">
        <v>4857</v>
      </c>
      <c r="H1655" s="68" t="s">
        <v>4020</v>
      </c>
      <c r="I1655" s="71" t="s">
        <v>4527</v>
      </c>
      <c r="J1655" s="59">
        <v>354</v>
      </c>
      <c r="K1655" s="58" t="s">
        <v>12</v>
      </c>
      <c r="L1655" s="58" t="s">
        <v>132</v>
      </c>
    </row>
    <row r="1656" spans="1:12" ht="14.25" customHeight="1" x14ac:dyDescent="0.3">
      <c r="A1656" s="65">
        <v>2590</v>
      </c>
      <c r="B1656" s="61" t="s">
        <v>3366</v>
      </c>
      <c r="C1656" s="79">
        <v>7344</v>
      </c>
      <c r="D1656" s="61" t="s">
        <v>3369</v>
      </c>
      <c r="E1656" s="61" t="s">
        <v>4025</v>
      </c>
      <c r="F1656" s="78"/>
      <c r="G1656" s="125" t="s">
        <v>4858</v>
      </c>
      <c r="H1656" s="68" t="s">
        <v>3662</v>
      </c>
      <c r="I1656" s="71" t="s">
        <v>4528</v>
      </c>
      <c r="J1656" s="58">
        <v>354</v>
      </c>
      <c r="K1656" s="58" t="s">
        <v>12</v>
      </c>
      <c r="L1656" s="58" t="s">
        <v>132</v>
      </c>
    </row>
    <row r="1657" spans="1:12" ht="14.25" customHeight="1" x14ac:dyDescent="0.3">
      <c r="A1657" s="65">
        <v>2590</v>
      </c>
      <c r="B1657" s="61" t="s">
        <v>3366</v>
      </c>
      <c r="C1657" s="79">
        <v>7346</v>
      </c>
      <c r="D1657" s="61" t="s">
        <v>3367</v>
      </c>
      <c r="E1657" s="61" t="s">
        <v>4024</v>
      </c>
      <c r="F1657" s="78"/>
      <c r="G1657" s="125" t="s">
        <v>4858</v>
      </c>
      <c r="H1657" s="68" t="s">
        <v>3662</v>
      </c>
      <c r="I1657" s="71" t="s">
        <v>4528</v>
      </c>
      <c r="J1657" s="58">
        <v>354</v>
      </c>
      <c r="K1657" s="58" t="s">
        <v>12</v>
      </c>
      <c r="L1657" s="58" t="s">
        <v>132</v>
      </c>
    </row>
    <row r="1658" spans="1:12" ht="14.25" customHeight="1" x14ac:dyDescent="0.3">
      <c r="A1658" s="67">
        <v>2590</v>
      </c>
      <c r="B1658" s="61" t="s">
        <v>3366</v>
      </c>
      <c r="C1658" s="79" t="s">
        <v>87</v>
      </c>
      <c r="D1658" s="61"/>
      <c r="E1658" s="62" t="s">
        <v>4078</v>
      </c>
      <c r="F1658" s="78"/>
      <c r="G1658" s="58" t="s">
        <v>4858</v>
      </c>
      <c r="H1658" s="68" t="s">
        <v>3662</v>
      </c>
      <c r="I1658" s="71" t="s">
        <v>4528</v>
      </c>
      <c r="J1658" s="58">
        <v>354</v>
      </c>
      <c r="K1658" s="58" t="s">
        <v>12</v>
      </c>
      <c r="L1658" s="58" t="s">
        <v>132</v>
      </c>
    </row>
    <row r="1659" spans="1:12" ht="14.25" customHeight="1" x14ac:dyDescent="0.3">
      <c r="A1659" s="65">
        <v>2600</v>
      </c>
      <c r="B1659" s="61" t="s">
        <v>3105</v>
      </c>
      <c r="C1659" s="79">
        <v>7042</v>
      </c>
      <c r="D1659" s="61" t="s">
        <v>3106</v>
      </c>
      <c r="E1659" s="61" t="s">
        <v>4023</v>
      </c>
      <c r="F1659" s="78"/>
      <c r="G1659" s="58" t="s">
        <v>4857</v>
      </c>
      <c r="H1659" s="68" t="s">
        <v>4020</v>
      </c>
      <c r="I1659" s="71" t="s">
        <v>4527</v>
      </c>
      <c r="J1659" s="59">
        <v>889</v>
      </c>
      <c r="K1659" s="58" t="s">
        <v>12</v>
      </c>
      <c r="L1659" s="58" t="s">
        <v>132</v>
      </c>
    </row>
    <row r="1660" spans="1:12" ht="14.25" customHeight="1" x14ac:dyDescent="0.3">
      <c r="A1660" s="65">
        <v>2600</v>
      </c>
      <c r="B1660" s="61" t="s">
        <v>3105</v>
      </c>
      <c r="C1660" s="79">
        <v>7046</v>
      </c>
      <c r="D1660" s="61" t="s">
        <v>3110</v>
      </c>
      <c r="E1660" s="61" t="s">
        <v>4024</v>
      </c>
      <c r="F1660" s="78"/>
      <c r="G1660" s="58" t="s">
        <v>4857</v>
      </c>
      <c r="H1660" s="68" t="s">
        <v>3662</v>
      </c>
      <c r="I1660" s="71" t="s">
        <v>4529</v>
      </c>
      <c r="J1660" s="58">
        <v>889</v>
      </c>
      <c r="K1660" s="58" t="s">
        <v>12</v>
      </c>
      <c r="L1660" s="58" t="s">
        <v>132</v>
      </c>
    </row>
    <row r="1661" spans="1:12" ht="14.25" customHeight="1" x14ac:dyDescent="0.3">
      <c r="A1661" s="65">
        <v>2600</v>
      </c>
      <c r="B1661" s="61" t="s">
        <v>3105</v>
      </c>
      <c r="C1661" s="79">
        <v>7048</v>
      </c>
      <c r="D1661" s="61" t="s">
        <v>3108</v>
      </c>
      <c r="E1661" s="61" t="s">
        <v>4025</v>
      </c>
      <c r="F1661" s="78"/>
      <c r="G1661" s="58" t="s">
        <v>4857</v>
      </c>
      <c r="H1661" s="68" t="s">
        <v>3662</v>
      </c>
      <c r="I1661" s="71" t="s">
        <v>4529</v>
      </c>
      <c r="J1661" s="58">
        <v>889</v>
      </c>
      <c r="K1661" s="58" t="s">
        <v>12</v>
      </c>
      <c r="L1661" s="58" t="s">
        <v>132</v>
      </c>
    </row>
    <row r="1662" spans="1:12" ht="14.25" customHeight="1" x14ac:dyDescent="0.3">
      <c r="A1662" s="67">
        <v>2600</v>
      </c>
      <c r="B1662" s="61" t="s">
        <v>3105</v>
      </c>
      <c r="C1662" s="79" t="s">
        <v>87</v>
      </c>
      <c r="D1662" s="61"/>
      <c r="E1662" s="62" t="s">
        <v>4032</v>
      </c>
      <c r="F1662" s="78"/>
      <c r="G1662" s="58" t="s">
        <v>4857</v>
      </c>
      <c r="H1662" s="68" t="s">
        <v>3662</v>
      </c>
      <c r="I1662" s="71" t="s">
        <v>4529</v>
      </c>
      <c r="J1662" s="58">
        <v>889</v>
      </c>
      <c r="K1662" s="58" t="s">
        <v>12</v>
      </c>
      <c r="L1662" s="58" t="s">
        <v>132</v>
      </c>
    </row>
    <row r="1663" spans="1:12" ht="14.25" customHeight="1" x14ac:dyDescent="0.3">
      <c r="A1663" s="65">
        <v>2610</v>
      </c>
      <c r="B1663" s="61" t="s">
        <v>3058</v>
      </c>
      <c r="C1663" s="79">
        <v>3681</v>
      </c>
      <c r="D1663" s="61" t="s">
        <v>3061</v>
      </c>
      <c r="E1663" s="61" t="s">
        <v>4024</v>
      </c>
      <c r="F1663" s="78"/>
      <c r="G1663" s="58" t="s">
        <v>4859</v>
      </c>
      <c r="H1663" s="68" t="s">
        <v>4033</v>
      </c>
      <c r="I1663" s="71" t="s">
        <v>4527</v>
      </c>
      <c r="J1663" s="58">
        <v>687</v>
      </c>
      <c r="K1663" s="58" t="s">
        <v>12</v>
      </c>
      <c r="L1663" s="58" t="s">
        <v>12</v>
      </c>
    </row>
    <row r="1664" spans="1:12" ht="14.25" customHeight="1" x14ac:dyDescent="0.3">
      <c r="A1664" s="65">
        <v>2610</v>
      </c>
      <c r="B1664" s="61" t="s">
        <v>3058</v>
      </c>
      <c r="C1664" s="79">
        <v>4908</v>
      </c>
      <c r="D1664" s="61" t="s">
        <v>3063</v>
      </c>
      <c r="E1664" s="61" t="s">
        <v>4025</v>
      </c>
      <c r="F1664" s="78"/>
      <c r="G1664" s="58" t="s">
        <v>4859</v>
      </c>
      <c r="H1664" s="68" t="s">
        <v>4033</v>
      </c>
      <c r="I1664" s="71" t="s">
        <v>4527</v>
      </c>
      <c r="J1664" s="58">
        <v>687</v>
      </c>
      <c r="K1664" s="58" t="s">
        <v>12</v>
      </c>
      <c r="L1664" s="58" t="s">
        <v>12</v>
      </c>
    </row>
    <row r="1665" spans="1:12" ht="14.25" customHeight="1" x14ac:dyDescent="0.3">
      <c r="A1665" s="65">
        <v>2610</v>
      </c>
      <c r="B1665" s="61" t="s">
        <v>3058</v>
      </c>
      <c r="C1665" s="79">
        <v>7891</v>
      </c>
      <c r="D1665" s="61" t="s">
        <v>3077</v>
      </c>
      <c r="E1665" s="61" t="s">
        <v>4023</v>
      </c>
      <c r="F1665" s="78"/>
      <c r="G1665" s="58" t="s">
        <v>4859</v>
      </c>
      <c r="H1665" s="68" t="s">
        <v>4033</v>
      </c>
      <c r="I1665" s="71" t="s">
        <v>4527</v>
      </c>
      <c r="J1665" s="59">
        <v>687</v>
      </c>
      <c r="K1665" s="58" t="s">
        <v>12</v>
      </c>
      <c r="L1665" s="58" t="s">
        <v>132</v>
      </c>
    </row>
    <row r="1666" spans="1:12" ht="14.25" customHeight="1" x14ac:dyDescent="0.3">
      <c r="A1666" s="65">
        <v>2610</v>
      </c>
      <c r="B1666" s="61" t="s">
        <v>3058</v>
      </c>
      <c r="C1666" s="79">
        <v>8114</v>
      </c>
      <c r="D1666" s="61" t="s">
        <v>3059</v>
      </c>
      <c r="E1666" s="61" t="s">
        <v>4024</v>
      </c>
      <c r="F1666" s="78"/>
      <c r="G1666" s="58" t="s">
        <v>4859</v>
      </c>
      <c r="H1666" s="68" t="s">
        <v>4033</v>
      </c>
      <c r="I1666" s="71" t="s">
        <v>4527</v>
      </c>
      <c r="J1666" s="58">
        <v>687</v>
      </c>
      <c r="K1666" s="58" t="s">
        <v>12</v>
      </c>
      <c r="L1666" s="58" t="s">
        <v>12</v>
      </c>
    </row>
    <row r="1667" spans="1:12" ht="14.25" customHeight="1" x14ac:dyDescent="0.3">
      <c r="A1667" s="65">
        <v>2610</v>
      </c>
      <c r="B1667" s="61" t="s">
        <v>3058</v>
      </c>
      <c r="C1667" s="79">
        <v>8118</v>
      </c>
      <c r="D1667" s="61" t="s">
        <v>3065</v>
      </c>
      <c r="E1667" s="61" t="s">
        <v>4024</v>
      </c>
      <c r="F1667" s="78"/>
      <c r="G1667" s="58" t="s">
        <v>4859</v>
      </c>
      <c r="H1667" s="68" t="s">
        <v>4033</v>
      </c>
      <c r="I1667" s="71" t="s">
        <v>4527</v>
      </c>
      <c r="J1667" s="58">
        <v>687</v>
      </c>
      <c r="K1667" s="58" t="s">
        <v>12</v>
      </c>
      <c r="L1667" s="58" t="s">
        <v>12</v>
      </c>
    </row>
    <row r="1668" spans="1:12" ht="14.25" customHeight="1" x14ac:dyDescent="0.3">
      <c r="A1668" s="65">
        <v>2610</v>
      </c>
      <c r="B1668" s="61" t="s">
        <v>3058</v>
      </c>
      <c r="C1668" s="79" t="s">
        <v>87</v>
      </c>
      <c r="D1668" s="61"/>
      <c r="E1668" s="62" t="s">
        <v>4018</v>
      </c>
      <c r="F1668" s="78"/>
      <c r="G1668" s="58" t="s">
        <v>4859</v>
      </c>
      <c r="H1668" s="68" t="s">
        <v>4020</v>
      </c>
      <c r="I1668" s="71" t="s">
        <v>4527</v>
      </c>
      <c r="J1668" s="59">
        <v>687</v>
      </c>
      <c r="K1668" s="58" t="s">
        <v>12</v>
      </c>
      <c r="L1668" s="58" t="s">
        <v>12</v>
      </c>
    </row>
    <row r="1669" spans="1:12" ht="14.25" customHeight="1" x14ac:dyDescent="0.3">
      <c r="A1669" s="65">
        <v>2620</v>
      </c>
      <c r="B1669" s="61" t="s">
        <v>2265</v>
      </c>
      <c r="C1669" s="79">
        <v>2686</v>
      </c>
      <c r="D1669" s="61" t="s">
        <v>2266</v>
      </c>
      <c r="E1669" s="61" t="s">
        <v>4072</v>
      </c>
      <c r="F1669" s="78"/>
      <c r="G1669" s="127" t="s">
        <v>4857</v>
      </c>
      <c r="H1669" s="68" t="s">
        <v>4066</v>
      </c>
      <c r="I1669" s="71" t="s">
        <v>4527</v>
      </c>
      <c r="J1669" s="58">
        <v>587</v>
      </c>
      <c r="K1669" s="58" t="s">
        <v>12</v>
      </c>
      <c r="L1669" s="58" t="s">
        <v>132</v>
      </c>
    </row>
    <row r="1670" spans="1:12" ht="14.25" customHeight="1" x14ac:dyDescent="0.3">
      <c r="A1670" s="65">
        <v>2620</v>
      </c>
      <c r="B1670" s="61" t="s">
        <v>2265</v>
      </c>
      <c r="C1670" s="79">
        <v>4076</v>
      </c>
      <c r="D1670" s="61" t="s">
        <v>2268</v>
      </c>
      <c r="E1670" s="61" t="s">
        <v>4024</v>
      </c>
      <c r="F1670" s="78"/>
      <c r="G1670" s="127" t="s">
        <v>4858</v>
      </c>
      <c r="H1670" s="68" t="s">
        <v>3662</v>
      </c>
      <c r="I1670" s="71" t="s">
        <v>4528</v>
      </c>
      <c r="J1670" s="58">
        <v>587</v>
      </c>
      <c r="K1670" s="58" t="s">
        <v>12</v>
      </c>
      <c r="L1670" s="58" t="s">
        <v>132</v>
      </c>
    </row>
    <row r="1671" spans="1:12" ht="14.25" customHeight="1" x14ac:dyDescent="0.3">
      <c r="A1671" s="65">
        <v>2620</v>
      </c>
      <c r="B1671" s="61" t="s">
        <v>2265</v>
      </c>
      <c r="C1671" s="79">
        <v>4080</v>
      </c>
      <c r="D1671" s="61" t="s">
        <v>2270</v>
      </c>
      <c r="E1671" s="61" t="s">
        <v>4024</v>
      </c>
      <c r="F1671" s="78"/>
      <c r="G1671" s="127" t="s">
        <v>4858</v>
      </c>
      <c r="H1671" s="68" t="s">
        <v>3662</v>
      </c>
      <c r="I1671" s="71" t="s">
        <v>4528</v>
      </c>
      <c r="J1671" s="58">
        <v>587</v>
      </c>
      <c r="K1671" s="58" t="s">
        <v>12</v>
      </c>
      <c r="L1671" s="58" t="s">
        <v>132</v>
      </c>
    </row>
    <row r="1672" spans="1:12" ht="14.25" customHeight="1" x14ac:dyDescent="0.3">
      <c r="A1672" s="65">
        <v>2620</v>
      </c>
      <c r="B1672" s="61" t="s">
        <v>2265</v>
      </c>
      <c r="C1672" s="79" t="s">
        <v>87</v>
      </c>
      <c r="D1672" s="61"/>
      <c r="E1672" s="62" t="s">
        <v>4032</v>
      </c>
      <c r="F1672" s="78"/>
      <c r="G1672" s="127" t="s">
        <v>4858</v>
      </c>
      <c r="H1672" s="68" t="s">
        <v>3662</v>
      </c>
      <c r="I1672" s="71" t="s">
        <v>4528</v>
      </c>
      <c r="J1672" s="58">
        <v>587</v>
      </c>
      <c r="K1672" s="58" t="s">
        <v>12</v>
      </c>
      <c r="L1672" s="58" t="s">
        <v>132</v>
      </c>
    </row>
    <row r="1673" spans="1:12" ht="14.25" customHeight="1" x14ac:dyDescent="0.3">
      <c r="A1673" s="65">
        <v>2630</v>
      </c>
      <c r="B1673" s="61" t="s">
        <v>2210</v>
      </c>
      <c r="C1673" s="79">
        <v>3846</v>
      </c>
      <c r="D1673" s="61" t="s">
        <v>2211</v>
      </c>
      <c r="E1673" s="61" t="s">
        <v>4026</v>
      </c>
      <c r="F1673" s="78"/>
      <c r="G1673" s="127" t="s">
        <v>4857</v>
      </c>
      <c r="H1673" s="68" t="s">
        <v>4020</v>
      </c>
      <c r="I1673" s="71" t="s">
        <v>4527</v>
      </c>
      <c r="J1673" s="59">
        <v>345</v>
      </c>
      <c r="K1673" s="58" t="s">
        <v>12</v>
      </c>
      <c r="L1673" s="58" t="s">
        <v>132</v>
      </c>
    </row>
    <row r="1674" spans="1:12" ht="14.25" customHeight="1" x14ac:dyDescent="0.3">
      <c r="A1674" s="65">
        <v>2630</v>
      </c>
      <c r="B1674" s="61" t="s">
        <v>2210</v>
      </c>
      <c r="C1674" s="79">
        <v>3850</v>
      </c>
      <c r="D1674" s="61" t="s">
        <v>2233</v>
      </c>
      <c r="E1674" s="61" t="s">
        <v>4025</v>
      </c>
      <c r="F1674" s="78"/>
      <c r="G1674" s="127" t="s">
        <v>4858</v>
      </c>
      <c r="H1674" s="68" t="s">
        <v>3662</v>
      </c>
      <c r="I1674" s="71" t="s">
        <v>4528</v>
      </c>
      <c r="J1674" s="58">
        <v>345</v>
      </c>
      <c r="K1674" s="58" t="s">
        <v>12</v>
      </c>
      <c r="L1674" s="58" t="s">
        <v>132</v>
      </c>
    </row>
    <row r="1675" spans="1:12" ht="14.25" customHeight="1" x14ac:dyDescent="0.3">
      <c r="A1675" s="65">
        <v>2630</v>
      </c>
      <c r="B1675" s="61" t="s">
        <v>2210</v>
      </c>
      <c r="C1675" s="79" t="s">
        <v>87</v>
      </c>
      <c r="D1675" s="61"/>
      <c r="E1675" s="62" t="s">
        <v>4088</v>
      </c>
      <c r="F1675" s="78"/>
      <c r="G1675" s="127" t="s">
        <v>4857</v>
      </c>
      <c r="H1675" s="68" t="s">
        <v>4020</v>
      </c>
      <c r="I1675" s="71" t="s">
        <v>4527</v>
      </c>
      <c r="J1675" s="58">
        <v>345</v>
      </c>
      <c r="K1675" s="58" t="s">
        <v>12</v>
      </c>
      <c r="L1675" s="58" t="s">
        <v>132</v>
      </c>
    </row>
    <row r="1676" spans="1:12" ht="14.25" customHeight="1" x14ac:dyDescent="0.3">
      <c r="A1676" s="65">
        <v>2640</v>
      </c>
      <c r="B1676" s="61" t="s">
        <v>402</v>
      </c>
      <c r="C1676" s="79">
        <v>42</v>
      </c>
      <c r="D1676" s="61" t="s">
        <v>403</v>
      </c>
      <c r="E1676" s="61" t="s">
        <v>4024</v>
      </c>
      <c r="F1676" s="78"/>
      <c r="G1676" s="58" t="s">
        <v>4857</v>
      </c>
      <c r="H1676" s="68" t="s">
        <v>3662</v>
      </c>
      <c r="I1676" s="71" t="s">
        <v>4529</v>
      </c>
      <c r="J1676" s="58">
        <v>1653</v>
      </c>
      <c r="K1676" s="58" t="s">
        <v>132</v>
      </c>
      <c r="L1676" s="58" t="s">
        <v>132</v>
      </c>
    </row>
    <row r="1677" spans="1:12" ht="14.25" customHeight="1" x14ac:dyDescent="0.3">
      <c r="A1677" s="65">
        <v>2640</v>
      </c>
      <c r="B1677" s="61" t="s">
        <v>402</v>
      </c>
      <c r="C1677" s="79">
        <v>428</v>
      </c>
      <c r="D1677" s="61" t="s">
        <v>405</v>
      </c>
      <c r="E1677" s="61" t="s">
        <v>4024</v>
      </c>
      <c r="F1677" s="78"/>
      <c r="G1677" s="58" t="s">
        <v>4857</v>
      </c>
      <c r="H1677" s="68" t="s">
        <v>3662</v>
      </c>
      <c r="I1677" s="71" t="s">
        <v>4529</v>
      </c>
      <c r="J1677" s="58">
        <v>1653</v>
      </c>
      <c r="K1677" s="58" t="s">
        <v>132</v>
      </c>
      <c r="L1677" s="58" t="s">
        <v>132</v>
      </c>
    </row>
    <row r="1678" spans="1:12" ht="14.25" customHeight="1" x14ac:dyDescent="0.3">
      <c r="A1678" s="65">
        <v>2640</v>
      </c>
      <c r="B1678" s="61" t="s">
        <v>402</v>
      </c>
      <c r="C1678" s="79">
        <v>430</v>
      </c>
      <c r="D1678" s="61" t="s">
        <v>409</v>
      </c>
      <c r="E1678" s="61" t="s">
        <v>4025</v>
      </c>
      <c r="F1678" s="78"/>
      <c r="G1678" s="58" t="s">
        <v>4859</v>
      </c>
      <c r="H1678" s="68" t="s">
        <v>4033</v>
      </c>
      <c r="I1678" s="71" t="s">
        <v>4527</v>
      </c>
      <c r="J1678" s="58">
        <v>1653</v>
      </c>
      <c r="K1678" s="58" t="s">
        <v>132</v>
      </c>
      <c r="L1678" s="58" t="s">
        <v>132</v>
      </c>
    </row>
    <row r="1679" spans="1:12" ht="14.25" customHeight="1" x14ac:dyDescent="0.3">
      <c r="A1679" s="65">
        <v>2640</v>
      </c>
      <c r="B1679" s="61" t="s">
        <v>402</v>
      </c>
      <c r="C1679" s="79">
        <v>432</v>
      </c>
      <c r="D1679" s="61" t="s">
        <v>407</v>
      </c>
      <c r="E1679" s="61" t="s">
        <v>4025</v>
      </c>
      <c r="F1679" s="78"/>
      <c r="G1679" s="58" t="s">
        <v>4857</v>
      </c>
      <c r="H1679" s="68" t="s">
        <v>3662</v>
      </c>
      <c r="I1679" s="71" t="s">
        <v>4529</v>
      </c>
      <c r="J1679" s="58">
        <v>1653</v>
      </c>
      <c r="K1679" s="58" t="s">
        <v>132</v>
      </c>
      <c r="L1679" s="58" t="s">
        <v>132</v>
      </c>
    </row>
    <row r="1680" spans="1:12" ht="14.25" customHeight="1" x14ac:dyDescent="0.3">
      <c r="A1680" s="65">
        <v>2640</v>
      </c>
      <c r="B1680" s="61" t="s">
        <v>402</v>
      </c>
      <c r="C1680" s="79" t="s">
        <v>87</v>
      </c>
      <c r="D1680" s="61"/>
      <c r="E1680" s="64" t="s">
        <v>4091</v>
      </c>
      <c r="F1680" s="78"/>
      <c r="G1680" s="58" t="s">
        <v>4857</v>
      </c>
      <c r="H1680" s="68" t="s">
        <v>3662</v>
      </c>
      <c r="I1680" s="71" t="s">
        <v>4529</v>
      </c>
      <c r="J1680" s="58">
        <v>1653</v>
      </c>
      <c r="K1680" s="58" t="s">
        <v>132</v>
      </c>
      <c r="L1680" s="58" t="s">
        <v>132</v>
      </c>
    </row>
    <row r="1681" spans="1:12" ht="14.25" customHeight="1" x14ac:dyDescent="0.3">
      <c r="A1681" s="65">
        <v>2650</v>
      </c>
      <c r="B1681" s="61" t="s">
        <v>2097</v>
      </c>
      <c r="C1681" s="79">
        <v>3542</v>
      </c>
      <c r="D1681" s="61" t="s">
        <v>2098</v>
      </c>
      <c r="E1681" s="61" t="s">
        <v>4024</v>
      </c>
      <c r="F1681" s="78"/>
      <c r="G1681" s="58" t="s">
        <v>4859</v>
      </c>
      <c r="H1681" s="68" t="s">
        <v>4033</v>
      </c>
      <c r="I1681" s="71" t="s">
        <v>4527</v>
      </c>
      <c r="J1681" s="58">
        <v>197</v>
      </c>
      <c r="K1681" s="58" t="s">
        <v>12</v>
      </c>
      <c r="L1681" s="58" t="s">
        <v>12</v>
      </c>
    </row>
    <row r="1682" spans="1:12" ht="14.25" customHeight="1" x14ac:dyDescent="0.3">
      <c r="A1682" s="65">
        <v>2650</v>
      </c>
      <c r="B1682" s="61" t="s">
        <v>2097</v>
      </c>
      <c r="C1682" s="79">
        <v>3546</v>
      </c>
      <c r="D1682" s="61" t="s">
        <v>2100</v>
      </c>
      <c r="E1682" s="61" t="s">
        <v>4024</v>
      </c>
      <c r="F1682" s="78"/>
      <c r="G1682" s="58" t="s">
        <v>4859</v>
      </c>
      <c r="H1682" s="68" t="s">
        <v>4033</v>
      </c>
      <c r="I1682" s="71" t="s">
        <v>4527</v>
      </c>
      <c r="J1682" s="58">
        <v>197</v>
      </c>
      <c r="K1682" s="58" t="s">
        <v>12</v>
      </c>
      <c r="L1682" s="58" t="s">
        <v>12</v>
      </c>
    </row>
    <row r="1683" spans="1:12" ht="14.25" customHeight="1" x14ac:dyDescent="0.3">
      <c r="A1683" s="65">
        <v>2650</v>
      </c>
      <c r="B1683" s="61" t="s">
        <v>2097</v>
      </c>
      <c r="C1683" s="79" t="s">
        <v>87</v>
      </c>
      <c r="D1683" s="61"/>
      <c r="E1683" s="62" t="s">
        <v>4032</v>
      </c>
      <c r="F1683" s="78"/>
      <c r="G1683" s="58" t="s">
        <v>4859</v>
      </c>
      <c r="H1683" s="68" t="s">
        <v>4033</v>
      </c>
      <c r="I1683" s="71" t="s">
        <v>4527</v>
      </c>
      <c r="J1683" s="58">
        <v>197</v>
      </c>
      <c r="K1683" s="58" t="s">
        <v>12</v>
      </c>
      <c r="L1683" s="58" t="s">
        <v>12</v>
      </c>
    </row>
    <row r="1684" spans="1:12" ht="14.25" customHeight="1" x14ac:dyDescent="0.3">
      <c r="A1684" s="65">
        <v>2660</v>
      </c>
      <c r="B1684" s="61" t="s">
        <v>2672</v>
      </c>
      <c r="C1684" s="79">
        <v>200</v>
      </c>
      <c r="D1684" s="61" t="s">
        <v>2677</v>
      </c>
      <c r="E1684" s="61" t="s">
        <v>4024</v>
      </c>
      <c r="F1684" s="78"/>
      <c r="G1684" s="58" t="s">
        <v>4858</v>
      </c>
      <c r="H1684" s="68" t="s">
        <v>3662</v>
      </c>
      <c r="I1684" s="71" t="s">
        <v>4528</v>
      </c>
      <c r="J1684" s="58">
        <v>1588</v>
      </c>
      <c r="K1684" s="58" t="s">
        <v>132</v>
      </c>
      <c r="L1684" s="58" t="s">
        <v>132</v>
      </c>
    </row>
    <row r="1685" spans="1:12" ht="14.25" customHeight="1" x14ac:dyDescent="0.3">
      <c r="A1685" s="65">
        <v>2660</v>
      </c>
      <c r="B1685" s="61" t="s">
        <v>2672</v>
      </c>
      <c r="C1685" s="79">
        <v>4956</v>
      </c>
      <c r="D1685" s="61" t="s">
        <v>2673</v>
      </c>
      <c r="E1685" s="61" t="s">
        <v>4023</v>
      </c>
      <c r="F1685" s="78"/>
      <c r="G1685" s="58" t="s">
        <v>4857</v>
      </c>
      <c r="H1685" s="68" t="s">
        <v>4020</v>
      </c>
      <c r="I1685" s="71" t="s">
        <v>4527</v>
      </c>
      <c r="J1685" s="59">
        <v>1588</v>
      </c>
      <c r="K1685" s="58" t="s">
        <v>132</v>
      </c>
      <c r="L1685" s="58" t="s">
        <v>132</v>
      </c>
    </row>
    <row r="1686" spans="1:12" ht="14.25" customHeight="1" x14ac:dyDescent="0.3">
      <c r="A1686" s="65">
        <v>2660</v>
      </c>
      <c r="B1686" s="61" t="s">
        <v>2672</v>
      </c>
      <c r="C1686" s="79">
        <v>4960</v>
      </c>
      <c r="D1686" s="61" t="s">
        <v>2679</v>
      </c>
      <c r="E1686" s="61" t="s">
        <v>4024</v>
      </c>
      <c r="F1686" s="78"/>
      <c r="G1686" s="58" t="s">
        <v>4858</v>
      </c>
      <c r="H1686" s="68" t="s">
        <v>3662</v>
      </c>
      <c r="I1686" s="71" t="s">
        <v>4528</v>
      </c>
      <c r="J1686" s="58">
        <v>1588</v>
      </c>
      <c r="K1686" s="58" t="s">
        <v>132</v>
      </c>
      <c r="L1686" s="58" t="s">
        <v>132</v>
      </c>
    </row>
    <row r="1687" spans="1:12" ht="14.25" customHeight="1" x14ac:dyDescent="0.3">
      <c r="A1687" s="65">
        <v>2660</v>
      </c>
      <c r="B1687" s="61" t="s">
        <v>2672</v>
      </c>
      <c r="C1687" s="79">
        <v>6794</v>
      </c>
      <c r="D1687" s="61" t="s">
        <v>2682</v>
      </c>
      <c r="E1687" s="61" t="s">
        <v>4024</v>
      </c>
      <c r="F1687" s="78"/>
      <c r="G1687" s="58" t="s">
        <v>4858</v>
      </c>
      <c r="H1687" s="68" t="s">
        <v>3662</v>
      </c>
      <c r="I1687" s="71" t="s">
        <v>4528</v>
      </c>
      <c r="J1687" s="58">
        <v>1588</v>
      </c>
      <c r="K1687" s="58" t="s">
        <v>132</v>
      </c>
      <c r="L1687" s="58" t="s">
        <v>132</v>
      </c>
    </row>
    <row r="1688" spans="1:12" ht="14.25" customHeight="1" x14ac:dyDescent="0.3">
      <c r="A1688" s="65">
        <v>2660</v>
      </c>
      <c r="B1688" s="61" t="s">
        <v>2672</v>
      </c>
      <c r="C1688" s="79">
        <v>9268</v>
      </c>
      <c r="D1688" s="61" t="s">
        <v>667</v>
      </c>
      <c r="E1688" s="61" t="s">
        <v>4072</v>
      </c>
      <c r="F1688" s="78"/>
      <c r="G1688" s="58" t="s">
        <v>4857</v>
      </c>
      <c r="H1688" s="68" t="s">
        <v>4066</v>
      </c>
      <c r="I1688" s="71" t="s">
        <v>4527</v>
      </c>
      <c r="J1688" s="58">
        <v>1588</v>
      </c>
      <c r="K1688" s="58" t="s">
        <v>132</v>
      </c>
      <c r="L1688" s="58" t="s">
        <v>132</v>
      </c>
    </row>
    <row r="1689" spans="1:12" ht="14.25" customHeight="1" x14ac:dyDescent="0.3">
      <c r="A1689" s="65">
        <v>2660</v>
      </c>
      <c r="B1689" s="61" t="s">
        <v>2672</v>
      </c>
      <c r="C1689" s="79" t="s">
        <v>87</v>
      </c>
      <c r="D1689" s="61"/>
      <c r="E1689" s="62" t="s">
        <v>4042</v>
      </c>
      <c r="F1689" s="78"/>
      <c r="G1689" s="58" t="s">
        <v>4857</v>
      </c>
      <c r="H1689" s="68" t="s">
        <v>4020</v>
      </c>
      <c r="I1689" s="71" t="s">
        <v>4527</v>
      </c>
      <c r="J1689" s="59">
        <v>1588</v>
      </c>
      <c r="K1689" s="58" t="s">
        <v>132</v>
      </c>
      <c r="L1689" s="58" t="s">
        <v>132</v>
      </c>
    </row>
    <row r="1690" spans="1:12" ht="14.25" customHeight="1" x14ac:dyDescent="0.3">
      <c r="A1690" s="65">
        <v>2670</v>
      </c>
      <c r="B1690" s="61" t="s">
        <v>2257</v>
      </c>
      <c r="C1690" s="79">
        <v>4058</v>
      </c>
      <c r="D1690" s="61" t="s">
        <v>2262</v>
      </c>
      <c r="E1690" s="61" t="s">
        <v>4024</v>
      </c>
      <c r="F1690" s="78"/>
      <c r="G1690" s="58" t="s">
        <v>4857</v>
      </c>
      <c r="H1690" s="68" t="s">
        <v>3662</v>
      </c>
      <c r="I1690" s="71" t="s">
        <v>4529</v>
      </c>
      <c r="J1690" s="58">
        <v>304</v>
      </c>
      <c r="K1690" s="58" t="s">
        <v>12</v>
      </c>
      <c r="L1690" s="58" t="s">
        <v>132</v>
      </c>
    </row>
    <row r="1691" spans="1:12" ht="14.25" customHeight="1" x14ac:dyDescent="0.3">
      <c r="A1691" s="65">
        <v>2670</v>
      </c>
      <c r="B1691" s="61" t="s">
        <v>2257</v>
      </c>
      <c r="C1691" s="79" t="s">
        <v>87</v>
      </c>
      <c r="D1691" s="61"/>
      <c r="E1691" s="62" t="s">
        <v>4071</v>
      </c>
      <c r="F1691" s="78"/>
      <c r="G1691" s="58" t="s">
        <v>4857</v>
      </c>
      <c r="H1691" s="68" t="s">
        <v>3662</v>
      </c>
      <c r="I1691" s="71" t="s">
        <v>4529</v>
      </c>
      <c r="J1691" s="58">
        <v>304</v>
      </c>
      <c r="K1691" s="58" t="s">
        <v>12</v>
      </c>
      <c r="L1691" s="58" t="s">
        <v>132</v>
      </c>
    </row>
    <row r="1692" spans="1:12" ht="14.25" customHeight="1" x14ac:dyDescent="0.3">
      <c r="A1692" s="65">
        <v>2680</v>
      </c>
      <c r="B1692" s="61" t="s">
        <v>3943</v>
      </c>
      <c r="C1692" s="79">
        <v>9604</v>
      </c>
      <c r="D1692" s="61" t="s">
        <v>3944</v>
      </c>
      <c r="E1692" s="61" t="s">
        <v>4025</v>
      </c>
      <c r="F1692" s="78"/>
      <c r="G1692" s="58" t="s">
        <v>4857</v>
      </c>
      <c r="H1692" s="68" t="s">
        <v>3662</v>
      </c>
      <c r="I1692" s="71" t="s">
        <v>4529</v>
      </c>
      <c r="J1692" s="58">
        <v>238</v>
      </c>
      <c r="K1692" s="58" t="s">
        <v>12</v>
      </c>
      <c r="L1692" s="58" t="s">
        <v>132</v>
      </c>
    </row>
    <row r="1693" spans="1:12" ht="14.25" customHeight="1" x14ac:dyDescent="0.3">
      <c r="A1693" s="65">
        <v>2680</v>
      </c>
      <c r="B1693" s="61" t="s">
        <v>3943</v>
      </c>
      <c r="C1693" s="79">
        <v>9608</v>
      </c>
      <c r="D1693" s="61" t="s">
        <v>3946</v>
      </c>
      <c r="E1693" s="61" t="s">
        <v>4025</v>
      </c>
      <c r="F1693" s="78"/>
      <c r="G1693" s="58" t="s">
        <v>4857</v>
      </c>
      <c r="H1693" s="68" t="s">
        <v>3662</v>
      </c>
      <c r="I1693" s="71" t="s">
        <v>4529</v>
      </c>
      <c r="J1693" s="58">
        <v>238</v>
      </c>
      <c r="K1693" s="58" t="s">
        <v>12</v>
      </c>
      <c r="L1693" s="58" t="s">
        <v>132</v>
      </c>
    </row>
    <row r="1694" spans="1:12" ht="14.25" customHeight="1" x14ac:dyDescent="0.3">
      <c r="A1694" s="67">
        <v>2680</v>
      </c>
      <c r="B1694" s="61" t="s">
        <v>3943</v>
      </c>
      <c r="C1694" s="79" t="s">
        <v>87</v>
      </c>
      <c r="D1694" s="61"/>
      <c r="E1694" s="62" t="s">
        <v>4051</v>
      </c>
      <c r="F1694" s="78"/>
      <c r="G1694" s="58" t="s">
        <v>4857</v>
      </c>
      <c r="H1694" s="68" t="s">
        <v>3662</v>
      </c>
      <c r="I1694" s="71" t="s">
        <v>4529</v>
      </c>
      <c r="J1694" s="58">
        <v>238</v>
      </c>
      <c r="K1694" s="58" t="s">
        <v>12</v>
      </c>
      <c r="L1694" s="58" t="s">
        <v>132</v>
      </c>
    </row>
    <row r="1695" spans="1:12" ht="14.25" customHeight="1" x14ac:dyDescent="0.3">
      <c r="A1695" s="65">
        <v>2690</v>
      </c>
      <c r="B1695" s="61" t="s">
        <v>3244</v>
      </c>
      <c r="C1695" s="79">
        <v>738</v>
      </c>
      <c r="D1695" s="61" t="s">
        <v>3245</v>
      </c>
      <c r="E1695" s="61" t="s">
        <v>4024</v>
      </c>
      <c r="F1695" s="78"/>
      <c r="G1695" s="58" t="s">
        <v>4858</v>
      </c>
      <c r="H1695" s="68" t="s">
        <v>3662</v>
      </c>
      <c r="I1695" s="71" t="s">
        <v>4528</v>
      </c>
      <c r="J1695" s="58">
        <v>16050</v>
      </c>
      <c r="K1695" s="58" t="s">
        <v>132</v>
      </c>
      <c r="L1695" s="58" t="s">
        <v>132</v>
      </c>
    </row>
    <row r="1696" spans="1:12" ht="14.25" customHeight="1" x14ac:dyDescent="0.3">
      <c r="A1696" s="65">
        <v>2690</v>
      </c>
      <c r="B1696" s="61" t="s">
        <v>3244</v>
      </c>
      <c r="C1696" s="79">
        <v>756</v>
      </c>
      <c r="D1696" s="61" t="s">
        <v>3285</v>
      </c>
      <c r="E1696" s="61" t="s">
        <v>4027</v>
      </c>
      <c r="F1696" s="78">
        <v>1</v>
      </c>
      <c r="G1696" s="58" t="s">
        <v>4856</v>
      </c>
      <c r="H1696" s="68" t="s">
        <v>4020</v>
      </c>
      <c r="I1696" s="71" t="s">
        <v>4527</v>
      </c>
      <c r="J1696" s="58">
        <v>16050</v>
      </c>
      <c r="K1696" s="58" t="s">
        <v>132</v>
      </c>
      <c r="L1696" s="58" t="s">
        <v>132</v>
      </c>
    </row>
    <row r="1697" spans="1:12" ht="14.25" customHeight="1" x14ac:dyDescent="0.3">
      <c r="A1697" s="65">
        <v>2690</v>
      </c>
      <c r="B1697" s="61" t="s">
        <v>3244</v>
      </c>
      <c r="C1697" s="79">
        <v>822</v>
      </c>
      <c r="D1697" s="61" t="s">
        <v>3259</v>
      </c>
      <c r="E1697" s="61" t="s">
        <v>4027</v>
      </c>
      <c r="F1697" s="78">
        <v>1</v>
      </c>
      <c r="G1697" s="58" t="s">
        <v>4856</v>
      </c>
      <c r="H1697" s="68" t="s">
        <v>4020</v>
      </c>
      <c r="I1697" s="71" t="s">
        <v>4527</v>
      </c>
      <c r="J1697" s="58">
        <v>16050</v>
      </c>
      <c r="K1697" s="58" t="s">
        <v>132</v>
      </c>
      <c r="L1697" s="58" t="s">
        <v>132</v>
      </c>
    </row>
    <row r="1698" spans="1:12" ht="14.25" customHeight="1" x14ac:dyDescent="0.3">
      <c r="A1698" s="65">
        <v>2690</v>
      </c>
      <c r="B1698" s="61" t="s">
        <v>3244</v>
      </c>
      <c r="C1698" s="79">
        <v>860</v>
      </c>
      <c r="D1698" s="61" t="s">
        <v>3249</v>
      </c>
      <c r="E1698" s="61" t="s">
        <v>4023</v>
      </c>
      <c r="F1698" s="78"/>
      <c r="G1698" s="58" t="s">
        <v>4857</v>
      </c>
      <c r="H1698" s="68" t="s">
        <v>4020</v>
      </c>
      <c r="I1698" s="71" t="s">
        <v>4527</v>
      </c>
      <c r="J1698" s="59">
        <v>16050</v>
      </c>
      <c r="K1698" s="58" t="s">
        <v>132</v>
      </c>
      <c r="L1698" s="58" t="s">
        <v>132</v>
      </c>
    </row>
    <row r="1699" spans="1:12" ht="14.25" customHeight="1" x14ac:dyDescent="0.3">
      <c r="A1699" s="65">
        <v>2690</v>
      </c>
      <c r="B1699" s="61" t="s">
        <v>3244</v>
      </c>
      <c r="C1699" s="79">
        <v>954</v>
      </c>
      <c r="D1699" s="61" t="s">
        <v>3251</v>
      </c>
      <c r="E1699" s="61" t="s">
        <v>4026</v>
      </c>
      <c r="F1699" s="78"/>
      <c r="G1699" s="58" t="s">
        <v>4857</v>
      </c>
      <c r="H1699" s="68" t="s">
        <v>4020</v>
      </c>
      <c r="I1699" s="71" t="s">
        <v>4527</v>
      </c>
      <c r="J1699" s="59">
        <v>16050</v>
      </c>
      <c r="K1699" s="58" t="s">
        <v>132</v>
      </c>
      <c r="L1699" s="58" t="s">
        <v>132</v>
      </c>
    </row>
    <row r="1700" spans="1:12" ht="14.25" customHeight="1" x14ac:dyDescent="0.3">
      <c r="A1700" s="65">
        <v>2690</v>
      </c>
      <c r="B1700" s="61" t="s">
        <v>3244</v>
      </c>
      <c r="C1700" s="79">
        <v>1304</v>
      </c>
      <c r="D1700" s="61" t="s">
        <v>3253</v>
      </c>
      <c r="E1700" s="61" t="s">
        <v>4024</v>
      </c>
      <c r="F1700" s="78"/>
      <c r="G1700" s="58" t="s">
        <v>4858</v>
      </c>
      <c r="H1700" s="68" t="s">
        <v>3662</v>
      </c>
      <c r="I1700" s="71" t="s">
        <v>4528</v>
      </c>
      <c r="J1700" s="58">
        <v>16050</v>
      </c>
      <c r="K1700" s="58" t="s">
        <v>132</v>
      </c>
      <c r="L1700" s="58" t="s">
        <v>132</v>
      </c>
    </row>
    <row r="1701" spans="1:12" ht="14.25" customHeight="1" x14ac:dyDescent="0.3">
      <c r="A1701" s="65">
        <v>2690</v>
      </c>
      <c r="B1701" s="61" t="s">
        <v>3244</v>
      </c>
      <c r="C1701" s="79">
        <v>1402</v>
      </c>
      <c r="D1701" s="61" t="s">
        <v>3137</v>
      </c>
      <c r="E1701" s="61" t="s">
        <v>4026</v>
      </c>
      <c r="F1701" s="78"/>
      <c r="G1701" s="58" t="s">
        <v>4857</v>
      </c>
      <c r="H1701" s="68" t="s">
        <v>4020</v>
      </c>
      <c r="I1701" s="71" t="s">
        <v>4527</v>
      </c>
      <c r="J1701" s="59">
        <v>16050</v>
      </c>
      <c r="K1701" s="58" t="s">
        <v>132</v>
      </c>
      <c r="L1701" s="58" t="s">
        <v>132</v>
      </c>
    </row>
    <row r="1702" spans="1:12" ht="14.25" customHeight="1" x14ac:dyDescent="0.3">
      <c r="A1702" s="65">
        <v>2690</v>
      </c>
      <c r="B1702" s="61" t="s">
        <v>3244</v>
      </c>
      <c r="C1702" s="79">
        <v>1454</v>
      </c>
      <c r="D1702" s="61" t="s">
        <v>2932</v>
      </c>
      <c r="E1702" s="61" t="s">
        <v>4027</v>
      </c>
      <c r="F1702" s="78">
        <v>5</v>
      </c>
      <c r="G1702" s="58" t="s">
        <v>4856</v>
      </c>
      <c r="H1702" s="68" t="s">
        <v>4020</v>
      </c>
      <c r="I1702" s="71" t="s">
        <v>4527</v>
      </c>
      <c r="J1702" s="58">
        <v>16050</v>
      </c>
      <c r="K1702" s="58" t="s">
        <v>132</v>
      </c>
      <c r="L1702" s="58" t="s">
        <v>132</v>
      </c>
    </row>
    <row r="1703" spans="1:12" ht="14.25" customHeight="1" x14ac:dyDescent="0.3">
      <c r="A1703" s="65">
        <v>2690</v>
      </c>
      <c r="B1703" s="61" t="s">
        <v>3244</v>
      </c>
      <c r="C1703" s="79">
        <v>1488</v>
      </c>
      <c r="D1703" s="61" t="s">
        <v>3255</v>
      </c>
      <c r="E1703" s="61" t="s">
        <v>4023</v>
      </c>
      <c r="F1703" s="78"/>
      <c r="G1703" s="58" t="s">
        <v>4857</v>
      </c>
      <c r="H1703" s="68" t="s">
        <v>4020</v>
      </c>
      <c r="I1703" s="71" t="s">
        <v>4527</v>
      </c>
      <c r="J1703" s="59">
        <v>16050</v>
      </c>
      <c r="K1703" s="58" t="s">
        <v>132</v>
      </c>
      <c r="L1703" s="58" t="s">
        <v>132</v>
      </c>
    </row>
    <row r="1704" spans="1:12" ht="14.25" customHeight="1" x14ac:dyDescent="0.3">
      <c r="A1704" s="65">
        <v>2690</v>
      </c>
      <c r="B1704" s="61" t="s">
        <v>3244</v>
      </c>
      <c r="C1704" s="79">
        <v>1504</v>
      </c>
      <c r="D1704" s="61" t="s">
        <v>3267</v>
      </c>
      <c r="E1704" s="61" t="s">
        <v>4024</v>
      </c>
      <c r="F1704" s="78"/>
      <c r="G1704" s="102" t="s">
        <v>4858</v>
      </c>
      <c r="H1704" s="68" t="s">
        <v>3662</v>
      </c>
      <c r="I1704" s="71" t="s">
        <v>4528</v>
      </c>
      <c r="J1704" s="58">
        <v>16050</v>
      </c>
      <c r="K1704" s="58" t="s">
        <v>132</v>
      </c>
      <c r="L1704" s="58" t="s">
        <v>132</v>
      </c>
    </row>
    <row r="1705" spans="1:12" ht="14.25" customHeight="1" x14ac:dyDescent="0.3">
      <c r="A1705" s="65">
        <v>2690</v>
      </c>
      <c r="B1705" s="61" t="s">
        <v>3244</v>
      </c>
      <c r="C1705" s="79">
        <v>1828</v>
      </c>
      <c r="D1705" s="61" t="s">
        <v>1244</v>
      </c>
      <c r="E1705" s="61" t="s">
        <v>4025</v>
      </c>
      <c r="F1705" s="78"/>
      <c r="G1705" s="58" t="s">
        <v>4858</v>
      </c>
      <c r="H1705" s="68" t="s">
        <v>3662</v>
      </c>
      <c r="I1705" s="71" t="s">
        <v>4528</v>
      </c>
      <c r="J1705" s="58">
        <v>16050</v>
      </c>
      <c r="K1705" s="58" t="s">
        <v>132</v>
      </c>
      <c r="L1705" s="58" t="s">
        <v>132</v>
      </c>
    </row>
    <row r="1706" spans="1:12" ht="14.25" customHeight="1" x14ac:dyDescent="0.3">
      <c r="A1706" s="65">
        <v>2690</v>
      </c>
      <c r="B1706" s="61" t="s">
        <v>3244</v>
      </c>
      <c r="C1706" s="79">
        <v>2096</v>
      </c>
      <c r="D1706" s="61" t="s">
        <v>3257</v>
      </c>
      <c r="E1706" s="61" t="s">
        <v>4024</v>
      </c>
      <c r="F1706" s="78"/>
      <c r="G1706" s="58" t="s">
        <v>4858</v>
      </c>
      <c r="H1706" s="68" t="s">
        <v>3662</v>
      </c>
      <c r="I1706" s="71" t="s">
        <v>4528</v>
      </c>
      <c r="J1706" s="58">
        <v>16050</v>
      </c>
      <c r="K1706" s="58" t="s">
        <v>132</v>
      </c>
      <c r="L1706" s="58" t="s">
        <v>132</v>
      </c>
    </row>
    <row r="1707" spans="1:12" ht="14.25" customHeight="1" x14ac:dyDescent="0.3">
      <c r="A1707" s="65">
        <v>2690</v>
      </c>
      <c r="B1707" s="61" t="s">
        <v>3244</v>
      </c>
      <c r="C1707" s="79">
        <v>2394</v>
      </c>
      <c r="D1707" s="61" t="s">
        <v>1301</v>
      </c>
      <c r="E1707" s="61" t="s">
        <v>4052</v>
      </c>
      <c r="F1707" s="78"/>
      <c r="G1707" s="58" t="s">
        <v>4857</v>
      </c>
      <c r="H1707" s="68" t="s">
        <v>4020</v>
      </c>
      <c r="I1707" s="71" t="s">
        <v>4527</v>
      </c>
      <c r="J1707" s="59">
        <v>16050</v>
      </c>
      <c r="K1707" s="58" t="s">
        <v>132</v>
      </c>
      <c r="L1707" s="58" t="s">
        <v>132</v>
      </c>
    </row>
    <row r="1708" spans="1:12" ht="14.25" customHeight="1" x14ac:dyDescent="0.3">
      <c r="A1708" s="65">
        <v>2690</v>
      </c>
      <c r="B1708" s="61" t="s">
        <v>3244</v>
      </c>
      <c r="C1708" s="79">
        <v>2438</v>
      </c>
      <c r="D1708" s="61" t="s">
        <v>3261</v>
      </c>
      <c r="E1708" s="61" t="s">
        <v>4025</v>
      </c>
      <c r="F1708" s="78"/>
      <c r="G1708" s="58" t="s">
        <v>4858</v>
      </c>
      <c r="H1708" s="68" t="s">
        <v>3662</v>
      </c>
      <c r="I1708" s="71" t="s">
        <v>4528</v>
      </c>
      <c r="J1708" s="58">
        <v>16050</v>
      </c>
      <c r="K1708" s="58" t="s">
        <v>132</v>
      </c>
      <c r="L1708" s="58" t="s">
        <v>132</v>
      </c>
    </row>
    <row r="1709" spans="1:12" ht="14.25" customHeight="1" x14ac:dyDescent="0.3">
      <c r="A1709" s="65">
        <v>2690</v>
      </c>
      <c r="B1709" s="61" t="s">
        <v>3244</v>
      </c>
      <c r="C1709" s="79">
        <v>2620</v>
      </c>
      <c r="D1709" s="61" t="s">
        <v>3263</v>
      </c>
      <c r="E1709" s="61" t="s">
        <v>4024</v>
      </c>
      <c r="F1709" s="78"/>
      <c r="G1709" s="58" t="s">
        <v>4858</v>
      </c>
      <c r="H1709" s="68" t="s">
        <v>3662</v>
      </c>
      <c r="I1709" s="71" t="s">
        <v>4528</v>
      </c>
      <c r="J1709" s="58">
        <v>16050</v>
      </c>
      <c r="K1709" s="58" t="s">
        <v>132</v>
      </c>
      <c r="L1709" s="58" t="s">
        <v>132</v>
      </c>
    </row>
    <row r="1710" spans="1:12" ht="14.25" customHeight="1" x14ac:dyDescent="0.3">
      <c r="A1710" s="65">
        <v>2690</v>
      </c>
      <c r="B1710" s="61" t="s">
        <v>3244</v>
      </c>
      <c r="C1710" s="79">
        <v>3724</v>
      </c>
      <c r="D1710" s="61" t="s">
        <v>3269</v>
      </c>
      <c r="E1710" s="61" t="s">
        <v>4024</v>
      </c>
      <c r="F1710" s="78"/>
      <c r="G1710" s="58" t="s">
        <v>4858</v>
      </c>
      <c r="H1710" s="68" t="s">
        <v>3662</v>
      </c>
      <c r="I1710" s="71" t="s">
        <v>4528</v>
      </c>
      <c r="J1710" s="58">
        <v>16050</v>
      </c>
      <c r="K1710" s="58" t="s">
        <v>132</v>
      </c>
      <c r="L1710" s="58" t="s">
        <v>132</v>
      </c>
    </row>
    <row r="1711" spans="1:12" ht="14.25" customHeight="1" x14ac:dyDescent="0.3">
      <c r="A1711" s="65">
        <v>2690</v>
      </c>
      <c r="B1711" s="61" t="s">
        <v>3244</v>
      </c>
      <c r="C1711" s="79">
        <v>3924</v>
      </c>
      <c r="D1711" s="61" t="s">
        <v>853</v>
      </c>
      <c r="E1711" s="61" t="s">
        <v>4027</v>
      </c>
      <c r="F1711" s="78">
        <v>1</v>
      </c>
      <c r="G1711" s="58" t="s">
        <v>4856</v>
      </c>
      <c r="H1711" s="68" t="s">
        <v>4020</v>
      </c>
      <c r="I1711" s="71" t="s">
        <v>4527</v>
      </c>
      <c r="J1711" s="58">
        <v>16050</v>
      </c>
      <c r="K1711" s="58" t="s">
        <v>132</v>
      </c>
      <c r="L1711" s="58" t="s">
        <v>132</v>
      </c>
    </row>
    <row r="1712" spans="1:12" ht="14.25" customHeight="1" x14ac:dyDescent="0.3">
      <c r="A1712" s="65">
        <v>2690</v>
      </c>
      <c r="B1712" s="61" t="s">
        <v>3244</v>
      </c>
      <c r="C1712" s="79">
        <v>3976</v>
      </c>
      <c r="D1712" s="61" t="s">
        <v>3294</v>
      </c>
      <c r="E1712" s="61" t="s">
        <v>4027</v>
      </c>
      <c r="F1712" s="78">
        <v>2</v>
      </c>
      <c r="G1712" s="58" t="s">
        <v>4856</v>
      </c>
      <c r="H1712" s="68" t="s">
        <v>4020</v>
      </c>
      <c r="I1712" s="71" t="s">
        <v>4527</v>
      </c>
      <c r="J1712" s="58">
        <v>16050</v>
      </c>
      <c r="K1712" s="58" t="s">
        <v>132</v>
      </c>
      <c r="L1712" s="58" t="s">
        <v>132</v>
      </c>
    </row>
    <row r="1713" spans="1:12" ht="14.25" customHeight="1" x14ac:dyDescent="0.3">
      <c r="A1713" s="65">
        <v>2690</v>
      </c>
      <c r="B1713" s="61" t="s">
        <v>3244</v>
      </c>
      <c r="C1713" s="79">
        <v>4302</v>
      </c>
      <c r="D1713" s="61" t="s">
        <v>3300</v>
      </c>
      <c r="E1713" s="61" t="s">
        <v>4077</v>
      </c>
      <c r="F1713" s="78">
        <v>1</v>
      </c>
      <c r="G1713" s="58" t="s">
        <v>4856</v>
      </c>
      <c r="H1713" s="68" t="s">
        <v>4020</v>
      </c>
      <c r="I1713" s="71" t="s">
        <v>4527</v>
      </c>
      <c r="J1713" s="58">
        <v>16050</v>
      </c>
      <c r="K1713" s="58" t="s">
        <v>132</v>
      </c>
      <c r="L1713" s="58" t="s">
        <v>132</v>
      </c>
    </row>
    <row r="1714" spans="1:12" ht="14.25" customHeight="1" x14ac:dyDescent="0.3">
      <c r="A1714" s="65">
        <v>2690</v>
      </c>
      <c r="B1714" s="61" t="s">
        <v>3244</v>
      </c>
      <c r="C1714" s="79">
        <v>4376</v>
      </c>
      <c r="D1714" s="61" t="s">
        <v>3361</v>
      </c>
      <c r="E1714" s="61" t="s">
        <v>4039</v>
      </c>
      <c r="F1714" s="78">
        <v>9</v>
      </c>
      <c r="G1714" s="58" t="s">
        <v>4856</v>
      </c>
      <c r="H1714" s="68" t="s">
        <v>4020</v>
      </c>
      <c r="I1714" s="71" t="s">
        <v>4527</v>
      </c>
      <c r="J1714" s="58">
        <v>16050</v>
      </c>
      <c r="K1714" s="58" t="s">
        <v>132</v>
      </c>
      <c r="L1714" s="58" t="s">
        <v>132</v>
      </c>
    </row>
    <row r="1715" spans="1:12" ht="14.25" customHeight="1" x14ac:dyDescent="0.3">
      <c r="A1715" s="65">
        <v>2690</v>
      </c>
      <c r="B1715" s="61" t="s">
        <v>3244</v>
      </c>
      <c r="C1715" s="79">
        <v>5048</v>
      </c>
      <c r="D1715" s="61" t="s">
        <v>3279</v>
      </c>
      <c r="E1715" s="61" t="s">
        <v>4023</v>
      </c>
      <c r="F1715" s="78"/>
      <c r="G1715" s="58" t="s">
        <v>4857</v>
      </c>
      <c r="H1715" s="68" t="s">
        <v>4020</v>
      </c>
      <c r="I1715" s="71" t="s">
        <v>4527</v>
      </c>
      <c r="J1715" s="59">
        <v>16050</v>
      </c>
      <c r="K1715" s="58" t="s">
        <v>132</v>
      </c>
      <c r="L1715" s="58" t="s">
        <v>132</v>
      </c>
    </row>
    <row r="1716" spans="1:12" ht="14.25" customHeight="1" x14ac:dyDescent="0.3">
      <c r="A1716" s="65">
        <v>2690</v>
      </c>
      <c r="B1716" s="61" t="s">
        <v>3244</v>
      </c>
      <c r="C1716" s="79">
        <v>5916</v>
      </c>
      <c r="D1716" s="61" t="s">
        <v>3271</v>
      </c>
      <c r="E1716" s="61" t="s">
        <v>4059</v>
      </c>
      <c r="F1716" s="78">
        <v>6</v>
      </c>
      <c r="G1716" s="110" t="s">
        <v>4856</v>
      </c>
      <c r="H1716" s="68" t="s">
        <v>4020</v>
      </c>
      <c r="I1716" s="71" t="s">
        <v>4527</v>
      </c>
      <c r="J1716" s="58">
        <v>16050</v>
      </c>
      <c r="K1716" s="58" t="s">
        <v>132</v>
      </c>
      <c r="L1716" s="58" t="s">
        <v>132</v>
      </c>
    </row>
    <row r="1717" spans="1:12" ht="14.25" customHeight="1" x14ac:dyDescent="0.3">
      <c r="A1717" s="65">
        <v>2690</v>
      </c>
      <c r="B1717" s="61" t="s">
        <v>3244</v>
      </c>
      <c r="C1717" s="79">
        <v>6132</v>
      </c>
      <c r="D1717" s="61" t="s">
        <v>3281</v>
      </c>
      <c r="E1717" s="61" t="s">
        <v>4024</v>
      </c>
      <c r="F1717" s="78"/>
      <c r="G1717" s="58" t="s">
        <v>4858</v>
      </c>
      <c r="H1717" s="68" t="s">
        <v>3662</v>
      </c>
      <c r="I1717" s="71" t="s">
        <v>4528</v>
      </c>
      <c r="J1717" s="58">
        <v>16050</v>
      </c>
      <c r="K1717" s="58" t="s">
        <v>132</v>
      </c>
      <c r="L1717" s="58" t="s">
        <v>132</v>
      </c>
    </row>
    <row r="1718" spans="1:12" ht="14.25" customHeight="1" x14ac:dyDescent="0.3">
      <c r="A1718" s="65">
        <v>2690</v>
      </c>
      <c r="B1718" s="61" t="s">
        <v>3244</v>
      </c>
      <c r="C1718" s="79">
        <v>6677</v>
      </c>
      <c r="D1718" s="61" t="s">
        <v>3359</v>
      </c>
      <c r="E1718" s="61" t="s">
        <v>4037</v>
      </c>
      <c r="F1718" s="78">
        <v>1</v>
      </c>
      <c r="G1718" s="58" t="s">
        <v>4856</v>
      </c>
      <c r="H1718" s="68" t="s">
        <v>4020</v>
      </c>
      <c r="I1718" s="71" t="s">
        <v>4527</v>
      </c>
      <c r="J1718" s="58">
        <v>16050</v>
      </c>
      <c r="K1718" s="58" t="s">
        <v>132</v>
      </c>
      <c r="L1718" s="58" t="s">
        <v>132</v>
      </c>
    </row>
    <row r="1719" spans="1:12" ht="14.25" customHeight="1" x14ac:dyDescent="0.3">
      <c r="A1719" s="65">
        <v>2690</v>
      </c>
      <c r="B1719" s="61" t="s">
        <v>3244</v>
      </c>
      <c r="C1719" s="79">
        <v>6770</v>
      </c>
      <c r="D1719" s="61" t="s">
        <v>3277</v>
      </c>
      <c r="E1719" s="61" t="s">
        <v>4023</v>
      </c>
      <c r="F1719" s="78"/>
      <c r="G1719" s="114" t="s">
        <v>7967</v>
      </c>
      <c r="H1719" s="68" t="s">
        <v>4020</v>
      </c>
      <c r="I1719" s="71" t="s">
        <v>4527</v>
      </c>
      <c r="J1719" s="59">
        <v>16050</v>
      </c>
      <c r="K1719" s="58" t="s">
        <v>132</v>
      </c>
      <c r="L1719" s="58" t="s">
        <v>132</v>
      </c>
    </row>
    <row r="1720" spans="1:12" ht="14.25" customHeight="1" x14ac:dyDescent="0.3">
      <c r="A1720" s="65">
        <v>2690</v>
      </c>
      <c r="B1720" s="61" t="s">
        <v>3244</v>
      </c>
      <c r="C1720" s="79">
        <v>6775</v>
      </c>
      <c r="D1720" s="61" t="s">
        <v>3289</v>
      </c>
      <c r="E1720" s="61" t="s">
        <v>4024</v>
      </c>
      <c r="F1720" s="78"/>
      <c r="G1720" s="58" t="s">
        <v>4858</v>
      </c>
      <c r="H1720" s="68" t="s">
        <v>3662</v>
      </c>
      <c r="I1720" s="71" t="s">
        <v>4528</v>
      </c>
      <c r="J1720" s="58">
        <v>16050</v>
      </c>
      <c r="K1720" s="58" t="s">
        <v>132</v>
      </c>
      <c r="L1720" s="58" t="s">
        <v>132</v>
      </c>
    </row>
    <row r="1721" spans="1:12" ht="14.25" customHeight="1" x14ac:dyDescent="0.3">
      <c r="A1721" s="65">
        <v>2690</v>
      </c>
      <c r="B1721" s="61" t="s">
        <v>3244</v>
      </c>
      <c r="C1721" s="79">
        <v>7209</v>
      </c>
      <c r="D1721" s="61" t="s">
        <v>3283</v>
      </c>
      <c r="E1721" s="61" t="s">
        <v>4023</v>
      </c>
      <c r="F1721" s="78"/>
      <c r="G1721" s="58" t="s">
        <v>4857</v>
      </c>
      <c r="H1721" s="68" t="s">
        <v>4020</v>
      </c>
      <c r="I1721" s="71" t="s">
        <v>4527</v>
      </c>
      <c r="J1721" s="59">
        <v>16050</v>
      </c>
      <c r="K1721" s="58" t="s">
        <v>132</v>
      </c>
      <c r="L1721" s="58" t="s">
        <v>132</v>
      </c>
    </row>
    <row r="1722" spans="1:12" ht="14.25" customHeight="1" x14ac:dyDescent="0.3">
      <c r="A1722" s="65">
        <v>2690</v>
      </c>
      <c r="B1722" s="61" t="s">
        <v>3244</v>
      </c>
      <c r="C1722" s="79">
        <v>7481</v>
      </c>
      <c r="D1722" s="61" t="s">
        <v>3287</v>
      </c>
      <c r="E1722" s="61" t="s">
        <v>4023</v>
      </c>
      <c r="F1722" s="78">
        <v>2</v>
      </c>
      <c r="G1722" s="110" t="s">
        <v>4856</v>
      </c>
      <c r="H1722" s="68" t="s">
        <v>4020</v>
      </c>
      <c r="I1722" s="71" t="s">
        <v>4527</v>
      </c>
      <c r="J1722" s="59">
        <v>16050</v>
      </c>
      <c r="K1722" s="58" t="s">
        <v>132</v>
      </c>
      <c r="L1722" s="58" t="s">
        <v>132</v>
      </c>
    </row>
    <row r="1723" spans="1:12" ht="14.25" customHeight="1" x14ac:dyDescent="0.3">
      <c r="A1723" s="65">
        <v>2690</v>
      </c>
      <c r="B1723" s="61" t="s">
        <v>3244</v>
      </c>
      <c r="C1723" s="79">
        <v>8082</v>
      </c>
      <c r="D1723" s="61" t="s">
        <v>1514</v>
      </c>
      <c r="E1723" s="61" t="s">
        <v>4023</v>
      </c>
      <c r="F1723" s="78"/>
      <c r="G1723" s="58" t="s">
        <v>4857</v>
      </c>
      <c r="H1723" s="68" t="s">
        <v>4020</v>
      </c>
      <c r="I1723" s="71" t="s">
        <v>4527</v>
      </c>
      <c r="J1723" s="59">
        <v>16050</v>
      </c>
      <c r="K1723" s="58" t="s">
        <v>132</v>
      </c>
      <c r="L1723" s="58" t="s">
        <v>132</v>
      </c>
    </row>
    <row r="1724" spans="1:12" ht="14.25" customHeight="1" x14ac:dyDescent="0.3">
      <c r="A1724" s="65">
        <v>2690</v>
      </c>
      <c r="B1724" s="61" t="s">
        <v>3244</v>
      </c>
      <c r="C1724" s="79">
        <v>8116</v>
      </c>
      <c r="D1724" s="61" t="s">
        <v>3291</v>
      </c>
      <c r="E1724" s="61" t="s">
        <v>4023</v>
      </c>
      <c r="F1724" s="78"/>
      <c r="G1724" s="58" t="s">
        <v>4857</v>
      </c>
      <c r="H1724" s="68" t="s">
        <v>4020</v>
      </c>
      <c r="I1724" s="71" t="s">
        <v>4527</v>
      </c>
      <c r="J1724" s="59">
        <v>16050</v>
      </c>
      <c r="K1724" s="58" t="s">
        <v>132</v>
      </c>
      <c r="L1724" s="58" t="s">
        <v>132</v>
      </c>
    </row>
    <row r="1725" spans="1:12" ht="14.25" customHeight="1" x14ac:dyDescent="0.3">
      <c r="A1725" s="65">
        <v>2690</v>
      </c>
      <c r="B1725" s="61" t="s">
        <v>3244</v>
      </c>
      <c r="C1725" s="79">
        <v>8402</v>
      </c>
      <c r="D1725" s="61" t="s">
        <v>3296</v>
      </c>
      <c r="E1725" s="61" t="s">
        <v>4024</v>
      </c>
      <c r="F1725" s="78"/>
      <c r="G1725" s="58" t="s">
        <v>4858</v>
      </c>
      <c r="H1725" s="68" t="s">
        <v>3662</v>
      </c>
      <c r="I1725" s="71" t="s">
        <v>4528</v>
      </c>
      <c r="J1725" s="58">
        <v>16050</v>
      </c>
      <c r="K1725" s="58" t="s">
        <v>132</v>
      </c>
      <c r="L1725" s="58" t="s">
        <v>132</v>
      </c>
    </row>
    <row r="1726" spans="1:12" ht="14.25" customHeight="1" x14ac:dyDescent="0.3">
      <c r="A1726" s="65">
        <v>2690</v>
      </c>
      <c r="B1726" s="61" t="s">
        <v>3244</v>
      </c>
      <c r="C1726" s="79">
        <v>9188</v>
      </c>
      <c r="D1726" s="61" t="s">
        <v>3298</v>
      </c>
      <c r="E1726" s="61" t="s">
        <v>4024</v>
      </c>
      <c r="F1726" s="78"/>
      <c r="G1726" s="58" t="s">
        <v>4858</v>
      </c>
      <c r="H1726" s="68" t="s">
        <v>3662</v>
      </c>
      <c r="I1726" s="71" t="s">
        <v>4528</v>
      </c>
      <c r="J1726" s="58">
        <v>16050</v>
      </c>
      <c r="K1726" s="58" t="s">
        <v>132</v>
      </c>
      <c r="L1726" s="58" t="s">
        <v>132</v>
      </c>
    </row>
    <row r="1727" spans="1:12" ht="14.25" customHeight="1" x14ac:dyDescent="0.3">
      <c r="A1727" s="67">
        <v>2690</v>
      </c>
      <c r="B1727" s="61" t="s">
        <v>3244</v>
      </c>
      <c r="C1727" s="79" t="s">
        <v>87</v>
      </c>
      <c r="D1727" s="61"/>
      <c r="E1727" s="62" t="s">
        <v>4042</v>
      </c>
      <c r="F1727" s="78"/>
      <c r="G1727" s="58" t="s">
        <v>4857</v>
      </c>
      <c r="H1727" s="68" t="s">
        <v>4020</v>
      </c>
      <c r="I1727" s="71" t="s">
        <v>4527</v>
      </c>
      <c r="J1727" s="59">
        <v>16050</v>
      </c>
      <c r="K1727" s="58" t="s">
        <v>132</v>
      </c>
      <c r="L1727" s="58" t="s">
        <v>132</v>
      </c>
    </row>
    <row r="1728" spans="1:12" ht="14.25" customHeight="1" x14ac:dyDescent="0.3">
      <c r="A1728" s="65">
        <v>2700</v>
      </c>
      <c r="B1728" s="61" t="s">
        <v>3302</v>
      </c>
      <c r="C1728" s="79">
        <v>25</v>
      </c>
      <c r="D1728" s="61" t="s">
        <v>3335</v>
      </c>
      <c r="E1728" s="61" t="s">
        <v>4024</v>
      </c>
      <c r="F1728" s="78"/>
      <c r="G1728" s="58" t="s">
        <v>4857</v>
      </c>
      <c r="H1728" s="68" t="s">
        <v>3662</v>
      </c>
      <c r="I1728" s="71" t="s">
        <v>4529</v>
      </c>
      <c r="J1728" s="58">
        <v>10555</v>
      </c>
      <c r="K1728" s="58" t="s">
        <v>132</v>
      </c>
      <c r="L1728" s="58" t="s">
        <v>132</v>
      </c>
    </row>
    <row r="1729" spans="1:12" ht="14.25" customHeight="1" x14ac:dyDescent="0.3">
      <c r="A1729" s="65">
        <v>2700</v>
      </c>
      <c r="B1729" s="61" t="s">
        <v>3302</v>
      </c>
      <c r="C1729" s="79">
        <v>26</v>
      </c>
      <c r="D1729" s="61" t="s">
        <v>3315</v>
      </c>
      <c r="E1729" s="61" t="s">
        <v>4024</v>
      </c>
      <c r="F1729" s="78"/>
      <c r="G1729" s="58" t="s">
        <v>4857</v>
      </c>
      <c r="H1729" s="68" t="s">
        <v>3662</v>
      </c>
      <c r="I1729" s="71" t="s">
        <v>4529</v>
      </c>
      <c r="J1729" s="58">
        <v>10555</v>
      </c>
      <c r="K1729" s="58" t="s">
        <v>132</v>
      </c>
      <c r="L1729" s="58" t="s">
        <v>132</v>
      </c>
    </row>
    <row r="1730" spans="1:12" ht="14.25" customHeight="1" x14ac:dyDescent="0.3">
      <c r="A1730" s="65">
        <v>2700</v>
      </c>
      <c r="B1730" s="61" t="s">
        <v>3302</v>
      </c>
      <c r="C1730" s="79">
        <v>472</v>
      </c>
      <c r="D1730" s="61" t="s">
        <v>3305</v>
      </c>
      <c r="E1730" s="61" t="s">
        <v>4024</v>
      </c>
      <c r="F1730" s="78"/>
      <c r="G1730" s="58" t="s">
        <v>4857</v>
      </c>
      <c r="H1730" s="68" t="s">
        <v>3662</v>
      </c>
      <c r="I1730" s="71" t="s">
        <v>4529</v>
      </c>
      <c r="J1730" s="58">
        <v>10555</v>
      </c>
      <c r="K1730" s="58" t="s">
        <v>132</v>
      </c>
      <c r="L1730" s="58" t="s">
        <v>132</v>
      </c>
    </row>
    <row r="1731" spans="1:12" ht="14.25" customHeight="1" x14ac:dyDescent="0.3">
      <c r="A1731" s="65">
        <v>2700</v>
      </c>
      <c r="B1731" s="61" t="s">
        <v>3302</v>
      </c>
      <c r="C1731" s="79">
        <v>852</v>
      </c>
      <c r="D1731" s="61" t="s">
        <v>3307</v>
      </c>
      <c r="E1731" s="61" t="s">
        <v>4025</v>
      </c>
      <c r="F1731" s="78"/>
      <c r="G1731" s="58" t="s">
        <v>4857</v>
      </c>
      <c r="H1731" s="68" t="s">
        <v>3662</v>
      </c>
      <c r="I1731" s="71" t="s">
        <v>4529</v>
      </c>
      <c r="J1731" s="58">
        <v>10555</v>
      </c>
      <c r="K1731" s="58" t="s">
        <v>132</v>
      </c>
      <c r="L1731" s="58" t="s">
        <v>132</v>
      </c>
    </row>
    <row r="1732" spans="1:12" ht="14.25" customHeight="1" x14ac:dyDescent="0.3">
      <c r="A1732" s="65">
        <v>2700</v>
      </c>
      <c r="B1732" s="61" t="s">
        <v>3302</v>
      </c>
      <c r="C1732" s="79">
        <v>856</v>
      </c>
      <c r="D1732" s="61" t="s">
        <v>3309</v>
      </c>
      <c r="E1732" s="61" t="s">
        <v>4024</v>
      </c>
      <c r="F1732" s="78"/>
      <c r="G1732" s="58" t="s">
        <v>4857</v>
      </c>
      <c r="H1732" s="68" t="s">
        <v>3662</v>
      </c>
      <c r="I1732" s="71" t="s">
        <v>4529</v>
      </c>
      <c r="J1732" s="58">
        <v>10555</v>
      </c>
      <c r="K1732" s="58" t="s">
        <v>132</v>
      </c>
      <c r="L1732" s="58" t="s">
        <v>132</v>
      </c>
    </row>
    <row r="1733" spans="1:12" ht="14.25" customHeight="1" x14ac:dyDescent="0.3">
      <c r="A1733" s="65">
        <v>2700</v>
      </c>
      <c r="B1733" s="61" t="s">
        <v>3302</v>
      </c>
      <c r="C1733" s="79">
        <v>1377</v>
      </c>
      <c r="D1733" s="61" t="s">
        <v>3311</v>
      </c>
      <c r="E1733" s="61" t="s">
        <v>4024</v>
      </c>
      <c r="F1733" s="78"/>
      <c r="G1733" s="58" t="s">
        <v>4857</v>
      </c>
      <c r="H1733" s="68" t="s">
        <v>3662</v>
      </c>
      <c r="I1733" s="71" t="s">
        <v>4529</v>
      </c>
      <c r="J1733" s="58">
        <v>10555</v>
      </c>
      <c r="K1733" s="58" t="s">
        <v>132</v>
      </c>
      <c r="L1733" s="58" t="s">
        <v>132</v>
      </c>
    </row>
    <row r="1734" spans="1:12" ht="14.25" customHeight="1" x14ac:dyDescent="0.3">
      <c r="A1734" s="65">
        <v>2700</v>
      </c>
      <c r="B1734" s="61" t="s">
        <v>3302</v>
      </c>
      <c r="C1734" s="79">
        <v>5990</v>
      </c>
      <c r="D1734" s="61" t="s">
        <v>3303</v>
      </c>
      <c r="E1734" s="61" t="s">
        <v>4030</v>
      </c>
      <c r="F1734" s="78"/>
      <c r="G1734" s="58" t="s">
        <v>4858</v>
      </c>
      <c r="H1734" s="68" t="s">
        <v>3662</v>
      </c>
      <c r="I1734" s="71" t="s">
        <v>4528</v>
      </c>
      <c r="J1734" s="58">
        <v>10555</v>
      </c>
      <c r="K1734" s="58" t="s">
        <v>132</v>
      </c>
      <c r="L1734" s="58" t="s">
        <v>132</v>
      </c>
    </row>
    <row r="1735" spans="1:12" ht="14.25" customHeight="1" x14ac:dyDescent="0.3">
      <c r="A1735" s="65">
        <v>2700</v>
      </c>
      <c r="B1735" s="61" t="s">
        <v>3302</v>
      </c>
      <c r="C1735" s="79">
        <v>6354</v>
      </c>
      <c r="D1735" s="61" t="s">
        <v>3321</v>
      </c>
      <c r="E1735" s="61" t="s">
        <v>4024</v>
      </c>
      <c r="F1735" s="78"/>
      <c r="G1735" s="58" t="s">
        <v>4857</v>
      </c>
      <c r="H1735" s="68" t="s">
        <v>3662</v>
      </c>
      <c r="I1735" s="71" t="s">
        <v>4529</v>
      </c>
      <c r="J1735" s="58">
        <v>10555</v>
      </c>
      <c r="K1735" s="58" t="s">
        <v>132</v>
      </c>
      <c r="L1735" s="58" t="s">
        <v>132</v>
      </c>
    </row>
    <row r="1736" spans="1:12" ht="14.25" customHeight="1" x14ac:dyDescent="0.3">
      <c r="A1736" s="65">
        <v>2700</v>
      </c>
      <c r="B1736" s="61" t="s">
        <v>3302</v>
      </c>
      <c r="C1736" s="79">
        <v>7086</v>
      </c>
      <c r="D1736" s="61" t="s">
        <v>3323</v>
      </c>
      <c r="E1736" s="61" t="s">
        <v>4024</v>
      </c>
      <c r="F1736" s="78"/>
      <c r="G1736" s="58" t="s">
        <v>4857</v>
      </c>
      <c r="H1736" s="68" t="s">
        <v>3662</v>
      </c>
      <c r="I1736" s="71" t="s">
        <v>4529</v>
      </c>
      <c r="J1736" s="58">
        <v>10555</v>
      </c>
      <c r="K1736" s="58" t="s">
        <v>132</v>
      </c>
      <c r="L1736" s="58" t="s">
        <v>132</v>
      </c>
    </row>
    <row r="1737" spans="1:12" ht="14.25" customHeight="1" x14ac:dyDescent="0.3">
      <c r="A1737" s="65">
        <v>2700</v>
      </c>
      <c r="B1737" s="61" t="s">
        <v>3302</v>
      </c>
      <c r="C1737" s="79">
        <v>7153</v>
      </c>
      <c r="D1737" s="61" t="s">
        <v>2712</v>
      </c>
      <c r="E1737" s="61" t="s">
        <v>4023</v>
      </c>
      <c r="F1737" s="78"/>
      <c r="G1737" s="58" t="s">
        <v>4857</v>
      </c>
      <c r="H1737" s="68" t="s">
        <v>4020</v>
      </c>
      <c r="I1737" s="71" t="s">
        <v>4527</v>
      </c>
      <c r="J1737" s="59">
        <v>10555</v>
      </c>
      <c r="K1737" s="58" t="s">
        <v>132</v>
      </c>
      <c r="L1737" s="58" t="s">
        <v>132</v>
      </c>
    </row>
    <row r="1738" spans="1:12" ht="14.25" customHeight="1" x14ac:dyDescent="0.3">
      <c r="A1738" s="65">
        <v>2700</v>
      </c>
      <c r="B1738" s="61" t="s">
        <v>3302</v>
      </c>
      <c r="C1738" s="79">
        <v>7208</v>
      </c>
      <c r="D1738" s="61" t="s">
        <v>3325</v>
      </c>
      <c r="E1738" s="61" t="s">
        <v>4023</v>
      </c>
      <c r="F1738" s="78"/>
      <c r="G1738" s="58" t="s">
        <v>4857</v>
      </c>
      <c r="H1738" s="68" t="s">
        <v>4020</v>
      </c>
      <c r="I1738" s="71" t="s">
        <v>4527</v>
      </c>
      <c r="J1738" s="59">
        <v>10555</v>
      </c>
      <c r="K1738" s="58" t="s">
        <v>132</v>
      </c>
      <c r="L1738" s="58" t="s">
        <v>132</v>
      </c>
    </row>
    <row r="1739" spans="1:12" ht="14.25" customHeight="1" x14ac:dyDescent="0.3">
      <c r="A1739" s="65">
        <v>2700</v>
      </c>
      <c r="B1739" s="61" t="s">
        <v>3302</v>
      </c>
      <c r="C1739" s="79">
        <v>7210</v>
      </c>
      <c r="D1739" s="61" t="s">
        <v>3317</v>
      </c>
      <c r="E1739" s="61" t="s">
        <v>4024</v>
      </c>
      <c r="F1739" s="78"/>
      <c r="G1739" s="58" t="s">
        <v>4857</v>
      </c>
      <c r="H1739" s="68" t="s">
        <v>3662</v>
      </c>
      <c r="I1739" s="71" t="s">
        <v>4529</v>
      </c>
      <c r="J1739" s="58">
        <v>10555</v>
      </c>
      <c r="K1739" s="58" t="s">
        <v>132</v>
      </c>
      <c r="L1739" s="58" t="s">
        <v>132</v>
      </c>
    </row>
    <row r="1740" spans="1:12" ht="14.25" customHeight="1" x14ac:dyDescent="0.3">
      <c r="A1740" s="65">
        <v>2700</v>
      </c>
      <c r="B1740" s="61" t="s">
        <v>3302</v>
      </c>
      <c r="C1740" s="79">
        <v>7212</v>
      </c>
      <c r="D1740" s="61" t="s">
        <v>3319</v>
      </c>
      <c r="E1740" s="61" t="s">
        <v>4023</v>
      </c>
      <c r="F1740" s="78"/>
      <c r="G1740" s="58" t="s">
        <v>4857</v>
      </c>
      <c r="H1740" s="68" t="s">
        <v>4020</v>
      </c>
      <c r="I1740" s="71" t="s">
        <v>4527</v>
      </c>
      <c r="J1740" s="59">
        <v>10555</v>
      </c>
      <c r="K1740" s="58" t="s">
        <v>132</v>
      </c>
      <c r="L1740" s="58" t="s">
        <v>132</v>
      </c>
    </row>
    <row r="1741" spans="1:12" ht="14.25" customHeight="1" x14ac:dyDescent="0.3">
      <c r="A1741" s="65">
        <v>2700</v>
      </c>
      <c r="B1741" s="61" t="s">
        <v>3302</v>
      </c>
      <c r="C1741" s="79">
        <v>7214</v>
      </c>
      <c r="D1741" s="61" t="s">
        <v>3327</v>
      </c>
      <c r="E1741" s="61" t="s">
        <v>4024</v>
      </c>
      <c r="F1741" s="78"/>
      <c r="G1741" s="58" t="s">
        <v>4857</v>
      </c>
      <c r="H1741" s="68" t="s">
        <v>3662</v>
      </c>
      <c r="I1741" s="71" t="s">
        <v>4529</v>
      </c>
      <c r="J1741" s="58">
        <v>10555</v>
      </c>
      <c r="K1741" s="58" t="s">
        <v>132</v>
      </c>
      <c r="L1741" s="58" t="s">
        <v>132</v>
      </c>
    </row>
    <row r="1742" spans="1:12" ht="14.25" customHeight="1" x14ac:dyDescent="0.3">
      <c r="A1742" s="65">
        <v>2700</v>
      </c>
      <c r="B1742" s="61" t="s">
        <v>3302</v>
      </c>
      <c r="C1742" s="79">
        <v>7530</v>
      </c>
      <c r="D1742" s="61" t="s">
        <v>3329</v>
      </c>
      <c r="E1742" s="61" t="s">
        <v>4024</v>
      </c>
      <c r="F1742" s="78"/>
      <c r="G1742" s="58" t="s">
        <v>4857</v>
      </c>
      <c r="H1742" s="68" t="s">
        <v>3662</v>
      </c>
      <c r="I1742" s="71" t="s">
        <v>4529</v>
      </c>
      <c r="J1742" s="58">
        <v>10555</v>
      </c>
      <c r="K1742" s="58" t="s">
        <v>132</v>
      </c>
      <c r="L1742" s="58" t="s">
        <v>132</v>
      </c>
    </row>
    <row r="1743" spans="1:12" ht="14.25" customHeight="1" x14ac:dyDescent="0.3">
      <c r="A1743" s="65">
        <v>2700</v>
      </c>
      <c r="B1743" s="61" t="s">
        <v>3302</v>
      </c>
      <c r="C1743" s="79">
        <v>7532</v>
      </c>
      <c r="D1743" s="61" t="s">
        <v>3313</v>
      </c>
      <c r="E1743" s="61" t="s">
        <v>4024</v>
      </c>
      <c r="F1743" s="78"/>
      <c r="G1743" s="58" t="s">
        <v>4857</v>
      </c>
      <c r="H1743" s="68" t="s">
        <v>3662</v>
      </c>
      <c r="I1743" s="71" t="s">
        <v>4529</v>
      </c>
      <c r="J1743" s="58">
        <v>10555</v>
      </c>
      <c r="K1743" s="58" t="s">
        <v>132</v>
      </c>
      <c r="L1743" s="58" t="s">
        <v>132</v>
      </c>
    </row>
    <row r="1744" spans="1:12" ht="14.25" customHeight="1" x14ac:dyDescent="0.3">
      <c r="A1744" s="65">
        <v>2700</v>
      </c>
      <c r="B1744" s="61" t="s">
        <v>3302</v>
      </c>
      <c r="C1744" s="79">
        <v>7534</v>
      </c>
      <c r="D1744" s="61" t="s">
        <v>3331</v>
      </c>
      <c r="E1744" s="61" t="s">
        <v>4024</v>
      </c>
      <c r="F1744" s="78"/>
      <c r="G1744" s="58" t="s">
        <v>4857</v>
      </c>
      <c r="H1744" s="68" t="s">
        <v>3662</v>
      </c>
      <c r="I1744" s="71" t="s">
        <v>4529</v>
      </c>
      <c r="J1744" s="58">
        <v>10555</v>
      </c>
      <c r="K1744" s="58" t="s">
        <v>132</v>
      </c>
      <c r="L1744" s="58" t="s">
        <v>132</v>
      </c>
    </row>
    <row r="1745" spans="1:12" ht="14.25" customHeight="1" x14ac:dyDescent="0.3">
      <c r="A1745" s="65">
        <v>2700</v>
      </c>
      <c r="B1745" s="61" t="s">
        <v>3302</v>
      </c>
      <c r="C1745" s="79">
        <v>7879</v>
      </c>
      <c r="D1745" s="61" t="s">
        <v>3341</v>
      </c>
      <c r="E1745" s="61" t="s">
        <v>4024</v>
      </c>
      <c r="F1745" s="78"/>
      <c r="G1745" s="58" t="s">
        <v>4857</v>
      </c>
      <c r="H1745" s="68" t="s">
        <v>3662</v>
      </c>
      <c r="I1745" s="71" t="s">
        <v>4529</v>
      </c>
      <c r="J1745" s="58">
        <v>10555</v>
      </c>
      <c r="K1745" s="58" t="s">
        <v>132</v>
      </c>
      <c r="L1745" s="58" t="s">
        <v>132</v>
      </c>
    </row>
    <row r="1746" spans="1:12" ht="14.25" customHeight="1" x14ac:dyDescent="0.3">
      <c r="A1746" s="65">
        <v>2700</v>
      </c>
      <c r="B1746" s="61" t="s">
        <v>3302</v>
      </c>
      <c r="C1746" s="79">
        <v>7886</v>
      </c>
      <c r="D1746" s="61" t="s">
        <v>3333</v>
      </c>
      <c r="E1746" s="61" t="s">
        <v>4024</v>
      </c>
      <c r="F1746" s="78"/>
      <c r="G1746" s="58" t="s">
        <v>4857</v>
      </c>
      <c r="H1746" s="68" t="s">
        <v>3662</v>
      </c>
      <c r="I1746" s="71" t="s">
        <v>4529</v>
      </c>
      <c r="J1746" s="58">
        <v>10555</v>
      </c>
      <c r="K1746" s="58" t="s">
        <v>132</v>
      </c>
      <c r="L1746" s="58" t="s">
        <v>132</v>
      </c>
    </row>
    <row r="1747" spans="1:12" ht="14.25" customHeight="1" x14ac:dyDescent="0.3">
      <c r="A1747" s="65">
        <v>2700</v>
      </c>
      <c r="B1747" s="61" t="s">
        <v>3302</v>
      </c>
      <c r="C1747" s="79">
        <v>8110</v>
      </c>
      <c r="D1747" s="61" t="s">
        <v>3337</v>
      </c>
      <c r="E1747" s="61" t="s">
        <v>4024</v>
      </c>
      <c r="F1747" s="78"/>
      <c r="G1747" s="58" t="s">
        <v>4857</v>
      </c>
      <c r="H1747" s="68" t="s">
        <v>3662</v>
      </c>
      <c r="I1747" s="71" t="s">
        <v>4529</v>
      </c>
      <c r="J1747" s="58">
        <v>10555</v>
      </c>
      <c r="K1747" s="58" t="s">
        <v>132</v>
      </c>
      <c r="L1747" s="58" t="s">
        <v>132</v>
      </c>
    </row>
    <row r="1748" spans="1:12" ht="14.25" customHeight="1" x14ac:dyDescent="0.3">
      <c r="A1748" s="65">
        <v>2700</v>
      </c>
      <c r="B1748" s="61" t="s">
        <v>3302</v>
      </c>
      <c r="C1748" s="79">
        <v>8420</v>
      </c>
      <c r="D1748" s="61" t="s">
        <v>3339</v>
      </c>
      <c r="E1748" s="61" t="s">
        <v>4024</v>
      </c>
      <c r="F1748" s="78"/>
      <c r="G1748" s="58" t="s">
        <v>4857</v>
      </c>
      <c r="H1748" s="68" t="s">
        <v>3662</v>
      </c>
      <c r="I1748" s="71" t="s">
        <v>4529</v>
      </c>
      <c r="J1748" s="58">
        <v>10555</v>
      </c>
      <c r="K1748" s="58" t="s">
        <v>132</v>
      </c>
      <c r="L1748" s="58" t="s">
        <v>132</v>
      </c>
    </row>
    <row r="1749" spans="1:12" ht="14.25" customHeight="1" x14ac:dyDescent="0.3">
      <c r="A1749" s="65">
        <v>2700</v>
      </c>
      <c r="B1749" s="61" t="s">
        <v>3302</v>
      </c>
      <c r="C1749" s="79">
        <v>8810</v>
      </c>
      <c r="D1749" s="61" t="s">
        <v>3343</v>
      </c>
      <c r="E1749" s="61" t="s">
        <v>4024</v>
      </c>
      <c r="F1749" s="78"/>
      <c r="G1749" s="58" t="s">
        <v>4857</v>
      </c>
      <c r="H1749" s="68" t="s">
        <v>3662</v>
      </c>
      <c r="I1749" s="71" t="s">
        <v>4529</v>
      </c>
      <c r="J1749" s="58">
        <v>10555</v>
      </c>
      <c r="K1749" s="58" t="s">
        <v>132</v>
      </c>
      <c r="L1749" s="58" t="s">
        <v>132</v>
      </c>
    </row>
    <row r="1750" spans="1:12" ht="14.25" customHeight="1" x14ac:dyDescent="0.3">
      <c r="A1750" s="65">
        <v>2700</v>
      </c>
      <c r="B1750" s="61" t="s">
        <v>3302</v>
      </c>
      <c r="C1750" s="79">
        <v>9084</v>
      </c>
      <c r="D1750" s="61" t="s">
        <v>3345</v>
      </c>
      <c r="E1750" s="61" t="s">
        <v>4031</v>
      </c>
      <c r="F1750" s="78"/>
      <c r="G1750" s="58" t="s">
        <v>4858</v>
      </c>
      <c r="H1750" s="68" t="s">
        <v>3662</v>
      </c>
      <c r="I1750" s="71" t="s">
        <v>4528</v>
      </c>
      <c r="J1750" s="58">
        <v>10555</v>
      </c>
      <c r="K1750" s="58" t="s">
        <v>132</v>
      </c>
      <c r="L1750" s="58" t="s">
        <v>132</v>
      </c>
    </row>
    <row r="1751" spans="1:12" ht="14.25" customHeight="1" x14ac:dyDescent="0.3">
      <c r="A1751" s="65">
        <v>2700</v>
      </c>
      <c r="B1751" s="61" t="s">
        <v>3302</v>
      </c>
      <c r="C1751" s="79">
        <v>9130</v>
      </c>
      <c r="D1751" s="61" t="s">
        <v>3347</v>
      </c>
      <c r="E1751" s="61" t="s">
        <v>4023</v>
      </c>
      <c r="F1751" s="78"/>
      <c r="G1751" s="58" t="s">
        <v>4857</v>
      </c>
      <c r="H1751" s="68" t="s">
        <v>4020</v>
      </c>
      <c r="I1751" s="71" t="s">
        <v>4527</v>
      </c>
      <c r="J1751" s="59">
        <v>10555</v>
      </c>
      <c r="K1751" s="58" t="s">
        <v>132</v>
      </c>
      <c r="L1751" s="58" t="s">
        <v>132</v>
      </c>
    </row>
    <row r="1752" spans="1:12" ht="14.25" customHeight="1" x14ac:dyDescent="0.3">
      <c r="A1752" s="65">
        <v>2700</v>
      </c>
      <c r="B1752" s="61" t="s">
        <v>3302</v>
      </c>
      <c r="C1752" s="79">
        <v>9134</v>
      </c>
      <c r="D1752" s="61" t="s">
        <v>3349</v>
      </c>
      <c r="E1752" s="61" t="s">
        <v>4024</v>
      </c>
      <c r="F1752" s="78"/>
      <c r="G1752" s="58" t="s">
        <v>4857</v>
      </c>
      <c r="H1752" s="68" t="s">
        <v>3662</v>
      </c>
      <c r="I1752" s="71" t="s">
        <v>4529</v>
      </c>
      <c r="J1752" s="58">
        <v>10555</v>
      </c>
      <c r="K1752" s="58" t="s">
        <v>132</v>
      </c>
      <c r="L1752" s="58" t="s">
        <v>132</v>
      </c>
    </row>
    <row r="1753" spans="1:12" ht="14.25" customHeight="1" x14ac:dyDescent="0.3">
      <c r="A1753" s="67">
        <v>2700</v>
      </c>
      <c r="B1753" s="61" t="s">
        <v>3302</v>
      </c>
      <c r="C1753" s="79" t="s">
        <v>87</v>
      </c>
      <c r="D1753" s="61"/>
      <c r="E1753" s="62" t="s">
        <v>4032</v>
      </c>
      <c r="F1753" s="78"/>
      <c r="G1753" s="58" t="s">
        <v>4857</v>
      </c>
      <c r="H1753" s="68" t="s">
        <v>3662</v>
      </c>
      <c r="I1753" s="71" t="s">
        <v>4529</v>
      </c>
      <c r="J1753" s="58">
        <v>10555</v>
      </c>
      <c r="K1753" s="58" t="s">
        <v>132</v>
      </c>
      <c r="L1753" s="58" t="s">
        <v>132</v>
      </c>
    </row>
    <row r="1754" spans="1:12" ht="14.25" customHeight="1" x14ac:dyDescent="0.3">
      <c r="A1754" s="65">
        <v>2710</v>
      </c>
      <c r="B1754" s="61" t="s">
        <v>2848</v>
      </c>
      <c r="C1754" s="79">
        <v>5750</v>
      </c>
      <c r="D1754" s="61" t="s">
        <v>2134</v>
      </c>
      <c r="E1754" s="61" t="s">
        <v>4024</v>
      </c>
      <c r="F1754" s="78"/>
      <c r="G1754" s="58" t="s">
        <v>4858</v>
      </c>
      <c r="H1754" s="68" t="s">
        <v>4033</v>
      </c>
      <c r="I1754" s="71" t="s">
        <v>4528</v>
      </c>
      <c r="J1754" s="58">
        <v>760</v>
      </c>
      <c r="K1754" s="58" t="s">
        <v>12</v>
      </c>
      <c r="L1754" s="58" t="s">
        <v>12</v>
      </c>
    </row>
    <row r="1755" spans="1:12" ht="14.25" customHeight="1" x14ac:dyDescent="0.3">
      <c r="A1755" s="65">
        <v>2710</v>
      </c>
      <c r="B1755" s="61" t="s">
        <v>2848</v>
      </c>
      <c r="C1755" s="79">
        <v>5754</v>
      </c>
      <c r="D1755" s="61" t="s">
        <v>2849</v>
      </c>
      <c r="E1755" s="61" t="s">
        <v>4024</v>
      </c>
      <c r="F1755" s="78"/>
      <c r="G1755" s="58" t="s">
        <v>4858</v>
      </c>
      <c r="H1755" s="68" t="s">
        <v>4033</v>
      </c>
      <c r="I1755" s="71" t="s">
        <v>4528</v>
      </c>
      <c r="J1755" s="58">
        <v>760</v>
      </c>
      <c r="K1755" s="58" t="s">
        <v>12</v>
      </c>
      <c r="L1755" s="58" t="s">
        <v>12</v>
      </c>
    </row>
    <row r="1756" spans="1:12" ht="14.25" customHeight="1" x14ac:dyDescent="0.3">
      <c r="A1756" s="65">
        <v>2710</v>
      </c>
      <c r="B1756" s="61" t="s">
        <v>2848</v>
      </c>
      <c r="C1756" s="79">
        <v>5762</v>
      </c>
      <c r="D1756" s="61" t="s">
        <v>2851</v>
      </c>
      <c r="E1756" s="61" t="s">
        <v>4024</v>
      </c>
      <c r="F1756" s="78"/>
      <c r="G1756" s="58" t="s">
        <v>4858</v>
      </c>
      <c r="H1756" s="68" t="s">
        <v>4033</v>
      </c>
      <c r="I1756" s="71" t="s">
        <v>4528</v>
      </c>
      <c r="J1756" s="58">
        <v>760</v>
      </c>
      <c r="K1756" s="58" t="s">
        <v>12</v>
      </c>
      <c r="L1756" s="58" t="s">
        <v>12</v>
      </c>
    </row>
    <row r="1757" spans="1:12" ht="14.25" customHeight="1" x14ac:dyDescent="0.3">
      <c r="A1757" s="65">
        <v>2710</v>
      </c>
      <c r="B1757" s="61" t="s">
        <v>2848</v>
      </c>
      <c r="C1757" s="79" t="s">
        <v>87</v>
      </c>
      <c r="D1757" s="61"/>
      <c r="E1757" s="62" t="s">
        <v>4078</v>
      </c>
      <c r="F1757" s="78"/>
      <c r="G1757" s="58" t="s">
        <v>4858</v>
      </c>
      <c r="H1757" s="68" t="s">
        <v>4033</v>
      </c>
      <c r="I1757" s="71" t="s">
        <v>4528</v>
      </c>
      <c r="J1757" s="58">
        <v>760</v>
      </c>
      <c r="K1757" s="58" t="s">
        <v>12</v>
      </c>
      <c r="L1757" s="58" t="s">
        <v>12</v>
      </c>
    </row>
    <row r="1758" spans="1:12" ht="14.25" customHeight="1" x14ac:dyDescent="0.3">
      <c r="A1758" s="65">
        <v>2720</v>
      </c>
      <c r="B1758" s="61" t="s">
        <v>3352</v>
      </c>
      <c r="C1758" s="79">
        <v>7268</v>
      </c>
      <c r="D1758" s="61" t="s">
        <v>2682</v>
      </c>
      <c r="E1758" s="61" t="s">
        <v>4024</v>
      </c>
      <c r="F1758" s="78"/>
      <c r="G1758" s="58" t="s">
        <v>4859</v>
      </c>
      <c r="H1758" s="68" t="s">
        <v>4033</v>
      </c>
      <c r="I1758" s="71" t="s">
        <v>4527</v>
      </c>
      <c r="J1758" s="58">
        <v>518</v>
      </c>
      <c r="K1758" s="58" t="s">
        <v>12</v>
      </c>
      <c r="L1758" s="58" t="s">
        <v>12</v>
      </c>
    </row>
    <row r="1759" spans="1:12" ht="14.25" customHeight="1" x14ac:dyDescent="0.3">
      <c r="A1759" s="65">
        <v>2720</v>
      </c>
      <c r="B1759" s="61" t="s">
        <v>3352</v>
      </c>
      <c r="C1759" s="79">
        <v>7276</v>
      </c>
      <c r="D1759" s="61" t="s">
        <v>3353</v>
      </c>
      <c r="E1759" s="61" t="s">
        <v>4024</v>
      </c>
      <c r="F1759" s="78"/>
      <c r="G1759" s="58" t="s">
        <v>4859</v>
      </c>
      <c r="H1759" s="68" t="s">
        <v>4033</v>
      </c>
      <c r="I1759" s="71" t="s">
        <v>4527</v>
      </c>
      <c r="J1759" s="58">
        <v>518</v>
      </c>
      <c r="K1759" s="58" t="s">
        <v>12</v>
      </c>
      <c r="L1759" s="58" t="s">
        <v>12</v>
      </c>
    </row>
    <row r="1760" spans="1:12" ht="14.25" customHeight="1" x14ac:dyDescent="0.3">
      <c r="A1760" s="67">
        <v>2720</v>
      </c>
      <c r="B1760" s="61" t="s">
        <v>3352</v>
      </c>
      <c r="C1760" s="79" t="s">
        <v>87</v>
      </c>
      <c r="D1760" s="61"/>
      <c r="E1760" s="62" t="s">
        <v>4032</v>
      </c>
      <c r="F1760" s="78"/>
      <c r="G1760" s="58" t="s">
        <v>4859</v>
      </c>
      <c r="H1760" s="68" t="s">
        <v>4033</v>
      </c>
      <c r="I1760" s="71" t="s">
        <v>4527</v>
      </c>
      <c r="J1760" s="58">
        <v>518</v>
      </c>
      <c r="K1760" s="58" t="s">
        <v>12</v>
      </c>
      <c r="L1760" s="58" t="s">
        <v>12</v>
      </c>
    </row>
    <row r="1761" spans="1:12" ht="14.25" customHeight="1" x14ac:dyDescent="0.3">
      <c r="A1761" s="65">
        <v>2730</v>
      </c>
      <c r="B1761" s="61" t="s">
        <v>3771</v>
      </c>
      <c r="C1761" s="79">
        <v>2148</v>
      </c>
      <c r="D1761" s="61" t="s">
        <v>3772</v>
      </c>
      <c r="E1761" s="61" t="s">
        <v>4023</v>
      </c>
      <c r="F1761" s="78"/>
      <c r="G1761" s="58" t="s">
        <v>4859</v>
      </c>
      <c r="H1761" s="68" t="s">
        <v>4020</v>
      </c>
      <c r="I1761" s="71" t="s">
        <v>4527</v>
      </c>
      <c r="J1761" s="59">
        <v>421</v>
      </c>
      <c r="K1761" s="58" t="s">
        <v>12</v>
      </c>
      <c r="L1761" s="58" t="s">
        <v>132</v>
      </c>
    </row>
    <row r="1762" spans="1:12" ht="14.25" customHeight="1" x14ac:dyDescent="0.3">
      <c r="A1762" s="65">
        <v>2730</v>
      </c>
      <c r="B1762" s="61" t="s">
        <v>3771</v>
      </c>
      <c r="C1762" s="79">
        <v>2150</v>
      </c>
      <c r="D1762" s="61" t="s">
        <v>3777</v>
      </c>
      <c r="E1762" s="61" t="s">
        <v>4024</v>
      </c>
      <c r="F1762" s="78"/>
      <c r="G1762" s="58" t="s">
        <v>4857</v>
      </c>
      <c r="H1762" s="68" t="s">
        <v>3662</v>
      </c>
      <c r="I1762" s="71" t="s">
        <v>4529</v>
      </c>
      <c r="J1762" s="58">
        <v>421</v>
      </c>
      <c r="K1762" s="58" t="s">
        <v>12</v>
      </c>
      <c r="L1762" s="58" t="s">
        <v>132</v>
      </c>
    </row>
    <row r="1763" spans="1:12" ht="14.25" customHeight="1" x14ac:dyDescent="0.3">
      <c r="A1763" s="67">
        <v>2730</v>
      </c>
      <c r="B1763" s="61" t="s">
        <v>3771</v>
      </c>
      <c r="C1763" s="79" t="s">
        <v>87</v>
      </c>
      <c r="D1763" s="61"/>
      <c r="E1763" s="62" t="s">
        <v>4032</v>
      </c>
      <c r="F1763" s="78"/>
      <c r="G1763" s="58" t="s">
        <v>4857</v>
      </c>
      <c r="H1763" s="68" t="s">
        <v>3662</v>
      </c>
      <c r="I1763" s="71" t="s">
        <v>4529</v>
      </c>
      <c r="J1763" s="58">
        <v>421</v>
      </c>
      <c r="K1763" s="58" t="s">
        <v>12</v>
      </c>
      <c r="L1763" s="58" t="s">
        <v>132</v>
      </c>
    </row>
    <row r="1764" spans="1:12" ht="14.25" customHeight="1" x14ac:dyDescent="0.3">
      <c r="A1764" s="65">
        <v>2740</v>
      </c>
      <c r="B1764" s="61" t="s">
        <v>2958</v>
      </c>
      <c r="C1764" s="79">
        <v>6030</v>
      </c>
      <c r="D1764" s="61" t="s">
        <v>2978</v>
      </c>
      <c r="E1764" s="61" t="s">
        <v>4106</v>
      </c>
      <c r="F1764" s="78">
        <v>1</v>
      </c>
      <c r="G1764" s="127" t="s">
        <v>7967</v>
      </c>
      <c r="H1764" s="68" t="s">
        <v>4020</v>
      </c>
      <c r="I1764" s="71" t="s">
        <v>4527</v>
      </c>
      <c r="J1764" s="58">
        <v>1168</v>
      </c>
      <c r="K1764" s="58" t="s">
        <v>4855</v>
      </c>
      <c r="L1764" s="58" t="s">
        <v>132</v>
      </c>
    </row>
    <row r="1765" spans="1:12" ht="14.25" customHeight="1" x14ac:dyDescent="0.3">
      <c r="A1765" s="65">
        <v>2740</v>
      </c>
      <c r="B1765" s="61" t="s">
        <v>2958</v>
      </c>
      <c r="C1765" s="79">
        <v>6036</v>
      </c>
      <c r="D1765" s="61" t="s">
        <v>2971</v>
      </c>
      <c r="E1765" s="61" t="s">
        <v>4027</v>
      </c>
      <c r="F1765" s="78">
        <v>5</v>
      </c>
      <c r="G1765" s="127" t="s">
        <v>7967</v>
      </c>
      <c r="H1765" s="68" t="s">
        <v>4020</v>
      </c>
      <c r="I1765" s="71" t="s">
        <v>4527</v>
      </c>
      <c r="J1765" s="58">
        <v>1168</v>
      </c>
      <c r="K1765" s="58" t="s">
        <v>4855</v>
      </c>
      <c r="L1765" s="58" t="s">
        <v>132</v>
      </c>
    </row>
    <row r="1766" spans="1:12" ht="14.25" customHeight="1" x14ac:dyDescent="0.3">
      <c r="A1766" s="65">
        <v>2740</v>
      </c>
      <c r="B1766" s="61" t="s">
        <v>2958</v>
      </c>
      <c r="C1766" s="79">
        <v>6044</v>
      </c>
      <c r="D1766" s="61" t="s">
        <v>2967</v>
      </c>
      <c r="E1766" s="61" t="s">
        <v>4024</v>
      </c>
      <c r="F1766" s="78"/>
      <c r="G1766" s="127" t="s">
        <v>4858</v>
      </c>
      <c r="H1766" s="68" t="s">
        <v>3662</v>
      </c>
      <c r="I1766" s="71" t="s">
        <v>4528</v>
      </c>
      <c r="J1766" s="58">
        <v>1168</v>
      </c>
      <c r="K1766" s="58" t="s">
        <v>4855</v>
      </c>
      <c r="L1766" s="58" t="s">
        <v>132</v>
      </c>
    </row>
    <row r="1767" spans="1:12" ht="14.25" customHeight="1" x14ac:dyDescent="0.3">
      <c r="A1767" s="65">
        <v>2740</v>
      </c>
      <c r="B1767" s="61" t="s">
        <v>2958</v>
      </c>
      <c r="C1767" s="79">
        <v>6046</v>
      </c>
      <c r="D1767" s="61" t="s">
        <v>2959</v>
      </c>
      <c r="E1767" s="61" t="s">
        <v>4023</v>
      </c>
      <c r="F1767" s="78"/>
      <c r="G1767" s="127" t="s">
        <v>4857</v>
      </c>
      <c r="H1767" s="68" t="s">
        <v>4020</v>
      </c>
      <c r="I1767" s="71" t="s">
        <v>4527</v>
      </c>
      <c r="J1767" s="59">
        <v>1168</v>
      </c>
      <c r="K1767" s="58" t="s">
        <v>4855</v>
      </c>
      <c r="L1767" s="58" t="s">
        <v>132</v>
      </c>
    </row>
    <row r="1768" spans="1:12" ht="14.25" customHeight="1" x14ac:dyDescent="0.3">
      <c r="A1768" s="65">
        <v>2740</v>
      </c>
      <c r="B1768" s="61" t="s">
        <v>2958</v>
      </c>
      <c r="C1768" s="79">
        <v>6520</v>
      </c>
      <c r="D1768" s="61" t="s">
        <v>2969</v>
      </c>
      <c r="E1768" s="61" t="s">
        <v>4074</v>
      </c>
      <c r="F1768" s="78"/>
      <c r="G1768" s="127" t="s">
        <v>4857</v>
      </c>
      <c r="H1768" s="68" t="s">
        <v>4066</v>
      </c>
      <c r="I1768" s="71" t="s">
        <v>4527</v>
      </c>
      <c r="J1768" s="58">
        <v>1168</v>
      </c>
      <c r="K1768" s="58" t="s">
        <v>4855</v>
      </c>
      <c r="L1768" s="58" t="s">
        <v>132</v>
      </c>
    </row>
    <row r="1769" spans="1:12" ht="14.25" customHeight="1" x14ac:dyDescent="0.3">
      <c r="A1769" s="67">
        <v>2740</v>
      </c>
      <c r="B1769" s="61" t="s">
        <v>2958</v>
      </c>
      <c r="C1769" s="79" t="s">
        <v>87</v>
      </c>
      <c r="D1769" s="61"/>
      <c r="E1769" s="62" t="s">
        <v>4105</v>
      </c>
      <c r="F1769" s="78">
        <v>1</v>
      </c>
      <c r="G1769" s="127" t="s">
        <v>4856</v>
      </c>
      <c r="H1769" s="68" t="s">
        <v>4020</v>
      </c>
      <c r="I1769" s="71" t="s">
        <v>4527</v>
      </c>
      <c r="J1769" s="58">
        <v>1168</v>
      </c>
      <c r="K1769" s="58" t="s">
        <v>4855</v>
      </c>
      <c r="L1769" s="58" t="s">
        <v>132</v>
      </c>
    </row>
    <row r="1770" spans="1:12" ht="14.25" customHeight="1" x14ac:dyDescent="0.3">
      <c r="A1770" s="65">
        <v>2750</v>
      </c>
      <c r="B1770" s="61" t="s">
        <v>3437</v>
      </c>
      <c r="C1770" s="79">
        <v>7660</v>
      </c>
      <c r="D1770" s="61" t="s">
        <v>3438</v>
      </c>
      <c r="E1770" s="61" t="s">
        <v>4024</v>
      </c>
      <c r="F1770" s="78"/>
      <c r="G1770" s="58" t="s">
        <v>4857</v>
      </c>
      <c r="H1770" s="68" t="s">
        <v>3662</v>
      </c>
      <c r="I1770" s="71" t="s">
        <v>4529</v>
      </c>
      <c r="J1770" s="58">
        <v>354</v>
      </c>
      <c r="K1770" s="58" t="s">
        <v>12</v>
      </c>
      <c r="L1770" s="58" t="s">
        <v>132</v>
      </c>
    </row>
    <row r="1771" spans="1:12" ht="14.25" customHeight="1" x14ac:dyDescent="0.3">
      <c r="A1771" s="65">
        <v>2750</v>
      </c>
      <c r="B1771" s="61" t="s">
        <v>3437</v>
      </c>
      <c r="C1771" s="79">
        <v>7664</v>
      </c>
      <c r="D1771" s="61" t="s">
        <v>3442</v>
      </c>
      <c r="E1771" s="61" t="s">
        <v>4024</v>
      </c>
      <c r="F1771" s="78"/>
      <c r="G1771" s="58" t="s">
        <v>4857</v>
      </c>
      <c r="H1771" s="68" t="s">
        <v>3662</v>
      </c>
      <c r="I1771" s="71" t="s">
        <v>4529</v>
      </c>
      <c r="J1771" s="58">
        <v>354</v>
      </c>
      <c r="K1771" s="58" t="s">
        <v>12</v>
      </c>
      <c r="L1771" s="58" t="s">
        <v>132</v>
      </c>
    </row>
    <row r="1772" spans="1:12" ht="14.25" customHeight="1" x14ac:dyDescent="0.3">
      <c r="A1772" s="65">
        <v>2750</v>
      </c>
      <c r="B1772" s="61" t="s">
        <v>3437</v>
      </c>
      <c r="C1772" s="79">
        <v>7668</v>
      </c>
      <c r="D1772" s="61" t="s">
        <v>3471</v>
      </c>
      <c r="E1772" s="61" t="s">
        <v>4023</v>
      </c>
      <c r="F1772" s="78"/>
      <c r="G1772" s="58" t="s">
        <v>4859</v>
      </c>
      <c r="H1772" s="68" t="s">
        <v>4020</v>
      </c>
      <c r="I1772" s="71" t="s">
        <v>4527</v>
      </c>
      <c r="J1772" s="59">
        <v>354</v>
      </c>
      <c r="K1772" s="58" t="s">
        <v>12</v>
      </c>
      <c r="L1772" s="58" t="s">
        <v>132</v>
      </c>
    </row>
    <row r="1773" spans="1:12" ht="14.25" customHeight="1" x14ac:dyDescent="0.3">
      <c r="A1773" s="67">
        <v>2750</v>
      </c>
      <c r="B1773" s="61" t="s">
        <v>3437</v>
      </c>
      <c r="C1773" s="79" t="s">
        <v>87</v>
      </c>
      <c r="D1773" s="61"/>
      <c r="E1773" s="62" t="s">
        <v>4032</v>
      </c>
      <c r="F1773" s="78"/>
      <c r="G1773" s="58" t="s">
        <v>4857</v>
      </c>
      <c r="H1773" s="68" t="s">
        <v>3662</v>
      </c>
      <c r="I1773" s="71" t="s">
        <v>4529</v>
      </c>
      <c r="J1773" s="58">
        <v>354</v>
      </c>
      <c r="K1773" s="58" t="s">
        <v>12</v>
      </c>
      <c r="L1773" s="58" t="s">
        <v>132</v>
      </c>
    </row>
    <row r="1774" spans="1:12" ht="14.25" customHeight="1" x14ac:dyDescent="0.3">
      <c r="A1774" s="65">
        <v>2760</v>
      </c>
      <c r="B1774" s="61" t="s">
        <v>2229</v>
      </c>
      <c r="C1774" s="79">
        <v>2522</v>
      </c>
      <c r="D1774" s="61" t="s">
        <v>2230</v>
      </c>
      <c r="E1774" s="61" t="s">
        <v>4026</v>
      </c>
      <c r="F1774" s="78"/>
      <c r="G1774" s="114" t="s">
        <v>7967</v>
      </c>
      <c r="H1774" s="68" t="s">
        <v>4020</v>
      </c>
      <c r="I1774" s="71" t="s">
        <v>4527</v>
      </c>
      <c r="J1774" s="59">
        <v>420</v>
      </c>
      <c r="K1774" s="58" t="s">
        <v>12</v>
      </c>
      <c r="L1774" s="58" t="s">
        <v>132</v>
      </c>
    </row>
    <row r="1775" spans="1:12" ht="14.25" customHeight="1" x14ac:dyDescent="0.3">
      <c r="A1775" s="65">
        <v>2760</v>
      </c>
      <c r="B1775" s="61" t="s">
        <v>2229</v>
      </c>
      <c r="C1775" s="79">
        <v>3860</v>
      </c>
      <c r="D1775" s="61" t="s">
        <v>2239</v>
      </c>
      <c r="E1775" s="61" t="s">
        <v>4024</v>
      </c>
      <c r="F1775" s="78"/>
      <c r="G1775" s="125" t="s">
        <v>4858</v>
      </c>
      <c r="H1775" s="68" t="s">
        <v>3662</v>
      </c>
      <c r="I1775" s="71" t="s">
        <v>4528</v>
      </c>
      <c r="J1775" s="58">
        <v>420</v>
      </c>
      <c r="K1775" s="58" t="s">
        <v>12</v>
      </c>
      <c r="L1775" s="58" t="s">
        <v>132</v>
      </c>
    </row>
    <row r="1776" spans="1:12" ht="14.25" customHeight="1" x14ac:dyDescent="0.3">
      <c r="A1776" s="65">
        <v>2760</v>
      </c>
      <c r="B1776" s="61" t="s">
        <v>2229</v>
      </c>
      <c r="C1776" s="79">
        <v>3862</v>
      </c>
      <c r="D1776" s="61" t="s">
        <v>2237</v>
      </c>
      <c r="E1776" s="61" t="s">
        <v>4024</v>
      </c>
      <c r="F1776" s="78"/>
      <c r="G1776" s="125" t="s">
        <v>4858</v>
      </c>
      <c r="H1776" s="68" t="s">
        <v>3662</v>
      </c>
      <c r="I1776" s="71" t="s">
        <v>4528</v>
      </c>
      <c r="J1776" s="58">
        <v>420</v>
      </c>
      <c r="K1776" s="58" t="s">
        <v>12</v>
      </c>
      <c r="L1776" s="58" t="s">
        <v>132</v>
      </c>
    </row>
    <row r="1777" spans="1:12" ht="14.25" customHeight="1" x14ac:dyDescent="0.3">
      <c r="A1777" s="65">
        <v>2760</v>
      </c>
      <c r="B1777" s="61" t="s">
        <v>2229</v>
      </c>
      <c r="C1777" s="79" t="s">
        <v>87</v>
      </c>
      <c r="D1777" s="61"/>
      <c r="E1777" s="62" t="s">
        <v>4032</v>
      </c>
      <c r="F1777" s="78"/>
      <c r="G1777" s="58" t="s">
        <v>4858</v>
      </c>
      <c r="H1777" s="68" t="s">
        <v>3662</v>
      </c>
      <c r="I1777" s="71" t="s">
        <v>4528</v>
      </c>
      <c r="J1777" s="58">
        <v>420</v>
      </c>
      <c r="K1777" s="58" t="s">
        <v>12</v>
      </c>
      <c r="L1777" s="58" t="s">
        <v>132</v>
      </c>
    </row>
    <row r="1778" spans="1:12" ht="14.25" customHeight="1" x14ac:dyDescent="0.3">
      <c r="A1778" s="65">
        <v>2770</v>
      </c>
      <c r="B1778" s="61" t="s">
        <v>3642</v>
      </c>
      <c r="C1778" s="79">
        <v>6363</v>
      </c>
      <c r="D1778" s="61" t="s">
        <v>3643</v>
      </c>
      <c r="E1778" s="61" t="s">
        <v>4024</v>
      </c>
      <c r="F1778" s="78"/>
      <c r="G1778" s="58" t="s">
        <v>4859</v>
      </c>
      <c r="H1778" s="68" t="s">
        <v>4033</v>
      </c>
      <c r="I1778" s="71" t="s">
        <v>4527</v>
      </c>
      <c r="J1778" s="58">
        <v>2653</v>
      </c>
      <c r="K1778" s="58" t="s">
        <v>132</v>
      </c>
      <c r="L1778" s="58" t="s">
        <v>132</v>
      </c>
    </row>
    <row r="1779" spans="1:12" ht="14.25" customHeight="1" x14ac:dyDescent="0.3">
      <c r="A1779" s="65">
        <v>2770</v>
      </c>
      <c r="B1779" s="61" t="s">
        <v>3642</v>
      </c>
      <c r="C1779" s="79">
        <v>8208</v>
      </c>
      <c r="D1779" s="61" t="s">
        <v>3645</v>
      </c>
      <c r="E1779" s="61" t="s">
        <v>4024</v>
      </c>
      <c r="F1779" s="78"/>
      <c r="G1779" s="58" t="s">
        <v>4859</v>
      </c>
      <c r="H1779" s="68" t="s">
        <v>4033</v>
      </c>
      <c r="I1779" s="71" t="s">
        <v>4527</v>
      </c>
      <c r="J1779" s="58">
        <v>2653</v>
      </c>
      <c r="K1779" s="58" t="s">
        <v>132</v>
      </c>
      <c r="L1779" s="58" t="s">
        <v>132</v>
      </c>
    </row>
    <row r="1780" spans="1:12" ht="14.25" customHeight="1" x14ac:dyDescent="0.3">
      <c r="A1780" s="65">
        <v>2770</v>
      </c>
      <c r="B1780" s="61" t="s">
        <v>3642</v>
      </c>
      <c r="C1780" s="79">
        <v>8210</v>
      </c>
      <c r="D1780" s="61" t="s">
        <v>3649</v>
      </c>
      <c r="E1780" s="61" t="s">
        <v>4024</v>
      </c>
      <c r="F1780" s="78"/>
      <c r="G1780" s="58" t="s">
        <v>4859</v>
      </c>
      <c r="H1780" s="68" t="s">
        <v>4033</v>
      </c>
      <c r="I1780" s="71" t="s">
        <v>4527</v>
      </c>
      <c r="J1780" s="58">
        <v>2653</v>
      </c>
      <c r="K1780" s="58" t="s">
        <v>132</v>
      </c>
      <c r="L1780" s="58" t="s">
        <v>132</v>
      </c>
    </row>
    <row r="1781" spans="1:12" ht="14.25" customHeight="1" x14ac:dyDescent="0.3">
      <c r="A1781" s="65">
        <v>2770</v>
      </c>
      <c r="B1781" s="61" t="s">
        <v>3642</v>
      </c>
      <c r="C1781" s="79">
        <v>8212</v>
      </c>
      <c r="D1781" s="61" t="s">
        <v>3647</v>
      </c>
      <c r="E1781" s="61" t="s">
        <v>4024</v>
      </c>
      <c r="F1781" s="78"/>
      <c r="G1781" s="58" t="s">
        <v>4859</v>
      </c>
      <c r="H1781" s="68" t="s">
        <v>4033</v>
      </c>
      <c r="I1781" s="71" t="s">
        <v>4527</v>
      </c>
      <c r="J1781" s="58">
        <v>2653</v>
      </c>
      <c r="K1781" s="58" t="s">
        <v>132</v>
      </c>
      <c r="L1781" s="58" t="s">
        <v>132</v>
      </c>
    </row>
    <row r="1782" spans="1:12" ht="14.25" customHeight="1" x14ac:dyDescent="0.3">
      <c r="A1782" s="65">
        <v>2770</v>
      </c>
      <c r="B1782" s="61" t="s">
        <v>3642</v>
      </c>
      <c r="C1782" s="79">
        <v>8358</v>
      </c>
      <c r="D1782" s="61" t="s">
        <v>3651</v>
      </c>
      <c r="E1782" s="61" t="s">
        <v>4024</v>
      </c>
      <c r="F1782" s="78"/>
      <c r="G1782" s="58" t="s">
        <v>4859</v>
      </c>
      <c r="H1782" s="68" t="s">
        <v>4033</v>
      </c>
      <c r="I1782" s="71" t="s">
        <v>4527</v>
      </c>
      <c r="J1782" s="58">
        <v>2653</v>
      </c>
      <c r="K1782" s="58" t="s">
        <v>132</v>
      </c>
      <c r="L1782" s="58" t="s">
        <v>132</v>
      </c>
    </row>
    <row r="1783" spans="1:12" ht="14.25" customHeight="1" x14ac:dyDescent="0.3">
      <c r="A1783" s="65">
        <v>2770</v>
      </c>
      <c r="B1783" s="61" t="s">
        <v>3642</v>
      </c>
      <c r="C1783" s="79">
        <v>9757</v>
      </c>
      <c r="D1783" s="61" t="s">
        <v>3653</v>
      </c>
      <c r="E1783" s="61" t="s">
        <v>4045</v>
      </c>
      <c r="F1783" s="78"/>
      <c r="G1783" s="58" t="s">
        <v>4859</v>
      </c>
      <c r="H1783" s="68" t="s">
        <v>4033</v>
      </c>
      <c r="I1783" s="71" t="s">
        <v>4527</v>
      </c>
      <c r="J1783" s="58">
        <v>2653</v>
      </c>
      <c r="K1783" s="58" t="s">
        <v>132</v>
      </c>
      <c r="L1783" s="58" t="s">
        <v>132</v>
      </c>
    </row>
    <row r="1784" spans="1:12" ht="14.25" customHeight="1" x14ac:dyDescent="0.3">
      <c r="A1784" s="67">
        <v>2770</v>
      </c>
      <c r="B1784" s="61" t="s">
        <v>3642</v>
      </c>
      <c r="C1784" s="79" t="s">
        <v>87</v>
      </c>
      <c r="D1784" s="61"/>
      <c r="E1784" s="62" t="s">
        <v>4078</v>
      </c>
      <c r="F1784" s="78"/>
      <c r="G1784" s="58" t="s">
        <v>4859</v>
      </c>
      <c r="H1784" s="68" t="s">
        <v>4033</v>
      </c>
      <c r="I1784" s="71" t="s">
        <v>4527</v>
      </c>
      <c r="J1784" s="58">
        <v>2653</v>
      </c>
      <c r="K1784" s="58" t="s">
        <v>132</v>
      </c>
      <c r="L1784" s="58" t="s">
        <v>132</v>
      </c>
    </row>
    <row r="1785" spans="1:12" ht="14.25" customHeight="1" x14ac:dyDescent="0.3">
      <c r="A1785" s="65">
        <v>2780</v>
      </c>
      <c r="B1785" s="61" t="s">
        <v>3535</v>
      </c>
      <c r="C1785" s="79">
        <v>8048</v>
      </c>
      <c r="D1785" s="61" t="s">
        <v>3538</v>
      </c>
      <c r="E1785" s="61" t="s">
        <v>4024</v>
      </c>
      <c r="F1785" s="78"/>
      <c r="G1785" s="58" t="s">
        <v>4859</v>
      </c>
      <c r="H1785" s="68" t="s">
        <v>4033</v>
      </c>
      <c r="I1785" s="71" t="s">
        <v>4527</v>
      </c>
      <c r="J1785" s="58">
        <v>325</v>
      </c>
      <c r="K1785" s="58" t="s">
        <v>12</v>
      </c>
      <c r="L1785" s="58" t="s">
        <v>12</v>
      </c>
    </row>
    <row r="1786" spans="1:12" ht="14.25" customHeight="1" x14ac:dyDescent="0.3">
      <c r="A1786" s="65">
        <v>2780</v>
      </c>
      <c r="B1786" s="61" t="s">
        <v>3535</v>
      </c>
      <c r="C1786" s="79">
        <v>8050</v>
      </c>
      <c r="D1786" s="61" t="s">
        <v>3536</v>
      </c>
      <c r="E1786" s="61" t="s">
        <v>4024</v>
      </c>
      <c r="F1786" s="78"/>
      <c r="G1786" s="58" t="s">
        <v>4859</v>
      </c>
      <c r="H1786" s="68" t="s">
        <v>4033</v>
      </c>
      <c r="I1786" s="71" t="s">
        <v>4527</v>
      </c>
      <c r="J1786" s="58">
        <v>325</v>
      </c>
      <c r="K1786" s="58" t="s">
        <v>12</v>
      </c>
      <c r="L1786" s="58" t="s">
        <v>12</v>
      </c>
    </row>
    <row r="1787" spans="1:12" ht="14.25" customHeight="1" x14ac:dyDescent="0.3">
      <c r="A1787" s="65">
        <v>2780</v>
      </c>
      <c r="B1787" s="61" t="s">
        <v>3535</v>
      </c>
      <c r="C1787" s="79">
        <v>8120</v>
      </c>
      <c r="D1787" s="61" t="s">
        <v>3540</v>
      </c>
      <c r="E1787" s="61" t="s">
        <v>4024</v>
      </c>
      <c r="F1787" s="78"/>
      <c r="G1787" s="58" t="s">
        <v>4859</v>
      </c>
      <c r="H1787" s="68" t="s">
        <v>4033</v>
      </c>
      <c r="I1787" s="71" t="s">
        <v>4527</v>
      </c>
      <c r="J1787" s="58">
        <v>325</v>
      </c>
      <c r="K1787" s="58" t="s">
        <v>12</v>
      </c>
      <c r="L1787" s="58" t="s">
        <v>12</v>
      </c>
    </row>
    <row r="1788" spans="1:12" ht="14.25" customHeight="1" x14ac:dyDescent="0.3">
      <c r="A1788" s="67">
        <v>2780</v>
      </c>
      <c r="B1788" s="61" t="s">
        <v>3535</v>
      </c>
      <c r="C1788" s="79" t="s">
        <v>87</v>
      </c>
      <c r="D1788" s="61"/>
      <c r="E1788" s="62" t="s">
        <v>4078</v>
      </c>
      <c r="F1788" s="78"/>
      <c r="G1788" s="58" t="s">
        <v>4859</v>
      </c>
      <c r="H1788" s="68" t="s">
        <v>4033</v>
      </c>
      <c r="I1788" s="71" t="s">
        <v>4527</v>
      </c>
      <c r="J1788" s="58">
        <v>325</v>
      </c>
      <c r="K1788" s="58" t="s">
        <v>12</v>
      </c>
      <c r="L1788" s="58" t="s">
        <v>12</v>
      </c>
    </row>
    <row r="1789" spans="1:12" ht="14.25" customHeight="1" x14ac:dyDescent="0.3">
      <c r="A1789" s="65">
        <v>2790</v>
      </c>
      <c r="B1789" s="61" t="s">
        <v>3043</v>
      </c>
      <c r="C1789" s="79">
        <v>6146</v>
      </c>
      <c r="D1789" s="61" t="s">
        <v>3044</v>
      </c>
      <c r="E1789" s="61" t="s">
        <v>4023</v>
      </c>
      <c r="F1789" s="78"/>
      <c r="G1789" s="58" t="s">
        <v>4857</v>
      </c>
      <c r="H1789" s="68" t="s">
        <v>4020</v>
      </c>
      <c r="I1789" s="71" t="s">
        <v>4527</v>
      </c>
      <c r="J1789" s="59">
        <v>170</v>
      </c>
      <c r="K1789" s="58" t="s">
        <v>12</v>
      </c>
      <c r="L1789" s="58" t="s">
        <v>132</v>
      </c>
    </row>
    <row r="1790" spans="1:12" ht="14.25" customHeight="1" x14ac:dyDescent="0.3">
      <c r="A1790" s="65">
        <v>2790</v>
      </c>
      <c r="B1790" s="61" t="s">
        <v>3043</v>
      </c>
      <c r="C1790" s="79" t="s">
        <v>87</v>
      </c>
      <c r="D1790" s="61"/>
      <c r="E1790" s="62" t="s">
        <v>4042</v>
      </c>
      <c r="F1790" s="78"/>
      <c r="G1790" s="58" t="s">
        <v>4857</v>
      </c>
      <c r="H1790" s="68" t="s">
        <v>4020</v>
      </c>
      <c r="I1790" s="71" t="s">
        <v>4527</v>
      </c>
      <c r="J1790" s="59">
        <v>170</v>
      </c>
      <c r="K1790" s="58" t="s">
        <v>12</v>
      </c>
      <c r="L1790" s="58" t="s">
        <v>132</v>
      </c>
    </row>
    <row r="1791" spans="1:12" ht="14.25" customHeight="1" x14ac:dyDescent="0.3">
      <c r="A1791" s="65">
        <v>2800</v>
      </c>
      <c r="B1791" s="61" t="s">
        <v>2940</v>
      </c>
      <c r="C1791" s="79">
        <v>2018</v>
      </c>
      <c r="D1791" s="61" t="s">
        <v>2941</v>
      </c>
      <c r="E1791" s="61" t="s">
        <v>4025</v>
      </c>
      <c r="F1791" s="78"/>
      <c r="G1791" s="58" t="s">
        <v>4857</v>
      </c>
      <c r="H1791" s="68" t="s">
        <v>3662</v>
      </c>
      <c r="I1791" s="71" t="s">
        <v>4529</v>
      </c>
      <c r="J1791" s="58">
        <v>227</v>
      </c>
      <c r="K1791" s="58" t="s">
        <v>12</v>
      </c>
      <c r="L1791" s="58" t="s">
        <v>132</v>
      </c>
    </row>
    <row r="1792" spans="1:12" ht="14.25" customHeight="1" x14ac:dyDescent="0.3">
      <c r="A1792" s="65">
        <v>2800</v>
      </c>
      <c r="B1792" s="61" t="s">
        <v>2940</v>
      </c>
      <c r="C1792" s="79">
        <v>5958</v>
      </c>
      <c r="D1792" s="61" t="s">
        <v>2943</v>
      </c>
      <c r="E1792" s="61" t="s">
        <v>4024</v>
      </c>
      <c r="F1792" s="78"/>
      <c r="G1792" s="58" t="s">
        <v>4857</v>
      </c>
      <c r="H1792" s="68" t="s">
        <v>3662</v>
      </c>
      <c r="I1792" s="71" t="s">
        <v>4529</v>
      </c>
      <c r="J1792" s="58">
        <v>227</v>
      </c>
      <c r="K1792" s="58" t="s">
        <v>12</v>
      </c>
      <c r="L1792" s="58" t="s">
        <v>132</v>
      </c>
    </row>
    <row r="1793" spans="1:12" ht="14.25" customHeight="1" x14ac:dyDescent="0.3">
      <c r="A1793" s="65">
        <v>2800</v>
      </c>
      <c r="B1793" s="61" t="s">
        <v>2940</v>
      </c>
      <c r="C1793" s="79">
        <v>5958</v>
      </c>
      <c r="D1793" s="61" t="s">
        <v>2945</v>
      </c>
      <c r="E1793" s="61" t="s">
        <v>4024</v>
      </c>
      <c r="F1793" s="78"/>
      <c r="G1793" s="58" t="s">
        <v>4857</v>
      </c>
      <c r="H1793" s="68" t="s">
        <v>3662</v>
      </c>
      <c r="I1793" s="71" t="s">
        <v>4529</v>
      </c>
      <c r="J1793" s="58">
        <v>227</v>
      </c>
      <c r="K1793" s="58" t="s">
        <v>12</v>
      </c>
      <c r="L1793" s="58" t="s">
        <v>132</v>
      </c>
    </row>
    <row r="1794" spans="1:12" ht="14.25" customHeight="1" x14ac:dyDescent="0.3">
      <c r="A1794" s="65">
        <v>2800</v>
      </c>
      <c r="B1794" s="61" t="s">
        <v>2940</v>
      </c>
      <c r="C1794" s="79" t="s">
        <v>87</v>
      </c>
      <c r="D1794" s="61"/>
      <c r="E1794" s="62" t="s">
        <v>4051</v>
      </c>
      <c r="F1794" s="78"/>
      <c r="G1794" s="58" t="s">
        <v>4857</v>
      </c>
      <c r="H1794" s="68" t="s">
        <v>3662</v>
      </c>
      <c r="I1794" s="71" t="s">
        <v>4529</v>
      </c>
      <c r="J1794" s="58">
        <v>227</v>
      </c>
      <c r="K1794" s="58" t="s">
        <v>12</v>
      </c>
      <c r="L1794" s="58" t="s">
        <v>132</v>
      </c>
    </row>
    <row r="1795" spans="1:12" ht="14.25" customHeight="1" x14ac:dyDescent="0.3">
      <c r="A1795" s="65">
        <v>2810</v>
      </c>
      <c r="B1795" s="61" t="s">
        <v>670</v>
      </c>
      <c r="C1795" s="79">
        <v>51</v>
      </c>
      <c r="D1795" s="61" t="s">
        <v>688</v>
      </c>
      <c r="E1795" s="61" t="s">
        <v>4045</v>
      </c>
      <c r="F1795" s="78"/>
      <c r="G1795" s="58" t="s">
        <v>4858</v>
      </c>
      <c r="H1795" s="68" t="s">
        <v>3662</v>
      </c>
      <c r="I1795" s="71" t="s">
        <v>4528</v>
      </c>
      <c r="J1795" s="58">
        <v>606</v>
      </c>
      <c r="K1795" s="58" t="s">
        <v>12</v>
      </c>
      <c r="L1795" s="58" t="s">
        <v>132</v>
      </c>
    </row>
    <row r="1796" spans="1:12" ht="14.25" customHeight="1" x14ac:dyDescent="0.3">
      <c r="A1796" s="65">
        <v>2810</v>
      </c>
      <c r="B1796" s="61" t="s">
        <v>670</v>
      </c>
      <c r="C1796" s="79">
        <v>1368</v>
      </c>
      <c r="D1796" s="61" t="s">
        <v>673</v>
      </c>
      <c r="E1796" s="61" t="s">
        <v>4096</v>
      </c>
      <c r="F1796" s="78"/>
      <c r="G1796" s="58" t="s">
        <v>4857</v>
      </c>
      <c r="H1796" s="68" t="s">
        <v>4020</v>
      </c>
      <c r="I1796" s="71" t="s">
        <v>4527</v>
      </c>
      <c r="J1796" s="59">
        <v>606</v>
      </c>
      <c r="K1796" s="58" t="s">
        <v>12</v>
      </c>
      <c r="L1796" s="58" t="s">
        <v>132</v>
      </c>
    </row>
    <row r="1797" spans="1:12" ht="14.25" customHeight="1" x14ac:dyDescent="0.3">
      <c r="A1797" s="65">
        <v>2810</v>
      </c>
      <c r="B1797" s="61" t="s">
        <v>670</v>
      </c>
      <c r="C1797" s="79">
        <v>1412</v>
      </c>
      <c r="D1797" s="61" t="s">
        <v>675</v>
      </c>
      <c r="E1797" s="61" t="s">
        <v>4023</v>
      </c>
      <c r="F1797" s="78"/>
      <c r="G1797" s="58" t="s">
        <v>4857</v>
      </c>
      <c r="H1797" s="68" t="s">
        <v>4020</v>
      </c>
      <c r="I1797" s="71" t="s">
        <v>4527</v>
      </c>
      <c r="J1797" s="59">
        <v>606</v>
      </c>
      <c r="K1797" s="58" t="s">
        <v>12</v>
      </c>
      <c r="L1797" s="58" t="s">
        <v>132</v>
      </c>
    </row>
    <row r="1798" spans="1:12" ht="14.25" customHeight="1" x14ac:dyDescent="0.3">
      <c r="A1798" s="65">
        <v>2810</v>
      </c>
      <c r="B1798" s="61" t="s">
        <v>670</v>
      </c>
      <c r="C1798" s="79">
        <v>1416</v>
      </c>
      <c r="D1798" s="61" t="s">
        <v>686</v>
      </c>
      <c r="E1798" s="61" t="s">
        <v>4024</v>
      </c>
      <c r="F1798" s="78"/>
      <c r="G1798" s="58" t="s">
        <v>4858</v>
      </c>
      <c r="H1798" s="68" t="s">
        <v>3662</v>
      </c>
      <c r="I1798" s="71" t="s">
        <v>4528</v>
      </c>
      <c r="J1798" s="58">
        <v>606</v>
      </c>
      <c r="K1798" s="58" t="s">
        <v>12</v>
      </c>
      <c r="L1798" s="58" t="s">
        <v>132</v>
      </c>
    </row>
    <row r="1799" spans="1:12" ht="14.25" customHeight="1" x14ac:dyDescent="0.3">
      <c r="A1799" s="65">
        <v>2810</v>
      </c>
      <c r="B1799" s="61" t="s">
        <v>670</v>
      </c>
      <c r="C1799" s="79">
        <v>1420</v>
      </c>
      <c r="D1799" s="61" t="s">
        <v>671</v>
      </c>
      <c r="E1799" s="61" t="s">
        <v>4023</v>
      </c>
      <c r="F1799" s="78"/>
      <c r="G1799" s="58" t="s">
        <v>4857</v>
      </c>
      <c r="H1799" s="68" t="s">
        <v>4020</v>
      </c>
      <c r="I1799" s="71" t="s">
        <v>4527</v>
      </c>
      <c r="J1799" s="59">
        <v>606</v>
      </c>
      <c r="K1799" s="58" t="s">
        <v>12</v>
      </c>
      <c r="L1799" s="58" t="s">
        <v>132</v>
      </c>
    </row>
    <row r="1800" spans="1:12" ht="14.25" customHeight="1" x14ac:dyDescent="0.3">
      <c r="A1800" s="65">
        <v>2810</v>
      </c>
      <c r="B1800" s="61" t="s">
        <v>670</v>
      </c>
      <c r="C1800" s="79" t="s">
        <v>87</v>
      </c>
      <c r="D1800" s="61"/>
      <c r="E1800" s="64" t="s">
        <v>4042</v>
      </c>
      <c r="F1800" s="78"/>
      <c r="G1800" s="58" t="s">
        <v>4857</v>
      </c>
      <c r="H1800" s="68" t="s">
        <v>4020</v>
      </c>
      <c r="I1800" s="71" t="s">
        <v>4527</v>
      </c>
      <c r="J1800" s="59">
        <v>606</v>
      </c>
      <c r="K1800" s="58" t="s">
        <v>12</v>
      </c>
      <c r="L1800" s="58" t="s">
        <v>132</v>
      </c>
    </row>
    <row r="1801" spans="1:12" ht="14.25" customHeight="1" x14ac:dyDescent="0.3">
      <c r="A1801" s="65">
        <v>2820</v>
      </c>
      <c r="B1801" s="61" t="s">
        <v>3504</v>
      </c>
      <c r="C1801" s="79">
        <v>7900</v>
      </c>
      <c r="D1801" s="61" t="s">
        <v>3505</v>
      </c>
      <c r="E1801" s="61" t="s">
        <v>4026</v>
      </c>
      <c r="F1801" s="78"/>
      <c r="G1801" s="58" t="s">
        <v>4859</v>
      </c>
      <c r="H1801" s="68" t="s">
        <v>4033</v>
      </c>
      <c r="I1801" s="71" t="s">
        <v>4527</v>
      </c>
      <c r="J1801" s="59">
        <v>81</v>
      </c>
      <c r="K1801" s="58" t="s">
        <v>12</v>
      </c>
      <c r="L1801" s="58" t="s">
        <v>132</v>
      </c>
    </row>
    <row r="1802" spans="1:12" ht="14.25" customHeight="1" x14ac:dyDescent="0.3">
      <c r="A1802" s="65">
        <v>2820</v>
      </c>
      <c r="B1802" s="61" t="s">
        <v>3504</v>
      </c>
      <c r="C1802" s="79">
        <v>7902</v>
      </c>
      <c r="D1802" s="61" t="s">
        <v>3507</v>
      </c>
      <c r="E1802" s="61" t="s">
        <v>4026</v>
      </c>
      <c r="F1802" s="78"/>
      <c r="G1802" s="58" t="s">
        <v>4859</v>
      </c>
      <c r="H1802" s="68" t="s">
        <v>4033</v>
      </c>
      <c r="I1802" s="71" t="s">
        <v>4527</v>
      </c>
      <c r="J1802" s="59">
        <v>81</v>
      </c>
      <c r="K1802" s="58" t="s">
        <v>12</v>
      </c>
      <c r="L1802" s="58" t="s">
        <v>132</v>
      </c>
    </row>
    <row r="1803" spans="1:12" ht="14.25" customHeight="1" x14ac:dyDescent="0.3">
      <c r="A1803" s="65">
        <v>2820</v>
      </c>
      <c r="B1803" s="61" t="s">
        <v>3504</v>
      </c>
      <c r="C1803" s="79">
        <v>7904</v>
      </c>
      <c r="D1803" s="61" t="s">
        <v>3521</v>
      </c>
      <c r="E1803" s="61" t="s">
        <v>4028</v>
      </c>
      <c r="F1803" s="78"/>
      <c r="G1803" s="58" t="s">
        <v>4859</v>
      </c>
      <c r="H1803" s="68" t="s">
        <v>4033</v>
      </c>
      <c r="I1803" s="71" t="s">
        <v>4527</v>
      </c>
      <c r="J1803" s="58">
        <v>81</v>
      </c>
      <c r="K1803" s="58" t="s">
        <v>12</v>
      </c>
      <c r="L1803" s="58" t="s">
        <v>12</v>
      </c>
    </row>
    <row r="1804" spans="1:12" ht="14.25" customHeight="1" x14ac:dyDescent="0.3">
      <c r="A1804" s="67">
        <v>2820</v>
      </c>
      <c r="B1804" s="61" t="s">
        <v>3504</v>
      </c>
      <c r="C1804" s="79" t="s">
        <v>87</v>
      </c>
      <c r="D1804" s="61"/>
      <c r="E1804" s="62" t="s">
        <v>4071</v>
      </c>
      <c r="F1804" s="78"/>
      <c r="G1804" s="58" t="s">
        <v>4859</v>
      </c>
      <c r="H1804" s="68" t="s">
        <v>4033</v>
      </c>
      <c r="I1804" s="71" t="s">
        <v>4527</v>
      </c>
      <c r="J1804" s="58">
        <v>81</v>
      </c>
      <c r="K1804" s="58" t="s">
        <v>12</v>
      </c>
      <c r="L1804" s="58" t="s">
        <v>12</v>
      </c>
    </row>
    <row r="1805" spans="1:12" ht="14.25" customHeight="1" x14ac:dyDescent="0.3">
      <c r="A1805" s="65">
        <v>2830</v>
      </c>
      <c r="B1805" s="61" t="s">
        <v>3531</v>
      </c>
      <c r="C1805" s="79">
        <v>8786</v>
      </c>
      <c r="D1805" s="61" t="s">
        <v>3701</v>
      </c>
      <c r="E1805" s="61" t="s">
        <v>4024</v>
      </c>
      <c r="F1805" s="78"/>
      <c r="G1805" s="58" t="s">
        <v>4858</v>
      </c>
      <c r="H1805" s="68" t="s">
        <v>4033</v>
      </c>
      <c r="I1805" s="71" t="s">
        <v>4528</v>
      </c>
      <c r="J1805" s="58">
        <v>885</v>
      </c>
      <c r="K1805" s="58" t="s">
        <v>12</v>
      </c>
      <c r="L1805" s="58" t="s">
        <v>132</v>
      </c>
    </row>
    <row r="1806" spans="1:12" ht="14.25" customHeight="1" x14ac:dyDescent="0.3">
      <c r="A1806" s="65">
        <v>2830</v>
      </c>
      <c r="B1806" s="61" t="s">
        <v>3531</v>
      </c>
      <c r="C1806" s="79">
        <v>8790</v>
      </c>
      <c r="D1806" s="61" t="s">
        <v>3703</v>
      </c>
      <c r="E1806" s="61" t="s">
        <v>4024</v>
      </c>
      <c r="F1806" s="78"/>
      <c r="G1806" s="58" t="s">
        <v>4858</v>
      </c>
      <c r="H1806" s="68" t="s">
        <v>4033</v>
      </c>
      <c r="I1806" s="71" t="s">
        <v>4528</v>
      </c>
      <c r="J1806" s="58">
        <v>885</v>
      </c>
      <c r="K1806" s="58" t="s">
        <v>12</v>
      </c>
      <c r="L1806" s="58" t="s">
        <v>132</v>
      </c>
    </row>
    <row r="1807" spans="1:12" ht="14.25" customHeight="1" x14ac:dyDescent="0.3">
      <c r="A1807" s="65">
        <v>2830</v>
      </c>
      <c r="B1807" s="61" t="s">
        <v>3531</v>
      </c>
      <c r="C1807" s="79">
        <v>8794</v>
      </c>
      <c r="D1807" s="61" t="s">
        <v>3532</v>
      </c>
      <c r="E1807" s="61" t="s">
        <v>4073</v>
      </c>
      <c r="F1807" s="78"/>
      <c r="G1807" s="58" t="s">
        <v>4857</v>
      </c>
      <c r="H1807" s="68" t="s">
        <v>4033</v>
      </c>
      <c r="I1807" s="71" t="s">
        <v>4527</v>
      </c>
      <c r="J1807" s="59">
        <v>885</v>
      </c>
      <c r="K1807" s="58" t="s">
        <v>12</v>
      </c>
      <c r="L1807" s="58" t="s">
        <v>132</v>
      </c>
    </row>
    <row r="1808" spans="1:12" ht="14.25" customHeight="1" x14ac:dyDescent="0.3">
      <c r="A1808" s="65">
        <v>2830</v>
      </c>
      <c r="B1808" s="61" t="s">
        <v>3531</v>
      </c>
      <c r="C1808" s="79">
        <v>8811</v>
      </c>
      <c r="D1808" s="61" t="s">
        <v>3697</v>
      </c>
      <c r="E1808" s="61" t="s">
        <v>4050</v>
      </c>
      <c r="F1808" s="78"/>
      <c r="G1808" s="58" t="s">
        <v>4858</v>
      </c>
      <c r="H1808" s="68" t="s">
        <v>4033</v>
      </c>
      <c r="I1808" s="71" t="s">
        <v>4528</v>
      </c>
      <c r="J1808" s="58">
        <v>885</v>
      </c>
      <c r="K1808" s="58" t="s">
        <v>12</v>
      </c>
      <c r="L1808" s="58" t="s">
        <v>132</v>
      </c>
    </row>
    <row r="1809" spans="1:12" ht="14.25" customHeight="1" x14ac:dyDescent="0.3">
      <c r="A1809" s="67">
        <v>2830</v>
      </c>
      <c r="B1809" s="61" t="s">
        <v>3531</v>
      </c>
      <c r="C1809" s="79" t="s">
        <v>87</v>
      </c>
      <c r="D1809" s="61"/>
      <c r="E1809" s="62" t="s">
        <v>4078</v>
      </c>
      <c r="F1809" s="78"/>
      <c r="G1809" s="58" t="s">
        <v>4858</v>
      </c>
      <c r="H1809" s="68" t="s">
        <v>4033</v>
      </c>
      <c r="I1809" s="71" t="s">
        <v>4528</v>
      </c>
      <c r="J1809" s="58">
        <v>885</v>
      </c>
      <c r="K1809" s="58" t="s">
        <v>12</v>
      </c>
      <c r="L1809" s="58" t="s">
        <v>132</v>
      </c>
    </row>
    <row r="1810" spans="1:12" ht="14.25" customHeight="1" x14ac:dyDescent="0.3">
      <c r="A1810" s="65">
        <v>2840</v>
      </c>
      <c r="B1810" s="61" t="s">
        <v>3039</v>
      </c>
      <c r="C1810" s="79">
        <v>6422</v>
      </c>
      <c r="D1810" s="61" t="s">
        <v>3040</v>
      </c>
      <c r="E1810" s="61" t="s">
        <v>4024</v>
      </c>
      <c r="F1810" s="78"/>
      <c r="G1810" s="58" t="s">
        <v>4857</v>
      </c>
      <c r="H1810" s="68" t="s">
        <v>3662</v>
      </c>
      <c r="I1810" s="71" t="s">
        <v>4529</v>
      </c>
      <c r="J1810" s="58">
        <v>199</v>
      </c>
      <c r="K1810" s="58" t="s">
        <v>12</v>
      </c>
      <c r="L1810" s="58" t="s">
        <v>132</v>
      </c>
    </row>
    <row r="1811" spans="1:12" ht="14.25" customHeight="1" x14ac:dyDescent="0.3">
      <c r="A1811" s="67">
        <v>2840</v>
      </c>
      <c r="B1811" s="61" t="s">
        <v>3039</v>
      </c>
      <c r="C1811" s="79" t="s">
        <v>87</v>
      </c>
      <c r="D1811" s="61"/>
      <c r="E1811" s="62" t="s">
        <v>4078</v>
      </c>
      <c r="F1811" s="78"/>
      <c r="G1811" s="58" t="s">
        <v>4857</v>
      </c>
      <c r="H1811" s="68" t="s">
        <v>3662</v>
      </c>
      <c r="I1811" s="71" t="s">
        <v>4529</v>
      </c>
      <c r="J1811" s="58">
        <v>199</v>
      </c>
      <c r="K1811" s="58" t="s">
        <v>12</v>
      </c>
      <c r="L1811" s="58" t="s">
        <v>132</v>
      </c>
    </row>
    <row r="1812" spans="1:12" ht="14.25" customHeight="1" x14ac:dyDescent="0.3">
      <c r="A1812" s="65">
        <v>2862</v>
      </c>
      <c r="B1812" s="61" t="s">
        <v>2615</v>
      </c>
      <c r="C1812" s="79">
        <v>4369</v>
      </c>
      <c r="D1812" s="61" t="s">
        <v>2616</v>
      </c>
      <c r="E1812" s="61" t="s">
        <v>4026</v>
      </c>
      <c r="F1812" s="78"/>
      <c r="G1812" s="58" t="s">
        <v>4859</v>
      </c>
      <c r="H1812" s="68" t="s">
        <v>4020</v>
      </c>
      <c r="I1812" s="71" t="s">
        <v>4527</v>
      </c>
      <c r="J1812" s="59">
        <v>829</v>
      </c>
      <c r="K1812" s="58" t="s">
        <v>12</v>
      </c>
      <c r="L1812" s="58" t="s">
        <v>132</v>
      </c>
    </row>
    <row r="1813" spans="1:12" ht="14.25" customHeight="1" x14ac:dyDescent="0.3">
      <c r="A1813" s="65">
        <v>2862</v>
      </c>
      <c r="B1813" s="61" t="s">
        <v>2615</v>
      </c>
      <c r="C1813" s="79">
        <v>4488</v>
      </c>
      <c r="D1813" s="61" t="s">
        <v>2618</v>
      </c>
      <c r="E1813" s="61" t="s">
        <v>4026</v>
      </c>
      <c r="F1813" s="78"/>
      <c r="G1813" s="58" t="s">
        <v>4859</v>
      </c>
      <c r="H1813" s="68" t="s">
        <v>4020</v>
      </c>
      <c r="I1813" s="71" t="s">
        <v>4527</v>
      </c>
      <c r="J1813" s="59">
        <v>829</v>
      </c>
      <c r="K1813" s="58" t="s">
        <v>12</v>
      </c>
      <c r="L1813" s="58" t="s">
        <v>132</v>
      </c>
    </row>
    <row r="1814" spans="1:12" ht="14.25" customHeight="1" x14ac:dyDescent="0.3">
      <c r="A1814" s="65">
        <v>2862</v>
      </c>
      <c r="B1814" s="61" t="s">
        <v>2615</v>
      </c>
      <c r="C1814" s="79">
        <v>4492</v>
      </c>
      <c r="D1814" s="61" t="s">
        <v>2631</v>
      </c>
      <c r="E1814" s="61" t="s">
        <v>4028</v>
      </c>
      <c r="F1814" s="78"/>
      <c r="G1814" s="58" t="s">
        <v>4857</v>
      </c>
      <c r="H1814" s="68" t="s">
        <v>3662</v>
      </c>
      <c r="I1814" s="71" t="s">
        <v>4529</v>
      </c>
      <c r="J1814" s="58">
        <v>829</v>
      </c>
      <c r="K1814" s="58" t="s">
        <v>12</v>
      </c>
      <c r="L1814" s="58" t="s">
        <v>132</v>
      </c>
    </row>
    <row r="1815" spans="1:12" ht="14.25" customHeight="1" x14ac:dyDescent="0.3">
      <c r="A1815" s="65">
        <v>2862</v>
      </c>
      <c r="B1815" s="61" t="s">
        <v>2615</v>
      </c>
      <c r="C1815" s="79" t="s">
        <v>87</v>
      </c>
      <c r="D1815" s="61"/>
      <c r="E1815" s="62" t="s">
        <v>4107</v>
      </c>
      <c r="F1815" s="78"/>
      <c r="G1815" s="58" t="s">
        <v>4859</v>
      </c>
      <c r="H1815" s="68" t="s">
        <v>4020</v>
      </c>
      <c r="I1815" s="71" t="s">
        <v>4527</v>
      </c>
      <c r="J1815" s="58">
        <v>829</v>
      </c>
      <c r="K1815" s="58" t="s">
        <v>12</v>
      </c>
      <c r="L1815" s="58" t="s">
        <v>132</v>
      </c>
    </row>
    <row r="1816" spans="1:12" ht="14.25" customHeight="1" x14ac:dyDescent="0.3">
      <c r="A1816" s="65">
        <v>2865</v>
      </c>
      <c r="B1816" s="61" t="s">
        <v>3356</v>
      </c>
      <c r="C1816" s="79">
        <v>7050</v>
      </c>
      <c r="D1816" s="61" t="s">
        <v>3357</v>
      </c>
      <c r="E1816" s="61" t="s">
        <v>4065</v>
      </c>
      <c r="F1816" s="78"/>
      <c r="G1816" s="58" t="s">
        <v>4859</v>
      </c>
      <c r="H1816" s="68" t="s">
        <v>4066</v>
      </c>
      <c r="I1816" s="71" t="s">
        <v>4527</v>
      </c>
      <c r="J1816" s="58">
        <v>139</v>
      </c>
      <c r="K1816" s="58" t="s">
        <v>12</v>
      </c>
      <c r="L1816" s="58" t="s">
        <v>132</v>
      </c>
    </row>
    <row r="1817" spans="1:12" ht="14.25" customHeight="1" x14ac:dyDescent="0.3">
      <c r="A1817" s="65">
        <v>2865</v>
      </c>
      <c r="B1817" s="61" t="s">
        <v>3356</v>
      </c>
      <c r="C1817" s="79">
        <v>7322</v>
      </c>
      <c r="D1817" s="61" t="s">
        <v>3363</v>
      </c>
      <c r="E1817" s="61" t="s">
        <v>4073</v>
      </c>
      <c r="F1817" s="78"/>
      <c r="G1817" s="58" t="s">
        <v>4859</v>
      </c>
      <c r="H1817" s="68" t="s">
        <v>4020</v>
      </c>
      <c r="I1817" s="71" t="s">
        <v>4527</v>
      </c>
      <c r="J1817" s="59">
        <v>139</v>
      </c>
      <c r="K1817" s="58" t="s">
        <v>12</v>
      </c>
      <c r="L1817" s="58" t="s">
        <v>132</v>
      </c>
    </row>
    <row r="1818" spans="1:12" ht="14.25" customHeight="1" x14ac:dyDescent="0.3">
      <c r="A1818" s="67">
        <v>2865</v>
      </c>
      <c r="B1818" s="61" t="s">
        <v>3356</v>
      </c>
      <c r="C1818" s="79" t="s">
        <v>87</v>
      </c>
      <c r="D1818" s="61"/>
      <c r="E1818" s="62" t="s">
        <v>4088</v>
      </c>
      <c r="F1818" s="78"/>
      <c r="G1818" s="58" t="s">
        <v>4859</v>
      </c>
      <c r="H1818" s="68" t="s">
        <v>4020</v>
      </c>
      <c r="I1818" s="71" t="s">
        <v>4527</v>
      </c>
      <c r="J1818" s="58">
        <v>139</v>
      </c>
      <c r="K1818" s="58" t="s">
        <v>12</v>
      </c>
      <c r="L1818" s="58" t="s">
        <v>132</v>
      </c>
    </row>
    <row r="1819" spans="1:12" ht="14.25" customHeight="1" x14ac:dyDescent="0.3">
      <c r="A1819" s="65">
        <v>3000</v>
      </c>
      <c r="B1819" s="61" t="s">
        <v>3523</v>
      </c>
      <c r="C1819" s="79">
        <v>8370</v>
      </c>
      <c r="D1819" s="61" t="s">
        <v>3527</v>
      </c>
      <c r="E1819" s="61" t="s">
        <v>4023</v>
      </c>
      <c r="F1819" s="78"/>
      <c r="G1819" s="109" t="s">
        <v>4857</v>
      </c>
      <c r="H1819" s="68" t="s">
        <v>4020</v>
      </c>
      <c r="I1819" s="71" t="s">
        <v>4527</v>
      </c>
      <c r="J1819" s="59">
        <v>3582</v>
      </c>
      <c r="K1819" s="58" t="s">
        <v>132</v>
      </c>
      <c r="L1819" s="58" t="s">
        <v>132</v>
      </c>
    </row>
    <row r="1820" spans="1:12" ht="14.25" customHeight="1" x14ac:dyDescent="0.3">
      <c r="A1820" s="65">
        <v>3000</v>
      </c>
      <c r="B1820" s="61" t="s">
        <v>3523</v>
      </c>
      <c r="C1820" s="79">
        <v>8372</v>
      </c>
      <c r="D1820" s="61" t="s">
        <v>3673</v>
      </c>
      <c r="E1820" s="61" t="s">
        <v>4024</v>
      </c>
      <c r="F1820" s="78"/>
      <c r="G1820" s="109" t="s">
        <v>4858</v>
      </c>
      <c r="H1820" s="68" t="s">
        <v>3662</v>
      </c>
      <c r="I1820" s="71" t="s">
        <v>4528</v>
      </c>
      <c r="J1820" s="58">
        <v>3582</v>
      </c>
      <c r="K1820" s="58" t="s">
        <v>132</v>
      </c>
      <c r="L1820" s="58" t="s">
        <v>132</v>
      </c>
    </row>
    <row r="1821" spans="1:12" ht="14.25" customHeight="1" x14ac:dyDescent="0.3">
      <c r="A1821" s="65">
        <v>3000</v>
      </c>
      <c r="B1821" s="61" t="s">
        <v>3523</v>
      </c>
      <c r="C1821" s="79">
        <v>8374</v>
      </c>
      <c r="D1821" s="61" t="s">
        <v>3678</v>
      </c>
      <c r="E1821" s="61" t="s">
        <v>4025</v>
      </c>
      <c r="F1821" s="78"/>
      <c r="G1821" s="109" t="s">
        <v>4858</v>
      </c>
      <c r="H1821" s="68" t="s">
        <v>3662</v>
      </c>
      <c r="I1821" s="71" t="s">
        <v>4528</v>
      </c>
      <c r="J1821" s="58">
        <v>3582</v>
      </c>
      <c r="K1821" s="58" t="s">
        <v>132</v>
      </c>
      <c r="L1821" s="58" t="s">
        <v>132</v>
      </c>
    </row>
    <row r="1822" spans="1:12" ht="14.25" customHeight="1" x14ac:dyDescent="0.3">
      <c r="A1822" s="65">
        <v>3000</v>
      </c>
      <c r="B1822" s="61" t="s">
        <v>3523</v>
      </c>
      <c r="C1822" s="79">
        <v>8375</v>
      </c>
      <c r="D1822" s="61" t="s">
        <v>3680</v>
      </c>
      <c r="E1822" s="61" t="s">
        <v>4025</v>
      </c>
      <c r="F1822" s="78"/>
      <c r="G1822" s="109" t="s">
        <v>4858</v>
      </c>
      <c r="H1822" s="68" t="s">
        <v>3662</v>
      </c>
      <c r="I1822" s="71" t="s">
        <v>4528</v>
      </c>
      <c r="J1822" s="58">
        <v>3582</v>
      </c>
      <c r="K1822" s="58" t="s">
        <v>132</v>
      </c>
      <c r="L1822" s="58" t="s">
        <v>132</v>
      </c>
    </row>
    <row r="1823" spans="1:12" ht="14.25" customHeight="1" x14ac:dyDescent="0.3">
      <c r="A1823" s="65">
        <v>3000</v>
      </c>
      <c r="B1823" s="61" t="s">
        <v>3523</v>
      </c>
      <c r="C1823" s="79">
        <v>8376</v>
      </c>
      <c r="D1823" s="61" t="s">
        <v>3524</v>
      </c>
      <c r="E1823" s="61" t="s">
        <v>4027</v>
      </c>
      <c r="F1823" s="78">
        <v>1</v>
      </c>
      <c r="G1823" s="109" t="s">
        <v>4856</v>
      </c>
      <c r="H1823" s="68" t="s">
        <v>4020</v>
      </c>
      <c r="I1823" s="71" t="s">
        <v>4527</v>
      </c>
      <c r="J1823" s="58">
        <v>3582</v>
      </c>
      <c r="K1823" s="58" t="s">
        <v>132</v>
      </c>
      <c r="L1823" s="58" t="s">
        <v>132</v>
      </c>
    </row>
    <row r="1824" spans="1:12" ht="14.25" customHeight="1" x14ac:dyDescent="0.3">
      <c r="A1824" s="65">
        <v>3000</v>
      </c>
      <c r="B1824" s="61" t="s">
        <v>3523</v>
      </c>
      <c r="C1824" s="79">
        <v>8377</v>
      </c>
      <c r="D1824" s="61" t="s">
        <v>3686</v>
      </c>
      <c r="E1824" s="61" t="s">
        <v>4024</v>
      </c>
      <c r="F1824" s="78"/>
      <c r="G1824" s="109" t="s">
        <v>4858</v>
      </c>
      <c r="H1824" s="68" t="s">
        <v>3662</v>
      </c>
      <c r="I1824" s="71" t="s">
        <v>4528</v>
      </c>
      <c r="J1824" s="58">
        <v>3582</v>
      </c>
      <c r="K1824" s="58" t="s">
        <v>132</v>
      </c>
      <c r="L1824" s="58" t="s">
        <v>132</v>
      </c>
    </row>
    <row r="1825" spans="1:12" ht="14.25" customHeight="1" x14ac:dyDescent="0.3">
      <c r="A1825" s="65">
        <v>3000</v>
      </c>
      <c r="B1825" s="61" t="s">
        <v>3523</v>
      </c>
      <c r="C1825" s="79">
        <v>8378</v>
      </c>
      <c r="D1825" s="61" t="s">
        <v>3684</v>
      </c>
      <c r="E1825" s="61" t="s">
        <v>4024</v>
      </c>
      <c r="F1825" s="78"/>
      <c r="G1825" s="109" t="s">
        <v>4858</v>
      </c>
      <c r="H1825" s="68" t="s">
        <v>3662</v>
      </c>
      <c r="I1825" s="71" t="s">
        <v>4528</v>
      </c>
      <c r="J1825" s="58">
        <v>3582</v>
      </c>
      <c r="K1825" s="58" t="s">
        <v>132</v>
      </c>
      <c r="L1825" s="58" t="s">
        <v>132</v>
      </c>
    </row>
    <row r="1826" spans="1:12" ht="14.25" customHeight="1" x14ac:dyDescent="0.3">
      <c r="A1826" s="65">
        <v>3000</v>
      </c>
      <c r="B1826" s="61" t="s">
        <v>3523</v>
      </c>
      <c r="C1826" s="79">
        <v>8385</v>
      </c>
      <c r="D1826" s="61" t="s">
        <v>3682</v>
      </c>
      <c r="E1826" s="61" t="s">
        <v>4024</v>
      </c>
      <c r="F1826" s="78"/>
      <c r="G1826" s="109" t="s">
        <v>4858</v>
      </c>
      <c r="H1826" s="68" t="s">
        <v>3662</v>
      </c>
      <c r="I1826" s="71" t="s">
        <v>4528</v>
      </c>
      <c r="J1826" s="58">
        <v>3582</v>
      </c>
      <c r="K1826" s="58" t="s">
        <v>132</v>
      </c>
      <c r="L1826" s="58" t="s">
        <v>132</v>
      </c>
    </row>
    <row r="1827" spans="1:12" ht="14.25" customHeight="1" x14ac:dyDescent="0.3">
      <c r="A1827" s="65">
        <v>3000</v>
      </c>
      <c r="B1827" s="61" t="s">
        <v>3523</v>
      </c>
      <c r="C1827" s="79">
        <v>8993</v>
      </c>
      <c r="D1827" s="61" t="s">
        <v>3688</v>
      </c>
      <c r="E1827" s="61" t="s">
        <v>4024</v>
      </c>
      <c r="F1827" s="78"/>
      <c r="G1827" s="109" t="s">
        <v>4858</v>
      </c>
      <c r="H1827" s="68" t="s">
        <v>3662</v>
      </c>
      <c r="I1827" s="71" t="s">
        <v>4528</v>
      </c>
      <c r="J1827" s="58">
        <v>3582</v>
      </c>
      <c r="K1827" s="58" t="s">
        <v>132</v>
      </c>
      <c r="L1827" s="58" t="s">
        <v>132</v>
      </c>
    </row>
    <row r="1828" spans="1:12" ht="14.25" customHeight="1" x14ac:dyDescent="0.3">
      <c r="A1828" s="67">
        <v>3000</v>
      </c>
      <c r="B1828" s="61" t="s">
        <v>3523</v>
      </c>
      <c r="C1828" s="79" t="s">
        <v>87</v>
      </c>
      <c r="D1828" s="61"/>
      <c r="E1828" s="62" t="s">
        <v>4032</v>
      </c>
      <c r="F1828" s="78"/>
      <c r="G1828" s="109" t="s">
        <v>4858</v>
      </c>
      <c r="H1828" s="68" t="s">
        <v>3662</v>
      </c>
      <c r="I1828" s="71" t="s">
        <v>4528</v>
      </c>
      <c r="J1828" s="58">
        <v>3582</v>
      </c>
      <c r="K1828" s="58" t="s">
        <v>132</v>
      </c>
      <c r="L1828" s="58" t="s">
        <v>132</v>
      </c>
    </row>
    <row r="1829" spans="1:12" ht="14.25" customHeight="1" x14ac:dyDescent="0.3">
      <c r="A1829" s="65">
        <v>3010</v>
      </c>
      <c r="B1829" s="61" t="s">
        <v>1038</v>
      </c>
      <c r="C1829" s="79">
        <v>2024</v>
      </c>
      <c r="D1829" s="61" t="s">
        <v>1084</v>
      </c>
      <c r="E1829" s="61" t="s">
        <v>4026</v>
      </c>
      <c r="F1829" s="78"/>
      <c r="G1829" s="105" t="s">
        <v>4857</v>
      </c>
      <c r="H1829" s="68" t="s">
        <v>4020</v>
      </c>
      <c r="I1829" s="71" t="s">
        <v>4527</v>
      </c>
      <c r="J1829" s="59">
        <v>367</v>
      </c>
      <c r="K1829" s="58" t="s">
        <v>12</v>
      </c>
      <c r="L1829" s="58" t="s">
        <v>132</v>
      </c>
    </row>
    <row r="1830" spans="1:12" ht="14.25" customHeight="1" x14ac:dyDescent="0.3">
      <c r="A1830" s="65">
        <v>3010</v>
      </c>
      <c r="B1830" s="61" t="s">
        <v>1038</v>
      </c>
      <c r="C1830" s="79">
        <v>9080</v>
      </c>
      <c r="D1830" s="61" t="s">
        <v>1039</v>
      </c>
      <c r="E1830" s="61" t="s">
        <v>4023</v>
      </c>
      <c r="F1830" s="78"/>
      <c r="G1830" s="105" t="s">
        <v>4857</v>
      </c>
      <c r="H1830" s="68" t="s">
        <v>4020</v>
      </c>
      <c r="I1830" s="71" t="s">
        <v>4527</v>
      </c>
      <c r="J1830" s="59">
        <v>367</v>
      </c>
      <c r="K1830" s="58" t="s">
        <v>12</v>
      </c>
      <c r="L1830" s="58" t="s">
        <v>132</v>
      </c>
    </row>
    <row r="1831" spans="1:12" ht="14.25" customHeight="1" x14ac:dyDescent="0.3">
      <c r="A1831" s="67">
        <v>3010</v>
      </c>
      <c r="B1831" s="61" t="s">
        <v>1038</v>
      </c>
      <c r="C1831" s="79" t="s">
        <v>87</v>
      </c>
      <c r="D1831" s="61"/>
      <c r="E1831" s="64" t="s">
        <v>4018</v>
      </c>
      <c r="F1831" s="78"/>
      <c r="G1831" s="105" t="s">
        <v>4857</v>
      </c>
      <c r="H1831" s="68" t="s">
        <v>4020</v>
      </c>
      <c r="I1831" s="71" t="s">
        <v>4527</v>
      </c>
      <c r="J1831" s="59">
        <v>367</v>
      </c>
      <c r="K1831" s="58" t="s">
        <v>12</v>
      </c>
      <c r="L1831" s="58" t="s">
        <v>132</v>
      </c>
    </row>
    <row r="1832" spans="1:12" ht="14.25" customHeight="1" x14ac:dyDescent="0.3">
      <c r="A1832" s="65">
        <v>3020</v>
      </c>
      <c r="B1832" s="61" t="s">
        <v>3940</v>
      </c>
      <c r="C1832" s="79">
        <v>8379</v>
      </c>
      <c r="D1832" s="61" t="s">
        <v>903</v>
      </c>
      <c r="E1832" s="61" t="s">
        <v>4024</v>
      </c>
      <c r="F1832" s="78"/>
      <c r="G1832" s="58" t="s">
        <v>4857</v>
      </c>
      <c r="H1832" s="68" t="s">
        <v>3662</v>
      </c>
      <c r="I1832" s="71" t="s">
        <v>4529</v>
      </c>
      <c r="J1832" s="58">
        <v>2284</v>
      </c>
      <c r="K1832" s="58" t="s">
        <v>132</v>
      </c>
      <c r="L1832" s="58" t="s">
        <v>132</v>
      </c>
    </row>
    <row r="1833" spans="1:12" ht="14.25" customHeight="1" x14ac:dyDescent="0.3">
      <c r="A1833" s="65">
        <v>3020</v>
      </c>
      <c r="B1833" s="61" t="s">
        <v>3940</v>
      </c>
      <c r="C1833" s="79">
        <v>9692</v>
      </c>
      <c r="D1833" s="61" t="s">
        <v>3941</v>
      </c>
      <c r="E1833" s="61" t="s">
        <v>4023</v>
      </c>
      <c r="F1833" s="78"/>
      <c r="G1833" s="58" t="s">
        <v>4859</v>
      </c>
      <c r="H1833" s="68" t="s">
        <v>4020</v>
      </c>
      <c r="I1833" s="71" t="s">
        <v>4527</v>
      </c>
      <c r="J1833" s="59">
        <v>2284</v>
      </c>
      <c r="K1833" s="58" t="s">
        <v>132</v>
      </c>
      <c r="L1833" s="58" t="s">
        <v>132</v>
      </c>
    </row>
    <row r="1834" spans="1:12" ht="14.25" customHeight="1" x14ac:dyDescent="0.3">
      <c r="A1834" s="65">
        <v>3020</v>
      </c>
      <c r="B1834" s="61" t="s">
        <v>3940</v>
      </c>
      <c r="C1834" s="79">
        <v>9694</v>
      </c>
      <c r="D1834" s="61" t="s">
        <v>3975</v>
      </c>
      <c r="E1834" s="61" t="s">
        <v>4025</v>
      </c>
      <c r="F1834" s="78"/>
      <c r="G1834" s="58" t="s">
        <v>4857</v>
      </c>
      <c r="H1834" s="68" t="s">
        <v>3662</v>
      </c>
      <c r="I1834" s="71" t="s">
        <v>4529</v>
      </c>
      <c r="J1834" s="58">
        <v>2284</v>
      </c>
      <c r="K1834" s="58" t="s">
        <v>132</v>
      </c>
      <c r="L1834" s="58" t="s">
        <v>132</v>
      </c>
    </row>
    <row r="1835" spans="1:12" ht="14.25" customHeight="1" x14ac:dyDescent="0.3">
      <c r="A1835" s="65">
        <v>3020</v>
      </c>
      <c r="B1835" s="61" t="s">
        <v>3940</v>
      </c>
      <c r="C1835" s="79">
        <v>9696</v>
      </c>
      <c r="D1835" s="61" t="s">
        <v>3973</v>
      </c>
      <c r="E1835" s="61" t="s">
        <v>4024</v>
      </c>
      <c r="F1835" s="78"/>
      <c r="G1835" s="58" t="s">
        <v>4857</v>
      </c>
      <c r="H1835" s="68" t="s">
        <v>3662</v>
      </c>
      <c r="I1835" s="71" t="s">
        <v>4529</v>
      </c>
      <c r="J1835" s="58">
        <v>2284</v>
      </c>
      <c r="K1835" s="58" t="s">
        <v>132</v>
      </c>
      <c r="L1835" s="58" t="s">
        <v>132</v>
      </c>
    </row>
    <row r="1836" spans="1:12" ht="14.25" customHeight="1" x14ac:dyDescent="0.3">
      <c r="A1836" s="65">
        <v>3020</v>
      </c>
      <c r="B1836" s="61" t="s">
        <v>3940</v>
      </c>
      <c r="C1836" s="79">
        <v>9698</v>
      </c>
      <c r="D1836" s="61" t="s">
        <v>487</v>
      </c>
      <c r="E1836" s="61" t="s">
        <v>4024</v>
      </c>
      <c r="F1836" s="78"/>
      <c r="G1836" s="58" t="s">
        <v>4857</v>
      </c>
      <c r="H1836" s="68" t="s">
        <v>3662</v>
      </c>
      <c r="I1836" s="71" t="s">
        <v>4529</v>
      </c>
      <c r="J1836" s="58">
        <v>2284</v>
      </c>
      <c r="K1836" s="58" t="s">
        <v>132</v>
      </c>
      <c r="L1836" s="58" t="s">
        <v>132</v>
      </c>
    </row>
    <row r="1837" spans="1:12" ht="14.25" customHeight="1" x14ac:dyDescent="0.3">
      <c r="A1837" s="67">
        <v>3020</v>
      </c>
      <c r="B1837" s="61" t="s">
        <v>3940</v>
      </c>
      <c r="C1837" s="79" t="s">
        <v>87</v>
      </c>
      <c r="D1837" s="61"/>
      <c r="E1837" s="62" t="s">
        <v>4032</v>
      </c>
      <c r="F1837" s="78"/>
      <c r="G1837" s="58" t="s">
        <v>4857</v>
      </c>
      <c r="H1837" s="68" t="s">
        <v>3662</v>
      </c>
      <c r="I1837" s="71" t="s">
        <v>4529</v>
      </c>
      <c r="J1837" s="58">
        <v>2284</v>
      </c>
      <c r="K1837" s="58" t="s">
        <v>132</v>
      </c>
      <c r="L1837" s="58" t="s">
        <v>132</v>
      </c>
    </row>
    <row r="1838" spans="1:12" ht="14.25" customHeight="1" x14ac:dyDescent="0.3">
      <c r="A1838" s="65">
        <v>3030</v>
      </c>
      <c r="B1838" s="61" t="s">
        <v>355</v>
      </c>
      <c r="C1838" s="79">
        <v>86</v>
      </c>
      <c r="D1838" s="61" t="s">
        <v>356</v>
      </c>
      <c r="E1838" s="61" t="s">
        <v>4026</v>
      </c>
      <c r="F1838" s="78"/>
      <c r="G1838" s="58" t="s">
        <v>4859</v>
      </c>
      <c r="H1838" s="68" t="s">
        <v>4020</v>
      </c>
      <c r="I1838" s="71" t="s">
        <v>4527</v>
      </c>
      <c r="J1838" s="59">
        <v>371</v>
      </c>
      <c r="K1838" s="58" t="s">
        <v>12</v>
      </c>
      <c r="L1838" s="58" t="s">
        <v>132</v>
      </c>
    </row>
    <row r="1839" spans="1:12" ht="14.25" customHeight="1" x14ac:dyDescent="0.3">
      <c r="A1839" s="65">
        <v>3030</v>
      </c>
      <c r="B1839" s="61" t="s">
        <v>355</v>
      </c>
      <c r="C1839" s="79">
        <v>90</v>
      </c>
      <c r="D1839" s="61" t="s">
        <v>367</v>
      </c>
      <c r="E1839" s="61" t="s">
        <v>4024</v>
      </c>
      <c r="F1839" s="78"/>
      <c r="G1839" s="58" t="s">
        <v>4857</v>
      </c>
      <c r="H1839" s="68" t="s">
        <v>3662</v>
      </c>
      <c r="I1839" s="71" t="s">
        <v>4529</v>
      </c>
      <c r="J1839" s="58">
        <v>371</v>
      </c>
      <c r="K1839" s="58" t="s">
        <v>12</v>
      </c>
      <c r="L1839" s="58" t="s">
        <v>132</v>
      </c>
    </row>
    <row r="1840" spans="1:12" ht="14.25" customHeight="1" x14ac:dyDescent="0.3">
      <c r="A1840" s="65">
        <v>3030</v>
      </c>
      <c r="B1840" s="61" t="s">
        <v>355</v>
      </c>
      <c r="C1840" s="79" t="s">
        <v>87</v>
      </c>
      <c r="D1840" s="61"/>
      <c r="E1840" s="64" t="s">
        <v>4051</v>
      </c>
      <c r="F1840" s="78"/>
      <c r="G1840" s="58" t="s">
        <v>4857</v>
      </c>
      <c r="H1840" s="68" t="s">
        <v>3662</v>
      </c>
      <c r="I1840" s="71" t="s">
        <v>4529</v>
      </c>
      <c r="J1840" s="58">
        <v>371</v>
      </c>
      <c r="K1840" s="58" t="s">
        <v>12</v>
      </c>
      <c r="L1840" s="58" t="s">
        <v>132</v>
      </c>
    </row>
    <row r="1841" spans="1:12" ht="14.25" customHeight="1" x14ac:dyDescent="0.3">
      <c r="A1841" s="65">
        <v>3040</v>
      </c>
      <c r="B1841" s="61" t="s">
        <v>392</v>
      </c>
      <c r="C1841" s="79">
        <v>304</v>
      </c>
      <c r="D1841" s="61" t="s">
        <v>393</v>
      </c>
      <c r="E1841" s="61" t="s">
        <v>4025</v>
      </c>
      <c r="F1841" s="78"/>
      <c r="G1841" s="58" t="s">
        <v>4857</v>
      </c>
      <c r="H1841" s="68" t="s">
        <v>3662</v>
      </c>
      <c r="I1841" s="71" t="s">
        <v>4529</v>
      </c>
      <c r="J1841" s="58">
        <v>114</v>
      </c>
      <c r="K1841" s="58" t="s">
        <v>12</v>
      </c>
      <c r="L1841" s="58" t="s">
        <v>132</v>
      </c>
    </row>
    <row r="1842" spans="1:12" ht="14.25" customHeight="1" x14ac:dyDescent="0.3">
      <c r="A1842" s="65">
        <v>3040</v>
      </c>
      <c r="B1842" s="61" t="s">
        <v>392</v>
      </c>
      <c r="C1842" s="79">
        <v>308</v>
      </c>
      <c r="D1842" s="61" t="s">
        <v>395</v>
      </c>
      <c r="E1842" s="61" t="s">
        <v>4025</v>
      </c>
      <c r="F1842" s="78"/>
      <c r="G1842" s="58" t="s">
        <v>4857</v>
      </c>
      <c r="H1842" s="68" t="s">
        <v>3662</v>
      </c>
      <c r="I1842" s="71" t="s">
        <v>4529</v>
      </c>
      <c r="J1842" s="58">
        <v>114</v>
      </c>
      <c r="K1842" s="58" t="s">
        <v>12</v>
      </c>
      <c r="L1842" s="58" t="s">
        <v>132</v>
      </c>
    </row>
    <row r="1843" spans="1:12" ht="14.25" customHeight="1" x14ac:dyDescent="0.3">
      <c r="A1843" s="65">
        <v>3040</v>
      </c>
      <c r="B1843" s="61" t="s">
        <v>392</v>
      </c>
      <c r="C1843" s="79" t="s">
        <v>87</v>
      </c>
      <c r="D1843" s="61"/>
      <c r="E1843" s="64" t="s">
        <v>4051</v>
      </c>
      <c r="F1843" s="78"/>
      <c r="G1843" s="58" t="s">
        <v>4857</v>
      </c>
      <c r="H1843" s="68" t="s">
        <v>3662</v>
      </c>
      <c r="I1843" s="71" t="s">
        <v>4529</v>
      </c>
      <c r="J1843" s="58">
        <v>114</v>
      </c>
      <c r="K1843" s="58" t="s">
        <v>12</v>
      </c>
      <c r="L1843" s="58" t="s">
        <v>132</v>
      </c>
    </row>
    <row r="1844" spans="1:12" ht="14.25" customHeight="1" x14ac:dyDescent="0.3">
      <c r="A1844" s="65">
        <v>3050</v>
      </c>
      <c r="B1844" s="61" t="s">
        <v>3046</v>
      </c>
      <c r="C1844" s="79">
        <v>6582</v>
      </c>
      <c r="D1844" s="61" t="s">
        <v>3068</v>
      </c>
      <c r="E1844" s="61" t="s">
        <v>4023</v>
      </c>
      <c r="F1844" s="78"/>
      <c r="G1844" s="58" t="s">
        <v>4859</v>
      </c>
      <c r="H1844" s="68" t="s">
        <v>4020</v>
      </c>
      <c r="I1844" s="71" t="s">
        <v>4527</v>
      </c>
      <c r="J1844" s="59">
        <v>216</v>
      </c>
      <c r="K1844" s="58" t="s">
        <v>12</v>
      </c>
      <c r="L1844" s="58" t="s">
        <v>132</v>
      </c>
    </row>
    <row r="1845" spans="1:12" ht="14.25" customHeight="1" x14ac:dyDescent="0.3">
      <c r="A1845" s="65">
        <v>3050</v>
      </c>
      <c r="B1845" s="61" t="s">
        <v>3046</v>
      </c>
      <c r="C1845" s="79">
        <v>6586</v>
      </c>
      <c r="D1845" s="61" t="s">
        <v>3047</v>
      </c>
      <c r="E1845" s="61" t="s">
        <v>4025</v>
      </c>
      <c r="F1845" s="78"/>
      <c r="G1845" s="58" t="s">
        <v>4857</v>
      </c>
      <c r="H1845" s="68" t="s">
        <v>3662</v>
      </c>
      <c r="I1845" s="71" t="s">
        <v>4529</v>
      </c>
      <c r="J1845" s="58">
        <v>216</v>
      </c>
      <c r="K1845" s="58" t="s">
        <v>12</v>
      </c>
      <c r="L1845" s="58" t="s">
        <v>132</v>
      </c>
    </row>
    <row r="1846" spans="1:12" ht="14.25" customHeight="1" x14ac:dyDescent="0.3">
      <c r="A1846" s="67">
        <v>3050</v>
      </c>
      <c r="B1846" s="61" t="s">
        <v>3046</v>
      </c>
      <c r="C1846" s="79" t="s">
        <v>87</v>
      </c>
      <c r="D1846" s="61"/>
      <c r="E1846" s="62" t="s">
        <v>4051</v>
      </c>
      <c r="F1846" s="78"/>
      <c r="G1846" s="58" t="s">
        <v>4857</v>
      </c>
      <c r="H1846" s="68" t="s">
        <v>3662</v>
      </c>
      <c r="I1846" s="71" t="s">
        <v>4529</v>
      </c>
      <c r="J1846" s="58">
        <v>216</v>
      </c>
      <c r="K1846" s="58" t="s">
        <v>12</v>
      </c>
      <c r="L1846" s="58" t="s">
        <v>132</v>
      </c>
    </row>
    <row r="1847" spans="1:12" ht="14.25" customHeight="1" x14ac:dyDescent="0.3">
      <c r="A1847" s="65">
        <v>3060</v>
      </c>
      <c r="B1847" s="61" t="s">
        <v>2770</v>
      </c>
      <c r="C1847" s="79">
        <v>5238</v>
      </c>
      <c r="D1847" s="61" t="s">
        <v>2773</v>
      </c>
      <c r="E1847" s="61" t="s">
        <v>4065</v>
      </c>
      <c r="F1847" s="78"/>
      <c r="G1847" s="58" t="s">
        <v>4857</v>
      </c>
      <c r="H1847" s="68" t="s">
        <v>4066</v>
      </c>
      <c r="I1847" s="71" t="s">
        <v>4527</v>
      </c>
      <c r="J1847" s="58">
        <v>130</v>
      </c>
      <c r="K1847" s="58" t="s">
        <v>12</v>
      </c>
      <c r="L1847" s="58" t="s">
        <v>132</v>
      </c>
    </row>
    <row r="1848" spans="1:12" ht="14.25" customHeight="1" x14ac:dyDescent="0.3">
      <c r="A1848" s="65">
        <v>3060</v>
      </c>
      <c r="B1848" s="61" t="s">
        <v>2770</v>
      </c>
      <c r="C1848" s="79">
        <v>5254</v>
      </c>
      <c r="D1848" s="61" t="s">
        <v>2771</v>
      </c>
      <c r="E1848" s="61" t="s">
        <v>4065</v>
      </c>
      <c r="F1848" s="78"/>
      <c r="G1848" s="114" t="s">
        <v>7967</v>
      </c>
      <c r="H1848" s="68" t="s">
        <v>4066</v>
      </c>
      <c r="I1848" s="71" t="s">
        <v>4527</v>
      </c>
      <c r="J1848" s="58">
        <v>130</v>
      </c>
      <c r="K1848" s="58" t="s">
        <v>12</v>
      </c>
      <c r="L1848" s="58" t="s">
        <v>132</v>
      </c>
    </row>
    <row r="1849" spans="1:12" ht="14.25" customHeight="1" x14ac:dyDescent="0.3">
      <c r="A1849" s="65">
        <v>3060</v>
      </c>
      <c r="B1849" s="61" t="s">
        <v>2770</v>
      </c>
      <c r="C1849" s="79">
        <v>5258</v>
      </c>
      <c r="D1849" s="61" t="s">
        <v>2775</v>
      </c>
      <c r="E1849" s="61" t="s">
        <v>4024</v>
      </c>
      <c r="F1849" s="78"/>
      <c r="G1849" s="58" t="s">
        <v>4858</v>
      </c>
      <c r="H1849" s="68" t="s">
        <v>3662</v>
      </c>
      <c r="I1849" s="71" t="s">
        <v>4528</v>
      </c>
      <c r="J1849" s="58">
        <v>130</v>
      </c>
      <c r="K1849" s="58" t="s">
        <v>12</v>
      </c>
      <c r="L1849" s="58" t="s">
        <v>132</v>
      </c>
    </row>
    <row r="1850" spans="1:12" ht="14.25" customHeight="1" x14ac:dyDescent="0.3">
      <c r="A1850" s="65">
        <v>3060</v>
      </c>
      <c r="B1850" s="61" t="s">
        <v>2770</v>
      </c>
      <c r="C1850" s="79" t="s">
        <v>87</v>
      </c>
      <c r="D1850" s="61"/>
      <c r="E1850" s="62" t="s">
        <v>4051</v>
      </c>
      <c r="F1850" s="78"/>
      <c r="G1850" s="58" t="s">
        <v>4858</v>
      </c>
      <c r="H1850" s="68" t="s">
        <v>3662</v>
      </c>
      <c r="I1850" s="71" t="s">
        <v>4528</v>
      </c>
      <c r="J1850" s="58">
        <v>130</v>
      </c>
      <c r="K1850" s="58" t="s">
        <v>12</v>
      </c>
      <c r="L1850" s="58" t="s">
        <v>132</v>
      </c>
    </row>
    <row r="1851" spans="1:12" ht="14.25" customHeight="1" x14ac:dyDescent="0.3">
      <c r="A1851" s="65">
        <v>3070</v>
      </c>
      <c r="B1851" s="61" t="s">
        <v>3971</v>
      </c>
      <c r="C1851" s="79">
        <v>9700</v>
      </c>
      <c r="D1851" s="61" t="s">
        <v>3978</v>
      </c>
      <c r="E1851" s="61" t="s">
        <v>4026</v>
      </c>
      <c r="F1851" s="78"/>
      <c r="G1851" s="58" t="s">
        <v>4859</v>
      </c>
      <c r="H1851" s="68" t="s">
        <v>4033</v>
      </c>
      <c r="I1851" s="71" t="s">
        <v>4527</v>
      </c>
      <c r="J1851" s="59">
        <v>85</v>
      </c>
      <c r="K1851" s="58" t="s">
        <v>12</v>
      </c>
      <c r="L1851" s="58" t="s">
        <v>132</v>
      </c>
    </row>
    <row r="1852" spans="1:12" ht="14.25" customHeight="1" x14ac:dyDescent="0.3">
      <c r="A1852" s="65">
        <v>3070</v>
      </c>
      <c r="B1852" s="61" t="s">
        <v>3971</v>
      </c>
      <c r="C1852" s="79">
        <v>9704</v>
      </c>
      <c r="D1852" s="61" t="s">
        <v>3981</v>
      </c>
      <c r="E1852" s="61" t="s">
        <v>4026</v>
      </c>
      <c r="F1852" s="78"/>
      <c r="G1852" s="58" t="s">
        <v>4859</v>
      </c>
      <c r="H1852" s="68" t="s">
        <v>4033</v>
      </c>
      <c r="I1852" s="71" t="s">
        <v>4527</v>
      </c>
      <c r="J1852" s="59">
        <v>85</v>
      </c>
      <c r="K1852" s="58" t="s">
        <v>12</v>
      </c>
      <c r="L1852" s="58" t="s">
        <v>132</v>
      </c>
    </row>
    <row r="1853" spans="1:12" ht="14.25" customHeight="1" x14ac:dyDescent="0.3">
      <c r="A1853" s="67">
        <v>3070</v>
      </c>
      <c r="B1853" s="61" t="s">
        <v>3971</v>
      </c>
      <c r="C1853" s="79" t="s">
        <v>87</v>
      </c>
      <c r="D1853" s="61"/>
      <c r="E1853" s="62" t="s">
        <v>4018</v>
      </c>
      <c r="F1853" s="78"/>
      <c r="G1853" s="58" t="s">
        <v>4859</v>
      </c>
      <c r="H1853" s="68" t="s">
        <v>4033</v>
      </c>
      <c r="I1853" s="71" t="s">
        <v>4527</v>
      </c>
      <c r="J1853" s="59">
        <v>85</v>
      </c>
      <c r="K1853" s="58" t="s">
        <v>12</v>
      </c>
      <c r="L1853" s="58" t="s">
        <v>132</v>
      </c>
    </row>
    <row r="1854" spans="1:12" ht="14.25" customHeight="1" x14ac:dyDescent="0.3">
      <c r="A1854" s="65">
        <v>3080</v>
      </c>
      <c r="B1854" s="61" t="s">
        <v>3806</v>
      </c>
      <c r="C1854" s="79">
        <v>3398</v>
      </c>
      <c r="D1854" s="61" t="s">
        <v>3807</v>
      </c>
      <c r="E1854" s="61" t="s">
        <v>4024</v>
      </c>
      <c r="F1854" s="78"/>
      <c r="G1854" s="58" t="s">
        <v>4858</v>
      </c>
      <c r="H1854" s="68" t="s">
        <v>3662</v>
      </c>
      <c r="I1854" s="71" t="s">
        <v>4528</v>
      </c>
      <c r="J1854" s="58">
        <v>1953</v>
      </c>
      <c r="K1854" s="58" t="s">
        <v>132</v>
      </c>
      <c r="L1854" s="58" t="s">
        <v>132</v>
      </c>
    </row>
    <row r="1855" spans="1:12" ht="14.25" customHeight="1" x14ac:dyDescent="0.3">
      <c r="A1855" s="65">
        <v>3080</v>
      </c>
      <c r="B1855" s="61" t="s">
        <v>3806</v>
      </c>
      <c r="C1855" s="79">
        <v>4852</v>
      </c>
      <c r="D1855" s="61" t="s">
        <v>3811</v>
      </c>
      <c r="E1855" s="61" t="s">
        <v>4024</v>
      </c>
      <c r="F1855" s="78"/>
      <c r="G1855" s="58" t="s">
        <v>4858</v>
      </c>
      <c r="H1855" s="68" t="s">
        <v>3662</v>
      </c>
      <c r="I1855" s="71" t="s">
        <v>4528</v>
      </c>
      <c r="J1855" s="58">
        <v>1953</v>
      </c>
      <c r="K1855" s="58" t="s">
        <v>132</v>
      </c>
      <c r="L1855" s="58" t="s">
        <v>132</v>
      </c>
    </row>
    <row r="1856" spans="1:12" ht="14.25" customHeight="1" x14ac:dyDescent="0.3">
      <c r="A1856" s="65">
        <v>3080</v>
      </c>
      <c r="B1856" s="61" t="s">
        <v>3806</v>
      </c>
      <c r="C1856" s="79">
        <v>4854</v>
      </c>
      <c r="D1856" s="61" t="s">
        <v>3809</v>
      </c>
      <c r="E1856" s="61" t="s">
        <v>4024</v>
      </c>
      <c r="F1856" s="78"/>
      <c r="G1856" s="58" t="s">
        <v>4858</v>
      </c>
      <c r="H1856" s="68" t="s">
        <v>3662</v>
      </c>
      <c r="I1856" s="71" t="s">
        <v>4528</v>
      </c>
      <c r="J1856" s="58">
        <v>1953</v>
      </c>
      <c r="K1856" s="58" t="s">
        <v>132</v>
      </c>
      <c r="L1856" s="58" t="s">
        <v>132</v>
      </c>
    </row>
    <row r="1857" spans="1:12" ht="14.25" customHeight="1" x14ac:dyDescent="0.3">
      <c r="A1857" s="65">
        <v>3080</v>
      </c>
      <c r="B1857" s="61" t="s">
        <v>3806</v>
      </c>
      <c r="C1857" s="79">
        <v>7056</v>
      </c>
      <c r="D1857" s="61" t="s">
        <v>3813</v>
      </c>
      <c r="E1857" s="61" t="s">
        <v>4024</v>
      </c>
      <c r="F1857" s="78"/>
      <c r="G1857" s="58" t="s">
        <v>4858</v>
      </c>
      <c r="H1857" s="68" t="s">
        <v>3662</v>
      </c>
      <c r="I1857" s="71" t="s">
        <v>4528</v>
      </c>
      <c r="J1857" s="58">
        <v>1953</v>
      </c>
      <c r="K1857" s="58" t="s">
        <v>132</v>
      </c>
      <c r="L1857" s="58" t="s">
        <v>132</v>
      </c>
    </row>
    <row r="1858" spans="1:12" ht="14.25" customHeight="1" x14ac:dyDescent="0.3">
      <c r="A1858" s="65">
        <v>3080</v>
      </c>
      <c r="B1858" s="61" t="s">
        <v>3806</v>
      </c>
      <c r="C1858" s="79">
        <v>7058</v>
      </c>
      <c r="D1858" s="61" t="s">
        <v>3815</v>
      </c>
      <c r="E1858" s="61" t="s">
        <v>4024</v>
      </c>
      <c r="F1858" s="78"/>
      <c r="G1858" s="58" t="s">
        <v>4858</v>
      </c>
      <c r="H1858" s="68" t="s">
        <v>3662</v>
      </c>
      <c r="I1858" s="71" t="s">
        <v>4528</v>
      </c>
      <c r="J1858" s="58">
        <v>1953</v>
      </c>
      <c r="K1858" s="58" t="s">
        <v>132</v>
      </c>
      <c r="L1858" s="58" t="s">
        <v>132</v>
      </c>
    </row>
    <row r="1859" spans="1:12" ht="14.25" customHeight="1" x14ac:dyDescent="0.3">
      <c r="A1859" s="65">
        <v>3080</v>
      </c>
      <c r="B1859" s="61" t="s">
        <v>3806</v>
      </c>
      <c r="C1859" s="79">
        <v>9032</v>
      </c>
      <c r="D1859" s="61" t="s">
        <v>3817</v>
      </c>
      <c r="E1859" s="61" t="s">
        <v>4023</v>
      </c>
      <c r="F1859" s="78"/>
      <c r="G1859" s="58" t="s">
        <v>4857</v>
      </c>
      <c r="H1859" s="68" t="s">
        <v>4020</v>
      </c>
      <c r="I1859" s="71" t="s">
        <v>4527</v>
      </c>
      <c r="J1859" s="59">
        <v>1953</v>
      </c>
      <c r="K1859" s="58" t="s">
        <v>132</v>
      </c>
      <c r="L1859" s="58" t="s">
        <v>132</v>
      </c>
    </row>
    <row r="1860" spans="1:12" ht="14.25" customHeight="1" x14ac:dyDescent="0.3">
      <c r="A1860" s="67">
        <v>3080</v>
      </c>
      <c r="B1860" s="61" t="s">
        <v>3806</v>
      </c>
      <c r="C1860" s="79" t="s">
        <v>87</v>
      </c>
      <c r="D1860" s="61"/>
      <c r="E1860" s="62" t="s">
        <v>4032</v>
      </c>
      <c r="F1860" s="78"/>
      <c r="G1860" s="58" t="s">
        <v>4858</v>
      </c>
      <c r="H1860" s="68" t="s">
        <v>3662</v>
      </c>
      <c r="I1860" s="71" t="s">
        <v>4528</v>
      </c>
      <c r="J1860" s="58">
        <v>1953</v>
      </c>
      <c r="K1860" s="58" t="s">
        <v>132</v>
      </c>
      <c r="L1860" s="58" t="s">
        <v>132</v>
      </c>
    </row>
    <row r="1861" spans="1:12" ht="14.25" customHeight="1" x14ac:dyDescent="0.3">
      <c r="A1861" s="65">
        <v>3085</v>
      </c>
      <c r="B1861" s="61" t="s">
        <v>1916</v>
      </c>
      <c r="C1861" s="79">
        <v>754</v>
      </c>
      <c r="D1861" s="61" t="s">
        <v>1917</v>
      </c>
      <c r="E1861" s="61" t="s">
        <v>4024</v>
      </c>
      <c r="F1861" s="78"/>
      <c r="G1861" s="58" t="s">
        <v>4857</v>
      </c>
      <c r="H1861" s="68" t="s">
        <v>3662</v>
      </c>
      <c r="I1861" s="71" t="s">
        <v>4529</v>
      </c>
      <c r="J1861" s="58">
        <v>1968</v>
      </c>
      <c r="K1861" s="58" t="s">
        <v>132</v>
      </c>
      <c r="L1861" s="58" t="s">
        <v>132</v>
      </c>
    </row>
    <row r="1862" spans="1:12" ht="14.25" customHeight="1" x14ac:dyDescent="0.3">
      <c r="A1862" s="65">
        <v>3085</v>
      </c>
      <c r="B1862" s="61" t="s">
        <v>1916</v>
      </c>
      <c r="C1862" s="79">
        <v>2448</v>
      </c>
      <c r="D1862" s="61" t="s">
        <v>1919</v>
      </c>
      <c r="E1862" s="61" t="s">
        <v>4050</v>
      </c>
      <c r="F1862" s="78"/>
      <c r="G1862" s="58" t="s">
        <v>4858</v>
      </c>
      <c r="H1862" s="68" t="s">
        <v>3662</v>
      </c>
      <c r="I1862" s="71" t="s">
        <v>4528</v>
      </c>
      <c r="J1862" s="58">
        <v>1968</v>
      </c>
      <c r="K1862" s="58" t="s">
        <v>132</v>
      </c>
      <c r="L1862" s="58" t="s">
        <v>132</v>
      </c>
    </row>
    <row r="1863" spans="1:12" ht="14.25" customHeight="1" x14ac:dyDescent="0.3">
      <c r="A1863" s="65">
        <v>3085</v>
      </c>
      <c r="B1863" s="61" t="s">
        <v>1916</v>
      </c>
      <c r="C1863" s="79">
        <v>2452</v>
      </c>
      <c r="D1863" s="61" t="s">
        <v>1923</v>
      </c>
      <c r="E1863" s="61" t="s">
        <v>4024</v>
      </c>
      <c r="F1863" s="78"/>
      <c r="G1863" s="58" t="s">
        <v>4857</v>
      </c>
      <c r="H1863" s="68" t="s">
        <v>3662</v>
      </c>
      <c r="I1863" s="71" t="s">
        <v>4529</v>
      </c>
      <c r="J1863" s="58">
        <v>1968</v>
      </c>
      <c r="K1863" s="58" t="s">
        <v>132</v>
      </c>
      <c r="L1863" s="58" t="s">
        <v>132</v>
      </c>
    </row>
    <row r="1864" spans="1:12" ht="14.25" customHeight="1" x14ac:dyDescent="0.3">
      <c r="A1864" s="65">
        <v>3085</v>
      </c>
      <c r="B1864" s="61" t="s">
        <v>1916</v>
      </c>
      <c r="C1864" s="79">
        <v>2456</v>
      </c>
      <c r="D1864" s="61" t="s">
        <v>1921</v>
      </c>
      <c r="E1864" s="61" t="s">
        <v>4024</v>
      </c>
      <c r="F1864" s="78"/>
      <c r="G1864" s="58" t="s">
        <v>4857</v>
      </c>
      <c r="H1864" s="68" t="s">
        <v>3662</v>
      </c>
      <c r="I1864" s="71" t="s">
        <v>4529</v>
      </c>
      <c r="J1864" s="58">
        <v>1968</v>
      </c>
      <c r="K1864" s="58" t="s">
        <v>132</v>
      </c>
      <c r="L1864" s="58" t="s">
        <v>132</v>
      </c>
    </row>
    <row r="1865" spans="1:12" ht="14.25" customHeight="1" x14ac:dyDescent="0.3">
      <c r="A1865" s="65">
        <v>3085</v>
      </c>
      <c r="B1865" s="61" t="s">
        <v>1916</v>
      </c>
      <c r="C1865" s="79">
        <v>3286</v>
      </c>
      <c r="D1865" s="61" t="s">
        <v>1925</v>
      </c>
      <c r="E1865" s="61" t="s">
        <v>4024</v>
      </c>
      <c r="F1865" s="78"/>
      <c r="G1865" s="58" t="s">
        <v>4858</v>
      </c>
      <c r="H1865" s="68" t="s">
        <v>3662</v>
      </c>
      <c r="I1865" s="71" t="s">
        <v>4528</v>
      </c>
      <c r="J1865" s="58">
        <v>1968</v>
      </c>
      <c r="K1865" s="58" t="s">
        <v>132</v>
      </c>
      <c r="L1865" s="58" t="s">
        <v>132</v>
      </c>
    </row>
    <row r="1866" spans="1:12" ht="14.25" customHeight="1" x14ac:dyDescent="0.3">
      <c r="A1866" s="67">
        <v>3085</v>
      </c>
      <c r="B1866" s="61" t="s">
        <v>1916</v>
      </c>
      <c r="C1866" s="79" t="s">
        <v>87</v>
      </c>
      <c r="D1866" s="61"/>
      <c r="E1866" s="64" t="s">
        <v>4032</v>
      </c>
      <c r="F1866" s="78"/>
      <c r="G1866" s="58" t="s">
        <v>4858</v>
      </c>
      <c r="H1866" s="68" t="s">
        <v>3662</v>
      </c>
      <c r="I1866" s="71" t="s">
        <v>4528</v>
      </c>
      <c r="J1866" s="58">
        <v>1968</v>
      </c>
      <c r="K1866" s="58" t="s">
        <v>132</v>
      </c>
      <c r="L1866" s="58" t="s">
        <v>132</v>
      </c>
    </row>
    <row r="1867" spans="1:12" ht="14.25" customHeight="1" x14ac:dyDescent="0.3">
      <c r="A1867" s="65">
        <v>3090</v>
      </c>
      <c r="B1867" s="61" t="s">
        <v>3787</v>
      </c>
      <c r="C1867" s="79">
        <v>1299</v>
      </c>
      <c r="D1867" s="61" t="s">
        <v>3820</v>
      </c>
      <c r="E1867" s="61" t="s">
        <v>4024</v>
      </c>
      <c r="F1867" s="78"/>
      <c r="G1867" s="58" t="s">
        <v>4858</v>
      </c>
      <c r="H1867" s="68" t="s">
        <v>4033</v>
      </c>
      <c r="I1867" s="71" t="s">
        <v>4528</v>
      </c>
      <c r="J1867" s="58">
        <v>2697</v>
      </c>
      <c r="K1867" s="58" t="s">
        <v>132</v>
      </c>
      <c r="L1867" s="58" t="s">
        <v>132</v>
      </c>
    </row>
    <row r="1868" spans="1:12" ht="14.25" customHeight="1" x14ac:dyDescent="0.3">
      <c r="A1868" s="65">
        <v>3090</v>
      </c>
      <c r="B1868" s="61" t="s">
        <v>3787</v>
      </c>
      <c r="C1868" s="79">
        <v>1446</v>
      </c>
      <c r="D1868" s="61" t="s">
        <v>3832</v>
      </c>
      <c r="E1868" s="61" t="s">
        <v>4023</v>
      </c>
      <c r="F1868" s="78"/>
      <c r="G1868" s="58" t="s">
        <v>4857</v>
      </c>
      <c r="H1868" s="68" t="s">
        <v>4020</v>
      </c>
      <c r="I1868" s="71" t="s">
        <v>4527</v>
      </c>
      <c r="J1868" s="59">
        <v>2697</v>
      </c>
      <c r="K1868" s="58" t="s">
        <v>132</v>
      </c>
      <c r="L1868" s="58" t="s">
        <v>132</v>
      </c>
    </row>
    <row r="1869" spans="1:12" ht="14.25" customHeight="1" x14ac:dyDescent="0.3">
      <c r="A1869" s="65">
        <v>3090</v>
      </c>
      <c r="B1869" s="61" t="s">
        <v>3787</v>
      </c>
      <c r="C1869" s="79">
        <v>3090</v>
      </c>
      <c r="D1869" s="61" t="s">
        <v>3788</v>
      </c>
      <c r="E1869" s="61" t="s">
        <v>4023</v>
      </c>
      <c r="F1869" s="78"/>
      <c r="G1869" s="103" t="s">
        <v>4857</v>
      </c>
      <c r="H1869" s="68" t="s">
        <v>4020</v>
      </c>
      <c r="I1869" s="71" t="s">
        <v>4527</v>
      </c>
      <c r="J1869" s="59">
        <v>2697</v>
      </c>
      <c r="K1869" s="58" t="s">
        <v>132</v>
      </c>
      <c r="L1869" s="58" t="s">
        <v>132</v>
      </c>
    </row>
    <row r="1870" spans="1:12" ht="14.25" customHeight="1" x14ac:dyDescent="0.3">
      <c r="A1870" s="65">
        <v>3090</v>
      </c>
      <c r="B1870" s="61" t="s">
        <v>3787</v>
      </c>
      <c r="C1870" s="79">
        <v>4148</v>
      </c>
      <c r="D1870" s="61" t="s">
        <v>3824</v>
      </c>
      <c r="E1870" s="61" t="s">
        <v>4024</v>
      </c>
      <c r="F1870" s="78"/>
      <c r="G1870" s="103" t="s">
        <v>4858</v>
      </c>
      <c r="H1870" s="68" t="s">
        <v>3662</v>
      </c>
      <c r="I1870" s="71" t="s">
        <v>4528</v>
      </c>
      <c r="J1870" s="58">
        <v>2697</v>
      </c>
      <c r="K1870" s="58" t="s">
        <v>132</v>
      </c>
      <c r="L1870" s="58" t="s">
        <v>132</v>
      </c>
    </row>
    <row r="1871" spans="1:12" ht="14.25" customHeight="1" x14ac:dyDescent="0.3">
      <c r="A1871" s="65">
        <v>3090</v>
      </c>
      <c r="B1871" s="61" t="s">
        <v>3787</v>
      </c>
      <c r="C1871" s="79">
        <v>4526</v>
      </c>
      <c r="D1871" s="61" t="s">
        <v>3822</v>
      </c>
      <c r="E1871" s="61" t="s">
        <v>4024</v>
      </c>
      <c r="F1871" s="78"/>
      <c r="G1871" s="103" t="s">
        <v>4858</v>
      </c>
      <c r="H1871" s="68" t="s">
        <v>3662</v>
      </c>
      <c r="I1871" s="71" t="s">
        <v>4528</v>
      </c>
      <c r="J1871" s="58">
        <v>2697</v>
      </c>
      <c r="K1871" s="58" t="s">
        <v>132</v>
      </c>
      <c r="L1871" s="58" t="s">
        <v>132</v>
      </c>
    </row>
    <row r="1872" spans="1:12" ht="14.25" customHeight="1" x14ac:dyDescent="0.3">
      <c r="A1872" s="65">
        <v>3090</v>
      </c>
      <c r="B1872" s="61" t="s">
        <v>3787</v>
      </c>
      <c r="C1872" s="79">
        <v>5855</v>
      </c>
      <c r="D1872" s="61" t="s">
        <v>3827</v>
      </c>
      <c r="E1872" s="61" t="s">
        <v>4072</v>
      </c>
      <c r="F1872" s="78"/>
      <c r="G1872" s="103" t="s">
        <v>4857</v>
      </c>
      <c r="H1872" s="68" t="s">
        <v>4033</v>
      </c>
      <c r="I1872" s="71" t="s">
        <v>4527</v>
      </c>
      <c r="J1872" s="58">
        <v>2697</v>
      </c>
      <c r="K1872" s="58" t="s">
        <v>132</v>
      </c>
      <c r="L1872" s="58" t="s">
        <v>132</v>
      </c>
    </row>
    <row r="1873" spans="1:16" ht="14.25" customHeight="1" x14ac:dyDescent="0.3">
      <c r="A1873" s="65">
        <v>3090</v>
      </c>
      <c r="B1873" s="61" t="s">
        <v>3787</v>
      </c>
      <c r="C1873" s="79">
        <v>9347</v>
      </c>
      <c r="D1873" s="61" t="s">
        <v>3797</v>
      </c>
      <c r="E1873" s="61" t="s">
        <v>4023</v>
      </c>
      <c r="F1873" s="78"/>
      <c r="G1873" s="103" t="s">
        <v>4857</v>
      </c>
      <c r="H1873" s="68" t="s">
        <v>4020</v>
      </c>
      <c r="I1873" s="71" t="s">
        <v>4527</v>
      </c>
      <c r="J1873" s="59">
        <v>2697</v>
      </c>
      <c r="K1873" s="58" t="s">
        <v>132</v>
      </c>
      <c r="L1873" s="58" t="s">
        <v>132</v>
      </c>
    </row>
    <row r="1874" spans="1:16" ht="14.25" customHeight="1" x14ac:dyDescent="0.3">
      <c r="A1874" s="65">
        <v>3090</v>
      </c>
      <c r="B1874" s="61" t="s">
        <v>3787</v>
      </c>
      <c r="C1874" s="79" t="s">
        <v>87</v>
      </c>
      <c r="D1874" s="61"/>
      <c r="E1874" s="62" t="s">
        <v>4042</v>
      </c>
      <c r="F1874" s="78"/>
      <c r="G1874" s="58" t="s">
        <v>4857</v>
      </c>
      <c r="H1874" s="68" t="s">
        <v>4020</v>
      </c>
      <c r="I1874" s="71" t="s">
        <v>4527</v>
      </c>
      <c r="J1874" s="59">
        <v>2697</v>
      </c>
      <c r="K1874" s="58" t="s">
        <v>132</v>
      </c>
      <c r="L1874" s="58" t="s">
        <v>132</v>
      </c>
    </row>
    <row r="1875" spans="1:16" ht="14.25" customHeight="1" x14ac:dyDescent="0.3">
      <c r="A1875" s="65">
        <v>3100</v>
      </c>
      <c r="B1875" s="61" t="s">
        <v>3949</v>
      </c>
      <c r="C1875" s="79">
        <v>55</v>
      </c>
      <c r="D1875" s="61" t="s">
        <v>3950</v>
      </c>
      <c r="E1875" s="61" t="s">
        <v>4024</v>
      </c>
      <c r="F1875" s="78"/>
      <c r="G1875" s="58" t="s">
        <v>4858</v>
      </c>
      <c r="H1875" s="68" t="s">
        <v>4033</v>
      </c>
      <c r="I1875" s="71" t="s">
        <v>4528</v>
      </c>
      <c r="J1875" s="58">
        <v>7313</v>
      </c>
      <c r="K1875" s="58" t="s">
        <v>132</v>
      </c>
      <c r="L1875" s="58" t="s">
        <v>132</v>
      </c>
    </row>
    <row r="1876" spans="1:16" ht="14.25" customHeight="1" x14ac:dyDescent="0.3">
      <c r="A1876" s="65">
        <v>3100</v>
      </c>
      <c r="B1876" s="61" t="s">
        <v>3949</v>
      </c>
      <c r="C1876" s="79">
        <v>6750</v>
      </c>
      <c r="D1876" s="61" t="s">
        <v>55</v>
      </c>
      <c r="E1876" s="61" t="s">
        <v>4024</v>
      </c>
      <c r="F1876" s="78"/>
      <c r="G1876" s="58" t="s">
        <v>4858</v>
      </c>
      <c r="H1876" s="68" t="s">
        <v>4033</v>
      </c>
      <c r="I1876" s="71" t="s">
        <v>4528</v>
      </c>
      <c r="J1876" s="58">
        <v>7313</v>
      </c>
      <c r="K1876" s="58" t="s">
        <v>132</v>
      </c>
      <c r="L1876" s="58" t="s">
        <v>132</v>
      </c>
    </row>
    <row r="1877" spans="1:16" ht="14.25" customHeight="1" x14ac:dyDescent="0.3">
      <c r="A1877" s="65">
        <v>3100</v>
      </c>
      <c r="B1877" s="61" t="s">
        <v>3949</v>
      </c>
      <c r="C1877" s="79">
        <v>7755</v>
      </c>
      <c r="D1877" s="61" t="s">
        <v>3956</v>
      </c>
      <c r="E1877" s="61" t="s">
        <v>4024</v>
      </c>
      <c r="F1877" s="78"/>
      <c r="G1877" s="58" t="s">
        <v>4858</v>
      </c>
      <c r="H1877" s="68" t="s">
        <v>4033</v>
      </c>
      <c r="I1877" s="71" t="s">
        <v>4528</v>
      </c>
      <c r="J1877" s="58">
        <v>7313</v>
      </c>
      <c r="K1877" s="58" t="s">
        <v>132</v>
      </c>
      <c r="L1877" s="58" t="s">
        <v>132</v>
      </c>
    </row>
    <row r="1878" spans="1:16" ht="14.25" customHeight="1" x14ac:dyDescent="0.3">
      <c r="A1878" s="65">
        <v>3100</v>
      </c>
      <c r="B1878" s="61" t="s">
        <v>3949</v>
      </c>
      <c r="C1878" s="79">
        <v>7958</v>
      </c>
      <c r="D1878" s="61" t="s">
        <v>159</v>
      </c>
      <c r="E1878" s="61" t="s">
        <v>4024</v>
      </c>
      <c r="F1878" s="78"/>
      <c r="G1878" s="58" t="s">
        <v>4858</v>
      </c>
      <c r="H1878" s="68" t="s">
        <v>4033</v>
      </c>
      <c r="I1878" s="71" t="s">
        <v>4528</v>
      </c>
      <c r="J1878" s="58">
        <v>7313</v>
      </c>
      <c r="K1878" s="58" t="s">
        <v>132</v>
      </c>
      <c r="L1878" s="58" t="s">
        <v>132</v>
      </c>
    </row>
    <row r="1879" spans="1:16" ht="14.25" customHeight="1" x14ac:dyDescent="0.3">
      <c r="A1879" s="65">
        <v>3100</v>
      </c>
      <c r="B1879" s="61" t="s">
        <v>3949</v>
      </c>
      <c r="C1879" s="79">
        <v>8066</v>
      </c>
      <c r="D1879" s="61" t="s">
        <v>3954</v>
      </c>
      <c r="E1879" s="61" t="s">
        <v>4031</v>
      </c>
      <c r="F1879" s="78"/>
      <c r="G1879" s="58" t="s">
        <v>4858</v>
      </c>
      <c r="H1879" s="68" t="s">
        <v>3662</v>
      </c>
      <c r="I1879" s="71" t="s">
        <v>4528</v>
      </c>
      <c r="J1879" s="58">
        <v>7313</v>
      </c>
      <c r="K1879" s="58" t="s">
        <v>132</v>
      </c>
      <c r="L1879" s="58" t="s">
        <v>132</v>
      </c>
    </row>
    <row r="1880" spans="1:16" ht="14.25" customHeight="1" x14ac:dyDescent="0.3">
      <c r="A1880" s="65">
        <v>3100</v>
      </c>
      <c r="B1880" s="61" t="s">
        <v>3949</v>
      </c>
      <c r="C1880" s="79">
        <v>8459</v>
      </c>
      <c r="D1880" s="61" t="s">
        <v>3952</v>
      </c>
      <c r="E1880" s="61" t="s">
        <v>4024</v>
      </c>
      <c r="F1880" s="78"/>
      <c r="G1880" s="128" t="s">
        <v>4858</v>
      </c>
      <c r="H1880" s="68" t="s">
        <v>4033</v>
      </c>
      <c r="I1880" s="71" t="s">
        <v>4528</v>
      </c>
      <c r="J1880" s="58">
        <v>7313</v>
      </c>
      <c r="K1880" s="58" t="s">
        <v>132</v>
      </c>
      <c r="L1880" s="58" t="s">
        <v>132</v>
      </c>
    </row>
    <row r="1881" spans="1:16" ht="14.25" customHeight="1" x14ac:dyDescent="0.3">
      <c r="A1881" s="65">
        <v>3100</v>
      </c>
      <c r="B1881" s="61" t="s">
        <v>3949</v>
      </c>
      <c r="C1881" s="79">
        <v>8886</v>
      </c>
      <c r="D1881" s="61" t="s">
        <v>3958</v>
      </c>
      <c r="E1881" s="61" t="s">
        <v>4050</v>
      </c>
      <c r="F1881" s="78"/>
      <c r="G1881" s="58" t="s">
        <v>4858</v>
      </c>
      <c r="H1881" s="68" t="s">
        <v>4033</v>
      </c>
      <c r="I1881" s="71" t="s">
        <v>4528</v>
      </c>
      <c r="J1881" s="58">
        <v>7313</v>
      </c>
      <c r="K1881" s="58" t="s">
        <v>132</v>
      </c>
      <c r="L1881" s="58" t="s">
        <v>132</v>
      </c>
    </row>
    <row r="1882" spans="1:16" ht="14.25" customHeight="1" x14ac:dyDescent="0.3">
      <c r="A1882" s="65">
        <v>3100</v>
      </c>
      <c r="B1882" s="61" t="s">
        <v>3949</v>
      </c>
      <c r="C1882" s="79">
        <v>9393</v>
      </c>
      <c r="D1882" s="61" t="s">
        <v>3960</v>
      </c>
      <c r="E1882" s="61" t="s">
        <v>4024</v>
      </c>
      <c r="F1882" s="78"/>
      <c r="G1882" s="58" t="s">
        <v>4858</v>
      </c>
      <c r="H1882" s="68" t="s">
        <v>4033</v>
      </c>
      <c r="I1882" s="71" t="s">
        <v>4528</v>
      </c>
      <c r="J1882" s="58">
        <v>7313</v>
      </c>
      <c r="K1882" s="58" t="s">
        <v>132</v>
      </c>
      <c r="L1882" s="58" t="s">
        <v>132</v>
      </c>
    </row>
    <row r="1883" spans="1:16" s="57" customFormat="1" ht="14.25" customHeight="1" x14ac:dyDescent="0.3">
      <c r="A1883" s="65">
        <v>3100</v>
      </c>
      <c r="B1883" s="61" t="s">
        <v>3949</v>
      </c>
      <c r="C1883" s="79">
        <v>9563</v>
      </c>
      <c r="D1883" s="61" t="s">
        <v>3964</v>
      </c>
      <c r="E1883" s="61" t="s">
        <v>4031</v>
      </c>
      <c r="F1883" s="78"/>
      <c r="G1883" s="58" t="s">
        <v>4858</v>
      </c>
      <c r="H1883" s="68" t="s">
        <v>3662</v>
      </c>
      <c r="I1883" s="71" t="s">
        <v>4528</v>
      </c>
      <c r="J1883" s="58">
        <v>7313</v>
      </c>
      <c r="K1883" s="58" t="s">
        <v>132</v>
      </c>
      <c r="L1883" s="58" t="s">
        <v>132</v>
      </c>
      <c r="M1883"/>
      <c r="N1883"/>
      <c r="O1883"/>
      <c r="P1883"/>
    </row>
    <row r="1884" spans="1:16" ht="14.25" customHeight="1" x14ac:dyDescent="0.3">
      <c r="A1884" s="65">
        <v>3100</v>
      </c>
      <c r="B1884" s="61" t="s">
        <v>3949</v>
      </c>
      <c r="C1884" s="79">
        <v>9665</v>
      </c>
      <c r="D1884" s="61" t="s">
        <v>3962</v>
      </c>
      <c r="E1884" s="61" t="s">
        <v>4024</v>
      </c>
      <c r="F1884" s="78"/>
      <c r="G1884" s="58" t="s">
        <v>4858</v>
      </c>
      <c r="H1884" s="68" t="s">
        <v>4033</v>
      </c>
      <c r="I1884" s="71" t="s">
        <v>4528</v>
      </c>
      <c r="J1884" s="58">
        <v>7313</v>
      </c>
      <c r="K1884" s="58" t="s">
        <v>132</v>
      </c>
      <c r="L1884" s="58" t="s">
        <v>132</v>
      </c>
    </row>
    <row r="1885" spans="1:16" ht="14.25" customHeight="1" x14ac:dyDescent="0.3">
      <c r="A1885" s="65">
        <v>3100</v>
      </c>
      <c r="B1885" s="61" t="s">
        <v>3949</v>
      </c>
      <c r="C1885" s="79">
        <v>9670</v>
      </c>
      <c r="D1885" s="61" t="s">
        <v>3968</v>
      </c>
      <c r="E1885" s="61" t="s">
        <v>4024</v>
      </c>
      <c r="F1885" s="78"/>
      <c r="G1885" s="58" t="s">
        <v>4858</v>
      </c>
      <c r="H1885" s="68" t="s">
        <v>4033</v>
      </c>
      <c r="I1885" s="71" t="s">
        <v>4528</v>
      </c>
      <c r="J1885" s="58">
        <v>7313</v>
      </c>
      <c r="K1885" s="58" t="s">
        <v>132</v>
      </c>
      <c r="L1885" s="58" t="s">
        <v>132</v>
      </c>
    </row>
    <row r="1886" spans="1:16" ht="14.25" customHeight="1" x14ac:dyDescent="0.3">
      <c r="A1886" s="65">
        <v>3100</v>
      </c>
      <c r="B1886" s="61" t="s">
        <v>3949</v>
      </c>
      <c r="C1886" s="79">
        <v>9672</v>
      </c>
      <c r="D1886" s="61" t="s">
        <v>3966</v>
      </c>
      <c r="E1886" s="61" t="s">
        <v>4024</v>
      </c>
      <c r="F1886" s="78"/>
      <c r="G1886" s="58" t="s">
        <v>4858</v>
      </c>
      <c r="H1886" s="68" t="s">
        <v>4033</v>
      </c>
      <c r="I1886" s="71" t="s">
        <v>4528</v>
      </c>
      <c r="J1886" s="58">
        <v>7313</v>
      </c>
      <c r="K1886" s="58" t="s">
        <v>132</v>
      </c>
      <c r="L1886" s="58" t="s">
        <v>132</v>
      </c>
    </row>
    <row r="1887" spans="1:16" ht="14.25" customHeight="1" x14ac:dyDescent="0.3">
      <c r="A1887" s="67">
        <v>3100</v>
      </c>
      <c r="B1887" s="61" t="s">
        <v>3949</v>
      </c>
      <c r="C1887" s="79" t="s">
        <v>87</v>
      </c>
      <c r="D1887" s="61"/>
      <c r="E1887" s="62" t="s">
        <v>4032</v>
      </c>
      <c r="F1887" s="78"/>
      <c r="G1887" s="128" t="s">
        <v>4858</v>
      </c>
      <c r="H1887" s="68" t="s">
        <v>4033</v>
      </c>
      <c r="I1887" s="71" t="s">
        <v>4528</v>
      </c>
      <c r="J1887" s="58">
        <v>7313</v>
      </c>
      <c r="K1887" s="58" t="s">
        <v>132</v>
      </c>
      <c r="L1887" s="58" t="s">
        <v>132</v>
      </c>
    </row>
    <row r="1888" spans="1:16" ht="14.25" customHeight="1" x14ac:dyDescent="0.3">
      <c r="A1888" s="65">
        <v>3110</v>
      </c>
      <c r="B1888" s="61" t="s">
        <v>2589</v>
      </c>
      <c r="C1888" s="79">
        <v>4785</v>
      </c>
      <c r="D1888" s="61" t="s">
        <v>2613</v>
      </c>
      <c r="E1888" s="61" t="s">
        <v>4025</v>
      </c>
      <c r="F1888" s="78"/>
      <c r="G1888" s="130" t="s">
        <v>4858</v>
      </c>
      <c r="H1888" s="68" t="s">
        <v>3662</v>
      </c>
      <c r="I1888" s="71" t="s">
        <v>4528</v>
      </c>
      <c r="J1888" s="58">
        <v>3969</v>
      </c>
      <c r="K1888" s="58" t="s">
        <v>132</v>
      </c>
      <c r="L1888" s="58" t="s">
        <v>132</v>
      </c>
    </row>
    <row r="1889" spans="1:12" ht="14.25" customHeight="1" x14ac:dyDescent="0.3">
      <c r="A1889" s="65">
        <v>3110</v>
      </c>
      <c r="B1889" s="61" t="s">
        <v>2589</v>
      </c>
      <c r="C1889" s="79">
        <v>5078</v>
      </c>
      <c r="D1889" s="61" t="s">
        <v>2590</v>
      </c>
      <c r="E1889" s="61" t="s">
        <v>4023</v>
      </c>
      <c r="F1889" s="78"/>
      <c r="G1889" s="58" t="s">
        <v>4859</v>
      </c>
      <c r="H1889" s="68" t="s">
        <v>4033</v>
      </c>
      <c r="I1889" s="71" t="s">
        <v>4527</v>
      </c>
      <c r="J1889" s="59">
        <v>3969</v>
      </c>
      <c r="K1889" s="58" t="s">
        <v>132</v>
      </c>
      <c r="L1889" s="58" t="s">
        <v>132</v>
      </c>
    </row>
    <row r="1890" spans="1:12" ht="14.25" customHeight="1" x14ac:dyDescent="0.3">
      <c r="A1890" s="65">
        <v>3110</v>
      </c>
      <c r="B1890" s="61" t="s">
        <v>2589</v>
      </c>
      <c r="C1890" s="79">
        <v>5896</v>
      </c>
      <c r="D1890" s="61" t="s">
        <v>2598</v>
      </c>
      <c r="E1890" s="61" t="s">
        <v>4023</v>
      </c>
      <c r="F1890" s="78"/>
      <c r="G1890" s="58" t="s">
        <v>4859</v>
      </c>
      <c r="H1890" s="68" t="s">
        <v>4020</v>
      </c>
      <c r="I1890" s="71" t="s">
        <v>4527</v>
      </c>
      <c r="J1890" s="59">
        <v>3969</v>
      </c>
      <c r="K1890" s="58" t="s">
        <v>132</v>
      </c>
      <c r="L1890" s="58" t="s">
        <v>132</v>
      </c>
    </row>
    <row r="1891" spans="1:12" ht="14.25" customHeight="1" x14ac:dyDescent="0.3">
      <c r="A1891" s="65">
        <v>3110</v>
      </c>
      <c r="B1891" s="61" t="s">
        <v>2589</v>
      </c>
      <c r="C1891" s="79">
        <v>5902</v>
      </c>
      <c r="D1891" s="61" t="s">
        <v>2620</v>
      </c>
      <c r="E1891" s="61" t="s">
        <v>4025</v>
      </c>
      <c r="F1891" s="78"/>
      <c r="G1891" s="58" t="s">
        <v>4857</v>
      </c>
      <c r="H1891" s="68" t="s">
        <v>3662</v>
      </c>
      <c r="I1891" s="71" t="s">
        <v>4529</v>
      </c>
      <c r="J1891" s="58">
        <v>3969</v>
      </c>
      <c r="K1891" s="58" t="s">
        <v>132</v>
      </c>
      <c r="L1891" s="58" t="s">
        <v>132</v>
      </c>
    </row>
    <row r="1892" spans="1:12" ht="14.25" customHeight="1" x14ac:dyDescent="0.3">
      <c r="A1892" s="65">
        <v>3110</v>
      </c>
      <c r="B1892" s="61" t="s">
        <v>2589</v>
      </c>
      <c r="C1892" s="79">
        <v>6963</v>
      </c>
      <c r="D1892" s="61" t="s">
        <v>2622</v>
      </c>
      <c r="E1892" s="61" t="s">
        <v>4024</v>
      </c>
      <c r="F1892" s="78"/>
      <c r="G1892" s="58" t="s">
        <v>4857</v>
      </c>
      <c r="H1892" s="68" t="s">
        <v>3662</v>
      </c>
      <c r="I1892" s="71" t="s">
        <v>4529</v>
      </c>
      <c r="J1892" s="58">
        <v>3969</v>
      </c>
      <c r="K1892" s="58" t="s">
        <v>132</v>
      </c>
      <c r="L1892" s="58" t="s">
        <v>132</v>
      </c>
    </row>
    <row r="1893" spans="1:12" ht="14.25" customHeight="1" x14ac:dyDescent="0.3">
      <c r="A1893" s="65">
        <v>3110</v>
      </c>
      <c r="B1893" s="61" t="s">
        <v>2589</v>
      </c>
      <c r="C1893" s="79">
        <v>7490</v>
      </c>
      <c r="D1893" s="61" t="s">
        <v>2624</v>
      </c>
      <c r="E1893" s="61" t="s">
        <v>4025</v>
      </c>
      <c r="F1893" s="78"/>
      <c r="G1893" s="58" t="s">
        <v>4857</v>
      </c>
      <c r="H1893" s="68" t="s">
        <v>3662</v>
      </c>
      <c r="I1893" s="71" t="s">
        <v>4529</v>
      </c>
      <c r="J1893" s="58">
        <v>3969</v>
      </c>
      <c r="K1893" s="58" t="s">
        <v>132</v>
      </c>
      <c r="L1893" s="58" t="s">
        <v>132</v>
      </c>
    </row>
    <row r="1894" spans="1:12" ht="14.25" customHeight="1" x14ac:dyDescent="0.3">
      <c r="A1894" s="65">
        <v>3110</v>
      </c>
      <c r="B1894" s="61" t="s">
        <v>2589</v>
      </c>
      <c r="C1894" s="79" t="s">
        <v>87</v>
      </c>
      <c r="D1894" s="61"/>
      <c r="E1894" s="62" t="s">
        <v>4032</v>
      </c>
      <c r="F1894" s="78"/>
      <c r="G1894" s="58" t="s">
        <v>4857</v>
      </c>
      <c r="H1894" s="68" t="s">
        <v>3662</v>
      </c>
      <c r="I1894" s="71" t="s">
        <v>4529</v>
      </c>
      <c r="J1894" s="58">
        <v>3969</v>
      </c>
      <c r="K1894" s="58" t="s">
        <v>132</v>
      </c>
      <c r="L1894" s="58" t="s">
        <v>132</v>
      </c>
    </row>
    <row r="1895" spans="1:12" ht="14.25" customHeight="1" x14ac:dyDescent="0.3">
      <c r="A1895" s="65">
        <v>3120</v>
      </c>
      <c r="B1895" s="61" t="s">
        <v>2078</v>
      </c>
      <c r="C1895" s="79">
        <v>52</v>
      </c>
      <c r="D1895" s="61" t="s">
        <v>2125</v>
      </c>
      <c r="E1895" s="61" t="s">
        <v>4024</v>
      </c>
      <c r="F1895" s="78"/>
      <c r="G1895" s="58" t="s">
        <v>4857</v>
      </c>
      <c r="H1895" s="68" t="s">
        <v>3662</v>
      </c>
      <c r="I1895" s="71" t="s">
        <v>4529</v>
      </c>
      <c r="J1895" s="58">
        <v>22467</v>
      </c>
      <c r="K1895" s="58" t="s">
        <v>132</v>
      </c>
      <c r="L1895" s="58" t="s">
        <v>132</v>
      </c>
    </row>
    <row r="1896" spans="1:12" ht="14.25" customHeight="1" x14ac:dyDescent="0.3">
      <c r="A1896" s="65">
        <v>3120</v>
      </c>
      <c r="B1896" s="61" t="s">
        <v>2078</v>
      </c>
      <c r="C1896" s="79">
        <v>53</v>
      </c>
      <c r="D1896" s="61" t="s">
        <v>2156</v>
      </c>
      <c r="E1896" s="61" t="s">
        <v>4024</v>
      </c>
      <c r="F1896" s="78"/>
      <c r="G1896" s="58" t="s">
        <v>4858</v>
      </c>
      <c r="H1896" s="68" t="s">
        <v>4033</v>
      </c>
      <c r="I1896" s="71" t="s">
        <v>4528</v>
      </c>
      <c r="J1896" s="58">
        <v>22467</v>
      </c>
      <c r="K1896" s="58" t="s">
        <v>132</v>
      </c>
      <c r="L1896" s="58" t="s">
        <v>132</v>
      </c>
    </row>
    <row r="1897" spans="1:12" ht="14.25" customHeight="1" x14ac:dyDescent="0.3">
      <c r="A1897" s="65">
        <v>3120</v>
      </c>
      <c r="B1897" s="61" t="s">
        <v>2078</v>
      </c>
      <c r="C1897" s="79">
        <v>54</v>
      </c>
      <c r="D1897" s="61" t="s">
        <v>2103</v>
      </c>
      <c r="E1897" s="61" t="s">
        <v>4023</v>
      </c>
      <c r="F1897" s="78"/>
      <c r="G1897" s="58" t="s">
        <v>4857</v>
      </c>
      <c r="H1897" s="68" t="s">
        <v>4020</v>
      </c>
      <c r="I1897" s="71" t="s">
        <v>4527</v>
      </c>
      <c r="J1897" s="59">
        <v>22467</v>
      </c>
      <c r="K1897" s="58" t="s">
        <v>132</v>
      </c>
      <c r="L1897" s="58" t="s">
        <v>132</v>
      </c>
    </row>
    <row r="1898" spans="1:12" ht="14.25" customHeight="1" x14ac:dyDescent="0.3">
      <c r="A1898" s="65">
        <v>3120</v>
      </c>
      <c r="B1898" s="61" t="s">
        <v>2078</v>
      </c>
      <c r="C1898" s="79">
        <v>988</v>
      </c>
      <c r="D1898" s="61" t="s">
        <v>2105</v>
      </c>
      <c r="E1898" s="61" t="s">
        <v>4023</v>
      </c>
      <c r="F1898" s="78"/>
      <c r="G1898" s="58" t="s">
        <v>4857</v>
      </c>
      <c r="H1898" s="68" t="s">
        <v>4020</v>
      </c>
      <c r="I1898" s="71" t="s">
        <v>4527</v>
      </c>
      <c r="J1898" s="59">
        <v>22467</v>
      </c>
      <c r="K1898" s="58" t="s">
        <v>132</v>
      </c>
      <c r="L1898" s="58" t="s">
        <v>132</v>
      </c>
    </row>
    <row r="1899" spans="1:12" ht="14.25" customHeight="1" x14ac:dyDescent="0.3">
      <c r="A1899" s="65">
        <v>3120</v>
      </c>
      <c r="B1899" s="61" t="s">
        <v>2078</v>
      </c>
      <c r="C1899" s="79">
        <v>1384</v>
      </c>
      <c r="D1899" s="61" t="s">
        <v>92</v>
      </c>
      <c r="E1899" s="61" t="s">
        <v>4023</v>
      </c>
      <c r="F1899" s="78"/>
      <c r="G1899" s="58" t="s">
        <v>4857</v>
      </c>
      <c r="H1899" s="68" t="s">
        <v>4020</v>
      </c>
      <c r="I1899" s="71" t="s">
        <v>4527</v>
      </c>
      <c r="J1899" s="59">
        <v>22467</v>
      </c>
      <c r="K1899" s="58" t="s">
        <v>132</v>
      </c>
      <c r="L1899" s="58" t="s">
        <v>132</v>
      </c>
    </row>
    <row r="1900" spans="1:12" ht="14.25" customHeight="1" x14ac:dyDescent="0.3">
      <c r="A1900" s="65">
        <v>3120</v>
      </c>
      <c r="B1900" s="61" t="s">
        <v>2078</v>
      </c>
      <c r="C1900" s="79">
        <v>1500</v>
      </c>
      <c r="D1900" s="61" t="s">
        <v>2107</v>
      </c>
      <c r="E1900" s="61" t="s">
        <v>4024</v>
      </c>
      <c r="F1900" s="78"/>
      <c r="G1900" s="58" t="s">
        <v>4858</v>
      </c>
      <c r="H1900" s="68" t="s">
        <v>4033</v>
      </c>
      <c r="I1900" s="71" t="s">
        <v>4528</v>
      </c>
      <c r="J1900" s="58">
        <v>22467</v>
      </c>
      <c r="K1900" s="58" t="s">
        <v>132</v>
      </c>
      <c r="L1900" s="58" t="s">
        <v>132</v>
      </c>
    </row>
    <row r="1901" spans="1:12" ht="14.25" customHeight="1" x14ac:dyDescent="0.3">
      <c r="A1901" s="65">
        <v>3120</v>
      </c>
      <c r="B1901" s="61" t="s">
        <v>2078</v>
      </c>
      <c r="C1901" s="79">
        <v>1875</v>
      </c>
      <c r="D1901" s="61" t="s">
        <v>2117</v>
      </c>
      <c r="E1901" s="61" t="s">
        <v>4024</v>
      </c>
      <c r="F1901" s="78"/>
      <c r="G1901" s="58" t="s">
        <v>4858</v>
      </c>
      <c r="H1901" s="68" t="s">
        <v>4033</v>
      </c>
      <c r="I1901" s="71" t="s">
        <v>4528</v>
      </c>
      <c r="J1901" s="58">
        <v>22467</v>
      </c>
      <c r="K1901" s="58" t="s">
        <v>132</v>
      </c>
      <c r="L1901" s="58" t="s">
        <v>132</v>
      </c>
    </row>
    <row r="1902" spans="1:12" ht="14.25" customHeight="1" x14ac:dyDescent="0.3">
      <c r="A1902" s="65">
        <v>3120</v>
      </c>
      <c r="B1902" s="61" t="s">
        <v>2078</v>
      </c>
      <c r="C1902" s="79">
        <v>2222</v>
      </c>
      <c r="D1902" s="61" t="s">
        <v>2109</v>
      </c>
      <c r="E1902" s="61" t="s">
        <v>4024</v>
      </c>
      <c r="F1902" s="78"/>
      <c r="G1902" s="58" t="s">
        <v>4858</v>
      </c>
      <c r="H1902" s="68" t="s">
        <v>3662</v>
      </c>
      <c r="I1902" s="71" t="s">
        <v>4528</v>
      </c>
      <c r="J1902" s="58">
        <v>22467</v>
      </c>
      <c r="K1902" s="58" t="s">
        <v>132</v>
      </c>
      <c r="L1902" s="58" t="s">
        <v>132</v>
      </c>
    </row>
    <row r="1903" spans="1:12" ht="14.25" customHeight="1" x14ac:dyDescent="0.3">
      <c r="A1903" s="65">
        <v>3120</v>
      </c>
      <c r="B1903" s="61" t="s">
        <v>2078</v>
      </c>
      <c r="C1903" s="79">
        <v>2657</v>
      </c>
      <c r="D1903" s="61" t="s">
        <v>2111</v>
      </c>
      <c r="E1903" s="61" t="s">
        <v>4024</v>
      </c>
      <c r="F1903" s="78"/>
      <c r="G1903" s="58" t="s">
        <v>4857</v>
      </c>
      <c r="H1903" s="68" t="s">
        <v>3662</v>
      </c>
      <c r="I1903" s="71" t="s">
        <v>4529</v>
      </c>
      <c r="J1903" s="58">
        <v>22467</v>
      </c>
      <c r="K1903" s="58" t="s">
        <v>132</v>
      </c>
      <c r="L1903" s="58" t="s">
        <v>132</v>
      </c>
    </row>
    <row r="1904" spans="1:12" ht="14.25" customHeight="1" x14ac:dyDescent="0.3">
      <c r="A1904" s="65">
        <v>3120</v>
      </c>
      <c r="B1904" s="61" t="s">
        <v>2078</v>
      </c>
      <c r="C1904" s="79">
        <v>2850</v>
      </c>
      <c r="D1904" s="61" t="s">
        <v>2152</v>
      </c>
      <c r="E1904" s="61" t="s">
        <v>4024</v>
      </c>
      <c r="F1904" s="78"/>
      <c r="G1904" s="58" t="s">
        <v>4858</v>
      </c>
      <c r="H1904" s="68" t="s">
        <v>4033</v>
      </c>
      <c r="I1904" s="71" t="s">
        <v>4528</v>
      </c>
      <c r="J1904" s="58">
        <v>22467</v>
      </c>
      <c r="K1904" s="58" t="s">
        <v>132</v>
      </c>
      <c r="L1904" s="58" t="s">
        <v>132</v>
      </c>
    </row>
    <row r="1905" spans="1:12" ht="14.25" customHeight="1" x14ac:dyDescent="0.3">
      <c r="A1905" s="65">
        <v>3120</v>
      </c>
      <c r="B1905" s="61" t="s">
        <v>2078</v>
      </c>
      <c r="C1905" s="79">
        <v>3162</v>
      </c>
      <c r="D1905" s="61" t="s">
        <v>2113</v>
      </c>
      <c r="E1905" s="61" t="s">
        <v>4023</v>
      </c>
      <c r="F1905" s="78"/>
      <c r="G1905" s="58" t="s">
        <v>4857</v>
      </c>
      <c r="H1905" s="68" t="s">
        <v>4020</v>
      </c>
      <c r="I1905" s="71" t="s">
        <v>4527</v>
      </c>
      <c r="J1905" s="59">
        <v>22467</v>
      </c>
      <c r="K1905" s="58" t="s">
        <v>132</v>
      </c>
      <c r="L1905" s="58" t="s">
        <v>132</v>
      </c>
    </row>
    <row r="1906" spans="1:12" ht="14.25" customHeight="1" x14ac:dyDescent="0.3">
      <c r="A1906" s="65">
        <v>3120</v>
      </c>
      <c r="B1906" s="61" t="s">
        <v>2078</v>
      </c>
      <c r="C1906" s="79">
        <v>3173</v>
      </c>
      <c r="D1906" s="61" t="s">
        <v>3615</v>
      </c>
      <c r="E1906" s="61" t="s">
        <v>4027</v>
      </c>
      <c r="F1906" s="78">
        <v>2</v>
      </c>
      <c r="G1906" s="58" t="s">
        <v>4856</v>
      </c>
      <c r="H1906" s="68" t="s">
        <v>4020</v>
      </c>
      <c r="I1906" s="71" t="s">
        <v>4527</v>
      </c>
      <c r="J1906" s="58">
        <v>22467</v>
      </c>
      <c r="K1906" s="58" t="s">
        <v>132</v>
      </c>
      <c r="L1906" s="58" t="s">
        <v>132</v>
      </c>
    </row>
    <row r="1907" spans="1:12" ht="14.25" customHeight="1" x14ac:dyDescent="0.3">
      <c r="A1907" s="65">
        <v>3120</v>
      </c>
      <c r="B1907" s="61" t="s">
        <v>2078</v>
      </c>
      <c r="C1907" s="79">
        <v>3610</v>
      </c>
      <c r="D1907" s="61" t="s">
        <v>2119</v>
      </c>
      <c r="E1907" s="61" t="s">
        <v>4023</v>
      </c>
      <c r="F1907" s="78"/>
      <c r="G1907" s="58" t="s">
        <v>4857</v>
      </c>
      <c r="H1907" s="68" t="s">
        <v>4020</v>
      </c>
      <c r="I1907" s="71" t="s">
        <v>4527</v>
      </c>
      <c r="J1907" s="59">
        <v>22467</v>
      </c>
      <c r="K1907" s="58" t="s">
        <v>132</v>
      </c>
      <c r="L1907" s="58" t="s">
        <v>132</v>
      </c>
    </row>
    <row r="1908" spans="1:12" ht="14.25" customHeight="1" x14ac:dyDescent="0.3">
      <c r="A1908" s="65">
        <v>3120</v>
      </c>
      <c r="B1908" s="61" t="s">
        <v>2078</v>
      </c>
      <c r="C1908" s="79">
        <v>3614</v>
      </c>
      <c r="D1908" s="61" t="s">
        <v>2121</v>
      </c>
      <c r="E1908" s="61" t="s">
        <v>4023</v>
      </c>
      <c r="F1908" s="78"/>
      <c r="G1908" s="58" t="s">
        <v>4857</v>
      </c>
      <c r="H1908" s="68" t="s">
        <v>4020</v>
      </c>
      <c r="I1908" s="71" t="s">
        <v>4527</v>
      </c>
      <c r="J1908" s="59">
        <v>22467</v>
      </c>
      <c r="K1908" s="58" t="s">
        <v>132</v>
      </c>
      <c r="L1908" s="58" t="s">
        <v>132</v>
      </c>
    </row>
    <row r="1909" spans="1:12" ht="14.25" customHeight="1" x14ac:dyDescent="0.3">
      <c r="A1909" s="65">
        <v>3120</v>
      </c>
      <c r="B1909" s="61" t="s">
        <v>2078</v>
      </c>
      <c r="C1909" s="79">
        <v>3880</v>
      </c>
      <c r="D1909" s="61" t="s">
        <v>3633</v>
      </c>
      <c r="E1909" s="61" t="s">
        <v>4027</v>
      </c>
      <c r="F1909" s="78">
        <v>1</v>
      </c>
      <c r="G1909" s="58" t="s">
        <v>4856</v>
      </c>
      <c r="H1909" s="68" t="s">
        <v>4020</v>
      </c>
      <c r="I1909" s="71" t="s">
        <v>4527</v>
      </c>
      <c r="J1909" s="58">
        <v>22467</v>
      </c>
      <c r="K1909" s="58" t="s">
        <v>132</v>
      </c>
      <c r="L1909" s="58" t="s">
        <v>132</v>
      </c>
    </row>
    <row r="1910" spans="1:12" ht="14.25" customHeight="1" x14ac:dyDescent="0.3">
      <c r="A1910" s="65">
        <v>3120</v>
      </c>
      <c r="B1910" s="61" t="s">
        <v>2078</v>
      </c>
      <c r="C1910" s="79">
        <v>4356</v>
      </c>
      <c r="D1910" s="61" t="s">
        <v>1020</v>
      </c>
      <c r="E1910" s="61" t="s">
        <v>4024</v>
      </c>
      <c r="F1910" s="78"/>
      <c r="G1910" s="58" t="s">
        <v>4858</v>
      </c>
      <c r="H1910" s="68" t="s">
        <v>4033</v>
      </c>
      <c r="I1910" s="71" t="s">
        <v>4528</v>
      </c>
      <c r="J1910" s="58">
        <v>22467</v>
      </c>
      <c r="K1910" s="58" t="s">
        <v>132</v>
      </c>
      <c r="L1910" s="58" t="s">
        <v>132</v>
      </c>
    </row>
    <row r="1911" spans="1:12" ht="14.25" customHeight="1" x14ac:dyDescent="0.3">
      <c r="A1911" s="65">
        <v>3120</v>
      </c>
      <c r="B1911" s="61" t="s">
        <v>2078</v>
      </c>
      <c r="C1911" s="79">
        <v>4425</v>
      </c>
      <c r="D1911" s="61" t="s">
        <v>2079</v>
      </c>
      <c r="E1911" s="61" t="s">
        <v>4108</v>
      </c>
      <c r="F1911" s="78"/>
      <c r="G1911" s="58" t="s">
        <v>4857</v>
      </c>
      <c r="H1911" s="68" t="s">
        <v>4020</v>
      </c>
      <c r="I1911" s="71" t="s">
        <v>4527</v>
      </c>
      <c r="J1911" s="58">
        <v>22467</v>
      </c>
      <c r="K1911" s="58" t="s">
        <v>132</v>
      </c>
      <c r="L1911" s="58" t="s">
        <v>132</v>
      </c>
    </row>
    <row r="1912" spans="1:12" ht="14.25" customHeight="1" x14ac:dyDescent="0.3">
      <c r="A1912" s="65">
        <v>3120</v>
      </c>
      <c r="B1912" s="61" t="s">
        <v>2078</v>
      </c>
      <c r="C1912" s="79">
        <v>4438</v>
      </c>
      <c r="D1912" s="61" t="s">
        <v>2140</v>
      </c>
      <c r="E1912" s="61" t="s">
        <v>4024</v>
      </c>
      <c r="F1912" s="78"/>
      <c r="G1912" s="58" t="s">
        <v>4858</v>
      </c>
      <c r="H1912" s="68" t="s">
        <v>3662</v>
      </c>
      <c r="I1912" s="71" t="s">
        <v>4528</v>
      </c>
      <c r="J1912" s="58">
        <v>22467</v>
      </c>
      <c r="K1912" s="58" t="s">
        <v>132</v>
      </c>
      <c r="L1912" s="58" t="s">
        <v>132</v>
      </c>
    </row>
    <row r="1913" spans="1:12" ht="14.25" customHeight="1" x14ac:dyDescent="0.3">
      <c r="A1913" s="65">
        <v>3120</v>
      </c>
      <c r="B1913" s="61" t="s">
        <v>2078</v>
      </c>
      <c r="C1913" s="79">
        <v>5412</v>
      </c>
      <c r="D1913" s="61" t="s">
        <v>1028</v>
      </c>
      <c r="E1913" s="61" t="s">
        <v>4027</v>
      </c>
      <c r="F1913" s="78">
        <v>1</v>
      </c>
      <c r="G1913" s="58" t="s">
        <v>4856</v>
      </c>
      <c r="H1913" s="68" t="s">
        <v>4020</v>
      </c>
      <c r="I1913" s="71" t="s">
        <v>4527</v>
      </c>
      <c r="J1913" s="58">
        <v>22467</v>
      </c>
      <c r="K1913" s="58" t="s">
        <v>132</v>
      </c>
      <c r="L1913" s="58" t="s">
        <v>132</v>
      </c>
    </row>
    <row r="1914" spans="1:12" ht="14.25" customHeight="1" x14ac:dyDescent="0.3">
      <c r="A1914" s="65">
        <v>3120</v>
      </c>
      <c r="B1914" s="61" t="s">
        <v>2078</v>
      </c>
      <c r="C1914" s="79">
        <v>5620</v>
      </c>
      <c r="D1914" s="61" t="s">
        <v>2132</v>
      </c>
      <c r="E1914" s="61" t="s">
        <v>4024</v>
      </c>
      <c r="F1914" s="78"/>
      <c r="G1914" s="58" t="s">
        <v>4858</v>
      </c>
      <c r="H1914" s="68" t="s">
        <v>3662</v>
      </c>
      <c r="I1914" s="71" t="s">
        <v>4528</v>
      </c>
      <c r="J1914" s="58">
        <v>22467</v>
      </c>
      <c r="K1914" s="58" t="s">
        <v>132</v>
      </c>
      <c r="L1914" s="58" t="s">
        <v>132</v>
      </c>
    </row>
    <row r="1915" spans="1:12" ht="14.25" customHeight="1" x14ac:dyDescent="0.3">
      <c r="A1915" s="65">
        <v>3120</v>
      </c>
      <c r="B1915" s="61" t="s">
        <v>2078</v>
      </c>
      <c r="C1915" s="79">
        <v>5660</v>
      </c>
      <c r="D1915" s="61" t="s">
        <v>2142</v>
      </c>
      <c r="E1915" s="61" t="s">
        <v>4024</v>
      </c>
      <c r="F1915" s="78"/>
      <c r="G1915" s="58" t="s">
        <v>4858</v>
      </c>
      <c r="H1915" s="68" t="s">
        <v>4033</v>
      </c>
      <c r="I1915" s="71" t="s">
        <v>4528</v>
      </c>
      <c r="J1915" s="58">
        <v>22467</v>
      </c>
      <c r="K1915" s="58" t="s">
        <v>132</v>
      </c>
      <c r="L1915" s="58" t="s">
        <v>132</v>
      </c>
    </row>
    <row r="1916" spans="1:12" ht="14.25" customHeight="1" x14ac:dyDescent="0.3">
      <c r="A1916" s="65">
        <v>3120</v>
      </c>
      <c r="B1916" s="61" t="s">
        <v>2078</v>
      </c>
      <c r="C1916" s="79">
        <v>5752</v>
      </c>
      <c r="D1916" s="61" t="s">
        <v>2134</v>
      </c>
      <c r="E1916" s="61" t="s">
        <v>4023</v>
      </c>
      <c r="F1916" s="78">
        <v>2</v>
      </c>
      <c r="G1916" s="110" t="s">
        <v>4856</v>
      </c>
      <c r="H1916" s="68" t="s">
        <v>4020</v>
      </c>
      <c r="I1916" s="71" t="s">
        <v>4527</v>
      </c>
      <c r="J1916" s="59">
        <v>22467</v>
      </c>
      <c r="K1916" s="58" t="s">
        <v>132</v>
      </c>
      <c r="L1916" s="58" t="s">
        <v>132</v>
      </c>
    </row>
    <row r="1917" spans="1:12" ht="14.25" customHeight="1" x14ac:dyDescent="0.3">
      <c r="A1917" s="65">
        <v>3120</v>
      </c>
      <c r="B1917" s="61" t="s">
        <v>2078</v>
      </c>
      <c r="C1917" s="79">
        <v>5985</v>
      </c>
      <c r="D1917" s="61" t="s">
        <v>2136</v>
      </c>
      <c r="E1917" s="61" t="s">
        <v>4023</v>
      </c>
      <c r="F1917" s="78"/>
      <c r="G1917" s="58" t="s">
        <v>4857</v>
      </c>
      <c r="H1917" s="68" t="s">
        <v>4020</v>
      </c>
      <c r="I1917" s="71" t="s">
        <v>4527</v>
      </c>
      <c r="J1917" s="59">
        <v>22467</v>
      </c>
      <c r="K1917" s="58" t="s">
        <v>132</v>
      </c>
      <c r="L1917" s="58" t="s">
        <v>132</v>
      </c>
    </row>
    <row r="1918" spans="1:12" ht="14.25" customHeight="1" x14ac:dyDescent="0.3">
      <c r="A1918" s="65">
        <v>3120</v>
      </c>
      <c r="B1918" s="61" t="s">
        <v>2078</v>
      </c>
      <c r="C1918" s="79">
        <v>6364</v>
      </c>
      <c r="D1918" s="61" t="s">
        <v>2138</v>
      </c>
      <c r="E1918" s="61" t="s">
        <v>4023</v>
      </c>
      <c r="F1918" s="78"/>
      <c r="G1918" s="58" t="s">
        <v>4857</v>
      </c>
      <c r="H1918" s="68" t="s">
        <v>4020</v>
      </c>
      <c r="I1918" s="71" t="s">
        <v>4527</v>
      </c>
      <c r="J1918" s="59">
        <v>22467</v>
      </c>
      <c r="K1918" s="58" t="s">
        <v>132</v>
      </c>
      <c r="L1918" s="58" t="s">
        <v>132</v>
      </c>
    </row>
    <row r="1919" spans="1:12" ht="14.25" customHeight="1" x14ac:dyDescent="0.3">
      <c r="A1919" s="65">
        <v>3120</v>
      </c>
      <c r="B1919" s="61" t="s">
        <v>2078</v>
      </c>
      <c r="C1919" s="79">
        <v>6774</v>
      </c>
      <c r="D1919" s="61" t="s">
        <v>1032</v>
      </c>
      <c r="E1919" s="61" t="s">
        <v>4024</v>
      </c>
      <c r="F1919" s="78"/>
      <c r="G1919" s="114" t="s">
        <v>7967</v>
      </c>
      <c r="H1919" s="68" t="s">
        <v>3662</v>
      </c>
      <c r="I1919" s="71" t="s">
        <v>4529</v>
      </c>
      <c r="J1919" s="58">
        <v>22467</v>
      </c>
      <c r="K1919" s="58" t="s">
        <v>132</v>
      </c>
      <c r="L1919" s="58" t="s">
        <v>132</v>
      </c>
    </row>
    <row r="1920" spans="1:12" ht="14.25" customHeight="1" x14ac:dyDescent="0.3">
      <c r="A1920" s="65">
        <v>3120</v>
      </c>
      <c r="B1920" s="61" t="s">
        <v>2078</v>
      </c>
      <c r="C1920" s="79">
        <v>7700</v>
      </c>
      <c r="D1920" s="61" t="s">
        <v>1065</v>
      </c>
      <c r="E1920" s="61" t="s">
        <v>4023</v>
      </c>
      <c r="F1920" s="78"/>
      <c r="G1920" s="114" t="s">
        <v>7967</v>
      </c>
      <c r="H1920" s="68" t="s">
        <v>4020</v>
      </c>
      <c r="I1920" s="71" t="s">
        <v>4527</v>
      </c>
      <c r="J1920" s="59">
        <v>22467</v>
      </c>
      <c r="K1920" s="58" t="s">
        <v>132</v>
      </c>
      <c r="L1920" s="58" t="s">
        <v>132</v>
      </c>
    </row>
    <row r="1921" spans="1:12" ht="14.25" customHeight="1" x14ac:dyDescent="0.3">
      <c r="A1921" s="65">
        <v>3120</v>
      </c>
      <c r="B1921" s="61" t="s">
        <v>2078</v>
      </c>
      <c r="C1921" s="79">
        <v>7814</v>
      </c>
      <c r="D1921" s="61" t="s">
        <v>3759</v>
      </c>
      <c r="E1921" s="61" t="s">
        <v>4027</v>
      </c>
      <c r="F1921" s="78">
        <v>1</v>
      </c>
      <c r="G1921" s="58" t="s">
        <v>4856</v>
      </c>
      <c r="H1921" s="68" t="s">
        <v>4020</v>
      </c>
      <c r="I1921" s="71" t="s">
        <v>4527</v>
      </c>
      <c r="J1921" s="58">
        <v>22467</v>
      </c>
      <c r="K1921" s="58" t="s">
        <v>132</v>
      </c>
      <c r="L1921" s="58" t="s">
        <v>132</v>
      </c>
    </row>
    <row r="1922" spans="1:12" ht="14.25" customHeight="1" x14ac:dyDescent="0.3">
      <c r="A1922" s="65">
        <v>3120</v>
      </c>
      <c r="B1922" s="61" t="s">
        <v>2078</v>
      </c>
      <c r="C1922" s="79">
        <v>8467</v>
      </c>
      <c r="D1922" s="61" t="s">
        <v>2144</v>
      </c>
      <c r="E1922" s="61" t="s">
        <v>4023</v>
      </c>
      <c r="F1922" s="78"/>
      <c r="G1922" s="58" t="s">
        <v>4857</v>
      </c>
      <c r="H1922" s="68" t="s">
        <v>4020</v>
      </c>
      <c r="I1922" s="71" t="s">
        <v>4527</v>
      </c>
      <c r="J1922" s="59">
        <v>22467</v>
      </c>
      <c r="K1922" s="58" t="s">
        <v>132</v>
      </c>
      <c r="L1922" s="58" t="s">
        <v>132</v>
      </c>
    </row>
    <row r="1923" spans="1:12" ht="14.25" customHeight="1" x14ac:dyDescent="0.3">
      <c r="A1923" s="65">
        <v>3120</v>
      </c>
      <c r="B1923" s="61" t="s">
        <v>2078</v>
      </c>
      <c r="C1923" s="79">
        <v>8965</v>
      </c>
      <c r="D1923" s="61" t="s">
        <v>2150</v>
      </c>
      <c r="E1923" s="61" t="s">
        <v>4024</v>
      </c>
      <c r="F1923" s="78"/>
      <c r="G1923" s="58" t="s">
        <v>4858</v>
      </c>
      <c r="H1923" s="68" t="s">
        <v>3662</v>
      </c>
      <c r="I1923" s="71" t="s">
        <v>4528</v>
      </c>
      <c r="J1923" s="58">
        <v>22467</v>
      </c>
      <c r="K1923" s="58" t="s">
        <v>132</v>
      </c>
      <c r="L1923" s="58" t="s">
        <v>132</v>
      </c>
    </row>
    <row r="1924" spans="1:12" ht="14.25" customHeight="1" x14ac:dyDescent="0.3">
      <c r="A1924" s="65">
        <v>3120</v>
      </c>
      <c r="B1924" s="61" t="s">
        <v>2078</v>
      </c>
      <c r="C1924" s="79">
        <v>9611</v>
      </c>
      <c r="D1924" s="61" t="s">
        <v>2154</v>
      </c>
      <c r="E1924" s="61" t="s">
        <v>4024</v>
      </c>
      <c r="F1924" s="78"/>
      <c r="G1924" s="58" t="s">
        <v>4857</v>
      </c>
      <c r="H1924" s="68" t="s">
        <v>3662</v>
      </c>
      <c r="I1924" s="71" t="s">
        <v>4529</v>
      </c>
      <c r="J1924" s="58">
        <v>22467</v>
      </c>
      <c r="K1924" s="58" t="s">
        <v>132</v>
      </c>
      <c r="L1924" s="58" t="s">
        <v>132</v>
      </c>
    </row>
    <row r="1925" spans="1:12" ht="14.25" customHeight="1" x14ac:dyDescent="0.3">
      <c r="A1925" s="65">
        <v>3120</v>
      </c>
      <c r="B1925" s="61" t="s">
        <v>2078</v>
      </c>
      <c r="C1925" s="79" t="s">
        <v>87</v>
      </c>
      <c r="D1925" s="61"/>
      <c r="E1925" s="64" t="s">
        <v>4042</v>
      </c>
      <c r="F1925" s="78"/>
      <c r="G1925" s="58" t="s">
        <v>4857</v>
      </c>
      <c r="H1925" s="68" t="s">
        <v>4020</v>
      </c>
      <c r="I1925" s="71" t="s">
        <v>4527</v>
      </c>
      <c r="J1925" s="59">
        <v>22467</v>
      </c>
      <c r="K1925" s="58" t="s">
        <v>132</v>
      </c>
      <c r="L1925" s="58" t="s">
        <v>132</v>
      </c>
    </row>
    <row r="1926" spans="1:12" ht="14.25" customHeight="1" x14ac:dyDescent="0.3">
      <c r="A1926" s="65">
        <v>3130</v>
      </c>
      <c r="B1926" s="61" t="s">
        <v>3113</v>
      </c>
      <c r="C1926" s="79">
        <v>4670</v>
      </c>
      <c r="D1926" s="61" t="s">
        <v>3116</v>
      </c>
      <c r="E1926" s="61" t="s">
        <v>4024</v>
      </c>
      <c r="F1926" s="78"/>
      <c r="G1926" s="58" t="s">
        <v>4859</v>
      </c>
      <c r="H1926" s="68" t="s">
        <v>4033</v>
      </c>
      <c r="I1926" s="71" t="s">
        <v>4527</v>
      </c>
      <c r="J1926" s="58">
        <v>1093</v>
      </c>
      <c r="K1926" s="58" t="s">
        <v>4855</v>
      </c>
      <c r="L1926" s="58" t="s">
        <v>4855</v>
      </c>
    </row>
    <row r="1927" spans="1:12" ht="14.25" customHeight="1" x14ac:dyDescent="0.3">
      <c r="A1927" s="65">
        <v>3130</v>
      </c>
      <c r="B1927" s="61" t="s">
        <v>3113</v>
      </c>
      <c r="C1927" s="79">
        <v>7052</v>
      </c>
      <c r="D1927" s="61" t="s">
        <v>3114</v>
      </c>
      <c r="E1927" s="61" t="s">
        <v>4024</v>
      </c>
      <c r="F1927" s="78"/>
      <c r="G1927" s="58" t="s">
        <v>4859</v>
      </c>
      <c r="H1927" s="68" t="s">
        <v>4033</v>
      </c>
      <c r="I1927" s="71" t="s">
        <v>4527</v>
      </c>
      <c r="J1927" s="58">
        <v>1093</v>
      </c>
      <c r="K1927" s="58" t="s">
        <v>4855</v>
      </c>
      <c r="L1927" s="58" t="s">
        <v>4855</v>
      </c>
    </row>
    <row r="1928" spans="1:12" ht="14.25" customHeight="1" x14ac:dyDescent="0.3">
      <c r="A1928" s="65">
        <v>3130</v>
      </c>
      <c r="B1928" s="61" t="s">
        <v>3113</v>
      </c>
      <c r="C1928" s="79">
        <v>7054</v>
      </c>
      <c r="D1928" s="61" t="s">
        <v>3118</v>
      </c>
      <c r="E1928" s="61" t="s">
        <v>4024</v>
      </c>
      <c r="F1928" s="78"/>
      <c r="G1928" s="58" t="s">
        <v>4859</v>
      </c>
      <c r="H1928" s="68" t="s">
        <v>4033</v>
      </c>
      <c r="I1928" s="71" t="s">
        <v>4527</v>
      </c>
      <c r="J1928" s="58">
        <v>1093</v>
      </c>
      <c r="K1928" s="58" t="s">
        <v>4855</v>
      </c>
      <c r="L1928" s="58" t="s">
        <v>4855</v>
      </c>
    </row>
    <row r="1929" spans="1:12" ht="14.25" customHeight="1" x14ac:dyDescent="0.3">
      <c r="A1929" s="67">
        <v>3130</v>
      </c>
      <c r="B1929" s="61" t="s">
        <v>3113</v>
      </c>
      <c r="C1929" s="79" t="s">
        <v>87</v>
      </c>
      <c r="D1929" s="61"/>
      <c r="E1929" s="62" t="s">
        <v>4032</v>
      </c>
      <c r="F1929" s="78"/>
      <c r="G1929" s="58" t="s">
        <v>4859</v>
      </c>
      <c r="H1929" s="68" t="s">
        <v>4033</v>
      </c>
      <c r="I1929" s="71" t="s">
        <v>4527</v>
      </c>
      <c r="J1929" s="58">
        <v>1093</v>
      </c>
      <c r="K1929" s="58" t="s">
        <v>4855</v>
      </c>
      <c r="L1929" s="58" t="s">
        <v>4855</v>
      </c>
    </row>
    <row r="1930" spans="1:12" ht="14.25" customHeight="1" x14ac:dyDescent="0.3">
      <c r="A1930" s="65">
        <v>3140</v>
      </c>
      <c r="B1930" s="61" t="s">
        <v>3766</v>
      </c>
      <c r="C1930" s="79">
        <v>3066</v>
      </c>
      <c r="D1930" s="61" t="s">
        <v>3837</v>
      </c>
      <c r="E1930" s="61" t="s">
        <v>4023</v>
      </c>
      <c r="F1930" s="78">
        <v>2</v>
      </c>
      <c r="G1930" s="110" t="s">
        <v>4856</v>
      </c>
      <c r="H1930" s="68" t="s">
        <v>4020</v>
      </c>
      <c r="I1930" s="71" t="s">
        <v>4527</v>
      </c>
      <c r="J1930" s="59">
        <v>2452</v>
      </c>
      <c r="K1930" s="58" t="s">
        <v>132</v>
      </c>
      <c r="L1930" s="58" t="s">
        <v>132</v>
      </c>
    </row>
    <row r="1931" spans="1:12" ht="14.25" customHeight="1" x14ac:dyDescent="0.3">
      <c r="A1931" s="65">
        <v>3140</v>
      </c>
      <c r="B1931" s="61" t="s">
        <v>3766</v>
      </c>
      <c r="C1931" s="79">
        <v>3070</v>
      </c>
      <c r="D1931" s="61" t="s">
        <v>3767</v>
      </c>
      <c r="E1931" s="61" t="s">
        <v>4056</v>
      </c>
      <c r="F1931" s="78">
        <v>1</v>
      </c>
      <c r="G1931" s="58" t="s">
        <v>4856</v>
      </c>
      <c r="H1931" s="68" t="s">
        <v>4020</v>
      </c>
      <c r="I1931" s="71" t="s">
        <v>4527</v>
      </c>
      <c r="J1931" s="58">
        <v>2452</v>
      </c>
      <c r="K1931" s="58" t="s">
        <v>132</v>
      </c>
      <c r="L1931" s="58" t="s">
        <v>132</v>
      </c>
    </row>
    <row r="1932" spans="1:12" ht="14.25" customHeight="1" x14ac:dyDescent="0.3">
      <c r="A1932" s="65">
        <v>3140</v>
      </c>
      <c r="B1932" s="61" t="s">
        <v>3766</v>
      </c>
      <c r="C1932" s="79">
        <v>5050</v>
      </c>
      <c r="D1932" s="61" t="s">
        <v>3841</v>
      </c>
      <c r="E1932" s="61" t="s">
        <v>4023</v>
      </c>
      <c r="F1932" s="78"/>
      <c r="G1932" s="58" t="s">
        <v>4857</v>
      </c>
      <c r="H1932" s="68" t="s">
        <v>4020</v>
      </c>
      <c r="I1932" s="71" t="s">
        <v>4527</v>
      </c>
      <c r="J1932" s="59">
        <v>2452</v>
      </c>
      <c r="K1932" s="58" t="s">
        <v>132</v>
      </c>
      <c r="L1932" s="58" t="s">
        <v>132</v>
      </c>
    </row>
    <row r="1933" spans="1:12" ht="14.25" customHeight="1" x14ac:dyDescent="0.3">
      <c r="A1933" s="65">
        <v>3140</v>
      </c>
      <c r="B1933" s="61" t="s">
        <v>3766</v>
      </c>
      <c r="C1933" s="79">
        <v>7219</v>
      </c>
      <c r="D1933" s="61" t="s">
        <v>3839</v>
      </c>
      <c r="E1933" s="61" t="s">
        <v>4024</v>
      </c>
      <c r="F1933" s="78"/>
      <c r="G1933" s="58" t="s">
        <v>4858</v>
      </c>
      <c r="H1933" s="68" t="s">
        <v>3662</v>
      </c>
      <c r="I1933" s="71" t="s">
        <v>4528</v>
      </c>
      <c r="J1933" s="58">
        <v>2452</v>
      </c>
      <c r="K1933" s="58" t="s">
        <v>132</v>
      </c>
      <c r="L1933" s="58" t="s">
        <v>132</v>
      </c>
    </row>
    <row r="1934" spans="1:12" ht="14.25" customHeight="1" x14ac:dyDescent="0.3">
      <c r="A1934" s="65">
        <v>3140</v>
      </c>
      <c r="B1934" s="61" t="s">
        <v>3766</v>
      </c>
      <c r="C1934" s="79">
        <v>8930</v>
      </c>
      <c r="D1934" s="61" t="s">
        <v>3843</v>
      </c>
      <c r="E1934" s="61" t="s">
        <v>4024</v>
      </c>
      <c r="F1934" s="78"/>
      <c r="G1934" s="105" t="s">
        <v>4858</v>
      </c>
      <c r="H1934" s="68" t="s">
        <v>3662</v>
      </c>
      <c r="I1934" s="71" t="s">
        <v>4528</v>
      </c>
      <c r="J1934" s="58">
        <v>2452</v>
      </c>
      <c r="K1934" s="58" t="s">
        <v>132</v>
      </c>
      <c r="L1934" s="58" t="s">
        <v>132</v>
      </c>
    </row>
    <row r="1935" spans="1:12" ht="14.25" customHeight="1" x14ac:dyDescent="0.3">
      <c r="A1935" s="67">
        <v>3140</v>
      </c>
      <c r="B1935" s="61" t="s">
        <v>3766</v>
      </c>
      <c r="C1935" s="79" t="s">
        <v>87</v>
      </c>
      <c r="D1935" s="61"/>
      <c r="E1935" s="62" t="s">
        <v>4042</v>
      </c>
      <c r="F1935" s="78"/>
      <c r="G1935" s="109" t="s">
        <v>4857</v>
      </c>
      <c r="H1935" s="106" t="s">
        <v>4020</v>
      </c>
      <c r="I1935" s="71" t="s">
        <v>4527</v>
      </c>
      <c r="J1935" s="59">
        <v>2452</v>
      </c>
      <c r="K1935" s="58" t="s">
        <v>132</v>
      </c>
      <c r="L1935" s="58" t="s">
        <v>132</v>
      </c>
    </row>
    <row r="1936" spans="1:12" ht="14.25" customHeight="1" x14ac:dyDescent="0.3">
      <c r="A1936" s="65">
        <v>3145</v>
      </c>
      <c r="B1936" s="61" t="s">
        <v>359</v>
      </c>
      <c r="C1936" s="79">
        <v>3958</v>
      </c>
      <c r="D1936" s="61" t="s">
        <v>412</v>
      </c>
      <c r="E1936" s="61" t="s">
        <v>4025</v>
      </c>
      <c r="F1936" s="78"/>
      <c r="G1936" s="58" t="s">
        <v>4857</v>
      </c>
      <c r="H1936" s="68" t="s">
        <v>3662</v>
      </c>
      <c r="I1936" s="71" t="s">
        <v>4529</v>
      </c>
      <c r="J1936" s="58">
        <v>943</v>
      </c>
      <c r="K1936" s="58" t="s">
        <v>12</v>
      </c>
      <c r="L1936" s="58" t="s">
        <v>132</v>
      </c>
    </row>
    <row r="1937" spans="1:12" ht="14.25" customHeight="1" x14ac:dyDescent="0.3">
      <c r="A1937" s="65">
        <v>3145</v>
      </c>
      <c r="B1937" s="61" t="s">
        <v>359</v>
      </c>
      <c r="C1937" s="79">
        <v>3961</v>
      </c>
      <c r="D1937" s="61" t="s">
        <v>360</v>
      </c>
      <c r="E1937" s="61" t="s">
        <v>4026</v>
      </c>
      <c r="F1937" s="78"/>
      <c r="G1937" s="58" t="s">
        <v>4859</v>
      </c>
      <c r="H1937" s="68" t="s">
        <v>4020</v>
      </c>
      <c r="I1937" s="71" t="s">
        <v>4527</v>
      </c>
      <c r="J1937" s="59">
        <v>943</v>
      </c>
      <c r="K1937" s="58" t="s">
        <v>12</v>
      </c>
      <c r="L1937" s="58" t="s">
        <v>132</v>
      </c>
    </row>
    <row r="1938" spans="1:12" ht="14.25" customHeight="1" x14ac:dyDescent="0.3">
      <c r="A1938" s="65">
        <v>3145</v>
      </c>
      <c r="B1938" s="61" t="s">
        <v>359</v>
      </c>
      <c r="C1938" s="79">
        <v>3962</v>
      </c>
      <c r="D1938" s="61" t="s">
        <v>414</v>
      </c>
      <c r="E1938" s="61" t="s">
        <v>4024</v>
      </c>
      <c r="F1938" s="78"/>
      <c r="G1938" s="58" t="s">
        <v>4857</v>
      </c>
      <c r="H1938" s="68" t="s">
        <v>3662</v>
      </c>
      <c r="I1938" s="71" t="s">
        <v>4529</v>
      </c>
      <c r="J1938" s="58">
        <v>943</v>
      </c>
      <c r="K1938" s="58" t="s">
        <v>12</v>
      </c>
      <c r="L1938" s="58" t="s">
        <v>132</v>
      </c>
    </row>
    <row r="1939" spans="1:12" ht="14.25" customHeight="1" x14ac:dyDescent="0.3">
      <c r="A1939" s="67">
        <v>3145</v>
      </c>
      <c r="B1939" s="61" t="s">
        <v>359</v>
      </c>
      <c r="C1939" s="79" t="s">
        <v>87</v>
      </c>
      <c r="D1939" s="61"/>
      <c r="E1939" s="64" t="s">
        <v>4051</v>
      </c>
      <c r="F1939" s="78"/>
      <c r="G1939" s="58" t="s">
        <v>4857</v>
      </c>
      <c r="H1939" s="68" t="s">
        <v>3662</v>
      </c>
      <c r="I1939" s="71" t="s">
        <v>4529</v>
      </c>
      <c r="J1939" s="58">
        <v>943</v>
      </c>
      <c r="K1939" s="58" t="s">
        <v>12</v>
      </c>
      <c r="L1939" s="58" t="s">
        <v>132</v>
      </c>
    </row>
    <row r="1940" spans="1:12" ht="14.25" customHeight="1" x14ac:dyDescent="0.3">
      <c r="A1940" s="65">
        <v>3146</v>
      </c>
      <c r="B1940" s="61" t="s">
        <v>572</v>
      </c>
      <c r="C1940" s="79">
        <v>1008</v>
      </c>
      <c r="D1940" s="61" t="s">
        <v>573</v>
      </c>
      <c r="E1940" s="61" t="s">
        <v>4074</v>
      </c>
      <c r="F1940" s="78"/>
      <c r="G1940" s="58" t="s">
        <v>4859</v>
      </c>
      <c r="H1940" s="68" t="s">
        <v>4066</v>
      </c>
      <c r="I1940" s="71" t="s">
        <v>4527</v>
      </c>
      <c r="J1940" s="58">
        <v>184</v>
      </c>
      <c r="K1940" s="58" t="s">
        <v>12</v>
      </c>
      <c r="L1940" s="58" t="s">
        <v>132</v>
      </c>
    </row>
    <row r="1941" spans="1:12" ht="14.25" customHeight="1" x14ac:dyDescent="0.3">
      <c r="A1941" s="65">
        <v>3146</v>
      </c>
      <c r="B1941" s="61" t="s">
        <v>572</v>
      </c>
      <c r="C1941" s="79">
        <v>1012</v>
      </c>
      <c r="D1941" s="61" t="s">
        <v>575</v>
      </c>
      <c r="E1941" s="61" t="s">
        <v>4025</v>
      </c>
      <c r="F1941" s="78"/>
      <c r="G1941" s="58" t="s">
        <v>4857</v>
      </c>
      <c r="H1941" s="68" t="s">
        <v>3662</v>
      </c>
      <c r="I1941" s="71" t="s">
        <v>4529</v>
      </c>
      <c r="J1941" s="58">
        <v>184</v>
      </c>
      <c r="K1941" s="58" t="s">
        <v>12</v>
      </c>
      <c r="L1941" s="58" t="s">
        <v>132</v>
      </c>
    </row>
    <row r="1942" spans="1:12" ht="14.25" customHeight="1" x14ac:dyDescent="0.3">
      <c r="A1942" s="67">
        <v>3146</v>
      </c>
      <c r="B1942" s="61" t="s">
        <v>572</v>
      </c>
      <c r="C1942" s="79" t="s">
        <v>87</v>
      </c>
      <c r="D1942" s="61"/>
      <c r="E1942" s="64" t="s">
        <v>4051</v>
      </c>
      <c r="F1942" s="78"/>
      <c r="G1942" s="58" t="s">
        <v>4857</v>
      </c>
      <c r="H1942" s="68" t="s">
        <v>3662</v>
      </c>
      <c r="I1942" s="71" t="s">
        <v>4529</v>
      </c>
      <c r="J1942" s="58">
        <v>184</v>
      </c>
      <c r="K1942" s="58" t="s">
        <v>12</v>
      </c>
      <c r="L1942" s="58" t="s">
        <v>132</v>
      </c>
    </row>
    <row r="1943" spans="1:12" ht="14.25" customHeight="1" x14ac:dyDescent="0.3">
      <c r="A1943" s="65">
        <v>3147</v>
      </c>
      <c r="B1943" s="61" t="s">
        <v>3224</v>
      </c>
      <c r="C1943" s="79">
        <v>7154</v>
      </c>
      <c r="D1943" s="61" t="s">
        <v>3225</v>
      </c>
      <c r="E1943" s="61" t="s">
        <v>4024</v>
      </c>
      <c r="F1943" s="78"/>
      <c r="G1943" s="58" t="s">
        <v>4859</v>
      </c>
      <c r="H1943" s="68" t="s">
        <v>4033</v>
      </c>
      <c r="I1943" s="71" t="s">
        <v>4527</v>
      </c>
      <c r="J1943" s="58">
        <v>222</v>
      </c>
      <c r="K1943" s="58" t="s">
        <v>12</v>
      </c>
      <c r="L1943" s="58" t="s">
        <v>12</v>
      </c>
    </row>
    <row r="1944" spans="1:12" ht="14.25" customHeight="1" x14ac:dyDescent="0.3">
      <c r="A1944" s="65">
        <v>3147</v>
      </c>
      <c r="B1944" s="61" t="s">
        <v>3224</v>
      </c>
      <c r="C1944" s="79">
        <v>7156</v>
      </c>
      <c r="D1944" s="61" t="s">
        <v>3227</v>
      </c>
      <c r="E1944" s="61" t="s">
        <v>4024</v>
      </c>
      <c r="F1944" s="78"/>
      <c r="G1944" s="58" t="s">
        <v>4857</v>
      </c>
      <c r="H1944" s="68" t="s">
        <v>3662</v>
      </c>
      <c r="I1944" s="71" t="s">
        <v>4529</v>
      </c>
      <c r="J1944" s="58">
        <v>222</v>
      </c>
      <c r="K1944" s="58" t="s">
        <v>12</v>
      </c>
      <c r="L1944" s="58" t="s">
        <v>132</v>
      </c>
    </row>
    <row r="1945" spans="1:12" ht="14.25" customHeight="1" x14ac:dyDescent="0.3">
      <c r="A1945" s="67">
        <v>3147</v>
      </c>
      <c r="B1945" s="61" t="s">
        <v>3224</v>
      </c>
      <c r="C1945" s="79" t="s">
        <v>87</v>
      </c>
      <c r="D1945" s="61"/>
      <c r="E1945" s="62" t="s">
        <v>4078</v>
      </c>
      <c r="F1945" s="78"/>
      <c r="G1945" s="58" t="s">
        <v>4857</v>
      </c>
      <c r="H1945" s="68" t="s">
        <v>3662</v>
      </c>
      <c r="I1945" s="71" t="s">
        <v>4529</v>
      </c>
      <c r="J1945" s="58">
        <v>222</v>
      </c>
      <c r="K1945" s="58" t="s">
        <v>12</v>
      </c>
      <c r="L1945" s="58" t="s">
        <v>132</v>
      </c>
    </row>
    <row r="1946" spans="1:12" ht="14.25" customHeight="1" x14ac:dyDescent="0.3">
      <c r="A1946" s="65">
        <v>3148</v>
      </c>
      <c r="B1946" s="61" t="s">
        <v>3070</v>
      </c>
      <c r="C1946" s="79">
        <v>6812</v>
      </c>
      <c r="D1946" s="61" t="s">
        <v>3071</v>
      </c>
      <c r="E1946" s="61" t="s">
        <v>4025</v>
      </c>
      <c r="F1946" s="78"/>
      <c r="G1946" s="58" t="s">
        <v>4859</v>
      </c>
      <c r="H1946" s="68" t="s">
        <v>4033</v>
      </c>
      <c r="I1946" s="71" t="s">
        <v>4527</v>
      </c>
      <c r="J1946" s="58">
        <v>82</v>
      </c>
      <c r="K1946" s="58" t="s">
        <v>12</v>
      </c>
      <c r="L1946" s="58" t="s">
        <v>12</v>
      </c>
    </row>
    <row r="1947" spans="1:12" ht="14.25" customHeight="1" x14ac:dyDescent="0.3">
      <c r="A1947" s="67">
        <v>3148</v>
      </c>
      <c r="B1947" s="61" t="s">
        <v>3070</v>
      </c>
      <c r="C1947" s="79" t="s">
        <v>87</v>
      </c>
      <c r="D1947" s="61"/>
      <c r="E1947" s="62" t="s">
        <v>4051</v>
      </c>
      <c r="F1947" s="78"/>
      <c r="G1947" s="58" t="s">
        <v>4859</v>
      </c>
      <c r="H1947" s="68" t="s">
        <v>4033</v>
      </c>
      <c r="I1947" s="71" t="s">
        <v>4527</v>
      </c>
      <c r="J1947" s="58">
        <v>82</v>
      </c>
      <c r="K1947" s="58" t="s">
        <v>12</v>
      </c>
      <c r="L1947" s="58" t="s">
        <v>12</v>
      </c>
    </row>
    <row r="1948" spans="1:12" ht="14.25" customHeight="1" x14ac:dyDescent="0.3">
      <c r="A1948" s="65">
        <v>3200</v>
      </c>
      <c r="B1948" s="61" t="s">
        <v>3993</v>
      </c>
      <c r="C1948" s="79">
        <v>9791</v>
      </c>
      <c r="D1948" s="61" t="s">
        <v>3998</v>
      </c>
      <c r="E1948" s="61" t="s">
        <v>4025</v>
      </c>
      <c r="F1948" s="78"/>
      <c r="G1948" s="58" t="s">
        <v>4858</v>
      </c>
      <c r="H1948" s="68" t="s">
        <v>4033</v>
      </c>
      <c r="I1948" s="71" t="s">
        <v>4528</v>
      </c>
      <c r="J1948" s="58">
        <v>903</v>
      </c>
      <c r="K1948" s="58" t="s">
        <v>12</v>
      </c>
      <c r="L1948" s="58" t="s">
        <v>132</v>
      </c>
    </row>
    <row r="1949" spans="1:12" ht="14.25" customHeight="1" x14ac:dyDescent="0.3">
      <c r="A1949" s="65">
        <v>3200</v>
      </c>
      <c r="B1949" s="61" t="s">
        <v>3993</v>
      </c>
      <c r="C1949" s="79">
        <v>9795</v>
      </c>
      <c r="D1949" s="61" t="s">
        <v>3994</v>
      </c>
      <c r="E1949" s="61" t="s">
        <v>4023</v>
      </c>
      <c r="F1949" s="78"/>
      <c r="G1949" s="58" t="s">
        <v>4857</v>
      </c>
      <c r="H1949" s="68" t="s">
        <v>4033</v>
      </c>
      <c r="I1949" s="71" t="s">
        <v>4527</v>
      </c>
      <c r="J1949" s="59">
        <v>903</v>
      </c>
      <c r="K1949" s="58" t="s">
        <v>12</v>
      </c>
      <c r="L1949" s="58" t="s">
        <v>132</v>
      </c>
    </row>
    <row r="1950" spans="1:12" ht="14.25" customHeight="1" x14ac:dyDescent="0.3">
      <c r="A1950" s="65">
        <v>3200</v>
      </c>
      <c r="B1950" s="61" t="s">
        <v>3993</v>
      </c>
      <c r="C1950" s="79">
        <v>9799</v>
      </c>
      <c r="D1950" s="61" t="s">
        <v>3996</v>
      </c>
      <c r="E1950" s="61" t="s">
        <v>4023</v>
      </c>
      <c r="F1950" s="78"/>
      <c r="G1950" s="58" t="s">
        <v>4857</v>
      </c>
      <c r="H1950" s="68" t="s">
        <v>4033</v>
      </c>
      <c r="I1950" s="71" t="s">
        <v>4527</v>
      </c>
      <c r="J1950" s="59">
        <v>903</v>
      </c>
      <c r="K1950" s="58" t="s">
        <v>12</v>
      </c>
      <c r="L1950" s="58" t="s">
        <v>132</v>
      </c>
    </row>
    <row r="1951" spans="1:12" ht="14.25" customHeight="1" x14ac:dyDescent="0.3">
      <c r="A1951" s="67">
        <v>3200</v>
      </c>
      <c r="B1951" s="61" t="s">
        <v>3993</v>
      </c>
      <c r="C1951" s="79" t="s">
        <v>87</v>
      </c>
      <c r="D1951" s="61"/>
      <c r="E1951" s="62" t="s">
        <v>4042</v>
      </c>
      <c r="F1951" s="78"/>
      <c r="G1951" s="58" t="s">
        <v>4857</v>
      </c>
      <c r="H1951" s="68" t="s">
        <v>4033</v>
      </c>
      <c r="I1951" s="71" t="s">
        <v>4527</v>
      </c>
      <c r="J1951" s="59">
        <v>903</v>
      </c>
      <c r="K1951" s="58" t="s">
        <v>12</v>
      </c>
      <c r="L1951" s="58" t="s">
        <v>132</v>
      </c>
    </row>
    <row r="1952" spans="1:12" ht="14.25" customHeight="1" x14ac:dyDescent="0.3">
      <c r="A1952" s="65">
        <v>3210</v>
      </c>
      <c r="B1952" s="61" t="s">
        <v>3985</v>
      </c>
      <c r="C1952" s="79">
        <v>9725</v>
      </c>
      <c r="D1952" s="61" t="s">
        <v>3988</v>
      </c>
      <c r="E1952" s="61" t="s">
        <v>4024</v>
      </c>
      <c r="F1952" s="78"/>
      <c r="G1952" s="58" t="s">
        <v>4857</v>
      </c>
      <c r="H1952" s="68" t="s">
        <v>3662</v>
      </c>
      <c r="I1952" s="71" t="s">
        <v>4529</v>
      </c>
      <c r="J1952" s="58">
        <v>759</v>
      </c>
      <c r="K1952" s="58" t="s">
        <v>12</v>
      </c>
      <c r="L1952" s="58" t="s">
        <v>132</v>
      </c>
    </row>
    <row r="1953" spans="1:12" ht="14.25" customHeight="1" x14ac:dyDescent="0.3">
      <c r="A1953" s="65">
        <v>3210</v>
      </c>
      <c r="B1953" s="61" t="s">
        <v>3985</v>
      </c>
      <c r="C1953" s="79">
        <v>9729</v>
      </c>
      <c r="D1953" s="61" t="s">
        <v>3986</v>
      </c>
      <c r="E1953" s="61" t="s">
        <v>4024</v>
      </c>
      <c r="F1953" s="78"/>
      <c r="G1953" s="58" t="s">
        <v>4857</v>
      </c>
      <c r="H1953" s="68" t="s">
        <v>3662</v>
      </c>
      <c r="I1953" s="71" t="s">
        <v>4529</v>
      </c>
      <c r="J1953" s="58">
        <v>759</v>
      </c>
      <c r="K1953" s="58" t="s">
        <v>12</v>
      </c>
      <c r="L1953" s="58" t="s">
        <v>132</v>
      </c>
    </row>
    <row r="1954" spans="1:12" ht="14.25" customHeight="1" x14ac:dyDescent="0.3">
      <c r="A1954" s="65">
        <v>3210</v>
      </c>
      <c r="B1954" s="61" t="s">
        <v>3985</v>
      </c>
      <c r="C1954" s="79">
        <v>9733</v>
      </c>
      <c r="D1954" s="61" t="s">
        <v>3990</v>
      </c>
      <c r="E1954" s="61" t="s">
        <v>4024</v>
      </c>
      <c r="F1954" s="78"/>
      <c r="G1954" s="58" t="s">
        <v>4857</v>
      </c>
      <c r="H1954" s="68" t="s">
        <v>3662</v>
      </c>
      <c r="I1954" s="71" t="s">
        <v>4529</v>
      </c>
      <c r="J1954" s="58">
        <v>759</v>
      </c>
      <c r="K1954" s="58" t="s">
        <v>12</v>
      </c>
      <c r="L1954" s="58" t="s">
        <v>132</v>
      </c>
    </row>
    <row r="1955" spans="1:12" ht="14.25" customHeight="1" x14ac:dyDescent="0.3">
      <c r="A1955" s="67">
        <v>3210</v>
      </c>
      <c r="B1955" s="61" t="s">
        <v>3985</v>
      </c>
      <c r="C1955" s="79" t="s">
        <v>87</v>
      </c>
      <c r="D1955" s="61"/>
      <c r="E1955" s="62" t="s">
        <v>4032</v>
      </c>
      <c r="F1955" s="78"/>
      <c r="G1955" s="58" t="s">
        <v>4857</v>
      </c>
      <c r="H1955" s="68" t="s">
        <v>3662</v>
      </c>
      <c r="I1955" s="71" t="s">
        <v>4529</v>
      </c>
      <c r="J1955" s="58">
        <v>759</v>
      </c>
      <c r="K1955" s="58" t="s">
        <v>12</v>
      </c>
      <c r="L1955" s="58" t="s">
        <v>132</v>
      </c>
    </row>
    <row r="1956" spans="1:12" ht="14.25" customHeight="1" x14ac:dyDescent="0.3">
      <c r="A1956" s="65">
        <v>3220</v>
      </c>
      <c r="B1956" s="61" t="s">
        <v>2281</v>
      </c>
      <c r="C1956" s="79">
        <v>4227</v>
      </c>
      <c r="D1956" s="61" t="s">
        <v>2282</v>
      </c>
      <c r="E1956" s="61" t="s">
        <v>4024</v>
      </c>
      <c r="F1956" s="78"/>
      <c r="G1956" s="58" t="s">
        <v>4857</v>
      </c>
      <c r="H1956" s="68" t="s">
        <v>3662</v>
      </c>
      <c r="I1956" s="71" t="s">
        <v>4529</v>
      </c>
      <c r="J1956" s="58">
        <v>200</v>
      </c>
      <c r="K1956" s="58" t="s">
        <v>12</v>
      </c>
      <c r="L1956" s="58" t="s">
        <v>132</v>
      </c>
    </row>
    <row r="1957" spans="1:12" ht="14.25" customHeight="1" x14ac:dyDescent="0.3">
      <c r="A1957" s="65">
        <v>3220</v>
      </c>
      <c r="B1957" s="61" t="s">
        <v>2281</v>
      </c>
      <c r="C1957" s="79">
        <v>4231</v>
      </c>
      <c r="D1957" s="61" t="s">
        <v>2284</v>
      </c>
      <c r="E1957" s="61" t="s">
        <v>4025</v>
      </c>
      <c r="F1957" s="78"/>
      <c r="G1957" s="58" t="s">
        <v>4857</v>
      </c>
      <c r="H1957" s="68" t="s">
        <v>3662</v>
      </c>
      <c r="I1957" s="71" t="s">
        <v>4529</v>
      </c>
      <c r="J1957" s="58">
        <v>200</v>
      </c>
      <c r="K1957" s="58" t="s">
        <v>12</v>
      </c>
      <c r="L1957" s="58" t="s">
        <v>132</v>
      </c>
    </row>
    <row r="1958" spans="1:12" ht="14.25" customHeight="1" x14ac:dyDescent="0.3">
      <c r="A1958" s="65">
        <v>3220</v>
      </c>
      <c r="B1958" s="61" t="s">
        <v>2281</v>
      </c>
      <c r="C1958" s="79" t="s">
        <v>87</v>
      </c>
      <c r="D1958" s="61"/>
      <c r="E1958" s="62" t="s">
        <v>4051</v>
      </c>
      <c r="F1958" s="78"/>
      <c r="G1958" s="58" t="s">
        <v>4857</v>
      </c>
      <c r="H1958" s="68" t="s">
        <v>3662</v>
      </c>
      <c r="I1958" s="71" t="s">
        <v>4529</v>
      </c>
      <c r="J1958" s="58">
        <v>200</v>
      </c>
      <c r="K1958" s="58" t="s">
        <v>12</v>
      </c>
      <c r="L1958" s="58" t="s">
        <v>132</v>
      </c>
    </row>
    <row r="1959" spans="1:12" ht="14.25" customHeight="1" x14ac:dyDescent="0.3">
      <c r="A1959" s="65">
        <v>3230</v>
      </c>
      <c r="B1959" s="61" t="s">
        <v>2717</v>
      </c>
      <c r="C1959" s="79">
        <v>5123</v>
      </c>
      <c r="D1959" s="61" t="s">
        <v>2718</v>
      </c>
      <c r="E1959" s="61" t="s">
        <v>4025</v>
      </c>
      <c r="F1959" s="78"/>
      <c r="G1959" s="58" t="s">
        <v>4857</v>
      </c>
      <c r="H1959" s="68" t="s">
        <v>3662</v>
      </c>
      <c r="I1959" s="71" t="s">
        <v>4529</v>
      </c>
      <c r="J1959" s="58">
        <v>68</v>
      </c>
      <c r="K1959" s="58" t="s">
        <v>12</v>
      </c>
      <c r="L1959" s="58" t="s">
        <v>132</v>
      </c>
    </row>
    <row r="1960" spans="1:12" ht="14.25" customHeight="1" x14ac:dyDescent="0.3">
      <c r="A1960" s="67">
        <v>3230</v>
      </c>
      <c r="B1960" s="61" t="s">
        <v>2717</v>
      </c>
      <c r="C1960" s="79" t="s">
        <v>87</v>
      </c>
      <c r="D1960" s="61"/>
      <c r="E1960" s="62" t="s">
        <v>4091</v>
      </c>
      <c r="F1960" s="78"/>
      <c r="G1960" s="58" t="s">
        <v>4857</v>
      </c>
      <c r="H1960" s="68" t="s">
        <v>3662</v>
      </c>
      <c r="I1960" s="71" t="s">
        <v>4529</v>
      </c>
      <c r="J1960" s="58">
        <v>68</v>
      </c>
      <c r="K1960" s="58" t="s">
        <v>12</v>
      </c>
      <c r="L1960" s="58" t="s">
        <v>132</v>
      </c>
    </row>
    <row r="1961" spans="1:12" ht="14.25" customHeight="1" x14ac:dyDescent="0.3">
      <c r="A1961" s="65">
        <v>8001</v>
      </c>
      <c r="B1961" s="61" t="s">
        <v>678</v>
      </c>
      <c r="C1961" s="79">
        <v>15</v>
      </c>
      <c r="D1961" s="61" t="s">
        <v>694</v>
      </c>
      <c r="E1961" s="61" t="s">
        <v>4025</v>
      </c>
      <c r="F1961" s="78"/>
      <c r="G1961" s="58" t="s">
        <v>4858</v>
      </c>
      <c r="H1961" s="68" t="s">
        <v>3662</v>
      </c>
      <c r="I1961" s="71" t="s">
        <v>4528</v>
      </c>
      <c r="J1961" s="58">
        <v>18275</v>
      </c>
      <c r="K1961" s="58" t="s">
        <v>132</v>
      </c>
      <c r="L1961" s="58" t="s">
        <v>132</v>
      </c>
    </row>
    <row r="1962" spans="1:12" ht="14.25" customHeight="1" x14ac:dyDescent="0.3">
      <c r="A1962" s="65">
        <v>8001</v>
      </c>
      <c r="B1962" s="61" t="s">
        <v>678</v>
      </c>
      <c r="C1962" s="79">
        <v>75</v>
      </c>
      <c r="D1962" s="61" t="s">
        <v>696</v>
      </c>
      <c r="E1962" s="61" t="s">
        <v>4024</v>
      </c>
      <c r="F1962" s="78"/>
      <c r="G1962" s="58" t="s">
        <v>4858</v>
      </c>
      <c r="H1962" s="68" t="s">
        <v>4033</v>
      </c>
      <c r="I1962" s="71" t="s">
        <v>4528</v>
      </c>
      <c r="J1962" s="58">
        <v>18275</v>
      </c>
      <c r="K1962" s="58" t="s">
        <v>132</v>
      </c>
      <c r="L1962" s="58" t="s">
        <v>132</v>
      </c>
    </row>
    <row r="1963" spans="1:12" ht="14.25" customHeight="1" x14ac:dyDescent="0.3">
      <c r="A1963" s="65">
        <v>8001</v>
      </c>
      <c r="B1963" s="61" t="s">
        <v>678</v>
      </c>
      <c r="C1963" s="79">
        <v>149</v>
      </c>
      <c r="D1963" s="61" t="s">
        <v>708</v>
      </c>
      <c r="E1963" s="61" t="s">
        <v>4031</v>
      </c>
      <c r="F1963" s="78"/>
      <c r="G1963" s="58" t="s">
        <v>4858</v>
      </c>
      <c r="H1963" s="68" t="s">
        <v>3662</v>
      </c>
      <c r="I1963" s="71" t="s">
        <v>4528</v>
      </c>
      <c r="J1963" s="58">
        <v>18275</v>
      </c>
      <c r="K1963" s="58" t="s">
        <v>132</v>
      </c>
      <c r="L1963" s="58" t="s">
        <v>132</v>
      </c>
    </row>
    <row r="1964" spans="1:12" ht="14.25" customHeight="1" x14ac:dyDescent="0.3">
      <c r="A1964" s="65">
        <v>8001</v>
      </c>
      <c r="B1964" s="61" t="s">
        <v>678</v>
      </c>
      <c r="C1964" s="79">
        <v>493</v>
      </c>
      <c r="D1964" s="61" t="s">
        <v>698</v>
      </c>
      <c r="E1964" s="61" t="s">
        <v>4031</v>
      </c>
      <c r="F1964" s="78"/>
      <c r="G1964" s="58" t="s">
        <v>4858</v>
      </c>
      <c r="H1964" s="68" t="s">
        <v>3662</v>
      </c>
      <c r="I1964" s="71" t="s">
        <v>4528</v>
      </c>
      <c r="J1964" s="58">
        <v>18275</v>
      </c>
      <c r="K1964" s="58" t="s">
        <v>132</v>
      </c>
      <c r="L1964" s="58" t="s">
        <v>132</v>
      </c>
    </row>
    <row r="1965" spans="1:12" ht="14.25" customHeight="1" x14ac:dyDescent="0.3">
      <c r="A1965" s="65">
        <v>8001</v>
      </c>
      <c r="B1965" s="61" t="s">
        <v>678</v>
      </c>
      <c r="C1965" s="79">
        <v>653</v>
      </c>
      <c r="D1965" s="61" t="s">
        <v>769</v>
      </c>
      <c r="E1965" s="61" t="s">
        <v>4024</v>
      </c>
      <c r="F1965" s="78"/>
      <c r="G1965" s="58" t="s">
        <v>4858</v>
      </c>
      <c r="H1965" s="68" t="s">
        <v>4033</v>
      </c>
      <c r="I1965" s="71" t="s">
        <v>4528</v>
      </c>
      <c r="J1965" s="58">
        <v>18275</v>
      </c>
      <c r="K1965" s="58" t="s">
        <v>132</v>
      </c>
      <c r="L1965" s="58" t="s">
        <v>132</v>
      </c>
    </row>
    <row r="1966" spans="1:12" ht="14.25" customHeight="1" x14ac:dyDescent="0.3">
      <c r="A1966" s="65">
        <v>8001</v>
      </c>
      <c r="B1966" s="61" t="s">
        <v>678</v>
      </c>
      <c r="C1966" s="79">
        <v>655</v>
      </c>
      <c r="D1966" s="61" t="s">
        <v>738</v>
      </c>
      <c r="E1966" s="61" t="s">
        <v>4026</v>
      </c>
      <c r="F1966" s="78"/>
      <c r="G1966" s="58" t="s">
        <v>4857</v>
      </c>
      <c r="H1966" s="68" t="s">
        <v>4020</v>
      </c>
      <c r="I1966" s="71" t="s">
        <v>4527</v>
      </c>
      <c r="J1966" s="59">
        <v>18275</v>
      </c>
      <c r="K1966" s="58" t="s">
        <v>132</v>
      </c>
      <c r="L1966" s="58" t="s">
        <v>132</v>
      </c>
    </row>
    <row r="1967" spans="1:12" ht="14.25" customHeight="1" x14ac:dyDescent="0.3">
      <c r="A1967" s="65">
        <v>8001</v>
      </c>
      <c r="B1967" s="61" t="s">
        <v>678</v>
      </c>
      <c r="C1967" s="79">
        <v>657</v>
      </c>
      <c r="D1967" s="61" t="s">
        <v>692</v>
      </c>
      <c r="E1967" s="61" t="s">
        <v>4024</v>
      </c>
      <c r="F1967" s="78"/>
      <c r="G1967" s="58" t="s">
        <v>4858</v>
      </c>
      <c r="H1967" s="68" t="s">
        <v>4033</v>
      </c>
      <c r="I1967" s="71" t="s">
        <v>4528</v>
      </c>
      <c r="J1967" s="58">
        <v>18275</v>
      </c>
      <c r="K1967" s="58" t="s">
        <v>132</v>
      </c>
      <c r="L1967" s="58" t="s">
        <v>132</v>
      </c>
    </row>
    <row r="1968" spans="1:12" ht="14.25" customHeight="1" x14ac:dyDescent="0.3">
      <c r="A1968" s="65">
        <v>8001</v>
      </c>
      <c r="B1968" s="61" t="s">
        <v>678</v>
      </c>
      <c r="C1968" s="79">
        <v>1279</v>
      </c>
      <c r="D1968" s="61" t="s">
        <v>700</v>
      </c>
      <c r="E1968" s="61" t="s">
        <v>4024</v>
      </c>
      <c r="F1968" s="78"/>
      <c r="G1968" s="58" t="s">
        <v>4858</v>
      </c>
      <c r="H1968" s="68" t="s">
        <v>4033</v>
      </c>
      <c r="I1968" s="71" t="s">
        <v>4528</v>
      </c>
      <c r="J1968" s="58">
        <v>18275</v>
      </c>
      <c r="K1968" s="58" t="s">
        <v>132</v>
      </c>
      <c r="L1968" s="58" t="s">
        <v>132</v>
      </c>
    </row>
    <row r="1969" spans="1:12" ht="14.25" customHeight="1" x14ac:dyDescent="0.3">
      <c r="A1969" s="65">
        <v>8001</v>
      </c>
      <c r="B1969" s="61" t="s">
        <v>678</v>
      </c>
      <c r="C1969" s="79">
        <v>1371</v>
      </c>
      <c r="D1969" s="61" t="s">
        <v>724</v>
      </c>
      <c r="E1969" s="61" t="s">
        <v>4031</v>
      </c>
      <c r="F1969" s="78"/>
      <c r="G1969" s="58" t="s">
        <v>4858</v>
      </c>
      <c r="H1969" s="68" t="s">
        <v>3662</v>
      </c>
      <c r="I1969" s="71" t="s">
        <v>4528</v>
      </c>
      <c r="J1969" s="58">
        <v>18275</v>
      </c>
      <c r="K1969" s="58" t="s">
        <v>132</v>
      </c>
      <c r="L1969" s="58" t="s">
        <v>132</v>
      </c>
    </row>
    <row r="1970" spans="1:12" ht="14.25" customHeight="1" x14ac:dyDescent="0.3">
      <c r="A1970" s="65">
        <v>8001</v>
      </c>
      <c r="B1970" s="61" t="s">
        <v>678</v>
      </c>
      <c r="C1970" s="79">
        <v>1387</v>
      </c>
      <c r="D1970" s="61" t="s">
        <v>710</v>
      </c>
      <c r="E1970" s="61" t="s">
        <v>4031</v>
      </c>
      <c r="F1970" s="78"/>
      <c r="G1970" s="58" t="s">
        <v>4858</v>
      </c>
      <c r="H1970" s="68" t="s">
        <v>3662</v>
      </c>
      <c r="I1970" s="71" t="s">
        <v>4528</v>
      </c>
      <c r="J1970" s="58">
        <v>18275</v>
      </c>
      <c r="K1970" s="58" t="s">
        <v>132</v>
      </c>
      <c r="L1970" s="58" t="s">
        <v>132</v>
      </c>
    </row>
    <row r="1971" spans="1:12" ht="14.25" customHeight="1" x14ac:dyDescent="0.3">
      <c r="A1971" s="65">
        <v>8001</v>
      </c>
      <c r="B1971" s="61" t="s">
        <v>678</v>
      </c>
      <c r="C1971" s="79">
        <v>1505</v>
      </c>
      <c r="D1971" s="61" t="s">
        <v>3835</v>
      </c>
      <c r="E1971" s="61" t="s">
        <v>4021</v>
      </c>
      <c r="F1971" s="78">
        <v>1</v>
      </c>
      <c r="G1971" s="58" t="s">
        <v>4856</v>
      </c>
      <c r="H1971" s="68" t="s">
        <v>4020</v>
      </c>
      <c r="I1971" s="71" t="s">
        <v>4527</v>
      </c>
      <c r="J1971" s="58">
        <v>18275</v>
      </c>
      <c r="K1971" s="58" t="s">
        <v>132</v>
      </c>
      <c r="L1971" s="58" t="s">
        <v>132</v>
      </c>
    </row>
    <row r="1972" spans="1:12" ht="14.25" customHeight="1" x14ac:dyDescent="0.3">
      <c r="A1972" s="65">
        <v>8001</v>
      </c>
      <c r="B1972" s="61" t="s">
        <v>678</v>
      </c>
      <c r="C1972" s="79">
        <v>1633</v>
      </c>
      <c r="D1972" s="61" t="s">
        <v>706</v>
      </c>
      <c r="E1972" s="61" t="s">
        <v>4026</v>
      </c>
      <c r="F1972" s="78"/>
      <c r="G1972" s="58" t="s">
        <v>4857</v>
      </c>
      <c r="H1972" s="68" t="s">
        <v>4020</v>
      </c>
      <c r="I1972" s="71" t="s">
        <v>4527</v>
      </c>
      <c r="J1972" s="59">
        <v>18275</v>
      </c>
      <c r="K1972" s="58" t="s">
        <v>132</v>
      </c>
      <c r="L1972" s="58" t="s">
        <v>132</v>
      </c>
    </row>
    <row r="1973" spans="1:12" ht="14.25" customHeight="1" x14ac:dyDescent="0.3">
      <c r="A1973" s="65">
        <v>8001</v>
      </c>
      <c r="B1973" s="61" t="s">
        <v>678</v>
      </c>
      <c r="C1973" s="79">
        <v>1791</v>
      </c>
      <c r="D1973" s="61" t="s">
        <v>716</v>
      </c>
      <c r="E1973" s="61" t="s">
        <v>4024</v>
      </c>
      <c r="F1973" s="78"/>
      <c r="G1973" s="58" t="s">
        <v>4858</v>
      </c>
      <c r="H1973" s="68" t="s">
        <v>4033</v>
      </c>
      <c r="I1973" s="71" t="s">
        <v>4528</v>
      </c>
      <c r="J1973" s="58">
        <v>18275</v>
      </c>
      <c r="K1973" s="58" t="s">
        <v>132</v>
      </c>
      <c r="L1973" s="58" t="s">
        <v>132</v>
      </c>
    </row>
    <row r="1974" spans="1:12" ht="14.25" customHeight="1" x14ac:dyDescent="0.3">
      <c r="A1974" s="65">
        <v>8001</v>
      </c>
      <c r="B1974" s="61" t="s">
        <v>678</v>
      </c>
      <c r="C1974" s="79">
        <v>1795</v>
      </c>
      <c r="D1974" s="61" t="s">
        <v>718</v>
      </c>
      <c r="E1974" s="61" t="s">
        <v>4025</v>
      </c>
      <c r="F1974" s="78"/>
      <c r="G1974" s="58" t="s">
        <v>4858</v>
      </c>
      <c r="H1974" s="68" t="s">
        <v>4033</v>
      </c>
      <c r="I1974" s="71" t="s">
        <v>4528</v>
      </c>
      <c r="J1974" s="58">
        <v>18275</v>
      </c>
      <c r="K1974" s="58" t="s">
        <v>132</v>
      </c>
      <c r="L1974" s="58" t="s">
        <v>132</v>
      </c>
    </row>
    <row r="1975" spans="1:12" ht="14.25" customHeight="1" x14ac:dyDescent="0.3">
      <c r="A1975" s="65">
        <v>8001</v>
      </c>
      <c r="B1975" s="61" t="s">
        <v>678</v>
      </c>
      <c r="C1975" s="79">
        <v>1882</v>
      </c>
      <c r="D1975" s="61" t="s">
        <v>720</v>
      </c>
      <c r="E1975" s="61" t="s">
        <v>4024</v>
      </c>
      <c r="F1975" s="78"/>
      <c r="G1975" s="58" t="s">
        <v>4858</v>
      </c>
      <c r="H1975" s="68" t="s">
        <v>4033</v>
      </c>
      <c r="I1975" s="71" t="s">
        <v>4528</v>
      </c>
      <c r="J1975" s="58">
        <v>18275</v>
      </c>
      <c r="K1975" s="58" t="s">
        <v>132</v>
      </c>
      <c r="L1975" s="58" t="s">
        <v>132</v>
      </c>
    </row>
    <row r="1976" spans="1:12" ht="14.25" customHeight="1" x14ac:dyDescent="0.3">
      <c r="A1976" s="65">
        <v>8001</v>
      </c>
      <c r="B1976" s="61" t="s">
        <v>678</v>
      </c>
      <c r="C1976" s="79">
        <v>2035</v>
      </c>
      <c r="D1976" s="61" t="s">
        <v>726</v>
      </c>
      <c r="E1976" s="61" t="s">
        <v>4024</v>
      </c>
      <c r="F1976" s="78"/>
      <c r="G1976" s="58" t="s">
        <v>4858</v>
      </c>
      <c r="H1976" s="68" t="s">
        <v>3662</v>
      </c>
      <c r="I1976" s="71" t="s">
        <v>4528</v>
      </c>
      <c r="J1976" s="58">
        <v>18275</v>
      </c>
      <c r="K1976" s="58" t="s">
        <v>132</v>
      </c>
      <c r="L1976" s="58" t="s">
        <v>132</v>
      </c>
    </row>
    <row r="1977" spans="1:12" ht="14.25" customHeight="1" x14ac:dyDescent="0.3">
      <c r="A1977" s="65">
        <v>8001</v>
      </c>
      <c r="B1977" s="61" t="s">
        <v>678</v>
      </c>
      <c r="C1977" s="79">
        <v>2067</v>
      </c>
      <c r="D1977" s="61" t="s">
        <v>702</v>
      </c>
      <c r="E1977" s="61" t="s">
        <v>4025</v>
      </c>
      <c r="F1977" s="78"/>
      <c r="G1977" s="58" t="s">
        <v>4858</v>
      </c>
      <c r="H1977" s="68" t="s">
        <v>4033</v>
      </c>
      <c r="I1977" s="71" t="s">
        <v>4528</v>
      </c>
      <c r="J1977" s="58">
        <v>18275</v>
      </c>
      <c r="K1977" s="58" t="s">
        <v>132</v>
      </c>
      <c r="L1977" s="58" t="s">
        <v>132</v>
      </c>
    </row>
    <row r="1978" spans="1:12" ht="14.25" customHeight="1" x14ac:dyDescent="0.3">
      <c r="A1978" s="65">
        <v>8001</v>
      </c>
      <c r="B1978" s="61" t="s">
        <v>678</v>
      </c>
      <c r="C1978" s="79">
        <v>2196</v>
      </c>
      <c r="D1978" s="61" t="s">
        <v>704</v>
      </c>
      <c r="E1978" s="61" t="s">
        <v>4025</v>
      </c>
      <c r="F1978" s="78"/>
      <c r="G1978" s="114" t="s">
        <v>7967</v>
      </c>
      <c r="H1978" s="68" t="s">
        <v>3662</v>
      </c>
      <c r="I1978" s="71" t="s">
        <v>4529</v>
      </c>
      <c r="J1978" s="58">
        <v>18275</v>
      </c>
      <c r="K1978" s="58" t="s">
        <v>132</v>
      </c>
      <c r="L1978" s="58" t="s">
        <v>132</v>
      </c>
    </row>
    <row r="1979" spans="1:12" ht="14.25" customHeight="1" x14ac:dyDescent="0.3">
      <c r="A1979" s="65">
        <v>8001</v>
      </c>
      <c r="B1979" s="61" t="s">
        <v>678</v>
      </c>
      <c r="C1979" s="79">
        <v>2837</v>
      </c>
      <c r="D1979" s="61" t="s">
        <v>728</v>
      </c>
      <c r="E1979" s="61" t="s">
        <v>4024</v>
      </c>
      <c r="F1979" s="78"/>
      <c r="G1979" s="58" t="s">
        <v>4858</v>
      </c>
      <c r="H1979" s="68" t="s">
        <v>3662</v>
      </c>
      <c r="I1979" s="71" t="s">
        <v>4528</v>
      </c>
      <c r="J1979" s="58">
        <v>18275</v>
      </c>
      <c r="K1979" s="58" t="s">
        <v>132</v>
      </c>
      <c r="L1979" s="58" t="s">
        <v>132</v>
      </c>
    </row>
    <row r="1980" spans="1:12" ht="14.25" customHeight="1" x14ac:dyDescent="0.3">
      <c r="A1980" s="65">
        <v>8001</v>
      </c>
      <c r="B1980" s="61" t="s">
        <v>678</v>
      </c>
      <c r="C1980" s="79">
        <v>3326</v>
      </c>
      <c r="D1980" s="61" t="s">
        <v>712</v>
      </c>
      <c r="E1980" s="61" t="s">
        <v>4052</v>
      </c>
      <c r="F1980" s="78"/>
      <c r="G1980" s="58" t="s">
        <v>4857</v>
      </c>
      <c r="H1980" s="68" t="s">
        <v>4020</v>
      </c>
      <c r="I1980" s="71" t="s">
        <v>4527</v>
      </c>
      <c r="J1980" s="59">
        <v>18275</v>
      </c>
      <c r="K1980" s="58" t="s">
        <v>132</v>
      </c>
      <c r="L1980" s="58" t="s">
        <v>132</v>
      </c>
    </row>
    <row r="1981" spans="1:12" ht="14.25" customHeight="1" x14ac:dyDescent="0.3">
      <c r="A1981" s="65">
        <v>8001</v>
      </c>
      <c r="B1981" s="61" t="s">
        <v>678</v>
      </c>
      <c r="C1981" s="79">
        <v>3393</v>
      </c>
      <c r="D1981" s="61" t="s">
        <v>736</v>
      </c>
      <c r="E1981" s="61" t="s">
        <v>4025</v>
      </c>
      <c r="F1981" s="78"/>
      <c r="G1981" s="58" t="s">
        <v>4858</v>
      </c>
      <c r="H1981" s="68" t="s">
        <v>4033</v>
      </c>
      <c r="I1981" s="71" t="s">
        <v>4528</v>
      </c>
      <c r="J1981" s="58">
        <v>18275</v>
      </c>
      <c r="K1981" s="58" t="s">
        <v>132</v>
      </c>
      <c r="L1981" s="58" t="s">
        <v>132</v>
      </c>
    </row>
    <row r="1982" spans="1:12" ht="14.25" customHeight="1" x14ac:dyDescent="0.3">
      <c r="A1982" s="65">
        <v>8001</v>
      </c>
      <c r="B1982" s="61" t="s">
        <v>678</v>
      </c>
      <c r="C1982" s="79">
        <v>3439</v>
      </c>
      <c r="D1982" s="61" t="s">
        <v>734</v>
      </c>
      <c r="E1982" s="61" t="s">
        <v>4024</v>
      </c>
      <c r="F1982" s="78"/>
      <c r="G1982" s="58" t="s">
        <v>4858</v>
      </c>
      <c r="H1982" s="68" t="s">
        <v>4033</v>
      </c>
      <c r="I1982" s="71" t="s">
        <v>4528</v>
      </c>
      <c r="J1982" s="58">
        <v>18275</v>
      </c>
      <c r="K1982" s="58" t="s">
        <v>132</v>
      </c>
      <c r="L1982" s="58" t="s">
        <v>132</v>
      </c>
    </row>
    <row r="1983" spans="1:12" ht="14.25" customHeight="1" x14ac:dyDescent="0.3">
      <c r="A1983" s="65">
        <v>8001</v>
      </c>
      <c r="B1983" s="61" t="s">
        <v>678</v>
      </c>
      <c r="C1983" s="79">
        <v>4403</v>
      </c>
      <c r="D1983" s="61" t="s">
        <v>742</v>
      </c>
      <c r="E1983" s="61" t="s">
        <v>4025</v>
      </c>
      <c r="F1983" s="78"/>
      <c r="G1983" s="58" t="s">
        <v>4858</v>
      </c>
      <c r="H1983" s="68" t="s">
        <v>3662</v>
      </c>
      <c r="I1983" s="71" t="s">
        <v>4528</v>
      </c>
      <c r="J1983" s="58">
        <v>18275</v>
      </c>
      <c r="K1983" s="58" t="s">
        <v>132</v>
      </c>
      <c r="L1983" s="58" t="s">
        <v>132</v>
      </c>
    </row>
    <row r="1984" spans="1:12" ht="14.25" customHeight="1" x14ac:dyDescent="0.3">
      <c r="A1984" s="65">
        <v>8001</v>
      </c>
      <c r="B1984" s="61" t="s">
        <v>678</v>
      </c>
      <c r="C1984" s="79">
        <v>5147</v>
      </c>
      <c r="D1984" s="61" t="s">
        <v>744</v>
      </c>
      <c r="E1984" s="61" t="s">
        <v>4026</v>
      </c>
      <c r="F1984" s="78"/>
      <c r="G1984" s="58" t="s">
        <v>4857</v>
      </c>
      <c r="H1984" s="68" t="s">
        <v>4020</v>
      </c>
      <c r="I1984" s="71" t="s">
        <v>4527</v>
      </c>
      <c r="J1984" s="59">
        <v>18275</v>
      </c>
      <c r="K1984" s="58" t="s">
        <v>132</v>
      </c>
      <c r="L1984" s="58" t="s">
        <v>132</v>
      </c>
    </row>
    <row r="1985" spans="1:12" ht="14.25" customHeight="1" x14ac:dyDescent="0.3">
      <c r="A1985" s="65">
        <v>8001</v>
      </c>
      <c r="B1985" s="61" t="s">
        <v>678</v>
      </c>
      <c r="C1985" s="79">
        <v>5423</v>
      </c>
      <c r="D1985" s="61" t="s">
        <v>754</v>
      </c>
      <c r="E1985" s="61" t="s">
        <v>4025</v>
      </c>
      <c r="F1985" s="78"/>
      <c r="G1985" s="58" t="s">
        <v>4858</v>
      </c>
      <c r="H1985" s="68" t="s">
        <v>3662</v>
      </c>
      <c r="I1985" s="71" t="s">
        <v>4528</v>
      </c>
      <c r="J1985" s="58">
        <v>18275</v>
      </c>
      <c r="K1985" s="58" t="s">
        <v>132</v>
      </c>
      <c r="L1985" s="58" t="s">
        <v>132</v>
      </c>
    </row>
    <row r="1986" spans="1:12" ht="14.25" customHeight="1" x14ac:dyDescent="0.3">
      <c r="A1986" s="65">
        <v>8001</v>
      </c>
      <c r="B1986" s="61" t="s">
        <v>678</v>
      </c>
      <c r="C1986" s="79">
        <v>5431</v>
      </c>
      <c r="D1986" s="61" t="s">
        <v>3888</v>
      </c>
      <c r="E1986" s="61" t="s">
        <v>4049</v>
      </c>
      <c r="F1986" s="78">
        <v>1</v>
      </c>
      <c r="G1986" s="58" t="s">
        <v>4856</v>
      </c>
      <c r="H1986" s="68" t="s">
        <v>4020</v>
      </c>
      <c r="I1986" s="71" t="s">
        <v>4527</v>
      </c>
      <c r="J1986" s="58">
        <v>18275</v>
      </c>
      <c r="K1986" s="58" t="s">
        <v>132</v>
      </c>
      <c r="L1986" s="58" t="s">
        <v>132</v>
      </c>
    </row>
    <row r="1987" spans="1:12" ht="14.25" customHeight="1" x14ac:dyDescent="0.3">
      <c r="A1987" s="65">
        <v>8001</v>
      </c>
      <c r="B1987" s="61" t="s">
        <v>678</v>
      </c>
      <c r="C1987" s="79">
        <v>5453</v>
      </c>
      <c r="D1987" s="61" t="s">
        <v>750</v>
      </c>
      <c r="E1987" s="61" t="s">
        <v>4024</v>
      </c>
      <c r="F1987" s="78"/>
      <c r="G1987" s="58" t="s">
        <v>4858</v>
      </c>
      <c r="H1987" s="68" t="s">
        <v>4033</v>
      </c>
      <c r="I1987" s="71" t="s">
        <v>4528</v>
      </c>
      <c r="J1987" s="58">
        <v>18275</v>
      </c>
      <c r="K1987" s="58" t="s">
        <v>132</v>
      </c>
      <c r="L1987" s="58" t="s">
        <v>132</v>
      </c>
    </row>
    <row r="1988" spans="1:12" ht="14.25" customHeight="1" x14ac:dyDescent="0.3">
      <c r="A1988" s="65">
        <v>8001</v>
      </c>
      <c r="B1988" s="61" t="s">
        <v>678</v>
      </c>
      <c r="C1988" s="79">
        <v>5845</v>
      </c>
      <c r="D1988" s="61" t="s">
        <v>748</v>
      </c>
      <c r="E1988" s="61" t="s">
        <v>4072</v>
      </c>
      <c r="F1988" s="78">
        <v>1</v>
      </c>
      <c r="G1988" s="58" t="s">
        <v>4856</v>
      </c>
      <c r="H1988" s="68" t="s">
        <v>4066</v>
      </c>
      <c r="I1988" s="71" t="s">
        <v>4527</v>
      </c>
      <c r="J1988" s="58">
        <v>18275</v>
      </c>
      <c r="K1988" s="58" t="s">
        <v>132</v>
      </c>
      <c r="L1988" s="58" t="s">
        <v>132</v>
      </c>
    </row>
    <row r="1989" spans="1:12" ht="14.25" customHeight="1" x14ac:dyDescent="0.3">
      <c r="A1989" s="65">
        <v>8001</v>
      </c>
      <c r="B1989" s="61" t="s">
        <v>678</v>
      </c>
      <c r="C1989" s="79">
        <v>5851</v>
      </c>
      <c r="D1989" s="61" t="s">
        <v>752</v>
      </c>
      <c r="E1989" s="61" t="s">
        <v>4025</v>
      </c>
      <c r="F1989" s="78"/>
      <c r="G1989" s="58" t="s">
        <v>4857</v>
      </c>
      <c r="H1989" s="68" t="s">
        <v>3662</v>
      </c>
      <c r="I1989" s="71" t="s">
        <v>4529</v>
      </c>
      <c r="J1989" s="58">
        <v>18275</v>
      </c>
      <c r="K1989" s="58" t="s">
        <v>132</v>
      </c>
      <c r="L1989" s="58" t="s">
        <v>132</v>
      </c>
    </row>
    <row r="1990" spans="1:12" ht="14.25" customHeight="1" x14ac:dyDescent="0.3">
      <c r="A1990" s="65">
        <v>8001</v>
      </c>
      <c r="B1990" s="61" t="s">
        <v>678</v>
      </c>
      <c r="C1990" s="79">
        <v>5957</v>
      </c>
      <c r="D1990" s="61" t="s">
        <v>746</v>
      </c>
      <c r="E1990" s="61" t="s">
        <v>4023</v>
      </c>
      <c r="F1990" s="78"/>
      <c r="G1990" s="58" t="s">
        <v>4857</v>
      </c>
      <c r="H1990" s="68" t="s">
        <v>4020</v>
      </c>
      <c r="I1990" s="71" t="s">
        <v>4527</v>
      </c>
      <c r="J1990" s="59">
        <v>18275</v>
      </c>
      <c r="K1990" s="58" t="s">
        <v>132</v>
      </c>
      <c r="L1990" s="58" t="s">
        <v>132</v>
      </c>
    </row>
    <row r="1991" spans="1:12" ht="14.25" customHeight="1" x14ac:dyDescent="0.3">
      <c r="A1991" s="65">
        <v>8001</v>
      </c>
      <c r="B1991" s="61" t="s">
        <v>678</v>
      </c>
      <c r="C1991" s="79">
        <v>6219</v>
      </c>
      <c r="D1991" s="61" t="s">
        <v>679</v>
      </c>
      <c r="E1991" s="61" t="s">
        <v>4043</v>
      </c>
      <c r="F1991" s="78"/>
      <c r="G1991" s="124" t="s">
        <v>7967</v>
      </c>
      <c r="H1991" s="68" t="s">
        <v>4020</v>
      </c>
      <c r="I1991" s="71" t="s">
        <v>4527</v>
      </c>
      <c r="J1991" s="59">
        <v>18275</v>
      </c>
      <c r="K1991" s="58" t="s">
        <v>132</v>
      </c>
      <c r="L1991" s="58" t="s">
        <v>132</v>
      </c>
    </row>
    <row r="1992" spans="1:12" ht="14.25" customHeight="1" x14ac:dyDescent="0.3">
      <c r="A1992" s="65">
        <v>8001</v>
      </c>
      <c r="B1992" s="61" t="s">
        <v>678</v>
      </c>
      <c r="C1992" s="79">
        <v>6266</v>
      </c>
      <c r="D1992" s="61" t="s">
        <v>759</v>
      </c>
      <c r="E1992" s="61" t="s">
        <v>4043</v>
      </c>
      <c r="F1992" s="78"/>
      <c r="G1992" s="114" t="s">
        <v>7967</v>
      </c>
      <c r="H1992" s="68" t="s">
        <v>4020</v>
      </c>
      <c r="I1992" s="71" t="s">
        <v>4527</v>
      </c>
      <c r="J1992" s="59">
        <v>18275</v>
      </c>
      <c r="K1992" s="58" t="s">
        <v>132</v>
      </c>
      <c r="L1992" s="58" t="s">
        <v>132</v>
      </c>
    </row>
    <row r="1993" spans="1:12" ht="14.25" customHeight="1" x14ac:dyDescent="0.3">
      <c r="A1993" s="65">
        <v>8001</v>
      </c>
      <c r="B1993" s="61" t="s">
        <v>678</v>
      </c>
      <c r="C1993" s="79">
        <v>6914</v>
      </c>
      <c r="D1993" s="61" t="s">
        <v>771</v>
      </c>
      <c r="E1993" s="61" t="s">
        <v>4024</v>
      </c>
      <c r="F1993" s="78"/>
      <c r="G1993" s="58" t="s">
        <v>4858</v>
      </c>
      <c r="H1993" s="68" t="s">
        <v>3662</v>
      </c>
      <c r="I1993" s="71" t="s">
        <v>4528</v>
      </c>
      <c r="J1993" s="58">
        <v>18275</v>
      </c>
      <c r="K1993" s="58" t="s">
        <v>132</v>
      </c>
      <c r="L1993" s="58" t="s">
        <v>132</v>
      </c>
    </row>
    <row r="1994" spans="1:12" ht="14.25" customHeight="1" x14ac:dyDescent="0.3">
      <c r="A1994" s="65">
        <v>8001</v>
      </c>
      <c r="B1994" s="61" t="s">
        <v>678</v>
      </c>
      <c r="C1994" s="79">
        <v>7278</v>
      </c>
      <c r="D1994" s="61" t="s">
        <v>3894</v>
      </c>
      <c r="E1994" s="61" t="s">
        <v>4027</v>
      </c>
      <c r="F1994" s="78">
        <v>1</v>
      </c>
      <c r="G1994" s="58" t="s">
        <v>4856</v>
      </c>
      <c r="H1994" s="68" t="s">
        <v>4020</v>
      </c>
      <c r="I1994" s="71" t="s">
        <v>4527</v>
      </c>
      <c r="J1994" s="58">
        <v>18275</v>
      </c>
      <c r="K1994" s="58" t="s">
        <v>132</v>
      </c>
      <c r="L1994" s="58" t="s">
        <v>132</v>
      </c>
    </row>
    <row r="1995" spans="1:12" ht="14.25" customHeight="1" x14ac:dyDescent="0.3">
      <c r="A1995" s="65">
        <v>8001</v>
      </c>
      <c r="B1995" s="61" t="s">
        <v>678</v>
      </c>
      <c r="C1995" s="79">
        <v>7512</v>
      </c>
      <c r="D1995" s="61" t="s">
        <v>765</v>
      </c>
      <c r="E1995" s="61" t="s">
        <v>4024</v>
      </c>
      <c r="F1995" s="78"/>
      <c r="G1995" s="58" t="s">
        <v>4857</v>
      </c>
      <c r="H1995" s="68" t="s">
        <v>3662</v>
      </c>
      <c r="I1995" s="71" t="s">
        <v>4529</v>
      </c>
      <c r="J1995" s="58">
        <v>18275</v>
      </c>
      <c r="K1995" s="58" t="s">
        <v>132</v>
      </c>
      <c r="L1995" s="58" t="s">
        <v>132</v>
      </c>
    </row>
    <row r="1996" spans="1:12" ht="14.25" customHeight="1" x14ac:dyDescent="0.3">
      <c r="A1996" s="65">
        <v>8001</v>
      </c>
      <c r="B1996" s="61" t="s">
        <v>678</v>
      </c>
      <c r="C1996" s="79">
        <v>8061</v>
      </c>
      <c r="D1996" s="61" t="s">
        <v>767</v>
      </c>
      <c r="E1996" s="61" t="s">
        <v>4024</v>
      </c>
      <c r="F1996" s="78"/>
      <c r="G1996" s="58" t="s">
        <v>4858</v>
      </c>
      <c r="H1996" s="68" t="s">
        <v>4033</v>
      </c>
      <c r="I1996" s="71" t="s">
        <v>4528</v>
      </c>
      <c r="J1996" s="58">
        <v>18275</v>
      </c>
      <c r="K1996" s="58" t="s">
        <v>132</v>
      </c>
      <c r="L1996" s="58" t="s">
        <v>132</v>
      </c>
    </row>
    <row r="1997" spans="1:12" ht="14.25" customHeight="1" x14ac:dyDescent="0.3">
      <c r="A1997" s="65">
        <v>8001</v>
      </c>
      <c r="B1997" s="61" t="s">
        <v>678</v>
      </c>
      <c r="C1997" s="79">
        <v>8821</v>
      </c>
      <c r="D1997" s="61" t="s">
        <v>779</v>
      </c>
      <c r="E1997" s="61" t="s">
        <v>4024</v>
      </c>
      <c r="F1997" s="78"/>
      <c r="G1997" s="58" t="s">
        <v>4858</v>
      </c>
      <c r="H1997" s="68" t="s">
        <v>3662</v>
      </c>
      <c r="I1997" s="71" t="s">
        <v>4528</v>
      </c>
      <c r="J1997" s="58">
        <v>18275</v>
      </c>
      <c r="K1997" s="58" t="s">
        <v>132</v>
      </c>
      <c r="L1997" s="58" t="s">
        <v>132</v>
      </c>
    </row>
    <row r="1998" spans="1:12" ht="14.25" customHeight="1" x14ac:dyDescent="0.3">
      <c r="A1998" s="65">
        <v>8001</v>
      </c>
      <c r="B1998" s="61" t="s">
        <v>678</v>
      </c>
      <c r="C1998" s="79">
        <v>8825</v>
      </c>
      <c r="D1998" s="61" t="s">
        <v>777</v>
      </c>
      <c r="E1998" s="61" t="s">
        <v>4025</v>
      </c>
      <c r="F1998" s="78"/>
      <c r="G1998" s="58" t="s">
        <v>4858</v>
      </c>
      <c r="H1998" s="68" t="s">
        <v>4033</v>
      </c>
      <c r="I1998" s="71" t="s">
        <v>4528</v>
      </c>
      <c r="J1998" s="58">
        <v>18275</v>
      </c>
      <c r="K1998" s="58" t="s">
        <v>132</v>
      </c>
      <c r="L1998" s="58" t="s">
        <v>132</v>
      </c>
    </row>
    <row r="1999" spans="1:12" ht="14.25" customHeight="1" x14ac:dyDescent="0.3">
      <c r="A1999" s="65">
        <v>8001</v>
      </c>
      <c r="B1999" s="61" t="s">
        <v>678</v>
      </c>
      <c r="C1999" s="79">
        <v>9037</v>
      </c>
      <c r="D1999" s="61" t="s">
        <v>781</v>
      </c>
      <c r="E1999" s="61" t="s">
        <v>4024</v>
      </c>
      <c r="F1999" s="78"/>
      <c r="G1999" s="58" t="s">
        <v>4858</v>
      </c>
      <c r="H1999" s="68" t="s">
        <v>4033</v>
      </c>
      <c r="I1999" s="71" t="s">
        <v>4528</v>
      </c>
      <c r="J1999" s="58">
        <v>18275</v>
      </c>
      <c r="K1999" s="58" t="s">
        <v>132</v>
      </c>
      <c r="L1999" s="58" t="s">
        <v>132</v>
      </c>
    </row>
    <row r="2000" spans="1:12" ht="14.25" customHeight="1" x14ac:dyDescent="0.3">
      <c r="A2000" s="65">
        <v>8001</v>
      </c>
      <c r="B2000" s="61" t="s">
        <v>678</v>
      </c>
      <c r="C2000" s="79">
        <v>9040</v>
      </c>
      <c r="D2000" s="61" t="s">
        <v>783</v>
      </c>
      <c r="E2000" s="61" t="s">
        <v>4024</v>
      </c>
      <c r="F2000" s="78"/>
      <c r="G2000" s="58" t="s">
        <v>4858</v>
      </c>
      <c r="H2000" s="68" t="s">
        <v>4033</v>
      </c>
      <c r="I2000" s="71" t="s">
        <v>4528</v>
      </c>
      <c r="J2000" s="58">
        <v>18275</v>
      </c>
      <c r="K2000" s="58" t="s">
        <v>132</v>
      </c>
      <c r="L2000" s="58" t="s">
        <v>132</v>
      </c>
    </row>
    <row r="2001" spans="1:12" ht="14.25" customHeight="1" x14ac:dyDescent="0.3">
      <c r="A2001" s="67">
        <v>8001</v>
      </c>
      <c r="B2001" s="61" t="s">
        <v>678</v>
      </c>
      <c r="C2001" s="79" t="s">
        <v>87</v>
      </c>
      <c r="D2001" s="61"/>
      <c r="E2001" s="64" t="s">
        <v>4018</v>
      </c>
      <c r="F2001" s="78"/>
      <c r="G2001" s="58" t="s">
        <v>4857</v>
      </c>
      <c r="H2001" s="68" t="s">
        <v>4020</v>
      </c>
      <c r="I2001" s="71" t="s">
        <v>4527</v>
      </c>
      <c r="J2001" s="59">
        <v>18275</v>
      </c>
      <c r="K2001" s="58" t="s">
        <v>132</v>
      </c>
      <c r="L2001" s="58" t="s">
        <v>132</v>
      </c>
    </row>
    <row r="2002" spans="1:12" ht="14.25" customHeight="1" x14ac:dyDescent="0.3">
      <c r="A2002" s="65">
        <v>9000</v>
      </c>
      <c r="B2002" s="61" t="s">
        <v>905</v>
      </c>
      <c r="C2002" s="79">
        <v>1924</v>
      </c>
      <c r="D2002" s="61" t="s">
        <v>905</v>
      </c>
      <c r="E2002" s="61" t="s">
        <v>4043</v>
      </c>
      <c r="F2002" s="78"/>
      <c r="G2002" s="58" t="s">
        <v>4857</v>
      </c>
      <c r="H2002" s="68" t="s">
        <v>4020</v>
      </c>
      <c r="I2002" s="71" t="s">
        <v>4527</v>
      </c>
      <c r="J2002" s="59">
        <v>189</v>
      </c>
      <c r="K2002" s="58" t="s">
        <v>12</v>
      </c>
      <c r="L2002" s="58" t="s">
        <v>132</v>
      </c>
    </row>
    <row r="2003" spans="1:12" ht="14.25" customHeight="1" x14ac:dyDescent="0.3">
      <c r="A2003" s="67">
        <v>9000</v>
      </c>
      <c r="B2003" s="61" t="s">
        <v>905</v>
      </c>
      <c r="C2003" s="79" t="s">
        <v>87</v>
      </c>
      <c r="D2003" s="61"/>
      <c r="E2003" s="112" t="s">
        <v>4035</v>
      </c>
      <c r="F2003" s="78">
        <v>4</v>
      </c>
      <c r="G2003" s="110" t="s">
        <v>4856</v>
      </c>
      <c r="H2003" s="68" t="s">
        <v>4020</v>
      </c>
      <c r="I2003" s="71" t="s">
        <v>4527</v>
      </c>
      <c r="J2003" s="58">
        <v>189</v>
      </c>
      <c r="K2003" s="58" t="s">
        <v>12</v>
      </c>
      <c r="L2003" s="58" t="s">
        <v>132</v>
      </c>
    </row>
    <row r="2004" spans="1:12" ht="14.25" customHeight="1" x14ac:dyDescent="0.3">
      <c r="A2004" s="65">
        <v>9035</v>
      </c>
      <c r="B2004" s="61" t="s">
        <v>626</v>
      </c>
      <c r="C2004" s="79">
        <v>1607</v>
      </c>
      <c r="D2004" s="61" t="s">
        <v>627</v>
      </c>
      <c r="E2004" s="61" t="s">
        <v>4043</v>
      </c>
      <c r="F2004" s="78"/>
      <c r="G2004" s="58" t="s">
        <v>4859</v>
      </c>
      <c r="H2004" s="68" t="s">
        <v>4033</v>
      </c>
      <c r="I2004" s="71" t="s">
        <v>4527</v>
      </c>
      <c r="J2004" s="59">
        <v>139</v>
      </c>
      <c r="K2004" s="58" t="s">
        <v>12</v>
      </c>
      <c r="L2004" s="58" t="s">
        <v>132</v>
      </c>
    </row>
    <row r="2005" spans="1:12" ht="14.25" customHeight="1" x14ac:dyDescent="0.3">
      <c r="A2005" s="65">
        <v>9035</v>
      </c>
      <c r="B2005" s="61" t="s">
        <v>626</v>
      </c>
      <c r="C2005" s="79">
        <v>3997</v>
      </c>
      <c r="D2005" s="61" t="s">
        <v>630</v>
      </c>
      <c r="E2005" s="61" t="s">
        <v>4043</v>
      </c>
      <c r="F2005" s="78"/>
      <c r="G2005" s="58" t="s">
        <v>4859</v>
      </c>
      <c r="H2005" s="68" t="s">
        <v>4020</v>
      </c>
      <c r="I2005" s="71" t="s">
        <v>4527</v>
      </c>
      <c r="J2005" s="59">
        <v>139</v>
      </c>
      <c r="K2005" s="58" t="s">
        <v>12</v>
      </c>
      <c r="L2005" s="58" t="s">
        <v>132</v>
      </c>
    </row>
    <row r="2006" spans="1:12" ht="14.25" customHeight="1" x14ac:dyDescent="0.3">
      <c r="A2006" s="65">
        <v>9050</v>
      </c>
      <c r="B2006" s="61" t="s">
        <v>3423</v>
      </c>
      <c r="C2006" s="79">
        <v>8121</v>
      </c>
      <c r="D2006" s="61" t="s">
        <v>3447</v>
      </c>
      <c r="E2006" s="61" t="s">
        <v>4026</v>
      </c>
      <c r="F2006" s="78"/>
      <c r="G2006" s="58" t="s">
        <v>4859</v>
      </c>
      <c r="H2006" s="68" t="s">
        <v>4020</v>
      </c>
      <c r="I2006" s="71" t="s">
        <v>4527</v>
      </c>
      <c r="J2006" s="59">
        <v>61</v>
      </c>
      <c r="K2006" s="58" t="s">
        <v>12</v>
      </c>
      <c r="L2006" s="58" t="s">
        <v>132</v>
      </c>
    </row>
    <row r="2007" spans="1:12" ht="14.25" customHeight="1" x14ac:dyDescent="0.3">
      <c r="A2007" s="67">
        <v>9050</v>
      </c>
      <c r="B2007" s="61" t="s">
        <v>3423</v>
      </c>
      <c r="C2007" s="79" t="s">
        <v>87</v>
      </c>
      <c r="D2007" s="61"/>
      <c r="E2007" s="62" t="s">
        <v>4026</v>
      </c>
      <c r="F2007" s="78"/>
      <c r="G2007" s="58" t="s">
        <v>4859</v>
      </c>
      <c r="H2007" s="68" t="s">
        <v>4020</v>
      </c>
      <c r="I2007" s="71" t="s">
        <v>4527</v>
      </c>
      <c r="J2007" s="58">
        <v>61</v>
      </c>
      <c r="K2007" s="58" t="s">
        <v>12</v>
      </c>
      <c r="L2007" s="58" t="s">
        <v>132</v>
      </c>
    </row>
    <row r="2008" spans="1:12" ht="14.25" customHeight="1" x14ac:dyDescent="0.3">
      <c r="A2008" s="65">
        <v>9130</v>
      </c>
      <c r="B2008" s="61" t="s">
        <v>1997</v>
      </c>
      <c r="C2008" s="79">
        <v>2840</v>
      </c>
      <c r="D2008" s="61" t="s">
        <v>1998</v>
      </c>
      <c r="E2008" s="61" t="s">
        <v>4025</v>
      </c>
      <c r="F2008" s="78"/>
      <c r="G2008" s="58" t="s">
        <v>4859</v>
      </c>
      <c r="H2008" s="68" t="s">
        <v>4033</v>
      </c>
      <c r="I2008" s="71" t="s">
        <v>4527</v>
      </c>
      <c r="J2008" s="58">
        <v>368</v>
      </c>
      <c r="K2008" s="58" t="s">
        <v>12</v>
      </c>
      <c r="L2008" s="58" t="s">
        <v>12</v>
      </c>
    </row>
    <row r="2009" spans="1:12" ht="14.25" customHeight="1" x14ac:dyDescent="0.3">
      <c r="A2009" s="65">
        <v>9170</v>
      </c>
      <c r="B2009" s="61" t="s">
        <v>1934</v>
      </c>
      <c r="C2009" s="79">
        <v>1448</v>
      </c>
      <c r="D2009" s="61" t="s">
        <v>1935</v>
      </c>
      <c r="E2009" s="61" t="s">
        <v>4026</v>
      </c>
      <c r="F2009" s="78">
        <v>3</v>
      </c>
      <c r="G2009" s="110" t="s">
        <v>4856</v>
      </c>
      <c r="H2009" s="68" t="s">
        <v>4020</v>
      </c>
      <c r="I2009" s="71" t="s">
        <v>4527</v>
      </c>
      <c r="J2009" s="59">
        <v>2836</v>
      </c>
      <c r="K2009" s="58" t="s">
        <v>132</v>
      </c>
      <c r="L2009" s="58" t="s">
        <v>132</v>
      </c>
    </row>
    <row r="2010" spans="1:12" ht="14.25" customHeight="1" x14ac:dyDescent="0.3">
      <c r="A2010" s="65">
        <v>9170</v>
      </c>
      <c r="B2010" s="61" t="s">
        <v>1934</v>
      </c>
      <c r="C2010" s="79">
        <v>1501</v>
      </c>
      <c r="D2010" s="61" t="s">
        <v>1939</v>
      </c>
      <c r="E2010" s="61" t="s">
        <v>4026</v>
      </c>
      <c r="F2010" s="78">
        <v>3</v>
      </c>
      <c r="G2010" s="110" t="s">
        <v>4856</v>
      </c>
      <c r="H2010" s="68" t="s">
        <v>4020</v>
      </c>
      <c r="I2010" s="71" t="s">
        <v>4527</v>
      </c>
      <c r="J2010" s="59">
        <v>2836</v>
      </c>
      <c r="K2010" s="58" t="s">
        <v>132</v>
      </c>
      <c r="L2010" s="58" t="s">
        <v>132</v>
      </c>
    </row>
    <row r="2011" spans="1:12" ht="14.25" customHeight="1" x14ac:dyDescent="0.3">
      <c r="A2011" s="65">
        <v>9170</v>
      </c>
      <c r="B2011" s="61" t="s">
        <v>1934</v>
      </c>
      <c r="C2011" s="79">
        <v>1550</v>
      </c>
      <c r="D2011" s="61" t="s">
        <v>1937</v>
      </c>
      <c r="E2011" s="61" t="s">
        <v>4028</v>
      </c>
      <c r="F2011" s="78"/>
      <c r="G2011" s="102" t="s">
        <v>4858</v>
      </c>
      <c r="H2011" s="68" t="s">
        <v>3662</v>
      </c>
      <c r="I2011" s="71" t="s">
        <v>4528</v>
      </c>
      <c r="J2011" s="58">
        <v>2836</v>
      </c>
      <c r="K2011" s="58" t="s">
        <v>132</v>
      </c>
      <c r="L2011" s="58" t="s">
        <v>132</v>
      </c>
    </row>
    <row r="2012" spans="1:12" ht="14.25" customHeight="1" x14ac:dyDescent="0.3">
      <c r="A2012" s="65">
        <v>9170</v>
      </c>
      <c r="B2012" s="61" t="s">
        <v>1934</v>
      </c>
      <c r="C2012" s="79">
        <v>6971</v>
      </c>
      <c r="D2012" s="61" t="s">
        <v>1941</v>
      </c>
      <c r="E2012" s="61" t="s">
        <v>4030</v>
      </c>
      <c r="F2012" s="78"/>
      <c r="G2012" s="102" t="s">
        <v>4858</v>
      </c>
      <c r="H2012" s="68" t="s">
        <v>3662</v>
      </c>
      <c r="I2012" s="71" t="s">
        <v>4528</v>
      </c>
      <c r="J2012" s="58">
        <v>2836</v>
      </c>
      <c r="K2012" s="58" t="s">
        <v>132</v>
      </c>
      <c r="L2012" s="58" t="s">
        <v>132</v>
      </c>
    </row>
    <row r="2013" spans="1:12" ht="14.25" customHeight="1" x14ac:dyDescent="0.3">
      <c r="A2013" s="65">
        <v>9175</v>
      </c>
      <c r="B2013" s="61" t="s">
        <v>964</v>
      </c>
      <c r="C2013" s="79">
        <v>6134</v>
      </c>
      <c r="D2013" s="61" t="s">
        <v>965</v>
      </c>
      <c r="E2013" s="61" t="s">
        <v>4045</v>
      </c>
      <c r="F2013" s="78"/>
      <c r="G2013" s="58" t="s">
        <v>4857</v>
      </c>
      <c r="H2013" s="68" t="s">
        <v>3662</v>
      </c>
      <c r="I2013" s="71" t="s">
        <v>4529</v>
      </c>
      <c r="J2013" s="58">
        <v>168</v>
      </c>
      <c r="K2013" s="58" t="s">
        <v>12</v>
      </c>
      <c r="L2013" s="58" t="s">
        <v>132</v>
      </c>
    </row>
    <row r="2014" spans="1:12" ht="14.25" customHeight="1" x14ac:dyDescent="0.3">
      <c r="A2014" s="67">
        <v>9175</v>
      </c>
      <c r="B2014" s="61" t="s">
        <v>964</v>
      </c>
      <c r="C2014" s="79" t="s">
        <v>87</v>
      </c>
      <c r="D2014" s="61"/>
      <c r="E2014" s="112" t="s">
        <v>4045</v>
      </c>
      <c r="F2014" s="78"/>
      <c r="G2014" s="58" t="s">
        <v>4857</v>
      </c>
      <c r="H2014" s="68" t="s">
        <v>3662</v>
      </c>
      <c r="I2014" s="71" t="s">
        <v>4529</v>
      </c>
      <c r="J2014" s="58">
        <v>168</v>
      </c>
      <c r="K2014" s="58" t="s">
        <v>12</v>
      </c>
      <c r="L2014" s="58" t="s">
        <v>132</v>
      </c>
    </row>
  </sheetData>
  <autoFilter ref="A1:P2014" xr:uid="{334D080D-BC73-4BF4-A536-70C21FB310E9}">
    <sortState xmlns:xlrd2="http://schemas.microsoft.com/office/spreadsheetml/2017/richdata2" ref="A1592:P1605">
      <sortCondition ref="D1:D2014"/>
    </sortState>
  </autoFilter>
  <customSheetViews>
    <customSheetView guid="{E52F4356-B13A-4F92-B699-1B288333B066}" filter="1" showAutoFilter="1">
      <pageMargins left="0.7" right="0.7" top="0.75" bottom="0.75" header="0.3" footer="0.3"/>
      <autoFilter ref="A2:P2057" xr:uid="{00000000-0000-0000-0000-000000000000}"/>
    </customSheetView>
  </customSheetViews>
  <phoneticPr fontId="31" type="noConversion"/>
  <conditionalFormatting sqref="J142">
    <cfRule type="cellIs" dxfId="41" priority="3" operator="lessThan">
      <formula>1000</formula>
    </cfRule>
    <cfRule type="cellIs" dxfId="40" priority="4" operator="lessThan">
      <formula>2000</formula>
    </cfRule>
    <cfRule type="cellIs" dxfId="39" priority="5" operator="greaterThan">
      <formula>20000</formula>
    </cfRule>
    <cfRule type="cellIs" dxfId="38" priority="6" operator="greaterThan">
      <formula>10000</formula>
    </cfRule>
  </conditionalFormatting>
  <conditionalFormatting sqref="J142">
    <cfRule type="cellIs" dxfId="37" priority="10" operator="lessThan">
      <formula>1000</formula>
    </cfRule>
    <cfRule type="cellIs" dxfId="36" priority="11" operator="lessThan">
      <formula>2000</formula>
    </cfRule>
  </conditionalFormatting>
  <conditionalFormatting sqref="J142">
    <cfRule type="cellIs" dxfId="35" priority="9" operator="greaterThan">
      <formula>15000</formula>
    </cfRule>
  </conditionalFormatting>
  <conditionalFormatting sqref="J142">
    <cfRule type="cellIs" dxfId="34" priority="7" operator="lessThan">
      <formula>1000</formula>
    </cfRule>
    <cfRule type="cellIs" dxfId="33" priority="8" operator="lessThan">
      <formula>2000</formula>
    </cfRule>
  </conditionalFormatting>
  <pageMargins left="0.75" right="0.75" top="1" bottom="1"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A8E65-1F7E-4917-89E6-B2DF1E97DA27}">
  <sheetPr filterMode="1"/>
  <dimension ref="A1:U2023"/>
  <sheetViews>
    <sheetView showGridLines="0" topLeftCell="A1986" zoomScaleNormal="100" workbookViewId="0">
      <pane xSplit="4" topLeftCell="N1" activePane="topRight" state="frozen"/>
      <selection pane="topRight" activeCell="L1824" sqref="L1824"/>
    </sheetView>
  </sheetViews>
  <sheetFormatPr defaultColWidth="12.59765625" defaultRowHeight="15" customHeight="1" x14ac:dyDescent="0.3"/>
  <cols>
    <col min="1" max="1" width="8.8984375" style="99" customWidth="1"/>
    <col min="2" max="2" width="19.09765625" style="99" customWidth="1"/>
    <col min="3" max="3" width="8.3984375" style="99" customWidth="1"/>
    <col min="4" max="4" width="23.3984375" style="99" customWidth="1"/>
    <col min="5" max="5" width="31.09765625" style="99" customWidth="1"/>
    <col min="6" max="6" width="39.59765625" style="99" customWidth="1"/>
    <col min="7" max="7" width="30.09765625" style="99" customWidth="1"/>
    <col min="8" max="8" width="58.8984375" style="99" customWidth="1"/>
    <col min="9" max="11" width="23.09765625" style="99" customWidth="1"/>
    <col min="12" max="12" width="38.09765625" style="99" customWidth="1"/>
    <col min="13" max="13" width="25.19921875" style="99" customWidth="1"/>
    <col min="14" max="14" width="32.19921875" style="99" customWidth="1"/>
    <col min="15" max="15" width="9.296875" style="99" customWidth="1"/>
    <col min="16" max="16" width="23.59765625" style="99" customWidth="1"/>
    <col min="17" max="17" width="30.09765625" style="99" customWidth="1"/>
    <col min="18" max="16384" width="12.59765625" style="85"/>
  </cols>
  <sheetData>
    <row r="1" spans="1:17" ht="14.25" customHeight="1" x14ac:dyDescent="0.3">
      <c r="A1" s="82" t="s">
        <v>0</v>
      </c>
      <c r="B1" s="83" t="s">
        <v>1</v>
      </c>
      <c r="C1" s="82" t="s">
        <v>2</v>
      </c>
      <c r="D1" s="83" t="s">
        <v>3</v>
      </c>
      <c r="E1" s="83" t="s">
        <v>4</v>
      </c>
      <c r="F1" s="83" t="s">
        <v>5</v>
      </c>
      <c r="G1" s="84" t="s">
        <v>4531</v>
      </c>
      <c r="H1" s="84" t="s">
        <v>4525</v>
      </c>
      <c r="I1" s="83" t="s">
        <v>4860</v>
      </c>
      <c r="J1" s="83" t="s">
        <v>7944</v>
      </c>
      <c r="K1" s="83" t="s">
        <v>7945</v>
      </c>
      <c r="L1" s="84" t="s">
        <v>7</v>
      </c>
      <c r="M1" s="84" t="s">
        <v>4526</v>
      </c>
      <c r="N1" s="84" t="s">
        <v>8</v>
      </c>
      <c r="O1" s="84" t="s">
        <v>7946</v>
      </c>
      <c r="P1" s="84" t="s">
        <v>4854</v>
      </c>
      <c r="Q1" s="84" t="s">
        <v>4530</v>
      </c>
    </row>
    <row r="2" spans="1:17" ht="14.25" customHeight="1" x14ac:dyDescent="0.3">
      <c r="A2" s="86">
        <v>10</v>
      </c>
      <c r="B2" s="87" t="s">
        <v>2796</v>
      </c>
      <c r="C2" s="86">
        <v>187</v>
      </c>
      <c r="D2" s="87" t="s">
        <v>2802</v>
      </c>
      <c r="E2" s="87" t="s">
        <v>2803</v>
      </c>
      <c r="F2" s="87" t="str">
        <f>VLOOKUP(C2,'[1]UIP Submission Tracker 06.18.20'!C1176:F3226,4,FALSE)</f>
        <v>Priority Improvement Plan: Decreased due to Participation</v>
      </c>
      <c r="G2" s="88" t="s">
        <v>4859</v>
      </c>
      <c r="H2" s="88" t="str">
        <f>VLOOKUP(C2,'[1]Biennial and Combined SCH'!D3:K2035,8,FALSE)</f>
        <v>Not eligible for biennial submission.</v>
      </c>
      <c r="I2" s="87" t="str">
        <f>VLOOKUP(C2,'[1]UIP Submission Tracker 06.18.20'!C1176:H3232,6,FALSE)</f>
        <v>Submitted to CDE for Review</v>
      </c>
      <c r="J2" s="87"/>
      <c r="K2" s="87"/>
      <c r="L2" s="89" t="s">
        <v>388</v>
      </c>
      <c r="M2" s="89" t="s">
        <v>4527</v>
      </c>
      <c r="N2" s="89" t="s">
        <v>12</v>
      </c>
      <c r="O2" s="88">
        <v>9149</v>
      </c>
      <c r="P2" s="88" t="str">
        <f t="shared" ref="P2:P33" si="0">IF(O2&gt;1000,"No","Yes")</f>
        <v>No</v>
      </c>
      <c r="Q2" s="88" t="s">
        <v>132</v>
      </c>
    </row>
    <row r="3" spans="1:17" ht="14.25" customHeight="1" x14ac:dyDescent="0.3">
      <c r="A3" s="86">
        <v>10</v>
      </c>
      <c r="B3" s="87" t="s">
        <v>2796</v>
      </c>
      <c r="C3" s="86">
        <v>212</v>
      </c>
      <c r="D3" s="87" t="s">
        <v>2823</v>
      </c>
      <c r="E3" s="87" t="s">
        <v>2824</v>
      </c>
      <c r="F3" s="87" t="str">
        <f>VLOOKUP(C3,'[1]UIP Submission Tracker 06.18.20'!C1175:F3225,4,FALSE)</f>
        <v>Improvement Plan: Meets 95% Participation</v>
      </c>
      <c r="G3" s="88" t="s">
        <v>4859</v>
      </c>
      <c r="H3" s="88" t="str">
        <f>VLOOKUP(C3,'[1]Biennial and Combined SCH'!D4:K2036,8,FALSE)</f>
        <v>Not eligible for biennial submission.</v>
      </c>
      <c r="I3" s="87" t="str">
        <f>VLOOKUP(C3,'[1]UIP Submission Tracker 06.18.20'!C1175:H3231,6,FALSE)</f>
        <v>In Progress</v>
      </c>
      <c r="J3" s="87"/>
      <c r="K3" s="87"/>
      <c r="L3" s="89" t="s">
        <v>388</v>
      </c>
      <c r="M3" s="89" t="s">
        <v>4527</v>
      </c>
      <c r="N3" s="89" t="s">
        <v>12</v>
      </c>
      <c r="O3" s="88">
        <v>9149</v>
      </c>
      <c r="P3" s="88" t="str">
        <f t="shared" si="0"/>
        <v>No</v>
      </c>
      <c r="Q3" s="88" t="s">
        <v>132</v>
      </c>
    </row>
    <row r="4" spans="1:17" ht="14.25" customHeight="1" x14ac:dyDescent="0.3">
      <c r="A4" s="86">
        <v>10</v>
      </c>
      <c r="B4" s="87" t="s">
        <v>2796</v>
      </c>
      <c r="C4" s="86">
        <v>263</v>
      </c>
      <c r="D4" s="87" t="s">
        <v>2821</v>
      </c>
      <c r="E4" s="87" t="s">
        <v>2822</v>
      </c>
      <c r="F4" s="87" t="str">
        <f>VLOOKUP(C4,'[1]UIP Submission Tracker 06.18.20'!C1173:F3223,4,FALSE)</f>
        <v>Improvement Plan: Meets 95% Participation</v>
      </c>
      <c r="G4" s="88" t="s">
        <v>4859</v>
      </c>
      <c r="H4" s="88" t="str">
        <f>VLOOKUP(C4,'[1]Biennial and Combined SCH'!D3:K2035,8,FALSE)</f>
        <v>Not eligible for biennial submission.</v>
      </c>
      <c r="I4" s="87" t="str">
        <f>VLOOKUP(C4,'[1]UIP Submission Tracker 06.18.20'!C1173:H3229,6,FALSE)</f>
        <v>In Progress</v>
      </c>
      <c r="J4" s="87"/>
      <c r="K4" s="87"/>
      <c r="L4" s="89" t="s">
        <v>388</v>
      </c>
      <c r="M4" s="89" t="s">
        <v>4527</v>
      </c>
      <c r="N4" s="89" t="s">
        <v>12</v>
      </c>
      <c r="O4" s="88">
        <v>9149</v>
      </c>
      <c r="P4" s="88" t="str">
        <f t="shared" si="0"/>
        <v>No</v>
      </c>
      <c r="Q4" s="88" t="s">
        <v>132</v>
      </c>
    </row>
    <row r="5" spans="1:17" ht="14.25" customHeight="1" x14ac:dyDescent="0.3">
      <c r="A5" s="86">
        <v>10</v>
      </c>
      <c r="B5" s="87" t="s">
        <v>2796</v>
      </c>
      <c r="C5" s="86">
        <v>309</v>
      </c>
      <c r="D5" s="87" t="s">
        <v>2807</v>
      </c>
      <c r="E5" s="87" t="s">
        <v>2808</v>
      </c>
      <c r="F5" s="87" t="str">
        <f>VLOOKUP(C5,'[1]UIP Submission Tracker 06.18.20'!C1165:F3215,4,FALSE)</f>
        <v>Improvement Plan: Meets 95% Participation</v>
      </c>
      <c r="G5" s="88" t="s">
        <v>4859</v>
      </c>
      <c r="H5" s="88" t="str">
        <f>VLOOKUP(C5,'[1]Biennial and Combined SCH'!D3:K2035,8,FALSE)</f>
        <v>Not eligible for biennial submission.</v>
      </c>
      <c r="I5" s="87" t="str">
        <f>VLOOKUP(C5,'[1]UIP Submission Tracker 06.18.20'!C1165:H3221,6,FALSE)</f>
        <v>In Progress</v>
      </c>
      <c r="J5" s="87"/>
      <c r="K5" s="87"/>
      <c r="L5" s="89" t="s">
        <v>388</v>
      </c>
      <c r="M5" s="89" t="s">
        <v>4527</v>
      </c>
      <c r="N5" s="89" t="s">
        <v>12</v>
      </c>
      <c r="O5" s="88">
        <v>9149</v>
      </c>
      <c r="P5" s="88" t="str">
        <f t="shared" si="0"/>
        <v>No</v>
      </c>
      <c r="Q5" s="88" t="s">
        <v>132</v>
      </c>
    </row>
    <row r="6" spans="1:17" ht="14.25" customHeight="1" x14ac:dyDescent="0.3">
      <c r="A6" s="86">
        <v>10</v>
      </c>
      <c r="B6" s="87" t="s">
        <v>2796</v>
      </c>
      <c r="C6" s="86">
        <v>501</v>
      </c>
      <c r="D6" s="87" t="s">
        <v>2827</v>
      </c>
      <c r="E6" s="87" t="s">
        <v>2828</v>
      </c>
      <c r="F6" s="87" t="str">
        <f>VLOOKUP(C6,'[1]UIP Submission Tracker 06.18.20'!C1178:F3228,4,FALSE)</f>
        <v>Performance Plan: Meets 95% Participation</v>
      </c>
      <c r="G6" s="88" t="s">
        <v>4857</v>
      </c>
      <c r="H6" s="88" t="str">
        <f>VLOOKUP(C6,'[1]Biennial and Combined SCH'!D6:K2038,8,FALSE)</f>
        <v>Eligible for biennial submission.</v>
      </c>
      <c r="I6" s="87" t="str">
        <f>VLOOKUP(C6,'[1]UIP Submission Tracker 06.18.20'!C1178:H3234,6,FALSE)</f>
        <v>In Progress</v>
      </c>
      <c r="J6" s="87"/>
      <c r="K6" s="87"/>
      <c r="L6" s="89" t="s">
        <v>388</v>
      </c>
      <c r="M6" s="88" t="s">
        <v>4529</v>
      </c>
      <c r="N6" s="88" t="s">
        <v>132</v>
      </c>
      <c r="O6" s="88">
        <v>9149</v>
      </c>
      <c r="P6" s="88" t="str">
        <f t="shared" si="0"/>
        <v>No</v>
      </c>
      <c r="Q6" s="88" t="s">
        <v>132</v>
      </c>
    </row>
    <row r="7" spans="1:17" ht="14.25" customHeight="1" x14ac:dyDescent="0.3">
      <c r="A7" s="86">
        <v>10</v>
      </c>
      <c r="B7" s="87" t="s">
        <v>2796</v>
      </c>
      <c r="C7" s="86">
        <v>502</v>
      </c>
      <c r="D7" s="87" t="s">
        <v>2825</v>
      </c>
      <c r="E7" s="87" t="s">
        <v>2826</v>
      </c>
      <c r="F7" s="87" t="str">
        <f>VLOOKUP(C7,'[1]UIP Submission Tracker 06.18.20'!C85:F2135,4,FALSE)</f>
        <v>Improvement Plan: Meets 95% Participation</v>
      </c>
      <c r="G7" s="88" t="s">
        <v>4859</v>
      </c>
      <c r="H7" s="88" t="str">
        <f>VLOOKUP(C7,'[1]Biennial and Combined SCH'!D3:K2035,8,FALSE)</f>
        <v>Not eligible for biennial submission.</v>
      </c>
      <c r="I7" s="87" t="str">
        <f>VLOOKUP(C7,'[1]UIP Submission Tracker 06.18.20'!C85:H2141,6,FALSE)</f>
        <v>In Progress</v>
      </c>
      <c r="J7" s="87"/>
      <c r="K7" s="87"/>
      <c r="L7" s="89" t="s">
        <v>388</v>
      </c>
      <c r="M7" s="89" t="s">
        <v>4527</v>
      </c>
      <c r="N7" s="89" t="s">
        <v>12</v>
      </c>
      <c r="O7" s="88">
        <v>9149</v>
      </c>
      <c r="P7" s="88" t="str">
        <f t="shared" si="0"/>
        <v>No</v>
      </c>
      <c r="Q7" s="88" t="s">
        <v>132</v>
      </c>
    </row>
    <row r="8" spans="1:17" ht="14.25" customHeight="1" x14ac:dyDescent="0.3">
      <c r="A8" s="86">
        <v>10</v>
      </c>
      <c r="B8" s="87" t="s">
        <v>2796</v>
      </c>
      <c r="C8" s="86">
        <v>503</v>
      </c>
      <c r="D8" s="87" t="s">
        <v>2837</v>
      </c>
      <c r="E8" s="87" t="s">
        <v>2838</v>
      </c>
      <c r="F8" s="87" t="str">
        <f>VLOOKUP(C8,'[1]UIP Submission Tracker 06.18.20'!C1183:F3233,4,FALSE)</f>
        <v>Improvement Plan: Meets 95% Participation</v>
      </c>
      <c r="G8" s="88" t="s">
        <v>4859</v>
      </c>
      <c r="H8" s="88" t="str">
        <f>VLOOKUP(C8,'[1]Biennial and Combined SCH'!D9:K2041,8,FALSE)</f>
        <v>Not eligible for biennial submission.</v>
      </c>
      <c r="I8" s="87" t="str">
        <f>VLOOKUP(C8,'[1]UIP Submission Tracker 06.18.20'!C1183:H3239,6,FALSE)</f>
        <v>In Progress</v>
      </c>
      <c r="J8" s="87"/>
      <c r="K8" s="87"/>
      <c r="L8" s="89" t="s">
        <v>388</v>
      </c>
      <c r="M8" s="89" t="s">
        <v>4527</v>
      </c>
      <c r="N8" s="89" t="s">
        <v>12</v>
      </c>
      <c r="O8" s="88">
        <v>9149</v>
      </c>
      <c r="P8" s="88" t="str">
        <f t="shared" si="0"/>
        <v>No</v>
      </c>
      <c r="Q8" s="88" t="s">
        <v>132</v>
      </c>
    </row>
    <row r="9" spans="1:17" ht="14.25" customHeight="1" x14ac:dyDescent="0.3">
      <c r="A9" s="86">
        <v>10</v>
      </c>
      <c r="B9" s="87" t="s">
        <v>2796</v>
      </c>
      <c r="C9" s="86">
        <v>504</v>
      </c>
      <c r="D9" s="87" t="s">
        <v>2835</v>
      </c>
      <c r="E9" s="87" t="s">
        <v>2836</v>
      </c>
      <c r="F9" s="87" t="str">
        <f>VLOOKUP(C9,'[1]UIP Submission Tracker 06.18.20'!C1182:F3232,4,FALSE)</f>
        <v>Performance Plan: Low Participation</v>
      </c>
      <c r="G9" s="88" t="s">
        <v>4857</v>
      </c>
      <c r="H9" s="88" t="str">
        <f>VLOOKUP(C9,'[1]Biennial and Combined SCH'!D8:K2040,8,FALSE)</f>
        <v>Eligible for biennial submission.</v>
      </c>
      <c r="I9" s="87" t="str">
        <f>VLOOKUP(C9,'[1]UIP Submission Tracker 06.18.20'!C1182:H3238,6,FALSE)</f>
        <v>In Progress</v>
      </c>
      <c r="J9" s="87"/>
      <c r="K9" s="87"/>
      <c r="L9" s="89" t="s">
        <v>388</v>
      </c>
      <c r="M9" s="88" t="s">
        <v>4529</v>
      </c>
      <c r="N9" s="88" t="s">
        <v>132</v>
      </c>
      <c r="O9" s="88">
        <v>9149</v>
      </c>
      <c r="P9" s="88" t="str">
        <f t="shared" si="0"/>
        <v>No</v>
      </c>
      <c r="Q9" s="88" t="s">
        <v>132</v>
      </c>
    </row>
    <row r="10" spans="1:17" ht="14.25" customHeight="1" x14ac:dyDescent="0.3">
      <c r="A10" s="86">
        <v>10</v>
      </c>
      <c r="B10" s="87" t="s">
        <v>2796</v>
      </c>
      <c r="C10" s="86">
        <v>505</v>
      </c>
      <c r="D10" s="87" t="s">
        <v>2804</v>
      </c>
      <c r="E10" s="87" t="s">
        <v>2805</v>
      </c>
      <c r="F10" s="87" t="str">
        <f>VLOOKUP(C10,'[1]UIP Submission Tracker 06.18.20'!C1166:F3216,4,FALSE)</f>
        <v>Performance Plan: Meets 95% Participation</v>
      </c>
      <c r="G10" s="88" t="s">
        <v>4857</v>
      </c>
      <c r="H10" s="88" t="str">
        <f>VLOOKUP(C10,'[1]Biennial and Combined SCH'!D4:K2036,8,FALSE)</f>
        <v>Eligible for biennial submission.</v>
      </c>
      <c r="I10" s="87" t="str">
        <f>VLOOKUP(C10,'[1]UIP Submission Tracker 06.18.20'!C1166:H3222,6,FALSE)</f>
        <v>In Progress</v>
      </c>
      <c r="J10" s="87"/>
      <c r="K10" s="87"/>
      <c r="L10" s="89" t="s">
        <v>388</v>
      </c>
      <c r="M10" s="88" t="s">
        <v>4529</v>
      </c>
      <c r="N10" s="88" t="s">
        <v>132</v>
      </c>
      <c r="O10" s="88">
        <v>9149</v>
      </c>
      <c r="P10" s="88" t="str">
        <f t="shared" si="0"/>
        <v>No</v>
      </c>
      <c r="Q10" s="88" t="s">
        <v>132</v>
      </c>
    </row>
    <row r="11" spans="1:17" ht="14.25" customHeight="1" x14ac:dyDescent="0.3">
      <c r="A11" s="86">
        <v>10</v>
      </c>
      <c r="B11" s="87" t="s">
        <v>2796</v>
      </c>
      <c r="C11" s="86">
        <v>506</v>
      </c>
      <c r="D11" s="87" t="s">
        <v>2813</v>
      </c>
      <c r="E11" s="87" t="s">
        <v>2814</v>
      </c>
      <c r="F11" s="87" t="str">
        <f>VLOOKUP(C11,'[1]UIP Submission Tracker 06.18.20'!C1171:F3221,4,FALSE)</f>
        <v>Performance Plan: Meets 95% Participation</v>
      </c>
      <c r="G11" s="88" t="s">
        <v>4857</v>
      </c>
      <c r="H11" s="88" t="str">
        <f>VLOOKUP(C11,'[1]Biennial and Combined SCH'!D8:K2040,8,FALSE)</f>
        <v>Eligible for biennial submission.</v>
      </c>
      <c r="I11" s="87" t="str">
        <f>VLOOKUP(C11,'[1]UIP Submission Tracker 06.18.20'!C1171:H3227,6,FALSE)</f>
        <v>In Progress</v>
      </c>
      <c r="J11" s="87"/>
      <c r="K11" s="87"/>
      <c r="L11" s="89" t="s">
        <v>388</v>
      </c>
      <c r="M11" s="88" t="s">
        <v>4529</v>
      </c>
      <c r="N11" s="88" t="s">
        <v>132</v>
      </c>
      <c r="O11" s="88">
        <v>9149</v>
      </c>
      <c r="P11" s="88" t="str">
        <f t="shared" si="0"/>
        <v>No</v>
      </c>
      <c r="Q11" s="88" t="s">
        <v>132</v>
      </c>
    </row>
    <row r="12" spans="1:17" ht="14.25" customHeight="1" x14ac:dyDescent="0.3">
      <c r="A12" s="86">
        <v>10</v>
      </c>
      <c r="B12" s="87" t="s">
        <v>2796</v>
      </c>
      <c r="C12" s="86">
        <v>507</v>
      </c>
      <c r="D12" s="87" t="s">
        <v>2809</v>
      </c>
      <c r="E12" s="87" t="s">
        <v>2810</v>
      </c>
      <c r="F12" s="87" t="str">
        <f>VLOOKUP(C12,'[1]UIP Submission Tracker 06.18.20'!C1167:F3217,4,FALSE)</f>
        <v>Improvement Plan: Low Participation</v>
      </c>
      <c r="G12" s="88" t="s">
        <v>4859</v>
      </c>
      <c r="H12" s="88" t="str">
        <f>VLOOKUP(C12,'[1]Biennial and Combined SCH'!D5:K2037,8,FALSE)</f>
        <v>Not eligible for biennial submission.</v>
      </c>
      <c r="I12" s="87" t="str">
        <f>VLOOKUP(C12,'[1]UIP Submission Tracker 06.18.20'!C1167:H3223,6,FALSE)</f>
        <v>In Progress</v>
      </c>
      <c r="J12" s="87"/>
      <c r="K12" s="87"/>
      <c r="L12" s="89" t="s">
        <v>388</v>
      </c>
      <c r="M12" s="89" t="s">
        <v>4527</v>
      </c>
      <c r="N12" s="89" t="s">
        <v>12</v>
      </c>
      <c r="O12" s="88">
        <v>9149</v>
      </c>
      <c r="P12" s="88" t="str">
        <f t="shared" si="0"/>
        <v>No</v>
      </c>
      <c r="Q12" s="88" t="s">
        <v>132</v>
      </c>
    </row>
    <row r="13" spans="1:17" ht="14.25" customHeight="1" x14ac:dyDescent="0.3">
      <c r="A13" s="86">
        <v>10</v>
      </c>
      <c r="B13" s="87" t="s">
        <v>2796</v>
      </c>
      <c r="C13" s="86">
        <v>509</v>
      </c>
      <c r="D13" s="87" t="s">
        <v>2815</v>
      </c>
      <c r="E13" s="87" t="s">
        <v>2816</v>
      </c>
      <c r="F13" s="87" t="str">
        <f>VLOOKUP(C13,'[1]UIP Submission Tracker 06.18.20'!C1169:F3219,4,FALSE)</f>
        <v>Improvement Plan: Meets 95% Participation</v>
      </c>
      <c r="G13" s="88" t="s">
        <v>4859</v>
      </c>
      <c r="H13" s="88" t="str">
        <f>VLOOKUP(C13,'[1]Biennial and Combined SCH'!D6:K2038,8,FALSE)</f>
        <v>Not eligible for biennial submission.</v>
      </c>
      <c r="I13" s="87" t="str">
        <f>VLOOKUP(C13,'[1]UIP Submission Tracker 06.18.20'!C1169:H3225,6,FALSE)</f>
        <v>In Progress</v>
      </c>
      <c r="J13" s="87"/>
      <c r="K13" s="87"/>
      <c r="L13" s="89" t="s">
        <v>388</v>
      </c>
      <c r="M13" s="89" t="s">
        <v>4527</v>
      </c>
      <c r="N13" s="89" t="s">
        <v>12</v>
      </c>
      <c r="O13" s="88">
        <v>9149</v>
      </c>
      <c r="P13" s="88" t="str">
        <f t="shared" si="0"/>
        <v>No</v>
      </c>
      <c r="Q13" s="88" t="s">
        <v>132</v>
      </c>
    </row>
    <row r="14" spans="1:17" ht="14.25" customHeight="1" x14ac:dyDescent="0.3">
      <c r="A14" s="86">
        <v>10</v>
      </c>
      <c r="B14" s="87" t="s">
        <v>2796</v>
      </c>
      <c r="C14" s="86">
        <v>695</v>
      </c>
      <c r="D14" s="87" t="s">
        <v>2797</v>
      </c>
      <c r="E14" s="87" t="s">
        <v>2798</v>
      </c>
      <c r="F14" s="87" t="str">
        <f>VLOOKUP(C14,'[1]UIP Submission Tracker 06.18.20'!C1424:F3297,4,FALSE)</f>
        <v>Priority Improvement Plan: Meets 95% Participation</v>
      </c>
      <c r="G14" s="88" t="s">
        <v>4859</v>
      </c>
      <c r="H14" s="88" t="str">
        <f>VLOOKUP(C14,'[1]Biennial and Combined SCH'!D4:K2036,8,FALSE)</f>
        <v>Not eligible for biennial submission.</v>
      </c>
      <c r="I14" s="87" t="str">
        <f>VLOOKUP(C14,'[1]UIP Submission Tracker 06.18.20'!C1424:H3480,6,FALSE)</f>
        <v>Submitted to CDE for Review</v>
      </c>
      <c r="J14" s="87"/>
      <c r="K14" s="87"/>
      <c r="L14" s="89" t="s">
        <v>388</v>
      </c>
      <c r="M14" s="89" t="s">
        <v>4527</v>
      </c>
      <c r="N14" s="89" t="s">
        <v>12</v>
      </c>
      <c r="O14" s="88">
        <v>9149</v>
      </c>
      <c r="P14" s="88" t="str">
        <f t="shared" si="0"/>
        <v>No</v>
      </c>
      <c r="Q14" s="88" t="s">
        <v>132</v>
      </c>
    </row>
    <row r="15" spans="1:17" ht="14.25" customHeight="1" x14ac:dyDescent="0.3">
      <c r="A15" s="86">
        <v>10</v>
      </c>
      <c r="B15" s="87" t="s">
        <v>2796</v>
      </c>
      <c r="C15" s="86">
        <v>1796</v>
      </c>
      <c r="D15" s="87" t="s">
        <v>2811</v>
      </c>
      <c r="E15" s="87" t="s">
        <v>2812</v>
      </c>
      <c r="F15" s="87" t="str">
        <f>VLOOKUP(C15,'[1]UIP Submission Tracker 06.18.20'!C1170:F3220,4,FALSE)</f>
        <v>Performance Plan: Low Participation (Revised)</v>
      </c>
      <c r="G15" s="88" t="s">
        <v>4859</v>
      </c>
      <c r="H15" s="88" t="str">
        <f>VLOOKUP(C15,'[1]Biennial and Combined SCH'!D7:K2039,8,FALSE)</f>
        <v>Not eligible for biennial submission.</v>
      </c>
      <c r="I15" s="87" t="str">
        <f>VLOOKUP(C15,'[1]UIP Submission Tracker 06.18.20'!C1170:H3226,6,FALSE)</f>
        <v>In Progress</v>
      </c>
      <c r="J15" s="87"/>
      <c r="K15" s="87"/>
      <c r="L15" s="89" t="s">
        <v>388</v>
      </c>
      <c r="M15" s="89" t="s">
        <v>4527</v>
      </c>
      <c r="N15" s="89" t="s">
        <v>12</v>
      </c>
      <c r="O15" s="88">
        <v>9149</v>
      </c>
      <c r="P15" s="88" t="str">
        <f t="shared" si="0"/>
        <v>No</v>
      </c>
      <c r="Q15" s="88" t="s">
        <v>132</v>
      </c>
    </row>
    <row r="16" spans="1:17" ht="14.25" customHeight="1" x14ac:dyDescent="0.3">
      <c r="A16" s="86">
        <v>10</v>
      </c>
      <c r="B16" s="87" t="s">
        <v>2796</v>
      </c>
      <c r="C16" s="86">
        <v>3590</v>
      </c>
      <c r="D16" s="87" t="s">
        <v>2817</v>
      </c>
      <c r="E16" s="87" t="s">
        <v>2818</v>
      </c>
      <c r="F16" s="87" t="str">
        <f>VLOOKUP(C16,'[1]UIP Submission Tracker 06.18.20'!C1428:F3301,4,FALSE)</f>
        <v>Improvement Plan: Meets 95% Participation</v>
      </c>
      <c r="G16" s="88" t="s">
        <v>4859</v>
      </c>
      <c r="H16" s="88" t="str">
        <f>VLOOKUP(C16,'[1]Biennial and Combined SCH'!D3:K2035,8,FALSE)</f>
        <v>Not eligible for biennial submission.</v>
      </c>
      <c r="I16" s="87" t="str">
        <f>VLOOKUP(C16,'[1]UIP Submission Tracker 06.18.20'!C1428:H3484,6,FALSE)</f>
        <v>In Progress</v>
      </c>
      <c r="J16" s="87"/>
      <c r="K16" s="87"/>
      <c r="L16" s="89" t="s">
        <v>388</v>
      </c>
      <c r="M16" s="89" t="s">
        <v>4527</v>
      </c>
      <c r="N16" s="89" t="s">
        <v>12</v>
      </c>
      <c r="O16" s="88">
        <v>9149</v>
      </c>
      <c r="P16" s="88" t="str">
        <f t="shared" si="0"/>
        <v>No</v>
      </c>
      <c r="Q16" s="88" t="s">
        <v>132</v>
      </c>
    </row>
    <row r="17" spans="1:17" ht="14.25" customHeight="1" x14ac:dyDescent="0.3">
      <c r="A17" s="86">
        <v>10</v>
      </c>
      <c r="B17" s="87" t="s">
        <v>2796</v>
      </c>
      <c r="C17" s="86">
        <v>3623</v>
      </c>
      <c r="D17" s="87" t="s">
        <v>2819</v>
      </c>
      <c r="E17" s="87" t="s">
        <v>2820</v>
      </c>
      <c r="F17" s="87" t="str">
        <f>VLOOKUP(C17,'[1]UIP Submission Tracker 06.18.20'!C1430:F3303,4,FALSE)</f>
        <v>Performance Plan: Meets 95% Participation</v>
      </c>
      <c r="G17" s="88" t="s">
        <v>4857</v>
      </c>
      <c r="H17" s="88" t="str">
        <f>VLOOKUP(C17,'[1]Biennial and Combined SCH'!D5:K2037,8,FALSE)</f>
        <v>Eligible for biennial submission.</v>
      </c>
      <c r="I17" s="87" t="str">
        <f>VLOOKUP(C17,'[1]UIP Submission Tracker 06.18.20'!C1430:H3486,6,FALSE)</f>
        <v>In Progress</v>
      </c>
      <c r="J17" s="87"/>
      <c r="K17" s="87"/>
      <c r="L17" s="89" t="s">
        <v>388</v>
      </c>
      <c r="M17" s="88" t="s">
        <v>4529</v>
      </c>
      <c r="N17" s="88" t="s">
        <v>132</v>
      </c>
      <c r="O17" s="88">
        <v>9149</v>
      </c>
      <c r="P17" s="88" t="str">
        <f t="shared" si="0"/>
        <v>No</v>
      </c>
      <c r="Q17" s="88" t="s">
        <v>132</v>
      </c>
    </row>
    <row r="18" spans="1:17" ht="14.25" customHeight="1" x14ac:dyDescent="0.3">
      <c r="A18" s="86">
        <v>10</v>
      </c>
      <c r="B18" s="87" t="s">
        <v>2796</v>
      </c>
      <c r="C18" s="86">
        <v>6315</v>
      </c>
      <c r="D18" s="87" t="s">
        <v>2829</v>
      </c>
      <c r="E18" s="87" t="s">
        <v>2830</v>
      </c>
      <c r="F18" s="87" t="str">
        <f>VLOOKUP(C18,'[1]UIP Submission Tracker 06.18.20'!C1435:F3308,4,FALSE)</f>
        <v>AEC: Performance</v>
      </c>
      <c r="G18" s="88" t="s">
        <v>4857</v>
      </c>
      <c r="H18" s="88" t="str">
        <f>VLOOKUP(C18,'[1]Biennial and Combined SCH'!D3:K2035,8,FALSE)</f>
        <v>Eligible for biennial submission.</v>
      </c>
      <c r="I18" s="87" t="str">
        <f>VLOOKUP(C18,'[1]UIP Submission Tracker 06.18.20'!C1435:H3491,6,FALSE)</f>
        <v>In Progress</v>
      </c>
      <c r="J18" s="87"/>
      <c r="K18" s="87"/>
      <c r="L18" s="89" t="s">
        <v>388</v>
      </c>
      <c r="M18" s="88" t="s">
        <v>4529</v>
      </c>
      <c r="N18" s="88" t="s">
        <v>132</v>
      </c>
      <c r="O18" s="88">
        <v>9149</v>
      </c>
      <c r="P18" s="88" t="str">
        <f t="shared" si="0"/>
        <v>No</v>
      </c>
      <c r="Q18" s="88" t="s">
        <v>132</v>
      </c>
    </row>
    <row r="19" spans="1:17" ht="14.25" customHeight="1" x14ac:dyDescent="0.3">
      <c r="A19" s="86">
        <v>10</v>
      </c>
      <c r="B19" s="87" t="s">
        <v>2796</v>
      </c>
      <c r="C19" s="86">
        <v>8823</v>
      </c>
      <c r="D19" s="87" t="s">
        <v>2831</v>
      </c>
      <c r="E19" s="87" t="s">
        <v>2832</v>
      </c>
      <c r="F19" s="87" t="str">
        <f>VLOOKUP(C19,'[1]UIP Submission Tracker 06.18.20'!C2:F2052,4,FALSE)</f>
        <v>Performance Plan (New School: Rating determined by district)</v>
      </c>
      <c r="G19" s="88" t="s">
        <v>4857</v>
      </c>
      <c r="H19" s="88" t="str">
        <f>VLOOKUP(C19,'[1]Biennial and Combined SCH'!D3:K2035,8,FALSE)</f>
        <v>Eligible for biennial submission.</v>
      </c>
      <c r="I19" s="87" t="str">
        <f>VLOOKUP(C19,'[1]UIP Submission Tracker 06.18.20'!C2:H2058,6,FALSE)</f>
        <v>In Progress</v>
      </c>
      <c r="J19" s="87"/>
      <c r="K19" s="87"/>
      <c r="L19" s="89" t="s">
        <v>388</v>
      </c>
      <c r="M19" s="88" t="s">
        <v>4529</v>
      </c>
      <c r="N19" s="88" t="s">
        <v>132</v>
      </c>
      <c r="O19" s="88">
        <v>9149</v>
      </c>
      <c r="P19" s="88" t="str">
        <f t="shared" si="0"/>
        <v>No</v>
      </c>
      <c r="Q19" s="88" t="s">
        <v>132</v>
      </c>
    </row>
    <row r="20" spans="1:17" ht="14.25" customHeight="1" x14ac:dyDescent="0.3">
      <c r="A20" s="86">
        <v>10</v>
      </c>
      <c r="B20" s="87" t="s">
        <v>2796</v>
      </c>
      <c r="C20" s="86">
        <v>9036</v>
      </c>
      <c r="D20" s="87" t="s">
        <v>2833</v>
      </c>
      <c r="E20" s="87" t="s">
        <v>2834</v>
      </c>
      <c r="F20" s="87" t="str">
        <f>VLOOKUP(C20,'[1]UIP Submission Tracker 06.18.20'!C1181:F3231,4,FALSE)</f>
        <v>Performance Plan: Low Participation</v>
      </c>
      <c r="G20" s="88" t="s">
        <v>4857</v>
      </c>
      <c r="H20" s="88" t="str">
        <f>VLOOKUP(C20,'[1]Biennial and Combined SCH'!D13:K2045,8,FALSE)</f>
        <v>Eligible for biennial submission.</v>
      </c>
      <c r="I20" s="87" t="str">
        <f>VLOOKUP(C20,'[1]UIP Submission Tracker 06.18.20'!C1181:H3237,6,FALSE)</f>
        <v>In Progress</v>
      </c>
      <c r="J20" s="87"/>
      <c r="K20" s="87"/>
      <c r="L20" s="89" t="s">
        <v>388</v>
      </c>
      <c r="M20" s="88" t="s">
        <v>4529</v>
      </c>
      <c r="N20" s="88" t="s">
        <v>132</v>
      </c>
      <c r="O20" s="88">
        <v>9149</v>
      </c>
      <c r="P20" s="88" t="str">
        <f t="shared" si="0"/>
        <v>No</v>
      </c>
      <c r="Q20" s="88" t="s">
        <v>132</v>
      </c>
    </row>
    <row r="21" spans="1:17" ht="14.25" hidden="1" customHeight="1" x14ac:dyDescent="0.3">
      <c r="A21" s="86">
        <v>10</v>
      </c>
      <c r="B21" s="87" t="s">
        <v>2796</v>
      </c>
      <c r="C21" s="87" t="s">
        <v>87</v>
      </c>
      <c r="D21" s="87"/>
      <c r="E21" s="87" t="s">
        <v>2806</v>
      </c>
      <c r="F21" s="90" t="str">
        <f>VLOOKUP(A21,'[1]UIP Submission Tracker 06.18.20'!A1940:F2122,6,FALSE)</f>
        <v>Accredited with Improvement Plan: Low Participation</v>
      </c>
      <c r="G21" s="88" t="s">
        <v>4859</v>
      </c>
      <c r="H21" s="88" t="str">
        <f>VLOOKUP(A21,'[1]Biennial Combined DIST'!B2:K186,10,FALSE)</f>
        <v>Not eligible for biennial submission.</v>
      </c>
      <c r="I21" s="87" t="str">
        <f>VLOOKUP(A21,'[1]UIP Submission Tracker 06.18.20'!A1940:H2122,8,FALSE)</f>
        <v>In Progress</v>
      </c>
      <c r="J21" s="87"/>
      <c r="K21" s="87"/>
      <c r="L21" s="89" t="s">
        <v>388</v>
      </c>
      <c r="M21" s="89" t="s">
        <v>4527</v>
      </c>
      <c r="N21" s="89" t="s">
        <v>12</v>
      </c>
      <c r="O21" s="88">
        <v>9149</v>
      </c>
      <c r="P21" s="88" t="str">
        <f t="shared" si="0"/>
        <v>No</v>
      </c>
      <c r="Q21" s="88" t="s">
        <v>132</v>
      </c>
    </row>
    <row r="22" spans="1:17" ht="14.25" customHeight="1" x14ac:dyDescent="0.3">
      <c r="A22" s="86">
        <v>20</v>
      </c>
      <c r="B22" s="87" t="s">
        <v>89</v>
      </c>
      <c r="C22" s="86">
        <v>14</v>
      </c>
      <c r="D22" s="87" t="s">
        <v>108</v>
      </c>
      <c r="E22" s="91" t="s">
        <v>109</v>
      </c>
      <c r="F22" s="87" t="str">
        <f>VLOOKUP(C22,'[1]UIP Submission Tracker 06.18.20'!C50:F1923,4,FALSE)</f>
        <v>Performance Plan: Meets 95% Participation</v>
      </c>
      <c r="G22" s="88" t="s">
        <v>4857</v>
      </c>
      <c r="H22" s="88" t="str">
        <f>VLOOKUP(C22,'[1]Biennial and Combined SCH'!D12:K2044,8,FALSE)</f>
        <v>Eligible for biennial submission.</v>
      </c>
      <c r="I22" s="87" t="str">
        <f>VLOOKUP(C22,'[1]UIP Submission Tracker 06.18.20'!C50:H2106,6,FALSE)</f>
        <v>Exercising Biennial Flexibility</v>
      </c>
      <c r="J22" s="87"/>
      <c r="K22" s="87"/>
      <c r="L22" s="88"/>
      <c r="M22" s="88" t="s">
        <v>4529</v>
      </c>
      <c r="N22" s="88" t="s">
        <v>132</v>
      </c>
      <c r="O22" s="88">
        <v>38707</v>
      </c>
      <c r="P22" s="88" t="str">
        <f t="shared" si="0"/>
        <v>No</v>
      </c>
      <c r="Q22" s="88" t="s">
        <v>132</v>
      </c>
    </row>
    <row r="23" spans="1:17" ht="14.25" customHeight="1" x14ac:dyDescent="0.3">
      <c r="A23" s="86">
        <v>20</v>
      </c>
      <c r="B23" s="87" t="s">
        <v>89</v>
      </c>
      <c r="C23" s="86">
        <v>57</v>
      </c>
      <c r="D23" s="87" t="s">
        <v>151</v>
      </c>
      <c r="E23" s="91" t="s">
        <v>152</v>
      </c>
      <c r="F23" s="87" t="str">
        <f>VLOOKUP(C23,'[1]UIP Submission Tracker 06.18.20'!C72:F1945,4,FALSE)</f>
        <v>Performance Plan: Low Participation</v>
      </c>
      <c r="G23" s="88" t="s">
        <v>4858</v>
      </c>
      <c r="H23" s="88" t="str">
        <f>VLOOKUP(C23,'[1]Biennial and Combined SCH'!D3:K2035,8,FALSE)</f>
        <v>Eligible for biennial submission.</v>
      </c>
      <c r="I23" s="87" t="str">
        <f>VLOOKUP(C23,'[1]UIP Submission Tracker 06.18.20'!C72:H2128,6,FALSE)</f>
        <v>Submitted for Posting</v>
      </c>
      <c r="J23" s="87"/>
      <c r="K23" s="87"/>
      <c r="L23" s="88"/>
      <c r="M23" s="88" t="s">
        <v>4528</v>
      </c>
      <c r="N23" s="88" t="s">
        <v>132</v>
      </c>
      <c r="O23" s="88">
        <v>38707</v>
      </c>
      <c r="P23" s="88" t="str">
        <f t="shared" si="0"/>
        <v>No</v>
      </c>
      <c r="Q23" s="88" t="s">
        <v>132</v>
      </c>
    </row>
    <row r="24" spans="1:17" ht="14.25" customHeight="1" x14ac:dyDescent="0.3">
      <c r="A24" s="86">
        <v>20</v>
      </c>
      <c r="B24" s="87" t="s">
        <v>89</v>
      </c>
      <c r="C24" s="86">
        <v>59</v>
      </c>
      <c r="D24" s="87" t="s">
        <v>126</v>
      </c>
      <c r="E24" s="91" t="s">
        <v>127</v>
      </c>
      <c r="F24" s="87" t="str">
        <f>VLOOKUP(C24,'[1]UIP Submission Tracker 06.18.20'!C59:F1932,4,FALSE)</f>
        <v>Performance Plan: Meets 95% Participation</v>
      </c>
      <c r="G24" s="88" t="s">
        <v>4858</v>
      </c>
      <c r="H24" s="88" t="str">
        <f>VLOOKUP(C24,'[1]Biennial and Combined SCH'!D22:K2054,8,FALSE)</f>
        <v>Not eligible for biennial submission; exercised biennial flexibility in 2018-19.</v>
      </c>
      <c r="I24" s="87" t="str">
        <f>VLOOKUP(C24,'[1]UIP Submission Tracker 06.18.20'!C59:H2115,6,FALSE)</f>
        <v>Submitted for Posting</v>
      </c>
      <c r="J24" s="87"/>
      <c r="K24" s="87"/>
      <c r="L24" s="88"/>
      <c r="M24" s="88" t="s">
        <v>4528</v>
      </c>
      <c r="N24" s="88" t="s">
        <v>132</v>
      </c>
      <c r="O24" s="88">
        <v>38707</v>
      </c>
      <c r="P24" s="88" t="str">
        <f t="shared" si="0"/>
        <v>No</v>
      </c>
      <c r="Q24" s="88" t="s">
        <v>132</v>
      </c>
    </row>
    <row r="25" spans="1:17" ht="14.25" customHeight="1" x14ac:dyDescent="0.3">
      <c r="A25" s="86">
        <v>20</v>
      </c>
      <c r="B25" s="87" t="s">
        <v>89</v>
      </c>
      <c r="C25" s="86">
        <v>210</v>
      </c>
      <c r="D25" s="87" t="s">
        <v>183</v>
      </c>
      <c r="E25" s="91" t="s">
        <v>184</v>
      </c>
      <c r="F25" s="87" t="str">
        <f>VLOOKUP(C25,'[1]UIP Submission Tracker 06.18.20'!C88:F1961,4,FALSE)</f>
        <v>AEC: Performance</v>
      </c>
      <c r="G25" s="88" t="s">
        <v>4858</v>
      </c>
      <c r="H25" s="88" t="str">
        <f>VLOOKUP(C25,'[1]Biennial and Combined SCH'!D7:K2039,8,FALSE)</f>
        <v>Eligible for biennial submission.</v>
      </c>
      <c r="I25" s="87" t="str">
        <f>VLOOKUP(C25,'[1]UIP Submission Tracker 06.18.20'!C88:H2144,6,FALSE)</f>
        <v>Submitted for Posting</v>
      </c>
      <c r="J25" s="87"/>
      <c r="K25" s="87"/>
      <c r="L25" s="88"/>
      <c r="M25" s="88" t="s">
        <v>4528</v>
      </c>
      <c r="N25" s="88" t="s">
        <v>132</v>
      </c>
      <c r="O25" s="88">
        <v>38707</v>
      </c>
      <c r="P25" s="88" t="str">
        <f t="shared" si="0"/>
        <v>No</v>
      </c>
      <c r="Q25" s="88" t="s">
        <v>132</v>
      </c>
    </row>
    <row r="26" spans="1:17" ht="14.25" customHeight="1" x14ac:dyDescent="0.3">
      <c r="A26" s="86">
        <v>20</v>
      </c>
      <c r="B26" s="87" t="s">
        <v>89</v>
      </c>
      <c r="C26" s="86">
        <v>301</v>
      </c>
      <c r="D26" s="87" t="s">
        <v>90</v>
      </c>
      <c r="E26" s="91" t="s">
        <v>91</v>
      </c>
      <c r="F26" s="87" t="str">
        <f>VLOOKUP(C26,'[1]UIP Submission Tracker 06.18.20'!C41:F1914,4,FALSE)</f>
        <v>Performance Plan: Meets 95% Participation</v>
      </c>
      <c r="G26" s="88" t="s">
        <v>4858</v>
      </c>
      <c r="H26" s="88" t="str">
        <f>VLOOKUP(C26,'[1]Biennial and Combined SCH'!D3:K2035,8,FALSE)</f>
        <v>Eligible for biennial submission.</v>
      </c>
      <c r="I26" s="87" t="str">
        <f>VLOOKUP(C26,'[1]UIP Submission Tracker 06.18.20'!C41:H2097,6,FALSE)</f>
        <v>Submitted for Posting</v>
      </c>
      <c r="J26" s="87"/>
      <c r="K26" s="87"/>
      <c r="L26" s="88"/>
      <c r="M26" s="88" t="s">
        <v>4528</v>
      </c>
      <c r="N26" s="88" t="s">
        <v>132</v>
      </c>
      <c r="O26" s="88">
        <v>38707</v>
      </c>
      <c r="P26" s="88" t="str">
        <f t="shared" si="0"/>
        <v>No</v>
      </c>
      <c r="Q26" s="88" t="s">
        <v>132</v>
      </c>
    </row>
    <row r="27" spans="1:17" ht="14.25" customHeight="1" x14ac:dyDescent="0.3">
      <c r="A27" s="86">
        <v>20</v>
      </c>
      <c r="B27" s="87" t="s">
        <v>89</v>
      </c>
      <c r="C27" s="86">
        <v>1388</v>
      </c>
      <c r="D27" s="87" t="s">
        <v>92</v>
      </c>
      <c r="E27" s="91" t="s">
        <v>93</v>
      </c>
      <c r="F27" s="87" t="str">
        <f>VLOOKUP(C27,'[1]UIP Submission Tracker 06.18.20'!C42:F1915,4,FALSE)</f>
        <v>Performance Plan: Meets 95% Participation</v>
      </c>
      <c r="G27" s="88" t="s">
        <v>4858</v>
      </c>
      <c r="H27" s="88" t="str">
        <f>VLOOKUP(C27,'[1]Biennial and Combined SCH'!D4:K2036,8,FALSE)</f>
        <v>Eligible for biennial submission.</v>
      </c>
      <c r="I27" s="87" t="str">
        <f>VLOOKUP(C27,'[1]UIP Submission Tracker 06.18.20'!C42:H2098,6,FALSE)</f>
        <v>Submitted for Posting</v>
      </c>
      <c r="J27" s="87"/>
      <c r="K27" s="87"/>
      <c r="L27" s="88"/>
      <c r="M27" s="88" t="s">
        <v>4528</v>
      </c>
      <c r="N27" s="88" t="s">
        <v>132</v>
      </c>
      <c r="O27" s="88">
        <v>38707</v>
      </c>
      <c r="P27" s="88" t="str">
        <f t="shared" si="0"/>
        <v>No</v>
      </c>
      <c r="Q27" s="88" t="s">
        <v>132</v>
      </c>
    </row>
    <row r="28" spans="1:17" ht="14.25" customHeight="1" x14ac:dyDescent="0.3">
      <c r="A28" s="86">
        <v>20</v>
      </c>
      <c r="B28" s="87" t="s">
        <v>89</v>
      </c>
      <c r="C28" s="86">
        <v>1480</v>
      </c>
      <c r="D28" s="87" t="s">
        <v>94</v>
      </c>
      <c r="E28" s="91" t="s">
        <v>95</v>
      </c>
      <c r="F28" s="87" t="str">
        <f>VLOOKUP(C28,'[1]UIP Submission Tracker 06.18.20'!C43:F1916,4,FALSE)</f>
        <v>Performance Plan: Meets 95% Participation</v>
      </c>
      <c r="G28" s="88" t="s">
        <v>4858</v>
      </c>
      <c r="H28" s="88" t="str">
        <f>VLOOKUP(C28,'[1]Biennial and Combined SCH'!D5:K2037,8,FALSE)</f>
        <v>Eligible for biennial submission.</v>
      </c>
      <c r="I28" s="87" t="str">
        <f>VLOOKUP(C28,'[1]UIP Submission Tracker 06.18.20'!C43:H2099,6,FALSE)</f>
        <v>Submitted for Posting</v>
      </c>
      <c r="J28" s="87"/>
      <c r="K28" s="87"/>
      <c r="L28" s="88"/>
      <c r="M28" s="88" t="s">
        <v>4528</v>
      </c>
      <c r="N28" s="88" t="s">
        <v>132</v>
      </c>
      <c r="O28" s="88">
        <v>38707</v>
      </c>
      <c r="P28" s="88" t="str">
        <f t="shared" si="0"/>
        <v>No</v>
      </c>
      <c r="Q28" s="88" t="s">
        <v>132</v>
      </c>
    </row>
    <row r="29" spans="1:17" ht="14.25" customHeight="1" x14ac:dyDescent="0.3">
      <c r="A29" s="86">
        <v>20</v>
      </c>
      <c r="B29" s="87" t="s">
        <v>89</v>
      </c>
      <c r="C29" s="86">
        <v>1519</v>
      </c>
      <c r="D29" s="87" t="s">
        <v>161</v>
      </c>
      <c r="E29" s="91" t="s">
        <v>162</v>
      </c>
      <c r="F29" s="87" t="str">
        <f>VLOOKUP(C29,'[1]UIP Submission Tracker 06.18.20'!C77:F1950,4,FALSE)</f>
        <v>Performance Plan: Meets 95% Participation</v>
      </c>
      <c r="G29" s="88" t="s">
        <v>4858</v>
      </c>
      <c r="H29" s="88" t="str">
        <f>VLOOKUP(C29,'[1]Biennial and Combined SCH'!D8:K2040,8,FALSE)</f>
        <v>Eligible for biennial submission.</v>
      </c>
      <c r="I29" s="87" t="str">
        <f>VLOOKUP(C29,'[1]UIP Submission Tracker 06.18.20'!C77:H2133,6,FALSE)</f>
        <v>Submitted for Posting</v>
      </c>
      <c r="J29" s="87"/>
      <c r="K29" s="87"/>
      <c r="L29" s="88"/>
      <c r="M29" s="88" t="s">
        <v>4528</v>
      </c>
      <c r="N29" s="88" t="s">
        <v>132</v>
      </c>
      <c r="O29" s="88">
        <v>38707</v>
      </c>
      <c r="P29" s="88" t="str">
        <f t="shared" si="0"/>
        <v>No</v>
      </c>
      <c r="Q29" s="88" t="s">
        <v>132</v>
      </c>
    </row>
    <row r="30" spans="1:17" ht="14.25" customHeight="1" x14ac:dyDescent="0.3">
      <c r="A30" s="86">
        <v>20</v>
      </c>
      <c r="B30" s="87" t="s">
        <v>89</v>
      </c>
      <c r="C30" s="86">
        <v>1878</v>
      </c>
      <c r="D30" s="87" t="s">
        <v>98</v>
      </c>
      <c r="E30" s="91" t="s">
        <v>99</v>
      </c>
      <c r="F30" s="87" t="str">
        <f>VLOOKUP(C30,'[1]UIP Submission Tracker 06.18.20'!C45:F1918,4,FALSE)</f>
        <v>Performance Plan: Meets 95% Participation</v>
      </c>
      <c r="G30" s="88" t="s">
        <v>4858</v>
      </c>
      <c r="H30" s="88" t="str">
        <f>VLOOKUP(C30,'[1]Biennial and Combined SCH'!D7:K2039,8,FALSE)</f>
        <v>Not eligible for biennial submission; exercised biennial flexibility in 2018-19.</v>
      </c>
      <c r="I30" s="87" t="str">
        <f>VLOOKUP(C30,'[1]UIP Submission Tracker 06.18.20'!C45:H2101,6,FALSE)</f>
        <v>Submitted for Posting</v>
      </c>
      <c r="J30" s="87"/>
      <c r="K30" s="87"/>
      <c r="L30" s="88"/>
      <c r="M30" s="88" t="s">
        <v>4528</v>
      </c>
      <c r="N30" s="88" t="s">
        <v>132</v>
      </c>
      <c r="O30" s="88">
        <v>38707</v>
      </c>
      <c r="P30" s="88" t="str">
        <f t="shared" si="0"/>
        <v>No</v>
      </c>
      <c r="Q30" s="88" t="s">
        <v>132</v>
      </c>
    </row>
    <row r="31" spans="1:17" ht="14.25" customHeight="1" x14ac:dyDescent="0.3">
      <c r="A31" s="86">
        <v>20</v>
      </c>
      <c r="B31" s="87" t="s">
        <v>89</v>
      </c>
      <c r="C31" s="86">
        <v>1914</v>
      </c>
      <c r="D31" s="87" t="s">
        <v>100</v>
      </c>
      <c r="E31" s="91" t="s">
        <v>101</v>
      </c>
      <c r="F31" s="87" t="str">
        <f>VLOOKUP(C31,'[1]UIP Submission Tracker 06.18.20'!C46:F1919,4,FALSE)</f>
        <v>Performance Plan: Meets 95% Participation</v>
      </c>
      <c r="G31" s="88" t="s">
        <v>4858</v>
      </c>
      <c r="H31" s="88" t="str">
        <f>VLOOKUP(C31,'[1]Biennial and Combined SCH'!D8:K2040,8,FALSE)</f>
        <v>Not eligible for biennial submission; exercised biennial flexibility in 2018-19.</v>
      </c>
      <c r="I31" s="87" t="str">
        <f>VLOOKUP(C31,'[1]UIP Submission Tracker 06.18.20'!C46:H2102,6,FALSE)</f>
        <v>Submitted for Posting</v>
      </c>
      <c r="J31" s="87"/>
      <c r="K31" s="87"/>
      <c r="L31" s="88"/>
      <c r="M31" s="88" t="s">
        <v>4528</v>
      </c>
      <c r="N31" s="88" t="s">
        <v>132</v>
      </c>
      <c r="O31" s="88">
        <v>38707</v>
      </c>
      <c r="P31" s="88" t="str">
        <f t="shared" si="0"/>
        <v>No</v>
      </c>
      <c r="Q31" s="88" t="s">
        <v>132</v>
      </c>
    </row>
    <row r="32" spans="1:17" ht="14.25" customHeight="1" x14ac:dyDescent="0.3">
      <c r="A32" s="86">
        <v>20</v>
      </c>
      <c r="B32" s="87" t="s">
        <v>89</v>
      </c>
      <c r="C32" s="86">
        <v>1937</v>
      </c>
      <c r="D32" s="87" t="s">
        <v>102</v>
      </c>
      <c r="E32" s="91" t="s">
        <v>103</v>
      </c>
      <c r="F32" s="87" t="str">
        <f>VLOOKUP(C32,'[1]UIP Submission Tracker 06.18.20'!C47:F1920,4,FALSE)</f>
        <v>Performance Plan: Meets 95% Participation</v>
      </c>
      <c r="G32" s="88" t="s">
        <v>4858</v>
      </c>
      <c r="H32" s="88" t="str">
        <f>VLOOKUP(C32,'[1]Biennial and Combined SCH'!D9:K2041,8,FALSE)</f>
        <v>Not eligible for biennial submission; exercised biennial flexibility in 2018-19.</v>
      </c>
      <c r="I32" s="87" t="str">
        <f>VLOOKUP(C32,'[1]UIP Submission Tracker 06.18.20'!C47:H2103,6,FALSE)</f>
        <v>Submitted for Posting</v>
      </c>
      <c r="J32" s="87"/>
      <c r="K32" s="87"/>
      <c r="L32" s="88"/>
      <c r="M32" s="88" t="s">
        <v>4528</v>
      </c>
      <c r="N32" s="88" t="s">
        <v>132</v>
      </c>
      <c r="O32" s="88">
        <v>38707</v>
      </c>
      <c r="P32" s="88" t="str">
        <f t="shared" si="0"/>
        <v>No</v>
      </c>
      <c r="Q32" s="88" t="s">
        <v>132</v>
      </c>
    </row>
    <row r="33" spans="1:17" ht="14.25" customHeight="1" x14ac:dyDescent="0.3">
      <c r="A33" s="86">
        <v>20</v>
      </c>
      <c r="B33" s="87" t="s">
        <v>89</v>
      </c>
      <c r="C33" s="86">
        <v>2361</v>
      </c>
      <c r="D33" s="87" t="s">
        <v>104</v>
      </c>
      <c r="E33" s="91" t="s">
        <v>105</v>
      </c>
      <c r="F33" s="87" t="str">
        <f>VLOOKUP(C33,'[1]UIP Submission Tracker 06.18.20'!C48:F1921,4,FALSE)</f>
        <v>Performance Plan: Meets 95% Participation</v>
      </c>
      <c r="G33" s="88" t="s">
        <v>4857</v>
      </c>
      <c r="H33" s="88" t="str">
        <f>VLOOKUP(C33,'[1]Biennial and Combined SCH'!D10:K2042,8,FALSE)</f>
        <v>Eligible for biennial submission.</v>
      </c>
      <c r="I33" s="87" t="str">
        <f>VLOOKUP(C33,'[1]UIP Submission Tracker 06.18.20'!C48:H2104,6,FALSE)</f>
        <v>Exercising Biennial Flexibility</v>
      </c>
      <c r="J33" s="87"/>
      <c r="K33" s="87"/>
      <c r="L33" s="88"/>
      <c r="M33" s="88" t="s">
        <v>4529</v>
      </c>
      <c r="N33" s="88" t="s">
        <v>132</v>
      </c>
      <c r="O33" s="88">
        <f>VLOOKUP(A33,[1]Data!C5:E192,3,FALSE)</f>
        <v>38707</v>
      </c>
      <c r="P33" s="88" t="str">
        <f t="shared" si="0"/>
        <v>No</v>
      </c>
      <c r="Q33" s="88" t="s">
        <v>132</v>
      </c>
    </row>
    <row r="34" spans="1:17" ht="14.25" customHeight="1" x14ac:dyDescent="0.3">
      <c r="A34" s="86">
        <v>20</v>
      </c>
      <c r="B34" s="87" t="s">
        <v>89</v>
      </c>
      <c r="C34" s="86">
        <v>2410</v>
      </c>
      <c r="D34" s="87" t="s">
        <v>171</v>
      </c>
      <c r="E34" s="91" t="s">
        <v>172</v>
      </c>
      <c r="F34" s="87" t="str">
        <f>VLOOKUP(C34,'[1]UIP Submission Tracker 06.18.20'!C82:F1955,4,FALSE)</f>
        <v>Performance Plan: Meets 95% Participation</v>
      </c>
      <c r="G34" s="88" t="s">
        <v>4857</v>
      </c>
      <c r="H34" s="88" t="str">
        <f>VLOOKUP(C34,'[1]Biennial and Combined SCH'!D13:K2045,8,FALSE)</f>
        <v>Eligible for biennial submission.</v>
      </c>
      <c r="I34" s="87" t="str">
        <f>VLOOKUP(C34,'[1]UIP Submission Tracker 06.18.20'!C82:H2138,6,FALSE)</f>
        <v>Exercising Biennial Flexibility</v>
      </c>
      <c r="J34" s="87"/>
      <c r="K34" s="87"/>
      <c r="L34" s="88"/>
      <c r="M34" s="88" t="s">
        <v>4529</v>
      </c>
      <c r="N34" s="88" t="s">
        <v>132</v>
      </c>
      <c r="O34" s="88">
        <v>38707</v>
      </c>
      <c r="P34" s="88" t="str">
        <f t="shared" ref="P34:P65" si="1">IF(O34&gt;1000,"No","Yes")</f>
        <v>No</v>
      </c>
      <c r="Q34" s="88" t="s">
        <v>132</v>
      </c>
    </row>
    <row r="35" spans="1:17" ht="14.25" customHeight="1" x14ac:dyDescent="0.3">
      <c r="A35" s="86">
        <v>20</v>
      </c>
      <c r="B35" s="87" t="s">
        <v>89</v>
      </c>
      <c r="C35" s="86">
        <v>2576</v>
      </c>
      <c r="D35" s="87" t="s">
        <v>96</v>
      </c>
      <c r="E35" s="91" t="s">
        <v>97</v>
      </c>
      <c r="F35" s="87" t="str">
        <f>VLOOKUP(C35,'[1]UIP Submission Tracker 06.18.20'!C44:F1917,4,FALSE)</f>
        <v>Performance Plan: Meets 95% Participation</v>
      </c>
      <c r="G35" s="88" t="s">
        <v>4857</v>
      </c>
      <c r="H35" s="88" t="str">
        <f>VLOOKUP(C35,'[1]Biennial and Combined SCH'!D6:K2038,8,FALSE)</f>
        <v>Eligible for biennial submission.</v>
      </c>
      <c r="I35" s="87" t="str">
        <f>VLOOKUP(C35,'[1]UIP Submission Tracker 06.18.20'!C44:H2100,6,FALSE)</f>
        <v>Exercising Biennial Flexibility</v>
      </c>
      <c r="J35" s="87"/>
      <c r="K35" s="87"/>
      <c r="L35" s="88"/>
      <c r="M35" s="88" t="s">
        <v>4529</v>
      </c>
      <c r="N35" s="88" t="s">
        <v>132</v>
      </c>
      <c r="O35" s="88">
        <f>VLOOKUP(A35,[1]Data!C4:E191,3,FALSE)</f>
        <v>38707</v>
      </c>
      <c r="P35" s="88" t="str">
        <f t="shared" si="1"/>
        <v>No</v>
      </c>
      <c r="Q35" s="88" t="s">
        <v>132</v>
      </c>
    </row>
    <row r="36" spans="1:17" ht="14.25" customHeight="1" x14ac:dyDescent="0.3">
      <c r="A36" s="86">
        <v>20</v>
      </c>
      <c r="B36" s="87" t="s">
        <v>89</v>
      </c>
      <c r="C36" s="86">
        <v>2578</v>
      </c>
      <c r="D36" s="87" t="s">
        <v>159</v>
      </c>
      <c r="E36" s="91" t="s">
        <v>160</v>
      </c>
      <c r="F36" s="87" t="str">
        <f>VLOOKUP(C36,'[1]UIP Submission Tracker 06.18.20'!C76:F1949,4,FALSE)</f>
        <v>Performance Plan: Meets 95% Participation</v>
      </c>
      <c r="G36" s="88" t="s">
        <v>4858</v>
      </c>
      <c r="H36" s="88" t="str">
        <f>VLOOKUP(C36,'[1]Biennial and Combined SCH'!D37:K2069,8,FALSE)</f>
        <v>Not eligible for biennial submission; exercised biennial flexibility in 2018-19.</v>
      </c>
      <c r="I36" s="87" t="str">
        <f>VLOOKUP(C36,'[1]UIP Submission Tracker 06.18.20'!C76:H2132,6,FALSE)</f>
        <v>Submitted for Posting</v>
      </c>
      <c r="J36" s="87"/>
      <c r="K36" s="87"/>
      <c r="L36" s="88"/>
      <c r="M36" s="88" t="s">
        <v>4528</v>
      </c>
      <c r="N36" s="88" t="s">
        <v>132</v>
      </c>
      <c r="O36" s="88">
        <v>38707</v>
      </c>
      <c r="P36" s="88" t="str">
        <f t="shared" si="1"/>
        <v>No</v>
      </c>
      <c r="Q36" s="88" t="s">
        <v>132</v>
      </c>
    </row>
    <row r="37" spans="1:17" ht="14.25" customHeight="1" x14ac:dyDescent="0.3">
      <c r="A37" s="86">
        <v>20</v>
      </c>
      <c r="B37" s="87" t="s">
        <v>89</v>
      </c>
      <c r="C37" s="86">
        <v>2580</v>
      </c>
      <c r="D37" s="87" t="s">
        <v>116</v>
      </c>
      <c r="E37" s="91" t="s">
        <v>117</v>
      </c>
      <c r="F37" s="87" t="str">
        <f>VLOOKUP(C37,'[1]UIP Submission Tracker 06.18.20'!C54:F1927,4,FALSE)</f>
        <v>Performance Plan: Meets 95% Participation</v>
      </c>
      <c r="G37" s="88" t="s">
        <v>4857</v>
      </c>
      <c r="H37" s="88" t="str">
        <f>VLOOKUP(C37,'[1]Biennial and Combined SCH'!D17:K2049,8,FALSE)</f>
        <v>Eligible for biennial submission.</v>
      </c>
      <c r="I37" s="87" t="str">
        <f>VLOOKUP(C37,'[1]UIP Submission Tracker 06.18.20'!C54:H2110,6,FALSE)</f>
        <v>Exercising Biennial Flexibility</v>
      </c>
      <c r="J37" s="87"/>
      <c r="K37" s="87"/>
      <c r="L37" s="88"/>
      <c r="M37" s="88" t="s">
        <v>4529</v>
      </c>
      <c r="N37" s="88" t="s">
        <v>132</v>
      </c>
      <c r="O37" s="88">
        <v>38707</v>
      </c>
      <c r="P37" s="88" t="str">
        <f t="shared" si="1"/>
        <v>No</v>
      </c>
      <c r="Q37" s="88" t="s">
        <v>132</v>
      </c>
    </row>
    <row r="38" spans="1:17" ht="14.25" customHeight="1" x14ac:dyDescent="0.3">
      <c r="A38" s="86">
        <v>20</v>
      </c>
      <c r="B38" s="87" t="s">
        <v>89</v>
      </c>
      <c r="C38" s="86">
        <v>2582</v>
      </c>
      <c r="D38" s="87" t="s">
        <v>201</v>
      </c>
      <c r="E38" s="91" t="s">
        <v>202</v>
      </c>
      <c r="F38" s="87" t="str">
        <f>VLOOKUP(C38,'[1]UIP Submission Tracker 06.18.20'!C71:F1944,4,FALSE)</f>
        <v>Priority Improvement Plan: Meets 95% Participation</v>
      </c>
      <c r="G38" s="88" t="s">
        <v>4856</v>
      </c>
      <c r="H38" s="88" t="str">
        <f>VLOOKUP(C38,'[1]Biennial and Combined SCH'!D32:K2064,8,FALSE)</f>
        <v>Not eligible for biennial submission.</v>
      </c>
      <c r="I38" s="87" t="str">
        <f>VLOOKUP(C38,'[1]UIP Submission Tracker 06.18.20'!C71:H2127,6,FALSE)</f>
        <v>Submitted for Posting</v>
      </c>
      <c r="J38" s="87"/>
      <c r="K38" s="87"/>
      <c r="L38" s="88"/>
      <c r="M38" s="89" t="s">
        <v>4527</v>
      </c>
      <c r="N38" s="88" t="s">
        <v>132</v>
      </c>
      <c r="O38" s="88">
        <v>38707</v>
      </c>
      <c r="P38" s="88" t="str">
        <f t="shared" si="1"/>
        <v>No</v>
      </c>
      <c r="Q38" s="88" t="s">
        <v>132</v>
      </c>
    </row>
    <row r="39" spans="1:17" ht="14.25" customHeight="1" x14ac:dyDescent="0.3">
      <c r="A39" s="86">
        <v>20</v>
      </c>
      <c r="B39" s="87" t="s">
        <v>89</v>
      </c>
      <c r="C39" s="86">
        <v>2584</v>
      </c>
      <c r="D39" s="87" t="s">
        <v>145</v>
      </c>
      <c r="E39" s="91" t="s">
        <v>146</v>
      </c>
      <c r="F39" s="87" t="str">
        <f>VLOOKUP(C39,'[1]UIP Submission Tracker 06.18.20'!C70:F1943,4,FALSE)</f>
        <v>Performance Plan: Meets 95% Participation</v>
      </c>
      <c r="G39" s="88" t="s">
        <v>4858</v>
      </c>
      <c r="H39" s="88" t="str">
        <f>VLOOKUP(C39,'[1]Biennial and Combined SCH'!D31:K2063,8,FALSE)</f>
        <v>Not eligible for biennial submission; exercised biennial flexibility in 2018-19.</v>
      </c>
      <c r="I39" s="87" t="str">
        <f>VLOOKUP(C39,'[1]UIP Submission Tracker 06.18.20'!C70:H2126,6,FALSE)</f>
        <v>Submitted for Posting</v>
      </c>
      <c r="J39" s="87"/>
      <c r="K39" s="87"/>
      <c r="L39" s="88"/>
      <c r="M39" s="88" t="s">
        <v>4528</v>
      </c>
      <c r="N39" s="88" t="s">
        <v>132</v>
      </c>
      <c r="O39" s="88">
        <v>38707</v>
      </c>
      <c r="P39" s="88" t="str">
        <f t="shared" si="1"/>
        <v>No</v>
      </c>
      <c r="Q39" s="88" t="s">
        <v>132</v>
      </c>
    </row>
    <row r="40" spans="1:17" ht="14.25" customHeight="1" x14ac:dyDescent="0.3">
      <c r="A40" s="86">
        <v>20</v>
      </c>
      <c r="B40" s="87" t="s">
        <v>89</v>
      </c>
      <c r="C40" s="86">
        <v>2918</v>
      </c>
      <c r="D40" s="87" t="s">
        <v>106</v>
      </c>
      <c r="E40" s="91" t="s">
        <v>107</v>
      </c>
      <c r="F40" s="87" t="str">
        <f>VLOOKUP(C40,'[1]UIP Submission Tracker 06.18.20'!C49:F1922,4,FALSE)</f>
        <v>Improvement Plan: Meets 95% Participation</v>
      </c>
      <c r="G40" s="88" t="s">
        <v>4857</v>
      </c>
      <c r="H40" s="88" t="str">
        <f>VLOOKUP(C40,'[1]Biennial and Combined SCH'!D11:K2043,8,FALSE)</f>
        <v>Not eligible for biennial submission.</v>
      </c>
      <c r="I40" s="87" t="str">
        <f>VLOOKUP(C40,'[1]UIP Submission Tracker 06.18.20'!C49:H2105,6,FALSE)</f>
        <v>Submitted for Posting</v>
      </c>
      <c r="J40" s="87"/>
      <c r="K40" s="87"/>
      <c r="L40" s="88"/>
      <c r="M40" s="89" t="s">
        <v>4527</v>
      </c>
      <c r="N40" s="88" t="s">
        <v>132</v>
      </c>
      <c r="O40" s="88">
        <v>38707</v>
      </c>
      <c r="P40" s="88" t="str">
        <f t="shared" si="1"/>
        <v>No</v>
      </c>
      <c r="Q40" s="88" t="s">
        <v>132</v>
      </c>
    </row>
    <row r="41" spans="1:17" ht="14.25" customHeight="1" x14ac:dyDescent="0.3">
      <c r="A41" s="86">
        <v>20</v>
      </c>
      <c r="B41" s="87" t="s">
        <v>89</v>
      </c>
      <c r="C41" s="86">
        <v>4000</v>
      </c>
      <c r="D41" s="87" t="s">
        <v>110</v>
      </c>
      <c r="E41" s="91" t="s">
        <v>111</v>
      </c>
      <c r="F41" s="87" t="str">
        <f>VLOOKUP(C41,'[1]UIP Submission Tracker 06.18.20'!C51:F1924,4,FALSE)</f>
        <v>Performance Plan: Meets 95% Participation</v>
      </c>
      <c r="G41" s="88" t="s">
        <v>4858</v>
      </c>
      <c r="H41" s="88" t="str">
        <f>VLOOKUP(C41,'[1]Biennial and Combined SCH'!D14:K2046,8,FALSE)</f>
        <v>Eligible for biennial submission.</v>
      </c>
      <c r="I41" s="87" t="str">
        <f>VLOOKUP(C41,'[1]UIP Submission Tracker 06.18.20'!C51:H2107,6,FALSE)</f>
        <v>Submitted for Posting</v>
      </c>
      <c r="J41" s="87"/>
      <c r="K41" s="87"/>
      <c r="L41" s="88"/>
      <c r="M41" s="88" t="s">
        <v>4528</v>
      </c>
      <c r="N41" s="88" t="s">
        <v>132</v>
      </c>
      <c r="O41" s="88">
        <v>38707</v>
      </c>
      <c r="P41" s="88" t="str">
        <f t="shared" si="1"/>
        <v>No</v>
      </c>
      <c r="Q41" s="88" t="s">
        <v>132</v>
      </c>
    </row>
    <row r="42" spans="1:17" ht="14.25" customHeight="1" x14ac:dyDescent="0.3">
      <c r="A42" s="86">
        <v>20</v>
      </c>
      <c r="B42" s="87" t="s">
        <v>89</v>
      </c>
      <c r="C42" s="86">
        <v>4108</v>
      </c>
      <c r="D42" s="87" t="s">
        <v>112</v>
      </c>
      <c r="E42" s="91" t="s">
        <v>113</v>
      </c>
      <c r="F42" s="87" t="str">
        <f>VLOOKUP(C42,'[1]UIP Submission Tracker 06.18.20'!C52:F1925,4,FALSE)</f>
        <v>Performance Plan: Meets 95% Participation</v>
      </c>
      <c r="G42" s="88" t="s">
        <v>4858</v>
      </c>
      <c r="H42" s="88" t="str">
        <f>VLOOKUP(C42,'[1]Biennial and Combined SCH'!D15:K2047,8,FALSE)</f>
        <v>Not eligible for biennial submission; exercised biennial flexibility in 2018-19.</v>
      </c>
      <c r="I42" s="87" t="str">
        <f>VLOOKUP(C42,'[1]UIP Submission Tracker 06.18.20'!C52:H2108,6,FALSE)</f>
        <v>Submitted for Posting</v>
      </c>
      <c r="J42" s="87"/>
      <c r="K42" s="87"/>
      <c r="L42" s="88"/>
      <c r="M42" s="88" t="s">
        <v>4528</v>
      </c>
      <c r="N42" s="88" t="s">
        <v>132</v>
      </c>
      <c r="O42" s="88">
        <v>38707</v>
      </c>
      <c r="P42" s="88" t="str">
        <f t="shared" si="1"/>
        <v>No</v>
      </c>
      <c r="Q42" s="88" t="s">
        <v>132</v>
      </c>
    </row>
    <row r="43" spans="1:17" ht="14.25" customHeight="1" x14ac:dyDescent="0.3">
      <c r="A43" s="86">
        <v>20</v>
      </c>
      <c r="B43" s="87" t="s">
        <v>89</v>
      </c>
      <c r="C43" s="86">
        <v>4172</v>
      </c>
      <c r="D43" s="87" t="s">
        <v>114</v>
      </c>
      <c r="E43" s="91" t="s">
        <v>115</v>
      </c>
      <c r="F43" s="87" t="str">
        <f>VLOOKUP(C43,'[1]UIP Submission Tracker 06.18.20'!C53:F1926,4,FALSE)</f>
        <v>Performance Plan: Meets 95% Participation</v>
      </c>
      <c r="G43" s="88" t="s">
        <v>4858</v>
      </c>
      <c r="H43" s="88" t="str">
        <f>VLOOKUP(C43,'[1]Biennial and Combined SCH'!D16:K2048,8,FALSE)</f>
        <v>Not eligible for biennial submission; exercised biennial flexibility in 2018-19.</v>
      </c>
      <c r="I43" s="87" t="str">
        <f>VLOOKUP(C43,'[1]UIP Submission Tracker 06.18.20'!C53:H2109,6,FALSE)</f>
        <v>Submitted for Posting</v>
      </c>
      <c r="J43" s="87"/>
      <c r="K43" s="87"/>
      <c r="L43" s="88"/>
      <c r="M43" s="88" t="s">
        <v>4528</v>
      </c>
      <c r="N43" s="88" t="s">
        <v>132</v>
      </c>
      <c r="O43" s="88">
        <v>38707</v>
      </c>
      <c r="P43" s="88" t="str">
        <f t="shared" si="1"/>
        <v>No</v>
      </c>
      <c r="Q43" s="88" t="s">
        <v>132</v>
      </c>
    </row>
    <row r="44" spans="1:17" ht="14.25" customHeight="1" x14ac:dyDescent="0.3">
      <c r="A44" s="86">
        <v>20</v>
      </c>
      <c r="B44" s="87" t="s">
        <v>89</v>
      </c>
      <c r="C44" s="86">
        <v>4187</v>
      </c>
      <c r="D44" s="87" t="s">
        <v>157</v>
      </c>
      <c r="E44" s="91" t="s">
        <v>158</v>
      </c>
      <c r="F44" s="87" t="str">
        <f>VLOOKUP(C44,'[1]UIP Submission Tracker 06.18.20'!C75:F1948,4,FALSE)</f>
        <v>Improvement Plan: Meets 95% Participation</v>
      </c>
      <c r="G44" s="88" t="s">
        <v>4857</v>
      </c>
      <c r="H44" s="88" t="str">
        <f>VLOOKUP(C44,'[1]Biennial and Combined SCH'!D36:K2068,8,FALSE)</f>
        <v>Not eligible for biennial submission.</v>
      </c>
      <c r="I44" s="87" t="str">
        <f>VLOOKUP(C44,'[1]UIP Submission Tracker 06.18.20'!C75:H2131,6,FALSE)</f>
        <v>Submitted for Posting</v>
      </c>
      <c r="J44" s="87"/>
      <c r="K44" s="87"/>
      <c r="L44" s="88"/>
      <c r="M44" s="89" t="s">
        <v>4527</v>
      </c>
      <c r="N44" s="88" t="s">
        <v>132</v>
      </c>
      <c r="O44" s="88">
        <v>38707</v>
      </c>
      <c r="P44" s="88" t="str">
        <f t="shared" si="1"/>
        <v>No</v>
      </c>
      <c r="Q44" s="88" t="s">
        <v>132</v>
      </c>
    </row>
    <row r="45" spans="1:17" ht="14.25" customHeight="1" x14ac:dyDescent="0.3">
      <c r="A45" s="86">
        <v>20</v>
      </c>
      <c r="B45" s="87" t="s">
        <v>89</v>
      </c>
      <c r="C45" s="86">
        <v>4699</v>
      </c>
      <c r="D45" s="87" t="s">
        <v>130</v>
      </c>
      <c r="E45" s="91" t="s">
        <v>131</v>
      </c>
      <c r="F45" s="87" t="str">
        <f>VLOOKUP(C45,'[1]UIP Submission Tracker 06.18.20'!C62:F1935,4,FALSE)</f>
        <v>AEC: Performance</v>
      </c>
      <c r="G45" s="88" t="s">
        <v>4858</v>
      </c>
      <c r="H45" s="88" t="str">
        <f>VLOOKUP(C45,'[1]Biennial and Combined SCH'!D3:K2035,8,FALSE)</f>
        <v>Eligible for biennial submission.</v>
      </c>
      <c r="I45" s="87" t="str">
        <f>VLOOKUP(C45,'[1]UIP Submission Tracker 06.18.20'!C62:H2118,6,FALSE)</f>
        <v>Submitted for Posting</v>
      </c>
      <c r="J45" s="87"/>
      <c r="K45" s="87"/>
      <c r="L45" s="88"/>
      <c r="M45" s="88" t="s">
        <v>4528</v>
      </c>
      <c r="N45" s="88" t="s">
        <v>132</v>
      </c>
      <c r="O45" s="88">
        <v>38707</v>
      </c>
      <c r="P45" s="88" t="str">
        <f t="shared" si="1"/>
        <v>No</v>
      </c>
      <c r="Q45" s="88" t="s">
        <v>132</v>
      </c>
    </row>
    <row r="46" spans="1:17" ht="14.25" customHeight="1" x14ac:dyDescent="0.3">
      <c r="A46" s="86">
        <v>20</v>
      </c>
      <c r="B46" s="87" t="s">
        <v>89</v>
      </c>
      <c r="C46" s="86">
        <v>5043</v>
      </c>
      <c r="D46" s="87" t="s">
        <v>118</v>
      </c>
      <c r="E46" s="91" t="s">
        <v>119</v>
      </c>
      <c r="F46" s="87" t="str">
        <f>VLOOKUP(C46,'[1]UIP Submission Tracker 06.18.20'!C55:F1928,4,FALSE)</f>
        <v>Performance Plan: Meets 95% Participation</v>
      </c>
      <c r="G46" s="88" t="s">
        <v>4858</v>
      </c>
      <c r="H46" s="88" t="str">
        <f>VLOOKUP(C46,'[1]Biennial and Combined SCH'!D18:K2050,8,FALSE)</f>
        <v>Not eligible for biennial submission; exercised biennial flexibility in 2018-19.</v>
      </c>
      <c r="I46" s="87" t="str">
        <f>VLOOKUP(C46,'[1]UIP Submission Tracker 06.18.20'!C55:H2111,6,FALSE)</f>
        <v>Submitted for Posting</v>
      </c>
      <c r="J46" s="87"/>
      <c r="K46" s="87"/>
      <c r="L46" s="88"/>
      <c r="M46" s="88" t="s">
        <v>4528</v>
      </c>
      <c r="N46" s="88" t="s">
        <v>132</v>
      </c>
      <c r="O46" s="88">
        <v>38707</v>
      </c>
      <c r="P46" s="88" t="str">
        <f t="shared" si="1"/>
        <v>No</v>
      </c>
      <c r="Q46" s="88" t="s">
        <v>132</v>
      </c>
    </row>
    <row r="47" spans="1:17" ht="14.25" customHeight="1" x14ac:dyDescent="0.3">
      <c r="A47" s="86">
        <v>20</v>
      </c>
      <c r="B47" s="87" t="s">
        <v>89</v>
      </c>
      <c r="C47" s="86">
        <v>5058</v>
      </c>
      <c r="D47" s="87" t="s">
        <v>120</v>
      </c>
      <c r="E47" s="91" t="s">
        <v>121</v>
      </c>
      <c r="F47" s="87" t="str">
        <f>VLOOKUP(C47,'[1]UIP Submission Tracker 06.18.20'!C56:F1929,4,FALSE)</f>
        <v>Improvement Plan: Meets 95% Participation</v>
      </c>
      <c r="G47" s="88" t="s">
        <v>4857</v>
      </c>
      <c r="H47" s="88" t="str">
        <f>VLOOKUP(C47,'[1]Biennial and Combined SCH'!D19:K2051,8,FALSE)</f>
        <v>Not eligible for biennial submission.</v>
      </c>
      <c r="I47" s="87" t="str">
        <f>VLOOKUP(C47,'[1]UIP Submission Tracker 06.18.20'!C56:H2112,6,FALSE)</f>
        <v>Submitted for Posting</v>
      </c>
      <c r="J47" s="87"/>
      <c r="K47" s="87"/>
      <c r="L47" s="88"/>
      <c r="M47" s="89" t="s">
        <v>4527</v>
      </c>
      <c r="N47" s="88" t="s">
        <v>132</v>
      </c>
      <c r="O47" s="88">
        <v>38707</v>
      </c>
      <c r="P47" s="88" t="str">
        <f t="shared" si="1"/>
        <v>No</v>
      </c>
      <c r="Q47" s="88" t="s">
        <v>132</v>
      </c>
    </row>
    <row r="48" spans="1:17" ht="14.25" customHeight="1" x14ac:dyDescent="0.3">
      <c r="A48" s="86">
        <v>20</v>
      </c>
      <c r="B48" s="87" t="s">
        <v>89</v>
      </c>
      <c r="C48" s="86">
        <v>5418</v>
      </c>
      <c r="D48" s="87" t="s">
        <v>122</v>
      </c>
      <c r="E48" s="91" t="s">
        <v>123</v>
      </c>
      <c r="F48" s="87" t="str">
        <f>VLOOKUP(C48,'[1]UIP Submission Tracker 06.18.20'!C57:F1930,4,FALSE)</f>
        <v>Performance Plan: Meets 95% Participation</v>
      </c>
      <c r="G48" s="88" t="s">
        <v>4858</v>
      </c>
      <c r="H48" s="88" t="str">
        <f>VLOOKUP(C48,'[1]Biennial and Combined SCH'!D20:K2052,8,FALSE)</f>
        <v>Eligible for biennial submission.</v>
      </c>
      <c r="I48" s="87" t="str">
        <f>VLOOKUP(C48,'[1]UIP Submission Tracker 06.18.20'!C57:H2113,6,FALSE)</f>
        <v>Submitted for Posting</v>
      </c>
      <c r="J48" s="87"/>
      <c r="K48" s="87"/>
      <c r="L48" s="88"/>
      <c r="M48" s="88" t="s">
        <v>4528</v>
      </c>
      <c r="N48" s="88" t="s">
        <v>132</v>
      </c>
      <c r="O48" s="88">
        <v>38707</v>
      </c>
      <c r="P48" s="88" t="str">
        <f t="shared" si="1"/>
        <v>No</v>
      </c>
      <c r="Q48" s="88" t="s">
        <v>132</v>
      </c>
    </row>
    <row r="49" spans="1:17" ht="14.25" customHeight="1" x14ac:dyDescent="0.3">
      <c r="A49" s="86">
        <v>20</v>
      </c>
      <c r="B49" s="87" t="s">
        <v>89</v>
      </c>
      <c r="C49" s="86">
        <v>5706</v>
      </c>
      <c r="D49" s="87" t="s">
        <v>124</v>
      </c>
      <c r="E49" s="91" t="s">
        <v>125</v>
      </c>
      <c r="F49" s="87" t="str">
        <f>VLOOKUP(C49,'[1]UIP Submission Tracker 06.18.20'!C58:F1931,4,FALSE)</f>
        <v>Improvement Plan: Meets 95% Participation</v>
      </c>
      <c r="G49" s="88" t="s">
        <v>4857</v>
      </c>
      <c r="H49" s="88" t="str">
        <f>VLOOKUP(C49,'[1]Biennial and Combined SCH'!D21:K2053,8,FALSE)</f>
        <v>Not eligible for biennial submission.</v>
      </c>
      <c r="I49" s="87" t="str">
        <f>VLOOKUP(C49,'[1]UIP Submission Tracker 06.18.20'!C58:H2114,6,FALSE)</f>
        <v>Submitted for Posting</v>
      </c>
      <c r="J49" s="87"/>
      <c r="K49" s="87"/>
      <c r="L49" s="88"/>
      <c r="M49" s="89" t="s">
        <v>4527</v>
      </c>
      <c r="N49" s="88" t="s">
        <v>132</v>
      </c>
      <c r="O49" s="88">
        <v>38707</v>
      </c>
      <c r="P49" s="88" t="str">
        <f t="shared" si="1"/>
        <v>No</v>
      </c>
      <c r="Q49" s="88" t="s">
        <v>132</v>
      </c>
    </row>
    <row r="50" spans="1:17" ht="14.25" customHeight="1" x14ac:dyDescent="0.3">
      <c r="A50" s="86">
        <v>20</v>
      </c>
      <c r="B50" s="87" t="s">
        <v>89</v>
      </c>
      <c r="C50" s="86">
        <v>5814</v>
      </c>
      <c r="D50" s="87" t="s">
        <v>173</v>
      </c>
      <c r="E50" s="91" t="s">
        <v>174</v>
      </c>
      <c r="F50" s="87" t="str">
        <f>VLOOKUP(C50,'[1]UIP Submission Tracker 06.18.20'!C83:F1956,4,FALSE)</f>
        <v>Improvement Plan: Meets 95% Participation</v>
      </c>
      <c r="G50" s="88" t="s">
        <v>4857</v>
      </c>
      <c r="H50" s="88" t="str">
        <f>VLOOKUP(C50,'[1]Biennial and Combined SCH'!D44:K2076,8,FALSE)</f>
        <v>Not eligible for biennial submission.</v>
      </c>
      <c r="I50" s="87" t="str">
        <f>VLOOKUP(C50,'[1]UIP Submission Tracker 06.18.20'!C83:H2139,6,FALSE)</f>
        <v>Submitted for Posting</v>
      </c>
      <c r="J50" s="87"/>
      <c r="K50" s="87"/>
      <c r="L50" s="88"/>
      <c r="M50" s="89" t="s">
        <v>4527</v>
      </c>
      <c r="N50" s="88" t="s">
        <v>132</v>
      </c>
      <c r="O50" s="88">
        <v>38707</v>
      </c>
      <c r="P50" s="88" t="str">
        <f t="shared" si="1"/>
        <v>No</v>
      </c>
      <c r="Q50" s="88" t="s">
        <v>132</v>
      </c>
    </row>
    <row r="51" spans="1:17" ht="14.25" customHeight="1" x14ac:dyDescent="0.3">
      <c r="A51" s="86">
        <v>20</v>
      </c>
      <c r="B51" s="87" t="s">
        <v>89</v>
      </c>
      <c r="C51" s="86">
        <v>5816</v>
      </c>
      <c r="D51" s="87" t="s">
        <v>179</v>
      </c>
      <c r="E51" s="87" t="s">
        <v>180</v>
      </c>
      <c r="F51" s="87" t="str">
        <f>VLOOKUP(C51,'[1]UIP Submission Tracker 06.18.20'!C86:F1959,4,FALSE)</f>
        <v>Improvement Plan: Meets 95% Participation</v>
      </c>
      <c r="G51" s="88" t="s">
        <v>4857</v>
      </c>
      <c r="H51" s="88" t="str">
        <f>VLOOKUP(C51,'[1]Biennial and Combined SCH'!D47:K2079,8,FALSE)</f>
        <v>Not eligible for biennial submission.</v>
      </c>
      <c r="I51" s="87" t="str">
        <f>VLOOKUP(C51,'[1]UIP Submission Tracker 06.18.20'!C86:H2142,6,FALSE)</f>
        <v>Submitted for Posting</v>
      </c>
      <c r="J51" s="87"/>
      <c r="K51" s="87"/>
      <c r="L51" s="88"/>
      <c r="M51" s="89" t="s">
        <v>4527</v>
      </c>
      <c r="N51" s="88" t="s">
        <v>132</v>
      </c>
      <c r="O51" s="88">
        <v>38707</v>
      </c>
      <c r="P51" s="88" t="str">
        <f t="shared" si="1"/>
        <v>No</v>
      </c>
      <c r="Q51" s="88" t="s">
        <v>132</v>
      </c>
    </row>
    <row r="52" spans="1:17" ht="14.25" customHeight="1" x14ac:dyDescent="0.3">
      <c r="A52" s="86">
        <v>20</v>
      </c>
      <c r="B52" s="87" t="s">
        <v>89</v>
      </c>
      <c r="C52" s="86">
        <v>6060</v>
      </c>
      <c r="D52" s="87" t="s">
        <v>128</v>
      </c>
      <c r="E52" s="91" t="s">
        <v>129</v>
      </c>
      <c r="F52" s="87" t="str">
        <f>VLOOKUP(C52,'[1]UIP Submission Tracker 06.18.20'!C60:F1933,4,FALSE)</f>
        <v>Performance Plan: Low Participation</v>
      </c>
      <c r="G52" s="88" t="s">
        <v>4858</v>
      </c>
      <c r="H52" s="88" t="str">
        <f>VLOOKUP(C52,'[1]Biennial and Combined SCH'!D23:K2055,8,FALSE)</f>
        <v>Eligible for biennial submission.</v>
      </c>
      <c r="I52" s="87" t="str">
        <f>VLOOKUP(C52,'[1]UIP Submission Tracker 06.18.20'!C60:H2116,6,FALSE)</f>
        <v>Submitted for Posting</v>
      </c>
      <c r="J52" s="87"/>
      <c r="K52" s="87"/>
      <c r="L52" s="88"/>
      <c r="M52" s="88" t="s">
        <v>4528</v>
      </c>
      <c r="N52" s="88" t="s">
        <v>132</v>
      </c>
      <c r="O52" s="88">
        <v>38707</v>
      </c>
      <c r="P52" s="88" t="str">
        <f t="shared" si="1"/>
        <v>No</v>
      </c>
      <c r="Q52" s="88" t="s">
        <v>132</v>
      </c>
    </row>
    <row r="53" spans="1:17" ht="14.25" customHeight="1" x14ac:dyDescent="0.3">
      <c r="A53" s="86">
        <v>20</v>
      </c>
      <c r="B53" s="87" t="s">
        <v>89</v>
      </c>
      <c r="C53" s="86">
        <v>6150</v>
      </c>
      <c r="D53" s="87" t="s">
        <v>55</v>
      </c>
      <c r="E53" s="91" t="s">
        <v>56</v>
      </c>
      <c r="F53" s="87" t="str">
        <f>VLOOKUP(C53,'[1]UIP Submission Tracker 06.18.20'!C61:F1934,4,FALSE)</f>
        <v>Performance Plan: Meets 95% Participation</v>
      </c>
      <c r="G53" s="88" t="s">
        <v>4858</v>
      </c>
      <c r="H53" s="88" t="str">
        <f>VLOOKUP(C53,'[1]Biennial and Combined SCH'!D24:K2056,8,FALSE)</f>
        <v>Eligible for biennial submission.</v>
      </c>
      <c r="I53" s="87" t="str">
        <f>VLOOKUP(C53,'[1]UIP Submission Tracker 06.18.20'!C61:H2117,6,FALSE)</f>
        <v>Submitted for Posting</v>
      </c>
      <c r="J53" s="87"/>
      <c r="K53" s="87"/>
      <c r="L53" s="88"/>
      <c r="M53" s="88" t="s">
        <v>4528</v>
      </c>
      <c r="N53" s="88" t="s">
        <v>132</v>
      </c>
      <c r="O53" s="88">
        <v>38707</v>
      </c>
      <c r="P53" s="88" t="str">
        <f t="shared" si="1"/>
        <v>No</v>
      </c>
      <c r="Q53" s="88" t="s">
        <v>132</v>
      </c>
    </row>
    <row r="54" spans="1:17" ht="14.25" customHeight="1" x14ac:dyDescent="0.3">
      <c r="A54" s="86">
        <v>20</v>
      </c>
      <c r="B54" s="87" t="s">
        <v>89</v>
      </c>
      <c r="C54" s="86">
        <v>6342</v>
      </c>
      <c r="D54" s="87" t="s">
        <v>153</v>
      </c>
      <c r="E54" s="91" t="s">
        <v>154</v>
      </c>
      <c r="F54" s="87" t="str">
        <f>VLOOKUP(C54,'[1]UIP Submission Tracker 06.18.20'!C73:F1946,4,FALSE)</f>
        <v>Improvement Plan: Meets 95% Participation</v>
      </c>
      <c r="G54" s="88" t="s">
        <v>4857</v>
      </c>
      <c r="H54" s="88" t="str">
        <f>VLOOKUP(C54,'[1]Biennial and Combined SCH'!D34:K2066,8,FALSE)</f>
        <v>Not eligible for biennial submission.</v>
      </c>
      <c r="I54" s="87" t="str">
        <f>VLOOKUP(C54,'[1]UIP Submission Tracker 06.18.20'!C73:H2129,6,FALSE)</f>
        <v>Submitted for Posting</v>
      </c>
      <c r="J54" s="87"/>
      <c r="K54" s="87"/>
      <c r="L54" s="88"/>
      <c r="M54" s="89" t="s">
        <v>4527</v>
      </c>
      <c r="N54" s="88" t="s">
        <v>132</v>
      </c>
      <c r="O54" s="88">
        <v>38707</v>
      </c>
      <c r="P54" s="88" t="str">
        <f t="shared" si="1"/>
        <v>No</v>
      </c>
      <c r="Q54" s="88" t="s">
        <v>132</v>
      </c>
    </row>
    <row r="55" spans="1:17" ht="14.25" customHeight="1" x14ac:dyDescent="0.3">
      <c r="A55" s="86">
        <v>20</v>
      </c>
      <c r="B55" s="87" t="s">
        <v>89</v>
      </c>
      <c r="C55" s="86">
        <v>6355</v>
      </c>
      <c r="D55" s="87" t="s">
        <v>133</v>
      </c>
      <c r="E55" s="91" t="s">
        <v>134</v>
      </c>
      <c r="F55" s="87" t="str">
        <f>VLOOKUP(C55,'[1]UIP Submission Tracker 06.18.20'!C63:F1936,4,FALSE)</f>
        <v>Performance Plan: Meets 95% Participation</v>
      </c>
      <c r="G55" s="88" t="s">
        <v>4858</v>
      </c>
      <c r="H55" s="88" t="str">
        <f>VLOOKUP(C55,'[1]Biennial and Combined SCH'!D25:K2057,8,FALSE)</f>
        <v>Eligible for biennial submission.</v>
      </c>
      <c r="I55" s="87" t="str">
        <f>VLOOKUP(C55,'[1]UIP Submission Tracker 06.18.20'!C63:H2119,6,FALSE)</f>
        <v>Submitted for Posting</v>
      </c>
      <c r="J55" s="87"/>
      <c r="K55" s="87"/>
      <c r="L55" s="88"/>
      <c r="M55" s="88" t="s">
        <v>4528</v>
      </c>
      <c r="N55" s="88" t="s">
        <v>132</v>
      </c>
      <c r="O55" s="88">
        <v>38707</v>
      </c>
      <c r="P55" s="88" t="str">
        <f t="shared" si="1"/>
        <v>No</v>
      </c>
      <c r="Q55" s="88" t="s">
        <v>132</v>
      </c>
    </row>
    <row r="56" spans="1:17" ht="14.25" customHeight="1" x14ac:dyDescent="0.3">
      <c r="A56" s="86">
        <v>20</v>
      </c>
      <c r="B56" s="87" t="s">
        <v>89</v>
      </c>
      <c r="C56" s="86">
        <v>6376</v>
      </c>
      <c r="D56" s="87" t="s">
        <v>135</v>
      </c>
      <c r="E56" s="91" t="s">
        <v>136</v>
      </c>
      <c r="F56" s="87" t="str">
        <f>VLOOKUP(C56,'[1]UIP Submission Tracker 06.18.20'!C64:F1937,4,FALSE)</f>
        <v>Performance Plan: Meets 95% Participation</v>
      </c>
      <c r="G56" s="88" t="s">
        <v>4858</v>
      </c>
      <c r="H56" s="88" t="str">
        <f>VLOOKUP(C56,'[1]Biennial and Combined SCH'!D26:K2058,8,FALSE)</f>
        <v>Eligible for biennial submission.</v>
      </c>
      <c r="I56" s="87" t="str">
        <f>VLOOKUP(C56,'[1]UIP Submission Tracker 06.18.20'!C64:H2120,6,FALSE)</f>
        <v>Submitted for Posting</v>
      </c>
      <c r="J56" s="87"/>
      <c r="K56" s="87"/>
      <c r="L56" s="88"/>
      <c r="M56" s="88" t="s">
        <v>4528</v>
      </c>
      <c r="N56" s="88" t="s">
        <v>132</v>
      </c>
      <c r="O56" s="88">
        <v>38707</v>
      </c>
      <c r="P56" s="88" t="str">
        <f t="shared" si="1"/>
        <v>No</v>
      </c>
      <c r="Q56" s="88" t="s">
        <v>132</v>
      </c>
    </row>
    <row r="57" spans="1:17" ht="14.25" customHeight="1" x14ac:dyDescent="0.3">
      <c r="A57" s="86">
        <v>20</v>
      </c>
      <c r="B57" s="87" t="s">
        <v>89</v>
      </c>
      <c r="C57" s="86">
        <v>6398</v>
      </c>
      <c r="D57" s="87" t="s">
        <v>139</v>
      </c>
      <c r="E57" s="87" t="s">
        <v>140</v>
      </c>
      <c r="F57" s="87" t="str">
        <f>VLOOKUP(C57,'[1]UIP Submission Tracker 06.18.20'!C66:F1939,4,FALSE)</f>
        <v>Performance Plan: Meets 95% Participation</v>
      </c>
      <c r="G57" s="88" t="s">
        <v>4858</v>
      </c>
      <c r="H57" s="88" t="str">
        <f>VLOOKUP(C57,'[1]Biennial and Combined SCH'!D28:K2060,8,FALSE)</f>
        <v>Eligible for biennial submission.</v>
      </c>
      <c r="I57" s="87" t="str">
        <f>VLOOKUP(C57,'[1]UIP Submission Tracker 06.18.20'!C66:H2122,6,FALSE)</f>
        <v>Submitted for Posting</v>
      </c>
      <c r="J57" s="87"/>
      <c r="K57" s="87"/>
      <c r="L57" s="88"/>
      <c r="M57" s="88" t="s">
        <v>4528</v>
      </c>
      <c r="N57" s="88" t="s">
        <v>132</v>
      </c>
      <c r="O57" s="88">
        <v>38707</v>
      </c>
      <c r="P57" s="88" t="str">
        <f t="shared" si="1"/>
        <v>No</v>
      </c>
      <c r="Q57" s="88" t="s">
        <v>132</v>
      </c>
    </row>
    <row r="58" spans="1:17" ht="14.25" customHeight="1" x14ac:dyDescent="0.3">
      <c r="A58" s="86">
        <v>20</v>
      </c>
      <c r="B58" s="87" t="s">
        <v>89</v>
      </c>
      <c r="C58" s="86">
        <v>6402</v>
      </c>
      <c r="D58" s="87" t="s">
        <v>137</v>
      </c>
      <c r="E58" s="91" t="s">
        <v>138</v>
      </c>
      <c r="F58" s="87" t="str">
        <f>VLOOKUP(C58,'[1]UIP Submission Tracker 06.18.20'!C65:F1938,4,FALSE)</f>
        <v>Performance Plan: Meets 95% Participation</v>
      </c>
      <c r="G58" s="88" t="s">
        <v>4858</v>
      </c>
      <c r="H58" s="88" t="str">
        <f>VLOOKUP(C58,'[1]Biennial and Combined SCH'!D27:K2059,8,FALSE)</f>
        <v>Eligible for biennial submission.</v>
      </c>
      <c r="I58" s="87" t="str">
        <f>VLOOKUP(C58,'[1]UIP Submission Tracker 06.18.20'!C65:H2121,6,FALSE)</f>
        <v>Submitted for Posting</v>
      </c>
      <c r="J58" s="87"/>
      <c r="K58" s="87"/>
      <c r="L58" s="88"/>
      <c r="M58" s="88" t="s">
        <v>4528</v>
      </c>
      <c r="N58" s="88" t="s">
        <v>132</v>
      </c>
      <c r="O58" s="88">
        <v>38707</v>
      </c>
      <c r="P58" s="88" t="str">
        <f t="shared" si="1"/>
        <v>No</v>
      </c>
      <c r="Q58" s="88" t="s">
        <v>132</v>
      </c>
    </row>
    <row r="59" spans="1:17" ht="14.25" customHeight="1" x14ac:dyDescent="0.3">
      <c r="A59" s="86">
        <v>20</v>
      </c>
      <c r="B59" s="87" t="s">
        <v>89</v>
      </c>
      <c r="C59" s="86">
        <v>6802</v>
      </c>
      <c r="D59" s="87" t="s">
        <v>143</v>
      </c>
      <c r="E59" s="91" t="s">
        <v>144</v>
      </c>
      <c r="F59" s="87" t="str">
        <f>VLOOKUP(C59,'[1]UIP Submission Tracker 06.18.20'!C69:F1942,4,FALSE)</f>
        <v>Performance Plan: Meets 95% Participation</v>
      </c>
      <c r="G59" s="88" t="s">
        <v>4858</v>
      </c>
      <c r="H59" s="88" t="str">
        <f>VLOOKUP(C59,'[1]Biennial and Combined SCH'!D30:K2062,8,FALSE)</f>
        <v>Not eligible for biennial submission; exercised biennial flexibility in 2018-19.</v>
      </c>
      <c r="I59" s="87" t="str">
        <f>VLOOKUP(C59,'[1]UIP Submission Tracker 06.18.20'!C69:H2125,6,FALSE)</f>
        <v>Submitted for Posting</v>
      </c>
      <c r="J59" s="87"/>
      <c r="K59" s="87"/>
      <c r="L59" s="88"/>
      <c r="M59" s="88" t="s">
        <v>4528</v>
      </c>
      <c r="N59" s="88" t="s">
        <v>132</v>
      </c>
      <c r="O59" s="88">
        <v>38707</v>
      </c>
      <c r="P59" s="88" t="str">
        <f t="shared" si="1"/>
        <v>No</v>
      </c>
      <c r="Q59" s="88" t="s">
        <v>132</v>
      </c>
    </row>
    <row r="60" spans="1:17" ht="14.25" customHeight="1" x14ac:dyDescent="0.3">
      <c r="A60" s="86">
        <v>20</v>
      </c>
      <c r="B60" s="87" t="s">
        <v>89</v>
      </c>
      <c r="C60" s="86">
        <v>6956</v>
      </c>
      <c r="D60" s="87" t="s">
        <v>141</v>
      </c>
      <c r="E60" s="91" t="s">
        <v>142</v>
      </c>
      <c r="F60" s="87" t="str">
        <f>VLOOKUP(C60,'[1]UIP Submission Tracker 06.18.20'!C67:F1940,4,FALSE)</f>
        <v>AEC: Performance</v>
      </c>
      <c r="G60" s="88" t="s">
        <v>4858</v>
      </c>
      <c r="H60" s="88" t="str">
        <f>VLOOKUP(C60,'[1]Biennial and Combined SCH'!D7:K2039,8,FALSE)</f>
        <v>Eligible for biennial submission.</v>
      </c>
      <c r="I60" s="87" t="str">
        <f>VLOOKUP(C60,'[1]UIP Submission Tracker 06.18.20'!C67:H2123,6,FALSE)</f>
        <v>Submitted for Posting</v>
      </c>
      <c r="J60" s="87"/>
      <c r="K60" s="87"/>
      <c r="L60" s="88"/>
      <c r="M60" s="88" t="s">
        <v>4528</v>
      </c>
      <c r="N60" s="88" t="s">
        <v>132</v>
      </c>
      <c r="O60" s="88">
        <v>38707</v>
      </c>
      <c r="P60" s="88" t="str">
        <f t="shared" si="1"/>
        <v>No</v>
      </c>
      <c r="Q60" s="88" t="s">
        <v>132</v>
      </c>
    </row>
    <row r="61" spans="1:17" ht="14.25" customHeight="1" x14ac:dyDescent="0.3">
      <c r="A61" s="86">
        <v>20</v>
      </c>
      <c r="B61" s="87" t="s">
        <v>89</v>
      </c>
      <c r="C61" s="86">
        <v>7155</v>
      </c>
      <c r="D61" s="87" t="s">
        <v>63</v>
      </c>
      <c r="E61" s="91" t="s">
        <v>64</v>
      </c>
      <c r="F61" s="87" t="str">
        <f>VLOOKUP(C61,'[1]UIP Submission Tracker 06.18.20'!C68:F1941,4,FALSE)</f>
        <v>Performance Plan: Meets 95% Participation</v>
      </c>
      <c r="G61" s="88" t="s">
        <v>4858</v>
      </c>
      <c r="H61" s="88" t="str">
        <f>VLOOKUP(C61,'[1]Biennial and Combined SCH'!D29:K2061,8,FALSE)</f>
        <v>Not eligible for biennial submission; exercised biennial flexibility in 2018-19.</v>
      </c>
      <c r="I61" s="87" t="str">
        <f>VLOOKUP(C61,'[1]UIP Submission Tracker 06.18.20'!C68:H2124,6,FALSE)</f>
        <v>Submitted for Posting</v>
      </c>
      <c r="J61" s="87"/>
      <c r="K61" s="87"/>
      <c r="L61" s="88"/>
      <c r="M61" s="88" t="s">
        <v>4528</v>
      </c>
      <c r="N61" s="88" t="s">
        <v>132</v>
      </c>
      <c r="O61" s="88">
        <v>38707</v>
      </c>
      <c r="P61" s="88" t="str">
        <f t="shared" si="1"/>
        <v>No</v>
      </c>
      <c r="Q61" s="88" t="s">
        <v>132</v>
      </c>
    </row>
    <row r="62" spans="1:17" ht="14.25" customHeight="1" x14ac:dyDescent="0.3">
      <c r="A62" s="86">
        <v>20</v>
      </c>
      <c r="B62" s="87" t="s">
        <v>89</v>
      </c>
      <c r="C62" s="86">
        <v>7795</v>
      </c>
      <c r="D62" s="87" t="s">
        <v>155</v>
      </c>
      <c r="E62" s="91" t="s">
        <v>156</v>
      </c>
      <c r="F62" s="87" t="str">
        <f>VLOOKUP(C62,'[1]UIP Submission Tracker 06.18.20'!C74:F1947,4,FALSE)</f>
        <v>Performance Plan: Meets 95% Participation</v>
      </c>
      <c r="G62" s="88" t="s">
        <v>4858</v>
      </c>
      <c r="H62" s="88" t="str">
        <f>VLOOKUP(C62,'[1]Biennial and Combined SCH'!D35:K2067,8,FALSE)</f>
        <v>Not eligible for biennial submission; exercised biennial flexibility in 2018-19.</v>
      </c>
      <c r="I62" s="87" t="str">
        <f>VLOOKUP(C62,'[1]UIP Submission Tracker 06.18.20'!C74:H2130,6,FALSE)</f>
        <v>Submitted for Posting</v>
      </c>
      <c r="J62" s="87"/>
      <c r="K62" s="87"/>
      <c r="L62" s="88"/>
      <c r="M62" s="88" t="s">
        <v>4528</v>
      </c>
      <c r="N62" s="88" t="s">
        <v>132</v>
      </c>
      <c r="O62" s="88">
        <v>38707</v>
      </c>
      <c r="P62" s="88" t="str">
        <f t="shared" si="1"/>
        <v>No</v>
      </c>
      <c r="Q62" s="88" t="s">
        <v>132</v>
      </c>
    </row>
    <row r="63" spans="1:17" ht="14.25" customHeight="1" x14ac:dyDescent="0.3">
      <c r="A63" s="86">
        <v>20</v>
      </c>
      <c r="B63" s="87" t="s">
        <v>89</v>
      </c>
      <c r="C63" s="86">
        <v>8211</v>
      </c>
      <c r="D63" s="87" t="s">
        <v>175</v>
      </c>
      <c r="E63" s="91" t="s">
        <v>176</v>
      </c>
      <c r="F63" s="87" t="str">
        <f>VLOOKUP(C63,'[1]UIP Submission Tracker 06.18.20'!C84:F1957,4,FALSE)</f>
        <v>Improvement Plan: Low Participation</v>
      </c>
      <c r="G63" s="88" t="s">
        <v>4857</v>
      </c>
      <c r="H63" s="88" t="str">
        <f>VLOOKUP(C63,'[1]Biennial and Combined SCH'!D45:K2077,8,FALSE)</f>
        <v>Not eligible for biennial submission; exercised biennial flexibility in 2018-19.</v>
      </c>
      <c r="I63" s="87" t="str">
        <f>VLOOKUP(C63,'[1]UIP Submission Tracker 06.18.20'!C84:H2140,6,FALSE)</f>
        <v>Submitted for Posting</v>
      </c>
      <c r="J63" s="87"/>
      <c r="K63" s="87"/>
      <c r="L63" s="88"/>
      <c r="M63" s="89" t="s">
        <v>4527</v>
      </c>
      <c r="N63" s="88" t="s">
        <v>132</v>
      </c>
      <c r="O63" s="88">
        <v>38707</v>
      </c>
      <c r="P63" s="88" t="str">
        <f t="shared" si="1"/>
        <v>No</v>
      </c>
      <c r="Q63" s="88" t="s">
        <v>132</v>
      </c>
    </row>
    <row r="64" spans="1:17" ht="14.25" customHeight="1" x14ac:dyDescent="0.3">
      <c r="A64" s="86">
        <v>20</v>
      </c>
      <c r="B64" s="87" t="s">
        <v>89</v>
      </c>
      <c r="C64" s="86">
        <v>8225</v>
      </c>
      <c r="D64" s="87" t="s">
        <v>163</v>
      </c>
      <c r="E64" s="91" t="s">
        <v>164</v>
      </c>
      <c r="F64" s="87" t="str">
        <f>VLOOKUP(C64,'[1]UIP Submission Tracker 06.18.20'!C78:F1951,4,FALSE)</f>
        <v>Performance Plan: Meets 95% Participation</v>
      </c>
      <c r="G64" s="88" t="s">
        <v>4858</v>
      </c>
      <c r="H64" s="88" t="str">
        <f>VLOOKUP(C64,'[1]Biennial and Combined SCH'!D39:K2071,8,FALSE)</f>
        <v>Not eligible for biennial submission; exercised biennial flexibility in 2018-19.</v>
      </c>
      <c r="I64" s="87" t="str">
        <f>VLOOKUP(C64,'[1]UIP Submission Tracker 06.18.20'!C78:H2134,6,FALSE)</f>
        <v>Submitted for Posting</v>
      </c>
      <c r="J64" s="87"/>
      <c r="K64" s="87"/>
      <c r="L64" s="88"/>
      <c r="M64" s="88" t="s">
        <v>4528</v>
      </c>
      <c r="N64" s="88" t="s">
        <v>132</v>
      </c>
      <c r="O64" s="88">
        <v>38707</v>
      </c>
      <c r="P64" s="88" t="str">
        <f t="shared" si="1"/>
        <v>No</v>
      </c>
      <c r="Q64" s="88" t="s">
        <v>132</v>
      </c>
    </row>
    <row r="65" spans="1:17" ht="14.25" customHeight="1" x14ac:dyDescent="0.3">
      <c r="A65" s="86">
        <v>20</v>
      </c>
      <c r="B65" s="87" t="s">
        <v>89</v>
      </c>
      <c r="C65" s="86">
        <v>8275</v>
      </c>
      <c r="D65" s="87" t="s">
        <v>165</v>
      </c>
      <c r="E65" s="91" t="s">
        <v>166</v>
      </c>
      <c r="F65" s="87" t="str">
        <f>VLOOKUP(C65,'[1]UIP Submission Tracker 06.18.20'!C79:F1952,4,FALSE)</f>
        <v>Performance Plan: Meets 95% Participation</v>
      </c>
      <c r="G65" s="88" t="s">
        <v>4857</v>
      </c>
      <c r="H65" s="88" t="str">
        <f>VLOOKUP(C65,'[1]Biennial and Combined SCH'!D40:K2072,8,FALSE)</f>
        <v>Eligible for biennial submission.</v>
      </c>
      <c r="I65" s="87" t="str">
        <f>VLOOKUP(C65,'[1]UIP Submission Tracker 06.18.20'!C79:H2135,6,FALSE)</f>
        <v>Exercising Biennial Flexibility</v>
      </c>
      <c r="J65" s="87"/>
      <c r="K65" s="87"/>
      <c r="L65" s="88"/>
      <c r="M65" s="88" t="s">
        <v>4529</v>
      </c>
      <c r="N65" s="88" t="s">
        <v>132</v>
      </c>
      <c r="O65" s="88">
        <v>38707</v>
      </c>
      <c r="P65" s="88" t="str">
        <f t="shared" si="1"/>
        <v>No</v>
      </c>
      <c r="Q65" s="88" t="s">
        <v>132</v>
      </c>
    </row>
    <row r="66" spans="1:17" ht="14.25" customHeight="1" x14ac:dyDescent="0.3">
      <c r="A66" s="86">
        <v>20</v>
      </c>
      <c r="B66" s="87" t="s">
        <v>89</v>
      </c>
      <c r="C66" s="86">
        <v>8310</v>
      </c>
      <c r="D66" s="87" t="s">
        <v>167</v>
      </c>
      <c r="E66" s="91" t="s">
        <v>168</v>
      </c>
      <c r="F66" s="87" t="str">
        <f>VLOOKUP(C66,'[1]UIP Submission Tracker 06.18.20'!C80:F1953,4,FALSE)</f>
        <v>Performance Plan: Meets 95% Participation</v>
      </c>
      <c r="G66" s="88" t="s">
        <v>4857</v>
      </c>
      <c r="H66" s="88" t="str">
        <f>VLOOKUP(C66,'[1]Biennial and Combined SCH'!D41:K2073,8,FALSE)</f>
        <v>Eligible for biennial submission.</v>
      </c>
      <c r="I66" s="87" t="str">
        <f>VLOOKUP(C66,'[1]UIP Submission Tracker 06.18.20'!C80:H2136,6,FALSE)</f>
        <v>Exercising Biennial Flexibility</v>
      </c>
      <c r="J66" s="87"/>
      <c r="K66" s="87"/>
      <c r="L66" s="88"/>
      <c r="M66" s="88" t="s">
        <v>4529</v>
      </c>
      <c r="N66" s="88" t="s">
        <v>132</v>
      </c>
      <c r="O66" s="88">
        <v>38707</v>
      </c>
      <c r="P66" s="88" t="str">
        <f t="shared" ref="P66:P97" si="2">IF(O66&gt;1000,"No","Yes")</f>
        <v>No</v>
      </c>
      <c r="Q66" s="88" t="s">
        <v>132</v>
      </c>
    </row>
    <row r="67" spans="1:17" ht="14.25" customHeight="1" x14ac:dyDescent="0.3">
      <c r="A67" s="86">
        <v>20</v>
      </c>
      <c r="B67" s="87" t="s">
        <v>89</v>
      </c>
      <c r="C67" s="86">
        <v>8361</v>
      </c>
      <c r="D67" s="87" t="s">
        <v>169</v>
      </c>
      <c r="E67" s="91" t="s">
        <v>170</v>
      </c>
      <c r="F67" s="87" t="str">
        <f>VLOOKUP(C67,'[1]UIP Submission Tracker 06.18.20'!C81:F1954,4,FALSE)</f>
        <v>Performance Plan: Meets 95% Participation</v>
      </c>
      <c r="G67" s="88" t="s">
        <v>4858</v>
      </c>
      <c r="H67" s="88" t="str">
        <f>VLOOKUP(C67,'[1]Biennial and Combined SCH'!D42:K2074,8,FALSE)</f>
        <v>Not eligible for biennial submission; exercised biennial flexibility in 2018-19.</v>
      </c>
      <c r="I67" s="87" t="str">
        <f>VLOOKUP(C67,'[1]UIP Submission Tracker 06.18.20'!C81:H2137,6,FALSE)</f>
        <v>Submitted for Posting</v>
      </c>
      <c r="J67" s="87"/>
      <c r="K67" s="87"/>
      <c r="L67" s="88"/>
      <c r="M67" s="88" t="s">
        <v>4528</v>
      </c>
      <c r="N67" s="88" t="s">
        <v>132</v>
      </c>
      <c r="O67" s="88">
        <v>38707</v>
      </c>
      <c r="P67" s="88" t="str">
        <f t="shared" si="2"/>
        <v>No</v>
      </c>
      <c r="Q67" s="88" t="s">
        <v>132</v>
      </c>
    </row>
    <row r="68" spans="1:17" ht="14.25" customHeight="1" x14ac:dyDescent="0.3">
      <c r="A68" s="86">
        <v>20</v>
      </c>
      <c r="B68" s="87" t="s">
        <v>89</v>
      </c>
      <c r="C68" s="86">
        <v>8814</v>
      </c>
      <c r="D68" s="87" t="s">
        <v>181</v>
      </c>
      <c r="E68" s="91" t="s">
        <v>182</v>
      </c>
      <c r="F68" s="87" t="str">
        <f>VLOOKUP(C68,'[1]UIP Submission Tracker 06.18.20'!C2:F2059,4,FALSE)</f>
        <v>Performance Plan: Meets 95% Participation</v>
      </c>
      <c r="G68" s="88" t="s">
        <v>4858</v>
      </c>
      <c r="H68" s="88" t="str">
        <f>VLOOKUP(C68,'[1]Biennial and Combined SCH'!D58:K2090,8,FALSE)</f>
        <v>Eligible for biennial submission.</v>
      </c>
      <c r="I68" s="87" t="str">
        <f>VLOOKUP(C68,'[1]UIP Submission Tracker 06.18.20'!C2:H2058,6,FALSE)</f>
        <v>Submitted for Posting</v>
      </c>
      <c r="J68" s="87"/>
      <c r="K68" s="87"/>
      <c r="L68" s="88"/>
      <c r="M68" s="88" t="s">
        <v>4528</v>
      </c>
      <c r="N68" s="88" t="s">
        <v>132</v>
      </c>
      <c r="O68" s="88">
        <v>38707</v>
      </c>
      <c r="P68" s="88" t="str">
        <f t="shared" si="2"/>
        <v>No</v>
      </c>
      <c r="Q68" s="88" t="s">
        <v>132</v>
      </c>
    </row>
    <row r="69" spans="1:17" ht="14.25" customHeight="1" x14ac:dyDescent="0.3">
      <c r="A69" s="86">
        <v>20</v>
      </c>
      <c r="B69" s="87" t="s">
        <v>89</v>
      </c>
      <c r="C69" s="86">
        <v>8842</v>
      </c>
      <c r="D69" s="87" t="s">
        <v>177</v>
      </c>
      <c r="E69" s="91" t="s">
        <v>178</v>
      </c>
      <c r="F69" s="87" t="str">
        <f>VLOOKUP(C69,'[1]UIP Submission Tracker 06.18.20'!C85:F1958,4,FALSE)</f>
        <v>Improvement Plan: Meets 95% Participation</v>
      </c>
      <c r="G69" s="88" t="s">
        <v>4857</v>
      </c>
      <c r="H69" s="88" t="str">
        <f>VLOOKUP(C69,'[1]Biennial and Combined SCH'!D46:K2078,8,FALSE)</f>
        <v>Not eligible for biennial submission.</v>
      </c>
      <c r="I69" s="87" t="str">
        <f>VLOOKUP(C69,'[1]UIP Submission Tracker 06.18.20'!C85:H2141,6,FALSE)</f>
        <v>Submitted for Posting</v>
      </c>
      <c r="J69" s="87"/>
      <c r="K69" s="87"/>
      <c r="L69" s="88"/>
      <c r="M69" s="89" t="s">
        <v>4527</v>
      </c>
      <c r="N69" s="88" t="s">
        <v>132</v>
      </c>
      <c r="O69" s="88">
        <v>38707</v>
      </c>
      <c r="P69" s="88" t="str">
        <f t="shared" si="2"/>
        <v>No</v>
      </c>
      <c r="Q69" s="88" t="s">
        <v>132</v>
      </c>
    </row>
    <row r="70" spans="1:17" ht="14.25" customHeight="1" x14ac:dyDescent="0.3">
      <c r="A70" s="86">
        <v>20</v>
      </c>
      <c r="B70" s="87" t="s">
        <v>89</v>
      </c>
      <c r="C70" s="86">
        <v>9431</v>
      </c>
      <c r="D70" s="87" t="s">
        <v>185</v>
      </c>
      <c r="E70" s="91" t="s">
        <v>186</v>
      </c>
      <c r="F70" s="87" t="str">
        <f>VLOOKUP(C70,'[1]UIP Submission Tracker 06.18.20'!C89:F1962,4,FALSE)</f>
        <v>Performance Plan: Low Participation</v>
      </c>
      <c r="G70" s="88" t="s">
        <v>4858</v>
      </c>
      <c r="H70" s="88" t="str">
        <f>VLOOKUP(C70,'[1]Biennial and Combined SCH'!D48:K2080,8,FALSE)</f>
        <v>Not eligible for biennial submission; exercised biennial flexibility in 2018-19.</v>
      </c>
      <c r="I70" s="87" t="str">
        <f>VLOOKUP(C70,'[1]UIP Submission Tracker 06.18.20'!C89:H2145,6,FALSE)</f>
        <v>Submitted for Posting</v>
      </c>
      <c r="J70" s="87"/>
      <c r="K70" s="87"/>
      <c r="L70" s="88"/>
      <c r="M70" s="88" t="s">
        <v>4528</v>
      </c>
      <c r="N70" s="88" t="s">
        <v>132</v>
      </c>
      <c r="O70" s="88">
        <v>38707</v>
      </c>
      <c r="P70" s="88" t="str">
        <f t="shared" si="2"/>
        <v>No</v>
      </c>
      <c r="Q70" s="88" t="s">
        <v>132</v>
      </c>
    </row>
    <row r="71" spans="1:17" ht="14.25" customHeight="1" x14ac:dyDescent="0.3">
      <c r="A71" s="86">
        <v>20</v>
      </c>
      <c r="B71" s="87" t="s">
        <v>89</v>
      </c>
      <c r="C71" s="86">
        <v>9444</v>
      </c>
      <c r="D71" s="87" t="s">
        <v>187</v>
      </c>
      <c r="E71" s="91" t="s">
        <v>188</v>
      </c>
      <c r="F71" s="87" t="str">
        <f>VLOOKUP(C71,'[1]UIP Submission Tracker 06.18.20'!C90:F1963,4,FALSE)</f>
        <v>Performance Plan: Low Participation</v>
      </c>
      <c r="G71" s="88" t="s">
        <v>4858</v>
      </c>
      <c r="H71" s="88" t="str">
        <f>VLOOKUP(C71,'[1]Biennial and Combined SCH'!D49:K2081,8,FALSE)</f>
        <v>Not eligible for biennial submission; exercised biennial flexibility in 2018-19.</v>
      </c>
      <c r="I71" s="87" t="str">
        <f>VLOOKUP(C71,'[1]UIP Submission Tracker 06.18.20'!C90:H2146,6,FALSE)</f>
        <v>Submitted for Posting</v>
      </c>
      <c r="J71" s="87"/>
      <c r="K71" s="87"/>
      <c r="L71" s="88"/>
      <c r="M71" s="88" t="s">
        <v>4528</v>
      </c>
      <c r="N71" s="88" t="s">
        <v>132</v>
      </c>
      <c r="O71" s="88">
        <v>38707</v>
      </c>
      <c r="P71" s="88" t="str">
        <f t="shared" si="2"/>
        <v>No</v>
      </c>
      <c r="Q71" s="88" t="s">
        <v>132</v>
      </c>
    </row>
    <row r="72" spans="1:17" ht="14.25" customHeight="1" x14ac:dyDescent="0.3">
      <c r="A72" s="86">
        <v>20</v>
      </c>
      <c r="B72" s="87" t="s">
        <v>89</v>
      </c>
      <c r="C72" s="86">
        <v>9494</v>
      </c>
      <c r="D72" s="87" t="s">
        <v>189</v>
      </c>
      <c r="E72" s="91" t="s">
        <v>190</v>
      </c>
      <c r="F72" s="87" t="str">
        <f>VLOOKUP(C72,'[1]UIP Submission Tracker 06.18.20'!C91:F1964,4,FALSE)</f>
        <v>Improvement Plan: Meets 95% Participation</v>
      </c>
      <c r="G72" s="88" t="s">
        <v>4857</v>
      </c>
      <c r="H72" s="88" t="str">
        <f>VLOOKUP(C72,'[1]Biennial and Combined SCH'!D50:K2082,8,FALSE)</f>
        <v>Not eligible for biennial submission.</v>
      </c>
      <c r="I72" s="87" t="str">
        <f>VLOOKUP(C72,'[1]UIP Submission Tracker 06.18.20'!C91:H2147,6,FALSE)</f>
        <v>Submitted for Posting</v>
      </c>
      <c r="J72" s="87"/>
      <c r="K72" s="87"/>
      <c r="L72" s="88"/>
      <c r="M72" s="89" t="s">
        <v>4527</v>
      </c>
      <c r="N72" s="88" t="s">
        <v>132</v>
      </c>
      <c r="O72" s="88">
        <v>38707</v>
      </c>
      <c r="P72" s="88" t="str">
        <f t="shared" si="2"/>
        <v>No</v>
      </c>
      <c r="Q72" s="88" t="s">
        <v>132</v>
      </c>
    </row>
    <row r="73" spans="1:17" ht="14.25" customHeight="1" x14ac:dyDescent="0.3">
      <c r="A73" s="86">
        <v>20</v>
      </c>
      <c r="B73" s="87" t="s">
        <v>89</v>
      </c>
      <c r="C73" s="86">
        <v>9682</v>
      </c>
      <c r="D73" s="87" t="s">
        <v>191</v>
      </c>
      <c r="E73" s="91" t="s">
        <v>192</v>
      </c>
      <c r="F73" s="87" t="str">
        <f>VLOOKUP(C73,'[1]UIP Submission Tracker 06.18.20'!C92:F1965,4,FALSE)</f>
        <v>Performance Plan: Meets 95% Participation</v>
      </c>
      <c r="G73" s="88" t="s">
        <v>4858</v>
      </c>
      <c r="H73" s="88" t="str">
        <f>VLOOKUP(C73,'[1]Biennial and Combined SCH'!D51:K2083,8,FALSE)</f>
        <v>Not eligible for biennial submission; exercised biennial flexibility in 2018-19.</v>
      </c>
      <c r="I73" s="87" t="str">
        <f>VLOOKUP(C73,'[1]UIP Submission Tracker 06.18.20'!C92:H2148,6,FALSE)</f>
        <v>Submitted for Posting</v>
      </c>
      <c r="J73" s="87"/>
      <c r="K73" s="87"/>
      <c r="L73" s="88"/>
      <c r="M73" s="88" t="s">
        <v>4528</v>
      </c>
      <c r="N73" s="88" t="s">
        <v>132</v>
      </c>
      <c r="O73" s="88">
        <v>38707</v>
      </c>
      <c r="P73" s="88" t="str">
        <f t="shared" si="2"/>
        <v>No</v>
      </c>
      <c r="Q73" s="88" t="s">
        <v>132</v>
      </c>
    </row>
    <row r="74" spans="1:17" ht="14.25" hidden="1" customHeight="1" x14ac:dyDescent="0.3">
      <c r="A74" s="86">
        <v>20</v>
      </c>
      <c r="B74" s="87" t="s">
        <v>89</v>
      </c>
      <c r="C74" s="87" t="s">
        <v>87</v>
      </c>
      <c r="D74" s="87"/>
      <c r="E74" s="91" t="s">
        <v>193</v>
      </c>
      <c r="F74" s="91" t="str">
        <f>VLOOKUP(A74,'[1]UIP Submission Tracker 06.18.20'!A1929:F2111,6,FALSE)</f>
        <v>Accredited: Meets 95% Participation</v>
      </c>
      <c r="G74" s="88" t="s">
        <v>4858</v>
      </c>
      <c r="H74" s="88" t="str">
        <f>VLOOKUP(A74,'[1]Biennial Combined DIST'!B3:K187,10,FALSE)</f>
        <v>Not eligible for biennial submission; exercised biennial flexibility in 2018-19.</v>
      </c>
      <c r="I74" s="87" t="str">
        <f>VLOOKUP(A74,'[1]UIP Submission Tracker 06.18.20'!A1929:H2111,8,FALSE)</f>
        <v>Submitted for Posting</v>
      </c>
      <c r="J74" s="87"/>
      <c r="K74" s="87"/>
      <c r="L74" s="88"/>
      <c r="M74" s="88" t="s">
        <v>4528</v>
      </c>
      <c r="N74" s="88" t="s">
        <v>132</v>
      </c>
      <c r="O74" s="88">
        <v>38707</v>
      </c>
      <c r="P74" s="88" t="str">
        <f t="shared" si="2"/>
        <v>No</v>
      </c>
      <c r="Q74" s="88" t="s">
        <v>132</v>
      </c>
    </row>
    <row r="75" spans="1:17" ht="14.25" customHeight="1" x14ac:dyDescent="0.3">
      <c r="A75" s="86">
        <v>30</v>
      </c>
      <c r="B75" s="87" t="s">
        <v>196</v>
      </c>
      <c r="C75" s="86">
        <v>20</v>
      </c>
      <c r="D75" s="87" t="s">
        <v>197</v>
      </c>
      <c r="E75" s="91" t="s">
        <v>198</v>
      </c>
      <c r="F75" s="87" t="str">
        <f>VLOOKUP(C75,'[1]UIP Submission Tracker 06.18.20'!C95:F1968,4,FALSE)</f>
        <v>Improvement Plan: Low Participation</v>
      </c>
      <c r="G75" s="88" t="s">
        <v>4857</v>
      </c>
      <c r="H75" s="88" t="str">
        <f>VLOOKUP(C75,'[1]Biennial and Combined SCH'!D52:K2084,8,FALSE)</f>
        <v>Not eligible for biennial submission.</v>
      </c>
      <c r="I75" s="87" t="str">
        <f>VLOOKUP(C75,'[1]UIP Submission Tracker 06.18.20'!C95:H2151,6,FALSE)</f>
        <v>Submitted for Posting</v>
      </c>
      <c r="J75" s="87"/>
      <c r="K75" s="87"/>
      <c r="L75" s="88"/>
      <c r="M75" s="89" t="s">
        <v>4527</v>
      </c>
      <c r="N75" s="88" t="s">
        <v>132</v>
      </c>
      <c r="O75" s="88">
        <v>6610</v>
      </c>
      <c r="P75" s="88" t="str">
        <f t="shared" si="2"/>
        <v>No</v>
      </c>
      <c r="Q75" s="88" t="s">
        <v>132</v>
      </c>
    </row>
    <row r="76" spans="1:17" ht="14.25" customHeight="1" x14ac:dyDescent="0.3">
      <c r="A76" s="86">
        <v>30</v>
      </c>
      <c r="B76" s="87" t="s">
        <v>196</v>
      </c>
      <c r="C76" s="86">
        <v>22</v>
      </c>
      <c r="D76" s="87" t="s">
        <v>230</v>
      </c>
      <c r="E76" s="91" t="s">
        <v>231</v>
      </c>
      <c r="F76" s="87" t="str">
        <f>VLOOKUP(C76,'[1]UIP Submission Tracker 06.18.20'!C17:F2074,4,FALSE)</f>
        <v>AEC: Priority Improvement</v>
      </c>
      <c r="G76" s="88" t="s">
        <v>4856</v>
      </c>
      <c r="H76" s="88" t="str">
        <f>VLOOKUP(C76,'[1]Biennial and Combined SCH'!D34:K2066,8,FALSE)</f>
        <v>Not eligible for biennial submission.</v>
      </c>
      <c r="I76" s="87" t="str">
        <f>VLOOKUP(C76,'[1]UIP Submission Tracker 06.18.20'!C17:H2073,6,FALSE)</f>
        <v>Submitted for Posting</v>
      </c>
      <c r="J76" s="87"/>
      <c r="K76" s="87"/>
      <c r="L76" s="88"/>
      <c r="M76" s="89" t="s">
        <v>4527</v>
      </c>
      <c r="N76" s="88" t="s">
        <v>132</v>
      </c>
      <c r="O76" s="88">
        <v>6610</v>
      </c>
      <c r="P76" s="88" t="str">
        <f t="shared" si="2"/>
        <v>No</v>
      </c>
      <c r="Q76" s="88" t="s">
        <v>132</v>
      </c>
    </row>
    <row r="77" spans="1:17" ht="14.25" customHeight="1" x14ac:dyDescent="0.3">
      <c r="A77" s="86">
        <v>30</v>
      </c>
      <c r="B77" s="87" t="s">
        <v>196</v>
      </c>
      <c r="C77" s="86">
        <v>24</v>
      </c>
      <c r="D77" s="87" t="s">
        <v>211</v>
      </c>
      <c r="E77" s="91" t="s">
        <v>212</v>
      </c>
      <c r="F77" s="87" t="str">
        <f>VLOOKUP(C77,'[1]UIP Submission Tracker 06.18.20'!C9:F2066,4,FALSE)</f>
        <v>Priority Improvement Plan: Low Participation</v>
      </c>
      <c r="G77" s="88" t="s">
        <v>4856</v>
      </c>
      <c r="H77" s="88" t="str">
        <f>VLOOKUP(C77,'[1]Biennial and Combined SCH'!D19:K2051,8,FALSE)</f>
        <v>Not eligible for biennial submission.</v>
      </c>
      <c r="I77" s="87" t="str">
        <f>VLOOKUP(C77,'[1]UIP Submission Tracker 06.18.20'!C9:H2065,6,FALSE)</f>
        <v>Submitted for Posting</v>
      </c>
      <c r="J77" s="87"/>
      <c r="K77" s="87"/>
      <c r="L77" s="88"/>
      <c r="M77" s="89" t="s">
        <v>4527</v>
      </c>
      <c r="N77" s="88" t="s">
        <v>132</v>
      </c>
      <c r="O77" s="88">
        <v>6610</v>
      </c>
      <c r="P77" s="88" t="str">
        <f t="shared" si="2"/>
        <v>No</v>
      </c>
      <c r="Q77" s="88" t="s">
        <v>132</v>
      </c>
    </row>
    <row r="78" spans="1:17" ht="14.25" customHeight="1" x14ac:dyDescent="0.3">
      <c r="A78" s="86">
        <v>30</v>
      </c>
      <c r="B78" s="87" t="s">
        <v>196</v>
      </c>
      <c r="C78" s="86">
        <v>186</v>
      </c>
      <c r="D78" s="87" t="s">
        <v>215</v>
      </c>
      <c r="E78" s="91" t="s">
        <v>216</v>
      </c>
      <c r="F78" s="87" t="str">
        <f>VLOOKUP(C78,'[1]UIP Submission Tracker 06.18.20'!C96:F1969,4,FALSE)</f>
        <v>Priority Improvement Plan: Meets 95% Participation</v>
      </c>
      <c r="G78" s="88" t="s">
        <v>4856</v>
      </c>
      <c r="H78" s="88" t="str">
        <f>VLOOKUP(C78,'[1]Biennial and Combined SCH'!D53:K2085,8,FALSE)</f>
        <v>Not eligible for biennial submission.</v>
      </c>
      <c r="I78" s="87" t="str">
        <f>VLOOKUP(C78,'[1]UIP Submission Tracker 06.18.20'!C96:H2152,6,FALSE)</f>
        <v>Submitted for Posting</v>
      </c>
      <c r="J78" s="87"/>
      <c r="K78" s="87"/>
      <c r="L78" s="88"/>
      <c r="M78" s="89" t="s">
        <v>4527</v>
      </c>
      <c r="N78" s="88" t="s">
        <v>132</v>
      </c>
      <c r="O78" s="88">
        <v>6610</v>
      </c>
      <c r="P78" s="88" t="str">
        <f t="shared" si="2"/>
        <v>No</v>
      </c>
      <c r="Q78" s="88" t="s">
        <v>132</v>
      </c>
    </row>
    <row r="79" spans="1:17" ht="14.25" customHeight="1" x14ac:dyDescent="0.3">
      <c r="A79" s="86">
        <v>30</v>
      </c>
      <c r="B79" s="87" t="s">
        <v>196</v>
      </c>
      <c r="C79" s="86">
        <v>1426</v>
      </c>
      <c r="D79" s="87" t="s">
        <v>217</v>
      </c>
      <c r="E79" s="91" t="s">
        <v>218</v>
      </c>
      <c r="F79" s="87" t="str">
        <f>VLOOKUP(C79,'[1]UIP Submission Tracker 06.18.20'!C97:F1970,4,FALSE)</f>
        <v>Priority Improvement Plan: Meets 95% Participation</v>
      </c>
      <c r="G79" s="88" t="s">
        <v>4856</v>
      </c>
      <c r="H79" s="88" t="str">
        <f>VLOOKUP(C79,'[1]Biennial and Combined SCH'!D54:K2086,8,FALSE)</f>
        <v>Not eligible for biennial submission.</v>
      </c>
      <c r="I79" s="87" t="str">
        <f>VLOOKUP(C79,'[1]UIP Submission Tracker 06.18.20'!C97:H2153,6,FALSE)</f>
        <v>Submitted for Posting</v>
      </c>
      <c r="J79" s="87"/>
      <c r="K79" s="87"/>
      <c r="L79" s="88"/>
      <c r="M79" s="89" t="s">
        <v>4527</v>
      </c>
      <c r="N79" s="88" t="s">
        <v>132</v>
      </c>
      <c r="O79" s="88">
        <v>6610</v>
      </c>
      <c r="P79" s="88" t="str">
        <f t="shared" si="2"/>
        <v>No</v>
      </c>
      <c r="Q79" s="88" t="s">
        <v>132</v>
      </c>
    </row>
    <row r="80" spans="1:17" ht="14.25" customHeight="1" x14ac:dyDescent="0.3">
      <c r="A80" s="86">
        <v>30</v>
      </c>
      <c r="B80" s="87" t="s">
        <v>196</v>
      </c>
      <c r="C80" s="86">
        <v>2308</v>
      </c>
      <c r="D80" s="87" t="s">
        <v>203</v>
      </c>
      <c r="E80" s="91" t="s">
        <v>204</v>
      </c>
      <c r="F80" s="87" t="str">
        <f>VLOOKUP(C80,'[1]UIP Submission Tracker 06.18.20'!C98:F1971,4,FALSE)</f>
        <v>Improvement Plan: Meets 95% Participation</v>
      </c>
      <c r="G80" s="88" t="s">
        <v>4857</v>
      </c>
      <c r="H80" s="88" t="str">
        <f>VLOOKUP(C80,'[1]Biennial and Combined SCH'!D55:K2087,8,FALSE)</f>
        <v>Not eligible for biennial submission.</v>
      </c>
      <c r="I80" s="87" t="str">
        <f>VLOOKUP(C80,'[1]UIP Submission Tracker 06.18.20'!C98:H2154,6,FALSE)</f>
        <v>Submitted for Posting</v>
      </c>
      <c r="J80" s="87"/>
      <c r="K80" s="87"/>
      <c r="L80" s="88"/>
      <c r="M80" s="89" t="s">
        <v>4527</v>
      </c>
      <c r="N80" s="88" t="s">
        <v>132</v>
      </c>
      <c r="O80" s="88">
        <v>6610</v>
      </c>
      <c r="P80" s="88" t="str">
        <f t="shared" si="2"/>
        <v>No</v>
      </c>
      <c r="Q80" s="88" t="s">
        <v>132</v>
      </c>
    </row>
    <row r="81" spans="1:17" ht="14.25" customHeight="1" x14ac:dyDescent="0.3">
      <c r="A81" s="86">
        <v>30</v>
      </c>
      <c r="B81" s="87" t="s">
        <v>196</v>
      </c>
      <c r="C81" s="86">
        <v>4516</v>
      </c>
      <c r="D81" s="87" t="s">
        <v>207</v>
      </c>
      <c r="E81" s="91" t="s">
        <v>208</v>
      </c>
      <c r="F81" s="87" t="str">
        <f>VLOOKUP(C81,'[1]UIP Submission Tracker 06.18.20'!C100:F1973,4,FALSE)</f>
        <v>Improvement Plan: Low Participation</v>
      </c>
      <c r="G81" s="88" t="s">
        <v>4857</v>
      </c>
      <c r="H81" s="88" t="str">
        <f>VLOOKUP(C81,'[1]Biennial and Combined SCH'!D57:K2089,8,FALSE)</f>
        <v>Not eligible for biennial submission.</v>
      </c>
      <c r="I81" s="87" t="str">
        <f>VLOOKUP(C81,'[1]UIP Submission Tracker 06.18.20'!C100:H2156,6,FALSE)</f>
        <v>Submitted for Posting</v>
      </c>
      <c r="J81" s="87"/>
      <c r="K81" s="87"/>
      <c r="L81" s="88"/>
      <c r="M81" s="89" t="s">
        <v>4527</v>
      </c>
      <c r="N81" s="88" t="s">
        <v>132</v>
      </c>
      <c r="O81" s="88">
        <v>6610</v>
      </c>
      <c r="P81" s="88" t="str">
        <f t="shared" si="2"/>
        <v>No</v>
      </c>
      <c r="Q81" s="88" t="s">
        <v>132</v>
      </c>
    </row>
    <row r="82" spans="1:17" ht="14.25" customHeight="1" x14ac:dyDescent="0.3">
      <c r="A82" s="86">
        <v>30</v>
      </c>
      <c r="B82" s="87" t="s">
        <v>196</v>
      </c>
      <c r="C82" s="86">
        <v>4536</v>
      </c>
      <c r="D82" s="87" t="s">
        <v>209</v>
      </c>
      <c r="E82" s="91" t="s">
        <v>210</v>
      </c>
      <c r="F82" s="87" t="str">
        <f>VLOOKUP(C82,'[1]UIP Submission Tracker 06.18.20'!C101:F1974,4,FALSE)</f>
        <v>Performance Plan: Low Participation</v>
      </c>
      <c r="G82" s="88" t="s">
        <v>4858</v>
      </c>
      <c r="H82" s="88" t="str">
        <f>VLOOKUP(C82,'[1]Biennial and Combined SCH'!D58:K2090,8,FALSE)</f>
        <v>Eligible for biennial submission.</v>
      </c>
      <c r="I82" s="87" t="str">
        <f>VLOOKUP(C82,'[1]UIP Submission Tracker 06.18.20'!C101:H2157,6,FALSE)</f>
        <v>Submitted for Posting</v>
      </c>
      <c r="J82" s="87"/>
      <c r="K82" s="87"/>
      <c r="L82" s="88"/>
      <c r="M82" s="88" t="s">
        <v>4528</v>
      </c>
      <c r="N82" s="88" t="s">
        <v>132</v>
      </c>
      <c r="O82" s="88">
        <v>6610</v>
      </c>
      <c r="P82" s="88" t="str">
        <f t="shared" si="2"/>
        <v>No</v>
      </c>
      <c r="Q82" s="88" t="s">
        <v>132</v>
      </c>
    </row>
    <row r="83" spans="1:17" ht="14.25" customHeight="1" x14ac:dyDescent="0.3">
      <c r="A83" s="86">
        <v>30</v>
      </c>
      <c r="B83" s="87" t="s">
        <v>196</v>
      </c>
      <c r="C83" s="86">
        <v>5982</v>
      </c>
      <c r="D83" s="87" t="s">
        <v>213</v>
      </c>
      <c r="E83" s="91" t="s">
        <v>214</v>
      </c>
      <c r="F83" s="87" t="str">
        <f>VLOOKUP(C83,'[1]UIP Submission Tracker 06.18.20'!C103:F1976,4,FALSE)</f>
        <v>Performance Plan: Meets 95% Participation</v>
      </c>
      <c r="G83" s="88" t="s">
        <v>4858</v>
      </c>
      <c r="H83" s="88" t="str">
        <f>VLOOKUP(C83,'[1]Biennial and Combined SCH'!D59:K2091,8,FALSE)</f>
        <v>Eligible for biennial submission.</v>
      </c>
      <c r="I83" s="87" t="str">
        <f>VLOOKUP(C83,'[1]UIP Submission Tracker 06.18.20'!C103:H2159,6,FALSE)</f>
        <v>Submitted for Posting</v>
      </c>
      <c r="J83" s="87"/>
      <c r="K83" s="87"/>
      <c r="L83" s="88"/>
      <c r="M83" s="88" t="s">
        <v>4528</v>
      </c>
      <c r="N83" s="88" t="s">
        <v>132</v>
      </c>
      <c r="O83" s="88">
        <v>6610</v>
      </c>
      <c r="P83" s="88" t="str">
        <f t="shared" si="2"/>
        <v>No</v>
      </c>
      <c r="Q83" s="88" t="s">
        <v>132</v>
      </c>
    </row>
    <row r="84" spans="1:17" ht="14.25" customHeight="1" x14ac:dyDescent="0.3">
      <c r="A84" s="86">
        <v>30</v>
      </c>
      <c r="B84" s="87" t="s">
        <v>196</v>
      </c>
      <c r="C84" s="86">
        <v>6534</v>
      </c>
      <c r="D84" s="87" t="s">
        <v>205</v>
      </c>
      <c r="E84" s="91" t="s">
        <v>206</v>
      </c>
      <c r="F84" s="87" t="str">
        <f>VLOOKUP(C84,'[1]UIP Submission Tracker 06.18.20'!C99:F1972,4,FALSE)</f>
        <v>Improvement Plan: Meets 95% Participation</v>
      </c>
      <c r="G84" s="88" t="s">
        <v>4857</v>
      </c>
      <c r="H84" s="88" t="str">
        <f>VLOOKUP(C84,'[1]Biennial and Combined SCH'!D56:K2088,8,FALSE)</f>
        <v>Not eligible for biennial submission.</v>
      </c>
      <c r="I84" s="87" t="str">
        <f>VLOOKUP(C84,'[1]UIP Submission Tracker 06.18.20'!C99:H2155,6,FALSE)</f>
        <v>Submitted for Posting</v>
      </c>
      <c r="J84" s="87"/>
      <c r="K84" s="87"/>
      <c r="L84" s="88"/>
      <c r="M84" s="89" t="s">
        <v>4527</v>
      </c>
      <c r="N84" s="88" t="s">
        <v>132</v>
      </c>
      <c r="O84" s="88">
        <v>6610</v>
      </c>
      <c r="P84" s="88" t="str">
        <f t="shared" si="2"/>
        <v>No</v>
      </c>
      <c r="Q84" s="88" t="s">
        <v>132</v>
      </c>
    </row>
    <row r="85" spans="1:17" ht="14.25" customHeight="1" x14ac:dyDescent="0.3">
      <c r="A85" s="86">
        <v>30</v>
      </c>
      <c r="B85" s="87" t="s">
        <v>196</v>
      </c>
      <c r="C85" s="86">
        <v>7500</v>
      </c>
      <c r="D85" s="87" t="s">
        <v>260</v>
      </c>
      <c r="E85" s="91" t="s">
        <v>261</v>
      </c>
      <c r="F85" s="87" t="str">
        <f>VLOOKUP(C85,'[1]UIP Submission Tracker 06.18.20'!C104:F1977,4,FALSE)</f>
        <v>Priority Improvement Plan: Meets 95% Participation</v>
      </c>
      <c r="G85" s="88" t="s">
        <v>4856</v>
      </c>
      <c r="H85" s="88" t="str">
        <f>VLOOKUP(C85,'[1]Biennial and Combined SCH'!D60:K2092,8,FALSE)</f>
        <v>Not eligible for biennial submission.</v>
      </c>
      <c r="I85" s="87" t="str">
        <f>VLOOKUP(C85,'[1]UIP Submission Tracker 06.18.20'!C104:H2160,6,FALSE)</f>
        <v>Submitted for Posting</v>
      </c>
      <c r="J85" s="87"/>
      <c r="K85" s="87"/>
      <c r="L85" s="88"/>
      <c r="M85" s="89" t="s">
        <v>4527</v>
      </c>
      <c r="N85" s="88" t="s">
        <v>132</v>
      </c>
      <c r="O85" s="88">
        <v>6610</v>
      </c>
      <c r="P85" s="88" t="str">
        <f t="shared" si="2"/>
        <v>No</v>
      </c>
      <c r="Q85" s="88" t="s">
        <v>132</v>
      </c>
    </row>
    <row r="86" spans="1:17" ht="14.25" hidden="1" customHeight="1" x14ac:dyDescent="0.3">
      <c r="A86" s="86">
        <v>30</v>
      </c>
      <c r="B86" s="87" t="s">
        <v>196</v>
      </c>
      <c r="C86" s="87" t="s">
        <v>87</v>
      </c>
      <c r="D86" s="87"/>
      <c r="E86" s="91" t="s">
        <v>270</v>
      </c>
      <c r="F86" s="91" t="str">
        <f>VLOOKUP(A86,'[1]UIP Submission Tracker 06.18.20'!A1876:F2058,6,FALSE)</f>
        <v>Accredited with Priority Improvement Plan: Low Participation</v>
      </c>
      <c r="G86" s="88" t="s">
        <v>4856</v>
      </c>
      <c r="H86" s="88" t="str">
        <f>VLOOKUP(A86,'[1]Biennial Combined DIST'!B4:K188,10,FALSE)</f>
        <v>Not eligible for biennial submission.</v>
      </c>
      <c r="I86" s="87" t="str">
        <f>VLOOKUP(A86,'[1]UIP Submission Tracker 06.18.20'!A1876:H2058,8,FALSE)</f>
        <v>Submitted for Posting</v>
      </c>
      <c r="J86" s="87"/>
      <c r="K86" s="87"/>
      <c r="L86" s="88"/>
      <c r="M86" s="89" t="s">
        <v>4527</v>
      </c>
      <c r="N86" s="88" t="s">
        <v>132</v>
      </c>
      <c r="O86" s="88">
        <v>6610</v>
      </c>
      <c r="P86" s="88" t="str">
        <f t="shared" si="2"/>
        <v>No</v>
      </c>
      <c r="Q86" s="88" t="s">
        <v>132</v>
      </c>
    </row>
    <row r="87" spans="1:17" ht="14.25" customHeight="1" x14ac:dyDescent="0.3">
      <c r="A87" s="86">
        <v>40</v>
      </c>
      <c r="B87" s="87" t="s">
        <v>273</v>
      </c>
      <c r="C87" s="86">
        <v>700</v>
      </c>
      <c r="D87" s="87" t="s">
        <v>3445</v>
      </c>
      <c r="E87" s="87" t="s">
        <v>3446</v>
      </c>
      <c r="F87" s="87" t="str">
        <f>VLOOKUP(C87,'[1]UIP Submission Tracker 06.18.20'!C327:F2377,4,FALSE)</f>
        <v>Performance Plan: Meets 95% Participation</v>
      </c>
      <c r="G87" s="88" t="s">
        <v>4858</v>
      </c>
      <c r="H87" s="88" t="str">
        <f>VLOOKUP(C87,'[1]Biennial and Combined SCH'!D3:K2035,8,FALSE)</f>
        <v>Eligible for biennial submission.</v>
      </c>
      <c r="I87" s="87" t="str">
        <f>VLOOKUP(C87,'[1]UIP Submission Tracker 06.18.20'!C327:H2383,6,FALSE)</f>
        <v>Submitted for Posting</v>
      </c>
      <c r="J87" s="87"/>
      <c r="K87" s="87"/>
      <c r="L87" s="89" t="s">
        <v>276</v>
      </c>
      <c r="M87" s="88" t="s">
        <v>4528</v>
      </c>
      <c r="N87" s="88" t="s">
        <v>132</v>
      </c>
      <c r="O87" s="88">
        <v>19248</v>
      </c>
      <c r="P87" s="88" t="str">
        <f t="shared" si="2"/>
        <v>No</v>
      </c>
      <c r="Q87" s="88" t="s">
        <v>132</v>
      </c>
    </row>
    <row r="88" spans="1:17" ht="14.25" customHeight="1" x14ac:dyDescent="0.3">
      <c r="A88" s="86">
        <v>40</v>
      </c>
      <c r="B88" s="87" t="s">
        <v>273</v>
      </c>
      <c r="C88" s="86">
        <v>1013</v>
      </c>
      <c r="D88" s="87" t="s">
        <v>3449</v>
      </c>
      <c r="E88" s="87" t="s">
        <v>3450</v>
      </c>
      <c r="F88" s="87" t="str">
        <f>VLOOKUP(C88,'[1]UIP Submission Tracker 06.18.20'!C329:F2379,4,FALSE)</f>
        <v>Performance Plan: Meets 95% Participation</v>
      </c>
      <c r="G88" s="88" t="s">
        <v>4858</v>
      </c>
      <c r="H88" s="88" t="str">
        <f>VLOOKUP(C88,'[1]Biennial and Combined SCH'!D5:K2037,8,FALSE)</f>
        <v>Eligible for biennial submission.</v>
      </c>
      <c r="I88" s="87" t="str">
        <f>VLOOKUP(C88,'[1]UIP Submission Tracker 06.18.20'!C329:H2385,6,FALSE)</f>
        <v>Submitted for Posting</v>
      </c>
      <c r="J88" s="87"/>
      <c r="K88" s="87"/>
      <c r="L88" s="89" t="s">
        <v>276</v>
      </c>
      <c r="M88" s="88" t="s">
        <v>4528</v>
      </c>
      <c r="N88" s="88" t="s">
        <v>132</v>
      </c>
      <c r="O88" s="88">
        <v>19248</v>
      </c>
      <c r="P88" s="88" t="str">
        <f t="shared" si="2"/>
        <v>No</v>
      </c>
      <c r="Q88" s="88" t="s">
        <v>132</v>
      </c>
    </row>
    <row r="89" spans="1:17" ht="14.25" customHeight="1" x14ac:dyDescent="0.3">
      <c r="A89" s="86">
        <v>40</v>
      </c>
      <c r="B89" s="87" t="s">
        <v>273</v>
      </c>
      <c r="C89" s="86">
        <v>1021</v>
      </c>
      <c r="D89" s="87" t="s">
        <v>3461</v>
      </c>
      <c r="E89" s="87" t="s">
        <v>3462</v>
      </c>
      <c r="F89" s="87" t="str">
        <f>VLOOKUP(C89,'[1]UIP Submission Tracker 06.18.20'!C1684:F3741,4,FALSE)</f>
        <v>AEC: Improvement</v>
      </c>
      <c r="G89" s="88" t="s">
        <v>4857</v>
      </c>
      <c r="H89" s="88" t="str">
        <f>VLOOKUP(C89,'[1]Biennial and Combined SCH'!D63:K2095,8,FALSE)</f>
        <v>Not eligible for biennial submission.</v>
      </c>
      <c r="I89" s="87" t="str">
        <f>VLOOKUP(C89,'[1]UIP Submission Tracker 06.18.20'!C1684:H3740,6,FALSE)</f>
        <v>Submitted for Posting</v>
      </c>
      <c r="J89" s="87"/>
      <c r="K89" s="87"/>
      <c r="L89" s="89" t="s">
        <v>276</v>
      </c>
      <c r="M89" s="89" t="s">
        <v>4527</v>
      </c>
      <c r="N89" s="88" t="s">
        <v>132</v>
      </c>
      <c r="O89" s="88">
        <v>19248</v>
      </c>
      <c r="P89" s="88" t="str">
        <f t="shared" si="2"/>
        <v>No</v>
      </c>
      <c r="Q89" s="88" t="s">
        <v>132</v>
      </c>
    </row>
    <row r="90" spans="1:17" ht="14.25" customHeight="1" x14ac:dyDescent="0.3">
      <c r="A90" s="86">
        <v>40</v>
      </c>
      <c r="B90" s="87" t="s">
        <v>273</v>
      </c>
      <c r="C90" s="86">
        <v>1022</v>
      </c>
      <c r="D90" s="87" t="s">
        <v>3451</v>
      </c>
      <c r="E90" s="87" t="s">
        <v>3452</v>
      </c>
      <c r="F90" s="87" t="str">
        <f>VLOOKUP(C90,'[1]UIP Submission Tracker 06.18.20'!C330:F2380,4,FALSE)</f>
        <v>Improvement Plan: Low Participation</v>
      </c>
      <c r="G90" s="88" t="s">
        <v>4857</v>
      </c>
      <c r="H90" s="88" t="str">
        <f>VLOOKUP(C90,'[1]Biennial and Combined SCH'!D6:K2038,8,FALSE)</f>
        <v>Not eligible for biennial submission.</v>
      </c>
      <c r="I90" s="87" t="str">
        <f>VLOOKUP(C90,'[1]UIP Submission Tracker 06.18.20'!C330:H2386,6,FALSE)</f>
        <v>Submitted for Posting</v>
      </c>
      <c r="J90" s="87"/>
      <c r="K90" s="87"/>
      <c r="L90" s="89" t="s">
        <v>276</v>
      </c>
      <c r="M90" s="89" t="s">
        <v>4527</v>
      </c>
      <c r="N90" s="88" t="s">
        <v>132</v>
      </c>
      <c r="O90" s="88">
        <v>19248</v>
      </c>
      <c r="P90" s="88" t="str">
        <f t="shared" si="2"/>
        <v>No</v>
      </c>
      <c r="Q90" s="88" t="s">
        <v>132</v>
      </c>
    </row>
    <row r="91" spans="1:17" ht="14.25" customHeight="1" x14ac:dyDescent="0.3">
      <c r="A91" s="86">
        <v>40</v>
      </c>
      <c r="B91" s="87" t="s">
        <v>273</v>
      </c>
      <c r="C91" s="86">
        <v>1052</v>
      </c>
      <c r="D91" s="87" t="s">
        <v>3453</v>
      </c>
      <c r="E91" s="87" t="s">
        <v>3454</v>
      </c>
      <c r="F91" s="87" t="str">
        <f>VLOOKUP(C91,'[1]UIP Submission Tracker 06.18.20'!C331:F2381,4,FALSE)</f>
        <v>Performance Plan: Meets 95% Participation</v>
      </c>
      <c r="G91" s="88" t="s">
        <v>4858</v>
      </c>
      <c r="H91" s="88" t="str">
        <f>VLOOKUP(C91,'[1]Biennial and Combined SCH'!D7:K2039,8,FALSE)</f>
        <v>Eligible for biennial submission.</v>
      </c>
      <c r="I91" s="87" t="str">
        <f>VLOOKUP(C91,'[1]UIP Submission Tracker 06.18.20'!C331:H2387,6,FALSE)</f>
        <v>Submitted for Posting</v>
      </c>
      <c r="J91" s="87"/>
      <c r="K91" s="87"/>
      <c r="L91" s="89" t="s">
        <v>276</v>
      </c>
      <c r="M91" s="88" t="s">
        <v>4528</v>
      </c>
      <c r="N91" s="88" t="s">
        <v>132</v>
      </c>
      <c r="O91" s="88">
        <v>19248</v>
      </c>
      <c r="P91" s="88" t="str">
        <f t="shared" si="2"/>
        <v>No</v>
      </c>
      <c r="Q91" s="88" t="s">
        <v>132</v>
      </c>
    </row>
    <row r="92" spans="1:17" ht="14.25" customHeight="1" x14ac:dyDescent="0.3">
      <c r="A92" s="86">
        <v>40</v>
      </c>
      <c r="B92" s="87" t="s">
        <v>273</v>
      </c>
      <c r="C92" s="86">
        <v>1560</v>
      </c>
      <c r="D92" s="87" t="s">
        <v>274</v>
      </c>
      <c r="E92" s="87" t="s">
        <v>275</v>
      </c>
      <c r="F92" s="87" t="str">
        <f>VLOOKUP(C92,'[1]UIP Submission Tracker 06.18.20'!C328:F2378,4,FALSE)</f>
        <v>Priority Improvement Plan: Decreased due to Participation</v>
      </c>
      <c r="G92" s="88" t="s">
        <v>4856</v>
      </c>
      <c r="H92" s="88" t="str">
        <f>VLOOKUP(C92,'[1]Biennial and Combined SCH'!D4:K2036,8,FALSE)</f>
        <v>Not eligible for biennial submission.</v>
      </c>
      <c r="I92" s="87" t="str">
        <f>VLOOKUP(C92,'[1]UIP Submission Tracker 06.18.20'!C328:H2384,6,FALSE)</f>
        <v>Submitted for Posting</v>
      </c>
      <c r="J92" s="87"/>
      <c r="K92" s="87"/>
      <c r="L92" s="89" t="s">
        <v>276</v>
      </c>
      <c r="M92" s="89" t="s">
        <v>4527</v>
      </c>
      <c r="N92" s="88" t="s">
        <v>132</v>
      </c>
      <c r="O92" s="88">
        <v>19248</v>
      </c>
      <c r="P92" s="88" t="str">
        <f t="shared" si="2"/>
        <v>No</v>
      </c>
      <c r="Q92" s="88" t="s">
        <v>132</v>
      </c>
    </row>
    <row r="93" spans="1:17" ht="14.25" customHeight="1" x14ac:dyDescent="0.3">
      <c r="A93" s="86">
        <v>40</v>
      </c>
      <c r="B93" s="87" t="s">
        <v>273</v>
      </c>
      <c r="C93" s="86">
        <v>2399</v>
      </c>
      <c r="D93" s="87" t="s">
        <v>3455</v>
      </c>
      <c r="E93" s="87" t="s">
        <v>3456</v>
      </c>
      <c r="F93" s="87" t="str">
        <f>VLOOKUP(C93,'[1]UIP Submission Tracker 06.18.20'!C332:F2382,4,FALSE)</f>
        <v>Performance Plan: Meets 95% Participation</v>
      </c>
      <c r="G93" s="88" t="s">
        <v>4858</v>
      </c>
      <c r="H93" s="88" t="str">
        <f>VLOOKUP(C93,'[1]Biennial and Combined SCH'!D8:K2040,8,FALSE)</f>
        <v>Eligible for biennial submission.</v>
      </c>
      <c r="I93" s="87" t="str">
        <f>VLOOKUP(C93,'[1]UIP Submission Tracker 06.18.20'!C332:H2388,6,FALSE)</f>
        <v>Submitted for Posting</v>
      </c>
      <c r="J93" s="87"/>
      <c r="K93" s="87"/>
      <c r="L93" s="89" t="s">
        <v>276</v>
      </c>
      <c r="M93" s="88" t="s">
        <v>4528</v>
      </c>
      <c r="N93" s="88" t="s">
        <v>132</v>
      </c>
      <c r="O93" s="88">
        <v>19248</v>
      </c>
      <c r="P93" s="88" t="str">
        <f t="shared" si="2"/>
        <v>No</v>
      </c>
      <c r="Q93" s="88" t="s">
        <v>132</v>
      </c>
    </row>
    <row r="94" spans="1:17" ht="14.25" customHeight="1" x14ac:dyDescent="0.3">
      <c r="A94" s="86">
        <v>40</v>
      </c>
      <c r="B94" s="87" t="s">
        <v>273</v>
      </c>
      <c r="C94" s="86">
        <v>2945</v>
      </c>
      <c r="D94" s="87" t="s">
        <v>3457</v>
      </c>
      <c r="E94" s="87" t="s">
        <v>3458</v>
      </c>
      <c r="F94" s="87" t="str">
        <f>VLOOKUP(C94,'[1]UIP Submission Tracker 06.18.20'!C333:F2383,4,FALSE)</f>
        <v>Performance Plan: Meets 95% Participation</v>
      </c>
      <c r="G94" s="88" t="s">
        <v>4858</v>
      </c>
      <c r="H94" s="88" t="str">
        <f>VLOOKUP(C94,'[1]Biennial and Combined SCH'!D9:K2041,8,FALSE)</f>
        <v>Eligible for biennial submission.</v>
      </c>
      <c r="I94" s="87" t="str">
        <f>VLOOKUP(C94,'[1]UIP Submission Tracker 06.18.20'!C333:H2389,6,FALSE)</f>
        <v>Submitted for Posting</v>
      </c>
      <c r="J94" s="87"/>
      <c r="K94" s="87"/>
      <c r="L94" s="89" t="s">
        <v>276</v>
      </c>
      <c r="M94" s="88" t="s">
        <v>4528</v>
      </c>
      <c r="N94" s="88" t="s">
        <v>132</v>
      </c>
      <c r="O94" s="88">
        <v>19248</v>
      </c>
      <c r="P94" s="88" t="str">
        <f t="shared" si="2"/>
        <v>No</v>
      </c>
      <c r="Q94" s="88" t="s">
        <v>132</v>
      </c>
    </row>
    <row r="95" spans="1:17" ht="14.25" customHeight="1" x14ac:dyDescent="0.3">
      <c r="A95" s="86">
        <v>40</v>
      </c>
      <c r="B95" s="87" t="s">
        <v>273</v>
      </c>
      <c r="C95" s="86">
        <v>3900</v>
      </c>
      <c r="D95" s="87" t="s">
        <v>3459</v>
      </c>
      <c r="E95" s="87" t="s">
        <v>3460</v>
      </c>
      <c r="F95" s="87" t="str">
        <f>VLOOKUP(C95,'[1]UIP Submission Tracker 06.18.20'!C334:F2384,4,FALSE)</f>
        <v>Improvement Plan: Meets 95% Participation</v>
      </c>
      <c r="G95" s="88" t="s">
        <v>4857</v>
      </c>
      <c r="H95" s="88" t="str">
        <f>VLOOKUP(C95,'[1]Biennial and Combined SCH'!D10:K2042,8,FALSE)</f>
        <v>Not eligible for biennial submission.</v>
      </c>
      <c r="I95" s="87" t="str">
        <f>VLOOKUP(C95,'[1]UIP Submission Tracker 06.18.20'!C334:H2390,6,FALSE)</f>
        <v>Submitted for Posting</v>
      </c>
      <c r="J95" s="87"/>
      <c r="K95" s="87"/>
      <c r="L95" s="89" t="s">
        <v>276</v>
      </c>
      <c r="M95" s="89" t="s">
        <v>4527</v>
      </c>
      <c r="N95" s="88" t="s">
        <v>132</v>
      </c>
      <c r="O95" s="88">
        <v>19248</v>
      </c>
      <c r="P95" s="88" t="str">
        <f t="shared" si="2"/>
        <v>No</v>
      </c>
      <c r="Q95" s="88" t="s">
        <v>132</v>
      </c>
    </row>
    <row r="96" spans="1:17" ht="14.25" customHeight="1" x14ac:dyDescent="0.3">
      <c r="A96" s="86">
        <v>40</v>
      </c>
      <c r="B96" s="87" t="s">
        <v>273</v>
      </c>
      <c r="C96" s="86">
        <v>4950</v>
      </c>
      <c r="D96" s="87" t="s">
        <v>3465</v>
      </c>
      <c r="E96" s="87" t="s">
        <v>3466</v>
      </c>
      <c r="F96" s="87" t="str">
        <f>VLOOKUP(C96,'[1]UIP Submission Tracker 06.18.20'!C337:F2387,4,FALSE)</f>
        <v>Performance Plan: Meets 95% Participation</v>
      </c>
      <c r="G96" s="88" t="s">
        <v>4858</v>
      </c>
      <c r="H96" s="88" t="str">
        <f>VLOOKUP(C96,'[1]Biennial and Combined SCH'!D12:K2044,8,FALSE)</f>
        <v>Eligible for biennial submission.</v>
      </c>
      <c r="I96" s="87" t="str">
        <f>VLOOKUP(C96,'[1]UIP Submission Tracker 06.18.20'!C337:H2393,6,FALSE)</f>
        <v>Submitted for Posting</v>
      </c>
      <c r="J96" s="87"/>
      <c r="K96" s="87"/>
      <c r="L96" s="89" t="s">
        <v>276</v>
      </c>
      <c r="M96" s="88" t="s">
        <v>4528</v>
      </c>
      <c r="N96" s="88" t="s">
        <v>132</v>
      </c>
      <c r="O96" s="88">
        <v>19248</v>
      </c>
      <c r="P96" s="88" t="str">
        <f t="shared" si="2"/>
        <v>No</v>
      </c>
      <c r="Q96" s="88" t="s">
        <v>132</v>
      </c>
    </row>
    <row r="97" spans="1:17" ht="14.25" customHeight="1" x14ac:dyDescent="0.3">
      <c r="A97" s="86">
        <v>40</v>
      </c>
      <c r="B97" s="87" t="s">
        <v>273</v>
      </c>
      <c r="C97" s="86">
        <v>5615</v>
      </c>
      <c r="D97" s="87" t="s">
        <v>3467</v>
      </c>
      <c r="E97" s="87" t="s">
        <v>3468</v>
      </c>
      <c r="F97" s="87" t="str">
        <f>VLOOKUP(C97,'[1]UIP Submission Tracker 06.18.20'!C338:F2388,4,FALSE)</f>
        <v>Performance Plan: Meets 95% Participation</v>
      </c>
      <c r="G97" s="88" t="s">
        <v>4858</v>
      </c>
      <c r="H97" s="88" t="str">
        <f>VLOOKUP(C97,'[1]Biennial and Combined SCH'!D13:K2045,8,FALSE)</f>
        <v>Eligible for biennial submission.</v>
      </c>
      <c r="I97" s="87" t="str">
        <f>VLOOKUP(C97,'[1]UIP Submission Tracker 06.18.20'!C338:H2394,6,FALSE)</f>
        <v>Submitted for Posting</v>
      </c>
      <c r="J97" s="87"/>
      <c r="K97" s="87"/>
      <c r="L97" s="89" t="s">
        <v>276</v>
      </c>
      <c r="M97" s="88" t="s">
        <v>4528</v>
      </c>
      <c r="N97" s="88" t="s">
        <v>132</v>
      </c>
      <c r="O97" s="88">
        <v>19248</v>
      </c>
      <c r="P97" s="88" t="str">
        <f t="shared" si="2"/>
        <v>No</v>
      </c>
      <c r="Q97" s="88" t="s">
        <v>132</v>
      </c>
    </row>
    <row r="98" spans="1:17" ht="14.25" customHeight="1" x14ac:dyDescent="0.3">
      <c r="A98" s="86">
        <v>40</v>
      </c>
      <c r="B98" s="87" t="s">
        <v>273</v>
      </c>
      <c r="C98" s="86">
        <v>6294</v>
      </c>
      <c r="D98" s="87" t="s">
        <v>3469</v>
      </c>
      <c r="E98" s="87" t="s">
        <v>3470</v>
      </c>
      <c r="F98" s="87" t="str">
        <f>VLOOKUP(C98,'[1]UIP Submission Tracker 06.18.20'!C339:F2389,4,FALSE)</f>
        <v>Improvement Plan: Meets 95% Participation</v>
      </c>
      <c r="G98" s="88" t="s">
        <v>4857</v>
      </c>
      <c r="H98" s="88" t="str">
        <f>VLOOKUP(C98,'[1]Biennial and Combined SCH'!D14:K2046,8,FALSE)</f>
        <v>Not eligible for biennial submission.</v>
      </c>
      <c r="I98" s="87" t="str">
        <f>VLOOKUP(C98,'[1]UIP Submission Tracker 06.18.20'!C339:H2395,6,FALSE)</f>
        <v>Submitted for Posting</v>
      </c>
      <c r="J98" s="87"/>
      <c r="K98" s="87"/>
      <c r="L98" s="89" t="s">
        <v>276</v>
      </c>
      <c r="M98" s="89" t="s">
        <v>4527</v>
      </c>
      <c r="N98" s="88" t="s">
        <v>132</v>
      </c>
      <c r="O98" s="88">
        <v>19248</v>
      </c>
      <c r="P98" s="88" t="str">
        <f t="shared" ref="P98:P114" si="3">IF(O98&gt;1000,"No","Yes")</f>
        <v>No</v>
      </c>
      <c r="Q98" s="88" t="s">
        <v>132</v>
      </c>
    </row>
    <row r="99" spans="1:17" ht="14.25" customHeight="1" x14ac:dyDescent="0.3">
      <c r="A99" s="86">
        <v>40</v>
      </c>
      <c r="B99" s="87" t="s">
        <v>273</v>
      </c>
      <c r="C99" s="86">
        <v>6395</v>
      </c>
      <c r="D99" s="87" t="s">
        <v>289</v>
      </c>
      <c r="E99" s="87" t="s">
        <v>290</v>
      </c>
      <c r="F99" s="87" t="str">
        <f>VLOOKUP(C99,'[1]UIP Submission Tracker 06.18.20'!C340:F2390,4,FALSE)</f>
        <v>Priority Improvement Plan: Meets 95% Participation</v>
      </c>
      <c r="G99" s="88" t="s">
        <v>4856</v>
      </c>
      <c r="H99" s="88" t="str">
        <f>VLOOKUP(C99,'[1]Biennial and Combined SCH'!D15:K2047,8,FALSE)</f>
        <v>Not eligible for biennial submission.</v>
      </c>
      <c r="I99" s="87" t="str">
        <f>VLOOKUP(C99,'[1]UIP Submission Tracker 06.18.20'!C340:H2396,6,FALSE)</f>
        <v>Submitted for Posting</v>
      </c>
      <c r="J99" s="87"/>
      <c r="K99" s="87"/>
      <c r="L99" s="89" t="s">
        <v>276</v>
      </c>
      <c r="M99" s="89" t="s">
        <v>4527</v>
      </c>
      <c r="N99" s="88" t="s">
        <v>132</v>
      </c>
      <c r="O99" s="88">
        <v>19248</v>
      </c>
      <c r="P99" s="88" t="str">
        <f t="shared" si="3"/>
        <v>No</v>
      </c>
      <c r="Q99" s="88" t="s">
        <v>132</v>
      </c>
    </row>
    <row r="100" spans="1:17" ht="14.25" customHeight="1" x14ac:dyDescent="0.3">
      <c r="A100" s="86">
        <v>40</v>
      </c>
      <c r="B100" s="87" t="s">
        <v>273</v>
      </c>
      <c r="C100" s="86">
        <v>6638</v>
      </c>
      <c r="D100" s="87" t="s">
        <v>299</v>
      </c>
      <c r="E100" s="87" t="s">
        <v>300</v>
      </c>
      <c r="F100" s="87" t="str">
        <f>VLOOKUP(C100,'[1]UIP Submission Tracker 06.18.20'!C342:F2392,4,FALSE)</f>
        <v>Priority Improvement Plan: Meets 95% Participation</v>
      </c>
      <c r="G100" s="88" t="s">
        <v>4856</v>
      </c>
      <c r="H100" s="88" t="str">
        <f>VLOOKUP(C100,'[1]Biennial and Combined SCH'!D17:K2049,8,FALSE)</f>
        <v>Not eligible for biennial submission.</v>
      </c>
      <c r="I100" s="87" t="str">
        <f>VLOOKUP(C100,'[1]UIP Submission Tracker 06.18.20'!C342:H2398,6,FALSE)</f>
        <v>Submitted for Posting</v>
      </c>
      <c r="J100" s="87"/>
      <c r="K100" s="87"/>
      <c r="L100" s="89" t="s">
        <v>276</v>
      </c>
      <c r="M100" s="89" t="s">
        <v>4527</v>
      </c>
      <c r="N100" s="88" t="s">
        <v>132</v>
      </c>
      <c r="O100" s="88">
        <v>19248</v>
      </c>
      <c r="P100" s="88" t="str">
        <f t="shared" si="3"/>
        <v>No</v>
      </c>
      <c r="Q100" s="88" t="s">
        <v>132</v>
      </c>
    </row>
    <row r="101" spans="1:17" ht="14.25" customHeight="1" x14ac:dyDescent="0.3">
      <c r="A101" s="86">
        <v>40</v>
      </c>
      <c r="B101" s="87" t="s">
        <v>273</v>
      </c>
      <c r="C101" s="86">
        <v>6702</v>
      </c>
      <c r="D101" s="87" t="s">
        <v>293</v>
      </c>
      <c r="E101" s="87" t="s">
        <v>294</v>
      </c>
      <c r="F101" s="87" t="str">
        <f>VLOOKUP(C101,'[1]UIP Submission Tracker 06.18.20'!C341:F2391,4,FALSE)</f>
        <v>Priority Improvement Plan: Meets 95% Participation</v>
      </c>
      <c r="G101" s="88" t="s">
        <v>4856</v>
      </c>
      <c r="H101" s="88" t="str">
        <f>VLOOKUP(C101,'[1]Biennial and Combined SCH'!D16:K2048,8,FALSE)</f>
        <v>Not eligible for biennial submission.</v>
      </c>
      <c r="I101" s="87" t="str">
        <f>VLOOKUP(C101,'[1]UIP Submission Tracker 06.18.20'!C341:H2397,6,FALSE)</f>
        <v>Submitted for Posting</v>
      </c>
      <c r="J101" s="87"/>
      <c r="K101" s="87"/>
      <c r="L101" s="89" t="s">
        <v>276</v>
      </c>
      <c r="M101" s="89" t="s">
        <v>4527</v>
      </c>
      <c r="N101" s="88" t="s">
        <v>132</v>
      </c>
      <c r="O101" s="88">
        <v>19248</v>
      </c>
      <c r="P101" s="88" t="str">
        <f t="shared" si="3"/>
        <v>No</v>
      </c>
      <c r="Q101" s="88" t="s">
        <v>132</v>
      </c>
    </row>
    <row r="102" spans="1:17" ht="14.25" customHeight="1" x14ac:dyDescent="0.3">
      <c r="A102" s="86">
        <v>40</v>
      </c>
      <c r="B102" s="87" t="s">
        <v>273</v>
      </c>
      <c r="C102" s="86">
        <v>7129</v>
      </c>
      <c r="D102" s="87" t="s">
        <v>3478</v>
      </c>
      <c r="E102" s="87" t="s">
        <v>3479</v>
      </c>
      <c r="F102" s="87" t="str">
        <f>VLOOKUP(C102,'[1]UIP Submission Tracker 06.18.20'!C343:F2393,4,FALSE)</f>
        <v>Performance Plan: Meets 95% Participation</v>
      </c>
      <c r="G102" s="88" t="s">
        <v>4858</v>
      </c>
      <c r="H102" s="88" t="str">
        <f>VLOOKUP(C102,'[1]Biennial and Combined SCH'!D18:K2050,8,FALSE)</f>
        <v>Eligible for biennial submission.</v>
      </c>
      <c r="I102" s="87" t="str">
        <f>VLOOKUP(C102,'[1]UIP Submission Tracker 06.18.20'!C343:H2399,6,FALSE)</f>
        <v>Submitted for Posting</v>
      </c>
      <c r="J102" s="87"/>
      <c r="K102" s="87"/>
      <c r="L102" s="89" t="s">
        <v>276</v>
      </c>
      <c r="M102" s="88" t="s">
        <v>4528</v>
      </c>
      <c r="N102" s="88" t="s">
        <v>132</v>
      </c>
      <c r="O102" s="88">
        <v>19248</v>
      </c>
      <c r="P102" s="88" t="str">
        <f t="shared" si="3"/>
        <v>No</v>
      </c>
      <c r="Q102" s="88" t="s">
        <v>132</v>
      </c>
    </row>
    <row r="103" spans="1:17" ht="14.25" customHeight="1" x14ac:dyDescent="0.3">
      <c r="A103" s="86">
        <v>40</v>
      </c>
      <c r="B103" s="87" t="s">
        <v>273</v>
      </c>
      <c r="C103" s="86">
        <v>7131</v>
      </c>
      <c r="D103" s="87" t="s">
        <v>3480</v>
      </c>
      <c r="E103" s="87" t="s">
        <v>3481</v>
      </c>
      <c r="F103" s="87" t="str">
        <f>VLOOKUP(C103,'[1]UIP Submission Tracker 06.18.20'!C344:F2394,4,FALSE)</f>
        <v>Performance Plan: Low Participation</v>
      </c>
      <c r="G103" s="88" t="s">
        <v>4858</v>
      </c>
      <c r="H103" s="88" t="str">
        <f>VLOOKUP(C103,'[1]Biennial and Combined SCH'!D19:K2051,8,FALSE)</f>
        <v>Eligible for biennial submission.</v>
      </c>
      <c r="I103" s="87" t="str">
        <f>VLOOKUP(C103,'[1]UIP Submission Tracker 06.18.20'!C344:H2400,6,FALSE)</f>
        <v>Submitted for Posting</v>
      </c>
      <c r="J103" s="87"/>
      <c r="K103" s="87"/>
      <c r="L103" s="89" t="s">
        <v>276</v>
      </c>
      <c r="M103" s="88" t="s">
        <v>4528</v>
      </c>
      <c r="N103" s="88" t="s">
        <v>132</v>
      </c>
      <c r="O103" s="88">
        <v>19248</v>
      </c>
      <c r="P103" s="88" t="str">
        <f t="shared" si="3"/>
        <v>No</v>
      </c>
      <c r="Q103" s="88" t="s">
        <v>132</v>
      </c>
    </row>
    <row r="104" spans="1:17" ht="14.25" customHeight="1" x14ac:dyDescent="0.3">
      <c r="A104" s="86">
        <v>40</v>
      </c>
      <c r="B104" s="87" t="s">
        <v>273</v>
      </c>
      <c r="C104" s="86">
        <v>7318</v>
      </c>
      <c r="D104" s="87" t="s">
        <v>3482</v>
      </c>
      <c r="E104" s="87" t="s">
        <v>3483</v>
      </c>
      <c r="F104" s="87" t="str">
        <f>VLOOKUP(C104,'[1]UIP Submission Tracker 06.18.20'!C2:F2052,4,FALSE)</f>
        <v>Performance Plan: Meets 95% Participation</v>
      </c>
      <c r="G104" s="88" t="s">
        <v>4858</v>
      </c>
      <c r="H104" s="88" t="str">
        <f>VLOOKUP(C104,'[1]Biennial and Combined SCH'!D7:K2039,8,FALSE)</f>
        <v>Eligible for biennial submission.</v>
      </c>
      <c r="I104" s="87" t="str">
        <f>VLOOKUP(C104,'[1]UIP Submission Tracker 06.18.20'!C2:H2058,6,FALSE)</f>
        <v>Submitted for Posting</v>
      </c>
      <c r="J104" s="87"/>
      <c r="K104" s="87"/>
      <c r="L104" s="89" t="s">
        <v>276</v>
      </c>
      <c r="M104" s="88" t="s">
        <v>4528</v>
      </c>
      <c r="N104" s="88" t="s">
        <v>132</v>
      </c>
      <c r="O104" s="88">
        <v>19248</v>
      </c>
      <c r="P104" s="88" t="str">
        <f t="shared" si="3"/>
        <v>No</v>
      </c>
      <c r="Q104" s="88" t="s">
        <v>132</v>
      </c>
    </row>
    <row r="105" spans="1:17" ht="14.25" customHeight="1" x14ac:dyDescent="0.3">
      <c r="A105" s="86">
        <v>40</v>
      </c>
      <c r="B105" s="87" t="s">
        <v>273</v>
      </c>
      <c r="C105" s="86">
        <v>7340</v>
      </c>
      <c r="D105" s="87" t="s">
        <v>3484</v>
      </c>
      <c r="E105" s="87" t="s">
        <v>3485</v>
      </c>
      <c r="F105" s="87" t="str">
        <f>VLOOKUP(C105,'[1]UIP Submission Tracker 06.18.20'!C47:F2097,4,FALSE)</f>
        <v>Performance Plan: Meets 95% Participation</v>
      </c>
      <c r="G105" s="88" t="s">
        <v>4858</v>
      </c>
      <c r="H105" s="88" t="str">
        <f>VLOOKUP(C105,'[1]Biennial and Combined SCH'!D55:K2087,8,FALSE)</f>
        <v>Eligible for biennial submission.</v>
      </c>
      <c r="I105" s="87" t="str">
        <f>VLOOKUP(C105,'[1]UIP Submission Tracker 06.18.20'!C47:H2103,6,FALSE)</f>
        <v>Submitted for Posting</v>
      </c>
      <c r="J105" s="87"/>
      <c r="K105" s="87"/>
      <c r="L105" s="89" t="s">
        <v>276</v>
      </c>
      <c r="M105" s="88" t="s">
        <v>4528</v>
      </c>
      <c r="N105" s="88" t="s">
        <v>132</v>
      </c>
      <c r="O105" s="88">
        <v>19248</v>
      </c>
      <c r="P105" s="88" t="str">
        <f t="shared" si="3"/>
        <v>No</v>
      </c>
      <c r="Q105" s="88" t="s">
        <v>132</v>
      </c>
    </row>
    <row r="106" spans="1:17" ht="14.25" customHeight="1" x14ac:dyDescent="0.3">
      <c r="A106" s="86">
        <v>40</v>
      </c>
      <c r="B106" s="87" t="s">
        <v>273</v>
      </c>
      <c r="C106" s="86">
        <v>7351</v>
      </c>
      <c r="D106" s="87" t="s">
        <v>303</v>
      </c>
      <c r="E106" s="87" t="s">
        <v>304</v>
      </c>
      <c r="F106" s="87" t="str">
        <f>VLOOKUP(C106,'[1]UIP Submission Tracker 06.18.20'!C48:F2098,4,FALSE)</f>
        <v>Priority Improvement Plan: Low Participation</v>
      </c>
      <c r="G106" s="88" t="s">
        <v>4856</v>
      </c>
      <c r="H106" s="88" t="str">
        <f>VLOOKUP(C106,'[1]Biennial and Combined SCH'!D56:K2088,8,FALSE)</f>
        <v>Not eligible for biennial submission.</v>
      </c>
      <c r="I106" s="87" t="str">
        <f>VLOOKUP(C106,'[1]UIP Submission Tracker 06.18.20'!C48:H2104,6,FALSE)</f>
        <v>Submitted for Posting</v>
      </c>
      <c r="J106" s="87"/>
      <c r="K106" s="87"/>
      <c r="L106" s="89" t="s">
        <v>276</v>
      </c>
      <c r="M106" s="89" t="s">
        <v>4527</v>
      </c>
      <c r="N106" s="88" t="s">
        <v>132</v>
      </c>
      <c r="O106" s="88">
        <v>19248</v>
      </c>
      <c r="P106" s="88" t="str">
        <f t="shared" si="3"/>
        <v>No</v>
      </c>
      <c r="Q106" s="88" t="s">
        <v>132</v>
      </c>
    </row>
    <row r="107" spans="1:17" ht="14.25" customHeight="1" x14ac:dyDescent="0.3">
      <c r="A107" s="86">
        <v>40</v>
      </c>
      <c r="B107" s="87" t="s">
        <v>273</v>
      </c>
      <c r="C107" s="86">
        <v>7714</v>
      </c>
      <c r="D107" s="87" t="s">
        <v>3488</v>
      </c>
      <c r="E107" s="87" t="s">
        <v>3489</v>
      </c>
      <c r="F107" s="87" t="str">
        <f>VLOOKUP(C107,'[1]UIP Submission Tracker 06.18.20'!C348:F2398,4,FALSE)</f>
        <v>Performance Plan: Meets 95% Participation</v>
      </c>
      <c r="G107" s="88" t="s">
        <v>4858</v>
      </c>
      <c r="H107" s="88" t="str">
        <f>VLOOKUP(C107,'[1]Biennial and Combined SCH'!D20:K2052,8,FALSE)</f>
        <v>Eligible for biennial submission.</v>
      </c>
      <c r="I107" s="87" t="str">
        <f>VLOOKUP(C107,'[1]UIP Submission Tracker 06.18.20'!C348:H2404,6,FALSE)</f>
        <v>Submitted for Posting</v>
      </c>
      <c r="J107" s="87"/>
      <c r="K107" s="87"/>
      <c r="L107" s="89" t="s">
        <v>276</v>
      </c>
      <c r="M107" s="88" t="s">
        <v>4528</v>
      </c>
      <c r="N107" s="88" t="s">
        <v>132</v>
      </c>
      <c r="O107" s="88">
        <v>19248</v>
      </c>
      <c r="P107" s="88" t="str">
        <f t="shared" si="3"/>
        <v>No</v>
      </c>
      <c r="Q107" s="88" t="s">
        <v>132</v>
      </c>
    </row>
    <row r="108" spans="1:17" ht="14.25" customHeight="1" x14ac:dyDescent="0.3">
      <c r="A108" s="86">
        <v>40</v>
      </c>
      <c r="B108" s="87" t="s">
        <v>273</v>
      </c>
      <c r="C108" s="86">
        <v>8032</v>
      </c>
      <c r="D108" s="87" t="s">
        <v>3463</v>
      </c>
      <c r="E108" s="87" t="s">
        <v>3464</v>
      </c>
      <c r="F108" s="87" t="str">
        <f>VLOOKUP(C108,'[1]UIP Submission Tracker 06.18.20'!C336:F2386,4,FALSE)</f>
        <v>Performance Plan: Meets 95% Participation</v>
      </c>
      <c r="G108" s="88" t="s">
        <v>4858</v>
      </c>
      <c r="H108" s="88" t="str">
        <f>VLOOKUP(C108,'[1]Biennial and Combined SCH'!D11:K2043,8,FALSE)</f>
        <v>Eligible for biennial submission.</v>
      </c>
      <c r="I108" s="87" t="str">
        <f>VLOOKUP(C108,'[1]UIP Submission Tracker 06.18.20'!C336:H2392,6,FALSE)</f>
        <v>Submitted for Posting</v>
      </c>
      <c r="J108" s="87"/>
      <c r="K108" s="87"/>
      <c r="L108" s="89" t="s">
        <v>276</v>
      </c>
      <c r="M108" s="88" t="s">
        <v>4528</v>
      </c>
      <c r="N108" s="88" t="s">
        <v>132</v>
      </c>
      <c r="O108" s="88">
        <v>19248</v>
      </c>
      <c r="P108" s="88" t="str">
        <f t="shared" si="3"/>
        <v>No</v>
      </c>
      <c r="Q108" s="88" t="s">
        <v>132</v>
      </c>
    </row>
    <row r="109" spans="1:17" ht="14.25" customHeight="1" x14ac:dyDescent="0.3">
      <c r="A109" s="86">
        <v>40</v>
      </c>
      <c r="B109" s="87" t="s">
        <v>273</v>
      </c>
      <c r="C109" s="86">
        <v>8060</v>
      </c>
      <c r="D109" s="87" t="s">
        <v>3490</v>
      </c>
      <c r="E109" s="87" t="s">
        <v>3491</v>
      </c>
      <c r="F109" s="87" t="str">
        <f>VLOOKUP(C109,'[1]UIP Submission Tracker 06.18.20'!C349:F2399,4,FALSE)</f>
        <v>Performance Plan: Meets 95% Participation</v>
      </c>
      <c r="G109" s="88" t="s">
        <v>4858</v>
      </c>
      <c r="H109" s="88" t="str">
        <f>VLOOKUP(C109,'[1]Biennial and Combined SCH'!D21:K2053,8,FALSE)</f>
        <v>Eligible for biennial submission.</v>
      </c>
      <c r="I109" s="87" t="str">
        <f>VLOOKUP(C109,'[1]UIP Submission Tracker 06.18.20'!C349:H2405,6,FALSE)</f>
        <v>Submitted for Posting</v>
      </c>
      <c r="J109" s="87"/>
      <c r="K109" s="87"/>
      <c r="L109" s="89" t="s">
        <v>276</v>
      </c>
      <c r="M109" s="88" t="s">
        <v>4528</v>
      </c>
      <c r="N109" s="88" t="s">
        <v>132</v>
      </c>
      <c r="O109" s="88">
        <v>19248</v>
      </c>
      <c r="P109" s="88" t="str">
        <f t="shared" si="3"/>
        <v>No</v>
      </c>
      <c r="Q109" s="88" t="s">
        <v>132</v>
      </c>
    </row>
    <row r="110" spans="1:17" ht="14.25" customHeight="1" x14ac:dyDescent="0.3">
      <c r="A110" s="86">
        <v>40</v>
      </c>
      <c r="B110" s="87" t="s">
        <v>273</v>
      </c>
      <c r="C110" s="86">
        <v>8130</v>
      </c>
      <c r="D110" s="87" t="s">
        <v>3492</v>
      </c>
      <c r="E110" s="87" t="s">
        <v>3493</v>
      </c>
      <c r="F110" s="87" t="str">
        <f>VLOOKUP(C110,'[1]UIP Submission Tracker 06.18.20'!C350:F2400,4,FALSE)</f>
        <v>Improvement Plan: Meets 95% Participation</v>
      </c>
      <c r="G110" s="88" t="s">
        <v>4857</v>
      </c>
      <c r="H110" s="88" t="str">
        <f>VLOOKUP(C110,'[1]Biennial and Combined SCH'!D22:K2054,8,FALSE)</f>
        <v>Not eligible for biennial submission.</v>
      </c>
      <c r="I110" s="87" t="str">
        <f>VLOOKUP(C110,'[1]UIP Submission Tracker 06.18.20'!C350:H2406,6,FALSE)</f>
        <v>Submitted for Posting</v>
      </c>
      <c r="J110" s="87"/>
      <c r="K110" s="87"/>
      <c r="L110" s="89" t="s">
        <v>276</v>
      </c>
      <c r="M110" s="89" t="s">
        <v>4527</v>
      </c>
      <c r="N110" s="88" t="s">
        <v>132</v>
      </c>
      <c r="O110" s="88">
        <v>19248</v>
      </c>
      <c r="P110" s="88" t="str">
        <f t="shared" si="3"/>
        <v>No</v>
      </c>
      <c r="Q110" s="88" t="s">
        <v>132</v>
      </c>
    </row>
    <row r="111" spans="1:17" ht="14.25" customHeight="1" x14ac:dyDescent="0.3">
      <c r="A111" s="86">
        <v>40</v>
      </c>
      <c r="B111" s="87" t="s">
        <v>273</v>
      </c>
      <c r="C111" s="86">
        <v>8820</v>
      </c>
      <c r="D111" s="87" t="s">
        <v>3494</v>
      </c>
      <c r="E111" s="87" t="s">
        <v>3495</v>
      </c>
      <c r="F111" s="87" t="str">
        <f>VLOOKUP(C111,'[1]UIP Submission Tracker 06.18.20'!C351:F2401,4,FALSE)</f>
        <v>Performance Plan: Meets 95% Participation</v>
      </c>
      <c r="G111" s="88" t="s">
        <v>4858</v>
      </c>
      <c r="H111" s="88" t="str">
        <f>VLOOKUP(C111,'[1]Biennial and Combined SCH'!D23:K2055,8,FALSE)</f>
        <v>Eligible for biennial submission.</v>
      </c>
      <c r="I111" s="87" t="str">
        <f>VLOOKUP(C111,'[1]UIP Submission Tracker 06.18.20'!C351:H2407,6,FALSE)</f>
        <v>Submitted for Posting</v>
      </c>
      <c r="J111" s="87"/>
      <c r="K111" s="87"/>
      <c r="L111" s="89" t="s">
        <v>276</v>
      </c>
      <c r="M111" s="88" t="s">
        <v>4528</v>
      </c>
      <c r="N111" s="88" t="s">
        <v>132</v>
      </c>
      <c r="O111" s="88">
        <v>19248</v>
      </c>
      <c r="P111" s="88" t="str">
        <f t="shared" si="3"/>
        <v>No</v>
      </c>
      <c r="Q111" s="88" t="s">
        <v>132</v>
      </c>
    </row>
    <row r="112" spans="1:17" ht="14.25" customHeight="1" x14ac:dyDescent="0.3">
      <c r="A112" s="86">
        <v>40</v>
      </c>
      <c r="B112" s="87" t="s">
        <v>273</v>
      </c>
      <c r="C112" s="86">
        <v>9230</v>
      </c>
      <c r="D112" s="87" t="s">
        <v>307</v>
      </c>
      <c r="E112" s="87" t="s">
        <v>308</v>
      </c>
      <c r="F112" s="87" t="str">
        <f>VLOOKUP(C112,'[1]UIP Submission Tracker 06.18.20'!C352:F2402,4,FALSE)</f>
        <v>Priority Improvement Plan: Meets 95% Participation</v>
      </c>
      <c r="G112" s="88" t="s">
        <v>4856</v>
      </c>
      <c r="H112" s="88" t="str">
        <f>VLOOKUP(C112,'[1]Biennial and Combined SCH'!D24:K2056,8,FALSE)</f>
        <v>Not eligible for biennial submission.</v>
      </c>
      <c r="I112" s="87" t="str">
        <f>VLOOKUP(C112,'[1]UIP Submission Tracker 06.18.20'!C352:H2408,6,FALSE)</f>
        <v>Submitted for Posting</v>
      </c>
      <c r="J112" s="87"/>
      <c r="K112" s="87"/>
      <c r="L112" s="89" t="s">
        <v>276</v>
      </c>
      <c r="M112" s="89" t="s">
        <v>4527</v>
      </c>
      <c r="N112" s="88" t="s">
        <v>132</v>
      </c>
      <c r="O112" s="88">
        <v>19248</v>
      </c>
      <c r="P112" s="88" t="str">
        <f t="shared" si="3"/>
        <v>No</v>
      </c>
      <c r="Q112" s="88" t="s">
        <v>132</v>
      </c>
    </row>
    <row r="113" spans="1:17" ht="14.25" customHeight="1" x14ac:dyDescent="0.3">
      <c r="A113" s="86">
        <v>40</v>
      </c>
      <c r="B113" s="87" t="s">
        <v>273</v>
      </c>
      <c r="C113" s="86">
        <v>9426</v>
      </c>
      <c r="D113" s="87" t="s">
        <v>3497</v>
      </c>
      <c r="E113" s="87" t="s">
        <v>3498</v>
      </c>
      <c r="F113" s="87" t="str">
        <f>VLOOKUP(C113,'[1]UIP Submission Tracker 06.18.20'!C353:F2403,4,FALSE)</f>
        <v>Performance Plan: Meets 95% Participation</v>
      </c>
      <c r="G113" s="88" t="s">
        <v>4857</v>
      </c>
      <c r="H113" s="88" t="str">
        <f>VLOOKUP(C113,'[1]Biennial and Combined SCH'!D25:K2057,8,FALSE)</f>
        <v>Eligible for biennial submission.</v>
      </c>
      <c r="I113" s="87" t="str">
        <f>VLOOKUP(C113,'[1]UIP Submission Tracker 06.18.20'!C353:H2409,6,FALSE)</f>
        <v>Submitted to CDE for Review</v>
      </c>
      <c r="J113" s="87"/>
      <c r="K113" s="87"/>
      <c r="L113" s="89" t="s">
        <v>276</v>
      </c>
      <c r="M113" s="88" t="s">
        <v>4529</v>
      </c>
      <c r="N113" s="88" t="s">
        <v>132</v>
      </c>
      <c r="O113" s="88">
        <v>19248</v>
      </c>
      <c r="P113" s="88" t="str">
        <f t="shared" si="3"/>
        <v>No</v>
      </c>
      <c r="Q113" s="88" t="s">
        <v>132</v>
      </c>
    </row>
    <row r="114" spans="1:17" ht="14.25" hidden="1" customHeight="1" x14ac:dyDescent="0.3">
      <c r="A114" s="86">
        <v>40</v>
      </c>
      <c r="B114" s="87" t="s">
        <v>273</v>
      </c>
      <c r="C114" s="87" t="s">
        <v>87</v>
      </c>
      <c r="D114" s="87"/>
      <c r="E114" s="87" t="s">
        <v>3499</v>
      </c>
      <c r="F114" s="90" t="str">
        <f>VLOOKUP(A114,'[1]UIP Submission Tracker 06.18.20'!A1926:F2108,6,FALSE)</f>
        <v>Accredited with Improvement Plan: Meets 95% Participation</v>
      </c>
      <c r="G114" s="88" t="s">
        <v>4857</v>
      </c>
      <c r="H114" s="88" t="str">
        <f>VLOOKUP(A114,'[1]Biennial Combined DIST'!B4:K188,10,FALSE)</f>
        <v>Not eligible for biennial submission.</v>
      </c>
      <c r="I114" s="87" t="str">
        <f>VLOOKUP(A114,'[1]UIP Submission Tracker 06.18.20'!A1926:H2108,8,FALSE)</f>
        <v>Submitted for Posting</v>
      </c>
      <c r="J114" s="87"/>
      <c r="K114" s="87"/>
      <c r="L114" s="89" t="s">
        <v>276</v>
      </c>
      <c r="M114" s="89" t="s">
        <v>4527</v>
      </c>
      <c r="N114" s="88" t="s">
        <v>132</v>
      </c>
      <c r="O114" s="88">
        <v>19248</v>
      </c>
      <c r="P114" s="88" t="str">
        <f t="shared" si="3"/>
        <v>No</v>
      </c>
      <c r="Q114" s="88" t="s">
        <v>132</v>
      </c>
    </row>
    <row r="115" spans="1:17" ht="14.25" customHeight="1" x14ac:dyDescent="0.3">
      <c r="A115" s="86">
        <v>50</v>
      </c>
      <c r="B115" s="87" t="s">
        <v>430</v>
      </c>
      <c r="C115" s="86">
        <v>562</v>
      </c>
      <c r="D115" s="87" t="s">
        <v>436</v>
      </c>
      <c r="E115" s="87" t="s">
        <v>437</v>
      </c>
      <c r="F115" s="87" t="str">
        <f>VLOOKUP(C115,'[1]UIP Submission Tracker 06.18.20'!C50:F1923,4,FALSE)</f>
        <v>Performance Plan (New School: Rating determined by district)</v>
      </c>
      <c r="G115" s="88" t="s">
        <v>4858</v>
      </c>
      <c r="H115" s="88" t="str">
        <f>VLOOKUP(C115,'[1]Biennial and Combined SCH'!D69:K2101,8,FALSE)</f>
        <v>Eligible for biennial submission.</v>
      </c>
      <c r="I115" s="87" t="str">
        <f>VLOOKUP(C115,'[1]UIP Submission Tracker 06.18.20'!C50:H2106,6,FALSE)</f>
        <v>Submitted for Posting</v>
      </c>
      <c r="J115" s="87"/>
      <c r="K115" s="87"/>
      <c r="L115" s="89" t="s">
        <v>433</v>
      </c>
      <c r="M115" s="88" t="s">
        <v>4528</v>
      </c>
      <c r="N115" s="88" t="s">
        <v>132</v>
      </c>
      <c r="O115" s="88">
        <v>1117</v>
      </c>
      <c r="P115" s="88" t="s">
        <v>4855</v>
      </c>
      <c r="Q115" s="88" t="s">
        <v>4855</v>
      </c>
    </row>
    <row r="116" spans="1:17" ht="14.25" customHeight="1" x14ac:dyDescent="0.3">
      <c r="A116" s="86">
        <v>50</v>
      </c>
      <c r="B116" s="87" t="s">
        <v>430</v>
      </c>
      <c r="C116" s="86">
        <v>770</v>
      </c>
      <c r="D116" s="87" t="s">
        <v>431</v>
      </c>
      <c r="E116" s="87" t="s">
        <v>432</v>
      </c>
      <c r="F116" s="87" t="str">
        <f>VLOOKUP(C116,'[1]UIP Submission Tracker 06.18.20'!C208:F2081,4,FALSE)</f>
        <v>Performance Plan: Meets 95% Participation</v>
      </c>
      <c r="G116" s="88" t="s">
        <v>4858</v>
      </c>
      <c r="H116" s="88" t="str">
        <f>VLOOKUP(C116,'[1]Biennial and Combined SCH'!D104:K2136,8,FALSE)</f>
        <v>Eligible for biennial submission.</v>
      </c>
      <c r="I116" s="87" t="str">
        <f>VLOOKUP(C116,'[1]UIP Submission Tracker 06.18.20'!C208:H2264,6,FALSE)</f>
        <v>Submitted for Posting</v>
      </c>
      <c r="J116" s="87"/>
      <c r="K116" s="87"/>
      <c r="L116" s="89" t="s">
        <v>433</v>
      </c>
      <c r="M116" s="88" t="s">
        <v>4528</v>
      </c>
      <c r="N116" s="88" t="s">
        <v>132</v>
      </c>
      <c r="O116" s="88">
        <v>1117</v>
      </c>
      <c r="P116" s="88" t="s">
        <v>4855</v>
      </c>
      <c r="Q116" s="88" t="s">
        <v>4855</v>
      </c>
    </row>
    <row r="117" spans="1:17" ht="14.25" customHeight="1" x14ac:dyDescent="0.3">
      <c r="A117" s="86">
        <v>50</v>
      </c>
      <c r="B117" s="87" t="s">
        <v>430</v>
      </c>
      <c r="C117" s="86">
        <v>774</v>
      </c>
      <c r="D117" s="87" t="s">
        <v>438</v>
      </c>
      <c r="E117" s="87" t="s">
        <v>439</v>
      </c>
      <c r="F117" s="87" t="str">
        <f>VLOOKUP(C117,'[1]UIP Submission Tracker 06.18.20'!C211:F2084,4,FALSE)</f>
        <v>Performance Plan: Meets 95% Participation</v>
      </c>
      <c r="G117" s="88" t="s">
        <v>4858</v>
      </c>
      <c r="H117" s="88" t="str">
        <f>VLOOKUP(C117,'[1]Biennial and Combined SCH'!D106:K2138,8,FALSE)</f>
        <v>Eligible for biennial submission.</v>
      </c>
      <c r="I117" s="87" t="str">
        <f>VLOOKUP(C117,'[1]UIP Submission Tracker 06.18.20'!C211:H2267,6,FALSE)</f>
        <v>Submitted for Posting</v>
      </c>
      <c r="J117" s="87"/>
      <c r="K117" s="87"/>
      <c r="L117" s="89" t="s">
        <v>433</v>
      </c>
      <c r="M117" s="88" t="s">
        <v>4528</v>
      </c>
      <c r="N117" s="88" t="s">
        <v>132</v>
      </c>
      <c r="O117" s="88">
        <v>1117</v>
      </c>
      <c r="P117" s="88" t="s">
        <v>4855</v>
      </c>
      <c r="Q117" s="88" t="s">
        <v>4855</v>
      </c>
    </row>
    <row r="118" spans="1:17" ht="14.25" customHeight="1" x14ac:dyDescent="0.3">
      <c r="A118" s="86">
        <v>50</v>
      </c>
      <c r="B118" s="87" t="s">
        <v>430</v>
      </c>
      <c r="C118" s="86">
        <v>775</v>
      </c>
      <c r="D118" s="87" t="s">
        <v>434</v>
      </c>
      <c r="E118" s="87" t="s">
        <v>435</v>
      </c>
      <c r="F118" s="87" t="str">
        <f>VLOOKUP(C118,'[1]UIP Submission Tracker 06.18.20'!C209:F2082,4,FALSE)</f>
        <v>Performance Plan: Meets 95% Participation</v>
      </c>
      <c r="G118" s="88" t="s">
        <v>4858</v>
      </c>
      <c r="H118" s="88" t="str">
        <f>VLOOKUP(C118,'[1]Biennial and Combined SCH'!D105:K2137,8,FALSE)</f>
        <v>Eligible for biennial submission.</v>
      </c>
      <c r="I118" s="87" t="str">
        <f>VLOOKUP(C118,'[1]UIP Submission Tracker 06.18.20'!C209:H2265,6,FALSE)</f>
        <v>Submitted for Posting</v>
      </c>
      <c r="J118" s="87"/>
      <c r="K118" s="87"/>
      <c r="L118" s="89" t="s">
        <v>433</v>
      </c>
      <c r="M118" s="88" t="s">
        <v>4528</v>
      </c>
      <c r="N118" s="88" t="s">
        <v>132</v>
      </c>
      <c r="O118" s="88">
        <v>1117</v>
      </c>
      <c r="P118" s="88" t="s">
        <v>4855</v>
      </c>
      <c r="Q118" s="88" t="s">
        <v>4855</v>
      </c>
    </row>
    <row r="119" spans="1:17" ht="14.25" hidden="1" customHeight="1" x14ac:dyDescent="0.3">
      <c r="A119" s="86">
        <v>50</v>
      </c>
      <c r="B119" s="87" t="s">
        <v>430</v>
      </c>
      <c r="C119" s="87" t="s">
        <v>87</v>
      </c>
      <c r="D119" s="87"/>
      <c r="E119" s="87" t="s">
        <v>440</v>
      </c>
      <c r="F119" s="91" t="str">
        <f>VLOOKUP(A119,'[1]UIP Submission Tracker 06.18.20'!A1905:F2087,6,FALSE)</f>
        <v>Accredited: Meets 95% Participation</v>
      </c>
      <c r="G119" s="88" t="s">
        <v>4857</v>
      </c>
      <c r="H119" s="88" t="str">
        <f>VLOOKUP(A119,'[1]Biennial Combined DIST'!B2:K186,10,FALSE)</f>
        <v>Eligible for biennial submission.</v>
      </c>
      <c r="I119" s="87" t="str">
        <f>VLOOKUP(A119,'[1]UIP Submission Tracker 06.18.20'!A1905:H2087,8,FALSE)</f>
        <v>In Progress</v>
      </c>
      <c r="J119" s="87"/>
      <c r="K119" s="87"/>
      <c r="L119" s="89" t="s">
        <v>433</v>
      </c>
      <c r="M119" s="88" t="s">
        <v>4529</v>
      </c>
      <c r="N119" s="88" t="s">
        <v>132</v>
      </c>
      <c r="O119" s="88">
        <v>1117</v>
      </c>
      <c r="P119" s="88" t="s">
        <v>4855</v>
      </c>
      <c r="Q119" s="88" t="s">
        <v>132</v>
      </c>
    </row>
    <row r="120" spans="1:17" ht="14.25" customHeight="1" x14ac:dyDescent="0.3">
      <c r="A120" s="86">
        <v>60</v>
      </c>
      <c r="B120" s="87" t="s">
        <v>3656</v>
      </c>
      <c r="C120" s="86">
        <v>7133</v>
      </c>
      <c r="D120" s="87" t="s">
        <v>3660</v>
      </c>
      <c r="E120" s="87" t="s">
        <v>3661</v>
      </c>
      <c r="F120" s="87" t="str">
        <f>VLOOKUP(C120,'[1]UIP Submission Tracker 06.18.20'!C1739:F3612,4,FALSE)</f>
        <v>AEC: Performance: Year 1 Exemption for Academic Data</v>
      </c>
      <c r="G120" s="88" t="s">
        <v>4857</v>
      </c>
      <c r="H120" s="89" t="s">
        <v>3662</v>
      </c>
      <c r="I120" s="87" t="str">
        <f>VLOOKUP(C120,'[1]UIP Submission Tracker 06.18.20'!C1739:H3795,6,FALSE)</f>
        <v>In Progress</v>
      </c>
      <c r="J120" s="87"/>
      <c r="K120" s="87"/>
      <c r="L120" s="89" t="s">
        <v>3659</v>
      </c>
      <c r="M120" s="88" t="s">
        <v>4529</v>
      </c>
      <c r="N120" s="88" t="s">
        <v>132</v>
      </c>
      <c r="O120" s="88">
        <v>1080</v>
      </c>
      <c r="P120" s="88" t="s">
        <v>4855</v>
      </c>
      <c r="Q120" s="88" t="s">
        <v>132</v>
      </c>
    </row>
    <row r="121" spans="1:17" ht="14.25" customHeight="1" x14ac:dyDescent="0.3">
      <c r="A121" s="86">
        <v>60</v>
      </c>
      <c r="B121" s="87" t="s">
        <v>3656</v>
      </c>
      <c r="C121" s="86">
        <v>8328</v>
      </c>
      <c r="D121" s="87" t="s">
        <v>3663</v>
      </c>
      <c r="E121" s="87" t="s">
        <v>3664</v>
      </c>
      <c r="F121" s="87" t="str">
        <f>VLOOKUP(C121,'[1]UIP Submission Tracker 06.18.20'!C1570:F3620,4,FALSE)</f>
        <v>Performance Plan: Meets 95% Participation</v>
      </c>
      <c r="G121" s="88" t="s">
        <v>4857</v>
      </c>
      <c r="H121" s="88" t="str">
        <f>VLOOKUP(C122,'[1]Biennial and Combined SCH'!D76:K2108,8,FALSE)</f>
        <v>Eligible for biennial submission.</v>
      </c>
      <c r="I121" s="87" t="str">
        <f>VLOOKUP(C121,'[1]UIP Submission Tracker 06.18.20'!C1570:H3626,6,FALSE)</f>
        <v>In Progress</v>
      </c>
      <c r="J121" s="87"/>
      <c r="K121" s="87"/>
      <c r="L121" s="89" t="s">
        <v>3659</v>
      </c>
      <c r="M121" s="88" t="s">
        <v>4529</v>
      </c>
      <c r="N121" s="88" t="s">
        <v>132</v>
      </c>
      <c r="O121" s="88">
        <v>1080</v>
      </c>
      <c r="P121" s="88" t="s">
        <v>4855</v>
      </c>
      <c r="Q121" s="88" t="s">
        <v>132</v>
      </c>
    </row>
    <row r="122" spans="1:17" ht="14.25" customHeight="1" x14ac:dyDescent="0.3">
      <c r="A122" s="86">
        <v>60</v>
      </c>
      <c r="B122" s="87" t="s">
        <v>3656</v>
      </c>
      <c r="C122" s="86">
        <v>8332</v>
      </c>
      <c r="D122" s="87" t="s">
        <v>3657</v>
      </c>
      <c r="E122" s="87" t="s">
        <v>3658</v>
      </c>
      <c r="F122" s="87" t="str">
        <f>VLOOKUP(C122,'[1]UIP Submission Tracker 06.18.20'!C1568:F3618,4,FALSE)</f>
        <v>Performance Plan: Meets 95% Participation</v>
      </c>
      <c r="G122" s="88" t="s">
        <v>4857</v>
      </c>
      <c r="H122" s="88" t="s">
        <v>3662</v>
      </c>
      <c r="I122" s="87" t="str">
        <f>VLOOKUP(C122,'[1]UIP Submission Tracker 06.18.20'!C1568:H3624,6,FALSE)</f>
        <v>In Progress</v>
      </c>
      <c r="J122" s="87"/>
      <c r="K122" s="87"/>
      <c r="L122" s="89" t="s">
        <v>3659</v>
      </c>
      <c r="M122" s="88" t="s">
        <v>4529</v>
      </c>
      <c r="N122" s="88" t="s">
        <v>132</v>
      </c>
      <c r="O122" s="88">
        <v>1080</v>
      </c>
      <c r="P122" s="88" t="s">
        <v>4855</v>
      </c>
      <c r="Q122" s="88" t="s">
        <v>132</v>
      </c>
    </row>
    <row r="123" spans="1:17" ht="14.25" customHeight="1" x14ac:dyDescent="0.3">
      <c r="A123" s="86">
        <v>60</v>
      </c>
      <c r="B123" s="87" t="s">
        <v>3656</v>
      </c>
      <c r="C123" s="86">
        <v>8334</v>
      </c>
      <c r="D123" s="87" t="s">
        <v>3665</v>
      </c>
      <c r="E123" s="87" t="s">
        <v>3666</v>
      </c>
      <c r="F123" s="87" t="str">
        <f>VLOOKUP(C123,'[1]UIP Submission Tracker 06.18.20'!C1571:F3621,4,FALSE)</f>
        <v>Performance Plan: Meets 95% Participation</v>
      </c>
      <c r="G123" s="88" t="s">
        <v>4857</v>
      </c>
      <c r="H123" s="88" t="str">
        <f>VLOOKUP(C123,'[1]Biennial and Combined SCH'!D78:K2110,8,FALSE)</f>
        <v>Eligible for biennial submission.</v>
      </c>
      <c r="I123" s="87" t="str">
        <f>VLOOKUP(C123,'[1]UIP Submission Tracker 06.18.20'!C1571:H3627,6,FALSE)</f>
        <v>In Progress</v>
      </c>
      <c r="J123" s="87"/>
      <c r="K123" s="87"/>
      <c r="L123" s="89" t="s">
        <v>3659</v>
      </c>
      <c r="M123" s="88" t="s">
        <v>4529</v>
      </c>
      <c r="N123" s="88" t="s">
        <v>132</v>
      </c>
      <c r="O123" s="88">
        <v>1080</v>
      </c>
      <c r="P123" s="88" t="s">
        <v>4855</v>
      </c>
      <c r="Q123" s="88" t="s">
        <v>132</v>
      </c>
    </row>
    <row r="124" spans="1:17" ht="14.25" hidden="1" customHeight="1" x14ac:dyDescent="0.3">
      <c r="A124" s="86">
        <v>60</v>
      </c>
      <c r="B124" s="87" t="s">
        <v>3656</v>
      </c>
      <c r="C124" s="87" t="s">
        <v>87</v>
      </c>
      <c r="D124" s="87"/>
      <c r="E124" s="87" t="s">
        <v>3667</v>
      </c>
      <c r="F124" s="90" t="str">
        <f>VLOOKUP(A124,'[1]UIP Submission Tracker 06.18.20'!A1888:F2070,6,FALSE)</f>
        <v>Accredited: Meets 95% Participation</v>
      </c>
      <c r="G124" s="88" t="s">
        <v>4857</v>
      </c>
      <c r="H124" s="88" t="str">
        <f>VLOOKUP(A124,'[1]Biennial Combined DIST'!B2:K186,10,FALSE)</f>
        <v>Eligible for biennial submission.</v>
      </c>
      <c r="I124" s="87" t="str">
        <f>VLOOKUP(A124,'[1]UIP Submission Tracker 06.18.20'!A1888:H2070,8,FALSE)</f>
        <v>In Progress</v>
      </c>
      <c r="J124" s="87"/>
      <c r="K124" s="87"/>
      <c r="L124" s="89" t="s">
        <v>3659</v>
      </c>
      <c r="M124" s="88" t="s">
        <v>4529</v>
      </c>
      <c r="N124" s="88" t="s">
        <v>132</v>
      </c>
      <c r="O124" s="88">
        <v>1080</v>
      </c>
      <c r="P124" s="88" t="s">
        <v>4855</v>
      </c>
      <c r="Q124" s="88" t="s">
        <v>132</v>
      </c>
    </row>
    <row r="125" spans="1:17" ht="14.25" customHeight="1" x14ac:dyDescent="0.3">
      <c r="A125" s="86">
        <v>70</v>
      </c>
      <c r="B125" s="87" t="s">
        <v>321</v>
      </c>
      <c r="C125" s="86">
        <v>2876</v>
      </c>
      <c r="D125" s="87" t="s">
        <v>1363</v>
      </c>
      <c r="E125" s="87" t="s">
        <v>1364</v>
      </c>
      <c r="F125" s="87" t="str">
        <f>VLOOKUP(C125,'[1]UIP Submission Tracker 06.18.20'!C1645:F3695,4,FALSE)</f>
        <v>Improvement Plan: Meets 95% Participation</v>
      </c>
      <c r="G125" s="88" t="s">
        <v>4857</v>
      </c>
      <c r="H125" s="88" t="str">
        <f>VLOOKUP(C125,'[1]Biennial and Combined SCH'!D5:K2037,8,FALSE)</f>
        <v>Not eligible for biennial submission.</v>
      </c>
      <c r="I125" s="87" t="str">
        <f>VLOOKUP(C125,'[1]UIP Submission Tracker 06.18.20'!C1645:H3701,6,FALSE)</f>
        <v>Submitted for Posting</v>
      </c>
      <c r="J125" s="87"/>
      <c r="K125" s="87"/>
      <c r="L125" s="88"/>
      <c r="M125" s="89" t="s">
        <v>4527</v>
      </c>
      <c r="N125" s="88" t="s">
        <v>132</v>
      </c>
      <c r="O125" s="92">
        <v>9090</v>
      </c>
      <c r="P125" s="88" t="str">
        <f t="shared" ref="P125:P188" si="4">IF(O125&gt;1000,"No","Yes")</f>
        <v>No</v>
      </c>
      <c r="Q125" s="88" t="s">
        <v>132</v>
      </c>
    </row>
    <row r="126" spans="1:17" ht="14.25" customHeight="1" x14ac:dyDescent="0.3">
      <c r="A126" s="86">
        <v>70</v>
      </c>
      <c r="B126" s="87" t="s">
        <v>321</v>
      </c>
      <c r="C126" s="86">
        <v>3144</v>
      </c>
      <c r="D126" s="87" t="s">
        <v>3872</v>
      </c>
      <c r="E126" s="87" t="s">
        <v>3873</v>
      </c>
      <c r="F126" s="87" t="str">
        <f>VLOOKUP(C126,'[1]UIP Submission Tracker 06.18.20'!C1646:F3696,4,FALSE)</f>
        <v>Improvement Plan: Meets 95% Participation</v>
      </c>
      <c r="G126" s="88" t="s">
        <v>4857</v>
      </c>
      <c r="H126" s="88" t="str">
        <f>VLOOKUP(C126,'[1]Biennial and Combined SCH'!D7:K2039,8,FALSE)</f>
        <v>Not eligible for biennial submission.</v>
      </c>
      <c r="I126" s="87" t="str">
        <f>VLOOKUP(C126,'[1]UIP Submission Tracker 06.18.20'!C1646:H3702,6,FALSE)</f>
        <v>Submitted for Posting</v>
      </c>
      <c r="J126" s="87"/>
      <c r="K126" s="87"/>
      <c r="L126" s="88"/>
      <c r="M126" s="89" t="s">
        <v>4527</v>
      </c>
      <c r="N126" s="88" t="s">
        <v>132</v>
      </c>
      <c r="O126" s="92">
        <v>9090</v>
      </c>
      <c r="P126" s="88" t="str">
        <f t="shared" si="4"/>
        <v>No</v>
      </c>
      <c r="Q126" s="88" t="s">
        <v>132</v>
      </c>
    </row>
    <row r="127" spans="1:17" ht="14.25" customHeight="1" x14ac:dyDescent="0.3">
      <c r="A127" s="86">
        <v>70</v>
      </c>
      <c r="B127" s="87" t="s">
        <v>321</v>
      </c>
      <c r="C127" s="86">
        <v>3792</v>
      </c>
      <c r="D127" s="87" t="s">
        <v>3874</v>
      </c>
      <c r="E127" s="87" t="s">
        <v>3875</v>
      </c>
      <c r="F127" s="87" t="str">
        <f>VLOOKUP(C127,'[1]UIP Submission Tracker 06.18.20'!C1647:F3697,4,FALSE)</f>
        <v>Improvement Plan: Meets 95% Participation</v>
      </c>
      <c r="G127" s="88" t="s">
        <v>4857</v>
      </c>
      <c r="H127" s="88" t="str">
        <f>VLOOKUP(C127,'[1]Biennial and Combined SCH'!D8:K2040,8,FALSE)</f>
        <v>Not eligible for biennial submission.</v>
      </c>
      <c r="I127" s="87" t="str">
        <f>VLOOKUP(C127,'[1]UIP Submission Tracker 06.18.20'!C1647:H3703,6,FALSE)</f>
        <v>Submitted for Posting</v>
      </c>
      <c r="J127" s="87"/>
      <c r="K127" s="87"/>
      <c r="L127" s="88"/>
      <c r="M127" s="89" t="s">
        <v>4527</v>
      </c>
      <c r="N127" s="88" t="s">
        <v>132</v>
      </c>
      <c r="O127" s="92">
        <v>9090</v>
      </c>
      <c r="P127" s="88" t="str">
        <f t="shared" si="4"/>
        <v>No</v>
      </c>
      <c r="Q127" s="88" t="s">
        <v>132</v>
      </c>
    </row>
    <row r="128" spans="1:17" ht="14.25" customHeight="1" x14ac:dyDescent="0.3">
      <c r="A128" s="86">
        <v>70</v>
      </c>
      <c r="B128" s="87" t="s">
        <v>321</v>
      </c>
      <c r="C128" s="86">
        <v>3931</v>
      </c>
      <c r="D128" s="87" t="s">
        <v>3876</v>
      </c>
      <c r="E128" s="87" t="s">
        <v>3877</v>
      </c>
      <c r="F128" s="87" t="str">
        <f>VLOOKUP(C128,'[1]UIP Submission Tracker 06.18.20'!C1733:F3783,4,FALSE)</f>
        <v>AEC: Improvement</v>
      </c>
      <c r="G128" s="88" t="s">
        <v>4857</v>
      </c>
      <c r="H128" s="88" t="str">
        <f>VLOOKUP(C128,'[1]Biennial and Combined SCH'!D80:K2112,8,FALSE)</f>
        <v>Not eligible for biennial submission.</v>
      </c>
      <c r="I128" s="87" t="str">
        <f>VLOOKUP(C128,'[1]UIP Submission Tracker 06.18.20'!C1733:H3789,6,FALSE)</f>
        <v>Submitted for Posting</v>
      </c>
      <c r="J128" s="87"/>
      <c r="K128" s="87"/>
      <c r="L128" s="88"/>
      <c r="M128" s="89" t="s">
        <v>4527</v>
      </c>
      <c r="N128" s="88" t="s">
        <v>132</v>
      </c>
      <c r="O128" s="92">
        <v>9090</v>
      </c>
      <c r="P128" s="88" t="str">
        <f t="shared" si="4"/>
        <v>No</v>
      </c>
      <c r="Q128" s="88" t="s">
        <v>132</v>
      </c>
    </row>
    <row r="129" spans="1:17" ht="14.25" customHeight="1" x14ac:dyDescent="0.3">
      <c r="A129" s="86">
        <v>70</v>
      </c>
      <c r="B129" s="87" t="s">
        <v>321</v>
      </c>
      <c r="C129" s="86">
        <v>4334</v>
      </c>
      <c r="D129" s="87" t="s">
        <v>3870</v>
      </c>
      <c r="E129" s="87" t="s">
        <v>3871</v>
      </c>
      <c r="F129" s="87" t="str">
        <f>VLOOKUP(C129,'[1]UIP Submission Tracker 06.18.20'!C1644:F3694,4,FALSE)</f>
        <v>Performance Plan: Meets 95% Participation</v>
      </c>
      <c r="G129" s="88" t="s">
        <v>4858</v>
      </c>
      <c r="H129" s="88" t="str">
        <f>VLOOKUP(C129,'[1]Biennial and Combined SCH'!D3:K2035,8,FALSE)</f>
        <v>Eligible for biennial submission.</v>
      </c>
      <c r="I129" s="87" t="str">
        <f>VLOOKUP(C129,'[1]UIP Submission Tracker 06.18.20'!C1644:H3700,6,FALSE)</f>
        <v>Submitted for Posting</v>
      </c>
      <c r="J129" s="87"/>
      <c r="K129" s="87"/>
      <c r="L129" s="88"/>
      <c r="M129" s="88" t="s">
        <v>4528</v>
      </c>
      <c r="N129" s="88" t="s">
        <v>132</v>
      </c>
      <c r="O129" s="92">
        <v>9090</v>
      </c>
      <c r="P129" s="88" t="str">
        <f t="shared" si="4"/>
        <v>No</v>
      </c>
      <c r="Q129" s="88" t="s">
        <v>132</v>
      </c>
    </row>
    <row r="130" spans="1:17" ht="14.25" customHeight="1" x14ac:dyDescent="0.3">
      <c r="A130" s="86">
        <v>70</v>
      </c>
      <c r="B130" s="87" t="s">
        <v>321</v>
      </c>
      <c r="C130" s="86">
        <v>4465</v>
      </c>
      <c r="D130" s="87" t="s">
        <v>3882</v>
      </c>
      <c r="E130" s="87" t="s">
        <v>3883</v>
      </c>
      <c r="F130" s="87" t="str">
        <f>VLOOKUP(C130,'[1]UIP Submission Tracker 06.18.20'!C1651:F3701,4,FALSE)</f>
        <v>Performance Plan: Meets 95% Participation</v>
      </c>
      <c r="G130" s="88" t="s">
        <v>4858</v>
      </c>
      <c r="H130" s="88" t="str">
        <f>VLOOKUP(C130,'[1]Biennial and Combined SCH'!D10:K2042,8,FALSE)</f>
        <v>Eligible for biennial submission.</v>
      </c>
      <c r="I130" s="87" t="str">
        <f>VLOOKUP(C130,'[1]UIP Submission Tracker 06.18.20'!C1651:H3707,6,FALSE)</f>
        <v>Submitted for Posting</v>
      </c>
      <c r="J130" s="87"/>
      <c r="K130" s="87"/>
      <c r="L130" s="88"/>
      <c r="M130" s="88" t="s">
        <v>4528</v>
      </c>
      <c r="N130" s="88" t="s">
        <v>132</v>
      </c>
      <c r="O130" s="92">
        <v>9090</v>
      </c>
      <c r="P130" s="88" t="str">
        <f t="shared" si="4"/>
        <v>No</v>
      </c>
      <c r="Q130" s="88" t="s">
        <v>132</v>
      </c>
    </row>
    <row r="131" spans="1:17" ht="14.25" customHeight="1" x14ac:dyDescent="0.3">
      <c r="A131" s="86">
        <v>70</v>
      </c>
      <c r="B131" s="87" t="s">
        <v>321</v>
      </c>
      <c r="C131" s="86">
        <v>5388</v>
      </c>
      <c r="D131" s="87" t="s">
        <v>3884</v>
      </c>
      <c r="E131" s="87" t="s">
        <v>3885</v>
      </c>
      <c r="F131" s="87" t="str">
        <f>VLOOKUP(C131,'[1]UIP Submission Tracker 06.18.20'!C1652:F3702,4,FALSE)</f>
        <v>Improvement Plan: Meets 95% Participation</v>
      </c>
      <c r="G131" s="88" t="s">
        <v>4857</v>
      </c>
      <c r="H131" s="88" t="str">
        <f>VLOOKUP(C131,'[1]Biennial and Combined SCH'!D11:K2043,8,FALSE)</f>
        <v>Not eligible for biennial submission.</v>
      </c>
      <c r="I131" s="87" t="str">
        <f>VLOOKUP(C131,'[1]UIP Submission Tracker 06.18.20'!C1652:H3708,6,FALSE)</f>
        <v>Submitted for Posting</v>
      </c>
      <c r="J131" s="87"/>
      <c r="K131" s="87"/>
      <c r="L131" s="88"/>
      <c r="M131" s="89" t="s">
        <v>4527</v>
      </c>
      <c r="N131" s="88" t="s">
        <v>132</v>
      </c>
      <c r="O131" s="92">
        <v>9090</v>
      </c>
      <c r="P131" s="88" t="str">
        <f t="shared" si="4"/>
        <v>No</v>
      </c>
      <c r="Q131" s="88" t="s">
        <v>132</v>
      </c>
    </row>
    <row r="132" spans="1:17" ht="14.25" customHeight="1" x14ac:dyDescent="0.3">
      <c r="A132" s="86">
        <v>70</v>
      </c>
      <c r="B132" s="87" t="s">
        <v>321</v>
      </c>
      <c r="C132" s="86">
        <v>5834</v>
      </c>
      <c r="D132" s="87" t="s">
        <v>535</v>
      </c>
      <c r="E132" s="87" t="s">
        <v>536</v>
      </c>
      <c r="F132" s="87" t="str">
        <f>VLOOKUP(C132,'[1]UIP Submission Tracker 06.18.20'!C1653:F3703,4,FALSE)</f>
        <v>Improvement Plan: Meets 95% Participation</v>
      </c>
      <c r="G132" s="88" t="s">
        <v>4857</v>
      </c>
      <c r="H132" s="88" t="str">
        <f>VLOOKUP(C132,'[1]Biennial and Combined SCH'!D12:K2044,8,FALSE)</f>
        <v>Not eligible for biennial submission.</v>
      </c>
      <c r="I132" s="87" t="str">
        <f>VLOOKUP(C132,'[1]UIP Submission Tracker 06.18.20'!C1653:H3709,6,FALSE)</f>
        <v>Submitted for Posting</v>
      </c>
      <c r="J132" s="87"/>
      <c r="K132" s="87"/>
      <c r="L132" s="88"/>
      <c r="M132" s="89" t="s">
        <v>4527</v>
      </c>
      <c r="N132" s="88" t="s">
        <v>132</v>
      </c>
      <c r="O132" s="92">
        <v>9090</v>
      </c>
      <c r="P132" s="88" t="str">
        <f t="shared" si="4"/>
        <v>No</v>
      </c>
      <c r="Q132" s="88" t="s">
        <v>132</v>
      </c>
    </row>
    <row r="133" spans="1:17" ht="14.25" customHeight="1" x14ac:dyDescent="0.3">
      <c r="A133" s="86">
        <v>70</v>
      </c>
      <c r="B133" s="87" t="s">
        <v>321</v>
      </c>
      <c r="C133" s="86">
        <v>7305</v>
      </c>
      <c r="D133" s="87" t="s">
        <v>3878</v>
      </c>
      <c r="E133" s="87" t="s">
        <v>3879</v>
      </c>
      <c r="F133" s="87" t="str">
        <f>VLOOKUP(C133,'[1]UIP Submission Tracker 06.18.20'!C1649:F3699,4,FALSE)</f>
        <v>Improvement Plan: Meets 95% Participation</v>
      </c>
      <c r="G133" s="88" t="s">
        <v>4857</v>
      </c>
      <c r="H133" s="88" t="str">
        <f>VLOOKUP(C133,'[1]Biennial and Combined SCH'!D9:K2041,8,FALSE)</f>
        <v>Not eligible for biennial submission.</v>
      </c>
      <c r="I133" s="87" t="str">
        <f>VLOOKUP(C133,'[1]UIP Submission Tracker 06.18.20'!C1649:H3705,6,FALSE)</f>
        <v>Submitted for Posting</v>
      </c>
      <c r="J133" s="87"/>
      <c r="K133" s="87"/>
      <c r="L133" s="88"/>
      <c r="M133" s="89" t="s">
        <v>4527</v>
      </c>
      <c r="N133" s="88" t="s">
        <v>132</v>
      </c>
      <c r="O133" s="92">
        <v>9090</v>
      </c>
      <c r="P133" s="88" t="str">
        <f t="shared" si="4"/>
        <v>No</v>
      </c>
      <c r="Q133" s="88" t="s">
        <v>132</v>
      </c>
    </row>
    <row r="134" spans="1:17" ht="14.25" customHeight="1" x14ac:dyDescent="0.3">
      <c r="A134" s="86">
        <v>70</v>
      </c>
      <c r="B134" s="87" t="s">
        <v>321</v>
      </c>
      <c r="C134" s="86">
        <v>7810</v>
      </c>
      <c r="D134" s="87" t="s">
        <v>3880</v>
      </c>
      <c r="E134" s="87" t="s">
        <v>3881</v>
      </c>
      <c r="F134" s="87" t="str">
        <f>VLOOKUP(C134,'[1]UIP Submission Tracker 06.18.20'!C1650:F3700,4,FALSE)</f>
        <v>Improvement Plan: Meets 95% Participation</v>
      </c>
      <c r="G134" s="88" t="s">
        <v>4857</v>
      </c>
      <c r="H134" s="88" t="str">
        <f>VLOOKUP(C134,'[1]Biennial and Combined SCH'!D6:K2038,8,FALSE)</f>
        <v>Not eligible for biennial submission.</v>
      </c>
      <c r="I134" s="87" t="str">
        <f>VLOOKUP(C134,'[1]UIP Submission Tracker 06.18.20'!C1650:H3706,6,FALSE)</f>
        <v>Submitted for Posting</v>
      </c>
      <c r="J134" s="87"/>
      <c r="K134" s="87"/>
      <c r="L134" s="88"/>
      <c r="M134" s="89" t="s">
        <v>4527</v>
      </c>
      <c r="N134" s="88" t="s">
        <v>132</v>
      </c>
      <c r="O134" s="92">
        <v>9090</v>
      </c>
      <c r="P134" s="88" t="str">
        <f t="shared" si="4"/>
        <v>No</v>
      </c>
      <c r="Q134" s="88" t="s">
        <v>132</v>
      </c>
    </row>
    <row r="135" spans="1:17" ht="14.25" customHeight="1" x14ac:dyDescent="0.3">
      <c r="A135" s="86">
        <v>70</v>
      </c>
      <c r="B135" s="87" t="s">
        <v>321</v>
      </c>
      <c r="C135" s="86">
        <v>7812</v>
      </c>
      <c r="D135" s="87" t="s">
        <v>3886</v>
      </c>
      <c r="E135" s="87" t="s">
        <v>3887</v>
      </c>
      <c r="F135" s="87" t="str">
        <f>VLOOKUP(C135,'[1]UIP Submission Tracker 06.18.20'!C1654:F3704,4,FALSE)</f>
        <v>Performance Plan: Meets 95% Participation</v>
      </c>
      <c r="G135" s="88" t="s">
        <v>4858</v>
      </c>
      <c r="H135" s="88" t="str">
        <f>VLOOKUP(C135,'[1]Biennial and Combined SCH'!D13:K2045,8,FALSE)</f>
        <v>Eligible for biennial submission.</v>
      </c>
      <c r="I135" s="87" t="str">
        <f>VLOOKUP(C135,'[1]UIP Submission Tracker 06.18.20'!C1654:H3710,6,FALSE)</f>
        <v>Submitted for Posting</v>
      </c>
      <c r="J135" s="87"/>
      <c r="K135" s="87"/>
      <c r="L135" s="88"/>
      <c r="M135" s="88" t="s">
        <v>4528</v>
      </c>
      <c r="N135" s="88" t="s">
        <v>132</v>
      </c>
      <c r="O135" s="92">
        <v>9090</v>
      </c>
      <c r="P135" s="88" t="str">
        <f t="shared" si="4"/>
        <v>No</v>
      </c>
      <c r="Q135" s="88" t="s">
        <v>132</v>
      </c>
    </row>
    <row r="136" spans="1:17" ht="14.25" customHeight="1" x14ac:dyDescent="0.3">
      <c r="A136" s="86">
        <v>70</v>
      </c>
      <c r="B136" s="87" t="s">
        <v>321</v>
      </c>
      <c r="C136" s="86">
        <v>7860</v>
      </c>
      <c r="D136" s="87" t="s">
        <v>322</v>
      </c>
      <c r="E136" s="87" t="s">
        <v>323</v>
      </c>
      <c r="F136" s="87" t="str">
        <f>VLOOKUP(C136,'[1]UIP Submission Tracker 06.18.20'!C1655:F3705,4,FALSE)</f>
        <v>Priority Improvement Plan: Meets 95% Participation</v>
      </c>
      <c r="G136" s="88" t="s">
        <v>4856</v>
      </c>
      <c r="H136" s="88" t="str">
        <f>VLOOKUP(C136,'[1]Biennial and Combined SCH'!D14:K2046,8,FALSE)</f>
        <v>Not eligible for biennial submission.</v>
      </c>
      <c r="I136" s="87" t="str">
        <f>VLOOKUP(C136,'[1]UIP Submission Tracker 06.18.20'!C1655:H3711,6,FALSE)</f>
        <v>Submitted for Posting</v>
      </c>
      <c r="J136" s="87"/>
      <c r="K136" s="87"/>
      <c r="L136" s="88"/>
      <c r="M136" s="89" t="s">
        <v>4527</v>
      </c>
      <c r="N136" s="88" t="s">
        <v>132</v>
      </c>
      <c r="O136" s="92">
        <v>9090</v>
      </c>
      <c r="P136" s="88" t="str">
        <f t="shared" si="4"/>
        <v>No</v>
      </c>
      <c r="Q136" s="88" t="s">
        <v>132</v>
      </c>
    </row>
    <row r="137" spans="1:17" ht="14.25" customHeight="1" x14ac:dyDescent="0.3">
      <c r="A137" s="86">
        <v>70</v>
      </c>
      <c r="B137" s="87" t="s">
        <v>321</v>
      </c>
      <c r="C137" s="86">
        <v>7952</v>
      </c>
      <c r="D137" s="87" t="s">
        <v>3890</v>
      </c>
      <c r="E137" s="87" t="s">
        <v>3891</v>
      </c>
      <c r="F137" s="87" t="str">
        <f>VLOOKUP(C137,'[1]UIP Submission Tracker 06.18.20'!C1656:F3706,4,FALSE)</f>
        <v>Performance Plan: Meets 95% Participation</v>
      </c>
      <c r="G137" s="88" t="s">
        <v>4858</v>
      </c>
      <c r="H137" s="88" t="str">
        <f>VLOOKUP(C137,'[1]Biennial and Combined SCH'!D15:K2047,8,FALSE)</f>
        <v>Eligible for biennial submission.</v>
      </c>
      <c r="I137" s="87" t="str">
        <f>VLOOKUP(C137,'[1]UIP Submission Tracker 06.18.20'!C1656:H3712,6,FALSE)</f>
        <v>Submitted for Posting</v>
      </c>
      <c r="J137" s="87"/>
      <c r="K137" s="87"/>
      <c r="L137" s="88"/>
      <c r="M137" s="88" t="s">
        <v>4528</v>
      </c>
      <c r="N137" s="88" t="s">
        <v>132</v>
      </c>
      <c r="O137" s="92">
        <v>9090</v>
      </c>
      <c r="P137" s="88" t="str">
        <f t="shared" si="4"/>
        <v>No</v>
      </c>
      <c r="Q137" s="88" t="s">
        <v>132</v>
      </c>
    </row>
    <row r="138" spans="1:17" ht="14.25" customHeight="1" x14ac:dyDescent="0.3">
      <c r="A138" s="86">
        <v>70</v>
      </c>
      <c r="B138" s="87" t="s">
        <v>321</v>
      </c>
      <c r="C138" s="86">
        <v>8406</v>
      </c>
      <c r="D138" s="87" t="s">
        <v>3892</v>
      </c>
      <c r="E138" s="87" t="s">
        <v>3893</v>
      </c>
      <c r="F138" s="87" t="str">
        <f>VLOOKUP(C138,'[1]UIP Submission Tracker 06.18.20'!C1657:F3707,4,FALSE)</f>
        <v>Performance Plan: Meets 95% Participation</v>
      </c>
      <c r="G138" s="88" t="s">
        <v>4858</v>
      </c>
      <c r="H138" s="88" t="str">
        <f>VLOOKUP(C138,'[1]Biennial and Combined SCH'!D16:K2048,8,FALSE)</f>
        <v>Eligible for biennial submission.</v>
      </c>
      <c r="I138" s="87" t="str">
        <f>VLOOKUP(C138,'[1]UIP Submission Tracker 06.18.20'!C1657:H3713,6,FALSE)</f>
        <v>Submitted for Posting</v>
      </c>
      <c r="J138" s="87"/>
      <c r="K138" s="87"/>
      <c r="L138" s="88"/>
      <c r="M138" s="88" t="s">
        <v>4528</v>
      </c>
      <c r="N138" s="88" t="s">
        <v>132</v>
      </c>
      <c r="O138" s="92">
        <v>9090</v>
      </c>
      <c r="P138" s="88" t="str">
        <f t="shared" si="4"/>
        <v>No</v>
      </c>
      <c r="Q138" s="88" t="s">
        <v>132</v>
      </c>
    </row>
    <row r="139" spans="1:17" ht="14.25" customHeight="1" x14ac:dyDescent="0.3">
      <c r="A139" s="86">
        <v>70</v>
      </c>
      <c r="B139" s="87" t="s">
        <v>321</v>
      </c>
      <c r="C139" s="86">
        <v>8798</v>
      </c>
      <c r="D139" s="87" t="s">
        <v>381</v>
      </c>
      <c r="E139" s="87" t="s">
        <v>382</v>
      </c>
      <c r="F139" s="87" t="str">
        <f>VLOOKUP(C139,'[1]UIP Submission Tracker 06.18.20'!C1658:F3708,4,FALSE)</f>
        <v>Priority Improvement Plan: Meets 95% Participation</v>
      </c>
      <c r="G139" s="88" t="s">
        <v>4856</v>
      </c>
      <c r="H139" s="88" t="str">
        <f>VLOOKUP(C139,'[1]Biennial and Combined SCH'!D17:K2049,8,FALSE)</f>
        <v>Not eligible for biennial submission.</v>
      </c>
      <c r="I139" s="87" t="str">
        <f>VLOOKUP(C139,'[1]UIP Submission Tracker 06.18.20'!C1658:H3714,6,FALSE)</f>
        <v>Submitted for Posting</v>
      </c>
      <c r="J139" s="87"/>
      <c r="K139" s="87"/>
      <c r="L139" s="88"/>
      <c r="M139" s="89" t="s">
        <v>4527</v>
      </c>
      <c r="N139" s="88" t="s">
        <v>132</v>
      </c>
      <c r="O139" s="92">
        <v>9090</v>
      </c>
      <c r="P139" s="88" t="str">
        <f t="shared" si="4"/>
        <v>No</v>
      </c>
      <c r="Q139" s="88" t="s">
        <v>132</v>
      </c>
    </row>
    <row r="140" spans="1:17" ht="14.25" customHeight="1" x14ac:dyDescent="0.3">
      <c r="A140" s="86">
        <v>70</v>
      </c>
      <c r="B140" s="87" t="s">
        <v>321</v>
      </c>
      <c r="C140" s="86">
        <v>9236</v>
      </c>
      <c r="D140" s="87" t="s">
        <v>3896</v>
      </c>
      <c r="E140" s="87" t="s">
        <v>3897</v>
      </c>
      <c r="F140" s="87" t="str">
        <f>VLOOKUP(C140,'[1]UIP Submission Tracker 06.18.20'!C1840:F3713,4,FALSE)</f>
        <v>Performance Plan: Meets 95% Participation</v>
      </c>
      <c r="G140" s="88" t="s">
        <v>4858</v>
      </c>
      <c r="H140" s="88" t="str">
        <f>VLOOKUP(C140,'[1]Biennial and Combined SCH'!D100:K2132,8,FALSE)</f>
        <v>Eligible for biennial submission.</v>
      </c>
      <c r="I140" s="87" t="str">
        <f>VLOOKUP(C140,'[1]UIP Submission Tracker 06.18.20'!C1840:H3896,6,FALSE)</f>
        <v>Submitted for Posting</v>
      </c>
      <c r="J140" s="87"/>
      <c r="K140" s="87"/>
      <c r="L140" s="88"/>
      <c r="M140" s="88" t="s">
        <v>4528</v>
      </c>
      <c r="N140" s="88" t="s">
        <v>132</v>
      </c>
      <c r="O140" s="92">
        <v>9090</v>
      </c>
      <c r="P140" s="88" t="str">
        <f t="shared" si="4"/>
        <v>No</v>
      </c>
      <c r="Q140" s="88" t="s">
        <v>132</v>
      </c>
    </row>
    <row r="141" spans="1:17" ht="14.25" customHeight="1" x14ac:dyDescent="0.3">
      <c r="A141" s="86">
        <v>70</v>
      </c>
      <c r="B141" s="87" t="s">
        <v>321</v>
      </c>
      <c r="C141" s="86">
        <v>9466</v>
      </c>
      <c r="D141" s="87" t="s">
        <v>3898</v>
      </c>
      <c r="E141" s="87" t="s">
        <v>3899</v>
      </c>
      <c r="F141" s="87" t="str">
        <f>VLOOKUP(C141,'[1]UIP Submission Tracker 06.18.20'!C1660:F3710,4,FALSE)</f>
        <v>Improvement Plan: Meets 95% Participation</v>
      </c>
      <c r="G141" s="88" t="s">
        <v>4857</v>
      </c>
      <c r="H141" s="88" t="str">
        <f>VLOOKUP(C141,'[1]Biennial and Combined SCH'!D18:K2050,8,FALSE)</f>
        <v>Not eligible for biennial submission.</v>
      </c>
      <c r="I141" s="87" t="str">
        <f>VLOOKUP(C141,'[1]UIP Submission Tracker 06.18.20'!C1660:H3716,6,FALSE)</f>
        <v>Submitted for Posting</v>
      </c>
      <c r="J141" s="87"/>
      <c r="K141" s="87"/>
      <c r="L141" s="88"/>
      <c r="M141" s="89" t="s">
        <v>4527</v>
      </c>
      <c r="N141" s="88" t="s">
        <v>132</v>
      </c>
      <c r="O141" s="92">
        <v>9090</v>
      </c>
      <c r="P141" s="88" t="str">
        <f t="shared" si="4"/>
        <v>No</v>
      </c>
      <c r="Q141" s="88" t="s">
        <v>132</v>
      </c>
    </row>
    <row r="142" spans="1:17" ht="14.25" hidden="1" customHeight="1" x14ac:dyDescent="0.3">
      <c r="A142" s="86">
        <v>70</v>
      </c>
      <c r="B142" s="87" t="s">
        <v>321</v>
      </c>
      <c r="C142" s="87" t="s">
        <v>87</v>
      </c>
      <c r="D142" s="87"/>
      <c r="E142" s="87" t="s">
        <v>3900</v>
      </c>
      <c r="F142" s="90" t="str">
        <f>VLOOKUP(A142,'[1]UIP Submission Tracker 06.18.20'!A1926:F2108,6,FALSE)</f>
        <v>Accredited with Improvement Plan: Meets 95% Participation</v>
      </c>
      <c r="G142" s="88" t="s">
        <v>4857</v>
      </c>
      <c r="H142" s="88" t="str">
        <f>VLOOKUP(A142,'[1]Biennial Combined DIST'!B2:K186,10,FALSE)</f>
        <v>Not eligible for biennial submission.</v>
      </c>
      <c r="I142" s="87" t="str">
        <f>VLOOKUP(A142,'[1]UIP Submission Tracker 06.18.20'!A1926:H2108,8,FALSE)</f>
        <v>Submitted for Posting</v>
      </c>
      <c r="J142" s="87"/>
      <c r="K142" s="87"/>
      <c r="L142" s="88"/>
      <c r="M142" s="89" t="s">
        <v>4527</v>
      </c>
      <c r="N142" s="88" t="s">
        <v>132</v>
      </c>
      <c r="O142" s="92">
        <v>9090</v>
      </c>
      <c r="P142" s="88" t="str">
        <f t="shared" si="4"/>
        <v>No</v>
      </c>
      <c r="Q142" s="88" t="s">
        <v>132</v>
      </c>
    </row>
    <row r="143" spans="1:17" ht="14.25" customHeight="1" x14ac:dyDescent="0.3">
      <c r="A143" s="86">
        <v>100</v>
      </c>
      <c r="B143" s="87" t="s">
        <v>370</v>
      </c>
      <c r="C143" s="86">
        <v>114</v>
      </c>
      <c r="D143" s="87" t="s">
        <v>378</v>
      </c>
      <c r="E143" s="87" t="s">
        <v>379</v>
      </c>
      <c r="F143" s="87" t="str">
        <f>VLOOKUP(C143,'[1]UIP Submission Tracker 06.18.20'!C182:F2055,4,FALSE)</f>
        <v>Improvement Plan: Meets 95% Participation</v>
      </c>
      <c r="G143" s="88" t="s">
        <v>4857</v>
      </c>
      <c r="H143" s="88" t="str">
        <f>VLOOKUP(C143,'[1]Biennial and Combined SCH'!D117:K2149,8,FALSE)</f>
        <v>Not eligible for biennial submission.</v>
      </c>
      <c r="I143" s="87" t="str">
        <f>VLOOKUP(C143,'[1]UIP Submission Tracker 06.18.20'!C182:H2238,6,FALSE)</f>
        <v>Submitted for Posting</v>
      </c>
      <c r="J143" s="87"/>
      <c r="K143" s="87"/>
      <c r="L143" s="89" t="s">
        <v>373</v>
      </c>
      <c r="M143" s="89" t="s">
        <v>4527</v>
      </c>
      <c r="N143" s="88" t="s">
        <v>132</v>
      </c>
      <c r="O143" s="88">
        <v>2298</v>
      </c>
      <c r="P143" s="88" t="str">
        <f t="shared" si="4"/>
        <v>No</v>
      </c>
      <c r="Q143" s="88" t="s">
        <v>132</v>
      </c>
    </row>
    <row r="144" spans="1:17" ht="14.25" customHeight="1" x14ac:dyDescent="0.3">
      <c r="A144" s="86">
        <v>100</v>
      </c>
      <c r="B144" s="87" t="s">
        <v>370</v>
      </c>
      <c r="C144" s="86">
        <v>115</v>
      </c>
      <c r="D144" s="87" t="s">
        <v>371</v>
      </c>
      <c r="E144" s="87" t="s">
        <v>372</v>
      </c>
      <c r="F144" s="87" t="str">
        <f>VLOOKUP(C144,'[1]UIP Submission Tracker 06.18.20'!C179:F2052,4,FALSE)</f>
        <v>Improvement Plan: Meets 95% Participation</v>
      </c>
      <c r="G144" s="88" t="s">
        <v>4857</v>
      </c>
      <c r="H144" s="88" t="str">
        <f>VLOOKUP(C144,'[1]Biennial and Combined SCH'!D114:K2146,8,FALSE)</f>
        <v>Not eligible for biennial submission.</v>
      </c>
      <c r="I144" s="87" t="str">
        <f>VLOOKUP(C144,'[1]UIP Submission Tracker 06.18.20'!C179:H2235,6,FALSE)</f>
        <v>Submitted for Posting</v>
      </c>
      <c r="J144" s="87"/>
      <c r="K144" s="87"/>
      <c r="L144" s="89" t="s">
        <v>373</v>
      </c>
      <c r="M144" s="89" t="s">
        <v>4527</v>
      </c>
      <c r="N144" s="88" t="s">
        <v>132</v>
      </c>
      <c r="O144" s="88">
        <v>2298</v>
      </c>
      <c r="P144" s="88" t="str">
        <f t="shared" si="4"/>
        <v>No</v>
      </c>
      <c r="Q144" s="88" t="s">
        <v>132</v>
      </c>
    </row>
    <row r="145" spans="1:21" ht="14.25" customHeight="1" x14ac:dyDescent="0.3">
      <c r="A145" s="86">
        <v>100</v>
      </c>
      <c r="B145" s="87" t="s">
        <v>370</v>
      </c>
      <c r="C145" s="86">
        <v>118</v>
      </c>
      <c r="D145" s="87" t="s">
        <v>374</v>
      </c>
      <c r="E145" s="87" t="s">
        <v>375</v>
      </c>
      <c r="F145" s="87" t="str">
        <f>VLOOKUP(C145,'[1]UIP Submission Tracker 06.18.20'!C180:F2053,4,FALSE)</f>
        <v>Performance Plan: Meets 95% Participation</v>
      </c>
      <c r="G145" s="88" t="s">
        <v>4858</v>
      </c>
      <c r="H145" s="88" t="str">
        <f>VLOOKUP(C145,'[1]Biennial and Combined SCH'!D115:K2147,8,FALSE)</f>
        <v>Eligible for biennial submission.</v>
      </c>
      <c r="I145" s="87" t="str">
        <f>VLOOKUP(C145,'[1]UIP Submission Tracker 06.18.20'!C180:H2236,6,FALSE)</f>
        <v>Submitted for Posting</v>
      </c>
      <c r="J145" s="87"/>
      <c r="K145" s="87"/>
      <c r="L145" s="89" t="s">
        <v>373</v>
      </c>
      <c r="M145" s="88" t="s">
        <v>4528</v>
      </c>
      <c r="N145" s="88" t="s">
        <v>132</v>
      </c>
      <c r="O145" s="88">
        <v>2298</v>
      </c>
      <c r="P145" s="88" t="str">
        <f t="shared" si="4"/>
        <v>No</v>
      </c>
      <c r="Q145" s="88" t="s">
        <v>132</v>
      </c>
    </row>
    <row r="146" spans="1:21" ht="14.25" customHeight="1" x14ac:dyDescent="0.3">
      <c r="A146" s="86">
        <v>100</v>
      </c>
      <c r="B146" s="87" t="s">
        <v>370</v>
      </c>
      <c r="C146" s="86">
        <v>368</v>
      </c>
      <c r="D146" s="87" t="s">
        <v>376</v>
      </c>
      <c r="E146" s="87" t="s">
        <v>377</v>
      </c>
      <c r="F146" s="87" t="str">
        <f>VLOOKUP(C146,'[1]UIP Submission Tracker 06.18.20'!C181:F2054,4,FALSE)</f>
        <v>AEC: Improvement</v>
      </c>
      <c r="G146" s="88" t="s">
        <v>4857</v>
      </c>
      <c r="H146" s="88" t="str">
        <f>VLOOKUP(C146,'[1]Biennial and Combined SCH'!D116:K2148,8,FALSE)</f>
        <v>Not eligible for biennial submission.</v>
      </c>
      <c r="I146" s="87" t="str">
        <f>VLOOKUP(C146,'[1]UIP Submission Tracker 06.18.20'!C181:H2237,6,FALSE)</f>
        <v>Submitted for Posting</v>
      </c>
      <c r="J146" s="87"/>
      <c r="K146" s="87"/>
      <c r="L146" s="89" t="s">
        <v>373</v>
      </c>
      <c r="M146" s="89" t="s">
        <v>4527</v>
      </c>
      <c r="N146" s="88" t="s">
        <v>132</v>
      </c>
      <c r="O146" s="88">
        <v>2298</v>
      </c>
      <c r="P146" s="88" t="str">
        <f t="shared" si="4"/>
        <v>No</v>
      </c>
      <c r="Q146" s="88" t="s">
        <v>132</v>
      </c>
    </row>
    <row r="147" spans="1:21" ht="14.25" hidden="1" customHeight="1" x14ac:dyDescent="0.3">
      <c r="A147" s="86">
        <v>100</v>
      </c>
      <c r="B147" s="87" t="s">
        <v>370</v>
      </c>
      <c r="C147" s="87" t="s">
        <v>87</v>
      </c>
      <c r="D147" s="87"/>
      <c r="E147" s="87" t="s">
        <v>380</v>
      </c>
      <c r="F147" s="91" t="str">
        <f>VLOOKUP(A147,'[1]UIP Submission Tracker 06.18.20'!A1876:F2058,6,FALSE)</f>
        <v>Accredited with Improvement Plan: Meets 95% Participation</v>
      </c>
      <c r="G147" s="88" t="s">
        <v>4857</v>
      </c>
      <c r="H147" s="88" t="str">
        <f>VLOOKUP(A147,'[1]Biennial Combined DIST'!B9:K193,10,FALSE)</f>
        <v>Not eligible for biennial submission.</v>
      </c>
      <c r="I147" s="87" t="str">
        <f>VLOOKUP(A147,'[1]UIP Submission Tracker 06.18.20'!A1876:H2058,8,FALSE)</f>
        <v>Submitted for Posting</v>
      </c>
      <c r="J147" s="87"/>
      <c r="K147" s="87"/>
      <c r="L147" s="89" t="s">
        <v>373</v>
      </c>
      <c r="M147" s="89" t="s">
        <v>4527</v>
      </c>
      <c r="N147" s="88" t="s">
        <v>132</v>
      </c>
      <c r="O147" s="88">
        <v>2298</v>
      </c>
      <c r="P147" s="88" t="str">
        <f t="shared" si="4"/>
        <v>No</v>
      </c>
      <c r="Q147" s="88" t="s">
        <v>132</v>
      </c>
    </row>
    <row r="148" spans="1:21" ht="14.25" customHeight="1" x14ac:dyDescent="0.3">
      <c r="A148" s="86">
        <v>110</v>
      </c>
      <c r="B148" s="87" t="s">
        <v>3431</v>
      </c>
      <c r="C148" s="86">
        <v>7626</v>
      </c>
      <c r="D148" s="87" t="s">
        <v>3432</v>
      </c>
      <c r="E148" s="87" t="s">
        <v>3433</v>
      </c>
      <c r="F148" s="87" t="str">
        <f>VLOOKUP(C148,'[1]UIP Submission Tracker 06.18.20'!C1498:F3548,4,FALSE)</f>
        <v>Performance Plan: Meets 95% Participation</v>
      </c>
      <c r="G148" s="88" t="s">
        <v>4859</v>
      </c>
      <c r="H148" s="88" t="str">
        <f>VLOOKUP(C148,'[1]Biennial and Combined SCH'!D3:K2035,8,FALSE)</f>
        <v>Not eligible for biennial submission; exercised biennial flexibility in 2018-19.</v>
      </c>
      <c r="I148" s="87" t="str">
        <f>VLOOKUP(C148,'[1]UIP Submission Tracker 06.18.20'!C1498:H3554,6,FALSE)</f>
        <v>In Progress</v>
      </c>
      <c r="J148" s="87"/>
      <c r="K148" s="87"/>
      <c r="L148" s="89" t="s">
        <v>388</v>
      </c>
      <c r="M148" s="89" t="s">
        <v>4527</v>
      </c>
      <c r="N148" s="89" t="s">
        <v>12</v>
      </c>
      <c r="O148" s="88">
        <v>285</v>
      </c>
      <c r="P148" s="88" t="str">
        <f t="shared" si="4"/>
        <v>Yes</v>
      </c>
      <c r="Q148" s="88" t="s">
        <v>12</v>
      </c>
    </row>
    <row r="149" spans="1:21" ht="14.25" customHeight="1" x14ac:dyDescent="0.3">
      <c r="A149" s="86">
        <v>110</v>
      </c>
      <c r="B149" s="87" t="s">
        <v>3431</v>
      </c>
      <c r="C149" s="86">
        <v>7630</v>
      </c>
      <c r="D149" s="87" t="s">
        <v>3434</v>
      </c>
      <c r="E149" s="87" t="s">
        <v>3435</v>
      </c>
      <c r="F149" s="87" t="str">
        <f>VLOOKUP(C149,'[1]UIP Submission Tracker 06.18.20'!C1499:F3549,4,FALSE)</f>
        <v>Performance Plan: Meets 95% Participation</v>
      </c>
      <c r="G149" s="88" t="s">
        <v>4859</v>
      </c>
      <c r="H149" s="88" t="str">
        <f>VLOOKUP(C149,'[1]Biennial and Combined SCH'!D4:K2036,8,FALSE)</f>
        <v>Not eligible for biennial submission; exercised biennial flexibility in 2018-19.</v>
      </c>
      <c r="I149" s="87" t="str">
        <f>VLOOKUP(C149,'[1]UIP Submission Tracker 06.18.20'!C1499:H3555,6,FALSE)</f>
        <v>In Progress</v>
      </c>
      <c r="J149" s="87"/>
      <c r="K149" s="87"/>
      <c r="L149" s="89" t="s">
        <v>388</v>
      </c>
      <c r="M149" s="89" t="s">
        <v>4527</v>
      </c>
      <c r="N149" s="89" t="s">
        <v>12</v>
      </c>
      <c r="O149" s="88">
        <v>285</v>
      </c>
      <c r="P149" s="88" t="str">
        <f t="shared" si="4"/>
        <v>Yes</v>
      </c>
      <c r="Q149" s="88" t="s">
        <v>12</v>
      </c>
    </row>
    <row r="150" spans="1:21" ht="14.25" hidden="1" customHeight="1" x14ac:dyDescent="0.3">
      <c r="A150" s="86">
        <v>110</v>
      </c>
      <c r="B150" s="87" t="s">
        <v>3431</v>
      </c>
      <c r="C150" s="87" t="s">
        <v>87</v>
      </c>
      <c r="D150" s="87"/>
      <c r="E150" s="87" t="s">
        <v>3436</v>
      </c>
      <c r="F150" s="90" t="str">
        <f>VLOOKUP(A150,'[1]UIP Submission Tracker 06.18.20'!A1894:F2076,6,FALSE)</f>
        <v>Accredited: Meets 95% Participation</v>
      </c>
      <c r="G150" s="88" t="s">
        <v>4859</v>
      </c>
      <c r="H150" s="88" t="str">
        <f>VLOOKUP(A150,'[1]Biennial Combined DIST'!B2:K186,10,FALSE)</f>
        <v>Not eligible for biennial submission; exercised biennial flexibility in 2018-19.</v>
      </c>
      <c r="I150" s="87" t="str">
        <f>VLOOKUP(A150,'[1]UIP Submission Tracker 06.18.20'!A1894:H2076,8,FALSE)</f>
        <v>Submitted to CDE for Review</v>
      </c>
      <c r="J150" s="87"/>
      <c r="K150" s="87"/>
      <c r="L150" s="89" t="s">
        <v>388</v>
      </c>
      <c r="M150" s="88" t="s">
        <v>4527</v>
      </c>
      <c r="N150" s="89" t="s">
        <v>12</v>
      </c>
      <c r="O150" s="88">
        <v>285</v>
      </c>
      <c r="P150" s="88" t="str">
        <f t="shared" si="4"/>
        <v>Yes</v>
      </c>
      <c r="Q150" s="88" t="s">
        <v>132</v>
      </c>
    </row>
    <row r="151" spans="1:21" ht="14.25" customHeight="1" x14ac:dyDescent="0.3">
      <c r="A151" s="86">
        <v>120</v>
      </c>
      <c r="B151" s="87" t="s">
        <v>1961</v>
      </c>
      <c r="C151" s="86">
        <v>206</v>
      </c>
      <c r="D151" s="87" t="s">
        <v>1977</v>
      </c>
      <c r="E151" s="87" t="s">
        <v>1978</v>
      </c>
      <c r="F151" s="87" t="str">
        <f>VLOOKUP(C151,'[1]UIP Submission Tracker 06.18.20'!C991:F2864,4,FALSE)</f>
        <v>AEC: Performance</v>
      </c>
      <c r="G151" s="88" t="s">
        <v>4859</v>
      </c>
      <c r="H151" s="88" t="str">
        <f>VLOOKUP(C151,'[1]Biennial and Combined SCH'!D68:K2100,8,FALSE)</f>
        <v>Not eligible for biennial submission; exercised biennial flexibility in 2018-19.</v>
      </c>
      <c r="I151" s="87" t="str">
        <f>VLOOKUP(C151,'[1]UIP Submission Tracker 06.18.20'!C991:H3047,6,FALSE)</f>
        <v>In Progress</v>
      </c>
      <c r="J151" s="87"/>
      <c r="K151" s="87"/>
      <c r="L151" s="89" t="s">
        <v>388</v>
      </c>
      <c r="M151" s="89" t="s">
        <v>4527</v>
      </c>
      <c r="N151" s="89" t="s">
        <v>12</v>
      </c>
      <c r="O151" s="88">
        <v>2634</v>
      </c>
      <c r="P151" s="88" t="str">
        <f t="shared" si="4"/>
        <v>No</v>
      </c>
      <c r="Q151" s="88" t="s">
        <v>132</v>
      </c>
    </row>
    <row r="152" spans="1:21" ht="14.25" customHeight="1" x14ac:dyDescent="0.3">
      <c r="A152" s="86">
        <v>120</v>
      </c>
      <c r="B152" s="87" t="s">
        <v>1961</v>
      </c>
      <c r="C152" s="86">
        <v>1514</v>
      </c>
      <c r="D152" s="87" t="s">
        <v>1971</v>
      </c>
      <c r="E152" s="87" t="s">
        <v>1972</v>
      </c>
      <c r="F152" s="87" t="str">
        <f>VLOOKUP(C152,'[1]UIP Submission Tracker 06.18.20'!C855:F2728,4,FALSE)</f>
        <v>Performance Plan: Meets 95% Participation</v>
      </c>
      <c r="G152" s="88" t="s">
        <v>4859</v>
      </c>
      <c r="H152" s="88" t="str">
        <f>VLOOKUP(C152,'[1]Biennial and Combined SCH'!D3:K2035,8,FALSE)</f>
        <v>Not eligible for biennial submission; exercised biennial flexibility in 2018-19.</v>
      </c>
      <c r="I152" s="87" t="str">
        <f>VLOOKUP(C152,'[1]UIP Submission Tracker 06.18.20'!C855:H2911,6,FALSE)</f>
        <v>In Progress</v>
      </c>
      <c r="J152" s="87"/>
      <c r="K152" s="87"/>
      <c r="L152" s="89" t="s">
        <v>388</v>
      </c>
      <c r="M152" s="89" t="s">
        <v>4527</v>
      </c>
      <c r="N152" s="89" t="s">
        <v>12</v>
      </c>
      <c r="O152" s="88">
        <v>2634</v>
      </c>
      <c r="P152" s="88" t="str">
        <f t="shared" si="4"/>
        <v>No</v>
      </c>
      <c r="Q152" s="88" t="s">
        <v>132</v>
      </c>
    </row>
    <row r="153" spans="1:21" ht="14.25" customHeight="1" x14ac:dyDescent="0.3">
      <c r="A153" s="86">
        <v>120</v>
      </c>
      <c r="B153" s="87" t="s">
        <v>1961</v>
      </c>
      <c r="C153" s="86">
        <v>1556</v>
      </c>
      <c r="D153" s="87" t="s">
        <v>1973</v>
      </c>
      <c r="E153" s="87" t="s">
        <v>1974</v>
      </c>
      <c r="F153" s="87" t="str">
        <f>VLOOKUP(C153,'[1]UIP Submission Tracker 06.18.20'!C856:F2729,4,FALSE)</f>
        <v>Performance Plan: Meets 95% Participation</v>
      </c>
      <c r="G153" s="88" t="s">
        <v>4857</v>
      </c>
      <c r="H153" s="88" t="str">
        <f>VLOOKUP(C153,'[1]Biennial and Combined SCH'!D4:K2036,8,FALSE)</f>
        <v>Eligible for biennial submission.</v>
      </c>
      <c r="I153" s="87" t="str">
        <f>VLOOKUP(C153,'[1]UIP Submission Tracker 06.18.20'!C856:H2912,6,FALSE)</f>
        <v>In Progress</v>
      </c>
      <c r="J153" s="87"/>
      <c r="K153" s="87"/>
      <c r="L153" s="89" t="s">
        <v>388</v>
      </c>
      <c r="M153" s="88" t="s">
        <v>4529</v>
      </c>
      <c r="N153" s="88" t="s">
        <v>132</v>
      </c>
      <c r="O153" s="88">
        <v>2634</v>
      </c>
      <c r="P153" s="88" t="str">
        <f t="shared" si="4"/>
        <v>No</v>
      </c>
      <c r="Q153" s="88" t="s">
        <v>132</v>
      </c>
    </row>
    <row r="154" spans="1:21" ht="14.25" customHeight="1" x14ac:dyDescent="0.3">
      <c r="A154" s="86">
        <v>120</v>
      </c>
      <c r="B154" s="87" t="s">
        <v>1961</v>
      </c>
      <c r="C154" s="86">
        <v>1652</v>
      </c>
      <c r="D154" s="87" t="s">
        <v>1975</v>
      </c>
      <c r="E154" s="87" t="s">
        <v>1976</v>
      </c>
      <c r="F154" s="87" t="str">
        <f>VLOOKUP(C154,'[1]UIP Submission Tracker 06.18.20'!C857:F2730,4,FALSE)</f>
        <v>Performance Plan: Meets 95% Participation</v>
      </c>
      <c r="G154" s="88" t="s">
        <v>4859</v>
      </c>
      <c r="H154" s="88" t="str">
        <f>VLOOKUP(C154,'[1]Biennial and Combined SCH'!D5:K2037,8,FALSE)</f>
        <v>Not eligible for biennial submission; exercised biennial flexibility in 2018-19.</v>
      </c>
      <c r="I154" s="87" t="str">
        <f>VLOOKUP(C154,'[1]UIP Submission Tracker 06.18.20'!C857:H2913,6,FALSE)</f>
        <v>In Progress</v>
      </c>
      <c r="J154" s="87"/>
      <c r="K154" s="87"/>
      <c r="L154" s="89" t="s">
        <v>388</v>
      </c>
      <c r="M154" s="89" t="s">
        <v>4527</v>
      </c>
      <c r="N154" s="89" t="s">
        <v>12</v>
      </c>
      <c r="O154" s="88">
        <v>2634</v>
      </c>
      <c r="P154" s="88" t="str">
        <f t="shared" si="4"/>
        <v>No</v>
      </c>
      <c r="Q154" s="88" t="s">
        <v>132</v>
      </c>
    </row>
    <row r="155" spans="1:21" ht="14.25" customHeight="1" x14ac:dyDescent="0.3">
      <c r="A155" s="86">
        <v>120</v>
      </c>
      <c r="B155" s="87" t="s">
        <v>1961</v>
      </c>
      <c r="C155" s="86">
        <v>2746</v>
      </c>
      <c r="D155" s="87" t="s">
        <v>1967</v>
      </c>
      <c r="E155" s="87" t="s">
        <v>1968</v>
      </c>
      <c r="F155" s="87" t="str">
        <f>VLOOKUP(C155,'[1]UIP Submission Tracker 06.18.20'!C859:F2732,4,FALSE)</f>
        <v>Improvement Plan: Meets 95% Participation</v>
      </c>
      <c r="G155" s="88" t="s">
        <v>4859</v>
      </c>
      <c r="H155" s="88" t="str">
        <f>VLOOKUP(C155,'[1]Biennial and Combined SCH'!D6:K2038,8,FALSE)</f>
        <v>Not eligible for biennial submission.</v>
      </c>
      <c r="I155" s="87" t="str">
        <f>VLOOKUP(C155,'[1]UIP Submission Tracker 06.18.20'!C859:H2915,6,FALSE)</f>
        <v>In Progress</v>
      </c>
      <c r="J155" s="87"/>
      <c r="K155" s="87"/>
      <c r="L155" s="89" t="s">
        <v>388</v>
      </c>
      <c r="M155" s="89" t="s">
        <v>4527</v>
      </c>
      <c r="N155" s="89" t="s">
        <v>12</v>
      </c>
      <c r="O155" s="88">
        <v>2634</v>
      </c>
      <c r="P155" s="88" t="str">
        <f t="shared" si="4"/>
        <v>No</v>
      </c>
      <c r="Q155" s="88" t="s">
        <v>132</v>
      </c>
    </row>
    <row r="156" spans="1:21" ht="14.25" customHeight="1" x14ac:dyDescent="0.3">
      <c r="A156" s="86">
        <v>120</v>
      </c>
      <c r="B156" s="87" t="s">
        <v>1961</v>
      </c>
      <c r="C156" s="86">
        <v>2750</v>
      </c>
      <c r="D156" s="87" t="s">
        <v>1982</v>
      </c>
      <c r="E156" s="87" t="s">
        <v>1983</v>
      </c>
      <c r="F156" s="87" t="str">
        <f>VLOOKUP(C156,'[1]UIP Submission Tracker 06.18.20'!C860:F2733,4,FALSE)</f>
        <v>Performance Plan: Meets 95% Participation</v>
      </c>
      <c r="G156" s="88" t="s">
        <v>4859</v>
      </c>
      <c r="H156" s="88" t="str">
        <f>VLOOKUP(C156,'[1]Biennial and Combined SCH'!D7:K2039,8,FALSE)</f>
        <v>Not eligible for biennial submission; exercised biennial flexibility in 2018-19.</v>
      </c>
      <c r="I156" s="87" t="str">
        <f>VLOOKUP(C156,'[1]UIP Submission Tracker 06.18.20'!C860:H2916,6,FALSE)</f>
        <v>In Progress</v>
      </c>
      <c r="J156" s="87"/>
      <c r="K156" s="87"/>
      <c r="L156" s="89" t="s">
        <v>388</v>
      </c>
      <c r="M156" s="89" t="s">
        <v>4527</v>
      </c>
      <c r="N156" s="89" t="s">
        <v>12</v>
      </c>
      <c r="O156" s="88">
        <v>2634</v>
      </c>
      <c r="P156" s="88" t="str">
        <f t="shared" si="4"/>
        <v>No</v>
      </c>
      <c r="Q156" s="88" t="s">
        <v>132</v>
      </c>
    </row>
    <row r="157" spans="1:21" s="93" customFormat="1" ht="14.25" customHeight="1" x14ac:dyDescent="0.3">
      <c r="A157" s="86">
        <v>120</v>
      </c>
      <c r="B157" s="87" t="s">
        <v>1961</v>
      </c>
      <c r="C157" s="86">
        <v>2752</v>
      </c>
      <c r="D157" s="87" t="s">
        <v>1962</v>
      </c>
      <c r="E157" s="87" t="s">
        <v>1963</v>
      </c>
      <c r="F157" s="87" t="str">
        <f>VLOOKUP(C157,'[1]UIP Submission Tracker 06.18.20'!C861:F2734,4,FALSE)</f>
        <v>Turnaround Plan: Low Participation</v>
      </c>
      <c r="G157" s="88" t="s">
        <v>4859</v>
      </c>
      <c r="H157" s="88" t="str">
        <f>VLOOKUP(C157,'[1]Biennial and Combined SCH'!D8:K2040,8,FALSE)</f>
        <v>Not eligible for biennial submission.</v>
      </c>
      <c r="I157" s="96" t="s">
        <v>1964</v>
      </c>
      <c r="J157" s="96"/>
      <c r="K157" s="96"/>
      <c r="L157" s="89" t="s">
        <v>388</v>
      </c>
      <c r="M157" s="89" t="s">
        <v>4527</v>
      </c>
      <c r="N157" s="89" t="s">
        <v>12</v>
      </c>
      <c r="O157" s="88">
        <v>2634</v>
      </c>
      <c r="P157" s="88" t="str">
        <f t="shared" si="4"/>
        <v>No</v>
      </c>
      <c r="Q157" s="88" t="s">
        <v>132</v>
      </c>
      <c r="R157" s="85"/>
      <c r="S157" s="85"/>
      <c r="T157" s="85"/>
      <c r="U157" s="85"/>
    </row>
    <row r="158" spans="1:21" ht="14.25" customHeight="1" x14ac:dyDescent="0.3">
      <c r="A158" s="86">
        <v>120</v>
      </c>
      <c r="B158" s="87" t="s">
        <v>1961</v>
      </c>
      <c r="C158" s="86">
        <v>9620</v>
      </c>
      <c r="D158" s="87" t="s">
        <v>1969</v>
      </c>
      <c r="E158" s="87" t="s">
        <v>1970</v>
      </c>
      <c r="F158" s="87" t="str">
        <f>VLOOKUP(C158,'[1]UIP Submission Tracker 06.18.20'!C862:F2735,4,FALSE)</f>
        <v>Improvement Plan: Meets 95% Participation</v>
      </c>
      <c r="G158" s="88" t="s">
        <v>4859</v>
      </c>
      <c r="H158" s="88" t="str">
        <f>VLOOKUP(C158,'[1]Biennial and Combined SCH'!D9:K2041,8,FALSE)</f>
        <v>Not eligible for biennial submission.</v>
      </c>
      <c r="I158" s="87" t="str">
        <f>VLOOKUP(C158,'[1]UIP Submission Tracker 06.18.20'!C862:H2918,6,FALSE)</f>
        <v>Submitted to CDE for Review</v>
      </c>
      <c r="J158" s="87"/>
      <c r="K158" s="87"/>
      <c r="L158" s="89" t="s">
        <v>388</v>
      </c>
      <c r="M158" s="89" t="s">
        <v>4527</v>
      </c>
      <c r="N158" s="89" t="s">
        <v>12</v>
      </c>
      <c r="O158" s="88">
        <v>2634</v>
      </c>
      <c r="P158" s="88" t="str">
        <f t="shared" si="4"/>
        <v>No</v>
      </c>
      <c r="Q158" s="88" t="s">
        <v>132</v>
      </c>
    </row>
    <row r="159" spans="1:21" ht="14.25" hidden="1" customHeight="1" x14ac:dyDescent="0.3">
      <c r="A159" s="86">
        <v>120</v>
      </c>
      <c r="B159" s="87" t="s">
        <v>1961</v>
      </c>
      <c r="C159" s="87" t="s">
        <v>87</v>
      </c>
      <c r="D159" s="87"/>
      <c r="E159" s="87" t="s">
        <v>1989</v>
      </c>
      <c r="F159" s="91" t="str">
        <f>VLOOKUP(A159,'[1]UIP Submission Tracker 06.18.20'!A1876:F2058,6,FALSE)</f>
        <v>Accredited with Improvement Plan: Meets 95% Participation (Revised)</v>
      </c>
      <c r="G159" s="88" t="s">
        <v>4857</v>
      </c>
      <c r="H159" s="88" t="str">
        <f>VLOOKUP(A159,'[1]Biennial Combined DIST'!B2:K186,10,FALSE)</f>
        <v>Not eligible for biennial submission.</v>
      </c>
      <c r="I159" s="87" t="str">
        <f>VLOOKUP(A159,'[1]UIP Submission Tracker 06.18.20'!A1876:H2058,8,FALSE)</f>
        <v>Submitted for Posting</v>
      </c>
      <c r="J159" s="87"/>
      <c r="K159" s="87"/>
      <c r="L159" s="88"/>
      <c r="M159" s="89" t="s">
        <v>4527</v>
      </c>
      <c r="N159" s="88" t="s">
        <v>132</v>
      </c>
      <c r="O159" s="88">
        <v>2634</v>
      </c>
      <c r="P159" s="88" t="str">
        <f t="shared" si="4"/>
        <v>No</v>
      </c>
      <c r="Q159" s="88" t="s">
        <v>132</v>
      </c>
    </row>
    <row r="160" spans="1:21" ht="14.25" customHeight="1" x14ac:dyDescent="0.3">
      <c r="A160" s="86">
        <v>123</v>
      </c>
      <c r="B160" s="87" t="s">
        <v>3473</v>
      </c>
      <c r="C160" s="86">
        <v>3054</v>
      </c>
      <c r="D160" s="87" t="s">
        <v>3500</v>
      </c>
      <c r="E160" s="87" t="s">
        <v>3501</v>
      </c>
      <c r="F160" s="87" t="str">
        <f>VLOOKUP(C160,'[1]UIP Submission Tracker 06.18.20'!C1486:F3536,4,FALSE)</f>
        <v>Performance Plan (Revised)</v>
      </c>
      <c r="G160" s="88" t="s">
        <v>4857</v>
      </c>
      <c r="H160" s="88" t="str">
        <f>VLOOKUP(C160,'[1]Biennial and Combined SCH'!D8:K2040,8,FALSE)</f>
        <v>Eligible for biennial submission.</v>
      </c>
      <c r="I160" s="87" t="str">
        <f>VLOOKUP(C160,'[1]UIP Submission Tracker 06.18.20'!C1486:H3542,6,FALSE)</f>
        <v>Ready for District Review</v>
      </c>
      <c r="J160" s="87"/>
      <c r="K160" s="87"/>
      <c r="L160" s="89" t="s">
        <v>362</v>
      </c>
      <c r="M160" s="88" t="s">
        <v>4529</v>
      </c>
      <c r="N160" s="88" t="s">
        <v>132</v>
      </c>
      <c r="O160" s="88">
        <v>1359</v>
      </c>
      <c r="P160" s="88" t="str">
        <f t="shared" si="4"/>
        <v>No</v>
      </c>
      <c r="Q160" s="88" t="s">
        <v>132</v>
      </c>
    </row>
    <row r="161" spans="1:21" ht="14.25" customHeight="1" x14ac:dyDescent="0.3">
      <c r="A161" s="86">
        <v>123</v>
      </c>
      <c r="B161" s="87" t="s">
        <v>3473</v>
      </c>
      <c r="C161" s="86">
        <v>7837</v>
      </c>
      <c r="D161" s="87" t="s">
        <v>3476</v>
      </c>
      <c r="E161" s="87" t="s">
        <v>3477</v>
      </c>
      <c r="F161" s="87" t="str">
        <f>VLOOKUP(C161,'[1]UIP Submission Tracker 06.18.20'!C1487:F3537,4,FALSE)</f>
        <v>Improvement Plan: Meets 95% Participation</v>
      </c>
      <c r="G161" s="88" t="s">
        <v>4859</v>
      </c>
      <c r="H161" s="88" t="str">
        <f>VLOOKUP(C161,'[1]Biennial and Combined SCH'!D10:K2042,8,FALSE)</f>
        <v>Not eligible for biennial submission; exercised biennial flexibility in 2018-19.</v>
      </c>
      <c r="I161" s="87" t="str">
        <f>VLOOKUP(C161,'[1]UIP Submission Tracker 06.18.20'!C1487:H3543,6,FALSE)</f>
        <v>In Progress</v>
      </c>
      <c r="J161" s="87"/>
      <c r="K161" s="87"/>
      <c r="L161" s="89" t="s">
        <v>362</v>
      </c>
      <c r="M161" s="89" t="s">
        <v>4527</v>
      </c>
      <c r="N161" s="89" t="s">
        <v>12</v>
      </c>
      <c r="O161" s="88">
        <v>1359</v>
      </c>
      <c r="P161" s="88" t="str">
        <f t="shared" si="4"/>
        <v>No</v>
      </c>
      <c r="Q161" s="88" t="s">
        <v>132</v>
      </c>
    </row>
    <row r="162" spans="1:21" ht="14.25" customHeight="1" x14ac:dyDescent="0.3">
      <c r="A162" s="86">
        <v>123</v>
      </c>
      <c r="B162" s="87" t="s">
        <v>3473</v>
      </c>
      <c r="C162" s="86">
        <v>7842</v>
      </c>
      <c r="D162" s="87" t="s">
        <v>3486</v>
      </c>
      <c r="E162" s="87" t="s">
        <v>3487</v>
      </c>
      <c r="F162" s="87" t="str">
        <f>VLOOKUP(C162,'[1]UIP Submission Tracker 06.18.20'!C1488:F3538,4,FALSE)</f>
        <v>Improvement Plan: Meets 95% Participation</v>
      </c>
      <c r="G162" s="88" t="s">
        <v>4859</v>
      </c>
      <c r="H162" s="88" t="str">
        <f>VLOOKUP(C162,'[1]Biennial and Combined SCH'!D9:K2041,8,FALSE)</f>
        <v>Not eligible for biennial submission.</v>
      </c>
      <c r="I162" s="87" t="str">
        <f>VLOOKUP(C162,'[1]UIP Submission Tracker 06.18.20'!C1488:H3544,6,FALSE)</f>
        <v>In Progress</v>
      </c>
      <c r="J162" s="87"/>
      <c r="K162" s="87"/>
      <c r="L162" s="89" t="s">
        <v>362</v>
      </c>
      <c r="M162" s="89" t="s">
        <v>4527</v>
      </c>
      <c r="N162" s="89" t="s">
        <v>12</v>
      </c>
      <c r="O162" s="88">
        <v>1359</v>
      </c>
      <c r="P162" s="88" t="str">
        <f t="shared" si="4"/>
        <v>No</v>
      </c>
      <c r="Q162" s="88" t="s">
        <v>132</v>
      </c>
    </row>
    <row r="163" spans="1:21" s="93" customFormat="1" ht="14.25" customHeight="1" x14ac:dyDescent="0.3">
      <c r="A163" s="86">
        <v>123</v>
      </c>
      <c r="B163" s="87" t="s">
        <v>3473</v>
      </c>
      <c r="C163" s="86">
        <v>8123</v>
      </c>
      <c r="D163" s="87" t="s">
        <v>3474</v>
      </c>
      <c r="E163" s="87" t="s">
        <v>3475</v>
      </c>
      <c r="F163" s="87" t="str">
        <f>VLOOKUP(C163,'[1]UIP Submission Tracker 06.18.20'!C1707:F3764,4,FALSE)</f>
        <v>AEC: Priority Improvement</v>
      </c>
      <c r="G163" s="88" t="s">
        <v>4859</v>
      </c>
      <c r="H163" s="88" t="str">
        <f>VLOOKUP(C163,'[1]Biennial and Combined SCH'!D104:K2136,8,FALSE)</f>
        <v>Not eligible for biennial submission.</v>
      </c>
      <c r="I163" s="87" t="str">
        <f>VLOOKUP(C163,'[1]UIP Submission Tracker 06.18.20'!C1707:H3763,6,FALSE)</f>
        <v>Submitted to CDE for Review</v>
      </c>
      <c r="J163" s="87"/>
      <c r="K163" s="87"/>
      <c r="L163" s="89" t="s">
        <v>362</v>
      </c>
      <c r="M163" s="89" t="s">
        <v>4527</v>
      </c>
      <c r="N163" s="89" t="s">
        <v>12</v>
      </c>
      <c r="O163" s="88">
        <v>1359</v>
      </c>
      <c r="P163" s="88" t="str">
        <f t="shared" si="4"/>
        <v>No</v>
      </c>
      <c r="Q163" s="88" t="s">
        <v>132</v>
      </c>
      <c r="R163" s="85"/>
      <c r="S163" s="85"/>
      <c r="T163" s="85"/>
      <c r="U163" s="85"/>
    </row>
    <row r="164" spans="1:21" ht="14.25" hidden="1" customHeight="1" x14ac:dyDescent="0.3">
      <c r="A164" s="86">
        <v>123</v>
      </c>
      <c r="B164" s="87" t="s">
        <v>3473</v>
      </c>
      <c r="C164" s="87" t="s">
        <v>87</v>
      </c>
      <c r="D164" s="87"/>
      <c r="E164" s="87" t="s">
        <v>3496</v>
      </c>
      <c r="F164" s="90" t="str">
        <f>VLOOKUP(A164,'[1]UIP Submission Tracker 06.18.20'!A1931:F2113,6,FALSE)</f>
        <v>Accredited with Improvement Plan: Meets 95% Participation (Revised)</v>
      </c>
      <c r="G164" s="88" t="s">
        <v>4859</v>
      </c>
      <c r="H164" s="88" t="str">
        <f>VLOOKUP(A164,'[1]Biennial Combined DIST'!B5:K189,10,FALSE)</f>
        <v>Not eligible for biennial submission.</v>
      </c>
      <c r="I164" s="87" t="str">
        <f>VLOOKUP(A164,'[1]UIP Submission Tracker 06.18.20'!A1931:H2113,8,FALSE)</f>
        <v>In Progress</v>
      </c>
      <c r="J164" s="87"/>
      <c r="K164" s="87"/>
      <c r="L164" s="89" t="s">
        <v>362</v>
      </c>
      <c r="M164" s="89" t="s">
        <v>4527</v>
      </c>
      <c r="N164" s="89" t="s">
        <v>12</v>
      </c>
      <c r="O164" s="88">
        <v>1359</v>
      </c>
      <c r="P164" s="88" t="str">
        <f t="shared" si="4"/>
        <v>No</v>
      </c>
      <c r="Q164" s="88" t="s">
        <v>132</v>
      </c>
    </row>
    <row r="165" spans="1:21" ht="14.25" customHeight="1" x14ac:dyDescent="0.3">
      <c r="A165" s="86">
        <v>130</v>
      </c>
      <c r="B165" s="87" t="s">
        <v>681</v>
      </c>
      <c r="C165" s="86">
        <v>16</v>
      </c>
      <c r="D165" s="87" t="s">
        <v>845</v>
      </c>
      <c r="E165" s="87" t="s">
        <v>846</v>
      </c>
      <c r="F165" s="87" t="str">
        <f>VLOOKUP(C165,'[1]UIP Submission Tracker 06.18.20'!C413:F2286,4,FALSE)</f>
        <v>Performance Plan: Low Participation</v>
      </c>
      <c r="G165" s="88" t="s">
        <v>4859</v>
      </c>
      <c r="H165" s="88" t="str">
        <f>VLOOKUP(C165,'[1]Biennial and Combined SCH'!D36:K2068,8,FALSE)</f>
        <v>Not eligible for biennial submission; exercised biennial flexibility in 2018-19.</v>
      </c>
      <c r="I165" s="87" t="s">
        <v>3924</v>
      </c>
      <c r="J165" s="87"/>
      <c r="K165" s="87"/>
      <c r="L165" s="89" t="s">
        <v>3365</v>
      </c>
      <c r="M165" s="89" t="s">
        <v>4527</v>
      </c>
      <c r="N165" s="89" t="s">
        <v>12</v>
      </c>
      <c r="O165" s="88">
        <v>56172</v>
      </c>
      <c r="P165" s="88" t="str">
        <f t="shared" si="4"/>
        <v>No</v>
      </c>
      <c r="Q165" s="88" t="s">
        <v>132</v>
      </c>
    </row>
    <row r="166" spans="1:21" ht="14.25" customHeight="1" x14ac:dyDescent="0.3">
      <c r="A166" s="86">
        <v>130</v>
      </c>
      <c r="B166" s="87" t="s">
        <v>681</v>
      </c>
      <c r="C166" s="86">
        <v>18</v>
      </c>
      <c r="D166" s="87" t="s">
        <v>873</v>
      </c>
      <c r="E166" s="87" t="s">
        <v>874</v>
      </c>
      <c r="F166" s="87" t="str">
        <f>VLOOKUP(C166,'[1]UIP Submission Tracker 06.18.20'!C428:F2301,4,FALSE)</f>
        <v>Performance Plan: Low Participation</v>
      </c>
      <c r="G166" s="88" t="s">
        <v>4859</v>
      </c>
      <c r="H166" s="88" t="str">
        <f>VLOOKUP(C166,'[1]Biennial and Combined SCH'!D49:K2081,8,FALSE)</f>
        <v>Not eligible for biennial submission; exercised biennial flexibility in 2018-19.</v>
      </c>
      <c r="I166" s="87" t="str">
        <f>VLOOKUP(C166,'[1]UIP Submission Tracker 06.18.20'!C428:H2484,6,FALSE)</f>
        <v>Ready for District Review</v>
      </c>
      <c r="J166" s="87"/>
      <c r="K166" s="87"/>
      <c r="L166" s="89" t="s">
        <v>3365</v>
      </c>
      <c r="M166" s="88" t="s">
        <v>4527</v>
      </c>
      <c r="N166" s="89" t="s">
        <v>12</v>
      </c>
      <c r="O166" s="88">
        <v>56172</v>
      </c>
      <c r="P166" s="88" t="str">
        <f t="shared" si="4"/>
        <v>No</v>
      </c>
      <c r="Q166" s="88" t="s">
        <v>132</v>
      </c>
    </row>
    <row r="167" spans="1:21" ht="14.25" customHeight="1" x14ac:dyDescent="0.3">
      <c r="A167" s="86">
        <v>130</v>
      </c>
      <c r="B167" s="87" t="s">
        <v>681</v>
      </c>
      <c r="C167" s="86">
        <v>102</v>
      </c>
      <c r="D167" s="87" t="s">
        <v>793</v>
      </c>
      <c r="E167" s="87" t="s">
        <v>794</v>
      </c>
      <c r="F167" s="87" t="str">
        <f>VLOOKUP(C167,'[1]UIP Submission Tracker 06.18.20'!C2:F2052,4,FALSE)</f>
        <v>Performance Plan: Meets 95% Participation</v>
      </c>
      <c r="G167" s="88" t="s">
        <v>4859</v>
      </c>
      <c r="H167" s="88" t="str">
        <f>VLOOKUP(C167,'[1]Biennial and Combined SCH'!D41:K2073,8,FALSE)</f>
        <v>Not eligible for biennial submission; exercised biennial flexibility in 2018-19.</v>
      </c>
      <c r="I167" s="87" t="s">
        <v>3924</v>
      </c>
      <c r="J167" s="87"/>
      <c r="K167" s="87"/>
      <c r="L167" s="89" t="s">
        <v>3365</v>
      </c>
      <c r="M167" s="89" t="s">
        <v>4527</v>
      </c>
      <c r="N167" s="89" t="s">
        <v>12</v>
      </c>
      <c r="O167" s="88">
        <v>56172</v>
      </c>
      <c r="P167" s="88" t="str">
        <f t="shared" si="4"/>
        <v>No</v>
      </c>
      <c r="Q167" s="88" t="s">
        <v>132</v>
      </c>
    </row>
    <row r="168" spans="1:21" ht="14.25" customHeight="1" x14ac:dyDescent="0.3">
      <c r="A168" s="86">
        <v>130</v>
      </c>
      <c r="B168" s="87" t="s">
        <v>681</v>
      </c>
      <c r="C168" s="86">
        <v>141</v>
      </c>
      <c r="D168" s="87" t="s">
        <v>899</v>
      </c>
      <c r="E168" s="87" t="s">
        <v>900</v>
      </c>
      <c r="F168" s="87" t="str">
        <f>VLOOKUP(C168,'[1]UIP Submission Tracker 06.18.20'!C441:F2314,4,FALSE)</f>
        <v>Performance Plan: Low Participation</v>
      </c>
      <c r="G168" s="88" t="s">
        <v>4859</v>
      </c>
      <c r="H168" s="88" t="str">
        <f>VLOOKUP(C168,'[1]Biennial and Combined SCH'!D61:K2093,8,FALSE)</f>
        <v>Not eligible for biennial submission; exercised biennial flexibility in 2018-19.</v>
      </c>
      <c r="I168" s="87" t="str">
        <f>VLOOKUP(C168,'[1]UIP Submission Tracker 06.18.20'!C441:H2497,6,FALSE)</f>
        <v>Ready for District Review</v>
      </c>
      <c r="J168" s="87"/>
      <c r="K168" s="87"/>
      <c r="L168" s="89" t="s">
        <v>3365</v>
      </c>
      <c r="M168" s="88" t="s">
        <v>4527</v>
      </c>
      <c r="N168" s="89" t="s">
        <v>12</v>
      </c>
      <c r="O168" s="88">
        <v>56172</v>
      </c>
      <c r="P168" s="88" t="str">
        <f t="shared" si="4"/>
        <v>No</v>
      </c>
      <c r="Q168" s="88" t="s">
        <v>132</v>
      </c>
    </row>
    <row r="169" spans="1:21" ht="14.25" customHeight="1" x14ac:dyDescent="0.3">
      <c r="A169" s="86">
        <v>130</v>
      </c>
      <c r="B169" s="87" t="s">
        <v>681</v>
      </c>
      <c r="C169" s="86">
        <v>188</v>
      </c>
      <c r="D169" s="87" t="s">
        <v>825</v>
      </c>
      <c r="E169" s="87" t="s">
        <v>826</v>
      </c>
      <c r="F169" s="87" t="str">
        <f>VLOOKUP(C169,'[1]UIP Submission Tracker 06.18.20'!C62:F2112,4,FALSE)</f>
        <v>Performance Plan (New School: Rating determined by district)</v>
      </c>
      <c r="G169" s="88" t="s">
        <v>4857</v>
      </c>
      <c r="H169" s="88" t="str">
        <f>VLOOKUP(C169,'[1]Biennial and Combined SCH'!D71:K2103,8,FALSE)</f>
        <v>Eligible for biennial submission.</v>
      </c>
      <c r="I169" s="87" t="str">
        <f>VLOOKUP(C169,'[1]UIP Submission Tracker 06.18.20'!C62:H2118,6,FALSE)</f>
        <v>In Progress</v>
      </c>
      <c r="J169" s="87"/>
      <c r="K169" s="87"/>
      <c r="L169" s="94" t="s">
        <v>758</v>
      </c>
      <c r="M169" s="88" t="s">
        <v>4529</v>
      </c>
      <c r="N169" s="88" t="s">
        <v>132</v>
      </c>
      <c r="O169" s="88">
        <f>VLOOKUP(A169,[1]Data!C4:E191,3,FALSE)</f>
        <v>56172</v>
      </c>
      <c r="P169" s="88" t="str">
        <f t="shared" si="4"/>
        <v>No</v>
      </c>
      <c r="Q169" s="88" t="s">
        <v>132</v>
      </c>
    </row>
    <row r="170" spans="1:21" ht="14.25" customHeight="1" x14ac:dyDescent="0.3">
      <c r="A170" s="86">
        <v>130</v>
      </c>
      <c r="B170" s="87" t="s">
        <v>681</v>
      </c>
      <c r="C170" s="86">
        <v>242</v>
      </c>
      <c r="D170" s="87" t="s">
        <v>795</v>
      </c>
      <c r="E170" s="87" t="s">
        <v>796</v>
      </c>
      <c r="F170" s="87" t="str">
        <f>VLOOKUP(C170,'[1]UIP Submission Tracker 06.18.20'!C388:F2261,4,FALSE)</f>
        <v>Performance Plan: Meets 95% Participation</v>
      </c>
      <c r="G170" s="88" t="s">
        <v>4859</v>
      </c>
      <c r="H170" s="88" t="str">
        <f>VLOOKUP(C170,'[1]Biennial and Combined SCH'!D15:K2047,8,FALSE)</f>
        <v>Not eligible for biennial submission; exercised biennial flexibility in 2018-19.</v>
      </c>
      <c r="I170" s="87" t="s">
        <v>3924</v>
      </c>
      <c r="J170" s="87"/>
      <c r="K170" s="87"/>
      <c r="L170" s="89" t="s">
        <v>3365</v>
      </c>
      <c r="M170" s="89" t="s">
        <v>4527</v>
      </c>
      <c r="N170" s="89" t="s">
        <v>12</v>
      </c>
      <c r="O170" s="88">
        <v>56172</v>
      </c>
      <c r="P170" s="88" t="str">
        <f t="shared" si="4"/>
        <v>No</v>
      </c>
      <c r="Q170" s="88" t="s">
        <v>132</v>
      </c>
    </row>
    <row r="171" spans="1:21" ht="14.25" customHeight="1" x14ac:dyDescent="0.3">
      <c r="A171" s="86">
        <v>130</v>
      </c>
      <c r="B171" s="87" t="s">
        <v>681</v>
      </c>
      <c r="C171" s="86">
        <v>243</v>
      </c>
      <c r="D171" s="87" t="s">
        <v>829</v>
      </c>
      <c r="E171" s="87" t="s">
        <v>830</v>
      </c>
      <c r="F171" s="87" t="str">
        <f>VLOOKUP(C171,'[1]UIP Submission Tracker 06.18.20'!C405:F2278,4,FALSE)</f>
        <v>Performance Plan: Meets 95% Participation</v>
      </c>
      <c r="G171" s="88" t="s">
        <v>4859</v>
      </c>
      <c r="H171" s="88" t="str">
        <f>VLOOKUP(C171,'[1]Biennial and Combined SCH'!D30:K2062,8,FALSE)</f>
        <v>Not eligible for biennial submission; exercised biennial flexibility in 2018-19.</v>
      </c>
      <c r="I171" s="87" t="s">
        <v>3924</v>
      </c>
      <c r="J171" s="87"/>
      <c r="K171" s="87"/>
      <c r="L171" s="89" t="s">
        <v>3365</v>
      </c>
      <c r="M171" s="89" t="s">
        <v>4527</v>
      </c>
      <c r="N171" s="89" t="s">
        <v>12</v>
      </c>
      <c r="O171" s="88">
        <v>56172</v>
      </c>
      <c r="P171" s="88" t="str">
        <f t="shared" si="4"/>
        <v>No</v>
      </c>
      <c r="Q171" s="88" t="s">
        <v>132</v>
      </c>
    </row>
    <row r="172" spans="1:21" ht="14.25" customHeight="1" x14ac:dyDescent="0.3">
      <c r="A172" s="86">
        <v>130</v>
      </c>
      <c r="B172" s="87" t="s">
        <v>681</v>
      </c>
      <c r="C172" s="86">
        <v>348</v>
      </c>
      <c r="D172" s="87" t="s">
        <v>756</v>
      </c>
      <c r="E172" s="87" t="s">
        <v>757</v>
      </c>
      <c r="F172" s="87" t="str">
        <f>VLOOKUP(C172,'[1]UIP Submission Tracker 06.18.20'!C389:F2262,4,FALSE)</f>
        <v>Improvement Plan: Meets 95% Participation</v>
      </c>
      <c r="G172" s="88" t="s">
        <v>4859</v>
      </c>
      <c r="H172" s="88" t="str">
        <f>VLOOKUP(C172,'[1]Biennial and Combined SCH'!D16:K2048,8,FALSE)</f>
        <v>Not eligible for biennial submission.</v>
      </c>
      <c r="I172" s="87" t="s">
        <v>3924</v>
      </c>
      <c r="J172" s="87"/>
      <c r="K172" s="87"/>
      <c r="L172" s="89" t="s">
        <v>3365</v>
      </c>
      <c r="M172" s="89" t="s">
        <v>4527</v>
      </c>
      <c r="N172" s="89" t="s">
        <v>12</v>
      </c>
      <c r="O172" s="88">
        <v>56172</v>
      </c>
      <c r="P172" s="88" t="str">
        <f t="shared" si="4"/>
        <v>No</v>
      </c>
      <c r="Q172" s="88" t="s">
        <v>132</v>
      </c>
    </row>
    <row r="173" spans="1:21" ht="14.25" customHeight="1" x14ac:dyDescent="0.3">
      <c r="A173" s="86">
        <v>130</v>
      </c>
      <c r="B173" s="87" t="s">
        <v>681</v>
      </c>
      <c r="C173" s="86">
        <v>442</v>
      </c>
      <c r="D173" s="87" t="s">
        <v>799</v>
      </c>
      <c r="E173" s="87" t="s">
        <v>800</v>
      </c>
      <c r="F173" s="87" t="str">
        <f>VLOOKUP(C173,'[1]UIP Submission Tracker 06.18.20'!C390:F2263,4,FALSE)</f>
        <v>Performance Plan: Meets 95% Participation</v>
      </c>
      <c r="G173" s="88" t="s">
        <v>4857</v>
      </c>
      <c r="H173" s="88" t="str">
        <f>VLOOKUP(C173,'[1]Biennial and Combined SCH'!D17:K2049,8,FALSE)</f>
        <v>Eligible for biennial submission.</v>
      </c>
      <c r="I173" s="87" t="s">
        <v>3924</v>
      </c>
      <c r="J173" s="87"/>
      <c r="K173" s="87"/>
      <c r="L173" s="89"/>
      <c r="M173" s="89" t="s">
        <v>4529</v>
      </c>
      <c r="N173" s="88" t="s">
        <v>132</v>
      </c>
      <c r="O173" s="88">
        <v>56172</v>
      </c>
      <c r="P173" s="88" t="str">
        <f t="shared" si="4"/>
        <v>No</v>
      </c>
      <c r="Q173" s="88" t="s">
        <v>132</v>
      </c>
    </row>
    <row r="174" spans="1:21" ht="14.25" customHeight="1" x14ac:dyDescent="0.3">
      <c r="A174" s="86">
        <v>130</v>
      </c>
      <c r="B174" s="87" t="s">
        <v>681</v>
      </c>
      <c r="C174" s="86">
        <v>714</v>
      </c>
      <c r="D174" s="87" t="s">
        <v>801</v>
      </c>
      <c r="E174" s="87" t="s">
        <v>802</v>
      </c>
      <c r="F174" s="87" t="str">
        <f>VLOOKUP(C174,'[1]UIP Submission Tracker 06.18.20'!C391:F2264,4,FALSE)</f>
        <v>Performance Plan: Meets 95% Participation</v>
      </c>
      <c r="G174" s="88" t="s">
        <v>4859</v>
      </c>
      <c r="H174" s="88" t="str">
        <f>VLOOKUP(C174,'[1]Biennial and Combined SCH'!D18:K2050,8,FALSE)</f>
        <v>Not eligible for biennial submission; exercised biennial flexibility in 2018-19.</v>
      </c>
      <c r="I174" s="87" t="s">
        <v>3924</v>
      </c>
      <c r="J174" s="87"/>
      <c r="K174" s="87"/>
      <c r="L174" s="89" t="s">
        <v>3365</v>
      </c>
      <c r="M174" s="89" t="s">
        <v>4527</v>
      </c>
      <c r="N174" s="89" t="s">
        <v>12</v>
      </c>
      <c r="O174" s="88">
        <v>56172</v>
      </c>
      <c r="P174" s="88" t="str">
        <f t="shared" si="4"/>
        <v>No</v>
      </c>
      <c r="Q174" s="88" t="s">
        <v>132</v>
      </c>
    </row>
    <row r="175" spans="1:21" ht="14.25" customHeight="1" x14ac:dyDescent="0.3">
      <c r="A175" s="86">
        <v>130</v>
      </c>
      <c r="B175" s="87" t="s">
        <v>681</v>
      </c>
      <c r="C175" s="86">
        <v>1155</v>
      </c>
      <c r="D175" s="87" t="s">
        <v>805</v>
      </c>
      <c r="E175" s="87" t="s">
        <v>806</v>
      </c>
      <c r="F175" s="87" t="str">
        <f>VLOOKUP(C175,'[1]UIP Submission Tracker 06.18.20'!C393:F2266,4,FALSE)</f>
        <v>Performance Plan: Low Participation</v>
      </c>
      <c r="G175" s="88" t="s">
        <v>4859</v>
      </c>
      <c r="H175" s="88" t="str">
        <f>VLOOKUP(C175,'[1]Biennial and Combined SCH'!D20:K2052,8,FALSE)</f>
        <v>Not eligible for biennial submission; exercised biennial flexibility in 2018-19.</v>
      </c>
      <c r="I175" s="87" t="str">
        <f>VLOOKUP(C175,'[1]UIP Submission Tracker 06.18.20'!C393:H2449,6,FALSE)</f>
        <v>Submitted to CDE for Review</v>
      </c>
      <c r="J175" s="87"/>
      <c r="K175" s="87"/>
      <c r="L175" s="89" t="s">
        <v>3365</v>
      </c>
      <c r="M175" s="88" t="s">
        <v>4527</v>
      </c>
      <c r="N175" s="89" t="s">
        <v>12</v>
      </c>
      <c r="O175" s="88">
        <v>56172</v>
      </c>
      <c r="P175" s="88" t="str">
        <f t="shared" si="4"/>
        <v>No</v>
      </c>
      <c r="Q175" s="88" t="s">
        <v>132</v>
      </c>
    </row>
    <row r="176" spans="1:21" ht="14.25" customHeight="1" x14ac:dyDescent="0.3">
      <c r="A176" s="86">
        <v>130</v>
      </c>
      <c r="B176" s="87" t="s">
        <v>681</v>
      </c>
      <c r="C176" s="86">
        <v>1273</v>
      </c>
      <c r="D176" s="87" t="s">
        <v>809</v>
      </c>
      <c r="E176" s="87" t="s">
        <v>810</v>
      </c>
      <c r="F176" s="87" t="str">
        <f>VLOOKUP(C176,'[1]UIP Submission Tracker 06.18.20'!C395:F2268,4,FALSE)</f>
        <v>Performance Plan: Meets 95% Participation</v>
      </c>
      <c r="G176" s="88" t="s">
        <v>4859</v>
      </c>
      <c r="H176" s="88" t="str">
        <f>VLOOKUP(C176,'[1]Biennial and Combined SCH'!D22:K2054,8,FALSE)</f>
        <v>Not eligible for biennial submission; exercised biennial flexibility in 2018-19.</v>
      </c>
      <c r="I176" s="87" t="str">
        <f>VLOOKUP(C176,'[1]UIP Submission Tracker 06.18.20'!C395:H2451,6,FALSE)</f>
        <v>Ready for District Review</v>
      </c>
      <c r="J176" s="87"/>
      <c r="K176" s="87"/>
      <c r="L176" s="89" t="s">
        <v>3365</v>
      </c>
      <c r="M176" s="88" t="s">
        <v>4527</v>
      </c>
      <c r="N176" s="89" t="s">
        <v>12</v>
      </c>
      <c r="O176" s="88">
        <f>VLOOKUP(A176,[1]Data!C15:E202,3,FALSE)</f>
        <v>56172</v>
      </c>
      <c r="P176" s="88" t="str">
        <f t="shared" si="4"/>
        <v>No</v>
      </c>
      <c r="Q176" s="88" t="s">
        <v>132</v>
      </c>
    </row>
    <row r="177" spans="1:21" ht="14.25" customHeight="1" x14ac:dyDescent="0.3">
      <c r="A177" s="86">
        <v>130</v>
      </c>
      <c r="B177" s="87" t="s">
        <v>681</v>
      </c>
      <c r="C177" s="86">
        <v>1429</v>
      </c>
      <c r="D177" s="87" t="s">
        <v>817</v>
      </c>
      <c r="E177" s="87" t="s">
        <v>818</v>
      </c>
      <c r="F177" s="87" t="str">
        <f>VLOOKUP(C177,'[1]UIP Submission Tracker 06.18.20'!C58:F2108,4,FALSE)</f>
        <v>Performance Plan (New School: Rating determined by district)</v>
      </c>
      <c r="G177" s="88" t="s">
        <v>4857</v>
      </c>
      <c r="H177" s="88" t="str">
        <f>VLOOKUP(C177,'[1]Biennial and Combined SCH'!D70:K2102,8,FALSE)</f>
        <v>Eligible for biennial submission.</v>
      </c>
      <c r="I177" s="87" t="s">
        <v>3924</v>
      </c>
      <c r="J177" s="87"/>
      <c r="K177" s="87"/>
      <c r="L177" s="89"/>
      <c r="M177" s="89" t="s">
        <v>4529</v>
      </c>
      <c r="N177" s="88" t="s">
        <v>132</v>
      </c>
      <c r="O177" s="88">
        <v>56172</v>
      </c>
      <c r="P177" s="88" t="str">
        <f t="shared" si="4"/>
        <v>No</v>
      </c>
      <c r="Q177" s="88" t="s">
        <v>132</v>
      </c>
    </row>
    <row r="178" spans="1:21" ht="14.25" customHeight="1" x14ac:dyDescent="0.3">
      <c r="A178" s="86">
        <v>130</v>
      </c>
      <c r="B178" s="87" t="s">
        <v>681</v>
      </c>
      <c r="C178" s="86">
        <v>1510</v>
      </c>
      <c r="D178" s="87" t="s">
        <v>811</v>
      </c>
      <c r="E178" s="87" t="s">
        <v>812</v>
      </c>
      <c r="F178" s="87" t="str">
        <f>VLOOKUP(C178,'[1]UIP Submission Tracker 06.18.20'!C396:F2269,4,FALSE)</f>
        <v>Performance Plan: Low Participation</v>
      </c>
      <c r="G178" s="88" t="s">
        <v>4859</v>
      </c>
      <c r="H178" s="88" t="str">
        <f>VLOOKUP(C178,'[1]Biennial and Combined SCH'!D23:K2055,8,FALSE)</f>
        <v>Not eligible for biennial submission; exercised biennial flexibility in 2018-19.</v>
      </c>
      <c r="I178" s="87" t="str">
        <f>VLOOKUP(C178,'[1]UIP Submission Tracker 06.18.20'!C396:H2452,6,FALSE)</f>
        <v>Ready for District Review</v>
      </c>
      <c r="J178" s="87"/>
      <c r="K178" s="87"/>
      <c r="L178" s="89" t="s">
        <v>3365</v>
      </c>
      <c r="M178" s="88" t="s">
        <v>4527</v>
      </c>
      <c r="N178" s="89" t="s">
        <v>12</v>
      </c>
      <c r="O178" s="88">
        <v>56172</v>
      </c>
      <c r="P178" s="88" t="str">
        <f t="shared" si="4"/>
        <v>No</v>
      </c>
      <c r="Q178" s="88" t="s">
        <v>132</v>
      </c>
    </row>
    <row r="179" spans="1:21" ht="14.25" customHeight="1" x14ac:dyDescent="0.3">
      <c r="A179" s="86">
        <v>130</v>
      </c>
      <c r="B179" s="87" t="s">
        <v>681</v>
      </c>
      <c r="C179" s="86">
        <v>1551</v>
      </c>
      <c r="D179" s="87" t="s">
        <v>813</v>
      </c>
      <c r="E179" s="87" t="s">
        <v>814</v>
      </c>
      <c r="F179" s="87" t="str">
        <f>VLOOKUP(C179,'[1]UIP Submission Tracker 06.18.20'!C397:F2270,4,FALSE)</f>
        <v>Performance Plan: Low Participation</v>
      </c>
      <c r="G179" s="88" t="s">
        <v>4859</v>
      </c>
      <c r="H179" s="88" t="str">
        <f>VLOOKUP(C179,'[1]Biennial and Combined SCH'!D24:K2056,8,FALSE)</f>
        <v>Not eligible for biennial submission; exercised biennial flexibility in 2018-19.</v>
      </c>
      <c r="I179" s="87" t="s">
        <v>3924</v>
      </c>
      <c r="J179" s="87"/>
      <c r="K179" s="87"/>
      <c r="L179" s="89" t="s">
        <v>3365</v>
      </c>
      <c r="M179" s="89" t="s">
        <v>4527</v>
      </c>
      <c r="N179" s="89" t="s">
        <v>12</v>
      </c>
      <c r="O179" s="88">
        <v>56172</v>
      </c>
      <c r="P179" s="88" t="str">
        <f t="shared" si="4"/>
        <v>No</v>
      </c>
      <c r="Q179" s="88" t="s">
        <v>132</v>
      </c>
    </row>
    <row r="180" spans="1:21" ht="14.25" customHeight="1" x14ac:dyDescent="0.3">
      <c r="A180" s="86">
        <v>130</v>
      </c>
      <c r="B180" s="87" t="s">
        <v>681</v>
      </c>
      <c r="C180" s="86">
        <v>1566</v>
      </c>
      <c r="D180" s="87" t="s">
        <v>807</v>
      </c>
      <c r="E180" s="87" t="s">
        <v>808</v>
      </c>
      <c r="F180" s="87" t="str">
        <f>VLOOKUP(C180,'[1]UIP Submission Tracker 06.18.20'!C394:F2267,4,FALSE)</f>
        <v>Performance Plan: Low Participation</v>
      </c>
      <c r="G180" s="88" t="s">
        <v>4859</v>
      </c>
      <c r="H180" s="88" t="str">
        <f>VLOOKUP(C180,'[1]Biennial and Combined SCH'!D21:K2053,8,FALSE)</f>
        <v>Not eligible for biennial submission; exercised biennial flexibility in 2018-19.</v>
      </c>
      <c r="I180" s="87" t="s">
        <v>3924</v>
      </c>
      <c r="J180" s="87"/>
      <c r="K180" s="87"/>
      <c r="L180" s="89" t="s">
        <v>3365</v>
      </c>
      <c r="M180" s="89" t="s">
        <v>4527</v>
      </c>
      <c r="N180" s="89" t="s">
        <v>12</v>
      </c>
      <c r="O180" s="88">
        <v>56172</v>
      </c>
      <c r="P180" s="88" t="str">
        <f t="shared" si="4"/>
        <v>No</v>
      </c>
      <c r="Q180" s="88" t="s">
        <v>132</v>
      </c>
    </row>
    <row r="181" spans="1:21" ht="14.25" customHeight="1" x14ac:dyDescent="0.3">
      <c r="A181" s="86">
        <v>130</v>
      </c>
      <c r="B181" s="87" t="s">
        <v>681</v>
      </c>
      <c r="C181" s="86">
        <v>1568</v>
      </c>
      <c r="D181" s="87" t="s">
        <v>917</v>
      </c>
      <c r="E181" s="87" t="s">
        <v>918</v>
      </c>
      <c r="F181" s="87" t="str">
        <f>VLOOKUP(C181,'[1]UIP Submission Tracker 06.18.20'!C450:F2323,4,FALSE)</f>
        <v>Performance Plan: Low Participation</v>
      </c>
      <c r="G181" s="88" t="s">
        <v>4859</v>
      </c>
      <c r="H181" s="88" t="str">
        <f>VLOOKUP(C181,'[1]Biennial and Combined SCH'!D70:K2102,8,FALSE)</f>
        <v>Not eligible for biennial submission; exercised biennial flexibility in 2018-19.</v>
      </c>
      <c r="I181" s="87" t="str">
        <f>VLOOKUP(C181,'[1]UIP Submission Tracker 06.18.20'!C450:H2506,6,FALSE)</f>
        <v>Ready for District Review</v>
      </c>
      <c r="J181" s="87"/>
      <c r="K181" s="87"/>
      <c r="L181" s="89" t="s">
        <v>3365</v>
      </c>
      <c r="M181" s="88" t="s">
        <v>4527</v>
      </c>
      <c r="N181" s="89" t="s">
        <v>12</v>
      </c>
      <c r="O181" s="88">
        <v>56172</v>
      </c>
      <c r="P181" s="88" t="str">
        <f t="shared" si="4"/>
        <v>No</v>
      </c>
      <c r="Q181" s="88" t="s">
        <v>132</v>
      </c>
    </row>
    <row r="182" spans="1:21" ht="14.25" customHeight="1" x14ac:dyDescent="0.3">
      <c r="A182" s="86">
        <v>130</v>
      </c>
      <c r="B182" s="87" t="s">
        <v>681</v>
      </c>
      <c r="C182" s="86">
        <v>1570</v>
      </c>
      <c r="D182" s="87" t="s">
        <v>819</v>
      </c>
      <c r="E182" s="87" t="s">
        <v>820</v>
      </c>
      <c r="F182" s="87" t="str">
        <f>VLOOKUP(C182,'[1]UIP Submission Tracker 06.18.20'!C400:F2273,4,FALSE)</f>
        <v>Performance Plan: Low Participation</v>
      </c>
      <c r="G182" s="88" t="s">
        <v>4859</v>
      </c>
      <c r="H182" s="88" t="str">
        <f>VLOOKUP(C182,'[1]Biennial and Combined SCH'!D26:K2058,8,FALSE)</f>
        <v>Not eligible for biennial submission; exercised biennial flexibility in 2018-19.</v>
      </c>
      <c r="I182" s="87" t="s">
        <v>3924</v>
      </c>
      <c r="J182" s="87"/>
      <c r="K182" s="87"/>
      <c r="L182" s="89" t="s">
        <v>3365</v>
      </c>
      <c r="M182" s="89" t="s">
        <v>4527</v>
      </c>
      <c r="N182" s="89" t="s">
        <v>12</v>
      </c>
      <c r="O182" s="88">
        <v>56172</v>
      </c>
      <c r="P182" s="88" t="str">
        <f t="shared" si="4"/>
        <v>No</v>
      </c>
      <c r="Q182" s="88" t="s">
        <v>132</v>
      </c>
    </row>
    <row r="183" spans="1:21" ht="14.25" customHeight="1" x14ac:dyDescent="0.3">
      <c r="A183" s="86">
        <v>130</v>
      </c>
      <c r="B183" s="87" t="s">
        <v>681</v>
      </c>
      <c r="C183" s="86">
        <v>1571</v>
      </c>
      <c r="D183" s="87" t="s">
        <v>815</v>
      </c>
      <c r="E183" s="87" t="s">
        <v>816</v>
      </c>
      <c r="F183" s="87" t="str">
        <f>VLOOKUP(C183,'[1]UIP Submission Tracker 06.18.20'!C398:F2271,4,FALSE)</f>
        <v>Performance Plan: Meets 95% Participation</v>
      </c>
      <c r="G183" s="88" t="s">
        <v>4859</v>
      </c>
      <c r="H183" s="88" t="str">
        <f>VLOOKUP(C183,'[1]Biennial and Combined SCH'!D25:K2057,8,FALSE)</f>
        <v>Not eligible for biennial submission; exercised biennial flexibility in 2018-19.</v>
      </c>
      <c r="I183" s="87" t="str">
        <f>VLOOKUP(C183,'[1]UIP Submission Tracker 06.18.20'!C398:H2454,6,FALSE)</f>
        <v>In Progress</v>
      </c>
      <c r="J183" s="87"/>
      <c r="K183" s="87"/>
      <c r="L183" s="89" t="s">
        <v>3365</v>
      </c>
      <c r="M183" s="89" t="s">
        <v>4527</v>
      </c>
      <c r="N183" s="89" t="s">
        <v>12</v>
      </c>
      <c r="O183" s="88">
        <f>VLOOKUP(A183,[1]Data!C5:E192,3,FALSE)</f>
        <v>56172</v>
      </c>
      <c r="P183" s="88" t="str">
        <f t="shared" si="4"/>
        <v>No</v>
      </c>
      <c r="Q183" s="88" t="s">
        <v>132</v>
      </c>
    </row>
    <row r="184" spans="1:21" ht="14.25" customHeight="1" x14ac:dyDescent="0.3">
      <c r="A184" s="86">
        <v>130</v>
      </c>
      <c r="B184" s="87" t="s">
        <v>681</v>
      </c>
      <c r="C184" s="86">
        <v>1572</v>
      </c>
      <c r="D184" s="87" t="s">
        <v>45</v>
      </c>
      <c r="E184" s="87" t="s">
        <v>46</v>
      </c>
      <c r="F184" s="87" t="str">
        <f>VLOOKUP(C184,'[1]UIP Submission Tracker 06.18.20'!C419:F2292,4,FALSE)</f>
        <v>Performance Plan: Low Participation</v>
      </c>
      <c r="G184" s="88" t="s">
        <v>4859</v>
      </c>
      <c r="H184" s="88" t="str">
        <f>VLOOKUP(C184,'[1]Biennial and Combined SCH'!D41:K2073,8,FALSE)</f>
        <v>Not eligible for biennial submission; exercised biennial flexibility in 2018-19.</v>
      </c>
      <c r="I184" s="87" t="str">
        <f>VLOOKUP(C184,'[1]UIP Submission Tracker 06.18.20'!C419:H2475,6,FALSE)</f>
        <v>Ready for District Review</v>
      </c>
      <c r="J184" s="87"/>
      <c r="K184" s="87"/>
      <c r="L184" s="89" t="s">
        <v>3365</v>
      </c>
      <c r="M184" s="88" t="s">
        <v>4527</v>
      </c>
      <c r="N184" s="89" t="s">
        <v>12</v>
      </c>
      <c r="O184" s="88">
        <v>56172</v>
      </c>
      <c r="P184" s="88" t="str">
        <f t="shared" si="4"/>
        <v>No</v>
      </c>
      <c r="Q184" s="88" t="s">
        <v>132</v>
      </c>
    </row>
    <row r="185" spans="1:21" ht="14.25" customHeight="1" x14ac:dyDescent="0.3">
      <c r="A185" s="86">
        <v>130</v>
      </c>
      <c r="B185" s="87" t="s">
        <v>681</v>
      </c>
      <c r="C185" s="86">
        <v>1574</v>
      </c>
      <c r="D185" s="87" t="s">
        <v>821</v>
      </c>
      <c r="E185" s="87" t="s">
        <v>822</v>
      </c>
      <c r="F185" s="87" t="str">
        <f>VLOOKUP(C185,'[1]UIP Submission Tracker 06.18.20'!C401:F2274,4,FALSE)</f>
        <v>Performance Plan: Low Participation</v>
      </c>
      <c r="G185" s="88" t="s">
        <v>4859</v>
      </c>
      <c r="H185" s="88" t="str">
        <f>VLOOKUP(C185,'[1]Biennial and Combined SCH'!D27:K2059,8,FALSE)</f>
        <v>Not eligible for biennial submission; exercised biennial flexibility in 2018-19.</v>
      </c>
      <c r="I185" s="87" t="s">
        <v>3924</v>
      </c>
      <c r="J185" s="87"/>
      <c r="K185" s="87"/>
      <c r="L185" s="89" t="s">
        <v>3365</v>
      </c>
      <c r="M185" s="89" t="s">
        <v>4527</v>
      </c>
      <c r="N185" s="89" t="s">
        <v>12</v>
      </c>
      <c r="O185" s="88">
        <v>56172</v>
      </c>
      <c r="P185" s="88" t="str">
        <f t="shared" si="4"/>
        <v>No</v>
      </c>
      <c r="Q185" s="88" t="s">
        <v>132</v>
      </c>
    </row>
    <row r="186" spans="1:21" ht="14.25" customHeight="1" x14ac:dyDescent="0.3">
      <c r="A186" s="86">
        <v>130</v>
      </c>
      <c r="B186" s="87" t="s">
        <v>681</v>
      </c>
      <c r="C186" s="86">
        <v>1614</v>
      </c>
      <c r="D186" s="87" t="s">
        <v>823</v>
      </c>
      <c r="E186" s="87" t="s">
        <v>824</v>
      </c>
      <c r="F186" s="87" t="str">
        <f>VLOOKUP(C186,'[1]UIP Submission Tracker 06.18.20'!C402:F2275,4,FALSE)</f>
        <v>Performance Plan: Low Participation</v>
      </c>
      <c r="G186" s="88" t="s">
        <v>4857</v>
      </c>
      <c r="H186" s="88" t="str">
        <f>VLOOKUP(C186,'[1]Biennial and Combined SCH'!D28:K2060,8,FALSE)</f>
        <v>Eligible for biennial submission.</v>
      </c>
      <c r="I186" s="87" t="s">
        <v>3924</v>
      </c>
      <c r="J186" s="87"/>
      <c r="K186" s="87"/>
      <c r="L186" s="89"/>
      <c r="M186" s="89" t="s">
        <v>4529</v>
      </c>
      <c r="N186" s="88" t="s">
        <v>132</v>
      </c>
      <c r="O186" s="88">
        <v>56172</v>
      </c>
      <c r="P186" s="88" t="str">
        <f t="shared" si="4"/>
        <v>No</v>
      </c>
      <c r="Q186" s="88" t="s">
        <v>132</v>
      </c>
    </row>
    <row r="187" spans="1:21" ht="14.25" customHeight="1" x14ac:dyDescent="0.3">
      <c r="A187" s="86">
        <v>130</v>
      </c>
      <c r="B187" s="87" t="s">
        <v>681</v>
      </c>
      <c r="C187" s="86">
        <v>1916</v>
      </c>
      <c r="D187" s="87" t="s">
        <v>827</v>
      </c>
      <c r="E187" s="87" t="s">
        <v>828</v>
      </c>
      <c r="F187" s="87" t="str">
        <f>VLOOKUP(C187,'[1]UIP Submission Tracker 06.18.20'!C404:F2277,4,FALSE)</f>
        <v>Performance Plan: Meets 95% Participation</v>
      </c>
      <c r="G187" s="88" t="s">
        <v>4859</v>
      </c>
      <c r="H187" s="88" t="str">
        <f>VLOOKUP(C187,'[1]Biennial and Combined SCH'!D29:K2061,8,FALSE)</f>
        <v>Not eligible for biennial submission; exercised biennial flexibility in 2018-19.</v>
      </c>
      <c r="I187" s="87" t="s">
        <v>3924</v>
      </c>
      <c r="J187" s="87"/>
      <c r="K187" s="87"/>
      <c r="L187" s="89" t="s">
        <v>3365</v>
      </c>
      <c r="M187" s="89" t="s">
        <v>4527</v>
      </c>
      <c r="N187" s="89" t="s">
        <v>12</v>
      </c>
      <c r="O187" s="88">
        <v>56172</v>
      </c>
      <c r="P187" s="88" t="str">
        <f t="shared" si="4"/>
        <v>No</v>
      </c>
      <c r="Q187" s="88" t="s">
        <v>132</v>
      </c>
    </row>
    <row r="188" spans="1:21" ht="14.25" customHeight="1" x14ac:dyDescent="0.3">
      <c r="A188" s="86">
        <v>130</v>
      </c>
      <c r="B188" s="87" t="s">
        <v>681</v>
      </c>
      <c r="C188" s="86">
        <v>1970</v>
      </c>
      <c r="D188" s="87" t="s">
        <v>831</v>
      </c>
      <c r="E188" s="87" t="s">
        <v>832</v>
      </c>
      <c r="F188" s="87" t="str">
        <f>VLOOKUP(C188,'[1]UIP Submission Tracker 06.18.20'!C406:F2279,4,FALSE)</f>
        <v>Performance Plan: Meets 95% Participation</v>
      </c>
      <c r="G188" s="88" t="s">
        <v>4859</v>
      </c>
      <c r="H188" s="88" t="str">
        <f>VLOOKUP(C188,'[1]Biennial and Combined SCH'!D31:K2063,8,FALSE)</f>
        <v>Not eligible for biennial submission; exercised biennial flexibility in 2018-19.</v>
      </c>
      <c r="I188" s="87" t="s">
        <v>3924</v>
      </c>
      <c r="J188" s="87"/>
      <c r="K188" s="87"/>
      <c r="L188" s="89" t="s">
        <v>3365</v>
      </c>
      <c r="M188" s="89" t="s">
        <v>4527</v>
      </c>
      <c r="N188" s="89" t="s">
        <v>12</v>
      </c>
      <c r="O188" s="88">
        <v>56172</v>
      </c>
      <c r="P188" s="88" t="str">
        <f t="shared" si="4"/>
        <v>No</v>
      </c>
      <c r="Q188" s="88" t="s">
        <v>132</v>
      </c>
    </row>
    <row r="189" spans="1:21" ht="14.25" customHeight="1" x14ac:dyDescent="0.3">
      <c r="A189" s="86">
        <v>130</v>
      </c>
      <c r="B189" s="87" t="s">
        <v>681</v>
      </c>
      <c r="C189" s="86">
        <v>2094</v>
      </c>
      <c r="D189" s="87" t="s">
        <v>833</v>
      </c>
      <c r="E189" s="87" t="s">
        <v>834</v>
      </c>
      <c r="F189" s="87" t="str">
        <f>VLOOKUP(C189,'[1]UIP Submission Tracker 06.18.20'!C407:F2280,4,FALSE)</f>
        <v>Performance Plan: Low Participation</v>
      </c>
      <c r="G189" s="88" t="s">
        <v>4859</v>
      </c>
      <c r="H189" s="88" t="str">
        <f>VLOOKUP(C189,'[1]Biennial and Combined SCH'!D32:K2064,8,FALSE)</f>
        <v>Not eligible for biennial submission; exercised biennial flexibility in 2018-19.</v>
      </c>
      <c r="I189" s="87" t="s">
        <v>3924</v>
      </c>
      <c r="J189" s="87"/>
      <c r="K189" s="87"/>
      <c r="L189" s="89" t="s">
        <v>3365</v>
      </c>
      <c r="M189" s="89" t="s">
        <v>4527</v>
      </c>
      <c r="N189" s="89" t="s">
        <v>12</v>
      </c>
      <c r="O189" s="88">
        <v>56172</v>
      </c>
      <c r="P189" s="88" t="str">
        <f t="shared" ref="P189:P252" si="5">IF(O189&gt;1000,"No","Yes")</f>
        <v>No</v>
      </c>
      <c r="Q189" s="88" t="s">
        <v>132</v>
      </c>
    </row>
    <row r="190" spans="1:21" ht="14.25" customHeight="1" x14ac:dyDescent="0.3">
      <c r="A190" s="86">
        <v>130</v>
      </c>
      <c r="B190" s="87" t="s">
        <v>681</v>
      </c>
      <c r="C190" s="86">
        <v>2292</v>
      </c>
      <c r="D190" s="87" t="s">
        <v>835</v>
      </c>
      <c r="E190" s="87" t="s">
        <v>836</v>
      </c>
      <c r="F190" s="87" t="str">
        <f>VLOOKUP(C190,'[1]UIP Submission Tracker 06.18.20'!C408:F2281,4,FALSE)</f>
        <v>Performance Plan: Low Participation</v>
      </c>
      <c r="G190" s="88" t="s">
        <v>4859</v>
      </c>
      <c r="H190" s="88" t="str">
        <f>VLOOKUP(C190,'[1]Biennial and Combined SCH'!D33:K2065,8,FALSE)</f>
        <v>Not eligible for biennial submission; exercised biennial flexibility in 2018-19.</v>
      </c>
      <c r="I190" s="87" t="str">
        <f>VLOOKUP(C190,'[1]UIP Submission Tracker 06.18.20'!C408:H2464,6,FALSE)</f>
        <v>Ready for District Review</v>
      </c>
      <c r="J190" s="87"/>
      <c r="K190" s="87"/>
      <c r="L190" s="89" t="s">
        <v>3365</v>
      </c>
      <c r="M190" s="88" t="s">
        <v>4527</v>
      </c>
      <c r="N190" s="89" t="s">
        <v>12</v>
      </c>
      <c r="O190" s="88">
        <v>56172</v>
      </c>
      <c r="P190" s="88" t="str">
        <f t="shared" si="5"/>
        <v>No</v>
      </c>
      <c r="Q190" s="88" t="s">
        <v>132</v>
      </c>
    </row>
    <row r="191" spans="1:21" ht="14.25" customHeight="1" x14ac:dyDescent="0.3">
      <c r="A191" s="86">
        <v>130</v>
      </c>
      <c r="B191" s="87" t="s">
        <v>681</v>
      </c>
      <c r="C191" s="86">
        <v>2357</v>
      </c>
      <c r="D191" s="87" t="s">
        <v>837</v>
      </c>
      <c r="E191" s="87" t="s">
        <v>838</v>
      </c>
      <c r="F191" s="87" t="str">
        <f>VLOOKUP(C191,'[1]UIP Submission Tracker 06.18.20'!C68:F2118,4,FALSE)</f>
        <v>Performance Plan: Low Participation</v>
      </c>
      <c r="G191" s="88" t="s">
        <v>4859</v>
      </c>
      <c r="H191" s="88" t="str">
        <f>VLOOKUP(C191,'[1]Biennial and Combined SCH'!D93:K2125,8,FALSE)</f>
        <v>Not eligible for biennial submission; exercised biennial flexibility in 2018-19.</v>
      </c>
      <c r="I191" s="87" t="str">
        <f>VLOOKUP(C191,'[1]UIP Submission Tracker 06.18.20'!C68:H2124,6,FALSE)</f>
        <v>Ready for District Review</v>
      </c>
      <c r="J191" s="87"/>
      <c r="K191" s="87"/>
      <c r="L191" s="89" t="s">
        <v>3365</v>
      </c>
      <c r="M191" s="88" t="s">
        <v>4527</v>
      </c>
      <c r="N191" s="89" t="s">
        <v>12</v>
      </c>
      <c r="O191" s="88">
        <v>56172</v>
      </c>
      <c r="P191" s="88" t="str">
        <f t="shared" si="5"/>
        <v>No</v>
      </c>
      <c r="Q191" s="88" t="s">
        <v>132</v>
      </c>
    </row>
    <row r="192" spans="1:21" s="95" customFormat="1" ht="14.25" customHeight="1" x14ac:dyDescent="0.3">
      <c r="A192" s="86">
        <v>130</v>
      </c>
      <c r="B192" s="87" t="s">
        <v>681</v>
      </c>
      <c r="C192" s="86">
        <v>2428</v>
      </c>
      <c r="D192" s="87" t="s">
        <v>682</v>
      </c>
      <c r="E192" s="87" t="s">
        <v>683</v>
      </c>
      <c r="F192" s="87" t="str">
        <f>VLOOKUP(C192,'[1]UIP Submission Tracker 06.18.20'!C410:F2283,4,FALSE)</f>
        <v>Priority Improvement Plan: Meets 95% Participation</v>
      </c>
      <c r="G192" s="88" t="s">
        <v>4859</v>
      </c>
      <c r="H192" s="88" t="str">
        <f>VLOOKUP(C192,'[1]Biennial and Combined SCH'!D34:K2066,8,FALSE)</f>
        <v>Not eligible for biennial submission.</v>
      </c>
      <c r="I192" s="87" t="str">
        <f>VLOOKUP(C192,'[1]UIP Submission Tracker 06.18.20'!C410:H2466,6,FALSE)</f>
        <v>Submitted to CDE for Review</v>
      </c>
      <c r="J192" s="87"/>
      <c r="K192" s="87"/>
      <c r="L192" s="89" t="s">
        <v>3365</v>
      </c>
      <c r="M192" s="89" t="s">
        <v>4527</v>
      </c>
      <c r="N192" s="89" t="s">
        <v>12</v>
      </c>
      <c r="O192" s="88">
        <v>56172</v>
      </c>
      <c r="P192" s="88" t="str">
        <f t="shared" si="5"/>
        <v>No</v>
      </c>
      <c r="Q192" s="88" t="s">
        <v>132</v>
      </c>
      <c r="R192" s="85"/>
      <c r="S192" s="85"/>
      <c r="T192" s="85"/>
      <c r="U192" s="85"/>
    </row>
    <row r="193" spans="1:21" s="95" customFormat="1" ht="14.25" customHeight="1" x14ac:dyDescent="0.3">
      <c r="A193" s="86">
        <v>130</v>
      </c>
      <c r="B193" s="87" t="s">
        <v>681</v>
      </c>
      <c r="C193" s="86">
        <v>2653</v>
      </c>
      <c r="D193" s="87" t="s">
        <v>684</v>
      </c>
      <c r="E193" s="87" t="s">
        <v>685</v>
      </c>
      <c r="F193" s="87" t="str">
        <f>VLOOKUP(C193,'[1]UIP Submission Tracker 06.18.20'!C411:F2284,4,FALSE)</f>
        <v>AEC: Priority Improvement</v>
      </c>
      <c r="G193" s="88" t="s">
        <v>4859</v>
      </c>
      <c r="H193" s="88" t="str">
        <f>VLOOKUP(C193,'[1]Biennial and Combined SCH'!D154:K2186,8,FALSE)</f>
        <v>Not eligible for biennial submission.</v>
      </c>
      <c r="I193" s="87" t="str">
        <f>VLOOKUP(C193,'[1]UIP Submission Tracker 06.18.20'!C411:H2467,6,FALSE)</f>
        <v>Submitted to CDE for Review</v>
      </c>
      <c r="J193" s="87"/>
      <c r="K193" s="87"/>
      <c r="L193" s="89" t="s">
        <v>3365</v>
      </c>
      <c r="M193" s="89" t="s">
        <v>4527</v>
      </c>
      <c r="N193" s="89" t="s">
        <v>12</v>
      </c>
      <c r="O193" s="88">
        <v>56172</v>
      </c>
      <c r="P193" s="88" t="str">
        <f t="shared" si="5"/>
        <v>No</v>
      </c>
      <c r="Q193" s="88" t="s">
        <v>132</v>
      </c>
      <c r="R193" s="85"/>
      <c r="S193" s="85"/>
      <c r="T193" s="85"/>
      <c r="U193" s="85"/>
    </row>
    <row r="194" spans="1:21" ht="14.25" customHeight="1" x14ac:dyDescent="0.3">
      <c r="A194" s="86">
        <v>130</v>
      </c>
      <c r="B194" s="87" t="s">
        <v>681</v>
      </c>
      <c r="C194" s="86">
        <v>2897</v>
      </c>
      <c r="D194" s="87" t="s">
        <v>843</v>
      </c>
      <c r="E194" s="87" t="s">
        <v>844</v>
      </c>
      <c r="F194" s="87" t="str">
        <f>VLOOKUP(C194,'[1]UIP Submission Tracker 06.18.20'!C412:F2285,4,FALSE)</f>
        <v>Performance Plan: Low Participation</v>
      </c>
      <c r="G194" s="88" t="s">
        <v>4859</v>
      </c>
      <c r="H194" s="88" t="str">
        <f>VLOOKUP(C194,'[1]Biennial and Combined SCH'!D35:K2067,8,FALSE)</f>
        <v>Not eligible for biennial submission; exercised biennial flexibility in 2018-19.</v>
      </c>
      <c r="I194" s="87" t="str">
        <f>VLOOKUP(C194,'[1]UIP Submission Tracker 06.18.20'!C412:H2468,6,FALSE)</f>
        <v>Ready for District Review</v>
      </c>
      <c r="J194" s="87"/>
      <c r="K194" s="87"/>
      <c r="L194" s="89" t="s">
        <v>3365</v>
      </c>
      <c r="M194" s="88" t="s">
        <v>4527</v>
      </c>
      <c r="N194" s="89" t="s">
        <v>12</v>
      </c>
      <c r="O194" s="88">
        <v>56172</v>
      </c>
      <c r="P194" s="88" t="str">
        <f t="shared" si="5"/>
        <v>No</v>
      </c>
      <c r="Q194" s="88" t="s">
        <v>132</v>
      </c>
    </row>
    <row r="195" spans="1:21" ht="14.25" customHeight="1" x14ac:dyDescent="0.3">
      <c r="A195" s="86">
        <v>130</v>
      </c>
      <c r="B195" s="87" t="s">
        <v>681</v>
      </c>
      <c r="C195" s="86">
        <v>3030</v>
      </c>
      <c r="D195" s="87" t="s">
        <v>847</v>
      </c>
      <c r="E195" s="87" t="s">
        <v>848</v>
      </c>
      <c r="F195" s="87" t="str">
        <f>VLOOKUP(C195,'[1]UIP Submission Tracker 06.18.20'!C414:F2287,4,FALSE)</f>
        <v>Performance Plan: Low Participation</v>
      </c>
      <c r="G195" s="88" t="s">
        <v>4859</v>
      </c>
      <c r="H195" s="88" t="str">
        <f>VLOOKUP(C195,'[1]Biennial and Combined SCH'!D37:K2069,8,FALSE)</f>
        <v>Not eligible for biennial submission; exercised biennial flexibility in 2018-19.</v>
      </c>
      <c r="I195" s="87" t="str">
        <f>VLOOKUP(C195,'[1]UIP Submission Tracker 06.18.20'!C414:H2470,6,FALSE)</f>
        <v>Ready for District Review</v>
      </c>
      <c r="J195" s="87"/>
      <c r="K195" s="87"/>
      <c r="L195" s="89" t="s">
        <v>3365</v>
      </c>
      <c r="M195" s="88" t="s">
        <v>4527</v>
      </c>
      <c r="N195" s="89" t="s">
        <v>12</v>
      </c>
      <c r="O195" s="88">
        <v>56172</v>
      </c>
      <c r="P195" s="88" t="str">
        <f t="shared" si="5"/>
        <v>No</v>
      </c>
      <c r="Q195" s="88" t="s">
        <v>132</v>
      </c>
    </row>
    <row r="196" spans="1:21" ht="14.25" customHeight="1" x14ac:dyDescent="0.3">
      <c r="A196" s="86">
        <v>130</v>
      </c>
      <c r="B196" s="87" t="s">
        <v>681</v>
      </c>
      <c r="C196" s="86">
        <v>3589</v>
      </c>
      <c r="D196" s="87" t="s">
        <v>849</v>
      </c>
      <c r="E196" s="87" t="s">
        <v>850</v>
      </c>
      <c r="F196" s="87" t="str">
        <f>VLOOKUP(C196,'[1]UIP Submission Tracker 06.18.20'!C415:F2288,4,FALSE)</f>
        <v>Performance Plan: Low Participation</v>
      </c>
      <c r="G196" s="88" t="s">
        <v>4859</v>
      </c>
      <c r="H196" s="88" t="str">
        <f>VLOOKUP(C196,'[1]Biennial and Combined SCH'!D38:K2070,8,FALSE)</f>
        <v>Not eligible for biennial submission; exercised biennial flexibility in 2018-19.</v>
      </c>
      <c r="I196" s="87" t="s">
        <v>3924</v>
      </c>
      <c r="J196" s="87"/>
      <c r="K196" s="87"/>
      <c r="L196" s="89" t="s">
        <v>3365</v>
      </c>
      <c r="M196" s="89" t="s">
        <v>4527</v>
      </c>
      <c r="N196" s="89" t="s">
        <v>12</v>
      </c>
      <c r="O196" s="88">
        <v>56172</v>
      </c>
      <c r="P196" s="88" t="str">
        <f t="shared" si="5"/>
        <v>No</v>
      </c>
      <c r="Q196" s="88" t="s">
        <v>132</v>
      </c>
    </row>
    <row r="197" spans="1:21" ht="14.25" customHeight="1" x14ac:dyDescent="0.3">
      <c r="A197" s="86">
        <v>130</v>
      </c>
      <c r="B197" s="87" t="s">
        <v>681</v>
      </c>
      <c r="C197" s="86">
        <v>3648</v>
      </c>
      <c r="D197" s="87" t="s">
        <v>851</v>
      </c>
      <c r="E197" s="87" t="s">
        <v>852</v>
      </c>
      <c r="F197" s="87" t="str">
        <f>VLOOKUP(C197,'[1]UIP Submission Tracker 06.18.20'!C416:F2289,4,FALSE)</f>
        <v>Performance Plan: Low Participation</v>
      </c>
      <c r="G197" s="88" t="s">
        <v>4859</v>
      </c>
      <c r="H197" s="88" t="str">
        <f>VLOOKUP(C197,'[1]Biennial and Combined SCH'!D39:K2071,8,FALSE)</f>
        <v>Not eligible for biennial submission; exercised biennial flexibility in 2018-19.</v>
      </c>
      <c r="I197" s="87" t="str">
        <f>VLOOKUP(C197,'[1]UIP Submission Tracker 06.18.20'!C416:H2472,6,FALSE)</f>
        <v>Ready for District Review</v>
      </c>
      <c r="J197" s="87"/>
      <c r="K197" s="87"/>
      <c r="L197" s="89" t="s">
        <v>3365</v>
      </c>
      <c r="M197" s="88" t="s">
        <v>4527</v>
      </c>
      <c r="N197" s="89" t="s">
        <v>12</v>
      </c>
      <c r="O197" s="88">
        <v>56172</v>
      </c>
      <c r="P197" s="88" t="str">
        <f t="shared" si="5"/>
        <v>No</v>
      </c>
      <c r="Q197" s="88" t="s">
        <v>132</v>
      </c>
    </row>
    <row r="198" spans="1:21" ht="14.25" customHeight="1" x14ac:dyDescent="0.3">
      <c r="A198" s="86">
        <v>130</v>
      </c>
      <c r="B198" s="87" t="s">
        <v>681</v>
      </c>
      <c r="C198" s="86">
        <v>3926</v>
      </c>
      <c r="D198" s="87" t="s">
        <v>853</v>
      </c>
      <c r="E198" s="87" t="s">
        <v>854</v>
      </c>
      <c r="F198" s="87" t="str">
        <f>VLOOKUP(C198,'[1]UIP Submission Tracker 06.18.20'!C417:F2290,4,FALSE)</f>
        <v>Performance Plan: Low Participation</v>
      </c>
      <c r="G198" s="88" t="s">
        <v>4859</v>
      </c>
      <c r="H198" s="88" t="str">
        <f>VLOOKUP(C198,'[1]Biennial and Combined SCH'!D40:K2072,8,FALSE)</f>
        <v>Not eligible for biennial submission; exercised biennial flexibility in 2018-19.</v>
      </c>
      <c r="I198" s="87" t="s">
        <v>3924</v>
      </c>
      <c r="J198" s="87"/>
      <c r="K198" s="87"/>
      <c r="L198" s="89" t="s">
        <v>3365</v>
      </c>
      <c r="M198" s="89" t="s">
        <v>4527</v>
      </c>
      <c r="N198" s="89" t="s">
        <v>12</v>
      </c>
      <c r="O198" s="88">
        <v>56172</v>
      </c>
      <c r="P198" s="88" t="str">
        <f t="shared" si="5"/>
        <v>No</v>
      </c>
      <c r="Q198" s="88" t="s">
        <v>132</v>
      </c>
    </row>
    <row r="199" spans="1:21" ht="14.25" customHeight="1" x14ac:dyDescent="0.3">
      <c r="A199" s="86">
        <v>130</v>
      </c>
      <c r="B199" s="87" t="s">
        <v>681</v>
      </c>
      <c r="C199" s="86">
        <v>3988</v>
      </c>
      <c r="D199" s="87" t="s">
        <v>690</v>
      </c>
      <c r="E199" s="87" t="s">
        <v>691</v>
      </c>
      <c r="F199" s="87" t="str">
        <f>VLOOKUP(C199,'[1]UIP Submission Tracker 06.18.20'!C420:F2293,4,FALSE)</f>
        <v>Priority Improvement Plan: Meets 95% Participation</v>
      </c>
      <c r="G199" s="88" t="s">
        <v>4859</v>
      </c>
      <c r="H199" s="88" t="str">
        <f>VLOOKUP(C199,'[1]Biennial and Combined SCH'!D42:K2074,8,FALSE)</f>
        <v>Not eligible for biennial submission.</v>
      </c>
      <c r="I199" s="87" t="str">
        <f>VLOOKUP(C199,'[1]UIP Submission Tracker 06.18.20'!C420:H2476,6,FALSE)</f>
        <v>Submitted to CDE for Review</v>
      </c>
      <c r="J199" s="87"/>
      <c r="K199" s="87"/>
      <c r="L199" s="89" t="s">
        <v>3365</v>
      </c>
      <c r="M199" s="89" t="s">
        <v>4527</v>
      </c>
      <c r="N199" s="89" t="s">
        <v>12</v>
      </c>
      <c r="O199" s="88">
        <v>56172</v>
      </c>
      <c r="P199" s="88" t="str">
        <f t="shared" si="5"/>
        <v>No</v>
      </c>
      <c r="Q199" s="88" t="s">
        <v>132</v>
      </c>
    </row>
    <row r="200" spans="1:21" ht="14.25" customHeight="1" x14ac:dyDescent="0.3">
      <c r="A200" s="86">
        <v>130</v>
      </c>
      <c r="B200" s="87" t="s">
        <v>681</v>
      </c>
      <c r="C200" s="86">
        <v>4062</v>
      </c>
      <c r="D200" s="87" t="s">
        <v>797</v>
      </c>
      <c r="E200" s="87" t="s">
        <v>798</v>
      </c>
      <c r="F200" s="87" t="str">
        <f>VLOOKUP(C200,'[1]UIP Submission Tracker 06.18.20'!C421:F2294,4,FALSE)</f>
        <v>Improvement Plan: Meets 95% Participation</v>
      </c>
      <c r="G200" s="88" t="s">
        <v>4859</v>
      </c>
      <c r="H200" s="88" t="str">
        <f>VLOOKUP(C200,'[1]Biennial and Combined SCH'!D43:K2075,8,FALSE)</f>
        <v>Not eligible for biennial submission.</v>
      </c>
      <c r="I200" s="87" t="s">
        <v>3924</v>
      </c>
      <c r="J200" s="87"/>
      <c r="K200" s="87"/>
      <c r="L200" s="89" t="s">
        <v>3365</v>
      </c>
      <c r="M200" s="89" t="s">
        <v>4527</v>
      </c>
      <c r="N200" s="89" t="s">
        <v>12</v>
      </c>
      <c r="O200" s="88">
        <v>56172</v>
      </c>
      <c r="P200" s="88" t="str">
        <f t="shared" si="5"/>
        <v>No</v>
      </c>
      <c r="Q200" s="88" t="s">
        <v>132</v>
      </c>
    </row>
    <row r="201" spans="1:21" ht="14.25" customHeight="1" x14ac:dyDescent="0.3">
      <c r="A201" s="86">
        <v>130</v>
      </c>
      <c r="B201" s="87" t="s">
        <v>681</v>
      </c>
      <c r="C201" s="86">
        <v>4078</v>
      </c>
      <c r="D201" s="87" t="s">
        <v>861</v>
      </c>
      <c r="E201" s="87" t="s">
        <v>862</v>
      </c>
      <c r="F201" s="87" t="str">
        <f>VLOOKUP(C201,'[1]UIP Submission Tracker 06.18.20'!C422:F2295,4,FALSE)</f>
        <v>Performance Plan: Meets 95% Participation</v>
      </c>
      <c r="G201" s="88" t="s">
        <v>4859</v>
      </c>
      <c r="H201" s="88" t="str">
        <f>VLOOKUP(C201,'[1]Biennial and Combined SCH'!D44:K2076,8,FALSE)</f>
        <v>Not eligible for biennial submission; exercised biennial flexibility in 2018-19.</v>
      </c>
      <c r="I201" s="87" t="s">
        <v>3924</v>
      </c>
      <c r="J201" s="87"/>
      <c r="K201" s="87"/>
      <c r="L201" s="89" t="s">
        <v>3365</v>
      </c>
      <c r="M201" s="89" t="s">
        <v>4527</v>
      </c>
      <c r="N201" s="89" t="s">
        <v>12</v>
      </c>
      <c r="O201" s="88">
        <v>56172</v>
      </c>
      <c r="P201" s="88" t="str">
        <f t="shared" si="5"/>
        <v>No</v>
      </c>
      <c r="Q201" s="88" t="s">
        <v>132</v>
      </c>
    </row>
    <row r="202" spans="1:21" ht="14.25" customHeight="1" x14ac:dyDescent="0.3">
      <c r="A202" s="86">
        <v>130</v>
      </c>
      <c r="B202" s="87" t="s">
        <v>681</v>
      </c>
      <c r="C202" s="86">
        <v>4100</v>
      </c>
      <c r="D202" s="87" t="s">
        <v>859</v>
      </c>
      <c r="E202" s="87" t="s">
        <v>860</v>
      </c>
      <c r="F202" s="87" t="str">
        <f>VLOOKUP(C202,'[1]UIP Submission Tracker 06.18.20'!C423:F2296,4,FALSE)</f>
        <v>Improvement Plan: Low Participation</v>
      </c>
      <c r="G202" s="88" t="s">
        <v>4859</v>
      </c>
      <c r="H202" s="88" t="str">
        <f>VLOOKUP(C202,'[1]Biennial and Combined SCH'!D45:K2077,8,FALSE)</f>
        <v>Not eligible for biennial submission.</v>
      </c>
      <c r="I202" s="87" t="str">
        <f>VLOOKUP(C202,'[1]UIP Submission Tracker 06.18.20'!C423:H2479,6,FALSE)</f>
        <v>Ready for District Review</v>
      </c>
      <c r="J202" s="87"/>
      <c r="K202" s="87"/>
      <c r="L202" s="89" t="s">
        <v>3365</v>
      </c>
      <c r="M202" s="89" t="s">
        <v>4527</v>
      </c>
      <c r="N202" s="89" t="s">
        <v>12</v>
      </c>
      <c r="O202" s="88">
        <f>VLOOKUP(A202,[1]Data!C14:E201,3,FALSE)</f>
        <v>56172</v>
      </c>
      <c r="P202" s="88" t="str">
        <f t="shared" si="5"/>
        <v>No</v>
      </c>
      <c r="Q202" s="88" t="s">
        <v>132</v>
      </c>
    </row>
    <row r="203" spans="1:21" ht="14.25" customHeight="1" x14ac:dyDescent="0.3">
      <c r="A203" s="86">
        <v>130</v>
      </c>
      <c r="B203" s="87" t="s">
        <v>681</v>
      </c>
      <c r="C203" s="86">
        <v>4189</v>
      </c>
      <c r="D203" s="87" t="s">
        <v>855</v>
      </c>
      <c r="E203" s="87" t="s">
        <v>856</v>
      </c>
      <c r="F203" s="87" t="str">
        <f>VLOOKUP(C203,'[1]UIP Submission Tracker 06.18.20'!C418:F2291,4,FALSE)</f>
        <v>Performance Plan: Low Participation</v>
      </c>
      <c r="G203" s="88" t="s">
        <v>4859</v>
      </c>
      <c r="H203" s="88" t="str">
        <f>VLOOKUP(C203,'[1]Biennial and Combined SCH'!D191:K2223,8,FALSE)</f>
        <v>Not eligible for biennial submission; exercised biennial flexibility in 2018-19.</v>
      </c>
      <c r="I203" s="87" t="str">
        <f>VLOOKUP(C203,'[1]UIP Submission Tracker 06.18.20'!C418:H2474,6,FALSE)</f>
        <v>Ready for District Review</v>
      </c>
      <c r="J203" s="87"/>
      <c r="K203" s="87"/>
      <c r="L203" s="89" t="s">
        <v>3365</v>
      </c>
      <c r="M203" s="88" t="s">
        <v>4527</v>
      </c>
      <c r="N203" s="89" t="s">
        <v>12</v>
      </c>
      <c r="O203" s="88">
        <v>56172</v>
      </c>
      <c r="P203" s="88" t="str">
        <f t="shared" si="5"/>
        <v>No</v>
      </c>
      <c r="Q203" s="88" t="s">
        <v>132</v>
      </c>
    </row>
    <row r="204" spans="1:21" ht="14.25" customHeight="1" x14ac:dyDescent="0.3">
      <c r="A204" s="86">
        <v>130</v>
      </c>
      <c r="B204" s="87" t="s">
        <v>681</v>
      </c>
      <c r="C204" s="86">
        <v>4276</v>
      </c>
      <c r="D204" s="87" t="s">
        <v>863</v>
      </c>
      <c r="E204" s="87" t="s">
        <v>864</v>
      </c>
      <c r="F204" s="87" t="str">
        <f>VLOOKUP(C204,'[1]UIP Submission Tracker 06.18.20'!C424:F2297,4,FALSE)</f>
        <v>Improvement Plan: Low Participation</v>
      </c>
      <c r="G204" s="88" t="s">
        <v>4859</v>
      </c>
      <c r="H204" s="88" t="str">
        <f>VLOOKUP(C204,'[1]Biennial and Combined SCH'!D46:K2078,8,FALSE)</f>
        <v>Not eligible for biennial submission; exercised biennial flexibility in 2018-19.</v>
      </c>
      <c r="I204" s="87" t="s">
        <v>3924</v>
      </c>
      <c r="J204" s="87"/>
      <c r="K204" s="87"/>
      <c r="L204" s="89" t="s">
        <v>3365</v>
      </c>
      <c r="M204" s="89" t="s">
        <v>4527</v>
      </c>
      <c r="N204" s="89" t="s">
        <v>12</v>
      </c>
      <c r="O204" s="88">
        <v>56172</v>
      </c>
      <c r="P204" s="88" t="str">
        <f t="shared" si="5"/>
        <v>No</v>
      </c>
      <c r="Q204" s="88" t="s">
        <v>132</v>
      </c>
    </row>
    <row r="205" spans="1:21" ht="14.25" customHeight="1" x14ac:dyDescent="0.3">
      <c r="A205" s="86">
        <v>130</v>
      </c>
      <c r="B205" s="87" t="s">
        <v>681</v>
      </c>
      <c r="C205" s="86">
        <v>4280</v>
      </c>
      <c r="D205" s="87" t="s">
        <v>867</v>
      </c>
      <c r="E205" s="87" t="s">
        <v>868</v>
      </c>
      <c r="F205" s="87" t="str">
        <f>VLOOKUP(C205,'[1]UIP Submission Tracker 06.18.20'!C425:F2298,4,FALSE)</f>
        <v>Performance Plan: Meets 95% Participation</v>
      </c>
      <c r="G205" s="88" t="s">
        <v>4859</v>
      </c>
      <c r="H205" s="88" t="str">
        <f>VLOOKUP(C205,'[1]Biennial and Combined SCH'!D47:K2079,8,FALSE)</f>
        <v>Not eligible for biennial submission; exercised biennial flexibility in 2018-19.</v>
      </c>
      <c r="I205" s="87" t="str">
        <f>VLOOKUP(C205,'[1]UIP Submission Tracker 06.18.20'!C425:H2481,6,FALSE)</f>
        <v>In Progress</v>
      </c>
      <c r="J205" s="87"/>
      <c r="K205" s="87"/>
      <c r="L205" s="89" t="s">
        <v>3365</v>
      </c>
      <c r="M205" s="89" t="s">
        <v>4527</v>
      </c>
      <c r="N205" s="89" t="s">
        <v>12</v>
      </c>
      <c r="O205" s="88">
        <f>VLOOKUP(A205,[1]Data!C6:E193,3,FALSE)</f>
        <v>56172</v>
      </c>
      <c r="P205" s="88" t="str">
        <f t="shared" si="5"/>
        <v>No</v>
      </c>
      <c r="Q205" s="88" t="s">
        <v>132</v>
      </c>
    </row>
    <row r="206" spans="1:21" ht="14.25" customHeight="1" x14ac:dyDescent="0.3">
      <c r="A206" s="86">
        <v>130</v>
      </c>
      <c r="B206" s="87" t="s">
        <v>681</v>
      </c>
      <c r="C206" s="86">
        <v>4448</v>
      </c>
      <c r="D206" s="87" t="s">
        <v>803</v>
      </c>
      <c r="E206" s="87" t="s">
        <v>804</v>
      </c>
      <c r="F206" s="87" t="str">
        <f>VLOOKUP(C206,'[1]UIP Submission Tracker 06.18.20'!C392:F2265,4,FALSE)</f>
        <v>Performance Plan: Low Participation</v>
      </c>
      <c r="G206" s="88" t="s">
        <v>4859</v>
      </c>
      <c r="H206" s="88" t="str">
        <f>VLOOKUP(C206,'[1]Biennial and Combined SCH'!D19:K2051,8,FALSE)</f>
        <v>Not eligible for biennial submission; exercised biennial flexibility in 2018-19.</v>
      </c>
      <c r="I206" s="87" t="s">
        <v>3924</v>
      </c>
      <c r="J206" s="87"/>
      <c r="K206" s="87"/>
      <c r="L206" s="89" t="s">
        <v>3365</v>
      </c>
      <c r="M206" s="89" t="s">
        <v>4527</v>
      </c>
      <c r="N206" s="89" t="s">
        <v>12</v>
      </c>
      <c r="O206" s="88">
        <v>56172</v>
      </c>
      <c r="P206" s="88" t="str">
        <f t="shared" si="5"/>
        <v>No</v>
      </c>
      <c r="Q206" s="88" t="s">
        <v>132</v>
      </c>
    </row>
    <row r="207" spans="1:21" ht="14.25" customHeight="1" x14ac:dyDescent="0.3">
      <c r="A207" s="86">
        <v>130</v>
      </c>
      <c r="B207" s="87" t="s">
        <v>681</v>
      </c>
      <c r="C207" s="86">
        <v>4975</v>
      </c>
      <c r="D207" s="87" t="s">
        <v>871</v>
      </c>
      <c r="E207" s="87" t="s">
        <v>872</v>
      </c>
      <c r="F207" s="87" t="str">
        <f>VLOOKUP(C207,'[1]UIP Submission Tracker 06.18.20'!C427:F2300,4,FALSE)</f>
        <v>Performance Plan: Low Participation</v>
      </c>
      <c r="G207" s="88" t="s">
        <v>4859</v>
      </c>
      <c r="H207" s="88" t="str">
        <f>VLOOKUP(C207,'[1]Biennial and Combined SCH'!D48:K2080,8,FALSE)</f>
        <v>Not eligible for biennial submission; exercised biennial flexibility in 2018-19.</v>
      </c>
      <c r="I207" s="87" t="str">
        <f>VLOOKUP(C207,'[1]UIP Submission Tracker 06.18.20'!C427:H2483,6,FALSE)</f>
        <v>Ready for District Review</v>
      </c>
      <c r="J207" s="87"/>
      <c r="K207" s="87"/>
      <c r="L207" s="89" t="s">
        <v>3365</v>
      </c>
      <c r="M207" s="88" t="s">
        <v>4527</v>
      </c>
      <c r="N207" s="89" t="s">
        <v>12</v>
      </c>
      <c r="O207" s="88">
        <v>56172</v>
      </c>
      <c r="P207" s="88" t="str">
        <f t="shared" si="5"/>
        <v>No</v>
      </c>
      <c r="Q207" s="88" t="s">
        <v>132</v>
      </c>
    </row>
    <row r="208" spans="1:21" ht="14.25" customHeight="1" x14ac:dyDescent="0.3">
      <c r="A208" s="86">
        <v>130</v>
      </c>
      <c r="B208" s="87" t="s">
        <v>681</v>
      </c>
      <c r="C208" s="86">
        <v>5744</v>
      </c>
      <c r="D208" s="87" t="s">
        <v>865</v>
      </c>
      <c r="E208" s="87" t="s">
        <v>866</v>
      </c>
      <c r="F208" s="87" t="str">
        <f>VLOOKUP(C208,'[1]UIP Submission Tracker 06.18.20'!C429:F2302,4,FALSE)</f>
        <v>Improvement Plan: Meets 95% Participation</v>
      </c>
      <c r="G208" s="88" t="s">
        <v>4859</v>
      </c>
      <c r="H208" s="88" t="str">
        <f>VLOOKUP(C208,'[1]Biennial and Combined SCH'!D50:K2082,8,FALSE)</f>
        <v>Not eligible for biennial submission.</v>
      </c>
      <c r="I208" s="87" t="s">
        <v>3924</v>
      </c>
      <c r="J208" s="87"/>
      <c r="K208" s="87"/>
      <c r="L208" s="89" t="s">
        <v>3365</v>
      </c>
      <c r="M208" s="89" t="s">
        <v>4527</v>
      </c>
      <c r="N208" s="89" t="s">
        <v>12</v>
      </c>
      <c r="O208" s="88">
        <v>56172</v>
      </c>
      <c r="P208" s="88" t="str">
        <f t="shared" si="5"/>
        <v>No</v>
      </c>
      <c r="Q208" s="88" t="s">
        <v>132</v>
      </c>
    </row>
    <row r="209" spans="1:17" ht="14.25" customHeight="1" x14ac:dyDescent="0.3">
      <c r="A209" s="86">
        <v>130</v>
      </c>
      <c r="B209" s="87" t="s">
        <v>681</v>
      </c>
      <c r="C209" s="86">
        <v>5934</v>
      </c>
      <c r="D209" s="87" t="s">
        <v>877</v>
      </c>
      <c r="E209" s="87" t="s">
        <v>878</v>
      </c>
      <c r="F209" s="87" t="str">
        <f>VLOOKUP(C209,'[1]UIP Submission Tracker 06.18.20'!C430:F2303,4,FALSE)</f>
        <v>Performance Plan: Meets 95% Participation</v>
      </c>
      <c r="G209" s="88" t="s">
        <v>4857</v>
      </c>
      <c r="H209" s="88" t="str">
        <f>VLOOKUP(C209,'[1]Biennial and Combined SCH'!D51:K2083,8,FALSE)</f>
        <v>Eligible for biennial submission.</v>
      </c>
      <c r="I209" s="87" t="s">
        <v>3924</v>
      </c>
      <c r="J209" s="87"/>
      <c r="K209" s="87"/>
      <c r="L209" s="89"/>
      <c r="M209" s="89" t="s">
        <v>4529</v>
      </c>
      <c r="N209" s="88" t="s">
        <v>132</v>
      </c>
      <c r="O209" s="88">
        <v>56172</v>
      </c>
      <c r="P209" s="88" t="str">
        <f t="shared" si="5"/>
        <v>No</v>
      </c>
      <c r="Q209" s="88" t="s">
        <v>132</v>
      </c>
    </row>
    <row r="210" spans="1:17" ht="14.25" customHeight="1" x14ac:dyDescent="0.3">
      <c r="A210" s="86">
        <v>130</v>
      </c>
      <c r="B210" s="87" t="s">
        <v>681</v>
      </c>
      <c r="C210" s="86">
        <v>6225</v>
      </c>
      <c r="D210" s="87" t="s">
        <v>879</v>
      </c>
      <c r="E210" s="87" t="s">
        <v>880</v>
      </c>
      <c r="F210" s="87" t="str">
        <f>VLOOKUP(C210,'[1]UIP Submission Tracker 06.18.20'!C431:F2304,4,FALSE)</f>
        <v>Performance Plan: Meets 95% Participation</v>
      </c>
      <c r="G210" s="88" t="s">
        <v>4859</v>
      </c>
      <c r="H210" s="88" t="str">
        <f>VLOOKUP(C210,'[1]Biennial and Combined SCH'!D134:K2166,8,FALSE)</f>
        <v>Not eligible for biennial submission; exercised biennial flexibility in 2018-19.</v>
      </c>
      <c r="I210" s="87" t="str">
        <f>VLOOKUP(C210,'[1]UIP Submission Tracker 06.18.20'!C431:H2487,6,FALSE)</f>
        <v>In Progress</v>
      </c>
      <c r="J210" s="87"/>
      <c r="K210" s="87"/>
      <c r="L210" s="89" t="s">
        <v>3365</v>
      </c>
      <c r="M210" s="89" t="s">
        <v>4527</v>
      </c>
      <c r="N210" s="89" t="s">
        <v>12</v>
      </c>
      <c r="O210" s="88">
        <f>VLOOKUP(A210,[1]Data!C7:E194,3,FALSE)</f>
        <v>56172</v>
      </c>
      <c r="P210" s="88" t="str">
        <f t="shared" si="5"/>
        <v>No</v>
      </c>
      <c r="Q210" s="88" t="s">
        <v>132</v>
      </c>
    </row>
    <row r="211" spans="1:17" ht="14.25" customHeight="1" x14ac:dyDescent="0.3">
      <c r="A211" s="86">
        <v>130</v>
      </c>
      <c r="B211" s="87" t="s">
        <v>681</v>
      </c>
      <c r="C211" s="86">
        <v>6625</v>
      </c>
      <c r="D211" s="87" t="s">
        <v>881</v>
      </c>
      <c r="E211" s="87" t="s">
        <v>882</v>
      </c>
      <c r="F211" s="87" t="str">
        <f>VLOOKUP(C211,'[1]UIP Submission Tracker 06.18.20'!C432:F2305,4,FALSE)</f>
        <v>Performance Plan: Low Participation</v>
      </c>
      <c r="G211" s="88" t="s">
        <v>4859</v>
      </c>
      <c r="H211" s="88" t="str">
        <f>VLOOKUP(C211,'[1]Biennial and Combined SCH'!D52:K2084,8,FALSE)</f>
        <v>Not eligible for biennial submission; exercised biennial flexibility in 2018-19.</v>
      </c>
      <c r="I211" s="87" t="str">
        <f>VLOOKUP(C211,'[1]UIP Submission Tracker 06.18.20'!C432:H2488,6,FALSE)</f>
        <v>Ready for District Review</v>
      </c>
      <c r="J211" s="87"/>
      <c r="K211" s="87"/>
      <c r="L211" s="89" t="s">
        <v>3365</v>
      </c>
      <c r="M211" s="88" t="s">
        <v>4527</v>
      </c>
      <c r="N211" s="89" t="s">
        <v>12</v>
      </c>
      <c r="O211" s="88">
        <v>56172</v>
      </c>
      <c r="P211" s="88" t="str">
        <f t="shared" si="5"/>
        <v>No</v>
      </c>
      <c r="Q211" s="88" t="s">
        <v>132</v>
      </c>
    </row>
    <row r="212" spans="1:17" ht="14.25" customHeight="1" x14ac:dyDescent="0.3">
      <c r="A212" s="86">
        <v>130</v>
      </c>
      <c r="B212" s="87" t="s">
        <v>681</v>
      </c>
      <c r="C212" s="86">
        <v>6820</v>
      </c>
      <c r="D212" s="87" t="s">
        <v>883</v>
      </c>
      <c r="E212" s="87" t="s">
        <v>884</v>
      </c>
      <c r="F212" s="87" t="str">
        <f>VLOOKUP(C212,'[1]UIP Submission Tracker 06.18.20'!C433:F2306,4,FALSE)</f>
        <v>Performance Plan: Low Participation</v>
      </c>
      <c r="G212" s="88" t="s">
        <v>4859</v>
      </c>
      <c r="H212" s="88" t="str">
        <f>VLOOKUP(C212,'[1]Biennial and Combined SCH'!D53:K2085,8,FALSE)</f>
        <v>Not eligible for biennial submission; exercised biennial flexibility in 2018-19.</v>
      </c>
      <c r="I212" s="87" t="s">
        <v>3924</v>
      </c>
      <c r="J212" s="87"/>
      <c r="K212" s="87"/>
      <c r="L212" s="89" t="s">
        <v>3365</v>
      </c>
      <c r="M212" s="89" t="s">
        <v>4527</v>
      </c>
      <c r="N212" s="89" t="s">
        <v>12</v>
      </c>
      <c r="O212" s="88">
        <v>56172</v>
      </c>
      <c r="P212" s="88" t="str">
        <f t="shared" si="5"/>
        <v>No</v>
      </c>
      <c r="Q212" s="88" t="s">
        <v>132</v>
      </c>
    </row>
    <row r="213" spans="1:17" ht="14.25" customHeight="1" x14ac:dyDescent="0.3">
      <c r="A213" s="86">
        <v>130</v>
      </c>
      <c r="B213" s="87" t="s">
        <v>681</v>
      </c>
      <c r="C213" s="86">
        <v>6955</v>
      </c>
      <c r="D213" s="87" t="s">
        <v>885</v>
      </c>
      <c r="E213" s="87" t="s">
        <v>886</v>
      </c>
      <c r="F213" s="87" t="str">
        <f>VLOOKUP(C213,'[1]UIP Submission Tracker 06.18.20'!C434:F2307,4,FALSE)</f>
        <v>Performance Plan: Meets 95% Participation</v>
      </c>
      <c r="G213" s="88" t="s">
        <v>4859</v>
      </c>
      <c r="H213" s="88" t="str">
        <f>VLOOKUP(C213,'[1]Biennial and Combined SCH'!D54:K2086,8,FALSE)</f>
        <v>Not eligible for biennial submission; exercised biennial flexibility in 2018-19.</v>
      </c>
      <c r="I213" s="87" t="s">
        <v>3924</v>
      </c>
      <c r="J213" s="87"/>
      <c r="K213" s="87"/>
      <c r="L213" s="89" t="s">
        <v>3365</v>
      </c>
      <c r="M213" s="89" t="s">
        <v>4527</v>
      </c>
      <c r="N213" s="89" t="s">
        <v>12</v>
      </c>
      <c r="O213" s="88">
        <v>56172</v>
      </c>
      <c r="P213" s="88" t="str">
        <f t="shared" si="5"/>
        <v>No</v>
      </c>
      <c r="Q213" s="88" t="s">
        <v>132</v>
      </c>
    </row>
    <row r="214" spans="1:17" ht="14.25" customHeight="1" x14ac:dyDescent="0.3">
      <c r="A214" s="86">
        <v>130</v>
      </c>
      <c r="B214" s="87" t="s">
        <v>681</v>
      </c>
      <c r="C214" s="86">
        <v>7102</v>
      </c>
      <c r="D214" s="87" t="s">
        <v>875</v>
      </c>
      <c r="E214" s="87" t="s">
        <v>876</v>
      </c>
      <c r="F214" s="87" t="str">
        <f>VLOOKUP(C214,'[1]UIP Submission Tracker 06.18.20'!C435:F2308,4,FALSE)</f>
        <v>Improvement Plan: Low Participation</v>
      </c>
      <c r="G214" s="88" t="s">
        <v>4859</v>
      </c>
      <c r="H214" s="88" t="str">
        <f>VLOOKUP(C214,'[1]Biennial and Combined SCH'!D55:K2087,8,FALSE)</f>
        <v>Not eligible for biennial submission; exercised biennial flexibility in 2018-19.</v>
      </c>
      <c r="I214" s="87" t="s">
        <v>3924</v>
      </c>
      <c r="J214" s="87"/>
      <c r="K214" s="87"/>
      <c r="L214" s="89" t="s">
        <v>3365</v>
      </c>
      <c r="M214" s="89" t="s">
        <v>4527</v>
      </c>
      <c r="N214" s="89" t="s">
        <v>12</v>
      </c>
      <c r="O214" s="88">
        <v>56172</v>
      </c>
      <c r="P214" s="88" t="str">
        <f t="shared" si="5"/>
        <v>No</v>
      </c>
      <c r="Q214" s="88" t="s">
        <v>132</v>
      </c>
    </row>
    <row r="215" spans="1:17" ht="14.25" customHeight="1" x14ac:dyDescent="0.3">
      <c r="A215" s="86">
        <v>130</v>
      </c>
      <c r="B215" s="87" t="s">
        <v>681</v>
      </c>
      <c r="C215" s="86">
        <v>7116</v>
      </c>
      <c r="D215" s="87" t="s">
        <v>887</v>
      </c>
      <c r="E215" s="87" t="s">
        <v>888</v>
      </c>
      <c r="F215" s="87" t="str">
        <f>VLOOKUP(C215,'[1]UIP Submission Tracker 06.18.20'!C436:F2309,4,FALSE)</f>
        <v>Improvement Plan: Meets 95% Participation</v>
      </c>
      <c r="G215" s="88" t="s">
        <v>4859</v>
      </c>
      <c r="H215" s="88" t="str">
        <f>VLOOKUP(C215,'[1]Biennial and Combined SCH'!D56:K2088,8,FALSE)</f>
        <v>Not eligible for biennial submission.</v>
      </c>
      <c r="I215" s="87" t="s">
        <v>3924</v>
      </c>
      <c r="J215" s="87"/>
      <c r="K215" s="87"/>
      <c r="L215" s="89" t="s">
        <v>3365</v>
      </c>
      <c r="M215" s="89" t="s">
        <v>4527</v>
      </c>
      <c r="N215" s="89" t="s">
        <v>12</v>
      </c>
      <c r="O215" s="88">
        <v>56172</v>
      </c>
      <c r="P215" s="88" t="str">
        <f t="shared" si="5"/>
        <v>No</v>
      </c>
      <c r="Q215" s="88" t="s">
        <v>132</v>
      </c>
    </row>
    <row r="216" spans="1:17" ht="14.25" customHeight="1" x14ac:dyDescent="0.3">
      <c r="A216" s="86">
        <v>130</v>
      </c>
      <c r="B216" s="87" t="s">
        <v>681</v>
      </c>
      <c r="C216" s="86">
        <v>7158</v>
      </c>
      <c r="D216" s="87" t="s">
        <v>889</v>
      </c>
      <c r="E216" s="87" t="s">
        <v>890</v>
      </c>
      <c r="F216" s="87" t="str">
        <f>VLOOKUP(C216,'[1]UIP Submission Tracker 06.18.20'!C437:F2310,4,FALSE)</f>
        <v>Improvement Plan: Low Participation</v>
      </c>
      <c r="G216" s="88" t="s">
        <v>4859</v>
      </c>
      <c r="H216" s="88" t="str">
        <f>VLOOKUP(C216,'[1]Biennial and Combined SCH'!D57:K2089,8,FALSE)</f>
        <v>Not eligible for biennial submission.</v>
      </c>
      <c r="I216" s="87" t="s">
        <v>3924</v>
      </c>
      <c r="J216" s="87"/>
      <c r="K216" s="87"/>
      <c r="L216" s="89" t="s">
        <v>3365</v>
      </c>
      <c r="M216" s="89" t="s">
        <v>4527</v>
      </c>
      <c r="N216" s="89" t="s">
        <v>12</v>
      </c>
      <c r="O216" s="88">
        <v>56172</v>
      </c>
      <c r="P216" s="88" t="str">
        <f t="shared" si="5"/>
        <v>No</v>
      </c>
      <c r="Q216" s="88" t="s">
        <v>132</v>
      </c>
    </row>
    <row r="217" spans="1:17" ht="14.25" customHeight="1" x14ac:dyDescent="0.3">
      <c r="A217" s="86">
        <v>130</v>
      </c>
      <c r="B217" s="87" t="s">
        <v>681</v>
      </c>
      <c r="C217" s="86">
        <v>7277</v>
      </c>
      <c r="D217" s="87" t="s">
        <v>891</v>
      </c>
      <c r="E217" s="87" t="s">
        <v>892</v>
      </c>
      <c r="F217" s="87" t="str">
        <f>VLOOKUP(C217,'[1]UIP Submission Tracker 06.18.20'!C438:F2311,4,FALSE)</f>
        <v>Improvement Plan: Low Participation</v>
      </c>
      <c r="G217" s="88" t="s">
        <v>4859</v>
      </c>
      <c r="H217" s="88" t="str">
        <f>VLOOKUP(C217,'[1]Biennial and Combined SCH'!D58:K2090,8,FALSE)</f>
        <v>Not eligible for biennial submission.</v>
      </c>
      <c r="I217" s="87" t="s">
        <v>3924</v>
      </c>
      <c r="J217" s="87"/>
      <c r="K217" s="87"/>
      <c r="L217" s="89" t="s">
        <v>3365</v>
      </c>
      <c r="M217" s="89" t="s">
        <v>4527</v>
      </c>
      <c r="N217" s="89" t="s">
        <v>12</v>
      </c>
      <c r="O217" s="88">
        <v>56172</v>
      </c>
      <c r="P217" s="88" t="str">
        <f t="shared" si="5"/>
        <v>No</v>
      </c>
      <c r="Q217" s="88" t="s">
        <v>132</v>
      </c>
    </row>
    <row r="218" spans="1:17" ht="14.25" customHeight="1" x14ac:dyDescent="0.3">
      <c r="A218" s="86">
        <v>130</v>
      </c>
      <c r="B218" s="87" t="s">
        <v>681</v>
      </c>
      <c r="C218" s="86">
        <v>7476</v>
      </c>
      <c r="D218" s="87" t="s">
        <v>895</v>
      </c>
      <c r="E218" s="87" t="s">
        <v>896</v>
      </c>
      <c r="F218" s="87" t="str">
        <f>VLOOKUP(C218,'[1]UIP Submission Tracker 06.18.20'!C439:F2312,4,FALSE)</f>
        <v>Performance Plan: Low Participation</v>
      </c>
      <c r="G218" s="88" t="s">
        <v>4859</v>
      </c>
      <c r="H218" s="88" t="str">
        <f>VLOOKUP(C218,'[1]Biennial and Combined SCH'!D59:K2091,8,FALSE)</f>
        <v>Not eligible for biennial submission; exercised biennial flexibility in 2018-19.</v>
      </c>
      <c r="I218" s="87" t="str">
        <f>VLOOKUP(C218,'[1]UIP Submission Tracker 06.18.20'!C439:H2495,6,FALSE)</f>
        <v>In Progress</v>
      </c>
      <c r="J218" s="87"/>
      <c r="K218" s="87"/>
      <c r="L218" s="89" t="s">
        <v>3365</v>
      </c>
      <c r="M218" s="89" t="s">
        <v>4527</v>
      </c>
      <c r="N218" s="89" t="s">
        <v>12</v>
      </c>
      <c r="O218" s="88">
        <f>VLOOKUP(A218,[1]Data!C8:E195,3,FALSE)</f>
        <v>56172</v>
      </c>
      <c r="P218" s="88" t="str">
        <f t="shared" si="5"/>
        <v>No</v>
      </c>
      <c r="Q218" s="88" t="s">
        <v>132</v>
      </c>
    </row>
    <row r="219" spans="1:17" ht="14.25" customHeight="1" x14ac:dyDescent="0.3">
      <c r="A219" s="86">
        <v>130</v>
      </c>
      <c r="B219" s="87" t="s">
        <v>681</v>
      </c>
      <c r="C219" s="86">
        <v>7514</v>
      </c>
      <c r="D219" s="87" t="s">
        <v>869</v>
      </c>
      <c r="E219" s="87" t="s">
        <v>870</v>
      </c>
      <c r="F219" s="87" t="str">
        <f>VLOOKUP(C219,'[1]UIP Submission Tracker 06.18.20'!C2:F2052,4,FALSE)</f>
        <v>Performance Plan: Low Participation</v>
      </c>
      <c r="G219" s="88" t="s">
        <v>4857</v>
      </c>
      <c r="H219" s="88" t="str">
        <f>VLOOKUP(C219,'[1]Biennial and Combined SCH'!D8:K2040,8,FALSE)</f>
        <v>Eligible for biennial submission.</v>
      </c>
      <c r="I219" s="87" t="str">
        <f>VLOOKUP(C219,'[1]UIP Submission Tracker 06.18.20'!C2:H2058,6,FALSE)</f>
        <v>Ready for District Review</v>
      </c>
      <c r="J219" s="87"/>
      <c r="K219" s="87"/>
      <c r="L219" s="89" t="s">
        <v>758</v>
      </c>
      <c r="M219" s="88" t="s">
        <v>4529</v>
      </c>
      <c r="N219" s="88" t="s">
        <v>132</v>
      </c>
      <c r="O219" s="88">
        <f>VLOOKUP(A219,[1]Data!C12:E199,3,FALSE)</f>
        <v>56172</v>
      </c>
      <c r="P219" s="88" t="str">
        <f t="shared" si="5"/>
        <v>No</v>
      </c>
      <c r="Q219" s="88" t="s">
        <v>132</v>
      </c>
    </row>
    <row r="220" spans="1:17" ht="14.25" customHeight="1" x14ac:dyDescent="0.3">
      <c r="A220" s="86">
        <v>130</v>
      </c>
      <c r="B220" s="87" t="s">
        <v>681</v>
      </c>
      <c r="C220" s="86">
        <v>7559</v>
      </c>
      <c r="D220" s="87" t="s">
        <v>897</v>
      </c>
      <c r="E220" s="87" t="s">
        <v>898</v>
      </c>
      <c r="F220" s="87" t="str">
        <f>VLOOKUP(C220,'[1]UIP Submission Tracker 06.18.20'!C440:F2313,4,FALSE)</f>
        <v>Performance Plan: Meets 95% Participation</v>
      </c>
      <c r="G220" s="88" t="s">
        <v>4857</v>
      </c>
      <c r="H220" s="88" t="str">
        <f>VLOOKUP(C220,'[1]Biennial and Combined SCH'!D60:K2092,8,FALSE)</f>
        <v>Eligible for biennial submission.</v>
      </c>
      <c r="I220" s="87" t="str">
        <f>VLOOKUP(C220,'[1]UIP Submission Tracker 06.18.20'!C440:H2496,6,FALSE)</f>
        <v>Ready for District Review</v>
      </c>
      <c r="J220" s="87"/>
      <c r="K220" s="87"/>
      <c r="L220" s="89" t="s">
        <v>758</v>
      </c>
      <c r="M220" s="88" t="s">
        <v>4529</v>
      </c>
      <c r="N220" s="88" t="s">
        <v>132</v>
      </c>
      <c r="O220" s="88">
        <f>VLOOKUP(A220,[1]Data!C13:E200,3,FALSE)</f>
        <v>56172</v>
      </c>
      <c r="P220" s="88" t="str">
        <f t="shared" si="5"/>
        <v>No</v>
      </c>
      <c r="Q220" s="88" t="s">
        <v>132</v>
      </c>
    </row>
    <row r="221" spans="1:17" ht="14.25" customHeight="1" x14ac:dyDescent="0.3">
      <c r="A221" s="86">
        <v>130</v>
      </c>
      <c r="B221" s="87" t="s">
        <v>681</v>
      </c>
      <c r="C221" s="86">
        <v>8020</v>
      </c>
      <c r="D221" s="87" t="s">
        <v>901</v>
      </c>
      <c r="E221" s="87" t="s">
        <v>902</v>
      </c>
      <c r="F221" s="87" t="str">
        <f>VLOOKUP(C221,'[1]UIP Submission Tracker 06.18.20'!C442:F2315,4,FALSE)</f>
        <v>Performance Plan: Low Participation</v>
      </c>
      <c r="G221" s="88" t="s">
        <v>4859</v>
      </c>
      <c r="H221" s="88" t="str">
        <f>VLOOKUP(C221,'[1]Biennial and Combined SCH'!D62:K2094,8,FALSE)</f>
        <v>Not eligible for biennial submission; exercised biennial flexibility in 2018-19.</v>
      </c>
      <c r="I221" s="87" t="str">
        <f>VLOOKUP(C221,'[1]UIP Submission Tracker 06.18.20'!C442:H2498,6,FALSE)</f>
        <v>In Progress</v>
      </c>
      <c r="J221" s="87"/>
      <c r="K221" s="87"/>
      <c r="L221" s="89" t="s">
        <v>3365</v>
      </c>
      <c r="M221" s="89" t="s">
        <v>4527</v>
      </c>
      <c r="N221" s="89" t="s">
        <v>12</v>
      </c>
      <c r="O221" s="88">
        <f>VLOOKUP(A221,[1]Data!C9:E196,3,FALSE)</f>
        <v>56172</v>
      </c>
      <c r="P221" s="88" t="str">
        <f t="shared" si="5"/>
        <v>No</v>
      </c>
      <c r="Q221" s="88" t="s">
        <v>132</v>
      </c>
    </row>
    <row r="222" spans="1:17" ht="14.25" customHeight="1" x14ac:dyDescent="0.3">
      <c r="A222" s="86">
        <v>130</v>
      </c>
      <c r="B222" s="87" t="s">
        <v>681</v>
      </c>
      <c r="C222" s="86">
        <v>8380</v>
      </c>
      <c r="D222" s="87" t="s">
        <v>903</v>
      </c>
      <c r="E222" s="87" t="s">
        <v>904</v>
      </c>
      <c r="F222" s="87" t="str">
        <f>VLOOKUP(C222,'[1]UIP Submission Tracker 06.18.20'!C443:F2316,4,FALSE)</f>
        <v>Performance Plan: Meets 95% Participation</v>
      </c>
      <c r="G222" s="88" t="s">
        <v>4857</v>
      </c>
      <c r="H222" s="88" t="str">
        <f>VLOOKUP(C222,'[1]Biennial and Combined SCH'!D63:K2095,8,FALSE)</f>
        <v>Eligible for biennial submission.</v>
      </c>
      <c r="I222" s="87" t="s">
        <v>3924</v>
      </c>
      <c r="J222" s="87"/>
      <c r="K222" s="87"/>
      <c r="L222" s="89"/>
      <c r="M222" s="89" t="s">
        <v>4529</v>
      </c>
      <c r="N222" s="88" t="s">
        <v>132</v>
      </c>
      <c r="O222" s="88">
        <v>56172</v>
      </c>
      <c r="P222" s="88" t="str">
        <f t="shared" si="5"/>
        <v>No</v>
      </c>
      <c r="Q222" s="88" t="s">
        <v>132</v>
      </c>
    </row>
    <row r="223" spans="1:17" ht="14.25" customHeight="1" x14ac:dyDescent="0.3">
      <c r="A223" s="86">
        <v>130</v>
      </c>
      <c r="B223" s="87" t="s">
        <v>681</v>
      </c>
      <c r="C223" s="86">
        <v>8394</v>
      </c>
      <c r="D223" s="87" t="s">
        <v>893</v>
      </c>
      <c r="E223" s="87" t="s">
        <v>894</v>
      </c>
      <c r="F223" s="87" t="str">
        <f>VLOOKUP(C223,'[1]UIP Submission Tracker 06.18.20'!C444:F2317,4,FALSE)</f>
        <v>Improvement Plan: Meets 95% Participation</v>
      </c>
      <c r="G223" s="88" t="s">
        <v>4859</v>
      </c>
      <c r="H223" s="88" t="str">
        <f>VLOOKUP(C223,'[1]Biennial and Combined SCH'!D64:K2096,8,FALSE)</f>
        <v>Not eligible for biennial submission.</v>
      </c>
      <c r="I223" s="87" t="s">
        <v>3924</v>
      </c>
      <c r="J223" s="87"/>
      <c r="K223" s="87"/>
      <c r="L223" s="89" t="s">
        <v>3365</v>
      </c>
      <c r="M223" s="89" t="s">
        <v>4527</v>
      </c>
      <c r="N223" s="89" t="s">
        <v>12</v>
      </c>
      <c r="O223" s="88">
        <v>56172</v>
      </c>
      <c r="P223" s="88" t="str">
        <f t="shared" si="5"/>
        <v>No</v>
      </c>
      <c r="Q223" s="88" t="s">
        <v>132</v>
      </c>
    </row>
    <row r="224" spans="1:17" ht="14.25" customHeight="1" x14ac:dyDescent="0.3">
      <c r="A224" s="86">
        <v>130</v>
      </c>
      <c r="B224" s="87" t="s">
        <v>681</v>
      </c>
      <c r="C224" s="86">
        <v>8848</v>
      </c>
      <c r="D224" s="87" t="s">
        <v>907</v>
      </c>
      <c r="E224" s="87" t="s">
        <v>908</v>
      </c>
      <c r="F224" s="87" t="str">
        <f>VLOOKUP(C224,'[1]UIP Submission Tracker 06.18.20'!C445:F2318,4,FALSE)</f>
        <v>Performance Plan: Low Participation</v>
      </c>
      <c r="G224" s="88" t="s">
        <v>4859</v>
      </c>
      <c r="H224" s="88" t="str">
        <f>VLOOKUP(C224,'[1]Biennial and Combined SCH'!D65:K2097,8,FALSE)</f>
        <v>Not eligible for biennial submission; exercised biennial flexibility in 2018-19.</v>
      </c>
      <c r="I224" s="87" t="str">
        <f>VLOOKUP(C224,'[1]UIP Submission Tracker 06.18.20'!C445:H2501,6,FALSE)</f>
        <v>Ready for District Review</v>
      </c>
      <c r="J224" s="87"/>
      <c r="K224" s="87"/>
      <c r="L224" s="89" t="s">
        <v>3365</v>
      </c>
      <c r="M224" s="88" t="s">
        <v>4527</v>
      </c>
      <c r="N224" s="89" t="s">
        <v>12</v>
      </c>
      <c r="O224" s="88">
        <v>56172</v>
      </c>
      <c r="P224" s="88" t="str">
        <f t="shared" si="5"/>
        <v>No</v>
      </c>
      <c r="Q224" s="88" t="s">
        <v>132</v>
      </c>
    </row>
    <row r="225" spans="1:17" ht="14.25" customHeight="1" x14ac:dyDescent="0.3">
      <c r="A225" s="86">
        <v>130</v>
      </c>
      <c r="B225" s="87" t="s">
        <v>681</v>
      </c>
      <c r="C225" s="86">
        <v>8850</v>
      </c>
      <c r="D225" s="87" t="s">
        <v>909</v>
      </c>
      <c r="E225" s="87" t="s">
        <v>910</v>
      </c>
      <c r="F225" s="87" t="str">
        <f>VLOOKUP(C225,'[1]UIP Submission Tracker 06.18.20'!C446:F2319,4,FALSE)</f>
        <v>Performance Plan: Low Participation</v>
      </c>
      <c r="G225" s="88" t="s">
        <v>4859</v>
      </c>
      <c r="H225" s="88" t="str">
        <f>VLOOKUP(C225,'[1]Biennial and Combined SCH'!D66:K2098,8,FALSE)</f>
        <v>Not eligible for biennial submission; exercised biennial flexibility in 2018-19.</v>
      </c>
      <c r="I225" s="87" t="str">
        <f>VLOOKUP(C225,'[1]UIP Submission Tracker 06.18.20'!C446:H2502,6,FALSE)</f>
        <v>In Progress</v>
      </c>
      <c r="J225" s="87"/>
      <c r="K225" s="87"/>
      <c r="L225" s="89" t="s">
        <v>3365</v>
      </c>
      <c r="M225" s="89" t="s">
        <v>4527</v>
      </c>
      <c r="N225" s="89" t="s">
        <v>12</v>
      </c>
      <c r="O225" s="88">
        <f>VLOOKUP(A225,[1]Data!C10:E197,3,FALSE)</f>
        <v>56172</v>
      </c>
      <c r="P225" s="88" t="str">
        <f t="shared" si="5"/>
        <v>No</v>
      </c>
      <c r="Q225" s="88" t="s">
        <v>132</v>
      </c>
    </row>
    <row r="226" spans="1:17" ht="14.25" customHeight="1" x14ac:dyDescent="0.3">
      <c r="A226" s="86">
        <v>130</v>
      </c>
      <c r="B226" s="87" t="s">
        <v>681</v>
      </c>
      <c r="C226" s="86">
        <v>8887</v>
      </c>
      <c r="D226" s="87" t="s">
        <v>911</v>
      </c>
      <c r="E226" s="87" t="s">
        <v>912</v>
      </c>
      <c r="F226" s="87" t="str">
        <f>VLOOKUP(C226,'[1]UIP Submission Tracker 06.18.20'!C447:F2320,4,FALSE)</f>
        <v>Performance Plan: Low Participation</v>
      </c>
      <c r="G226" s="88" t="s">
        <v>4859</v>
      </c>
      <c r="H226" s="88" t="str">
        <f>VLOOKUP(C226,'[1]Biennial and Combined SCH'!D67:K2099,8,FALSE)</f>
        <v>Not eligible for biennial submission; exercised biennial flexibility in 2018-19.</v>
      </c>
      <c r="I226" s="87" t="s">
        <v>3924</v>
      </c>
      <c r="J226" s="87"/>
      <c r="K226" s="87"/>
      <c r="L226" s="89" t="s">
        <v>3365</v>
      </c>
      <c r="M226" s="89" t="s">
        <v>4527</v>
      </c>
      <c r="N226" s="89" t="s">
        <v>12</v>
      </c>
      <c r="O226" s="88">
        <v>56172</v>
      </c>
      <c r="P226" s="88" t="str">
        <f t="shared" si="5"/>
        <v>No</v>
      </c>
      <c r="Q226" s="88" t="s">
        <v>132</v>
      </c>
    </row>
    <row r="227" spans="1:17" ht="14.25" customHeight="1" x14ac:dyDescent="0.3">
      <c r="A227" s="86">
        <v>130</v>
      </c>
      <c r="B227" s="87" t="s">
        <v>681</v>
      </c>
      <c r="C227" s="86">
        <v>9108</v>
      </c>
      <c r="D227" s="87" t="s">
        <v>913</v>
      </c>
      <c r="E227" s="87" t="s">
        <v>914</v>
      </c>
      <c r="F227" s="87" t="str">
        <f>VLOOKUP(C227,'[1]UIP Submission Tracker 06.18.20'!C448:F2321,4,FALSE)</f>
        <v>Performance Plan: Meets 95% Participation</v>
      </c>
      <c r="G227" s="88" t="s">
        <v>4857</v>
      </c>
      <c r="H227" s="88" t="str">
        <f>VLOOKUP(C227,'[1]Biennial and Combined SCH'!D68:K2100,8,FALSE)</f>
        <v>Eligible for biennial submission.</v>
      </c>
      <c r="I227" s="87" t="s">
        <v>3924</v>
      </c>
      <c r="J227" s="87"/>
      <c r="K227" s="87"/>
      <c r="L227" s="89"/>
      <c r="M227" s="89" t="s">
        <v>4529</v>
      </c>
      <c r="N227" s="88" t="s">
        <v>132</v>
      </c>
      <c r="O227" s="88">
        <v>56172</v>
      </c>
      <c r="P227" s="88" t="str">
        <f t="shared" si="5"/>
        <v>No</v>
      </c>
      <c r="Q227" s="88" t="s">
        <v>132</v>
      </c>
    </row>
    <row r="228" spans="1:17" ht="14.25" customHeight="1" x14ac:dyDescent="0.3">
      <c r="A228" s="86">
        <v>130</v>
      </c>
      <c r="B228" s="87" t="s">
        <v>681</v>
      </c>
      <c r="C228" s="86">
        <v>9200</v>
      </c>
      <c r="D228" s="87" t="s">
        <v>915</v>
      </c>
      <c r="E228" s="87" t="s">
        <v>916</v>
      </c>
      <c r="F228" s="87" t="str">
        <f>VLOOKUP(C228,'[1]UIP Submission Tracker 06.18.20'!C449:F2322,4,FALSE)</f>
        <v>Performance Plan: Low Participation</v>
      </c>
      <c r="G228" s="88" t="s">
        <v>4859</v>
      </c>
      <c r="H228" s="88" t="str">
        <f>VLOOKUP(C228,'[1]Biennial and Combined SCH'!D69:K2101,8,FALSE)</f>
        <v>Not eligible for biennial submission; exercised biennial flexibility in 2018-19.</v>
      </c>
      <c r="I228" s="87" t="s">
        <v>3924</v>
      </c>
      <c r="J228" s="87"/>
      <c r="K228" s="87"/>
      <c r="L228" s="89" t="s">
        <v>3365</v>
      </c>
      <c r="M228" s="89" t="s">
        <v>4527</v>
      </c>
      <c r="N228" s="89" t="s">
        <v>12</v>
      </c>
      <c r="O228" s="88">
        <v>56172</v>
      </c>
      <c r="P228" s="88" t="str">
        <f t="shared" si="5"/>
        <v>No</v>
      </c>
      <c r="Q228" s="88" t="s">
        <v>132</v>
      </c>
    </row>
    <row r="229" spans="1:17" ht="14.25" customHeight="1" x14ac:dyDescent="0.3">
      <c r="A229" s="86">
        <v>130</v>
      </c>
      <c r="B229" s="87" t="s">
        <v>681</v>
      </c>
      <c r="C229" s="86">
        <v>9624</v>
      </c>
      <c r="D229" s="87" t="s">
        <v>919</v>
      </c>
      <c r="E229" s="87" t="s">
        <v>920</v>
      </c>
      <c r="F229" s="87" t="str">
        <f>VLOOKUP(C229,'[1]UIP Submission Tracker 06.18.20'!C451:F2324,4,FALSE)</f>
        <v>Performance Plan: Meets 95% Participation</v>
      </c>
      <c r="G229" s="88" t="s">
        <v>4859</v>
      </c>
      <c r="H229" s="88" t="str">
        <f>VLOOKUP(C229,'[1]Biennial and Combined SCH'!D71:K2103,8,FALSE)</f>
        <v>Not eligible for biennial submission; exercised biennial flexibility in 2018-19.</v>
      </c>
      <c r="I229" s="87" t="str">
        <f>VLOOKUP(C229,'[1]UIP Submission Tracker 06.18.20'!C451:H2507,6,FALSE)</f>
        <v>Ready for District Review</v>
      </c>
      <c r="J229" s="87"/>
      <c r="K229" s="87"/>
      <c r="L229" s="89" t="s">
        <v>3365</v>
      </c>
      <c r="M229" s="88" t="s">
        <v>4527</v>
      </c>
      <c r="N229" s="89" t="s">
        <v>12</v>
      </c>
      <c r="O229" s="88">
        <v>56172</v>
      </c>
      <c r="P229" s="88" t="str">
        <f t="shared" si="5"/>
        <v>No</v>
      </c>
      <c r="Q229" s="88" t="s">
        <v>132</v>
      </c>
    </row>
    <row r="230" spans="1:17" ht="14.25" hidden="1" customHeight="1" x14ac:dyDescent="0.3">
      <c r="A230" s="86">
        <v>130</v>
      </c>
      <c r="B230" s="87" t="s">
        <v>681</v>
      </c>
      <c r="C230" s="87" t="s">
        <v>87</v>
      </c>
      <c r="D230" s="87"/>
      <c r="E230" s="87" t="s">
        <v>921</v>
      </c>
      <c r="F230" s="91" t="str">
        <f>VLOOKUP(A230,'[1]UIP Submission Tracker 06.18.20'!A2019:F2201,6,FALSE)</f>
        <v>Accredited: Low Participation</v>
      </c>
      <c r="G230" s="88" t="s">
        <v>4859</v>
      </c>
      <c r="H230" s="88" t="str">
        <f>VLOOKUP(A230,'[1]Biennial Combined DIST'!B2:K186,10,FALSE)</f>
        <v>Not eligible for biennial submission; exercised biennial flexibility in 2018-19.</v>
      </c>
      <c r="I230" s="87" t="str">
        <f>VLOOKUP(A230,'[1]UIP Submission Tracker 06.18.20'!A2019:H2201,8,FALSE)</f>
        <v>In Progress</v>
      </c>
      <c r="J230" s="87"/>
      <c r="K230" s="87"/>
      <c r="L230" s="89" t="s">
        <v>3365</v>
      </c>
      <c r="M230" s="89" t="s">
        <v>4527</v>
      </c>
      <c r="N230" s="89" t="s">
        <v>12</v>
      </c>
      <c r="O230" s="88">
        <f>VLOOKUP(A230,[1]Data!C11:E198,3,FALSE)</f>
        <v>56172</v>
      </c>
      <c r="P230" s="88" t="str">
        <f t="shared" si="5"/>
        <v>No</v>
      </c>
      <c r="Q230" s="88" t="s">
        <v>132</v>
      </c>
    </row>
    <row r="231" spans="1:17" ht="14.25" customHeight="1" x14ac:dyDescent="0.3">
      <c r="A231" s="86">
        <v>140</v>
      </c>
      <c r="B231" s="87" t="s">
        <v>2696</v>
      </c>
      <c r="C231" s="86">
        <v>298</v>
      </c>
      <c r="D231" s="87" t="s">
        <v>2727</v>
      </c>
      <c r="E231" s="87" t="s">
        <v>2728</v>
      </c>
      <c r="F231" s="87" t="str">
        <f>VLOOKUP(C231,'[1]UIP Submission Tracker 06.18.20'!C1200:F3250,4,FALSE)</f>
        <v>Performance Plan: Low Participation</v>
      </c>
      <c r="G231" s="88" t="s">
        <v>4857</v>
      </c>
      <c r="H231" s="88" t="str">
        <f>VLOOKUP(C231,'[1]Biennial and Combined SCH'!D3:K2035,8,FALSE)</f>
        <v>Eligible for biennial submission.</v>
      </c>
      <c r="I231" s="87" t="str">
        <f>VLOOKUP(C231,'[1]UIP Submission Tracker 06.18.20'!C1200:H3256,6,FALSE)</f>
        <v>In Progress</v>
      </c>
      <c r="J231" s="87"/>
      <c r="K231" s="87"/>
      <c r="L231" s="89" t="s">
        <v>2729</v>
      </c>
      <c r="M231" s="88" t="s">
        <v>4529</v>
      </c>
      <c r="N231" s="88" t="s">
        <v>132</v>
      </c>
      <c r="O231" s="88">
        <f>VLOOKUP(A231,[1]Data!C4:E191,3,FALSE)</f>
        <v>14988</v>
      </c>
      <c r="P231" s="88" t="str">
        <f t="shared" si="5"/>
        <v>No</v>
      </c>
      <c r="Q231" s="88" t="s">
        <v>132</v>
      </c>
    </row>
    <row r="232" spans="1:17" ht="14.25" customHeight="1" x14ac:dyDescent="0.3">
      <c r="A232" s="86">
        <v>140</v>
      </c>
      <c r="B232" s="87" t="s">
        <v>2696</v>
      </c>
      <c r="C232" s="86">
        <v>752</v>
      </c>
      <c r="D232" s="87" t="s">
        <v>2738</v>
      </c>
      <c r="E232" s="87" t="s">
        <v>2739</v>
      </c>
      <c r="F232" s="87" t="str">
        <f>VLOOKUP(C232,'[1]UIP Submission Tracker 06.18.20'!C1205:F3255,4,FALSE)</f>
        <v>Performance Plan: Low Participation</v>
      </c>
      <c r="G232" s="88" t="s">
        <v>4857</v>
      </c>
      <c r="H232" s="88" t="str">
        <f>VLOOKUP(C232,'[1]Biennial and Combined SCH'!D8:K2040,8,FALSE)</f>
        <v>Eligible for biennial submission.</v>
      </c>
      <c r="I232" s="87" t="str">
        <f>VLOOKUP(C232,'[1]UIP Submission Tracker 06.18.20'!C1205:H3261,6,FALSE)</f>
        <v>In Progress</v>
      </c>
      <c r="J232" s="87"/>
      <c r="K232" s="87"/>
      <c r="L232" s="89" t="s">
        <v>2729</v>
      </c>
      <c r="M232" s="88" t="s">
        <v>4529</v>
      </c>
      <c r="N232" s="88" t="s">
        <v>132</v>
      </c>
      <c r="O232" s="88">
        <f>VLOOKUP(A232,[1]Data!C9:E196,3,FALSE)</f>
        <v>14988</v>
      </c>
      <c r="P232" s="88" t="str">
        <f t="shared" si="5"/>
        <v>No</v>
      </c>
      <c r="Q232" s="88" t="s">
        <v>132</v>
      </c>
    </row>
    <row r="233" spans="1:17" ht="14.25" customHeight="1" x14ac:dyDescent="0.3">
      <c r="A233" s="86">
        <v>140</v>
      </c>
      <c r="B233" s="87" t="s">
        <v>2696</v>
      </c>
      <c r="C233" s="86">
        <v>1382</v>
      </c>
      <c r="D233" s="87" t="s">
        <v>2730</v>
      </c>
      <c r="E233" s="87" t="s">
        <v>2731</v>
      </c>
      <c r="F233" s="87" t="str">
        <f>VLOOKUP(C233,'[1]UIP Submission Tracker 06.18.20'!C1201:F3251,4,FALSE)</f>
        <v>Performance Plan: Meets 95% Participation</v>
      </c>
      <c r="G233" s="88" t="s">
        <v>4857</v>
      </c>
      <c r="H233" s="88" t="str">
        <f>VLOOKUP(C233,'[1]Biennial and Combined SCH'!D4:K2036,8,FALSE)</f>
        <v>Eligible for biennial submission.</v>
      </c>
      <c r="I233" s="87" t="str">
        <f>VLOOKUP(C233,'[1]UIP Submission Tracker 06.18.20'!C1201:H3257,6,FALSE)</f>
        <v>In Progress</v>
      </c>
      <c r="J233" s="87"/>
      <c r="K233" s="87"/>
      <c r="L233" s="89" t="s">
        <v>2729</v>
      </c>
      <c r="M233" s="88" t="s">
        <v>4529</v>
      </c>
      <c r="N233" s="88" t="s">
        <v>132</v>
      </c>
      <c r="O233" s="88">
        <f>VLOOKUP(A233,[1]Data!C5:E192,3,FALSE)</f>
        <v>14988</v>
      </c>
      <c r="P233" s="88" t="str">
        <f t="shared" si="5"/>
        <v>No</v>
      </c>
      <c r="Q233" s="88" t="s">
        <v>132</v>
      </c>
    </row>
    <row r="234" spans="1:17" ht="14.25" customHeight="1" x14ac:dyDescent="0.3">
      <c r="A234" s="86">
        <v>140</v>
      </c>
      <c r="B234" s="87" t="s">
        <v>2696</v>
      </c>
      <c r="C234" s="86">
        <v>2382</v>
      </c>
      <c r="D234" s="87" t="s">
        <v>2732</v>
      </c>
      <c r="E234" s="87" t="s">
        <v>2733</v>
      </c>
      <c r="F234" s="87" t="str">
        <f>VLOOKUP(C234,'[1]UIP Submission Tracker 06.18.20'!C1202:F3252,4,FALSE)</f>
        <v>Performance Plan: Meets 95% Participation</v>
      </c>
      <c r="G234" s="88" t="s">
        <v>4857</v>
      </c>
      <c r="H234" s="88" t="str">
        <f>VLOOKUP(C234,'[1]Biennial and Combined SCH'!D5:K2037,8,FALSE)</f>
        <v>Eligible for biennial submission.</v>
      </c>
      <c r="I234" s="87" t="str">
        <f>VLOOKUP(C234,'[1]UIP Submission Tracker 06.18.20'!C1202:H3258,6,FALSE)</f>
        <v>In Progress</v>
      </c>
      <c r="J234" s="87"/>
      <c r="K234" s="87"/>
      <c r="L234" s="89" t="s">
        <v>2729</v>
      </c>
      <c r="M234" s="88" t="s">
        <v>4529</v>
      </c>
      <c r="N234" s="88" t="s">
        <v>132</v>
      </c>
      <c r="O234" s="88">
        <f>VLOOKUP(A234,[1]Data!C6:E193,3,FALSE)</f>
        <v>14988</v>
      </c>
      <c r="P234" s="88" t="str">
        <f t="shared" si="5"/>
        <v>No</v>
      </c>
      <c r="Q234" s="88" t="s">
        <v>132</v>
      </c>
    </row>
    <row r="235" spans="1:17" ht="14.25" customHeight="1" x14ac:dyDescent="0.3">
      <c r="A235" s="86">
        <v>140</v>
      </c>
      <c r="B235" s="87" t="s">
        <v>2696</v>
      </c>
      <c r="C235" s="86">
        <v>2804</v>
      </c>
      <c r="D235" s="87" t="s">
        <v>2734</v>
      </c>
      <c r="E235" s="87" t="s">
        <v>2735</v>
      </c>
      <c r="F235" s="87" t="str">
        <f>VLOOKUP(C235,'[1]UIP Submission Tracker 06.18.20'!C1203:F3253,4,FALSE)</f>
        <v>Performance Plan: Low Participation</v>
      </c>
      <c r="G235" s="88" t="s">
        <v>4857</v>
      </c>
      <c r="H235" s="88" t="str">
        <f>VLOOKUP(C235,'[1]Biennial and Combined SCH'!D6:K2038,8,FALSE)</f>
        <v>Eligible for biennial submission.</v>
      </c>
      <c r="I235" s="87" t="str">
        <f>VLOOKUP(C235,'[1]UIP Submission Tracker 06.18.20'!C1203:H3259,6,FALSE)</f>
        <v>In Progress</v>
      </c>
      <c r="J235" s="87"/>
      <c r="K235" s="87"/>
      <c r="L235" s="89" t="s">
        <v>2729</v>
      </c>
      <c r="M235" s="88" t="s">
        <v>4529</v>
      </c>
      <c r="N235" s="88" t="s">
        <v>132</v>
      </c>
      <c r="O235" s="88">
        <f>VLOOKUP(A235,[1]Data!C7:E194,3,FALSE)</f>
        <v>14988</v>
      </c>
      <c r="P235" s="88" t="str">
        <f t="shared" si="5"/>
        <v>No</v>
      </c>
      <c r="Q235" s="88" t="s">
        <v>132</v>
      </c>
    </row>
    <row r="236" spans="1:17" ht="14.25" customHeight="1" x14ac:dyDescent="0.3">
      <c r="A236" s="86">
        <v>140</v>
      </c>
      <c r="B236" s="87" t="s">
        <v>2696</v>
      </c>
      <c r="C236" s="86">
        <v>2926</v>
      </c>
      <c r="D236" s="87" t="s">
        <v>2736</v>
      </c>
      <c r="E236" s="87" t="s">
        <v>2737</v>
      </c>
      <c r="F236" s="87" t="str">
        <f>VLOOKUP(C236,'[1]UIP Submission Tracker 06.18.20'!C1204:F3254,4,FALSE)</f>
        <v>Performance Plan: Meets 95% Participation</v>
      </c>
      <c r="G236" s="88" t="s">
        <v>4857</v>
      </c>
      <c r="H236" s="88" t="str">
        <f>VLOOKUP(C236,'[1]Biennial and Combined SCH'!D7:K2039,8,FALSE)</f>
        <v>Eligible for biennial submission.</v>
      </c>
      <c r="I236" s="87" t="str">
        <f>VLOOKUP(C236,'[1]UIP Submission Tracker 06.18.20'!C1204:H3260,6,FALSE)</f>
        <v>In Progress</v>
      </c>
      <c r="J236" s="87"/>
      <c r="K236" s="87"/>
      <c r="L236" s="89" t="s">
        <v>2729</v>
      </c>
      <c r="M236" s="88" t="s">
        <v>4529</v>
      </c>
      <c r="N236" s="88" t="s">
        <v>132</v>
      </c>
      <c r="O236" s="88">
        <f>VLOOKUP(A236,[1]Data!C8:E195,3,FALSE)</f>
        <v>14988</v>
      </c>
      <c r="P236" s="88" t="str">
        <f t="shared" si="5"/>
        <v>No</v>
      </c>
      <c r="Q236" s="88" t="s">
        <v>132</v>
      </c>
    </row>
    <row r="237" spans="1:17" ht="14.25" customHeight="1" x14ac:dyDescent="0.3">
      <c r="A237" s="86">
        <v>140</v>
      </c>
      <c r="B237" s="87" t="s">
        <v>2696</v>
      </c>
      <c r="C237" s="86">
        <v>3472</v>
      </c>
      <c r="D237" s="87" t="s">
        <v>2740</v>
      </c>
      <c r="E237" s="87" t="s">
        <v>2741</v>
      </c>
      <c r="F237" s="87" t="str">
        <f>VLOOKUP(C237,'[1]UIP Submission Tracker 06.18.20'!C1206:F3256,4,FALSE)</f>
        <v>Performance Plan: Low Participation</v>
      </c>
      <c r="G237" s="88" t="s">
        <v>4857</v>
      </c>
      <c r="H237" s="88" t="str">
        <f>VLOOKUP(C237,'[1]Biennial and Combined SCH'!D9:K2041,8,FALSE)</f>
        <v>Eligible for biennial submission.</v>
      </c>
      <c r="I237" s="87" t="str">
        <f>VLOOKUP(C237,'[1]UIP Submission Tracker 06.18.20'!C1206:H3262,6,FALSE)</f>
        <v>In Progress</v>
      </c>
      <c r="J237" s="87"/>
      <c r="K237" s="87"/>
      <c r="L237" s="89" t="s">
        <v>2729</v>
      </c>
      <c r="M237" s="88" t="s">
        <v>4529</v>
      </c>
      <c r="N237" s="88" t="s">
        <v>132</v>
      </c>
      <c r="O237" s="88">
        <f>VLOOKUP(A237,[1]Data!C10:E197,3,FALSE)</f>
        <v>14988</v>
      </c>
      <c r="P237" s="88" t="str">
        <f t="shared" si="5"/>
        <v>No</v>
      </c>
      <c r="Q237" s="88" t="s">
        <v>132</v>
      </c>
    </row>
    <row r="238" spans="1:17" ht="14.25" customHeight="1" x14ac:dyDescent="0.3">
      <c r="A238" s="86">
        <v>140</v>
      </c>
      <c r="B238" s="87" t="s">
        <v>2696</v>
      </c>
      <c r="C238" s="86">
        <v>3930</v>
      </c>
      <c r="D238" s="87" t="s">
        <v>2742</v>
      </c>
      <c r="E238" s="87" t="s">
        <v>2743</v>
      </c>
      <c r="F238" s="87" t="str">
        <f>VLOOKUP(C238,'[1]UIP Submission Tracker 06.18.20'!C1207:F3257,4,FALSE)</f>
        <v>Performance Plan: Meets 95% Participation</v>
      </c>
      <c r="G238" s="88" t="s">
        <v>4857</v>
      </c>
      <c r="H238" s="88" t="str">
        <f>VLOOKUP(C238,'[1]Biennial and Combined SCH'!D10:K2042,8,FALSE)</f>
        <v>Eligible for biennial submission.</v>
      </c>
      <c r="I238" s="87" t="str">
        <f>VLOOKUP(C238,'[1]UIP Submission Tracker 06.18.20'!C1207:H3263,6,FALSE)</f>
        <v>In Progress</v>
      </c>
      <c r="J238" s="87"/>
      <c r="K238" s="87"/>
      <c r="L238" s="89" t="s">
        <v>2729</v>
      </c>
      <c r="M238" s="88" t="s">
        <v>4529</v>
      </c>
      <c r="N238" s="88" t="s">
        <v>132</v>
      </c>
      <c r="O238" s="88">
        <f>VLOOKUP(A238,[1]Data!C11:E198,3,FALSE)</f>
        <v>14988</v>
      </c>
      <c r="P238" s="88" t="str">
        <f t="shared" si="5"/>
        <v>No</v>
      </c>
      <c r="Q238" s="88" t="s">
        <v>132</v>
      </c>
    </row>
    <row r="239" spans="1:17" ht="14.25" customHeight="1" x14ac:dyDescent="0.3">
      <c r="A239" s="86">
        <v>140</v>
      </c>
      <c r="B239" s="87" t="s">
        <v>2696</v>
      </c>
      <c r="C239" s="86">
        <v>3950</v>
      </c>
      <c r="D239" s="87" t="s">
        <v>412</v>
      </c>
      <c r="E239" s="87" t="s">
        <v>413</v>
      </c>
      <c r="F239" s="87" t="str">
        <f>VLOOKUP(C239,'[1]UIP Submission Tracker 06.18.20'!C1208:F3258,4,FALSE)</f>
        <v>Performance Plan: Meets 95% Participation</v>
      </c>
      <c r="G239" s="88" t="s">
        <v>4857</v>
      </c>
      <c r="H239" s="88" t="str">
        <f>VLOOKUP(C239,'[1]Biennial and Combined SCH'!D11:K2043,8,FALSE)</f>
        <v>Eligible for biennial submission.</v>
      </c>
      <c r="I239" s="87" t="str">
        <f>VLOOKUP(C239,'[1]UIP Submission Tracker 06.18.20'!C1208:H3264,6,FALSE)</f>
        <v>In Progress</v>
      </c>
      <c r="J239" s="87"/>
      <c r="K239" s="87"/>
      <c r="L239" s="89" t="s">
        <v>2729</v>
      </c>
      <c r="M239" s="88" t="s">
        <v>4529</v>
      </c>
      <c r="N239" s="88" t="s">
        <v>132</v>
      </c>
      <c r="O239" s="88">
        <f>VLOOKUP(A239,[1]Data!C12:E199,3,FALSE)</f>
        <v>14988</v>
      </c>
      <c r="P239" s="88" t="str">
        <f t="shared" si="5"/>
        <v>No</v>
      </c>
      <c r="Q239" s="88" t="s">
        <v>132</v>
      </c>
    </row>
    <row r="240" spans="1:17" ht="14.25" customHeight="1" x14ac:dyDescent="0.3">
      <c r="A240" s="86">
        <v>140</v>
      </c>
      <c r="B240" s="87" t="s">
        <v>2696</v>
      </c>
      <c r="C240" s="86">
        <v>4316</v>
      </c>
      <c r="D240" s="87" t="s">
        <v>2759</v>
      </c>
      <c r="E240" s="87" t="s">
        <v>2760</v>
      </c>
      <c r="F240" s="87" t="str">
        <f>VLOOKUP(C240,'[1]UIP Submission Tracker 06.18.20'!C1216:F3266,4,FALSE)</f>
        <v>Performance Plan: Low Participation</v>
      </c>
      <c r="G240" s="88" t="s">
        <v>4857</v>
      </c>
      <c r="H240" s="88" t="str">
        <f>VLOOKUP(C240,'[1]Biennial and Combined SCH'!D19:K2051,8,FALSE)</f>
        <v>Eligible for biennial submission.</v>
      </c>
      <c r="I240" s="87" t="str">
        <f>VLOOKUP(C240,'[1]UIP Submission Tracker 06.18.20'!C1216:H3272,6,FALSE)</f>
        <v>In Progress</v>
      </c>
      <c r="J240" s="87"/>
      <c r="K240" s="87"/>
      <c r="L240" s="89" t="s">
        <v>2729</v>
      </c>
      <c r="M240" s="88" t="s">
        <v>4529</v>
      </c>
      <c r="N240" s="88" t="s">
        <v>132</v>
      </c>
      <c r="O240" s="88">
        <v>14988</v>
      </c>
      <c r="P240" s="88" t="str">
        <f t="shared" si="5"/>
        <v>No</v>
      </c>
      <c r="Q240" s="88" t="s">
        <v>132</v>
      </c>
    </row>
    <row r="241" spans="1:17" ht="14.25" customHeight="1" x14ac:dyDescent="0.3">
      <c r="A241" s="86">
        <v>140</v>
      </c>
      <c r="B241" s="87" t="s">
        <v>2696</v>
      </c>
      <c r="C241" s="86">
        <v>4447</v>
      </c>
      <c r="D241" s="87" t="s">
        <v>2746</v>
      </c>
      <c r="E241" s="87" t="s">
        <v>2747</v>
      </c>
      <c r="F241" s="87" t="str">
        <f>VLOOKUP(C241,'[1]UIP Submission Tracker 06.18.20'!C1210:F3260,4,FALSE)</f>
        <v>Performance Plan: Low Participation</v>
      </c>
      <c r="G241" s="88" t="s">
        <v>4857</v>
      </c>
      <c r="H241" s="88" t="str">
        <f>VLOOKUP(C241,'[1]Biennial and Combined SCH'!D13:K2045,8,FALSE)</f>
        <v>Eligible for biennial submission.</v>
      </c>
      <c r="I241" s="87" t="str">
        <f>VLOOKUP(C241,'[1]UIP Submission Tracker 06.18.20'!C1210:H3266,6,FALSE)</f>
        <v>In Progress</v>
      </c>
      <c r="J241" s="87"/>
      <c r="K241" s="87"/>
      <c r="L241" s="89" t="s">
        <v>2729</v>
      </c>
      <c r="M241" s="88" t="s">
        <v>4529</v>
      </c>
      <c r="N241" s="88" t="s">
        <v>132</v>
      </c>
      <c r="O241" s="88">
        <f>VLOOKUP(A241,[1]Data!C14:E201,3,FALSE)</f>
        <v>14988</v>
      </c>
      <c r="P241" s="88" t="str">
        <f t="shared" si="5"/>
        <v>No</v>
      </c>
      <c r="Q241" s="88" t="s">
        <v>132</v>
      </c>
    </row>
    <row r="242" spans="1:17" ht="14.25" customHeight="1" x14ac:dyDescent="0.3">
      <c r="A242" s="86">
        <v>140</v>
      </c>
      <c r="B242" s="87" t="s">
        <v>2696</v>
      </c>
      <c r="C242" s="86">
        <v>5224</v>
      </c>
      <c r="D242" s="87" t="s">
        <v>2750</v>
      </c>
      <c r="E242" s="87" t="s">
        <v>2751</v>
      </c>
      <c r="F242" s="87" t="str">
        <f>VLOOKUP(C242,'[1]UIP Submission Tracker 06.18.20'!C1212:F3262,4,FALSE)</f>
        <v>Performance Plan: Low Participation</v>
      </c>
      <c r="G242" s="88" t="s">
        <v>4857</v>
      </c>
      <c r="H242" s="88" t="str">
        <f>VLOOKUP(C242,'[1]Biennial and Combined SCH'!D15:K2047,8,FALSE)</f>
        <v>Eligible for biennial submission.</v>
      </c>
      <c r="I242" s="87" t="str">
        <f>VLOOKUP(C242,'[1]UIP Submission Tracker 06.18.20'!C1212:H3268,6,FALSE)</f>
        <v>In Progress</v>
      </c>
      <c r="J242" s="87"/>
      <c r="K242" s="87"/>
      <c r="L242" s="89" t="s">
        <v>2729</v>
      </c>
      <c r="M242" s="88" t="s">
        <v>4529</v>
      </c>
      <c r="N242" s="88" t="s">
        <v>132</v>
      </c>
      <c r="O242" s="88">
        <f>VLOOKUP(A242,[1]Data!C16:E203,3,FALSE)</f>
        <v>14988</v>
      </c>
      <c r="P242" s="88" t="str">
        <f t="shared" si="5"/>
        <v>No</v>
      </c>
      <c r="Q242" s="88" t="s">
        <v>132</v>
      </c>
    </row>
    <row r="243" spans="1:17" ht="14.25" customHeight="1" x14ac:dyDescent="0.3">
      <c r="A243" s="86">
        <v>140</v>
      </c>
      <c r="B243" s="87" t="s">
        <v>2696</v>
      </c>
      <c r="C243" s="86">
        <v>5229</v>
      </c>
      <c r="D243" s="87" t="s">
        <v>2748</v>
      </c>
      <c r="E243" s="87" t="s">
        <v>2749</v>
      </c>
      <c r="F243" s="87" t="str">
        <f>VLOOKUP(C243,'[1]UIP Submission Tracker 06.18.20'!C1211:F3261,4,FALSE)</f>
        <v>Performance Plan: Meets 95% Participation</v>
      </c>
      <c r="G243" s="88" t="s">
        <v>4857</v>
      </c>
      <c r="H243" s="88" t="str">
        <f>VLOOKUP(C243,'[1]Biennial and Combined SCH'!D14:K2046,8,FALSE)</f>
        <v>Eligible for biennial submission.</v>
      </c>
      <c r="I243" s="87" t="str">
        <f>VLOOKUP(C243,'[1]UIP Submission Tracker 06.18.20'!C1211:H3267,6,FALSE)</f>
        <v>In Progress</v>
      </c>
      <c r="J243" s="87"/>
      <c r="K243" s="87"/>
      <c r="L243" s="89" t="s">
        <v>2729</v>
      </c>
      <c r="M243" s="88" t="s">
        <v>4529</v>
      </c>
      <c r="N243" s="88" t="s">
        <v>132</v>
      </c>
      <c r="O243" s="88">
        <f>VLOOKUP(A243,[1]Data!C15:E202,3,FALSE)</f>
        <v>14988</v>
      </c>
      <c r="P243" s="88" t="str">
        <f t="shared" si="5"/>
        <v>No</v>
      </c>
      <c r="Q243" s="88" t="s">
        <v>132</v>
      </c>
    </row>
    <row r="244" spans="1:17" ht="14.25" customHeight="1" x14ac:dyDescent="0.3">
      <c r="A244" s="86">
        <v>140</v>
      </c>
      <c r="B244" s="87" t="s">
        <v>2696</v>
      </c>
      <c r="C244" s="86">
        <v>5233</v>
      </c>
      <c r="D244" s="87" t="s">
        <v>2752</v>
      </c>
      <c r="E244" s="87" t="s">
        <v>2753</v>
      </c>
      <c r="F244" s="87" t="str">
        <f>VLOOKUP(C244,'[1]UIP Submission Tracker 06.18.20'!C1213:F3263,4,FALSE)</f>
        <v>Performance Plan: Meets 95% Participation</v>
      </c>
      <c r="G244" s="88" t="s">
        <v>4857</v>
      </c>
      <c r="H244" s="88" t="str">
        <f>VLOOKUP(C244,'[1]Biennial and Combined SCH'!D16:K2048,8,FALSE)</f>
        <v>Eligible for biennial submission.</v>
      </c>
      <c r="I244" s="87" t="str">
        <f>VLOOKUP(C244,'[1]UIP Submission Tracker 06.18.20'!C1213:H3269,6,FALSE)</f>
        <v>In Progress</v>
      </c>
      <c r="J244" s="87"/>
      <c r="K244" s="87"/>
      <c r="L244" s="89" t="s">
        <v>2729</v>
      </c>
      <c r="M244" s="88" t="s">
        <v>4529</v>
      </c>
      <c r="N244" s="88" t="s">
        <v>132</v>
      </c>
      <c r="O244" s="88">
        <v>14988</v>
      </c>
      <c r="P244" s="88" t="str">
        <f t="shared" si="5"/>
        <v>No</v>
      </c>
      <c r="Q244" s="88" t="s">
        <v>132</v>
      </c>
    </row>
    <row r="245" spans="1:17" ht="14.25" customHeight="1" x14ac:dyDescent="0.3">
      <c r="A245" s="86">
        <v>140</v>
      </c>
      <c r="B245" s="87" t="s">
        <v>2696</v>
      </c>
      <c r="C245" s="86">
        <v>5236</v>
      </c>
      <c r="D245" s="87" t="s">
        <v>2754</v>
      </c>
      <c r="E245" s="87" t="s">
        <v>2755</v>
      </c>
      <c r="F245" s="87" t="str">
        <f>VLOOKUP(C245,'[1]UIP Submission Tracker 06.18.20'!C1214:F3264,4,FALSE)</f>
        <v>Performance Plan: Meets 95% Participation</v>
      </c>
      <c r="G245" s="88" t="s">
        <v>4857</v>
      </c>
      <c r="H245" s="88" t="str">
        <f>VLOOKUP(C245,'[1]Biennial and Combined SCH'!D17:K2049,8,FALSE)</f>
        <v>Eligible for biennial submission.</v>
      </c>
      <c r="I245" s="87" t="str">
        <f>VLOOKUP(C245,'[1]UIP Submission Tracker 06.18.20'!C1214:H3270,6,FALSE)</f>
        <v>In Progress</v>
      </c>
      <c r="J245" s="87"/>
      <c r="K245" s="87"/>
      <c r="L245" s="89" t="s">
        <v>2729</v>
      </c>
      <c r="M245" s="88" t="s">
        <v>4529</v>
      </c>
      <c r="N245" s="88" t="s">
        <v>132</v>
      </c>
      <c r="O245" s="88">
        <v>14988</v>
      </c>
      <c r="P245" s="88" t="str">
        <f t="shared" si="5"/>
        <v>No</v>
      </c>
      <c r="Q245" s="88" t="s">
        <v>132</v>
      </c>
    </row>
    <row r="246" spans="1:17" ht="14.25" customHeight="1" x14ac:dyDescent="0.3">
      <c r="A246" s="86">
        <v>140</v>
      </c>
      <c r="B246" s="87" t="s">
        <v>2696</v>
      </c>
      <c r="C246" s="86">
        <v>5572</v>
      </c>
      <c r="D246" s="87" t="s">
        <v>2744</v>
      </c>
      <c r="E246" s="87" t="s">
        <v>2745</v>
      </c>
      <c r="F246" s="87" t="str">
        <f>VLOOKUP(C246,'[1]UIP Submission Tracker 06.18.20'!C1209:F3259,4,FALSE)</f>
        <v>Performance Plan: Meets 95% Participation</v>
      </c>
      <c r="G246" s="88" t="s">
        <v>4857</v>
      </c>
      <c r="H246" s="88" t="str">
        <f>VLOOKUP(C246,'[1]Biennial and Combined SCH'!D12:K2044,8,FALSE)</f>
        <v>Eligible for biennial submission.</v>
      </c>
      <c r="I246" s="87" t="str">
        <f>VLOOKUP(C246,'[1]UIP Submission Tracker 06.18.20'!C1209:H3265,6,FALSE)</f>
        <v>In Progress</v>
      </c>
      <c r="J246" s="87"/>
      <c r="K246" s="87"/>
      <c r="L246" s="89" t="s">
        <v>2729</v>
      </c>
      <c r="M246" s="88" t="s">
        <v>4529</v>
      </c>
      <c r="N246" s="88" t="s">
        <v>132</v>
      </c>
      <c r="O246" s="88">
        <f>VLOOKUP(A246,[1]Data!C13:E200,3,FALSE)</f>
        <v>14988</v>
      </c>
      <c r="P246" s="88" t="str">
        <f t="shared" si="5"/>
        <v>No</v>
      </c>
      <c r="Q246" s="88" t="s">
        <v>132</v>
      </c>
    </row>
    <row r="247" spans="1:17" ht="14.25" customHeight="1" x14ac:dyDescent="0.3">
      <c r="A247" s="86">
        <v>140</v>
      </c>
      <c r="B247" s="87" t="s">
        <v>2696</v>
      </c>
      <c r="C247" s="86">
        <v>5574</v>
      </c>
      <c r="D247" s="87" t="s">
        <v>1077</v>
      </c>
      <c r="E247" s="87" t="s">
        <v>1078</v>
      </c>
      <c r="F247" s="87" t="str">
        <f>VLOOKUP(C247,'[1]UIP Submission Tracker 06.18.20'!C1220:F3270,4,FALSE)</f>
        <v>Performance Plan: Meets 95% Participation</v>
      </c>
      <c r="G247" s="88" t="s">
        <v>4857</v>
      </c>
      <c r="H247" s="88" t="str">
        <f>VLOOKUP(C247,'[1]Biennial and Combined SCH'!D23:K2055,8,FALSE)</f>
        <v>Eligible for biennial submission.</v>
      </c>
      <c r="I247" s="87" t="str">
        <f>VLOOKUP(C247,'[1]UIP Submission Tracker 06.18.20'!C1220:H3276,6,FALSE)</f>
        <v>In Progress</v>
      </c>
      <c r="J247" s="87"/>
      <c r="K247" s="87"/>
      <c r="L247" s="89" t="s">
        <v>2729</v>
      </c>
      <c r="M247" s="88" t="s">
        <v>4529</v>
      </c>
      <c r="N247" s="88" t="s">
        <v>132</v>
      </c>
      <c r="O247" s="88">
        <v>14988</v>
      </c>
      <c r="P247" s="88" t="str">
        <f t="shared" si="5"/>
        <v>No</v>
      </c>
      <c r="Q247" s="88" t="s">
        <v>132</v>
      </c>
    </row>
    <row r="248" spans="1:17" ht="14.25" customHeight="1" x14ac:dyDescent="0.3">
      <c r="A248" s="86">
        <v>140</v>
      </c>
      <c r="B248" s="87" t="s">
        <v>2696</v>
      </c>
      <c r="C248" s="86">
        <v>6814</v>
      </c>
      <c r="D248" s="87" t="s">
        <v>2761</v>
      </c>
      <c r="E248" s="87" t="s">
        <v>2762</v>
      </c>
      <c r="F248" s="87" t="str">
        <f>VLOOKUP(C248,'[1]UIP Submission Tracker 06.18.20'!C1217:F3267,4,FALSE)</f>
        <v>Performance Plan: Meets 95% Participation</v>
      </c>
      <c r="G248" s="88" t="s">
        <v>4857</v>
      </c>
      <c r="H248" s="88" t="str">
        <f>VLOOKUP(C248,'[1]Biennial and Combined SCH'!D20:K2052,8,FALSE)</f>
        <v>Eligible for biennial submission.</v>
      </c>
      <c r="I248" s="87" t="str">
        <f>VLOOKUP(C248,'[1]UIP Submission Tracker 06.18.20'!C1217:H3273,6,FALSE)</f>
        <v>In Progress</v>
      </c>
      <c r="J248" s="87"/>
      <c r="K248" s="87"/>
      <c r="L248" s="89" t="s">
        <v>2729</v>
      </c>
      <c r="M248" s="88" t="s">
        <v>4529</v>
      </c>
      <c r="N248" s="88" t="s">
        <v>132</v>
      </c>
      <c r="O248" s="88">
        <v>14988</v>
      </c>
      <c r="P248" s="88" t="str">
        <f t="shared" si="5"/>
        <v>No</v>
      </c>
      <c r="Q248" s="88" t="s">
        <v>132</v>
      </c>
    </row>
    <row r="249" spans="1:17" ht="14.25" customHeight="1" x14ac:dyDescent="0.3">
      <c r="A249" s="86">
        <v>140</v>
      </c>
      <c r="B249" s="87" t="s">
        <v>2696</v>
      </c>
      <c r="C249" s="86">
        <v>7518</v>
      </c>
      <c r="D249" s="87" t="s">
        <v>2763</v>
      </c>
      <c r="E249" s="87" t="s">
        <v>2764</v>
      </c>
      <c r="F249" s="87" t="str">
        <f>VLOOKUP(C249,'[1]UIP Submission Tracker 06.18.20'!C1218:F3268,4,FALSE)</f>
        <v>Performance Plan: Meets 95% Participation</v>
      </c>
      <c r="G249" s="88" t="s">
        <v>4857</v>
      </c>
      <c r="H249" s="88" t="str">
        <f>VLOOKUP(C249,'[1]Biennial and Combined SCH'!D21:K2053,8,FALSE)</f>
        <v>Eligible for biennial submission.</v>
      </c>
      <c r="I249" s="87" t="str">
        <f>VLOOKUP(C249,'[1]UIP Submission Tracker 06.18.20'!C1218:H3274,6,FALSE)</f>
        <v>In Progress</v>
      </c>
      <c r="J249" s="87"/>
      <c r="K249" s="87"/>
      <c r="L249" s="89" t="s">
        <v>2729</v>
      </c>
      <c r="M249" s="88" t="s">
        <v>4529</v>
      </c>
      <c r="N249" s="88" t="s">
        <v>132</v>
      </c>
      <c r="O249" s="88">
        <v>14988</v>
      </c>
      <c r="P249" s="88" t="str">
        <f t="shared" si="5"/>
        <v>No</v>
      </c>
      <c r="Q249" s="88" t="s">
        <v>132</v>
      </c>
    </row>
    <row r="250" spans="1:17" ht="14.25" customHeight="1" x14ac:dyDescent="0.3">
      <c r="A250" s="86">
        <v>140</v>
      </c>
      <c r="B250" s="87" t="s">
        <v>2696</v>
      </c>
      <c r="C250" s="86">
        <v>7606</v>
      </c>
      <c r="D250" s="87" t="s">
        <v>2765</v>
      </c>
      <c r="E250" s="87" t="s">
        <v>2766</v>
      </c>
      <c r="F250" s="87" t="str">
        <f>VLOOKUP(C250,'[1]UIP Submission Tracker 06.18.20'!C1219:F3269,4,FALSE)</f>
        <v>Performance Plan: Meets 95% Participation</v>
      </c>
      <c r="G250" s="88" t="s">
        <v>4857</v>
      </c>
      <c r="H250" s="88" t="str">
        <f>VLOOKUP(C250,'[1]Biennial and Combined SCH'!D22:K2054,8,FALSE)</f>
        <v>Eligible for biennial submission.</v>
      </c>
      <c r="I250" s="87" t="str">
        <f>VLOOKUP(C250,'[1]UIP Submission Tracker 06.18.20'!C1219:H3275,6,FALSE)</f>
        <v>In Progress</v>
      </c>
      <c r="J250" s="87"/>
      <c r="K250" s="87"/>
      <c r="L250" s="89" t="s">
        <v>2729</v>
      </c>
      <c r="M250" s="88" t="s">
        <v>4529</v>
      </c>
      <c r="N250" s="88" t="s">
        <v>132</v>
      </c>
      <c r="O250" s="88">
        <v>14988</v>
      </c>
      <c r="P250" s="88" t="str">
        <f t="shared" si="5"/>
        <v>No</v>
      </c>
      <c r="Q250" s="88" t="s">
        <v>132</v>
      </c>
    </row>
    <row r="251" spans="1:17" ht="14.25" customHeight="1" x14ac:dyDescent="0.3">
      <c r="A251" s="86">
        <v>140</v>
      </c>
      <c r="B251" s="87" t="s">
        <v>2696</v>
      </c>
      <c r="C251" s="86">
        <v>8064</v>
      </c>
      <c r="D251" s="87" t="s">
        <v>2697</v>
      </c>
      <c r="E251" s="87" t="s">
        <v>2698</v>
      </c>
      <c r="F251" s="87" t="str">
        <f>VLOOKUP(C251,'[1]UIP Submission Tracker 06.18.20'!C1215:F3265,4,FALSE)</f>
        <v>Improvement Plan: Meets 95% Participation</v>
      </c>
      <c r="G251" s="88" t="s">
        <v>4859</v>
      </c>
      <c r="H251" s="88" t="str">
        <f>VLOOKUP(C251,'[1]Biennial and Combined SCH'!D18:K2050,8,FALSE)</f>
        <v>Not eligible for biennial submission.</v>
      </c>
      <c r="I251" s="87" t="str">
        <f>VLOOKUP(C251,'[1]UIP Submission Tracker 06.18.20'!C1215:H3271,6,FALSE)</f>
        <v>In Progress</v>
      </c>
      <c r="J251" s="87"/>
      <c r="K251" s="87"/>
      <c r="L251" s="89" t="s">
        <v>388</v>
      </c>
      <c r="M251" s="89" t="s">
        <v>4527</v>
      </c>
      <c r="N251" s="89" t="s">
        <v>12</v>
      </c>
      <c r="O251" s="88">
        <v>14988</v>
      </c>
      <c r="P251" s="88" t="str">
        <f t="shared" si="5"/>
        <v>No</v>
      </c>
      <c r="Q251" s="88" t="s">
        <v>132</v>
      </c>
    </row>
    <row r="252" spans="1:17" ht="14.25" customHeight="1" x14ac:dyDescent="0.3">
      <c r="A252" s="86">
        <v>140</v>
      </c>
      <c r="B252" s="87" t="s">
        <v>2696</v>
      </c>
      <c r="C252" s="86">
        <v>9600</v>
      </c>
      <c r="D252" s="87" t="s">
        <v>2767</v>
      </c>
      <c r="E252" s="87" t="s">
        <v>2768</v>
      </c>
      <c r="F252" s="87" t="str">
        <f>VLOOKUP(C252,'[1]UIP Submission Tracker 06.18.20'!C1221:F3271,4,FALSE)</f>
        <v>Performance Plan: Meets 95% Participation</v>
      </c>
      <c r="G252" s="88" t="s">
        <v>4857</v>
      </c>
      <c r="H252" s="88" t="str">
        <f>VLOOKUP(C252,'[1]Biennial and Combined SCH'!D24:K2056,8,FALSE)</f>
        <v>Eligible for biennial submission.</v>
      </c>
      <c r="I252" s="87" t="str">
        <f>VLOOKUP(C252,'[1]UIP Submission Tracker 06.18.20'!C1221:H3277,6,FALSE)</f>
        <v>In Progress</v>
      </c>
      <c r="J252" s="87"/>
      <c r="K252" s="87"/>
      <c r="L252" s="89" t="s">
        <v>2729</v>
      </c>
      <c r="M252" s="88" t="s">
        <v>4529</v>
      </c>
      <c r="N252" s="88" t="s">
        <v>132</v>
      </c>
      <c r="O252" s="88">
        <v>14988</v>
      </c>
      <c r="P252" s="88" t="str">
        <f t="shared" si="5"/>
        <v>No</v>
      </c>
      <c r="Q252" s="88" t="s">
        <v>132</v>
      </c>
    </row>
    <row r="253" spans="1:17" ht="14.25" hidden="1" customHeight="1" x14ac:dyDescent="0.3">
      <c r="A253" s="86">
        <v>140</v>
      </c>
      <c r="B253" s="87" t="s">
        <v>2696</v>
      </c>
      <c r="C253" s="87" t="s">
        <v>87</v>
      </c>
      <c r="D253" s="87"/>
      <c r="E253" s="87" t="s">
        <v>2769</v>
      </c>
      <c r="F253" s="90" t="str">
        <f>VLOOKUP(A253,'[1]UIP Submission Tracker 06.18.20'!A1926:F2108,6,FALSE)</f>
        <v>Accredited: Meets 95% Participation</v>
      </c>
      <c r="G253" s="88" t="s">
        <v>4857</v>
      </c>
      <c r="H253" s="88" t="str">
        <f>VLOOKUP(A253,'[1]Biennial Combined DIST'!B10:K194,10,FALSE)</f>
        <v>Eligible for biennial submission.</v>
      </c>
      <c r="I253" s="87" t="str">
        <f>VLOOKUP(A253,'[1]UIP Submission Tracker 06.18.20'!A1926:H2108,8,FALSE)</f>
        <v>In Progress</v>
      </c>
      <c r="J253" s="87"/>
      <c r="K253" s="87"/>
      <c r="L253" s="89" t="s">
        <v>2729</v>
      </c>
      <c r="M253" s="88" t="s">
        <v>4529</v>
      </c>
      <c r="N253" s="88" t="s">
        <v>132</v>
      </c>
      <c r="O253" s="88">
        <v>14988</v>
      </c>
      <c r="P253" s="88" t="str">
        <f t="shared" ref="P253:P316" si="6">IF(O253&gt;1000,"No","Yes")</f>
        <v>No</v>
      </c>
      <c r="Q253" s="88" t="s">
        <v>132</v>
      </c>
    </row>
    <row r="254" spans="1:17" ht="14.25" customHeight="1" x14ac:dyDescent="0.3">
      <c r="A254" s="86">
        <v>170</v>
      </c>
      <c r="B254" s="87" t="s">
        <v>662</v>
      </c>
      <c r="C254" s="86">
        <v>2136</v>
      </c>
      <c r="D254" s="87" t="s">
        <v>1099</v>
      </c>
      <c r="E254" s="87" t="s">
        <v>1100</v>
      </c>
      <c r="F254" s="87" t="str">
        <f>VLOOKUP(C254,'[1]UIP Submission Tracker 06.18.20'!C551:F2424,4,FALSE)</f>
        <v>Improvement Plan: Meets 95% Participation</v>
      </c>
      <c r="G254" s="88" t="s">
        <v>4857</v>
      </c>
      <c r="H254" s="88" t="str">
        <f>VLOOKUP(C254,'[1]Biennial and Combined SCH'!D153:K2185,8,FALSE)</f>
        <v>Not eligible for biennial submission.</v>
      </c>
      <c r="I254" s="87" t="s">
        <v>200</v>
      </c>
      <c r="J254" s="87"/>
      <c r="K254" s="87"/>
      <c r="L254" s="89" t="s">
        <v>1101</v>
      </c>
      <c r="M254" s="89" t="s">
        <v>4527</v>
      </c>
      <c r="N254" s="88" t="s">
        <v>132</v>
      </c>
      <c r="O254" s="88">
        <f>VLOOKUP(A254,[1]Data!C4:E191,3,FALSE)</f>
        <v>253</v>
      </c>
      <c r="P254" s="88" t="str">
        <f t="shared" si="6"/>
        <v>Yes</v>
      </c>
      <c r="Q254" s="88" t="s">
        <v>132</v>
      </c>
    </row>
    <row r="255" spans="1:17" ht="14.25" customHeight="1" x14ac:dyDescent="0.3">
      <c r="A255" s="86">
        <v>170</v>
      </c>
      <c r="B255" s="87" t="s">
        <v>662</v>
      </c>
      <c r="C255" s="86">
        <v>2140</v>
      </c>
      <c r="D255" s="87" t="s">
        <v>1104</v>
      </c>
      <c r="E255" s="87" t="s">
        <v>1105</v>
      </c>
      <c r="F255" s="87" t="str">
        <f>VLOOKUP(C255,'[1]UIP Submission Tracker 06.18.20'!C552:F2425,4,FALSE)</f>
        <v>Improvement Plan: Low Participation (Revised)</v>
      </c>
      <c r="G255" s="88" t="s">
        <v>4857</v>
      </c>
      <c r="H255" s="88" t="str">
        <f>VLOOKUP(C255,'[1]Biennial and Combined SCH'!D154:K2186,8,FALSE)</f>
        <v>Not eligible for biennial submission.</v>
      </c>
      <c r="I255" s="87" t="s">
        <v>200</v>
      </c>
      <c r="J255" s="87"/>
      <c r="K255" s="87"/>
      <c r="L255" s="89" t="s">
        <v>1101</v>
      </c>
      <c r="M255" s="89" t="s">
        <v>4527</v>
      </c>
      <c r="N255" s="88" t="s">
        <v>132</v>
      </c>
      <c r="O255" s="88">
        <f>VLOOKUP(A255,[1]Data!C5:E192,3,FALSE)</f>
        <v>253</v>
      </c>
      <c r="P255" s="88" t="str">
        <f t="shared" si="6"/>
        <v>Yes</v>
      </c>
      <c r="Q255" s="88" t="s">
        <v>132</v>
      </c>
    </row>
    <row r="256" spans="1:17" ht="14.25" hidden="1" customHeight="1" x14ac:dyDescent="0.3">
      <c r="A256" s="86">
        <v>170</v>
      </c>
      <c r="B256" s="87" t="s">
        <v>662</v>
      </c>
      <c r="C256" s="87" t="s">
        <v>87</v>
      </c>
      <c r="D256" s="87"/>
      <c r="E256" s="87" t="s">
        <v>663</v>
      </c>
      <c r="F256" s="91" t="str">
        <f>VLOOKUP(A256,'[1]UIP Submission Tracker 06.18.20'!A1957:F2139,6,FALSE)</f>
        <v>Accredited with Improvement Plan: Low Participation</v>
      </c>
      <c r="G256" s="88" t="s">
        <v>4857</v>
      </c>
      <c r="H256" s="88" t="str">
        <f>VLOOKUP(A256,'[1]Biennial Combined DIST'!B15:K199,10,FALSE)</f>
        <v>Not eligible for biennial submission.</v>
      </c>
      <c r="I256" s="87" t="str">
        <f>VLOOKUP(A256,'[1]UIP Submission Tracker 06.18.20'!A1957:H2139,8,FALSE)</f>
        <v>Submitted for Posting</v>
      </c>
      <c r="J256" s="87"/>
      <c r="K256" s="87"/>
      <c r="L256" s="89" t="s">
        <v>664</v>
      </c>
      <c r="M256" s="89" t="s">
        <v>4527</v>
      </c>
      <c r="N256" s="88" t="s">
        <v>132</v>
      </c>
      <c r="O256" s="88">
        <f>VLOOKUP(A256,[1]Data!C6:E193,3,FALSE)</f>
        <v>253</v>
      </c>
      <c r="P256" s="88" t="str">
        <f t="shared" si="6"/>
        <v>Yes</v>
      </c>
      <c r="Q256" s="88" t="s">
        <v>132</v>
      </c>
    </row>
    <row r="257" spans="1:17" ht="14.25" customHeight="1" x14ac:dyDescent="0.3">
      <c r="A257" s="86">
        <v>180</v>
      </c>
      <c r="B257" s="87" t="s">
        <v>219</v>
      </c>
      <c r="C257" s="86">
        <v>122</v>
      </c>
      <c r="D257" s="87" t="s">
        <v>232</v>
      </c>
      <c r="E257" s="91" t="s">
        <v>233</v>
      </c>
      <c r="F257" s="87" t="str">
        <f>VLOOKUP(C257,'[1]UIP Submission Tracker 06.18.20'!C27:F2084,4,FALSE)</f>
        <v>Performance Plan (New School: Rating determined by district)</v>
      </c>
      <c r="G257" s="88" t="s">
        <v>4858</v>
      </c>
      <c r="H257" s="88" t="str">
        <f>VLOOKUP(C257,'[1]Biennial and Combined SCH'!D72:K2104,8,FALSE)</f>
        <v>Eligible for biennial submission.</v>
      </c>
      <c r="I257" s="87" t="str">
        <f>VLOOKUP(C257,'[1]UIP Submission Tracker 06.18.20'!C27:H2083,6,FALSE)</f>
        <v>Submitted for Posting</v>
      </c>
      <c r="J257" s="87"/>
      <c r="K257" s="87"/>
      <c r="L257" s="88"/>
      <c r="M257" s="88" t="s">
        <v>4528</v>
      </c>
      <c r="N257" s="88" t="s">
        <v>132</v>
      </c>
      <c r="O257" s="88">
        <f>VLOOKUP(A257,[1]Data!C11:E198,3,FALSE)</f>
        <v>40088</v>
      </c>
      <c r="P257" s="88" t="str">
        <f t="shared" si="6"/>
        <v>No</v>
      </c>
      <c r="Q257" s="88" t="s">
        <v>132</v>
      </c>
    </row>
    <row r="258" spans="1:17" ht="14.25" customHeight="1" x14ac:dyDescent="0.3">
      <c r="A258" s="86">
        <v>180</v>
      </c>
      <c r="B258" s="87" t="s">
        <v>219</v>
      </c>
      <c r="C258" s="86">
        <v>126</v>
      </c>
      <c r="D258" s="87" t="s">
        <v>220</v>
      </c>
      <c r="E258" s="91" t="s">
        <v>221</v>
      </c>
      <c r="F258" s="87" t="str">
        <f>VLOOKUP(C258,'[1]UIP Submission Tracker 06.18.20'!C2:F1875,4,FALSE)</f>
        <v>Performance Plan: Meets 95% Participation</v>
      </c>
      <c r="G258" s="88" t="s">
        <v>4858</v>
      </c>
      <c r="H258" s="88" t="str">
        <f>VLOOKUP(C258,'[1]Biennial and Combined SCH'!D10:K2042,8,FALSE)</f>
        <v>Eligible for biennial submission.</v>
      </c>
      <c r="I258" s="87" t="str">
        <f>VLOOKUP(C258,'[1]UIP Submission Tracker 06.18.20'!C2:H2058,6,FALSE)</f>
        <v>Submitted for Posting</v>
      </c>
      <c r="J258" s="87"/>
      <c r="K258" s="87"/>
      <c r="L258" s="88"/>
      <c r="M258" s="88" t="s">
        <v>4528</v>
      </c>
      <c r="N258" s="88" t="s">
        <v>132</v>
      </c>
      <c r="O258" s="88">
        <f>VLOOKUP(A258,[1]Data!C8:E195,3,FALSE)</f>
        <v>40088</v>
      </c>
      <c r="P258" s="88" t="str">
        <f t="shared" si="6"/>
        <v>No</v>
      </c>
      <c r="Q258" s="88" t="s">
        <v>132</v>
      </c>
    </row>
    <row r="259" spans="1:17" ht="14.25" customHeight="1" x14ac:dyDescent="0.3">
      <c r="A259" s="86">
        <v>180</v>
      </c>
      <c r="B259" s="87" t="s">
        <v>219</v>
      </c>
      <c r="C259" s="86">
        <v>213</v>
      </c>
      <c r="D259" s="87" t="s">
        <v>242</v>
      </c>
      <c r="E259" s="91" t="s">
        <v>243</v>
      </c>
      <c r="F259" s="87" t="str">
        <f>VLOOKUP(C259,'[1]UIP Submission Tracker 06.18.20'!C117:F1990,4,FALSE)</f>
        <v>Performance Plan: Low Participation</v>
      </c>
      <c r="G259" s="88" t="s">
        <v>4858</v>
      </c>
      <c r="H259" s="88" t="str">
        <f>VLOOKUP(C259,'[1]Biennial and Combined SCH'!D206:K2238,8,FALSE)</f>
        <v>Eligible for biennial submission.</v>
      </c>
      <c r="I259" s="87" t="str">
        <f>VLOOKUP(C259,'[1]UIP Submission Tracker 06.18.20'!C117:H2173,6,FALSE)</f>
        <v>Submitted for Posting</v>
      </c>
      <c r="J259" s="87"/>
      <c r="K259" s="87"/>
      <c r="L259" s="88"/>
      <c r="M259" s="88" t="s">
        <v>4528</v>
      </c>
      <c r="N259" s="88" t="s">
        <v>132</v>
      </c>
      <c r="O259" s="88">
        <f>VLOOKUP(A259,[1]Data!C15:E202,3,FALSE)</f>
        <v>40088</v>
      </c>
      <c r="P259" s="88" t="str">
        <f t="shared" si="6"/>
        <v>No</v>
      </c>
      <c r="Q259" s="88" t="s">
        <v>132</v>
      </c>
    </row>
    <row r="260" spans="1:17" ht="14.25" customHeight="1" x14ac:dyDescent="0.3">
      <c r="A260" s="86">
        <v>180</v>
      </c>
      <c r="B260" s="87" t="s">
        <v>219</v>
      </c>
      <c r="C260" s="86">
        <v>214</v>
      </c>
      <c r="D260" s="87" t="s">
        <v>222</v>
      </c>
      <c r="E260" s="91" t="s">
        <v>223</v>
      </c>
      <c r="F260" s="87" t="str">
        <f>VLOOKUP(C260,'[1]UIP Submission Tracker 06.18.20'!C107:F1980,4,FALSE)</f>
        <v>Improvement Plan: Meets 95% Participation</v>
      </c>
      <c r="G260" s="88" t="s">
        <v>4857</v>
      </c>
      <c r="H260" s="88" t="str">
        <f>VLOOKUP(C260,'[1]Biennial and Combined SCH'!D199:K2231,8,FALSE)</f>
        <v>Not eligible for biennial submission.</v>
      </c>
      <c r="I260" s="87" t="str">
        <f>VLOOKUP(C260,'[1]UIP Submission Tracker 06.18.20'!C107:H2163,6,FALSE)</f>
        <v>Submitted for Posting</v>
      </c>
      <c r="J260" s="87"/>
      <c r="K260" s="87"/>
      <c r="L260" s="88"/>
      <c r="M260" s="89" t="s">
        <v>4527</v>
      </c>
      <c r="N260" s="88" t="s">
        <v>132</v>
      </c>
      <c r="O260" s="88">
        <v>40088</v>
      </c>
      <c r="P260" s="88" t="str">
        <f t="shared" si="6"/>
        <v>No</v>
      </c>
      <c r="Q260" s="88" t="s">
        <v>132</v>
      </c>
    </row>
    <row r="261" spans="1:17" ht="14.25" customHeight="1" x14ac:dyDescent="0.3">
      <c r="A261" s="86">
        <v>180</v>
      </c>
      <c r="B261" s="87" t="s">
        <v>219</v>
      </c>
      <c r="C261" s="86">
        <v>310</v>
      </c>
      <c r="D261" s="87" t="s">
        <v>226</v>
      </c>
      <c r="E261" s="91" t="s">
        <v>227</v>
      </c>
      <c r="F261" s="87" t="str">
        <f>VLOOKUP(C261,'[1]UIP Submission Tracker 06.18.20'!C109:F1982,4,FALSE)</f>
        <v>Performance Plan: Meets 95% Participation</v>
      </c>
      <c r="G261" s="88" t="s">
        <v>4858</v>
      </c>
      <c r="H261" s="88" t="str">
        <f>VLOOKUP(C261,'[1]Biennial and Combined SCH'!D200:K2232,8,FALSE)</f>
        <v>Eligible for biennial submission.</v>
      </c>
      <c r="I261" s="87" t="str">
        <f>VLOOKUP(C261,'[1]UIP Submission Tracker 06.18.20'!C109:H2165,6,FALSE)</f>
        <v>Submitted for Posting</v>
      </c>
      <c r="J261" s="87"/>
      <c r="K261" s="87"/>
      <c r="L261" s="88"/>
      <c r="M261" s="88" t="s">
        <v>4528</v>
      </c>
      <c r="N261" s="88" t="s">
        <v>132</v>
      </c>
      <c r="O261" s="88">
        <f>VLOOKUP(A261,[1]Data!C9:E196,3,FALSE)</f>
        <v>40088</v>
      </c>
      <c r="P261" s="88" t="str">
        <f t="shared" si="6"/>
        <v>No</v>
      </c>
      <c r="Q261" s="88" t="s">
        <v>132</v>
      </c>
    </row>
    <row r="262" spans="1:17" ht="14.25" customHeight="1" x14ac:dyDescent="0.3">
      <c r="A262" s="86">
        <v>180</v>
      </c>
      <c r="B262" s="87" t="s">
        <v>219</v>
      </c>
      <c r="C262" s="86">
        <v>458</v>
      </c>
      <c r="D262" s="87" t="s">
        <v>228</v>
      </c>
      <c r="E262" s="91" t="s">
        <v>229</v>
      </c>
      <c r="F262" s="87" t="str">
        <f>VLOOKUP(C262,'[1]UIP Submission Tracker 06.18.20'!C110:F1983,4,FALSE)</f>
        <v>Performance Plan: Meets 95% Participation</v>
      </c>
      <c r="G262" s="88" t="s">
        <v>4858</v>
      </c>
      <c r="H262" s="88" t="str">
        <f>VLOOKUP(C262,'[1]Biennial and Combined SCH'!D201:K2233,8,FALSE)</f>
        <v>Eligible for biennial submission.</v>
      </c>
      <c r="I262" s="87" t="str">
        <f>VLOOKUP(C262,'[1]UIP Submission Tracker 06.18.20'!C110:H2166,6,FALSE)</f>
        <v>Submitted for Posting</v>
      </c>
      <c r="J262" s="87"/>
      <c r="K262" s="87"/>
      <c r="L262" s="88"/>
      <c r="M262" s="88" t="s">
        <v>4528</v>
      </c>
      <c r="N262" s="88" t="s">
        <v>132</v>
      </c>
      <c r="O262" s="88">
        <f>VLOOKUP(A262,[1]Data!C10:E197,3,FALSE)</f>
        <v>40088</v>
      </c>
      <c r="P262" s="88" t="str">
        <f t="shared" si="6"/>
        <v>No</v>
      </c>
      <c r="Q262" s="88" t="s">
        <v>132</v>
      </c>
    </row>
    <row r="263" spans="1:17" ht="14.25" customHeight="1" x14ac:dyDescent="0.3">
      <c r="A263" s="86">
        <v>180</v>
      </c>
      <c r="B263" s="87" t="s">
        <v>219</v>
      </c>
      <c r="C263" s="86">
        <v>464</v>
      </c>
      <c r="D263" s="87" t="s">
        <v>236</v>
      </c>
      <c r="E263" s="91" t="s">
        <v>237</v>
      </c>
      <c r="F263" s="87" t="str">
        <f>VLOOKUP(C263,'[1]UIP Submission Tracker 06.18.20'!C114:F1987,4,FALSE)</f>
        <v>Improvement Plan: Meets 95% Participation</v>
      </c>
      <c r="G263" s="88" t="s">
        <v>4857</v>
      </c>
      <c r="H263" s="88" t="str">
        <f>VLOOKUP(C263,'[1]Biennial and Combined SCH'!D203:K2235,8,FALSE)</f>
        <v>Not eligible for biennial submission.</v>
      </c>
      <c r="I263" s="87" t="str">
        <f>VLOOKUP(C263,'[1]UIP Submission Tracker 06.18.20'!C114:H2170,6,FALSE)</f>
        <v>Submitted for Posting</v>
      </c>
      <c r="J263" s="87"/>
      <c r="K263" s="87"/>
      <c r="L263" s="88"/>
      <c r="M263" s="89" t="s">
        <v>4527</v>
      </c>
      <c r="N263" s="88" t="s">
        <v>132</v>
      </c>
      <c r="O263" s="88">
        <v>40088</v>
      </c>
      <c r="P263" s="88" t="str">
        <f t="shared" si="6"/>
        <v>No</v>
      </c>
      <c r="Q263" s="88" t="s">
        <v>132</v>
      </c>
    </row>
    <row r="264" spans="1:17" ht="14.25" customHeight="1" x14ac:dyDescent="0.3">
      <c r="A264" s="86">
        <v>180</v>
      </c>
      <c r="B264" s="87" t="s">
        <v>219</v>
      </c>
      <c r="C264" s="86">
        <v>465</v>
      </c>
      <c r="D264" s="87" t="s">
        <v>234</v>
      </c>
      <c r="E264" s="91" t="s">
        <v>235</v>
      </c>
      <c r="F264" s="87" t="str">
        <f>VLOOKUP(C264,'[1]UIP Submission Tracker 06.18.20'!C113:F1986,4,FALSE)</f>
        <v>Performance Plan: Meets 95% Participation</v>
      </c>
      <c r="G264" s="88" t="s">
        <v>4858</v>
      </c>
      <c r="H264" s="88" t="str">
        <f>VLOOKUP(C264,'[1]Biennial and Combined SCH'!D202:K2234,8,FALSE)</f>
        <v>Eligible for biennial submission.</v>
      </c>
      <c r="I264" s="87" t="str">
        <f>VLOOKUP(C264,'[1]UIP Submission Tracker 06.18.20'!C113:H2169,6,FALSE)</f>
        <v>Submitted for Posting</v>
      </c>
      <c r="J264" s="87"/>
      <c r="K264" s="87"/>
      <c r="L264" s="88"/>
      <c r="M264" s="88" t="s">
        <v>4528</v>
      </c>
      <c r="N264" s="88" t="s">
        <v>132</v>
      </c>
      <c r="O264" s="88">
        <f>VLOOKUP(A264,[1]Data!C12:E199,3,FALSE)</f>
        <v>40088</v>
      </c>
      <c r="P264" s="88" t="str">
        <f t="shared" si="6"/>
        <v>No</v>
      </c>
      <c r="Q264" s="88" t="s">
        <v>132</v>
      </c>
    </row>
    <row r="265" spans="1:17" ht="14.25" customHeight="1" x14ac:dyDescent="0.3">
      <c r="A265" s="86">
        <v>180</v>
      </c>
      <c r="B265" s="87" t="s">
        <v>219</v>
      </c>
      <c r="C265" s="86">
        <v>914</v>
      </c>
      <c r="D265" s="87" t="s">
        <v>244</v>
      </c>
      <c r="E265" s="91" t="s">
        <v>245</v>
      </c>
      <c r="F265" s="87" t="str">
        <f>VLOOKUP(C265,'[1]UIP Submission Tracker 06.18.20'!C118:F1991,4,FALSE)</f>
        <v>Performance Plan: Meets 95% Participation</v>
      </c>
      <c r="G265" s="88" t="s">
        <v>4858</v>
      </c>
      <c r="H265" s="88" t="str">
        <f>VLOOKUP(C265,'[1]Biennial and Combined SCH'!D207:K2239,8,FALSE)</f>
        <v>Eligible for biennial submission.</v>
      </c>
      <c r="I265" s="87" t="str">
        <f>VLOOKUP(C265,'[1]UIP Submission Tracker 06.18.20'!C118:H2174,6,FALSE)</f>
        <v>Submitted for Posting</v>
      </c>
      <c r="J265" s="87"/>
      <c r="K265" s="87"/>
      <c r="L265" s="88"/>
      <c r="M265" s="88" t="s">
        <v>4528</v>
      </c>
      <c r="N265" s="88" t="s">
        <v>132</v>
      </c>
      <c r="O265" s="88">
        <f>VLOOKUP(A265,[1]Data!C16:E203,3,FALSE)</f>
        <v>40088</v>
      </c>
      <c r="P265" s="88" t="str">
        <f t="shared" si="6"/>
        <v>No</v>
      </c>
      <c r="Q265" s="88" t="s">
        <v>132</v>
      </c>
    </row>
    <row r="266" spans="1:17" ht="14.25" customHeight="1" x14ac:dyDescent="0.3">
      <c r="A266" s="86">
        <v>180</v>
      </c>
      <c r="B266" s="87" t="s">
        <v>219</v>
      </c>
      <c r="C266" s="86">
        <v>1458</v>
      </c>
      <c r="D266" s="87" t="s">
        <v>714</v>
      </c>
      <c r="E266" s="91" t="s">
        <v>715</v>
      </c>
      <c r="F266" s="87" t="str">
        <f>VLOOKUP(C266,'[1]UIP Submission Tracker 06.18.20'!C26:F2083,4,FALSE)</f>
        <v>Priority Improvement Plan: Meets 95% Participation</v>
      </c>
      <c r="G266" s="88" t="s">
        <v>4856</v>
      </c>
      <c r="H266" s="88" t="str">
        <f>VLOOKUP(C266,'[1]Biennial and Combined SCH'!D86:K2118,8,FALSE)</f>
        <v>Not eligible for biennial submission.</v>
      </c>
      <c r="I266" s="87" t="str">
        <f>VLOOKUP(C266,'[1]UIP Submission Tracker 06.18.20'!C26:H2082,6,FALSE)</f>
        <v>Submitted for Posting</v>
      </c>
      <c r="J266" s="87"/>
      <c r="K266" s="87"/>
      <c r="L266" s="88"/>
      <c r="M266" s="89" t="s">
        <v>4527</v>
      </c>
      <c r="N266" s="88" t="s">
        <v>132</v>
      </c>
      <c r="O266" s="88">
        <v>40088</v>
      </c>
      <c r="P266" s="88" t="str">
        <f t="shared" si="6"/>
        <v>No</v>
      </c>
      <c r="Q266" s="88" t="s">
        <v>132</v>
      </c>
    </row>
    <row r="267" spans="1:17" ht="14.25" customHeight="1" x14ac:dyDescent="0.3">
      <c r="A267" s="86">
        <v>180</v>
      </c>
      <c r="B267" s="87" t="s">
        <v>219</v>
      </c>
      <c r="C267" s="86">
        <v>1470</v>
      </c>
      <c r="D267" s="87" t="s">
        <v>246</v>
      </c>
      <c r="E267" s="91" t="s">
        <v>247</v>
      </c>
      <c r="F267" s="87" t="str">
        <f>VLOOKUP(C267,'[1]UIP Submission Tracker 06.18.20'!C119:F1992,4,FALSE)</f>
        <v>Performance Plan: Meets 95% Participation</v>
      </c>
      <c r="G267" s="88" t="s">
        <v>4858</v>
      </c>
      <c r="H267" s="88" t="str">
        <f>VLOOKUP(C267,'[1]Biennial and Combined SCH'!D208:K2240,8,FALSE)</f>
        <v>Eligible for biennial submission.</v>
      </c>
      <c r="I267" s="87" t="str">
        <f>VLOOKUP(C267,'[1]UIP Submission Tracker 06.18.20'!C119:H2175,6,FALSE)</f>
        <v>Submitted for Posting</v>
      </c>
      <c r="J267" s="87"/>
      <c r="K267" s="87"/>
      <c r="L267" s="88"/>
      <c r="M267" s="88" t="s">
        <v>4528</v>
      </c>
      <c r="N267" s="88" t="s">
        <v>132</v>
      </c>
      <c r="O267" s="88">
        <f>VLOOKUP(A267,[1]Data!C17:E204,3,FALSE)</f>
        <v>40088</v>
      </c>
      <c r="P267" s="88" t="str">
        <f t="shared" si="6"/>
        <v>No</v>
      </c>
      <c r="Q267" s="88" t="s">
        <v>132</v>
      </c>
    </row>
    <row r="268" spans="1:17" ht="14.25" customHeight="1" x14ac:dyDescent="0.3">
      <c r="A268" s="86">
        <v>180</v>
      </c>
      <c r="B268" s="87" t="s">
        <v>219</v>
      </c>
      <c r="C268" s="86">
        <v>1720</v>
      </c>
      <c r="D268" s="87" t="s">
        <v>248</v>
      </c>
      <c r="E268" s="91" t="s">
        <v>249</v>
      </c>
      <c r="F268" s="87" t="str">
        <f>VLOOKUP(C268,'[1]UIP Submission Tracker 06.18.20'!C120:F1993,4,FALSE)</f>
        <v>Performance Plan: Meets 95% Participation</v>
      </c>
      <c r="G268" s="88" t="s">
        <v>4858</v>
      </c>
      <c r="H268" s="88" t="str">
        <f>VLOOKUP(C268,'[1]Biennial and Combined SCH'!D209:K2241,8,FALSE)</f>
        <v>Eligible for biennial submission.</v>
      </c>
      <c r="I268" s="87" t="str">
        <f>VLOOKUP(C268,'[1]UIP Submission Tracker 06.18.20'!C120:H2176,6,FALSE)</f>
        <v>Submitted for Posting</v>
      </c>
      <c r="J268" s="87"/>
      <c r="K268" s="87"/>
      <c r="L268" s="88"/>
      <c r="M268" s="88" t="s">
        <v>4528</v>
      </c>
      <c r="N268" s="88" t="s">
        <v>132</v>
      </c>
      <c r="O268" s="88">
        <f>VLOOKUP(A268,[1]Data!C18:E205,3,FALSE)</f>
        <v>40088</v>
      </c>
      <c r="P268" s="88" t="str">
        <f t="shared" si="6"/>
        <v>No</v>
      </c>
      <c r="Q268" s="88" t="s">
        <v>132</v>
      </c>
    </row>
    <row r="269" spans="1:17" ht="14.25" customHeight="1" x14ac:dyDescent="0.3">
      <c r="A269" s="86">
        <v>180</v>
      </c>
      <c r="B269" s="87" t="s">
        <v>219</v>
      </c>
      <c r="C269" s="86">
        <v>1800</v>
      </c>
      <c r="D269" s="87" t="s">
        <v>250</v>
      </c>
      <c r="E269" s="91" t="s">
        <v>251</v>
      </c>
      <c r="F269" s="87" t="str">
        <f>VLOOKUP(C269,'[1]UIP Submission Tracker 06.18.20'!C121:F1994,4,FALSE)</f>
        <v>Performance Plan: Meets 95% Participation</v>
      </c>
      <c r="G269" s="88" t="s">
        <v>4858</v>
      </c>
      <c r="H269" s="88" t="str">
        <f>VLOOKUP(C269,'[1]Biennial and Combined SCH'!D210:K2242,8,FALSE)</f>
        <v>Eligible for biennial submission.</v>
      </c>
      <c r="I269" s="87" t="str">
        <f>VLOOKUP(C269,'[1]UIP Submission Tracker 06.18.20'!C121:H2177,6,FALSE)</f>
        <v>Submitted for Posting</v>
      </c>
      <c r="J269" s="87"/>
      <c r="K269" s="87"/>
      <c r="L269" s="88"/>
      <c r="M269" s="88" t="s">
        <v>4528</v>
      </c>
      <c r="N269" s="88" t="s">
        <v>132</v>
      </c>
      <c r="O269" s="88">
        <f>VLOOKUP(A269,[1]Data!C4:E191,3,FALSE)</f>
        <v>40088</v>
      </c>
      <c r="P269" s="88" t="str">
        <f t="shared" si="6"/>
        <v>No</v>
      </c>
      <c r="Q269" s="88" t="s">
        <v>132</v>
      </c>
    </row>
    <row r="270" spans="1:17" ht="14.25" customHeight="1" x14ac:dyDescent="0.3">
      <c r="A270" s="86">
        <v>180</v>
      </c>
      <c r="B270" s="87" t="s">
        <v>219</v>
      </c>
      <c r="C270" s="86">
        <v>1948</v>
      </c>
      <c r="D270" s="87" t="s">
        <v>252</v>
      </c>
      <c r="E270" s="91" t="s">
        <v>253</v>
      </c>
      <c r="F270" s="87" t="str">
        <f>VLOOKUP(C270,'[1]UIP Submission Tracker 06.18.20'!C122:F1995,4,FALSE)</f>
        <v>Improvement Plan: Meets 95% Participation</v>
      </c>
      <c r="G270" s="88" t="s">
        <v>4857</v>
      </c>
      <c r="H270" s="88" t="str">
        <f>VLOOKUP(C270,'[1]Biennial and Combined SCH'!D211:K2243,8,FALSE)</f>
        <v>Not eligible for biennial submission.</v>
      </c>
      <c r="I270" s="87" t="str">
        <f>VLOOKUP(C270,'[1]UIP Submission Tracker 06.18.20'!C122:H2178,6,FALSE)</f>
        <v>Submitted for Posting</v>
      </c>
      <c r="J270" s="87"/>
      <c r="K270" s="87"/>
      <c r="L270" s="88"/>
      <c r="M270" s="89" t="s">
        <v>4527</v>
      </c>
      <c r="N270" s="88" t="s">
        <v>132</v>
      </c>
      <c r="O270" s="88">
        <v>40088</v>
      </c>
      <c r="P270" s="88" t="str">
        <f t="shared" si="6"/>
        <v>No</v>
      </c>
      <c r="Q270" s="88" t="s">
        <v>132</v>
      </c>
    </row>
    <row r="271" spans="1:17" ht="14.25" customHeight="1" x14ac:dyDescent="0.3">
      <c r="A271" s="86">
        <v>180</v>
      </c>
      <c r="B271" s="87" t="s">
        <v>219</v>
      </c>
      <c r="C271" s="86">
        <v>2095</v>
      </c>
      <c r="D271" s="87" t="s">
        <v>254</v>
      </c>
      <c r="E271" s="91" t="s">
        <v>255</v>
      </c>
      <c r="F271" s="87" t="str">
        <f>VLOOKUP(C271,'[1]UIP Submission Tracker 06.18.20'!C123:F1996,4,FALSE)</f>
        <v>Improvement Plan: Meets 95% Participation</v>
      </c>
      <c r="G271" s="88" t="s">
        <v>4857</v>
      </c>
      <c r="H271" s="88" t="str">
        <f>VLOOKUP(C271,'[1]Biennial and Combined SCH'!D212:K2244,8,FALSE)</f>
        <v>Not eligible for biennial submission.</v>
      </c>
      <c r="I271" s="87" t="str">
        <f>VLOOKUP(C271,'[1]UIP Submission Tracker 06.18.20'!C123:H2179,6,FALSE)</f>
        <v>Submitted for Posting</v>
      </c>
      <c r="J271" s="87"/>
      <c r="K271" s="87"/>
      <c r="L271" s="88"/>
      <c r="M271" s="89" t="s">
        <v>4527</v>
      </c>
      <c r="N271" s="88" t="s">
        <v>132</v>
      </c>
      <c r="O271" s="88">
        <v>40088</v>
      </c>
      <c r="P271" s="88" t="str">
        <f t="shared" si="6"/>
        <v>No</v>
      </c>
      <c r="Q271" s="88" t="s">
        <v>132</v>
      </c>
    </row>
    <row r="272" spans="1:17" ht="14.25" customHeight="1" x14ac:dyDescent="0.3">
      <c r="A272" s="86">
        <v>180</v>
      </c>
      <c r="B272" s="87" t="s">
        <v>219</v>
      </c>
      <c r="C272" s="86">
        <v>2114</v>
      </c>
      <c r="D272" s="87" t="s">
        <v>256</v>
      </c>
      <c r="E272" s="91" t="s">
        <v>257</v>
      </c>
      <c r="F272" s="87" t="str">
        <f>VLOOKUP(C272,'[1]UIP Submission Tracker 06.18.20'!C124:F1997,4,FALSE)</f>
        <v>Performance Plan: Meets 95% Participation</v>
      </c>
      <c r="G272" s="88" t="s">
        <v>4858</v>
      </c>
      <c r="H272" s="88" t="str">
        <f>VLOOKUP(C272,'[1]Biennial and Combined SCH'!D213:K2245,8,FALSE)</f>
        <v>Eligible for biennial submission.</v>
      </c>
      <c r="I272" s="87" t="str">
        <f>VLOOKUP(C272,'[1]UIP Submission Tracker 06.18.20'!C124:H2180,6,FALSE)</f>
        <v>Submitted for Posting</v>
      </c>
      <c r="J272" s="87"/>
      <c r="K272" s="87"/>
      <c r="L272" s="88"/>
      <c r="M272" s="88" t="s">
        <v>4528</v>
      </c>
      <c r="N272" s="88" t="s">
        <v>132</v>
      </c>
      <c r="O272" s="88">
        <f>VLOOKUP(A272,[1]Data!C5:E192,3,FALSE)</f>
        <v>40088</v>
      </c>
      <c r="P272" s="88" t="str">
        <f t="shared" si="6"/>
        <v>No</v>
      </c>
      <c r="Q272" s="88" t="s">
        <v>132</v>
      </c>
    </row>
    <row r="273" spans="1:17" ht="14.25" customHeight="1" x14ac:dyDescent="0.3">
      <c r="A273" s="86">
        <v>180</v>
      </c>
      <c r="B273" s="87" t="s">
        <v>219</v>
      </c>
      <c r="C273" s="86">
        <v>2384</v>
      </c>
      <c r="D273" s="87" t="s">
        <v>258</v>
      </c>
      <c r="E273" s="91" t="s">
        <v>259</v>
      </c>
      <c r="F273" s="87" t="str">
        <f>VLOOKUP(C273,'[1]UIP Submission Tracker 06.18.20'!C125:F1998,4,FALSE)</f>
        <v>Performance Plan: Meets 95% Participation</v>
      </c>
      <c r="G273" s="88" t="s">
        <v>4858</v>
      </c>
      <c r="H273" s="88" t="str">
        <f>VLOOKUP(C273,'[1]Biennial and Combined SCH'!D214:K2246,8,FALSE)</f>
        <v>Eligible for biennial submission.</v>
      </c>
      <c r="I273" s="87" t="str">
        <f>VLOOKUP(C273,'[1]UIP Submission Tracker 06.18.20'!C125:H2181,6,FALSE)</f>
        <v>Submitted for Posting</v>
      </c>
      <c r="J273" s="87"/>
      <c r="K273" s="87"/>
      <c r="L273" s="88"/>
      <c r="M273" s="88" t="s">
        <v>4528</v>
      </c>
      <c r="N273" s="88" t="s">
        <v>132</v>
      </c>
      <c r="O273" s="88">
        <f>VLOOKUP(A273,[1]Data!C6:E193,3,FALSE)</f>
        <v>40088</v>
      </c>
      <c r="P273" s="88" t="str">
        <f t="shared" si="6"/>
        <v>No</v>
      </c>
      <c r="Q273" s="88" t="s">
        <v>132</v>
      </c>
    </row>
    <row r="274" spans="1:17" ht="14.25" customHeight="1" x14ac:dyDescent="0.3">
      <c r="A274" s="86">
        <v>180</v>
      </c>
      <c r="B274" s="87" t="s">
        <v>219</v>
      </c>
      <c r="C274" s="86">
        <v>2618</v>
      </c>
      <c r="D274" s="87" t="s">
        <v>262</v>
      </c>
      <c r="E274" s="91" t="s">
        <v>263</v>
      </c>
      <c r="F274" s="87" t="str">
        <f>VLOOKUP(C274,'[1]UIP Submission Tracker 06.18.20'!C127:F2000,4,FALSE)</f>
        <v>Performance Plan: Meets 95% Participation</v>
      </c>
      <c r="G274" s="88" t="s">
        <v>4858</v>
      </c>
      <c r="H274" s="88" t="str">
        <f>VLOOKUP(C274,'[1]Biennial and Combined SCH'!D215:K2247,8,FALSE)</f>
        <v>Eligible for biennial submission.</v>
      </c>
      <c r="I274" s="87" t="str">
        <f>VLOOKUP(C274,'[1]UIP Submission Tracker 06.18.20'!C127:H2183,6,FALSE)</f>
        <v>Submitted for Posting</v>
      </c>
      <c r="J274" s="87"/>
      <c r="K274" s="87"/>
      <c r="L274" s="88"/>
      <c r="M274" s="88" t="s">
        <v>4528</v>
      </c>
      <c r="N274" s="88" t="s">
        <v>132</v>
      </c>
      <c r="O274" s="88">
        <f>VLOOKUP(A274,[1]Data!C7:E194,3,FALSE)</f>
        <v>40088</v>
      </c>
      <c r="P274" s="88" t="str">
        <f t="shared" si="6"/>
        <v>No</v>
      </c>
      <c r="Q274" s="88" t="s">
        <v>132</v>
      </c>
    </row>
    <row r="275" spans="1:17" ht="14.25" customHeight="1" x14ac:dyDescent="0.3">
      <c r="A275" s="86">
        <v>180</v>
      </c>
      <c r="B275" s="87" t="s">
        <v>219</v>
      </c>
      <c r="C275" s="86">
        <v>2654</v>
      </c>
      <c r="D275" s="87" t="s">
        <v>264</v>
      </c>
      <c r="E275" s="91" t="s">
        <v>265</v>
      </c>
      <c r="F275" s="87" t="str">
        <f>VLOOKUP(C275,'[1]UIP Submission Tracker 06.18.20'!C43:F2100,4,FALSE)</f>
        <v>Performance Plan (New School: Rating determined by district)</v>
      </c>
      <c r="G275" s="88" t="s">
        <v>4858</v>
      </c>
      <c r="H275" s="88" t="str">
        <f>VLOOKUP(C275,'[1]Biennial and Combined SCH'!D73:K2105,8,FALSE)</f>
        <v>Eligible for biennial submission.</v>
      </c>
      <c r="I275" s="87" t="str">
        <f>VLOOKUP(C275,'[1]UIP Submission Tracker 06.18.20'!C43:H2099,6,FALSE)</f>
        <v>Submitted for Posting</v>
      </c>
      <c r="J275" s="87"/>
      <c r="K275" s="87"/>
      <c r="L275" s="88"/>
      <c r="M275" s="88" t="s">
        <v>4528</v>
      </c>
      <c r="N275" s="88" t="s">
        <v>132</v>
      </c>
      <c r="O275" s="88">
        <f>VLOOKUP(A275,[1]Data!C8:E195,3,FALSE)</f>
        <v>40088</v>
      </c>
      <c r="P275" s="88" t="str">
        <f t="shared" si="6"/>
        <v>No</v>
      </c>
      <c r="Q275" s="88" t="s">
        <v>132</v>
      </c>
    </row>
    <row r="276" spans="1:17" ht="14.25" customHeight="1" x14ac:dyDescent="0.3">
      <c r="A276" s="86">
        <v>180</v>
      </c>
      <c r="B276" s="87" t="s">
        <v>219</v>
      </c>
      <c r="C276" s="86">
        <v>2673</v>
      </c>
      <c r="D276" s="87" t="s">
        <v>722</v>
      </c>
      <c r="E276" s="91" t="s">
        <v>723</v>
      </c>
      <c r="F276" s="87" t="str">
        <f>VLOOKUP(C276,'[1]UIP Submission Tracker 06.18.20'!C126:F1999,4,FALSE)</f>
        <v>Priority Improvement Plan: Meets 95% Participation</v>
      </c>
      <c r="G276" s="88" t="s">
        <v>4856</v>
      </c>
      <c r="H276" s="88" t="str">
        <f>VLOOKUP(C276,'[1]Biennial and Combined SCH'!D155:K2187,8,FALSE)</f>
        <v>Not eligible for biennial submission.</v>
      </c>
      <c r="I276" s="87" t="str">
        <f>VLOOKUP(C276,'[1]UIP Submission Tracker 06.18.20'!C126:H2182,6,FALSE)</f>
        <v>Submitted for Posting</v>
      </c>
      <c r="J276" s="87"/>
      <c r="K276" s="87"/>
      <c r="L276" s="88"/>
      <c r="M276" s="89" t="s">
        <v>4527</v>
      </c>
      <c r="N276" s="88" t="s">
        <v>132</v>
      </c>
      <c r="O276" s="88">
        <v>40088</v>
      </c>
      <c r="P276" s="88" t="str">
        <f t="shared" si="6"/>
        <v>No</v>
      </c>
      <c r="Q276" s="88" t="s">
        <v>132</v>
      </c>
    </row>
    <row r="277" spans="1:17" ht="14.25" customHeight="1" x14ac:dyDescent="0.3">
      <c r="A277" s="86">
        <v>180</v>
      </c>
      <c r="B277" s="87" t="s">
        <v>219</v>
      </c>
      <c r="C277" s="86">
        <v>3272</v>
      </c>
      <c r="D277" s="87" t="s">
        <v>268</v>
      </c>
      <c r="E277" s="91" t="s">
        <v>269</v>
      </c>
      <c r="F277" s="87" t="str">
        <f>VLOOKUP(C277,'[1]UIP Submission Tracker 06.18.20'!C130:F2003,4,FALSE)</f>
        <v>Improvement Plan: Meets 95% Participation</v>
      </c>
      <c r="G277" s="88" t="s">
        <v>4857</v>
      </c>
      <c r="H277" s="88" t="str">
        <f>VLOOKUP(C277,'[1]Biennial and Combined SCH'!D217:K2249,8,FALSE)</f>
        <v>Not eligible for biennial submission.</v>
      </c>
      <c r="I277" s="87" t="str">
        <f>VLOOKUP(C277,'[1]UIP Submission Tracker 06.18.20'!C130:H2186,6,FALSE)</f>
        <v>Submitted for Posting</v>
      </c>
      <c r="J277" s="87"/>
      <c r="K277" s="87"/>
      <c r="L277" s="88"/>
      <c r="M277" s="89" t="s">
        <v>4527</v>
      </c>
      <c r="N277" s="88" t="s">
        <v>132</v>
      </c>
      <c r="O277" s="88">
        <v>40088</v>
      </c>
      <c r="P277" s="88" t="str">
        <f t="shared" si="6"/>
        <v>No</v>
      </c>
      <c r="Q277" s="88" t="s">
        <v>132</v>
      </c>
    </row>
    <row r="278" spans="1:17" ht="14.25" customHeight="1" x14ac:dyDescent="0.3">
      <c r="A278" s="86">
        <v>180</v>
      </c>
      <c r="B278" s="87" t="s">
        <v>219</v>
      </c>
      <c r="C278" s="86">
        <v>3354</v>
      </c>
      <c r="D278" s="87" t="s">
        <v>763</v>
      </c>
      <c r="E278" s="91" t="s">
        <v>764</v>
      </c>
      <c r="F278" s="87" t="str">
        <f>VLOOKUP(C278,'[1]UIP Submission Tracker 06.18.20'!C131:F2004,4,FALSE)</f>
        <v>Turnaround Plan: Decreased due to Participation</v>
      </c>
      <c r="G278" s="88" t="s">
        <v>4856</v>
      </c>
      <c r="H278" s="88" t="str">
        <f>VLOOKUP(C278,'[1]Biennial and Combined SCH'!D218:K2250,8,FALSE)</f>
        <v>Not eligible for biennial submission.</v>
      </c>
      <c r="I278" s="87" t="str">
        <f>VLOOKUP(C278,'[1]UIP Submission Tracker 06.18.20'!C131:H2187,6,FALSE)</f>
        <v>Submitted for Posting</v>
      </c>
      <c r="J278" s="87"/>
      <c r="K278" s="87"/>
      <c r="L278" s="88"/>
      <c r="M278" s="89" t="s">
        <v>4527</v>
      </c>
      <c r="N278" s="88" t="s">
        <v>132</v>
      </c>
      <c r="O278" s="88">
        <v>40088</v>
      </c>
      <c r="P278" s="88" t="str">
        <f t="shared" si="6"/>
        <v>No</v>
      </c>
      <c r="Q278" s="88" t="s">
        <v>132</v>
      </c>
    </row>
    <row r="279" spans="1:17" ht="14.25" customHeight="1" x14ac:dyDescent="0.3">
      <c r="A279" s="86">
        <v>180</v>
      </c>
      <c r="B279" s="87" t="s">
        <v>219</v>
      </c>
      <c r="C279" s="86">
        <v>3471</v>
      </c>
      <c r="D279" s="87" t="s">
        <v>271</v>
      </c>
      <c r="E279" s="91" t="s">
        <v>272</v>
      </c>
      <c r="F279" s="87" t="str">
        <f>VLOOKUP(C279,'[1]UIP Submission Tracker 06.18.20'!C132:F2005,4,FALSE)</f>
        <v>Improvement Plan: Meets 95% Participation</v>
      </c>
      <c r="G279" s="88" t="s">
        <v>4857</v>
      </c>
      <c r="H279" s="88" t="str">
        <f>VLOOKUP(C279,'[1]Biennial and Combined SCH'!D219:K2251,8,FALSE)</f>
        <v>Not eligible for biennial submission.</v>
      </c>
      <c r="I279" s="87" t="str">
        <f>VLOOKUP(C279,'[1]UIP Submission Tracker 06.18.20'!C132:H2188,6,FALSE)</f>
        <v>Submitted for Posting</v>
      </c>
      <c r="J279" s="87"/>
      <c r="K279" s="87"/>
      <c r="L279" s="88"/>
      <c r="M279" s="89" t="s">
        <v>4527</v>
      </c>
      <c r="N279" s="88" t="s">
        <v>132</v>
      </c>
      <c r="O279" s="88">
        <v>40088</v>
      </c>
      <c r="P279" s="88" t="str">
        <f t="shared" si="6"/>
        <v>No</v>
      </c>
      <c r="Q279" s="88" t="s">
        <v>132</v>
      </c>
    </row>
    <row r="280" spans="1:17" ht="14.25" customHeight="1" x14ac:dyDescent="0.3">
      <c r="A280" s="86">
        <v>180</v>
      </c>
      <c r="B280" s="87" t="s">
        <v>219</v>
      </c>
      <c r="C280" s="86">
        <v>4024</v>
      </c>
      <c r="D280" s="87" t="s">
        <v>785</v>
      </c>
      <c r="E280" s="91" t="s">
        <v>786</v>
      </c>
      <c r="F280" s="87" t="str">
        <f>VLOOKUP(C280,'[1]UIP Submission Tracker 06.18.20'!C133:F2006,4,FALSE)</f>
        <v>Turnaround Plan: Decreased due to Participation</v>
      </c>
      <c r="G280" s="88" t="s">
        <v>4856</v>
      </c>
      <c r="H280" s="88" t="str">
        <f>VLOOKUP(C280,'[1]Biennial and Combined SCH'!D220:K2252,8,FALSE)</f>
        <v>Not eligible for biennial submission.</v>
      </c>
      <c r="I280" s="87" t="str">
        <f>VLOOKUP(C280,'[1]UIP Submission Tracker 06.18.20'!C133:H2189,6,FALSE)</f>
        <v>Submitted for Posting</v>
      </c>
      <c r="J280" s="87"/>
      <c r="K280" s="87"/>
      <c r="L280" s="88"/>
      <c r="M280" s="89" t="s">
        <v>4527</v>
      </c>
      <c r="N280" s="88" t="s">
        <v>132</v>
      </c>
      <c r="O280" s="88">
        <v>40088</v>
      </c>
      <c r="P280" s="88" t="str">
        <f t="shared" si="6"/>
        <v>No</v>
      </c>
      <c r="Q280" s="88" t="s">
        <v>132</v>
      </c>
    </row>
    <row r="281" spans="1:17" ht="14.25" customHeight="1" x14ac:dyDescent="0.3">
      <c r="A281" s="86">
        <v>180</v>
      </c>
      <c r="B281" s="87" t="s">
        <v>219</v>
      </c>
      <c r="C281" s="86">
        <v>4270</v>
      </c>
      <c r="D281" s="87" t="s">
        <v>277</v>
      </c>
      <c r="E281" s="91" t="s">
        <v>278</v>
      </c>
      <c r="F281" s="87" t="str">
        <f>VLOOKUP(C281,'[1]UIP Submission Tracker 06.18.20'!C134:F2007,4,FALSE)</f>
        <v>Performance Plan: Meets 95% Participation (Revised)</v>
      </c>
      <c r="G281" s="88" t="s">
        <v>4858</v>
      </c>
      <c r="H281" s="88" t="str">
        <f>VLOOKUP(C281,'[1]Biennial and Combined SCH'!D221:K2253,8,FALSE)</f>
        <v>Eligible for biennial submission.</v>
      </c>
      <c r="I281" s="87" t="str">
        <f>VLOOKUP(C281,'[1]UIP Submission Tracker 06.18.20'!C134:H2190,6,FALSE)</f>
        <v>Submitted for Posting</v>
      </c>
      <c r="J281" s="87"/>
      <c r="K281" s="87"/>
      <c r="L281" s="88"/>
      <c r="M281" s="88" t="s">
        <v>4528</v>
      </c>
      <c r="N281" s="88" t="s">
        <v>132</v>
      </c>
      <c r="O281" s="88">
        <f>VLOOKUP(A281,[1]Data!C9:E196,3,FALSE)</f>
        <v>40088</v>
      </c>
      <c r="P281" s="88" t="str">
        <f t="shared" si="6"/>
        <v>No</v>
      </c>
      <c r="Q281" s="88" t="s">
        <v>132</v>
      </c>
    </row>
    <row r="282" spans="1:17" ht="14.25" customHeight="1" x14ac:dyDescent="0.3">
      <c r="A282" s="86">
        <v>180</v>
      </c>
      <c r="B282" s="87" t="s">
        <v>219</v>
      </c>
      <c r="C282" s="86">
        <v>4426</v>
      </c>
      <c r="D282" s="87" t="s">
        <v>281</v>
      </c>
      <c r="E282" s="91" t="s">
        <v>282</v>
      </c>
      <c r="F282" s="87" t="str">
        <f>VLOOKUP(C282,'[1]UIP Submission Tracker 06.18.20'!C136:F2009,4,FALSE)</f>
        <v>Performance Plan: Meets 95% Participation</v>
      </c>
      <c r="G282" s="88" t="s">
        <v>4858</v>
      </c>
      <c r="H282" s="88" t="str">
        <f>VLOOKUP(C282,'[1]Biennial and Combined SCH'!D222:K2254,8,FALSE)</f>
        <v>Eligible for biennial submission.</v>
      </c>
      <c r="I282" s="87" t="str">
        <f>VLOOKUP(C282,'[1]UIP Submission Tracker 06.18.20'!C136:H2192,6,FALSE)</f>
        <v>Submitted for Posting</v>
      </c>
      <c r="J282" s="87"/>
      <c r="K282" s="87"/>
      <c r="L282" s="88"/>
      <c r="M282" s="88" t="s">
        <v>4528</v>
      </c>
      <c r="N282" s="88" t="s">
        <v>132</v>
      </c>
      <c r="O282" s="88">
        <f>VLOOKUP(A282,[1]Data!C10:E197,3,FALSE)</f>
        <v>40088</v>
      </c>
      <c r="P282" s="88" t="str">
        <f t="shared" si="6"/>
        <v>No</v>
      </c>
      <c r="Q282" s="88" t="s">
        <v>132</v>
      </c>
    </row>
    <row r="283" spans="1:17" ht="14.25" customHeight="1" x14ac:dyDescent="0.3">
      <c r="A283" s="86">
        <v>180</v>
      </c>
      <c r="B283" s="87" t="s">
        <v>219</v>
      </c>
      <c r="C283" s="86">
        <v>4646</v>
      </c>
      <c r="D283" s="87" t="s">
        <v>283</v>
      </c>
      <c r="E283" s="91" t="s">
        <v>284</v>
      </c>
      <c r="F283" s="87" t="str">
        <f>VLOOKUP(C283,'[1]UIP Submission Tracker 06.18.20'!C137:F2010,4,FALSE)</f>
        <v>Improvement Plan: Meets 95% Participation</v>
      </c>
      <c r="G283" s="88" t="s">
        <v>4857</v>
      </c>
      <c r="H283" s="88" t="str">
        <f>VLOOKUP(C283,'[1]Biennial and Combined SCH'!D223:K2255,8,FALSE)</f>
        <v>Not eligible for biennial submission.</v>
      </c>
      <c r="I283" s="87" t="str">
        <f>VLOOKUP(C283,'[1]UIP Submission Tracker 06.18.20'!C137:H2193,6,FALSE)</f>
        <v>Submitted for Posting</v>
      </c>
      <c r="J283" s="87"/>
      <c r="K283" s="87"/>
      <c r="L283" s="88"/>
      <c r="M283" s="89" t="s">
        <v>4527</v>
      </c>
      <c r="N283" s="88" t="s">
        <v>132</v>
      </c>
      <c r="O283" s="88">
        <v>40088</v>
      </c>
      <c r="P283" s="88" t="str">
        <f t="shared" si="6"/>
        <v>No</v>
      </c>
      <c r="Q283" s="88" t="s">
        <v>132</v>
      </c>
    </row>
    <row r="284" spans="1:17" ht="14.25" customHeight="1" x14ac:dyDescent="0.3">
      <c r="A284" s="86">
        <v>180</v>
      </c>
      <c r="B284" s="87" t="s">
        <v>219</v>
      </c>
      <c r="C284" s="86">
        <v>4970</v>
      </c>
      <c r="D284" s="87" t="s">
        <v>285</v>
      </c>
      <c r="E284" s="91" t="s">
        <v>286</v>
      </c>
      <c r="F284" s="87" t="str">
        <f>VLOOKUP(C284,'[1]UIP Submission Tracker 06.18.20'!C138:F2011,4,FALSE)</f>
        <v>Improvement Plan: Meets 95% Participation</v>
      </c>
      <c r="G284" s="88" t="s">
        <v>4857</v>
      </c>
      <c r="H284" s="88" t="str">
        <f>VLOOKUP(C284,'[1]Biennial and Combined SCH'!D224:K2256,8,FALSE)</f>
        <v>Not eligible for biennial submission.</v>
      </c>
      <c r="I284" s="87" t="str">
        <f>VLOOKUP(C284,'[1]UIP Submission Tracker 06.18.20'!C138:H2194,6,FALSE)</f>
        <v>Submitted for Posting</v>
      </c>
      <c r="J284" s="87"/>
      <c r="K284" s="87"/>
      <c r="L284" s="88"/>
      <c r="M284" s="89" t="s">
        <v>4527</v>
      </c>
      <c r="N284" s="88" t="s">
        <v>132</v>
      </c>
      <c r="O284" s="88">
        <v>40088</v>
      </c>
      <c r="P284" s="88" t="str">
        <f t="shared" si="6"/>
        <v>No</v>
      </c>
      <c r="Q284" s="88" t="s">
        <v>132</v>
      </c>
    </row>
    <row r="285" spans="1:17" ht="14.25" customHeight="1" x14ac:dyDescent="0.3">
      <c r="A285" s="86">
        <v>180</v>
      </c>
      <c r="B285" s="87" t="s">
        <v>219</v>
      </c>
      <c r="C285" s="86">
        <v>4973</v>
      </c>
      <c r="D285" s="87" t="s">
        <v>787</v>
      </c>
      <c r="E285" s="91" t="s">
        <v>788</v>
      </c>
      <c r="F285" s="87" t="str">
        <f>VLOOKUP(C285,'[1]UIP Submission Tracker 06.18.20'!C140:F2013,4,FALSE)</f>
        <v>Priority Improvement Plan: Meets 95% Participation</v>
      </c>
      <c r="G285" s="88" t="s">
        <v>4856</v>
      </c>
      <c r="H285" s="88" t="str">
        <f>VLOOKUP(C285,'[1]Biennial and Combined SCH'!D225:K2257,8,FALSE)</f>
        <v>Not eligible for biennial submission.</v>
      </c>
      <c r="I285" s="87" t="str">
        <f>VLOOKUP(C285,'[1]UIP Submission Tracker 06.18.20'!C140:H2196,6,FALSE)</f>
        <v>Submitted for Posting</v>
      </c>
      <c r="J285" s="87"/>
      <c r="K285" s="87"/>
      <c r="L285" s="88"/>
      <c r="M285" s="89" t="s">
        <v>4527</v>
      </c>
      <c r="N285" s="88" t="s">
        <v>132</v>
      </c>
      <c r="O285" s="88">
        <v>40088</v>
      </c>
      <c r="P285" s="88" t="str">
        <f t="shared" si="6"/>
        <v>No</v>
      </c>
      <c r="Q285" s="88" t="s">
        <v>132</v>
      </c>
    </row>
    <row r="286" spans="1:17" ht="14.25" customHeight="1" x14ac:dyDescent="0.3">
      <c r="A286" s="86">
        <v>180</v>
      </c>
      <c r="B286" s="87" t="s">
        <v>219</v>
      </c>
      <c r="C286" s="86">
        <v>5298</v>
      </c>
      <c r="D286" s="87" t="s">
        <v>291</v>
      </c>
      <c r="E286" s="91" t="s">
        <v>292</v>
      </c>
      <c r="F286" s="87" t="str">
        <f>VLOOKUP(C286,'[1]UIP Submission Tracker 06.18.20'!C141:F2014,4,FALSE)</f>
        <v>Performance Plan: Meets 95% Participation</v>
      </c>
      <c r="G286" s="88" t="s">
        <v>4858</v>
      </c>
      <c r="H286" s="88" t="str">
        <f>VLOOKUP(C286,'[1]Biennial and Combined SCH'!D226:K2258,8,FALSE)</f>
        <v>Eligible for biennial submission.</v>
      </c>
      <c r="I286" s="87" t="str">
        <f>VLOOKUP(C286,'[1]UIP Submission Tracker 06.18.20'!C141:H2197,6,FALSE)</f>
        <v>Submitted for Posting</v>
      </c>
      <c r="J286" s="87"/>
      <c r="K286" s="87"/>
      <c r="L286" s="88"/>
      <c r="M286" s="88" t="s">
        <v>4528</v>
      </c>
      <c r="N286" s="88" t="s">
        <v>132</v>
      </c>
      <c r="O286" s="88">
        <f>VLOOKUP(A286,[1]Data!C11:E198,3,FALSE)</f>
        <v>40088</v>
      </c>
      <c r="P286" s="88" t="str">
        <f t="shared" si="6"/>
        <v>No</v>
      </c>
      <c r="Q286" s="88" t="s">
        <v>132</v>
      </c>
    </row>
    <row r="287" spans="1:17" ht="14.25" customHeight="1" x14ac:dyDescent="0.3">
      <c r="A287" s="86">
        <v>180</v>
      </c>
      <c r="B287" s="87" t="s">
        <v>219</v>
      </c>
      <c r="C287" s="86">
        <v>5361</v>
      </c>
      <c r="D287" s="87" t="s">
        <v>839</v>
      </c>
      <c r="E287" s="91" t="s">
        <v>840</v>
      </c>
      <c r="F287" s="87" t="str">
        <f>VLOOKUP(C287,'[1]UIP Submission Tracker 06.18.20'!C142:F2015,4,FALSE)</f>
        <v>Priority Improvement Plan: Meets 95% Participation</v>
      </c>
      <c r="G287" s="88" t="s">
        <v>4856</v>
      </c>
      <c r="H287" s="88" t="str">
        <f>VLOOKUP(C287,'[1]Biennial and Combined SCH'!D227:K2259,8,FALSE)</f>
        <v>Not eligible for biennial submission.</v>
      </c>
      <c r="I287" s="87" t="str">
        <f>VLOOKUP(C287,'[1]UIP Submission Tracker 06.18.20'!C142:H2198,6,FALSE)</f>
        <v>Submitted for Posting</v>
      </c>
      <c r="J287" s="87"/>
      <c r="K287" s="87"/>
      <c r="L287" s="88"/>
      <c r="M287" s="89" t="s">
        <v>4527</v>
      </c>
      <c r="N287" s="88" t="s">
        <v>132</v>
      </c>
      <c r="O287" s="88">
        <v>40088</v>
      </c>
      <c r="P287" s="88" t="str">
        <f t="shared" si="6"/>
        <v>No</v>
      </c>
      <c r="Q287" s="88" t="s">
        <v>132</v>
      </c>
    </row>
    <row r="288" spans="1:17" ht="14.25" customHeight="1" x14ac:dyDescent="0.3">
      <c r="A288" s="86">
        <v>180</v>
      </c>
      <c r="B288" s="87" t="s">
        <v>219</v>
      </c>
      <c r="C288" s="86">
        <v>6068</v>
      </c>
      <c r="D288" s="87" t="s">
        <v>297</v>
      </c>
      <c r="E288" s="91" t="s">
        <v>298</v>
      </c>
      <c r="F288" s="87" t="str">
        <f>VLOOKUP(C288,'[1]UIP Submission Tracker 06.18.20'!C144:F2017,4,FALSE)</f>
        <v>Improvement Plan: Meets 95% Participation</v>
      </c>
      <c r="G288" s="88" t="s">
        <v>4857</v>
      </c>
      <c r="H288" s="88" t="str">
        <f>VLOOKUP(C288,'[1]Biennial and Combined SCH'!D228:K2260,8,FALSE)</f>
        <v>Not eligible for biennial submission.</v>
      </c>
      <c r="I288" s="87" t="str">
        <f>VLOOKUP(C288,'[1]UIP Submission Tracker 06.18.20'!C144:H2200,6,FALSE)</f>
        <v>Submitted for Posting</v>
      </c>
      <c r="J288" s="87"/>
      <c r="K288" s="87"/>
      <c r="L288" s="88"/>
      <c r="M288" s="89" t="s">
        <v>4527</v>
      </c>
      <c r="N288" s="88" t="s">
        <v>132</v>
      </c>
      <c r="O288" s="88">
        <v>40088</v>
      </c>
      <c r="P288" s="88" t="str">
        <f t="shared" si="6"/>
        <v>No</v>
      </c>
      <c r="Q288" s="88" t="s">
        <v>132</v>
      </c>
    </row>
    <row r="289" spans="1:17" ht="14.25" customHeight="1" x14ac:dyDescent="0.3">
      <c r="A289" s="86">
        <v>180</v>
      </c>
      <c r="B289" s="87" t="s">
        <v>219</v>
      </c>
      <c r="C289" s="86">
        <v>6160</v>
      </c>
      <c r="D289" s="87" t="s">
        <v>841</v>
      </c>
      <c r="E289" s="91" t="s">
        <v>842</v>
      </c>
      <c r="F289" s="87" t="str">
        <f>VLOOKUP(C289,'[1]UIP Submission Tracker 06.18.20'!C145:F2018,4,FALSE)</f>
        <v>Priority Improvement Plan: Meets 95% Participation</v>
      </c>
      <c r="G289" s="88" t="s">
        <v>4856</v>
      </c>
      <c r="H289" s="88" t="str">
        <f>VLOOKUP(C289,'[1]Biennial and Combined SCH'!D229:K2261,8,FALSE)</f>
        <v>Not eligible for biennial submission.</v>
      </c>
      <c r="I289" s="87" t="str">
        <f>VLOOKUP(C289,'[1]UIP Submission Tracker 06.18.20'!C145:H2201,6,FALSE)</f>
        <v>Submitted for Posting</v>
      </c>
      <c r="J289" s="87"/>
      <c r="K289" s="87"/>
      <c r="L289" s="88"/>
      <c r="M289" s="89" t="s">
        <v>4527</v>
      </c>
      <c r="N289" s="88" t="s">
        <v>132</v>
      </c>
      <c r="O289" s="88">
        <v>40088</v>
      </c>
      <c r="P289" s="88" t="str">
        <f t="shared" si="6"/>
        <v>No</v>
      </c>
      <c r="Q289" s="88" t="s">
        <v>132</v>
      </c>
    </row>
    <row r="290" spans="1:17" ht="14.25" customHeight="1" x14ac:dyDescent="0.3">
      <c r="A290" s="86">
        <v>180</v>
      </c>
      <c r="B290" s="87" t="s">
        <v>219</v>
      </c>
      <c r="C290" s="86">
        <v>6189</v>
      </c>
      <c r="D290" s="87" t="s">
        <v>301</v>
      </c>
      <c r="E290" s="91" t="s">
        <v>302</v>
      </c>
      <c r="F290" s="87" t="str">
        <f>VLOOKUP(C290,'[1]UIP Submission Tracker 06.18.20'!C146:F2019,4,FALSE)</f>
        <v>Performance Plan: Meets 95% Participation</v>
      </c>
      <c r="G290" s="88" t="s">
        <v>4858</v>
      </c>
      <c r="H290" s="88" t="str">
        <f>VLOOKUP(C290,'[1]Biennial and Combined SCH'!D230:K2262,8,FALSE)</f>
        <v>Eligible for biennial submission.</v>
      </c>
      <c r="I290" s="87" t="str">
        <f>VLOOKUP(C290,'[1]UIP Submission Tracker 06.18.20'!C146:H2202,6,FALSE)</f>
        <v>Submitted for Posting</v>
      </c>
      <c r="J290" s="87"/>
      <c r="K290" s="87"/>
      <c r="L290" s="88"/>
      <c r="M290" s="88" t="s">
        <v>4528</v>
      </c>
      <c r="N290" s="88" t="s">
        <v>132</v>
      </c>
      <c r="O290" s="88">
        <f>VLOOKUP(A290,[1]Data!C12:E199,3,FALSE)</f>
        <v>40088</v>
      </c>
      <c r="P290" s="88" t="str">
        <f t="shared" si="6"/>
        <v>No</v>
      </c>
      <c r="Q290" s="88" t="s">
        <v>132</v>
      </c>
    </row>
    <row r="291" spans="1:17" ht="14.25" customHeight="1" x14ac:dyDescent="0.3">
      <c r="A291" s="86">
        <v>180</v>
      </c>
      <c r="B291" s="87" t="s">
        <v>219</v>
      </c>
      <c r="C291" s="86">
        <v>6310</v>
      </c>
      <c r="D291" s="87" t="s">
        <v>857</v>
      </c>
      <c r="E291" s="91" t="s">
        <v>858</v>
      </c>
      <c r="F291" s="87" t="str">
        <f>VLOOKUP(C291,'[1]UIP Submission Tracker 06.18.20'!C147:F2020,4,FALSE)</f>
        <v>Priority Improvement Plan: Meets 95% Participation</v>
      </c>
      <c r="G291" s="88" t="s">
        <v>4856</v>
      </c>
      <c r="H291" s="88" t="str">
        <f>VLOOKUP(C291,'[1]Biennial and Combined SCH'!D118:K2150,8,FALSE)</f>
        <v>Not eligible for biennial submission.</v>
      </c>
      <c r="I291" s="87" t="str">
        <f>VLOOKUP(C291,'[1]UIP Submission Tracker 06.18.20'!C147:H2203,6,FALSE)</f>
        <v>Submitted for Posting</v>
      </c>
      <c r="J291" s="87"/>
      <c r="K291" s="87"/>
      <c r="L291" s="88"/>
      <c r="M291" s="89" t="s">
        <v>4527</v>
      </c>
      <c r="N291" s="88" t="s">
        <v>132</v>
      </c>
      <c r="O291" s="88">
        <v>40088</v>
      </c>
      <c r="P291" s="88" t="str">
        <f t="shared" si="6"/>
        <v>No</v>
      </c>
      <c r="Q291" s="88" t="s">
        <v>132</v>
      </c>
    </row>
    <row r="292" spans="1:17" ht="14.25" customHeight="1" x14ac:dyDescent="0.3">
      <c r="A292" s="86">
        <v>180</v>
      </c>
      <c r="B292" s="87" t="s">
        <v>219</v>
      </c>
      <c r="C292" s="86">
        <v>6728</v>
      </c>
      <c r="D292" s="87" t="s">
        <v>305</v>
      </c>
      <c r="E292" s="91" t="s">
        <v>306</v>
      </c>
      <c r="F292" s="87" t="str">
        <f>VLOOKUP(C292,'[1]UIP Submission Tracker 06.18.20'!C148:F2021,4,FALSE)</f>
        <v>Improvement Plan: Meets 95% Participation</v>
      </c>
      <c r="G292" s="88" t="s">
        <v>4857</v>
      </c>
      <c r="H292" s="88" t="str">
        <f>VLOOKUP(C292,'[1]Biennial and Combined SCH'!D231:K2263,8,FALSE)</f>
        <v>Not eligible for biennial submission.</v>
      </c>
      <c r="I292" s="87" t="str">
        <f>VLOOKUP(C292,'[1]UIP Submission Tracker 06.18.20'!C148:H2204,6,FALSE)</f>
        <v>Submitted for Posting</v>
      </c>
      <c r="J292" s="87"/>
      <c r="K292" s="87"/>
      <c r="L292" s="88"/>
      <c r="M292" s="89" t="s">
        <v>4527</v>
      </c>
      <c r="N292" s="88" t="s">
        <v>132</v>
      </c>
      <c r="O292" s="88">
        <v>40088</v>
      </c>
      <c r="P292" s="88" t="str">
        <f t="shared" si="6"/>
        <v>No</v>
      </c>
      <c r="Q292" s="88" t="s">
        <v>132</v>
      </c>
    </row>
    <row r="293" spans="1:17" ht="14.25" customHeight="1" x14ac:dyDescent="0.3">
      <c r="A293" s="86">
        <v>180</v>
      </c>
      <c r="B293" s="87" t="s">
        <v>219</v>
      </c>
      <c r="C293" s="86">
        <v>6758</v>
      </c>
      <c r="D293" s="87" t="s">
        <v>1006</v>
      </c>
      <c r="E293" s="91" t="s">
        <v>1007</v>
      </c>
      <c r="F293" s="87" t="str">
        <f>VLOOKUP(C293,'[1]UIP Submission Tracker 06.18.20'!C149:F2022,4,FALSE)</f>
        <v>Priority Improvement Plan: Meets 95% Participation</v>
      </c>
      <c r="G293" s="88" t="s">
        <v>4856</v>
      </c>
      <c r="H293" s="88" t="str">
        <f>VLOOKUP(C293,'[1]Biennial and Combined SCH'!D232:K2264,8,FALSE)</f>
        <v>Not eligible for biennial submission.</v>
      </c>
      <c r="I293" s="87" t="str">
        <f>VLOOKUP(C293,'[1]UIP Submission Tracker 06.18.20'!C149:H2205,6,FALSE)</f>
        <v>Submitted for Posting</v>
      </c>
      <c r="J293" s="87"/>
      <c r="K293" s="87"/>
      <c r="L293" s="88"/>
      <c r="M293" s="89" t="s">
        <v>4527</v>
      </c>
      <c r="N293" s="88" t="s">
        <v>132</v>
      </c>
      <c r="O293" s="88">
        <v>40088</v>
      </c>
      <c r="P293" s="88" t="str">
        <f t="shared" si="6"/>
        <v>No</v>
      </c>
      <c r="Q293" s="88" t="s">
        <v>132</v>
      </c>
    </row>
    <row r="294" spans="1:17" ht="14.25" customHeight="1" x14ac:dyDescent="0.3">
      <c r="A294" s="86">
        <v>180</v>
      </c>
      <c r="B294" s="87" t="s">
        <v>219</v>
      </c>
      <c r="C294" s="86">
        <v>6869</v>
      </c>
      <c r="D294" s="87" t="s">
        <v>309</v>
      </c>
      <c r="E294" s="91" t="s">
        <v>310</v>
      </c>
      <c r="F294" s="87" t="str">
        <f>VLOOKUP(C294,'[1]UIP Submission Tracker 06.18.20'!C150:F2023,4,FALSE)</f>
        <v>Improvement Plan: Meets 95% Participation</v>
      </c>
      <c r="G294" s="88" t="s">
        <v>4857</v>
      </c>
      <c r="H294" s="88" t="str">
        <f>VLOOKUP(C294,'[1]Biennial and Combined SCH'!D233:K2265,8,FALSE)</f>
        <v>Not eligible for biennial submission.</v>
      </c>
      <c r="I294" s="87" t="str">
        <f>VLOOKUP(C294,'[1]UIP Submission Tracker 06.18.20'!C150:H2206,6,FALSE)</f>
        <v>Submitted for Posting</v>
      </c>
      <c r="J294" s="87"/>
      <c r="K294" s="87"/>
      <c r="L294" s="88"/>
      <c r="M294" s="89" t="s">
        <v>4527</v>
      </c>
      <c r="N294" s="88" t="s">
        <v>132</v>
      </c>
      <c r="O294" s="88">
        <v>40088</v>
      </c>
      <c r="P294" s="88" t="str">
        <f t="shared" si="6"/>
        <v>No</v>
      </c>
      <c r="Q294" s="88" t="s">
        <v>132</v>
      </c>
    </row>
    <row r="295" spans="1:17" ht="14.25" customHeight="1" x14ac:dyDescent="0.3">
      <c r="A295" s="86">
        <v>180</v>
      </c>
      <c r="B295" s="87" t="s">
        <v>219</v>
      </c>
      <c r="C295" s="86">
        <v>7232</v>
      </c>
      <c r="D295" s="87" t="s">
        <v>238</v>
      </c>
      <c r="E295" s="91" t="s">
        <v>239</v>
      </c>
      <c r="F295" s="87" t="str">
        <f>VLOOKUP(C295,'[1]UIP Submission Tracker 06.18.20'!C115:F1988,4,FALSE)</f>
        <v>Performance Plan: Meets 95% Participation</v>
      </c>
      <c r="G295" s="88" t="s">
        <v>4858</v>
      </c>
      <c r="H295" s="88" t="str">
        <f>VLOOKUP(C295,'[1]Biennial and Combined SCH'!D204:K2236,8,FALSE)</f>
        <v>Eligible for biennial submission.</v>
      </c>
      <c r="I295" s="87" t="str">
        <f>VLOOKUP(C295,'[1]UIP Submission Tracker 06.18.20'!C115:H2171,6,FALSE)</f>
        <v>Submitted for Posting</v>
      </c>
      <c r="J295" s="87"/>
      <c r="K295" s="87"/>
      <c r="L295" s="88"/>
      <c r="M295" s="88" t="s">
        <v>4528</v>
      </c>
      <c r="N295" s="88" t="s">
        <v>132</v>
      </c>
      <c r="O295" s="88">
        <f>VLOOKUP(A295,[1]Data!C13:E200,3,FALSE)</f>
        <v>40088</v>
      </c>
      <c r="P295" s="88" t="str">
        <f t="shared" si="6"/>
        <v>No</v>
      </c>
      <c r="Q295" s="88" t="s">
        <v>132</v>
      </c>
    </row>
    <row r="296" spans="1:17" ht="14.25" customHeight="1" x14ac:dyDescent="0.3">
      <c r="A296" s="86">
        <v>180</v>
      </c>
      <c r="B296" s="87" t="s">
        <v>219</v>
      </c>
      <c r="C296" s="86">
        <v>7233</v>
      </c>
      <c r="D296" s="87" t="s">
        <v>313</v>
      </c>
      <c r="E296" s="87" t="s">
        <v>314</v>
      </c>
      <c r="F296" s="87" t="str">
        <f>VLOOKUP(C296,'[1]UIP Submission Tracker 06.18.20'!C152:F2025,4,FALSE)</f>
        <v>Improvement Plan: Meets 95% Participation</v>
      </c>
      <c r="G296" s="88" t="s">
        <v>4857</v>
      </c>
      <c r="H296" s="88" t="str">
        <f>VLOOKUP(C296,'[1]Biennial and Combined SCH'!D216:K2248,8,FALSE)</f>
        <v>Not eligible for biennial submission.</v>
      </c>
      <c r="I296" s="87" t="str">
        <f>VLOOKUP(C296,'[1]UIP Submission Tracker 06.18.20'!C152:H2208,6,FALSE)</f>
        <v>Submitted for Posting</v>
      </c>
      <c r="J296" s="87"/>
      <c r="K296" s="87"/>
      <c r="L296" s="88"/>
      <c r="M296" s="89" t="s">
        <v>4527</v>
      </c>
      <c r="N296" s="88" t="s">
        <v>132</v>
      </c>
      <c r="O296" s="88">
        <v>40088</v>
      </c>
      <c r="P296" s="88" t="str">
        <f t="shared" si="6"/>
        <v>No</v>
      </c>
      <c r="Q296" s="88" t="s">
        <v>132</v>
      </c>
    </row>
    <row r="297" spans="1:17" ht="14.25" customHeight="1" x14ac:dyDescent="0.3">
      <c r="A297" s="86">
        <v>180</v>
      </c>
      <c r="B297" s="87" t="s">
        <v>219</v>
      </c>
      <c r="C297" s="86">
        <v>7250</v>
      </c>
      <c r="D297" s="87" t="s">
        <v>311</v>
      </c>
      <c r="E297" s="91" t="s">
        <v>312</v>
      </c>
      <c r="F297" s="87" t="str">
        <f>VLOOKUP(C297,'[1]UIP Submission Tracker 06.18.20'!C151:F2024,4,FALSE)</f>
        <v>Performance Plan: Low Participation</v>
      </c>
      <c r="G297" s="88" t="s">
        <v>4858</v>
      </c>
      <c r="H297" s="88" t="str">
        <f>VLOOKUP(C297,'[1]Biennial and Combined SCH'!D234:K2266,8,FALSE)</f>
        <v>Eligible for biennial submission.</v>
      </c>
      <c r="I297" s="87" t="str">
        <f>VLOOKUP(C297,'[1]UIP Submission Tracker 06.18.20'!C151:H2207,6,FALSE)</f>
        <v>Submitted for Posting</v>
      </c>
      <c r="J297" s="87"/>
      <c r="K297" s="87"/>
      <c r="L297" s="88"/>
      <c r="M297" s="88" t="s">
        <v>4528</v>
      </c>
      <c r="N297" s="88" t="s">
        <v>132</v>
      </c>
      <c r="O297" s="88">
        <f>VLOOKUP(A297,[1]Data!C13:E200,3,FALSE)</f>
        <v>40088</v>
      </c>
      <c r="P297" s="88" t="str">
        <f t="shared" si="6"/>
        <v>No</v>
      </c>
      <c r="Q297" s="88" t="s">
        <v>132</v>
      </c>
    </row>
    <row r="298" spans="1:17" ht="14.25" customHeight="1" x14ac:dyDescent="0.3">
      <c r="A298" s="86">
        <v>180</v>
      </c>
      <c r="B298" s="87" t="s">
        <v>219</v>
      </c>
      <c r="C298" s="86">
        <v>7558</v>
      </c>
      <c r="D298" s="87" t="s">
        <v>315</v>
      </c>
      <c r="E298" s="87" t="s">
        <v>316</v>
      </c>
      <c r="F298" s="87" t="str">
        <f>VLOOKUP(C298,'[1]UIP Submission Tracker 06.18.20'!C153:F2026,4,FALSE)</f>
        <v>Improvement Plan: Meets 95% Participation (Revised)</v>
      </c>
      <c r="G298" s="88" t="s">
        <v>4857</v>
      </c>
      <c r="H298" s="88" t="str">
        <f>VLOOKUP(C298,'[1]Biennial and Combined SCH'!D235:K2267,8,FALSE)</f>
        <v>Not eligible for biennial submission.</v>
      </c>
      <c r="I298" s="87" t="str">
        <f>VLOOKUP(C298,'[1]UIP Submission Tracker 06.18.20'!C153:H2209,6,FALSE)</f>
        <v>Submitted for Posting</v>
      </c>
      <c r="J298" s="87"/>
      <c r="K298" s="87"/>
      <c r="L298" s="88"/>
      <c r="M298" s="89" t="s">
        <v>4527</v>
      </c>
      <c r="N298" s="88" t="s">
        <v>132</v>
      </c>
      <c r="O298" s="88">
        <v>40088</v>
      </c>
      <c r="P298" s="88" t="str">
        <f t="shared" si="6"/>
        <v>No</v>
      </c>
      <c r="Q298" s="88" t="s">
        <v>132</v>
      </c>
    </row>
    <row r="299" spans="1:17" ht="14.25" customHeight="1" x14ac:dyDescent="0.3">
      <c r="A299" s="86">
        <v>180</v>
      </c>
      <c r="B299" s="87" t="s">
        <v>219</v>
      </c>
      <c r="C299" s="86">
        <v>7865</v>
      </c>
      <c r="D299" s="87" t="s">
        <v>317</v>
      </c>
      <c r="E299" s="87" t="s">
        <v>318</v>
      </c>
      <c r="F299" s="87" t="str">
        <f>VLOOKUP(C299,'[1]UIP Submission Tracker 06.18.20'!C154:F2027,4,FALSE)</f>
        <v>Performance Plan: Meets 95% Participation</v>
      </c>
      <c r="G299" s="88" t="s">
        <v>4858</v>
      </c>
      <c r="H299" s="88" t="str">
        <f>VLOOKUP(C299,'[1]Biennial and Combined SCH'!D236:K2268,8,FALSE)</f>
        <v>Eligible for biennial submission.</v>
      </c>
      <c r="I299" s="87" t="str">
        <f>VLOOKUP(C299,'[1]UIP Submission Tracker 06.18.20'!C154:H2210,6,FALSE)</f>
        <v>Submitted for Posting</v>
      </c>
      <c r="J299" s="87"/>
      <c r="K299" s="87"/>
      <c r="L299" s="88"/>
      <c r="M299" s="88" t="s">
        <v>4528</v>
      </c>
      <c r="N299" s="88" t="s">
        <v>132</v>
      </c>
      <c r="O299" s="88">
        <f>VLOOKUP(A299,[1]Data!C14:E201,3,FALSE)</f>
        <v>40088</v>
      </c>
      <c r="P299" s="88" t="str">
        <f t="shared" si="6"/>
        <v>No</v>
      </c>
      <c r="Q299" s="88" t="s">
        <v>132</v>
      </c>
    </row>
    <row r="300" spans="1:17" ht="14.25" customHeight="1" x14ac:dyDescent="0.3">
      <c r="A300" s="86">
        <v>180</v>
      </c>
      <c r="B300" s="87" t="s">
        <v>219</v>
      </c>
      <c r="C300" s="86">
        <v>7932</v>
      </c>
      <c r="D300" s="87" t="s">
        <v>319</v>
      </c>
      <c r="E300" s="87" t="s">
        <v>320</v>
      </c>
      <c r="F300" s="87" t="str">
        <f>VLOOKUP(C300,'[1]UIP Submission Tracker 06.18.20'!C155:F2028,4,FALSE)</f>
        <v>Improvement Plan: Meets 95% Participation</v>
      </c>
      <c r="G300" s="88" t="s">
        <v>4857</v>
      </c>
      <c r="H300" s="88" t="str">
        <f>VLOOKUP(C300,'[1]Biennial and Combined SCH'!D237:K2269,8,FALSE)</f>
        <v>Not eligible for biennial submission.</v>
      </c>
      <c r="I300" s="87" t="str">
        <f>VLOOKUP(C300,'[1]UIP Submission Tracker 06.18.20'!C155:H2211,6,FALSE)</f>
        <v>Submitted for Posting</v>
      </c>
      <c r="J300" s="87"/>
      <c r="K300" s="87"/>
      <c r="L300" s="88"/>
      <c r="M300" s="89" t="s">
        <v>4527</v>
      </c>
      <c r="N300" s="88" t="s">
        <v>132</v>
      </c>
      <c r="O300" s="88">
        <v>40088</v>
      </c>
      <c r="P300" s="88" t="str">
        <f t="shared" si="6"/>
        <v>No</v>
      </c>
      <c r="Q300" s="88" t="s">
        <v>132</v>
      </c>
    </row>
    <row r="301" spans="1:17" ht="14.25" customHeight="1" x14ac:dyDescent="0.3">
      <c r="A301" s="86">
        <v>180</v>
      </c>
      <c r="B301" s="87" t="s">
        <v>219</v>
      </c>
      <c r="C301" s="86">
        <v>8078</v>
      </c>
      <c r="D301" s="87" t="s">
        <v>1036</v>
      </c>
      <c r="E301" s="87" t="s">
        <v>1037</v>
      </c>
      <c r="F301" s="87" t="str">
        <f>VLOOKUP(C301,'[1]UIP Submission Tracker 06.18.20'!C156:F2029,4,FALSE)</f>
        <v>Priority Improvement Plan: Meets 95% Participation</v>
      </c>
      <c r="G301" s="88" t="s">
        <v>4856</v>
      </c>
      <c r="H301" s="88" t="str">
        <f>VLOOKUP(C301,'[1]Biennial and Combined SCH'!D238:K2270,8,FALSE)</f>
        <v>Not eligible for biennial submission.</v>
      </c>
      <c r="I301" s="87" t="str">
        <f>VLOOKUP(C301,'[1]UIP Submission Tracker 06.18.20'!C156:H2212,6,FALSE)</f>
        <v>Submitted for Posting</v>
      </c>
      <c r="J301" s="87"/>
      <c r="K301" s="87"/>
      <c r="L301" s="88"/>
      <c r="M301" s="89" t="s">
        <v>4527</v>
      </c>
      <c r="N301" s="88" t="s">
        <v>132</v>
      </c>
      <c r="O301" s="88">
        <v>40088</v>
      </c>
      <c r="P301" s="88" t="str">
        <f t="shared" si="6"/>
        <v>No</v>
      </c>
      <c r="Q301" s="88" t="s">
        <v>132</v>
      </c>
    </row>
    <row r="302" spans="1:17" ht="14.25" customHeight="1" x14ac:dyDescent="0.3">
      <c r="A302" s="86">
        <v>180</v>
      </c>
      <c r="B302" s="87" t="s">
        <v>219</v>
      </c>
      <c r="C302" s="86">
        <v>8356</v>
      </c>
      <c r="D302" s="87" t="s">
        <v>344</v>
      </c>
      <c r="E302" s="87" t="s">
        <v>345</v>
      </c>
      <c r="F302" s="87" t="str">
        <f>VLOOKUP(C302,'[1]UIP Submission Tracker 06.18.20'!C167:F2040,4,FALSE)</f>
        <v>Performance Plan: Meets 95% Participation</v>
      </c>
      <c r="G302" s="88" t="s">
        <v>4858</v>
      </c>
      <c r="H302" s="88" t="str">
        <f>VLOOKUP(C302,'[1]Biennial and Combined SCH'!D246:K2278,8,FALSE)</f>
        <v>Eligible for biennial submission.</v>
      </c>
      <c r="I302" s="87" t="str">
        <f>VLOOKUP(C302,'[1]UIP Submission Tracker 06.18.20'!C167:H2223,6,FALSE)</f>
        <v>Submitted for Posting</v>
      </c>
      <c r="J302" s="87"/>
      <c r="K302" s="87"/>
      <c r="L302" s="88"/>
      <c r="M302" s="88" t="s">
        <v>4528</v>
      </c>
      <c r="N302" s="88" t="s">
        <v>132</v>
      </c>
      <c r="O302" s="88">
        <v>40088</v>
      </c>
      <c r="P302" s="88" t="str">
        <f t="shared" si="6"/>
        <v>No</v>
      </c>
      <c r="Q302" s="88" t="s">
        <v>132</v>
      </c>
    </row>
    <row r="303" spans="1:17" ht="14.25" customHeight="1" x14ac:dyDescent="0.3">
      <c r="A303" s="86">
        <v>180</v>
      </c>
      <c r="B303" s="87" t="s">
        <v>219</v>
      </c>
      <c r="C303" s="86">
        <v>8858</v>
      </c>
      <c r="D303" s="87" t="s">
        <v>324</v>
      </c>
      <c r="E303" s="87" t="s">
        <v>325</v>
      </c>
      <c r="F303" s="87" t="str">
        <f>VLOOKUP(C303,'[1]UIP Submission Tracker 06.18.20'!C157:F2030,4,FALSE)</f>
        <v>Performance Plan: Meets 95% Participation</v>
      </c>
      <c r="G303" s="88" t="s">
        <v>4858</v>
      </c>
      <c r="H303" s="88" t="str">
        <f>VLOOKUP(C303,'[1]Biennial and Combined SCH'!D121:K2153,8,FALSE)</f>
        <v>Eligible for biennial submission.</v>
      </c>
      <c r="I303" s="87" t="str">
        <f>VLOOKUP(C303,'[1]UIP Submission Tracker 06.18.20'!C157:H2213,6,FALSE)</f>
        <v>Submitted for Posting</v>
      </c>
      <c r="J303" s="87"/>
      <c r="K303" s="87"/>
      <c r="L303" s="88"/>
      <c r="M303" s="88" t="s">
        <v>4528</v>
      </c>
      <c r="N303" s="88" t="s">
        <v>132</v>
      </c>
      <c r="O303" s="88">
        <f>VLOOKUP(A303,[1]Data!C15:E202,3,FALSE)</f>
        <v>40088</v>
      </c>
      <c r="P303" s="88" t="str">
        <f t="shared" si="6"/>
        <v>No</v>
      </c>
      <c r="Q303" s="88" t="s">
        <v>132</v>
      </c>
    </row>
    <row r="304" spans="1:17" ht="14.25" customHeight="1" x14ac:dyDescent="0.3">
      <c r="A304" s="86">
        <v>180</v>
      </c>
      <c r="B304" s="87" t="s">
        <v>219</v>
      </c>
      <c r="C304" s="86">
        <v>9053</v>
      </c>
      <c r="D304" s="87" t="s">
        <v>334</v>
      </c>
      <c r="E304" s="87" t="s">
        <v>335</v>
      </c>
      <c r="F304" s="87" t="str">
        <f>VLOOKUP(C304,'[1]UIP Submission Tracker 06.18.20'!C2:F1875,4,FALSE)</f>
        <v>Performance Plan: Meets 95% Participation</v>
      </c>
      <c r="G304" s="88" t="s">
        <v>4858</v>
      </c>
      <c r="H304" s="88" t="str">
        <f>VLOOKUP(C304,'[1]Biennial and Combined SCH'!D9:K2041,8,FALSE)</f>
        <v>Eligible for biennial submission.</v>
      </c>
      <c r="I304" s="87" t="str">
        <f>VLOOKUP(C304,'[1]UIP Submission Tracker 06.18.20'!C2:H2058,6,FALSE)</f>
        <v>Submitted for Posting</v>
      </c>
      <c r="J304" s="87"/>
      <c r="K304" s="87"/>
      <c r="L304" s="88"/>
      <c r="M304" s="88" t="s">
        <v>4528</v>
      </c>
      <c r="N304" s="88" t="s">
        <v>132</v>
      </c>
      <c r="O304" s="88">
        <v>40088</v>
      </c>
      <c r="P304" s="88" t="str">
        <f t="shared" si="6"/>
        <v>No</v>
      </c>
      <c r="Q304" s="88" t="s">
        <v>132</v>
      </c>
    </row>
    <row r="305" spans="1:17" ht="14.25" customHeight="1" x14ac:dyDescent="0.3">
      <c r="A305" s="86">
        <v>180</v>
      </c>
      <c r="B305" s="87" t="s">
        <v>219</v>
      </c>
      <c r="C305" s="86">
        <v>9056</v>
      </c>
      <c r="D305" s="87" t="s">
        <v>328</v>
      </c>
      <c r="E305" s="87" t="s">
        <v>329</v>
      </c>
      <c r="F305" s="87" t="str">
        <f>VLOOKUP(C305,'[1]UIP Submission Tracker 06.18.20'!C159:F2032,4,FALSE)</f>
        <v>Performance Plan: Meets 95% Participation</v>
      </c>
      <c r="G305" s="88" t="s">
        <v>4858</v>
      </c>
      <c r="H305" s="88" t="str">
        <f>VLOOKUP(C305,'[1]Biennial and Combined SCH'!D239:K2271,8,FALSE)</f>
        <v>Eligible for biennial submission.</v>
      </c>
      <c r="I305" s="87" t="str">
        <f>VLOOKUP(C305,'[1]UIP Submission Tracker 06.18.20'!C159:H2215,6,FALSE)</f>
        <v>Submitted for Posting</v>
      </c>
      <c r="J305" s="87"/>
      <c r="K305" s="87"/>
      <c r="L305" s="88"/>
      <c r="M305" s="88" t="s">
        <v>4528</v>
      </c>
      <c r="N305" s="88" t="s">
        <v>132</v>
      </c>
      <c r="O305" s="88">
        <f>VLOOKUP(A305,[1]Data!C16:E203,3,FALSE)</f>
        <v>40088</v>
      </c>
      <c r="P305" s="88" t="str">
        <f t="shared" si="6"/>
        <v>No</v>
      </c>
      <c r="Q305" s="88" t="s">
        <v>132</v>
      </c>
    </row>
    <row r="306" spans="1:17" ht="14.25" customHeight="1" x14ac:dyDescent="0.3">
      <c r="A306" s="86">
        <v>180</v>
      </c>
      <c r="B306" s="87" t="s">
        <v>219</v>
      </c>
      <c r="C306" s="86">
        <v>9059</v>
      </c>
      <c r="D306" s="87" t="s">
        <v>330</v>
      </c>
      <c r="E306" s="87" t="s">
        <v>331</v>
      </c>
      <c r="F306" s="87" t="str">
        <f>VLOOKUP(C306,'[1]UIP Submission Tracker 06.18.20'!C160:F2033,4,FALSE)</f>
        <v>Performance Plan: Meets 95% Participation</v>
      </c>
      <c r="G306" s="88" t="s">
        <v>4858</v>
      </c>
      <c r="H306" s="88" t="str">
        <f>VLOOKUP(C306,'[1]Biennial and Combined SCH'!D240:K2272,8,FALSE)</f>
        <v>Eligible for biennial submission.</v>
      </c>
      <c r="I306" s="87" t="str">
        <f>VLOOKUP(C306,'[1]UIP Submission Tracker 06.18.20'!C160:H2216,6,FALSE)</f>
        <v>Submitted for Posting</v>
      </c>
      <c r="J306" s="87"/>
      <c r="K306" s="87"/>
      <c r="L306" s="88"/>
      <c r="M306" s="88" t="s">
        <v>4528</v>
      </c>
      <c r="N306" s="88" t="s">
        <v>132</v>
      </c>
      <c r="O306" s="88">
        <f>VLOOKUP(A306,[1]Data!C17:E204,3,FALSE)</f>
        <v>40088</v>
      </c>
      <c r="P306" s="88" t="str">
        <f t="shared" si="6"/>
        <v>No</v>
      </c>
      <c r="Q306" s="88" t="s">
        <v>132</v>
      </c>
    </row>
    <row r="307" spans="1:17" ht="14.25" customHeight="1" x14ac:dyDescent="0.3">
      <c r="A307" s="86">
        <v>180</v>
      </c>
      <c r="B307" s="87" t="s">
        <v>219</v>
      </c>
      <c r="C307" s="86">
        <v>9060</v>
      </c>
      <c r="D307" s="87" t="s">
        <v>332</v>
      </c>
      <c r="E307" s="87" t="s">
        <v>333</v>
      </c>
      <c r="F307" s="87" t="str">
        <f>VLOOKUP(C307,'[1]UIP Submission Tracker 06.18.20'!C161:F2034,4,FALSE)</f>
        <v>Performance Plan: Meets 95% Participation</v>
      </c>
      <c r="G307" s="88" t="s">
        <v>4858</v>
      </c>
      <c r="H307" s="88" t="str">
        <f>VLOOKUP(C307,'[1]Biennial and Combined SCH'!D241:K2273,8,FALSE)</f>
        <v>Eligible for biennial submission.</v>
      </c>
      <c r="I307" s="87" t="str">
        <f>VLOOKUP(C307,'[1]UIP Submission Tracker 06.18.20'!C161:H2217,6,FALSE)</f>
        <v>Submitted for Posting</v>
      </c>
      <c r="J307" s="87"/>
      <c r="K307" s="87"/>
      <c r="L307" s="88"/>
      <c r="M307" s="88" t="s">
        <v>4528</v>
      </c>
      <c r="N307" s="88" t="s">
        <v>132</v>
      </c>
      <c r="O307" s="88">
        <f>VLOOKUP(A307,[1]Data!C18:E205,3,FALSE)</f>
        <v>40088</v>
      </c>
      <c r="P307" s="88" t="str">
        <f t="shared" si="6"/>
        <v>No</v>
      </c>
      <c r="Q307" s="88" t="s">
        <v>132</v>
      </c>
    </row>
    <row r="308" spans="1:17" ht="14.25" customHeight="1" x14ac:dyDescent="0.3">
      <c r="A308" s="86">
        <v>180</v>
      </c>
      <c r="B308" s="87" t="s">
        <v>219</v>
      </c>
      <c r="C308" s="86">
        <v>9083</v>
      </c>
      <c r="D308" s="87" t="s">
        <v>340</v>
      </c>
      <c r="E308" s="87" t="s">
        <v>341</v>
      </c>
      <c r="F308" s="87" t="str">
        <f>VLOOKUP(C308,'[1]UIP Submission Tracker 06.18.20'!C165:F2038,4,FALSE)</f>
        <v>Performance Plan: Meets 95% Participation (Revised)</v>
      </c>
      <c r="G308" s="88" t="s">
        <v>4858</v>
      </c>
      <c r="H308" s="88" t="str">
        <f>VLOOKUP(C308,'[1]Biennial and Combined SCH'!D244:K2276,8,FALSE)</f>
        <v>Eligible for biennial submission.</v>
      </c>
      <c r="I308" s="87" t="str">
        <f>VLOOKUP(C308,'[1]UIP Submission Tracker 06.18.20'!C165:H2221,6,FALSE)</f>
        <v>Submitted for Posting</v>
      </c>
      <c r="J308" s="87"/>
      <c r="K308" s="87"/>
      <c r="L308" s="88"/>
      <c r="M308" s="88" t="s">
        <v>4528</v>
      </c>
      <c r="N308" s="88" t="s">
        <v>132</v>
      </c>
      <c r="O308" s="88">
        <v>40088</v>
      </c>
      <c r="P308" s="88" t="str">
        <f t="shared" si="6"/>
        <v>No</v>
      </c>
      <c r="Q308" s="88" t="s">
        <v>132</v>
      </c>
    </row>
    <row r="309" spans="1:17" ht="14.25" customHeight="1" x14ac:dyDescent="0.3">
      <c r="A309" s="86">
        <v>180</v>
      </c>
      <c r="B309" s="87" t="s">
        <v>219</v>
      </c>
      <c r="C309" s="86">
        <v>9125</v>
      </c>
      <c r="D309" s="87" t="s">
        <v>338</v>
      </c>
      <c r="E309" s="87" t="s">
        <v>339</v>
      </c>
      <c r="F309" s="87" t="str">
        <f>VLOOKUP(C309,'[1]UIP Submission Tracker 06.18.20'!C164:F2037,4,FALSE)</f>
        <v>Improvement Plan: Low Participation (Revised)</v>
      </c>
      <c r="G309" s="88" t="s">
        <v>4857</v>
      </c>
      <c r="H309" s="88" t="str">
        <f>VLOOKUP(C309,'[1]Biennial and Combined SCH'!D243:K2275,8,FALSE)</f>
        <v>Not eligible for biennial submission.</v>
      </c>
      <c r="I309" s="87" t="str">
        <f>VLOOKUP(C309,'[1]UIP Submission Tracker 06.18.20'!C164:H2220,6,FALSE)</f>
        <v>Submitted for Posting</v>
      </c>
      <c r="J309" s="87"/>
      <c r="K309" s="87"/>
      <c r="L309" s="88"/>
      <c r="M309" s="89" t="s">
        <v>4527</v>
      </c>
      <c r="N309" s="88" t="s">
        <v>132</v>
      </c>
      <c r="O309" s="88">
        <v>40088</v>
      </c>
      <c r="P309" s="88" t="str">
        <f t="shared" si="6"/>
        <v>No</v>
      </c>
      <c r="Q309" s="88" t="s">
        <v>132</v>
      </c>
    </row>
    <row r="310" spans="1:17" ht="14.25" customHeight="1" x14ac:dyDescent="0.3">
      <c r="A310" s="86">
        <v>180</v>
      </c>
      <c r="B310" s="87" t="s">
        <v>219</v>
      </c>
      <c r="C310" s="86">
        <v>9140</v>
      </c>
      <c r="D310" s="87" t="s">
        <v>336</v>
      </c>
      <c r="E310" s="87" t="s">
        <v>337</v>
      </c>
      <c r="F310" s="87" t="str">
        <f>VLOOKUP(C310,'[1]UIP Submission Tracker 06.18.20'!C163:F2036,4,FALSE)</f>
        <v>Improvement Plan: Meets 95% Participation</v>
      </c>
      <c r="G310" s="88" t="s">
        <v>4857</v>
      </c>
      <c r="H310" s="88" t="str">
        <f>VLOOKUP(C310,'[1]Biennial and Combined SCH'!D242:K2274,8,FALSE)</f>
        <v>Not eligible for biennial submission.</v>
      </c>
      <c r="I310" s="87" t="str">
        <f>VLOOKUP(C310,'[1]UIP Submission Tracker 06.18.20'!C163:H2219,6,FALSE)</f>
        <v>Submitted for Posting</v>
      </c>
      <c r="J310" s="87"/>
      <c r="K310" s="87"/>
      <c r="L310" s="88"/>
      <c r="M310" s="89" t="s">
        <v>4527</v>
      </c>
      <c r="N310" s="88" t="s">
        <v>132</v>
      </c>
      <c r="O310" s="88">
        <v>40088</v>
      </c>
      <c r="P310" s="88" t="str">
        <f t="shared" si="6"/>
        <v>No</v>
      </c>
      <c r="Q310" s="88" t="s">
        <v>132</v>
      </c>
    </row>
    <row r="311" spans="1:17" ht="14.25" customHeight="1" x14ac:dyDescent="0.3">
      <c r="A311" s="86">
        <v>180</v>
      </c>
      <c r="B311" s="87" t="s">
        <v>219</v>
      </c>
      <c r="C311" s="86">
        <v>9189</v>
      </c>
      <c r="D311" s="87" t="s">
        <v>326</v>
      </c>
      <c r="E311" s="87" t="s">
        <v>327</v>
      </c>
      <c r="F311" s="87" t="str">
        <f>VLOOKUP(C311,'[1]UIP Submission Tracker 06.18.20'!C158:F2031,4,FALSE)</f>
        <v>Improvement Plan: Meets 95% Participation</v>
      </c>
      <c r="G311" s="88" t="s">
        <v>4857</v>
      </c>
      <c r="H311" s="88" t="str">
        <f>VLOOKUP(C311,'[1]Biennial and Combined SCH'!D139:K2171,8,FALSE)</f>
        <v>Not eligible for biennial submission.</v>
      </c>
      <c r="I311" s="87" t="str">
        <f>VLOOKUP(C311,'[1]UIP Submission Tracker 06.18.20'!C158:H2214,6,FALSE)</f>
        <v>Submitted for Posting</v>
      </c>
      <c r="J311" s="87"/>
      <c r="K311" s="87"/>
      <c r="L311" s="88"/>
      <c r="M311" s="89" t="s">
        <v>4527</v>
      </c>
      <c r="N311" s="88" t="s">
        <v>132</v>
      </c>
      <c r="O311" s="88">
        <v>40088</v>
      </c>
      <c r="P311" s="88" t="str">
        <f t="shared" si="6"/>
        <v>No</v>
      </c>
      <c r="Q311" s="88" t="s">
        <v>132</v>
      </c>
    </row>
    <row r="312" spans="1:17" ht="14.25" customHeight="1" x14ac:dyDescent="0.3">
      <c r="A312" s="86">
        <v>180</v>
      </c>
      <c r="B312" s="87" t="s">
        <v>219</v>
      </c>
      <c r="C312" s="86">
        <v>9396</v>
      </c>
      <c r="D312" s="87" t="s">
        <v>240</v>
      </c>
      <c r="E312" s="91" t="s">
        <v>241</v>
      </c>
      <c r="F312" s="87" t="str">
        <f>VLOOKUP(C312,'[1]UIP Submission Tracker 06.18.20'!C116:F1989,4,FALSE)</f>
        <v>Performance Plan: Meets 95% Participation</v>
      </c>
      <c r="G312" s="88" t="s">
        <v>4858</v>
      </c>
      <c r="H312" s="88" t="str">
        <f>VLOOKUP(C312,'[1]Biennial and Combined SCH'!D205:K2237,8,FALSE)</f>
        <v>Eligible for biennial submission.</v>
      </c>
      <c r="I312" s="87" t="str">
        <f>VLOOKUP(C312,'[1]UIP Submission Tracker 06.18.20'!C116:H2172,6,FALSE)</f>
        <v>Submitted for Posting</v>
      </c>
      <c r="J312" s="87"/>
      <c r="K312" s="87"/>
      <c r="L312" s="88"/>
      <c r="M312" s="88" t="s">
        <v>4528</v>
      </c>
      <c r="N312" s="88" t="s">
        <v>132</v>
      </c>
      <c r="O312" s="88">
        <f>VLOOKUP(A312,[1]Data!C14:E201,3,FALSE)</f>
        <v>40088</v>
      </c>
      <c r="P312" s="88" t="str">
        <f t="shared" si="6"/>
        <v>No</v>
      </c>
      <c r="Q312" s="88" t="s">
        <v>132</v>
      </c>
    </row>
    <row r="313" spans="1:17" ht="14.25" customHeight="1" x14ac:dyDescent="0.3">
      <c r="A313" s="86">
        <v>180</v>
      </c>
      <c r="B313" s="87" t="s">
        <v>219</v>
      </c>
      <c r="C313" s="86">
        <v>9514</v>
      </c>
      <c r="D313" s="87" t="s">
        <v>342</v>
      </c>
      <c r="E313" s="87" t="s">
        <v>343</v>
      </c>
      <c r="F313" s="87" t="str">
        <f>VLOOKUP(C313,'[1]UIP Submission Tracker 06.18.20'!C166:F2039,4,FALSE)</f>
        <v>Performance Plan: Meets 95% Participation (Revised)</v>
      </c>
      <c r="G313" s="88" t="s">
        <v>4858</v>
      </c>
      <c r="H313" s="88" t="str">
        <f>VLOOKUP(C313,'[1]Biennial and Combined SCH'!D245:K2277,8,FALSE)</f>
        <v>Eligible for biennial submission.</v>
      </c>
      <c r="I313" s="87" t="str">
        <f>VLOOKUP(C313,'[1]UIP Submission Tracker 06.18.20'!C166:H2222,6,FALSE)</f>
        <v>Submitted for Posting</v>
      </c>
      <c r="J313" s="87"/>
      <c r="K313" s="87"/>
      <c r="L313" s="88"/>
      <c r="M313" s="88" t="s">
        <v>4528</v>
      </c>
      <c r="N313" s="88" t="s">
        <v>132</v>
      </c>
      <c r="O313" s="88">
        <v>40088</v>
      </c>
      <c r="P313" s="88" t="str">
        <f t="shared" si="6"/>
        <v>No</v>
      </c>
      <c r="Q313" s="88" t="s">
        <v>132</v>
      </c>
    </row>
    <row r="314" spans="1:17" ht="14.25" customHeight="1" x14ac:dyDescent="0.3">
      <c r="A314" s="86">
        <v>180</v>
      </c>
      <c r="B314" s="87" t="s">
        <v>219</v>
      </c>
      <c r="C314" s="86">
        <v>9756</v>
      </c>
      <c r="D314" s="87" t="s">
        <v>346</v>
      </c>
      <c r="E314" s="87" t="s">
        <v>347</v>
      </c>
      <c r="F314" s="87" t="str">
        <f>VLOOKUP(C314,'[1]UIP Submission Tracker 06.18.20'!C168:F2041,4,FALSE)</f>
        <v>Performance Plan: Meets 95% Participation</v>
      </c>
      <c r="G314" s="88" t="s">
        <v>4858</v>
      </c>
      <c r="H314" s="88" t="str">
        <f>VLOOKUP(C314,'[1]Biennial and Combined SCH'!D247:K2279,8,FALSE)</f>
        <v>Eligible for biennial submission.</v>
      </c>
      <c r="I314" s="87" t="str">
        <f>VLOOKUP(C314,'[1]UIP Submission Tracker 06.18.20'!C168:H2224,6,FALSE)</f>
        <v>Submitted for Posting</v>
      </c>
      <c r="J314" s="87"/>
      <c r="K314" s="87"/>
      <c r="L314" s="88"/>
      <c r="M314" s="88" t="s">
        <v>4528</v>
      </c>
      <c r="N314" s="88" t="s">
        <v>132</v>
      </c>
      <c r="O314" s="88">
        <v>40088</v>
      </c>
      <c r="P314" s="88" t="str">
        <f t="shared" si="6"/>
        <v>No</v>
      </c>
      <c r="Q314" s="88" t="s">
        <v>132</v>
      </c>
    </row>
    <row r="315" spans="1:17" ht="14.25" hidden="1" customHeight="1" x14ac:dyDescent="0.3">
      <c r="A315" s="86">
        <v>180</v>
      </c>
      <c r="B315" s="87" t="s">
        <v>219</v>
      </c>
      <c r="C315" s="87" t="s">
        <v>87</v>
      </c>
      <c r="D315" s="87"/>
      <c r="E315" s="87" t="s">
        <v>348</v>
      </c>
      <c r="F315" s="91" t="str">
        <f>VLOOKUP(A315,'[1]UIP Submission Tracker 06.18.20'!A2005:F2187,6,FALSE)</f>
        <v>Accredited with Improvement Plan: Meets 95% Participation</v>
      </c>
      <c r="G315" s="88" t="s">
        <v>4857</v>
      </c>
      <c r="H315" s="88" t="str">
        <f>VLOOKUP(A315,'[1]Biennial Combined DIST'!B5:K189,10,FALSE)</f>
        <v>Not eligible for biennial submission.</v>
      </c>
      <c r="I315" s="87" t="str">
        <f>VLOOKUP(A315,'[1]UIP Submission Tracker 06.18.20'!A2005:H2187,8,FALSE)</f>
        <v>Submitted for Posting</v>
      </c>
      <c r="J315" s="87"/>
      <c r="K315" s="87"/>
      <c r="L315" s="88"/>
      <c r="M315" s="89" t="s">
        <v>4527</v>
      </c>
      <c r="N315" s="88" t="s">
        <v>132</v>
      </c>
      <c r="O315" s="88">
        <v>40088</v>
      </c>
      <c r="P315" s="88" t="str">
        <f t="shared" si="6"/>
        <v>No</v>
      </c>
      <c r="Q315" s="88" t="s">
        <v>132</v>
      </c>
    </row>
    <row r="316" spans="1:17" ht="14.25" customHeight="1" x14ac:dyDescent="0.3">
      <c r="A316" s="86">
        <v>190</v>
      </c>
      <c r="B316" s="87" t="s">
        <v>578</v>
      </c>
      <c r="C316" s="86">
        <v>1168</v>
      </c>
      <c r="D316" s="87" t="s">
        <v>612</v>
      </c>
      <c r="E316" s="87" t="s">
        <v>613</v>
      </c>
      <c r="F316" s="87" t="str">
        <f>VLOOKUP(C316,'[1]UIP Submission Tracker 06.18.20'!C298:F2171,4,FALSE)</f>
        <v>Performance Plan: Meets 95% Participation</v>
      </c>
      <c r="G316" s="88" t="s">
        <v>4857</v>
      </c>
      <c r="H316" s="88" t="str">
        <f>VLOOKUP(C316,'[1]Biennial and Combined SCH'!D304:K2336,8,FALSE)</f>
        <v>Eligible for biennial submission.</v>
      </c>
      <c r="I316" s="87" t="str">
        <f>VLOOKUP(C316,'[1]UIP Submission Tracker 06.18.20'!C298:H2354,6,FALSE)</f>
        <v>In Progress</v>
      </c>
      <c r="J316" s="87"/>
      <c r="K316" s="87"/>
      <c r="L316" s="88"/>
      <c r="M316" s="88" t="s">
        <v>4529</v>
      </c>
      <c r="N316" s="88" t="s">
        <v>132</v>
      </c>
      <c r="O316" s="88">
        <f>VLOOKUP(A316,[1]Data!C4:E191,3,FALSE)</f>
        <v>2344</v>
      </c>
      <c r="P316" s="88" t="str">
        <f t="shared" si="6"/>
        <v>No</v>
      </c>
      <c r="Q316" s="88" t="s">
        <v>132</v>
      </c>
    </row>
    <row r="317" spans="1:17" ht="14.25" customHeight="1" x14ac:dyDescent="0.3">
      <c r="A317" s="86">
        <v>190</v>
      </c>
      <c r="B317" s="87" t="s">
        <v>578</v>
      </c>
      <c r="C317" s="86">
        <v>1176</v>
      </c>
      <c r="D317" s="87" t="s">
        <v>614</v>
      </c>
      <c r="E317" s="87" t="s">
        <v>615</v>
      </c>
      <c r="F317" s="87" t="str">
        <f>VLOOKUP(C317,'[1]UIP Submission Tracker 06.18.20'!C299:F2172,4,FALSE)</f>
        <v>Performance Plan: Meets 95% Participation</v>
      </c>
      <c r="G317" s="88" t="s">
        <v>4857</v>
      </c>
      <c r="H317" s="88" t="str">
        <f>VLOOKUP(C317,'[1]Biennial and Combined SCH'!D305:K2337,8,FALSE)</f>
        <v>Eligible for biennial submission.</v>
      </c>
      <c r="I317" s="87" t="str">
        <f>VLOOKUP(C317,'[1]UIP Submission Tracker 06.18.20'!C299:H2355,6,FALSE)</f>
        <v>In Progress</v>
      </c>
      <c r="J317" s="87"/>
      <c r="K317" s="87"/>
      <c r="L317" s="88"/>
      <c r="M317" s="88" t="s">
        <v>4529</v>
      </c>
      <c r="N317" s="88" t="s">
        <v>132</v>
      </c>
      <c r="O317" s="88">
        <f>VLOOKUP(A317,[1]Data!C5:E192,3,FALSE)</f>
        <v>2344</v>
      </c>
      <c r="P317" s="88" t="str">
        <f t="shared" ref="P317:P380" si="7">IF(O317&gt;1000,"No","Yes")</f>
        <v>No</v>
      </c>
      <c r="Q317" s="88" t="s">
        <v>132</v>
      </c>
    </row>
    <row r="318" spans="1:17" ht="14.25" customHeight="1" x14ac:dyDescent="0.3">
      <c r="A318" s="86">
        <v>190</v>
      </c>
      <c r="B318" s="87" t="s">
        <v>578</v>
      </c>
      <c r="C318" s="86">
        <v>1752</v>
      </c>
      <c r="D318" s="87" t="s">
        <v>621</v>
      </c>
      <c r="E318" s="87" t="s">
        <v>622</v>
      </c>
      <c r="F318" s="87" t="str">
        <f>VLOOKUP(C318,'[1]UIP Submission Tracker 06.18.20'!C46:F2096,4,FALSE)</f>
        <v>Performance Plan: Low Participation (Revised)</v>
      </c>
      <c r="G318" s="88" t="s">
        <v>4857</v>
      </c>
      <c r="H318" s="88" t="str">
        <f>VLOOKUP(C318,'[1]Biennial and Combined SCH'!D90:K2122,8,FALSE)</f>
        <v>Eligible for biennial submission.</v>
      </c>
      <c r="I318" s="87" t="str">
        <f>VLOOKUP(C318,'[1]UIP Submission Tracker 06.18.20'!C46:H2102,6,FALSE)</f>
        <v>In Progress</v>
      </c>
      <c r="J318" s="87"/>
      <c r="K318" s="87"/>
      <c r="L318" s="88"/>
      <c r="M318" s="88" t="s">
        <v>4529</v>
      </c>
      <c r="N318" s="88" t="s">
        <v>132</v>
      </c>
      <c r="O318" s="88">
        <f>VLOOKUP(A318,[1]Data!C7:E194,3,FALSE)</f>
        <v>2344</v>
      </c>
      <c r="P318" s="88" t="str">
        <f t="shared" si="7"/>
        <v>No</v>
      </c>
      <c r="Q318" s="88" t="s">
        <v>132</v>
      </c>
    </row>
    <row r="319" spans="1:17" ht="14.25" customHeight="1" x14ac:dyDescent="0.3">
      <c r="A319" s="86">
        <v>190</v>
      </c>
      <c r="B319" s="87" t="s">
        <v>578</v>
      </c>
      <c r="C319" s="86">
        <v>2356</v>
      </c>
      <c r="D319" s="87" t="s">
        <v>606</v>
      </c>
      <c r="E319" s="87" t="s">
        <v>607</v>
      </c>
      <c r="F319" s="87" t="str">
        <f>VLOOKUP(C319,'[1]UIP Submission Tracker 06.18.20'!C304:F2177,4,FALSE)</f>
        <v>Improvement Plan: Low Participation (Revised)</v>
      </c>
      <c r="G319" s="88" t="s">
        <v>4859</v>
      </c>
      <c r="H319" s="88" t="str">
        <f>VLOOKUP(C319,'[1]Biennial and Combined SCH'!D128:K2160,8,FALSE)</f>
        <v>Not eligible for biennial submission.</v>
      </c>
      <c r="I319" s="87" t="str">
        <f>VLOOKUP(C319,'[1]UIP Submission Tracker 06.18.20'!C304:H2360,6,FALSE)</f>
        <v>In Progress</v>
      </c>
      <c r="J319" s="87"/>
      <c r="K319" s="87"/>
      <c r="L319" s="88"/>
      <c r="M319" s="89" t="s">
        <v>4527</v>
      </c>
      <c r="N319" s="89" t="s">
        <v>12</v>
      </c>
      <c r="O319" s="88">
        <f>VLOOKUP(A319,[1]Data!C11:E198,3,FALSE)</f>
        <v>2344</v>
      </c>
      <c r="P319" s="88" t="str">
        <f t="shared" si="7"/>
        <v>No</v>
      </c>
      <c r="Q319" s="88" t="s">
        <v>132</v>
      </c>
    </row>
    <row r="320" spans="1:17" ht="14.25" customHeight="1" x14ac:dyDescent="0.3">
      <c r="A320" s="86">
        <v>190</v>
      </c>
      <c r="B320" s="87" t="s">
        <v>578</v>
      </c>
      <c r="C320" s="86">
        <v>2793</v>
      </c>
      <c r="D320" s="87" t="s">
        <v>608</v>
      </c>
      <c r="E320" s="87" t="s">
        <v>609</v>
      </c>
      <c r="F320" s="87" t="str">
        <f>VLOOKUP(C320,'[1]UIP Submission Tracker 06.18.20'!C2:F2052,4,FALSE)</f>
        <v>Improvement Plan: Low Participation</v>
      </c>
      <c r="G320" s="88" t="s">
        <v>4859</v>
      </c>
      <c r="H320" s="88" t="str">
        <f>VLOOKUP(C320,'[1]Biennial and Combined SCH'!D45:K2077,8,FALSE)</f>
        <v>Not eligible for biennial submission.</v>
      </c>
      <c r="I320" s="87" t="str">
        <f>VLOOKUP(C320,'[1]UIP Submission Tracker 06.18.20'!C2:H2058,6,FALSE)</f>
        <v>In Progress</v>
      </c>
      <c r="J320" s="87"/>
      <c r="K320" s="87"/>
      <c r="L320" s="88"/>
      <c r="M320" s="89" t="s">
        <v>4527</v>
      </c>
      <c r="N320" s="89" t="s">
        <v>12</v>
      </c>
      <c r="O320" s="88">
        <f>VLOOKUP(A320,[1]Data!C12:E199,3,FALSE)</f>
        <v>2344</v>
      </c>
      <c r="P320" s="88" t="str">
        <f t="shared" si="7"/>
        <v>No</v>
      </c>
      <c r="Q320" s="88" t="s">
        <v>132</v>
      </c>
    </row>
    <row r="321" spans="1:17" ht="14.25" customHeight="1" x14ac:dyDescent="0.3">
      <c r="A321" s="86">
        <v>190</v>
      </c>
      <c r="B321" s="87" t="s">
        <v>578</v>
      </c>
      <c r="C321" s="86">
        <v>2801</v>
      </c>
      <c r="D321" s="87" t="s">
        <v>610</v>
      </c>
      <c r="E321" s="87" t="s">
        <v>611</v>
      </c>
      <c r="F321" s="87" t="str">
        <f>VLOOKUP(C321,'[1]UIP Submission Tracker 06.18.20'!C47:F2097,4,FALSE)</f>
        <v>Priority Improvement Plan: Low Participation</v>
      </c>
      <c r="G321" s="88" t="s">
        <v>4859</v>
      </c>
      <c r="H321" s="88" t="str">
        <f>VLOOKUP(C321,'[1]Biennial and Combined SCH'!D48:K2080,8,FALSE)</f>
        <v>Not eligible for biennial submission.</v>
      </c>
      <c r="I321" s="87" t="str">
        <f>VLOOKUP(C321,'[1]UIP Submission Tracker 06.18.20'!C47:H2103,6,FALSE)</f>
        <v>In Progress</v>
      </c>
      <c r="J321" s="87"/>
      <c r="K321" s="87"/>
      <c r="L321" s="88" t="s">
        <v>4055</v>
      </c>
      <c r="M321" s="89" t="s">
        <v>4527</v>
      </c>
      <c r="N321" s="89" t="s">
        <v>12</v>
      </c>
      <c r="O321" s="88">
        <f>VLOOKUP(A321,[1]Data!C13:E200,3,FALSE)</f>
        <v>2344</v>
      </c>
      <c r="P321" s="88" t="str">
        <f t="shared" si="7"/>
        <v>No</v>
      </c>
      <c r="Q321" s="88" t="s">
        <v>132</v>
      </c>
    </row>
    <row r="322" spans="1:17" ht="14.25" customHeight="1" x14ac:dyDescent="0.3">
      <c r="A322" s="86">
        <v>190</v>
      </c>
      <c r="B322" s="87" t="s">
        <v>578</v>
      </c>
      <c r="C322" s="86">
        <v>3362</v>
      </c>
      <c r="D322" s="87" t="s">
        <v>634</v>
      </c>
      <c r="E322" s="87" t="s">
        <v>635</v>
      </c>
      <c r="F322" s="87" t="str">
        <f>VLOOKUP(C322,'[1]UIP Submission Tracker 06.18.20'!C307:F2180,4,FALSE)</f>
        <v>Insufficient State Data: Low Participation^</v>
      </c>
      <c r="G322" s="88" t="s">
        <v>4859</v>
      </c>
      <c r="H322" s="88" t="str">
        <f>VLOOKUP(C322,'[1]Biennial and Combined SCH'!D306:K2338,8,FALSE)</f>
        <v>Not eligible for biennial submission; Insufficient State Data</v>
      </c>
      <c r="I322" s="87" t="str">
        <f>VLOOKUP(C322,'[1]UIP Submission Tracker 06.18.20'!C307:H2363,6,FALSE)</f>
        <v>In Progress</v>
      </c>
      <c r="J322" s="87"/>
      <c r="K322" s="87"/>
      <c r="L322" s="88"/>
      <c r="M322" s="89" t="s">
        <v>4527</v>
      </c>
      <c r="N322" s="89" t="s">
        <v>12</v>
      </c>
      <c r="O322" s="88">
        <f>VLOOKUP(A322,[1]Data!C14:E201,3,FALSE)</f>
        <v>2344</v>
      </c>
      <c r="P322" s="88" t="str">
        <f t="shared" si="7"/>
        <v>No</v>
      </c>
      <c r="Q322" s="88" t="s">
        <v>132</v>
      </c>
    </row>
    <row r="323" spans="1:17" ht="14.25" customHeight="1" x14ac:dyDescent="0.3">
      <c r="A323" s="86">
        <v>190</v>
      </c>
      <c r="B323" s="87" t="s">
        <v>578</v>
      </c>
      <c r="C323" s="86">
        <v>6241</v>
      </c>
      <c r="D323" s="87" t="s">
        <v>579</v>
      </c>
      <c r="E323" s="87" t="s">
        <v>580</v>
      </c>
      <c r="F323" s="87" t="str">
        <f>VLOOKUP(C323,'[1]UIP Submission Tracker 06.18.20'!C300:F2173,4,FALSE)</f>
        <v>Improvement Plan: Low Participation</v>
      </c>
      <c r="G323" s="88" t="s">
        <v>4859</v>
      </c>
      <c r="H323" s="88" t="str">
        <f>VLOOKUP(C323,'[1]Biennial and Combined SCH'!D178:K2210,8,FALSE)</f>
        <v>Not eligible for biennial submission.</v>
      </c>
      <c r="I323" s="87" t="str">
        <f>VLOOKUP(C323,'[1]UIP Submission Tracker 06.18.20'!C300:H2356,6,FALSE)</f>
        <v>In Progress</v>
      </c>
      <c r="J323" s="87"/>
      <c r="K323" s="87"/>
      <c r="L323" s="88"/>
      <c r="M323" s="89" t="s">
        <v>4527</v>
      </c>
      <c r="N323" s="89" t="s">
        <v>12</v>
      </c>
      <c r="O323" s="88">
        <f>VLOOKUP(A323,[1]Data!C10:E197,3,FALSE)</f>
        <v>2344</v>
      </c>
      <c r="P323" s="88" t="str">
        <f t="shared" si="7"/>
        <v>No</v>
      </c>
      <c r="Q323" s="88" t="s">
        <v>132</v>
      </c>
    </row>
    <row r="324" spans="1:17" ht="14.25" customHeight="1" x14ac:dyDescent="0.3">
      <c r="A324" s="86">
        <v>190</v>
      </c>
      <c r="B324" s="87" t="s">
        <v>578</v>
      </c>
      <c r="C324" s="86">
        <v>6263</v>
      </c>
      <c r="D324" s="87" t="s">
        <v>619</v>
      </c>
      <c r="E324" s="87" t="s">
        <v>620</v>
      </c>
      <c r="F324" s="87" t="str">
        <f>VLOOKUP(C324,'[1]UIP Submission Tracker 06.18.20'!C301:F2174,4,FALSE)</f>
        <v>Performance Plan: Low Participation</v>
      </c>
      <c r="G324" s="88" t="s">
        <v>4857</v>
      </c>
      <c r="H324" s="88" t="str">
        <f>VLOOKUP(C324,'[1]Biennial and Combined SCH'!D182:K2214,8,FALSE)</f>
        <v>Eligible for biennial submission.</v>
      </c>
      <c r="I324" s="87" t="str">
        <f>VLOOKUP(C324,'[1]UIP Submission Tracker 06.18.20'!C301:H2357,6,FALSE)</f>
        <v>In Progress</v>
      </c>
      <c r="J324" s="87"/>
      <c r="K324" s="87"/>
      <c r="L324" s="88"/>
      <c r="M324" s="88" t="s">
        <v>4529</v>
      </c>
      <c r="N324" s="88" t="s">
        <v>132</v>
      </c>
      <c r="O324" s="88">
        <f>VLOOKUP(A324,[1]Data!C6:E193,3,FALSE)</f>
        <v>2344</v>
      </c>
      <c r="P324" s="88" t="str">
        <f t="shared" si="7"/>
        <v>No</v>
      </c>
      <c r="Q324" s="88" t="s">
        <v>132</v>
      </c>
    </row>
    <row r="325" spans="1:17" ht="14.25" customHeight="1" x14ac:dyDescent="0.3">
      <c r="A325" s="86">
        <v>190</v>
      </c>
      <c r="B325" s="87" t="s">
        <v>578</v>
      </c>
      <c r="C325" s="86">
        <v>8994</v>
      </c>
      <c r="D325" s="87" t="s">
        <v>632</v>
      </c>
      <c r="E325" s="87" t="s">
        <v>633</v>
      </c>
      <c r="F325" s="87" t="str">
        <f>VLOOKUP(C325,'[1]UIP Submission Tracker 06.18.20'!C3:F2053,4,FALSE)</f>
        <v>Performance Plan (Revised)</v>
      </c>
      <c r="G325" s="88" t="s">
        <v>4857</v>
      </c>
      <c r="H325" s="88" t="str">
        <f>VLOOKUP(C325,'[1]Biennial and Combined SCH'!D50:K2082,8,FALSE)</f>
        <v>Eligible for biennial submission.</v>
      </c>
      <c r="I325" s="87" t="str">
        <f>VLOOKUP(C325,'[1]UIP Submission Tracker 06.18.20'!C3:H2059,6,FALSE)</f>
        <v>In Progress</v>
      </c>
      <c r="J325" s="87"/>
      <c r="K325" s="87"/>
      <c r="L325" s="88"/>
      <c r="M325" s="88" t="s">
        <v>4529</v>
      </c>
      <c r="N325" s="88" t="s">
        <v>132</v>
      </c>
      <c r="O325" s="88">
        <f>VLOOKUP(A325,[1]Data!C8:E195,3,FALSE)</f>
        <v>2344</v>
      </c>
      <c r="P325" s="88" t="str">
        <f t="shared" si="7"/>
        <v>No</v>
      </c>
      <c r="Q325" s="88" t="s">
        <v>132</v>
      </c>
    </row>
    <row r="326" spans="1:17" ht="14.25" customHeight="1" x14ac:dyDescent="0.3">
      <c r="A326" s="86">
        <v>190</v>
      </c>
      <c r="B326" s="87" t="s">
        <v>578</v>
      </c>
      <c r="C326" s="86">
        <v>9033</v>
      </c>
      <c r="D326" s="87" t="s">
        <v>636</v>
      </c>
      <c r="E326" s="87" t="s">
        <v>637</v>
      </c>
      <c r="F326" s="87" t="str">
        <f>VLOOKUP(C326,'[1]UIP Submission Tracker 06.18.20'!C52:F2102,4,FALSE)</f>
        <v>Insufficient State Data: Low Participation^</v>
      </c>
      <c r="G326" s="88" t="s">
        <v>4859</v>
      </c>
      <c r="H326" s="88" t="str">
        <f>VLOOKUP(C326,'[1]Biennial and Combined SCH'!D59:K2091,8,FALSE)</f>
        <v>Not eligible for biennial submission; Insufficient State Data</v>
      </c>
      <c r="I326" s="87" t="str">
        <f>VLOOKUP(C326,'[1]UIP Submission Tracker 06.18.20'!C52:H2108,6,FALSE)</f>
        <v>In Progress</v>
      </c>
      <c r="J326" s="87"/>
      <c r="K326" s="87"/>
      <c r="L326" s="88"/>
      <c r="M326" s="89" t="s">
        <v>4527</v>
      </c>
      <c r="N326" s="89" t="s">
        <v>12</v>
      </c>
      <c r="O326" s="88">
        <f>VLOOKUP(A326,[1]Data!C15:E202,3,FALSE)</f>
        <v>2344</v>
      </c>
      <c r="P326" s="88" t="str">
        <f t="shared" si="7"/>
        <v>No</v>
      </c>
      <c r="Q326" s="88" t="s">
        <v>132</v>
      </c>
    </row>
    <row r="327" spans="1:17" ht="14.25" hidden="1" customHeight="1" x14ac:dyDescent="0.3">
      <c r="A327" s="86">
        <v>190</v>
      </c>
      <c r="B327" s="87" t="s">
        <v>578</v>
      </c>
      <c r="C327" s="87" t="s">
        <v>87</v>
      </c>
      <c r="D327" s="87"/>
      <c r="E327" s="87" t="s">
        <v>638</v>
      </c>
      <c r="F327" s="91" t="str">
        <f>VLOOKUP(A327,'[1]UIP Submission Tracker 06.18.20'!A1876:F2058,6,FALSE)</f>
        <v>Accredited: Low Participation</v>
      </c>
      <c r="G327" s="88" t="s">
        <v>4857</v>
      </c>
      <c r="H327" s="88" t="str">
        <f>VLOOKUP(A327,'[1]Biennial Combined DIST'!B12:K196,10,FALSE)</f>
        <v>Eligible for biennial submission.</v>
      </c>
      <c r="I327" s="87" t="str">
        <f>VLOOKUP(A327,'[1]UIP Submission Tracker 06.18.20'!A1876:H2058,8,FALSE)</f>
        <v>In Progress</v>
      </c>
      <c r="J327" s="87"/>
      <c r="K327" s="87"/>
      <c r="L327" s="88"/>
      <c r="M327" s="88" t="s">
        <v>4529</v>
      </c>
      <c r="N327" s="88" t="s">
        <v>132</v>
      </c>
      <c r="O327" s="88">
        <f>VLOOKUP(A327,[1]Data!C9:E196,3,FALSE)</f>
        <v>2344</v>
      </c>
      <c r="P327" s="88" t="str">
        <f t="shared" si="7"/>
        <v>No</v>
      </c>
      <c r="Q327" s="88" t="s">
        <v>132</v>
      </c>
    </row>
    <row r="328" spans="1:17" ht="14.25" customHeight="1" x14ac:dyDescent="0.3">
      <c r="A328" s="86">
        <v>220</v>
      </c>
      <c r="B328" s="87" t="s">
        <v>383</v>
      </c>
      <c r="C328" s="86">
        <v>6652</v>
      </c>
      <c r="D328" s="87" t="s">
        <v>384</v>
      </c>
      <c r="E328" s="87" t="s">
        <v>385</v>
      </c>
      <c r="F328" s="87" t="str">
        <f>VLOOKUP(C328,'[1]UIP Submission Tracker 06.18.20'!C185:F2058,4,FALSE)</f>
        <v>Performance Plan: Low Participation (Revised)</v>
      </c>
      <c r="G328" s="88" t="s">
        <v>4858</v>
      </c>
      <c r="H328" s="88" t="str">
        <f>VLOOKUP(C328,'[1]Biennial and Combined SCH'!D256:K2288,8,FALSE)</f>
        <v>Not eligible for biennial submission; exercised biennial flexibility in 2018-19.</v>
      </c>
      <c r="I328" s="87" t="str">
        <f>VLOOKUP(C328,'[1]UIP Submission Tracker 06.18.20'!C185:H2241,6,FALSE)</f>
        <v>Submitted for Posting</v>
      </c>
      <c r="J328" s="87"/>
      <c r="K328" s="87"/>
      <c r="L328" s="88"/>
      <c r="M328" s="88" t="s">
        <v>4528</v>
      </c>
      <c r="N328" s="88" t="s">
        <v>132</v>
      </c>
      <c r="O328" s="88">
        <f>VLOOKUP(A328,[1]Data!C19:E206,3,FALSE)</f>
        <v>1742</v>
      </c>
      <c r="P328" s="88" t="str">
        <f t="shared" si="7"/>
        <v>No</v>
      </c>
      <c r="Q328" s="88" t="s">
        <v>132</v>
      </c>
    </row>
    <row r="329" spans="1:17" ht="14.25" customHeight="1" x14ac:dyDescent="0.3">
      <c r="A329" s="86">
        <v>220</v>
      </c>
      <c r="B329" s="87" t="s">
        <v>383</v>
      </c>
      <c r="C329" s="86">
        <v>6657</v>
      </c>
      <c r="D329" s="87" t="s">
        <v>389</v>
      </c>
      <c r="E329" s="87" t="s">
        <v>390</v>
      </c>
      <c r="F329" s="87" t="str">
        <f>VLOOKUP(C329,'[1]UIP Submission Tracker 06.18.20'!C187:F2060,4,FALSE)</f>
        <v>Performance Plan: Low Participation (Revised)</v>
      </c>
      <c r="G329" s="88" t="s">
        <v>4858</v>
      </c>
      <c r="H329" s="88" t="str">
        <f>VLOOKUP(C329,'[1]Biennial and Combined SCH'!D258:K2290,8,FALSE)</f>
        <v>Not eligible for biennial submission; exercised biennial flexibility in 2018-19.</v>
      </c>
      <c r="I329" s="87" t="str">
        <f>VLOOKUP(C329,'[1]UIP Submission Tracker 06.18.20'!C187:H2243,6,FALSE)</f>
        <v>Submitted for Posting</v>
      </c>
      <c r="J329" s="87"/>
      <c r="K329" s="87"/>
      <c r="L329" s="88"/>
      <c r="M329" s="88" t="s">
        <v>4528</v>
      </c>
      <c r="N329" s="88" t="s">
        <v>132</v>
      </c>
      <c r="O329" s="88">
        <f>VLOOKUP(A329,[1]Data!C20:E207,3,FALSE)</f>
        <v>1742</v>
      </c>
      <c r="P329" s="88" t="str">
        <f t="shared" si="7"/>
        <v>No</v>
      </c>
      <c r="Q329" s="88" t="s">
        <v>132</v>
      </c>
    </row>
    <row r="330" spans="1:17" ht="14.25" customHeight="1" x14ac:dyDescent="0.3">
      <c r="A330" s="86">
        <v>220</v>
      </c>
      <c r="B330" s="87" t="s">
        <v>383</v>
      </c>
      <c r="C330" s="86">
        <v>6658</v>
      </c>
      <c r="D330" s="87" t="s">
        <v>386</v>
      </c>
      <c r="E330" s="87" t="s">
        <v>387</v>
      </c>
      <c r="F330" s="87" t="str">
        <f>VLOOKUP(C330,'[1]UIP Submission Tracker 06.18.20'!C186:F2059,4,FALSE)</f>
        <v>Performance Plan: Meets 95% Participation</v>
      </c>
      <c r="G330" s="88" t="s">
        <v>4859</v>
      </c>
      <c r="H330" s="88" t="str">
        <f>VLOOKUP(C330,'[1]Biennial and Combined SCH'!D257:K2289,8,FALSE)</f>
        <v>Not eligible for biennial submission; exercised biennial flexibility in 2018-19.</v>
      </c>
      <c r="I330" s="87" t="str">
        <f>VLOOKUP(C330,'[1]UIP Submission Tracker 06.18.20'!C186:H2242,6,FALSE)</f>
        <v>In Progress</v>
      </c>
      <c r="J330" s="87"/>
      <c r="K330" s="87"/>
      <c r="L330" s="89" t="s">
        <v>388</v>
      </c>
      <c r="M330" s="89" t="s">
        <v>4527</v>
      </c>
      <c r="N330" s="89" t="s">
        <v>12</v>
      </c>
      <c r="O330" s="88">
        <f>VLOOKUP(A330,[1]Data!C16:E203,3,FALSE)</f>
        <v>1742</v>
      </c>
      <c r="P330" s="88" t="str">
        <f t="shared" si="7"/>
        <v>No</v>
      </c>
      <c r="Q330" s="88" t="s">
        <v>132</v>
      </c>
    </row>
    <row r="331" spans="1:17" ht="14.25" customHeight="1" x14ac:dyDescent="0.3">
      <c r="A331" s="86">
        <v>220</v>
      </c>
      <c r="B331" s="87" t="s">
        <v>383</v>
      </c>
      <c r="C331" s="86">
        <v>6679</v>
      </c>
      <c r="D331" s="87" t="s">
        <v>1079</v>
      </c>
      <c r="E331" s="87" t="s">
        <v>1080</v>
      </c>
      <c r="F331" s="87" t="str">
        <f>VLOOKUP(C331,'[1]UIP Submission Tracker 06.18.20'!C2:F2052,4,FALSE)</f>
        <v>Priority Improvement Plan: Decreased due to Participation</v>
      </c>
      <c r="G331" s="88" t="s">
        <v>4856</v>
      </c>
      <c r="H331" s="88" t="str">
        <f>VLOOKUP(C331,'[1]Biennial and Combined SCH'!D11:K2043,8,FALSE)</f>
        <v>Not eligible for biennial submission.</v>
      </c>
      <c r="I331" s="87" t="str">
        <f>VLOOKUP(C331,'[1]UIP Submission Tracker 06.18.20'!C2:H2058,6,FALSE)</f>
        <v>Submitted for Posting</v>
      </c>
      <c r="J331" s="87"/>
      <c r="K331" s="87"/>
      <c r="L331" s="88"/>
      <c r="M331" s="89" t="s">
        <v>4527</v>
      </c>
      <c r="N331" s="88" t="s">
        <v>132</v>
      </c>
      <c r="O331" s="88">
        <f>VLOOKUP(A331,[1]Data!C18:E205,3,FALSE)</f>
        <v>1742</v>
      </c>
      <c r="P331" s="88" t="str">
        <f t="shared" si="7"/>
        <v>No</v>
      </c>
      <c r="Q331" s="88" t="s">
        <v>132</v>
      </c>
    </row>
    <row r="332" spans="1:17" ht="14.25" hidden="1" customHeight="1" x14ac:dyDescent="0.3">
      <c r="A332" s="86">
        <v>220</v>
      </c>
      <c r="B332" s="87" t="s">
        <v>383</v>
      </c>
      <c r="C332" s="87" t="s">
        <v>87</v>
      </c>
      <c r="D332" s="87"/>
      <c r="E332" s="87" t="s">
        <v>391</v>
      </c>
      <c r="F332" s="91" t="str">
        <f>VLOOKUP(A332,'[1]UIP Submission Tracker 06.18.20'!A2024:F2206,6,FALSE)</f>
        <v>Accredited: Low Participation (Revised)</v>
      </c>
      <c r="G332" s="88" t="s">
        <v>4859</v>
      </c>
      <c r="H332" s="88" t="str">
        <f>VLOOKUP(A332,'[1]Biennial Combined DIST'!B10:K194,10,FALSE)</f>
        <v>Not eligible for biennial submission; exercised biennial flexibility in 2018-19.</v>
      </c>
      <c r="I332" s="87" t="str">
        <f>VLOOKUP(A332,'[1]UIP Submission Tracker 06.18.20'!A2024:H2206,8,FALSE)</f>
        <v>In Progress</v>
      </c>
      <c r="J332" s="87"/>
      <c r="K332" s="87"/>
      <c r="L332" s="89" t="s">
        <v>388</v>
      </c>
      <c r="M332" s="89" t="s">
        <v>4527</v>
      </c>
      <c r="N332" s="89" t="s">
        <v>12</v>
      </c>
      <c r="O332" s="88">
        <f>VLOOKUP(A332,[1]Data!C17:E204,3,FALSE)</f>
        <v>1742</v>
      </c>
      <c r="P332" s="88" t="str">
        <f t="shared" si="7"/>
        <v>No</v>
      </c>
      <c r="Q332" s="88" t="s">
        <v>132</v>
      </c>
    </row>
    <row r="333" spans="1:17" ht="14.25" customHeight="1" x14ac:dyDescent="0.3">
      <c r="A333" s="86">
        <v>230</v>
      </c>
      <c r="B333" s="87" t="s">
        <v>3800</v>
      </c>
      <c r="C333" s="86">
        <v>9222</v>
      </c>
      <c r="D333" s="87" t="s">
        <v>3801</v>
      </c>
      <c r="E333" s="87" t="s">
        <v>3802</v>
      </c>
      <c r="F333" s="87" t="str">
        <f>VLOOKUP(C333,'[1]UIP Submission Tracker 06.18.20'!C1609:F3659,4,FALSE)</f>
        <v>Performance Plan: Meets 95% Participation</v>
      </c>
      <c r="G333" s="88" t="s">
        <v>4857</v>
      </c>
      <c r="H333" s="88" t="str">
        <f>VLOOKUP(C333,'[1]Biennial and Combined SCH'!D139:K2171,8,FALSE)</f>
        <v>Eligible for biennial submission.</v>
      </c>
      <c r="I333" s="87" t="str">
        <f>VLOOKUP(C333,'[1]UIP Submission Tracker 06.18.20'!C1609:H3665,6,FALSE)</f>
        <v>In Progress</v>
      </c>
      <c r="J333" s="87"/>
      <c r="K333" s="87"/>
      <c r="L333" s="88"/>
      <c r="M333" s="88" t="s">
        <v>4529</v>
      </c>
      <c r="N333" s="88" t="s">
        <v>132</v>
      </c>
      <c r="O333" s="88">
        <f>VLOOKUP(A333,[1]Data!C21:E208,3,FALSE)</f>
        <v>154</v>
      </c>
      <c r="P333" s="88" t="str">
        <f t="shared" si="7"/>
        <v>Yes</v>
      </c>
      <c r="Q333" s="88" t="s">
        <v>132</v>
      </c>
    </row>
    <row r="334" spans="1:17" ht="14.25" customHeight="1" x14ac:dyDescent="0.3">
      <c r="A334" s="86">
        <v>230</v>
      </c>
      <c r="B334" s="87" t="s">
        <v>3800</v>
      </c>
      <c r="C334" s="86">
        <v>9226</v>
      </c>
      <c r="D334" s="87" t="s">
        <v>3803</v>
      </c>
      <c r="E334" s="87" t="s">
        <v>3804</v>
      </c>
      <c r="F334" s="87" t="str">
        <f>VLOOKUP(C334,'[1]UIP Submission Tracker 06.18.20'!C1610:F3660,4,FALSE)</f>
        <v>Performance Plan: Meets 95% Participation</v>
      </c>
      <c r="G334" s="88" t="s">
        <v>4857</v>
      </c>
      <c r="H334" s="88" t="str">
        <f>VLOOKUP(C334,'[1]Biennial and Combined SCH'!D140:K2172,8,FALSE)</f>
        <v>Eligible for biennial submission.</v>
      </c>
      <c r="I334" s="87" t="str">
        <f>VLOOKUP(C334,'[1]UIP Submission Tracker 06.18.20'!C1610:H3666,6,FALSE)</f>
        <v>In Progress</v>
      </c>
      <c r="J334" s="87"/>
      <c r="K334" s="87"/>
      <c r="L334" s="88"/>
      <c r="M334" s="88" t="s">
        <v>4529</v>
      </c>
      <c r="N334" s="88" t="s">
        <v>132</v>
      </c>
      <c r="O334" s="88">
        <v>154</v>
      </c>
      <c r="P334" s="88" t="str">
        <f t="shared" si="7"/>
        <v>Yes</v>
      </c>
      <c r="Q334" s="88" t="s">
        <v>132</v>
      </c>
    </row>
    <row r="335" spans="1:17" ht="14.25" hidden="1" customHeight="1" x14ac:dyDescent="0.3">
      <c r="A335" s="86">
        <v>230</v>
      </c>
      <c r="B335" s="87" t="s">
        <v>3800</v>
      </c>
      <c r="C335" s="87" t="s">
        <v>87</v>
      </c>
      <c r="D335" s="87"/>
      <c r="E335" s="87" t="s">
        <v>3805</v>
      </c>
      <c r="F335" s="90" t="str">
        <f>VLOOKUP(A335,'[1]UIP Submission Tracker 06.18.20'!A1876:F2058,6,FALSE)</f>
        <v>Accredited: Meets 95% Participation</v>
      </c>
      <c r="G335" s="88" t="s">
        <v>4857</v>
      </c>
      <c r="H335" s="88" t="str">
        <f>VLOOKUP(A335,'[1]Biennial Combined DIST'!B12:K196,10,FALSE)</f>
        <v>Eligible for biennial submission.</v>
      </c>
      <c r="I335" s="87" t="str">
        <f>VLOOKUP(A335,'[1]UIP Submission Tracker 06.18.20'!A1876:H2058,8,FALSE)</f>
        <v>In Progress</v>
      </c>
      <c r="J335" s="87"/>
      <c r="K335" s="87"/>
      <c r="L335" s="88"/>
      <c r="M335" s="88" t="s">
        <v>4529</v>
      </c>
      <c r="N335" s="88" t="s">
        <v>132</v>
      </c>
      <c r="O335" s="88">
        <v>154</v>
      </c>
      <c r="P335" s="88" t="str">
        <f t="shared" si="7"/>
        <v>Yes</v>
      </c>
      <c r="Q335" s="88" t="s">
        <v>132</v>
      </c>
    </row>
    <row r="336" spans="1:17" ht="14.25" customHeight="1" x14ac:dyDescent="0.3">
      <c r="A336" s="86">
        <v>240</v>
      </c>
      <c r="B336" s="87" t="s">
        <v>3236</v>
      </c>
      <c r="C336" s="86">
        <v>7174</v>
      </c>
      <c r="D336" s="87" t="s">
        <v>3237</v>
      </c>
      <c r="E336" s="87" t="s">
        <v>3238</v>
      </c>
      <c r="F336" s="87" t="str">
        <f>VLOOKUP(C336,'[1]UIP Submission Tracker 06.18.20'!C1394:F3444,4,FALSE)</f>
        <v>Insufficient State Data (Revised)</v>
      </c>
      <c r="G336" s="88" t="s">
        <v>4859</v>
      </c>
      <c r="H336" s="88" t="str">
        <f>VLOOKUP(C336,'[1]Biennial and Combined SCH'!D186:K2218,8,FALSE)</f>
        <v>Not eligible for biennial submission; exercised biennial flexibility in 2018-19.</v>
      </c>
      <c r="I336" s="87" t="str">
        <f>VLOOKUP(C336,'[1]UIP Submission Tracker 06.18.20'!C1394:H3450,6,FALSE)</f>
        <v>In Progress</v>
      </c>
      <c r="J336" s="87"/>
      <c r="K336" s="87"/>
      <c r="L336" s="88"/>
      <c r="M336" s="89" t="s">
        <v>4527</v>
      </c>
      <c r="N336" s="89" t="s">
        <v>12</v>
      </c>
      <c r="O336" s="88">
        <f>VLOOKUP(A336,[1]Data!C5:E192,3,FALSE)</f>
        <v>60</v>
      </c>
      <c r="P336" s="88" t="str">
        <f t="shared" si="7"/>
        <v>Yes</v>
      </c>
      <c r="Q336" s="88" t="s">
        <v>132</v>
      </c>
    </row>
    <row r="337" spans="1:21" ht="14.25" customHeight="1" x14ac:dyDescent="0.3">
      <c r="A337" s="86">
        <v>240</v>
      </c>
      <c r="B337" s="87" t="s">
        <v>3236</v>
      </c>
      <c r="C337" s="86">
        <v>7176</v>
      </c>
      <c r="D337" s="87" t="s">
        <v>3241</v>
      </c>
      <c r="E337" s="87" t="s">
        <v>3242</v>
      </c>
      <c r="F337" s="87" t="str">
        <f>VLOOKUP(C337,'[1]UIP Submission Tracker 06.18.20'!C1396:F3446,4,FALSE)</f>
        <v>Insufficient State Data (Revised)</v>
      </c>
      <c r="G337" s="88" t="s">
        <v>4859</v>
      </c>
      <c r="H337" s="88" t="str">
        <f>VLOOKUP(C337,'[1]Biennial and Combined SCH'!D188:K2220,8,FALSE)</f>
        <v>Not eligible for biennial submission; exercised biennial flexibility in 2018-19.</v>
      </c>
      <c r="I337" s="87" t="str">
        <f>VLOOKUP(C337,'[1]UIP Submission Tracker 06.18.20'!C1396:H3452,6,FALSE)</f>
        <v>In Progress</v>
      </c>
      <c r="J337" s="87"/>
      <c r="K337" s="87"/>
      <c r="L337" s="88"/>
      <c r="M337" s="89" t="s">
        <v>4527</v>
      </c>
      <c r="N337" s="89" t="s">
        <v>12</v>
      </c>
      <c r="O337" s="88">
        <f>VLOOKUP(A337,[1]Data!C7:E194,3,FALSE)</f>
        <v>60</v>
      </c>
      <c r="P337" s="88" t="str">
        <f t="shared" si="7"/>
        <v>Yes</v>
      </c>
      <c r="Q337" s="88" t="s">
        <v>132</v>
      </c>
    </row>
    <row r="338" spans="1:21" ht="14.25" customHeight="1" x14ac:dyDescent="0.3">
      <c r="A338" s="86">
        <v>240</v>
      </c>
      <c r="B338" s="87" t="s">
        <v>3236</v>
      </c>
      <c r="C338" s="86">
        <v>7180</v>
      </c>
      <c r="D338" s="87" t="s">
        <v>3239</v>
      </c>
      <c r="E338" s="87" t="s">
        <v>3240</v>
      </c>
      <c r="F338" s="87" t="str">
        <f>VLOOKUP(C338,'[1]UIP Submission Tracker 06.18.20'!C1395:F3445,4,FALSE)</f>
        <v>Performance Plan: Meets 95% Participation</v>
      </c>
      <c r="G338" s="88" t="s">
        <v>4859</v>
      </c>
      <c r="H338" s="88" t="str">
        <f>VLOOKUP(C338,'[1]Biennial and Combined SCH'!D187:K2219,8,FALSE)</f>
        <v>Not eligible for biennial submission; exercised biennial flexibility in 2018-19.</v>
      </c>
      <c r="I338" s="87" t="str">
        <f>VLOOKUP(C338,'[1]UIP Submission Tracker 06.18.20'!C1395:H3451,6,FALSE)</f>
        <v>In Progress</v>
      </c>
      <c r="J338" s="87"/>
      <c r="K338" s="87"/>
      <c r="L338" s="88"/>
      <c r="M338" s="89" t="s">
        <v>4527</v>
      </c>
      <c r="N338" s="89" t="s">
        <v>12</v>
      </c>
      <c r="O338" s="88">
        <f>VLOOKUP(A338,[1]Data!C6:E193,3,FALSE)</f>
        <v>60</v>
      </c>
      <c r="P338" s="88" t="str">
        <f t="shared" si="7"/>
        <v>Yes</v>
      </c>
      <c r="Q338" s="88" t="s">
        <v>12</v>
      </c>
    </row>
    <row r="339" spans="1:21" ht="14.25" hidden="1" customHeight="1" x14ac:dyDescent="0.3">
      <c r="A339" s="86">
        <v>240</v>
      </c>
      <c r="B339" s="87" t="s">
        <v>3236</v>
      </c>
      <c r="C339" s="87" t="s">
        <v>87</v>
      </c>
      <c r="D339" s="87"/>
      <c r="E339" s="87" t="s">
        <v>3243</v>
      </c>
      <c r="F339" s="90" t="str">
        <f>VLOOKUP(A339,'[1]UIP Submission Tracker 06.18.20'!A1886:F2068,6,FALSE)</f>
        <v>Accredited: Low Participation</v>
      </c>
      <c r="G339" s="88" t="s">
        <v>4857</v>
      </c>
      <c r="H339" s="88" t="str">
        <f>VLOOKUP(A339,'[1]Biennial Combined DIST'!B2:K186,10,FALSE)</f>
        <v>Eligible for biennial submission.</v>
      </c>
      <c r="I339" s="87" t="str">
        <f>VLOOKUP(A339,'[1]UIP Submission Tracker 06.18.20'!A1886:H2068,8,FALSE)</f>
        <v>In Progress</v>
      </c>
      <c r="J339" s="87"/>
      <c r="K339" s="87"/>
      <c r="L339" s="88"/>
      <c r="M339" s="88" t="s">
        <v>4529</v>
      </c>
      <c r="N339" s="88" t="s">
        <v>132</v>
      </c>
      <c r="O339" s="88">
        <f>VLOOKUP(A339,[1]Data!C4:E191,3,FALSE)</f>
        <v>60</v>
      </c>
      <c r="P339" s="88" t="str">
        <f t="shared" si="7"/>
        <v>Yes</v>
      </c>
      <c r="Q339" s="88" t="s">
        <v>132</v>
      </c>
    </row>
    <row r="340" spans="1:21" ht="14.25" customHeight="1" x14ac:dyDescent="0.3">
      <c r="A340" s="86">
        <v>250</v>
      </c>
      <c r="B340" s="87" t="s">
        <v>3543</v>
      </c>
      <c r="C340" s="86">
        <v>8160</v>
      </c>
      <c r="D340" s="87" t="s">
        <v>3544</v>
      </c>
      <c r="E340" s="87" t="s">
        <v>3545</v>
      </c>
      <c r="F340" s="87" t="str">
        <f>VLOOKUP(C340,'[1]UIP Submission Tracker 06.18.20'!C1506:F3556,4,FALSE)</f>
        <v>Performance Plan: Meets 95% Participation</v>
      </c>
      <c r="G340" s="88" t="s">
        <v>4857</v>
      </c>
      <c r="H340" s="88" t="str">
        <f>VLOOKUP(C340,'[1]Biennial and Combined SCH'!D290:K2322,8,FALSE)</f>
        <v>Eligible for biennial submission.</v>
      </c>
      <c r="I340" s="87" t="str">
        <f>VLOOKUP(C340,'[1]UIP Submission Tracker 06.18.20'!C1506:H3562,6,FALSE)</f>
        <v>In Progress</v>
      </c>
      <c r="J340" s="87"/>
      <c r="K340" s="87"/>
      <c r="L340" s="88"/>
      <c r="M340" s="88" t="s">
        <v>4529</v>
      </c>
      <c r="N340" s="88" t="s">
        <v>132</v>
      </c>
      <c r="O340" s="88">
        <f>VLOOKUP(A340,[1]Data!C8:E195,3,FALSE)</f>
        <v>309</v>
      </c>
      <c r="P340" s="88" t="str">
        <f t="shared" si="7"/>
        <v>Yes</v>
      </c>
      <c r="Q340" s="88" t="s">
        <v>132</v>
      </c>
    </row>
    <row r="341" spans="1:21" ht="14.25" customHeight="1" x14ac:dyDescent="0.3">
      <c r="A341" s="86">
        <v>250</v>
      </c>
      <c r="B341" s="87" t="s">
        <v>3543</v>
      </c>
      <c r="C341" s="86">
        <v>8168</v>
      </c>
      <c r="D341" s="87" t="s">
        <v>3546</v>
      </c>
      <c r="E341" s="87" t="s">
        <v>3547</v>
      </c>
      <c r="F341" s="87" t="str">
        <f>VLOOKUP(C341,'[1]UIP Submission Tracker 06.18.20'!C1507:F3557,4,FALSE)</f>
        <v>Performance Plan: Meets 95% Participation</v>
      </c>
      <c r="G341" s="88" t="s">
        <v>4857</v>
      </c>
      <c r="H341" s="88" t="str">
        <f>VLOOKUP(C341,'[1]Biennial and Combined SCH'!D291:K2323,8,FALSE)</f>
        <v>Eligible for biennial submission.</v>
      </c>
      <c r="I341" s="87" t="str">
        <f>VLOOKUP(C341,'[1]UIP Submission Tracker 06.18.20'!C1507:H3563,6,FALSE)</f>
        <v>In Progress</v>
      </c>
      <c r="J341" s="87"/>
      <c r="K341" s="87"/>
      <c r="L341" s="88"/>
      <c r="M341" s="88" t="s">
        <v>4529</v>
      </c>
      <c r="N341" s="88" t="s">
        <v>132</v>
      </c>
      <c r="O341" s="88">
        <f>VLOOKUP(A341,[1]Data!C9:E196,3,FALSE)</f>
        <v>309</v>
      </c>
      <c r="P341" s="88" t="str">
        <f t="shared" si="7"/>
        <v>Yes</v>
      </c>
      <c r="Q341" s="88" t="s">
        <v>132</v>
      </c>
    </row>
    <row r="342" spans="1:21" ht="14.25" hidden="1" customHeight="1" x14ac:dyDescent="0.3">
      <c r="A342" s="86">
        <v>250</v>
      </c>
      <c r="B342" s="87" t="s">
        <v>3543</v>
      </c>
      <c r="C342" s="87" t="s">
        <v>87</v>
      </c>
      <c r="D342" s="87"/>
      <c r="E342" s="87" t="s">
        <v>3548</v>
      </c>
      <c r="F342" s="90" t="str">
        <f>VLOOKUP(A342,'[1]UIP Submission Tracker 06.18.20'!A1949:F2131,6,FALSE)</f>
        <v>Accredited: Meets 95% Participation</v>
      </c>
      <c r="G342" s="88" t="s">
        <v>4857</v>
      </c>
      <c r="H342" s="88" t="str">
        <f>VLOOKUP(A342,'[1]Biennial Combined DIST'!B21:K205,10,FALSE)</f>
        <v>Eligible for biennial submission.</v>
      </c>
      <c r="I342" s="87" t="str">
        <f>VLOOKUP(A342,'[1]UIP Submission Tracker 06.18.20'!A1949:H2131,8,FALSE)</f>
        <v>In Progress</v>
      </c>
      <c r="J342" s="87"/>
      <c r="K342" s="87"/>
      <c r="L342" s="88"/>
      <c r="M342" s="88" t="s">
        <v>4529</v>
      </c>
      <c r="N342" s="88" t="s">
        <v>132</v>
      </c>
      <c r="O342" s="88">
        <f>VLOOKUP(A342,[1]Data!C10:E197,3,FALSE)</f>
        <v>309</v>
      </c>
      <c r="P342" s="88" t="str">
        <f t="shared" si="7"/>
        <v>Yes</v>
      </c>
      <c r="Q342" s="88" t="s">
        <v>132</v>
      </c>
    </row>
    <row r="343" spans="1:21" ht="14.25" customHeight="1" x14ac:dyDescent="0.3">
      <c r="A343" s="86">
        <v>260</v>
      </c>
      <c r="B343" s="87" t="s">
        <v>3780</v>
      </c>
      <c r="C343" s="86">
        <v>9090</v>
      </c>
      <c r="D343" s="87" t="s">
        <v>3795</v>
      </c>
      <c r="E343" s="87" t="s">
        <v>3796</v>
      </c>
      <c r="F343" s="87" t="str">
        <f>VLOOKUP(C343,'[1]UIP Submission Tracker 06.18.20'!C1606:F3656,4,FALSE)</f>
        <v>Performance Plan: Meets 95% Participation</v>
      </c>
      <c r="G343" s="88" t="s">
        <v>4859</v>
      </c>
      <c r="H343" s="88" t="str">
        <f>VLOOKUP(C343,'[1]Biennial and Combined SCH'!D137:K2169,8,FALSE)</f>
        <v>Not eligible for biennial submission; exercised biennial flexibility in 2018-19.</v>
      </c>
      <c r="I343" s="87" t="str">
        <f>VLOOKUP(C343,'[1]UIP Submission Tracker 06.18.20'!C1606:H3662,6,FALSE)</f>
        <v>In Progress</v>
      </c>
      <c r="J343" s="87"/>
      <c r="K343" s="87"/>
      <c r="L343" s="88"/>
      <c r="M343" s="89" t="s">
        <v>4527</v>
      </c>
      <c r="N343" s="89" t="s">
        <v>12</v>
      </c>
      <c r="O343" s="88">
        <f>VLOOKUP(A343,[1]Data!C13:E200,3,FALSE)</f>
        <v>103</v>
      </c>
      <c r="P343" s="88" t="str">
        <f t="shared" si="7"/>
        <v>Yes</v>
      </c>
      <c r="Q343" s="88" t="s">
        <v>12</v>
      </c>
    </row>
    <row r="344" spans="1:21" ht="14.25" customHeight="1" x14ac:dyDescent="0.3">
      <c r="A344" s="86">
        <v>260</v>
      </c>
      <c r="B344" s="87" t="s">
        <v>3780</v>
      </c>
      <c r="C344" s="86">
        <v>9100</v>
      </c>
      <c r="D344" s="87" t="s">
        <v>3781</v>
      </c>
      <c r="E344" s="87" t="s">
        <v>3782</v>
      </c>
      <c r="F344" s="87" t="str">
        <f>VLOOKUP(C344,'[1]UIP Submission Tracker 06.18.20'!C1607:F3657,4,FALSE)</f>
        <v>Improvement Plan: Decreased due to Participation</v>
      </c>
      <c r="G344" s="88" t="s">
        <v>4859</v>
      </c>
      <c r="H344" s="88" t="str">
        <f>VLOOKUP(C344,'[1]Biennial and Combined SCH'!D138:K2170,8,FALSE)</f>
        <v>Not eligible for biennial submission; exercised biennial flexibility in 2018-19.</v>
      </c>
      <c r="I344" s="87" t="str">
        <f>VLOOKUP(C344,'[1]UIP Submission Tracker 06.18.20'!C1607:H3663,6,FALSE)</f>
        <v>In Progress</v>
      </c>
      <c r="J344" s="87"/>
      <c r="K344" s="87"/>
      <c r="L344" s="88"/>
      <c r="M344" s="89" t="s">
        <v>4527</v>
      </c>
      <c r="N344" s="89" t="s">
        <v>12</v>
      </c>
      <c r="O344" s="88">
        <f>VLOOKUP(A344,[1]Data!C12:E199,3,FALSE)</f>
        <v>103</v>
      </c>
      <c r="P344" s="88" t="str">
        <f t="shared" si="7"/>
        <v>Yes</v>
      </c>
      <c r="Q344" s="88" t="s">
        <v>132</v>
      </c>
    </row>
    <row r="345" spans="1:21" ht="14.25" hidden="1" customHeight="1" x14ac:dyDescent="0.3">
      <c r="A345" s="86">
        <v>260</v>
      </c>
      <c r="B345" s="87" t="s">
        <v>3780</v>
      </c>
      <c r="C345" s="87" t="s">
        <v>87</v>
      </c>
      <c r="D345" s="87"/>
      <c r="E345" s="87" t="s">
        <v>3799</v>
      </c>
      <c r="F345" s="90" t="str">
        <f>VLOOKUP(A345,'[1]UIP Submission Tracker 06.18.20'!A1879:F2061,6,FALSE)</f>
        <v>Accredited: Meets 95% Participation</v>
      </c>
      <c r="G345" s="88" t="s">
        <v>4857</v>
      </c>
      <c r="H345" s="88" t="str">
        <f>VLOOKUP(A345,'[1]Biennial Combined DIST'!B22:K206,10,FALSE)</f>
        <v>Eligible for biennial submission.</v>
      </c>
      <c r="I345" s="87" t="str">
        <f>VLOOKUP(A345,'[1]UIP Submission Tracker 06.18.20'!A1879:H2061,8,FALSE)</f>
        <v>In Progress</v>
      </c>
      <c r="J345" s="87"/>
      <c r="K345" s="87"/>
      <c r="L345" s="88"/>
      <c r="M345" s="88" t="s">
        <v>4529</v>
      </c>
      <c r="N345" s="88" t="s">
        <v>132</v>
      </c>
      <c r="O345" s="88">
        <f>VLOOKUP(A345,[1]Data!C11:E198,3,FALSE)</f>
        <v>103</v>
      </c>
      <c r="P345" s="88" t="str">
        <f t="shared" si="7"/>
        <v>Yes</v>
      </c>
      <c r="Q345" s="88" t="s">
        <v>132</v>
      </c>
    </row>
    <row r="346" spans="1:21" ht="14.25" customHeight="1" x14ac:dyDescent="0.3">
      <c r="A346" s="86">
        <v>270</v>
      </c>
      <c r="B346" s="87" t="s">
        <v>647</v>
      </c>
      <c r="C346" s="86">
        <v>1248</v>
      </c>
      <c r="D346" s="87" t="s">
        <v>648</v>
      </c>
      <c r="E346" s="87" t="s">
        <v>649</v>
      </c>
      <c r="F346" s="87" t="str">
        <f>VLOOKUP(C346,'[1]UIP Submission Tracker 06.18.20'!C314:F2187,4,FALSE)</f>
        <v>Performance Plan: Meets 95% Participation</v>
      </c>
      <c r="G346" s="88" t="s">
        <v>4857</v>
      </c>
      <c r="H346" s="88" t="str">
        <f>VLOOKUP(C346,'[1]Biennial and Combined SCH'!D310:K2342,8,FALSE)</f>
        <v>Eligible for biennial submission.</v>
      </c>
      <c r="I346" s="87" t="str">
        <f>VLOOKUP(C346,'[1]UIP Submission Tracker 06.18.20'!C314:H2370,6,FALSE)</f>
        <v>In Progress</v>
      </c>
      <c r="J346" s="87"/>
      <c r="K346" s="87"/>
      <c r="L346" s="88"/>
      <c r="M346" s="88" t="s">
        <v>4529</v>
      </c>
      <c r="N346" s="88" t="s">
        <v>132</v>
      </c>
      <c r="O346" s="88">
        <f>VLOOKUP(A346,[1]Data!C14:E201,3,FALSE)</f>
        <v>42</v>
      </c>
      <c r="P346" s="88" t="str">
        <f t="shared" si="7"/>
        <v>Yes</v>
      </c>
      <c r="Q346" s="88" t="s">
        <v>132</v>
      </c>
    </row>
    <row r="347" spans="1:21" ht="14.25" customHeight="1" x14ac:dyDescent="0.3">
      <c r="A347" s="86">
        <v>270</v>
      </c>
      <c r="B347" s="87" t="s">
        <v>647</v>
      </c>
      <c r="C347" s="86">
        <v>1252</v>
      </c>
      <c r="D347" s="87" t="s">
        <v>650</v>
      </c>
      <c r="E347" s="87" t="s">
        <v>651</v>
      </c>
      <c r="F347" s="87" t="str">
        <f>VLOOKUP(C347,'[1]UIP Submission Tracker 06.18.20'!C315:F2188,4,FALSE)</f>
        <v>Performance Plan: Meets 95% Participation</v>
      </c>
      <c r="G347" s="88" t="s">
        <v>4857</v>
      </c>
      <c r="H347" s="88" t="str">
        <f>VLOOKUP(C347,'[1]Biennial and Combined SCH'!D311:K2343,8,FALSE)</f>
        <v>Eligible for biennial submission.</v>
      </c>
      <c r="I347" s="87" t="str">
        <f>VLOOKUP(C347,'[1]UIP Submission Tracker 06.18.20'!C315:H2371,6,FALSE)</f>
        <v>In Progress</v>
      </c>
      <c r="J347" s="87"/>
      <c r="K347" s="87"/>
      <c r="L347" s="88"/>
      <c r="M347" s="88" t="s">
        <v>4529</v>
      </c>
      <c r="N347" s="88" t="s">
        <v>132</v>
      </c>
      <c r="O347" s="88">
        <f>VLOOKUP(A347,[1]Data!C15:E202,3,FALSE)</f>
        <v>42</v>
      </c>
      <c r="P347" s="88" t="str">
        <f t="shared" si="7"/>
        <v>Yes</v>
      </c>
      <c r="Q347" s="88" t="s">
        <v>132</v>
      </c>
    </row>
    <row r="348" spans="1:21" ht="14.25" hidden="1" customHeight="1" x14ac:dyDescent="0.3">
      <c r="A348" s="86">
        <v>270</v>
      </c>
      <c r="B348" s="87" t="s">
        <v>647</v>
      </c>
      <c r="C348" s="87" t="s">
        <v>87</v>
      </c>
      <c r="D348" s="87"/>
      <c r="E348" s="87" t="s">
        <v>652</v>
      </c>
      <c r="F348" s="91" t="str">
        <f>VLOOKUP(A348,'[1]UIP Submission Tracker 06.18.20'!A2009:F2191,6,FALSE)</f>
        <v>Accredited: Meets 95% Participation</v>
      </c>
      <c r="G348" s="88" t="s">
        <v>4857</v>
      </c>
      <c r="H348" s="88" t="str">
        <f>VLOOKUP(A348,'[1]Biennial Combined DIST'!B14:K198,10,FALSE)</f>
        <v>Eligible for biennial submission.</v>
      </c>
      <c r="I348" s="87" t="str">
        <f>VLOOKUP(A348,'[1]UIP Submission Tracker 06.18.20'!A2009:H2191,8,FALSE)</f>
        <v>In Progress</v>
      </c>
      <c r="J348" s="87"/>
      <c r="K348" s="87"/>
      <c r="L348" s="88"/>
      <c r="M348" s="88" t="s">
        <v>4529</v>
      </c>
      <c r="N348" s="88" t="s">
        <v>132</v>
      </c>
      <c r="O348" s="88">
        <f>VLOOKUP(A348,[1]Data!C16:E203,3,FALSE)</f>
        <v>42</v>
      </c>
      <c r="P348" s="88" t="str">
        <f t="shared" si="7"/>
        <v>Yes</v>
      </c>
      <c r="Q348" s="88" t="s">
        <v>132</v>
      </c>
    </row>
    <row r="349" spans="1:21" s="95" customFormat="1" ht="14.25" customHeight="1" x14ac:dyDescent="0.3">
      <c r="A349" s="86">
        <v>290</v>
      </c>
      <c r="B349" s="87" t="s">
        <v>2684</v>
      </c>
      <c r="C349" s="86">
        <v>443</v>
      </c>
      <c r="D349" s="87" t="s">
        <v>2685</v>
      </c>
      <c r="E349" s="87" t="s">
        <v>2686</v>
      </c>
      <c r="F349" s="87" t="str">
        <f>VLOOKUP(C349,'[1]UIP Submission Tracker 06.18.20'!C1361:F3234,4,FALSE)</f>
        <v>AEC: Priority Improvement</v>
      </c>
      <c r="G349" s="88" t="s">
        <v>4859</v>
      </c>
      <c r="H349" s="88" t="str">
        <f>VLOOKUP(C349,'[1]Biennial and Combined SCH'!D193:K2225,8,FALSE)</f>
        <v>Not eligible for biennial submission.</v>
      </c>
      <c r="I349" s="87" t="str">
        <f>VLOOKUP(C349,'[1]UIP Submission Tracker 06.18.20'!C1361:H3417,6,FALSE)</f>
        <v>Submitted to CDE for Review</v>
      </c>
      <c r="J349" s="87"/>
      <c r="K349" s="87"/>
      <c r="L349" s="88" t="s">
        <v>362</v>
      </c>
      <c r="M349" s="89" t="s">
        <v>4527</v>
      </c>
      <c r="N349" s="89" t="s">
        <v>12</v>
      </c>
      <c r="O349" s="88">
        <f>VLOOKUP(A349,[1]Data!C21:E208,3,FALSE)</f>
        <v>2406</v>
      </c>
      <c r="P349" s="88" t="str">
        <f t="shared" si="7"/>
        <v>No</v>
      </c>
      <c r="Q349" s="88" t="s">
        <v>132</v>
      </c>
      <c r="R349" s="85"/>
      <c r="S349" s="85"/>
      <c r="T349" s="85"/>
      <c r="U349" s="85"/>
    </row>
    <row r="350" spans="1:21" ht="14.25" customHeight="1" x14ac:dyDescent="0.3">
      <c r="A350" s="86">
        <v>290</v>
      </c>
      <c r="B350" s="87" t="s">
        <v>2684</v>
      </c>
      <c r="C350" s="86">
        <v>1812</v>
      </c>
      <c r="D350" s="87" t="s">
        <v>2690</v>
      </c>
      <c r="E350" s="87" t="s">
        <v>2691</v>
      </c>
      <c r="F350" s="87" t="str">
        <f>VLOOKUP(C350,'[1]UIP Submission Tracker 06.18.20'!C1181:F3231,4,FALSE)</f>
        <v>Performance Plan: Meets 95% Participation</v>
      </c>
      <c r="G350" s="88" t="s">
        <v>4857</v>
      </c>
      <c r="H350" s="88" t="str">
        <f>VLOOKUP(C350,'[1]Biennial and Combined SCH'!D326:K2358,8,FALSE)</f>
        <v>Eligible for biennial submission.</v>
      </c>
      <c r="I350" s="87" t="str">
        <f>VLOOKUP(C350,'[1]UIP Submission Tracker 06.18.20'!C1181:H3237,6,FALSE)</f>
        <v>In Progress</v>
      </c>
      <c r="J350" s="87"/>
      <c r="K350" s="87"/>
      <c r="L350" s="88"/>
      <c r="M350" s="88" t="s">
        <v>4529</v>
      </c>
      <c r="N350" s="88" t="s">
        <v>132</v>
      </c>
      <c r="O350" s="88">
        <f>VLOOKUP(A350,[1]Data!C18:E205,3,FALSE)</f>
        <v>2406</v>
      </c>
      <c r="P350" s="88" t="str">
        <f t="shared" si="7"/>
        <v>No</v>
      </c>
      <c r="Q350" s="88" t="s">
        <v>132</v>
      </c>
    </row>
    <row r="351" spans="1:21" ht="14.25" customHeight="1" x14ac:dyDescent="0.3">
      <c r="A351" s="86">
        <v>290</v>
      </c>
      <c r="B351" s="87" t="s">
        <v>2684</v>
      </c>
      <c r="C351" s="86">
        <v>4279</v>
      </c>
      <c r="D351" s="87" t="s">
        <v>2688</v>
      </c>
      <c r="E351" s="87" t="s">
        <v>2689</v>
      </c>
      <c r="F351" s="87" t="str">
        <f>VLOOKUP(C351,'[1]UIP Submission Tracker 06.18.20'!C1362:F3235,4,FALSE)</f>
        <v>Performance Plan: Low Participation</v>
      </c>
      <c r="G351" s="88" t="s">
        <v>4857</v>
      </c>
      <c r="H351" s="88" t="str">
        <f>VLOOKUP(C351,'[1]Biennial and Combined SCH'!D192:K2224,8,FALSE)</f>
        <v>Eligible for biennial submission.</v>
      </c>
      <c r="I351" s="87" t="str">
        <f>VLOOKUP(C351,'[1]UIP Submission Tracker 06.18.20'!C1362:H3418,6,FALSE)</f>
        <v>In Progress</v>
      </c>
      <c r="J351" s="87"/>
      <c r="K351" s="87"/>
      <c r="L351" s="88"/>
      <c r="M351" s="88" t="s">
        <v>4529</v>
      </c>
      <c r="N351" s="88" t="s">
        <v>132</v>
      </c>
      <c r="O351" s="88">
        <f>VLOOKUP(A351,[1]Data!C17:E204,3,FALSE)</f>
        <v>2406</v>
      </c>
      <c r="P351" s="88" t="str">
        <f t="shared" si="7"/>
        <v>No</v>
      </c>
      <c r="Q351" s="88" t="s">
        <v>132</v>
      </c>
    </row>
    <row r="352" spans="1:21" ht="14.25" customHeight="1" x14ac:dyDescent="0.3">
      <c r="A352" s="86">
        <v>290</v>
      </c>
      <c r="B352" s="87" t="s">
        <v>2684</v>
      </c>
      <c r="C352" s="86">
        <v>4986</v>
      </c>
      <c r="D352" s="87" t="s">
        <v>2694</v>
      </c>
      <c r="E352" s="87" t="s">
        <v>2695</v>
      </c>
      <c r="F352" s="87" t="str">
        <f>VLOOKUP(C352,'[1]UIP Submission Tracker 06.18.20'!C1183:F3233,4,FALSE)</f>
        <v>Performance Plan: Meets 95% Participation</v>
      </c>
      <c r="G352" s="88" t="s">
        <v>4857</v>
      </c>
      <c r="H352" s="88" t="str">
        <f>VLOOKUP(C352,'[1]Biennial and Combined SCH'!D328:K2360,8,FALSE)</f>
        <v>Eligible for biennial submission.</v>
      </c>
      <c r="I352" s="87" t="str">
        <f>VLOOKUP(C352,'[1]UIP Submission Tracker 06.18.20'!C1183:H3239,6,FALSE)</f>
        <v>In Progress</v>
      </c>
      <c r="J352" s="87"/>
      <c r="K352" s="87"/>
      <c r="L352" s="88"/>
      <c r="M352" s="88" t="s">
        <v>4529</v>
      </c>
      <c r="N352" s="88" t="s">
        <v>132</v>
      </c>
      <c r="O352" s="88">
        <f>VLOOKUP(A352,[1]Data!C19:E206,3,FALSE)</f>
        <v>2406</v>
      </c>
      <c r="P352" s="88" t="str">
        <f t="shared" si="7"/>
        <v>No</v>
      </c>
      <c r="Q352" s="88" t="s">
        <v>132</v>
      </c>
    </row>
    <row r="353" spans="1:21" ht="14.25" customHeight="1" x14ac:dyDescent="0.3">
      <c r="A353" s="86">
        <v>290</v>
      </c>
      <c r="B353" s="87" t="s">
        <v>2684</v>
      </c>
      <c r="C353" s="86">
        <v>4990</v>
      </c>
      <c r="D353" s="87" t="s">
        <v>2692</v>
      </c>
      <c r="E353" s="87" t="s">
        <v>2693</v>
      </c>
      <c r="F353" s="87" t="str">
        <f>VLOOKUP(C353,'[1]UIP Submission Tracker 06.18.20'!C1182:F3232,4,FALSE)</f>
        <v>Improvement Plan: Meets 95% Participation</v>
      </c>
      <c r="G353" s="88" t="s">
        <v>4859</v>
      </c>
      <c r="H353" s="88" t="str">
        <f>VLOOKUP(C353,'[1]Biennial and Combined SCH'!D327:K2359,8,FALSE)</f>
        <v>Not eligible for biennial submission.</v>
      </c>
      <c r="I353" s="87" t="str">
        <f>VLOOKUP(C353,'[1]UIP Submission Tracker 06.18.20'!C1182:H3238,6,FALSE)</f>
        <v>In Progress</v>
      </c>
      <c r="J353" s="87"/>
      <c r="K353" s="87"/>
      <c r="L353" s="88"/>
      <c r="M353" s="89" t="s">
        <v>4527</v>
      </c>
      <c r="N353" s="89" t="s">
        <v>12</v>
      </c>
      <c r="O353" s="88">
        <f>VLOOKUP(A353,[1]Data!C20:E207,3,FALSE)</f>
        <v>2406</v>
      </c>
      <c r="P353" s="88" t="str">
        <f t="shared" si="7"/>
        <v>No</v>
      </c>
      <c r="Q353" s="88" t="s">
        <v>132</v>
      </c>
    </row>
    <row r="354" spans="1:21" s="95" customFormat="1" ht="14.25" hidden="1" customHeight="1" x14ac:dyDescent="0.3">
      <c r="A354" s="86">
        <v>290</v>
      </c>
      <c r="B354" s="87" t="s">
        <v>2684</v>
      </c>
      <c r="C354" s="87" t="s">
        <v>87</v>
      </c>
      <c r="D354" s="87"/>
      <c r="E354" s="87" t="s">
        <v>2687</v>
      </c>
      <c r="F354" s="90" t="str">
        <f>VLOOKUP(A354,'[1]UIP Submission Tracker 06.18.20'!A1903:F2085,6,FALSE)</f>
        <v>Accredited with Priority Improvement Plan: Low Participation</v>
      </c>
      <c r="G354" s="88" t="s">
        <v>4859</v>
      </c>
      <c r="H354" s="88" t="str">
        <f>VLOOKUP(A354,'[1]Biennial Combined DIST'!B6:K190,10,FALSE)</f>
        <v>Not eligible for biennial submission.</v>
      </c>
      <c r="I354" s="87" t="str">
        <f>VLOOKUP(A354,'[1]UIP Submission Tracker 06.18.20'!A1903:H2085,8,FALSE)</f>
        <v>Submitted to CDE for Review</v>
      </c>
      <c r="J354" s="87"/>
      <c r="K354" s="87"/>
      <c r="L354" s="88" t="s">
        <v>362</v>
      </c>
      <c r="M354" s="89" t="s">
        <v>4527</v>
      </c>
      <c r="N354" s="89" t="s">
        <v>12</v>
      </c>
      <c r="O354" s="88">
        <f>VLOOKUP(A354,[1]Data!C22:E209,3,FALSE)</f>
        <v>2406</v>
      </c>
      <c r="P354" s="88" t="str">
        <f t="shared" si="7"/>
        <v>No</v>
      </c>
      <c r="Q354" s="88" t="s">
        <v>132</v>
      </c>
      <c r="R354" s="85"/>
      <c r="S354" s="85"/>
      <c r="T354" s="85"/>
      <c r="U354" s="85"/>
    </row>
    <row r="355" spans="1:21" ht="14.25" customHeight="1" x14ac:dyDescent="0.3">
      <c r="A355" s="86">
        <v>310</v>
      </c>
      <c r="B355" s="87" t="s">
        <v>2842</v>
      </c>
      <c r="C355" s="86">
        <v>5666</v>
      </c>
      <c r="D355" s="87" t="s">
        <v>2843</v>
      </c>
      <c r="E355" s="87" t="s">
        <v>2844</v>
      </c>
      <c r="F355" s="87" t="str">
        <f>VLOOKUP(C355,'[1]UIP Submission Tracker 06.18.20'!C1185:F3235,4,FALSE)</f>
        <v>Performance Plan: Meets 95% Participation</v>
      </c>
      <c r="G355" s="88" t="s">
        <v>4858</v>
      </c>
      <c r="H355" s="88" t="str">
        <f>VLOOKUP(C355,'[1]Biennial and Combined SCH'!D16:K2048,8,FALSE)</f>
        <v>Not eligible for biennial submission; exercised biennial flexibility in 2018-19.</v>
      </c>
      <c r="I355" s="87" t="s">
        <v>200</v>
      </c>
      <c r="J355" s="87"/>
      <c r="K355" s="87"/>
      <c r="L355" s="88" t="s">
        <v>4861</v>
      </c>
      <c r="M355" s="89" t="s">
        <v>4528</v>
      </c>
      <c r="N355" s="89" t="s">
        <v>132</v>
      </c>
      <c r="O355" s="88">
        <f>VLOOKUP(A355,[1]Data!C23:E210,3,FALSE)</f>
        <v>229</v>
      </c>
      <c r="P355" s="88" t="str">
        <f t="shared" si="7"/>
        <v>Yes</v>
      </c>
      <c r="Q355" s="88" t="s">
        <v>12</v>
      </c>
    </row>
    <row r="356" spans="1:21" ht="14.25" customHeight="1" x14ac:dyDescent="0.3">
      <c r="A356" s="86">
        <v>310</v>
      </c>
      <c r="B356" s="87" t="s">
        <v>2842</v>
      </c>
      <c r="C356" s="86">
        <v>5670</v>
      </c>
      <c r="D356" s="87" t="s">
        <v>2845</v>
      </c>
      <c r="E356" s="87" t="s">
        <v>2846</v>
      </c>
      <c r="F356" s="87" t="str">
        <f>VLOOKUP(C356,'[1]UIP Submission Tracker 06.18.20'!C1186:F3236,4,FALSE)</f>
        <v>Performance Plan: Meets 95% Participation</v>
      </c>
      <c r="G356" s="88" t="s">
        <v>4858</v>
      </c>
      <c r="H356" s="88" t="str">
        <f>VLOOKUP(C356,'[1]Biennial and Combined SCH'!D17:K2049,8,FALSE)</f>
        <v>Not eligible for biennial submission; exercised biennial flexibility in 2018-19.</v>
      </c>
      <c r="I356" s="87" t="s">
        <v>200</v>
      </c>
      <c r="J356" s="87"/>
      <c r="K356" s="87"/>
      <c r="L356" s="88" t="s">
        <v>4861</v>
      </c>
      <c r="M356" s="89" t="s">
        <v>4528</v>
      </c>
      <c r="N356" s="89" t="s">
        <v>132</v>
      </c>
      <c r="O356" s="88">
        <f>VLOOKUP(A356,[1]Data!C24:E211,3,FALSE)</f>
        <v>229</v>
      </c>
      <c r="P356" s="88" t="str">
        <f t="shared" si="7"/>
        <v>Yes</v>
      </c>
      <c r="Q356" s="88" t="s">
        <v>12</v>
      </c>
    </row>
    <row r="357" spans="1:21" ht="14.25" hidden="1" customHeight="1" x14ac:dyDescent="0.3">
      <c r="A357" s="86">
        <v>310</v>
      </c>
      <c r="B357" s="87" t="s">
        <v>2842</v>
      </c>
      <c r="C357" s="87" t="s">
        <v>87</v>
      </c>
      <c r="D357" s="87"/>
      <c r="E357" s="87" t="s">
        <v>2847</v>
      </c>
      <c r="F357" s="90" t="str">
        <f>VLOOKUP(A357,'[1]UIP Submission Tracker 06.18.20'!A1997:F2179,6,FALSE)</f>
        <v>Accredited: Meets 95% Participation</v>
      </c>
      <c r="G357" s="88" t="s">
        <v>4858</v>
      </c>
      <c r="H357" s="88" t="str">
        <f>VLOOKUP(A357,'[1]Biennial Combined DIST'!B16:K200,10,FALSE)</f>
        <v>Not eligible for biennial submission; exercised biennial flexibility in 2018-19.</v>
      </c>
      <c r="I357" s="87" t="str">
        <f>VLOOKUP(A357,'[1]UIP Submission Tracker 06.18.20'!A1997:H2179,8,FALSE)</f>
        <v>Submitted for Posting</v>
      </c>
      <c r="J357" s="87"/>
      <c r="K357" s="87"/>
      <c r="L357" s="88" t="s">
        <v>4861</v>
      </c>
      <c r="M357" s="88" t="s">
        <v>4528</v>
      </c>
      <c r="N357" s="88" t="s">
        <v>132</v>
      </c>
      <c r="O357" s="88">
        <f>VLOOKUP(A357,[1]Data!C25:E212,3,FALSE)</f>
        <v>229</v>
      </c>
      <c r="P357" s="88" t="str">
        <f t="shared" si="7"/>
        <v>Yes</v>
      </c>
      <c r="Q357" s="88" t="s">
        <v>12</v>
      </c>
    </row>
    <row r="358" spans="1:21" ht="14.25" customHeight="1" x14ac:dyDescent="0.3">
      <c r="A358" s="86">
        <v>470</v>
      </c>
      <c r="B358" s="87" t="s">
        <v>1123</v>
      </c>
      <c r="C358" s="86">
        <v>60</v>
      </c>
      <c r="D358" s="87" t="s">
        <v>3587</v>
      </c>
      <c r="E358" s="87" t="s">
        <v>3588</v>
      </c>
      <c r="F358" s="87" t="str">
        <f>VLOOKUP(C358,'[1]UIP Submission Tracker 06.18.20'!C1531:F3581,4,FALSE)</f>
        <v>Performance Plan: Meets 95% Participation</v>
      </c>
      <c r="G358" s="88" t="s">
        <v>4858</v>
      </c>
      <c r="H358" s="88" t="str">
        <f>VLOOKUP(C358,'[1]Biennial and Combined SCH'!D313:K2345,8,FALSE)</f>
        <v>Not eligible for biennial submission; exercised biennial flexibility in 2018-19.</v>
      </c>
      <c r="I358" s="87" t="str">
        <f>VLOOKUP(C358,'[1]UIP Submission Tracker 06.18.20'!C1531:H3587,6,FALSE)</f>
        <v>Submitted for Posting</v>
      </c>
      <c r="J358" s="87"/>
      <c r="K358" s="87"/>
      <c r="L358" s="88"/>
      <c r="M358" s="88" t="s">
        <v>4528</v>
      </c>
      <c r="N358" s="88" t="s">
        <v>132</v>
      </c>
      <c r="O358" s="88">
        <v>32855</v>
      </c>
      <c r="P358" s="88" t="str">
        <f t="shared" si="7"/>
        <v>No</v>
      </c>
      <c r="Q358" s="88" t="s">
        <v>132</v>
      </c>
    </row>
    <row r="359" spans="1:21" ht="14.25" customHeight="1" x14ac:dyDescent="0.3">
      <c r="A359" s="86">
        <v>470</v>
      </c>
      <c r="B359" s="87" t="s">
        <v>1123</v>
      </c>
      <c r="C359" s="86">
        <v>61</v>
      </c>
      <c r="D359" s="87" t="s">
        <v>3549</v>
      </c>
      <c r="E359" s="87" t="s">
        <v>3550</v>
      </c>
      <c r="F359" s="87" t="str">
        <f>VLOOKUP(C359,'[1]UIP Submission Tracker 06.18.20'!C1509:F3559,4,FALSE)</f>
        <v>Performance Plan: Meets 95% Participation</v>
      </c>
      <c r="G359" s="88" t="s">
        <v>4858</v>
      </c>
      <c r="H359" s="88" t="str">
        <f>VLOOKUP(C359,'[1]Biennial and Combined SCH'!D292:K2324,8,FALSE)</f>
        <v>Not eligible for biennial submission; exercised biennial flexibility in 2018-19.</v>
      </c>
      <c r="I359" s="87" t="str">
        <f>VLOOKUP(C359,'[1]UIP Submission Tracker 06.18.20'!C1509:H3565,6,FALSE)</f>
        <v>Submitted for Posting</v>
      </c>
      <c r="J359" s="87"/>
      <c r="K359" s="87"/>
      <c r="L359" s="88"/>
      <c r="M359" s="88" t="s">
        <v>4528</v>
      </c>
      <c r="N359" s="88" t="s">
        <v>132</v>
      </c>
      <c r="O359" s="88">
        <v>32855</v>
      </c>
      <c r="P359" s="88" t="str">
        <f t="shared" si="7"/>
        <v>No</v>
      </c>
      <c r="Q359" s="88" t="s">
        <v>132</v>
      </c>
    </row>
    <row r="360" spans="1:21" ht="14.25" customHeight="1" x14ac:dyDescent="0.3">
      <c r="A360" s="86">
        <v>470</v>
      </c>
      <c r="B360" s="87" t="s">
        <v>1123</v>
      </c>
      <c r="C360" s="86">
        <v>71</v>
      </c>
      <c r="D360" s="87" t="s">
        <v>3553</v>
      </c>
      <c r="E360" s="87" t="s">
        <v>3554</v>
      </c>
      <c r="F360" s="87" t="str">
        <f>VLOOKUP(C360,'[1]UIP Submission Tracker 06.18.20'!C1511:F3561,4,FALSE)</f>
        <v>Performance Plan: Meets 95% Participation</v>
      </c>
      <c r="G360" s="88" t="s">
        <v>4858</v>
      </c>
      <c r="H360" s="88" t="str">
        <f>VLOOKUP(C360,'[1]Biennial and Combined SCH'!D294:K2326,8,FALSE)</f>
        <v>Not eligible for biennial submission; exercised biennial flexibility in 2018-19.</v>
      </c>
      <c r="I360" s="87" t="str">
        <f>VLOOKUP(C360,'[1]UIP Submission Tracker 06.18.20'!C1511:H3567,6,FALSE)</f>
        <v>Submitted for Posting</v>
      </c>
      <c r="J360" s="87"/>
      <c r="K360" s="87"/>
      <c r="L360" s="88"/>
      <c r="M360" s="88" t="s">
        <v>4528</v>
      </c>
      <c r="N360" s="88" t="s">
        <v>132</v>
      </c>
      <c r="O360" s="88">
        <v>32855</v>
      </c>
      <c r="P360" s="88" t="str">
        <f t="shared" si="7"/>
        <v>No</v>
      </c>
      <c r="Q360" s="88" t="s">
        <v>132</v>
      </c>
    </row>
    <row r="361" spans="1:21" ht="14.25" customHeight="1" x14ac:dyDescent="0.3">
      <c r="A361" s="86">
        <v>470</v>
      </c>
      <c r="B361" s="87" t="s">
        <v>1123</v>
      </c>
      <c r="C361" s="86">
        <v>226</v>
      </c>
      <c r="D361" s="87" t="s">
        <v>3551</v>
      </c>
      <c r="E361" s="87" t="s">
        <v>3552</v>
      </c>
      <c r="F361" s="87" t="str">
        <f>VLOOKUP(C361,'[1]UIP Submission Tracker 06.18.20'!C1510:F3560,4,FALSE)</f>
        <v>Performance Plan: Low Participation</v>
      </c>
      <c r="G361" s="88" t="s">
        <v>4858</v>
      </c>
      <c r="H361" s="88" t="str">
        <f>VLOOKUP(C361,'[1]Biennial and Combined SCH'!D293:K2325,8,FALSE)</f>
        <v>Not eligible for biennial submission; exercised biennial flexibility in 2018-19.</v>
      </c>
      <c r="I361" s="87" t="str">
        <f>VLOOKUP(C361,'[1]UIP Submission Tracker 06.18.20'!C1510:H3566,6,FALSE)</f>
        <v>Submitted for Posting</v>
      </c>
      <c r="J361" s="87"/>
      <c r="K361" s="87"/>
      <c r="L361" s="88"/>
      <c r="M361" s="88" t="s">
        <v>4528</v>
      </c>
      <c r="N361" s="88" t="s">
        <v>132</v>
      </c>
      <c r="O361" s="88">
        <v>32855</v>
      </c>
      <c r="P361" s="88" t="str">
        <f t="shared" si="7"/>
        <v>No</v>
      </c>
      <c r="Q361" s="88" t="s">
        <v>132</v>
      </c>
    </row>
    <row r="362" spans="1:21" ht="14.25" customHeight="1" x14ac:dyDescent="0.3">
      <c r="A362" s="86">
        <v>470</v>
      </c>
      <c r="B362" s="87" t="s">
        <v>1123</v>
      </c>
      <c r="C362" s="86">
        <v>875</v>
      </c>
      <c r="D362" s="87" t="s">
        <v>3555</v>
      </c>
      <c r="E362" s="87" t="s">
        <v>3556</v>
      </c>
      <c r="F362" s="87" t="str">
        <f>VLOOKUP(C362,'[1]UIP Submission Tracker 06.18.20'!C1512:F3562,4,FALSE)</f>
        <v>Performance Plan: Meets 95% Participation</v>
      </c>
      <c r="G362" s="88" t="s">
        <v>4858</v>
      </c>
      <c r="H362" s="88" t="str">
        <f>VLOOKUP(C362,'[1]Biennial and Combined SCH'!D295:K2327,8,FALSE)</f>
        <v>Not eligible for biennial submission; exercised biennial flexibility in 2018-19.</v>
      </c>
      <c r="I362" s="87" t="str">
        <f>VLOOKUP(C362,'[1]UIP Submission Tracker 06.18.20'!C1512:H3568,6,FALSE)</f>
        <v>Submitted for Posting</v>
      </c>
      <c r="J362" s="87"/>
      <c r="K362" s="87"/>
      <c r="L362" s="88"/>
      <c r="M362" s="88" t="s">
        <v>4528</v>
      </c>
      <c r="N362" s="88" t="s">
        <v>132</v>
      </c>
      <c r="O362" s="88">
        <v>32855</v>
      </c>
      <c r="P362" s="88" t="str">
        <f t="shared" si="7"/>
        <v>No</v>
      </c>
      <c r="Q362" s="88" t="s">
        <v>132</v>
      </c>
    </row>
    <row r="363" spans="1:21" ht="14.25" customHeight="1" x14ac:dyDescent="0.3">
      <c r="A363" s="86">
        <v>470</v>
      </c>
      <c r="B363" s="87" t="s">
        <v>1123</v>
      </c>
      <c r="C363" s="86">
        <v>878</v>
      </c>
      <c r="D363" s="87" t="s">
        <v>3557</v>
      </c>
      <c r="E363" s="87" t="s">
        <v>3558</v>
      </c>
      <c r="F363" s="87" t="str">
        <f>VLOOKUP(C363,'[1]UIP Submission Tracker 06.18.20'!C1513:F3563,4,FALSE)</f>
        <v>Performance Plan: Meets 95% Participation</v>
      </c>
      <c r="G363" s="88" t="s">
        <v>4858</v>
      </c>
      <c r="H363" s="88" t="str">
        <f>VLOOKUP(C363,'[1]Biennial and Combined SCH'!D296:K2328,8,FALSE)</f>
        <v>Not eligible for biennial submission; exercised biennial flexibility in 2018-19.</v>
      </c>
      <c r="I363" s="87" t="str">
        <f>VLOOKUP(C363,'[1]UIP Submission Tracker 06.18.20'!C1513:H3569,6,FALSE)</f>
        <v>Submitted for Posting</v>
      </c>
      <c r="J363" s="87"/>
      <c r="K363" s="87"/>
      <c r="L363" s="88"/>
      <c r="M363" s="88" t="s">
        <v>4528</v>
      </c>
      <c r="N363" s="88" t="s">
        <v>132</v>
      </c>
      <c r="O363" s="88">
        <v>32855</v>
      </c>
      <c r="P363" s="88" t="str">
        <f t="shared" si="7"/>
        <v>No</v>
      </c>
      <c r="Q363" s="88" t="s">
        <v>132</v>
      </c>
    </row>
    <row r="364" spans="1:21" ht="14.25" customHeight="1" x14ac:dyDescent="0.3">
      <c r="A364" s="86">
        <v>470</v>
      </c>
      <c r="B364" s="87" t="s">
        <v>1123</v>
      </c>
      <c r="C364" s="86">
        <v>1148</v>
      </c>
      <c r="D364" s="87" t="s">
        <v>604</v>
      </c>
      <c r="E364" s="87" t="s">
        <v>605</v>
      </c>
      <c r="F364" s="87" t="str">
        <f>VLOOKUP(C364,'[1]UIP Submission Tracker 06.18.20'!C1514:F3564,4,FALSE)</f>
        <v>Performance Plan: Meets 95% Participation</v>
      </c>
      <c r="G364" s="88" t="s">
        <v>4858</v>
      </c>
      <c r="H364" s="88" t="str">
        <f>VLOOKUP(C364,'[1]Biennial and Combined SCH'!D297:K2329,8,FALSE)</f>
        <v>Not eligible for biennial submission; exercised biennial flexibility in 2018-19.</v>
      </c>
      <c r="I364" s="87" t="str">
        <f>VLOOKUP(C364,'[1]UIP Submission Tracker 06.18.20'!C1514:H3570,6,FALSE)</f>
        <v>Submitted for Posting</v>
      </c>
      <c r="J364" s="87"/>
      <c r="K364" s="87"/>
      <c r="L364" s="88"/>
      <c r="M364" s="88" t="s">
        <v>4528</v>
      </c>
      <c r="N364" s="88" t="s">
        <v>132</v>
      </c>
      <c r="O364" s="88">
        <v>32855</v>
      </c>
      <c r="P364" s="88" t="str">
        <f t="shared" si="7"/>
        <v>No</v>
      </c>
      <c r="Q364" s="88" t="s">
        <v>132</v>
      </c>
    </row>
    <row r="365" spans="1:21" ht="14.25" customHeight="1" x14ac:dyDescent="0.3">
      <c r="A365" s="86">
        <v>470</v>
      </c>
      <c r="B365" s="87" t="s">
        <v>1123</v>
      </c>
      <c r="C365" s="86">
        <v>1245</v>
      </c>
      <c r="D365" s="87" t="s">
        <v>3561</v>
      </c>
      <c r="E365" s="87" t="s">
        <v>3562</v>
      </c>
      <c r="F365" s="87" t="str">
        <f>VLOOKUP(C365,'[1]UIP Submission Tracker 06.18.20'!C1516:F3566,4,FALSE)</f>
        <v>Performance Plan: Meets 95% Participation</v>
      </c>
      <c r="G365" s="88" t="s">
        <v>4857</v>
      </c>
      <c r="H365" s="88" t="str">
        <f>VLOOKUP(C365,'[1]Biennial and Combined SCH'!D299:K2331,8,FALSE)</f>
        <v>Eligible for biennial submission.</v>
      </c>
      <c r="I365" s="87" t="str">
        <f>VLOOKUP(C365,'[1]UIP Submission Tracker 06.18.20'!C1516:H3572,6,FALSE)</f>
        <v>In Progress</v>
      </c>
      <c r="J365" s="87"/>
      <c r="K365" s="87"/>
      <c r="L365" s="88"/>
      <c r="M365" s="88" t="s">
        <v>4529</v>
      </c>
      <c r="N365" s="88" t="s">
        <v>132</v>
      </c>
      <c r="O365" s="88">
        <f>VLOOKUP(A365,[1]Data!C26:E213,3,FALSE)</f>
        <v>32855</v>
      </c>
      <c r="P365" s="88" t="str">
        <f t="shared" si="7"/>
        <v>No</v>
      </c>
      <c r="Q365" s="88" t="s">
        <v>132</v>
      </c>
    </row>
    <row r="366" spans="1:21" ht="14.25" customHeight="1" x14ac:dyDescent="0.3">
      <c r="A366" s="86">
        <v>470</v>
      </c>
      <c r="B366" s="87" t="s">
        <v>1123</v>
      </c>
      <c r="C366" s="86">
        <v>1284</v>
      </c>
      <c r="D366" s="87" t="s">
        <v>3559</v>
      </c>
      <c r="E366" s="87" t="s">
        <v>3560</v>
      </c>
      <c r="F366" s="87" t="str">
        <f>VLOOKUP(C366,'[1]UIP Submission Tracker 06.18.20'!C1515:F3565,4,FALSE)</f>
        <v>Improvement Plan: Meets 95% Participation</v>
      </c>
      <c r="G366" s="88" t="s">
        <v>4857</v>
      </c>
      <c r="H366" s="88" t="str">
        <f>VLOOKUP(C366,'[1]Biennial and Combined SCH'!D298:K2330,8,FALSE)</f>
        <v>Not eligible for biennial submission.</v>
      </c>
      <c r="I366" s="87" t="str">
        <f>VLOOKUP(C366,'[1]UIP Submission Tracker 06.18.20'!C1515:H3571,6,FALSE)</f>
        <v>Submitted for Posting</v>
      </c>
      <c r="J366" s="87"/>
      <c r="K366" s="87"/>
      <c r="L366" s="88"/>
      <c r="M366" s="89" t="s">
        <v>4527</v>
      </c>
      <c r="N366" s="88" t="s">
        <v>132</v>
      </c>
      <c r="O366" s="88">
        <v>32855</v>
      </c>
      <c r="P366" s="88" t="str">
        <f t="shared" si="7"/>
        <v>No</v>
      </c>
      <c r="Q366" s="88" t="s">
        <v>132</v>
      </c>
    </row>
    <row r="367" spans="1:21" ht="14.25" customHeight="1" x14ac:dyDescent="0.3">
      <c r="A367" s="86">
        <v>470</v>
      </c>
      <c r="B367" s="87" t="s">
        <v>1123</v>
      </c>
      <c r="C367" s="86">
        <v>1434</v>
      </c>
      <c r="D367" s="87" t="s">
        <v>217</v>
      </c>
      <c r="E367" s="87" t="s">
        <v>218</v>
      </c>
      <c r="F367" s="87" t="str">
        <f>VLOOKUP(C367,'[1]UIP Submission Tracker 06.18.20'!C1517:F3567,4,FALSE)</f>
        <v>Performance Plan: Low Participation</v>
      </c>
      <c r="G367" s="88" t="s">
        <v>4857</v>
      </c>
      <c r="H367" s="88" t="str">
        <f>VLOOKUP(C367,'[1]Biennial and Combined SCH'!D300:K2332,8,FALSE)</f>
        <v>Eligible for biennial submission.</v>
      </c>
      <c r="I367" s="87" t="str">
        <f>VLOOKUP(C367,'[1]UIP Submission Tracker 06.18.20'!C1517:H3573,6,FALSE)</f>
        <v>In Progress</v>
      </c>
      <c r="J367" s="87"/>
      <c r="K367" s="87"/>
      <c r="L367" s="88"/>
      <c r="M367" s="88" t="s">
        <v>4529</v>
      </c>
      <c r="N367" s="88" t="s">
        <v>132</v>
      </c>
      <c r="O367" s="88">
        <f>VLOOKUP(A367,[1]Data!C27:E214,3,FALSE)</f>
        <v>32855</v>
      </c>
      <c r="P367" s="88" t="str">
        <f t="shared" si="7"/>
        <v>No</v>
      </c>
      <c r="Q367" s="88" t="s">
        <v>132</v>
      </c>
    </row>
    <row r="368" spans="1:21" ht="14.25" customHeight="1" x14ac:dyDescent="0.3">
      <c r="A368" s="86">
        <v>470</v>
      </c>
      <c r="B368" s="87" t="s">
        <v>1123</v>
      </c>
      <c r="C368" s="86">
        <v>1844</v>
      </c>
      <c r="D368" s="87" t="s">
        <v>487</v>
      </c>
      <c r="E368" s="87" t="s">
        <v>488</v>
      </c>
      <c r="F368" s="87" t="str">
        <f>VLOOKUP(C368,'[1]UIP Submission Tracker 06.18.20'!C1519:F3569,4,FALSE)</f>
        <v>Performance Plan: Meets 95% Participation</v>
      </c>
      <c r="G368" s="88" t="s">
        <v>4857</v>
      </c>
      <c r="H368" s="88" t="str">
        <f>VLOOKUP(C368,'[1]Biennial and Combined SCH'!D302:K2334,8,FALSE)</f>
        <v>Eligible for biennial submission.</v>
      </c>
      <c r="I368" s="87" t="str">
        <f>VLOOKUP(C368,'[1]UIP Submission Tracker 06.18.20'!C1519:H3575,6,FALSE)</f>
        <v>In Progress</v>
      </c>
      <c r="J368" s="87"/>
      <c r="K368" s="87"/>
      <c r="L368" s="88"/>
      <c r="M368" s="88" t="s">
        <v>4529</v>
      </c>
      <c r="N368" s="88" t="s">
        <v>132</v>
      </c>
      <c r="O368" s="88">
        <f>VLOOKUP(A368,[1]Data!C28:E215,3,FALSE)</f>
        <v>32855</v>
      </c>
      <c r="P368" s="88" t="str">
        <f t="shared" si="7"/>
        <v>No</v>
      </c>
      <c r="Q368" s="88" t="s">
        <v>132</v>
      </c>
    </row>
    <row r="369" spans="1:17" ht="14.25" customHeight="1" x14ac:dyDescent="0.3">
      <c r="A369" s="86">
        <v>470</v>
      </c>
      <c r="B369" s="87" t="s">
        <v>1123</v>
      </c>
      <c r="C369" s="86">
        <v>2343</v>
      </c>
      <c r="D369" s="87" t="s">
        <v>3565</v>
      </c>
      <c r="E369" s="87" t="s">
        <v>3566</v>
      </c>
      <c r="F369" s="87" t="str">
        <f>VLOOKUP(C369,'[1]UIP Submission Tracker 06.18.20'!C1520:F3570,4,FALSE)</f>
        <v>Performance Plan: Meets 95% Participation</v>
      </c>
      <c r="G369" s="88" t="s">
        <v>4858</v>
      </c>
      <c r="H369" s="88" t="str">
        <f>VLOOKUP(C369,'[1]Biennial and Combined SCH'!D303:K2335,8,FALSE)</f>
        <v>Not eligible for biennial submission; exercised biennial flexibility in 2018-19.</v>
      </c>
      <c r="I369" s="87" t="str">
        <f>VLOOKUP(C369,'[1]UIP Submission Tracker 06.18.20'!C1520:H3576,6,FALSE)</f>
        <v>Submitted for Posting</v>
      </c>
      <c r="J369" s="87"/>
      <c r="K369" s="87"/>
      <c r="L369" s="88"/>
      <c r="M369" s="88" t="s">
        <v>4528</v>
      </c>
      <c r="N369" s="88" t="s">
        <v>132</v>
      </c>
      <c r="O369" s="88">
        <v>32855</v>
      </c>
      <c r="P369" s="88" t="str">
        <f t="shared" si="7"/>
        <v>No</v>
      </c>
      <c r="Q369" s="88" t="s">
        <v>132</v>
      </c>
    </row>
    <row r="370" spans="1:17" ht="14.25" customHeight="1" x14ac:dyDescent="0.3">
      <c r="A370" s="86">
        <v>470</v>
      </c>
      <c r="B370" s="87" t="s">
        <v>1123</v>
      </c>
      <c r="C370" s="86">
        <v>2758</v>
      </c>
      <c r="D370" s="87" t="s">
        <v>3567</v>
      </c>
      <c r="E370" s="87" t="s">
        <v>3568</v>
      </c>
      <c r="F370" s="87" t="str">
        <f>VLOOKUP(C370,'[1]UIP Submission Tracker 06.18.20'!C1521:F3571,4,FALSE)</f>
        <v>Performance Plan: Meets 95% Participation</v>
      </c>
      <c r="G370" s="88" t="s">
        <v>4858</v>
      </c>
      <c r="H370" s="88" t="str">
        <f>VLOOKUP(C370,'[1]Biennial and Combined SCH'!D304:K2336,8,FALSE)</f>
        <v>Not eligible for biennial submission; exercised biennial flexibility in 2018-19.</v>
      </c>
      <c r="I370" s="87" t="str">
        <f>VLOOKUP(C370,'[1]UIP Submission Tracker 06.18.20'!C1521:H3577,6,FALSE)</f>
        <v>Submitted for Posting</v>
      </c>
      <c r="J370" s="87"/>
      <c r="K370" s="87"/>
      <c r="L370" s="88"/>
      <c r="M370" s="88" t="s">
        <v>4528</v>
      </c>
      <c r="N370" s="88" t="s">
        <v>132</v>
      </c>
      <c r="O370" s="88">
        <v>32855</v>
      </c>
      <c r="P370" s="88" t="str">
        <f t="shared" si="7"/>
        <v>No</v>
      </c>
      <c r="Q370" s="88" t="s">
        <v>132</v>
      </c>
    </row>
    <row r="371" spans="1:17" ht="14.25" customHeight="1" x14ac:dyDescent="0.3">
      <c r="A371" s="86">
        <v>470</v>
      </c>
      <c r="B371" s="87" t="s">
        <v>1123</v>
      </c>
      <c r="C371" s="86">
        <v>2760</v>
      </c>
      <c r="D371" s="87" t="s">
        <v>3571</v>
      </c>
      <c r="E371" s="87" t="s">
        <v>3572</v>
      </c>
      <c r="F371" s="87" t="str">
        <f>VLOOKUP(C371,'[1]UIP Submission Tracker 06.18.20'!C1523:F3573,4,FALSE)</f>
        <v>Performance Plan: Low Participation</v>
      </c>
      <c r="G371" s="88" t="s">
        <v>4858</v>
      </c>
      <c r="H371" s="88" t="str">
        <f>VLOOKUP(C371,'[1]Biennial and Combined SCH'!D306:K2338,8,FALSE)</f>
        <v>Not eligible for biennial submission; exercised biennial flexibility in 2018-19.</v>
      </c>
      <c r="I371" s="87" t="str">
        <f>VLOOKUP(C371,'[1]UIP Submission Tracker 06.18.20'!C1523:H3579,6,FALSE)</f>
        <v>Submitted for Posting</v>
      </c>
      <c r="J371" s="87"/>
      <c r="K371" s="87"/>
      <c r="L371" s="88"/>
      <c r="M371" s="88" t="s">
        <v>4528</v>
      </c>
      <c r="N371" s="88" t="s">
        <v>132</v>
      </c>
      <c r="O371" s="88">
        <v>32855</v>
      </c>
      <c r="P371" s="88" t="str">
        <f t="shared" si="7"/>
        <v>No</v>
      </c>
      <c r="Q371" s="88" t="s">
        <v>132</v>
      </c>
    </row>
    <row r="372" spans="1:17" ht="14.25" customHeight="1" x14ac:dyDescent="0.3">
      <c r="A372" s="86">
        <v>470</v>
      </c>
      <c r="B372" s="87" t="s">
        <v>1123</v>
      </c>
      <c r="C372" s="86">
        <v>2761</v>
      </c>
      <c r="D372" s="87" t="s">
        <v>3569</v>
      </c>
      <c r="E372" s="87" t="s">
        <v>3570</v>
      </c>
      <c r="F372" s="87" t="str">
        <f>VLOOKUP(C372,'[1]UIP Submission Tracker 06.18.20'!C1522:F3572,4,FALSE)</f>
        <v>Performance Plan: Meets 95% Participation</v>
      </c>
      <c r="G372" s="88" t="s">
        <v>4858</v>
      </c>
      <c r="H372" s="88" t="str">
        <f>VLOOKUP(C372,'[1]Biennial and Combined SCH'!D305:K2337,8,FALSE)</f>
        <v>Not eligible for biennial submission; exercised biennial flexibility in 2018-19.</v>
      </c>
      <c r="I372" s="87" t="str">
        <f>VLOOKUP(C372,'[1]UIP Submission Tracker 06.18.20'!C1522:H3578,6,FALSE)</f>
        <v>Submitted for Posting</v>
      </c>
      <c r="J372" s="87"/>
      <c r="K372" s="87"/>
      <c r="L372" s="88"/>
      <c r="M372" s="88" t="s">
        <v>4528</v>
      </c>
      <c r="N372" s="88" t="s">
        <v>132</v>
      </c>
      <c r="O372" s="88">
        <v>32855</v>
      </c>
      <c r="P372" s="88" t="str">
        <f t="shared" si="7"/>
        <v>No</v>
      </c>
      <c r="Q372" s="88" t="s">
        <v>132</v>
      </c>
    </row>
    <row r="373" spans="1:17" ht="14.25" customHeight="1" x14ac:dyDescent="0.3">
      <c r="A373" s="86">
        <v>470</v>
      </c>
      <c r="B373" s="87" t="s">
        <v>1123</v>
      </c>
      <c r="C373" s="86">
        <v>2912</v>
      </c>
      <c r="D373" s="87" t="s">
        <v>3573</v>
      </c>
      <c r="E373" s="87" t="s">
        <v>3574</v>
      </c>
      <c r="F373" s="87" t="str">
        <f>VLOOKUP(C373,'[1]UIP Submission Tracker 06.18.20'!C1524:F3574,4,FALSE)</f>
        <v>Performance Plan: Meets 95% Participation</v>
      </c>
      <c r="G373" s="88" t="s">
        <v>4858</v>
      </c>
      <c r="H373" s="88" t="str">
        <f>VLOOKUP(C373,'[1]Biennial and Combined SCH'!D307:K2339,8,FALSE)</f>
        <v>Not eligible for biennial submission; exercised biennial flexibility in 2018-19.</v>
      </c>
      <c r="I373" s="87" t="str">
        <f>VLOOKUP(C373,'[1]UIP Submission Tracker 06.18.20'!C1524:H3580,6,FALSE)</f>
        <v>Submitted for Posting</v>
      </c>
      <c r="J373" s="87"/>
      <c r="K373" s="87"/>
      <c r="L373" s="88"/>
      <c r="M373" s="88" t="s">
        <v>4528</v>
      </c>
      <c r="N373" s="88" t="s">
        <v>132</v>
      </c>
      <c r="O373" s="88">
        <v>32855</v>
      </c>
      <c r="P373" s="88" t="str">
        <f t="shared" si="7"/>
        <v>No</v>
      </c>
      <c r="Q373" s="88" t="s">
        <v>132</v>
      </c>
    </row>
    <row r="374" spans="1:17" ht="14.25" customHeight="1" x14ac:dyDescent="0.3">
      <c r="A374" s="86">
        <v>470</v>
      </c>
      <c r="B374" s="87" t="s">
        <v>1123</v>
      </c>
      <c r="C374" s="86">
        <v>2964</v>
      </c>
      <c r="D374" s="87" t="s">
        <v>3575</v>
      </c>
      <c r="E374" s="87" t="s">
        <v>3576</v>
      </c>
      <c r="F374" s="87" t="str">
        <f>VLOOKUP(C374,'[1]UIP Submission Tracker 06.18.20'!C1525:F3575,4,FALSE)</f>
        <v>Performance Plan: Meets 95% Participation</v>
      </c>
      <c r="G374" s="88" t="s">
        <v>4858</v>
      </c>
      <c r="H374" s="88" t="str">
        <f>VLOOKUP(C374,'[1]Biennial and Combined SCH'!D308:K2340,8,FALSE)</f>
        <v>Not eligible for biennial submission; exercised biennial flexibility in 2018-19.</v>
      </c>
      <c r="I374" s="87" t="str">
        <f>VLOOKUP(C374,'[1]UIP Submission Tracker 06.18.20'!C1525:H3581,6,FALSE)</f>
        <v>Submitted for Posting</v>
      </c>
      <c r="J374" s="87"/>
      <c r="K374" s="87"/>
      <c r="L374" s="88"/>
      <c r="M374" s="88" t="s">
        <v>4528</v>
      </c>
      <c r="N374" s="88" t="s">
        <v>132</v>
      </c>
      <c r="O374" s="88">
        <v>32855</v>
      </c>
      <c r="P374" s="88" t="str">
        <f t="shared" si="7"/>
        <v>No</v>
      </c>
      <c r="Q374" s="88" t="s">
        <v>132</v>
      </c>
    </row>
    <row r="375" spans="1:17" ht="14.25" customHeight="1" x14ac:dyDescent="0.3">
      <c r="A375" s="86">
        <v>470</v>
      </c>
      <c r="B375" s="87" t="s">
        <v>1123</v>
      </c>
      <c r="C375" s="86">
        <v>3192</v>
      </c>
      <c r="D375" s="87" t="s">
        <v>3631</v>
      </c>
      <c r="E375" s="87" t="s">
        <v>3632</v>
      </c>
      <c r="F375" s="87" t="str">
        <f>VLOOKUP(C375,'[1]UIP Submission Tracker 06.18.20'!C1555:F3605,4,FALSE)</f>
        <v>Improvement Plan: Meets 95% Participation</v>
      </c>
      <c r="G375" s="88" t="s">
        <v>4857</v>
      </c>
      <c r="H375" s="88" t="str">
        <f>VLOOKUP(C375,'[1]Biennial and Combined SCH'!D335:K2367,8,FALSE)</f>
        <v>Not eligible for biennial submission.</v>
      </c>
      <c r="I375" s="87" t="str">
        <f>VLOOKUP(C375,'[1]UIP Submission Tracker 06.18.20'!C1555:H3611,6,FALSE)</f>
        <v>Submitted for Posting</v>
      </c>
      <c r="J375" s="87"/>
      <c r="K375" s="87"/>
      <c r="L375" s="88"/>
      <c r="M375" s="89" t="s">
        <v>4527</v>
      </c>
      <c r="N375" s="88" t="s">
        <v>132</v>
      </c>
      <c r="O375" s="88">
        <v>32855</v>
      </c>
      <c r="P375" s="88" t="str">
        <f t="shared" si="7"/>
        <v>No</v>
      </c>
      <c r="Q375" s="88" t="s">
        <v>132</v>
      </c>
    </row>
    <row r="376" spans="1:17" ht="14.25" customHeight="1" x14ac:dyDescent="0.3">
      <c r="A376" s="86">
        <v>470</v>
      </c>
      <c r="B376" s="87" t="s">
        <v>1123</v>
      </c>
      <c r="C376" s="86">
        <v>3194</v>
      </c>
      <c r="D376" s="87" t="s">
        <v>3563</v>
      </c>
      <c r="E376" s="87" t="s">
        <v>3564</v>
      </c>
      <c r="F376" s="87" t="str">
        <f>VLOOKUP(C376,'[1]UIP Submission Tracker 06.18.20'!C1518:F3568,4,FALSE)</f>
        <v>Improvement Plan: Low Participation</v>
      </c>
      <c r="G376" s="88" t="s">
        <v>4857</v>
      </c>
      <c r="H376" s="88" t="str">
        <f>VLOOKUP(C376,'[1]Biennial and Combined SCH'!D301:K2333,8,FALSE)</f>
        <v>Not eligible for biennial submission; exercised biennial flexibility in 2018-19.</v>
      </c>
      <c r="I376" s="87" t="str">
        <f>VLOOKUP(C376,'[1]UIP Submission Tracker 06.18.20'!C1518:H3574,6,FALSE)</f>
        <v>Submitted for Posting</v>
      </c>
      <c r="J376" s="87"/>
      <c r="K376" s="87"/>
      <c r="L376" s="88"/>
      <c r="M376" s="89" t="s">
        <v>4527</v>
      </c>
      <c r="N376" s="88" t="s">
        <v>132</v>
      </c>
      <c r="O376" s="88">
        <v>32855</v>
      </c>
      <c r="P376" s="88" t="str">
        <f t="shared" si="7"/>
        <v>No</v>
      </c>
      <c r="Q376" s="88" t="s">
        <v>132</v>
      </c>
    </row>
    <row r="377" spans="1:17" ht="14.25" customHeight="1" x14ac:dyDescent="0.3">
      <c r="A377" s="86">
        <v>470</v>
      </c>
      <c r="B377" s="87" t="s">
        <v>1123</v>
      </c>
      <c r="C377" s="86">
        <v>3196</v>
      </c>
      <c r="D377" s="87" t="s">
        <v>3577</v>
      </c>
      <c r="E377" s="87" t="s">
        <v>3578</v>
      </c>
      <c r="F377" s="87" t="str">
        <f>VLOOKUP(C377,'[1]UIP Submission Tracker 06.18.20'!C1526:F3576,4,FALSE)</f>
        <v>Improvement Plan: Meets 95% Participation</v>
      </c>
      <c r="G377" s="88" t="s">
        <v>4857</v>
      </c>
      <c r="H377" s="88" t="str">
        <f>VLOOKUP(C377,'[1]Biennial and Combined SCH'!D309:K2341,8,FALSE)</f>
        <v>Not eligible for biennial submission.</v>
      </c>
      <c r="I377" s="87" t="str">
        <f>VLOOKUP(C377,'[1]UIP Submission Tracker 06.18.20'!C1526:H3582,6,FALSE)</f>
        <v>Submitted for Posting</v>
      </c>
      <c r="J377" s="87"/>
      <c r="K377" s="87"/>
      <c r="L377" s="88"/>
      <c r="M377" s="89" t="s">
        <v>4527</v>
      </c>
      <c r="N377" s="88" t="s">
        <v>132</v>
      </c>
      <c r="O377" s="88">
        <v>32855</v>
      </c>
      <c r="P377" s="88" t="str">
        <f t="shared" si="7"/>
        <v>No</v>
      </c>
      <c r="Q377" s="88" t="s">
        <v>132</v>
      </c>
    </row>
    <row r="378" spans="1:17" ht="14.25" customHeight="1" x14ac:dyDescent="0.3">
      <c r="A378" s="86">
        <v>470</v>
      </c>
      <c r="B378" s="87" t="s">
        <v>1123</v>
      </c>
      <c r="C378" s="86">
        <v>3473</v>
      </c>
      <c r="D378" s="87" t="s">
        <v>3579</v>
      </c>
      <c r="E378" s="87" t="s">
        <v>3580</v>
      </c>
      <c r="F378" s="87" t="str">
        <f>VLOOKUP(C378,'[1]UIP Submission Tracker 06.18.20'!C2:F2052,4,FALSE)</f>
        <v>Performance Plan: Meets 95% Participation</v>
      </c>
      <c r="G378" s="88" t="s">
        <v>4858</v>
      </c>
      <c r="H378" s="88" t="str">
        <f>VLOOKUP(C378,'[1]Biennial and Combined SCH'!D47:K2079,8,FALSE)</f>
        <v>Not eligible for biennial submission; exercised biennial flexibility in 2018-19.</v>
      </c>
      <c r="I378" s="87" t="str">
        <f>VLOOKUP(C378,'[1]UIP Submission Tracker 06.18.20'!C2:H2058,6,FALSE)</f>
        <v>Submitted for Posting</v>
      </c>
      <c r="J378" s="87"/>
      <c r="K378" s="87"/>
      <c r="L378" s="88"/>
      <c r="M378" s="88" t="s">
        <v>4528</v>
      </c>
      <c r="N378" s="88" t="s">
        <v>132</v>
      </c>
      <c r="O378" s="88">
        <v>32855</v>
      </c>
      <c r="P378" s="88" t="str">
        <f t="shared" si="7"/>
        <v>No</v>
      </c>
      <c r="Q378" s="88" t="s">
        <v>132</v>
      </c>
    </row>
    <row r="379" spans="1:17" ht="14.25" customHeight="1" x14ac:dyDescent="0.3">
      <c r="A379" s="86">
        <v>470</v>
      </c>
      <c r="B379" s="87" t="s">
        <v>1123</v>
      </c>
      <c r="C379" s="86">
        <v>4202</v>
      </c>
      <c r="D379" s="87" t="s">
        <v>3581</v>
      </c>
      <c r="E379" s="87" t="s">
        <v>3582</v>
      </c>
      <c r="F379" s="87" t="str">
        <f>VLOOKUP(C379,'[1]UIP Submission Tracker 06.18.20'!C1528:F3578,4,FALSE)</f>
        <v>Performance Plan: Meets 95% Participation</v>
      </c>
      <c r="G379" s="88" t="s">
        <v>4858</v>
      </c>
      <c r="H379" s="88" t="str">
        <f>VLOOKUP(C379,'[1]Biennial and Combined SCH'!D310:K2342,8,FALSE)</f>
        <v>Not eligible for biennial submission; exercised biennial flexibility in 2018-19.</v>
      </c>
      <c r="I379" s="87" t="str">
        <f>VLOOKUP(C379,'[1]UIP Submission Tracker 06.18.20'!C1528:H3584,6,FALSE)</f>
        <v>Submitted for Posting</v>
      </c>
      <c r="J379" s="87"/>
      <c r="K379" s="87"/>
      <c r="L379" s="88"/>
      <c r="M379" s="88" t="s">
        <v>4528</v>
      </c>
      <c r="N379" s="88" t="s">
        <v>132</v>
      </c>
      <c r="O379" s="88">
        <v>32855</v>
      </c>
      <c r="P379" s="88" t="str">
        <f t="shared" si="7"/>
        <v>No</v>
      </c>
      <c r="Q379" s="88" t="s">
        <v>132</v>
      </c>
    </row>
    <row r="380" spans="1:17" ht="14.25" customHeight="1" x14ac:dyDescent="0.3">
      <c r="A380" s="86">
        <v>470</v>
      </c>
      <c r="B380" s="87" t="s">
        <v>1123</v>
      </c>
      <c r="C380" s="86">
        <v>4278</v>
      </c>
      <c r="D380" s="87" t="s">
        <v>3585</v>
      </c>
      <c r="E380" s="87" t="s">
        <v>3586</v>
      </c>
      <c r="F380" s="87" t="str">
        <f>VLOOKUP(C380,'[1]UIP Submission Tracker 06.18.20'!C1530:F3580,4,FALSE)</f>
        <v>Performance Plan: Meets 95% Participation</v>
      </c>
      <c r="G380" s="88" t="s">
        <v>4858</v>
      </c>
      <c r="H380" s="88" t="str">
        <f>VLOOKUP(C380,'[1]Biennial and Combined SCH'!D312:K2344,8,FALSE)</f>
        <v>Not eligible for biennial submission; exercised biennial flexibility in 2018-19.</v>
      </c>
      <c r="I380" s="87" t="str">
        <f>VLOOKUP(C380,'[1]UIP Submission Tracker 06.18.20'!C1530:H3586,6,FALSE)</f>
        <v>Submitted for Posting</v>
      </c>
      <c r="J380" s="87"/>
      <c r="K380" s="87"/>
      <c r="L380" s="88"/>
      <c r="M380" s="88" t="s">
        <v>4528</v>
      </c>
      <c r="N380" s="88" t="s">
        <v>132</v>
      </c>
      <c r="O380" s="88">
        <v>32855</v>
      </c>
      <c r="P380" s="88" t="str">
        <f t="shared" si="7"/>
        <v>No</v>
      </c>
      <c r="Q380" s="88" t="s">
        <v>132</v>
      </c>
    </row>
    <row r="381" spans="1:17" ht="14.25" customHeight="1" x14ac:dyDescent="0.3">
      <c r="A381" s="86">
        <v>470</v>
      </c>
      <c r="B381" s="87" t="s">
        <v>1123</v>
      </c>
      <c r="C381" s="86">
        <v>4333</v>
      </c>
      <c r="D381" s="87" t="s">
        <v>3583</v>
      </c>
      <c r="E381" s="87" t="s">
        <v>3584</v>
      </c>
      <c r="F381" s="87" t="str">
        <f>VLOOKUP(C381,'[1]UIP Submission Tracker 06.18.20'!C1529:F3579,4,FALSE)</f>
        <v>Performance Plan: Meets 95% Participation</v>
      </c>
      <c r="G381" s="88" t="s">
        <v>4858</v>
      </c>
      <c r="H381" s="88" t="str">
        <f>VLOOKUP(C381,'[1]Biennial and Combined SCH'!D311:K2343,8,FALSE)</f>
        <v>Not eligible for biennial submission; exercised biennial flexibility in 2018-19.</v>
      </c>
      <c r="I381" s="87" t="str">
        <f>VLOOKUP(C381,'[1]UIP Submission Tracker 06.18.20'!C1529:H3585,6,FALSE)</f>
        <v>Submitted for Posting</v>
      </c>
      <c r="J381" s="87"/>
      <c r="K381" s="87"/>
      <c r="L381" s="88"/>
      <c r="M381" s="88" t="s">
        <v>4528</v>
      </c>
      <c r="N381" s="88" t="s">
        <v>132</v>
      </c>
      <c r="O381" s="88">
        <v>32855</v>
      </c>
      <c r="P381" s="88" t="str">
        <f t="shared" ref="P381:P444" si="8">IF(O381&gt;1000,"No","Yes")</f>
        <v>No</v>
      </c>
      <c r="Q381" s="88" t="s">
        <v>132</v>
      </c>
    </row>
    <row r="382" spans="1:17" ht="14.25" customHeight="1" x14ac:dyDescent="0.3">
      <c r="A382" s="86">
        <v>470</v>
      </c>
      <c r="B382" s="87" t="s">
        <v>1123</v>
      </c>
      <c r="C382" s="86">
        <v>5181</v>
      </c>
      <c r="D382" s="87" t="s">
        <v>3613</v>
      </c>
      <c r="E382" s="87" t="s">
        <v>3614</v>
      </c>
      <c r="F382" s="87" t="str">
        <f>VLOOKUP(C382,'[1]UIP Submission Tracker 06.18.20'!C1546:F3596,4,FALSE)</f>
        <v>Performance Plan: Meets 95% Participation</v>
      </c>
      <c r="G382" s="88" t="s">
        <v>4858</v>
      </c>
      <c r="H382" s="88" t="str">
        <f>VLOOKUP(C382,'[1]Biennial and Combined SCH'!D327:K2359,8,FALSE)</f>
        <v>Not eligible for biennial submission; exercised biennial flexibility in 2018-19.</v>
      </c>
      <c r="I382" s="87" t="str">
        <f>VLOOKUP(C382,'[1]UIP Submission Tracker 06.18.20'!C1546:H3602,6,FALSE)</f>
        <v>Submitted for Posting</v>
      </c>
      <c r="J382" s="87"/>
      <c r="K382" s="87"/>
      <c r="L382" s="88"/>
      <c r="M382" s="88" t="s">
        <v>4528</v>
      </c>
      <c r="N382" s="88" t="s">
        <v>132</v>
      </c>
      <c r="O382" s="88">
        <v>32855</v>
      </c>
      <c r="P382" s="88" t="str">
        <f t="shared" si="8"/>
        <v>No</v>
      </c>
      <c r="Q382" s="88" t="s">
        <v>132</v>
      </c>
    </row>
    <row r="383" spans="1:17" ht="14.25" customHeight="1" x14ac:dyDescent="0.3">
      <c r="A383" s="86">
        <v>470</v>
      </c>
      <c r="B383" s="87" t="s">
        <v>1123</v>
      </c>
      <c r="C383" s="86">
        <v>5282</v>
      </c>
      <c r="D383" s="87" t="s">
        <v>3591</v>
      </c>
      <c r="E383" s="87" t="s">
        <v>3592</v>
      </c>
      <c r="F383" s="87" t="str">
        <f>VLOOKUP(C383,'[1]UIP Submission Tracker 06.18.20'!C1533:F3583,4,FALSE)</f>
        <v>Improvement Plan: Meets 95% Participation</v>
      </c>
      <c r="G383" s="88" t="s">
        <v>4857</v>
      </c>
      <c r="H383" s="88" t="str">
        <f>VLOOKUP(C383,'[1]Biennial and Combined SCH'!D315:K2347,8,FALSE)</f>
        <v>Not eligible for biennial submission; exercised biennial flexibility in 2018-19.</v>
      </c>
      <c r="I383" s="87" t="str">
        <f>VLOOKUP(C383,'[1]UIP Submission Tracker 06.18.20'!C1533:H3589,6,FALSE)</f>
        <v>Submitted for Posting</v>
      </c>
      <c r="J383" s="87"/>
      <c r="K383" s="87"/>
      <c r="L383" s="88"/>
      <c r="M383" s="89" t="s">
        <v>4527</v>
      </c>
      <c r="N383" s="88" t="s">
        <v>132</v>
      </c>
      <c r="O383" s="88">
        <v>32855</v>
      </c>
      <c r="P383" s="88" t="str">
        <f t="shared" si="8"/>
        <v>No</v>
      </c>
      <c r="Q383" s="88" t="s">
        <v>132</v>
      </c>
    </row>
    <row r="384" spans="1:17" ht="14.25" customHeight="1" x14ac:dyDescent="0.3">
      <c r="A384" s="86">
        <v>470</v>
      </c>
      <c r="B384" s="87" t="s">
        <v>1123</v>
      </c>
      <c r="C384" s="86">
        <v>5284</v>
      </c>
      <c r="D384" s="87" t="s">
        <v>3589</v>
      </c>
      <c r="E384" s="87" t="s">
        <v>3590</v>
      </c>
      <c r="F384" s="87" t="str">
        <f>VLOOKUP(C384,'[1]UIP Submission Tracker 06.18.20'!C1532:F3582,4,FALSE)</f>
        <v>Performance Plan: Low Participation</v>
      </c>
      <c r="G384" s="88" t="s">
        <v>4857</v>
      </c>
      <c r="H384" s="88" t="str">
        <f>VLOOKUP(C384,'[1]Biennial and Combined SCH'!D314:K2346,8,FALSE)</f>
        <v>Eligible for biennial submission.</v>
      </c>
      <c r="I384" s="87" t="str">
        <f>VLOOKUP(C384,'[1]UIP Submission Tracker 06.18.20'!C1532:H3588,6,FALSE)</f>
        <v>In Progress</v>
      </c>
      <c r="J384" s="87"/>
      <c r="K384" s="87"/>
      <c r="L384" s="88"/>
      <c r="M384" s="88" t="s">
        <v>4529</v>
      </c>
      <c r="N384" s="88" t="s">
        <v>132</v>
      </c>
      <c r="O384" s="88">
        <v>32855</v>
      </c>
      <c r="P384" s="88" t="str">
        <f t="shared" si="8"/>
        <v>No</v>
      </c>
      <c r="Q384" s="88" t="s">
        <v>132</v>
      </c>
    </row>
    <row r="385" spans="1:17" ht="14.25" customHeight="1" x14ac:dyDescent="0.3">
      <c r="A385" s="86">
        <v>470</v>
      </c>
      <c r="B385" s="87" t="s">
        <v>1123</v>
      </c>
      <c r="C385" s="86">
        <v>5286</v>
      </c>
      <c r="D385" s="87" t="s">
        <v>3629</v>
      </c>
      <c r="E385" s="87" t="s">
        <v>3630</v>
      </c>
      <c r="F385" s="87" t="str">
        <f>VLOOKUP(C385,'[1]UIP Submission Tracker 06.18.20'!C1554:F3604,4,FALSE)</f>
        <v>Improvement Plan: Low Participation</v>
      </c>
      <c r="G385" s="88" t="s">
        <v>4857</v>
      </c>
      <c r="H385" s="88" t="str">
        <f>VLOOKUP(C385,'[1]Biennial and Combined SCH'!D334:K2366,8,FALSE)</f>
        <v>Not eligible for biennial submission.</v>
      </c>
      <c r="I385" s="87" t="str">
        <f>VLOOKUP(C385,'[1]UIP Submission Tracker 06.18.20'!C1554:H3610,6,FALSE)</f>
        <v>Submitted for Posting</v>
      </c>
      <c r="J385" s="87"/>
      <c r="K385" s="87"/>
      <c r="L385" s="88"/>
      <c r="M385" s="89" t="s">
        <v>4527</v>
      </c>
      <c r="N385" s="88" t="s">
        <v>132</v>
      </c>
      <c r="O385" s="88">
        <v>32855</v>
      </c>
      <c r="P385" s="88" t="str">
        <f t="shared" si="8"/>
        <v>No</v>
      </c>
      <c r="Q385" s="88" t="s">
        <v>132</v>
      </c>
    </row>
    <row r="386" spans="1:17" ht="14.25" customHeight="1" x14ac:dyDescent="0.3">
      <c r="A386" s="86">
        <v>470</v>
      </c>
      <c r="B386" s="87" t="s">
        <v>1123</v>
      </c>
      <c r="C386" s="86">
        <v>5288</v>
      </c>
      <c r="D386" s="87" t="s">
        <v>3593</v>
      </c>
      <c r="E386" s="87" t="s">
        <v>3594</v>
      </c>
      <c r="F386" s="87" t="str">
        <f>VLOOKUP(C386,'[1]UIP Submission Tracker 06.18.20'!C1534:F3584,4,FALSE)</f>
        <v>Performance Plan: Low Participation</v>
      </c>
      <c r="G386" s="88" t="s">
        <v>4858</v>
      </c>
      <c r="H386" s="88" t="str">
        <f>VLOOKUP(C386,'[1]Biennial and Combined SCH'!D316:K2348,8,FALSE)</f>
        <v>Not eligible for biennial submission; exercised biennial flexibility in 2018-19.</v>
      </c>
      <c r="I386" s="87" t="str">
        <f>VLOOKUP(C386,'[1]UIP Submission Tracker 06.18.20'!C1534:H3590,6,FALSE)</f>
        <v>Submitted for Posting</v>
      </c>
      <c r="J386" s="87"/>
      <c r="K386" s="87"/>
      <c r="L386" s="88"/>
      <c r="M386" s="88" t="s">
        <v>4528</v>
      </c>
      <c r="N386" s="88" t="s">
        <v>132</v>
      </c>
      <c r="O386" s="88">
        <v>32855</v>
      </c>
      <c r="P386" s="88" t="str">
        <f t="shared" si="8"/>
        <v>No</v>
      </c>
      <c r="Q386" s="88" t="s">
        <v>132</v>
      </c>
    </row>
    <row r="387" spans="1:17" ht="14.25" customHeight="1" x14ac:dyDescent="0.3">
      <c r="A387" s="86">
        <v>470</v>
      </c>
      <c r="B387" s="87" t="s">
        <v>1123</v>
      </c>
      <c r="C387" s="86">
        <v>5364</v>
      </c>
      <c r="D387" s="87" t="s">
        <v>3595</v>
      </c>
      <c r="E387" s="87" t="s">
        <v>3596</v>
      </c>
      <c r="F387" s="87" t="str">
        <f>VLOOKUP(C387,'[1]UIP Submission Tracker 06.18.20'!C1535:F3585,4,FALSE)</f>
        <v>Performance Plan: Low Participation</v>
      </c>
      <c r="G387" s="88" t="s">
        <v>4858</v>
      </c>
      <c r="H387" s="88" t="str">
        <f>VLOOKUP(C387,'[1]Biennial and Combined SCH'!D317:K2349,8,FALSE)</f>
        <v>Not eligible for biennial submission; exercised biennial flexibility in 2018-19.</v>
      </c>
      <c r="I387" s="87" t="str">
        <f>VLOOKUP(C387,'[1]UIP Submission Tracker 06.18.20'!C1535:H3591,6,FALSE)</f>
        <v>Submitted for Posting</v>
      </c>
      <c r="J387" s="87"/>
      <c r="K387" s="87"/>
      <c r="L387" s="88"/>
      <c r="M387" s="88" t="s">
        <v>4528</v>
      </c>
      <c r="N387" s="88" t="s">
        <v>132</v>
      </c>
      <c r="O387" s="88">
        <v>32855</v>
      </c>
      <c r="P387" s="88" t="str">
        <f t="shared" si="8"/>
        <v>No</v>
      </c>
      <c r="Q387" s="88" t="s">
        <v>132</v>
      </c>
    </row>
    <row r="388" spans="1:17" ht="14.25" customHeight="1" x14ac:dyDescent="0.3">
      <c r="A388" s="86">
        <v>470</v>
      </c>
      <c r="B388" s="87" t="s">
        <v>1123</v>
      </c>
      <c r="C388" s="86">
        <v>5368</v>
      </c>
      <c r="D388" s="87" t="s">
        <v>3597</v>
      </c>
      <c r="E388" s="87" t="s">
        <v>3598</v>
      </c>
      <c r="F388" s="87" t="str">
        <f>VLOOKUP(C388,'[1]UIP Submission Tracker 06.18.20'!C1536:F3586,4,FALSE)</f>
        <v>Performance Plan: Low Participation</v>
      </c>
      <c r="G388" s="88" t="s">
        <v>4858</v>
      </c>
      <c r="H388" s="88" t="str">
        <f>VLOOKUP(C388,'[1]Biennial and Combined SCH'!D318:K2350,8,FALSE)</f>
        <v>Not eligible for biennial submission; exercised biennial flexibility in 2018-19.</v>
      </c>
      <c r="I388" s="87" t="str">
        <f>VLOOKUP(C388,'[1]UIP Submission Tracker 06.18.20'!C1536:H3592,6,FALSE)</f>
        <v>Submitted for Posting</v>
      </c>
      <c r="J388" s="87"/>
      <c r="K388" s="87"/>
      <c r="L388" s="88"/>
      <c r="M388" s="88" t="s">
        <v>4528</v>
      </c>
      <c r="N388" s="88" t="s">
        <v>132</v>
      </c>
      <c r="O388" s="88">
        <v>32855</v>
      </c>
      <c r="P388" s="88" t="str">
        <f t="shared" si="8"/>
        <v>No</v>
      </c>
      <c r="Q388" s="88" t="s">
        <v>132</v>
      </c>
    </row>
    <row r="389" spans="1:17" ht="14.25" customHeight="1" x14ac:dyDescent="0.3">
      <c r="A389" s="86">
        <v>470</v>
      </c>
      <c r="B389" s="87" t="s">
        <v>1123</v>
      </c>
      <c r="C389" s="86">
        <v>5722</v>
      </c>
      <c r="D389" s="87" t="s">
        <v>3601</v>
      </c>
      <c r="E389" s="87" t="s">
        <v>3602</v>
      </c>
      <c r="F389" s="87" t="str">
        <f>VLOOKUP(C389,'[1]UIP Submission Tracker 06.18.20'!C1538:F3588,4,FALSE)</f>
        <v>Performance Plan: Meets 95% Participation</v>
      </c>
      <c r="G389" s="88" t="s">
        <v>4858</v>
      </c>
      <c r="H389" s="88" t="str">
        <f>VLOOKUP(C389,'[1]Biennial and Combined SCH'!D320:K2352,8,FALSE)</f>
        <v>Not eligible for biennial submission; exercised biennial flexibility in 2018-19.</v>
      </c>
      <c r="I389" s="87" t="str">
        <f>VLOOKUP(C389,'[1]UIP Submission Tracker 06.18.20'!C1538:H3594,6,FALSE)</f>
        <v>Submitted for Posting</v>
      </c>
      <c r="J389" s="87"/>
      <c r="K389" s="87"/>
      <c r="L389" s="88"/>
      <c r="M389" s="88" t="s">
        <v>4528</v>
      </c>
      <c r="N389" s="88" t="s">
        <v>132</v>
      </c>
      <c r="O389" s="88">
        <v>32855</v>
      </c>
      <c r="P389" s="88" t="str">
        <f t="shared" si="8"/>
        <v>No</v>
      </c>
      <c r="Q389" s="88" t="s">
        <v>132</v>
      </c>
    </row>
    <row r="390" spans="1:17" ht="14.25" customHeight="1" x14ac:dyDescent="0.3">
      <c r="A390" s="86">
        <v>470</v>
      </c>
      <c r="B390" s="87" t="s">
        <v>1123</v>
      </c>
      <c r="C390" s="86">
        <v>5726</v>
      </c>
      <c r="D390" s="87" t="s">
        <v>3599</v>
      </c>
      <c r="E390" s="87" t="s">
        <v>3600</v>
      </c>
      <c r="F390" s="87" t="str">
        <f>VLOOKUP(C390,'[1]UIP Submission Tracker 06.18.20'!C1537:F3587,4,FALSE)</f>
        <v>Performance Plan: Meets 95% Participation</v>
      </c>
      <c r="G390" s="88" t="s">
        <v>4858</v>
      </c>
      <c r="H390" s="88" t="str">
        <f>VLOOKUP(C390,'[1]Biennial and Combined SCH'!D319:K2351,8,FALSE)</f>
        <v>Not eligible for biennial submission; exercised biennial flexibility in 2018-19.</v>
      </c>
      <c r="I390" s="87" t="str">
        <f>VLOOKUP(C390,'[1]UIP Submission Tracker 06.18.20'!C1537:H3593,6,FALSE)</f>
        <v>Submitted for Posting</v>
      </c>
      <c r="J390" s="87"/>
      <c r="K390" s="87"/>
      <c r="L390" s="88"/>
      <c r="M390" s="88" t="s">
        <v>4528</v>
      </c>
      <c r="N390" s="88" t="s">
        <v>132</v>
      </c>
      <c r="O390" s="88">
        <v>32855</v>
      </c>
      <c r="P390" s="88" t="str">
        <f t="shared" si="8"/>
        <v>No</v>
      </c>
      <c r="Q390" s="88" t="s">
        <v>132</v>
      </c>
    </row>
    <row r="391" spans="1:17" ht="14.25" customHeight="1" x14ac:dyDescent="0.3">
      <c r="A391" s="86">
        <v>470</v>
      </c>
      <c r="B391" s="87" t="s">
        <v>1123</v>
      </c>
      <c r="C391" s="86">
        <v>5730</v>
      </c>
      <c r="D391" s="87" t="s">
        <v>3603</v>
      </c>
      <c r="E391" s="87" t="s">
        <v>3604</v>
      </c>
      <c r="F391" s="87" t="str">
        <f>VLOOKUP(C391,'[1]UIP Submission Tracker 06.18.20'!C1539:F3589,4,FALSE)</f>
        <v>Performance Plan: Low Participation</v>
      </c>
      <c r="G391" s="88" t="s">
        <v>4858</v>
      </c>
      <c r="H391" s="88" t="str">
        <f>VLOOKUP(C391,'[1]Biennial and Combined SCH'!D321:K2353,8,FALSE)</f>
        <v>Not eligible for biennial submission; exercised biennial flexibility in 2018-19.</v>
      </c>
      <c r="I391" s="87" t="str">
        <f>VLOOKUP(C391,'[1]UIP Submission Tracker 06.18.20'!C1539:H3595,6,FALSE)</f>
        <v>Submitted for Posting</v>
      </c>
      <c r="J391" s="87"/>
      <c r="K391" s="87"/>
      <c r="L391" s="88"/>
      <c r="M391" s="88" t="s">
        <v>4528</v>
      </c>
      <c r="N391" s="88" t="s">
        <v>132</v>
      </c>
      <c r="O391" s="88">
        <v>32855</v>
      </c>
      <c r="P391" s="88" t="str">
        <f t="shared" si="8"/>
        <v>No</v>
      </c>
      <c r="Q391" s="88" t="s">
        <v>132</v>
      </c>
    </row>
    <row r="392" spans="1:17" ht="14.25" customHeight="1" x14ac:dyDescent="0.3">
      <c r="A392" s="86">
        <v>470</v>
      </c>
      <c r="B392" s="87" t="s">
        <v>1123</v>
      </c>
      <c r="C392" s="86">
        <v>6010</v>
      </c>
      <c r="D392" s="87" t="s">
        <v>1141</v>
      </c>
      <c r="E392" s="87" t="s">
        <v>1142</v>
      </c>
      <c r="F392" s="87" t="str">
        <f>VLOOKUP(C392,'[1]UIP Submission Tracker 06.18.20'!C1556:F3606,4,FALSE)</f>
        <v>Priority Improvement Plan: Meets 95% Participation</v>
      </c>
      <c r="G392" s="88" t="s">
        <v>4856</v>
      </c>
      <c r="H392" s="88" t="str">
        <f>VLOOKUP(C392,'[1]Biennial and Combined SCH'!D336:K2368,8,FALSE)</f>
        <v>Not eligible for biennial submission.</v>
      </c>
      <c r="I392" s="87" t="str">
        <f>VLOOKUP(C392,'[1]UIP Submission Tracker 06.18.20'!C1556:H3612,6,FALSE)</f>
        <v>Submitted for Posting</v>
      </c>
      <c r="J392" s="87"/>
      <c r="K392" s="87"/>
      <c r="L392" s="88"/>
      <c r="M392" s="89" t="s">
        <v>4527</v>
      </c>
      <c r="N392" s="88" t="s">
        <v>132</v>
      </c>
      <c r="O392" s="88">
        <v>32855</v>
      </c>
      <c r="P392" s="88" t="str">
        <f t="shared" si="8"/>
        <v>No</v>
      </c>
      <c r="Q392" s="88" t="s">
        <v>132</v>
      </c>
    </row>
    <row r="393" spans="1:17" ht="14.25" customHeight="1" x14ac:dyDescent="0.3">
      <c r="A393" s="86">
        <v>470</v>
      </c>
      <c r="B393" s="87" t="s">
        <v>1123</v>
      </c>
      <c r="C393" s="86">
        <v>6156</v>
      </c>
      <c r="D393" s="87" t="s">
        <v>55</v>
      </c>
      <c r="E393" s="87" t="s">
        <v>56</v>
      </c>
      <c r="F393" s="87" t="str">
        <f>VLOOKUP(C393,'[1]UIP Submission Tracker 06.18.20'!C1540:F3590,4,FALSE)</f>
        <v>Improvement Plan: Meets 95% Participation</v>
      </c>
      <c r="G393" s="88" t="s">
        <v>4857</v>
      </c>
      <c r="H393" s="88" t="str">
        <f>VLOOKUP(C393,'[1]Biennial and Combined SCH'!D322:K2354,8,FALSE)</f>
        <v>Not eligible for biennial submission; exercised biennial flexibility in 2018-19.</v>
      </c>
      <c r="I393" s="87" t="str">
        <f>VLOOKUP(C393,'[1]UIP Submission Tracker 06.18.20'!C1540:H3596,6,FALSE)</f>
        <v>Submitted for Posting</v>
      </c>
      <c r="J393" s="87"/>
      <c r="K393" s="87"/>
      <c r="L393" s="88"/>
      <c r="M393" s="89" t="s">
        <v>4527</v>
      </c>
      <c r="N393" s="88" t="s">
        <v>132</v>
      </c>
      <c r="O393" s="88">
        <v>32855</v>
      </c>
      <c r="P393" s="88" t="str">
        <f t="shared" si="8"/>
        <v>No</v>
      </c>
      <c r="Q393" s="88" t="s">
        <v>132</v>
      </c>
    </row>
    <row r="394" spans="1:17" ht="14.25" customHeight="1" x14ac:dyDescent="0.3">
      <c r="A394" s="86">
        <v>470</v>
      </c>
      <c r="B394" s="87" t="s">
        <v>1123</v>
      </c>
      <c r="C394" s="86">
        <v>6274</v>
      </c>
      <c r="D394" s="87" t="s">
        <v>3605</v>
      </c>
      <c r="E394" s="87" t="s">
        <v>3606</v>
      </c>
      <c r="F394" s="87" t="str">
        <f>VLOOKUP(C394,'[1]UIP Submission Tracker 06.18.20'!C1541:F3591,4,FALSE)</f>
        <v>Performance Plan: Meets 95% Participation</v>
      </c>
      <c r="G394" s="88" t="s">
        <v>4858</v>
      </c>
      <c r="H394" s="88" t="str">
        <f>VLOOKUP(C394,'[1]Biennial and Combined SCH'!D323:K2355,8,FALSE)</f>
        <v>Not eligible for biennial submission; exercised biennial flexibility in 2018-19.</v>
      </c>
      <c r="I394" s="87" t="str">
        <f>VLOOKUP(C394,'[1]UIP Submission Tracker 06.18.20'!C1541:H3597,6,FALSE)</f>
        <v>Submitted for Posting</v>
      </c>
      <c r="J394" s="87"/>
      <c r="K394" s="87"/>
      <c r="L394" s="88"/>
      <c r="M394" s="88" t="s">
        <v>4528</v>
      </c>
      <c r="N394" s="88" t="s">
        <v>132</v>
      </c>
      <c r="O394" s="88">
        <v>32855</v>
      </c>
      <c r="P394" s="88" t="str">
        <f t="shared" si="8"/>
        <v>No</v>
      </c>
      <c r="Q394" s="88" t="s">
        <v>132</v>
      </c>
    </row>
    <row r="395" spans="1:17" ht="14.25" customHeight="1" x14ac:dyDescent="0.3">
      <c r="A395" s="86">
        <v>470</v>
      </c>
      <c r="B395" s="87" t="s">
        <v>1123</v>
      </c>
      <c r="C395" s="86">
        <v>6276</v>
      </c>
      <c r="D395" s="87" t="s">
        <v>3607</v>
      </c>
      <c r="E395" s="87" t="s">
        <v>3608</v>
      </c>
      <c r="F395" s="87" t="str">
        <f>VLOOKUP(C395,'[1]UIP Submission Tracker 06.18.20'!C1542:F3592,4,FALSE)</f>
        <v>Performance Plan: Meets 95% Participation</v>
      </c>
      <c r="G395" s="88" t="s">
        <v>4858</v>
      </c>
      <c r="H395" s="88" t="str">
        <f>VLOOKUP(C395,'[1]Biennial and Combined SCH'!D324:K2356,8,FALSE)</f>
        <v>Not eligible for biennial submission; exercised biennial flexibility in 2018-19.</v>
      </c>
      <c r="I395" s="87" t="str">
        <f>VLOOKUP(C395,'[1]UIP Submission Tracker 06.18.20'!C1542:H3598,6,FALSE)</f>
        <v>Submitted for Posting</v>
      </c>
      <c r="J395" s="87"/>
      <c r="K395" s="87"/>
      <c r="L395" s="88"/>
      <c r="M395" s="88" t="s">
        <v>4528</v>
      </c>
      <c r="N395" s="88" t="s">
        <v>132</v>
      </c>
      <c r="O395" s="88">
        <v>32855</v>
      </c>
      <c r="P395" s="88" t="str">
        <f t="shared" si="8"/>
        <v>No</v>
      </c>
      <c r="Q395" s="88" t="s">
        <v>132</v>
      </c>
    </row>
    <row r="396" spans="1:17" ht="14.25" customHeight="1" x14ac:dyDescent="0.3">
      <c r="A396" s="86">
        <v>470</v>
      </c>
      <c r="B396" s="87" t="s">
        <v>1123</v>
      </c>
      <c r="C396" s="86">
        <v>6404</v>
      </c>
      <c r="D396" s="87" t="s">
        <v>1749</v>
      </c>
      <c r="E396" s="87" t="s">
        <v>1750</v>
      </c>
      <c r="F396" s="87" t="str">
        <f>VLOOKUP(C396,'[1]UIP Submission Tracker 06.18.20'!C1543:F3593,4,FALSE)</f>
        <v>Performance Plan: Meets 95% Participation</v>
      </c>
      <c r="G396" s="88" t="s">
        <v>4858</v>
      </c>
      <c r="H396" s="88" t="str">
        <f>VLOOKUP(C396,'[1]Biennial and Combined SCH'!D325:K2357,8,FALSE)</f>
        <v>Not eligible for biennial submission; exercised biennial flexibility in 2018-19.</v>
      </c>
      <c r="I396" s="87" t="str">
        <f>VLOOKUP(C396,'[1]UIP Submission Tracker 06.18.20'!C1543:H3599,6,FALSE)</f>
        <v>Submitted for Posting</v>
      </c>
      <c r="J396" s="87"/>
      <c r="K396" s="87"/>
      <c r="L396" s="88"/>
      <c r="M396" s="88" t="s">
        <v>4528</v>
      </c>
      <c r="N396" s="88" t="s">
        <v>132</v>
      </c>
      <c r="O396" s="88">
        <v>32855</v>
      </c>
      <c r="P396" s="88" t="str">
        <f t="shared" si="8"/>
        <v>No</v>
      </c>
      <c r="Q396" s="88" t="s">
        <v>132</v>
      </c>
    </row>
    <row r="397" spans="1:17" ht="14.25" customHeight="1" x14ac:dyDescent="0.3">
      <c r="A397" s="86">
        <v>470</v>
      </c>
      <c r="B397" s="87" t="s">
        <v>1123</v>
      </c>
      <c r="C397" s="86">
        <v>6498</v>
      </c>
      <c r="D397" s="87" t="s">
        <v>3609</v>
      </c>
      <c r="E397" s="87" t="s">
        <v>3610</v>
      </c>
      <c r="F397" s="87" t="str">
        <f>VLOOKUP(C397,'[1]UIP Submission Tracker 06.18.20'!C1743:F3616,4,FALSE)</f>
        <v>AEC: Improvement</v>
      </c>
      <c r="G397" s="88" t="s">
        <v>4857</v>
      </c>
      <c r="H397" s="88" t="str">
        <f>VLOOKUP(C397,'[1]Biennial and Combined SCH'!D94:K2126,8,FALSE)</f>
        <v>Not eligible for biennial submission.</v>
      </c>
      <c r="I397" s="87" t="str">
        <f>VLOOKUP(C397,'[1]UIP Submission Tracker 06.18.20'!C1743:H3799,6,FALSE)</f>
        <v>Submitted for Posting</v>
      </c>
      <c r="J397" s="87"/>
      <c r="K397" s="87"/>
      <c r="L397" s="88"/>
      <c r="M397" s="89" t="s">
        <v>4527</v>
      </c>
      <c r="N397" s="88" t="s">
        <v>132</v>
      </c>
      <c r="O397" s="88">
        <v>32855</v>
      </c>
      <c r="P397" s="88" t="str">
        <f t="shared" si="8"/>
        <v>No</v>
      </c>
      <c r="Q397" s="88" t="s">
        <v>132</v>
      </c>
    </row>
    <row r="398" spans="1:17" ht="14.25" customHeight="1" x14ac:dyDescent="0.3">
      <c r="A398" s="86">
        <v>470</v>
      </c>
      <c r="B398" s="87" t="s">
        <v>1123</v>
      </c>
      <c r="C398" s="86">
        <v>7157</v>
      </c>
      <c r="D398" s="87" t="s">
        <v>3611</v>
      </c>
      <c r="E398" s="87" t="s">
        <v>3612</v>
      </c>
      <c r="F398" s="87" t="str">
        <f>VLOOKUP(C398,'[1]UIP Submission Tracker 06.18.20'!C1545:F3595,4,FALSE)</f>
        <v>Performance Plan: Meets 95% Participation</v>
      </c>
      <c r="G398" s="88" t="s">
        <v>4857</v>
      </c>
      <c r="H398" s="88" t="str">
        <f>VLOOKUP(C398,'[1]Biennial and Combined SCH'!D326:K2358,8,FALSE)</f>
        <v>Eligible for biennial submission.</v>
      </c>
      <c r="I398" s="87" t="str">
        <f>VLOOKUP(C398,'[1]UIP Submission Tracker 06.18.20'!C1545:H3601,6,FALSE)</f>
        <v>In Progress</v>
      </c>
      <c r="J398" s="87"/>
      <c r="K398" s="87"/>
      <c r="L398" s="88"/>
      <c r="M398" s="88" t="s">
        <v>4529</v>
      </c>
      <c r="N398" s="88" t="s">
        <v>132</v>
      </c>
      <c r="O398" s="88">
        <v>32855</v>
      </c>
      <c r="P398" s="88" t="str">
        <f t="shared" si="8"/>
        <v>No</v>
      </c>
      <c r="Q398" s="88" t="s">
        <v>132</v>
      </c>
    </row>
    <row r="399" spans="1:17" ht="14.25" customHeight="1" x14ac:dyDescent="0.3">
      <c r="A399" s="86">
        <v>470</v>
      </c>
      <c r="B399" s="87" t="s">
        <v>1123</v>
      </c>
      <c r="C399" s="86">
        <v>7464</v>
      </c>
      <c r="D399" s="87" t="s">
        <v>201</v>
      </c>
      <c r="E399" s="87" t="s">
        <v>202</v>
      </c>
      <c r="F399" s="87" t="str">
        <f>VLOOKUP(C399,'[1]UIP Submission Tracker 06.18.20'!C1547:F3597,4,FALSE)</f>
        <v>Priority Improvement Plan: Meets 95% Participation</v>
      </c>
      <c r="G399" s="88" t="s">
        <v>4856</v>
      </c>
      <c r="H399" s="88" t="str">
        <f>VLOOKUP(C399,'[1]Biennial and Combined SCH'!D328:K2360,8,FALSE)</f>
        <v>Not eligible for biennial submission.</v>
      </c>
      <c r="I399" s="87" t="str">
        <f>VLOOKUP(C399,'[1]UIP Submission Tracker 06.18.20'!C1547:H3603,6,FALSE)</f>
        <v>Submitted for Posting</v>
      </c>
      <c r="J399" s="87"/>
      <c r="K399" s="87"/>
      <c r="L399" s="88"/>
      <c r="M399" s="89" t="s">
        <v>4527</v>
      </c>
      <c r="N399" s="88" t="s">
        <v>132</v>
      </c>
      <c r="O399" s="88">
        <v>32855</v>
      </c>
      <c r="P399" s="88" t="str">
        <f t="shared" si="8"/>
        <v>No</v>
      </c>
      <c r="Q399" s="88" t="s">
        <v>132</v>
      </c>
    </row>
    <row r="400" spans="1:17" ht="14.25" customHeight="1" x14ac:dyDescent="0.3">
      <c r="A400" s="86">
        <v>470</v>
      </c>
      <c r="B400" s="87" t="s">
        <v>1123</v>
      </c>
      <c r="C400" s="86">
        <v>7565</v>
      </c>
      <c r="D400" s="87" t="s">
        <v>3625</v>
      </c>
      <c r="E400" s="87" t="s">
        <v>3626</v>
      </c>
      <c r="F400" s="87" t="str">
        <f>VLOOKUP(C400,'[1]UIP Submission Tracker 06.18.20'!C1552:F3602,4,FALSE)</f>
        <v>Insufficient State Data: Low Participation (Revised)</v>
      </c>
      <c r="G400" s="88" t="s">
        <v>4856</v>
      </c>
      <c r="H400" s="88" t="str">
        <f>VLOOKUP(C400,'[1]Biennial and Combined SCH'!D332:K2364,8,FALSE)</f>
        <v>Not eligible for biennial submission; Insufficient State Data</v>
      </c>
      <c r="I400" s="87" t="str">
        <f>VLOOKUP(C400,'[1]UIP Submission Tracker 06.18.20'!C1552:H3608,6,FALSE)</f>
        <v>Submitted for Posting</v>
      </c>
      <c r="J400" s="87"/>
      <c r="K400" s="87"/>
      <c r="L400" s="88"/>
      <c r="M400" s="89" t="s">
        <v>4527</v>
      </c>
      <c r="N400" s="88" t="s">
        <v>132</v>
      </c>
      <c r="O400" s="88">
        <v>32855</v>
      </c>
      <c r="P400" s="88" t="str">
        <f t="shared" si="8"/>
        <v>No</v>
      </c>
      <c r="Q400" s="88" t="s">
        <v>132</v>
      </c>
    </row>
    <row r="401" spans="1:17" ht="14.25" customHeight="1" x14ac:dyDescent="0.3">
      <c r="A401" s="86">
        <v>470</v>
      </c>
      <c r="B401" s="87" t="s">
        <v>1123</v>
      </c>
      <c r="C401" s="86">
        <v>7584</v>
      </c>
      <c r="D401" s="87" t="s">
        <v>3617</v>
      </c>
      <c r="E401" s="87" t="s">
        <v>3618</v>
      </c>
      <c r="F401" s="87" t="str">
        <f>VLOOKUP(C401,'[1]UIP Submission Tracker 06.18.20'!C1548:F3598,4,FALSE)</f>
        <v>Improvement Plan: Meets 95% Participation</v>
      </c>
      <c r="G401" s="88" t="s">
        <v>4857</v>
      </c>
      <c r="H401" s="88" t="str">
        <f>VLOOKUP(C401,'[1]Biennial and Combined SCH'!D329:K2361,8,FALSE)</f>
        <v>Not eligible for biennial submission.</v>
      </c>
      <c r="I401" s="87" t="str">
        <f>VLOOKUP(C401,'[1]UIP Submission Tracker 06.18.20'!C1548:H3604,6,FALSE)</f>
        <v>Submitted for Posting</v>
      </c>
      <c r="J401" s="87"/>
      <c r="K401" s="87"/>
      <c r="L401" s="88"/>
      <c r="M401" s="89" t="s">
        <v>4527</v>
      </c>
      <c r="N401" s="88" t="s">
        <v>132</v>
      </c>
      <c r="O401" s="88">
        <v>32855</v>
      </c>
      <c r="P401" s="88" t="str">
        <f t="shared" si="8"/>
        <v>No</v>
      </c>
      <c r="Q401" s="88" t="s">
        <v>132</v>
      </c>
    </row>
    <row r="402" spans="1:17" ht="14.25" customHeight="1" x14ac:dyDescent="0.3">
      <c r="A402" s="86">
        <v>470</v>
      </c>
      <c r="B402" s="87" t="s">
        <v>1123</v>
      </c>
      <c r="C402" s="86">
        <v>7789</v>
      </c>
      <c r="D402" s="87" t="s">
        <v>3619</v>
      </c>
      <c r="E402" s="87" t="s">
        <v>3620</v>
      </c>
      <c r="F402" s="87" t="str">
        <f>VLOOKUP(C402,'[1]UIP Submission Tracker 06.18.20'!C1549:F3599,4,FALSE)</f>
        <v>Performance Plan: Meets 95% Participation</v>
      </c>
      <c r="G402" s="88" t="s">
        <v>4858</v>
      </c>
      <c r="H402" s="88" t="str">
        <f>VLOOKUP(C402,'[1]Biennial and Combined SCH'!D330:K2362,8,FALSE)</f>
        <v>Not eligible for biennial submission; exercised biennial flexibility in 2018-19.</v>
      </c>
      <c r="I402" s="87" t="str">
        <f>VLOOKUP(C402,'[1]UIP Submission Tracker 06.18.20'!C1549:H3605,6,FALSE)</f>
        <v>Submitted for Posting</v>
      </c>
      <c r="J402" s="87"/>
      <c r="K402" s="87"/>
      <c r="L402" s="88"/>
      <c r="M402" s="88" t="s">
        <v>4528</v>
      </c>
      <c r="N402" s="88" t="s">
        <v>132</v>
      </c>
      <c r="O402" s="88">
        <v>32855</v>
      </c>
      <c r="P402" s="88" t="str">
        <f t="shared" si="8"/>
        <v>No</v>
      </c>
      <c r="Q402" s="88" t="s">
        <v>132</v>
      </c>
    </row>
    <row r="403" spans="1:17" ht="14.25" customHeight="1" x14ac:dyDescent="0.3">
      <c r="A403" s="86">
        <v>470</v>
      </c>
      <c r="B403" s="87" t="s">
        <v>1123</v>
      </c>
      <c r="C403" s="86">
        <v>7839</v>
      </c>
      <c r="D403" s="87" t="s">
        <v>3627</v>
      </c>
      <c r="E403" s="87" t="s">
        <v>3628</v>
      </c>
      <c r="F403" s="87" t="str">
        <f>VLOOKUP(C403,'[1]UIP Submission Tracker 06.18.20'!C1553:F3603,4,FALSE)</f>
        <v>AEC: Performance</v>
      </c>
      <c r="G403" s="88" t="s">
        <v>4858</v>
      </c>
      <c r="H403" s="88" t="str">
        <f>VLOOKUP(C403,'[1]Biennial and Combined SCH'!D333:K2365,8,FALSE)</f>
        <v>Eligible for biennial submission.</v>
      </c>
      <c r="I403" s="87" t="str">
        <f>VLOOKUP(C403,'[1]UIP Submission Tracker 06.18.20'!C1553:H3609,6,FALSE)</f>
        <v>Submitted for Posting</v>
      </c>
      <c r="J403" s="87"/>
      <c r="K403" s="87"/>
      <c r="L403" s="88"/>
      <c r="M403" s="88" t="s">
        <v>4528</v>
      </c>
      <c r="N403" s="88" t="s">
        <v>132</v>
      </c>
      <c r="O403" s="88">
        <v>32855</v>
      </c>
      <c r="P403" s="88" t="str">
        <f t="shared" si="8"/>
        <v>No</v>
      </c>
      <c r="Q403" s="88" t="s">
        <v>132</v>
      </c>
    </row>
    <row r="404" spans="1:17" ht="14.25" customHeight="1" x14ac:dyDescent="0.3">
      <c r="A404" s="86">
        <v>470</v>
      </c>
      <c r="B404" s="87" t="s">
        <v>1123</v>
      </c>
      <c r="C404" s="86">
        <v>7954</v>
      </c>
      <c r="D404" s="87" t="s">
        <v>3621</v>
      </c>
      <c r="E404" s="87" t="s">
        <v>3622</v>
      </c>
      <c r="F404" s="87" t="str">
        <f>VLOOKUP(C404,'[1]UIP Submission Tracker 06.18.20'!C1550:F3600,4,FALSE)</f>
        <v>Improvement Plan: Meets 95% Participation</v>
      </c>
      <c r="G404" s="88" t="s">
        <v>4857</v>
      </c>
      <c r="H404" s="88" t="str">
        <f>VLOOKUP(C404,'[1]Biennial and Combined SCH'!D331:K2363,8,FALSE)</f>
        <v>Not eligible for biennial submission.</v>
      </c>
      <c r="I404" s="87" t="str">
        <f>VLOOKUP(C404,'[1]UIP Submission Tracker 06.18.20'!C1550:H3606,6,FALSE)</f>
        <v>Submitted for Posting</v>
      </c>
      <c r="J404" s="87"/>
      <c r="K404" s="87"/>
      <c r="L404" s="88"/>
      <c r="M404" s="89" t="s">
        <v>4527</v>
      </c>
      <c r="N404" s="88" t="s">
        <v>132</v>
      </c>
      <c r="O404" s="88">
        <v>32855</v>
      </c>
      <c r="P404" s="88" t="str">
        <f t="shared" si="8"/>
        <v>No</v>
      </c>
      <c r="Q404" s="88" t="s">
        <v>132</v>
      </c>
    </row>
    <row r="405" spans="1:17" ht="14.25" customHeight="1" x14ac:dyDescent="0.3">
      <c r="A405" s="86">
        <v>470</v>
      </c>
      <c r="B405" s="87" t="s">
        <v>1123</v>
      </c>
      <c r="C405" s="86">
        <v>8055</v>
      </c>
      <c r="D405" s="87" t="s">
        <v>3623</v>
      </c>
      <c r="E405" s="87" t="s">
        <v>3624</v>
      </c>
      <c r="F405" s="87" t="str">
        <f>VLOOKUP(C405,'[1]UIP Submission Tracker 06.18.20'!C26:F2076,4,FALSE)</f>
        <v>Performance Plan: Meets 95% Participation</v>
      </c>
      <c r="G405" s="88" t="s">
        <v>4858</v>
      </c>
      <c r="H405" s="88" t="str">
        <f>VLOOKUP(C405,'[1]Biennial and Combined SCH'!D57:K2089,8,FALSE)</f>
        <v>Not eligible for biennial submission; exercised biennial flexibility in 2018-19.</v>
      </c>
      <c r="I405" s="87" t="str">
        <f>VLOOKUP(C405,'[1]UIP Submission Tracker 06.18.20'!C26:H2082,6,FALSE)</f>
        <v>Submitted for Posting</v>
      </c>
      <c r="J405" s="87"/>
      <c r="K405" s="87"/>
      <c r="L405" s="88"/>
      <c r="M405" s="88" t="s">
        <v>4528</v>
      </c>
      <c r="N405" s="88" t="s">
        <v>132</v>
      </c>
      <c r="O405" s="88">
        <v>32855</v>
      </c>
      <c r="P405" s="88" t="str">
        <f t="shared" si="8"/>
        <v>No</v>
      </c>
      <c r="Q405" s="88" t="s">
        <v>132</v>
      </c>
    </row>
    <row r="406" spans="1:17" ht="14.25" customHeight="1" x14ac:dyDescent="0.3">
      <c r="A406" s="86">
        <v>470</v>
      </c>
      <c r="B406" s="87" t="s">
        <v>1123</v>
      </c>
      <c r="C406" s="86">
        <v>8903</v>
      </c>
      <c r="D406" s="87" t="s">
        <v>3635</v>
      </c>
      <c r="E406" s="87" t="s">
        <v>3636</v>
      </c>
      <c r="F406" s="87" t="str">
        <f>VLOOKUP(C406,'[1]UIP Submission Tracker 06.18.20'!C1557:F3607,4,FALSE)</f>
        <v>Improvement Plan: Low Participation</v>
      </c>
      <c r="G406" s="88" t="s">
        <v>4857</v>
      </c>
      <c r="H406" s="88" t="str">
        <f>VLOOKUP(C406,'[1]Biennial and Combined SCH'!D337:K2369,8,FALSE)</f>
        <v>Not eligible for biennial submission.</v>
      </c>
      <c r="I406" s="87" t="str">
        <f>VLOOKUP(C406,'[1]UIP Submission Tracker 06.18.20'!C1557:H3613,6,FALSE)</f>
        <v>Submitted for Posting</v>
      </c>
      <c r="J406" s="87"/>
      <c r="K406" s="87"/>
      <c r="L406" s="88"/>
      <c r="M406" s="89" t="s">
        <v>4527</v>
      </c>
      <c r="N406" s="88" t="s">
        <v>132</v>
      </c>
      <c r="O406" s="88">
        <v>32855</v>
      </c>
      <c r="P406" s="88" t="str">
        <f t="shared" si="8"/>
        <v>No</v>
      </c>
      <c r="Q406" s="88" t="s">
        <v>132</v>
      </c>
    </row>
    <row r="407" spans="1:17" ht="14.25" customHeight="1" x14ac:dyDescent="0.3">
      <c r="A407" s="86">
        <v>470</v>
      </c>
      <c r="B407" s="87" t="s">
        <v>1123</v>
      </c>
      <c r="C407" s="86">
        <v>8927</v>
      </c>
      <c r="D407" s="87" t="s">
        <v>3637</v>
      </c>
      <c r="E407" s="87" t="s">
        <v>3638</v>
      </c>
      <c r="F407" s="87" t="str">
        <f>VLOOKUP(C407,'[1]UIP Submission Tracker 06.18.20'!C1558:F3608,4,FALSE)</f>
        <v>Performance Plan: Meets 95% Participation</v>
      </c>
      <c r="G407" s="88" t="s">
        <v>4858</v>
      </c>
      <c r="H407" s="88" t="str">
        <f>VLOOKUP(C407,'[1]Biennial and Combined SCH'!D338:K2370,8,FALSE)</f>
        <v>Not eligible for biennial submission; exercised biennial flexibility in 2018-19.</v>
      </c>
      <c r="I407" s="87" t="str">
        <f>VLOOKUP(C407,'[1]UIP Submission Tracker 06.18.20'!C1558:H3614,6,FALSE)</f>
        <v>Submitted for Posting</v>
      </c>
      <c r="J407" s="87"/>
      <c r="K407" s="87"/>
      <c r="L407" s="88"/>
      <c r="M407" s="88" t="s">
        <v>4528</v>
      </c>
      <c r="N407" s="88" t="s">
        <v>132</v>
      </c>
      <c r="O407" s="88">
        <v>32855</v>
      </c>
      <c r="P407" s="88" t="str">
        <f t="shared" si="8"/>
        <v>No</v>
      </c>
      <c r="Q407" s="88" t="s">
        <v>132</v>
      </c>
    </row>
    <row r="408" spans="1:17" ht="14.25" customHeight="1" x14ac:dyDescent="0.3">
      <c r="A408" s="86">
        <v>470</v>
      </c>
      <c r="B408" s="87" t="s">
        <v>1123</v>
      </c>
      <c r="C408" s="86">
        <v>9430</v>
      </c>
      <c r="D408" s="87" t="s">
        <v>3639</v>
      </c>
      <c r="E408" s="87" t="s">
        <v>3640</v>
      </c>
      <c r="F408" s="87" t="str">
        <f>VLOOKUP(C408,'[1]UIP Submission Tracker 06.18.20'!C1559:F3609,4,FALSE)</f>
        <v>Performance Plan: Low Participation</v>
      </c>
      <c r="G408" s="88" t="s">
        <v>4858</v>
      </c>
      <c r="H408" s="88" t="str">
        <f>VLOOKUP(C408,'[1]Biennial and Combined SCH'!D339:K2371,8,FALSE)</f>
        <v>Not eligible for biennial submission; exercised biennial flexibility in 2018-19.</v>
      </c>
      <c r="I408" s="87" t="str">
        <f>VLOOKUP(C408,'[1]UIP Submission Tracker 06.18.20'!C1559:H3615,6,FALSE)</f>
        <v>Submitted for Posting</v>
      </c>
      <c r="J408" s="87"/>
      <c r="K408" s="87"/>
      <c r="L408" s="88"/>
      <c r="M408" s="88" t="s">
        <v>4528</v>
      </c>
      <c r="N408" s="88" t="s">
        <v>132</v>
      </c>
      <c r="O408" s="88">
        <v>32855</v>
      </c>
      <c r="P408" s="88" t="str">
        <f t="shared" si="8"/>
        <v>No</v>
      </c>
      <c r="Q408" s="88" t="s">
        <v>132</v>
      </c>
    </row>
    <row r="409" spans="1:17" ht="14.25" hidden="1" customHeight="1" x14ac:dyDescent="0.3">
      <c r="A409" s="86">
        <v>470</v>
      </c>
      <c r="B409" s="87" t="s">
        <v>1123</v>
      </c>
      <c r="C409" s="87" t="s">
        <v>87</v>
      </c>
      <c r="D409" s="87"/>
      <c r="E409" s="87" t="s">
        <v>3641</v>
      </c>
      <c r="F409" s="90" t="str">
        <f>VLOOKUP(A409,'[1]UIP Submission Tracker 06.18.20'!A1876:F2058,6,FALSE)</f>
        <v>Accredited: Meets 95% Participation</v>
      </c>
      <c r="G409" s="88" t="s">
        <v>4858</v>
      </c>
      <c r="H409" s="88" t="str">
        <f>VLOOKUP(A409,'[1]Biennial Combined DIST'!B22:K206,10,FALSE)</f>
        <v>Not eligible for biennial submission; exercised biennial flexibility in 2018-19.</v>
      </c>
      <c r="I409" s="87" t="str">
        <f>VLOOKUP(A409,'[1]UIP Submission Tracker 06.18.20'!A1876:H2058,8,FALSE)</f>
        <v>Submitted for Posting</v>
      </c>
      <c r="J409" s="87"/>
      <c r="K409" s="87"/>
      <c r="L409" s="88"/>
      <c r="M409" s="88" t="s">
        <v>4528</v>
      </c>
      <c r="N409" s="88" t="s">
        <v>132</v>
      </c>
      <c r="O409" s="88">
        <v>32855</v>
      </c>
      <c r="P409" s="88" t="str">
        <f t="shared" si="8"/>
        <v>No</v>
      </c>
      <c r="Q409" s="88" t="s">
        <v>132</v>
      </c>
    </row>
    <row r="410" spans="1:17" ht="14.25" customHeight="1" x14ac:dyDescent="0.3">
      <c r="A410" s="86">
        <v>480</v>
      </c>
      <c r="B410" s="87" t="s">
        <v>456</v>
      </c>
      <c r="C410" s="86">
        <v>125</v>
      </c>
      <c r="D410" s="87" t="s">
        <v>459</v>
      </c>
      <c r="E410" s="87" t="s">
        <v>460</v>
      </c>
      <c r="F410" s="87" t="str">
        <f>VLOOKUP(C410,'[1]UIP Submission Tracker 06.18.20'!C221:F2094,4,FALSE)</f>
        <v>AEC: Improvement</v>
      </c>
      <c r="G410" s="88" t="s">
        <v>4857</v>
      </c>
      <c r="H410" s="88" t="str">
        <f>VLOOKUP(C410,'[1]Biennial and Combined SCH'!D60:K2092,8,FALSE)</f>
        <v>Not eligible for biennial submission.</v>
      </c>
      <c r="I410" s="87" t="str">
        <f>VLOOKUP(C410,'[1]UIP Submission Tracker 06.18.20'!C221:H2277,6,FALSE)</f>
        <v>Submitted for Posting</v>
      </c>
      <c r="J410" s="87"/>
      <c r="K410" s="87"/>
      <c r="L410" s="88"/>
      <c r="M410" s="89" t="s">
        <v>4527</v>
      </c>
      <c r="N410" s="88" t="s">
        <v>132</v>
      </c>
      <c r="O410" s="88">
        <v>31000</v>
      </c>
      <c r="P410" s="88" t="str">
        <f t="shared" si="8"/>
        <v>No</v>
      </c>
      <c r="Q410" s="88" t="s">
        <v>132</v>
      </c>
    </row>
    <row r="411" spans="1:17" ht="14.25" customHeight="1" x14ac:dyDescent="0.3">
      <c r="A411" s="86">
        <v>480</v>
      </c>
      <c r="B411" s="87" t="s">
        <v>456</v>
      </c>
      <c r="C411" s="86">
        <v>441</v>
      </c>
      <c r="D411" s="87" t="s">
        <v>461</v>
      </c>
      <c r="E411" s="87" t="s">
        <v>462</v>
      </c>
      <c r="F411" s="87" t="str">
        <f>VLOOKUP(C411,'[1]UIP Submission Tracker 06.18.20'!C222:F2095,4,FALSE)</f>
        <v>Performance Plan: Low Participation</v>
      </c>
      <c r="G411" s="88" t="s">
        <v>4857</v>
      </c>
      <c r="H411" s="88" t="str">
        <f>VLOOKUP(C411,'[1]Biennial and Combined SCH'!D280:K2312,8,FALSE)</f>
        <v>Eligible for biennial submission.</v>
      </c>
      <c r="I411" s="87" t="str">
        <f>VLOOKUP(C411,'[1]UIP Submission Tracker 06.18.20'!C222:H2278,6,FALSE)</f>
        <v>In Progress</v>
      </c>
      <c r="J411" s="87"/>
      <c r="K411" s="87"/>
      <c r="L411" s="88"/>
      <c r="M411" s="88" t="s">
        <v>4529</v>
      </c>
      <c r="N411" s="88" t="s">
        <v>132</v>
      </c>
      <c r="O411" s="88">
        <f>VLOOKUP(A411,[1]Data!C5:E192,3,FALSE)</f>
        <v>31000</v>
      </c>
      <c r="P411" s="88" t="str">
        <f t="shared" si="8"/>
        <v>No</v>
      </c>
      <c r="Q411" s="88" t="s">
        <v>132</v>
      </c>
    </row>
    <row r="412" spans="1:17" ht="14.25" customHeight="1" x14ac:dyDescent="0.3">
      <c r="A412" s="86">
        <v>480</v>
      </c>
      <c r="B412" s="87" t="s">
        <v>456</v>
      </c>
      <c r="C412" s="86">
        <v>652</v>
      </c>
      <c r="D412" s="87" t="s">
        <v>463</v>
      </c>
      <c r="E412" s="87" t="s">
        <v>464</v>
      </c>
      <c r="F412" s="87" t="str">
        <f>VLOOKUP(C412,'[1]UIP Submission Tracker 06.18.20'!C223:F2096,4,FALSE)</f>
        <v>Performance Plan: Meets 95% Participation</v>
      </c>
      <c r="G412" s="88" t="s">
        <v>4857</v>
      </c>
      <c r="H412" s="88" t="str">
        <f>VLOOKUP(C412,'[1]Biennial and Combined SCH'!D281:K2313,8,FALSE)</f>
        <v>Eligible for biennial submission.</v>
      </c>
      <c r="I412" s="87" t="str">
        <f>VLOOKUP(C412,'[1]UIP Submission Tracker 06.18.20'!C223:H2279,6,FALSE)</f>
        <v>In Progress</v>
      </c>
      <c r="J412" s="87"/>
      <c r="K412" s="87"/>
      <c r="L412" s="88"/>
      <c r="M412" s="88" t="s">
        <v>4529</v>
      </c>
      <c r="N412" s="88" t="s">
        <v>132</v>
      </c>
      <c r="O412" s="88">
        <f>VLOOKUP(A412,[1]Data!C6:E193,3,FALSE)</f>
        <v>31000</v>
      </c>
      <c r="P412" s="88" t="str">
        <f t="shared" si="8"/>
        <v>No</v>
      </c>
      <c r="Q412" s="88" t="s">
        <v>132</v>
      </c>
    </row>
    <row r="413" spans="1:17" ht="14.25" customHeight="1" x14ac:dyDescent="0.3">
      <c r="A413" s="86">
        <v>480</v>
      </c>
      <c r="B413" s="87" t="s">
        <v>456</v>
      </c>
      <c r="C413" s="86">
        <v>872</v>
      </c>
      <c r="D413" s="87" t="s">
        <v>465</v>
      </c>
      <c r="E413" s="87" t="s">
        <v>466</v>
      </c>
      <c r="F413" s="87" t="str">
        <f>VLOOKUP(C413,'[1]UIP Submission Tracker 06.18.20'!C224:F2097,4,FALSE)</f>
        <v>Performance Plan: Meets 95% Participation</v>
      </c>
      <c r="G413" s="88" t="s">
        <v>4857</v>
      </c>
      <c r="H413" s="88" t="str">
        <f>VLOOKUP(C413,'[1]Biennial and Combined SCH'!D282:K2314,8,FALSE)</f>
        <v>Eligible for biennial submission.</v>
      </c>
      <c r="I413" s="87" t="str">
        <f>VLOOKUP(C413,'[1]UIP Submission Tracker 06.18.20'!C224:H2280,6,FALSE)</f>
        <v>In Progress</v>
      </c>
      <c r="J413" s="87"/>
      <c r="K413" s="87"/>
      <c r="L413" s="88"/>
      <c r="M413" s="88" t="s">
        <v>4529</v>
      </c>
      <c r="N413" s="88" t="s">
        <v>132</v>
      </c>
      <c r="O413" s="88">
        <f>VLOOKUP(A413,[1]Data!C7:E194,3,FALSE)</f>
        <v>31000</v>
      </c>
      <c r="P413" s="88" t="str">
        <f t="shared" si="8"/>
        <v>No</v>
      </c>
      <c r="Q413" s="88" t="s">
        <v>132</v>
      </c>
    </row>
    <row r="414" spans="1:17" ht="14.25" customHeight="1" x14ac:dyDescent="0.3">
      <c r="A414" s="86">
        <v>480</v>
      </c>
      <c r="B414" s="87" t="s">
        <v>456</v>
      </c>
      <c r="C414" s="86">
        <v>919</v>
      </c>
      <c r="D414" s="87" t="s">
        <v>467</v>
      </c>
      <c r="E414" s="87" t="s">
        <v>468</v>
      </c>
      <c r="F414" s="87" t="str">
        <f>VLOOKUP(C414,'[1]UIP Submission Tracker 06.18.20'!C225:F2098,4,FALSE)</f>
        <v>Performance Plan: Meets 95% Participation</v>
      </c>
      <c r="G414" s="88" t="s">
        <v>4857</v>
      </c>
      <c r="H414" s="88" t="str">
        <f>VLOOKUP(C414,'[1]Biennial and Combined SCH'!D283:K2315,8,FALSE)</f>
        <v>Eligible for biennial submission.</v>
      </c>
      <c r="I414" s="87" t="str">
        <f>VLOOKUP(C414,'[1]UIP Submission Tracker 06.18.20'!C225:H2281,6,FALSE)</f>
        <v>In Progress</v>
      </c>
      <c r="J414" s="87"/>
      <c r="K414" s="87"/>
      <c r="L414" s="88"/>
      <c r="M414" s="88" t="s">
        <v>4529</v>
      </c>
      <c r="N414" s="88" t="s">
        <v>132</v>
      </c>
      <c r="O414" s="88">
        <f>VLOOKUP(A414,[1]Data!C8:E195,3,FALSE)</f>
        <v>31000</v>
      </c>
      <c r="P414" s="88" t="str">
        <f t="shared" si="8"/>
        <v>No</v>
      </c>
      <c r="Q414" s="88" t="s">
        <v>132</v>
      </c>
    </row>
    <row r="415" spans="1:17" ht="14.25" customHeight="1" x14ac:dyDescent="0.3">
      <c r="A415" s="86">
        <v>480</v>
      </c>
      <c r="B415" s="87" t="s">
        <v>456</v>
      </c>
      <c r="C415" s="86">
        <v>924</v>
      </c>
      <c r="D415" s="87" t="s">
        <v>469</v>
      </c>
      <c r="E415" s="87" t="s">
        <v>470</v>
      </c>
      <c r="F415" s="87" t="str">
        <f>VLOOKUP(C415,'[1]UIP Submission Tracker 06.18.20'!C226:F2099,4,FALSE)</f>
        <v>Performance Plan: Low Participation</v>
      </c>
      <c r="G415" s="88" t="s">
        <v>4857</v>
      </c>
      <c r="H415" s="88" t="str">
        <f>VLOOKUP(C415,'[1]Biennial and Combined SCH'!D284:K2316,8,FALSE)</f>
        <v>Eligible for biennial submission.</v>
      </c>
      <c r="I415" s="87" t="str">
        <f>VLOOKUP(C415,'[1]UIP Submission Tracker 06.18.20'!C226:H2282,6,FALSE)</f>
        <v>In Progress</v>
      </c>
      <c r="J415" s="87"/>
      <c r="K415" s="87"/>
      <c r="L415" s="88"/>
      <c r="M415" s="88" t="s">
        <v>4529</v>
      </c>
      <c r="N415" s="88" t="s">
        <v>132</v>
      </c>
      <c r="O415" s="88">
        <f>VLOOKUP(A415,[1]Data!C9:E196,3,FALSE)</f>
        <v>31000</v>
      </c>
      <c r="P415" s="88" t="str">
        <f t="shared" si="8"/>
        <v>No</v>
      </c>
      <c r="Q415" s="88" t="s">
        <v>132</v>
      </c>
    </row>
    <row r="416" spans="1:17" ht="14.25" customHeight="1" x14ac:dyDescent="0.3">
      <c r="A416" s="86">
        <v>480</v>
      </c>
      <c r="B416" s="87" t="s">
        <v>456</v>
      </c>
      <c r="C416" s="86">
        <v>930</v>
      </c>
      <c r="D416" s="87" t="s">
        <v>473</v>
      </c>
      <c r="E416" s="87" t="s">
        <v>474</v>
      </c>
      <c r="F416" s="87" t="str">
        <f>VLOOKUP(C416,'[1]UIP Submission Tracker 06.18.20'!C228:F2101,4,FALSE)</f>
        <v>Improvement Plan: Decreased due to Participation</v>
      </c>
      <c r="G416" s="88" t="s">
        <v>4857</v>
      </c>
      <c r="H416" s="88" t="str">
        <f>VLOOKUP(C416,'[1]Biennial and Combined SCH'!D285:K2317,8,FALSE)</f>
        <v>Not eligible for biennial submission.</v>
      </c>
      <c r="I416" s="87" t="str">
        <f>VLOOKUP(C416,'[1]UIP Submission Tracker 06.18.20'!C228:H2284,6,FALSE)</f>
        <v>Submitted for Posting</v>
      </c>
      <c r="J416" s="87"/>
      <c r="K416" s="87"/>
      <c r="L416" s="88"/>
      <c r="M416" s="89" t="s">
        <v>4527</v>
      </c>
      <c r="N416" s="88" t="s">
        <v>132</v>
      </c>
      <c r="O416" s="88">
        <v>31000</v>
      </c>
      <c r="P416" s="88" t="str">
        <f t="shared" si="8"/>
        <v>No</v>
      </c>
      <c r="Q416" s="88" t="s">
        <v>132</v>
      </c>
    </row>
    <row r="417" spans="1:17" ht="14.25" customHeight="1" x14ac:dyDescent="0.3">
      <c r="A417" s="86">
        <v>480</v>
      </c>
      <c r="B417" s="87" t="s">
        <v>456</v>
      </c>
      <c r="C417" s="86">
        <v>934</v>
      </c>
      <c r="D417" s="87" t="s">
        <v>471</v>
      </c>
      <c r="E417" s="87" t="s">
        <v>472</v>
      </c>
      <c r="F417" s="87" t="str">
        <f>VLOOKUP(C417,'[1]UIP Submission Tracker 06.18.20'!C227:F2100,4,FALSE)</f>
        <v>AEC: Performance</v>
      </c>
      <c r="G417" s="88" t="s">
        <v>4857</v>
      </c>
      <c r="H417" s="88" t="str">
        <f>VLOOKUP(C417,'[1]Biennial and Combined SCH'!D61:K2093,8,FALSE)</f>
        <v>Eligible for biennial submission.</v>
      </c>
      <c r="I417" s="87" t="str">
        <f>VLOOKUP(C417,'[1]UIP Submission Tracker 06.18.20'!C227:H2283,6,FALSE)</f>
        <v>In Progress</v>
      </c>
      <c r="J417" s="87"/>
      <c r="K417" s="87"/>
      <c r="L417" s="88"/>
      <c r="M417" s="88" t="s">
        <v>4529</v>
      </c>
      <c r="N417" s="88" t="s">
        <v>132</v>
      </c>
      <c r="O417" s="88">
        <f>VLOOKUP(A417,[1]Data!C10:E197,3,FALSE)</f>
        <v>31000</v>
      </c>
      <c r="P417" s="88" t="str">
        <f t="shared" si="8"/>
        <v>No</v>
      </c>
      <c r="Q417" s="88" t="s">
        <v>132</v>
      </c>
    </row>
    <row r="418" spans="1:17" ht="14.25" customHeight="1" x14ac:dyDescent="0.3">
      <c r="A418" s="86">
        <v>480</v>
      </c>
      <c r="B418" s="87" t="s">
        <v>456</v>
      </c>
      <c r="C418" s="86">
        <v>1066</v>
      </c>
      <c r="D418" s="87" t="s">
        <v>475</v>
      </c>
      <c r="E418" s="87" t="s">
        <v>476</v>
      </c>
      <c r="F418" s="87" t="str">
        <f>VLOOKUP(C418,'[1]UIP Submission Tracker 06.18.20'!C229:F2102,4,FALSE)</f>
        <v>Performance Plan: Meets 95% Participation</v>
      </c>
      <c r="G418" s="88" t="s">
        <v>4857</v>
      </c>
      <c r="H418" s="88" t="str">
        <f>VLOOKUP(C418,'[1]Biennial and Combined SCH'!D286:K2318,8,FALSE)</f>
        <v>Eligible for biennial submission.</v>
      </c>
      <c r="I418" s="87" t="str">
        <f>VLOOKUP(C418,'[1]UIP Submission Tracker 06.18.20'!C229:H2285,6,FALSE)</f>
        <v>In Progress</v>
      </c>
      <c r="J418" s="87"/>
      <c r="K418" s="87"/>
      <c r="L418" s="88"/>
      <c r="M418" s="88" t="s">
        <v>4529</v>
      </c>
      <c r="N418" s="88" t="s">
        <v>132</v>
      </c>
      <c r="O418" s="88">
        <f>VLOOKUP(A418,[1]Data!C11:E198,3,FALSE)</f>
        <v>31000</v>
      </c>
      <c r="P418" s="88" t="str">
        <f t="shared" si="8"/>
        <v>No</v>
      </c>
      <c r="Q418" s="88" t="s">
        <v>132</v>
      </c>
    </row>
    <row r="419" spans="1:17" ht="14.25" customHeight="1" x14ac:dyDescent="0.3">
      <c r="A419" s="86">
        <v>480</v>
      </c>
      <c r="B419" s="87" t="s">
        <v>456</v>
      </c>
      <c r="C419" s="86">
        <v>1070</v>
      </c>
      <c r="D419" s="87" t="s">
        <v>477</v>
      </c>
      <c r="E419" s="87" t="s">
        <v>478</v>
      </c>
      <c r="F419" s="87" t="str">
        <f>VLOOKUP(C419,'[1]UIP Submission Tracker 06.18.20'!C230:F2103,4,FALSE)</f>
        <v>Performance Plan: Low Participation</v>
      </c>
      <c r="G419" s="88" t="s">
        <v>4857</v>
      </c>
      <c r="H419" s="88" t="str">
        <f>VLOOKUP(C419,'[1]Biennial and Combined SCH'!D287:K2319,8,FALSE)</f>
        <v>Eligible for biennial submission.</v>
      </c>
      <c r="I419" s="87" t="str">
        <f>VLOOKUP(C419,'[1]UIP Submission Tracker 06.18.20'!C230:H2286,6,FALSE)</f>
        <v>In Progress</v>
      </c>
      <c r="J419" s="87"/>
      <c r="K419" s="87"/>
      <c r="L419" s="88"/>
      <c r="M419" s="88" t="s">
        <v>4529</v>
      </c>
      <c r="N419" s="88" t="s">
        <v>132</v>
      </c>
      <c r="O419" s="88">
        <f>VLOOKUP(A419,[1]Data!C12:E199,3,FALSE)</f>
        <v>31000</v>
      </c>
      <c r="P419" s="88" t="str">
        <f t="shared" si="8"/>
        <v>No</v>
      </c>
      <c r="Q419" s="88" t="s">
        <v>132</v>
      </c>
    </row>
    <row r="420" spans="1:17" ht="14.25" customHeight="1" x14ac:dyDescent="0.3">
      <c r="A420" s="86">
        <v>480</v>
      </c>
      <c r="B420" s="87" t="s">
        <v>456</v>
      </c>
      <c r="C420" s="86">
        <v>1136</v>
      </c>
      <c r="D420" s="87" t="s">
        <v>531</v>
      </c>
      <c r="E420" s="87" t="s">
        <v>532</v>
      </c>
      <c r="F420" s="87" t="str">
        <f>VLOOKUP(C420,'[1]UIP Submission Tracker 06.18.20'!C257:F2130,4,FALSE)</f>
        <v>Performance Plan: Low Participation</v>
      </c>
      <c r="G420" s="88" t="s">
        <v>4857</v>
      </c>
      <c r="H420" s="88" t="str">
        <f>VLOOKUP(C420,'[1]Biennial and Combined SCH'!D313:K2345,8,FALSE)</f>
        <v>Eligible for biennial submission.</v>
      </c>
      <c r="I420" s="87" t="str">
        <f>VLOOKUP(C420,'[1]UIP Submission Tracker 06.18.20'!C257:H2313,6,FALSE)</f>
        <v>In Progress</v>
      </c>
      <c r="J420" s="87"/>
      <c r="K420" s="87"/>
      <c r="L420" s="88"/>
      <c r="M420" s="88" t="s">
        <v>4529</v>
      </c>
      <c r="N420" s="88" t="s">
        <v>132</v>
      </c>
      <c r="O420" s="88">
        <v>31000</v>
      </c>
      <c r="P420" s="88" t="str">
        <f t="shared" si="8"/>
        <v>No</v>
      </c>
      <c r="Q420" s="88" t="s">
        <v>132</v>
      </c>
    </row>
    <row r="421" spans="1:17" ht="14.25" customHeight="1" x14ac:dyDescent="0.3">
      <c r="A421" s="86">
        <v>480</v>
      </c>
      <c r="B421" s="87" t="s">
        <v>456</v>
      </c>
      <c r="C421" s="86">
        <v>1352</v>
      </c>
      <c r="D421" s="87" t="s">
        <v>479</v>
      </c>
      <c r="E421" s="87" t="s">
        <v>480</v>
      </c>
      <c r="F421" s="87" t="str">
        <f>VLOOKUP(C421,'[1]UIP Submission Tracker 06.18.20'!C231:F2104,4,FALSE)</f>
        <v>Improvement Plan: Low Participation</v>
      </c>
      <c r="G421" s="88" t="s">
        <v>4857</v>
      </c>
      <c r="H421" s="88" t="str">
        <f>VLOOKUP(C421,'[1]Biennial and Combined SCH'!D288:K2320,8,FALSE)</f>
        <v>Not eligible for biennial submission.</v>
      </c>
      <c r="I421" s="87" t="str">
        <f>VLOOKUP(C421,'[1]UIP Submission Tracker 06.18.20'!C231:H2287,6,FALSE)</f>
        <v>Submitted for Posting</v>
      </c>
      <c r="J421" s="87"/>
      <c r="K421" s="87"/>
      <c r="L421" s="88"/>
      <c r="M421" s="89" t="s">
        <v>4527</v>
      </c>
      <c r="N421" s="88" t="s">
        <v>132</v>
      </c>
      <c r="O421" s="88">
        <v>31000</v>
      </c>
      <c r="P421" s="88" t="str">
        <f t="shared" si="8"/>
        <v>No</v>
      </c>
      <c r="Q421" s="88" t="s">
        <v>132</v>
      </c>
    </row>
    <row r="422" spans="1:17" ht="14.25" customHeight="1" x14ac:dyDescent="0.3">
      <c r="A422" s="86">
        <v>480</v>
      </c>
      <c r="B422" s="87" t="s">
        <v>456</v>
      </c>
      <c r="C422" s="86">
        <v>1380</v>
      </c>
      <c r="D422" s="87" t="s">
        <v>481</v>
      </c>
      <c r="E422" s="87" t="s">
        <v>482</v>
      </c>
      <c r="F422" s="87" t="str">
        <f>VLOOKUP(C422,'[1]UIP Submission Tracker 06.18.20'!C232:F2105,4,FALSE)</f>
        <v>Performance Plan: Low Participation</v>
      </c>
      <c r="G422" s="88" t="s">
        <v>4857</v>
      </c>
      <c r="H422" s="88" t="str">
        <f>VLOOKUP(C422,'[1]Biennial and Combined SCH'!D289:K2321,8,FALSE)</f>
        <v>Eligible for biennial submission.</v>
      </c>
      <c r="I422" s="87" t="str">
        <f>VLOOKUP(C422,'[1]UIP Submission Tracker 06.18.20'!C232:H2288,6,FALSE)</f>
        <v>In Progress</v>
      </c>
      <c r="J422" s="87"/>
      <c r="K422" s="87"/>
      <c r="L422" s="88"/>
      <c r="M422" s="88" t="s">
        <v>4529</v>
      </c>
      <c r="N422" s="88" t="s">
        <v>132</v>
      </c>
      <c r="O422" s="88">
        <f>VLOOKUP(A422,[1]Data!C13:E200,3,FALSE)</f>
        <v>31000</v>
      </c>
      <c r="P422" s="88" t="str">
        <f t="shared" si="8"/>
        <v>No</v>
      </c>
      <c r="Q422" s="88" t="s">
        <v>132</v>
      </c>
    </row>
    <row r="423" spans="1:17" ht="14.25" customHeight="1" x14ac:dyDescent="0.3">
      <c r="A423" s="86">
        <v>480</v>
      </c>
      <c r="B423" s="87" t="s">
        <v>456</v>
      </c>
      <c r="C423" s="86">
        <v>1390</v>
      </c>
      <c r="D423" s="87" t="s">
        <v>483</v>
      </c>
      <c r="E423" s="87" t="s">
        <v>484</v>
      </c>
      <c r="F423" s="87" t="str">
        <f>VLOOKUP(C423,'[1]UIP Submission Tracker 06.18.20'!C233:F2106,4,FALSE)</f>
        <v>Performance Plan: Low Participation</v>
      </c>
      <c r="G423" s="88" t="s">
        <v>4857</v>
      </c>
      <c r="H423" s="88" t="str">
        <f>VLOOKUP(C423,'[1]Biennial and Combined SCH'!D290:K2322,8,FALSE)</f>
        <v>Eligible for biennial submission.</v>
      </c>
      <c r="I423" s="87" t="str">
        <f>VLOOKUP(C423,'[1]UIP Submission Tracker 06.18.20'!C233:H2289,6,FALSE)</f>
        <v>In Progress</v>
      </c>
      <c r="J423" s="87"/>
      <c r="K423" s="87"/>
      <c r="L423" s="88"/>
      <c r="M423" s="88" t="s">
        <v>4529</v>
      </c>
      <c r="N423" s="88" t="s">
        <v>132</v>
      </c>
      <c r="O423" s="88">
        <f>VLOOKUP(A423,[1]Data!C14:E201,3,FALSE)</f>
        <v>31000</v>
      </c>
      <c r="P423" s="88" t="str">
        <f t="shared" si="8"/>
        <v>No</v>
      </c>
      <c r="Q423" s="88" t="s">
        <v>132</v>
      </c>
    </row>
    <row r="424" spans="1:17" ht="14.25" customHeight="1" x14ac:dyDescent="0.3">
      <c r="A424" s="86">
        <v>480</v>
      </c>
      <c r="B424" s="87" t="s">
        <v>456</v>
      </c>
      <c r="C424" s="86">
        <v>1725</v>
      </c>
      <c r="D424" s="87" t="s">
        <v>485</v>
      </c>
      <c r="E424" s="87" t="s">
        <v>486</v>
      </c>
      <c r="F424" s="87" t="str">
        <f>VLOOKUP(C424,'[1]UIP Submission Tracker 06.18.20'!C234:F2107,4,FALSE)</f>
        <v>Performance Plan: Meets 95% Participation</v>
      </c>
      <c r="G424" s="88" t="s">
        <v>4857</v>
      </c>
      <c r="H424" s="88" t="str">
        <f>VLOOKUP(C424,'[1]Biennial and Combined SCH'!D291:K2323,8,FALSE)</f>
        <v>Eligible for biennial submission.</v>
      </c>
      <c r="I424" s="87" t="str">
        <f>VLOOKUP(C424,'[1]UIP Submission Tracker 06.18.20'!C234:H2290,6,FALSE)</f>
        <v>In Progress</v>
      </c>
      <c r="J424" s="87"/>
      <c r="K424" s="87"/>
      <c r="L424" s="88"/>
      <c r="M424" s="88" t="s">
        <v>4529</v>
      </c>
      <c r="N424" s="88" t="s">
        <v>132</v>
      </c>
      <c r="O424" s="88">
        <f>VLOOKUP(A424,[1]Data!C15:E202,3,FALSE)</f>
        <v>31000</v>
      </c>
      <c r="P424" s="88" t="str">
        <f t="shared" si="8"/>
        <v>No</v>
      </c>
      <c r="Q424" s="88" t="s">
        <v>132</v>
      </c>
    </row>
    <row r="425" spans="1:17" ht="14.25" customHeight="1" x14ac:dyDescent="0.3">
      <c r="A425" s="86">
        <v>480</v>
      </c>
      <c r="B425" s="87" t="s">
        <v>456</v>
      </c>
      <c r="C425" s="86">
        <v>1842</v>
      </c>
      <c r="D425" s="87" t="s">
        <v>487</v>
      </c>
      <c r="E425" s="87" t="s">
        <v>488</v>
      </c>
      <c r="F425" s="87" t="str">
        <f>VLOOKUP(C425,'[1]UIP Submission Tracker 06.18.20'!C235:F2108,4,FALSE)</f>
        <v>Improvement Plan: Meets 95% Participation</v>
      </c>
      <c r="G425" s="88" t="s">
        <v>4857</v>
      </c>
      <c r="H425" s="88" t="str">
        <f>VLOOKUP(C425,'[1]Biennial and Combined SCH'!D292:K2324,8,FALSE)</f>
        <v>Not eligible for biennial submission.</v>
      </c>
      <c r="I425" s="87" t="str">
        <f>VLOOKUP(C425,'[1]UIP Submission Tracker 06.18.20'!C235:H2291,6,FALSE)</f>
        <v>Submitted for Posting</v>
      </c>
      <c r="J425" s="87"/>
      <c r="K425" s="87"/>
      <c r="L425" s="88"/>
      <c r="M425" s="89" t="s">
        <v>4527</v>
      </c>
      <c r="N425" s="88" t="s">
        <v>132</v>
      </c>
      <c r="O425" s="88">
        <v>31000</v>
      </c>
      <c r="P425" s="88" t="str">
        <f t="shared" si="8"/>
        <v>No</v>
      </c>
      <c r="Q425" s="88" t="s">
        <v>132</v>
      </c>
    </row>
    <row r="426" spans="1:17" ht="14.25" customHeight="1" x14ac:dyDescent="0.3">
      <c r="A426" s="86">
        <v>480</v>
      </c>
      <c r="B426" s="87" t="s">
        <v>456</v>
      </c>
      <c r="C426" s="86">
        <v>1883</v>
      </c>
      <c r="D426" s="87" t="s">
        <v>489</v>
      </c>
      <c r="E426" s="87" t="s">
        <v>490</v>
      </c>
      <c r="F426" s="87" t="str">
        <f>VLOOKUP(C426,'[1]UIP Submission Tracker 06.18.20'!C236:F2109,4,FALSE)</f>
        <v>Performance Plan: Meets 95% Participation</v>
      </c>
      <c r="G426" s="88" t="s">
        <v>4857</v>
      </c>
      <c r="H426" s="88" t="str">
        <f>VLOOKUP(C426,'[1]Biennial and Combined SCH'!D293:K2325,8,FALSE)</f>
        <v>Eligible for biennial submission.</v>
      </c>
      <c r="I426" s="87" t="str">
        <f>VLOOKUP(C426,'[1]UIP Submission Tracker 06.18.20'!C236:H2292,6,FALSE)</f>
        <v>In Progress</v>
      </c>
      <c r="J426" s="87"/>
      <c r="K426" s="87"/>
      <c r="L426" s="88"/>
      <c r="M426" s="88" t="s">
        <v>4529</v>
      </c>
      <c r="N426" s="88" t="s">
        <v>132</v>
      </c>
      <c r="O426" s="88">
        <f>VLOOKUP(A426,[1]Data!C16:E203,3,FALSE)</f>
        <v>31000</v>
      </c>
      <c r="P426" s="88" t="str">
        <f t="shared" si="8"/>
        <v>No</v>
      </c>
      <c r="Q426" s="88" t="s">
        <v>132</v>
      </c>
    </row>
    <row r="427" spans="1:17" ht="14.25" customHeight="1" x14ac:dyDescent="0.3">
      <c r="A427" s="86">
        <v>480</v>
      </c>
      <c r="B427" s="87" t="s">
        <v>456</v>
      </c>
      <c r="C427" s="86">
        <v>1996</v>
      </c>
      <c r="D427" s="87" t="s">
        <v>493</v>
      </c>
      <c r="E427" s="87" t="s">
        <v>494</v>
      </c>
      <c r="F427" s="87" t="str">
        <f>VLOOKUP(C427,'[1]UIP Submission Tracker 06.18.20'!C238:F2111,4,FALSE)</f>
        <v>Performance Plan: Meets 95% Participation</v>
      </c>
      <c r="G427" s="88" t="s">
        <v>4857</v>
      </c>
      <c r="H427" s="88" t="str">
        <f>VLOOKUP(C427,'[1]Biennial and Combined SCH'!D295:K2327,8,FALSE)</f>
        <v>Eligible for biennial submission.</v>
      </c>
      <c r="I427" s="87" t="str">
        <f>VLOOKUP(C427,'[1]UIP Submission Tracker 06.18.20'!C238:H2294,6,FALSE)</f>
        <v>In Progress</v>
      </c>
      <c r="J427" s="87"/>
      <c r="K427" s="87"/>
      <c r="L427" s="88"/>
      <c r="M427" s="88" t="s">
        <v>4529</v>
      </c>
      <c r="N427" s="88" t="s">
        <v>132</v>
      </c>
      <c r="O427" s="88">
        <f>VLOOKUP(A427,[1]Data!C18:E205,3,FALSE)</f>
        <v>31000</v>
      </c>
      <c r="P427" s="88" t="str">
        <f t="shared" si="8"/>
        <v>No</v>
      </c>
      <c r="Q427" s="88" t="s">
        <v>132</v>
      </c>
    </row>
    <row r="428" spans="1:17" ht="14.25" customHeight="1" x14ac:dyDescent="0.3">
      <c r="A428" s="86">
        <v>480</v>
      </c>
      <c r="B428" s="87" t="s">
        <v>456</v>
      </c>
      <c r="C428" s="86">
        <v>2240</v>
      </c>
      <c r="D428" s="87" t="s">
        <v>495</v>
      </c>
      <c r="E428" s="87" t="s">
        <v>496</v>
      </c>
      <c r="F428" s="87" t="str">
        <f>VLOOKUP(C428,'[1]UIP Submission Tracker 06.18.20'!C239:F2112,4,FALSE)</f>
        <v>Performance Plan: Low Participation</v>
      </c>
      <c r="G428" s="88" t="s">
        <v>4857</v>
      </c>
      <c r="H428" s="88" t="str">
        <f>VLOOKUP(C428,'[1]Biennial and Combined SCH'!D296:K2328,8,FALSE)</f>
        <v>Eligible for biennial submission.</v>
      </c>
      <c r="I428" s="87" t="str">
        <f>VLOOKUP(C428,'[1]UIP Submission Tracker 06.18.20'!C239:H2295,6,FALSE)</f>
        <v>In Progress</v>
      </c>
      <c r="J428" s="87"/>
      <c r="K428" s="87"/>
      <c r="L428" s="88"/>
      <c r="M428" s="88" t="s">
        <v>4529</v>
      </c>
      <c r="N428" s="88" t="s">
        <v>132</v>
      </c>
      <c r="O428" s="88">
        <f>VLOOKUP(A428,[1]Data!C19:E206,3,FALSE)</f>
        <v>31000</v>
      </c>
      <c r="P428" s="88" t="str">
        <f t="shared" si="8"/>
        <v>No</v>
      </c>
      <c r="Q428" s="88" t="s">
        <v>132</v>
      </c>
    </row>
    <row r="429" spans="1:17" ht="14.25" customHeight="1" x14ac:dyDescent="0.3">
      <c r="A429" s="86">
        <v>480</v>
      </c>
      <c r="B429" s="87" t="s">
        <v>456</v>
      </c>
      <c r="C429" s="86">
        <v>2552</v>
      </c>
      <c r="D429" s="87" t="s">
        <v>497</v>
      </c>
      <c r="E429" s="87" t="s">
        <v>498</v>
      </c>
      <c r="F429" s="87" t="str">
        <f>VLOOKUP(C429,'[1]UIP Submission Tracker 06.18.20'!C240:F2113,4,FALSE)</f>
        <v>Performance Plan: Low Participation</v>
      </c>
      <c r="G429" s="88" t="s">
        <v>4857</v>
      </c>
      <c r="H429" s="88" t="str">
        <f>VLOOKUP(C429,'[1]Biennial and Combined SCH'!D297:K2329,8,FALSE)</f>
        <v>Eligible for biennial submission.</v>
      </c>
      <c r="I429" s="87" t="str">
        <f>VLOOKUP(C429,'[1]UIP Submission Tracker 06.18.20'!C240:H2296,6,FALSE)</f>
        <v>In Progress</v>
      </c>
      <c r="J429" s="87"/>
      <c r="K429" s="87"/>
      <c r="L429" s="88"/>
      <c r="M429" s="88" t="s">
        <v>4529</v>
      </c>
      <c r="N429" s="88" t="s">
        <v>132</v>
      </c>
      <c r="O429" s="88">
        <f>VLOOKUP(A429,[1]Data!C20:E207,3,FALSE)</f>
        <v>31000</v>
      </c>
      <c r="P429" s="88" t="str">
        <f t="shared" si="8"/>
        <v>No</v>
      </c>
      <c r="Q429" s="88" t="s">
        <v>132</v>
      </c>
    </row>
    <row r="430" spans="1:17" ht="14.25" customHeight="1" x14ac:dyDescent="0.3">
      <c r="A430" s="86">
        <v>480</v>
      </c>
      <c r="B430" s="87" t="s">
        <v>456</v>
      </c>
      <c r="C430" s="86">
        <v>2589</v>
      </c>
      <c r="D430" s="87" t="s">
        <v>499</v>
      </c>
      <c r="E430" s="87" t="s">
        <v>500</v>
      </c>
      <c r="F430" s="87" t="str">
        <f>VLOOKUP(C430,'[1]UIP Submission Tracker 06.18.20'!C241:F2114,4,FALSE)</f>
        <v>Performance Plan: Low Participation</v>
      </c>
      <c r="G430" s="88" t="s">
        <v>4857</v>
      </c>
      <c r="H430" s="88" t="str">
        <f>VLOOKUP(C430,'[1]Biennial and Combined SCH'!D298:K2330,8,FALSE)</f>
        <v>Eligible for biennial submission.</v>
      </c>
      <c r="I430" s="87" t="str">
        <f>VLOOKUP(C430,'[1]UIP Submission Tracker 06.18.20'!C241:H2297,6,FALSE)</f>
        <v>In Progress</v>
      </c>
      <c r="J430" s="87"/>
      <c r="K430" s="87"/>
      <c r="L430" s="88"/>
      <c r="M430" s="88" t="s">
        <v>4529</v>
      </c>
      <c r="N430" s="88" t="s">
        <v>132</v>
      </c>
      <c r="O430" s="88">
        <f>VLOOKUP(A430,[1]Data!C21:E208,3,FALSE)</f>
        <v>31000</v>
      </c>
      <c r="P430" s="88" t="str">
        <f t="shared" si="8"/>
        <v>No</v>
      </c>
      <c r="Q430" s="88" t="s">
        <v>132</v>
      </c>
    </row>
    <row r="431" spans="1:17" ht="14.25" customHeight="1" x14ac:dyDescent="0.3">
      <c r="A431" s="86">
        <v>480</v>
      </c>
      <c r="B431" s="87" t="s">
        <v>456</v>
      </c>
      <c r="C431" s="86">
        <v>2639</v>
      </c>
      <c r="D431" s="87" t="s">
        <v>533</v>
      </c>
      <c r="E431" s="87" t="s">
        <v>534</v>
      </c>
      <c r="F431" s="87" t="str">
        <f>VLOOKUP(C431,'[1]UIP Submission Tracker 06.18.20'!C2:F2052,4,FALSE)</f>
        <v>Performance Plan: Low Participation</v>
      </c>
      <c r="G431" s="88" t="s">
        <v>4857</v>
      </c>
      <c r="H431" s="88" t="str">
        <f>VLOOKUP(C431,'[1]Biennial and Combined SCH'!D12:K2044,8,FALSE)</f>
        <v>Eligible for biennial submission.</v>
      </c>
      <c r="I431" s="87" t="str">
        <f>VLOOKUP(C431,'[1]UIP Submission Tracker 06.18.20'!C2:H2058,6,FALSE)</f>
        <v>In Progress</v>
      </c>
      <c r="J431" s="87"/>
      <c r="K431" s="87"/>
      <c r="L431" s="88"/>
      <c r="M431" s="88" t="s">
        <v>4529</v>
      </c>
      <c r="N431" s="88" t="s">
        <v>132</v>
      </c>
      <c r="O431" s="88">
        <v>31000</v>
      </c>
      <c r="P431" s="88" t="str">
        <f t="shared" si="8"/>
        <v>No</v>
      </c>
      <c r="Q431" s="88" t="s">
        <v>132</v>
      </c>
    </row>
    <row r="432" spans="1:17" ht="14.25" customHeight="1" x14ac:dyDescent="0.3">
      <c r="A432" s="86">
        <v>480</v>
      </c>
      <c r="B432" s="87" t="s">
        <v>456</v>
      </c>
      <c r="C432" s="86">
        <v>2702</v>
      </c>
      <c r="D432" s="87" t="s">
        <v>501</v>
      </c>
      <c r="E432" s="87" t="s">
        <v>502</v>
      </c>
      <c r="F432" s="87" t="str">
        <f>VLOOKUP(C432,'[1]UIP Submission Tracker 06.18.20'!C242:F2115,4,FALSE)</f>
        <v>Performance Plan: Meets 95% Participation</v>
      </c>
      <c r="G432" s="88" t="s">
        <v>4857</v>
      </c>
      <c r="H432" s="88" t="str">
        <f>VLOOKUP(C432,'[1]Biennial and Combined SCH'!D299:K2331,8,FALSE)</f>
        <v>Eligible for biennial submission.</v>
      </c>
      <c r="I432" s="87" t="str">
        <f>VLOOKUP(C432,'[1]UIP Submission Tracker 06.18.20'!C242:H2298,6,FALSE)</f>
        <v>In Progress</v>
      </c>
      <c r="J432" s="87"/>
      <c r="K432" s="87"/>
      <c r="L432" s="88"/>
      <c r="M432" s="88" t="s">
        <v>4529</v>
      </c>
      <c r="N432" s="88" t="s">
        <v>132</v>
      </c>
      <c r="O432" s="88">
        <f>VLOOKUP(A432,[1]Data!C22:E209,3,FALSE)</f>
        <v>31000</v>
      </c>
      <c r="P432" s="88" t="str">
        <f t="shared" si="8"/>
        <v>No</v>
      </c>
      <c r="Q432" s="88" t="s">
        <v>132</v>
      </c>
    </row>
    <row r="433" spans="1:17" ht="14.25" customHeight="1" x14ac:dyDescent="0.3">
      <c r="A433" s="86">
        <v>480</v>
      </c>
      <c r="B433" s="87" t="s">
        <v>456</v>
      </c>
      <c r="C433" s="86">
        <v>2892</v>
      </c>
      <c r="D433" s="87" t="s">
        <v>503</v>
      </c>
      <c r="E433" s="87" t="s">
        <v>504</v>
      </c>
      <c r="F433" s="87" t="str">
        <f>VLOOKUP(C433,'[1]UIP Submission Tracker 06.18.20'!C243:F2116,4,FALSE)</f>
        <v>Performance Plan: Low Participation</v>
      </c>
      <c r="G433" s="88" t="s">
        <v>4857</v>
      </c>
      <c r="H433" s="88" t="str">
        <f>VLOOKUP(C433,'[1]Biennial and Combined SCH'!D300:K2332,8,FALSE)</f>
        <v>Eligible for biennial submission.</v>
      </c>
      <c r="I433" s="87" t="str">
        <f>VLOOKUP(C433,'[1]UIP Submission Tracker 06.18.20'!C243:H2299,6,FALSE)</f>
        <v>In Progress</v>
      </c>
      <c r="J433" s="87"/>
      <c r="K433" s="87"/>
      <c r="L433" s="88"/>
      <c r="M433" s="88" t="s">
        <v>4529</v>
      </c>
      <c r="N433" s="88" t="s">
        <v>132</v>
      </c>
      <c r="O433" s="88">
        <f>VLOOKUP(A433,[1]Data!C23:E210,3,FALSE)</f>
        <v>31000</v>
      </c>
      <c r="P433" s="88" t="str">
        <f t="shared" si="8"/>
        <v>No</v>
      </c>
      <c r="Q433" s="88" t="s">
        <v>132</v>
      </c>
    </row>
    <row r="434" spans="1:17" ht="14.25" customHeight="1" x14ac:dyDescent="0.3">
      <c r="A434" s="86">
        <v>480</v>
      </c>
      <c r="B434" s="87" t="s">
        <v>456</v>
      </c>
      <c r="C434" s="86">
        <v>2940</v>
      </c>
      <c r="D434" s="87" t="s">
        <v>505</v>
      </c>
      <c r="E434" s="87" t="s">
        <v>506</v>
      </c>
      <c r="F434" s="87" t="str">
        <f>VLOOKUP(C434,'[1]UIP Submission Tracker 06.18.20'!C244:F2117,4,FALSE)</f>
        <v>Performance Plan: Meets 95% Participation</v>
      </c>
      <c r="G434" s="88" t="s">
        <v>4857</v>
      </c>
      <c r="H434" s="88" t="str">
        <f>VLOOKUP(C434,'[1]Biennial and Combined SCH'!D301:K2333,8,FALSE)</f>
        <v>Eligible for biennial submission.</v>
      </c>
      <c r="I434" s="87" t="str">
        <f>VLOOKUP(C434,'[1]UIP Submission Tracker 06.18.20'!C244:H2300,6,FALSE)</f>
        <v>In Progress</v>
      </c>
      <c r="J434" s="87"/>
      <c r="K434" s="87"/>
      <c r="L434" s="88"/>
      <c r="M434" s="88" t="s">
        <v>4529</v>
      </c>
      <c r="N434" s="88" t="s">
        <v>132</v>
      </c>
      <c r="O434" s="88">
        <f>VLOOKUP(A434,[1]Data!C24:E211,3,FALSE)</f>
        <v>31000</v>
      </c>
      <c r="P434" s="88" t="str">
        <f t="shared" si="8"/>
        <v>No</v>
      </c>
      <c r="Q434" s="88" t="s">
        <v>132</v>
      </c>
    </row>
    <row r="435" spans="1:17" ht="14.25" customHeight="1" x14ac:dyDescent="0.3">
      <c r="A435" s="86">
        <v>480</v>
      </c>
      <c r="B435" s="87" t="s">
        <v>456</v>
      </c>
      <c r="C435" s="86">
        <v>2970</v>
      </c>
      <c r="D435" s="87" t="s">
        <v>507</v>
      </c>
      <c r="E435" s="87" t="s">
        <v>508</v>
      </c>
      <c r="F435" s="87" t="str">
        <f>VLOOKUP(C435,'[1]UIP Submission Tracker 06.18.20'!C245:F2118,4,FALSE)</f>
        <v>Performance Plan: Low Participation</v>
      </c>
      <c r="G435" s="88" t="s">
        <v>4857</v>
      </c>
      <c r="H435" s="88" t="str">
        <f>VLOOKUP(C435,'[1]Biennial and Combined SCH'!D302:K2334,8,FALSE)</f>
        <v>Eligible for biennial submission.</v>
      </c>
      <c r="I435" s="87" t="str">
        <f>VLOOKUP(C435,'[1]UIP Submission Tracker 06.18.20'!C245:H2301,6,FALSE)</f>
        <v>In Progress</v>
      </c>
      <c r="J435" s="87"/>
      <c r="K435" s="87"/>
      <c r="L435" s="88"/>
      <c r="M435" s="88" t="s">
        <v>4529</v>
      </c>
      <c r="N435" s="88" t="s">
        <v>132</v>
      </c>
      <c r="O435" s="88">
        <f>VLOOKUP(A435,[1]Data!C25:E212,3,FALSE)</f>
        <v>31000</v>
      </c>
      <c r="P435" s="88" t="str">
        <f t="shared" si="8"/>
        <v>No</v>
      </c>
      <c r="Q435" s="88" t="s">
        <v>132</v>
      </c>
    </row>
    <row r="436" spans="1:17" ht="14.25" customHeight="1" x14ac:dyDescent="0.3">
      <c r="A436" s="86">
        <v>480</v>
      </c>
      <c r="B436" s="87" t="s">
        <v>456</v>
      </c>
      <c r="C436" s="86">
        <v>3022</v>
      </c>
      <c r="D436" s="87" t="s">
        <v>509</v>
      </c>
      <c r="E436" s="87" t="s">
        <v>510</v>
      </c>
      <c r="F436" s="87" t="str">
        <f>VLOOKUP(C436,'[1]UIP Submission Tracker 06.18.20'!C246:F2119,4,FALSE)</f>
        <v>Performance Plan: Meets 95% Participation</v>
      </c>
      <c r="G436" s="88" t="s">
        <v>4857</v>
      </c>
      <c r="H436" s="88" t="str">
        <f>VLOOKUP(C436,'[1]Biennial and Combined SCH'!D303:K2335,8,FALSE)</f>
        <v>Eligible for biennial submission.</v>
      </c>
      <c r="I436" s="87" t="str">
        <f>VLOOKUP(C436,'[1]UIP Submission Tracker 06.18.20'!C246:H2302,6,FALSE)</f>
        <v>In Progress</v>
      </c>
      <c r="J436" s="87"/>
      <c r="K436" s="87"/>
      <c r="L436" s="88"/>
      <c r="M436" s="88" t="s">
        <v>4529</v>
      </c>
      <c r="N436" s="88" t="s">
        <v>132</v>
      </c>
      <c r="O436" s="88">
        <f>VLOOKUP(A436,[1]Data!C26:E213,3,FALSE)</f>
        <v>31000</v>
      </c>
      <c r="P436" s="88" t="str">
        <f t="shared" si="8"/>
        <v>No</v>
      </c>
      <c r="Q436" s="88" t="s">
        <v>132</v>
      </c>
    </row>
    <row r="437" spans="1:17" ht="14.25" customHeight="1" x14ac:dyDescent="0.3">
      <c r="A437" s="86">
        <v>480</v>
      </c>
      <c r="B437" s="87" t="s">
        <v>456</v>
      </c>
      <c r="C437" s="86">
        <v>3488</v>
      </c>
      <c r="D437" s="87" t="s">
        <v>511</v>
      </c>
      <c r="E437" s="87" t="s">
        <v>512</v>
      </c>
      <c r="F437" s="87" t="str">
        <f>VLOOKUP(C437,'[1]UIP Submission Tracker 06.18.20'!C247:F2120,4,FALSE)</f>
        <v>Performance Plan (Revised)</v>
      </c>
      <c r="G437" s="88" t="s">
        <v>4857</v>
      </c>
      <c r="H437" s="88" t="str">
        <f>VLOOKUP(C437,'[1]Biennial and Combined SCH'!D304:K2336,8,FALSE)</f>
        <v>Eligible for biennial submission.</v>
      </c>
      <c r="I437" s="87" t="str">
        <f>VLOOKUP(C437,'[1]UIP Submission Tracker 06.18.20'!C247:H2303,6,FALSE)</f>
        <v>In Progress</v>
      </c>
      <c r="J437" s="87"/>
      <c r="K437" s="87"/>
      <c r="L437" s="88"/>
      <c r="M437" s="88" t="s">
        <v>4529</v>
      </c>
      <c r="N437" s="88" t="s">
        <v>132</v>
      </c>
      <c r="O437" s="88">
        <f>VLOOKUP(A437,[1]Data!C27:E214,3,FALSE)</f>
        <v>31000</v>
      </c>
      <c r="P437" s="88" t="str">
        <f t="shared" si="8"/>
        <v>No</v>
      </c>
      <c r="Q437" s="88" t="s">
        <v>132</v>
      </c>
    </row>
    <row r="438" spans="1:17" ht="14.25" customHeight="1" x14ac:dyDescent="0.3">
      <c r="A438" s="86">
        <v>480</v>
      </c>
      <c r="B438" s="87" t="s">
        <v>456</v>
      </c>
      <c r="C438" s="86">
        <v>3882</v>
      </c>
      <c r="D438" s="87" t="s">
        <v>513</v>
      </c>
      <c r="E438" s="87" t="s">
        <v>514</v>
      </c>
      <c r="F438" s="87" t="str">
        <f>VLOOKUP(C438,'[1]UIP Submission Tracker 06.18.20'!C248:F2121,4,FALSE)</f>
        <v>Performance Plan: Low Participation</v>
      </c>
      <c r="G438" s="88" t="s">
        <v>4857</v>
      </c>
      <c r="H438" s="88" t="str">
        <f>VLOOKUP(C438,'[1]Biennial and Combined SCH'!D305:K2337,8,FALSE)</f>
        <v>Eligible for biennial submission.</v>
      </c>
      <c r="I438" s="87" t="str">
        <f>VLOOKUP(C438,'[1]UIP Submission Tracker 06.18.20'!C248:H2304,6,FALSE)</f>
        <v>In Progress</v>
      </c>
      <c r="J438" s="87"/>
      <c r="K438" s="87"/>
      <c r="L438" s="88"/>
      <c r="M438" s="88" t="s">
        <v>4529</v>
      </c>
      <c r="N438" s="88" t="s">
        <v>132</v>
      </c>
      <c r="O438" s="88">
        <f>VLOOKUP(A438,[1]Data!C28:E215,3,FALSE)</f>
        <v>31000</v>
      </c>
      <c r="P438" s="88" t="str">
        <f t="shared" si="8"/>
        <v>No</v>
      </c>
      <c r="Q438" s="88" t="s">
        <v>132</v>
      </c>
    </row>
    <row r="439" spans="1:17" ht="14.25" customHeight="1" x14ac:dyDescent="0.3">
      <c r="A439" s="86">
        <v>480</v>
      </c>
      <c r="B439" s="87" t="s">
        <v>456</v>
      </c>
      <c r="C439" s="86">
        <v>3940</v>
      </c>
      <c r="D439" s="87" t="s">
        <v>515</v>
      </c>
      <c r="E439" s="87" t="s">
        <v>516</v>
      </c>
      <c r="F439" s="87" t="str">
        <f>VLOOKUP(C439,'[1]UIP Submission Tracker 06.18.20'!C249:F2122,4,FALSE)</f>
        <v>Performance Plan: Meets 95% Participation</v>
      </c>
      <c r="G439" s="88" t="s">
        <v>4857</v>
      </c>
      <c r="H439" s="88" t="str">
        <f>VLOOKUP(C439,'[1]Biennial and Combined SCH'!D306:K2338,8,FALSE)</f>
        <v>Eligible for biennial submission.</v>
      </c>
      <c r="I439" s="87" t="str">
        <f>VLOOKUP(C439,'[1]UIP Submission Tracker 06.18.20'!C249:H2305,6,FALSE)</f>
        <v>In Progress</v>
      </c>
      <c r="J439" s="87"/>
      <c r="K439" s="87"/>
      <c r="L439" s="88"/>
      <c r="M439" s="88" t="s">
        <v>4529</v>
      </c>
      <c r="N439" s="88" t="s">
        <v>132</v>
      </c>
      <c r="O439" s="88">
        <f>VLOOKUP(A439,[1]Data!C29:E216,3,FALSE)</f>
        <v>31000</v>
      </c>
      <c r="P439" s="88" t="str">
        <f t="shared" si="8"/>
        <v>No</v>
      </c>
      <c r="Q439" s="88" t="s">
        <v>132</v>
      </c>
    </row>
    <row r="440" spans="1:17" ht="14.25" customHeight="1" x14ac:dyDescent="0.3">
      <c r="A440" s="86">
        <v>480</v>
      </c>
      <c r="B440" s="87" t="s">
        <v>456</v>
      </c>
      <c r="C440" s="86">
        <v>4386</v>
      </c>
      <c r="D440" s="87" t="s">
        <v>519</v>
      </c>
      <c r="E440" s="87" t="s">
        <v>520</v>
      </c>
      <c r="F440" s="87" t="str">
        <f>VLOOKUP(C440,'[1]UIP Submission Tracker 06.18.20'!C251:F2124,4,FALSE)</f>
        <v>Performance Plan: Low Participation</v>
      </c>
      <c r="G440" s="88" t="s">
        <v>4857</v>
      </c>
      <c r="H440" s="88" t="str">
        <f>VLOOKUP(C440,'[1]Biennial and Combined SCH'!D308:K2340,8,FALSE)</f>
        <v>Eligible for biennial submission.</v>
      </c>
      <c r="I440" s="87" t="str">
        <f>VLOOKUP(C440,'[1]UIP Submission Tracker 06.18.20'!C251:H2307,6,FALSE)</f>
        <v>In Progress</v>
      </c>
      <c r="J440" s="87"/>
      <c r="K440" s="87"/>
      <c r="L440" s="88"/>
      <c r="M440" s="88" t="s">
        <v>4529</v>
      </c>
      <c r="N440" s="88" t="s">
        <v>132</v>
      </c>
      <c r="O440" s="88">
        <v>31000</v>
      </c>
      <c r="P440" s="88" t="str">
        <f t="shared" si="8"/>
        <v>No</v>
      </c>
      <c r="Q440" s="88" t="s">
        <v>132</v>
      </c>
    </row>
    <row r="441" spans="1:17" ht="14.25" customHeight="1" x14ac:dyDescent="0.3">
      <c r="A441" s="86">
        <v>480</v>
      </c>
      <c r="B441" s="87" t="s">
        <v>456</v>
      </c>
      <c r="C441" s="86">
        <v>4496</v>
      </c>
      <c r="D441" s="87" t="s">
        <v>521</v>
      </c>
      <c r="E441" s="87" t="s">
        <v>522</v>
      </c>
      <c r="F441" s="87" t="str">
        <f>VLOOKUP(C441,'[1]UIP Submission Tracker 06.18.20'!C252:F2125,4,FALSE)</f>
        <v>AEC: Performance</v>
      </c>
      <c r="G441" s="88" t="s">
        <v>4857</v>
      </c>
      <c r="H441" s="88" t="str">
        <f>VLOOKUP(C441,'[1]Biennial and Combined SCH'!D84:K2116,8,FALSE)</f>
        <v>Eligible for biennial submission.</v>
      </c>
      <c r="I441" s="87" t="str">
        <f>VLOOKUP(C441,'[1]UIP Submission Tracker 06.18.20'!C252:H2308,6,FALSE)</f>
        <v>In Progress</v>
      </c>
      <c r="J441" s="87"/>
      <c r="K441" s="87"/>
      <c r="L441" s="88"/>
      <c r="M441" s="88" t="s">
        <v>4529</v>
      </c>
      <c r="N441" s="88" t="s">
        <v>132</v>
      </c>
      <c r="O441" s="88">
        <v>31000</v>
      </c>
      <c r="P441" s="88" t="str">
        <f t="shared" si="8"/>
        <v>No</v>
      </c>
      <c r="Q441" s="88" t="s">
        <v>132</v>
      </c>
    </row>
    <row r="442" spans="1:17" ht="14.25" customHeight="1" x14ac:dyDescent="0.3">
      <c r="A442" s="86">
        <v>480</v>
      </c>
      <c r="B442" s="87" t="s">
        <v>456</v>
      </c>
      <c r="C442" s="86">
        <v>4792</v>
      </c>
      <c r="D442" s="87" t="s">
        <v>523</v>
      </c>
      <c r="E442" s="87" t="s">
        <v>524</v>
      </c>
      <c r="F442" s="87" t="str">
        <f>VLOOKUP(C442,'[1]UIP Submission Tracker 06.18.20'!C253:F2126,4,FALSE)</f>
        <v>Improvement Plan: Meets 95% Participation</v>
      </c>
      <c r="G442" s="88" t="s">
        <v>4857</v>
      </c>
      <c r="H442" s="88" t="str">
        <f>VLOOKUP(C442,'[1]Biennial and Combined SCH'!D309:K2341,8,FALSE)</f>
        <v>Not eligible for biennial submission.</v>
      </c>
      <c r="I442" s="87" t="str">
        <f>VLOOKUP(C442,'[1]UIP Submission Tracker 06.18.20'!C253:H2309,6,FALSE)</f>
        <v>Submitted for Posting</v>
      </c>
      <c r="J442" s="87"/>
      <c r="K442" s="87"/>
      <c r="L442" s="88"/>
      <c r="M442" s="89" t="s">
        <v>4527</v>
      </c>
      <c r="N442" s="88" t="s">
        <v>132</v>
      </c>
      <c r="O442" s="88">
        <v>31000</v>
      </c>
      <c r="P442" s="88" t="str">
        <f t="shared" si="8"/>
        <v>No</v>
      </c>
      <c r="Q442" s="88" t="s">
        <v>132</v>
      </c>
    </row>
    <row r="443" spans="1:17" ht="14.25" customHeight="1" x14ac:dyDescent="0.3">
      <c r="A443" s="86">
        <v>480</v>
      </c>
      <c r="B443" s="87" t="s">
        <v>456</v>
      </c>
      <c r="C443" s="86">
        <v>4874</v>
      </c>
      <c r="D443" s="87" t="s">
        <v>525</v>
      </c>
      <c r="E443" s="87" t="s">
        <v>526</v>
      </c>
      <c r="F443" s="87" t="str">
        <f>VLOOKUP(C443,'[1]UIP Submission Tracker 06.18.20'!C254:F2127,4,FALSE)</f>
        <v>Performance Plan: Meets 95% Participation</v>
      </c>
      <c r="G443" s="88" t="s">
        <v>4857</v>
      </c>
      <c r="H443" s="88" t="str">
        <f>VLOOKUP(C443,'[1]Biennial and Combined SCH'!D310:K2342,8,FALSE)</f>
        <v>Eligible for biennial submission.</v>
      </c>
      <c r="I443" s="87" t="str">
        <f>VLOOKUP(C443,'[1]UIP Submission Tracker 06.18.20'!C254:H2310,6,FALSE)</f>
        <v>In Progress</v>
      </c>
      <c r="J443" s="87"/>
      <c r="K443" s="87"/>
      <c r="L443" s="88"/>
      <c r="M443" s="88" t="s">
        <v>4529</v>
      </c>
      <c r="N443" s="88" t="s">
        <v>132</v>
      </c>
      <c r="O443" s="88">
        <v>31000</v>
      </c>
      <c r="P443" s="88" t="str">
        <f t="shared" si="8"/>
        <v>No</v>
      </c>
      <c r="Q443" s="88" t="s">
        <v>132</v>
      </c>
    </row>
    <row r="444" spans="1:17" ht="14.25" customHeight="1" x14ac:dyDescent="0.3">
      <c r="A444" s="86">
        <v>480</v>
      </c>
      <c r="B444" s="87" t="s">
        <v>456</v>
      </c>
      <c r="C444" s="86">
        <v>4878</v>
      </c>
      <c r="D444" s="87" t="s">
        <v>457</v>
      </c>
      <c r="E444" s="87" t="s">
        <v>458</v>
      </c>
      <c r="F444" s="87" t="str">
        <f>VLOOKUP(C444,'[1]UIP Submission Tracker 06.18.20'!C220:F2093,4,FALSE)</f>
        <v>Performance Plan: Meets 95% Participation</v>
      </c>
      <c r="G444" s="88" t="s">
        <v>4857</v>
      </c>
      <c r="H444" s="88" t="str">
        <f>VLOOKUP(C444,'[1]Biennial and Combined SCH'!D279:K2311,8,FALSE)</f>
        <v>Eligible for biennial submission.</v>
      </c>
      <c r="I444" s="87" t="str">
        <f>VLOOKUP(C444,'[1]UIP Submission Tracker 06.18.20'!C220:H2276,6,FALSE)</f>
        <v>In Progress</v>
      </c>
      <c r="J444" s="87"/>
      <c r="K444" s="87"/>
      <c r="L444" s="88"/>
      <c r="M444" s="88" t="s">
        <v>4529</v>
      </c>
      <c r="N444" s="88" t="s">
        <v>132</v>
      </c>
      <c r="O444" s="88">
        <f>VLOOKUP(A444,[1]Data!C4:E191,3,FALSE)</f>
        <v>31000</v>
      </c>
      <c r="P444" s="88" t="str">
        <f t="shared" si="8"/>
        <v>No</v>
      </c>
      <c r="Q444" s="88" t="s">
        <v>132</v>
      </c>
    </row>
    <row r="445" spans="1:17" ht="14.25" customHeight="1" x14ac:dyDescent="0.3">
      <c r="A445" s="86">
        <v>480</v>
      </c>
      <c r="B445" s="87" t="s">
        <v>456</v>
      </c>
      <c r="C445" s="86">
        <v>5302</v>
      </c>
      <c r="D445" s="87" t="s">
        <v>527</v>
      </c>
      <c r="E445" s="87" t="s">
        <v>528</v>
      </c>
      <c r="F445" s="87" t="str">
        <f>VLOOKUP(C445,'[1]UIP Submission Tracker 06.18.20'!C255:F2128,4,FALSE)</f>
        <v>Performance Plan: Low Participation</v>
      </c>
      <c r="G445" s="88" t="s">
        <v>4857</v>
      </c>
      <c r="H445" s="88" t="str">
        <f>VLOOKUP(C445,'[1]Biennial and Combined SCH'!D311:K2343,8,FALSE)</f>
        <v>Eligible for biennial submission.</v>
      </c>
      <c r="I445" s="87" t="str">
        <f>VLOOKUP(C445,'[1]UIP Submission Tracker 06.18.20'!C255:H2311,6,FALSE)</f>
        <v>In Progress</v>
      </c>
      <c r="J445" s="87"/>
      <c r="K445" s="87"/>
      <c r="L445" s="88"/>
      <c r="M445" s="88" t="s">
        <v>4529</v>
      </c>
      <c r="N445" s="88" t="s">
        <v>132</v>
      </c>
      <c r="O445" s="88">
        <v>31000</v>
      </c>
      <c r="P445" s="88" t="str">
        <f t="shared" ref="P445:P465" si="9">IF(O445&gt;1000,"No","Yes")</f>
        <v>No</v>
      </c>
      <c r="Q445" s="88" t="s">
        <v>132</v>
      </c>
    </row>
    <row r="446" spans="1:17" ht="14.25" customHeight="1" x14ac:dyDescent="0.3">
      <c r="A446" s="86">
        <v>480</v>
      </c>
      <c r="B446" s="87" t="s">
        <v>456</v>
      </c>
      <c r="C446" s="86">
        <v>5306</v>
      </c>
      <c r="D446" s="87" t="s">
        <v>529</v>
      </c>
      <c r="E446" s="87" t="s">
        <v>530</v>
      </c>
      <c r="F446" s="87" t="str">
        <f>VLOOKUP(C446,'[1]UIP Submission Tracker 06.18.20'!C256:F2129,4,FALSE)</f>
        <v>Performance Plan: Meets 95% Participation</v>
      </c>
      <c r="G446" s="88" t="s">
        <v>4857</v>
      </c>
      <c r="H446" s="88" t="str">
        <f>VLOOKUP(C446,'[1]Biennial and Combined SCH'!D312:K2344,8,FALSE)</f>
        <v>Eligible for biennial submission.</v>
      </c>
      <c r="I446" s="87" t="str">
        <f>VLOOKUP(C446,'[1]UIP Submission Tracker 06.18.20'!C256:H2312,6,FALSE)</f>
        <v>In Progress</v>
      </c>
      <c r="J446" s="87"/>
      <c r="K446" s="87"/>
      <c r="L446" s="88"/>
      <c r="M446" s="88" t="s">
        <v>4529</v>
      </c>
      <c r="N446" s="88" t="s">
        <v>132</v>
      </c>
      <c r="O446" s="88">
        <v>31000</v>
      </c>
      <c r="P446" s="88" t="str">
        <f t="shared" si="9"/>
        <v>No</v>
      </c>
      <c r="Q446" s="88" t="s">
        <v>132</v>
      </c>
    </row>
    <row r="447" spans="1:17" ht="14.25" customHeight="1" x14ac:dyDescent="0.3">
      <c r="A447" s="86">
        <v>480</v>
      </c>
      <c r="B447" s="87" t="s">
        <v>456</v>
      </c>
      <c r="C447" s="86">
        <v>5606</v>
      </c>
      <c r="D447" s="87" t="s">
        <v>491</v>
      </c>
      <c r="E447" s="87" t="s">
        <v>492</v>
      </c>
      <c r="F447" s="87" t="str">
        <f>VLOOKUP(C447,'[1]UIP Submission Tracker 06.18.20'!C237:F2110,4,FALSE)</f>
        <v>Performance Plan: Low Participation</v>
      </c>
      <c r="G447" s="88" t="s">
        <v>4857</v>
      </c>
      <c r="H447" s="88" t="str">
        <f>VLOOKUP(C447,'[1]Biennial and Combined SCH'!D294:K2326,8,FALSE)</f>
        <v>Eligible for biennial submission.</v>
      </c>
      <c r="I447" s="87" t="str">
        <f>VLOOKUP(C447,'[1]UIP Submission Tracker 06.18.20'!C237:H2293,6,FALSE)</f>
        <v>In Progress</v>
      </c>
      <c r="J447" s="87"/>
      <c r="K447" s="87"/>
      <c r="L447" s="88"/>
      <c r="M447" s="88" t="s">
        <v>4529</v>
      </c>
      <c r="N447" s="88" t="s">
        <v>132</v>
      </c>
      <c r="O447" s="88">
        <f>VLOOKUP(A447,[1]Data!C17:E204,3,FALSE)</f>
        <v>31000</v>
      </c>
      <c r="P447" s="88" t="str">
        <f t="shared" si="9"/>
        <v>No</v>
      </c>
      <c r="Q447" s="88" t="s">
        <v>132</v>
      </c>
    </row>
    <row r="448" spans="1:17" ht="14.25" customHeight="1" x14ac:dyDescent="0.3">
      <c r="A448" s="86">
        <v>480</v>
      </c>
      <c r="B448" s="87" t="s">
        <v>456</v>
      </c>
      <c r="C448" s="86">
        <v>5838</v>
      </c>
      <c r="D448" s="87" t="s">
        <v>535</v>
      </c>
      <c r="E448" s="87" t="s">
        <v>536</v>
      </c>
      <c r="F448" s="87" t="str">
        <f>VLOOKUP(C448,'[1]UIP Submission Tracker 06.18.20'!C259:F2132,4,FALSE)</f>
        <v>Performance Plan: Low Participation</v>
      </c>
      <c r="G448" s="88" t="s">
        <v>4857</v>
      </c>
      <c r="H448" s="88" t="str">
        <f>VLOOKUP(C448,'[1]Biennial and Combined SCH'!D314:K2346,8,FALSE)</f>
        <v>Eligible for biennial submission.</v>
      </c>
      <c r="I448" s="87" t="str">
        <f>VLOOKUP(C448,'[1]UIP Submission Tracker 06.18.20'!C259:H2315,6,FALSE)</f>
        <v>In Progress</v>
      </c>
      <c r="J448" s="87"/>
      <c r="K448" s="87"/>
      <c r="L448" s="88"/>
      <c r="M448" s="88" t="s">
        <v>4529</v>
      </c>
      <c r="N448" s="88" t="s">
        <v>132</v>
      </c>
      <c r="O448" s="88">
        <v>31000</v>
      </c>
      <c r="P448" s="88" t="str">
        <f t="shared" si="9"/>
        <v>No</v>
      </c>
      <c r="Q448" s="88" t="s">
        <v>132</v>
      </c>
    </row>
    <row r="449" spans="1:17" ht="14.25" customHeight="1" x14ac:dyDescent="0.3">
      <c r="A449" s="86">
        <v>480</v>
      </c>
      <c r="B449" s="87" t="s">
        <v>456</v>
      </c>
      <c r="C449" s="86">
        <v>5999</v>
      </c>
      <c r="D449" s="87" t="s">
        <v>537</v>
      </c>
      <c r="E449" s="87" t="s">
        <v>538</v>
      </c>
      <c r="F449" s="87" t="str">
        <f>VLOOKUP(C449,'[1]UIP Submission Tracker 06.18.20'!C260:F2133,4,FALSE)</f>
        <v>Performance Plan: Low Participation</v>
      </c>
      <c r="G449" s="88" t="s">
        <v>4857</v>
      </c>
      <c r="H449" s="88" t="str">
        <f>VLOOKUP(C449,'[1]Biennial and Combined SCH'!D315:K2347,8,FALSE)</f>
        <v>Eligible for biennial submission.</v>
      </c>
      <c r="I449" s="87" t="str">
        <f>VLOOKUP(C449,'[1]UIP Submission Tracker 06.18.20'!C260:H2316,6,FALSE)</f>
        <v>In Progress</v>
      </c>
      <c r="J449" s="87"/>
      <c r="K449" s="87"/>
      <c r="L449" s="88"/>
      <c r="M449" s="88" t="s">
        <v>4529</v>
      </c>
      <c r="N449" s="88" t="s">
        <v>132</v>
      </c>
      <c r="O449" s="88">
        <v>31000</v>
      </c>
      <c r="P449" s="88" t="str">
        <f t="shared" si="9"/>
        <v>No</v>
      </c>
      <c r="Q449" s="88" t="s">
        <v>132</v>
      </c>
    </row>
    <row r="450" spans="1:17" ht="14.25" customHeight="1" x14ac:dyDescent="0.3">
      <c r="A450" s="86">
        <v>480</v>
      </c>
      <c r="B450" s="87" t="s">
        <v>456</v>
      </c>
      <c r="C450" s="86">
        <v>6000</v>
      </c>
      <c r="D450" s="87" t="s">
        <v>539</v>
      </c>
      <c r="E450" s="87" t="s">
        <v>540</v>
      </c>
      <c r="F450" s="87" t="str">
        <f>VLOOKUP(C450,'[1]UIP Submission Tracker 06.18.20'!C261:F2134,4,FALSE)</f>
        <v>Performance Plan: Low Participation</v>
      </c>
      <c r="G450" s="88" t="s">
        <v>4857</v>
      </c>
      <c r="H450" s="88" t="str">
        <f>VLOOKUP(C450,'[1]Biennial and Combined SCH'!D316:K2348,8,FALSE)</f>
        <v>Eligible for biennial submission.</v>
      </c>
      <c r="I450" s="87" t="str">
        <f>VLOOKUP(C450,'[1]UIP Submission Tracker 06.18.20'!C261:H2317,6,FALSE)</f>
        <v>In Progress</v>
      </c>
      <c r="J450" s="87"/>
      <c r="K450" s="87"/>
      <c r="L450" s="88"/>
      <c r="M450" s="88" t="s">
        <v>4529</v>
      </c>
      <c r="N450" s="88" t="s">
        <v>132</v>
      </c>
      <c r="O450" s="88">
        <v>31000</v>
      </c>
      <c r="P450" s="88" t="str">
        <f t="shared" si="9"/>
        <v>No</v>
      </c>
      <c r="Q450" s="88" t="s">
        <v>132</v>
      </c>
    </row>
    <row r="451" spans="1:17" ht="14.25" customHeight="1" x14ac:dyDescent="0.3">
      <c r="A451" s="86">
        <v>480</v>
      </c>
      <c r="B451" s="87" t="s">
        <v>456</v>
      </c>
      <c r="C451" s="86">
        <v>6195</v>
      </c>
      <c r="D451" s="87" t="s">
        <v>547</v>
      </c>
      <c r="E451" s="87" t="s">
        <v>548</v>
      </c>
      <c r="F451" s="87" t="str">
        <f>VLOOKUP(C451,'[1]UIP Submission Tracker 06.18.20'!C265:F2138,4,FALSE)</f>
        <v>Performance Plan: Low Participation</v>
      </c>
      <c r="G451" s="88" t="s">
        <v>4857</v>
      </c>
      <c r="H451" s="88" t="str">
        <f>VLOOKUP(C451,'[1]Biennial and Combined SCH'!D320:K2352,8,FALSE)</f>
        <v>Eligible for biennial submission.</v>
      </c>
      <c r="I451" s="87" t="str">
        <f>VLOOKUP(C451,'[1]UIP Submission Tracker 06.18.20'!C265:H2321,6,FALSE)</f>
        <v>In Progress</v>
      </c>
      <c r="J451" s="87"/>
      <c r="K451" s="87"/>
      <c r="L451" s="88"/>
      <c r="M451" s="88" t="s">
        <v>4529</v>
      </c>
      <c r="N451" s="88" t="s">
        <v>132</v>
      </c>
      <c r="O451" s="88">
        <v>31000</v>
      </c>
      <c r="P451" s="88" t="str">
        <f t="shared" si="9"/>
        <v>No</v>
      </c>
      <c r="Q451" s="88" t="s">
        <v>132</v>
      </c>
    </row>
    <row r="452" spans="1:17" ht="14.25" customHeight="1" x14ac:dyDescent="0.3">
      <c r="A452" s="86">
        <v>480</v>
      </c>
      <c r="B452" s="87" t="s">
        <v>456</v>
      </c>
      <c r="C452" s="86">
        <v>6208</v>
      </c>
      <c r="D452" s="87" t="s">
        <v>541</v>
      </c>
      <c r="E452" s="87" t="s">
        <v>542</v>
      </c>
      <c r="F452" s="87" t="str">
        <f>VLOOKUP(C452,'[1]UIP Submission Tracker 06.18.20'!C262:F2135,4,FALSE)</f>
        <v>Performance Plan: Meets 95% Participation</v>
      </c>
      <c r="G452" s="88" t="s">
        <v>4857</v>
      </c>
      <c r="H452" s="88" t="str">
        <f>VLOOKUP(C452,'[1]Biennial and Combined SCH'!D317:K2349,8,FALSE)</f>
        <v>Eligible for biennial submission.</v>
      </c>
      <c r="I452" s="87" t="str">
        <f>VLOOKUP(C452,'[1]UIP Submission Tracker 06.18.20'!C262:H2318,6,FALSE)</f>
        <v>In Progress</v>
      </c>
      <c r="J452" s="87"/>
      <c r="K452" s="87"/>
      <c r="L452" s="88"/>
      <c r="M452" s="88" t="s">
        <v>4529</v>
      </c>
      <c r="N452" s="88" t="s">
        <v>132</v>
      </c>
      <c r="O452" s="88">
        <v>31000</v>
      </c>
      <c r="P452" s="88" t="str">
        <f t="shared" si="9"/>
        <v>No</v>
      </c>
      <c r="Q452" s="88" t="s">
        <v>132</v>
      </c>
    </row>
    <row r="453" spans="1:17" ht="14.25" customHeight="1" x14ac:dyDescent="0.3">
      <c r="A453" s="86">
        <v>480</v>
      </c>
      <c r="B453" s="87" t="s">
        <v>456</v>
      </c>
      <c r="C453" s="86">
        <v>6212</v>
      </c>
      <c r="D453" s="87" t="s">
        <v>543</v>
      </c>
      <c r="E453" s="87" t="s">
        <v>544</v>
      </c>
      <c r="F453" s="87" t="str">
        <f>VLOOKUP(C453,'[1]UIP Submission Tracker 06.18.20'!C263:F2136,4,FALSE)</f>
        <v>Improvement Plan: Decreased due to Participation</v>
      </c>
      <c r="G453" s="88" t="s">
        <v>4857</v>
      </c>
      <c r="H453" s="88" t="str">
        <f>VLOOKUP(C453,'[1]Biennial and Combined SCH'!D318:K2350,8,FALSE)</f>
        <v>Not eligible for biennial submission.</v>
      </c>
      <c r="I453" s="87" t="str">
        <f>VLOOKUP(C453,'[1]UIP Submission Tracker 06.18.20'!C263:H2319,6,FALSE)</f>
        <v>Submitted for Posting</v>
      </c>
      <c r="J453" s="87"/>
      <c r="K453" s="87"/>
      <c r="L453" s="88"/>
      <c r="M453" s="89" t="s">
        <v>4527</v>
      </c>
      <c r="N453" s="88" t="s">
        <v>132</v>
      </c>
      <c r="O453" s="88">
        <v>31000</v>
      </c>
      <c r="P453" s="88" t="str">
        <f t="shared" si="9"/>
        <v>No</v>
      </c>
      <c r="Q453" s="88" t="s">
        <v>132</v>
      </c>
    </row>
    <row r="454" spans="1:17" ht="14.25" customHeight="1" x14ac:dyDescent="0.3">
      <c r="A454" s="86">
        <v>480</v>
      </c>
      <c r="B454" s="87" t="s">
        <v>456</v>
      </c>
      <c r="C454" s="86">
        <v>6224</v>
      </c>
      <c r="D454" s="87" t="s">
        <v>545</v>
      </c>
      <c r="E454" s="87" t="s">
        <v>546</v>
      </c>
      <c r="F454" s="87" t="str">
        <f>VLOOKUP(C454,'[1]UIP Submission Tracker 06.18.20'!C264:F2137,4,FALSE)</f>
        <v>Performance Plan: Low Participation</v>
      </c>
      <c r="G454" s="88" t="s">
        <v>4857</v>
      </c>
      <c r="H454" s="88" t="str">
        <f>VLOOKUP(C454,'[1]Biennial and Combined SCH'!D319:K2351,8,FALSE)</f>
        <v>Eligible for biennial submission.</v>
      </c>
      <c r="I454" s="87" t="str">
        <f>VLOOKUP(C454,'[1]UIP Submission Tracker 06.18.20'!C264:H2320,6,FALSE)</f>
        <v>In Progress</v>
      </c>
      <c r="J454" s="87"/>
      <c r="K454" s="87"/>
      <c r="L454" s="88"/>
      <c r="M454" s="88" t="s">
        <v>4529</v>
      </c>
      <c r="N454" s="88" t="s">
        <v>132</v>
      </c>
      <c r="O454" s="88">
        <v>31000</v>
      </c>
      <c r="P454" s="88" t="str">
        <f t="shared" si="9"/>
        <v>No</v>
      </c>
      <c r="Q454" s="88" t="s">
        <v>132</v>
      </c>
    </row>
    <row r="455" spans="1:17" ht="14.25" customHeight="1" x14ac:dyDescent="0.3">
      <c r="A455" s="86">
        <v>480</v>
      </c>
      <c r="B455" s="87" t="s">
        <v>456</v>
      </c>
      <c r="C455" s="86">
        <v>6642</v>
      </c>
      <c r="D455" s="87" t="s">
        <v>517</v>
      </c>
      <c r="E455" s="87" t="s">
        <v>518</v>
      </c>
      <c r="F455" s="87" t="str">
        <f>VLOOKUP(C455,'[1]UIP Submission Tracker 06.18.20'!C250:F2123,4,FALSE)</f>
        <v>Performance Plan: Low Participation</v>
      </c>
      <c r="G455" s="88" t="s">
        <v>4857</v>
      </c>
      <c r="H455" s="88" t="str">
        <f>VLOOKUP(C455,'[1]Biennial and Combined SCH'!D307:K2339,8,FALSE)</f>
        <v>Eligible for biennial submission.</v>
      </c>
      <c r="I455" s="87" t="str">
        <f>VLOOKUP(C455,'[1]UIP Submission Tracker 06.18.20'!C250:H2306,6,FALSE)</f>
        <v>In Progress</v>
      </c>
      <c r="J455" s="87"/>
      <c r="K455" s="87"/>
      <c r="L455" s="88"/>
      <c r="M455" s="88" t="s">
        <v>4529</v>
      </c>
      <c r="N455" s="88" t="s">
        <v>132</v>
      </c>
      <c r="O455" s="88">
        <v>31000</v>
      </c>
      <c r="P455" s="88" t="str">
        <f t="shared" si="9"/>
        <v>No</v>
      </c>
      <c r="Q455" s="88" t="s">
        <v>132</v>
      </c>
    </row>
    <row r="456" spans="1:17" ht="14.25" customHeight="1" x14ac:dyDescent="0.3">
      <c r="A456" s="86">
        <v>480</v>
      </c>
      <c r="B456" s="87" t="s">
        <v>456</v>
      </c>
      <c r="C456" s="86">
        <v>6816</v>
      </c>
      <c r="D456" s="87" t="s">
        <v>549</v>
      </c>
      <c r="E456" s="87" t="s">
        <v>550</v>
      </c>
      <c r="F456" s="87" t="str">
        <f>VLOOKUP(C456,'[1]UIP Submission Tracker 06.18.20'!C266:F2139,4,FALSE)</f>
        <v>Performance Plan: Meets 95% Participation</v>
      </c>
      <c r="G456" s="88" t="s">
        <v>4857</v>
      </c>
      <c r="H456" s="88" t="str">
        <f>VLOOKUP(C456,'[1]Biennial and Combined SCH'!D321:K2353,8,FALSE)</f>
        <v>Eligible for biennial submission.</v>
      </c>
      <c r="I456" s="87" t="str">
        <f>VLOOKUP(C456,'[1]UIP Submission Tracker 06.18.20'!C266:H2322,6,FALSE)</f>
        <v>In Progress</v>
      </c>
      <c r="J456" s="87"/>
      <c r="K456" s="87"/>
      <c r="L456" s="88"/>
      <c r="M456" s="88" t="s">
        <v>4529</v>
      </c>
      <c r="N456" s="88" t="s">
        <v>132</v>
      </c>
      <c r="O456" s="88">
        <v>31000</v>
      </c>
      <c r="P456" s="88" t="str">
        <f t="shared" si="9"/>
        <v>No</v>
      </c>
      <c r="Q456" s="88" t="s">
        <v>132</v>
      </c>
    </row>
    <row r="457" spans="1:17" ht="14.25" customHeight="1" x14ac:dyDescent="0.3">
      <c r="A457" s="86">
        <v>480</v>
      </c>
      <c r="B457" s="87" t="s">
        <v>456</v>
      </c>
      <c r="C457" s="86">
        <v>6962</v>
      </c>
      <c r="D457" s="87" t="s">
        <v>551</v>
      </c>
      <c r="E457" s="87" t="s">
        <v>552</v>
      </c>
      <c r="F457" s="87" t="str">
        <f>VLOOKUP(C457,'[1]UIP Submission Tracker 06.18.20'!C267:F2140,4,FALSE)</f>
        <v>Improvement Plan: Meets 95% Participation</v>
      </c>
      <c r="G457" s="88" t="s">
        <v>4857</v>
      </c>
      <c r="H457" s="88" t="str">
        <f>VLOOKUP(C457,'[1]Biennial and Combined SCH'!D322:K2354,8,FALSE)</f>
        <v>Not eligible for biennial submission.</v>
      </c>
      <c r="I457" s="87" t="str">
        <f>VLOOKUP(C457,'[1]UIP Submission Tracker 06.18.20'!C267:H2323,6,FALSE)</f>
        <v>Submitted for Posting</v>
      </c>
      <c r="J457" s="87"/>
      <c r="K457" s="87"/>
      <c r="L457" s="88"/>
      <c r="M457" s="89" t="s">
        <v>4527</v>
      </c>
      <c r="N457" s="88" t="s">
        <v>132</v>
      </c>
      <c r="O457" s="88">
        <v>31000</v>
      </c>
      <c r="P457" s="88" t="str">
        <f t="shared" si="9"/>
        <v>No</v>
      </c>
      <c r="Q457" s="88" t="s">
        <v>132</v>
      </c>
    </row>
    <row r="458" spans="1:17" ht="14.25" customHeight="1" x14ac:dyDescent="0.3">
      <c r="A458" s="86">
        <v>480</v>
      </c>
      <c r="B458" s="87" t="s">
        <v>456</v>
      </c>
      <c r="C458" s="86">
        <v>7528</v>
      </c>
      <c r="D458" s="87" t="s">
        <v>553</v>
      </c>
      <c r="E458" s="87" t="s">
        <v>554</v>
      </c>
      <c r="F458" s="87" t="str">
        <f>VLOOKUP(C458,'[1]UIP Submission Tracker 06.18.20'!C268:F2141,4,FALSE)</f>
        <v>Performance Plan: Low Participation</v>
      </c>
      <c r="G458" s="88" t="s">
        <v>4857</v>
      </c>
      <c r="H458" s="88" t="str">
        <f>VLOOKUP(C458,'[1]Biennial and Combined SCH'!D323:K2355,8,FALSE)</f>
        <v>Eligible for biennial submission.</v>
      </c>
      <c r="I458" s="87" t="str">
        <f>VLOOKUP(C458,'[1]UIP Submission Tracker 06.18.20'!C268:H2324,6,FALSE)</f>
        <v>In Progress</v>
      </c>
      <c r="J458" s="87"/>
      <c r="K458" s="87"/>
      <c r="L458" s="88"/>
      <c r="M458" s="88" t="s">
        <v>4529</v>
      </c>
      <c r="N458" s="88" t="s">
        <v>132</v>
      </c>
      <c r="O458" s="88">
        <v>31000</v>
      </c>
      <c r="P458" s="88" t="str">
        <f t="shared" si="9"/>
        <v>No</v>
      </c>
      <c r="Q458" s="88" t="s">
        <v>132</v>
      </c>
    </row>
    <row r="459" spans="1:17" ht="14.25" customHeight="1" x14ac:dyDescent="0.3">
      <c r="A459" s="86">
        <v>480</v>
      </c>
      <c r="B459" s="87" t="s">
        <v>456</v>
      </c>
      <c r="C459" s="86">
        <v>7592</v>
      </c>
      <c r="D459" s="87" t="s">
        <v>1160</v>
      </c>
      <c r="E459" s="87" t="s">
        <v>1161</v>
      </c>
      <c r="F459" s="87" t="str">
        <f>VLOOKUP(C459,'[1]UIP Submission Tracker 06.18.20'!C219:F2092,4,FALSE)</f>
        <v>Priority Improvement Plan: Meets 95% Participation</v>
      </c>
      <c r="G459" s="88" t="s">
        <v>4856</v>
      </c>
      <c r="H459" s="88" t="str">
        <f>VLOOKUP(C459,'[1]Biennial and Combined SCH'!D324:K2356,8,FALSE)</f>
        <v>Not eligible for biennial submission.</v>
      </c>
      <c r="I459" s="87" t="str">
        <f>VLOOKUP(C459,'[1]UIP Submission Tracker 06.18.20'!C219:H2275,6,FALSE)</f>
        <v>Submitted for Posting</v>
      </c>
      <c r="J459" s="87"/>
      <c r="K459" s="87"/>
      <c r="L459" s="88"/>
      <c r="M459" s="89" t="s">
        <v>4527</v>
      </c>
      <c r="N459" s="88" t="s">
        <v>132</v>
      </c>
      <c r="O459" s="88">
        <v>31000</v>
      </c>
      <c r="P459" s="88" t="str">
        <f t="shared" si="9"/>
        <v>No</v>
      </c>
      <c r="Q459" s="88" t="s">
        <v>132</v>
      </c>
    </row>
    <row r="460" spans="1:17" ht="14.25" customHeight="1" x14ac:dyDescent="0.3">
      <c r="A460" s="86">
        <v>480</v>
      </c>
      <c r="B460" s="87" t="s">
        <v>456</v>
      </c>
      <c r="C460" s="86">
        <v>8135</v>
      </c>
      <c r="D460" s="87" t="s">
        <v>555</v>
      </c>
      <c r="E460" s="87" t="s">
        <v>556</v>
      </c>
      <c r="F460" s="87" t="str">
        <f>VLOOKUP(C460,'[1]UIP Submission Tracker 06.18.20'!C269:F2142,4,FALSE)</f>
        <v>Performance Plan: Low Participation</v>
      </c>
      <c r="G460" s="88" t="s">
        <v>4857</v>
      </c>
      <c r="H460" s="88" t="str">
        <f>VLOOKUP(C460,'[1]Biennial and Combined SCH'!D325:K2357,8,FALSE)</f>
        <v>Eligible for biennial submission.</v>
      </c>
      <c r="I460" s="87" t="str">
        <f>VLOOKUP(C460,'[1]UIP Submission Tracker 06.18.20'!C269:H2325,6,FALSE)</f>
        <v>In Progress</v>
      </c>
      <c r="J460" s="87"/>
      <c r="K460" s="87"/>
      <c r="L460" s="88"/>
      <c r="M460" s="88" t="s">
        <v>4529</v>
      </c>
      <c r="N460" s="88" t="s">
        <v>132</v>
      </c>
      <c r="O460" s="88">
        <v>31000</v>
      </c>
      <c r="P460" s="88" t="str">
        <f t="shared" si="9"/>
        <v>No</v>
      </c>
      <c r="Q460" s="88" t="s">
        <v>132</v>
      </c>
    </row>
    <row r="461" spans="1:17" ht="14.25" customHeight="1" x14ac:dyDescent="0.3">
      <c r="A461" s="86">
        <v>480</v>
      </c>
      <c r="B461" s="87" t="s">
        <v>456</v>
      </c>
      <c r="C461" s="86">
        <v>8387</v>
      </c>
      <c r="D461" s="87" t="s">
        <v>557</v>
      </c>
      <c r="E461" s="87" t="s">
        <v>558</v>
      </c>
      <c r="F461" s="87" t="str">
        <f>VLOOKUP(C461,'[1]UIP Submission Tracker 06.18.20'!C270:F2143,4,FALSE)</f>
        <v>Performance Plan: Meets 95% Participation</v>
      </c>
      <c r="G461" s="88" t="s">
        <v>4857</v>
      </c>
      <c r="H461" s="88" t="str">
        <f>VLOOKUP(C461,'[1]Biennial and Combined SCH'!D326:K2358,8,FALSE)</f>
        <v>Eligible for biennial submission.</v>
      </c>
      <c r="I461" s="87" t="str">
        <f>VLOOKUP(C461,'[1]UIP Submission Tracker 06.18.20'!C270:H2326,6,FALSE)</f>
        <v>In Progress</v>
      </c>
      <c r="J461" s="87"/>
      <c r="K461" s="87"/>
      <c r="L461" s="88"/>
      <c r="M461" s="88" t="s">
        <v>4529</v>
      </c>
      <c r="N461" s="88" t="s">
        <v>132</v>
      </c>
      <c r="O461" s="88">
        <v>31000</v>
      </c>
      <c r="P461" s="88" t="str">
        <f t="shared" si="9"/>
        <v>No</v>
      </c>
      <c r="Q461" s="88" t="s">
        <v>132</v>
      </c>
    </row>
    <row r="462" spans="1:17" ht="14.25" customHeight="1" x14ac:dyDescent="0.3">
      <c r="A462" s="86">
        <v>480</v>
      </c>
      <c r="B462" s="87" t="s">
        <v>456</v>
      </c>
      <c r="C462" s="86">
        <v>8418</v>
      </c>
      <c r="D462" s="87" t="s">
        <v>559</v>
      </c>
      <c r="E462" s="87" t="s">
        <v>560</v>
      </c>
      <c r="F462" s="87" t="str">
        <f>VLOOKUP(C462,'[1]UIP Submission Tracker 06.18.20'!C271:F2144,4,FALSE)</f>
        <v>Performance Plan: Meets 95% Participation</v>
      </c>
      <c r="G462" s="88" t="s">
        <v>4857</v>
      </c>
      <c r="H462" s="88" t="str">
        <f>VLOOKUP(C462,'[1]Biennial and Combined SCH'!D327:K2359,8,FALSE)</f>
        <v>Eligible for biennial submission.</v>
      </c>
      <c r="I462" s="87" t="str">
        <f>VLOOKUP(C462,'[1]UIP Submission Tracker 06.18.20'!C271:H2327,6,FALSE)</f>
        <v>In Progress</v>
      </c>
      <c r="J462" s="87"/>
      <c r="K462" s="87"/>
      <c r="L462" s="88"/>
      <c r="M462" s="88" t="s">
        <v>4529</v>
      </c>
      <c r="N462" s="88" t="s">
        <v>132</v>
      </c>
      <c r="O462" s="88">
        <v>31000</v>
      </c>
      <c r="P462" s="88" t="str">
        <f t="shared" si="9"/>
        <v>No</v>
      </c>
      <c r="Q462" s="88" t="s">
        <v>132</v>
      </c>
    </row>
    <row r="463" spans="1:17" ht="14.25" customHeight="1" x14ac:dyDescent="0.3">
      <c r="A463" s="86">
        <v>480</v>
      </c>
      <c r="B463" s="87" t="s">
        <v>456</v>
      </c>
      <c r="C463" s="86">
        <v>8978</v>
      </c>
      <c r="D463" s="87" t="s">
        <v>561</v>
      </c>
      <c r="E463" s="87" t="s">
        <v>562</v>
      </c>
      <c r="F463" s="87" t="str">
        <f>VLOOKUP(C463,'[1]UIP Submission Tracker 06.18.20'!C272:F2145,4,FALSE)</f>
        <v>Performance Plan: Meets 95% Participation</v>
      </c>
      <c r="G463" s="88" t="s">
        <v>4857</v>
      </c>
      <c r="H463" s="88" t="str">
        <f>VLOOKUP(C463,'[1]Biennial and Combined SCH'!D328:K2360,8,FALSE)</f>
        <v>Eligible for biennial submission.</v>
      </c>
      <c r="I463" s="87" t="str">
        <f>VLOOKUP(C463,'[1]UIP Submission Tracker 06.18.20'!C272:H2328,6,FALSE)</f>
        <v>In Progress</v>
      </c>
      <c r="J463" s="87"/>
      <c r="K463" s="87"/>
      <c r="L463" s="88"/>
      <c r="M463" s="88" t="s">
        <v>4529</v>
      </c>
      <c r="N463" s="88" t="s">
        <v>132</v>
      </c>
      <c r="O463" s="88">
        <v>31000</v>
      </c>
      <c r="P463" s="88" t="str">
        <f t="shared" si="9"/>
        <v>No</v>
      </c>
      <c r="Q463" s="88" t="s">
        <v>132</v>
      </c>
    </row>
    <row r="464" spans="1:17" ht="14.25" customHeight="1" x14ac:dyDescent="0.3">
      <c r="A464" s="86">
        <v>480</v>
      </c>
      <c r="B464" s="87" t="s">
        <v>456</v>
      </c>
      <c r="C464" s="86">
        <v>9544</v>
      </c>
      <c r="D464" s="87" t="s">
        <v>563</v>
      </c>
      <c r="E464" s="87" t="s">
        <v>564</v>
      </c>
      <c r="F464" s="87" t="str">
        <f>VLOOKUP(C464,'[1]UIP Submission Tracker 06.18.20'!C273:F2146,4,FALSE)</f>
        <v>Performance Plan: Meets 95% Participation</v>
      </c>
      <c r="G464" s="88" t="s">
        <v>4857</v>
      </c>
      <c r="H464" s="88" t="str">
        <f>VLOOKUP(C464,'[1]Biennial and Combined SCH'!D329:K2361,8,FALSE)</f>
        <v>Eligible for biennial submission.</v>
      </c>
      <c r="I464" s="87" t="str">
        <f>VLOOKUP(C464,'[1]UIP Submission Tracker 06.18.20'!C273:H2329,6,FALSE)</f>
        <v>In Progress</v>
      </c>
      <c r="J464" s="87"/>
      <c r="K464" s="87"/>
      <c r="L464" s="88"/>
      <c r="M464" s="88" t="s">
        <v>4529</v>
      </c>
      <c r="N464" s="88" t="s">
        <v>132</v>
      </c>
      <c r="O464" s="88">
        <v>31000</v>
      </c>
      <c r="P464" s="88" t="str">
        <f t="shared" si="9"/>
        <v>No</v>
      </c>
      <c r="Q464" s="88" t="s">
        <v>132</v>
      </c>
    </row>
    <row r="465" spans="1:17" ht="14.25" hidden="1" customHeight="1" x14ac:dyDescent="0.3">
      <c r="A465" s="86">
        <v>480</v>
      </c>
      <c r="B465" s="87" t="s">
        <v>456</v>
      </c>
      <c r="C465" s="87" t="s">
        <v>87</v>
      </c>
      <c r="D465" s="87"/>
      <c r="E465" s="87" t="s">
        <v>565</v>
      </c>
      <c r="F465" s="91" t="str">
        <f>VLOOKUP(A465,'[1]UIP Submission Tracker 06.18.20'!A1967:F2149,6,FALSE)</f>
        <v>Accredited: Low Participation</v>
      </c>
      <c r="G465" s="88" t="s">
        <v>4857</v>
      </c>
      <c r="H465" s="88" t="str">
        <f>VLOOKUP(A465,'[1]Biennial Combined DIST'!B19:K203,10,FALSE)</f>
        <v>Eligible for biennial submission.</v>
      </c>
      <c r="I465" s="87" t="str">
        <f>VLOOKUP(A465,'[1]UIP Submission Tracker 06.18.20'!A1967:H2149,8,FALSE)</f>
        <v>In Progress</v>
      </c>
      <c r="J465" s="87"/>
      <c r="K465" s="87"/>
      <c r="L465" s="88"/>
      <c r="M465" s="88" t="s">
        <v>4529</v>
      </c>
      <c r="N465" s="88" t="s">
        <v>132</v>
      </c>
      <c r="O465" s="88">
        <v>31000</v>
      </c>
      <c r="P465" s="88" t="str">
        <f t="shared" si="9"/>
        <v>No</v>
      </c>
      <c r="Q465" s="88" t="s">
        <v>132</v>
      </c>
    </row>
    <row r="466" spans="1:17" ht="14.25" customHeight="1" x14ac:dyDescent="0.3">
      <c r="A466" s="86">
        <v>490</v>
      </c>
      <c r="B466" s="87" t="s">
        <v>588</v>
      </c>
      <c r="C466" s="86">
        <v>1130</v>
      </c>
      <c r="D466" s="87" t="s">
        <v>591</v>
      </c>
      <c r="E466" s="87" t="s">
        <v>592</v>
      </c>
      <c r="F466" s="87" t="str">
        <f>VLOOKUP(C466,'[1]UIP Submission Tracker 06.18.20'!C287:F2160,4,FALSE)</f>
        <v>Performance Plan: Low Participation (Revised)</v>
      </c>
      <c r="G466" s="88" t="s">
        <v>4857</v>
      </c>
      <c r="H466" s="88" t="str">
        <f>VLOOKUP(C466,'[1]Biennial and Combined SCH'!D362:K2394,8,FALSE)</f>
        <v>Eligible for biennial submission.</v>
      </c>
      <c r="I466" s="87" t="str">
        <f>VLOOKUP(C466,'[1]UIP Submission Tracker 06.18.20'!C287:H2343,6,FALSE)</f>
        <v>In Progress</v>
      </c>
      <c r="J466" s="87"/>
      <c r="K466" s="87"/>
      <c r="L466" s="88"/>
      <c r="M466" s="88" t="s">
        <v>4529</v>
      </c>
      <c r="N466" s="88" t="s">
        <v>132</v>
      </c>
      <c r="O466" s="88">
        <f>VLOOKUP(A466,[1]Data!C5:E192,3,FALSE)</f>
        <v>1077</v>
      </c>
      <c r="P466" s="88" t="s">
        <v>4855</v>
      </c>
      <c r="Q466" s="88" t="s">
        <v>132</v>
      </c>
    </row>
    <row r="467" spans="1:17" ht="14.25" customHeight="1" x14ac:dyDescent="0.3">
      <c r="A467" s="86">
        <v>490</v>
      </c>
      <c r="B467" s="87" t="s">
        <v>588</v>
      </c>
      <c r="C467" s="86">
        <v>1132</v>
      </c>
      <c r="D467" s="87" t="s">
        <v>595</v>
      </c>
      <c r="E467" s="87" t="s">
        <v>596</v>
      </c>
      <c r="F467" s="87" t="str">
        <f>VLOOKUP(C467,'[1]UIP Submission Tracker 06.18.20'!C289:F2162,4,FALSE)</f>
        <v>Performance Plan: Meets 95% Participation</v>
      </c>
      <c r="G467" s="88" t="s">
        <v>4857</v>
      </c>
      <c r="H467" s="88" t="str">
        <f>VLOOKUP(C467,'[1]Biennial and Combined SCH'!D363:K2395,8,FALSE)</f>
        <v>Eligible for biennial submission.</v>
      </c>
      <c r="I467" s="87" t="str">
        <f>VLOOKUP(C467,'[1]UIP Submission Tracker 06.18.20'!C289:H2345,6,FALSE)</f>
        <v>In Progress</v>
      </c>
      <c r="J467" s="87"/>
      <c r="K467" s="87"/>
      <c r="L467" s="88"/>
      <c r="M467" s="88" t="s">
        <v>4529</v>
      </c>
      <c r="N467" s="88" t="s">
        <v>132</v>
      </c>
      <c r="O467" s="88">
        <f>VLOOKUP(A467,[1]Data!C7:E194,3,FALSE)</f>
        <v>1077</v>
      </c>
      <c r="P467" s="88" t="s">
        <v>4855</v>
      </c>
      <c r="Q467" s="88" t="s">
        <v>132</v>
      </c>
    </row>
    <row r="468" spans="1:17" ht="14.25" customHeight="1" x14ac:dyDescent="0.3">
      <c r="A468" s="86">
        <v>490</v>
      </c>
      <c r="B468" s="87" t="s">
        <v>588</v>
      </c>
      <c r="C468" s="86">
        <v>1508</v>
      </c>
      <c r="D468" s="87" t="s">
        <v>593</v>
      </c>
      <c r="E468" s="87" t="s">
        <v>594</v>
      </c>
      <c r="F468" s="87" t="str">
        <f>VLOOKUP(C468,'[1]UIP Submission Tracker 06.18.20'!C288:F2161,4,FALSE)</f>
        <v>AEC: Performance</v>
      </c>
      <c r="G468" s="88" t="s">
        <v>4857</v>
      </c>
      <c r="H468" s="88" t="str">
        <f>VLOOKUP(C468,'[1]Biennial and Combined SCH'!D66:K2098,8,FALSE)</f>
        <v>Eligible for biennial submission.</v>
      </c>
      <c r="I468" s="87" t="str">
        <f>VLOOKUP(C468,'[1]UIP Submission Tracker 06.18.20'!C288:H2344,6,FALSE)</f>
        <v>In Progress</v>
      </c>
      <c r="J468" s="87"/>
      <c r="K468" s="87"/>
      <c r="L468" s="88"/>
      <c r="M468" s="88" t="s">
        <v>4529</v>
      </c>
      <c r="N468" s="88" t="s">
        <v>132</v>
      </c>
      <c r="O468" s="88">
        <f>VLOOKUP(A468,[1]Data!C6:E193,3,FALSE)</f>
        <v>1077</v>
      </c>
      <c r="P468" s="88" t="s">
        <v>4855</v>
      </c>
      <c r="Q468" s="88" t="s">
        <v>132</v>
      </c>
    </row>
    <row r="469" spans="1:17" ht="14.25" customHeight="1" x14ac:dyDescent="0.3">
      <c r="A469" s="86">
        <v>490</v>
      </c>
      <c r="B469" s="87" t="s">
        <v>588</v>
      </c>
      <c r="C469" s="86">
        <v>4306</v>
      </c>
      <c r="D469" s="87" t="s">
        <v>589</v>
      </c>
      <c r="E469" s="87" t="s">
        <v>590</v>
      </c>
      <c r="F469" s="87" t="str">
        <f>VLOOKUP(C469,'[1]UIP Submission Tracker 06.18.20'!C286:F2159,4,FALSE)</f>
        <v>Performance Plan: Meets 95% Participation</v>
      </c>
      <c r="G469" s="88" t="s">
        <v>4857</v>
      </c>
      <c r="H469" s="88" t="str">
        <f>VLOOKUP(C469,'[1]Biennial and Combined SCH'!D361:K2393,8,FALSE)</f>
        <v>Eligible for biennial submission.</v>
      </c>
      <c r="I469" s="87" t="str">
        <f>VLOOKUP(C469,'[1]UIP Submission Tracker 06.18.20'!C286:H2342,6,FALSE)</f>
        <v>In Progress</v>
      </c>
      <c r="J469" s="87"/>
      <c r="K469" s="87"/>
      <c r="L469" s="88"/>
      <c r="M469" s="88" t="s">
        <v>4529</v>
      </c>
      <c r="N469" s="88" t="s">
        <v>132</v>
      </c>
      <c r="O469" s="88">
        <f>VLOOKUP(A469,[1]Data!C4:E191,3,FALSE)</f>
        <v>1077</v>
      </c>
      <c r="P469" s="88" t="s">
        <v>4855</v>
      </c>
      <c r="Q469" s="88" t="s">
        <v>132</v>
      </c>
    </row>
    <row r="470" spans="1:17" ht="14.25" hidden="1" customHeight="1" x14ac:dyDescent="0.3">
      <c r="A470" s="86">
        <v>490</v>
      </c>
      <c r="B470" s="87" t="s">
        <v>588</v>
      </c>
      <c r="C470" s="87" t="s">
        <v>87</v>
      </c>
      <c r="D470" s="87"/>
      <c r="E470" s="87" t="s">
        <v>597</v>
      </c>
      <c r="F470" s="91" t="str">
        <f>VLOOKUP(A470,'[1]UIP Submission Tracker 06.18.20'!A1983:F2165,6,FALSE)</f>
        <v>Accredited: Meets 95% Participation</v>
      </c>
      <c r="G470" s="88" t="s">
        <v>4857</v>
      </c>
      <c r="H470" s="88" t="str">
        <f>VLOOKUP(A470,'[1]Biennial Combined DIST'!B23:K207,10,FALSE)</f>
        <v>Eligible for biennial submission.</v>
      </c>
      <c r="I470" s="87" t="str">
        <f>VLOOKUP(A470,'[1]UIP Submission Tracker 06.18.20'!A1983:H2165,8,FALSE)</f>
        <v>In Progress</v>
      </c>
      <c r="J470" s="87"/>
      <c r="K470" s="87"/>
      <c r="L470" s="88"/>
      <c r="M470" s="88" t="s">
        <v>4529</v>
      </c>
      <c r="N470" s="88" t="s">
        <v>132</v>
      </c>
      <c r="O470" s="88">
        <f>VLOOKUP(A470,[1]Data!C8:E195,3,FALSE)</f>
        <v>1077</v>
      </c>
      <c r="P470" s="88" t="s">
        <v>4855</v>
      </c>
      <c r="Q470" s="88" t="s">
        <v>132</v>
      </c>
    </row>
    <row r="471" spans="1:17" ht="14.25" customHeight="1" x14ac:dyDescent="0.3">
      <c r="A471" s="86">
        <v>500</v>
      </c>
      <c r="B471" s="87" t="s">
        <v>3409</v>
      </c>
      <c r="C471" s="86">
        <v>1554</v>
      </c>
      <c r="D471" s="87" t="s">
        <v>3410</v>
      </c>
      <c r="E471" s="87" t="s">
        <v>3411</v>
      </c>
      <c r="F471" s="87" t="str">
        <f>VLOOKUP(C471,'[1]UIP Submission Tracker 06.18.20'!C1487:F3537,4,FALSE)</f>
        <v>Performance Plan: Meets 95% Participation</v>
      </c>
      <c r="G471" s="88" t="s">
        <v>4857</v>
      </c>
      <c r="H471" s="88" t="str">
        <f>VLOOKUP(C471,'[1]Biennial and Combined SCH'!D265:K2297,8,FALSE)</f>
        <v>Eligible for biennial submission.</v>
      </c>
      <c r="I471" s="87" t="str">
        <f>VLOOKUP(C471,'[1]UIP Submission Tracker 06.18.20'!C1487:H3543,6,FALSE)</f>
        <v>In Progress</v>
      </c>
      <c r="J471" s="87"/>
      <c r="K471" s="87"/>
      <c r="L471" s="88"/>
      <c r="M471" s="88" t="s">
        <v>4529</v>
      </c>
      <c r="N471" s="88" t="s">
        <v>132</v>
      </c>
      <c r="O471" s="88">
        <f>VLOOKUP(A471,[1]Data!C9:E196,3,FALSE)</f>
        <v>1331</v>
      </c>
      <c r="P471" s="88" t="str">
        <f t="shared" ref="P471:P488" si="10">IF(O471&gt;1000,"No","Yes")</f>
        <v>No</v>
      </c>
      <c r="Q471" s="88" t="s">
        <v>132</v>
      </c>
    </row>
    <row r="472" spans="1:17" ht="14.25" customHeight="1" x14ac:dyDescent="0.3">
      <c r="A472" s="86">
        <v>500</v>
      </c>
      <c r="B472" s="87" t="s">
        <v>3409</v>
      </c>
      <c r="C472" s="86">
        <v>4085</v>
      </c>
      <c r="D472" s="87" t="s">
        <v>3412</v>
      </c>
      <c r="E472" s="87" t="s">
        <v>3413</v>
      </c>
      <c r="F472" s="87" t="str">
        <f>VLOOKUP(C472,'[1]UIP Submission Tracker 06.18.20'!C1659:F3716,4,FALSE)</f>
        <v>AEC: Performance</v>
      </c>
      <c r="G472" s="88" t="s">
        <v>4857</v>
      </c>
      <c r="H472" s="88" t="str">
        <f>VLOOKUP(C472,'[1]Biennial and Combined SCH'!D81:K2113,8,FALSE)</f>
        <v>Eligible for biennial submission.</v>
      </c>
      <c r="I472" s="87" t="str">
        <f>VLOOKUP(C472,'[1]UIP Submission Tracker 06.18.20'!C1659:H3715,6,FALSE)</f>
        <v>In Progress</v>
      </c>
      <c r="J472" s="87"/>
      <c r="K472" s="87"/>
      <c r="L472" s="88"/>
      <c r="M472" s="88" t="s">
        <v>4529</v>
      </c>
      <c r="N472" s="88" t="s">
        <v>132</v>
      </c>
      <c r="O472" s="88">
        <f>VLOOKUP(A472,[1]Data!C10:E197,3,FALSE)</f>
        <v>1331</v>
      </c>
      <c r="P472" s="88" t="str">
        <f t="shared" si="10"/>
        <v>No</v>
      </c>
      <c r="Q472" s="88" t="s">
        <v>132</v>
      </c>
    </row>
    <row r="473" spans="1:17" ht="14.25" customHeight="1" x14ac:dyDescent="0.3">
      <c r="A473" s="86">
        <v>500</v>
      </c>
      <c r="B473" s="87" t="s">
        <v>3409</v>
      </c>
      <c r="C473" s="86">
        <v>4680</v>
      </c>
      <c r="D473" s="87" t="s">
        <v>3418</v>
      </c>
      <c r="E473" s="87" t="s">
        <v>3419</v>
      </c>
      <c r="F473" s="87" t="str">
        <f>VLOOKUP(C473,'[1]UIP Submission Tracker 06.18.20'!C1491:F3541,4,FALSE)</f>
        <v>Performance Plan: Meets 95% Participation</v>
      </c>
      <c r="G473" s="88" t="s">
        <v>4857</v>
      </c>
      <c r="H473" s="88" t="str">
        <f>VLOOKUP(C473,'[1]Biennial and Combined SCH'!D268:K2300,8,FALSE)</f>
        <v>Eligible for biennial submission.</v>
      </c>
      <c r="I473" s="87" t="str">
        <f>VLOOKUP(C473,'[1]UIP Submission Tracker 06.18.20'!C1491:H3547,6,FALSE)</f>
        <v>In Progress</v>
      </c>
      <c r="J473" s="87"/>
      <c r="K473" s="87"/>
      <c r="L473" s="88"/>
      <c r="M473" s="88" t="s">
        <v>4529</v>
      </c>
      <c r="N473" s="88" t="s">
        <v>132</v>
      </c>
      <c r="O473" s="88">
        <f>VLOOKUP(A473,[1]Data!C13:E200,3,FALSE)</f>
        <v>1331</v>
      </c>
      <c r="P473" s="88" t="str">
        <f t="shared" si="10"/>
        <v>No</v>
      </c>
      <c r="Q473" s="88" t="s">
        <v>132</v>
      </c>
    </row>
    <row r="474" spans="1:17" ht="14.25" customHeight="1" x14ac:dyDescent="0.3">
      <c r="A474" s="86">
        <v>500</v>
      </c>
      <c r="B474" s="87" t="s">
        <v>3409</v>
      </c>
      <c r="C474" s="86">
        <v>5268</v>
      </c>
      <c r="D474" s="87" t="s">
        <v>3414</v>
      </c>
      <c r="E474" s="87" t="s">
        <v>3415</v>
      </c>
      <c r="F474" s="87" t="str">
        <f>VLOOKUP(C474,'[1]UIP Submission Tracker 06.18.20'!C1489:F3539,4,FALSE)</f>
        <v>Performance Plan: Meets 95% Participation</v>
      </c>
      <c r="G474" s="88" t="s">
        <v>4857</v>
      </c>
      <c r="H474" s="88" t="str">
        <f>VLOOKUP(C474,'[1]Biennial and Combined SCH'!D266:K2298,8,FALSE)</f>
        <v>Eligible for biennial submission.</v>
      </c>
      <c r="I474" s="87" t="str">
        <f>VLOOKUP(C474,'[1]UIP Submission Tracker 06.18.20'!C1489:H3545,6,FALSE)</f>
        <v>In Progress</v>
      </c>
      <c r="J474" s="87"/>
      <c r="K474" s="87"/>
      <c r="L474" s="88"/>
      <c r="M474" s="88" t="s">
        <v>4529</v>
      </c>
      <c r="N474" s="88" t="s">
        <v>132</v>
      </c>
      <c r="O474" s="88">
        <f>VLOOKUP(A474,[1]Data!C11:E198,3,FALSE)</f>
        <v>1331</v>
      </c>
      <c r="P474" s="88" t="str">
        <f t="shared" si="10"/>
        <v>No</v>
      </c>
      <c r="Q474" s="88" t="s">
        <v>132</v>
      </c>
    </row>
    <row r="475" spans="1:17" ht="14.25" customHeight="1" x14ac:dyDescent="0.3">
      <c r="A475" s="86">
        <v>500</v>
      </c>
      <c r="B475" s="87" t="s">
        <v>3409</v>
      </c>
      <c r="C475" s="86">
        <v>7568</v>
      </c>
      <c r="D475" s="87" t="s">
        <v>3416</v>
      </c>
      <c r="E475" s="87" t="s">
        <v>3417</v>
      </c>
      <c r="F475" s="87" t="str">
        <f>VLOOKUP(C475,'[1]UIP Submission Tracker 06.18.20'!C1490:F3540,4,FALSE)</f>
        <v>Performance Plan: Meets 95% Participation</v>
      </c>
      <c r="G475" s="88" t="s">
        <v>4857</v>
      </c>
      <c r="H475" s="88" t="str">
        <f>VLOOKUP(C475,'[1]Biennial and Combined SCH'!D267:K2299,8,FALSE)</f>
        <v>Eligible for biennial submission.</v>
      </c>
      <c r="I475" s="87" t="str">
        <f>VLOOKUP(C475,'[1]UIP Submission Tracker 06.18.20'!C1490:H3546,6,FALSE)</f>
        <v>In Progress</v>
      </c>
      <c r="J475" s="87"/>
      <c r="K475" s="87"/>
      <c r="L475" s="88"/>
      <c r="M475" s="88" t="s">
        <v>4529</v>
      </c>
      <c r="N475" s="88" t="s">
        <v>132</v>
      </c>
      <c r="O475" s="88">
        <f>VLOOKUP(A475,[1]Data!C12:E199,3,FALSE)</f>
        <v>1331</v>
      </c>
      <c r="P475" s="88" t="str">
        <f t="shared" si="10"/>
        <v>No</v>
      </c>
      <c r="Q475" s="88" t="s">
        <v>132</v>
      </c>
    </row>
    <row r="476" spans="1:17" ht="14.25" hidden="1" customHeight="1" x14ac:dyDescent="0.3">
      <c r="A476" s="86">
        <v>500</v>
      </c>
      <c r="B476" s="87" t="s">
        <v>3409</v>
      </c>
      <c r="C476" s="87" t="s">
        <v>87</v>
      </c>
      <c r="D476" s="87"/>
      <c r="E476" s="87" t="s">
        <v>3420</v>
      </c>
      <c r="F476" s="90" t="str">
        <f>VLOOKUP(A476,'[1]UIP Submission Tracker 06.18.20'!A1886:F2068,6,FALSE)</f>
        <v>Accredited with Distinction: Meets 95% Participation (Revised)</v>
      </c>
      <c r="G476" s="88" t="s">
        <v>4857</v>
      </c>
      <c r="H476" s="88" t="str">
        <f>VLOOKUP(A476,'[1]Biennial Combined DIST'!B10:K194,10,FALSE)</f>
        <v>Eligible for biennial submission.</v>
      </c>
      <c r="I476" s="87" t="str">
        <f>VLOOKUP(A476,'[1]UIP Submission Tracker 06.18.20'!A1886:H2068,8,FALSE)</f>
        <v>In Progress</v>
      </c>
      <c r="J476" s="87"/>
      <c r="K476" s="87"/>
      <c r="L476" s="88"/>
      <c r="M476" s="88" t="s">
        <v>4529</v>
      </c>
      <c r="N476" s="88" t="s">
        <v>132</v>
      </c>
      <c r="O476" s="88">
        <f>VLOOKUP(A476,[1]Data!C14:E201,3,FALSE)</f>
        <v>1331</v>
      </c>
      <c r="P476" s="88" t="str">
        <f t="shared" si="10"/>
        <v>No</v>
      </c>
      <c r="Q476" s="88" t="s">
        <v>132</v>
      </c>
    </row>
    <row r="477" spans="1:17" ht="14.25" customHeight="1" x14ac:dyDescent="0.3">
      <c r="A477" s="86">
        <v>510</v>
      </c>
      <c r="B477" s="87" t="s">
        <v>2656</v>
      </c>
      <c r="C477" s="86">
        <v>4738</v>
      </c>
      <c r="D477" s="87" t="s">
        <v>2657</v>
      </c>
      <c r="E477" s="87" t="s">
        <v>2658</v>
      </c>
      <c r="F477" s="87" t="str">
        <f>VLOOKUP(C477,'[1]UIP Submission Tracker 06.18.20'!C1162:F3212,4,FALSE)</f>
        <v>Insufficient State Data: Low Participation^</v>
      </c>
      <c r="G477" s="88" t="s">
        <v>4859</v>
      </c>
      <c r="H477" s="88" t="str">
        <f>VLOOKUP(C477,'[1]Biennial and Combined SCH'!D315:K2347,8,FALSE)</f>
        <v>Not eligible for biennial submission; Insufficient State Data</v>
      </c>
      <c r="I477" s="87" t="str">
        <f>VLOOKUP(C477,'[1]UIP Submission Tracker 06.18.20'!C1162:H3218,6,FALSE)</f>
        <v>In Progress</v>
      </c>
      <c r="J477" s="87"/>
      <c r="K477" s="87"/>
      <c r="L477" s="88"/>
      <c r="M477" s="89" t="s">
        <v>4527</v>
      </c>
      <c r="N477" s="89" t="s">
        <v>12</v>
      </c>
      <c r="O477" s="88">
        <f>VLOOKUP(A477,[1]Data!C17:E204,3,FALSE)</f>
        <v>109</v>
      </c>
      <c r="P477" s="88" t="str">
        <f t="shared" si="10"/>
        <v>Yes</v>
      </c>
      <c r="Q477" s="88" t="s">
        <v>132</v>
      </c>
    </row>
    <row r="478" spans="1:17" ht="14.25" customHeight="1" x14ac:dyDescent="0.3">
      <c r="A478" s="86">
        <v>510</v>
      </c>
      <c r="B478" s="87" t="s">
        <v>2656</v>
      </c>
      <c r="C478" s="86">
        <v>4742</v>
      </c>
      <c r="D478" s="87" t="s">
        <v>2659</v>
      </c>
      <c r="E478" s="87" t="s">
        <v>2660</v>
      </c>
      <c r="F478" s="87" t="str">
        <f>VLOOKUP(C478,'[1]UIP Submission Tracker 06.18.20'!C1163:F3213,4,FALSE)</f>
        <v>Performance Plan: Low Participation</v>
      </c>
      <c r="G478" s="88" t="s">
        <v>4857</v>
      </c>
      <c r="H478" s="88" t="str">
        <f>VLOOKUP(C478,'[1]Biennial and Combined SCH'!D316:K2348,8,FALSE)</f>
        <v>Eligible for biennial submission.</v>
      </c>
      <c r="I478" s="87" t="str">
        <f>VLOOKUP(C478,'[1]UIP Submission Tracker 06.18.20'!C1163:H3219,6,FALSE)</f>
        <v>In Progress</v>
      </c>
      <c r="J478" s="87"/>
      <c r="K478" s="87"/>
      <c r="L478" s="88"/>
      <c r="M478" s="88" t="s">
        <v>4529</v>
      </c>
      <c r="N478" s="88" t="s">
        <v>132</v>
      </c>
      <c r="O478" s="88">
        <f>VLOOKUP(A478,[1]Data!C15:E202,3,FALSE)</f>
        <v>109</v>
      </c>
      <c r="P478" s="88" t="str">
        <f t="shared" si="10"/>
        <v>Yes</v>
      </c>
      <c r="Q478" s="88" t="s">
        <v>132</v>
      </c>
    </row>
    <row r="479" spans="1:17" ht="14.25" hidden="1" customHeight="1" x14ac:dyDescent="0.3">
      <c r="A479" s="86">
        <v>510</v>
      </c>
      <c r="B479" s="87" t="s">
        <v>2656</v>
      </c>
      <c r="C479" s="87" t="s">
        <v>87</v>
      </c>
      <c r="D479" s="87"/>
      <c r="E479" s="87" t="s">
        <v>2661</v>
      </c>
      <c r="F479" s="90" t="str">
        <f>VLOOKUP(A479,'[1]UIP Submission Tracker 06.18.20'!A1900:F2082,6,FALSE)</f>
        <v>Accredited: Low Participation</v>
      </c>
      <c r="G479" s="88" t="s">
        <v>4857</v>
      </c>
      <c r="H479" s="88" t="str">
        <f>VLOOKUP(A479,'[1]Biennial Combined DIST'!B2:K186,10,FALSE)</f>
        <v>Eligible for biennial submission.</v>
      </c>
      <c r="I479" s="87" t="str">
        <f>VLOOKUP(A479,'[1]UIP Submission Tracker 06.18.20'!A1900:H2082,8,FALSE)</f>
        <v>In Progress</v>
      </c>
      <c r="J479" s="87"/>
      <c r="K479" s="87"/>
      <c r="L479" s="88"/>
      <c r="M479" s="88" t="s">
        <v>4529</v>
      </c>
      <c r="N479" s="88" t="s">
        <v>132</v>
      </c>
      <c r="O479" s="88">
        <f>VLOOKUP(A479,[1]Data!C16:E203,3,FALSE)</f>
        <v>109</v>
      </c>
      <c r="P479" s="88" t="str">
        <f t="shared" si="10"/>
        <v>Yes</v>
      </c>
      <c r="Q479" s="88" t="s">
        <v>132</v>
      </c>
    </row>
    <row r="480" spans="1:17" ht="14.25" customHeight="1" x14ac:dyDescent="0.3">
      <c r="A480" s="86">
        <v>520</v>
      </c>
      <c r="B480" s="87" t="s">
        <v>922</v>
      </c>
      <c r="C480" s="86">
        <v>1608</v>
      </c>
      <c r="D480" s="87" t="s">
        <v>923</v>
      </c>
      <c r="E480" s="87" t="s">
        <v>924</v>
      </c>
      <c r="F480" s="87" t="str">
        <f>VLOOKUP(C480,'[1]UIP Submission Tracker 06.18.20'!C453:F2326,4,FALSE)</f>
        <v>Performance Plan: Low Participation</v>
      </c>
      <c r="G480" s="88" t="s">
        <v>4858</v>
      </c>
      <c r="H480" s="88" t="str">
        <f>VLOOKUP(C480,'[1]Biennial and Combined SCH'!D475:K2507,8,FALSE)</f>
        <v>Not eligible for biennial submission; exercised biennial flexibility in 2018-19.</v>
      </c>
      <c r="I480" s="87" t="s">
        <v>200</v>
      </c>
      <c r="J480" s="87" t="s">
        <v>4877</v>
      </c>
      <c r="K480" s="87"/>
      <c r="L480" s="88" t="s">
        <v>4861</v>
      </c>
      <c r="M480" s="89" t="s">
        <v>4528</v>
      </c>
      <c r="N480" s="89" t="s">
        <v>132</v>
      </c>
      <c r="O480" s="88">
        <f>VLOOKUP(A480,[1]Data!C18:E205,3,FALSE)</f>
        <v>197</v>
      </c>
      <c r="P480" s="88" t="str">
        <f t="shared" si="10"/>
        <v>Yes</v>
      </c>
      <c r="Q480" s="88" t="s">
        <v>12</v>
      </c>
    </row>
    <row r="481" spans="1:17" ht="14.25" customHeight="1" x14ac:dyDescent="0.3">
      <c r="A481" s="86">
        <v>520</v>
      </c>
      <c r="B481" s="87" t="s">
        <v>922</v>
      </c>
      <c r="C481" s="86">
        <v>1612</v>
      </c>
      <c r="D481" s="87" t="s">
        <v>925</v>
      </c>
      <c r="E481" s="87" t="s">
        <v>926</v>
      </c>
      <c r="F481" s="87" t="str">
        <f>VLOOKUP(C481,'[1]UIP Submission Tracker 06.18.20'!C454:F2327,4,FALSE)</f>
        <v>Performance Plan: Low Participation</v>
      </c>
      <c r="G481" s="88" t="s">
        <v>4858</v>
      </c>
      <c r="H481" s="88" t="str">
        <f>VLOOKUP(C481,'[1]Biennial and Combined SCH'!D476:K2508,8,FALSE)</f>
        <v>Not eligible for biennial submission; exercised biennial flexibility in 2018-19.</v>
      </c>
      <c r="I481" s="87" t="s">
        <v>200</v>
      </c>
      <c r="J481" s="87" t="s">
        <v>4877</v>
      </c>
      <c r="K481" s="87"/>
      <c r="L481" s="88" t="s">
        <v>4861</v>
      </c>
      <c r="M481" s="89" t="s">
        <v>4528</v>
      </c>
      <c r="N481" s="89" t="s">
        <v>132</v>
      </c>
      <c r="O481" s="88">
        <f>VLOOKUP(A481,[1]Data!C19:E206,3,FALSE)</f>
        <v>197</v>
      </c>
      <c r="P481" s="88" t="str">
        <f t="shared" si="10"/>
        <v>Yes</v>
      </c>
      <c r="Q481" s="88" t="s">
        <v>12</v>
      </c>
    </row>
    <row r="482" spans="1:17" ht="14.25" hidden="1" customHeight="1" x14ac:dyDescent="0.3">
      <c r="A482" s="86">
        <v>520</v>
      </c>
      <c r="B482" s="87" t="s">
        <v>922</v>
      </c>
      <c r="C482" s="87" t="s">
        <v>87</v>
      </c>
      <c r="D482" s="87"/>
      <c r="E482" s="87" t="s">
        <v>927</v>
      </c>
      <c r="F482" s="91" t="str">
        <f>VLOOKUP(A482,'[1]UIP Submission Tracker 06.18.20'!A1996:F2178,6,FALSE)</f>
        <v>Accredited: Low Participation</v>
      </c>
      <c r="G482" s="88" t="s">
        <v>4858</v>
      </c>
      <c r="H482" s="88" t="str">
        <f>VLOOKUP(A482,'[1]Biennial Combined DIST'!B22:K206,10,FALSE)</f>
        <v>Not eligible for biennial submission; exercised biennial flexibility in 2018-19.</v>
      </c>
      <c r="I482" s="87" t="s">
        <v>200</v>
      </c>
      <c r="J482" s="87" t="s">
        <v>4877</v>
      </c>
      <c r="K482" s="87" t="s">
        <v>7948</v>
      </c>
      <c r="L482" s="88" t="s">
        <v>4861</v>
      </c>
      <c r="M482" s="88" t="s">
        <v>4528</v>
      </c>
      <c r="N482" s="89" t="s">
        <v>132</v>
      </c>
      <c r="O482" s="88">
        <f>VLOOKUP(A482,[1]Data!C20:E207,3,FALSE)</f>
        <v>197</v>
      </c>
      <c r="P482" s="88" t="str">
        <f t="shared" si="10"/>
        <v>Yes</v>
      </c>
      <c r="Q482" s="88" t="s">
        <v>12</v>
      </c>
    </row>
    <row r="483" spans="1:17" ht="14.25" customHeight="1" x14ac:dyDescent="0.3">
      <c r="A483" s="86">
        <v>540</v>
      </c>
      <c r="B483" s="87" t="s">
        <v>952</v>
      </c>
      <c r="C483" s="86">
        <v>1660</v>
      </c>
      <c r="D483" s="87" t="s">
        <v>957</v>
      </c>
      <c r="E483" s="87" t="s">
        <v>958</v>
      </c>
      <c r="F483" s="87" t="str">
        <f>VLOOKUP(C483,'[1]UIP Submission Tracker 06.18.20'!C469:F2342,4,FALSE)</f>
        <v>Performance Plan: Meets 95% Participation</v>
      </c>
      <c r="G483" s="88" t="s">
        <v>4857</v>
      </c>
      <c r="H483" s="88" t="str">
        <f>VLOOKUP(C483,'[1]Biennial and Combined SCH'!D424:K2456,8,FALSE)</f>
        <v>Eligible for biennial submission.</v>
      </c>
      <c r="I483" s="87" t="str">
        <f>VLOOKUP(C483,'[1]UIP Submission Tracker 06.18.20'!C469:H2525,6,FALSE)</f>
        <v>In Progress</v>
      </c>
      <c r="J483" s="87"/>
      <c r="K483" s="87"/>
      <c r="L483" s="88"/>
      <c r="M483" s="88" t="s">
        <v>4529</v>
      </c>
      <c r="N483" s="88" t="s">
        <v>132</v>
      </c>
      <c r="O483" s="88">
        <f>VLOOKUP(A483,[1]Data!C22:E209,3,FALSE)</f>
        <v>717</v>
      </c>
      <c r="P483" s="88" t="str">
        <f t="shared" si="10"/>
        <v>Yes</v>
      </c>
      <c r="Q483" s="88" t="s">
        <v>132</v>
      </c>
    </row>
    <row r="484" spans="1:17" ht="14.25" customHeight="1" x14ac:dyDescent="0.3">
      <c r="A484" s="86">
        <v>540</v>
      </c>
      <c r="B484" s="87" t="s">
        <v>952</v>
      </c>
      <c r="C484" s="86">
        <v>3385</v>
      </c>
      <c r="D484" s="87" t="s">
        <v>959</v>
      </c>
      <c r="E484" s="87" t="s">
        <v>960</v>
      </c>
      <c r="F484" s="87" t="str">
        <f>VLOOKUP(C484,'[1]UIP Submission Tracker 06.18.20'!C470:F2343,4,FALSE)</f>
        <v>Performance Plan: Low Participation</v>
      </c>
      <c r="G484" s="88" t="s">
        <v>4857</v>
      </c>
      <c r="H484" s="88" t="str">
        <f>VLOOKUP(C484,'[1]Biennial and Combined SCH'!D425:K2457,8,FALSE)</f>
        <v>Eligible for biennial submission.</v>
      </c>
      <c r="I484" s="87" t="str">
        <f>VLOOKUP(C484,'[1]UIP Submission Tracker 06.18.20'!C470:H2526,6,FALSE)</f>
        <v>In Progress</v>
      </c>
      <c r="J484" s="87"/>
      <c r="K484" s="87"/>
      <c r="L484" s="88"/>
      <c r="M484" s="88" t="s">
        <v>4529</v>
      </c>
      <c r="N484" s="88" t="s">
        <v>132</v>
      </c>
      <c r="O484" s="88">
        <f>VLOOKUP(A484,[1]Data!C23:E210,3,FALSE)</f>
        <v>717</v>
      </c>
      <c r="P484" s="88" t="str">
        <f t="shared" si="10"/>
        <v>Yes</v>
      </c>
      <c r="Q484" s="88" t="s">
        <v>132</v>
      </c>
    </row>
    <row r="485" spans="1:17" ht="14.25" customHeight="1" x14ac:dyDescent="0.3">
      <c r="A485" s="86">
        <v>540</v>
      </c>
      <c r="B485" s="87" t="s">
        <v>952</v>
      </c>
      <c r="C485" s="86">
        <v>4212</v>
      </c>
      <c r="D485" s="87" t="s">
        <v>953</v>
      </c>
      <c r="E485" s="87" t="s">
        <v>954</v>
      </c>
      <c r="F485" s="87" t="str">
        <f>VLOOKUP(C485,'[1]UIP Submission Tracker 06.18.20'!C467:F2340,4,FALSE)</f>
        <v>Performance Plan: Meets 95% Participation</v>
      </c>
      <c r="G485" s="88" t="s">
        <v>4857</v>
      </c>
      <c r="H485" s="88" t="str">
        <f>VLOOKUP(C485,'[1]Biennial and Combined SCH'!D487:K2519,8,FALSE)</f>
        <v>Eligible for biennial submission.</v>
      </c>
      <c r="I485" s="87" t="str">
        <f>VLOOKUP(C485,'[1]UIP Submission Tracker 06.18.20'!C467:H2523,6,FALSE)</f>
        <v>Ready for District Review</v>
      </c>
      <c r="J485" s="87"/>
      <c r="K485" s="87"/>
      <c r="L485" s="88"/>
      <c r="M485" s="88" t="s">
        <v>4529</v>
      </c>
      <c r="N485" s="88" t="s">
        <v>132</v>
      </c>
      <c r="O485" s="88">
        <f>VLOOKUP(A485,[1]Data!C26:E213,3,FALSE)</f>
        <v>717</v>
      </c>
      <c r="P485" s="88" t="str">
        <f t="shared" si="10"/>
        <v>Yes</v>
      </c>
      <c r="Q485" s="88" t="s">
        <v>132</v>
      </c>
    </row>
    <row r="486" spans="1:17" ht="14.25" customHeight="1" x14ac:dyDescent="0.3">
      <c r="A486" s="86">
        <v>540</v>
      </c>
      <c r="B486" s="87" t="s">
        <v>952</v>
      </c>
      <c r="C486" s="86">
        <v>4216</v>
      </c>
      <c r="D486" s="87" t="s">
        <v>955</v>
      </c>
      <c r="E486" s="87" t="s">
        <v>956</v>
      </c>
      <c r="F486" s="87" t="str">
        <f>VLOOKUP(C486,'[1]UIP Submission Tracker 06.18.20'!C468:F2341,4,FALSE)</f>
        <v>Performance Plan: Meets 95% Participation</v>
      </c>
      <c r="G486" s="88" t="s">
        <v>4857</v>
      </c>
      <c r="H486" s="88" t="str">
        <f>VLOOKUP(C486,'[1]Biennial and Combined SCH'!D488:K2520,8,FALSE)</f>
        <v>Eligible for biennial submission.</v>
      </c>
      <c r="I486" s="87" t="str">
        <f>VLOOKUP(C486,'[1]UIP Submission Tracker 06.18.20'!C468:H2524,6,FALSE)</f>
        <v>In Progress</v>
      </c>
      <c r="J486" s="87"/>
      <c r="K486" s="87"/>
      <c r="L486" s="88"/>
      <c r="M486" s="88" t="s">
        <v>4529</v>
      </c>
      <c r="N486" s="88" t="s">
        <v>132</v>
      </c>
      <c r="O486" s="88">
        <f>VLOOKUP(A486,[1]Data!C21:E208,3,FALSE)</f>
        <v>717</v>
      </c>
      <c r="P486" s="88" t="str">
        <f t="shared" si="10"/>
        <v>Yes</v>
      </c>
      <c r="Q486" s="88" t="s">
        <v>132</v>
      </c>
    </row>
    <row r="487" spans="1:17" ht="14.25" customHeight="1" x14ac:dyDescent="0.3">
      <c r="A487" s="86">
        <v>540</v>
      </c>
      <c r="B487" s="87" t="s">
        <v>952</v>
      </c>
      <c r="C487" s="86">
        <v>4700</v>
      </c>
      <c r="D487" s="87" t="s">
        <v>961</v>
      </c>
      <c r="E487" s="87" t="s">
        <v>962</v>
      </c>
      <c r="F487" s="87" t="str">
        <f>VLOOKUP(C487,'[1]UIP Submission Tracker 06.18.20'!C471:F2344,4,FALSE)</f>
        <v>Performance Plan: Meets 95% Participation</v>
      </c>
      <c r="G487" s="88" t="s">
        <v>4857</v>
      </c>
      <c r="H487" s="88" t="str">
        <f>VLOOKUP(C487,'[1]Biennial and Combined SCH'!D491:K2523,8,FALSE)</f>
        <v>Eligible for biennial submission.</v>
      </c>
      <c r="I487" s="87" t="str">
        <f>VLOOKUP(C487,'[1]UIP Submission Tracker 06.18.20'!C471:H2527,6,FALSE)</f>
        <v>In Progress</v>
      </c>
      <c r="J487" s="87"/>
      <c r="K487" s="87"/>
      <c r="L487" s="88"/>
      <c r="M487" s="88" t="s">
        <v>4529</v>
      </c>
      <c r="N487" s="88" t="s">
        <v>132</v>
      </c>
      <c r="O487" s="88">
        <f>VLOOKUP(A487,[1]Data!C24:E211,3,FALSE)</f>
        <v>717</v>
      </c>
      <c r="P487" s="88" t="str">
        <f t="shared" si="10"/>
        <v>Yes</v>
      </c>
      <c r="Q487" s="88" t="s">
        <v>132</v>
      </c>
    </row>
    <row r="488" spans="1:17" ht="14.25" hidden="1" customHeight="1" x14ac:dyDescent="0.3">
      <c r="A488" s="86">
        <v>540</v>
      </c>
      <c r="B488" s="87" t="s">
        <v>952</v>
      </c>
      <c r="C488" s="87" t="s">
        <v>87</v>
      </c>
      <c r="D488" s="87"/>
      <c r="E488" s="87" t="s">
        <v>963</v>
      </c>
      <c r="F488" s="91" t="str">
        <f>VLOOKUP(A488,'[1]UIP Submission Tracker 06.18.20'!A1876:F2058,6,FALSE)</f>
        <v>Accredited: Meets 95% Participation</v>
      </c>
      <c r="G488" s="88" t="s">
        <v>4857</v>
      </c>
      <c r="H488" s="88" t="str">
        <f>VLOOKUP(A488,'[1]Biennial Combined DIST'!B24:K208,10,FALSE)</f>
        <v>Eligible for biennial submission.</v>
      </c>
      <c r="I488" s="87" t="str">
        <f>VLOOKUP(A488,'[1]UIP Submission Tracker 06.18.20'!A1876:H2058,8,FALSE)</f>
        <v>In Progress</v>
      </c>
      <c r="J488" s="87"/>
      <c r="K488" s="87"/>
      <c r="L488" s="88"/>
      <c r="M488" s="88" t="s">
        <v>4529</v>
      </c>
      <c r="N488" s="88" t="s">
        <v>132</v>
      </c>
      <c r="O488" s="88">
        <f>VLOOKUP(A488,[1]Data!C25:E212,3,FALSE)</f>
        <v>717</v>
      </c>
      <c r="P488" s="88" t="str">
        <f t="shared" si="10"/>
        <v>Yes</v>
      </c>
      <c r="Q488" s="88" t="s">
        <v>132</v>
      </c>
    </row>
    <row r="489" spans="1:17" ht="14.25" customHeight="1" x14ac:dyDescent="0.3">
      <c r="A489" s="86">
        <v>550</v>
      </c>
      <c r="B489" s="87" t="s">
        <v>3021</v>
      </c>
      <c r="C489" s="86">
        <v>1276</v>
      </c>
      <c r="D489" s="87" t="s">
        <v>3024</v>
      </c>
      <c r="E489" s="87" t="s">
        <v>3025</v>
      </c>
      <c r="F489" s="87" t="str">
        <f>VLOOKUP(C489,'[1]UIP Submission Tracker 06.18.20'!C1286:F3336,4,FALSE)</f>
        <v>Performance Plan: Meets 95% Participation</v>
      </c>
      <c r="G489" s="88" t="s">
        <v>4859</v>
      </c>
      <c r="H489" s="88" t="str">
        <f>VLOOKUP(C489,'[1]Biennial and Combined SCH'!D97:K2129,8,FALSE)</f>
        <v>Not eligible for biennial submission; exercised biennial flexibility in 2018-19.</v>
      </c>
      <c r="I489" s="87" t="str">
        <f>VLOOKUP(C489,'[1]UIP Submission Tracker 06.18.20'!C1286:H3342,6,FALSE)</f>
        <v>In Progress</v>
      </c>
      <c r="J489" s="87"/>
      <c r="K489" s="87"/>
      <c r="L489" s="88"/>
      <c r="M489" s="89" t="s">
        <v>4527</v>
      </c>
      <c r="N489" s="89" t="s">
        <v>12</v>
      </c>
      <c r="O489" s="88">
        <f>VLOOKUP(A489,[1]Data!C28:E215,3,FALSE)</f>
        <v>1067</v>
      </c>
      <c r="P489" s="88" t="s">
        <v>4855</v>
      </c>
      <c r="Q489" s="88" t="s">
        <v>4855</v>
      </c>
    </row>
    <row r="490" spans="1:17" ht="14.25" customHeight="1" x14ac:dyDescent="0.3">
      <c r="A490" s="86">
        <v>550</v>
      </c>
      <c r="B490" s="87" t="s">
        <v>3021</v>
      </c>
      <c r="C490" s="86">
        <v>1378</v>
      </c>
      <c r="D490" s="87" t="s">
        <v>3022</v>
      </c>
      <c r="E490" s="87" t="s">
        <v>3023</v>
      </c>
      <c r="F490" s="87" t="str">
        <f>VLOOKUP(C490,'[1]UIP Submission Tracker 06.18.20'!C1285:F3335,4,FALSE)</f>
        <v>Performance Plan: Meets 95% Participation</v>
      </c>
      <c r="G490" s="88" t="s">
        <v>4859</v>
      </c>
      <c r="H490" s="88" t="str">
        <f>VLOOKUP(C490,'[1]Biennial and Combined SCH'!D96:K2128,8,FALSE)</f>
        <v>Not eligible for biennial submission; exercised biennial flexibility in 2018-19.</v>
      </c>
      <c r="I490" s="87" t="str">
        <f>VLOOKUP(C490,'[1]UIP Submission Tracker 06.18.20'!C1285:H3341,6,FALSE)</f>
        <v>In Progress</v>
      </c>
      <c r="J490" s="87"/>
      <c r="K490" s="87"/>
      <c r="L490" s="88"/>
      <c r="M490" s="89" t="s">
        <v>4527</v>
      </c>
      <c r="N490" s="89" t="s">
        <v>12</v>
      </c>
      <c r="O490" s="88">
        <f>VLOOKUP(A490,[1]Data!C27:E214,3,FALSE)</f>
        <v>1067</v>
      </c>
      <c r="P490" s="88" t="s">
        <v>4855</v>
      </c>
      <c r="Q490" s="88" t="s">
        <v>4855</v>
      </c>
    </row>
    <row r="491" spans="1:17" ht="14.25" customHeight="1" x14ac:dyDescent="0.3">
      <c r="A491" s="86">
        <v>550</v>
      </c>
      <c r="B491" s="87" t="s">
        <v>3021</v>
      </c>
      <c r="C491" s="86">
        <v>4836</v>
      </c>
      <c r="D491" s="87" t="s">
        <v>3026</v>
      </c>
      <c r="E491" s="87" t="s">
        <v>3027</v>
      </c>
      <c r="F491" s="87" t="str">
        <f>VLOOKUP(C491,'[1]UIP Submission Tracker 06.18.20'!C1287:F3337,4,FALSE)</f>
        <v>Performance Plan: Meets 95% Participation</v>
      </c>
      <c r="G491" s="88" t="s">
        <v>4859</v>
      </c>
      <c r="H491" s="88" t="str">
        <f>VLOOKUP(C491,'[1]Biennial and Combined SCH'!D98:K2130,8,FALSE)</f>
        <v>Not eligible for biennial submission; exercised biennial flexibility in 2018-19.</v>
      </c>
      <c r="I491" s="87" t="str">
        <f>VLOOKUP(C491,'[1]UIP Submission Tracker 06.18.20'!C1287:H3343,6,FALSE)</f>
        <v>In Progress</v>
      </c>
      <c r="J491" s="87"/>
      <c r="K491" s="87"/>
      <c r="L491" s="88"/>
      <c r="M491" s="89" t="s">
        <v>4527</v>
      </c>
      <c r="N491" s="89" t="s">
        <v>12</v>
      </c>
      <c r="O491" s="88">
        <f>VLOOKUP(A491,[1]Data!C29:E216,3,FALSE)</f>
        <v>1067</v>
      </c>
      <c r="P491" s="88" t="s">
        <v>4855</v>
      </c>
      <c r="Q491" s="88" t="s">
        <v>4855</v>
      </c>
    </row>
    <row r="492" spans="1:17" ht="14.25" customHeight="1" x14ac:dyDescent="0.3">
      <c r="A492" s="86">
        <v>550</v>
      </c>
      <c r="B492" s="87" t="s">
        <v>3021</v>
      </c>
      <c r="C492" s="86">
        <v>5422</v>
      </c>
      <c r="D492" s="87" t="s">
        <v>3028</v>
      </c>
      <c r="E492" s="87" t="s">
        <v>3029</v>
      </c>
      <c r="F492" s="87" t="str">
        <f>VLOOKUP(C492,'[1]UIP Submission Tracker 06.18.20'!C1288:F3338,4,FALSE)</f>
        <v>Performance Plan: Meets 95% Participation</v>
      </c>
      <c r="G492" s="88" t="s">
        <v>4859</v>
      </c>
      <c r="H492" s="88" t="str">
        <f>VLOOKUP(C492,'[1]Biennial and Combined SCH'!D99:K2131,8,FALSE)</f>
        <v>Not eligible for biennial submission; exercised biennial flexibility in 2018-19.</v>
      </c>
      <c r="I492" s="87" t="str">
        <f>VLOOKUP(C492,'[1]UIP Submission Tracker 06.18.20'!C1288:H3344,6,FALSE)</f>
        <v>In Progress</v>
      </c>
      <c r="J492" s="87"/>
      <c r="K492" s="87"/>
      <c r="L492" s="88"/>
      <c r="M492" s="89" t="s">
        <v>4527</v>
      </c>
      <c r="N492" s="89" t="s">
        <v>12</v>
      </c>
      <c r="O492" s="88">
        <f>VLOOKUP(A492,[1]Data!C30:E217,3,FALSE)</f>
        <v>1067</v>
      </c>
      <c r="P492" s="88" t="s">
        <v>4855</v>
      </c>
      <c r="Q492" s="88" t="s">
        <v>4855</v>
      </c>
    </row>
    <row r="493" spans="1:17" ht="14.25" customHeight="1" x14ac:dyDescent="0.3">
      <c r="A493" s="86">
        <v>550</v>
      </c>
      <c r="B493" s="87" t="s">
        <v>3021</v>
      </c>
      <c r="C493" s="86">
        <v>6339</v>
      </c>
      <c r="D493" s="87" t="s">
        <v>3030</v>
      </c>
      <c r="E493" s="87" t="s">
        <v>3031</v>
      </c>
      <c r="F493" s="87" t="str">
        <f>VLOOKUP(C493,'[1]UIP Submission Tracker 06.18.20'!C1545:F3418,4,FALSE)</f>
        <v>AEC: Performance</v>
      </c>
      <c r="G493" s="88" t="s">
        <v>4859</v>
      </c>
      <c r="H493" s="88" t="str">
        <f>VLOOKUP(C493,'[1]Biennial and Combined SCH'!D145:K2177,8,FALSE)</f>
        <v>Not eligible for biennial submission; exercised biennial flexibility in 2018-19.</v>
      </c>
      <c r="I493" s="87" t="str">
        <f>VLOOKUP(C493,'[1]UIP Submission Tracker 06.18.20'!C1545:H3601,6,FALSE)</f>
        <v>In Progress</v>
      </c>
      <c r="J493" s="87"/>
      <c r="K493" s="87"/>
      <c r="L493" s="88"/>
      <c r="M493" s="89" t="s">
        <v>4527</v>
      </c>
      <c r="N493" s="89" t="s">
        <v>12</v>
      </c>
      <c r="O493" s="88">
        <f>VLOOKUP(A493,[1]Data!C31:E218,3,FALSE)</f>
        <v>1067</v>
      </c>
      <c r="P493" s="88" t="s">
        <v>4855</v>
      </c>
      <c r="Q493" s="88" t="s">
        <v>4855</v>
      </c>
    </row>
    <row r="494" spans="1:17" ht="14.25" hidden="1" customHeight="1" x14ac:dyDescent="0.3">
      <c r="A494" s="86">
        <v>550</v>
      </c>
      <c r="B494" s="87" t="s">
        <v>3021</v>
      </c>
      <c r="C494" s="87" t="s">
        <v>87</v>
      </c>
      <c r="D494" s="87"/>
      <c r="E494" s="87" t="s">
        <v>3033</v>
      </c>
      <c r="F494" s="90" t="str">
        <f>VLOOKUP(A494,'[1]UIP Submission Tracker 06.18.20'!A1931:F2113,6,FALSE)</f>
        <v>Accredited: Meets 95% Participation</v>
      </c>
      <c r="G494" s="88" t="s">
        <v>4859</v>
      </c>
      <c r="H494" s="88" t="str">
        <f>VLOOKUP(A494,'[1]Biennial Combined DIST'!B26:K210,10,FALSE)</f>
        <v>Not eligible for biennial submission; exercised biennial flexibility in 2018-19.</v>
      </c>
      <c r="I494" s="87" t="str">
        <f>VLOOKUP(A494,'[1]UIP Submission Tracker 06.18.20'!A1931:H2113,8,FALSE)</f>
        <v>Submitted to CDE for Review</v>
      </c>
      <c r="J494" s="87"/>
      <c r="K494" s="87"/>
      <c r="L494" s="88"/>
      <c r="M494" s="88" t="s">
        <v>4527</v>
      </c>
      <c r="N494" s="89" t="s">
        <v>12</v>
      </c>
      <c r="O494" s="88">
        <f>VLOOKUP(A494,[1]Data!C32:E219,3,FALSE)</f>
        <v>1067</v>
      </c>
      <c r="P494" s="88" t="s">
        <v>4855</v>
      </c>
      <c r="Q494" s="88" t="s">
        <v>132</v>
      </c>
    </row>
    <row r="495" spans="1:17" ht="14.25" customHeight="1" x14ac:dyDescent="0.3">
      <c r="A495" s="86">
        <v>560</v>
      </c>
      <c r="B495" s="87" t="s">
        <v>3425</v>
      </c>
      <c r="C495" s="86">
        <v>7612</v>
      </c>
      <c r="D495" s="87" t="s">
        <v>3426</v>
      </c>
      <c r="E495" s="87" t="s">
        <v>3427</v>
      </c>
      <c r="F495" s="87" t="str">
        <f>VLOOKUP(C495,'[1]UIP Submission Tracker 06.18.20'!C1495:F3545,4,FALSE)</f>
        <v>Performance Plan: Meets 95% Participation</v>
      </c>
      <c r="G495" s="88" t="s">
        <v>4859</v>
      </c>
      <c r="H495" s="88" t="str">
        <f>VLOOKUP(C495,'[1]Biennial and Combined SCH'!D270:K2302,8,FALSE)</f>
        <v>Not eligible for biennial submission; exercised biennial flexibility in 2018-19.</v>
      </c>
      <c r="I495" s="87" t="str">
        <f>VLOOKUP(C495,'[1]UIP Submission Tracker 06.18.20'!C1495:H3551,6,FALSE)</f>
        <v>In Progress</v>
      </c>
      <c r="J495" s="87"/>
      <c r="K495" s="87"/>
      <c r="L495" s="88"/>
      <c r="M495" s="89" t="s">
        <v>4527</v>
      </c>
      <c r="N495" s="89" t="s">
        <v>12</v>
      </c>
      <c r="O495" s="88">
        <f>VLOOKUP(A495,[1]Data!C33:E220,3,FALSE)</f>
        <v>353</v>
      </c>
      <c r="P495" s="88" t="str">
        <f t="shared" ref="P495:P558" si="11">IF(O495&gt;1000,"No","Yes")</f>
        <v>Yes</v>
      </c>
      <c r="Q495" s="88" t="s">
        <v>12</v>
      </c>
    </row>
    <row r="496" spans="1:17" ht="14.25" customHeight="1" x14ac:dyDescent="0.3">
      <c r="A496" s="86">
        <v>560</v>
      </c>
      <c r="B496" s="87" t="s">
        <v>3425</v>
      </c>
      <c r="C496" s="86">
        <v>7616</v>
      </c>
      <c r="D496" s="87" t="s">
        <v>3428</v>
      </c>
      <c r="E496" s="87" t="s">
        <v>3429</v>
      </c>
      <c r="F496" s="87" t="str">
        <f>VLOOKUP(C496,'[1]UIP Submission Tracker 06.18.20'!C1496:F3546,4,FALSE)</f>
        <v>Performance Plan: Meets 95% Participation</v>
      </c>
      <c r="G496" s="88" t="s">
        <v>4859</v>
      </c>
      <c r="H496" s="88" t="str">
        <f>VLOOKUP(C496,'[1]Biennial and Combined SCH'!D271:K2303,8,FALSE)</f>
        <v>Not eligible for biennial submission; exercised biennial flexibility in 2018-19.</v>
      </c>
      <c r="I496" s="87" t="str">
        <f>VLOOKUP(C496,'[1]UIP Submission Tracker 06.18.20'!C1496:H3552,6,FALSE)</f>
        <v>In Progress</v>
      </c>
      <c r="J496" s="87"/>
      <c r="K496" s="87"/>
      <c r="L496" s="88"/>
      <c r="M496" s="89" t="s">
        <v>4527</v>
      </c>
      <c r="N496" s="89" t="s">
        <v>12</v>
      </c>
      <c r="O496" s="88">
        <f>VLOOKUP(A496,[1]Data!C34:E221,3,FALSE)</f>
        <v>353</v>
      </c>
      <c r="P496" s="88" t="str">
        <f t="shared" si="11"/>
        <v>Yes</v>
      </c>
      <c r="Q496" s="88" t="s">
        <v>12</v>
      </c>
    </row>
    <row r="497" spans="1:21" ht="14.25" hidden="1" customHeight="1" x14ac:dyDescent="0.3">
      <c r="A497" s="86">
        <v>560</v>
      </c>
      <c r="B497" s="87" t="s">
        <v>3425</v>
      </c>
      <c r="C497" s="87" t="s">
        <v>87</v>
      </c>
      <c r="D497" s="87"/>
      <c r="E497" s="87" t="s">
        <v>3430</v>
      </c>
      <c r="F497" s="90" t="str">
        <f>VLOOKUP(A497,'[1]UIP Submission Tracker 06.18.20'!A1891:F2073,6,FALSE)</f>
        <v>Accredited: Meets 95% Participation</v>
      </c>
      <c r="G497" s="88" t="s">
        <v>4859</v>
      </c>
      <c r="H497" s="88" t="str">
        <f>VLOOKUP(A497,'[1]Biennial Combined DIST'!B12:K196,10,FALSE)</f>
        <v>Not eligible for biennial submission; exercised biennial flexibility in 2018-19.</v>
      </c>
      <c r="I497" s="87" t="str">
        <f>VLOOKUP(A497,'[1]UIP Submission Tracker 06.18.20'!A1891:H2073,8,FALSE)</f>
        <v>Submitted to CDE for Review</v>
      </c>
      <c r="J497" s="87"/>
      <c r="K497" s="87"/>
      <c r="L497" s="88"/>
      <c r="M497" s="88" t="s">
        <v>4527</v>
      </c>
      <c r="N497" s="89" t="s">
        <v>12</v>
      </c>
      <c r="O497" s="88">
        <f>VLOOKUP(A497,[1]Data!C35:E222,3,FALSE)</f>
        <v>353</v>
      </c>
      <c r="P497" s="88" t="str">
        <f t="shared" si="11"/>
        <v>Yes</v>
      </c>
      <c r="Q497" s="88" t="s">
        <v>132</v>
      </c>
    </row>
    <row r="498" spans="1:21" ht="14.25" customHeight="1" x14ac:dyDescent="0.3">
      <c r="A498" s="86">
        <v>580</v>
      </c>
      <c r="B498" s="87" t="s">
        <v>3509</v>
      </c>
      <c r="C498" s="86">
        <v>248</v>
      </c>
      <c r="D498" s="87" t="s">
        <v>3516</v>
      </c>
      <c r="E498" s="87" t="s">
        <v>3517</v>
      </c>
      <c r="F498" s="87" t="str">
        <f>VLOOKUP(C498,'[1]UIP Submission Tracker 06.18.20'!C1500:F3550,4,FALSE)</f>
        <v>Priority Improvement Plan: Meets 95% Participation</v>
      </c>
      <c r="G498" s="88" t="s">
        <v>4856</v>
      </c>
      <c r="H498" s="88" t="str">
        <f>VLOOKUP(C498,'[1]Biennial and Combined SCH'!D286:K2318,8,FALSE)</f>
        <v>Not eligible for biennial submission; exercised biennial flexibility in 2018-19.</v>
      </c>
      <c r="I498" s="87" t="s">
        <v>200</v>
      </c>
      <c r="J498" s="87"/>
      <c r="K498" s="87"/>
      <c r="L498" s="89" t="s">
        <v>2232</v>
      </c>
      <c r="M498" s="89" t="s">
        <v>4527</v>
      </c>
      <c r="N498" s="89" t="s">
        <v>132</v>
      </c>
      <c r="O498" s="88">
        <f>VLOOKUP(A498,[1]Data!C37:E224,3,FALSE)</f>
        <v>150</v>
      </c>
      <c r="P498" s="88" t="str">
        <f t="shared" si="11"/>
        <v>Yes</v>
      </c>
      <c r="Q498" s="88" t="s">
        <v>132</v>
      </c>
    </row>
    <row r="499" spans="1:21" ht="14.25" customHeight="1" x14ac:dyDescent="0.3">
      <c r="A499" s="86">
        <v>580</v>
      </c>
      <c r="B499" s="87" t="s">
        <v>3509</v>
      </c>
      <c r="C499" s="86">
        <v>250</v>
      </c>
      <c r="D499" s="87" t="s">
        <v>3529</v>
      </c>
      <c r="E499" s="87" t="s">
        <v>3530</v>
      </c>
      <c r="F499" s="87" t="str">
        <f>VLOOKUP(C499,'[1]UIP Submission Tracker 06.18.20'!C1499:F3549,4,FALSE)</f>
        <v>Performance Plan: Meets 95% Participation</v>
      </c>
      <c r="G499" s="88" t="s">
        <v>4857</v>
      </c>
      <c r="H499" s="88" t="str">
        <f>VLOOKUP(C499,'[1]Biennial and Combined SCH'!D285:K2317,8,FALSE)</f>
        <v>Not eligible for biennial submission; exercised biennial flexibility in 2018-19.</v>
      </c>
      <c r="I499" s="87" t="s">
        <v>200</v>
      </c>
      <c r="J499" s="87"/>
      <c r="K499" s="87"/>
      <c r="L499" s="89" t="s">
        <v>2232</v>
      </c>
      <c r="M499" s="89" t="s">
        <v>4527</v>
      </c>
      <c r="N499" s="89" t="s">
        <v>132</v>
      </c>
      <c r="O499" s="88">
        <v>150</v>
      </c>
      <c r="P499" s="88" t="str">
        <f t="shared" si="11"/>
        <v>Yes</v>
      </c>
      <c r="Q499" s="88" t="s">
        <v>132</v>
      </c>
    </row>
    <row r="500" spans="1:21" ht="14.25" customHeight="1" x14ac:dyDescent="0.3">
      <c r="A500" s="86">
        <v>580</v>
      </c>
      <c r="B500" s="87" t="s">
        <v>3509</v>
      </c>
      <c r="C500" s="86">
        <v>252</v>
      </c>
      <c r="D500" s="87" t="s">
        <v>3510</v>
      </c>
      <c r="E500" s="87" t="s">
        <v>3511</v>
      </c>
      <c r="F500" s="87" t="str">
        <f>VLOOKUP(C500,'[1]UIP Submission Tracker 06.18.20'!C1498:F3548,4,FALSE)</f>
        <v>Priority Improvement Plan: Decreased due to Participation</v>
      </c>
      <c r="G500" s="88" t="s">
        <v>4856</v>
      </c>
      <c r="H500" s="88" t="str">
        <f>VLOOKUP(C500,'[1]Biennial and Combined SCH'!D284:K2316,8,FALSE)</f>
        <v>Not eligible for biennial submission; exercised biennial flexibility in 2018-19.</v>
      </c>
      <c r="I500" s="87" t="s">
        <v>200</v>
      </c>
      <c r="J500" s="87"/>
      <c r="K500" s="87"/>
      <c r="L500" s="89" t="s">
        <v>2232</v>
      </c>
      <c r="M500" s="89" t="s">
        <v>4527</v>
      </c>
      <c r="N500" s="89" t="s">
        <v>132</v>
      </c>
      <c r="O500" s="88">
        <f>VLOOKUP(A500,[1]Data!C36:E223,3,FALSE)</f>
        <v>150</v>
      </c>
      <c r="P500" s="88" t="str">
        <f t="shared" si="11"/>
        <v>Yes</v>
      </c>
      <c r="Q500" s="88" t="s">
        <v>132</v>
      </c>
    </row>
    <row r="501" spans="1:21" ht="14.25" hidden="1" customHeight="1" x14ac:dyDescent="0.3">
      <c r="A501" s="86">
        <v>580</v>
      </c>
      <c r="B501" s="87" t="s">
        <v>3509</v>
      </c>
      <c r="C501" s="87" t="s">
        <v>87</v>
      </c>
      <c r="D501" s="87"/>
      <c r="E501" s="87" t="s">
        <v>3534</v>
      </c>
      <c r="F501" s="90" t="str">
        <f>VLOOKUP(A501,'[1]UIP Submission Tracker 06.18.20'!A1942:F2124,6,FALSE)</f>
        <v>Accredited with Improvement Plan: Meets 95% Participation</v>
      </c>
      <c r="G501" s="88" t="s">
        <v>4857</v>
      </c>
      <c r="H501" s="88" t="str">
        <f>VLOOKUP(A501,'[1]Biennial Combined DIST'!B19:K203,10,FALSE)</f>
        <v>Not eligible for biennial submission.</v>
      </c>
      <c r="I501" s="87" t="str">
        <f>VLOOKUP(A501,'[1]UIP Submission Tracker 06.18.20'!A1942:H2124,8,FALSE)</f>
        <v>Submitted for Posting</v>
      </c>
      <c r="J501" s="87"/>
      <c r="K501" s="87"/>
      <c r="L501" s="88" t="s">
        <v>2232</v>
      </c>
      <c r="M501" s="89" t="s">
        <v>4527</v>
      </c>
      <c r="N501" s="88" t="s">
        <v>132</v>
      </c>
      <c r="O501" s="88">
        <v>150</v>
      </c>
      <c r="P501" s="88" t="str">
        <f t="shared" si="11"/>
        <v>Yes</v>
      </c>
      <c r="Q501" s="88" t="s">
        <v>132</v>
      </c>
    </row>
    <row r="502" spans="1:21" ht="14.25" customHeight="1" x14ac:dyDescent="0.3">
      <c r="A502" s="86">
        <v>640</v>
      </c>
      <c r="B502" s="87" t="s">
        <v>641</v>
      </c>
      <c r="C502" s="86">
        <v>1398</v>
      </c>
      <c r="D502" s="87" t="s">
        <v>642</v>
      </c>
      <c r="E502" s="87" t="s">
        <v>643</v>
      </c>
      <c r="F502" s="87" t="str">
        <f>VLOOKUP(C502,'[1]UIP Submission Tracker 06.18.20'!C328:F2201,4,FALSE)</f>
        <v>Improvement Plan: Meets 95% Participation</v>
      </c>
      <c r="G502" s="88" t="s">
        <v>4859</v>
      </c>
      <c r="H502" s="88" t="str">
        <f>VLOOKUP(C502,'[1]Biennial and Combined SCH'!D386:K2418,8,FALSE)</f>
        <v>Not eligible for biennial submission.</v>
      </c>
      <c r="I502" s="87" t="str">
        <f>VLOOKUP(C502,'[1]UIP Submission Tracker 06.18.20'!C328:H2384,6,FALSE)</f>
        <v>In Progress</v>
      </c>
      <c r="J502" s="87"/>
      <c r="K502" s="87"/>
      <c r="L502" s="89" t="s">
        <v>629</v>
      </c>
      <c r="M502" s="89" t="s">
        <v>4527</v>
      </c>
      <c r="N502" s="89" t="s">
        <v>12</v>
      </c>
      <c r="O502" s="88">
        <f>VLOOKUP(A502,[1]Data!C4:E191,3,FALSE)</f>
        <v>219</v>
      </c>
      <c r="P502" s="88" t="str">
        <f t="shared" si="11"/>
        <v>Yes</v>
      </c>
      <c r="Q502" s="88" t="s">
        <v>132</v>
      </c>
    </row>
    <row r="503" spans="1:21" ht="14.25" hidden="1" customHeight="1" x14ac:dyDescent="0.3">
      <c r="A503" s="86">
        <v>640</v>
      </c>
      <c r="B503" s="87" t="s">
        <v>641</v>
      </c>
      <c r="C503" s="87" t="s">
        <v>87</v>
      </c>
      <c r="D503" s="87"/>
      <c r="E503" s="87" t="s">
        <v>653</v>
      </c>
      <c r="F503" s="91" t="str">
        <f>VLOOKUP(A503,'[1]UIP Submission Tracker 06.18.20'!A1896:F2078,6,FALSE)</f>
        <v>Accredited with Improvement Plan: Meets 95% Participation</v>
      </c>
      <c r="G503" s="88" t="s">
        <v>4859</v>
      </c>
      <c r="H503" s="88" t="str">
        <f>VLOOKUP(A503,'[1]Biennial Combined DIST'!B30:K214,10,FALSE)</f>
        <v>Not eligible for biennial submission.</v>
      </c>
      <c r="I503" s="87" t="str">
        <f>VLOOKUP(A503,'[1]UIP Submission Tracker 06.18.20'!A1896:H2078,8,FALSE)</f>
        <v>In Progress</v>
      </c>
      <c r="J503" s="87"/>
      <c r="K503" s="87"/>
      <c r="L503" s="88"/>
      <c r="M503" s="89" t="s">
        <v>4527</v>
      </c>
      <c r="N503" s="89" t="s">
        <v>12</v>
      </c>
      <c r="O503" s="88">
        <v>219</v>
      </c>
      <c r="P503" s="88" t="str">
        <f t="shared" si="11"/>
        <v>Yes</v>
      </c>
      <c r="Q503" s="88" t="s">
        <v>132</v>
      </c>
    </row>
    <row r="504" spans="1:21" s="93" customFormat="1" ht="14.25" customHeight="1" x14ac:dyDescent="0.3">
      <c r="A504" s="86">
        <v>740</v>
      </c>
      <c r="B504" s="87" t="s">
        <v>3502</v>
      </c>
      <c r="C504" s="86">
        <v>7880</v>
      </c>
      <c r="D504" s="87" t="s">
        <v>3512</v>
      </c>
      <c r="E504" s="87" t="s">
        <v>3513</v>
      </c>
      <c r="F504" s="87" t="str">
        <f>VLOOKUP(C504,'[1]UIP Submission Tracker 06.18.20'!C1709:F3766,4,FALSE)</f>
        <v>Performance Plan: Meets 95% Participation</v>
      </c>
      <c r="G504" s="88" t="s">
        <v>4859</v>
      </c>
      <c r="H504" s="88" t="str">
        <f>VLOOKUP(C504,'[1]Biennial and Combined SCH'!D117:K2149,8,FALSE)</f>
        <v>Not eligible for biennial submission; exercised biennial flexibility in 2018-19.</v>
      </c>
      <c r="I504" s="87" t="str">
        <f>VLOOKUP(C504,'[1]UIP Submission Tracker 06.18.20'!C1709:H3765,6,FALSE)</f>
        <v>In Progress</v>
      </c>
      <c r="J504" s="87"/>
      <c r="K504" s="87"/>
      <c r="L504" s="88"/>
      <c r="M504" s="89" t="s">
        <v>4527</v>
      </c>
      <c r="N504" s="89" t="s">
        <v>12</v>
      </c>
      <c r="O504" s="88">
        <f>VLOOKUP(A504,[1]Data!C7:E194,3,FALSE)</f>
        <v>269</v>
      </c>
      <c r="P504" s="88" t="str">
        <f t="shared" si="11"/>
        <v>Yes</v>
      </c>
      <c r="Q504" s="88" t="s">
        <v>12</v>
      </c>
      <c r="S504" s="85"/>
      <c r="T504" s="85"/>
      <c r="U504" s="85"/>
    </row>
    <row r="505" spans="1:21" ht="14.25" customHeight="1" x14ac:dyDescent="0.3">
      <c r="A505" s="86">
        <v>740</v>
      </c>
      <c r="B505" s="87" t="s">
        <v>3502</v>
      </c>
      <c r="C505" s="86">
        <v>7880</v>
      </c>
      <c r="D505" s="87" t="s">
        <v>3514</v>
      </c>
      <c r="E505" s="87" t="s">
        <v>3515</v>
      </c>
      <c r="F505" s="87" t="str">
        <f>VLOOKUP(C505,'[1]UIP Submission Tracker 06.18.20'!C1710:F3767,4,FALSE)</f>
        <v>Performance Plan: Meets 95% Participation</v>
      </c>
      <c r="G505" s="88" t="s">
        <v>4859</v>
      </c>
      <c r="H505" s="88" t="str">
        <f>VLOOKUP(C505,'[1]Biennial and Combined SCH'!D280:K2312,8,FALSE)</f>
        <v>Not eligible for biennial submission; exercised biennial flexibility in 2018-19.</v>
      </c>
      <c r="I505" s="87" t="str">
        <f>VLOOKUP(C505,'[1]UIP Submission Tracker 06.18.20'!C1710:H3766,6,FALSE)</f>
        <v>In Progress</v>
      </c>
      <c r="J505" s="87"/>
      <c r="K505" s="87"/>
      <c r="L505" s="88"/>
      <c r="M505" s="89" t="s">
        <v>4527</v>
      </c>
      <c r="N505" s="89" t="s">
        <v>12</v>
      </c>
      <c r="O505" s="88">
        <f>VLOOKUP(A505,[1]Data!C8:E195,3,FALSE)</f>
        <v>269</v>
      </c>
      <c r="P505" s="88" t="str">
        <f t="shared" si="11"/>
        <v>Yes</v>
      </c>
      <c r="Q505" s="88" t="s">
        <v>12</v>
      </c>
    </row>
    <row r="506" spans="1:21" ht="14.25" hidden="1" customHeight="1" x14ac:dyDescent="0.3">
      <c r="A506" s="86">
        <v>740</v>
      </c>
      <c r="B506" s="87" t="s">
        <v>3502</v>
      </c>
      <c r="C506" s="87" t="s">
        <v>87</v>
      </c>
      <c r="D506" s="87"/>
      <c r="E506" s="87" t="s">
        <v>3503</v>
      </c>
      <c r="F506" s="90" t="str">
        <f>VLOOKUP(A506,'[1]UIP Submission Tracker 06.18.20'!A1934:F2116,6,FALSE)</f>
        <v>Accredited with Improvement Plan: Meets 95% Participation</v>
      </c>
      <c r="G506" s="88" t="s">
        <v>4859</v>
      </c>
      <c r="H506" s="88" t="str">
        <f>VLOOKUP(A506,'[1]Biennial Combined DIST'!B17:K201,10,FALSE)</f>
        <v>Not eligible for biennial submission; exercised biennial flexibility in 2018-19.</v>
      </c>
      <c r="I506" s="87" t="str">
        <f>VLOOKUP(A506,'[1]UIP Submission Tracker 06.18.20'!A1934:H2116,8,FALSE)</f>
        <v>In Progress</v>
      </c>
      <c r="J506" s="87"/>
      <c r="K506" s="87"/>
      <c r="L506" s="88"/>
      <c r="M506" s="89" t="s">
        <v>4527</v>
      </c>
      <c r="N506" s="89" t="s">
        <v>12</v>
      </c>
      <c r="O506" s="88">
        <f>VLOOKUP(A506,[1]Data!C6:E193,3,FALSE)</f>
        <v>269</v>
      </c>
      <c r="P506" s="88" t="str">
        <f t="shared" si="11"/>
        <v>Yes</v>
      </c>
      <c r="Q506" s="88" t="s">
        <v>132</v>
      </c>
    </row>
    <row r="507" spans="1:21" ht="14.25" customHeight="1" x14ac:dyDescent="0.3">
      <c r="A507" s="86">
        <v>770</v>
      </c>
      <c r="B507" s="87" t="s">
        <v>1094</v>
      </c>
      <c r="C507" s="86">
        <v>2054</v>
      </c>
      <c r="D507" s="87" t="s">
        <v>1096</v>
      </c>
      <c r="E507" s="87" t="s">
        <v>1097</v>
      </c>
      <c r="F507" s="87" t="str">
        <f>VLOOKUP(C507,'[1]UIP Submission Tracker 06.18.20'!C542:F2415,4,FALSE)</f>
        <v>Turnaround Plan: Meets 95% Participation</v>
      </c>
      <c r="G507" s="88" t="s">
        <v>4859</v>
      </c>
      <c r="H507" s="88" t="str">
        <f>VLOOKUP(C507,'[1]Biennial and Combined SCH'!D486:K2518,8,FALSE)</f>
        <v>Not eligible for biennial submission; exercised biennial flexibility in 2018-19.</v>
      </c>
      <c r="I507" s="87" t="str">
        <f>VLOOKUP(C507,'[1]UIP Submission Tracker 06.18.20'!C542:H2598,6,FALSE)</f>
        <v>In Progress</v>
      </c>
      <c r="J507" s="87"/>
      <c r="K507" s="87"/>
      <c r="L507" s="89" t="s">
        <v>362</v>
      </c>
      <c r="M507" s="89" t="s">
        <v>4527</v>
      </c>
      <c r="N507" s="89" t="s">
        <v>12</v>
      </c>
      <c r="O507" s="88">
        <f>VLOOKUP(A507,[1]Data!C10:E197,3,FALSE)</f>
        <v>425</v>
      </c>
      <c r="P507" s="88" t="str">
        <f t="shared" si="11"/>
        <v>Yes</v>
      </c>
      <c r="Q507" s="88" t="s">
        <v>132</v>
      </c>
    </row>
    <row r="508" spans="1:21" ht="14.25" customHeight="1" x14ac:dyDescent="0.3">
      <c r="A508" s="86">
        <v>770</v>
      </c>
      <c r="B508" s="87" t="s">
        <v>1094</v>
      </c>
      <c r="C508" s="86">
        <v>2058</v>
      </c>
      <c r="D508" s="87" t="s">
        <v>1102</v>
      </c>
      <c r="E508" s="87" t="s">
        <v>1103</v>
      </c>
      <c r="F508" s="87" t="str">
        <f>VLOOKUP(C508,'[1]UIP Submission Tracker 06.18.20'!C543:F2416,4,FALSE)</f>
        <v>Performance Plan: Meets 95% Participation</v>
      </c>
      <c r="G508" s="88" t="s">
        <v>4859</v>
      </c>
      <c r="H508" s="88" t="str">
        <f>VLOOKUP(C508,'[1]Biennial and Combined SCH'!D485:K2517,8,FALSE)</f>
        <v>Not eligible for biennial submission; exercised biennial flexibility in 2018-19.</v>
      </c>
      <c r="I508" s="87" t="str">
        <f>VLOOKUP(C508,'[1]UIP Submission Tracker 06.18.20'!C543:H2599,6,FALSE)</f>
        <v>In Progress</v>
      </c>
      <c r="J508" s="87"/>
      <c r="K508" s="87"/>
      <c r="L508" s="89" t="s">
        <v>362</v>
      </c>
      <c r="M508" s="89" t="s">
        <v>4527</v>
      </c>
      <c r="N508" s="89" t="s">
        <v>12</v>
      </c>
      <c r="O508" s="88">
        <f>VLOOKUP(A508,[1]Data!C11:E198,3,FALSE)</f>
        <v>425</v>
      </c>
      <c r="P508" s="88" t="str">
        <f t="shared" si="11"/>
        <v>Yes</v>
      </c>
      <c r="Q508" s="88" t="s">
        <v>12</v>
      </c>
    </row>
    <row r="509" spans="1:21" ht="14.25" hidden="1" customHeight="1" x14ac:dyDescent="0.3">
      <c r="A509" s="86">
        <v>770</v>
      </c>
      <c r="B509" s="87" t="s">
        <v>1094</v>
      </c>
      <c r="C509" s="87" t="s">
        <v>87</v>
      </c>
      <c r="D509" s="87"/>
      <c r="E509" s="87" t="s">
        <v>1095</v>
      </c>
      <c r="F509" s="91" t="str">
        <f>VLOOKUP(A509,'[1]UIP Submission Tracker 06.18.20'!A1948:F2130,6,FALSE)</f>
        <v>Accredited with Improvement Plan: Meets 95% Participation</v>
      </c>
      <c r="G509" s="88" t="s">
        <v>4859</v>
      </c>
      <c r="H509" s="88" t="str">
        <f>VLOOKUP(A509,'[1]Biennial Combined DIST'!B31:K215,10,FALSE)</f>
        <v>Not eligible for biennial submission; exercised biennial flexibility in 2018-19.</v>
      </c>
      <c r="I509" s="87" t="str">
        <f>VLOOKUP(A509,'[1]UIP Submission Tracker 06.18.20'!A1948:H2130,8,FALSE)</f>
        <v>In Progress</v>
      </c>
      <c r="J509" s="87"/>
      <c r="K509" s="87"/>
      <c r="L509" s="89" t="s">
        <v>362</v>
      </c>
      <c r="M509" s="89" t="s">
        <v>4527</v>
      </c>
      <c r="N509" s="89" t="s">
        <v>12</v>
      </c>
      <c r="O509" s="88">
        <f>VLOOKUP(A509,[1]Data!C9:E196,3,FALSE)</f>
        <v>425</v>
      </c>
      <c r="P509" s="88" t="str">
        <f t="shared" si="11"/>
        <v>Yes</v>
      </c>
      <c r="Q509" s="88" t="s">
        <v>132</v>
      </c>
    </row>
    <row r="510" spans="1:21" ht="14.25" customHeight="1" x14ac:dyDescent="0.3">
      <c r="A510" s="86">
        <v>860</v>
      </c>
      <c r="B510" s="87" t="s">
        <v>1106</v>
      </c>
      <c r="C510" s="86">
        <v>2088</v>
      </c>
      <c r="D510" s="87" t="s">
        <v>1107</v>
      </c>
      <c r="E510" s="87" t="s">
        <v>1108</v>
      </c>
      <c r="F510" s="87" t="str">
        <f>VLOOKUP(C510,'[1]UIP Submission Tracker 06.18.20'!C545:F2418,4,FALSE)</f>
        <v>Performance Plan: Meets 95% Participation</v>
      </c>
      <c r="G510" s="88" t="s">
        <v>4857</v>
      </c>
      <c r="H510" s="88" t="str">
        <f>VLOOKUP(C510,'[1]Biennial and Combined SCH'!D487:K2519,8,FALSE)</f>
        <v>Eligible for biennial submission.</v>
      </c>
      <c r="I510" s="87" t="str">
        <f>VLOOKUP(C510,'[1]UIP Submission Tracker 06.18.20'!C545:H2601,6,FALSE)</f>
        <v>In Progress</v>
      </c>
      <c r="J510" s="87"/>
      <c r="K510" s="87"/>
      <c r="L510" s="88"/>
      <c r="M510" s="88" t="s">
        <v>4529</v>
      </c>
      <c r="N510" s="88" t="s">
        <v>132</v>
      </c>
      <c r="O510" s="88">
        <f>VLOOKUP(A510,[1]Data!C12:E199,3,FALSE)</f>
        <v>395</v>
      </c>
      <c r="P510" s="88" t="str">
        <f t="shared" si="11"/>
        <v>Yes</v>
      </c>
      <c r="Q510" s="88" t="s">
        <v>132</v>
      </c>
    </row>
    <row r="511" spans="1:21" ht="14.25" customHeight="1" x14ac:dyDescent="0.3">
      <c r="A511" s="86">
        <v>860</v>
      </c>
      <c r="B511" s="87" t="s">
        <v>1106</v>
      </c>
      <c r="C511" s="86">
        <v>2091</v>
      </c>
      <c r="D511" s="87" t="s">
        <v>1111</v>
      </c>
      <c r="E511" s="87" t="s">
        <v>1112</v>
      </c>
      <c r="F511" s="87" t="str">
        <f>VLOOKUP(C511,'[1]UIP Submission Tracker 06.18.20'!C547:F2420,4,FALSE)</f>
        <v>Performance Plan: Meets 95% Participation</v>
      </c>
      <c r="G511" s="88" t="s">
        <v>4857</v>
      </c>
      <c r="H511" s="88" t="str">
        <f>VLOOKUP(C511,'[1]Biennial and Combined SCH'!D489:K2521,8,FALSE)</f>
        <v>Eligible for biennial submission.</v>
      </c>
      <c r="I511" s="87" t="str">
        <f>VLOOKUP(C511,'[1]UIP Submission Tracker 06.18.20'!C547:H2603,6,FALSE)</f>
        <v>In Progress</v>
      </c>
      <c r="J511" s="87"/>
      <c r="K511" s="87"/>
      <c r="L511" s="88"/>
      <c r="M511" s="88" t="s">
        <v>4529</v>
      </c>
      <c r="N511" s="88" t="s">
        <v>132</v>
      </c>
      <c r="O511" s="88">
        <f>VLOOKUP(A511,[1]Data!C14:E201,3,FALSE)</f>
        <v>395</v>
      </c>
      <c r="P511" s="88" t="str">
        <f t="shared" si="11"/>
        <v>Yes</v>
      </c>
      <c r="Q511" s="88" t="s">
        <v>132</v>
      </c>
    </row>
    <row r="512" spans="1:21" ht="14.25" customHeight="1" x14ac:dyDescent="0.3">
      <c r="A512" s="86">
        <v>860</v>
      </c>
      <c r="B512" s="87" t="s">
        <v>1106</v>
      </c>
      <c r="C512" s="86">
        <v>2092</v>
      </c>
      <c r="D512" s="87" t="s">
        <v>1109</v>
      </c>
      <c r="E512" s="87" t="s">
        <v>1110</v>
      </c>
      <c r="F512" s="87" t="str">
        <f>VLOOKUP(C512,'[1]UIP Submission Tracker 06.18.20'!C546:F2419,4,FALSE)</f>
        <v>Performance Plan: Meets 95% Participation</v>
      </c>
      <c r="G512" s="88" t="s">
        <v>4857</v>
      </c>
      <c r="H512" s="88" t="str">
        <f>VLOOKUP(C512,'[1]Biennial and Combined SCH'!D488:K2520,8,FALSE)</f>
        <v>Eligible for biennial submission.</v>
      </c>
      <c r="I512" s="87" t="str">
        <f>VLOOKUP(C512,'[1]UIP Submission Tracker 06.18.20'!C546:H2602,6,FALSE)</f>
        <v>In Progress</v>
      </c>
      <c r="J512" s="87"/>
      <c r="K512" s="87"/>
      <c r="L512" s="88"/>
      <c r="M512" s="88" t="s">
        <v>4529</v>
      </c>
      <c r="N512" s="88" t="s">
        <v>132</v>
      </c>
      <c r="O512" s="88">
        <f>VLOOKUP(A512,[1]Data!C13:E200,3,FALSE)</f>
        <v>395</v>
      </c>
      <c r="P512" s="88" t="str">
        <f t="shared" si="11"/>
        <v>Yes</v>
      </c>
      <c r="Q512" s="88" t="s">
        <v>132</v>
      </c>
    </row>
    <row r="513" spans="1:17" ht="14.25" hidden="1" customHeight="1" x14ac:dyDescent="0.3">
      <c r="A513" s="86">
        <v>860</v>
      </c>
      <c r="B513" s="87" t="s">
        <v>1106</v>
      </c>
      <c r="C513" s="87" t="s">
        <v>87</v>
      </c>
      <c r="D513" s="87"/>
      <c r="E513" s="87" t="s">
        <v>1113</v>
      </c>
      <c r="F513" s="91" t="str">
        <f>VLOOKUP(A513,'[1]UIP Submission Tracker 06.18.20'!A1952:F2134,6,FALSE)</f>
        <v>Accredited with Distinction: Meets 95% Participation</v>
      </c>
      <c r="G513" s="88" t="s">
        <v>4857</v>
      </c>
      <c r="H513" s="88" t="str">
        <f>VLOOKUP(A513,'[1]Biennial Combined DIST'!B32:K216,10,FALSE)</f>
        <v>Eligible for biennial submission.</v>
      </c>
      <c r="I513" s="87" t="str">
        <f>VLOOKUP(A513,'[1]UIP Submission Tracker 06.18.20'!A1952:H2134,8,FALSE)</f>
        <v>Submitted to CDE for Review</v>
      </c>
      <c r="J513" s="87"/>
      <c r="K513" s="87"/>
      <c r="L513" s="88"/>
      <c r="M513" s="88" t="s">
        <v>4529</v>
      </c>
      <c r="N513" s="88" t="s">
        <v>132</v>
      </c>
      <c r="O513" s="88">
        <f>VLOOKUP(A513,[1]Data!C15:E202,3,FALSE)</f>
        <v>395</v>
      </c>
      <c r="P513" s="88" t="str">
        <f t="shared" si="11"/>
        <v>Yes</v>
      </c>
      <c r="Q513" s="88" t="s">
        <v>132</v>
      </c>
    </row>
    <row r="514" spans="1:17" ht="14.25" customHeight="1" x14ac:dyDescent="0.3">
      <c r="A514" s="86">
        <v>870</v>
      </c>
      <c r="B514" s="87" t="s">
        <v>1124</v>
      </c>
      <c r="C514" s="86">
        <v>1372</v>
      </c>
      <c r="D514" s="87" t="s">
        <v>1129</v>
      </c>
      <c r="E514" s="87" t="s">
        <v>1130</v>
      </c>
      <c r="F514" s="87" t="str">
        <f>VLOOKUP(C514,'[1]UIP Submission Tracker 06.18.20'!C556:F2429,4,FALSE)</f>
        <v>Performance Plan: Meets 95% Participation</v>
      </c>
      <c r="G514" s="88" t="s">
        <v>4858</v>
      </c>
      <c r="H514" s="88" t="str">
        <f>VLOOKUP(C514,'[1]Biennial and Combined SCH'!D496:K2528,8,FALSE)</f>
        <v>Not eligible for biennial submission; exercised biennial flexibility in 2018-19.</v>
      </c>
      <c r="I514" s="87" t="str">
        <f>VLOOKUP(C514,'[1]UIP Submission Tracker 06.18.20'!C556:H2612,6,FALSE)</f>
        <v>Submitted for Posting</v>
      </c>
      <c r="J514" s="87"/>
      <c r="K514" s="87"/>
      <c r="L514" s="88"/>
      <c r="M514" s="88" t="s">
        <v>4528</v>
      </c>
      <c r="N514" s="88" t="s">
        <v>132</v>
      </c>
      <c r="O514" s="88">
        <f>VLOOKUP(A514,[1]Data!C24:E211,3,FALSE)</f>
        <v>5032</v>
      </c>
      <c r="P514" s="88" t="str">
        <f t="shared" si="11"/>
        <v>No</v>
      </c>
      <c r="Q514" s="88" t="s">
        <v>132</v>
      </c>
    </row>
    <row r="515" spans="1:17" ht="14.25" customHeight="1" x14ac:dyDescent="0.3">
      <c r="A515" s="86">
        <v>870</v>
      </c>
      <c r="B515" s="87" t="s">
        <v>1124</v>
      </c>
      <c r="C515" s="86">
        <v>1375</v>
      </c>
      <c r="D515" s="87" t="s">
        <v>1131</v>
      </c>
      <c r="E515" s="87" t="s">
        <v>1132</v>
      </c>
      <c r="F515" s="87" t="str">
        <f>VLOOKUP(C515,'[1]UIP Submission Tracker 06.18.20'!C557:F2430,4,FALSE)</f>
        <v>Performance Plan: Meets 95% Participation</v>
      </c>
      <c r="G515" s="88" t="s">
        <v>4858</v>
      </c>
      <c r="H515" s="88" t="str">
        <f>VLOOKUP(C515,'[1]Biennial and Combined SCH'!D497:K2529,8,FALSE)</f>
        <v>Not eligible for biennial submission; exercised biennial flexibility in 2018-19.</v>
      </c>
      <c r="I515" s="87" t="str">
        <f>VLOOKUP(C515,'[1]UIP Submission Tracker 06.18.20'!C557:H2613,6,FALSE)</f>
        <v>Submitted for Posting</v>
      </c>
      <c r="J515" s="87"/>
      <c r="K515" s="87"/>
      <c r="L515" s="88"/>
      <c r="M515" s="88" t="s">
        <v>4528</v>
      </c>
      <c r="N515" s="88" t="s">
        <v>132</v>
      </c>
      <c r="O515" s="88">
        <f>VLOOKUP(A515,[1]Data!C25:E212,3,FALSE)</f>
        <v>5032</v>
      </c>
      <c r="P515" s="88" t="str">
        <f t="shared" si="11"/>
        <v>No</v>
      </c>
      <c r="Q515" s="88" t="s">
        <v>132</v>
      </c>
    </row>
    <row r="516" spans="1:17" ht="14.25" customHeight="1" x14ac:dyDescent="0.3">
      <c r="A516" s="86">
        <v>870</v>
      </c>
      <c r="B516" s="87" t="s">
        <v>1124</v>
      </c>
      <c r="C516" s="86">
        <v>1952</v>
      </c>
      <c r="D516" s="87" t="s">
        <v>1149</v>
      </c>
      <c r="E516" s="87" t="s">
        <v>1150</v>
      </c>
      <c r="F516" s="87" t="str">
        <f>VLOOKUP(C516,'[1]UIP Submission Tracker 06.18.20'!C481:F2538,4,FALSE)</f>
        <v>Performance Plan: Meets 95% Participation</v>
      </c>
      <c r="G516" s="88" t="s">
        <v>4858</v>
      </c>
      <c r="H516" s="88" t="str">
        <f>VLOOKUP(C516,'[1]Biennial and Combined SCH'!D498:K2530,8,FALSE)</f>
        <v>Eligible for biennial submission.</v>
      </c>
      <c r="I516" s="87" t="str">
        <f>VLOOKUP(C516,'[1]UIP Submission Tracker 06.18.20'!C481:H2537,6,FALSE)</f>
        <v>Submitted for Posting</v>
      </c>
      <c r="J516" s="87"/>
      <c r="K516" s="87"/>
      <c r="L516" s="88"/>
      <c r="M516" s="88" t="s">
        <v>4528</v>
      </c>
      <c r="N516" s="88" t="s">
        <v>132</v>
      </c>
      <c r="O516" s="88">
        <f>VLOOKUP(A516,[1]Data!C19:E206,3,FALSE)</f>
        <v>5032</v>
      </c>
      <c r="P516" s="88" t="str">
        <f t="shared" si="11"/>
        <v>No</v>
      </c>
      <c r="Q516" s="88" t="s">
        <v>132</v>
      </c>
    </row>
    <row r="517" spans="1:17" ht="14.25" customHeight="1" x14ac:dyDescent="0.3">
      <c r="A517" s="86">
        <v>870</v>
      </c>
      <c r="B517" s="87" t="s">
        <v>1124</v>
      </c>
      <c r="C517" s="86">
        <v>2152</v>
      </c>
      <c r="D517" s="87" t="s">
        <v>1133</v>
      </c>
      <c r="E517" s="87" t="s">
        <v>1134</v>
      </c>
      <c r="F517" s="87" t="str">
        <f>VLOOKUP(C517,'[1]UIP Submission Tracker 06.18.20'!C558:F2431,4,FALSE)</f>
        <v>Performance Plan: Meets 95% Participation</v>
      </c>
      <c r="G517" s="88" t="s">
        <v>4858</v>
      </c>
      <c r="H517" s="88" t="str">
        <f>VLOOKUP(C517,'[1]Biennial and Combined SCH'!D499:K2531,8,FALSE)</f>
        <v>Not eligible for biennial submission; exercised biennial flexibility in 2018-19.</v>
      </c>
      <c r="I517" s="87" t="str">
        <f>VLOOKUP(C517,'[1]UIP Submission Tracker 06.18.20'!C558:H2614,6,FALSE)</f>
        <v>Submitted for Posting</v>
      </c>
      <c r="J517" s="87"/>
      <c r="K517" s="87"/>
      <c r="L517" s="88"/>
      <c r="M517" s="88" t="s">
        <v>4528</v>
      </c>
      <c r="N517" s="88" t="s">
        <v>132</v>
      </c>
      <c r="O517" s="88">
        <f>VLOOKUP(A517,[1]Data!C26:E213,3,FALSE)</f>
        <v>5032</v>
      </c>
      <c r="P517" s="88" t="str">
        <f t="shared" si="11"/>
        <v>No</v>
      </c>
      <c r="Q517" s="88" t="s">
        <v>132</v>
      </c>
    </row>
    <row r="518" spans="1:17" ht="14.25" customHeight="1" x14ac:dyDescent="0.3">
      <c r="A518" s="86">
        <v>870</v>
      </c>
      <c r="B518" s="87" t="s">
        <v>1124</v>
      </c>
      <c r="C518" s="86">
        <v>2155</v>
      </c>
      <c r="D518" s="87" t="s">
        <v>1206</v>
      </c>
      <c r="E518" s="87" t="s">
        <v>1207</v>
      </c>
      <c r="F518" s="87" t="str">
        <f>VLOOKUP(C518,'[1]UIP Submission Tracker 06.18.20'!C562:F2435,4,FALSE)</f>
        <v>AEC: Priority Improvement</v>
      </c>
      <c r="G518" s="88" t="s">
        <v>4856</v>
      </c>
      <c r="H518" s="88" t="str">
        <f>VLOOKUP(C518,'[1]Biennial and Combined SCH'!D495:K2527,8,FALSE)</f>
        <v>Not eligible for biennial submission.</v>
      </c>
      <c r="I518" s="87" t="str">
        <f>VLOOKUP(C518,'[1]UIP Submission Tracker 06.18.20'!C562:H2618,6,FALSE)</f>
        <v>Submitted for Posting</v>
      </c>
      <c r="J518" s="87"/>
      <c r="K518" s="87"/>
      <c r="L518" s="88"/>
      <c r="M518" s="89" t="s">
        <v>4527</v>
      </c>
      <c r="N518" s="88" t="s">
        <v>132</v>
      </c>
      <c r="O518" s="88">
        <f>VLOOKUP(A518,[1]Data!C23:E210,3,FALSE)</f>
        <v>5032</v>
      </c>
      <c r="P518" s="88" t="str">
        <f t="shared" si="11"/>
        <v>No</v>
      </c>
      <c r="Q518" s="88" t="s">
        <v>132</v>
      </c>
    </row>
    <row r="519" spans="1:17" ht="14.25" customHeight="1" x14ac:dyDescent="0.3">
      <c r="A519" s="86">
        <v>870</v>
      </c>
      <c r="B519" s="87" t="s">
        <v>1124</v>
      </c>
      <c r="C519" s="86">
        <v>2160</v>
      </c>
      <c r="D519" s="87" t="s">
        <v>1137</v>
      </c>
      <c r="E519" s="87" t="s">
        <v>1138</v>
      </c>
      <c r="F519" s="87" t="str">
        <f>VLOOKUP(C519,'[1]UIP Submission Tracker 06.18.20'!C560:F2433,4,FALSE)</f>
        <v>Performance Plan: Meets 95% Participation</v>
      </c>
      <c r="G519" s="88" t="s">
        <v>4858</v>
      </c>
      <c r="H519" s="88" t="str">
        <f>VLOOKUP(C519,'[1]Biennial and Combined SCH'!D501:K2533,8,FALSE)</f>
        <v>Not eligible for biennial submission; exercised biennial flexibility in 2018-19.</v>
      </c>
      <c r="I519" s="87" t="str">
        <f>VLOOKUP(C519,'[1]UIP Submission Tracker 06.18.20'!C560:H2616,6,FALSE)</f>
        <v>Submitted for Posting</v>
      </c>
      <c r="J519" s="87"/>
      <c r="K519" s="87"/>
      <c r="L519" s="88"/>
      <c r="M519" s="88" t="s">
        <v>4528</v>
      </c>
      <c r="N519" s="88" t="s">
        <v>132</v>
      </c>
      <c r="O519" s="88">
        <f>VLOOKUP(A519,[1]Data!C28:E215,3,FALSE)</f>
        <v>5032</v>
      </c>
      <c r="P519" s="88" t="str">
        <f t="shared" si="11"/>
        <v>No</v>
      </c>
      <c r="Q519" s="88" t="s">
        <v>132</v>
      </c>
    </row>
    <row r="520" spans="1:17" ht="14.25" customHeight="1" x14ac:dyDescent="0.3">
      <c r="A520" s="86">
        <v>870</v>
      </c>
      <c r="B520" s="87" t="s">
        <v>1124</v>
      </c>
      <c r="C520" s="86">
        <v>2164</v>
      </c>
      <c r="D520" s="87" t="s">
        <v>1135</v>
      </c>
      <c r="E520" s="87" t="s">
        <v>1136</v>
      </c>
      <c r="F520" s="87" t="str">
        <f>VLOOKUP(C520,'[1]UIP Submission Tracker 06.18.20'!C559:F2432,4,FALSE)</f>
        <v>Performance Plan: Meets 95% Participation</v>
      </c>
      <c r="G520" s="88" t="s">
        <v>4858</v>
      </c>
      <c r="H520" s="88" t="str">
        <f>VLOOKUP(C520,'[1]Biennial and Combined SCH'!D500:K2532,8,FALSE)</f>
        <v>Not eligible for biennial submission; exercised biennial flexibility in 2018-19.</v>
      </c>
      <c r="I520" s="87" t="str">
        <f>VLOOKUP(C520,'[1]UIP Submission Tracker 06.18.20'!C559:H2615,6,FALSE)</f>
        <v>Submitted for Posting</v>
      </c>
      <c r="J520" s="87"/>
      <c r="K520" s="87"/>
      <c r="L520" s="88"/>
      <c r="M520" s="88" t="s">
        <v>4528</v>
      </c>
      <c r="N520" s="88" t="s">
        <v>132</v>
      </c>
      <c r="O520" s="88">
        <f>VLOOKUP(A520,[1]Data!C27:E214,3,FALSE)</f>
        <v>5032</v>
      </c>
      <c r="P520" s="88" t="str">
        <f t="shared" si="11"/>
        <v>No</v>
      </c>
      <c r="Q520" s="88" t="s">
        <v>132</v>
      </c>
    </row>
    <row r="521" spans="1:17" ht="14.25" customHeight="1" x14ac:dyDescent="0.3">
      <c r="A521" s="86">
        <v>870</v>
      </c>
      <c r="B521" s="87" t="s">
        <v>1124</v>
      </c>
      <c r="C521" s="86">
        <v>2166</v>
      </c>
      <c r="D521" s="87" t="s">
        <v>1157</v>
      </c>
      <c r="E521" s="87" t="s">
        <v>1158</v>
      </c>
      <c r="F521" s="87" t="str">
        <f>VLOOKUP(C521,'[1]UIP Submission Tracker 06.18.20'!C485:F2542,4,FALSE)</f>
        <v>Improvement Plan: Low Participation</v>
      </c>
      <c r="G521" s="88" t="s">
        <v>4857</v>
      </c>
      <c r="H521" s="88" t="str">
        <f>VLOOKUP(C521,'[1]Biennial and Combined SCH'!D502:K2534,8,FALSE)</f>
        <v>Not eligible for biennial submission.</v>
      </c>
      <c r="I521" s="87" t="str">
        <f>VLOOKUP(C521,'[1]UIP Submission Tracker 06.18.20'!C485:H2541,6,FALSE)</f>
        <v>Submitted for Posting</v>
      </c>
      <c r="J521" s="87"/>
      <c r="K521" s="87"/>
      <c r="L521" s="88"/>
      <c r="M521" s="89" t="s">
        <v>4527</v>
      </c>
      <c r="N521" s="88" t="s">
        <v>132</v>
      </c>
      <c r="O521" s="88">
        <f>VLOOKUP(A521,[1]Data!C22:E209,3,FALSE)</f>
        <v>5032</v>
      </c>
      <c r="P521" s="88" t="str">
        <f t="shared" si="11"/>
        <v>No</v>
      </c>
      <c r="Q521" s="88" t="s">
        <v>132</v>
      </c>
    </row>
    <row r="522" spans="1:17" ht="14.25" customHeight="1" x14ac:dyDescent="0.3">
      <c r="A522" s="86">
        <v>870</v>
      </c>
      <c r="B522" s="87" t="s">
        <v>1124</v>
      </c>
      <c r="C522" s="86">
        <v>3330</v>
      </c>
      <c r="D522" s="87" t="s">
        <v>1139</v>
      </c>
      <c r="E522" s="87" t="s">
        <v>1140</v>
      </c>
      <c r="F522" s="87" t="str">
        <f>VLOOKUP(C522,'[1]UIP Submission Tracker 06.18.20'!C561:F2434,4,FALSE)</f>
        <v>Performance Plan: Meets 95% Participation</v>
      </c>
      <c r="G522" s="88" t="s">
        <v>4858</v>
      </c>
      <c r="H522" s="88" t="str">
        <f>VLOOKUP(C522,'[1]Biennial and Combined SCH'!D503:K2535,8,FALSE)</f>
        <v>Eligible for biennial submission.</v>
      </c>
      <c r="I522" s="87" t="str">
        <f>VLOOKUP(C522,'[1]UIP Submission Tracker 06.18.20'!C561:H2617,6,FALSE)</f>
        <v>Submitted for Posting</v>
      </c>
      <c r="J522" s="87"/>
      <c r="K522" s="87"/>
      <c r="L522" s="88"/>
      <c r="M522" s="88" t="s">
        <v>4528</v>
      </c>
      <c r="N522" s="88" t="s">
        <v>132</v>
      </c>
      <c r="O522" s="88">
        <f>VLOOKUP(A522,[1]Data!C17:E204,3,FALSE)</f>
        <v>5032</v>
      </c>
      <c r="P522" s="88" t="str">
        <f t="shared" si="11"/>
        <v>No</v>
      </c>
      <c r="Q522" s="88" t="s">
        <v>132</v>
      </c>
    </row>
    <row r="523" spans="1:17" ht="14.25" customHeight="1" x14ac:dyDescent="0.3">
      <c r="A523" s="86">
        <v>870</v>
      </c>
      <c r="B523" s="87" t="s">
        <v>1124</v>
      </c>
      <c r="C523" s="86">
        <v>4124</v>
      </c>
      <c r="D523" s="87" t="s">
        <v>1143</v>
      </c>
      <c r="E523" s="87" t="s">
        <v>1144</v>
      </c>
      <c r="F523" s="87" t="str">
        <f>VLOOKUP(C523,'[1]UIP Submission Tracker 06.18.20'!C563:F2436,4,FALSE)</f>
        <v>Performance Plan: Meets 95% Participation</v>
      </c>
      <c r="G523" s="88" t="s">
        <v>4858</v>
      </c>
      <c r="H523" s="88" t="str">
        <f>VLOOKUP(C523,'[1]Biennial and Combined SCH'!D504:K2536,8,FALSE)</f>
        <v>Not eligible for biennial submission; exercised biennial flexibility in 2018-19.</v>
      </c>
      <c r="I523" s="87" t="str">
        <f>VLOOKUP(C523,'[1]UIP Submission Tracker 06.18.20'!C563:H2619,6,FALSE)</f>
        <v>Submitted for Posting</v>
      </c>
      <c r="J523" s="87"/>
      <c r="K523" s="87"/>
      <c r="L523" s="88"/>
      <c r="M523" s="88" t="s">
        <v>4528</v>
      </c>
      <c r="N523" s="88" t="s">
        <v>132</v>
      </c>
      <c r="O523" s="88">
        <f>VLOOKUP(A523,[1]Data!C29:E216,3,FALSE)</f>
        <v>5032</v>
      </c>
      <c r="P523" s="88" t="str">
        <f t="shared" si="11"/>
        <v>No</v>
      </c>
      <c r="Q523" s="88" t="s">
        <v>132</v>
      </c>
    </row>
    <row r="524" spans="1:17" ht="14.25" customHeight="1" x14ac:dyDescent="0.3">
      <c r="A524" s="86">
        <v>870</v>
      </c>
      <c r="B524" s="87" t="s">
        <v>1124</v>
      </c>
      <c r="C524" s="86">
        <v>4128</v>
      </c>
      <c r="D524" s="87" t="s">
        <v>1145</v>
      </c>
      <c r="E524" s="87" t="s">
        <v>1146</v>
      </c>
      <c r="F524" s="87" t="str">
        <f>VLOOKUP(C524,'[1]UIP Submission Tracker 06.18.20'!C564:F2437,4,FALSE)</f>
        <v>Performance Plan: Meets 95% Participation</v>
      </c>
      <c r="G524" s="88" t="s">
        <v>4858</v>
      </c>
      <c r="H524" s="88" t="str">
        <f>VLOOKUP(C524,'[1]Biennial and Combined SCH'!D505:K2537,8,FALSE)</f>
        <v>Not eligible for biennial submission; exercised biennial flexibility in 2018-19.</v>
      </c>
      <c r="I524" s="87" t="str">
        <f>VLOOKUP(C524,'[1]UIP Submission Tracker 06.18.20'!C564:H2620,6,FALSE)</f>
        <v>Submitted for Posting</v>
      </c>
      <c r="J524" s="87"/>
      <c r="K524" s="87"/>
      <c r="L524" s="88"/>
      <c r="M524" s="88" t="s">
        <v>4528</v>
      </c>
      <c r="N524" s="88" t="s">
        <v>132</v>
      </c>
      <c r="O524" s="88">
        <f>VLOOKUP(A524,[1]Data!C30:E217,3,FALSE)</f>
        <v>5032</v>
      </c>
      <c r="P524" s="88" t="str">
        <f t="shared" si="11"/>
        <v>No</v>
      </c>
      <c r="Q524" s="88" t="s">
        <v>132</v>
      </c>
    </row>
    <row r="525" spans="1:17" ht="14.25" customHeight="1" x14ac:dyDescent="0.3">
      <c r="A525" s="86">
        <v>870</v>
      </c>
      <c r="B525" s="87" t="s">
        <v>1124</v>
      </c>
      <c r="C525" s="86">
        <v>4182</v>
      </c>
      <c r="D525" s="87" t="s">
        <v>1127</v>
      </c>
      <c r="E525" s="87" t="s">
        <v>1128</v>
      </c>
      <c r="F525" s="87" t="str">
        <f>VLOOKUP(C525,'[1]UIP Submission Tracker 06.18.20'!C555:F2428,4,FALSE)</f>
        <v>Performance Plan: Meets 95% Participation</v>
      </c>
      <c r="G525" s="88" t="s">
        <v>4857</v>
      </c>
      <c r="H525" s="88" t="str">
        <f>VLOOKUP(C525,'[1]Biennial and Combined SCH'!D495:K2527,8,FALSE)</f>
        <v>Eligible for biennial submission.</v>
      </c>
      <c r="I525" s="87" t="str">
        <f>VLOOKUP(C525,'[1]UIP Submission Tracker 06.18.20'!C555:H2611,6,FALSE)</f>
        <v>In Progress</v>
      </c>
      <c r="J525" s="87"/>
      <c r="K525" s="87"/>
      <c r="L525" s="88"/>
      <c r="M525" s="88" t="s">
        <v>4529</v>
      </c>
      <c r="N525" s="88" t="s">
        <v>132</v>
      </c>
      <c r="O525" s="88">
        <f>VLOOKUP(A525,[1]Data!C16:E203,3,FALSE)</f>
        <v>5032</v>
      </c>
      <c r="P525" s="88" t="str">
        <f t="shared" si="11"/>
        <v>No</v>
      </c>
      <c r="Q525" s="88" t="s">
        <v>132</v>
      </c>
    </row>
    <row r="526" spans="1:17" ht="14.25" customHeight="1" x14ac:dyDescent="0.3">
      <c r="A526" s="86">
        <v>870</v>
      </c>
      <c r="B526" s="87" t="s">
        <v>1124</v>
      </c>
      <c r="C526" s="86">
        <v>5154</v>
      </c>
      <c r="D526" s="87" t="s">
        <v>1147</v>
      </c>
      <c r="E526" s="87" t="s">
        <v>1148</v>
      </c>
      <c r="F526" s="87" t="str">
        <f>VLOOKUP(C526,'[1]UIP Submission Tracker 06.18.20'!C2:F2052,4,FALSE)</f>
        <v>Performance Plan: Meets 95% Participation</v>
      </c>
      <c r="G526" s="88" t="s">
        <v>4858</v>
      </c>
      <c r="H526" s="88" t="str">
        <f>VLOOKUP(C526,'[1]Biennial and Combined SCH'!D100:K2132,8,FALSE)</f>
        <v>Eligible for biennial submission.</v>
      </c>
      <c r="I526" s="87" t="str">
        <f>VLOOKUP(C526,'[1]UIP Submission Tracker 06.18.20'!C3:H2058,6,FALSE)</f>
        <v>Submitted for Posting</v>
      </c>
      <c r="J526" s="87"/>
      <c r="K526" s="87"/>
      <c r="L526" s="88"/>
      <c r="M526" s="88" t="s">
        <v>4528</v>
      </c>
      <c r="N526" s="88" t="s">
        <v>132</v>
      </c>
      <c r="O526" s="88">
        <f>VLOOKUP(A526,[1]Data!C18:E205,3,FALSE)</f>
        <v>5032</v>
      </c>
      <c r="P526" s="88" t="str">
        <f t="shared" si="11"/>
        <v>No</v>
      </c>
      <c r="Q526" s="88" t="s">
        <v>132</v>
      </c>
    </row>
    <row r="527" spans="1:17" ht="14.25" customHeight="1" x14ac:dyDescent="0.3">
      <c r="A527" s="86">
        <v>870</v>
      </c>
      <c r="B527" s="87" t="s">
        <v>1124</v>
      </c>
      <c r="C527" s="86">
        <v>6295</v>
      </c>
      <c r="D527" s="87" t="s">
        <v>1151</v>
      </c>
      <c r="E527" s="87" t="s">
        <v>1152</v>
      </c>
      <c r="F527" s="87" t="str">
        <f>VLOOKUP(C527,'[1]UIP Submission Tracker 06.18.20'!C567:F2440,4,FALSE)</f>
        <v>Performance Plan: Low Participation (Revised)</v>
      </c>
      <c r="G527" s="88" t="s">
        <v>4858</v>
      </c>
      <c r="H527" s="88" t="str">
        <f>VLOOKUP(C527,'[1]Biennial and Combined SCH'!D156:K2188,8,FALSE)</f>
        <v>Not eligible for biennial submission; exercised biennial flexibility in 2018-19.</v>
      </c>
      <c r="I527" s="87" t="str">
        <f>VLOOKUP(C527,'[1]UIP Submission Tracker 06.18.20'!C567:H2623,6,FALSE)</f>
        <v>Submitted for Posting</v>
      </c>
      <c r="J527" s="87"/>
      <c r="K527" s="87"/>
      <c r="L527" s="88"/>
      <c r="M527" s="88" t="s">
        <v>4528</v>
      </c>
      <c r="N527" s="88" t="s">
        <v>132</v>
      </c>
      <c r="O527" s="88">
        <f>VLOOKUP(A527,[1]Data!C31:E218,3,FALSE)</f>
        <v>5032</v>
      </c>
      <c r="P527" s="88" t="str">
        <f t="shared" si="11"/>
        <v>No</v>
      </c>
      <c r="Q527" s="88" t="s">
        <v>132</v>
      </c>
    </row>
    <row r="528" spans="1:17" ht="14.25" customHeight="1" x14ac:dyDescent="0.3">
      <c r="A528" s="86">
        <v>870</v>
      </c>
      <c r="B528" s="87" t="s">
        <v>1124</v>
      </c>
      <c r="C528" s="86">
        <v>6700</v>
      </c>
      <c r="D528" s="87" t="s">
        <v>1153</v>
      </c>
      <c r="E528" s="87" t="s">
        <v>1154</v>
      </c>
      <c r="F528" s="87" t="str">
        <f>VLOOKUP(C528,'[1]UIP Submission Tracker 06.18.20'!C568:F2441,4,FALSE)</f>
        <v>Performance Plan: Meets 95% Participation</v>
      </c>
      <c r="G528" s="88" t="s">
        <v>4858</v>
      </c>
      <c r="H528" s="88" t="str">
        <f>VLOOKUP(C528,'[1]Biennial and Combined SCH'!D506:K2538,8,FALSE)</f>
        <v>Eligible for biennial submission.</v>
      </c>
      <c r="I528" s="87" t="str">
        <f>VLOOKUP(C528,'[1]UIP Submission Tracker 06.18.20'!C568:H2624,6,FALSE)</f>
        <v>Submitted for Posting</v>
      </c>
      <c r="J528" s="87"/>
      <c r="K528" s="87"/>
      <c r="L528" s="88"/>
      <c r="M528" s="88" t="s">
        <v>4528</v>
      </c>
      <c r="N528" s="88" t="s">
        <v>132</v>
      </c>
      <c r="O528" s="88">
        <f>VLOOKUP(A528,[1]Data!C20:E207,3,FALSE)</f>
        <v>5032</v>
      </c>
      <c r="P528" s="88" t="str">
        <f t="shared" si="11"/>
        <v>No</v>
      </c>
      <c r="Q528" s="88" t="s">
        <v>132</v>
      </c>
    </row>
    <row r="529" spans="1:17" ht="14.25" customHeight="1" x14ac:dyDescent="0.3">
      <c r="A529" s="86">
        <v>870</v>
      </c>
      <c r="B529" s="87" t="s">
        <v>1124</v>
      </c>
      <c r="C529" s="86">
        <v>6708</v>
      </c>
      <c r="D529" s="87" t="s">
        <v>1155</v>
      </c>
      <c r="E529" s="87" t="s">
        <v>1156</v>
      </c>
      <c r="F529" s="87" t="str">
        <f>VLOOKUP(C529,'[1]UIP Submission Tracker 06.18.20'!C569:F2442,4,FALSE)</f>
        <v>Performance Plan: Meets 95% Participation</v>
      </c>
      <c r="G529" s="88" t="s">
        <v>4858</v>
      </c>
      <c r="H529" s="88" t="str">
        <f>VLOOKUP(C529,'[1]Biennial and Combined SCH'!D507:K2539,8,FALSE)</f>
        <v>Not eligible for biennial submission; exercised biennial flexibility in 2018-19.</v>
      </c>
      <c r="I529" s="87" t="str">
        <f>VLOOKUP(C529,'[1]UIP Submission Tracker 06.18.20'!C569:H2625,6,FALSE)</f>
        <v>Submitted for Posting</v>
      </c>
      <c r="J529" s="87"/>
      <c r="K529" s="87"/>
      <c r="L529" s="88"/>
      <c r="M529" s="88" t="s">
        <v>4528</v>
      </c>
      <c r="N529" s="88" t="s">
        <v>132</v>
      </c>
      <c r="O529" s="88">
        <f>VLOOKUP(A529,[1]Data!C32:E219,3,FALSE)</f>
        <v>5032</v>
      </c>
      <c r="P529" s="88" t="str">
        <f t="shared" si="11"/>
        <v>No</v>
      </c>
      <c r="Q529" s="88" t="s">
        <v>132</v>
      </c>
    </row>
    <row r="530" spans="1:17" ht="14.25" hidden="1" customHeight="1" x14ac:dyDescent="0.3">
      <c r="A530" s="86">
        <v>870</v>
      </c>
      <c r="B530" s="87" t="s">
        <v>1124</v>
      </c>
      <c r="C530" s="87" t="s">
        <v>87</v>
      </c>
      <c r="D530" s="87"/>
      <c r="E530" s="87" t="s">
        <v>1159</v>
      </c>
      <c r="F530" s="91" t="str">
        <f>VLOOKUP(A530,'[1]UIP Submission Tracker 06.18.20'!A1975:F2157,6,FALSE)</f>
        <v>Accredited: Meets 95% Participation</v>
      </c>
      <c r="G530" s="88" t="s">
        <v>4858</v>
      </c>
      <c r="H530" s="88" t="str">
        <f>VLOOKUP(A530,'[1]Biennial Combined DIST'!B35:K219,10,FALSE)</f>
        <v>Eligible for biennial submission.</v>
      </c>
      <c r="I530" s="87" t="str">
        <f>VLOOKUP(A530,'[1]UIP Submission Tracker 06.18.20'!A1975:H2157,8,FALSE)</f>
        <v>Submitted for Posting</v>
      </c>
      <c r="J530" s="87"/>
      <c r="K530" s="87"/>
      <c r="L530" s="88"/>
      <c r="M530" s="88" t="s">
        <v>4528</v>
      </c>
      <c r="N530" s="88" t="s">
        <v>132</v>
      </c>
      <c r="O530" s="88">
        <f>VLOOKUP(A530,[1]Data!C21:E208,3,FALSE)</f>
        <v>5032</v>
      </c>
      <c r="P530" s="88" t="str">
        <f t="shared" si="11"/>
        <v>No</v>
      </c>
      <c r="Q530" s="88" t="s">
        <v>132</v>
      </c>
    </row>
    <row r="531" spans="1:17" ht="14.25" customHeight="1" x14ac:dyDescent="0.3">
      <c r="A531" s="86">
        <v>880</v>
      </c>
      <c r="B531" s="87" t="s">
        <v>1118</v>
      </c>
      <c r="C531" s="86">
        <v>2994</v>
      </c>
      <c r="D531" s="87" t="s">
        <v>1210</v>
      </c>
      <c r="E531" s="87" t="s">
        <v>1211</v>
      </c>
      <c r="F531" s="87" t="str">
        <f>VLOOKUP(C531,'[1]UIP Submission Tracker 06.18.20'!C9:F2059,4,FALSE)</f>
        <v>Turnaround Plan: Meets 95% Participation</v>
      </c>
      <c r="G531" s="88" t="s">
        <v>4856</v>
      </c>
      <c r="H531" s="88" t="str">
        <f>VLOOKUP(C531,'[1]Biennial and Combined SCH'!D46:K2078,8,FALSE)</f>
        <v>Not eligible for biennial submission.</v>
      </c>
      <c r="I531" s="87" t="str">
        <f>VLOOKUP(C531,'[1]UIP Submission Tracker 06.18.20'!C10:H2065,6,FALSE)</f>
        <v>Submitted for Posting</v>
      </c>
      <c r="J531" s="87"/>
      <c r="K531" s="87"/>
      <c r="L531" s="88"/>
      <c r="M531" s="89" t="s">
        <v>4527</v>
      </c>
      <c r="N531" s="88" t="s">
        <v>132</v>
      </c>
      <c r="O531" s="88">
        <f>VLOOKUP(A531,[1]Data!C34:E221,3,FALSE)</f>
        <v>92112</v>
      </c>
      <c r="P531" s="88" t="str">
        <f t="shared" si="11"/>
        <v>No</v>
      </c>
      <c r="Q531" s="88" t="s">
        <v>132</v>
      </c>
    </row>
    <row r="532" spans="1:17" ht="14.25" customHeight="1" x14ac:dyDescent="0.3">
      <c r="A532" s="86">
        <v>880</v>
      </c>
      <c r="B532" s="87" t="s">
        <v>1118</v>
      </c>
      <c r="C532" s="86">
        <v>10</v>
      </c>
      <c r="D532" s="87" t="s">
        <v>1212</v>
      </c>
      <c r="E532" s="87" t="s">
        <v>1213</v>
      </c>
      <c r="F532" s="87" t="str">
        <f>VLOOKUP(C532,'[1]UIP Submission Tracker 06.18.20'!C488:F2545,4,FALSE)</f>
        <v>Priority Improvement Plan: Low Participation</v>
      </c>
      <c r="G532" s="88" t="s">
        <v>4856</v>
      </c>
      <c r="H532" s="88" t="str">
        <f>VLOOKUP(C532,'[1]Biennial and Combined SCH'!D508:K2540,8,FALSE)</f>
        <v>Not eligible for biennial submission.</v>
      </c>
      <c r="I532" s="87" t="str">
        <f>VLOOKUP(C532,'[1]UIP Submission Tracker 06.18.20'!C488:H2544,6,FALSE)</f>
        <v>Submitted for Posting</v>
      </c>
      <c r="J532" s="87"/>
      <c r="K532" s="87"/>
      <c r="L532" s="88"/>
      <c r="M532" s="89" t="s">
        <v>4527</v>
      </c>
      <c r="N532" s="88" t="s">
        <v>132</v>
      </c>
      <c r="O532" s="88">
        <f>VLOOKUP(A532,[1]Data!C35:E222,3,FALSE)</f>
        <v>92112</v>
      </c>
      <c r="P532" s="88" t="str">
        <f t="shared" si="11"/>
        <v>No</v>
      </c>
      <c r="Q532" s="88" t="s">
        <v>132</v>
      </c>
    </row>
    <row r="533" spans="1:17" ht="14.25" customHeight="1" x14ac:dyDescent="0.3">
      <c r="A533" s="86">
        <v>880</v>
      </c>
      <c r="B533" s="87" t="s">
        <v>1118</v>
      </c>
      <c r="C533" s="86">
        <v>6397</v>
      </c>
      <c r="D533" s="87" t="s">
        <v>1218</v>
      </c>
      <c r="E533" s="87" t="s">
        <v>1219</v>
      </c>
      <c r="F533" s="87" t="str">
        <f>VLOOKUP(C533,'[1]UIP Submission Tracker 06.18.20'!C489:F2546,4,FALSE)</f>
        <v>Priority Improvement Plan: Meets 95% Participation (Revised)</v>
      </c>
      <c r="G533" s="88" t="s">
        <v>4856</v>
      </c>
      <c r="H533" s="88" t="str">
        <f>VLOOKUP(C533,'[1]Biennial and Combined SCH'!D574:K2606,8,FALSE)</f>
        <v>Not eligible for biennial submission.</v>
      </c>
      <c r="I533" s="87" t="str">
        <f>VLOOKUP(C533,'[1]UIP Submission Tracker 06.18.20'!C489:H2545,6,FALSE)</f>
        <v>Submitted for Posting</v>
      </c>
      <c r="J533" s="87"/>
      <c r="K533" s="87"/>
      <c r="L533" s="88"/>
      <c r="M533" s="89" t="s">
        <v>4527</v>
      </c>
      <c r="N533" s="88" t="s">
        <v>132</v>
      </c>
      <c r="O533" s="88">
        <f>VLOOKUP(A533,[1]Data!C37:E224,3,FALSE)</f>
        <v>92112</v>
      </c>
      <c r="P533" s="88" t="str">
        <f t="shared" si="11"/>
        <v>No</v>
      </c>
      <c r="Q533" s="88" t="s">
        <v>132</v>
      </c>
    </row>
    <row r="534" spans="1:17" ht="14.25" customHeight="1" x14ac:dyDescent="0.3">
      <c r="A534" s="86">
        <v>880</v>
      </c>
      <c r="B534" s="87" t="s">
        <v>1118</v>
      </c>
      <c r="C534" s="86">
        <v>99</v>
      </c>
      <c r="D534" s="87" t="s">
        <v>1220</v>
      </c>
      <c r="E534" s="87" t="s">
        <v>1221</v>
      </c>
      <c r="F534" s="87" t="str">
        <f>VLOOKUP(C534,'[1]UIP Submission Tracker 06.18.20'!C490:F2547,4,FALSE)</f>
        <v>Priority Improvement Plan: Meets 95% Participation</v>
      </c>
      <c r="G534" s="88" t="s">
        <v>4856</v>
      </c>
      <c r="H534" s="88" t="str">
        <f>VLOOKUP(C534,'[1]Biennial and Combined SCH'!D510:K2542,8,FALSE)</f>
        <v>Not eligible for biennial submission.</v>
      </c>
      <c r="I534" s="87" t="str">
        <f>VLOOKUP(C534,'[1]UIP Submission Tracker 06.18.20'!C490:H2546,6,FALSE)</f>
        <v>Submitted for Posting</v>
      </c>
      <c r="J534" s="87"/>
      <c r="K534" s="87"/>
      <c r="L534" s="88"/>
      <c r="M534" s="89" t="s">
        <v>4527</v>
      </c>
      <c r="N534" s="88" t="s">
        <v>132</v>
      </c>
      <c r="O534" s="88">
        <f>VLOOKUP(A534,[1]Data!C39:E226,3,FALSE)</f>
        <v>92112</v>
      </c>
      <c r="P534" s="88" t="str">
        <f t="shared" si="11"/>
        <v>No</v>
      </c>
      <c r="Q534" s="88" t="s">
        <v>132</v>
      </c>
    </row>
    <row r="535" spans="1:17" ht="14.25" customHeight="1" x14ac:dyDescent="0.3">
      <c r="A535" s="86">
        <v>880</v>
      </c>
      <c r="B535" s="87" t="s">
        <v>1118</v>
      </c>
      <c r="C535" s="86">
        <v>67</v>
      </c>
      <c r="D535" s="87" t="s">
        <v>1170</v>
      </c>
      <c r="E535" s="87" t="s">
        <v>1171</v>
      </c>
      <c r="F535" s="87" t="str">
        <f>VLOOKUP(C535,'[1]UIP Submission Tracker 06.18.20'!C13:F2063,4,FALSE)</f>
        <v>AEC: Improvement</v>
      </c>
      <c r="G535" s="88" t="s">
        <v>4857</v>
      </c>
      <c r="H535" s="88" t="str">
        <f>VLOOKUP(C535,'[1]Biennial and Combined SCH'!D83:K2115,8,FALSE)</f>
        <v>Not eligible for biennial submission.</v>
      </c>
      <c r="I535" s="87" t="str">
        <f>VLOOKUP(C535,'[1]UIP Submission Tracker 06.18.20'!C14:H2069,6,FALSE)</f>
        <v>Submitted for Posting</v>
      </c>
      <c r="J535" s="87"/>
      <c r="K535" s="87"/>
      <c r="L535" s="88"/>
      <c r="M535" s="89" t="s">
        <v>4527</v>
      </c>
      <c r="N535" s="88" t="s">
        <v>132</v>
      </c>
      <c r="O535" s="88">
        <f>VLOOKUP(A535,[1]Data!C22:E209,3,FALSE)</f>
        <v>92112</v>
      </c>
      <c r="P535" s="88" t="str">
        <f t="shared" si="11"/>
        <v>No</v>
      </c>
      <c r="Q535" s="88" t="s">
        <v>132</v>
      </c>
    </row>
    <row r="536" spans="1:17" ht="14.25" customHeight="1" x14ac:dyDescent="0.3">
      <c r="A536" s="86">
        <v>880</v>
      </c>
      <c r="B536" s="87" t="s">
        <v>1118</v>
      </c>
      <c r="C536" s="86">
        <v>388</v>
      </c>
      <c r="D536" s="87" t="s">
        <v>1172</v>
      </c>
      <c r="E536" s="87" t="s">
        <v>1173</v>
      </c>
      <c r="F536" s="87" t="str">
        <f>VLOOKUP(C536,'[1]UIP Submission Tracker 06.18.20'!C577:F2450,4,FALSE)</f>
        <v>Improvement Plan: Meets 95% Participation (Revised)</v>
      </c>
      <c r="G536" s="88" t="s">
        <v>4857</v>
      </c>
      <c r="H536" s="88" t="str">
        <f>VLOOKUP(C536,'[1]Biennial and Combined SCH'!D513:K2545,8,FALSE)</f>
        <v>Not eligible for biennial submission.</v>
      </c>
      <c r="I536" s="87" t="str">
        <f>VLOOKUP(C536,'[1]UIP Submission Tracker 06.18.20'!C577:H2633,6,FALSE)</f>
        <v>Submitted for Posting</v>
      </c>
      <c r="J536" s="87"/>
      <c r="K536" s="87"/>
      <c r="L536" s="88"/>
      <c r="M536" s="89" t="s">
        <v>4527</v>
      </c>
      <c r="N536" s="88" t="s">
        <v>132</v>
      </c>
      <c r="O536" s="88">
        <f>VLOOKUP(A536,[1]Data!C23:E210,3,FALSE)</f>
        <v>92112</v>
      </c>
      <c r="P536" s="88" t="str">
        <f t="shared" si="11"/>
        <v>No</v>
      </c>
      <c r="Q536" s="88" t="s">
        <v>132</v>
      </c>
    </row>
    <row r="537" spans="1:17" ht="14.25" customHeight="1" x14ac:dyDescent="0.3">
      <c r="A537" s="86">
        <v>880</v>
      </c>
      <c r="B537" s="87" t="s">
        <v>1118</v>
      </c>
      <c r="C537" s="86">
        <v>418</v>
      </c>
      <c r="D537" s="87" t="s">
        <v>1174</v>
      </c>
      <c r="E537" s="87" t="s">
        <v>1175</v>
      </c>
      <c r="F537" s="87" t="str">
        <f>VLOOKUP(C537,'[1]UIP Submission Tracker 06.18.20'!C578:F2451,4,FALSE)</f>
        <v>Improvement Plan: Meets 95% Participation</v>
      </c>
      <c r="G537" s="88" t="s">
        <v>4857</v>
      </c>
      <c r="H537" s="88" t="str">
        <f>VLOOKUP(C537,'[1]Biennial and Combined SCH'!D514:K2546,8,FALSE)</f>
        <v>Not eligible for biennial submission.</v>
      </c>
      <c r="I537" s="87" t="str">
        <f>VLOOKUP(C537,'[1]UIP Submission Tracker 06.18.20'!C578:H2634,6,FALSE)</f>
        <v>Submitted for Posting</v>
      </c>
      <c r="J537" s="87"/>
      <c r="K537" s="87"/>
      <c r="L537" s="88"/>
      <c r="M537" s="89" t="s">
        <v>4527</v>
      </c>
      <c r="N537" s="88" t="s">
        <v>132</v>
      </c>
      <c r="O537" s="88">
        <f>VLOOKUP(A537,[1]Data!C24:E211,3,FALSE)</f>
        <v>92112</v>
      </c>
      <c r="P537" s="88" t="str">
        <f t="shared" si="11"/>
        <v>No</v>
      </c>
      <c r="Q537" s="88" t="s">
        <v>132</v>
      </c>
    </row>
    <row r="538" spans="1:17" ht="14.25" customHeight="1" x14ac:dyDescent="0.3">
      <c r="A538" s="86">
        <v>880</v>
      </c>
      <c r="B538" s="87" t="s">
        <v>1118</v>
      </c>
      <c r="C538" s="86">
        <v>520</v>
      </c>
      <c r="D538" s="87" t="s">
        <v>1176</v>
      </c>
      <c r="E538" s="87" t="s">
        <v>1177</v>
      </c>
      <c r="F538" s="87" t="str">
        <f>VLOOKUP(C538,'[1]UIP Submission Tracker 06.18.20'!C579:F2452,4,FALSE)</f>
        <v>Performance Plan: Meets 95% Participation</v>
      </c>
      <c r="G538" s="88" t="s">
        <v>4858</v>
      </c>
      <c r="H538" s="88" t="str">
        <f>VLOOKUP(C538,'[1]Biennial and Combined SCH'!D515:K2547,8,FALSE)</f>
        <v>Eligible for biennial submission.</v>
      </c>
      <c r="I538" s="87" t="str">
        <f>VLOOKUP(C538,'[1]UIP Submission Tracker 06.18.20'!C579:H2635,6,FALSE)</f>
        <v>Submitted for Posting</v>
      </c>
      <c r="J538" s="87"/>
      <c r="K538" s="87"/>
      <c r="L538" s="88"/>
      <c r="M538" s="88" t="s">
        <v>4528</v>
      </c>
      <c r="N538" s="88" t="s">
        <v>132</v>
      </c>
      <c r="O538" s="88">
        <f>VLOOKUP(A538,[1]Data!C10:E197,3,FALSE)</f>
        <v>92112</v>
      </c>
      <c r="P538" s="88" t="str">
        <f t="shared" si="11"/>
        <v>No</v>
      </c>
      <c r="Q538" s="88" t="s">
        <v>132</v>
      </c>
    </row>
    <row r="539" spans="1:17" ht="14.25" customHeight="1" x14ac:dyDescent="0.3">
      <c r="A539" s="86">
        <v>880</v>
      </c>
      <c r="B539" s="87" t="s">
        <v>1118</v>
      </c>
      <c r="C539" s="86">
        <v>650</v>
      </c>
      <c r="D539" s="87" t="s">
        <v>1178</v>
      </c>
      <c r="E539" s="87" t="s">
        <v>1179</v>
      </c>
      <c r="F539" s="87" t="str">
        <f>VLOOKUP(C539,'[1]UIP Submission Tracker 06.18.20'!C580:F2453,4,FALSE)</f>
        <v>Improvement Plan: Meets 95% Participation (Revised)</v>
      </c>
      <c r="G539" s="88" t="s">
        <v>4857</v>
      </c>
      <c r="H539" s="88" t="str">
        <f>VLOOKUP(C539,'[1]Biennial and Combined SCH'!D516:K2548,8,FALSE)</f>
        <v>Not eligible for biennial submission.</v>
      </c>
      <c r="I539" s="87" t="str">
        <f>VLOOKUP(C539,'[1]UIP Submission Tracker 06.18.20'!C580:H2636,6,FALSE)</f>
        <v>Submitted for Posting</v>
      </c>
      <c r="J539" s="87"/>
      <c r="K539" s="87"/>
      <c r="L539" s="88"/>
      <c r="M539" s="89" t="s">
        <v>4527</v>
      </c>
      <c r="N539" s="88" t="s">
        <v>132</v>
      </c>
      <c r="O539" s="88">
        <f>VLOOKUP(A539,[1]Data!C25:E212,3,FALSE)</f>
        <v>92112</v>
      </c>
      <c r="P539" s="88" t="str">
        <f t="shared" si="11"/>
        <v>No</v>
      </c>
      <c r="Q539" s="88" t="s">
        <v>132</v>
      </c>
    </row>
    <row r="540" spans="1:17" ht="14.25" customHeight="1" x14ac:dyDescent="0.3">
      <c r="A540" s="86">
        <v>880</v>
      </c>
      <c r="B540" s="87" t="s">
        <v>1118</v>
      </c>
      <c r="C540" s="86">
        <v>1077</v>
      </c>
      <c r="D540" s="87" t="s">
        <v>1180</v>
      </c>
      <c r="E540" s="87" t="s">
        <v>1181</v>
      </c>
      <c r="F540" s="87" t="str">
        <f>VLOOKUP(C540,'[1]UIP Submission Tracker 06.18.20'!C581:F2454,4,FALSE)</f>
        <v>Improvement Plan: Meets 95% Participation (Revised)</v>
      </c>
      <c r="G540" s="88" t="s">
        <v>4857</v>
      </c>
      <c r="H540" s="88" t="str">
        <f>VLOOKUP(C540,'[1]Biennial and Combined SCH'!D195:K2227,8,FALSE)</f>
        <v>Not eligible for biennial submission.</v>
      </c>
      <c r="I540" s="87" t="str">
        <f>VLOOKUP(C540,'[1]UIP Submission Tracker 06.18.20'!C581:H2637,6,FALSE)</f>
        <v>Submitted for Posting</v>
      </c>
      <c r="J540" s="87"/>
      <c r="K540" s="87"/>
      <c r="L540" s="88"/>
      <c r="M540" s="89" t="s">
        <v>4527</v>
      </c>
      <c r="N540" s="88" t="s">
        <v>132</v>
      </c>
      <c r="O540" s="88">
        <f>VLOOKUP(A540,[1]Data!C26:E213,3,FALSE)</f>
        <v>92112</v>
      </c>
      <c r="P540" s="88" t="str">
        <f t="shared" si="11"/>
        <v>No</v>
      </c>
      <c r="Q540" s="88" t="s">
        <v>132</v>
      </c>
    </row>
    <row r="541" spans="1:17" ht="14.25" customHeight="1" x14ac:dyDescent="0.3">
      <c r="A541" s="86">
        <v>880</v>
      </c>
      <c r="B541" s="87" t="s">
        <v>1118</v>
      </c>
      <c r="C541" s="86">
        <v>964</v>
      </c>
      <c r="D541" s="87" t="s">
        <v>1182</v>
      </c>
      <c r="E541" s="87" t="s">
        <v>1183</v>
      </c>
      <c r="F541" s="87" t="str">
        <f>VLOOKUP(C541,'[1]UIP Submission Tracker 06.18.20'!C497:F2554,4,FALSE)</f>
        <v>Performance Plan: Low Participation</v>
      </c>
      <c r="G541" s="88" t="s">
        <v>4858</v>
      </c>
      <c r="H541" s="88" t="str">
        <f>VLOOKUP(C541,'[1]Biennial and Combined SCH'!D517:K2549,8,FALSE)</f>
        <v>Eligible for biennial submission.</v>
      </c>
      <c r="I541" s="87" t="str">
        <f>VLOOKUP(C541,'[1]UIP Submission Tracker 06.18.20'!C497:H2553,6,FALSE)</f>
        <v>Submitted for Posting</v>
      </c>
      <c r="J541" s="87"/>
      <c r="K541" s="87"/>
      <c r="L541" s="88"/>
      <c r="M541" s="88" t="s">
        <v>4528</v>
      </c>
      <c r="N541" s="88" t="s">
        <v>132</v>
      </c>
      <c r="O541" s="88">
        <f>VLOOKUP(A541,[1]Data!C11:E198,3,FALSE)</f>
        <v>92112</v>
      </c>
      <c r="P541" s="88" t="str">
        <f t="shared" si="11"/>
        <v>No</v>
      </c>
      <c r="Q541" s="88" t="s">
        <v>132</v>
      </c>
    </row>
    <row r="542" spans="1:17" ht="14.25" customHeight="1" x14ac:dyDescent="0.3">
      <c r="A542" s="86">
        <v>880</v>
      </c>
      <c r="B542" s="87" t="s">
        <v>1118</v>
      </c>
      <c r="C542" s="86">
        <v>1056</v>
      </c>
      <c r="D542" s="87" t="s">
        <v>1184</v>
      </c>
      <c r="E542" s="87" t="s">
        <v>1185</v>
      </c>
      <c r="F542" s="87" t="str">
        <f>VLOOKUP(C542,'[1]UIP Submission Tracker 06.18.20'!C498:F2555,4,FALSE)</f>
        <v>Performance Plan: Meets 95% Participation</v>
      </c>
      <c r="G542" s="88" t="s">
        <v>4858</v>
      </c>
      <c r="H542" s="88" t="str">
        <f>VLOOKUP(C542,'[1]Biennial and Combined SCH'!D518:K2550,8,FALSE)</f>
        <v>Eligible for biennial submission.</v>
      </c>
      <c r="I542" s="87" t="str">
        <f>VLOOKUP(C542,'[1]UIP Submission Tracker 06.18.20'!C498:H2554,6,FALSE)</f>
        <v>Submitted for Posting</v>
      </c>
      <c r="J542" s="87"/>
      <c r="K542" s="87"/>
      <c r="L542" s="88"/>
      <c r="M542" s="88" t="s">
        <v>4528</v>
      </c>
      <c r="N542" s="88" t="s">
        <v>132</v>
      </c>
      <c r="O542" s="88">
        <f>VLOOKUP(A542,[1]Data!C12:E199,3,FALSE)</f>
        <v>92112</v>
      </c>
      <c r="P542" s="88" t="str">
        <f t="shared" si="11"/>
        <v>No</v>
      </c>
      <c r="Q542" s="88" t="s">
        <v>132</v>
      </c>
    </row>
    <row r="543" spans="1:17" ht="14.25" customHeight="1" x14ac:dyDescent="0.3">
      <c r="A543" s="86">
        <v>880</v>
      </c>
      <c r="B543" s="87" t="s">
        <v>1118</v>
      </c>
      <c r="C543" s="86">
        <v>1076</v>
      </c>
      <c r="D543" s="87" t="s">
        <v>1186</v>
      </c>
      <c r="E543" s="87" t="s">
        <v>1187</v>
      </c>
      <c r="F543" s="87" t="str">
        <f>VLOOKUP(C543,'[1]UIP Submission Tracker 06.18.20'!C499:F2556,4,FALSE)</f>
        <v>Improvement Plan: Meets 95% Participation (Revised)</v>
      </c>
      <c r="G543" s="88" t="s">
        <v>4857</v>
      </c>
      <c r="H543" s="88" t="str">
        <f>VLOOKUP(C543,'[1]Biennial and Combined SCH'!D519:K2551,8,FALSE)</f>
        <v>Not eligible for biennial submission.</v>
      </c>
      <c r="I543" s="87" t="str">
        <f>VLOOKUP(C543,'[1]UIP Submission Tracker 06.18.20'!C499:H2555,6,FALSE)</f>
        <v>Submitted for Posting</v>
      </c>
      <c r="J543" s="87"/>
      <c r="K543" s="87"/>
      <c r="L543" s="88"/>
      <c r="M543" s="89" t="s">
        <v>4527</v>
      </c>
      <c r="N543" s="88" t="s">
        <v>132</v>
      </c>
      <c r="O543" s="88">
        <f>VLOOKUP(A543,[1]Data!C27:E214,3,FALSE)</f>
        <v>92112</v>
      </c>
      <c r="P543" s="88" t="str">
        <f t="shared" si="11"/>
        <v>No</v>
      </c>
      <c r="Q543" s="88" t="s">
        <v>132</v>
      </c>
    </row>
    <row r="544" spans="1:17" ht="14.25" customHeight="1" x14ac:dyDescent="0.3">
      <c r="A544" s="86">
        <v>880</v>
      </c>
      <c r="B544" s="87" t="s">
        <v>1118</v>
      </c>
      <c r="C544" s="86">
        <v>6350</v>
      </c>
      <c r="D544" s="87" t="s">
        <v>1188</v>
      </c>
      <c r="E544" s="87" t="s">
        <v>1189</v>
      </c>
      <c r="F544" s="87" t="str">
        <f>VLOOKUP(C544,'[1]UIP Submission Tracker 06.18.20'!C500:F2557,4,FALSE)</f>
        <v>Improvement Plan: Meets 95% Participation</v>
      </c>
      <c r="G544" s="88" t="s">
        <v>4857</v>
      </c>
      <c r="H544" s="88" t="str">
        <f>VLOOKUP(C544,'[1]Biennial and Combined SCH'!D585:K2617,8,FALSE)</f>
        <v>Not eligible for biennial submission.</v>
      </c>
      <c r="I544" s="87" t="str">
        <f>VLOOKUP(C544,'[1]UIP Submission Tracker 06.18.20'!C500:H2556,6,FALSE)</f>
        <v>Submitted for Posting</v>
      </c>
      <c r="J544" s="87"/>
      <c r="K544" s="87"/>
      <c r="L544" s="88"/>
      <c r="M544" s="89" t="s">
        <v>4527</v>
      </c>
      <c r="N544" s="88" t="s">
        <v>132</v>
      </c>
      <c r="O544" s="88">
        <f>VLOOKUP(A544,[1]Data!C28:E215,3,FALSE)</f>
        <v>92112</v>
      </c>
      <c r="P544" s="88" t="str">
        <f t="shared" si="11"/>
        <v>No</v>
      </c>
      <c r="Q544" s="88" t="s">
        <v>132</v>
      </c>
    </row>
    <row r="545" spans="1:17" ht="14.25" customHeight="1" x14ac:dyDescent="0.3">
      <c r="A545" s="86">
        <v>880</v>
      </c>
      <c r="B545" s="87" t="s">
        <v>1118</v>
      </c>
      <c r="C545" s="86">
        <v>1106</v>
      </c>
      <c r="D545" s="87" t="s">
        <v>1190</v>
      </c>
      <c r="E545" s="87" t="s">
        <v>1191</v>
      </c>
      <c r="F545" s="87" t="str">
        <f>VLOOKUP(C545,'[1]UIP Submission Tracker 06.18.20'!C501:F2558,4,FALSE)</f>
        <v>Performance Plan: Meets 95% Participation</v>
      </c>
      <c r="G545" s="88" t="s">
        <v>4858</v>
      </c>
      <c r="H545" s="88" t="str">
        <f>VLOOKUP(C545,'[1]Biennial and Combined SCH'!D521:K2553,8,FALSE)</f>
        <v>Eligible for biennial submission.</v>
      </c>
      <c r="I545" s="87" t="str">
        <f>VLOOKUP(C545,'[1]UIP Submission Tracker 06.18.20'!C501:H2557,6,FALSE)</f>
        <v>Submitted for Posting</v>
      </c>
      <c r="J545" s="87"/>
      <c r="K545" s="87"/>
      <c r="L545" s="88"/>
      <c r="M545" s="88" t="s">
        <v>4528</v>
      </c>
      <c r="N545" s="88" t="s">
        <v>132</v>
      </c>
      <c r="O545" s="88">
        <f>VLOOKUP(A545,[1]Data!C13:E200,3,FALSE)</f>
        <v>92112</v>
      </c>
      <c r="P545" s="88" t="str">
        <f t="shared" si="11"/>
        <v>No</v>
      </c>
      <c r="Q545" s="88" t="s">
        <v>132</v>
      </c>
    </row>
    <row r="546" spans="1:17" ht="14.25" customHeight="1" x14ac:dyDescent="0.3">
      <c r="A546" s="86">
        <v>880</v>
      </c>
      <c r="B546" s="87" t="s">
        <v>1118</v>
      </c>
      <c r="C546" s="86">
        <v>1319</v>
      </c>
      <c r="D546" s="87" t="s">
        <v>1192</v>
      </c>
      <c r="E546" s="87" t="s">
        <v>1193</v>
      </c>
      <c r="F546" s="87" t="str">
        <f>VLOOKUP(C546,'[1]UIP Submission Tracker 06.18.20'!C587:F2460,4,FALSE)</f>
        <v>Improvement Plan: Meets 95% Participation (Revised)</v>
      </c>
      <c r="G546" s="88" t="s">
        <v>4857</v>
      </c>
      <c r="H546" s="88" t="str">
        <f>VLOOKUP(C546,'[1]Biennial and Combined SCH'!D524:K2556,8,FALSE)</f>
        <v>Not eligible for biennial submission.</v>
      </c>
      <c r="I546" s="87" t="str">
        <f>VLOOKUP(C546,'[1]UIP Submission Tracker 06.18.20'!C587:H2643,6,FALSE)</f>
        <v>Submitted for Posting</v>
      </c>
      <c r="J546" s="87"/>
      <c r="K546" s="87"/>
      <c r="L546" s="88"/>
      <c r="M546" s="89" t="s">
        <v>4527</v>
      </c>
      <c r="N546" s="88" t="s">
        <v>132</v>
      </c>
      <c r="O546" s="88">
        <f>VLOOKUP(A546,[1]Data!C29:E216,3,FALSE)</f>
        <v>92112</v>
      </c>
      <c r="P546" s="88" t="str">
        <f t="shared" si="11"/>
        <v>No</v>
      </c>
      <c r="Q546" s="88" t="s">
        <v>132</v>
      </c>
    </row>
    <row r="547" spans="1:17" ht="14.25" customHeight="1" x14ac:dyDescent="0.3">
      <c r="A547" s="86">
        <v>880</v>
      </c>
      <c r="B547" s="87" t="s">
        <v>1118</v>
      </c>
      <c r="C547" s="86">
        <v>1324</v>
      </c>
      <c r="D547" s="87" t="s">
        <v>1194</v>
      </c>
      <c r="E547" s="87" t="s">
        <v>1195</v>
      </c>
      <c r="F547" s="87" t="str">
        <f>VLOOKUP(C547,'[1]UIP Submission Tracker 06.18.20'!C503:F2560,4,FALSE)</f>
        <v>Performance Plan: Meets 95% Participation</v>
      </c>
      <c r="G547" s="88" t="s">
        <v>4858</v>
      </c>
      <c r="H547" s="88" t="str">
        <f>VLOOKUP(C547,'[1]Biennial and Combined SCH'!D522:K2554,8,FALSE)</f>
        <v>Eligible for biennial submission.</v>
      </c>
      <c r="I547" s="87" t="str">
        <f>VLOOKUP(C547,'[1]UIP Submission Tracker 06.18.20'!C503:H2559,6,FALSE)</f>
        <v>Submitted for Posting</v>
      </c>
      <c r="J547" s="87"/>
      <c r="K547" s="87"/>
      <c r="L547" s="88"/>
      <c r="M547" s="88" t="s">
        <v>4528</v>
      </c>
      <c r="N547" s="88" t="s">
        <v>132</v>
      </c>
      <c r="O547" s="88">
        <f>VLOOKUP(A547,[1]Data!C14:E201,3,FALSE)</f>
        <v>92112</v>
      </c>
      <c r="P547" s="88" t="str">
        <f t="shared" si="11"/>
        <v>No</v>
      </c>
      <c r="Q547" s="88" t="s">
        <v>132</v>
      </c>
    </row>
    <row r="548" spans="1:17" ht="14.25" customHeight="1" x14ac:dyDescent="0.3">
      <c r="A548" s="86">
        <v>880</v>
      </c>
      <c r="B548" s="87" t="s">
        <v>1118</v>
      </c>
      <c r="C548" s="86">
        <v>9496</v>
      </c>
      <c r="D548" s="87" t="s">
        <v>1196</v>
      </c>
      <c r="E548" s="87" t="s">
        <v>1197</v>
      </c>
      <c r="F548" s="87" t="str">
        <f>VLOOKUP(C548,'[1]UIP Submission Tracker 06.18.20'!C504:F2561,4,FALSE)</f>
        <v>Improvement Plan: Meets 95% Participation</v>
      </c>
      <c r="G548" s="88" t="s">
        <v>4857</v>
      </c>
      <c r="H548" s="88" t="str">
        <f>VLOOKUP(C548,'[1]Biennial and Combined SCH'!D588:K2620,8,FALSE)</f>
        <v>Not eligible for biennial submission.</v>
      </c>
      <c r="I548" s="87" t="str">
        <f>VLOOKUP(C548,'[1]UIP Submission Tracker 06.18.20'!C504:H2560,6,FALSE)</f>
        <v>Submitted for Posting</v>
      </c>
      <c r="J548" s="87"/>
      <c r="K548" s="87"/>
      <c r="L548" s="88"/>
      <c r="M548" s="89" t="s">
        <v>4527</v>
      </c>
      <c r="N548" s="88" t="s">
        <v>132</v>
      </c>
      <c r="O548" s="88">
        <f>VLOOKUP(A548,[1]Data!C30:E217,3,FALSE)</f>
        <v>92112</v>
      </c>
      <c r="P548" s="88" t="str">
        <f t="shared" si="11"/>
        <v>No</v>
      </c>
      <c r="Q548" s="88" t="s">
        <v>132</v>
      </c>
    </row>
    <row r="549" spans="1:17" ht="14.25" customHeight="1" x14ac:dyDescent="0.3">
      <c r="A549" s="86">
        <v>880</v>
      </c>
      <c r="B549" s="87" t="s">
        <v>1118</v>
      </c>
      <c r="C549" s="86">
        <v>1400</v>
      </c>
      <c r="D549" s="87" t="s">
        <v>1198</v>
      </c>
      <c r="E549" s="87" t="s">
        <v>1199</v>
      </c>
      <c r="F549" s="87" t="str">
        <f>VLOOKUP(C549,'[1]UIP Submission Tracker 06.18.20'!C590:F2463,4,FALSE)</f>
        <v>Improvement Plan: Meets 95% Participation</v>
      </c>
      <c r="G549" s="88" t="s">
        <v>4857</v>
      </c>
      <c r="H549" s="88" t="str">
        <f>VLOOKUP(C549,'[1]Biennial and Combined SCH'!D147:K2179,8,FALSE)</f>
        <v>Not eligible for biennial submission.</v>
      </c>
      <c r="I549" s="87" t="str">
        <f>VLOOKUP(C549,'[1]UIP Submission Tracker 06.18.20'!C590:H2646,6,FALSE)</f>
        <v>Submitted for Posting</v>
      </c>
      <c r="J549" s="87"/>
      <c r="K549" s="87"/>
      <c r="L549" s="88"/>
      <c r="M549" s="89" t="s">
        <v>4527</v>
      </c>
      <c r="N549" s="88" t="s">
        <v>132</v>
      </c>
      <c r="O549" s="88">
        <f>VLOOKUP(A549,[1]Data!C31:E218,3,FALSE)</f>
        <v>92112</v>
      </c>
      <c r="P549" s="88" t="str">
        <f t="shared" si="11"/>
        <v>No</v>
      </c>
      <c r="Q549" s="88" t="s">
        <v>132</v>
      </c>
    </row>
    <row r="550" spans="1:17" ht="14.25" customHeight="1" x14ac:dyDescent="0.3">
      <c r="A550" s="86">
        <v>880</v>
      </c>
      <c r="B550" s="87" t="s">
        <v>1118</v>
      </c>
      <c r="C550" s="86">
        <v>3655</v>
      </c>
      <c r="D550" s="87" t="s">
        <v>1200</v>
      </c>
      <c r="E550" s="87" t="s">
        <v>1201</v>
      </c>
      <c r="F550" s="87" t="str">
        <f>VLOOKUP(C550,'[1]UIP Submission Tracker 06.18.20'!C591:F2464,4,FALSE)</f>
        <v>Performance Plan: Meets 95% Participation</v>
      </c>
      <c r="G550" s="88" t="s">
        <v>4858</v>
      </c>
      <c r="H550" s="88" t="str">
        <f>VLOOKUP(C550,'[1]Biennial and Combined SCH'!D576:K2608,8,FALSE)</f>
        <v>Eligible for biennial submission.</v>
      </c>
      <c r="I550" s="87" t="str">
        <f>VLOOKUP(C550,'[1]UIP Submission Tracker 06.18.20'!C591:H2647,6,FALSE)</f>
        <v>Submitted for Posting</v>
      </c>
      <c r="J550" s="87"/>
      <c r="K550" s="87"/>
      <c r="L550" s="88"/>
      <c r="M550" s="88" t="s">
        <v>4528</v>
      </c>
      <c r="N550" s="88" t="s">
        <v>132</v>
      </c>
      <c r="O550" s="88">
        <f>VLOOKUP(A550,[1]Data!C15:E202,3,FALSE)</f>
        <v>92112</v>
      </c>
      <c r="P550" s="88" t="str">
        <f t="shared" si="11"/>
        <v>No</v>
      </c>
      <c r="Q550" s="88" t="s">
        <v>132</v>
      </c>
    </row>
    <row r="551" spans="1:17" ht="14.25" customHeight="1" x14ac:dyDescent="0.3">
      <c r="A551" s="86">
        <v>880</v>
      </c>
      <c r="B551" s="87" t="s">
        <v>1118</v>
      </c>
      <c r="C551" s="86">
        <v>7694</v>
      </c>
      <c r="D551" s="87" t="s">
        <v>1202</v>
      </c>
      <c r="E551" s="87" t="s">
        <v>1203</v>
      </c>
      <c r="F551" s="87" t="str">
        <f>VLOOKUP(C551,'[1]UIP Submission Tracker 06.18.20'!C507:F2564,4,FALSE)</f>
        <v>Performance Plan: Meets 95% Participation</v>
      </c>
      <c r="G551" s="88" t="s">
        <v>4858</v>
      </c>
      <c r="H551" s="88" t="str">
        <f>VLOOKUP(C551,'[1]Biennial and Combined SCH'!D591:K2623,8,FALSE)</f>
        <v>Eligible for biennial submission.</v>
      </c>
      <c r="I551" s="87" t="str">
        <f>VLOOKUP(C551,'[1]UIP Submission Tracker 06.18.20'!C507:H2563,6,FALSE)</f>
        <v>Submitted for Posting</v>
      </c>
      <c r="J551" s="87"/>
      <c r="K551" s="87"/>
      <c r="L551" s="88"/>
      <c r="M551" s="88" t="s">
        <v>4528</v>
      </c>
      <c r="N551" s="88" t="s">
        <v>132</v>
      </c>
      <c r="O551" s="88">
        <f>VLOOKUP(A551,[1]Data!C16:E203,3,FALSE)</f>
        <v>92112</v>
      </c>
      <c r="P551" s="88" t="str">
        <f t="shared" si="11"/>
        <v>No</v>
      </c>
      <c r="Q551" s="88" t="s">
        <v>132</v>
      </c>
    </row>
    <row r="552" spans="1:17" ht="14.25" customHeight="1" x14ac:dyDescent="0.3">
      <c r="A552" s="86">
        <v>880</v>
      </c>
      <c r="B552" s="87" t="s">
        <v>1118</v>
      </c>
      <c r="C552" s="86">
        <v>1528</v>
      </c>
      <c r="D552" s="87" t="s">
        <v>1204</v>
      </c>
      <c r="E552" s="87" t="s">
        <v>1205</v>
      </c>
      <c r="F552" s="87" t="str">
        <f>VLOOKUP(C552,'[1]UIP Submission Tracker 06.18.20'!C508:F2565,4,FALSE)</f>
        <v>Improvement Plan: Meets 95% Participation (Revised)</v>
      </c>
      <c r="G552" s="88" t="s">
        <v>4857</v>
      </c>
      <c r="H552" s="88" t="str">
        <f>VLOOKUP(C552,'[1]Biennial and Combined SCH'!D527:K2559,8,FALSE)</f>
        <v>Not eligible for biennial submission.</v>
      </c>
      <c r="I552" s="87" t="str">
        <f>VLOOKUP(C552,'[1]UIP Submission Tracker 06.18.20'!C508:H2564,6,FALSE)</f>
        <v>Submitted for Posting</v>
      </c>
      <c r="J552" s="87"/>
      <c r="K552" s="87"/>
      <c r="L552" s="88"/>
      <c r="M552" s="89" t="s">
        <v>4527</v>
      </c>
      <c r="N552" s="88" t="s">
        <v>132</v>
      </c>
      <c r="O552" s="88">
        <f>VLOOKUP(A552,[1]Data!C32:E219,3,FALSE)</f>
        <v>92112</v>
      </c>
      <c r="P552" s="88" t="str">
        <f t="shared" si="11"/>
        <v>No</v>
      </c>
      <c r="Q552" s="88" t="s">
        <v>132</v>
      </c>
    </row>
    <row r="553" spans="1:17" ht="14.25" customHeight="1" x14ac:dyDescent="0.3">
      <c r="A553" s="86">
        <v>880</v>
      </c>
      <c r="B553" s="87" t="s">
        <v>1118</v>
      </c>
      <c r="C553" s="86">
        <v>1785</v>
      </c>
      <c r="D553" s="87" t="s">
        <v>1234</v>
      </c>
      <c r="E553" s="87" t="s">
        <v>1235</v>
      </c>
      <c r="F553" s="87" t="str">
        <f>VLOOKUP(C553,'[1]UIP Submission Tracker 06.18.20'!C509:F2566,4,FALSE)</f>
        <v>Turnaround Plan: Meets 95% Participation</v>
      </c>
      <c r="G553" s="88" t="s">
        <v>4856</v>
      </c>
      <c r="H553" s="88" t="str">
        <f>VLOOKUP(C553,'[1]Biennial and Combined SCH'!D528:K2560,8,FALSE)</f>
        <v>Not eligible for biennial submission.</v>
      </c>
      <c r="I553" s="87" t="str">
        <f>VLOOKUP(C553,'[1]UIP Submission Tracker 06.18.20'!C509:H2565,6,FALSE)</f>
        <v>Submitted for Posting</v>
      </c>
      <c r="J553" s="87"/>
      <c r="K553" s="87"/>
      <c r="L553" s="88"/>
      <c r="M553" s="89" t="s">
        <v>4527</v>
      </c>
      <c r="N553" s="88" t="s">
        <v>132</v>
      </c>
      <c r="O553" s="88">
        <f>VLOOKUP(A553,[1]Data!C43:E230,3,FALSE)</f>
        <v>92112</v>
      </c>
      <c r="P553" s="88" t="str">
        <f t="shared" si="11"/>
        <v>No</v>
      </c>
      <c r="Q553" s="88" t="s">
        <v>132</v>
      </c>
    </row>
    <row r="554" spans="1:17" ht="14.25" customHeight="1" x14ac:dyDescent="0.3">
      <c r="A554" s="86">
        <v>880</v>
      </c>
      <c r="B554" s="87" t="s">
        <v>1118</v>
      </c>
      <c r="C554" s="86">
        <v>1774</v>
      </c>
      <c r="D554" s="87" t="s">
        <v>1208</v>
      </c>
      <c r="E554" s="87" t="s">
        <v>1209</v>
      </c>
      <c r="F554" s="87" t="str">
        <f>VLOOKUP(C554,'[1]UIP Submission Tracker 06.18.20'!C510:F2567,4,FALSE)</f>
        <v>Improvement Plan: Meets 95% Participation</v>
      </c>
      <c r="G554" s="88" t="s">
        <v>4857</v>
      </c>
      <c r="H554" s="88" t="str">
        <f>VLOOKUP(C554,'[1]Biennial and Combined SCH'!D529:K2561,8,FALSE)</f>
        <v>Not eligible for biennial submission.</v>
      </c>
      <c r="I554" s="87" t="str">
        <f>VLOOKUP(C554,'[1]UIP Submission Tracker 06.18.20'!C510:H2566,6,FALSE)</f>
        <v>Submitted for Posting</v>
      </c>
      <c r="J554" s="87"/>
      <c r="K554" s="87"/>
      <c r="L554" s="88"/>
      <c r="M554" s="89" t="s">
        <v>4527</v>
      </c>
      <c r="N554" s="88" t="s">
        <v>132</v>
      </c>
      <c r="O554" s="88">
        <f>VLOOKUP(A554,[1]Data!C33:E220,3,FALSE)</f>
        <v>92112</v>
      </c>
      <c r="P554" s="88" t="str">
        <f t="shared" si="11"/>
        <v>No</v>
      </c>
      <c r="Q554" s="88" t="s">
        <v>132</v>
      </c>
    </row>
    <row r="555" spans="1:17" ht="14.25" customHeight="1" x14ac:dyDescent="0.3">
      <c r="A555" s="86">
        <v>880</v>
      </c>
      <c r="B555" s="87" t="s">
        <v>1118</v>
      </c>
      <c r="C555" s="86">
        <v>1788</v>
      </c>
      <c r="D555" s="87" t="s">
        <v>1240</v>
      </c>
      <c r="E555" s="87" t="s">
        <v>1241</v>
      </c>
      <c r="F555" s="87" t="str">
        <f>VLOOKUP(C555,'[1]UIP Submission Tracker 06.18.20'!C511:F2568,4,FALSE)</f>
        <v>Priority Improvement Plan: Meets 95% Participation</v>
      </c>
      <c r="G555" s="88" t="s">
        <v>4856</v>
      </c>
      <c r="H555" s="88" t="str">
        <f>VLOOKUP(C555,'[1]Biennial and Combined SCH'!D530:K2562,8,FALSE)</f>
        <v>Not eligible for biennial submission.</v>
      </c>
      <c r="I555" s="87" t="str">
        <f>VLOOKUP(C555,'[1]UIP Submission Tracker 06.18.20'!C511:H2567,6,FALSE)</f>
        <v>Submitted for Posting</v>
      </c>
      <c r="J555" s="87"/>
      <c r="K555" s="87"/>
      <c r="L555" s="88"/>
      <c r="M555" s="89" t="s">
        <v>4527</v>
      </c>
      <c r="N555" s="88" t="s">
        <v>132</v>
      </c>
      <c r="O555" s="88">
        <f>VLOOKUP(A555,[1]Data!C5:E192,3,FALSE)</f>
        <v>92112</v>
      </c>
      <c r="P555" s="88" t="str">
        <f t="shared" si="11"/>
        <v>No</v>
      </c>
      <c r="Q555" s="88" t="s">
        <v>132</v>
      </c>
    </row>
    <row r="556" spans="1:17" ht="14.25" customHeight="1" x14ac:dyDescent="0.3">
      <c r="A556" s="86">
        <v>880</v>
      </c>
      <c r="B556" s="87" t="s">
        <v>1118</v>
      </c>
      <c r="C556" s="86">
        <v>1295</v>
      </c>
      <c r="D556" s="87" t="s">
        <v>1242</v>
      </c>
      <c r="E556" s="87" t="s">
        <v>1243</v>
      </c>
      <c r="F556" s="87" t="str">
        <f>VLOOKUP(C556,'[1]UIP Submission Tracker 06.18.20'!C512:F2569,4,FALSE)</f>
        <v>Priority Improvement Plan: Meets 95% Participation (Revised)</v>
      </c>
      <c r="G556" s="88" t="s">
        <v>4856</v>
      </c>
      <c r="H556" s="88" t="str">
        <f>VLOOKUP(C556,'[1]Biennial and Combined SCH'!D531:K2563,8,FALSE)</f>
        <v>Not eligible for biennial submission.</v>
      </c>
      <c r="I556" s="87" t="str">
        <f>VLOOKUP(C556,'[1]UIP Submission Tracker 06.18.20'!C512:H2568,6,FALSE)</f>
        <v>Submitted for Posting</v>
      </c>
      <c r="J556" s="87"/>
      <c r="K556" s="87"/>
      <c r="L556" s="88"/>
      <c r="M556" s="89" t="s">
        <v>4527</v>
      </c>
      <c r="N556" s="88" t="s">
        <v>132</v>
      </c>
      <c r="O556" s="88">
        <f>VLOOKUP(A556,[1]Data!C6:E193,3,FALSE)</f>
        <v>92112</v>
      </c>
      <c r="P556" s="88" t="str">
        <f t="shared" si="11"/>
        <v>No</v>
      </c>
      <c r="Q556" s="88" t="s">
        <v>132</v>
      </c>
    </row>
    <row r="557" spans="1:17" ht="14.25" customHeight="1" x14ac:dyDescent="0.3">
      <c r="A557" s="86">
        <v>880</v>
      </c>
      <c r="B557" s="87" t="s">
        <v>1118</v>
      </c>
      <c r="C557" s="86">
        <v>1748</v>
      </c>
      <c r="D557" s="87" t="s">
        <v>1214</v>
      </c>
      <c r="E557" s="87" t="s">
        <v>1215</v>
      </c>
      <c r="F557" s="87" t="str">
        <f>VLOOKUP(C557,'[1]UIP Submission Tracker 06.18.20'!C35:F2085,4,FALSE)</f>
        <v>AEC: Performance</v>
      </c>
      <c r="G557" s="88" t="s">
        <v>4857</v>
      </c>
      <c r="H557" s="88" t="str">
        <f>VLOOKUP(C557,'[1]Biennial and Combined SCH'!D89:K2121,8,FALSE)</f>
        <v>Eligible for biennial submission.</v>
      </c>
      <c r="I557" s="87" t="str">
        <f>VLOOKUP(C557,'[1]UIP Submission Tracker 06.18.20'!C36:H2091,6,FALSE)</f>
        <v>Exercising Biennial Flexibility</v>
      </c>
      <c r="J557" s="87"/>
      <c r="K557" s="87"/>
      <c r="L557" s="88"/>
      <c r="M557" s="88" t="s">
        <v>4529</v>
      </c>
      <c r="N557" s="88" t="s">
        <v>132</v>
      </c>
      <c r="O557" s="88">
        <f>VLOOKUP(A557,[1]Data!C33:E220,3,FALSE)</f>
        <v>92112</v>
      </c>
      <c r="P557" s="88" t="str">
        <f t="shared" si="11"/>
        <v>No</v>
      </c>
      <c r="Q557" s="88" t="s">
        <v>132</v>
      </c>
    </row>
    <row r="558" spans="1:17" ht="14.25" customHeight="1" x14ac:dyDescent="0.3">
      <c r="A558" s="86">
        <v>880</v>
      </c>
      <c r="B558" s="87" t="s">
        <v>1118</v>
      </c>
      <c r="C558" s="86">
        <v>1561</v>
      </c>
      <c r="D558" s="87" t="s">
        <v>1216</v>
      </c>
      <c r="E558" s="87" t="s">
        <v>1217</v>
      </c>
      <c r="F558" s="87" t="str">
        <f>VLOOKUP(C558,'[1]UIP Submission Tracker 06.18.20'!C2:F2052,4,FALSE)</f>
        <v>AEC: Improvement</v>
      </c>
      <c r="G558" s="88" t="s">
        <v>4857</v>
      </c>
      <c r="H558" s="88" t="str">
        <f>VLOOKUP(C558,'[1]Biennial and Combined SCH'!D17:K2049,8,FALSE)</f>
        <v>Not eligible for biennial submission.</v>
      </c>
      <c r="I558" s="87" t="str">
        <f>VLOOKUP(C558,'[1]UIP Submission Tracker 06.18.20'!C2:H2058,6,FALSE)</f>
        <v>Submitted for Posting</v>
      </c>
      <c r="J558" s="87"/>
      <c r="K558" s="87"/>
      <c r="L558" s="88"/>
      <c r="M558" s="89" t="s">
        <v>4527</v>
      </c>
      <c r="N558" s="88" t="s">
        <v>132</v>
      </c>
      <c r="O558" s="88">
        <f>VLOOKUP(A558,[1]Data!C36:E223,3,FALSE)</f>
        <v>92112</v>
      </c>
      <c r="P558" s="88" t="str">
        <f t="shared" si="11"/>
        <v>No</v>
      </c>
      <c r="Q558" s="88" t="s">
        <v>132</v>
      </c>
    </row>
    <row r="559" spans="1:17" ht="14.25" customHeight="1" x14ac:dyDescent="0.3">
      <c r="A559" s="86">
        <v>880</v>
      </c>
      <c r="B559" s="87" t="s">
        <v>1118</v>
      </c>
      <c r="C559" s="86">
        <v>1816</v>
      </c>
      <c r="D559" s="87" t="s">
        <v>1244</v>
      </c>
      <c r="E559" s="87" t="s">
        <v>1245</v>
      </c>
      <c r="F559" s="87" t="str">
        <f>VLOOKUP(C559,'[1]UIP Submission Tracker 06.18.20'!C515:F2572,4,FALSE)</f>
        <v>Priority Improvement Plan: Meets 95% Participation</v>
      </c>
      <c r="G559" s="88" t="s">
        <v>4856</v>
      </c>
      <c r="H559" s="88" t="str">
        <f>VLOOKUP(C559,'[1]Biennial and Combined SCH'!D532:K2564,8,FALSE)</f>
        <v>Not eligible for biennial submission.</v>
      </c>
      <c r="I559" s="87" t="str">
        <f>VLOOKUP(C559,'[1]UIP Submission Tracker 06.18.20'!C515:H2571,6,FALSE)</f>
        <v>Submitted for Posting</v>
      </c>
      <c r="J559" s="87"/>
      <c r="K559" s="87"/>
      <c r="L559" s="88"/>
      <c r="M559" s="89" t="s">
        <v>4527</v>
      </c>
      <c r="N559" s="88" t="s">
        <v>132</v>
      </c>
      <c r="O559" s="88">
        <f>VLOOKUP(A559,[1]Data!C7:E194,3,FALSE)</f>
        <v>92112</v>
      </c>
      <c r="P559" s="88" t="str">
        <f t="shared" ref="P559:P622" si="12">IF(O559&gt;1000,"No","Yes")</f>
        <v>No</v>
      </c>
      <c r="Q559" s="88" t="s">
        <v>132</v>
      </c>
    </row>
    <row r="560" spans="1:17" ht="14.25" customHeight="1" x14ac:dyDescent="0.3">
      <c r="A560" s="86">
        <v>880</v>
      </c>
      <c r="B560" s="87" t="s">
        <v>1118</v>
      </c>
      <c r="C560" s="86">
        <v>1846</v>
      </c>
      <c r="D560" s="87" t="s">
        <v>487</v>
      </c>
      <c r="E560" s="87" t="s">
        <v>488</v>
      </c>
      <c r="F560" s="87" t="str">
        <f>VLOOKUP(C560,'[1]UIP Submission Tracker 06.18.20'!C516:F2573,4,FALSE)</f>
        <v>Improvement Plan: Meets 95% Participation</v>
      </c>
      <c r="G560" s="88" t="s">
        <v>4857</v>
      </c>
      <c r="H560" s="88" t="str">
        <f>VLOOKUP(C560,'[1]Biennial and Combined SCH'!D533:K2565,8,FALSE)</f>
        <v>Not eligible for biennial submission.</v>
      </c>
      <c r="I560" s="87" t="str">
        <f>VLOOKUP(C560,'[1]UIP Submission Tracker 06.18.20'!C516:H2572,6,FALSE)</f>
        <v>Submitted for Posting</v>
      </c>
      <c r="J560" s="87"/>
      <c r="K560" s="87"/>
      <c r="L560" s="88"/>
      <c r="M560" s="89" t="s">
        <v>4527</v>
      </c>
      <c r="N560" s="88" t="s">
        <v>132</v>
      </c>
      <c r="O560" s="88">
        <f>VLOOKUP(A560,[1]Data!C38:E225,3,FALSE)</f>
        <v>92112</v>
      </c>
      <c r="P560" s="88" t="str">
        <f t="shared" si="12"/>
        <v>No</v>
      </c>
      <c r="Q560" s="88" t="s">
        <v>132</v>
      </c>
    </row>
    <row r="561" spans="1:17" ht="14.25" customHeight="1" x14ac:dyDescent="0.3">
      <c r="A561" s="86">
        <v>880</v>
      </c>
      <c r="B561" s="87" t="s">
        <v>1118</v>
      </c>
      <c r="C561" s="86">
        <v>1939</v>
      </c>
      <c r="D561" s="87" t="s">
        <v>1254</v>
      </c>
      <c r="E561" s="87" t="s">
        <v>1255</v>
      </c>
      <c r="F561" s="87" t="str">
        <f>VLOOKUP(C561,'[1]UIP Submission Tracker 06.18.20'!C602:F2475,4,FALSE)</f>
        <v>Turnaround Plan: Meets 95% Participation (Revised)</v>
      </c>
      <c r="G561" s="88" t="s">
        <v>4856</v>
      </c>
      <c r="H561" s="88" t="str">
        <f>VLOOKUP(C561,'[1]Biennial and Combined SCH'!D157:K2189,8,FALSE)</f>
        <v>Not eligible for biennial submission.</v>
      </c>
      <c r="I561" s="87" t="str">
        <f>VLOOKUP(C561,'[1]UIP Submission Tracker 06.18.20'!C602:H2658,6,FALSE)</f>
        <v>Submitted for Posting</v>
      </c>
      <c r="J561" s="87"/>
      <c r="K561" s="87"/>
      <c r="L561" s="88"/>
      <c r="M561" s="89" t="s">
        <v>4527</v>
      </c>
      <c r="N561" s="88" t="s">
        <v>132</v>
      </c>
      <c r="O561" s="88">
        <f>VLOOKUP(A561,[1]Data!C9:E196,3,FALSE)</f>
        <v>92112</v>
      </c>
      <c r="P561" s="88" t="str">
        <f t="shared" si="12"/>
        <v>No</v>
      </c>
      <c r="Q561" s="88" t="s">
        <v>132</v>
      </c>
    </row>
    <row r="562" spans="1:17" ht="14.25" customHeight="1" x14ac:dyDescent="0.3">
      <c r="A562" s="86">
        <v>880</v>
      </c>
      <c r="B562" s="87" t="s">
        <v>1118</v>
      </c>
      <c r="C562" s="86">
        <v>1489</v>
      </c>
      <c r="D562" s="87" t="s">
        <v>1222</v>
      </c>
      <c r="E562" s="87" t="s">
        <v>1223</v>
      </c>
      <c r="F562" s="87" t="str">
        <f>VLOOKUP(C562,'[1]UIP Submission Tracker 06.18.20'!C518:F2575,4,FALSE)</f>
        <v>AEC: Performance</v>
      </c>
      <c r="G562" s="88" t="s">
        <v>4858</v>
      </c>
      <c r="H562" s="88" t="str">
        <f>VLOOKUP(C562,'[1]Biennial and Combined SCH'!D534:K2566,8,FALSE)</f>
        <v>Eligible for biennial submission.</v>
      </c>
      <c r="I562" s="87" t="str">
        <f>VLOOKUP(C562,'[1]UIP Submission Tracker 06.18.20'!C518:H2574,6,FALSE)</f>
        <v>Submitted for Posting</v>
      </c>
      <c r="J562" s="87"/>
      <c r="K562" s="87"/>
      <c r="L562" s="88"/>
      <c r="M562" s="88" t="s">
        <v>4528</v>
      </c>
      <c r="N562" s="88" t="s">
        <v>132</v>
      </c>
      <c r="O562" s="88">
        <f>VLOOKUP(A562,[1]Data!C17:E204,3,FALSE)</f>
        <v>92112</v>
      </c>
      <c r="P562" s="88" t="str">
        <f t="shared" si="12"/>
        <v>No</v>
      </c>
      <c r="Q562" s="88" t="s">
        <v>132</v>
      </c>
    </row>
    <row r="563" spans="1:17" ht="14.25" customHeight="1" x14ac:dyDescent="0.3">
      <c r="A563" s="86">
        <v>880</v>
      </c>
      <c r="B563" s="87" t="s">
        <v>1118</v>
      </c>
      <c r="C563" s="86">
        <v>5844</v>
      </c>
      <c r="D563" s="87" t="s">
        <v>1224</v>
      </c>
      <c r="E563" s="87" t="s">
        <v>1225</v>
      </c>
      <c r="F563" s="87" t="str">
        <f>VLOOKUP(C563,'[1]UIP Submission Tracker 06.18.20'!C604:F2477,4,FALSE)</f>
        <v>AEC: Improvement</v>
      </c>
      <c r="G563" s="88" t="s">
        <v>4857</v>
      </c>
      <c r="H563" s="88" t="str">
        <f>VLOOKUP(C563,'[1]Biennial and Combined SCH'!D564:K2596,8,FALSE)</f>
        <v>Not eligible for biennial submission.</v>
      </c>
      <c r="I563" s="87" t="str">
        <f>VLOOKUP(C563,'[1]UIP Submission Tracker 06.18.20'!C604:H2660,6,FALSE)</f>
        <v>Submitted for Posting</v>
      </c>
      <c r="J563" s="87"/>
      <c r="K563" s="87"/>
      <c r="L563" s="88"/>
      <c r="M563" s="89" t="s">
        <v>4527</v>
      </c>
      <c r="N563" s="88" t="s">
        <v>132</v>
      </c>
      <c r="O563" s="88">
        <f>VLOOKUP(A563,[1]Data!C40:E227,3,FALSE)</f>
        <v>92112</v>
      </c>
      <c r="P563" s="88" t="str">
        <f t="shared" si="12"/>
        <v>No</v>
      </c>
      <c r="Q563" s="88" t="s">
        <v>132</v>
      </c>
    </row>
    <row r="564" spans="1:17" ht="14.25" customHeight="1" x14ac:dyDescent="0.3">
      <c r="A564" s="86">
        <v>880</v>
      </c>
      <c r="B564" s="87" t="s">
        <v>1118</v>
      </c>
      <c r="C564" s="86">
        <v>1908</v>
      </c>
      <c r="D564" s="87" t="s">
        <v>1226</v>
      </c>
      <c r="E564" s="87" t="s">
        <v>1227</v>
      </c>
      <c r="F564" s="87" t="str">
        <f>VLOOKUP(C564,'[1]UIP Submission Tracker 06.18.20'!C520:F2577,4,FALSE)</f>
        <v>Performance Plan: Meets 95% Participation</v>
      </c>
      <c r="G564" s="88" t="s">
        <v>4858</v>
      </c>
      <c r="H564" s="88" t="str">
        <f>VLOOKUP(C564,'[1]Biennial and Combined SCH'!D535:K2567,8,FALSE)</f>
        <v>Eligible for biennial submission.</v>
      </c>
      <c r="I564" s="87" t="str">
        <f>VLOOKUP(C564,'[1]UIP Submission Tracker 06.18.20'!C520:H2576,6,FALSE)</f>
        <v>Submitted for Posting</v>
      </c>
      <c r="J564" s="87"/>
      <c r="K564" s="87"/>
      <c r="L564" s="88"/>
      <c r="M564" s="88" t="s">
        <v>4528</v>
      </c>
      <c r="N564" s="88" t="s">
        <v>132</v>
      </c>
      <c r="O564" s="88">
        <f>VLOOKUP(A564,[1]Data!C18:E205,3,FALSE)</f>
        <v>92112</v>
      </c>
      <c r="P564" s="88" t="str">
        <f t="shared" si="12"/>
        <v>No</v>
      </c>
      <c r="Q564" s="88" t="s">
        <v>132</v>
      </c>
    </row>
    <row r="565" spans="1:17" ht="14.25" customHeight="1" x14ac:dyDescent="0.3">
      <c r="A565" s="86">
        <v>880</v>
      </c>
      <c r="B565" s="87" t="s">
        <v>1118</v>
      </c>
      <c r="C565" s="86">
        <v>1928</v>
      </c>
      <c r="D565" s="87" t="s">
        <v>1228</v>
      </c>
      <c r="E565" s="87" t="s">
        <v>1229</v>
      </c>
      <c r="F565" s="87" t="str">
        <f>VLOOKUP(C565,'[1]UIP Submission Tracker 06.18.20'!C521:F2578,4,FALSE)</f>
        <v>Improvement Plan: Meets 95% Participation (Revised)</v>
      </c>
      <c r="G565" s="88" t="s">
        <v>4857</v>
      </c>
      <c r="H565" s="88" t="str">
        <f>VLOOKUP(C565,'[1]Biennial and Combined SCH'!D536:K2568,8,FALSE)</f>
        <v>Not eligible for biennial submission.</v>
      </c>
      <c r="I565" s="87" t="str">
        <f>VLOOKUP(C565,'[1]UIP Submission Tracker 06.18.20'!C521:H2577,6,FALSE)</f>
        <v>Submitted for Posting</v>
      </c>
      <c r="J565" s="87"/>
      <c r="K565" s="87"/>
      <c r="L565" s="88"/>
      <c r="M565" s="89" t="s">
        <v>4527</v>
      </c>
      <c r="N565" s="88" t="s">
        <v>132</v>
      </c>
      <c r="O565" s="88">
        <f>VLOOKUP(A565,[1]Data!C41:E228,3,FALSE)</f>
        <v>92112</v>
      </c>
      <c r="P565" s="88" t="str">
        <f t="shared" si="12"/>
        <v>No</v>
      </c>
      <c r="Q565" s="88" t="s">
        <v>132</v>
      </c>
    </row>
    <row r="566" spans="1:17" ht="14.25" customHeight="1" x14ac:dyDescent="0.3">
      <c r="A566" s="86">
        <v>880</v>
      </c>
      <c r="B566" s="87" t="s">
        <v>1118</v>
      </c>
      <c r="C566" s="86">
        <v>3698</v>
      </c>
      <c r="D566" s="87" t="s">
        <v>1230</v>
      </c>
      <c r="E566" s="87" t="s">
        <v>1231</v>
      </c>
      <c r="F566" s="87" t="str">
        <f>VLOOKUP(C566,'[1]UIP Submission Tracker 06.18.20'!C522:F2579,4,FALSE)</f>
        <v>Performance Plan: Meets 95% Participation</v>
      </c>
      <c r="G566" s="88" t="s">
        <v>4858</v>
      </c>
      <c r="H566" s="88" t="str">
        <f>VLOOKUP(C566,'[1]Biennial and Combined SCH'!D602:K2634,8,FALSE)</f>
        <v>Eligible for biennial submission.</v>
      </c>
      <c r="I566" s="87" t="str">
        <f>VLOOKUP(C566,'[1]UIP Submission Tracker 06.18.20'!C522:H2578,6,FALSE)</f>
        <v>Submitted for Posting</v>
      </c>
      <c r="J566" s="87"/>
      <c r="K566" s="87"/>
      <c r="L566" s="88"/>
      <c r="M566" s="88" t="s">
        <v>4528</v>
      </c>
      <c r="N566" s="88" t="s">
        <v>132</v>
      </c>
      <c r="O566" s="88">
        <f>VLOOKUP(A566,[1]Data!C19:E206,3,FALSE)</f>
        <v>92112</v>
      </c>
      <c r="P566" s="88" t="str">
        <f t="shared" si="12"/>
        <v>No</v>
      </c>
      <c r="Q566" s="88" t="s">
        <v>132</v>
      </c>
    </row>
    <row r="567" spans="1:17" ht="14.25" customHeight="1" x14ac:dyDescent="0.3">
      <c r="A567" s="86">
        <v>880</v>
      </c>
      <c r="B567" s="87" t="s">
        <v>1118</v>
      </c>
      <c r="C567" s="86">
        <v>2205</v>
      </c>
      <c r="D567" s="87" t="s">
        <v>1232</v>
      </c>
      <c r="E567" s="87" t="s">
        <v>1233</v>
      </c>
      <c r="F567" s="87" t="str">
        <f>VLOOKUP(C567,'[1]UIP Submission Tracker 06.18.20'!C523:F2580,4,FALSE)</f>
        <v>Improvement Plan: Meets 95% Participation</v>
      </c>
      <c r="G567" s="88" t="s">
        <v>4857</v>
      </c>
      <c r="H567" s="88" t="str">
        <f>VLOOKUP(C567,'[1]Biennial and Combined SCH'!D538:K2570,8,FALSE)</f>
        <v>Not eligible for biennial submission.</v>
      </c>
      <c r="I567" s="87" t="str">
        <f>VLOOKUP(C567,'[1]UIP Submission Tracker 06.18.20'!C523:H2579,6,FALSE)</f>
        <v>Submitted for Posting</v>
      </c>
      <c r="J567" s="87"/>
      <c r="K567" s="87"/>
      <c r="L567" s="88"/>
      <c r="M567" s="89" t="s">
        <v>4527</v>
      </c>
      <c r="N567" s="88" t="s">
        <v>132</v>
      </c>
      <c r="O567" s="88">
        <f>VLOOKUP(A567,[1]Data!C42:E229,3,FALSE)</f>
        <v>92112</v>
      </c>
      <c r="P567" s="88" t="str">
        <f t="shared" si="12"/>
        <v>No</v>
      </c>
      <c r="Q567" s="88" t="s">
        <v>132</v>
      </c>
    </row>
    <row r="568" spans="1:17" ht="14.25" customHeight="1" x14ac:dyDescent="0.3">
      <c r="A568" s="86">
        <v>880</v>
      </c>
      <c r="B568" s="87" t="s">
        <v>1118</v>
      </c>
      <c r="C568" s="86">
        <v>2209</v>
      </c>
      <c r="D568" s="87" t="s">
        <v>1258</v>
      </c>
      <c r="E568" s="87" t="s">
        <v>1259</v>
      </c>
      <c r="F568" s="87" t="str">
        <f>VLOOKUP(C568,'[1]UIP Submission Tracker 06.18.20'!C524:F2581,4,FALSE)</f>
        <v>Priority Improvement Plan: Low Participation (Revised)</v>
      </c>
      <c r="G568" s="88" t="s">
        <v>4856</v>
      </c>
      <c r="H568" s="88" t="str">
        <f>VLOOKUP(C568,'[1]Biennial and Combined SCH'!D539:K2571,8,FALSE)</f>
        <v>Not eligible for biennial submission.</v>
      </c>
      <c r="I568" s="87" t="str">
        <f>VLOOKUP(C568,'[1]UIP Submission Tracker 06.18.20'!C524:H2580,6,FALSE)</f>
        <v>Submitted for Posting</v>
      </c>
      <c r="J568" s="87"/>
      <c r="K568" s="87"/>
      <c r="L568" s="88"/>
      <c r="M568" s="89" t="s">
        <v>4527</v>
      </c>
      <c r="N568" s="88" t="s">
        <v>132</v>
      </c>
      <c r="O568" s="88">
        <f>VLOOKUP(A568,[1]Data!C11:E198,3,FALSE)</f>
        <v>92112</v>
      </c>
      <c r="P568" s="88" t="str">
        <f t="shared" si="12"/>
        <v>No</v>
      </c>
      <c r="Q568" s="88" t="s">
        <v>132</v>
      </c>
    </row>
    <row r="569" spans="1:17" ht="14.25" customHeight="1" x14ac:dyDescent="0.3">
      <c r="A569" s="86">
        <v>880</v>
      </c>
      <c r="B569" s="87" t="s">
        <v>1118</v>
      </c>
      <c r="C569" s="86">
        <v>3699</v>
      </c>
      <c r="D569" s="87" t="s">
        <v>1135</v>
      </c>
      <c r="E569" s="87" t="s">
        <v>1136</v>
      </c>
      <c r="F569" s="87" t="str">
        <f>VLOOKUP(C569,'[1]UIP Submission Tracker 06.18.20'!C13:F2063,4,FALSE)</f>
        <v>AEC: Performance</v>
      </c>
      <c r="G569" s="88" t="s">
        <v>4858</v>
      </c>
      <c r="H569" s="88" t="str">
        <f>VLOOKUP(C569,'[1]Biennial and Combined SCH'!D18:K2050,8,FALSE)</f>
        <v>Not eligible for biennial submission; exercised biennial flexibility in 2018-19.</v>
      </c>
      <c r="I569" s="87" t="str">
        <f>VLOOKUP(C569,'[1]UIP Submission Tracker 06.18.20'!C13:H2069,6,FALSE)</f>
        <v>Submitted for Posting</v>
      </c>
      <c r="J569" s="87"/>
      <c r="K569" s="87"/>
      <c r="L569" s="88"/>
      <c r="M569" s="88" t="s">
        <v>4528</v>
      </c>
      <c r="N569" s="88" t="s">
        <v>132</v>
      </c>
      <c r="O569" s="88">
        <f>VLOOKUP(A569,[1]Data!C17:E204,3,FALSE)</f>
        <v>92112</v>
      </c>
      <c r="P569" s="88" t="str">
        <f t="shared" si="12"/>
        <v>No</v>
      </c>
      <c r="Q569" s="88" t="s">
        <v>132</v>
      </c>
    </row>
    <row r="570" spans="1:17" ht="14.25" customHeight="1" x14ac:dyDescent="0.3">
      <c r="A570" s="86">
        <v>880</v>
      </c>
      <c r="B570" s="87" t="s">
        <v>1118</v>
      </c>
      <c r="C570" s="86">
        <v>2174</v>
      </c>
      <c r="D570" s="87" t="s">
        <v>1236</v>
      </c>
      <c r="E570" s="87" t="s">
        <v>1237</v>
      </c>
      <c r="F570" s="87" t="str">
        <f>VLOOKUP(C570,'[1]UIP Submission Tracker 06.18.20'!C526:F2583,4,FALSE)</f>
        <v>Performance Plan: Meets 95% Participation</v>
      </c>
      <c r="G570" s="88" t="s">
        <v>4858</v>
      </c>
      <c r="H570" s="88" t="str">
        <f>VLOOKUP(C570,'[1]Biennial and Combined SCH'!D540:K2572,8,FALSE)</f>
        <v>Eligible for biennial submission.</v>
      </c>
      <c r="I570" s="87" t="str">
        <f>VLOOKUP(C570,'[1]UIP Submission Tracker 06.18.20'!C526:H2582,6,FALSE)</f>
        <v>Submitted for Posting</v>
      </c>
      <c r="J570" s="87"/>
      <c r="K570" s="87"/>
      <c r="L570" s="88"/>
      <c r="M570" s="88" t="s">
        <v>4528</v>
      </c>
      <c r="N570" s="88" t="s">
        <v>132</v>
      </c>
      <c r="O570" s="88">
        <f>VLOOKUP(A570,[1]Data!C20:E207,3,FALSE)</f>
        <v>92112</v>
      </c>
      <c r="P570" s="88" t="str">
        <f t="shared" si="12"/>
        <v>No</v>
      </c>
      <c r="Q570" s="88" t="s">
        <v>132</v>
      </c>
    </row>
    <row r="571" spans="1:17" ht="14.25" customHeight="1" x14ac:dyDescent="0.3">
      <c r="A571" s="86">
        <v>880</v>
      </c>
      <c r="B571" s="87" t="s">
        <v>1118</v>
      </c>
      <c r="C571" s="86">
        <v>2188</v>
      </c>
      <c r="D571" s="87" t="s">
        <v>1238</v>
      </c>
      <c r="E571" s="87" t="s">
        <v>1239</v>
      </c>
      <c r="F571" s="87" t="str">
        <f>VLOOKUP(C571,'[1]UIP Submission Tracker 06.18.20'!C49:F2099,4,FALSE)</f>
        <v>AEC: Improvement</v>
      </c>
      <c r="G571" s="88" t="s">
        <v>4857</v>
      </c>
      <c r="H571" s="88" t="str">
        <f>VLOOKUP(C571,'[1]Biennial and Combined SCH'!D92:K2124,8,FALSE)</f>
        <v>Not eligible for biennial submission.</v>
      </c>
      <c r="I571" s="87" t="str">
        <f>VLOOKUP(C571,'[1]UIP Submission Tracker 06.18.20'!C50:H2105,6,FALSE)</f>
        <v>Submitted for Posting</v>
      </c>
      <c r="J571" s="87"/>
      <c r="K571" s="87"/>
      <c r="L571" s="88"/>
      <c r="M571" s="89" t="s">
        <v>4527</v>
      </c>
      <c r="N571" s="88" t="s">
        <v>132</v>
      </c>
      <c r="O571" s="88">
        <f>VLOOKUP(A571,[1]Data!C4:E191,3,FALSE)</f>
        <v>92112</v>
      </c>
      <c r="P571" s="88" t="str">
        <f t="shared" si="12"/>
        <v>No</v>
      </c>
      <c r="Q571" s="88" t="s">
        <v>132</v>
      </c>
    </row>
    <row r="572" spans="1:17" ht="14.25" customHeight="1" x14ac:dyDescent="0.3">
      <c r="A572" s="86">
        <v>880</v>
      </c>
      <c r="B572" s="87" t="s">
        <v>1118</v>
      </c>
      <c r="C572" s="86">
        <v>2183</v>
      </c>
      <c r="D572" s="87" t="s">
        <v>1264</v>
      </c>
      <c r="E572" s="87" t="s">
        <v>1265</v>
      </c>
      <c r="F572" s="87" t="str">
        <f>VLOOKUP(C572,'[1]UIP Submission Tracker 06.18.20'!C528:F2585,4,FALSE)</f>
        <v>Turnaround Plan: Meets 95% Participation (Revised)</v>
      </c>
      <c r="G572" s="88" t="s">
        <v>4856</v>
      </c>
      <c r="H572" s="88" t="str">
        <f>VLOOKUP(C572,'[1]Biennial and Combined SCH'!D541:K2573,8,FALSE)</f>
        <v>Not eligible for biennial submission.</v>
      </c>
      <c r="I572" s="87" t="str">
        <f>VLOOKUP(C572,'[1]UIP Submission Tracker 06.18.20'!C528:H2584,6,FALSE)</f>
        <v>Submitted for Posting</v>
      </c>
      <c r="J572" s="87"/>
      <c r="K572" s="87"/>
      <c r="L572" s="88"/>
      <c r="M572" s="89" t="s">
        <v>4527</v>
      </c>
      <c r="N572" s="88" t="s">
        <v>132</v>
      </c>
      <c r="O572" s="88">
        <f>VLOOKUP(A572,[1]Data!C12:E199,3,FALSE)</f>
        <v>92112</v>
      </c>
      <c r="P572" s="88" t="str">
        <f t="shared" si="12"/>
        <v>No</v>
      </c>
      <c r="Q572" s="88" t="s">
        <v>132</v>
      </c>
    </row>
    <row r="573" spans="1:17" ht="14.25" customHeight="1" x14ac:dyDescent="0.3">
      <c r="A573" s="86">
        <v>880</v>
      </c>
      <c r="B573" s="87" t="s">
        <v>1118</v>
      </c>
      <c r="C573" s="86">
        <v>2129</v>
      </c>
      <c r="D573" s="87" t="s">
        <v>1267</v>
      </c>
      <c r="E573" s="87" t="s">
        <v>1268</v>
      </c>
      <c r="F573" s="87" t="str">
        <f>VLOOKUP(C573,'[1]UIP Submission Tracker 06.18.20'!C529:F2586,4,FALSE)</f>
        <v>Turnaround Plan: Meets 95% Participation (Revised)</v>
      </c>
      <c r="G573" s="88" t="s">
        <v>4856</v>
      </c>
      <c r="H573" s="88" t="str">
        <f>VLOOKUP(C573,'[1]Biennial and Combined SCH'!D542:K2574,8,FALSE)</f>
        <v>Not eligible for biennial submission.</v>
      </c>
      <c r="I573" s="87" t="str">
        <f>VLOOKUP(C573,'[1]UIP Submission Tracker 06.18.20'!C529:H2585,6,FALSE)</f>
        <v>Submitted for Posting</v>
      </c>
      <c r="J573" s="87"/>
      <c r="K573" s="87"/>
      <c r="L573" s="88"/>
      <c r="M573" s="89" t="s">
        <v>4527</v>
      </c>
      <c r="N573" s="88" t="s">
        <v>132</v>
      </c>
      <c r="O573" s="88">
        <f>VLOOKUP(A573,[1]Data!C13:E200,3,FALSE)</f>
        <v>92112</v>
      </c>
      <c r="P573" s="88" t="str">
        <f t="shared" si="12"/>
        <v>No</v>
      </c>
      <c r="Q573" s="88" t="s">
        <v>132</v>
      </c>
    </row>
    <row r="574" spans="1:17" ht="14.25" customHeight="1" x14ac:dyDescent="0.3">
      <c r="A574" s="86">
        <v>880</v>
      </c>
      <c r="B574" s="87" t="s">
        <v>1118</v>
      </c>
      <c r="C574" s="86">
        <v>2227</v>
      </c>
      <c r="D574" s="87" t="s">
        <v>1277</v>
      </c>
      <c r="E574" s="87" t="s">
        <v>1278</v>
      </c>
      <c r="F574" s="87" t="str">
        <f>VLOOKUP(C574,'[1]UIP Submission Tracker 06.18.20'!C615:F2488,4,FALSE)</f>
        <v>Turnaround Plan: Low Participation (Revised)</v>
      </c>
      <c r="G574" s="88" t="s">
        <v>4856</v>
      </c>
      <c r="H574" s="88" t="str">
        <f>VLOOKUP(C574,'[1]Biennial and Combined SCH'!D551:K2583,8,FALSE)</f>
        <v>Not eligible for biennial submission.</v>
      </c>
      <c r="I574" s="87" t="str">
        <f>VLOOKUP(C574,'[1]UIP Submission Tracker 06.18.20'!C615:H2671,6,FALSE)</f>
        <v>Submitted for Posting</v>
      </c>
      <c r="J574" s="87"/>
      <c r="K574" s="87"/>
      <c r="L574" s="88"/>
      <c r="M574" s="89" t="s">
        <v>4527</v>
      </c>
      <c r="N574" s="88" t="s">
        <v>132</v>
      </c>
      <c r="O574" s="88">
        <f>VLOOKUP(A574,[1]Data!C14:E201,3,FALSE)</f>
        <v>92112</v>
      </c>
      <c r="P574" s="88" t="str">
        <f t="shared" si="12"/>
        <v>No</v>
      </c>
      <c r="Q574" s="88" t="s">
        <v>132</v>
      </c>
    </row>
    <row r="575" spans="1:17" ht="14.25" customHeight="1" x14ac:dyDescent="0.3">
      <c r="A575" s="86">
        <v>880</v>
      </c>
      <c r="B575" s="87" t="s">
        <v>1118</v>
      </c>
      <c r="C575" s="86">
        <v>2176</v>
      </c>
      <c r="D575" s="87" t="s">
        <v>1246</v>
      </c>
      <c r="E575" s="87" t="s">
        <v>1247</v>
      </c>
      <c r="F575" s="87" t="str">
        <f>VLOOKUP(C575,'[1]UIP Submission Tracker 06.18.20'!C53:F2103,4,FALSE)</f>
        <v>Performance Plan (New School: Rating determined by district)</v>
      </c>
      <c r="G575" s="88" t="s">
        <v>4858</v>
      </c>
      <c r="H575" s="88" t="str">
        <f>VLOOKUP(C575,'[1]Biennial and Combined SCH'!D74:K2106,8,FALSE)</f>
        <v>Eligible for biennial submission.</v>
      </c>
      <c r="I575" s="87" t="str">
        <f>VLOOKUP(C575,'[1]UIP Submission Tracker 06.18.20'!C54:H2109,6,FALSE)</f>
        <v>Submitted for Posting</v>
      </c>
      <c r="J575" s="87"/>
      <c r="K575" s="87"/>
      <c r="L575" s="88"/>
      <c r="M575" s="88" t="s">
        <v>4528</v>
      </c>
      <c r="N575" s="88" t="s">
        <v>132</v>
      </c>
      <c r="O575" s="88">
        <f>VLOOKUP(A575,[1]Data!C21:E208,3,FALSE)</f>
        <v>92112</v>
      </c>
      <c r="P575" s="88" t="str">
        <f t="shared" si="12"/>
        <v>No</v>
      </c>
      <c r="Q575" s="88" t="s">
        <v>132</v>
      </c>
    </row>
    <row r="576" spans="1:17" ht="14.25" customHeight="1" x14ac:dyDescent="0.3">
      <c r="A576" s="86">
        <v>880</v>
      </c>
      <c r="B576" s="87" t="s">
        <v>1118</v>
      </c>
      <c r="C576" s="86">
        <v>2125</v>
      </c>
      <c r="D576" s="87" t="s">
        <v>1248</v>
      </c>
      <c r="E576" s="87" t="s">
        <v>1249</v>
      </c>
      <c r="F576" s="87" t="str">
        <f>VLOOKUP(C576,'[1]UIP Submission Tracker 06.18.20'!C532:F2589,4,FALSE)</f>
        <v>Performance Plan: Meets 95% Participation</v>
      </c>
      <c r="G576" s="88" t="s">
        <v>4858</v>
      </c>
      <c r="H576" s="88" t="str">
        <f>VLOOKUP(C576,'[1]Biennial and Combined SCH'!D543:K2575,8,FALSE)</f>
        <v>Eligible for biennial submission.</v>
      </c>
      <c r="I576" s="87" t="str">
        <f>VLOOKUP(C576,'[1]UIP Submission Tracker 06.18.20'!C532:H2588,6,FALSE)</f>
        <v>Submitted for Posting</v>
      </c>
      <c r="J576" s="87"/>
      <c r="K576" s="87"/>
      <c r="L576" s="88"/>
      <c r="M576" s="88" t="s">
        <v>4528</v>
      </c>
      <c r="N576" s="88" t="s">
        <v>132</v>
      </c>
      <c r="O576" s="88">
        <f>VLOOKUP(A576,[1]Data!C22:E209,3,FALSE)</f>
        <v>92112</v>
      </c>
      <c r="P576" s="88" t="str">
        <f t="shared" si="12"/>
        <v>No</v>
      </c>
      <c r="Q576" s="88" t="s">
        <v>132</v>
      </c>
    </row>
    <row r="577" spans="1:17" ht="14.25" customHeight="1" x14ac:dyDescent="0.3">
      <c r="A577" s="86">
        <v>880</v>
      </c>
      <c r="B577" s="87" t="s">
        <v>1118</v>
      </c>
      <c r="C577" s="86">
        <v>4494</v>
      </c>
      <c r="D577" s="87" t="s">
        <v>1250</v>
      </c>
      <c r="E577" s="87" t="s">
        <v>1251</v>
      </c>
      <c r="F577" s="87" t="str">
        <f>VLOOKUP(C577,'[1]UIP Submission Tracker 06.18.20'!C618:F2491,4,FALSE)</f>
        <v>AEC: Improvement</v>
      </c>
      <c r="G577" s="88" t="s">
        <v>4857</v>
      </c>
      <c r="H577" s="88" t="str">
        <f>VLOOKUP(C577,'[1]Biennial and Combined SCH'!D509:K2541,8,FALSE)</f>
        <v>Not eligible for biennial submission.</v>
      </c>
      <c r="I577" s="87" t="str">
        <f>VLOOKUP(C577,'[1]UIP Submission Tracker 06.18.20'!C618:H2674,6,FALSE)</f>
        <v>Submitted for Posting</v>
      </c>
      <c r="J577" s="87"/>
      <c r="K577" s="87"/>
      <c r="L577" s="88"/>
      <c r="M577" s="89" t="s">
        <v>4527</v>
      </c>
      <c r="N577" s="88" t="s">
        <v>132</v>
      </c>
      <c r="O577" s="88">
        <f>VLOOKUP(A577,[1]Data!C8:E195,3,FALSE)</f>
        <v>92112</v>
      </c>
      <c r="P577" s="88" t="str">
        <f t="shared" si="12"/>
        <v>No</v>
      </c>
      <c r="Q577" s="88" t="s">
        <v>132</v>
      </c>
    </row>
    <row r="578" spans="1:17" ht="14.25" customHeight="1" x14ac:dyDescent="0.3">
      <c r="A578" s="86">
        <v>880</v>
      </c>
      <c r="B578" s="87" t="s">
        <v>1118</v>
      </c>
      <c r="C578" s="86">
        <v>2127</v>
      </c>
      <c r="D578" s="87" t="s">
        <v>1252</v>
      </c>
      <c r="E578" s="87" t="s">
        <v>1253</v>
      </c>
      <c r="F578" s="87" t="str">
        <f>VLOOKUP(C578,'[1]UIP Submission Tracker 06.18.20'!C534:F2591,4,FALSE)</f>
        <v>Performance Plan: Meets 95% Participation</v>
      </c>
      <c r="G578" s="88" t="s">
        <v>4858</v>
      </c>
      <c r="H578" s="88" t="str">
        <f>VLOOKUP(C578,'[1]Biennial and Combined SCH'!D544:K2576,8,FALSE)</f>
        <v>Not eligible for biennial submission; exercised biennial flexibility in 2018-19.</v>
      </c>
      <c r="I578" s="87" t="str">
        <f>VLOOKUP(C578,'[1]UIP Submission Tracker 06.18.20'!C534:H2590,6,FALSE)</f>
        <v>Submitted for Posting</v>
      </c>
      <c r="J578" s="87"/>
      <c r="K578" s="87"/>
      <c r="L578" s="88"/>
      <c r="M578" s="88" t="s">
        <v>4528</v>
      </c>
      <c r="N578" s="88" t="s">
        <v>132</v>
      </c>
      <c r="O578" s="88">
        <f>VLOOKUP(A578,[1]Data!C18:E205,3,FALSE)</f>
        <v>92112</v>
      </c>
      <c r="P578" s="88" t="str">
        <f t="shared" si="12"/>
        <v>No</v>
      </c>
      <c r="Q578" s="88" t="s">
        <v>132</v>
      </c>
    </row>
    <row r="579" spans="1:17" ht="14.25" customHeight="1" x14ac:dyDescent="0.3">
      <c r="A579" s="86">
        <v>880</v>
      </c>
      <c r="B579" s="87" t="s">
        <v>1118</v>
      </c>
      <c r="C579" s="86">
        <v>2167</v>
      </c>
      <c r="D579" s="87" t="s">
        <v>1303</v>
      </c>
      <c r="E579" s="87" t="s">
        <v>1304</v>
      </c>
      <c r="F579" s="87" t="str">
        <f>VLOOKUP(C579,'[1]UIP Submission Tracker 06.18.20'!C535:F2592,4,FALSE)</f>
        <v>Turnaround Plan: Meets 95% Participation (Revised)</v>
      </c>
      <c r="G579" s="88" t="s">
        <v>4856</v>
      </c>
      <c r="H579" s="88" t="str">
        <f>VLOOKUP(C579,'[1]Biennial and Combined SCH'!D546:K2578,8,FALSE)</f>
        <v>Not eligible for biennial submission.</v>
      </c>
      <c r="I579" s="87" t="str">
        <f>VLOOKUP(C579,'[1]UIP Submission Tracker 06.18.20'!C535:H2591,6,FALSE)</f>
        <v>Submitted for Posting</v>
      </c>
      <c r="J579" s="87"/>
      <c r="K579" s="87"/>
      <c r="L579" s="88"/>
      <c r="M579" s="89" t="s">
        <v>4527</v>
      </c>
      <c r="N579" s="88" t="s">
        <v>132</v>
      </c>
      <c r="O579" s="88">
        <f>VLOOKUP(A579,[1]Data!C18:E205,3,FALSE)</f>
        <v>92112</v>
      </c>
      <c r="P579" s="88" t="str">
        <f t="shared" si="12"/>
        <v>No</v>
      </c>
      <c r="Q579" s="88" t="s">
        <v>132</v>
      </c>
    </row>
    <row r="580" spans="1:17" ht="14.25" customHeight="1" x14ac:dyDescent="0.3">
      <c r="A580" s="86">
        <v>880</v>
      </c>
      <c r="B580" s="87" t="s">
        <v>1118</v>
      </c>
      <c r="C580" s="86">
        <v>6509</v>
      </c>
      <c r="D580" s="87" t="s">
        <v>1256</v>
      </c>
      <c r="E580" s="87" t="s">
        <v>1257</v>
      </c>
      <c r="F580" s="87" t="str">
        <f>VLOOKUP(C580,'[1]UIP Submission Tracker 06.18.20'!C536:F2593,4,FALSE)</f>
        <v>Improvement Plan: Low Participation</v>
      </c>
      <c r="G580" s="88" t="s">
        <v>4857</v>
      </c>
      <c r="H580" s="88" t="str">
        <f>VLOOKUP(C580,'[1]Biennial and Combined SCH'!D610:K2642,8,FALSE)</f>
        <v>Not eligible for biennial submission.</v>
      </c>
      <c r="I580" s="87" t="str">
        <f>VLOOKUP(C580,'[1]UIP Submission Tracker 06.18.20'!C536:H2592,6,FALSE)</f>
        <v>Submitted for Posting</v>
      </c>
      <c r="J580" s="87"/>
      <c r="K580" s="87"/>
      <c r="L580" s="88"/>
      <c r="M580" s="89" t="s">
        <v>4527</v>
      </c>
      <c r="N580" s="88" t="s">
        <v>132</v>
      </c>
      <c r="O580" s="88">
        <f>VLOOKUP(A580,[1]Data!C10:E197,3,FALSE)</f>
        <v>92112</v>
      </c>
      <c r="P580" s="88" t="str">
        <f t="shared" si="12"/>
        <v>No</v>
      </c>
      <c r="Q580" s="88" t="s">
        <v>132</v>
      </c>
    </row>
    <row r="581" spans="1:17" ht="14.25" customHeight="1" x14ac:dyDescent="0.3">
      <c r="A581" s="86">
        <v>880</v>
      </c>
      <c r="B581" s="87" t="s">
        <v>1118</v>
      </c>
      <c r="C581" s="86">
        <v>2241</v>
      </c>
      <c r="D581" s="87" t="s">
        <v>1311</v>
      </c>
      <c r="E581" s="87" t="s">
        <v>1312</v>
      </c>
      <c r="F581" s="87" t="str">
        <f>VLOOKUP(C581,'[1]UIP Submission Tracker 06.18.20'!C622:F2495,4,FALSE)</f>
        <v>Priority Improvement Plan: Meets 95% Participation (Revised)</v>
      </c>
      <c r="G581" s="88" t="s">
        <v>4856</v>
      </c>
      <c r="H581" s="88" t="str">
        <f>VLOOKUP(C581,'[1]Biennial and Combined SCH'!D582:K2614,8,FALSE)</f>
        <v>Not eligible for biennial submission.</v>
      </c>
      <c r="I581" s="87" t="str">
        <f>VLOOKUP(C581,'[1]UIP Submission Tracker 06.18.20'!C622:H2678,6,FALSE)</f>
        <v>Submitted for Posting</v>
      </c>
      <c r="J581" s="87"/>
      <c r="K581" s="87"/>
      <c r="L581" s="88"/>
      <c r="M581" s="89" t="s">
        <v>4527</v>
      </c>
      <c r="N581" s="88" t="s">
        <v>132</v>
      </c>
      <c r="O581" s="88">
        <f>VLOOKUP(A581,[1]Data!C19:E206,3,FALSE)</f>
        <v>92112</v>
      </c>
      <c r="P581" s="88" t="str">
        <f t="shared" si="12"/>
        <v>No</v>
      </c>
      <c r="Q581" s="88" t="s">
        <v>132</v>
      </c>
    </row>
    <row r="582" spans="1:17" ht="14.25" customHeight="1" x14ac:dyDescent="0.3">
      <c r="A582" s="86">
        <v>880</v>
      </c>
      <c r="B582" s="87" t="s">
        <v>1118</v>
      </c>
      <c r="C582" s="86">
        <v>2184</v>
      </c>
      <c r="D582" s="87" t="s">
        <v>1260</v>
      </c>
      <c r="E582" s="87" t="s">
        <v>1261</v>
      </c>
      <c r="F582" s="87" t="str">
        <f>VLOOKUP(C582,'[1]UIP Submission Tracker 06.18.20'!C538:F2595,4,FALSE)</f>
        <v>Performance Plan: Meets 95% Participation</v>
      </c>
      <c r="G582" s="88" t="s">
        <v>4858</v>
      </c>
      <c r="H582" s="88" t="str">
        <f>VLOOKUP(C582,'[1]Biennial and Combined SCH'!D547:K2579,8,FALSE)</f>
        <v>Eligible for biennial submission.</v>
      </c>
      <c r="I582" s="87" t="str">
        <f>VLOOKUP(C582,'[1]UIP Submission Tracker 06.18.20'!C538:H2594,6,FALSE)</f>
        <v>Submitted for Posting</v>
      </c>
      <c r="J582" s="87"/>
      <c r="K582" s="87"/>
      <c r="L582" s="88"/>
      <c r="M582" s="88" t="s">
        <v>4528</v>
      </c>
      <c r="N582" s="88" t="s">
        <v>132</v>
      </c>
      <c r="O582" s="88">
        <f>VLOOKUP(A582,[1]Data!C23:E210,3,FALSE)</f>
        <v>92112</v>
      </c>
      <c r="P582" s="88" t="str">
        <f t="shared" si="12"/>
        <v>No</v>
      </c>
      <c r="Q582" s="88" t="s">
        <v>132</v>
      </c>
    </row>
    <row r="583" spans="1:17" ht="14.25" customHeight="1" x14ac:dyDescent="0.3">
      <c r="A583" s="86">
        <v>880</v>
      </c>
      <c r="B583" s="87" t="s">
        <v>1118</v>
      </c>
      <c r="C583" s="86">
        <v>6088</v>
      </c>
      <c r="D583" s="87" t="s">
        <v>1262</v>
      </c>
      <c r="E583" s="87" t="s">
        <v>1263</v>
      </c>
      <c r="F583" s="87" t="str">
        <f>VLOOKUP(C583,'[1]UIP Submission Tracker 06.18.20'!C539:F2596,4,FALSE)</f>
        <v>Performance Plan: Meets 95% Participation</v>
      </c>
      <c r="G583" s="88" t="s">
        <v>4858</v>
      </c>
      <c r="H583" s="88" t="str">
        <f>VLOOKUP(C583,'[1]Biennial and Combined SCH'!D613:K2645,8,FALSE)</f>
        <v>Eligible for biennial submission.</v>
      </c>
      <c r="I583" s="87" t="str">
        <f>VLOOKUP(C583,'[1]UIP Submission Tracker 06.18.20'!C539:H2595,6,FALSE)</f>
        <v>Submitted for Posting</v>
      </c>
      <c r="J583" s="87"/>
      <c r="K583" s="87"/>
      <c r="L583" s="88"/>
      <c r="M583" s="88" t="s">
        <v>4528</v>
      </c>
      <c r="N583" s="88" t="s">
        <v>132</v>
      </c>
      <c r="O583" s="88">
        <f>VLOOKUP(A583,[1]Data!C24:E211,3,FALSE)</f>
        <v>92112</v>
      </c>
      <c r="P583" s="88" t="str">
        <f t="shared" si="12"/>
        <v>No</v>
      </c>
      <c r="Q583" s="88" t="s">
        <v>132</v>
      </c>
    </row>
    <row r="584" spans="1:17" ht="14.25" customHeight="1" x14ac:dyDescent="0.3">
      <c r="A584" s="86">
        <v>880</v>
      </c>
      <c r="B584" s="87" t="s">
        <v>1118</v>
      </c>
      <c r="C584" s="86">
        <v>2258</v>
      </c>
      <c r="D584" s="87" t="s">
        <v>1313</v>
      </c>
      <c r="E584" s="87" t="s">
        <v>1314</v>
      </c>
      <c r="F584" s="87" t="str">
        <f>VLOOKUP(C584,'[1]UIP Submission Tracker 06.18.20'!C540:F2597,4,FALSE)</f>
        <v>Priority Improvement Plan: Meets 95% Participation</v>
      </c>
      <c r="G584" s="88" t="s">
        <v>4856</v>
      </c>
      <c r="H584" s="88" t="str">
        <f>VLOOKUP(C584,'[1]Biennial and Combined SCH'!D549:K2581,8,FALSE)</f>
        <v>Not eligible for biennial submission.</v>
      </c>
      <c r="I584" s="87" t="str">
        <f>VLOOKUP(C584,'[1]UIP Submission Tracker 06.18.20'!C540:H2596,6,FALSE)</f>
        <v>Submitted for Posting</v>
      </c>
      <c r="J584" s="87"/>
      <c r="K584" s="87"/>
      <c r="L584" s="88"/>
      <c r="M584" s="89" t="s">
        <v>4527</v>
      </c>
      <c r="N584" s="88" t="s">
        <v>132</v>
      </c>
      <c r="O584" s="88">
        <f>VLOOKUP(A584,[1]Data!C20:E207,3,FALSE)</f>
        <v>92112</v>
      </c>
      <c r="P584" s="88" t="str">
        <f t="shared" si="12"/>
        <v>No</v>
      </c>
      <c r="Q584" s="88" t="s">
        <v>132</v>
      </c>
    </row>
    <row r="585" spans="1:17" ht="14.25" customHeight="1" x14ac:dyDescent="0.3">
      <c r="A585" s="86">
        <v>880</v>
      </c>
      <c r="B585" s="87" t="s">
        <v>1118</v>
      </c>
      <c r="C585" s="86">
        <v>2207</v>
      </c>
      <c r="D585" s="87" t="s">
        <v>1119</v>
      </c>
      <c r="E585" s="87" t="s">
        <v>1120</v>
      </c>
      <c r="F585" s="87" t="str">
        <f>VLOOKUP(C585,'[1]UIP Submission Tracker 06.18.20'!C541:F2598,4,FALSE)</f>
        <v>Improvement Plan: Meets 95% Participation</v>
      </c>
      <c r="G585" s="88" t="s">
        <v>4857</v>
      </c>
      <c r="H585" s="88" t="str">
        <f>VLOOKUP(C585,'[1]Biennial and Combined SCH'!D550:K2582,8,FALSE)</f>
        <v>Not eligible for biennial submission.</v>
      </c>
      <c r="I585" s="87" t="s">
        <v>200</v>
      </c>
      <c r="J585" s="87" t="s">
        <v>4877</v>
      </c>
      <c r="K585" s="87" t="s">
        <v>7956</v>
      </c>
      <c r="L585" s="88"/>
      <c r="M585" s="89" t="s">
        <v>4527</v>
      </c>
      <c r="N585" s="89" t="s">
        <v>132</v>
      </c>
      <c r="O585" s="88">
        <f>VLOOKUP(A585,[1]Data!C6:E193,3,FALSE)</f>
        <v>92112</v>
      </c>
      <c r="P585" s="88" t="str">
        <f t="shared" si="12"/>
        <v>No</v>
      </c>
      <c r="Q585" s="88" t="s">
        <v>132</v>
      </c>
    </row>
    <row r="586" spans="1:17" ht="14.25" customHeight="1" x14ac:dyDescent="0.3">
      <c r="A586" s="86">
        <v>880</v>
      </c>
      <c r="B586" s="87" t="s">
        <v>1118</v>
      </c>
      <c r="C586" s="86">
        <v>5605</v>
      </c>
      <c r="D586" s="87" t="s">
        <v>1325</v>
      </c>
      <c r="E586" s="87" t="s">
        <v>1326</v>
      </c>
      <c r="F586" s="87" t="str">
        <f>VLOOKUP(C586,'[1]UIP Submission Tracker 06.18.20'!C627:F2500,4,FALSE)</f>
        <v>Priority Improvement Plan: Decreased due to Participation</v>
      </c>
      <c r="G586" s="88" t="s">
        <v>4856</v>
      </c>
      <c r="H586" s="88" t="str">
        <f>VLOOKUP(C586,'[1]Biennial and Combined SCH'!D601:K2633,8,FALSE)</f>
        <v>Not eligible for biennial submission.</v>
      </c>
      <c r="I586" s="87" t="str">
        <f>VLOOKUP(C586,'[1]UIP Submission Tracker 06.18.20'!C627:H2683,6,FALSE)</f>
        <v>Submitted for Posting</v>
      </c>
      <c r="J586" s="87"/>
      <c r="K586" s="87"/>
      <c r="L586" s="88"/>
      <c r="M586" s="89" t="s">
        <v>4527</v>
      </c>
      <c r="N586" s="88" t="s">
        <v>132</v>
      </c>
      <c r="O586" s="88">
        <f>VLOOKUP(A586,[1]Data!C25:E212,3,FALSE)</f>
        <v>92112</v>
      </c>
      <c r="P586" s="88" t="str">
        <f t="shared" si="12"/>
        <v>No</v>
      </c>
      <c r="Q586" s="88" t="s">
        <v>132</v>
      </c>
    </row>
    <row r="587" spans="1:17" ht="14.25" customHeight="1" x14ac:dyDescent="0.3">
      <c r="A587" s="86">
        <v>880</v>
      </c>
      <c r="B587" s="87" t="s">
        <v>1118</v>
      </c>
      <c r="C587" s="86">
        <v>2190</v>
      </c>
      <c r="D587" s="87" t="s">
        <v>1269</v>
      </c>
      <c r="E587" s="87" t="s">
        <v>1270</v>
      </c>
      <c r="F587" s="87" t="str">
        <f>VLOOKUP(C587,'[1]UIP Submission Tracker 06.18.20'!C31:F2081,4,FALSE)</f>
        <v>Performance Plan: Meets 95% Participation</v>
      </c>
      <c r="G587" s="88" t="s">
        <v>4857</v>
      </c>
      <c r="H587" s="88" t="str">
        <f>VLOOKUP(C587,'[1]Biennial and Combined SCH'!D44:K2076,8,FALSE)</f>
        <v>Eligible for biennial submission.</v>
      </c>
      <c r="I587" s="87" t="str">
        <f>VLOOKUP(C587,'[1]UIP Submission Tracker 06.18.20'!C31:H2087,6,FALSE)</f>
        <v>Exercising Biennial Flexibility</v>
      </c>
      <c r="J587" s="87"/>
      <c r="K587" s="87"/>
      <c r="L587" s="88"/>
      <c r="M587" s="88" t="s">
        <v>4529</v>
      </c>
      <c r="N587" s="88" t="s">
        <v>132</v>
      </c>
      <c r="O587" s="88">
        <f>VLOOKUP(A587,[1]Data!C34:E221,3,FALSE)</f>
        <v>92112</v>
      </c>
      <c r="P587" s="88" t="str">
        <f t="shared" si="12"/>
        <v>No</v>
      </c>
      <c r="Q587" s="88" t="s">
        <v>132</v>
      </c>
    </row>
    <row r="588" spans="1:17" ht="14.25" customHeight="1" x14ac:dyDescent="0.3">
      <c r="A588" s="86">
        <v>880</v>
      </c>
      <c r="B588" s="87" t="s">
        <v>1118</v>
      </c>
      <c r="C588" s="86">
        <v>2228</v>
      </c>
      <c r="D588" s="87" t="s">
        <v>1271</v>
      </c>
      <c r="E588" s="87" t="s">
        <v>1272</v>
      </c>
      <c r="F588" s="87" t="str">
        <f>VLOOKUP(C588,'[1]UIP Submission Tracker 06.18.20'!C629:F2502,4,FALSE)</f>
        <v>Performance Plan: Meets 95% Participation</v>
      </c>
      <c r="G588" s="88" t="s">
        <v>4858</v>
      </c>
      <c r="H588" s="88" t="str">
        <f>VLOOKUP(C588,'[1]Biennial and Combined SCH'!D196:K2228,8,FALSE)</f>
        <v>Not eligible for biennial submission; exercised biennial flexibility in 2018-19.</v>
      </c>
      <c r="I588" s="87" t="str">
        <f>VLOOKUP(C588,'[1]UIP Submission Tracker 06.18.20'!C629:H2685,6,FALSE)</f>
        <v>Submitted for Posting</v>
      </c>
      <c r="J588" s="87"/>
      <c r="K588" s="87"/>
      <c r="L588" s="88"/>
      <c r="M588" s="88" t="s">
        <v>4528</v>
      </c>
      <c r="N588" s="88" t="s">
        <v>132</v>
      </c>
      <c r="O588" s="88">
        <f>VLOOKUP(A588,[1]Data!C19:E206,3,FALSE)</f>
        <v>92112</v>
      </c>
      <c r="P588" s="88" t="str">
        <f t="shared" si="12"/>
        <v>No</v>
      </c>
      <c r="Q588" s="88" t="s">
        <v>132</v>
      </c>
    </row>
    <row r="589" spans="1:17" ht="14.25" customHeight="1" x14ac:dyDescent="0.3">
      <c r="A589" s="86">
        <v>880</v>
      </c>
      <c r="B589" s="87" t="s">
        <v>1118</v>
      </c>
      <c r="C589" s="86">
        <v>2186</v>
      </c>
      <c r="D589" s="87" t="s">
        <v>1273</v>
      </c>
      <c r="E589" s="87" t="s">
        <v>1274</v>
      </c>
      <c r="F589" s="87" t="str">
        <f>VLOOKUP(C589,'[1]UIP Submission Tracker 06.18.20'!C545:F2602,4,FALSE)</f>
        <v>Performance Plan: Meets 95% Participation</v>
      </c>
      <c r="G589" s="88" t="s">
        <v>4858</v>
      </c>
      <c r="H589" s="88" t="str">
        <f>VLOOKUP(C589,'[1]Biennial and Combined SCH'!D551:K2583,8,FALSE)</f>
        <v>Not eligible for biennial submission; exercised biennial flexibility in 2018-19.</v>
      </c>
      <c r="I589" s="87" t="str">
        <f>VLOOKUP(C589,'[1]UIP Submission Tracker 06.18.20'!C545:H2601,6,FALSE)</f>
        <v>Submitted for Posting</v>
      </c>
      <c r="J589" s="87"/>
      <c r="K589" s="87"/>
      <c r="L589" s="88"/>
      <c r="M589" s="88" t="s">
        <v>4528</v>
      </c>
      <c r="N589" s="88" t="s">
        <v>132</v>
      </c>
      <c r="O589" s="88">
        <f>VLOOKUP(A589,[1]Data!C20:E207,3,FALSE)</f>
        <v>92112</v>
      </c>
      <c r="P589" s="88" t="str">
        <f t="shared" si="12"/>
        <v>No</v>
      </c>
      <c r="Q589" s="88" t="s">
        <v>132</v>
      </c>
    </row>
    <row r="590" spans="1:17" ht="14.25" customHeight="1" x14ac:dyDescent="0.3">
      <c r="A590" s="86">
        <v>880</v>
      </c>
      <c r="B590" s="87" t="s">
        <v>1118</v>
      </c>
      <c r="C590" s="86">
        <v>2175</v>
      </c>
      <c r="D590" s="87" t="s">
        <v>1275</v>
      </c>
      <c r="E590" s="87" t="s">
        <v>1276</v>
      </c>
      <c r="F590" s="87" t="str">
        <f>VLOOKUP(C590,'[1]UIP Submission Tracker 06.18.20'!C631:F2504,4,FALSE)</f>
        <v>Improvement Plan: Meets 95% Participation (Revised)</v>
      </c>
      <c r="G590" s="88" t="s">
        <v>4857</v>
      </c>
      <c r="H590" s="88" t="str">
        <f>VLOOKUP(C590,'[1]Biennial and Combined SCH'!D548:K2580,8,FALSE)</f>
        <v>Not eligible for biennial submission; exercised biennial flexibility in 2018-19.</v>
      </c>
      <c r="I590" s="87" t="str">
        <f>VLOOKUP(C590,'[1]UIP Submission Tracker 06.18.20'!C631:H2687,6,FALSE)</f>
        <v>Submitted for Posting</v>
      </c>
      <c r="J590" s="87"/>
      <c r="K590" s="87"/>
      <c r="L590" s="88"/>
      <c r="M590" s="89" t="s">
        <v>4527</v>
      </c>
      <c r="N590" s="88" t="s">
        <v>132</v>
      </c>
      <c r="O590" s="88">
        <f>VLOOKUP(A590,[1]Data!C21:E208,3,FALSE)</f>
        <v>92112</v>
      </c>
      <c r="P590" s="88" t="str">
        <f t="shared" si="12"/>
        <v>No</v>
      </c>
      <c r="Q590" s="88" t="s">
        <v>132</v>
      </c>
    </row>
    <row r="591" spans="1:17" ht="14.25" customHeight="1" x14ac:dyDescent="0.3">
      <c r="A591" s="86">
        <v>880</v>
      </c>
      <c r="B591" s="87" t="s">
        <v>1118</v>
      </c>
      <c r="C591" s="86">
        <v>2223</v>
      </c>
      <c r="D591" s="87" t="s">
        <v>1341</v>
      </c>
      <c r="E591" s="87" t="s">
        <v>1342</v>
      </c>
      <c r="F591" s="87" t="str">
        <f>VLOOKUP(C591,'[1]UIP Submission Tracker 06.18.20'!C547:F2604,4,FALSE)</f>
        <v>Turnaround Plan: Meets 95% Participation (Revised)</v>
      </c>
      <c r="G591" s="88" t="s">
        <v>4856</v>
      </c>
      <c r="H591" s="88" t="str">
        <f>VLOOKUP(C591,'[1]Biennial and Combined SCH'!D552:K2584,8,FALSE)</f>
        <v>Not eligible for biennial submission.</v>
      </c>
      <c r="I591" s="87" t="str">
        <f>VLOOKUP(C591,'[1]UIP Submission Tracker 06.18.20'!C547:H2603,6,FALSE)</f>
        <v>Submitted for Posting</v>
      </c>
      <c r="J591" s="87"/>
      <c r="K591" s="87"/>
      <c r="L591" s="88"/>
      <c r="M591" s="89" t="s">
        <v>4527</v>
      </c>
      <c r="N591" s="88" t="s">
        <v>132</v>
      </c>
      <c r="O591" s="88">
        <f>VLOOKUP(A591,[1]Data!C30:E217,3,FALSE)</f>
        <v>92112</v>
      </c>
      <c r="P591" s="88" t="str">
        <f t="shared" si="12"/>
        <v>No</v>
      </c>
      <c r="Q591" s="88" t="s">
        <v>132</v>
      </c>
    </row>
    <row r="592" spans="1:17" ht="14.25" customHeight="1" x14ac:dyDescent="0.3">
      <c r="A592" s="86">
        <v>880</v>
      </c>
      <c r="B592" s="87" t="s">
        <v>1118</v>
      </c>
      <c r="C592" s="86">
        <v>2244</v>
      </c>
      <c r="D592" s="87" t="s">
        <v>1279</v>
      </c>
      <c r="E592" s="87" t="s">
        <v>1280</v>
      </c>
      <c r="F592" s="87" t="str">
        <f>VLOOKUP(C592,'[1]UIP Submission Tracker 06.18.20'!C633:F2506,4,FALSE)</f>
        <v>Performance Plan: Meets 95% Participation</v>
      </c>
      <c r="G592" s="88" t="s">
        <v>4858</v>
      </c>
      <c r="H592" s="88" t="str">
        <f>VLOOKUP(C592,'[1]Biennial and Combined SCH'!D583:K2615,8,FALSE)</f>
        <v>Not eligible for biennial submission; exercised biennial flexibility in 2018-19.</v>
      </c>
      <c r="I592" s="87" t="str">
        <f>VLOOKUP(C592,'[1]UIP Submission Tracker 06.18.20'!C633:H2689,6,FALSE)</f>
        <v>Submitted for Posting</v>
      </c>
      <c r="J592" s="87"/>
      <c r="K592" s="87"/>
      <c r="L592" s="88"/>
      <c r="M592" s="88" t="s">
        <v>4528</v>
      </c>
      <c r="N592" s="88" t="s">
        <v>132</v>
      </c>
      <c r="O592" s="88">
        <f>VLOOKUP(A592,[1]Data!C22:E209,3,FALSE)</f>
        <v>92112</v>
      </c>
      <c r="P592" s="88" t="str">
        <f t="shared" si="12"/>
        <v>No</v>
      </c>
      <c r="Q592" s="88" t="s">
        <v>132</v>
      </c>
    </row>
    <row r="593" spans="1:17" ht="14.25" customHeight="1" x14ac:dyDescent="0.3">
      <c r="A593" s="86">
        <v>880</v>
      </c>
      <c r="B593" s="87" t="s">
        <v>1118</v>
      </c>
      <c r="C593" s="86">
        <v>4381</v>
      </c>
      <c r="D593" s="87" t="s">
        <v>1281</v>
      </c>
      <c r="E593" s="87" t="s">
        <v>1282</v>
      </c>
      <c r="F593" s="87" t="str">
        <f>VLOOKUP(C593,'[1]UIP Submission Tracker 06.18.20'!C549:F2606,4,FALSE)</f>
        <v>Performance Plan: Meets 95% Participation</v>
      </c>
      <c r="G593" s="88" t="s">
        <v>4857</v>
      </c>
      <c r="H593" s="88" t="str">
        <f>VLOOKUP(C593,'[1]Biennial and Combined SCH'!D618:K2650,8,FALSE)</f>
        <v>Eligible for biennial submission.</v>
      </c>
      <c r="I593" s="87" t="str">
        <f>VLOOKUP(C593,'[1]UIP Submission Tracker 06.18.20'!C549:H2605,6,FALSE)</f>
        <v>Exercising Biennial Flexibility</v>
      </c>
      <c r="J593" s="87"/>
      <c r="K593" s="87"/>
      <c r="L593" s="88"/>
      <c r="M593" s="88" t="s">
        <v>4529</v>
      </c>
      <c r="N593" s="88" t="s">
        <v>132</v>
      </c>
      <c r="O593" s="88">
        <f>VLOOKUP(A593,[1]Data!C35:E222,3,FALSE)</f>
        <v>92112</v>
      </c>
      <c r="P593" s="88" t="str">
        <f t="shared" si="12"/>
        <v>No</v>
      </c>
      <c r="Q593" s="88" t="s">
        <v>132</v>
      </c>
    </row>
    <row r="594" spans="1:17" ht="14.25" customHeight="1" x14ac:dyDescent="0.3">
      <c r="A594" s="86">
        <v>880</v>
      </c>
      <c r="B594" s="87" t="s">
        <v>1118</v>
      </c>
      <c r="C594" s="86">
        <v>1529</v>
      </c>
      <c r="D594" s="87" t="s">
        <v>1283</v>
      </c>
      <c r="E594" s="87" t="s">
        <v>1284</v>
      </c>
      <c r="F594" s="87" t="str">
        <f>VLOOKUP(C594,'[1]UIP Submission Tracker 06.18.20'!C2:F2052,4,FALSE)</f>
        <v>Performance Plan: Meets 95% Participation</v>
      </c>
      <c r="G594" s="88" t="s">
        <v>4858</v>
      </c>
      <c r="H594" s="88" t="str">
        <f>VLOOKUP(C594,'[1]Biennial and Combined SCH'!D16:K2048,8,FALSE)</f>
        <v>Not eligible for biennial submission; exercised biennial flexibility in 2018-19.</v>
      </c>
      <c r="I594" s="87" t="str">
        <f>VLOOKUP(C594,'[1]UIP Submission Tracker 06.18.20'!C2:H2058,6,FALSE)</f>
        <v>Submitted for Posting</v>
      </c>
      <c r="J594" s="87"/>
      <c r="K594" s="87"/>
      <c r="L594" s="88"/>
      <c r="M594" s="88" t="s">
        <v>4528</v>
      </c>
      <c r="N594" s="88" t="s">
        <v>132</v>
      </c>
      <c r="O594" s="88">
        <f>VLOOKUP(A594,[1]Data!C23:E210,3,FALSE)</f>
        <v>92112</v>
      </c>
      <c r="P594" s="88" t="str">
        <f t="shared" si="12"/>
        <v>No</v>
      </c>
      <c r="Q594" s="88" t="s">
        <v>132</v>
      </c>
    </row>
    <row r="595" spans="1:17" ht="14.25" customHeight="1" x14ac:dyDescent="0.3">
      <c r="A595" s="86">
        <v>880</v>
      </c>
      <c r="B595" s="87" t="s">
        <v>1118</v>
      </c>
      <c r="C595" s="86">
        <v>2218</v>
      </c>
      <c r="D595" s="87" t="s">
        <v>1285</v>
      </c>
      <c r="E595" s="87" t="s">
        <v>1286</v>
      </c>
      <c r="F595" s="87" t="str">
        <f>VLOOKUP(C595,'[1]UIP Submission Tracker 06.18.20'!C636:F2509,4,FALSE)</f>
        <v>Performance Plan: Meets 95% Participation</v>
      </c>
      <c r="G595" s="88" t="s">
        <v>4858</v>
      </c>
      <c r="H595" s="88" t="str">
        <f>VLOOKUP(C595,'[1]Biennial and Combined SCH'!D550:K2582,8,FALSE)</f>
        <v>Not eligible for biennial submission; exercised biennial flexibility in 2018-19.</v>
      </c>
      <c r="I595" s="87" t="str">
        <f>VLOOKUP(C595,'[1]UIP Submission Tracker 06.18.20'!C636:H2692,6,FALSE)</f>
        <v>Submitted for Posting</v>
      </c>
      <c r="J595" s="87"/>
      <c r="K595" s="87"/>
      <c r="L595" s="88"/>
      <c r="M595" s="88" t="s">
        <v>4528</v>
      </c>
      <c r="N595" s="88" t="s">
        <v>132</v>
      </c>
      <c r="O595" s="88">
        <f>VLOOKUP(A595,[1]Data!C24:E211,3,FALSE)</f>
        <v>92112</v>
      </c>
      <c r="P595" s="88" t="str">
        <f t="shared" si="12"/>
        <v>No</v>
      </c>
      <c r="Q595" s="88" t="s">
        <v>132</v>
      </c>
    </row>
    <row r="596" spans="1:17" ht="14.25" customHeight="1" x14ac:dyDescent="0.3">
      <c r="A596" s="86">
        <v>880</v>
      </c>
      <c r="B596" s="87" t="s">
        <v>1118</v>
      </c>
      <c r="C596" s="86">
        <v>2145</v>
      </c>
      <c r="D596" s="87" t="s">
        <v>1287</v>
      </c>
      <c r="E596" s="87" t="s">
        <v>1288</v>
      </c>
      <c r="F596" s="87" t="str">
        <f>VLOOKUP(C596,'[1]UIP Submission Tracker 06.18.20'!C552:F2609,4,FALSE)</f>
        <v>Performance Plan: Meets 95% Participation</v>
      </c>
      <c r="G596" s="88" t="s">
        <v>4858</v>
      </c>
      <c r="H596" s="88" t="str">
        <f>VLOOKUP(C596,'[1]Biennial and Combined SCH'!D554:K2586,8,FALSE)</f>
        <v>Not eligible for biennial submission; exercised biennial flexibility in 2018-19.</v>
      </c>
      <c r="I596" s="87" t="str">
        <f>VLOOKUP(C596,'[1]UIP Submission Tracker 06.18.20'!C552:H2608,6,FALSE)</f>
        <v>Submitted for Posting</v>
      </c>
      <c r="J596" s="87"/>
      <c r="K596" s="87"/>
      <c r="L596" s="88"/>
      <c r="M596" s="88" t="s">
        <v>4528</v>
      </c>
      <c r="N596" s="88" t="s">
        <v>132</v>
      </c>
      <c r="O596" s="88">
        <f>VLOOKUP(A596,[1]Data!C25:E212,3,FALSE)</f>
        <v>92112</v>
      </c>
      <c r="P596" s="88" t="str">
        <f t="shared" si="12"/>
        <v>No</v>
      </c>
      <c r="Q596" s="88" t="s">
        <v>132</v>
      </c>
    </row>
    <row r="597" spans="1:17" ht="14.25" customHeight="1" x14ac:dyDescent="0.3">
      <c r="A597" s="86">
        <v>880</v>
      </c>
      <c r="B597" s="87" t="s">
        <v>1118</v>
      </c>
      <c r="C597" s="86">
        <v>2181</v>
      </c>
      <c r="D597" s="87" t="s">
        <v>1289</v>
      </c>
      <c r="E597" s="87" t="s">
        <v>1290</v>
      </c>
      <c r="F597" s="87" t="str">
        <f>VLOOKUP(C597,'[1]UIP Submission Tracker 06.18.20'!C553:F2610,4,FALSE)</f>
        <v>Performance Plan: Meets 95% Participation</v>
      </c>
      <c r="G597" s="88" t="s">
        <v>4858</v>
      </c>
      <c r="H597" s="88" t="str">
        <f>VLOOKUP(C597,'[1]Biennial and Combined SCH'!D555:K2587,8,FALSE)</f>
        <v>Not eligible for biennial submission; exercised biennial flexibility in 2018-19.</v>
      </c>
      <c r="I597" s="87" t="str">
        <f>VLOOKUP(C597,'[1]UIP Submission Tracker 06.18.20'!C553:H2609,6,FALSE)</f>
        <v>Submitted for Posting</v>
      </c>
      <c r="J597" s="87"/>
      <c r="K597" s="87"/>
      <c r="L597" s="88"/>
      <c r="M597" s="88" t="s">
        <v>4528</v>
      </c>
      <c r="N597" s="88" t="s">
        <v>132</v>
      </c>
      <c r="O597" s="88">
        <f>VLOOKUP(A597,[1]Data!C26:E213,3,FALSE)</f>
        <v>92112</v>
      </c>
      <c r="P597" s="88" t="str">
        <f t="shared" si="12"/>
        <v>No</v>
      </c>
      <c r="Q597" s="88" t="s">
        <v>132</v>
      </c>
    </row>
    <row r="598" spans="1:17" ht="14.25" customHeight="1" x14ac:dyDescent="0.3">
      <c r="A598" s="86">
        <v>880</v>
      </c>
      <c r="B598" s="87" t="s">
        <v>1118</v>
      </c>
      <c r="C598" s="86">
        <v>2116</v>
      </c>
      <c r="D598" s="87" t="s">
        <v>1291</v>
      </c>
      <c r="E598" s="87" t="s">
        <v>1292</v>
      </c>
      <c r="F598" s="87" t="str">
        <f>VLOOKUP(C598,'[1]UIP Submission Tracker 06.18.20'!C639:F2512,4,FALSE)</f>
        <v>Improvement Plan: Meets 95% Participation</v>
      </c>
      <c r="G598" s="88" t="s">
        <v>4857</v>
      </c>
      <c r="H598" s="88" t="str">
        <f>VLOOKUP(C598,'[1]Biennial and Combined SCH'!D197:K2229,8,FALSE)</f>
        <v>Not eligible for biennial submission; exercised biennial flexibility in 2018-19.</v>
      </c>
      <c r="I598" s="87" t="str">
        <f>VLOOKUP(C598,'[1]UIP Submission Tracker 06.18.20'!C639:H2695,6,FALSE)</f>
        <v>Submitted for Posting</v>
      </c>
      <c r="J598" s="87"/>
      <c r="K598" s="87"/>
      <c r="L598" s="88"/>
      <c r="M598" s="89" t="s">
        <v>4527</v>
      </c>
      <c r="N598" s="88" t="s">
        <v>132</v>
      </c>
      <c r="O598" s="88">
        <f>VLOOKUP(A598,[1]Data!C27:E214,3,FALSE)</f>
        <v>92112</v>
      </c>
      <c r="P598" s="88" t="str">
        <f t="shared" si="12"/>
        <v>No</v>
      </c>
      <c r="Q598" s="88" t="s">
        <v>132</v>
      </c>
    </row>
    <row r="599" spans="1:17" ht="14.25" customHeight="1" x14ac:dyDescent="0.3">
      <c r="A599" s="86">
        <v>880</v>
      </c>
      <c r="B599" s="87" t="s">
        <v>1118</v>
      </c>
      <c r="C599" s="86">
        <v>2185</v>
      </c>
      <c r="D599" s="87" t="s">
        <v>1293</v>
      </c>
      <c r="E599" s="87" t="s">
        <v>1294</v>
      </c>
      <c r="F599" s="87" t="str">
        <f>VLOOKUP(C599,'[1]UIP Submission Tracker 06.18.20'!C555:F2612,4,FALSE)</f>
        <v>Performance Plan: Meets 95% Participation</v>
      </c>
      <c r="G599" s="88" t="s">
        <v>4858</v>
      </c>
      <c r="H599" s="88" t="str">
        <f>VLOOKUP(C599,'[1]Biennial and Combined SCH'!D556:K2588,8,FALSE)</f>
        <v>Not eligible for biennial submission; exercised biennial flexibility in 2018-19.</v>
      </c>
      <c r="I599" s="87" t="str">
        <f>VLOOKUP(C599,'[1]UIP Submission Tracker 06.18.20'!C555:H2611,6,FALSE)</f>
        <v>Submitted for Posting</v>
      </c>
      <c r="J599" s="87"/>
      <c r="K599" s="87"/>
      <c r="L599" s="88"/>
      <c r="M599" s="88" t="s">
        <v>4528</v>
      </c>
      <c r="N599" s="88" t="s">
        <v>132</v>
      </c>
      <c r="O599" s="88">
        <f>VLOOKUP(A599,[1]Data!C28:E215,3,FALSE)</f>
        <v>92112</v>
      </c>
      <c r="P599" s="88" t="str">
        <f t="shared" si="12"/>
        <v>No</v>
      </c>
      <c r="Q599" s="88" t="s">
        <v>132</v>
      </c>
    </row>
    <row r="600" spans="1:17" ht="14.25" customHeight="1" x14ac:dyDescent="0.3">
      <c r="A600" s="86">
        <v>880</v>
      </c>
      <c r="B600" s="87" t="s">
        <v>1118</v>
      </c>
      <c r="C600" s="86">
        <v>2115</v>
      </c>
      <c r="D600" s="87" t="s">
        <v>1295</v>
      </c>
      <c r="E600" s="87" t="s">
        <v>1296</v>
      </c>
      <c r="F600" s="87" t="str">
        <f>VLOOKUP(C600,'[1]UIP Submission Tracker 06.18.20'!C556:F2613,4,FALSE)</f>
        <v>Performance Plan: Meets 95% Participation</v>
      </c>
      <c r="G600" s="88" t="s">
        <v>4857</v>
      </c>
      <c r="H600" s="88" t="str">
        <f>VLOOKUP(C600,'[1]Biennial and Combined SCH'!D557:K2589,8,FALSE)</f>
        <v>Eligible for biennial submission.</v>
      </c>
      <c r="I600" s="87" t="str">
        <f>VLOOKUP(C600,'[1]UIP Submission Tracker 06.18.20'!C556:H2612,6,FALSE)</f>
        <v>Exercising Biennial Flexibility</v>
      </c>
      <c r="J600" s="87"/>
      <c r="K600" s="87"/>
      <c r="L600" s="88"/>
      <c r="M600" s="88" t="s">
        <v>4529</v>
      </c>
      <c r="N600" s="88" t="s">
        <v>132</v>
      </c>
      <c r="O600" s="88">
        <f>VLOOKUP(A600,[1]Data!C36:E223,3,FALSE)</f>
        <v>92112</v>
      </c>
      <c r="P600" s="88" t="str">
        <f t="shared" si="12"/>
        <v>No</v>
      </c>
      <c r="Q600" s="88" t="s">
        <v>132</v>
      </c>
    </row>
    <row r="601" spans="1:17" ht="14.25" customHeight="1" x14ac:dyDescent="0.3">
      <c r="A601" s="86">
        <v>880</v>
      </c>
      <c r="B601" s="87" t="s">
        <v>1118</v>
      </c>
      <c r="C601" s="86">
        <v>2364</v>
      </c>
      <c r="D601" s="87" t="s">
        <v>1297</v>
      </c>
      <c r="E601" s="87" t="s">
        <v>1298</v>
      </c>
      <c r="F601" s="87" t="str">
        <f>VLOOKUP(C601,'[1]UIP Submission Tracker 06.18.20'!C557:F2614,4,FALSE)</f>
        <v>Performance Plan: Meets 95% Participation</v>
      </c>
      <c r="G601" s="88" t="s">
        <v>4858</v>
      </c>
      <c r="H601" s="88" t="str">
        <f>VLOOKUP(C601,'[1]Biennial and Combined SCH'!D558:K2590,8,FALSE)</f>
        <v>Eligible for biennial submission.</v>
      </c>
      <c r="I601" s="87" t="str">
        <f>VLOOKUP(C601,'[1]UIP Submission Tracker 06.18.20'!C557:H2613,6,FALSE)</f>
        <v>Submitted for Posting</v>
      </c>
      <c r="J601" s="87"/>
      <c r="K601" s="87"/>
      <c r="L601" s="88"/>
      <c r="M601" s="88" t="s">
        <v>4528</v>
      </c>
      <c r="N601" s="88" t="s">
        <v>132</v>
      </c>
      <c r="O601" s="88">
        <f>VLOOKUP(A601,[1]Data!C25:E212,3,FALSE)</f>
        <v>92112</v>
      </c>
      <c r="P601" s="88" t="str">
        <f t="shared" si="12"/>
        <v>No</v>
      </c>
      <c r="Q601" s="88" t="s">
        <v>132</v>
      </c>
    </row>
    <row r="602" spans="1:17" ht="14.25" customHeight="1" x14ac:dyDescent="0.3">
      <c r="A602" s="86">
        <v>880</v>
      </c>
      <c r="B602" s="87" t="s">
        <v>1118</v>
      </c>
      <c r="C602" s="86">
        <v>8132</v>
      </c>
      <c r="D602" s="87" t="s">
        <v>1299</v>
      </c>
      <c r="E602" s="87" t="s">
        <v>1300</v>
      </c>
      <c r="F602" s="87" t="str">
        <f>VLOOKUP(C602,'[1]UIP Submission Tracker 06.18.20'!C643:F2516,4,FALSE)</f>
        <v>Improvement Plan: Meets 95% Participation</v>
      </c>
      <c r="G602" s="88" t="s">
        <v>4857</v>
      </c>
      <c r="H602" s="88" t="str">
        <f>VLOOKUP(C602,'[1]Biennial and Combined SCH'!D698:K2730,8,FALSE)</f>
        <v>Not eligible for biennial submission.</v>
      </c>
      <c r="I602" s="87" t="str">
        <f>VLOOKUP(C602,'[1]UIP Submission Tracker 06.18.20'!C643:H2699,6,FALSE)</f>
        <v>Submitted for Posting</v>
      </c>
      <c r="J602" s="87"/>
      <c r="K602" s="87"/>
      <c r="L602" s="88"/>
      <c r="M602" s="89" t="s">
        <v>4527</v>
      </c>
      <c r="N602" s="88" t="s">
        <v>132</v>
      </c>
      <c r="O602" s="88">
        <f>VLOOKUP(A602,[1]Data!C15:E202,3,FALSE)</f>
        <v>92112</v>
      </c>
      <c r="P602" s="88" t="str">
        <f t="shared" si="12"/>
        <v>No</v>
      </c>
      <c r="Q602" s="88" t="s">
        <v>132</v>
      </c>
    </row>
    <row r="603" spans="1:17" ht="14.25" customHeight="1" x14ac:dyDescent="0.3">
      <c r="A603" s="86">
        <v>880</v>
      </c>
      <c r="B603" s="87" t="s">
        <v>1118</v>
      </c>
      <c r="C603" s="86">
        <v>2398</v>
      </c>
      <c r="D603" s="87" t="s">
        <v>1301</v>
      </c>
      <c r="E603" s="87" t="s">
        <v>1302</v>
      </c>
      <c r="F603" s="87" t="str">
        <f>VLOOKUP(C603,'[1]UIP Submission Tracker 06.18.20'!C559:F2616,4,FALSE)</f>
        <v>Improvement Plan: Meets 95% Participation (Revised)</v>
      </c>
      <c r="G603" s="88" t="s">
        <v>4857</v>
      </c>
      <c r="H603" s="88" t="str">
        <f>VLOOKUP(C603,'[1]Biennial and Combined SCH'!D559:K2591,8,FALSE)</f>
        <v>Not eligible for biennial submission.</v>
      </c>
      <c r="I603" s="87" t="str">
        <f>VLOOKUP(C603,'[1]UIP Submission Tracker 06.18.20'!C559:H2615,6,FALSE)</f>
        <v>Submitted for Posting</v>
      </c>
      <c r="J603" s="87"/>
      <c r="K603" s="87"/>
      <c r="L603" s="88"/>
      <c r="M603" s="89" t="s">
        <v>4527</v>
      </c>
      <c r="N603" s="88" t="s">
        <v>132</v>
      </c>
      <c r="O603" s="88">
        <f>VLOOKUP(A603,[1]Data!C16:E203,3,FALSE)</f>
        <v>92112</v>
      </c>
      <c r="P603" s="88" t="str">
        <f t="shared" si="12"/>
        <v>No</v>
      </c>
      <c r="Q603" s="88" t="s">
        <v>132</v>
      </c>
    </row>
    <row r="604" spans="1:17" ht="14.25" customHeight="1" x14ac:dyDescent="0.3">
      <c r="A604" s="86">
        <v>880</v>
      </c>
      <c r="B604" s="87" t="s">
        <v>1118</v>
      </c>
      <c r="C604" s="86">
        <v>2506</v>
      </c>
      <c r="D604" s="87" t="s">
        <v>1000</v>
      </c>
      <c r="E604" s="87" t="s">
        <v>1001</v>
      </c>
      <c r="F604" s="87" t="str">
        <f>VLOOKUP(C604,'[1]UIP Submission Tracker 06.18.20'!C560:F2617,4,FALSE)</f>
        <v>Improvement Plan: Meets 95% Participation (Revised)</v>
      </c>
      <c r="G604" s="88" t="s">
        <v>4857</v>
      </c>
      <c r="H604" s="88" t="str">
        <f>VLOOKUP(C604,'[1]Biennial and Combined SCH'!D560:K2592,8,FALSE)</f>
        <v>Not eligible for biennial submission.</v>
      </c>
      <c r="I604" s="87" t="str">
        <f>VLOOKUP(C604,'[1]UIP Submission Tracker 06.18.20'!C560:H2616,6,FALSE)</f>
        <v>Submitted for Posting</v>
      </c>
      <c r="J604" s="87"/>
      <c r="K604" s="87"/>
      <c r="L604" s="88"/>
      <c r="M604" s="89" t="s">
        <v>4527</v>
      </c>
      <c r="N604" s="88" t="s">
        <v>132</v>
      </c>
      <c r="O604" s="88">
        <f>VLOOKUP(A604,[1]Data!C17:E204,3,FALSE)</f>
        <v>92112</v>
      </c>
      <c r="P604" s="88" t="str">
        <f t="shared" si="12"/>
        <v>No</v>
      </c>
      <c r="Q604" s="88" t="s">
        <v>132</v>
      </c>
    </row>
    <row r="605" spans="1:17" ht="14.25" customHeight="1" x14ac:dyDescent="0.3">
      <c r="A605" s="86">
        <v>880</v>
      </c>
      <c r="B605" s="87" t="s">
        <v>1118</v>
      </c>
      <c r="C605" s="86">
        <v>2652</v>
      </c>
      <c r="D605" s="87" t="s">
        <v>1347</v>
      </c>
      <c r="E605" s="87" t="s">
        <v>1348</v>
      </c>
      <c r="F605" s="87" t="str">
        <f>VLOOKUP(C605,'[1]UIP Submission Tracker 06.18.20'!C561:F2618,4,FALSE)</f>
        <v>Turnaround Plan: Meets 95% Participation (Revised)</v>
      </c>
      <c r="G605" s="88" t="s">
        <v>4856</v>
      </c>
      <c r="H605" s="88" t="str">
        <f>VLOOKUP(C605,'[1]Biennial and Combined SCH'!D561:K2593,8,FALSE)</f>
        <v>Not eligible for biennial submission.</v>
      </c>
      <c r="I605" s="87" t="str">
        <f>VLOOKUP(C605,'[1]UIP Submission Tracker 06.18.20'!C561:H2617,6,FALSE)</f>
        <v>Submitted for Posting</v>
      </c>
      <c r="J605" s="87"/>
      <c r="K605" s="87"/>
      <c r="L605" s="88"/>
      <c r="M605" s="89" t="s">
        <v>4527</v>
      </c>
      <c r="N605" s="88" t="s">
        <v>132</v>
      </c>
      <c r="O605" s="88">
        <f>VLOOKUP(A605,[1]Data!C32:E219,3,FALSE)</f>
        <v>92112</v>
      </c>
      <c r="P605" s="88" t="str">
        <f t="shared" si="12"/>
        <v>No</v>
      </c>
      <c r="Q605" s="88" t="s">
        <v>132</v>
      </c>
    </row>
    <row r="606" spans="1:17" ht="14.25" customHeight="1" x14ac:dyDescent="0.3">
      <c r="A606" s="86">
        <v>880</v>
      </c>
      <c r="B606" s="87" t="s">
        <v>1118</v>
      </c>
      <c r="C606" s="86">
        <v>2726</v>
      </c>
      <c r="D606" s="87" t="s">
        <v>1305</v>
      </c>
      <c r="E606" s="87" t="s">
        <v>1306</v>
      </c>
      <c r="F606" s="87" t="str">
        <f>VLOOKUP(C606,'[1]UIP Submission Tracker 06.18.20'!C647:F2520,4,FALSE)</f>
        <v>AEC: Performance</v>
      </c>
      <c r="G606" s="88" t="s">
        <v>4858</v>
      </c>
      <c r="H606" s="88" t="str">
        <f>VLOOKUP(C606,'[1]Biennial and Combined SCH'!D498:K2530,8,FALSE)</f>
        <v>Eligible for biennial submission.</v>
      </c>
      <c r="I606" s="87" t="str">
        <f>VLOOKUP(C606,'[1]UIP Submission Tracker 06.18.20'!C647:H2703,6,FALSE)</f>
        <v>Submitted for Posting</v>
      </c>
      <c r="J606" s="87"/>
      <c r="K606" s="87"/>
      <c r="L606" s="88"/>
      <c r="M606" s="88" t="s">
        <v>4528</v>
      </c>
      <c r="N606" s="88" t="s">
        <v>132</v>
      </c>
      <c r="O606" s="88">
        <f>VLOOKUP(A606,[1]Data!C26:E213,3,FALSE)</f>
        <v>92112</v>
      </c>
      <c r="P606" s="88" t="str">
        <f t="shared" si="12"/>
        <v>No</v>
      </c>
      <c r="Q606" s="88" t="s">
        <v>132</v>
      </c>
    </row>
    <row r="607" spans="1:17" ht="14.25" customHeight="1" x14ac:dyDescent="0.3">
      <c r="A607" s="86">
        <v>880</v>
      </c>
      <c r="B607" s="87" t="s">
        <v>1118</v>
      </c>
      <c r="C607" s="86">
        <v>2641</v>
      </c>
      <c r="D607" s="87" t="s">
        <v>1309</v>
      </c>
      <c r="E607" s="87" t="s">
        <v>1310</v>
      </c>
      <c r="F607" s="87" t="str">
        <f>VLOOKUP(C607,'[1]UIP Submission Tracker 06.18.20'!C564:F2621,4,FALSE)</f>
        <v>AEC: Performance</v>
      </c>
      <c r="G607" s="88" t="s">
        <v>4858</v>
      </c>
      <c r="H607" s="88" t="str">
        <f>VLOOKUP(C607,'[1]Biennial and Combined SCH'!D563:K2595,8,FALSE)</f>
        <v>Eligible for biennial submission.</v>
      </c>
      <c r="I607" s="87" t="str">
        <f>VLOOKUP(C607,'[1]UIP Submission Tracker 06.18.20'!C564:H2620,6,FALSE)</f>
        <v>Submitted for Posting</v>
      </c>
      <c r="J607" s="87"/>
      <c r="K607" s="87"/>
      <c r="L607" s="88"/>
      <c r="M607" s="88" t="s">
        <v>4528</v>
      </c>
      <c r="N607" s="88" t="s">
        <v>132</v>
      </c>
      <c r="O607" s="88">
        <f>VLOOKUP(A607,[1]Data!C27:E214,3,FALSE)</f>
        <v>92112</v>
      </c>
      <c r="P607" s="88" t="str">
        <f t="shared" si="12"/>
        <v>No</v>
      </c>
      <c r="Q607" s="88" t="s">
        <v>132</v>
      </c>
    </row>
    <row r="608" spans="1:17" ht="14.25" customHeight="1" x14ac:dyDescent="0.3">
      <c r="A608" s="86">
        <v>880</v>
      </c>
      <c r="B608" s="87" t="s">
        <v>1118</v>
      </c>
      <c r="C608" s="86">
        <v>2880</v>
      </c>
      <c r="D608" s="87" t="s">
        <v>1363</v>
      </c>
      <c r="E608" s="87" t="s">
        <v>1364</v>
      </c>
      <c r="F608" s="87" t="str">
        <f>VLOOKUP(C608,'[1]UIP Submission Tracker 06.18.20'!C565:F2622,4,FALSE)</f>
        <v>Priority Improvement Plan: Meets 95% Participation</v>
      </c>
      <c r="G608" s="88" t="s">
        <v>4856</v>
      </c>
      <c r="H608" s="88" t="str">
        <f>VLOOKUP(C608,'[1]Biennial and Combined SCH'!D564:K2596,8,FALSE)</f>
        <v>Not eligible for biennial submission.</v>
      </c>
      <c r="I608" s="87" t="str">
        <f>VLOOKUP(C608,'[1]UIP Submission Tracker 06.18.20'!C565:H2621,6,FALSE)</f>
        <v>Submitted for Posting</v>
      </c>
      <c r="J608" s="87"/>
      <c r="K608" s="87"/>
      <c r="L608" s="88"/>
      <c r="M608" s="89" t="s">
        <v>4527</v>
      </c>
      <c r="N608" s="88" t="s">
        <v>132</v>
      </c>
      <c r="O608" s="88">
        <f>VLOOKUP(A608,[1]Data!C37:E224,3,FALSE)</f>
        <v>92112</v>
      </c>
      <c r="P608" s="88" t="str">
        <f t="shared" si="12"/>
        <v>No</v>
      </c>
      <c r="Q608" s="88" t="s">
        <v>132</v>
      </c>
    </row>
    <row r="609" spans="1:17" ht="14.25" customHeight="1" x14ac:dyDescent="0.3">
      <c r="A609" s="86">
        <v>880</v>
      </c>
      <c r="B609" s="87" t="s">
        <v>1118</v>
      </c>
      <c r="C609" s="86">
        <v>4140</v>
      </c>
      <c r="D609" s="87" t="s">
        <v>1369</v>
      </c>
      <c r="E609" s="87" t="s">
        <v>1370</v>
      </c>
      <c r="F609" s="87" t="str">
        <f>VLOOKUP(C609,'[1]UIP Submission Tracker 06.18.20'!C566:F2623,4,FALSE)</f>
        <v>Turnaround Plan: Meets 95% Participation</v>
      </c>
      <c r="G609" s="88" t="s">
        <v>4856</v>
      </c>
      <c r="H609" s="88" t="str">
        <f>VLOOKUP(C609,'[1]Biennial and Combined SCH'!D630:K2662,8,FALSE)</f>
        <v>Not eligible for biennial submission.</v>
      </c>
      <c r="I609" s="87" t="str">
        <f>VLOOKUP(C609,'[1]UIP Submission Tracker 06.18.20'!C566:H2622,6,FALSE)</f>
        <v>Submitted for Posting</v>
      </c>
      <c r="J609" s="87"/>
      <c r="K609" s="87"/>
      <c r="L609" s="88"/>
      <c r="M609" s="89" t="s">
        <v>4527</v>
      </c>
      <c r="N609" s="88" t="s">
        <v>132</v>
      </c>
      <c r="O609" s="88">
        <f>VLOOKUP(A609,[1]Data!C40:E227,3,FALSE)</f>
        <v>92112</v>
      </c>
      <c r="P609" s="88" t="str">
        <f t="shared" si="12"/>
        <v>No</v>
      </c>
      <c r="Q609" s="88" t="s">
        <v>132</v>
      </c>
    </row>
    <row r="610" spans="1:17" ht="14.25" customHeight="1" x14ac:dyDescent="0.3">
      <c r="A610" s="86">
        <v>880</v>
      </c>
      <c r="B610" s="87" t="s">
        <v>1118</v>
      </c>
      <c r="C610" s="86">
        <v>3000</v>
      </c>
      <c r="D610" s="87" t="s">
        <v>1315</v>
      </c>
      <c r="E610" s="87" t="s">
        <v>1316</v>
      </c>
      <c r="F610" s="87" t="str">
        <f>VLOOKUP(C610,'[1]UIP Submission Tracker 06.18.20'!C652:F2525,4,FALSE)</f>
        <v>AEC: Improvement</v>
      </c>
      <c r="G610" s="88" t="s">
        <v>4857</v>
      </c>
      <c r="H610" s="88" t="str">
        <f>VLOOKUP(C610,'[1]Biennial and Combined SCH'!D499:K2531,8,FALSE)</f>
        <v>Not eligible for biennial submission.</v>
      </c>
      <c r="I610" s="87" t="str">
        <f>VLOOKUP(C610,'[1]UIP Submission Tracker 06.18.20'!C652:H2708,6,FALSE)</f>
        <v>Submitted for Posting</v>
      </c>
      <c r="J610" s="87"/>
      <c r="K610" s="87"/>
      <c r="L610" s="88"/>
      <c r="M610" s="89" t="s">
        <v>4527</v>
      </c>
      <c r="N610" s="88" t="s">
        <v>132</v>
      </c>
      <c r="O610" s="88">
        <f>VLOOKUP(A610,[1]Data!C21:E208,3,FALSE)</f>
        <v>92112</v>
      </c>
      <c r="P610" s="88" t="str">
        <f t="shared" si="12"/>
        <v>No</v>
      </c>
      <c r="Q610" s="88" t="s">
        <v>132</v>
      </c>
    </row>
    <row r="611" spans="1:17" ht="14.25" customHeight="1" x14ac:dyDescent="0.3">
      <c r="A611" s="86">
        <v>880</v>
      </c>
      <c r="B611" s="87" t="s">
        <v>1118</v>
      </c>
      <c r="C611" s="86">
        <v>6970</v>
      </c>
      <c r="D611" s="87" t="s">
        <v>1317</v>
      </c>
      <c r="E611" s="87" t="s">
        <v>1318</v>
      </c>
      <c r="F611" s="87" t="str">
        <f>VLOOKUP(C611,'[1]UIP Submission Tracker 06.18.20'!C568:F2625,4,FALSE)</f>
        <v>Improvement Plan: Meets 95% Participation</v>
      </c>
      <c r="G611" s="88" t="s">
        <v>4857</v>
      </c>
      <c r="H611" s="88" t="str">
        <f>VLOOKUP(C611,'[1]Biennial and Combined SCH'!D631:K2663,8,FALSE)</f>
        <v>Not eligible for biennial submission.</v>
      </c>
      <c r="I611" s="87" t="str">
        <f>VLOOKUP(C611,'[1]UIP Submission Tracker 06.18.20'!C568:H2624,6,FALSE)</f>
        <v>Submitted for Posting</v>
      </c>
      <c r="J611" s="87"/>
      <c r="K611" s="87"/>
      <c r="L611" s="88"/>
      <c r="M611" s="89" t="s">
        <v>4527</v>
      </c>
      <c r="N611" s="88" t="s">
        <v>132</v>
      </c>
      <c r="O611" s="88">
        <f>VLOOKUP(A611,[1]Data!C22:E209,3,FALSE)</f>
        <v>92112</v>
      </c>
      <c r="P611" s="88" t="str">
        <f t="shared" si="12"/>
        <v>No</v>
      </c>
      <c r="Q611" s="88" t="s">
        <v>132</v>
      </c>
    </row>
    <row r="612" spans="1:17" ht="14.25" customHeight="1" x14ac:dyDescent="0.3">
      <c r="A612" s="86">
        <v>880</v>
      </c>
      <c r="B612" s="87" t="s">
        <v>1118</v>
      </c>
      <c r="C612" s="86">
        <v>3032</v>
      </c>
      <c r="D612" s="87" t="s">
        <v>1319</v>
      </c>
      <c r="E612" s="87" t="s">
        <v>1320</v>
      </c>
      <c r="F612" s="87" t="str">
        <f>VLOOKUP(C612,'[1]UIP Submission Tracker 06.18.20'!C569:F2626,4,FALSE)</f>
        <v>Performance Plan: Meets 95% Participation</v>
      </c>
      <c r="G612" s="88" t="s">
        <v>4858</v>
      </c>
      <c r="H612" s="88" t="str">
        <f>VLOOKUP(C612,'[1]Biennial and Combined SCH'!D567:K2599,8,FALSE)</f>
        <v>Eligible for biennial submission.</v>
      </c>
      <c r="I612" s="87" t="str">
        <f>VLOOKUP(C612,'[1]UIP Submission Tracker 06.18.20'!C569:H2625,6,FALSE)</f>
        <v>Submitted for Posting</v>
      </c>
      <c r="J612" s="87"/>
      <c r="K612" s="87"/>
      <c r="L612" s="88"/>
      <c r="M612" s="88" t="s">
        <v>4528</v>
      </c>
      <c r="N612" s="88" t="s">
        <v>132</v>
      </c>
      <c r="O612" s="88">
        <f>VLOOKUP(A612,[1]Data!C28:E215,3,FALSE)</f>
        <v>92112</v>
      </c>
      <c r="P612" s="88" t="str">
        <f t="shared" si="12"/>
        <v>No</v>
      </c>
      <c r="Q612" s="88" t="s">
        <v>132</v>
      </c>
    </row>
    <row r="613" spans="1:17" ht="14.25" customHeight="1" x14ac:dyDescent="0.3">
      <c r="A613" s="86">
        <v>880</v>
      </c>
      <c r="B613" s="87" t="s">
        <v>1118</v>
      </c>
      <c r="C613" s="86">
        <v>3296</v>
      </c>
      <c r="D613" s="87" t="s">
        <v>1321</v>
      </c>
      <c r="E613" s="87" t="s">
        <v>1322</v>
      </c>
      <c r="F613" s="87" t="str">
        <f>VLOOKUP(C613,'[1]UIP Submission Tracker 06.18.20'!C570:F2627,4,FALSE)</f>
        <v>Improvement Plan: Meets 95% Participation (Revised)</v>
      </c>
      <c r="G613" s="88" t="s">
        <v>4857</v>
      </c>
      <c r="H613" s="88" t="str">
        <f>VLOOKUP(C613,'[1]Biennial and Combined SCH'!D568:K2600,8,FALSE)</f>
        <v>Not eligible for biennial submission.</v>
      </c>
      <c r="I613" s="87" t="str">
        <f>VLOOKUP(C613,'[1]UIP Submission Tracker 06.18.20'!C570:H2626,6,FALSE)</f>
        <v>Submitted for Posting</v>
      </c>
      <c r="J613" s="87"/>
      <c r="K613" s="87"/>
      <c r="L613" s="88"/>
      <c r="M613" s="89" t="s">
        <v>4527</v>
      </c>
      <c r="N613" s="88" t="s">
        <v>132</v>
      </c>
      <c r="O613" s="88">
        <f>VLOOKUP(A613,[1]Data!C23:E210,3,FALSE)</f>
        <v>92112</v>
      </c>
      <c r="P613" s="88" t="str">
        <f t="shared" si="12"/>
        <v>No</v>
      </c>
      <c r="Q613" s="88" t="s">
        <v>132</v>
      </c>
    </row>
    <row r="614" spans="1:17" ht="14.25" customHeight="1" x14ac:dyDescent="0.3">
      <c r="A614" s="86">
        <v>880</v>
      </c>
      <c r="B614" s="87" t="s">
        <v>1118</v>
      </c>
      <c r="C614" s="86">
        <v>3378</v>
      </c>
      <c r="D614" s="87" t="s">
        <v>1323</v>
      </c>
      <c r="E614" s="87" t="s">
        <v>1324</v>
      </c>
      <c r="F614" s="87" t="str">
        <f>VLOOKUP(C614,'[1]UIP Submission Tracker 06.18.20'!C571:F2628,4,FALSE)</f>
        <v>Improvement Plan: Decreased due to Participation</v>
      </c>
      <c r="G614" s="88" t="s">
        <v>4857</v>
      </c>
      <c r="H614" s="88" t="str">
        <f>VLOOKUP(C614,'[1]Biennial and Combined SCH'!D569:K2601,8,FALSE)</f>
        <v>Not eligible for biennial submission.</v>
      </c>
      <c r="I614" s="87" t="str">
        <f>VLOOKUP(C614,'[1]UIP Submission Tracker 06.18.20'!C571:H2627,6,FALSE)</f>
        <v>Submitted for Posting</v>
      </c>
      <c r="J614" s="87"/>
      <c r="K614" s="87"/>
      <c r="L614" s="88"/>
      <c r="M614" s="89" t="s">
        <v>4527</v>
      </c>
      <c r="N614" s="88" t="s">
        <v>132</v>
      </c>
      <c r="O614" s="88">
        <f>VLOOKUP(A614,[1]Data!C24:E211,3,FALSE)</f>
        <v>92112</v>
      </c>
      <c r="P614" s="88" t="str">
        <f t="shared" si="12"/>
        <v>No</v>
      </c>
      <c r="Q614" s="88" t="s">
        <v>132</v>
      </c>
    </row>
    <row r="615" spans="1:17" ht="14.25" customHeight="1" x14ac:dyDescent="0.3">
      <c r="A615" s="86">
        <v>880</v>
      </c>
      <c r="B615" s="87" t="s">
        <v>1118</v>
      </c>
      <c r="C615" s="86">
        <v>3540</v>
      </c>
      <c r="D615" s="87" t="s">
        <v>1382</v>
      </c>
      <c r="E615" s="87" t="s">
        <v>1383</v>
      </c>
      <c r="F615" s="87" t="str">
        <f>VLOOKUP(C615,'[1]UIP Submission Tracker 06.18.20'!C657:F2530,4,FALSE)</f>
        <v>Turnaround Plan: Meets 95% Participation (Revised)</v>
      </c>
      <c r="G615" s="88" t="s">
        <v>4856</v>
      </c>
      <c r="H615" s="88" t="str">
        <f>VLOOKUP(C615,'[1]Biennial and Combined SCH'!D555:K2587,8,FALSE)</f>
        <v>Not eligible for biennial submission.</v>
      </c>
      <c r="I615" s="87" t="str">
        <f>VLOOKUP(C615,'[1]UIP Submission Tracker 06.18.20'!C657:H2713,6,FALSE)</f>
        <v>Submitted for Posting</v>
      </c>
      <c r="J615" s="87"/>
      <c r="K615" s="87"/>
      <c r="L615" s="88"/>
      <c r="M615" s="89" t="s">
        <v>4527</v>
      </c>
      <c r="N615" s="88" t="s">
        <v>132</v>
      </c>
      <c r="O615" s="88">
        <f>VLOOKUP(A615,[1]Data!C4:E191,3,FALSE)</f>
        <v>92112</v>
      </c>
      <c r="P615" s="88" t="str">
        <f t="shared" si="12"/>
        <v>No</v>
      </c>
      <c r="Q615" s="88" t="s">
        <v>132</v>
      </c>
    </row>
    <row r="616" spans="1:17" ht="14.25" customHeight="1" x14ac:dyDescent="0.3">
      <c r="A616" s="86">
        <v>880</v>
      </c>
      <c r="B616" s="87" t="s">
        <v>1118</v>
      </c>
      <c r="C616" s="86">
        <v>3639</v>
      </c>
      <c r="D616" s="87" t="s">
        <v>1327</v>
      </c>
      <c r="E616" s="87" t="s">
        <v>1328</v>
      </c>
      <c r="F616" s="87" t="str">
        <f>VLOOKUP(C616,'[1]UIP Submission Tracker 06.18.20'!C573:F2630,4,FALSE)</f>
        <v>Improvement Plan: Meets 95% Participation (Revised)</v>
      </c>
      <c r="G616" s="88" t="s">
        <v>4857</v>
      </c>
      <c r="H616" s="88" t="str">
        <f>VLOOKUP(C616,'[1]Biennial and Combined SCH'!D570:K2602,8,FALSE)</f>
        <v>Not eligible for biennial submission.</v>
      </c>
      <c r="I616" s="87" t="str">
        <f>VLOOKUP(C616,'[1]UIP Submission Tracker 06.18.20'!C573:H2629,6,FALSE)</f>
        <v>Submitted for Posting</v>
      </c>
      <c r="J616" s="87"/>
      <c r="K616" s="87"/>
      <c r="L616" s="88"/>
      <c r="M616" s="89" t="s">
        <v>4527</v>
      </c>
      <c r="N616" s="88" t="s">
        <v>132</v>
      </c>
      <c r="O616" s="88">
        <f>VLOOKUP(A616,[1]Data!C26:E213,3,FALSE)</f>
        <v>92112</v>
      </c>
      <c r="P616" s="88" t="str">
        <f t="shared" si="12"/>
        <v>No</v>
      </c>
      <c r="Q616" s="88" t="s">
        <v>132</v>
      </c>
    </row>
    <row r="617" spans="1:17" ht="14.25" customHeight="1" x14ac:dyDescent="0.3">
      <c r="A617" s="86">
        <v>880</v>
      </c>
      <c r="B617" s="87" t="s">
        <v>1118</v>
      </c>
      <c r="C617" s="86">
        <v>3478</v>
      </c>
      <c r="D617" s="87" t="s">
        <v>1329</v>
      </c>
      <c r="E617" s="87" t="s">
        <v>1330</v>
      </c>
      <c r="F617" s="87" t="str">
        <f>VLOOKUP(C617,'[1]UIP Submission Tracker 06.18.20'!C574:F2631,4,FALSE)</f>
        <v>Improvement Plan: Meets 95% Participation</v>
      </c>
      <c r="G617" s="88" t="s">
        <v>4857</v>
      </c>
      <c r="H617" s="88" t="str">
        <f>VLOOKUP(C617,'[1]Biennial and Combined SCH'!D571:K2603,8,FALSE)</f>
        <v>Not eligible for biennial submission.</v>
      </c>
      <c r="I617" s="87" t="str">
        <f>VLOOKUP(C617,'[1]UIP Submission Tracker 06.18.20'!C574:H2630,6,FALSE)</f>
        <v>Submitted for Posting</v>
      </c>
      <c r="J617" s="87"/>
      <c r="K617" s="87"/>
      <c r="L617" s="88"/>
      <c r="M617" s="89" t="s">
        <v>4527</v>
      </c>
      <c r="N617" s="88" t="s">
        <v>132</v>
      </c>
      <c r="O617" s="88">
        <f>VLOOKUP(A617,[1]Data!C27:E214,3,FALSE)</f>
        <v>92112</v>
      </c>
      <c r="P617" s="88" t="str">
        <f t="shared" si="12"/>
        <v>No</v>
      </c>
      <c r="Q617" s="88" t="s">
        <v>132</v>
      </c>
    </row>
    <row r="618" spans="1:17" ht="14.25" customHeight="1" x14ac:dyDescent="0.3">
      <c r="A618" s="86">
        <v>880</v>
      </c>
      <c r="B618" s="87" t="s">
        <v>1118</v>
      </c>
      <c r="C618" s="86">
        <v>3512</v>
      </c>
      <c r="D618" s="87" t="s">
        <v>1331</v>
      </c>
      <c r="E618" s="87" t="s">
        <v>1332</v>
      </c>
      <c r="F618" s="87" t="str">
        <f>VLOOKUP(C618,'[1]UIP Submission Tracker 06.18.20'!C575:F2632,4,FALSE)</f>
        <v>Improvement Plan: Meets 95% Participation</v>
      </c>
      <c r="G618" s="88" t="s">
        <v>4857</v>
      </c>
      <c r="H618" s="88" t="str">
        <f>VLOOKUP(C618,'[1]Biennial and Combined SCH'!D572:K2604,8,FALSE)</f>
        <v>Not eligible for biennial submission.</v>
      </c>
      <c r="I618" s="87" t="str">
        <f>VLOOKUP(C618,'[1]UIP Submission Tracker 06.18.20'!C575:H2631,6,FALSE)</f>
        <v>Submitted for Posting</v>
      </c>
      <c r="J618" s="87"/>
      <c r="K618" s="87"/>
      <c r="L618" s="88"/>
      <c r="M618" s="89" t="s">
        <v>4527</v>
      </c>
      <c r="N618" s="88" t="s">
        <v>132</v>
      </c>
      <c r="O618" s="88">
        <f>VLOOKUP(A618,[1]Data!C28:E215,3,FALSE)</f>
        <v>92112</v>
      </c>
      <c r="P618" s="88" t="str">
        <f t="shared" si="12"/>
        <v>No</v>
      </c>
      <c r="Q618" s="88" t="s">
        <v>132</v>
      </c>
    </row>
    <row r="619" spans="1:17" ht="14.25" customHeight="1" x14ac:dyDescent="0.3">
      <c r="A619" s="86">
        <v>880</v>
      </c>
      <c r="B619" s="87" t="s">
        <v>1118</v>
      </c>
      <c r="C619" s="86">
        <v>3600</v>
      </c>
      <c r="D619" s="87" t="s">
        <v>1333</v>
      </c>
      <c r="E619" s="87" t="s">
        <v>1334</v>
      </c>
      <c r="F619" s="87" t="str">
        <f>VLOOKUP(C619,'[1]UIP Submission Tracker 06.18.20'!C576:F2633,4,FALSE)</f>
        <v>Performance Plan: Meets 95% Participation</v>
      </c>
      <c r="G619" s="88" t="s">
        <v>4858</v>
      </c>
      <c r="H619" s="88" t="str">
        <f>VLOOKUP(C619,'[1]Biennial and Combined SCH'!D573:K2605,8,FALSE)</f>
        <v>Eligible for biennial submission.</v>
      </c>
      <c r="I619" s="87" t="str">
        <f>VLOOKUP(C619,'[1]UIP Submission Tracker 06.18.20'!C576:H2632,6,FALSE)</f>
        <v>Submitted for Posting</v>
      </c>
      <c r="J619" s="87"/>
      <c r="K619" s="87"/>
      <c r="L619" s="88"/>
      <c r="M619" s="88" t="s">
        <v>4528</v>
      </c>
      <c r="N619" s="88" t="s">
        <v>132</v>
      </c>
      <c r="O619" s="88">
        <f>VLOOKUP(A619,[1]Data!C29:E216,3,FALSE)</f>
        <v>92112</v>
      </c>
      <c r="P619" s="88" t="str">
        <f t="shared" si="12"/>
        <v>No</v>
      </c>
      <c r="Q619" s="88" t="s">
        <v>132</v>
      </c>
    </row>
    <row r="620" spans="1:17" ht="14.25" customHeight="1" x14ac:dyDescent="0.3">
      <c r="A620" s="86">
        <v>880</v>
      </c>
      <c r="B620" s="87" t="s">
        <v>1118</v>
      </c>
      <c r="C620" s="86">
        <v>3605</v>
      </c>
      <c r="D620" s="87" t="s">
        <v>1335</v>
      </c>
      <c r="E620" s="87" t="s">
        <v>1336</v>
      </c>
      <c r="F620" s="87" t="str">
        <f>VLOOKUP(C620,'[1]UIP Submission Tracker 06.18.20'!C577:F2634,4,FALSE)</f>
        <v>Improvement Plan: Meets 95% Participation</v>
      </c>
      <c r="G620" s="88" t="s">
        <v>4857</v>
      </c>
      <c r="H620" s="88" t="str">
        <f>VLOOKUP(C620,'[1]Biennial and Combined SCH'!D574:K2606,8,FALSE)</f>
        <v>Not eligible for biennial submission.</v>
      </c>
      <c r="I620" s="87" t="str">
        <f>VLOOKUP(C620,'[1]UIP Submission Tracker 06.18.20'!C577:H2633,6,FALSE)</f>
        <v>Submitted for Posting</v>
      </c>
      <c r="J620" s="87"/>
      <c r="K620" s="87"/>
      <c r="L620" s="88"/>
      <c r="M620" s="89" t="s">
        <v>4527</v>
      </c>
      <c r="N620" s="88" t="s">
        <v>132</v>
      </c>
      <c r="O620" s="88">
        <f>VLOOKUP(A620,[1]Data!C29:E216,3,FALSE)</f>
        <v>92112</v>
      </c>
      <c r="P620" s="88" t="str">
        <f t="shared" si="12"/>
        <v>No</v>
      </c>
      <c r="Q620" s="88" t="s">
        <v>132</v>
      </c>
    </row>
    <row r="621" spans="1:17" ht="14.25" customHeight="1" x14ac:dyDescent="0.3">
      <c r="A621" s="86">
        <v>880</v>
      </c>
      <c r="B621" s="87" t="s">
        <v>1118</v>
      </c>
      <c r="C621" s="86">
        <v>3641</v>
      </c>
      <c r="D621" s="87" t="s">
        <v>1337</v>
      </c>
      <c r="E621" s="87" t="s">
        <v>1338</v>
      </c>
      <c r="F621" s="87" t="str">
        <f>VLOOKUP(C621,'[1]UIP Submission Tracker 06.18.20'!C578:F2635,4,FALSE)</f>
        <v>Performance Plan: Meets 95% Participation</v>
      </c>
      <c r="G621" s="88" t="s">
        <v>4858</v>
      </c>
      <c r="H621" s="88" t="str">
        <f>VLOOKUP(C621,'[1]Biennial and Combined SCH'!D575:K2607,8,FALSE)</f>
        <v>Eligible for biennial submission.</v>
      </c>
      <c r="I621" s="87" t="str">
        <f>VLOOKUP(C621,'[1]UIP Submission Tracker 06.18.20'!C578:H2634,6,FALSE)</f>
        <v>Submitted for Posting</v>
      </c>
      <c r="J621" s="87"/>
      <c r="K621" s="87"/>
      <c r="L621" s="88"/>
      <c r="M621" s="88" t="s">
        <v>4528</v>
      </c>
      <c r="N621" s="88" t="s">
        <v>132</v>
      </c>
      <c r="O621" s="88">
        <f>VLOOKUP(A621,[1]Data!C30:E217,3,FALSE)</f>
        <v>92112</v>
      </c>
      <c r="P621" s="88" t="str">
        <f t="shared" si="12"/>
        <v>No</v>
      </c>
      <c r="Q621" s="88" t="s">
        <v>132</v>
      </c>
    </row>
    <row r="622" spans="1:17" ht="14.25" customHeight="1" x14ac:dyDescent="0.3">
      <c r="A622" s="86">
        <v>880</v>
      </c>
      <c r="B622" s="87" t="s">
        <v>1118</v>
      </c>
      <c r="C622" s="86">
        <v>3704</v>
      </c>
      <c r="D622" s="87" t="s">
        <v>1339</v>
      </c>
      <c r="E622" s="87" t="s">
        <v>1340</v>
      </c>
      <c r="F622" s="87" t="str">
        <f>VLOOKUP(C622,'[1]UIP Submission Tracker 06.18.20'!C579:F2636,4,FALSE)</f>
        <v>Performance Plan: Meets 95% Participation</v>
      </c>
      <c r="G622" s="88" t="s">
        <v>4858</v>
      </c>
      <c r="H622" s="88" t="str">
        <f>VLOOKUP(C622,'[1]Biennial and Combined SCH'!D577:K2609,8,FALSE)</f>
        <v>Eligible for biennial submission.</v>
      </c>
      <c r="I622" s="87" t="str">
        <f>VLOOKUP(C622,'[1]UIP Submission Tracker 06.18.20'!C579:H2635,6,FALSE)</f>
        <v>Submitted for Posting</v>
      </c>
      <c r="J622" s="87"/>
      <c r="K622" s="87"/>
      <c r="L622" s="88"/>
      <c r="M622" s="88" t="s">
        <v>4528</v>
      </c>
      <c r="N622" s="88" t="s">
        <v>132</v>
      </c>
      <c r="O622" s="88">
        <f>VLOOKUP(A622,[1]Data!C31:E218,3,FALSE)</f>
        <v>92112</v>
      </c>
      <c r="P622" s="88" t="str">
        <f t="shared" si="12"/>
        <v>No</v>
      </c>
      <c r="Q622" s="88" t="s">
        <v>132</v>
      </c>
    </row>
    <row r="623" spans="1:17" ht="14.25" customHeight="1" x14ac:dyDescent="0.3">
      <c r="A623" s="86">
        <v>880</v>
      </c>
      <c r="B623" s="87" t="s">
        <v>1118</v>
      </c>
      <c r="C623" s="86">
        <v>4782</v>
      </c>
      <c r="D623" s="87" t="s">
        <v>1390</v>
      </c>
      <c r="E623" s="87" t="s">
        <v>1391</v>
      </c>
      <c r="F623" s="87" t="str">
        <f>VLOOKUP(C623,'[1]UIP Submission Tracker 06.18.20'!C580:F2637,4,FALSE)</f>
        <v>Turnaround Plan: Meets 95% Participation (Revised)</v>
      </c>
      <c r="G623" s="88" t="s">
        <v>4856</v>
      </c>
      <c r="H623" s="88" t="str">
        <f>VLOOKUP(C623,'[1]Biennial and Combined SCH'!D643:K2675,8,FALSE)</f>
        <v>Not eligible for biennial submission.</v>
      </c>
      <c r="I623" s="87" t="str">
        <f>VLOOKUP(C623,'[1]UIP Submission Tracker 06.18.20'!C580:H2636,6,FALSE)</f>
        <v>Submitted for Posting</v>
      </c>
      <c r="J623" s="87"/>
      <c r="K623" s="87"/>
      <c r="L623" s="88"/>
      <c r="M623" s="89" t="s">
        <v>4527</v>
      </c>
      <c r="N623" s="88" t="s">
        <v>132</v>
      </c>
      <c r="O623" s="88">
        <f>VLOOKUP(A623,[1]Data!C6:E193,3,FALSE)</f>
        <v>92112</v>
      </c>
      <c r="P623" s="88" t="str">
        <f t="shared" ref="P623:P686" si="13">IF(O623&gt;1000,"No","Yes")</f>
        <v>No</v>
      </c>
      <c r="Q623" s="88" t="s">
        <v>132</v>
      </c>
    </row>
    <row r="624" spans="1:17" ht="14.25" customHeight="1" x14ac:dyDescent="0.3">
      <c r="A624" s="86">
        <v>880</v>
      </c>
      <c r="B624" s="87" t="s">
        <v>1118</v>
      </c>
      <c r="C624" s="86">
        <v>3746</v>
      </c>
      <c r="D624" s="87" t="s">
        <v>1343</v>
      </c>
      <c r="E624" s="87" t="s">
        <v>1344</v>
      </c>
      <c r="F624" s="87" t="str">
        <f>VLOOKUP(C624,'[1]UIP Submission Tracker 06.18.20'!C581:F2638,4,FALSE)</f>
        <v>Improvement Plan: Low Participation (Revised)</v>
      </c>
      <c r="G624" s="88" t="s">
        <v>4857</v>
      </c>
      <c r="H624" s="88" t="str">
        <f>VLOOKUP(C624,'[1]Biennial and Combined SCH'!D579:K2611,8,FALSE)</f>
        <v>Not eligible for biennial submission.</v>
      </c>
      <c r="I624" s="87" t="str">
        <f>VLOOKUP(C624,'[1]UIP Submission Tracker 06.18.20'!C581:H2637,6,FALSE)</f>
        <v>Submitted for Posting</v>
      </c>
      <c r="J624" s="87"/>
      <c r="K624" s="87"/>
      <c r="L624" s="88"/>
      <c r="M624" s="89" t="s">
        <v>4527</v>
      </c>
      <c r="N624" s="88" t="s">
        <v>132</v>
      </c>
      <c r="O624" s="88">
        <f>VLOOKUP(A624,[1]Data!C31:E218,3,FALSE)</f>
        <v>92112</v>
      </c>
      <c r="P624" s="88" t="str">
        <f t="shared" si="13"/>
        <v>No</v>
      </c>
      <c r="Q624" s="88" t="s">
        <v>132</v>
      </c>
    </row>
    <row r="625" spans="1:17" ht="14.25" customHeight="1" x14ac:dyDescent="0.3">
      <c r="A625" s="86">
        <v>880</v>
      </c>
      <c r="B625" s="87" t="s">
        <v>1118</v>
      </c>
      <c r="C625" s="86">
        <v>4049</v>
      </c>
      <c r="D625" s="87" t="s">
        <v>1398</v>
      </c>
      <c r="E625" s="87" t="s">
        <v>1399</v>
      </c>
      <c r="F625" s="87" t="str">
        <f>VLOOKUP(C625,'[1]UIP Submission Tracker 06.18.20'!C668:F2541,4,FALSE)</f>
        <v>Priority Improvement Plan: Meets 95% Participation (Revised)</v>
      </c>
      <c r="G625" s="88" t="s">
        <v>4856</v>
      </c>
      <c r="H625" s="88" t="str">
        <f>VLOOKUP(C625,'[1]Biennial and Combined SCH'!D557:K2589,8,FALSE)</f>
        <v>Not eligible for biennial submission.</v>
      </c>
      <c r="I625" s="87" t="str">
        <f>VLOOKUP(C625,'[1]UIP Submission Tracker 06.18.20'!C668:H2724,6,FALSE)</f>
        <v>Submitted for Posting</v>
      </c>
      <c r="J625" s="87"/>
      <c r="K625" s="87"/>
      <c r="L625" s="88"/>
      <c r="M625" s="89" t="s">
        <v>4527</v>
      </c>
      <c r="N625" s="88" t="s">
        <v>132</v>
      </c>
      <c r="O625" s="88">
        <f>VLOOKUP(A625,[1]Data!C9:E196,3,FALSE)</f>
        <v>92112</v>
      </c>
      <c r="P625" s="88" t="str">
        <f t="shared" si="13"/>
        <v>No</v>
      </c>
      <c r="Q625" s="88" t="s">
        <v>132</v>
      </c>
    </row>
    <row r="626" spans="1:17" ht="14.25" customHeight="1" x14ac:dyDescent="0.3">
      <c r="A626" s="86">
        <v>880</v>
      </c>
      <c r="B626" s="87" t="s">
        <v>1118</v>
      </c>
      <c r="C626" s="86">
        <v>3987</v>
      </c>
      <c r="D626" s="87" t="s">
        <v>1349</v>
      </c>
      <c r="E626" s="87" t="s">
        <v>1350</v>
      </c>
      <c r="F626" s="87" t="str">
        <f>VLOOKUP(C626,'[1]UIP Submission Tracker 06.18.20'!C584:F2641,4,FALSE)</f>
        <v>Performance Plan: Meets 95% Participation</v>
      </c>
      <c r="G626" s="88" t="s">
        <v>4858</v>
      </c>
      <c r="H626" s="88" t="str">
        <f>VLOOKUP(C626,'[1]Biennial and Combined SCH'!D583:K2615,8,FALSE)</f>
        <v>Not eligible for biennial submission; exercised biennial flexibility in 2018-19.</v>
      </c>
      <c r="I626" s="87" t="str">
        <f>VLOOKUP(C626,'[1]UIP Submission Tracker 06.18.20'!C584:H2640,6,FALSE)</f>
        <v>Submitted for Posting</v>
      </c>
      <c r="J626" s="87"/>
      <c r="K626" s="87"/>
      <c r="L626" s="88"/>
      <c r="M626" s="88" t="s">
        <v>4528</v>
      </c>
      <c r="N626" s="88" t="s">
        <v>132</v>
      </c>
      <c r="O626" s="88">
        <f>VLOOKUP(A626,[1]Data!C29:E216,3,FALSE)</f>
        <v>92112</v>
      </c>
      <c r="P626" s="88" t="str">
        <f t="shared" si="13"/>
        <v>No</v>
      </c>
      <c r="Q626" s="88" t="s">
        <v>132</v>
      </c>
    </row>
    <row r="627" spans="1:17" ht="14.25" customHeight="1" x14ac:dyDescent="0.3">
      <c r="A627" s="86">
        <v>880</v>
      </c>
      <c r="B627" s="87" t="s">
        <v>1118</v>
      </c>
      <c r="C627" s="86">
        <v>3990</v>
      </c>
      <c r="D627" s="87" t="s">
        <v>1351</v>
      </c>
      <c r="E627" s="87" t="s">
        <v>1352</v>
      </c>
      <c r="F627" s="87" t="str">
        <f>VLOOKUP(C627,'[1]UIP Submission Tracker 06.18.20'!C585:F2642,4,FALSE)</f>
        <v>Improvement Plan: Meets 95% Participation (Revised)</v>
      </c>
      <c r="G627" s="88" t="s">
        <v>4857</v>
      </c>
      <c r="H627" s="88" t="str">
        <f>VLOOKUP(C627,'[1]Biennial and Combined SCH'!D584:K2616,8,FALSE)</f>
        <v>Not eligible for biennial submission.</v>
      </c>
      <c r="I627" s="87" t="str">
        <f>VLOOKUP(C627,'[1]UIP Submission Tracker 06.18.20'!C585:H2641,6,FALSE)</f>
        <v>Submitted for Posting</v>
      </c>
      <c r="J627" s="87"/>
      <c r="K627" s="87"/>
      <c r="L627" s="88"/>
      <c r="M627" s="89" t="s">
        <v>4527</v>
      </c>
      <c r="N627" s="88" t="s">
        <v>132</v>
      </c>
      <c r="O627" s="88">
        <f>VLOOKUP(A627,[1]Data!C33:E220,3,FALSE)</f>
        <v>92112</v>
      </c>
      <c r="P627" s="88" t="str">
        <f t="shared" si="13"/>
        <v>No</v>
      </c>
      <c r="Q627" s="88" t="s">
        <v>132</v>
      </c>
    </row>
    <row r="628" spans="1:17" ht="14.25" customHeight="1" x14ac:dyDescent="0.3">
      <c r="A628" s="86">
        <v>880</v>
      </c>
      <c r="B628" s="87" t="s">
        <v>1118</v>
      </c>
      <c r="C628" s="86">
        <v>4074</v>
      </c>
      <c r="D628" s="87" t="s">
        <v>1353</v>
      </c>
      <c r="E628" s="87" t="s">
        <v>1354</v>
      </c>
      <c r="F628" s="87" t="str">
        <f>VLOOKUP(C628,'[1]UIP Submission Tracker 06.18.20'!C586:F2643,4,FALSE)</f>
        <v>Performance Plan: Meets 95% Participation</v>
      </c>
      <c r="G628" s="88" t="s">
        <v>4858</v>
      </c>
      <c r="H628" s="88" t="str">
        <f>VLOOKUP(C628,'[1]Biennial and Combined SCH'!D585:K2617,8,FALSE)</f>
        <v>Eligible for biennial submission.</v>
      </c>
      <c r="I628" s="87" t="str">
        <f>VLOOKUP(C628,'[1]UIP Submission Tracker 06.18.20'!C586:H2642,6,FALSE)</f>
        <v>Submitted for Posting</v>
      </c>
      <c r="J628" s="87"/>
      <c r="K628" s="87"/>
      <c r="L628" s="88"/>
      <c r="M628" s="88" t="s">
        <v>4528</v>
      </c>
      <c r="N628" s="88" t="s">
        <v>132</v>
      </c>
      <c r="O628" s="88">
        <f>VLOOKUP(A628,[1]Data!C32:E219,3,FALSE)</f>
        <v>92112</v>
      </c>
      <c r="P628" s="88" t="str">
        <f t="shared" si="13"/>
        <v>No</v>
      </c>
      <c r="Q628" s="88" t="s">
        <v>132</v>
      </c>
    </row>
    <row r="629" spans="1:17" ht="14.25" customHeight="1" x14ac:dyDescent="0.3">
      <c r="A629" s="86">
        <v>880</v>
      </c>
      <c r="B629" s="87" t="s">
        <v>1118</v>
      </c>
      <c r="C629" s="86">
        <v>4253</v>
      </c>
      <c r="D629" s="87" t="s">
        <v>1355</v>
      </c>
      <c r="E629" s="87" t="s">
        <v>1356</v>
      </c>
      <c r="F629" s="87" t="str">
        <f>VLOOKUP(C629,'[1]UIP Submission Tracker 06.18.20'!C2:F2052,4,FALSE)</f>
        <v>Performance Plan (Revised)</v>
      </c>
      <c r="G629" s="88" t="s">
        <v>4858</v>
      </c>
      <c r="H629" s="88" t="str">
        <f>VLOOKUP(C629,'[1]Biennial and Combined SCH'!D13:K2045,8,FALSE)</f>
        <v>Eligible for biennial submission.</v>
      </c>
      <c r="I629" s="87" t="str">
        <f>VLOOKUP(C629,'[1]UIP Submission Tracker 06.18.20'!C2:H2058,6,FALSE)</f>
        <v>Submitted for Posting</v>
      </c>
      <c r="J629" s="87"/>
      <c r="K629" s="87"/>
      <c r="L629" s="88"/>
      <c r="M629" s="88" t="s">
        <v>4528</v>
      </c>
      <c r="N629" s="88" t="s">
        <v>132</v>
      </c>
      <c r="O629" s="88">
        <f>VLOOKUP(A629,[1]Data!C33:E220,3,FALSE)</f>
        <v>92112</v>
      </c>
      <c r="P629" s="88" t="str">
        <f t="shared" si="13"/>
        <v>No</v>
      </c>
      <c r="Q629" s="88" t="s">
        <v>132</v>
      </c>
    </row>
    <row r="630" spans="1:17" ht="14.25" customHeight="1" x14ac:dyDescent="0.3">
      <c r="A630" s="86">
        <v>880</v>
      </c>
      <c r="B630" s="87" t="s">
        <v>1118</v>
      </c>
      <c r="C630" s="86">
        <v>3778</v>
      </c>
      <c r="D630" s="87" t="s">
        <v>1357</v>
      </c>
      <c r="E630" s="87" t="s">
        <v>1358</v>
      </c>
      <c r="F630" s="87" t="str">
        <f>VLOOKUP(C630,'[1]UIP Submission Tracker 06.18.20'!C588:F2645,4,FALSE)</f>
        <v>Improvement Plan: Meets 95% Participation</v>
      </c>
      <c r="G630" s="88" t="s">
        <v>4857</v>
      </c>
      <c r="H630" s="88" t="str">
        <f>VLOOKUP(C630,'[1]Biennial and Combined SCH'!D580:K2612,8,FALSE)</f>
        <v>Not eligible for biennial submission.</v>
      </c>
      <c r="I630" s="87" t="str">
        <f>VLOOKUP(C630,'[1]UIP Submission Tracker 06.18.20'!C588:H2644,6,FALSE)</f>
        <v>Submitted for Posting</v>
      </c>
      <c r="J630" s="87"/>
      <c r="K630" s="87"/>
      <c r="L630" s="88"/>
      <c r="M630" s="89" t="s">
        <v>4527</v>
      </c>
      <c r="N630" s="88" t="s">
        <v>132</v>
      </c>
      <c r="O630" s="88">
        <f>VLOOKUP(A630,[1]Data!C34:E221,3,FALSE)</f>
        <v>92112</v>
      </c>
      <c r="P630" s="88" t="str">
        <f t="shared" si="13"/>
        <v>No</v>
      </c>
      <c r="Q630" s="88" t="s">
        <v>132</v>
      </c>
    </row>
    <row r="631" spans="1:17" ht="14.25" customHeight="1" x14ac:dyDescent="0.3">
      <c r="A631" s="86">
        <v>880</v>
      </c>
      <c r="B631" s="87" t="s">
        <v>1118</v>
      </c>
      <c r="C631" s="86">
        <v>4213</v>
      </c>
      <c r="D631" s="87" t="s">
        <v>1359</v>
      </c>
      <c r="E631" s="87" t="s">
        <v>1360</v>
      </c>
      <c r="F631" s="87" t="str">
        <f>VLOOKUP(C631,'[1]UIP Submission Tracker 06.18.20'!C589:F2646,4,FALSE)</f>
        <v>Improvement Plan: Meets 95% Participation (Revised)</v>
      </c>
      <c r="G631" s="88" t="s">
        <v>4857</v>
      </c>
      <c r="H631" s="88" t="str">
        <f>VLOOKUP(C631,'[1]Biennial and Combined SCH'!D586:K2618,8,FALSE)</f>
        <v>Not eligible for biennial submission.</v>
      </c>
      <c r="I631" s="87" t="str">
        <f>VLOOKUP(C631,'[1]UIP Submission Tracker 06.18.20'!C589:H2645,6,FALSE)</f>
        <v>Submitted for Posting</v>
      </c>
      <c r="J631" s="87"/>
      <c r="K631" s="87"/>
      <c r="L631" s="88"/>
      <c r="M631" s="89" t="s">
        <v>4527</v>
      </c>
      <c r="N631" s="88" t="s">
        <v>132</v>
      </c>
      <c r="O631" s="88">
        <f>VLOOKUP(A631,[1]Data!C35:E222,3,FALSE)</f>
        <v>92112</v>
      </c>
      <c r="P631" s="88" t="str">
        <f t="shared" si="13"/>
        <v>No</v>
      </c>
      <c r="Q631" s="88" t="s">
        <v>132</v>
      </c>
    </row>
    <row r="632" spans="1:17" ht="14.25" customHeight="1" x14ac:dyDescent="0.3">
      <c r="A632" s="86">
        <v>880</v>
      </c>
      <c r="B632" s="87" t="s">
        <v>1118</v>
      </c>
      <c r="C632" s="86">
        <v>4383</v>
      </c>
      <c r="D632" s="87" t="s">
        <v>1361</v>
      </c>
      <c r="E632" s="87" t="s">
        <v>1362</v>
      </c>
      <c r="F632" s="87" t="str">
        <f>VLOOKUP(C632,'[1]UIP Submission Tracker 06.18.20'!C675:F2548,4,FALSE)</f>
        <v>Improvement Plan: Meets 95% Participation (Revised)</v>
      </c>
      <c r="G632" s="88" t="s">
        <v>4857</v>
      </c>
      <c r="H632" s="88" t="str">
        <f>VLOOKUP(C632,'[1]Biennial and Combined SCH'!D584:K2616,8,FALSE)</f>
        <v>Not eligible for biennial submission.</v>
      </c>
      <c r="I632" s="87" t="str">
        <f>VLOOKUP(C632,'[1]UIP Submission Tracker 06.18.20'!C675:H2731,6,FALSE)</f>
        <v>Submitted for Posting</v>
      </c>
      <c r="J632" s="87"/>
      <c r="K632" s="87"/>
      <c r="L632" s="88"/>
      <c r="M632" s="89" t="s">
        <v>4527</v>
      </c>
      <c r="N632" s="88" t="s">
        <v>132</v>
      </c>
      <c r="O632" s="88">
        <f>VLOOKUP(A632,[1]Data!C36:E223,3,FALSE)</f>
        <v>92112</v>
      </c>
      <c r="P632" s="88" t="str">
        <f t="shared" si="13"/>
        <v>No</v>
      </c>
      <c r="Q632" s="88" t="s">
        <v>132</v>
      </c>
    </row>
    <row r="633" spans="1:17" ht="14.25" customHeight="1" x14ac:dyDescent="0.3">
      <c r="A633" s="86">
        <v>880</v>
      </c>
      <c r="B633" s="87" t="s">
        <v>1118</v>
      </c>
      <c r="C633" s="86">
        <v>4444</v>
      </c>
      <c r="D633" s="87" t="s">
        <v>1121</v>
      </c>
      <c r="E633" s="87" t="s">
        <v>1122</v>
      </c>
      <c r="F633" s="87" t="str">
        <f>VLOOKUP(C633,'[1]UIP Submission Tracker 06.18.20'!C591:F2648,4,FALSE)</f>
        <v>Turnaround Plan: Low Participation (Revised)</v>
      </c>
      <c r="G633" s="88" t="s">
        <v>4856</v>
      </c>
      <c r="H633" s="88" t="str">
        <f>VLOOKUP(C633,'[1]Biennial and Combined SCH'!D587:K2619,8,FALSE)</f>
        <v>Not eligible for biennial submission.</v>
      </c>
      <c r="I633" s="87" t="s">
        <v>200</v>
      </c>
      <c r="J633" s="87" t="s">
        <v>4877</v>
      </c>
      <c r="K633" s="87" t="s">
        <v>7956</v>
      </c>
      <c r="L633" s="88"/>
      <c r="M633" s="89" t="s">
        <v>4527</v>
      </c>
      <c r="N633" s="89" t="s">
        <v>132</v>
      </c>
      <c r="O633" s="88">
        <f>VLOOKUP(A633,[1]Data!C7:E194,3,FALSE)</f>
        <v>92112</v>
      </c>
      <c r="P633" s="88" t="str">
        <f t="shared" si="13"/>
        <v>No</v>
      </c>
      <c r="Q633" s="88" t="s">
        <v>132</v>
      </c>
    </row>
    <row r="634" spans="1:17" ht="14.25" customHeight="1" x14ac:dyDescent="0.3">
      <c r="A634" s="86">
        <v>880</v>
      </c>
      <c r="B634" s="87" t="s">
        <v>1118</v>
      </c>
      <c r="C634" s="86">
        <v>220</v>
      </c>
      <c r="D634" s="87" t="s">
        <v>1365</v>
      </c>
      <c r="E634" s="87" t="s">
        <v>1366</v>
      </c>
      <c r="F634" s="87" t="str">
        <f>VLOOKUP(C634,'[1]UIP Submission Tracker 06.18.20'!C573:F2446,4,FALSE)</f>
        <v>Improvement Plan: Meets 95% Participation</v>
      </c>
      <c r="G634" s="88" t="s">
        <v>4857</v>
      </c>
      <c r="H634" s="88" t="str">
        <f>VLOOKUP(C634,'[1]Biennial and Combined SCH'!D511:K2543,8,FALSE)</f>
        <v>Not eligible for biennial submission.</v>
      </c>
      <c r="I634" s="87" t="str">
        <f>VLOOKUP(C634,'[1]UIP Submission Tracker 06.18.20'!C573:H2629,6,FALSE)</f>
        <v>Submitted for Posting</v>
      </c>
      <c r="J634" s="87"/>
      <c r="K634" s="87"/>
      <c r="L634" s="88"/>
      <c r="M634" s="89" t="s">
        <v>4527</v>
      </c>
      <c r="N634" s="88" t="s">
        <v>132</v>
      </c>
      <c r="O634" s="88">
        <f>VLOOKUP(A634,[1]Data!C38:E225,3,FALSE)</f>
        <v>92112</v>
      </c>
      <c r="P634" s="88" t="str">
        <f t="shared" si="13"/>
        <v>No</v>
      </c>
      <c r="Q634" s="88" t="s">
        <v>132</v>
      </c>
    </row>
    <row r="635" spans="1:17" ht="14.25" customHeight="1" x14ac:dyDescent="0.3">
      <c r="A635" s="86">
        <v>880</v>
      </c>
      <c r="B635" s="87" t="s">
        <v>1118</v>
      </c>
      <c r="C635" s="86">
        <v>4450</v>
      </c>
      <c r="D635" s="87" t="s">
        <v>1367</v>
      </c>
      <c r="E635" s="87" t="s">
        <v>1368</v>
      </c>
      <c r="F635" s="87" t="str">
        <f>VLOOKUP(C635,'[1]UIP Submission Tracker 06.18.20'!C593:F2650,4,FALSE)</f>
        <v>Improvement Plan: Meets 95% Participation</v>
      </c>
      <c r="G635" s="88" t="s">
        <v>4857</v>
      </c>
      <c r="H635" s="88" t="str">
        <f>VLOOKUP(C635,'[1]Biennial and Combined SCH'!D588:K2620,8,FALSE)</f>
        <v>Not eligible for biennial submission.</v>
      </c>
      <c r="I635" s="87" t="str">
        <f>VLOOKUP(C635,'[1]UIP Submission Tracker 06.18.20'!C593:H2649,6,FALSE)</f>
        <v>Submitted for Posting</v>
      </c>
      <c r="J635" s="87"/>
      <c r="K635" s="87"/>
      <c r="L635" s="88"/>
      <c r="M635" s="89" t="s">
        <v>4527</v>
      </c>
      <c r="N635" s="88" t="s">
        <v>132</v>
      </c>
      <c r="O635" s="88">
        <f>VLOOKUP(A635,[1]Data!C39:E226,3,FALSE)</f>
        <v>92112</v>
      </c>
      <c r="P635" s="88" t="str">
        <f t="shared" si="13"/>
        <v>No</v>
      </c>
      <c r="Q635" s="88" t="s">
        <v>132</v>
      </c>
    </row>
    <row r="636" spans="1:17" ht="14.25" customHeight="1" x14ac:dyDescent="0.3">
      <c r="A636" s="86">
        <v>880</v>
      </c>
      <c r="B636" s="87" t="s">
        <v>1118</v>
      </c>
      <c r="C636" s="86">
        <v>4498</v>
      </c>
      <c r="D636" s="87" t="s">
        <v>1411</v>
      </c>
      <c r="E636" s="87" t="s">
        <v>1412</v>
      </c>
      <c r="F636" s="87" t="str">
        <f>VLOOKUP(C636,'[1]UIP Submission Tracker 06.18.20'!C594:F2651,4,FALSE)</f>
        <v>Turnaround Plan: Meets 95% Participation</v>
      </c>
      <c r="G636" s="88" t="s">
        <v>4856</v>
      </c>
      <c r="H636" s="88" t="str">
        <f>VLOOKUP(C636,'[1]Biennial and Combined SCH'!D589:K2621,8,FALSE)</f>
        <v>Not eligible for biennial submission.</v>
      </c>
      <c r="I636" s="87" t="str">
        <f>VLOOKUP(C636,'[1]UIP Submission Tracker 06.18.20'!C594:H2650,6,FALSE)</f>
        <v>Submitted for Posting</v>
      </c>
      <c r="J636" s="87"/>
      <c r="K636" s="87"/>
      <c r="L636" s="88"/>
      <c r="M636" s="89" t="s">
        <v>4527</v>
      </c>
      <c r="N636" s="88" t="s">
        <v>132</v>
      </c>
      <c r="O636" s="88">
        <f>VLOOKUP(A636,[1]Data!C11:E198,3,FALSE)</f>
        <v>92112</v>
      </c>
      <c r="P636" s="88" t="str">
        <f t="shared" si="13"/>
        <v>No</v>
      </c>
      <c r="Q636" s="88" t="s">
        <v>132</v>
      </c>
    </row>
    <row r="637" spans="1:17" ht="14.25" customHeight="1" x14ac:dyDescent="0.3">
      <c r="A637" s="86">
        <v>880</v>
      </c>
      <c r="B637" s="87" t="s">
        <v>1118</v>
      </c>
      <c r="C637" s="86">
        <v>4513</v>
      </c>
      <c r="D637" s="87" t="s">
        <v>1371</v>
      </c>
      <c r="E637" s="87" t="s">
        <v>1372</v>
      </c>
      <c r="F637" s="87" t="str">
        <f>VLOOKUP(C637,'[1]UIP Submission Tracker 06.18.20'!C680:F2553,4,FALSE)</f>
        <v>Improvement Plan: Meets 95% Participation</v>
      </c>
      <c r="G637" s="88" t="s">
        <v>4857</v>
      </c>
      <c r="H637" s="88" t="str">
        <f>VLOOKUP(C637,'[1]Biennial and Combined SCH'!D622:K2654,8,FALSE)</f>
        <v>Not eligible for biennial submission.</v>
      </c>
      <c r="I637" s="87" t="str">
        <f>VLOOKUP(C637,'[1]UIP Submission Tracker 06.18.20'!C680:H2736,6,FALSE)</f>
        <v>Submitted for Posting</v>
      </c>
      <c r="J637" s="87"/>
      <c r="K637" s="87"/>
      <c r="L637" s="88"/>
      <c r="M637" s="89" t="s">
        <v>4527</v>
      </c>
      <c r="N637" s="88" t="s">
        <v>132</v>
      </c>
      <c r="O637" s="88">
        <f>VLOOKUP(A637,[1]Data!C41:E228,3,FALSE)</f>
        <v>92112</v>
      </c>
      <c r="P637" s="88" t="str">
        <f t="shared" si="13"/>
        <v>No</v>
      </c>
      <c r="Q637" s="88" t="s">
        <v>132</v>
      </c>
    </row>
    <row r="638" spans="1:17" ht="14.25" customHeight="1" x14ac:dyDescent="0.3">
      <c r="A638" s="86">
        <v>880</v>
      </c>
      <c r="B638" s="87" t="s">
        <v>1118</v>
      </c>
      <c r="C638" s="86">
        <v>4730</v>
      </c>
      <c r="D638" s="87" t="s">
        <v>1375</v>
      </c>
      <c r="E638" s="87" t="s">
        <v>1376</v>
      </c>
      <c r="F638" s="87" t="str">
        <f>VLOOKUP(C638,'[1]UIP Submission Tracker 06.18.20'!C597:F2654,4,FALSE)</f>
        <v>Improvement Plan: Meets 95% Participation (Revised)</v>
      </c>
      <c r="G638" s="88" t="s">
        <v>4857</v>
      </c>
      <c r="H638" s="88" t="str">
        <f>VLOOKUP(C638,'[1]Biennial and Combined SCH'!D591:K2623,8,FALSE)</f>
        <v>Not eligible for biennial submission.</v>
      </c>
      <c r="I638" s="87" t="str">
        <f>VLOOKUP(C638,'[1]UIP Submission Tracker 06.18.20'!C597:H2653,6,FALSE)</f>
        <v>Submitted for Posting</v>
      </c>
      <c r="J638" s="87"/>
      <c r="K638" s="87"/>
      <c r="L638" s="89" t="s">
        <v>1377</v>
      </c>
      <c r="M638" s="89" t="s">
        <v>4527</v>
      </c>
      <c r="N638" s="88" t="s">
        <v>132</v>
      </c>
      <c r="O638" s="88">
        <f>VLOOKUP(A638,[1]Data!C42:E229,3,FALSE)</f>
        <v>92112</v>
      </c>
      <c r="P638" s="88" t="str">
        <f t="shared" si="13"/>
        <v>No</v>
      </c>
      <c r="Q638" s="88" t="s">
        <v>132</v>
      </c>
    </row>
    <row r="639" spans="1:17" ht="14.25" customHeight="1" x14ac:dyDescent="0.3">
      <c r="A639" s="86">
        <v>880</v>
      </c>
      <c r="B639" s="87" t="s">
        <v>1118</v>
      </c>
      <c r="C639" s="86">
        <v>4509</v>
      </c>
      <c r="D639" s="87" t="s">
        <v>1378</v>
      </c>
      <c r="E639" s="87" t="s">
        <v>1379</v>
      </c>
      <c r="F639" s="87" t="str">
        <f>VLOOKUP(C639,'[1]UIP Submission Tracker 06.18.20'!C683:F2556,4,FALSE)</f>
        <v>Performance Plan: Meets 95% Participation</v>
      </c>
      <c r="G639" s="88" t="s">
        <v>4858</v>
      </c>
      <c r="H639" s="88" t="str">
        <f>VLOOKUP(C639,'[1]Biennial and Combined SCH'!D586:K2618,8,FALSE)</f>
        <v>Not eligible for biennial submission; exercised biennial flexibility in 2018-19.</v>
      </c>
      <c r="I639" s="87" t="s">
        <v>200</v>
      </c>
      <c r="J639" s="87" t="s">
        <v>4877</v>
      </c>
      <c r="K639" s="87" t="s">
        <v>7956</v>
      </c>
      <c r="L639" s="88"/>
      <c r="M639" s="88" t="s">
        <v>4528</v>
      </c>
      <c r="N639" s="89" t="s">
        <v>132</v>
      </c>
      <c r="O639" s="88">
        <f>VLOOKUP(A639,[1]Data!C9:E196,3,FALSE)</f>
        <v>92112</v>
      </c>
      <c r="P639" s="88" t="str">
        <f t="shared" si="13"/>
        <v>No</v>
      </c>
      <c r="Q639" s="88" t="s">
        <v>132</v>
      </c>
    </row>
    <row r="640" spans="1:17" ht="14.25" customHeight="1" x14ac:dyDescent="0.3">
      <c r="A640" s="86">
        <v>880</v>
      </c>
      <c r="B640" s="87" t="s">
        <v>1118</v>
      </c>
      <c r="C640" s="86">
        <v>4507</v>
      </c>
      <c r="D640" s="87" t="s">
        <v>1380</v>
      </c>
      <c r="E640" s="87" t="s">
        <v>1381</v>
      </c>
      <c r="F640" s="87" t="str">
        <f>VLOOKUP(C640,'[1]UIP Submission Tracker 06.18.20'!C599:F2656,4,FALSE)</f>
        <v>Improvement Plan: Meets 95% Participation (Revised)</v>
      </c>
      <c r="G640" s="88" t="s">
        <v>4857</v>
      </c>
      <c r="H640" s="88" t="str">
        <f>VLOOKUP(C640,'[1]Biennial and Combined SCH'!D592:K2624,8,FALSE)</f>
        <v>Not eligible for biennial submission.</v>
      </c>
      <c r="I640" s="87" t="str">
        <f>VLOOKUP(C640,'[1]UIP Submission Tracker 06.18.20'!C599:H2655,6,FALSE)</f>
        <v>Submitted for Posting</v>
      </c>
      <c r="J640" s="87"/>
      <c r="K640" s="87"/>
      <c r="L640" s="88"/>
      <c r="M640" s="89" t="s">
        <v>4527</v>
      </c>
      <c r="N640" s="88" t="s">
        <v>132</v>
      </c>
      <c r="O640" s="88">
        <f>VLOOKUP(A640,[1]Data!C43:E230,3,FALSE)</f>
        <v>92112</v>
      </c>
      <c r="P640" s="88" t="str">
        <f t="shared" si="13"/>
        <v>No</v>
      </c>
      <c r="Q640" s="88" t="s">
        <v>132</v>
      </c>
    </row>
    <row r="641" spans="1:17" ht="14.25" customHeight="1" x14ac:dyDescent="0.3">
      <c r="A641" s="86">
        <v>880</v>
      </c>
      <c r="B641" s="87" t="s">
        <v>1118</v>
      </c>
      <c r="C641" s="86">
        <v>4500</v>
      </c>
      <c r="D641" s="87" t="s">
        <v>1421</v>
      </c>
      <c r="E641" s="87" t="s">
        <v>1422</v>
      </c>
      <c r="F641" s="87" t="str">
        <f>VLOOKUP(C641,'[1]UIP Submission Tracker 06.18.20'!C685:F2558,4,FALSE)</f>
        <v>Priority Improvement Plan: Meets 95% Participation (Revised)</v>
      </c>
      <c r="G641" s="88" t="s">
        <v>4856</v>
      </c>
      <c r="H641" s="88" t="str">
        <f>VLOOKUP(C641,'[1]Biennial and Combined SCH'!D585:K2617,8,FALSE)</f>
        <v>Not eligible for biennial submission.</v>
      </c>
      <c r="I641" s="87" t="str">
        <f>VLOOKUP(C641,'[1]UIP Submission Tracker 06.18.20'!C685:H2741,6,FALSE)</f>
        <v>Submitted for Posting</v>
      </c>
      <c r="J641" s="87"/>
      <c r="K641" s="87"/>
      <c r="L641" s="88"/>
      <c r="M641" s="89" t="s">
        <v>4527</v>
      </c>
      <c r="N641" s="88" t="s">
        <v>132</v>
      </c>
      <c r="O641" s="88">
        <f>VLOOKUP(A641,[1]Data!C14:E201,3,FALSE)</f>
        <v>92112</v>
      </c>
      <c r="P641" s="88" t="str">
        <f t="shared" si="13"/>
        <v>No</v>
      </c>
      <c r="Q641" s="88" t="s">
        <v>132</v>
      </c>
    </row>
    <row r="642" spans="1:17" ht="14.25" customHeight="1" x14ac:dyDescent="0.3">
      <c r="A642" s="86">
        <v>880</v>
      </c>
      <c r="B642" s="87" t="s">
        <v>1118</v>
      </c>
      <c r="C642" s="86">
        <v>4732</v>
      </c>
      <c r="D642" s="87" t="s">
        <v>1384</v>
      </c>
      <c r="E642" s="87" t="s">
        <v>1385</v>
      </c>
      <c r="F642" s="87" t="str">
        <f>VLOOKUP(C642,'[1]UIP Submission Tracker 06.18.20'!C601:F2658,4,FALSE)</f>
        <v>Performance Plan: Meets 95% Participation</v>
      </c>
      <c r="G642" s="88" t="s">
        <v>4858</v>
      </c>
      <c r="H642" s="88" t="str">
        <f>VLOOKUP(C642,'[1]Biennial and Combined SCH'!D593:K2625,8,FALSE)</f>
        <v>Not eligible for biennial submission; exercised biennial flexibility in 2018-19.</v>
      </c>
      <c r="I642" s="87" t="str">
        <f>VLOOKUP(C642,'[1]UIP Submission Tracker 06.18.20'!C601:H2657,6,FALSE)</f>
        <v>Submitted for Posting</v>
      </c>
      <c r="J642" s="87"/>
      <c r="K642" s="87"/>
      <c r="L642" s="88"/>
      <c r="M642" s="88" t="s">
        <v>4528</v>
      </c>
      <c r="N642" s="88" t="s">
        <v>132</v>
      </c>
      <c r="O642" s="88">
        <f>VLOOKUP(A642,[1]Data!C30:E217,3,FALSE)</f>
        <v>92112</v>
      </c>
      <c r="P642" s="88" t="str">
        <f t="shared" si="13"/>
        <v>No</v>
      </c>
      <c r="Q642" s="88" t="s">
        <v>132</v>
      </c>
    </row>
    <row r="643" spans="1:17" ht="14.25" customHeight="1" x14ac:dyDescent="0.3">
      <c r="A643" s="86">
        <v>880</v>
      </c>
      <c r="B643" s="87" t="s">
        <v>1118</v>
      </c>
      <c r="C643" s="86">
        <v>4762</v>
      </c>
      <c r="D643" s="87" t="s">
        <v>1386</v>
      </c>
      <c r="E643" s="87" t="s">
        <v>1387</v>
      </c>
      <c r="F643" s="87" t="str">
        <f>VLOOKUP(C643,'[1]UIP Submission Tracker 06.18.20'!C602:F2659,4,FALSE)</f>
        <v>Performance Plan: Meets 95% Participation</v>
      </c>
      <c r="G643" s="88" t="s">
        <v>4858</v>
      </c>
      <c r="H643" s="88" t="str">
        <f>VLOOKUP(C643,'[1]Biennial and Combined SCH'!D594:K2626,8,FALSE)</f>
        <v>Eligible for biennial submission.</v>
      </c>
      <c r="I643" s="87" t="str">
        <f>VLOOKUP(C643,'[1]UIP Submission Tracker 06.18.20'!C602:H2658,6,FALSE)</f>
        <v>Submitted for Posting</v>
      </c>
      <c r="J643" s="87"/>
      <c r="K643" s="87"/>
      <c r="L643" s="88"/>
      <c r="M643" s="88" t="s">
        <v>4528</v>
      </c>
      <c r="N643" s="88" t="s">
        <v>132</v>
      </c>
      <c r="O643" s="88">
        <f>VLOOKUP(A643,[1]Data!C34:E221,3,FALSE)</f>
        <v>92112</v>
      </c>
      <c r="P643" s="88" t="str">
        <f t="shared" si="13"/>
        <v>No</v>
      </c>
      <c r="Q643" s="88" t="s">
        <v>132</v>
      </c>
    </row>
    <row r="644" spans="1:17" ht="14.25" customHeight="1" x14ac:dyDescent="0.3">
      <c r="A644" s="86">
        <v>880</v>
      </c>
      <c r="B644" s="87" t="s">
        <v>1118</v>
      </c>
      <c r="C644" s="86">
        <v>4795</v>
      </c>
      <c r="D644" s="87" t="s">
        <v>1388</v>
      </c>
      <c r="E644" s="87" t="s">
        <v>1389</v>
      </c>
      <c r="F644" s="87" t="str">
        <f>VLOOKUP(C644,'[1]UIP Submission Tracker 06.18.20'!C603:F2660,4,FALSE)</f>
        <v>Improvement Plan: Meets 95% Participation (Revised)</v>
      </c>
      <c r="G644" s="88" t="s">
        <v>4857</v>
      </c>
      <c r="H644" s="88" t="str">
        <f>VLOOKUP(C644,'[1]Biennial and Combined SCH'!D595:K2627,8,FALSE)</f>
        <v>Not eligible for biennial submission.</v>
      </c>
      <c r="I644" s="87" t="str">
        <f>VLOOKUP(C644,'[1]UIP Submission Tracker 06.18.20'!C603:H2659,6,FALSE)</f>
        <v>Submitted for Posting</v>
      </c>
      <c r="J644" s="87"/>
      <c r="K644" s="87"/>
      <c r="L644" s="88"/>
      <c r="M644" s="89" t="s">
        <v>4527</v>
      </c>
      <c r="N644" s="88" t="s">
        <v>132</v>
      </c>
      <c r="O644" s="88">
        <f>VLOOKUP(A644,[1]Data!C5:E192,3,FALSE)</f>
        <v>92112</v>
      </c>
      <c r="P644" s="88" t="str">
        <f t="shared" si="13"/>
        <v>No</v>
      </c>
      <c r="Q644" s="88" t="s">
        <v>132</v>
      </c>
    </row>
    <row r="645" spans="1:17" ht="14.25" customHeight="1" x14ac:dyDescent="0.3">
      <c r="A645" s="86">
        <v>880</v>
      </c>
      <c r="B645" s="87" t="s">
        <v>1118</v>
      </c>
      <c r="C645" s="86">
        <v>5255</v>
      </c>
      <c r="D645" s="87" t="s">
        <v>1433</v>
      </c>
      <c r="E645" s="87" t="s">
        <v>1434</v>
      </c>
      <c r="F645" s="87" t="str">
        <f>VLOOKUP(C645,'[1]UIP Submission Tracker 06.18.20'!C604:F2661,4,FALSE)</f>
        <v>Turnaround Plan: Meets 95% Participation (Revised)</v>
      </c>
      <c r="G645" s="88" t="s">
        <v>4856</v>
      </c>
      <c r="H645" s="88" t="str">
        <f>VLOOKUP(C645,'[1]Biennial and Combined SCH'!D596:K2628,8,FALSE)</f>
        <v>Not eligible for biennial submission.</v>
      </c>
      <c r="I645" s="87" t="str">
        <f>VLOOKUP(C645,'[1]UIP Submission Tracker 06.18.20'!C604:H2660,6,FALSE)</f>
        <v>Submitted for Posting</v>
      </c>
      <c r="J645" s="87"/>
      <c r="K645" s="87"/>
      <c r="L645" s="88"/>
      <c r="M645" s="89" t="s">
        <v>4527</v>
      </c>
      <c r="N645" s="88" t="s">
        <v>132</v>
      </c>
      <c r="O645" s="88">
        <f>VLOOKUP(A645,[1]Data!C18:E205,3,FALSE)</f>
        <v>92112</v>
      </c>
      <c r="P645" s="88" t="str">
        <f t="shared" si="13"/>
        <v>No</v>
      </c>
      <c r="Q645" s="88" t="s">
        <v>132</v>
      </c>
    </row>
    <row r="646" spans="1:17" ht="14.25" customHeight="1" x14ac:dyDescent="0.3">
      <c r="A646" s="86">
        <v>880</v>
      </c>
      <c r="B646" s="87" t="s">
        <v>1118</v>
      </c>
      <c r="C646" s="86">
        <v>5044</v>
      </c>
      <c r="D646" s="87" t="s">
        <v>1392</v>
      </c>
      <c r="E646" s="87" t="s">
        <v>1393</v>
      </c>
      <c r="F646" s="87" t="str">
        <f>VLOOKUP(C646,'[1]UIP Submission Tracker 06.18.20'!C690:F2563,4,FALSE)</f>
        <v>AEC: Performance</v>
      </c>
      <c r="G646" s="88" t="s">
        <v>4858</v>
      </c>
      <c r="H646" s="88" t="str">
        <f>VLOOKUP(C646,'[1]Biennial and Combined SCH'!D587:K2619,8,FALSE)</f>
        <v>Eligible for biennial submission.</v>
      </c>
      <c r="I646" s="87" t="str">
        <f>VLOOKUP(C646,'[1]UIP Submission Tracker 06.18.20'!C690:H2746,6,FALSE)</f>
        <v>Submitted for Posting</v>
      </c>
      <c r="J646" s="87"/>
      <c r="K646" s="87"/>
      <c r="L646" s="88"/>
      <c r="M646" s="88" t="s">
        <v>4528</v>
      </c>
      <c r="N646" s="88" t="s">
        <v>132</v>
      </c>
      <c r="O646" s="88">
        <f>VLOOKUP(A646,[1]Data!C35:E222,3,FALSE)</f>
        <v>92112</v>
      </c>
      <c r="P646" s="88" t="str">
        <f t="shared" si="13"/>
        <v>No</v>
      </c>
      <c r="Q646" s="88" t="s">
        <v>132</v>
      </c>
    </row>
    <row r="647" spans="1:17" ht="14.25" customHeight="1" x14ac:dyDescent="0.3">
      <c r="A647" s="86">
        <v>880</v>
      </c>
      <c r="B647" s="87" t="s">
        <v>1118</v>
      </c>
      <c r="C647" s="86">
        <v>3340</v>
      </c>
      <c r="D647" s="87" t="s">
        <v>1394</v>
      </c>
      <c r="E647" s="87" t="s">
        <v>1395</v>
      </c>
      <c r="F647" s="87" t="str">
        <f>VLOOKUP(C647,'[1]UIP Submission Tracker 06.18.20'!C558:F2431,4,FALSE)</f>
        <v>Performance Plan: Meets 95% Participation</v>
      </c>
      <c r="G647" s="88" t="s">
        <v>4858</v>
      </c>
      <c r="H647" s="88" t="str">
        <f>VLOOKUP(C647,'[1]Biennial and Combined SCH'!D577:K2609,8,FALSE)</f>
        <v>Eligible for biennial submission.</v>
      </c>
      <c r="I647" s="87" t="str">
        <f>VLOOKUP(C647,'[1]UIP Submission Tracker 06.18.20'!C558:H2614,6,FALSE)</f>
        <v>Submitted for Posting</v>
      </c>
      <c r="J647" s="87"/>
      <c r="K647" s="87"/>
      <c r="L647" s="88"/>
      <c r="M647" s="88" t="s">
        <v>4528</v>
      </c>
      <c r="N647" s="88" t="s">
        <v>132</v>
      </c>
      <c r="O647" s="88">
        <f>VLOOKUP(A647,[1]Data!C36:E223,3,FALSE)</f>
        <v>92112</v>
      </c>
      <c r="P647" s="88" t="str">
        <f t="shared" si="13"/>
        <v>No</v>
      </c>
      <c r="Q647" s="88" t="s">
        <v>132</v>
      </c>
    </row>
    <row r="648" spans="1:17" ht="14.25" customHeight="1" x14ac:dyDescent="0.3">
      <c r="A648" s="86">
        <v>880</v>
      </c>
      <c r="B648" s="87" t="s">
        <v>1118</v>
      </c>
      <c r="C648" s="86">
        <v>5158</v>
      </c>
      <c r="D648" s="87" t="s">
        <v>1147</v>
      </c>
      <c r="E648" s="87" t="s">
        <v>1148</v>
      </c>
      <c r="F648" s="87" t="str">
        <f>VLOOKUP(C648,'[1]UIP Submission Tracker 06.18.20'!C692:F2565,4,FALSE)</f>
        <v>Improvement Plan: Meets 95% Participation (Revised)</v>
      </c>
      <c r="G648" s="88" t="s">
        <v>4857</v>
      </c>
      <c r="H648" s="88" t="str">
        <f>VLOOKUP(C648,'[1]Biennial and Combined SCH'!D575:K2607,8,FALSE)</f>
        <v>Not eligible for biennial submission.</v>
      </c>
      <c r="I648" s="87" t="str">
        <f>VLOOKUP(C648,'[1]UIP Submission Tracker 06.18.20'!C692:H2748,6,FALSE)</f>
        <v>Submitted for Posting</v>
      </c>
      <c r="J648" s="87"/>
      <c r="K648" s="87"/>
      <c r="L648" s="88"/>
      <c r="M648" s="89" t="s">
        <v>4527</v>
      </c>
      <c r="N648" s="88" t="s">
        <v>132</v>
      </c>
      <c r="O648" s="88">
        <f>VLOOKUP(A648,[1]Data!C7:E194,3,FALSE)</f>
        <v>92112</v>
      </c>
      <c r="P648" s="88" t="str">
        <f t="shared" si="13"/>
        <v>No</v>
      </c>
      <c r="Q648" s="88" t="s">
        <v>132</v>
      </c>
    </row>
    <row r="649" spans="1:17" ht="14.25" customHeight="1" x14ac:dyDescent="0.3">
      <c r="A649" s="86">
        <v>880</v>
      </c>
      <c r="B649" s="87" t="s">
        <v>1118</v>
      </c>
      <c r="C649" s="86">
        <v>5342</v>
      </c>
      <c r="D649" s="87" t="s">
        <v>1396</v>
      </c>
      <c r="E649" s="87" t="s">
        <v>1397</v>
      </c>
      <c r="F649" s="87" t="str">
        <f>VLOOKUP(C649,'[1]UIP Submission Tracker 06.18.20'!C608:F2665,4,FALSE)</f>
        <v>Improvement Plan: Meets 95% Participation (Revised)</v>
      </c>
      <c r="G649" s="88" t="s">
        <v>4857</v>
      </c>
      <c r="H649" s="88" t="str">
        <f>VLOOKUP(C649,'[1]Biennial and Combined SCH'!D597:K2629,8,FALSE)</f>
        <v>Not eligible for biennial submission.</v>
      </c>
      <c r="I649" s="87" t="str">
        <f>VLOOKUP(C649,'[1]UIP Submission Tracker 06.18.20'!C608:H2664,6,FALSE)</f>
        <v>Submitted for Posting</v>
      </c>
      <c r="J649" s="87"/>
      <c r="K649" s="87"/>
      <c r="L649" s="88"/>
      <c r="M649" s="89" t="s">
        <v>4527</v>
      </c>
      <c r="N649" s="88" t="s">
        <v>132</v>
      </c>
      <c r="O649" s="88">
        <f>VLOOKUP(A649,[1]Data!C8:E195,3,FALSE)</f>
        <v>92112</v>
      </c>
      <c r="P649" s="88" t="str">
        <f t="shared" si="13"/>
        <v>No</v>
      </c>
      <c r="Q649" s="88" t="s">
        <v>132</v>
      </c>
    </row>
    <row r="650" spans="1:17" ht="14.25" customHeight="1" x14ac:dyDescent="0.3">
      <c r="A650" s="86">
        <v>880</v>
      </c>
      <c r="B650" s="87" t="s">
        <v>1118</v>
      </c>
      <c r="C650" s="86">
        <v>5448</v>
      </c>
      <c r="D650" s="87" t="s">
        <v>1461</v>
      </c>
      <c r="E650" s="87" t="s">
        <v>1462</v>
      </c>
      <c r="F650" s="87" t="str">
        <f>VLOOKUP(C650,'[1]UIP Submission Tracker 06.18.20'!C609:F2666,4,FALSE)</f>
        <v>Turnaround Plan: Meets 95% Participation (Revised)</v>
      </c>
      <c r="G650" s="88" t="s">
        <v>4856</v>
      </c>
      <c r="H650" s="88" t="str">
        <f>VLOOKUP(C650,'[1]Biennial and Combined SCH'!D598:K2630,8,FALSE)</f>
        <v>Not eligible for biennial submission.</v>
      </c>
      <c r="I650" s="87" t="str">
        <f>VLOOKUP(C650,'[1]UIP Submission Tracker 06.18.20'!C609:H2665,6,FALSE)</f>
        <v>Submitted for Posting</v>
      </c>
      <c r="J650" s="87"/>
      <c r="K650" s="87"/>
      <c r="L650" s="88"/>
      <c r="M650" s="89" t="s">
        <v>4527</v>
      </c>
      <c r="N650" s="88" t="s">
        <v>132</v>
      </c>
      <c r="O650" s="88">
        <f>VLOOKUP(A650,[1]Data!C26:E213,3,FALSE)</f>
        <v>92112</v>
      </c>
      <c r="P650" s="88" t="str">
        <f t="shared" si="13"/>
        <v>No</v>
      </c>
      <c r="Q650" s="88" t="s">
        <v>132</v>
      </c>
    </row>
    <row r="651" spans="1:17" ht="14.25" customHeight="1" x14ac:dyDescent="0.3">
      <c r="A651" s="86">
        <v>880</v>
      </c>
      <c r="B651" s="87" t="s">
        <v>1118</v>
      </c>
      <c r="C651" s="86">
        <v>3647</v>
      </c>
      <c r="D651" s="87" t="s">
        <v>1467</v>
      </c>
      <c r="E651" s="87" t="s">
        <v>1468</v>
      </c>
      <c r="F651" s="87" t="str">
        <f>VLOOKUP(C651,'[1]UIP Submission Tracker 06.18.20'!C610:F2667,4,FALSE)</f>
        <v>Priority Improvement Plan: Meets 95% Participation</v>
      </c>
      <c r="G651" s="88" t="s">
        <v>4856</v>
      </c>
      <c r="H651" s="88" t="str">
        <f>VLOOKUP(C651,'[1]Biennial and Combined SCH'!D599:K2631,8,FALSE)</f>
        <v>Not eligible for biennial submission.</v>
      </c>
      <c r="I651" s="87" t="str">
        <f>VLOOKUP(C651,'[1]UIP Submission Tracker 06.18.20'!C610:H2666,6,FALSE)</f>
        <v>Submitted for Posting</v>
      </c>
      <c r="J651" s="87"/>
      <c r="K651" s="87"/>
      <c r="L651" s="88"/>
      <c r="M651" s="89" t="s">
        <v>4527</v>
      </c>
      <c r="N651" s="88" t="s">
        <v>132</v>
      </c>
      <c r="O651" s="88">
        <f>VLOOKUP(A651,[1]Data!C27:E214,3,FALSE)</f>
        <v>92112</v>
      </c>
      <c r="P651" s="88" t="str">
        <f t="shared" si="13"/>
        <v>No</v>
      </c>
      <c r="Q651" s="88" t="s">
        <v>132</v>
      </c>
    </row>
    <row r="652" spans="1:17" ht="14.25" customHeight="1" x14ac:dyDescent="0.3">
      <c r="A652" s="86">
        <v>880</v>
      </c>
      <c r="B652" s="87" t="s">
        <v>1118</v>
      </c>
      <c r="C652" s="86">
        <v>5578</v>
      </c>
      <c r="D652" s="87" t="s">
        <v>1403</v>
      </c>
      <c r="E652" s="87" t="s">
        <v>1404</v>
      </c>
      <c r="F652" s="87" t="str">
        <f>VLOOKUP(C652,'[1]UIP Submission Tracker 06.18.20'!C611:F2668,4,FALSE)</f>
        <v>Improvement Plan: Meets 95% Participation</v>
      </c>
      <c r="G652" s="88" t="s">
        <v>4857</v>
      </c>
      <c r="H652" s="88" t="str">
        <f>VLOOKUP(C652,'[1]Biennial and Combined SCH'!D600:K2632,8,FALSE)</f>
        <v>Not eligible for biennial submission.</v>
      </c>
      <c r="I652" s="87" t="str">
        <f>VLOOKUP(C652,'[1]UIP Submission Tracker 06.18.20'!C611:H2667,6,FALSE)</f>
        <v>Submitted for Posting</v>
      </c>
      <c r="J652" s="87"/>
      <c r="K652" s="87"/>
      <c r="L652" s="88"/>
      <c r="M652" s="89" t="s">
        <v>4527</v>
      </c>
      <c r="N652" s="88" t="s">
        <v>132</v>
      </c>
      <c r="O652" s="88">
        <f>VLOOKUP(A652,[1]Data!C10:E197,3,FALSE)</f>
        <v>92112</v>
      </c>
      <c r="P652" s="88" t="str">
        <f t="shared" si="13"/>
        <v>No</v>
      </c>
      <c r="Q652" s="88" t="s">
        <v>132</v>
      </c>
    </row>
    <row r="653" spans="1:17" ht="14.25" customHeight="1" x14ac:dyDescent="0.3">
      <c r="A653" s="86">
        <v>880</v>
      </c>
      <c r="B653" s="87" t="s">
        <v>1118</v>
      </c>
      <c r="C653" s="86">
        <v>5608</v>
      </c>
      <c r="D653" s="87" t="s">
        <v>1405</v>
      </c>
      <c r="E653" s="87" t="s">
        <v>1406</v>
      </c>
      <c r="F653" s="87" t="str">
        <f>VLOOKUP(C653,'[1]UIP Submission Tracker 06.18.20'!C612:F2669,4,FALSE)</f>
        <v>Performance Plan: Meets 95% Participation</v>
      </c>
      <c r="G653" s="88" t="s">
        <v>4858</v>
      </c>
      <c r="H653" s="88" t="str">
        <f>VLOOKUP(C653,'[1]Biennial and Combined SCH'!D602:K2634,8,FALSE)</f>
        <v>Eligible for biennial submission.</v>
      </c>
      <c r="I653" s="87" t="str">
        <f>VLOOKUP(C653,'[1]UIP Submission Tracker 06.18.20'!C612:H2668,6,FALSE)</f>
        <v>Submitted for Posting</v>
      </c>
      <c r="J653" s="87"/>
      <c r="K653" s="87"/>
      <c r="L653" s="88"/>
      <c r="M653" s="88" t="s">
        <v>4528</v>
      </c>
      <c r="N653" s="88" t="s">
        <v>132</v>
      </c>
      <c r="O653" s="88">
        <f>VLOOKUP(A653,[1]Data!C37:E224,3,FALSE)</f>
        <v>92112</v>
      </c>
      <c r="P653" s="88" t="str">
        <f t="shared" si="13"/>
        <v>No</v>
      </c>
      <c r="Q653" s="88" t="s">
        <v>132</v>
      </c>
    </row>
    <row r="654" spans="1:17" ht="14.25" customHeight="1" x14ac:dyDescent="0.3">
      <c r="A654" s="86">
        <v>880</v>
      </c>
      <c r="B654" s="87" t="s">
        <v>1118</v>
      </c>
      <c r="C654" s="86">
        <v>5644</v>
      </c>
      <c r="D654" s="87" t="s">
        <v>1407</v>
      </c>
      <c r="E654" s="87" t="s">
        <v>1408</v>
      </c>
      <c r="F654" s="87" t="str">
        <f>VLOOKUP(C654,'[1]UIP Submission Tracker 06.18.20'!C613:F2670,4,FALSE)</f>
        <v>Performance Plan: Meets 95% Participation</v>
      </c>
      <c r="G654" s="88" t="s">
        <v>4858</v>
      </c>
      <c r="H654" s="88" t="str">
        <f>VLOOKUP(C654,'[1]Biennial and Combined SCH'!D603:K2635,8,FALSE)</f>
        <v>Eligible for biennial submission.</v>
      </c>
      <c r="I654" s="87" t="str">
        <f>VLOOKUP(C654,'[1]UIP Submission Tracker 06.18.20'!C613:H2669,6,FALSE)</f>
        <v>Submitted for Posting</v>
      </c>
      <c r="J654" s="87"/>
      <c r="K654" s="87"/>
      <c r="L654" s="88"/>
      <c r="M654" s="88" t="s">
        <v>4528</v>
      </c>
      <c r="N654" s="88" t="s">
        <v>132</v>
      </c>
      <c r="O654" s="88">
        <f>VLOOKUP(A654,[1]Data!C38:E225,3,FALSE)</f>
        <v>92112</v>
      </c>
      <c r="P654" s="88" t="str">
        <f t="shared" si="13"/>
        <v>No</v>
      </c>
      <c r="Q654" s="88" t="s">
        <v>132</v>
      </c>
    </row>
    <row r="655" spans="1:17" ht="14.25" customHeight="1" x14ac:dyDescent="0.3">
      <c r="A655" s="86">
        <v>880</v>
      </c>
      <c r="B655" s="87" t="s">
        <v>1118</v>
      </c>
      <c r="C655" s="86">
        <v>5897</v>
      </c>
      <c r="D655" s="87" t="s">
        <v>1409</v>
      </c>
      <c r="E655" s="87" t="s">
        <v>1410</v>
      </c>
      <c r="F655" s="87" t="str">
        <f>VLOOKUP(C655,'[1]UIP Submission Tracker 06.18.20'!C614:F2671,4,FALSE)</f>
        <v>Performance Plan: Meets 95% Participation</v>
      </c>
      <c r="G655" s="88" t="s">
        <v>4858</v>
      </c>
      <c r="H655" s="88" t="str">
        <f>VLOOKUP(C655,'[1]Biennial and Combined SCH'!D606:K2638,8,FALSE)</f>
        <v>Eligible for biennial submission.</v>
      </c>
      <c r="I655" s="87" t="str">
        <f>VLOOKUP(C655,'[1]UIP Submission Tracker 06.18.20'!C614:H2670,6,FALSE)</f>
        <v>Submitted for Posting</v>
      </c>
      <c r="J655" s="87"/>
      <c r="K655" s="87"/>
      <c r="L655" s="88"/>
      <c r="M655" s="88" t="s">
        <v>4528</v>
      </c>
      <c r="N655" s="88" t="s">
        <v>132</v>
      </c>
      <c r="O655" s="88">
        <f>VLOOKUP(A655,[1]Data!C39:E226,3,FALSE)</f>
        <v>92112</v>
      </c>
      <c r="P655" s="88" t="str">
        <f t="shared" si="13"/>
        <v>No</v>
      </c>
      <c r="Q655" s="88" t="s">
        <v>132</v>
      </c>
    </row>
    <row r="656" spans="1:17" ht="14.25" customHeight="1" x14ac:dyDescent="0.3">
      <c r="A656" s="86">
        <v>880</v>
      </c>
      <c r="B656" s="87" t="s">
        <v>1118</v>
      </c>
      <c r="C656" s="86">
        <v>5973</v>
      </c>
      <c r="D656" s="87" t="s">
        <v>1474</v>
      </c>
      <c r="E656" s="87" t="s">
        <v>1475</v>
      </c>
      <c r="F656" s="87" t="str">
        <f>VLOOKUP(C656,'[1]UIP Submission Tracker 06.18.20'!C700:F2573,4,FALSE)</f>
        <v>Priority Improvement Plan: Meets 95% Participation (Revised)</v>
      </c>
      <c r="G656" s="88" t="s">
        <v>4856</v>
      </c>
      <c r="H656" s="88" t="str">
        <f>VLOOKUP(C656,'[1]Biennial and Combined SCH'!D623:K2655,8,FALSE)</f>
        <v>Not eligible for biennial submission.</v>
      </c>
      <c r="I656" s="87" t="str">
        <f>VLOOKUP(C656,'[1]UIP Submission Tracker 06.18.20'!C700:H2756,6,FALSE)</f>
        <v>Submitted for Posting</v>
      </c>
      <c r="J656" s="87"/>
      <c r="K656" s="87"/>
      <c r="L656" s="88"/>
      <c r="M656" s="89" t="s">
        <v>4527</v>
      </c>
      <c r="N656" s="88" t="s">
        <v>132</v>
      </c>
      <c r="O656" s="88">
        <f>VLOOKUP(A656,[1]Data!C28:E215,3,FALSE)</f>
        <v>92112</v>
      </c>
      <c r="P656" s="88" t="str">
        <f t="shared" si="13"/>
        <v>No</v>
      </c>
      <c r="Q656" s="88" t="s">
        <v>132</v>
      </c>
    </row>
    <row r="657" spans="1:17" ht="14.25" customHeight="1" x14ac:dyDescent="0.3">
      <c r="A657" s="86">
        <v>880</v>
      </c>
      <c r="B657" s="87" t="s">
        <v>1118</v>
      </c>
      <c r="C657" s="86">
        <v>5685</v>
      </c>
      <c r="D657" s="87" t="s">
        <v>1413</v>
      </c>
      <c r="E657" s="87" t="s">
        <v>1414</v>
      </c>
      <c r="F657" s="87" t="str">
        <f>VLOOKUP(C657,'[1]UIP Submission Tracker 06.18.20'!C616:F2673,4,FALSE)</f>
        <v>Improvement Plan: Meets 95% Participation (Revised)</v>
      </c>
      <c r="G657" s="88" t="s">
        <v>4857</v>
      </c>
      <c r="H657" s="88" t="str">
        <f>VLOOKUP(C657,'[1]Biennial and Combined SCH'!D607:K2639,8,FALSE)</f>
        <v>Not eligible for biennial submission.</v>
      </c>
      <c r="I657" s="87" t="str">
        <f>VLOOKUP(C657,'[1]UIP Submission Tracker 06.18.20'!C616:H2672,6,FALSE)</f>
        <v>Submitted for Posting</v>
      </c>
      <c r="J657" s="87"/>
      <c r="K657" s="87"/>
      <c r="L657" s="88"/>
      <c r="M657" s="89" t="s">
        <v>4527</v>
      </c>
      <c r="N657" s="88" t="s">
        <v>132</v>
      </c>
      <c r="O657" s="88">
        <f>VLOOKUP(A657,[1]Data!C12:E199,3,FALSE)</f>
        <v>92112</v>
      </c>
      <c r="P657" s="88" t="str">
        <f t="shared" si="13"/>
        <v>No</v>
      </c>
      <c r="Q657" s="88" t="s">
        <v>132</v>
      </c>
    </row>
    <row r="658" spans="1:17" ht="14.25" customHeight="1" x14ac:dyDescent="0.3">
      <c r="A658" s="86">
        <v>880</v>
      </c>
      <c r="B658" s="87" t="s">
        <v>1118</v>
      </c>
      <c r="C658" s="86">
        <v>5702</v>
      </c>
      <c r="D658" s="87" t="s">
        <v>1415</v>
      </c>
      <c r="E658" s="87" t="s">
        <v>1416</v>
      </c>
      <c r="F658" s="87" t="str">
        <f>VLOOKUP(C658,'[1]UIP Submission Tracker 06.18.20'!C617:F2674,4,FALSE)</f>
        <v>Performance Plan: Meets 95% Participation</v>
      </c>
      <c r="G658" s="88" t="s">
        <v>4858</v>
      </c>
      <c r="H658" s="88" t="str">
        <f>VLOOKUP(C658,'[1]Biennial and Combined SCH'!D604:K2636,8,FALSE)</f>
        <v>Eligible for biennial submission.</v>
      </c>
      <c r="I658" s="87" t="str">
        <f>VLOOKUP(C658,'[1]UIP Submission Tracker 06.18.20'!C617:H2673,6,FALSE)</f>
        <v>Submitted for Posting</v>
      </c>
      <c r="J658" s="87"/>
      <c r="K658" s="87"/>
      <c r="L658" s="88"/>
      <c r="M658" s="88" t="s">
        <v>4528</v>
      </c>
      <c r="N658" s="88" t="s">
        <v>132</v>
      </c>
      <c r="O658" s="88">
        <f>VLOOKUP(A658,[1]Data!C40:E227,3,FALSE)</f>
        <v>92112</v>
      </c>
      <c r="P658" s="88" t="str">
        <f t="shared" si="13"/>
        <v>No</v>
      </c>
      <c r="Q658" s="88" t="s">
        <v>132</v>
      </c>
    </row>
    <row r="659" spans="1:17" ht="14.25" customHeight="1" x14ac:dyDescent="0.3">
      <c r="A659" s="86">
        <v>880</v>
      </c>
      <c r="B659" s="87" t="s">
        <v>1118</v>
      </c>
      <c r="C659" s="86">
        <v>5716</v>
      </c>
      <c r="D659" s="87" t="s">
        <v>1417</v>
      </c>
      <c r="E659" s="87" t="s">
        <v>1418</v>
      </c>
      <c r="F659" s="87" t="str">
        <f>VLOOKUP(C659,'[1]UIP Submission Tracker 06.18.20'!C618:F2675,4,FALSE)</f>
        <v>Performance Plan: Meets 95% Participation</v>
      </c>
      <c r="G659" s="88" t="s">
        <v>4858</v>
      </c>
      <c r="H659" s="88" t="str">
        <f>VLOOKUP(C659,'[1]Biennial and Combined SCH'!D605:K2637,8,FALSE)</f>
        <v>Eligible for biennial submission.</v>
      </c>
      <c r="I659" s="87" t="str">
        <f>VLOOKUP(C659,'[1]UIP Submission Tracker 06.18.20'!C618:H2674,6,FALSE)</f>
        <v>Submitted for Posting</v>
      </c>
      <c r="J659" s="87"/>
      <c r="K659" s="87"/>
      <c r="L659" s="88"/>
      <c r="M659" s="88" t="s">
        <v>4528</v>
      </c>
      <c r="N659" s="88" t="s">
        <v>132</v>
      </c>
      <c r="O659" s="88">
        <f>VLOOKUP(A659,[1]Data!C41:E228,3,FALSE)</f>
        <v>92112</v>
      </c>
      <c r="P659" s="88" t="str">
        <f t="shared" si="13"/>
        <v>No</v>
      </c>
      <c r="Q659" s="88" t="s">
        <v>132</v>
      </c>
    </row>
    <row r="660" spans="1:17" ht="14.25" customHeight="1" x14ac:dyDescent="0.3">
      <c r="A660" s="86">
        <v>880</v>
      </c>
      <c r="B660" s="87" t="s">
        <v>1118</v>
      </c>
      <c r="C660" s="86">
        <v>5826</v>
      </c>
      <c r="D660" s="87" t="s">
        <v>1419</v>
      </c>
      <c r="E660" s="87" t="s">
        <v>1420</v>
      </c>
      <c r="F660" s="87" t="str">
        <f>VLOOKUP(C660,'[1]UIP Submission Tracker 06.18.20'!C619:F2676,4,FALSE)</f>
        <v>Improvement Plan: Meets 95% Participation (Revised)</v>
      </c>
      <c r="G660" s="88" t="s">
        <v>4857</v>
      </c>
      <c r="H660" s="88" t="str">
        <f>VLOOKUP(C660,'[1]Biennial and Combined SCH'!D608:K2640,8,FALSE)</f>
        <v>Not eligible for biennial submission.</v>
      </c>
      <c r="I660" s="87" t="str">
        <f>VLOOKUP(C660,'[1]UIP Submission Tracker 06.18.20'!C619:H2675,6,FALSE)</f>
        <v>Submitted for Posting</v>
      </c>
      <c r="J660" s="87"/>
      <c r="K660" s="87"/>
      <c r="L660" s="88"/>
      <c r="M660" s="89" t="s">
        <v>4527</v>
      </c>
      <c r="N660" s="88" t="s">
        <v>132</v>
      </c>
      <c r="O660" s="88">
        <f>VLOOKUP(A660,[1]Data!C13:E200,3,FALSE)</f>
        <v>92112</v>
      </c>
      <c r="P660" s="88" t="str">
        <f t="shared" si="13"/>
        <v>No</v>
      </c>
      <c r="Q660" s="88" t="s">
        <v>132</v>
      </c>
    </row>
    <row r="661" spans="1:17" ht="14.25" customHeight="1" x14ac:dyDescent="0.3">
      <c r="A661" s="86">
        <v>880</v>
      </c>
      <c r="B661" s="87" t="s">
        <v>1118</v>
      </c>
      <c r="C661" s="86">
        <v>5621</v>
      </c>
      <c r="D661" s="87" t="s">
        <v>1484</v>
      </c>
      <c r="E661" s="87" t="s">
        <v>1485</v>
      </c>
      <c r="F661" s="87" t="str">
        <f>VLOOKUP(C661,'[1]UIP Submission Tracker 06.18.20'!C620:F2677,4,FALSE)</f>
        <v>Priority Improvement Plan: Meets 95% Participation (Revised)</v>
      </c>
      <c r="G661" s="88" t="s">
        <v>4856</v>
      </c>
      <c r="H661" s="88" t="str">
        <f>VLOOKUP(C661,'[1]Biennial and Combined SCH'!D609:K2641,8,FALSE)</f>
        <v>Not eligible for biennial submission.</v>
      </c>
      <c r="I661" s="87" t="str">
        <f>VLOOKUP(C661,'[1]UIP Submission Tracker 06.18.20'!C620:H2676,6,FALSE)</f>
        <v>Submitted for Posting</v>
      </c>
      <c r="J661" s="87"/>
      <c r="K661" s="87"/>
      <c r="L661" s="88"/>
      <c r="M661" s="89" t="s">
        <v>4527</v>
      </c>
      <c r="N661" s="88" t="s">
        <v>132</v>
      </c>
      <c r="O661" s="88">
        <f>VLOOKUP(A661,[1]Data!C30:E217,3,FALSE)</f>
        <v>92112</v>
      </c>
      <c r="P661" s="88" t="str">
        <f t="shared" si="13"/>
        <v>No</v>
      </c>
      <c r="Q661" s="88" t="s">
        <v>132</v>
      </c>
    </row>
    <row r="662" spans="1:17" ht="14.25" customHeight="1" x14ac:dyDescent="0.3">
      <c r="A662" s="86">
        <v>880</v>
      </c>
      <c r="B662" s="87" t="s">
        <v>1118</v>
      </c>
      <c r="C662" s="86">
        <v>7188</v>
      </c>
      <c r="D662" s="87" t="s">
        <v>1423</v>
      </c>
      <c r="E662" s="87" t="s">
        <v>1424</v>
      </c>
      <c r="F662" s="87" t="str">
        <f>VLOOKUP(C662,'[1]UIP Submission Tracker 06.18.20'!C706:F2579,4,FALSE)</f>
        <v>AEC: Improvement</v>
      </c>
      <c r="G662" s="88" t="s">
        <v>4857</v>
      </c>
      <c r="H662" s="88" t="str">
        <f>VLOOKUP(C662,'[1]Biennial and Combined SCH'!D520:K2552,8,FALSE)</f>
        <v>Not eligible for biennial submission.</v>
      </c>
      <c r="I662" s="87" t="str">
        <f>VLOOKUP(C662,'[1]UIP Submission Tracker 06.18.20'!C706:H2762,6,FALSE)</f>
        <v>Submitted for Posting</v>
      </c>
      <c r="J662" s="87"/>
      <c r="K662" s="87"/>
      <c r="L662" s="88"/>
      <c r="M662" s="89" t="s">
        <v>4527</v>
      </c>
      <c r="N662" s="88" t="s">
        <v>132</v>
      </c>
      <c r="O662" s="88">
        <f>VLOOKUP(A662,[1]Data!C15:E202,3,FALSE)</f>
        <v>92112</v>
      </c>
      <c r="P662" s="88" t="str">
        <f t="shared" si="13"/>
        <v>No</v>
      </c>
      <c r="Q662" s="88" t="s">
        <v>132</v>
      </c>
    </row>
    <row r="663" spans="1:17" ht="14.25" customHeight="1" x14ac:dyDescent="0.3">
      <c r="A663" s="86">
        <v>880</v>
      </c>
      <c r="B663" s="87" t="s">
        <v>1118</v>
      </c>
      <c r="C663" s="86">
        <v>6002</v>
      </c>
      <c r="D663" s="87" t="s">
        <v>1425</v>
      </c>
      <c r="E663" s="87" t="s">
        <v>1426</v>
      </c>
      <c r="F663" s="87" t="str">
        <f>VLOOKUP(C663,'[1]UIP Submission Tracker 06.18.20'!C622:F2679,4,FALSE)</f>
        <v>Improvement Plan: Meets 95% Participation</v>
      </c>
      <c r="G663" s="88" t="s">
        <v>4857</v>
      </c>
      <c r="H663" s="88" t="str">
        <f>VLOOKUP(C663,'[1]Biennial and Combined SCH'!D610:K2642,8,FALSE)</f>
        <v>Not eligible for biennial submission.</v>
      </c>
      <c r="I663" s="87" t="str">
        <f>VLOOKUP(C663,'[1]UIP Submission Tracker 06.18.20'!C622:H2678,6,FALSE)</f>
        <v>Submitted for Posting</v>
      </c>
      <c r="J663" s="87"/>
      <c r="K663" s="87"/>
      <c r="L663" s="88"/>
      <c r="M663" s="89" t="s">
        <v>4527</v>
      </c>
      <c r="N663" s="88" t="s">
        <v>132</v>
      </c>
      <c r="O663" s="88">
        <f>VLOOKUP(A663,[1]Data!C16:E203,3,FALSE)</f>
        <v>92112</v>
      </c>
      <c r="P663" s="88" t="str">
        <f t="shared" si="13"/>
        <v>No</v>
      </c>
      <c r="Q663" s="88" t="s">
        <v>132</v>
      </c>
    </row>
    <row r="664" spans="1:17" ht="14.25" customHeight="1" x14ac:dyDescent="0.3">
      <c r="A664" s="86">
        <v>880</v>
      </c>
      <c r="B664" s="87" t="s">
        <v>1118</v>
      </c>
      <c r="C664" s="86">
        <v>6098</v>
      </c>
      <c r="D664" s="87" t="s">
        <v>1427</v>
      </c>
      <c r="E664" s="87" t="s">
        <v>1428</v>
      </c>
      <c r="F664" s="87" t="str">
        <f>VLOOKUP(C664,'[1]UIP Submission Tracker 06.18.20'!C623:F2680,4,FALSE)</f>
        <v>Improvement Plan: Meets 95% Participation (Revised)</v>
      </c>
      <c r="G664" s="88" t="s">
        <v>4857</v>
      </c>
      <c r="H664" s="88" t="str">
        <f>VLOOKUP(C664,'[1]Biennial and Combined SCH'!D611:K2643,8,FALSE)</f>
        <v>Not eligible for biennial submission.</v>
      </c>
      <c r="I664" s="87" t="str">
        <f>VLOOKUP(C664,'[1]UIP Submission Tracker 06.18.20'!C623:H2679,6,FALSE)</f>
        <v>Submitted for Posting</v>
      </c>
      <c r="J664" s="87"/>
      <c r="K664" s="87"/>
      <c r="L664" s="88"/>
      <c r="M664" s="89" t="s">
        <v>4527</v>
      </c>
      <c r="N664" s="88" t="s">
        <v>132</v>
      </c>
      <c r="O664" s="88">
        <f>VLOOKUP(A664,[1]Data!C17:E204,3,FALSE)</f>
        <v>92112</v>
      </c>
      <c r="P664" s="88" t="str">
        <f t="shared" si="13"/>
        <v>No</v>
      </c>
      <c r="Q664" s="88" t="s">
        <v>132</v>
      </c>
    </row>
    <row r="665" spans="1:17" ht="14.25" customHeight="1" x14ac:dyDescent="0.3">
      <c r="A665" s="86">
        <v>880</v>
      </c>
      <c r="B665" s="87" t="s">
        <v>1118</v>
      </c>
      <c r="C665" s="86">
        <v>6188</v>
      </c>
      <c r="D665" s="87" t="s">
        <v>1162</v>
      </c>
      <c r="E665" s="87" t="s">
        <v>1163</v>
      </c>
      <c r="F665" s="87" t="str">
        <f>VLOOKUP(C665,'[1]UIP Submission Tracker 06.18.20'!C624:F2681,4,FALSE)</f>
        <v>Improvement Plan: Meets 95% Participation (Revised)</v>
      </c>
      <c r="G665" s="88" t="s">
        <v>4857</v>
      </c>
      <c r="H665" s="88" t="str">
        <f>VLOOKUP(C665,'[1]Biennial and Combined SCH'!D612:K2644,8,FALSE)</f>
        <v>Not eligible for biennial submission.</v>
      </c>
      <c r="I665" s="87" t="s">
        <v>200</v>
      </c>
      <c r="J665" s="87" t="s">
        <v>4877</v>
      </c>
      <c r="K665" s="87" t="s">
        <v>7956</v>
      </c>
      <c r="L665" s="88"/>
      <c r="M665" s="89" t="s">
        <v>4527</v>
      </c>
      <c r="N665" s="89" t="s">
        <v>132</v>
      </c>
      <c r="O665" s="88">
        <f>VLOOKUP(A665,[1]Data!C8:E195,3,FALSE)</f>
        <v>92112</v>
      </c>
      <c r="P665" s="88" t="str">
        <f t="shared" si="13"/>
        <v>No</v>
      </c>
      <c r="Q665" s="88" t="s">
        <v>132</v>
      </c>
    </row>
    <row r="666" spans="1:17" ht="14.25" customHeight="1" x14ac:dyDescent="0.3">
      <c r="A666" s="86">
        <v>880</v>
      </c>
      <c r="B666" s="87" t="s">
        <v>1118</v>
      </c>
      <c r="C666" s="86">
        <v>6254</v>
      </c>
      <c r="D666" s="87" t="s">
        <v>1431</v>
      </c>
      <c r="E666" s="87" t="s">
        <v>1432</v>
      </c>
      <c r="F666" s="87" t="str">
        <f>VLOOKUP(C666,'[1]UIP Submission Tracker 06.18.20'!C625:F2682,4,FALSE)</f>
        <v>Performance Plan: Meets 95% Participation</v>
      </c>
      <c r="G666" s="88" t="s">
        <v>4858</v>
      </c>
      <c r="H666" s="88" t="str">
        <f>VLOOKUP(C666,'[1]Biennial and Combined SCH'!D613:K2645,8,FALSE)</f>
        <v>Eligible for biennial submission.</v>
      </c>
      <c r="I666" s="87" t="str">
        <f>VLOOKUP(C666,'[1]UIP Submission Tracker 06.18.20'!C625:H2681,6,FALSE)</f>
        <v>Submitted for Posting</v>
      </c>
      <c r="J666" s="87"/>
      <c r="K666" s="87"/>
      <c r="L666" s="88"/>
      <c r="M666" s="88" t="s">
        <v>4528</v>
      </c>
      <c r="N666" s="88" t="s">
        <v>132</v>
      </c>
      <c r="O666" s="88">
        <f>VLOOKUP(A666,[1]Data!C42:E229,3,FALSE)</f>
        <v>92112</v>
      </c>
      <c r="P666" s="88" t="str">
        <f t="shared" si="13"/>
        <v>No</v>
      </c>
      <c r="Q666" s="88" t="s">
        <v>132</v>
      </c>
    </row>
    <row r="667" spans="1:17" ht="14.25" customHeight="1" x14ac:dyDescent="0.3">
      <c r="A667" s="86">
        <v>880</v>
      </c>
      <c r="B667" s="87" t="s">
        <v>1118</v>
      </c>
      <c r="C667" s="86">
        <v>6239</v>
      </c>
      <c r="D667" s="87" t="s">
        <v>1494</v>
      </c>
      <c r="E667" s="87" t="s">
        <v>1495</v>
      </c>
      <c r="F667" s="87" t="str">
        <f>VLOOKUP(C667,'[1]UIP Submission Tracker 06.18.20'!C626:F2683,4,FALSE)</f>
        <v>Priority Improvement Plan: Meets 95% Participation (Revised)</v>
      </c>
      <c r="G667" s="88" t="s">
        <v>4856</v>
      </c>
      <c r="H667" s="88" t="str">
        <f>VLOOKUP(C667,'[1]Biennial and Combined SCH'!D614:K2646,8,FALSE)</f>
        <v>Not eligible for biennial submission.</v>
      </c>
      <c r="I667" s="87" t="str">
        <f>VLOOKUP(C667,'[1]UIP Submission Tracker 06.18.20'!C626:H2682,6,FALSE)</f>
        <v>Submitted for Posting</v>
      </c>
      <c r="J667" s="87"/>
      <c r="K667" s="87"/>
      <c r="L667" s="88"/>
      <c r="M667" s="89" t="s">
        <v>4527</v>
      </c>
      <c r="N667" s="88" t="s">
        <v>132</v>
      </c>
      <c r="O667" s="88">
        <f>VLOOKUP(A667,[1]Data!C33:E220,3,FALSE)</f>
        <v>92112</v>
      </c>
      <c r="P667" s="88" t="str">
        <f t="shared" si="13"/>
        <v>No</v>
      </c>
      <c r="Q667" s="88" t="s">
        <v>132</v>
      </c>
    </row>
    <row r="668" spans="1:17" ht="14.25" customHeight="1" x14ac:dyDescent="0.3">
      <c r="A668" s="86">
        <v>880</v>
      </c>
      <c r="B668" s="87" t="s">
        <v>1118</v>
      </c>
      <c r="C668" s="86">
        <v>6314</v>
      </c>
      <c r="D668" s="87" t="s">
        <v>1435</v>
      </c>
      <c r="E668" s="87" t="s">
        <v>1436</v>
      </c>
      <c r="F668" s="87" t="str">
        <f>VLOOKUP(C668,'[1]UIP Submission Tracker 06.18.20'!C627:F2684,4,FALSE)</f>
        <v>Improvement Plan: Meets 95% Participation</v>
      </c>
      <c r="G668" s="88" t="s">
        <v>4857</v>
      </c>
      <c r="H668" s="88" t="str">
        <f>VLOOKUP(C668,'[1]Biennial and Combined SCH'!D615:K2647,8,FALSE)</f>
        <v>Not eligible for biennial submission.</v>
      </c>
      <c r="I668" s="87" t="str">
        <f>VLOOKUP(C668,'[1]UIP Submission Tracker 06.18.20'!C627:H2683,6,FALSE)</f>
        <v>Submitted for Posting</v>
      </c>
      <c r="J668" s="87"/>
      <c r="K668" s="87"/>
      <c r="L668" s="88"/>
      <c r="M668" s="89" t="s">
        <v>4527</v>
      </c>
      <c r="N668" s="88" t="s">
        <v>132</v>
      </c>
      <c r="O668" s="88">
        <f>VLOOKUP(A668,[1]Data!C19:E206,3,FALSE)</f>
        <v>92112</v>
      </c>
      <c r="P668" s="88" t="str">
        <f t="shared" si="13"/>
        <v>No</v>
      </c>
      <c r="Q668" s="88" t="s">
        <v>132</v>
      </c>
    </row>
    <row r="669" spans="1:17" ht="14.25" customHeight="1" x14ac:dyDescent="0.3">
      <c r="A669" s="86">
        <v>880</v>
      </c>
      <c r="B669" s="87" t="s">
        <v>1118</v>
      </c>
      <c r="C669" s="86">
        <v>6308</v>
      </c>
      <c r="D669" s="87" t="s">
        <v>1437</v>
      </c>
      <c r="E669" s="87" t="s">
        <v>1438</v>
      </c>
      <c r="F669" s="87" t="str">
        <f>VLOOKUP(C669,'[1]UIP Submission Tracker 06.18.20'!C713:F2586,4,FALSE)</f>
        <v>AEC: Performance</v>
      </c>
      <c r="G669" s="88" t="s">
        <v>4858</v>
      </c>
      <c r="H669" s="88" t="str">
        <f>VLOOKUP(C669,'[1]Biennial and Combined SCH'!D516:K2548,8,FALSE)</f>
        <v>Eligible for biennial submission.</v>
      </c>
      <c r="I669" s="87" t="str">
        <f>VLOOKUP(C669,'[1]UIP Submission Tracker 06.18.20'!C713:H2769,6,FALSE)</f>
        <v>Submitted for Posting</v>
      </c>
      <c r="J669" s="87"/>
      <c r="K669" s="87"/>
      <c r="L669" s="88"/>
      <c r="M669" s="88" t="s">
        <v>4528</v>
      </c>
      <c r="N669" s="88" t="s">
        <v>132</v>
      </c>
      <c r="O669" s="88">
        <f>VLOOKUP(A669,[1]Data!C43:E230,3,FALSE)</f>
        <v>92112</v>
      </c>
      <c r="P669" s="88" t="str">
        <f t="shared" si="13"/>
        <v>No</v>
      </c>
      <c r="Q669" s="88" t="s">
        <v>132</v>
      </c>
    </row>
    <row r="670" spans="1:17" ht="14.25" customHeight="1" x14ac:dyDescent="0.3">
      <c r="A670" s="86">
        <v>880</v>
      </c>
      <c r="B670" s="87" t="s">
        <v>1118</v>
      </c>
      <c r="C670" s="86">
        <v>2757</v>
      </c>
      <c r="D670" s="87" t="s">
        <v>1439</v>
      </c>
      <c r="E670" s="87" t="s">
        <v>1440</v>
      </c>
      <c r="F670" s="87" t="str">
        <f>VLOOKUP(C670,'[1]UIP Submission Tracker 06.18.20'!C629:F2686,4,FALSE)</f>
        <v>Improvement Plan: Meets 95% Participation</v>
      </c>
      <c r="G670" s="88" t="s">
        <v>4857</v>
      </c>
      <c r="H670" s="88" t="str">
        <f>VLOOKUP(C670,'[1]Biennial and Combined SCH'!D582:K2614,8,FALSE)</f>
        <v>Not eligible for biennial submission.</v>
      </c>
      <c r="I670" s="87" t="str">
        <f>VLOOKUP(C670,'[1]UIP Submission Tracker 06.18.20'!C629:H2685,6,FALSE)</f>
        <v>Submitted for Posting</v>
      </c>
      <c r="J670" s="87"/>
      <c r="K670" s="87"/>
      <c r="L670" s="88"/>
      <c r="M670" s="89" t="s">
        <v>4527</v>
      </c>
      <c r="N670" s="88" t="s">
        <v>132</v>
      </c>
      <c r="O670" s="88">
        <f>VLOOKUP(A670,[1]Data!C20:E207,3,FALSE)</f>
        <v>92112</v>
      </c>
      <c r="P670" s="88" t="str">
        <f t="shared" si="13"/>
        <v>No</v>
      </c>
      <c r="Q670" s="88" t="s">
        <v>132</v>
      </c>
    </row>
    <row r="671" spans="1:17" ht="14.25" customHeight="1" x14ac:dyDescent="0.3">
      <c r="A671" s="86">
        <v>880</v>
      </c>
      <c r="B671" s="87" t="s">
        <v>1118</v>
      </c>
      <c r="C671" s="86">
        <v>6368</v>
      </c>
      <c r="D671" s="87" t="s">
        <v>1441</v>
      </c>
      <c r="E671" s="87" t="s">
        <v>1442</v>
      </c>
      <c r="F671" s="87" t="str">
        <f>VLOOKUP(C671,'[1]UIP Submission Tracker 06.18.20'!C715:F2588,4,FALSE)</f>
        <v>Improvement Plan: Meets 95% Participation (Revised)</v>
      </c>
      <c r="G671" s="88" t="s">
        <v>4857</v>
      </c>
      <c r="H671" s="88" t="str">
        <f>VLOOKUP(C671,'[1]Biennial and Combined SCH'!D588:K2620,8,FALSE)</f>
        <v>Not eligible for biennial submission.</v>
      </c>
      <c r="I671" s="87" t="str">
        <f>VLOOKUP(C671,'[1]UIP Submission Tracker 06.18.20'!C715:H2771,6,FALSE)</f>
        <v>Submitted for Posting</v>
      </c>
      <c r="J671" s="87"/>
      <c r="K671" s="87"/>
      <c r="L671" s="88"/>
      <c r="M671" s="89" t="s">
        <v>4527</v>
      </c>
      <c r="N671" s="88" t="s">
        <v>132</v>
      </c>
      <c r="O671" s="88">
        <f>VLOOKUP(A671,[1]Data!C21:E208,3,FALSE)</f>
        <v>92112</v>
      </c>
      <c r="P671" s="88" t="str">
        <f t="shared" si="13"/>
        <v>No</v>
      </c>
      <c r="Q671" s="88" t="s">
        <v>132</v>
      </c>
    </row>
    <row r="672" spans="1:17" ht="14.25" customHeight="1" x14ac:dyDescent="0.3">
      <c r="A672" s="86">
        <v>880</v>
      </c>
      <c r="B672" s="87" t="s">
        <v>1118</v>
      </c>
      <c r="C672" s="86">
        <v>8131</v>
      </c>
      <c r="D672" s="87" t="s">
        <v>1443</v>
      </c>
      <c r="E672" s="87" t="s">
        <v>1444</v>
      </c>
      <c r="F672" s="87" t="str">
        <f>VLOOKUP(C672,'[1]UIP Submission Tracker 06.18.20'!C716:F2589,4,FALSE)</f>
        <v>Performance Plan: Meets 95% Participation</v>
      </c>
      <c r="G672" s="88" t="s">
        <v>4858</v>
      </c>
      <c r="H672" s="88" t="str">
        <f>VLOOKUP(C672,'[1]Biennial and Combined SCH'!D574:K2606,8,FALSE)</f>
        <v>Eligible for biennial submission.</v>
      </c>
      <c r="I672" s="87" t="str">
        <f>VLOOKUP(C672,'[1]UIP Submission Tracker 06.18.20'!C716:H2772,6,FALSE)</f>
        <v>Submitted for Posting</v>
      </c>
      <c r="J672" s="87"/>
      <c r="K672" s="87"/>
      <c r="L672" s="88"/>
      <c r="M672" s="88" t="s">
        <v>4528</v>
      </c>
      <c r="N672" s="88" t="s">
        <v>132</v>
      </c>
      <c r="O672" s="88">
        <f>VLOOKUP(A672,[1]Data!C4:E191,3,FALSE)</f>
        <v>92112</v>
      </c>
      <c r="P672" s="88" t="str">
        <f t="shared" si="13"/>
        <v>No</v>
      </c>
      <c r="Q672" s="88" t="s">
        <v>132</v>
      </c>
    </row>
    <row r="673" spans="1:17" ht="14.25" customHeight="1" x14ac:dyDescent="0.3">
      <c r="A673" s="86">
        <v>880</v>
      </c>
      <c r="B673" s="87" t="s">
        <v>1118</v>
      </c>
      <c r="C673" s="86">
        <v>6479</v>
      </c>
      <c r="D673" s="87" t="s">
        <v>1445</v>
      </c>
      <c r="E673" s="87" t="s">
        <v>1446</v>
      </c>
      <c r="F673" s="87" t="str">
        <f>VLOOKUP(C673,'[1]UIP Submission Tracker 06.18.20'!C632:F2689,4,FALSE)</f>
        <v>Performance Plan: Low Participation</v>
      </c>
      <c r="G673" s="88" t="s">
        <v>4858</v>
      </c>
      <c r="H673" s="88" t="str">
        <f>VLOOKUP(C673,'[1]Biennial and Combined SCH'!D616:K2648,8,FALSE)</f>
        <v>Not eligible for biennial submission; exercised biennial flexibility in 2018-19.</v>
      </c>
      <c r="I673" s="87" t="str">
        <f>VLOOKUP(C673,'[1]UIP Submission Tracker 06.18.20'!C632:H2688,6,FALSE)</f>
        <v>Submitted for Posting</v>
      </c>
      <c r="J673" s="87"/>
      <c r="K673" s="87"/>
      <c r="L673" s="88"/>
      <c r="M673" s="88" t="s">
        <v>4528</v>
      </c>
      <c r="N673" s="88" t="s">
        <v>132</v>
      </c>
      <c r="O673" s="88">
        <f>VLOOKUP(A673,[1]Data!C31:E218,3,FALSE)</f>
        <v>92112</v>
      </c>
      <c r="P673" s="88" t="str">
        <f t="shared" si="13"/>
        <v>No</v>
      </c>
      <c r="Q673" s="88" t="s">
        <v>132</v>
      </c>
    </row>
    <row r="674" spans="1:17" ht="14.25" customHeight="1" x14ac:dyDescent="0.3">
      <c r="A674" s="86">
        <v>880</v>
      </c>
      <c r="B674" s="87" t="s">
        <v>1118</v>
      </c>
      <c r="C674" s="86">
        <v>6508</v>
      </c>
      <c r="D674" s="87" t="s">
        <v>1447</v>
      </c>
      <c r="E674" s="87" t="s">
        <v>1448</v>
      </c>
      <c r="F674" s="87" t="str">
        <f>VLOOKUP(C674,'[1]UIP Submission Tracker 06.18.20'!C633:F2690,4,FALSE)</f>
        <v>Improvement Plan: Meets 95% Participation (Revised)</v>
      </c>
      <c r="G674" s="88" t="s">
        <v>4857</v>
      </c>
      <c r="H674" s="88" t="str">
        <f>VLOOKUP(C674,'[1]Biennial and Combined SCH'!D617:K2649,8,FALSE)</f>
        <v>Not eligible for biennial submission.</v>
      </c>
      <c r="I674" s="87" t="str">
        <f>VLOOKUP(C674,'[1]UIP Submission Tracker 06.18.20'!C633:H2689,6,FALSE)</f>
        <v>Submitted for Posting</v>
      </c>
      <c r="J674" s="87"/>
      <c r="K674" s="87"/>
      <c r="L674" s="88"/>
      <c r="M674" s="89" t="s">
        <v>4527</v>
      </c>
      <c r="N674" s="88" t="s">
        <v>132</v>
      </c>
      <c r="O674" s="88">
        <f>VLOOKUP(A674,[1]Data!C22:E209,3,FALSE)</f>
        <v>92112</v>
      </c>
      <c r="P674" s="88" t="str">
        <f t="shared" si="13"/>
        <v>No</v>
      </c>
      <c r="Q674" s="88" t="s">
        <v>132</v>
      </c>
    </row>
    <row r="675" spans="1:17" ht="14.25" customHeight="1" x14ac:dyDescent="0.3">
      <c r="A675" s="86">
        <v>880</v>
      </c>
      <c r="B675" s="87" t="s">
        <v>1118</v>
      </c>
      <c r="C675" s="86">
        <v>6676</v>
      </c>
      <c r="D675" s="87" t="s">
        <v>1449</v>
      </c>
      <c r="E675" s="87" t="s">
        <v>1450</v>
      </c>
      <c r="F675" s="87" t="str">
        <f>VLOOKUP(C675,'[1]UIP Submission Tracker 06.18.20'!C634:F2691,4,FALSE)</f>
        <v>Improvement Plan: Meets 95% Participation (Revised)</v>
      </c>
      <c r="G675" s="88" t="s">
        <v>4857</v>
      </c>
      <c r="H675" s="88" t="str">
        <f>VLOOKUP(C675,'[1]Biennial and Combined SCH'!D618:K2650,8,FALSE)</f>
        <v>Not eligible for biennial submission.</v>
      </c>
      <c r="I675" s="87" t="str">
        <f>VLOOKUP(C675,'[1]UIP Submission Tracker 06.18.20'!C634:H2690,6,FALSE)</f>
        <v>Submitted for Posting</v>
      </c>
      <c r="J675" s="87"/>
      <c r="K675" s="87"/>
      <c r="L675" s="88"/>
      <c r="M675" s="89" t="s">
        <v>4527</v>
      </c>
      <c r="N675" s="88" t="s">
        <v>132</v>
      </c>
      <c r="O675" s="88">
        <f>VLOOKUP(A675,[1]Data!C23:E210,3,FALSE)</f>
        <v>92112</v>
      </c>
      <c r="P675" s="88" t="str">
        <f t="shared" si="13"/>
        <v>No</v>
      </c>
      <c r="Q675" s="88" t="s">
        <v>132</v>
      </c>
    </row>
    <row r="676" spans="1:17" ht="14.25" customHeight="1" x14ac:dyDescent="0.3">
      <c r="A676" s="86">
        <v>880</v>
      </c>
      <c r="B676" s="87" t="s">
        <v>1118</v>
      </c>
      <c r="C676" s="86">
        <v>6754</v>
      </c>
      <c r="D676" s="87" t="s">
        <v>1451</v>
      </c>
      <c r="E676" s="87" t="s">
        <v>1452</v>
      </c>
      <c r="F676" s="87" t="str">
        <f>VLOOKUP(C676,'[1]UIP Submission Tracker 06.18.20'!C635:F2692,4,FALSE)</f>
        <v>Performance Plan: Meets 95% Participation</v>
      </c>
      <c r="G676" s="88" t="s">
        <v>4858</v>
      </c>
      <c r="H676" s="88" t="str">
        <f>VLOOKUP(C676,'[1]Biennial and Combined SCH'!D619:K2651,8,FALSE)</f>
        <v>Eligible for biennial submission.</v>
      </c>
      <c r="I676" s="87" t="str">
        <f>VLOOKUP(C676,'[1]UIP Submission Tracker 06.18.20'!C635:H2691,6,FALSE)</f>
        <v>Submitted for Posting</v>
      </c>
      <c r="J676" s="87"/>
      <c r="K676" s="87"/>
      <c r="L676" s="88"/>
      <c r="M676" s="88" t="s">
        <v>4528</v>
      </c>
      <c r="N676" s="88" t="s">
        <v>132</v>
      </c>
      <c r="O676" s="88">
        <f>VLOOKUP(A676,[1]Data!C5:E192,3,FALSE)</f>
        <v>92112</v>
      </c>
      <c r="P676" s="88" t="str">
        <f t="shared" si="13"/>
        <v>No</v>
      </c>
      <c r="Q676" s="88" t="s">
        <v>132</v>
      </c>
    </row>
    <row r="677" spans="1:17" ht="14.25" customHeight="1" x14ac:dyDescent="0.3">
      <c r="A677" s="86">
        <v>880</v>
      </c>
      <c r="B677" s="87" t="s">
        <v>1118</v>
      </c>
      <c r="C677" s="86">
        <v>7045</v>
      </c>
      <c r="D677" s="87" t="s">
        <v>1455</v>
      </c>
      <c r="E677" s="87" t="s">
        <v>1456</v>
      </c>
      <c r="F677" s="87" t="str">
        <f>VLOOKUP(C677,'[1]UIP Submission Tracker 06.18.20'!C637:F2694,4,FALSE)</f>
        <v>Improvement Plan: Meets 95% Participation</v>
      </c>
      <c r="G677" s="88" t="s">
        <v>4857</v>
      </c>
      <c r="H677" s="88" t="str">
        <f>VLOOKUP(C677,'[1]Biennial and Combined SCH'!D621:K2653,8,FALSE)</f>
        <v>Not eligible for biennial submission.</v>
      </c>
      <c r="I677" s="87" t="str">
        <f>VLOOKUP(C677,'[1]UIP Submission Tracker 06.18.20'!C637:H2693,6,FALSE)</f>
        <v>Submitted for Posting</v>
      </c>
      <c r="J677" s="87"/>
      <c r="K677" s="87"/>
      <c r="L677" s="88"/>
      <c r="M677" s="89" t="s">
        <v>4527</v>
      </c>
      <c r="N677" s="88" t="s">
        <v>132</v>
      </c>
      <c r="O677" s="88">
        <f>VLOOKUP(A677,[1]Data!C24:E211,3,FALSE)</f>
        <v>92112</v>
      </c>
      <c r="P677" s="88" t="str">
        <f t="shared" si="13"/>
        <v>No</v>
      </c>
      <c r="Q677" s="88" t="s">
        <v>132</v>
      </c>
    </row>
    <row r="678" spans="1:17" ht="14.25" customHeight="1" x14ac:dyDescent="0.3">
      <c r="A678" s="86">
        <v>880</v>
      </c>
      <c r="B678" s="87" t="s">
        <v>1118</v>
      </c>
      <c r="C678" s="86">
        <v>2027</v>
      </c>
      <c r="D678" s="87" t="s">
        <v>1457</v>
      </c>
      <c r="E678" s="87" t="s">
        <v>1458</v>
      </c>
      <c r="F678" s="87" t="str">
        <f>VLOOKUP(C678,'[1]UIP Submission Tracker 06.18.20'!C638:F2695,4,FALSE)</f>
        <v>Performance Plan: Meets 95% Participation</v>
      </c>
      <c r="G678" s="88" t="s">
        <v>4858</v>
      </c>
      <c r="H678" s="88" t="str">
        <f>VLOOKUP(C678,'[1]Biennial and Combined SCH'!D284:K2316,8,FALSE)</f>
        <v>Eligible for biennial submission.</v>
      </c>
      <c r="I678" s="87" t="str">
        <f>VLOOKUP(C678,'[1]UIP Submission Tracker 06.18.20'!C638:H2694,6,FALSE)</f>
        <v>Submitted for Posting</v>
      </c>
      <c r="J678" s="87"/>
      <c r="K678" s="87"/>
      <c r="L678" s="88"/>
      <c r="M678" s="88" t="s">
        <v>4528</v>
      </c>
      <c r="N678" s="88" t="s">
        <v>132</v>
      </c>
      <c r="O678" s="88">
        <f>VLOOKUP(A678,[1]Data!C6:E193,3,FALSE)</f>
        <v>92112</v>
      </c>
      <c r="P678" s="88" t="str">
        <f t="shared" si="13"/>
        <v>No</v>
      </c>
      <c r="Q678" s="88" t="s">
        <v>132</v>
      </c>
    </row>
    <row r="679" spans="1:17" ht="14.25" customHeight="1" x14ac:dyDescent="0.3">
      <c r="A679" s="86">
        <v>880</v>
      </c>
      <c r="B679" s="87" t="s">
        <v>1118</v>
      </c>
      <c r="C679" s="86">
        <v>7163</v>
      </c>
      <c r="D679" s="87" t="s">
        <v>1459</v>
      </c>
      <c r="E679" s="87" t="s">
        <v>1460</v>
      </c>
      <c r="F679" s="87" t="str">
        <f>VLOOKUP(C679,'[1]UIP Submission Tracker 06.18.20'!C724:F2597,4,FALSE)</f>
        <v>AEC: Improvement</v>
      </c>
      <c r="G679" s="88" t="s">
        <v>4857</v>
      </c>
      <c r="H679" s="88" t="str">
        <f>VLOOKUP(C679,'[1]Biennial and Combined SCH'!D519:K2551,8,FALSE)</f>
        <v>Not eligible for biennial submission.</v>
      </c>
      <c r="I679" s="87" t="str">
        <f>VLOOKUP(C679,'[1]UIP Submission Tracker 06.18.20'!C724:H2780,6,FALSE)</f>
        <v>Submitted for Posting</v>
      </c>
      <c r="J679" s="87"/>
      <c r="K679" s="87"/>
      <c r="L679" s="88"/>
      <c r="M679" s="89" t="s">
        <v>4527</v>
      </c>
      <c r="N679" s="88" t="s">
        <v>132</v>
      </c>
      <c r="O679" s="88">
        <f>VLOOKUP(A679,[1]Data!C25:E212,3,FALSE)</f>
        <v>92112</v>
      </c>
      <c r="P679" s="88" t="str">
        <f t="shared" si="13"/>
        <v>No</v>
      </c>
      <c r="Q679" s="88" t="s">
        <v>132</v>
      </c>
    </row>
    <row r="680" spans="1:17" ht="14.25" customHeight="1" x14ac:dyDescent="0.3">
      <c r="A680" s="86">
        <v>880</v>
      </c>
      <c r="B680" s="87" t="s">
        <v>1118</v>
      </c>
      <c r="C680" s="86">
        <v>7243</v>
      </c>
      <c r="D680" s="87" t="s">
        <v>1500</v>
      </c>
      <c r="E680" s="87" t="s">
        <v>1501</v>
      </c>
      <c r="F680" s="87" t="str">
        <f>VLOOKUP(C680,'[1]UIP Submission Tracker 06.18.20'!C725:F2598,4,FALSE)</f>
        <v>Turnaround Plan: Meets 95% Participation</v>
      </c>
      <c r="G680" s="88" t="s">
        <v>4856</v>
      </c>
      <c r="H680" s="88" t="str">
        <f>VLOOKUP(C680,'[1]Biennial and Combined SCH'!D589:K2621,8,FALSE)</f>
        <v>Not eligible for biennial submission.</v>
      </c>
      <c r="I680" s="87" t="str">
        <f>VLOOKUP(C680,'[1]UIP Submission Tracker 06.18.20'!C725:H2781,6,FALSE)</f>
        <v>Submitted for Posting</v>
      </c>
      <c r="J680" s="87"/>
      <c r="K680" s="87"/>
      <c r="L680" s="88"/>
      <c r="M680" s="89" t="s">
        <v>4527</v>
      </c>
      <c r="N680" s="88" t="s">
        <v>132</v>
      </c>
      <c r="O680" s="88">
        <f>VLOOKUP(A680,[1]Data!C35:E222,3,FALSE)</f>
        <v>92112</v>
      </c>
      <c r="P680" s="88" t="str">
        <f t="shared" si="13"/>
        <v>No</v>
      </c>
      <c r="Q680" s="88" t="s">
        <v>132</v>
      </c>
    </row>
    <row r="681" spans="1:17" ht="14.25" customHeight="1" x14ac:dyDescent="0.3">
      <c r="A681" s="86">
        <v>880</v>
      </c>
      <c r="B681" s="87" t="s">
        <v>1118</v>
      </c>
      <c r="C681" s="86">
        <v>7246</v>
      </c>
      <c r="D681" s="87" t="s">
        <v>1463</v>
      </c>
      <c r="E681" s="87" t="s">
        <v>1464</v>
      </c>
      <c r="F681" s="87" t="str">
        <f>VLOOKUP(C681,'[1]UIP Submission Tracker 06.18.20'!C726:F2599,4,FALSE)</f>
        <v>AEC: Performance</v>
      </c>
      <c r="G681" s="88" t="s">
        <v>4858</v>
      </c>
      <c r="H681" s="88" t="str">
        <f>VLOOKUP(C681,'[1]Biennial and Combined SCH'!D526:K2558,8,FALSE)</f>
        <v>Eligible for biennial submission.</v>
      </c>
      <c r="I681" s="87" t="str">
        <f>VLOOKUP(C681,'[1]UIP Submission Tracker 06.18.20'!C726:H2782,6,FALSE)</f>
        <v>Submitted for Posting</v>
      </c>
      <c r="J681" s="87"/>
      <c r="K681" s="87"/>
      <c r="L681" s="88"/>
      <c r="M681" s="88" t="s">
        <v>4528</v>
      </c>
      <c r="N681" s="88" t="s">
        <v>132</v>
      </c>
      <c r="O681" s="88">
        <f>VLOOKUP(A681,[1]Data!C7:E194,3,FALSE)</f>
        <v>92112</v>
      </c>
      <c r="P681" s="88" t="str">
        <f t="shared" si="13"/>
        <v>No</v>
      </c>
      <c r="Q681" s="88" t="s">
        <v>132</v>
      </c>
    </row>
    <row r="682" spans="1:17" ht="14.25" customHeight="1" x14ac:dyDescent="0.3">
      <c r="A682" s="86">
        <v>880</v>
      </c>
      <c r="B682" s="87" t="s">
        <v>1118</v>
      </c>
      <c r="C682" s="86">
        <v>40</v>
      </c>
      <c r="D682" s="87" t="s">
        <v>1465</v>
      </c>
      <c r="E682" s="87" t="s">
        <v>1466</v>
      </c>
      <c r="F682" s="87" t="str">
        <f>VLOOKUP(C682,'[1]UIP Submission Tracker 06.18.20'!C94:F2144,4,FALSE)</f>
        <v>AEC: Performance</v>
      </c>
      <c r="G682" s="88" t="s">
        <v>4857</v>
      </c>
      <c r="H682" s="88" t="str">
        <f>VLOOKUP(C682,'[1]Biennial and Combined SCH'!D105:K2137,8,FALSE)</f>
        <v>Eligible for biennial submission.</v>
      </c>
      <c r="I682" s="87" t="str">
        <f>VLOOKUP(C682,'[1]UIP Submission Tracker 06.18.20'!C94:H2150,6,FALSE)</f>
        <v>Exercising Biennial Flexibility</v>
      </c>
      <c r="J682" s="87"/>
      <c r="K682" s="87"/>
      <c r="L682" s="88"/>
      <c r="M682" s="88" t="s">
        <v>4529</v>
      </c>
      <c r="N682" s="88" t="s">
        <v>132</v>
      </c>
      <c r="O682" s="88">
        <f>VLOOKUP(A682,[1]Data!C37:E224,3,FALSE)</f>
        <v>92112</v>
      </c>
      <c r="P682" s="88" t="str">
        <f t="shared" si="13"/>
        <v>No</v>
      </c>
      <c r="Q682" s="88" t="s">
        <v>132</v>
      </c>
    </row>
    <row r="683" spans="1:17" ht="14.25" customHeight="1" x14ac:dyDescent="0.3">
      <c r="A683" s="86">
        <v>880</v>
      </c>
      <c r="B683" s="87" t="s">
        <v>1118</v>
      </c>
      <c r="C683" s="86">
        <v>7361</v>
      </c>
      <c r="D683" s="87" t="s">
        <v>1504</v>
      </c>
      <c r="E683" s="87" t="s">
        <v>1505</v>
      </c>
      <c r="F683" s="87" t="str">
        <f>VLOOKUP(C683,'[1]UIP Submission Tracker 06.18.20'!C728:F2601,4,FALSE)</f>
        <v>AEC: Priority Improvement</v>
      </c>
      <c r="G683" s="88" t="s">
        <v>4856</v>
      </c>
      <c r="H683" s="88" t="str">
        <f>VLOOKUP(C683,'[1]Biennial and Combined SCH'!D590:K2622,8,FALSE)</f>
        <v>Not eligible for biennial submission.</v>
      </c>
      <c r="I683" s="87" t="str">
        <f>VLOOKUP(C683,'[1]UIP Submission Tracker 06.18.20'!C728:H2784,6,FALSE)</f>
        <v>Submitted for Posting</v>
      </c>
      <c r="J683" s="87"/>
      <c r="K683" s="87"/>
      <c r="L683" s="88"/>
      <c r="M683" s="89" t="s">
        <v>4527</v>
      </c>
      <c r="N683" s="88" t="s">
        <v>132</v>
      </c>
      <c r="O683" s="88">
        <f>VLOOKUP(A683,[1]Data!C36:E223,3,FALSE)</f>
        <v>92112</v>
      </c>
      <c r="P683" s="88" t="str">
        <f t="shared" si="13"/>
        <v>No</v>
      </c>
      <c r="Q683" s="88" t="s">
        <v>132</v>
      </c>
    </row>
    <row r="684" spans="1:17" ht="14.25" customHeight="1" x14ac:dyDescent="0.3">
      <c r="A684" s="86">
        <v>880</v>
      </c>
      <c r="B684" s="87" t="s">
        <v>1118</v>
      </c>
      <c r="C684" s="86">
        <v>1345</v>
      </c>
      <c r="D684" s="87" t="s">
        <v>1469</v>
      </c>
      <c r="E684" s="87" t="s">
        <v>1470</v>
      </c>
      <c r="F684" s="87" t="str">
        <f>VLOOKUP(C684,'[1]UIP Submission Tracker 06.18.20'!C569:F2442,4,FALSE)</f>
        <v>Performance Plan: Meets 95% Participation</v>
      </c>
      <c r="G684" s="88" t="s">
        <v>4857</v>
      </c>
      <c r="H684" s="88" t="str">
        <f>VLOOKUP(C684,'[1]Biennial and Combined SCH'!D525:K2557,8,FALSE)</f>
        <v>Eligible for biennial submission.</v>
      </c>
      <c r="I684" s="87" t="str">
        <f>VLOOKUP(C684,'[1]UIP Submission Tracker 06.18.20'!C569:H2625,6,FALSE)</f>
        <v>Exercising Biennial Flexibility</v>
      </c>
      <c r="J684" s="87"/>
      <c r="K684" s="87"/>
      <c r="L684" s="88"/>
      <c r="M684" s="88" t="s">
        <v>4529</v>
      </c>
      <c r="N684" s="88" t="s">
        <v>132</v>
      </c>
      <c r="O684" s="88">
        <f>VLOOKUP(A684,[1]Data!C38:E225,3,FALSE)</f>
        <v>92112</v>
      </c>
      <c r="P684" s="88" t="str">
        <f t="shared" si="13"/>
        <v>No</v>
      </c>
      <c r="Q684" s="88" t="s">
        <v>132</v>
      </c>
    </row>
    <row r="685" spans="1:17" ht="14.25" customHeight="1" x14ac:dyDescent="0.3">
      <c r="A685" s="86">
        <v>880</v>
      </c>
      <c r="B685" s="87" t="s">
        <v>1118</v>
      </c>
      <c r="C685" s="86">
        <v>7241</v>
      </c>
      <c r="D685" s="87" t="s">
        <v>1471</v>
      </c>
      <c r="E685" s="87" t="s">
        <v>1472</v>
      </c>
      <c r="F685" s="87" t="str">
        <f>VLOOKUP(C685,'[1]UIP Submission Tracker 06.18.20'!C645:F2702,4,FALSE)</f>
        <v>Performance Plan: Meets 95% Participation</v>
      </c>
      <c r="G685" s="88" t="s">
        <v>4858</v>
      </c>
      <c r="H685" s="88" t="str">
        <f>VLOOKUP(C685,'[1]Biennial and Combined SCH'!D623:K2655,8,FALSE)</f>
        <v>Not eligible for biennial submission; exercised biennial flexibility in 2018-19.</v>
      </c>
      <c r="I685" s="87" t="str">
        <f>VLOOKUP(C685,'[1]UIP Submission Tracker 06.18.20'!C645:H2701,6,FALSE)</f>
        <v>Submitted for Posting</v>
      </c>
      <c r="J685" s="87"/>
      <c r="K685" s="87"/>
      <c r="L685" s="89" t="s">
        <v>1473</v>
      </c>
      <c r="M685" s="88" t="s">
        <v>4528</v>
      </c>
      <c r="N685" s="88" t="s">
        <v>132</v>
      </c>
      <c r="O685" s="88">
        <f>VLOOKUP(A685,[1]Data!C32:E219,3,FALSE)</f>
        <v>92112</v>
      </c>
      <c r="P685" s="88" t="str">
        <f t="shared" si="13"/>
        <v>No</v>
      </c>
      <c r="Q685" s="88" t="s">
        <v>132</v>
      </c>
    </row>
    <row r="686" spans="1:17" ht="14.25" customHeight="1" x14ac:dyDescent="0.3">
      <c r="A686" s="86">
        <v>880</v>
      </c>
      <c r="B686" s="87" t="s">
        <v>1118</v>
      </c>
      <c r="C686" s="86">
        <v>7471</v>
      </c>
      <c r="D686" s="87" t="s">
        <v>1508</v>
      </c>
      <c r="E686" s="87" t="s">
        <v>1509</v>
      </c>
      <c r="F686" s="87" t="str">
        <f>VLOOKUP(C686,'[1]UIP Submission Tracker 06.18.20'!C731:F2604,4,FALSE)</f>
        <v>Priority Improvement Plan: Meets 95% Participation (Revised)</v>
      </c>
      <c r="G686" s="88" t="s">
        <v>4856</v>
      </c>
      <c r="H686" s="88" t="str">
        <f>VLOOKUP(C686,'[1]Biennial and Combined SCH'!D591:K2623,8,FALSE)</f>
        <v>Not eligible for biennial submission.</v>
      </c>
      <c r="I686" s="87" t="str">
        <f>VLOOKUP(C686,'[1]UIP Submission Tracker 06.18.20'!C731:H2787,6,FALSE)</f>
        <v>Submitted for Posting</v>
      </c>
      <c r="J686" s="87"/>
      <c r="K686" s="87"/>
      <c r="L686" s="88"/>
      <c r="M686" s="89" t="s">
        <v>4527</v>
      </c>
      <c r="N686" s="88" t="s">
        <v>132</v>
      </c>
      <c r="O686" s="88">
        <f>VLOOKUP(A686,[1]Data!C37:E224,3,FALSE)</f>
        <v>92112</v>
      </c>
      <c r="P686" s="88" t="str">
        <f t="shared" si="13"/>
        <v>No</v>
      </c>
      <c r="Q686" s="88" t="s">
        <v>132</v>
      </c>
    </row>
    <row r="687" spans="1:17" ht="14.25" customHeight="1" x14ac:dyDescent="0.3">
      <c r="A687" s="86">
        <v>880</v>
      </c>
      <c r="B687" s="87" t="s">
        <v>1118</v>
      </c>
      <c r="C687" s="86">
        <v>7554</v>
      </c>
      <c r="D687" s="87" t="s">
        <v>1478</v>
      </c>
      <c r="E687" s="87" t="s">
        <v>1479</v>
      </c>
      <c r="F687" s="87" t="str">
        <f>VLOOKUP(C687,'[1]UIP Submission Tracker 06.18.20'!C648:F2705,4,FALSE)</f>
        <v>Performance Plan: Meets 95% Participation</v>
      </c>
      <c r="G687" s="88" t="s">
        <v>4858</v>
      </c>
      <c r="H687" s="88" t="str">
        <f>VLOOKUP(C687,'[1]Biennial and Combined SCH'!D689:K2721,8,FALSE)</f>
        <v>Eligible for biennial submission.</v>
      </c>
      <c r="I687" s="87" t="str">
        <f>VLOOKUP(C687,'[1]UIP Submission Tracker 06.18.20'!C648:H2704,6,FALSE)</f>
        <v>Submitted for Posting</v>
      </c>
      <c r="J687" s="87"/>
      <c r="K687" s="87"/>
      <c r="L687" s="88"/>
      <c r="M687" s="88" t="s">
        <v>4528</v>
      </c>
      <c r="N687" s="88" t="s">
        <v>132</v>
      </c>
      <c r="O687" s="88">
        <f>VLOOKUP(A687,[1]Data!C8:E195,3,FALSE)</f>
        <v>92112</v>
      </c>
      <c r="P687" s="88" t="str">
        <f t="shared" ref="P687:P750" si="14">IF(O687&gt;1000,"No","Yes")</f>
        <v>No</v>
      </c>
      <c r="Q687" s="88" t="s">
        <v>132</v>
      </c>
    </row>
    <row r="688" spans="1:17" ht="14.25" customHeight="1" x14ac:dyDescent="0.3">
      <c r="A688" s="86">
        <v>880</v>
      </c>
      <c r="B688" s="87" t="s">
        <v>1118</v>
      </c>
      <c r="C688" s="86">
        <v>7578</v>
      </c>
      <c r="D688" s="87" t="s">
        <v>1480</v>
      </c>
      <c r="E688" s="87" t="s">
        <v>1481</v>
      </c>
      <c r="F688" s="87" t="str">
        <f>VLOOKUP(C688,'[1]UIP Submission Tracker 06.18.20'!C649:F2706,4,FALSE)</f>
        <v>Improvement Plan: Meets 95% Participation (Revised)</v>
      </c>
      <c r="G688" s="88" t="s">
        <v>4857</v>
      </c>
      <c r="H688" s="88" t="str">
        <f>VLOOKUP(C688,'[1]Biennial and Combined SCH'!D690:K2722,8,FALSE)</f>
        <v>Not eligible for biennial submission.</v>
      </c>
      <c r="I688" s="87" t="str">
        <f>VLOOKUP(C688,'[1]UIP Submission Tracker 06.18.20'!C649:H2705,6,FALSE)</f>
        <v>Submitted for Posting</v>
      </c>
      <c r="J688" s="87"/>
      <c r="K688" s="87"/>
      <c r="L688" s="88"/>
      <c r="M688" s="89" t="s">
        <v>4527</v>
      </c>
      <c r="N688" s="88" t="s">
        <v>132</v>
      </c>
      <c r="O688" s="88">
        <f>VLOOKUP(A688,[1]Data!C29:E216,3,FALSE)</f>
        <v>92112</v>
      </c>
      <c r="P688" s="88" t="str">
        <f t="shared" si="14"/>
        <v>No</v>
      </c>
      <c r="Q688" s="88" t="s">
        <v>132</v>
      </c>
    </row>
    <row r="689" spans="1:17" ht="14.25" customHeight="1" x14ac:dyDescent="0.3">
      <c r="A689" s="86">
        <v>880</v>
      </c>
      <c r="B689" s="87" t="s">
        <v>1118</v>
      </c>
      <c r="C689" s="86">
        <v>7698</v>
      </c>
      <c r="D689" s="87" t="s">
        <v>1510</v>
      </c>
      <c r="E689" s="87" t="s">
        <v>1511</v>
      </c>
      <c r="F689" s="87" t="str">
        <f>VLOOKUP(C689,'[1]UIP Submission Tracker 06.18.20'!C651:F2708,4,FALSE)</f>
        <v>Turnaround Plan: Meets 95% Participation (Revised)</v>
      </c>
      <c r="G689" s="88" t="s">
        <v>4856</v>
      </c>
      <c r="H689" s="88" t="str">
        <f>VLOOKUP(C689,'[1]Biennial and Combined SCH'!D691:K2723,8,FALSE)</f>
        <v>Not eligible for biennial submission.</v>
      </c>
      <c r="I689" s="87" t="str">
        <f>VLOOKUP(C689,'[1]UIP Submission Tracker 06.18.20'!C651:H2707,6,FALSE)</f>
        <v>Submitted for Posting</v>
      </c>
      <c r="J689" s="87"/>
      <c r="K689" s="87"/>
      <c r="L689" s="88"/>
      <c r="M689" s="89" t="s">
        <v>4527</v>
      </c>
      <c r="N689" s="88" t="s">
        <v>132</v>
      </c>
      <c r="O689" s="88">
        <f>VLOOKUP(A689,[1]Data!C38:E225,3,FALSE)</f>
        <v>92112</v>
      </c>
      <c r="P689" s="88" t="str">
        <f t="shared" si="14"/>
        <v>No</v>
      </c>
      <c r="Q689" s="88" t="s">
        <v>132</v>
      </c>
    </row>
    <row r="690" spans="1:17" ht="14.25" customHeight="1" x14ac:dyDescent="0.3">
      <c r="A690" s="86">
        <v>880</v>
      </c>
      <c r="B690" s="87" t="s">
        <v>1118</v>
      </c>
      <c r="C690" s="86">
        <v>7942</v>
      </c>
      <c r="D690" s="87" t="s">
        <v>1486</v>
      </c>
      <c r="E690" s="87" t="s">
        <v>1487</v>
      </c>
      <c r="F690" s="87" t="str">
        <f>VLOOKUP(C690,'[1]UIP Submission Tracker 06.18.20'!C652:F2709,4,FALSE)</f>
        <v>Improvement Plan: Meets 95% Participation (Revised)</v>
      </c>
      <c r="G690" s="88" t="s">
        <v>4857</v>
      </c>
      <c r="H690" s="88" t="str">
        <f>VLOOKUP(C690,'[1]Biennial and Combined SCH'!D692:K2724,8,FALSE)</f>
        <v>Not eligible for biennial submission.</v>
      </c>
      <c r="I690" s="87" t="str">
        <f>VLOOKUP(C690,'[1]UIP Submission Tracker 06.18.20'!C652:H2708,6,FALSE)</f>
        <v>Submitted for Posting</v>
      </c>
      <c r="J690" s="87"/>
      <c r="K690" s="87"/>
      <c r="L690" s="88"/>
      <c r="M690" s="89" t="s">
        <v>4527</v>
      </c>
      <c r="N690" s="88" t="s">
        <v>132</v>
      </c>
      <c r="O690" s="88">
        <f>VLOOKUP(A690,[1]Data!C31:E218,3,FALSE)</f>
        <v>92112</v>
      </c>
      <c r="P690" s="88" t="str">
        <f t="shared" si="14"/>
        <v>No</v>
      </c>
      <c r="Q690" s="88" t="s">
        <v>132</v>
      </c>
    </row>
    <row r="691" spans="1:17" ht="14.25" customHeight="1" x14ac:dyDescent="0.3">
      <c r="A691" s="86">
        <v>880</v>
      </c>
      <c r="B691" s="87" t="s">
        <v>1118</v>
      </c>
      <c r="C691" s="86">
        <v>7972</v>
      </c>
      <c r="D691" s="87" t="s">
        <v>1488</v>
      </c>
      <c r="E691" s="87" t="s">
        <v>1489</v>
      </c>
      <c r="F691" s="87" t="str">
        <f>VLOOKUP(C691,'[1]UIP Submission Tracker 06.18.20'!C653:F2710,4,FALSE)</f>
        <v>Performance Plan: Meets 95% Participation</v>
      </c>
      <c r="G691" s="88" t="s">
        <v>4858</v>
      </c>
      <c r="H691" s="88" t="str">
        <f>VLOOKUP(C691,'[1]Biennial and Combined SCH'!D693:K2725,8,FALSE)</f>
        <v>Eligible for biennial submission.</v>
      </c>
      <c r="I691" s="87" t="str">
        <f>VLOOKUP(C691,'[1]UIP Submission Tracker 06.18.20'!C653:H2709,6,FALSE)</f>
        <v>Submitted for Posting</v>
      </c>
      <c r="J691" s="87"/>
      <c r="K691" s="87"/>
      <c r="L691" s="88"/>
      <c r="M691" s="88" t="s">
        <v>4528</v>
      </c>
      <c r="N691" s="88" t="s">
        <v>132</v>
      </c>
      <c r="O691" s="88">
        <f>VLOOKUP(A691,[1]Data!C9:E196,3,FALSE)</f>
        <v>92112</v>
      </c>
      <c r="P691" s="88" t="str">
        <f t="shared" si="14"/>
        <v>No</v>
      </c>
      <c r="Q691" s="88" t="s">
        <v>132</v>
      </c>
    </row>
    <row r="692" spans="1:17" ht="14.25" customHeight="1" x14ac:dyDescent="0.3">
      <c r="A692" s="86">
        <v>880</v>
      </c>
      <c r="B692" s="87" t="s">
        <v>1118</v>
      </c>
      <c r="C692" s="86">
        <v>8006</v>
      </c>
      <c r="D692" s="87" t="s">
        <v>1490</v>
      </c>
      <c r="E692" s="87" t="s">
        <v>1491</v>
      </c>
      <c r="F692" s="87" t="str">
        <f>VLOOKUP(C692,'[1]UIP Submission Tracker 06.18.20'!C654:F2711,4,FALSE)</f>
        <v>Improvement Plan: Meets 95% Participation</v>
      </c>
      <c r="G692" s="88" t="s">
        <v>4857</v>
      </c>
      <c r="H692" s="88" t="str">
        <f>VLOOKUP(C692,'[1]Biennial and Combined SCH'!D694:K2726,8,FALSE)</f>
        <v>Not eligible for biennial submission.</v>
      </c>
      <c r="I692" s="87" t="str">
        <f>VLOOKUP(C692,'[1]UIP Submission Tracker 06.18.20'!C654:H2710,6,FALSE)</f>
        <v>Submitted for Posting</v>
      </c>
      <c r="J692" s="87"/>
      <c r="K692" s="87"/>
      <c r="L692" s="88"/>
      <c r="M692" s="89" t="s">
        <v>4527</v>
      </c>
      <c r="N692" s="88" t="s">
        <v>132</v>
      </c>
      <c r="O692" s="88">
        <f>VLOOKUP(A692,[1]Data!C32:E219,3,FALSE)</f>
        <v>92112</v>
      </c>
      <c r="P692" s="88" t="str">
        <f t="shared" si="14"/>
        <v>No</v>
      </c>
      <c r="Q692" s="88" t="s">
        <v>132</v>
      </c>
    </row>
    <row r="693" spans="1:17" ht="14.25" customHeight="1" x14ac:dyDescent="0.3">
      <c r="A693" s="86">
        <v>880</v>
      </c>
      <c r="B693" s="87" t="s">
        <v>1118</v>
      </c>
      <c r="C693" s="86">
        <v>8053</v>
      </c>
      <c r="D693" s="87" t="s">
        <v>1492</v>
      </c>
      <c r="E693" s="87" t="s">
        <v>1493</v>
      </c>
      <c r="F693" s="87" t="str">
        <f>VLOOKUP(C693,'[1]UIP Submission Tracker 06.18.20'!C655:F2712,4,FALSE)</f>
        <v>Performance Plan: Meets 95% Participation</v>
      </c>
      <c r="G693" s="88" t="s">
        <v>4857</v>
      </c>
      <c r="H693" s="88" t="str">
        <f>VLOOKUP(C693,'[1]Biennial and Combined SCH'!D695:K2727,8,FALSE)</f>
        <v>Eligible for biennial submission.</v>
      </c>
      <c r="I693" s="87" t="str">
        <f>VLOOKUP(C693,'[1]UIP Submission Tracker 06.18.20'!C655:H2711,6,FALSE)</f>
        <v>Exercising Biennial Flexibility</v>
      </c>
      <c r="J693" s="87"/>
      <c r="K693" s="87"/>
      <c r="L693" s="88"/>
      <c r="M693" s="88" t="s">
        <v>4529</v>
      </c>
      <c r="N693" s="88" t="s">
        <v>132</v>
      </c>
      <c r="O693" s="88">
        <f>VLOOKUP(A693,[1]Data!C39:E226,3,FALSE)</f>
        <v>92112</v>
      </c>
      <c r="P693" s="88" t="str">
        <f t="shared" si="14"/>
        <v>No</v>
      </c>
      <c r="Q693" s="88" t="s">
        <v>132</v>
      </c>
    </row>
    <row r="694" spans="1:17" ht="14.25" customHeight="1" x14ac:dyDescent="0.3">
      <c r="A694" s="86">
        <v>880</v>
      </c>
      <c r="B694" s="87" t="s">
        <v>1118</v>
      </c>
      <c r="C694" s="86">
        <v>8086</v>
      </c>
      <c r="D694" s="87" t="s">
        <v>1514</v>
      </c>
      <c r="E694" s="87" t="s">
        <v>1515</v>
      </c>
      <c r="F694" s="87" t="str">
        <f>VLOOKUP(C694,'[1]UIP Submission Tracker 06.18.20'!C656:F2713,4,FALSE)</f>
        <v>Priority Improvement Plan: Low Participation (Revised)</v>
      </c>
      <c r="G694" s="88" t="s">
        <v>4856</v>
      </c>
      <c r="H694" s="88" t="str">
        <f>VLOOKUP(C694,'[1]Biennial and Combined SCH'!D696:K2728,8,FALSE)</f>
        <v>Not eligible for biennial submission.</v>
      </c>
      <c r="I694" s="87" t="str">
        <f>VLOOKUP(C694,'[1]UIP Submission Tracker 06.18.20'!C656:H2712,6,FALSE)</f>
        <v>Submitted for Posting</v>
      </c>
      <c r="J694" s="87"/>
      <c r="K694" s="87"/>
      <c r="L694" s="88"/>
      <c r="M694" s="89" t="s">
        <v>4527</v>
      </c>
      <c r="N694" s="88" t="s">
        <v>132</v>
      </c>
      <c r="O694" s="88">
        <f>VLOOKUP(A694,[1]Data!C40:E227,3,FALSE)</f>
        <v>92112</v>
      </c>
      <c r="P694" s="88" t="str">
        <f t="shared" si="14"/>
        <v>No</v>
      </c>
      <c r="Q694" s="88" t="s">
        <v>132</v>
      </c>
    </row>
    <row r="695" spans="1:17" ht="14.25" customHeight="1" x14ac:dyDescent="0.3">
      <c r="A695" s="86">
        <v>880</v>
      </c>
      <c r="B695" s="87" t="s">
        <v>1118</v>
      </c>
      <c r="C695" s="86">
        <v>8138</v>
      </c>
      <c r="D695" s="87" t="s">
        <v>1496</v>
      </c>
      <c r="E695" s="87" t="s">
        <v>1497</v>
      </c>
      <c r="F695" s="87" t="str">
        <f>VLOOKUP(C695,'[1]UIP Submission Tracker 06.18.20'!C657:F2714,4,FALSE)</f>
        <v>Improvement Plan: Meets 95% Participation (Revised)</v>
      </c>
      <c r="G695" s="88" t="s">
        <v>4857</v>
      </c>
      <c r="H695" s="88" t="str">
        <f>VLOOKUP(C695,'[1]Biennial and Combined SCH'!D697:K2729,8,FALSE)</f>
        <v>Not eligible for biennial submission.</v>
      </c>
      <c r="I695" s="87" t="str">
        <f>VLOOKUP(C695,'[1]UIP Submission Tracker 06.18.20'!C657:H2713,6,FALSE)</f>
        <v>Submitted for Posting</v>
      </c>
      <c r="J695" s="87"/>
      <c r="K695" s="87"/>
      <c r="L695" s="88"/>
      <c r="M695" s="89" t="s">
        <v>4527</v>
      </c>
      <c r="N695" s="88" t="s">
        <v>132</v>
      </c>
      <c r="O695" s="88">
        <f>VLOOKUP(A695,[1]Data!C34:E221,3,FALSE)</f>
        <v>92112</v>
      </c>
      <c r="P695" s="88" t="str">
        <f t="shared" si="14"/>
        <v>No</v>
      </c>
      <c r="Q695" s="88" t="s">
        <v>132</v>
      </c>
    </row>
    <row r="696" spans="1:17" ht="14.25" customHeight="1" x14ac:dyDescent="0.3">
      <c r="A696" s="86">
        <v>880</v>
      </c>
      <c r="B696" s="87" t="s">
        <v>1118</v>
      </c>
      <c r="C696" s="86">
        <v>8222</v>
      </c>
      <c r="D696" s="87" t="s">
        <v>1498</v>
      </c>
      <c r="E696" s="87" t="s">
        <v>1499</v>
      </c>
      <c r="F696" s="87" t="str">
        <f>VLOOKUP(C696,'[1]UIP Submission Tracker 06.18.20'!C658:F2715,4,FALSE)</f>
        <v>Performance Plan: Meets 95% Participation</v>
      </c>
      <c r="G696" s="88" t="s">
        <v>4858</v>
      </c>
      <c r="H696" s="88" t="str">
        <f>VLOOKUP(C696,'[1]Biennial and Combined SCH'!D699:K2731,8,FALSE)</f>
        <v>Eligible for biennial submission.</v>
      </c>
      <c r="I696" s="87" t="str">
        <f>VLOOKUP(C696,'[1]UIP Submission Tracker 06.18.20'!C658:H2714,6,FALSE)</f>
        <v>Submitted for Posting</v>
      </c>
      <c r="J696" s="87"/>
      <c r="K696" s="87"/>
      <c r="L696" s="88"/>
      <c r="M696" s="88" t="s">
        <v>4528</v>
      </c>
      <c r="N696" s="88" t="s">
        <v>132</v>
      </c>
      <c r="O696" s="88">
        <f>VLOOKUP(A696,[1]Data!C10:E197,3,FALSE)</f>
        <v>92112</v>
      </c>
      <c r="P696" s="88" t="str">
        <f t="shared" si="14"/>
        <v>No</v>
      </c>
      <c r="Q696" s="88" t="s">
        <v>132</v>
      </c>
    </row>
    <row r="697" spans="1:17" ht="14.25" customHeight="1" x14ac:dyDescent="0.3">
      <c r="A697" s="86">
        <v>880</v>
      </c>
      <c r="B697" s="87" t="s">
        <v>1118</v>
      </c>
      <c r="C697" s="86">
        <v>8232</v>
      </c>
      <c r="D697" s="87" t="s">
        <v>1520</v>
      </c>
      <c r="E697" s="87" t="s">
        <v>1521</v>
      </c>
      <c r="F697" s="87" t="str">
        <f>VLOOKUP(C697,'[1]UIP Submission Tracker 06.18.20'!C659:F2716,4,FALSE)</f>
        <v>Priority Improvement Plan: Meets 95% Participation (Revised)</v>
      </c>
      <c r="G697" s="88" t="s">
        <v>4856</v>
      </c>
      <c r="H697" s="88" t="str">
        <f>VLOOKUP(C697,'[1]Biennial and Combined SCH'!D700:K2732,8,FALSE)</f>
        <v>Not eligible for biennial submission.</v>
      </c>
      <c r="I697" s="87" t="str">
        <f>VLOOKUP(C697,'[1]UIP Submission Tracker 06.18.20'!C659:H2715,6,FALSE)</f>
        <v>Submitted for Posting</v>
      </c>
      <c r="J697" s="87"/>
      <c r="K697" s="87"/>
      <c r="L697" s="88"/>
      <c r="M697" s="89" t="s">
        <v>4527</v>
      </c>
      <c r="N697" s="88" t="s">
        <v>132</v>
      </c>
      <c r="O697" s="88">
        <f>VLOOKUP(A697,[1]Data!C41:E228,3,FALSE)</f>
        <v>92112</v>
      </c>
      <c r="P697" s="88" t="str">
        <f t="shared" si="14"/>
        <v>No</v>
      </c>
      <c r="Q697" s="88" t="s">
        <v>132</v>
      </c>
    </row>
    <row r="698" spans="1:17" ht="14.25" customHeight="1" x14ac:dyDescent="0.3">
      <c r="A698" s="86">
        <v>880</v>
      </c>
      <c r="B698" s="87" t="s">
        <v>1118</v>
      </c>
      <c r="C698" s="86">
        <v>8242</v>
      </c>
      <c r="D698" s="87" t="s">
        <v>1067</v>
      </c>
      <c r="E698" s="87" t="s">
        <v>1068</v>
      </c>
      <c r="F698" s="87" t="str">
        <f>VLOOKUP(C698,'[1]UIP Submission Tracker 06.18.20'!C660:F2717,4,FALSE)</f>
        <v>Performance Plan: Meets 95% Participation</v>
      </c>
      <c r="G698" s="88" t="s">
        <v>4858</v>
      </c>
      <c r="H698" s="88" t="str">
        <f>VLOOKUP(C698,'[1]Biennial and Combined SCH'!D701:K2733,8,FALSE)</f>
        <v>Eligible for biennial submission.</v>
      </c>
      <c r="I698" s="87" t="str">
        <f>VLOOKUP(C698,'[1]UIP Submission Tracker 06.18.20'!C660:H2716,6,FALSE)</f>
        <v>Submitted for Posting</v>
      </c>
      <c r="J698" s="87"/>
      <c r="K698" s="87"/>
      <c r="L698" s="88"/>
      <c r="M698" s="88" t="s">
        <v>4528</v>
      </c>
      <c r="N698" s="88" t="s">
        <v>132</v>
      </c>
      <c r="O698" s="88">
        <f>VLOOKUP(A698,[1]Data!C11:E198,3,FALSE)</f>
        <v>92112</v>
      </c>
      <c r="P698" s="88" t="str">
        <f t="shared" si="14"/>
        <v>No</v>
      </c>
      <c r="Q698" s="88" t="s">
        <v>132</v>
      </c>
    </row>
    <row r="699" spans="1:17" ht="14.25" customHeight="1" x14ac:dyDescent="0.3">
      <c r="A699" s="86">
        <v>880</v>
      </c>
      <c r="B699" s="87" t="s">
        <v>1118</v>
      </c>
      <c r="C699" s="86">
        <v>8347</v>
      </c>
      <c r="D699" s="87" t="s">
        <v>1522</v>
      </c>
      <c r="E699" s="87" t="s">
        <v>1523</v>
      </c>
      <c r="F699" s="87" t="str">
        <f>VLOOKUP(C699,'[1]UIP Submission Tracker 06.18.20'!C662:F2719,4,FALSE)</f>
        <v>Turnaround Plan: Meets 95% Participation (Revised)</v>
      </c>
      <c r="G699" s="88" t="s">
        <v>4856</v>
      </c>
      <c r="H699" s="88" t="str">
        <f>VLOOKUP(C699,'[1]Biennial and Combined SCH'!D703:K2735,8,FALSE)</f>
        <v>Not eligible for biennial submission.</v>
      </c>
      <c r="I699" s="87" t="str">
        <f>VLOOKUP(C699,'[1]UIP Submission Tracker 06.18.20'!C662:H2718,6,FALSE)</f>
        <v>Submitted for Posting</v>
      </c>
      <c r="J699" s="87"/>
      <c r="K699" s="87"/>
      <c r="L699" s="88"/>
      <c r="M699" s="89" t="s">
        <v>4527</v>
      </c>
      <c r="N699" s="88" t="s">
        <v>132</v>
      </c>
      <c r="O699" s="88">
        <f>VLOOKUP(A699,[1]Data!C42:E229,3,FALSE)</f>
        <v>92112</v>
      </c>
      <c r="P699" s="88" t="str">
        <f t="shared" si="14"/>
        <v>No</v>
      </c>
      <c r="Q699" s="88" t="s">
        <v>132</v>
      </c>
    </row>
    <row r="700" spans="1:17" ht="14.25" customHeight="1" x14ac:dyDescent="0.3">
      <c r="A700" s="86">
        <v>880</v>
      </c>
      <c r="B700" s="87" t="s">
        <v>1118</v>
      </c>
      <c r="C700" s="86">
        <v>8085</v>
      </c>
      <c r="D700" s="87" t="s">
        <v>1506</v>
      </c>
      <c r="E700" s="87" t="s">
        <v>1507</v>
      </c>
      <c r="F700" s="87" t="str">
        <f>VLOOKUP(C700,'[1]UIP Submission Tracker 06.18.20'!C663:F2720,4,FALSE)</f>
        <v>Performance Plan: Meets 95% Participation</v>
      </c>
      <c r="G700" s="88" t="s">
        <v>4858</v>
      </c>
      <c r="H700" s="88" t="str">
        <f>VLOOKUP(C700,'[1]Biennial and Combined SCH'!D639:K2671,8,FALSE)</f>
        <v>Not eligible for biennial submission; exercised biennial flexibility in 2018-19.</v>
      </c>
      <c r="I700" s="87" t="str">
        <f>VLOOKUP(C700,'[1]UIP Submission Tracker 06.18.20'!C663:H2719,6,FALSE)</f>
        <v>Submitted for Posting</v>
      </c>
      <c r="J700" s="87"/>
      <c r="K700" s="87"/>
      <c r="L700" s="88"/>
      <c r="M700" s="88" t="s">
        <v>4528</v>
      </c>
      <c r="N700" s="88" t="s">
        <v>132</v>
      </c>
      <c r="O700" s="88">
        <f>VLOOKUP(A700,[1]Data!C33:E220,3,FALSE)</f>
        <v>92112</v>
      </c>
      <c r="P700" s="88" t="str">
        <f t="shared" si="14"/>
        <v>No</v>
      </c>
      <c r="Q700" s="88" t="s">
        <v>132</v>
      </c>
    </row>
    <row r="701" spans="1:17" ht="14.25" customHeight="1" x14ac:dyDescent="0.3">
      <c r="A701" s="86">
        <v>880</v>
      </c>
      <c r="B701" s="87" t="s">
        <v>1118</v>
      </c>
      <c r="C701" s="86">
        <v>9730</v>
      </c>
      <c r="D701" s="87" t="s">
        <v>1524</v>
      </c>
      <c r="E701" s="87" t="s">
        <v>1525</v>
      </c>
      <c r="F701" s="87" t="str">
        <f>VLOOKUP(C701,'[1]UIP Submission Tracker 06.18.20'!C664:F2721,4,FALSE)</f>
        <v>Turnaround Plan: Meets 95% Participation (Revised)</v>
      </c>
      <c r="G701" s="88" t="s">
        <v>4856</v>
      </c>
      <c r="H701" s="88" t="str">
        <f>VLOOKUP(C701,'[1]Biennial and Combined SCH'!D705:K2737,8,FALSE)</f>
        <v>Not eligible for biennial submission.</v>
      </c>
      <c r="I701" s="87" t="str">
        <f>VLOOKUP(C701,'[1]UIP Submission Tracker 06.18.20'!C664:H2720,6,FALSE)</f>
        <v>Submitted for Posting</v>
      </c>
      <c r="J701" s="87"/>
      <c r="K701" s="87"/>
      <c r="L701" s="88"/>
      <c r="M701" s="89" t="s">
        <v>4527</v>
      </c>
      <c r="N701" s="88" t="s">
        <v>132</v>
      </c>
      <c r="O701" s="88">
        <f>VLOOKUP(A701,[1]Data!C43:E230,3,FALSE)</f>
        <v>92112</v>
      </c>
      <c r="P701" s="88" t="str">
        <f t="shared" si="14"/>
        <v>No</v>
      </c>
      <c r="Q701" s="88" t="s">
        <v>132</v>
      </c>
    </row>
    <row r="702" spans="1:17" ht="14.25" customHeight="1" x14ac:dyDescent="0.3">
      <c r="A702" s="86">
        <v>880</v>
      </c>
      <c r="B702" s="87" t="s">
        <v>1118</v>
      </c>
      <c r="C702" s="86">
        <v>7926</v>
      </c>
      <c r="D702" s="87" t="s">
        <v>1528</v>
      </c>
      <c r="E702" s="87" t="s">
        <v>1529</v>
      </c>
      <c r="F702" s="87" t="str">
        <f>VLOOKUP(C702,'[1]UIP Submission Tracker 06.18.20'!C750:F2623,4,FALSE)</f>
        <v>Priority Improvement Plan: Meets 95% Participation</v>
      </c>
      <c r="G702" s="88" t="s">
        <v>4856</v>
      </c>
      <c r="H702" s="88" t="str">
        <f>VLOOKUP(C702,'[1]Biennial and Combined SCH'!D624:K2656,8,FALSE)</f>
        <v>Not eligible for biennial submission; exercised biennial flexibility in 2018-19.</v>
      </c>
      <c r="I702" s="87" t="str">
        <f>VLOOKUP(C702,'[1]UIP Submission Tracker 06.18.20'!C750:H2806,6,FALSE)</f>
        <v>Submitted for Posting</v>
      </c>
      <c r="J702" s="87"/>
      <c r="K702" s="87"/>
      <c r="L702" s="88"/>
      <c r="M702" s="89" t="s">
        <v>4527</v>
      </c>
      <c r="N702" s="88" t="s">
        <v>132</v>
      </c>
      <c r="O702" s="88">
        <f>VLOOKUP(A702,[1]Data!C36:E223,3,FALSE)</f>
        <v>92112</v>
      </c>
      <c r="P702" s="88" t="str">
        <f t="shared" si="14"/>
        <v>No</v>
      </c>
      <c r="Q702" s="88" t="s">
        <v>132</v>
      </c>
    </row>
    <row r="703" spans="1:17" ht="14.25" customHeight="1" x14ac:dyDescent="0.3">
      <c r="A703" s="86">
        <v>880</v>
      </c>
      <c r="B703" s="87" t="s">
        <v>1118</v>
      </c>
      <c r="C703" s="86">
        <v>9390</v>
      </c>
      <c r="D703" s="87" t="s">
        <v>1512</v>
      </c>
      <c r="E703" s="87" t="s">
        <v>1513</v>
      </c>
      <c r="F703" s="87" t="str">
        <f>VLOOKUP(C703,'[1]UIP Submission Tracker 06.18.20'!C666:F2723,4,FALSE)</f>
        <v>Improvement Plan: Meets 95% Participation (Revised)</v>
      </c>
      <c r="G703" s="88" t="s">
        <v>4857</v>
      </c>
      <c r="H703" s="88" t="str">
        <f>VLOOKUP(C703,'[1]Biennial and Combined SCH'!D707:K2739,8,FALSE)</f>
        <v>Not eligible for biennial submission.</v>
      </c>
      <c r="I703" s="87" t="str">
        <f>VLOOKUP(C703,'[1]UIP Submission Tracker 06.18.20'!C666:H2722,6,FALSE)</f>
        <v>Submitted for Posting</v>
      </c>
      <c r="J703" s="87"/>
      <c r="K703" s="87"/>
      <c r="L703" s="88"/>
      <c r="M703" s="89" t="s">
        <v>4527</v>
      </c>
      <c r="N703" s="88" t="s">
        <v>132</v>
      </c>
      <c r="O703" s="88">
        <f>VLOOKUP(A703,[1]Data!C39:E226,3,FALSE)</f>
        <v>92112</v>
      </c>
      <c r="P703" s="88" t="str">
        <f t="shared" si="14"/>
        <v>No</v>
      </c>
      <c r="Q703" s="88" t="s">
        <v>132</v>
      </c>
    </row>
    <row r="704" spans="1:17" ht="14.25" customHeight="1" x14ac:dyDescent="0.3">
      <c r="A704" s="86">
        <v>880</v>
      </c>
      <c r="B704" s="87" t="s">
        <v>1118</v>
      </c>
      <c r="C704" s="86">
        <v>9735</v>
      </c>
      <c r="D704" s="87" t="s">
        <v>1534</v>
      </c>
      <c r="E704" s="87" t="s">
        <v>1535</v>
      </c>
      <c r="F704" s="87" t="str">
        <f>VLOOKUP(C704,'[1]UIP Submission Tracker 06.18.20'!C667:F2724,4,FALSE)</f>
        <v>Turnaround Plan: Meets 95% Participation (Revised)</v>
      </c>
      <c r="G704" s="88" t="s">
        <v>4856</v>
      </c>
      <c r="H704" s="88" t="str">
        <f>VLOOKUP(C704,'[1]Biennial and Combined SCH'!D708:K2740,8,FALSE)</f>
        <v>Not eligible for biennial submission.</v>
      </c>
      <c r="I704" s="87" t="str">
        <f>VLOOKUP(C704,'[1]UIP Submission Tracker 06.18.20'!C667:H2723,6,FALSE)</f>
        <v>Submitted for Posting</v>
      </c>
      <c r="J704" s="87"/>
      <c r="K704" s="87"/>
      <c r="L704" s="88"/>
      <c r="M704" s="89" t="s">
        <v>4527</v>
      </c>
      <c r="N704" s="88" t="s">
        <v>132</v>
      </c>
      <c r="O704" s="88">
        <f>VLOOKUP(A704,[1]Data!C4:E191,3,FALSE)</f>
        <v>92112</v>
      </c>
      <c r="P704" s="88" t="str">
        <f t="shared" si="14"/>
        <v>No</v>
      </c>
      <c r="Q704" s="88" t="s">
        <v>132</v>
      </c>
    </row>
    <row r="705" spans="1:17" ht="14.25" customHeight="1" x14ac:dyDescent="0.3">
      <c r="A705" s="86">
        <v>880</v>
      </c>
      <c r="B705" s="87" t="s">
        <v>1118</v>
      </c>
      <c r="C705" s="86">
        <v>7973</v>
      </c>
      <c r="D705" s="87" t="s">
        <v>1516</v>
      </c>
      <c r="E705" s="87" t="s">
        <v>1517</v>
      </c>
      <c r="F705" s="87" t="str">
        <f>VLOOKUP(C705,'[1]UIP Submission Tracker 06.18.20'!C753:F2626,4,FALSE)</f>
        <v>Improvement Plan: Meets 95% Participation (Revised)</v>
      </c>
      <c r="G705" s="88" t="s">
        <v>4857</v>
      </c>
      <c r="H705" s="88" t="str">
        <f>VLOOKUP(C705,'[1]Biennial and Combined SCH'!D625:K2657,8,FALSE)</f>
        <v>Not eligible for biennial submission; exercised biennial flexibility in 2018-19.</v>
      </c>
      <c r="I705" s="87" t="str">
        <f>VLOOKUP(C705,'[1]UIP Submission Tracker 06.18.20'!C753:H2809,6,FALSE)</f>
        <v>Submitted for Posting</v>
      </c>
      <c r="J705" s="87"/>
      <c r="K705" s="87"/>
      <c r="L705" s="88"/>
      <c r="M705" s="89" t="s">
        <v>4527</v>
      </c>
      <c r="N705" s="88" t="s">
        <v>132</v>
      </c>
      <c r="O705" s="88">
        <f>VLOOKUP(A705,[1]Data!C34:E221,3,FALSE)</f>
        <v>92112</v>
      </c>
      <c r="P705" s="88" t="str">
        <f t="shared" si="14"/>
        <v>No</v>
      </c>
      <c r="Q705" s="88" t="s">
        <v>132</v>
      </c>
    </row>
    <row r="706" spans="1:17" ht="14.25" customHeight="1" x14ac:dyDescent="0.3">
      <c r="A706" s="86">
        <v>880</v>
      </c>
      <c r="B706" s="87" t="s">
        <v>1118</v>
      </c>
      <c r="C706" s="86">
        <v>8401</v>
      </c>
      <c r="D706" s="87" t="s">
        <v>1518</v>
      </c>
      <c r="E706" s="87" t="s">
        <v>1519</v>
      </c>
      <c r="F706" s="87" t="str">
        <f>VLOOKUP(C706,'[1]UIP Submission Tracker 06.18.20'!C754:F2627,4,FALSE)</f>
        <v>Performance Plan: Meets 95% Participation</v>
      </c>
      <c r="G706" s="88" t="s">
        <v>4858</v>
      </c>
      <c r="H706" s="88" t="str">
        <f>VLOOKUP(C706,'[1]Biennial and Combined SCH'!D560:K2592,8,FALSE)</f>
        <v>Not eligible for biennial submission; exercised biennial flexibility in 2018-19.</v>
      </c>
      <c r="I706" s="87" t="str">
        <f>VLOOKUP(C706,'[1]UIP Submission Tracker 06.18.20'!C754:H2810,6,FALSE)</f>
        <v>Submitted for Posting</v>
      </c>
      <c r="J706" s="87"/>
      <c r="K706" s="87"/>
      <c r="L706" s="88"/>
      <c r="M706" s="88" t="s">
        <v>4528</v>
      </c>
      <c r="N706" s="88" t="s">
        <v>132</v>
      </c>
      <c r="O706" s="88">
        <f>VLOOKUP(A706,[1]Data!C35:E222,3,FALSE)</f>
        <v>92112</v>
      </c>
      <c r="P706" s="88" t="str">
        <f t="shared" si="14"/>
        <v>No</v>
      </c>
      <c r="Q706" s="88" t="s">
        <v>132</v>
      </c>
    </row>
    <row r="707" spans="1:17" ht="14.25" customHeight="1" x14ac:dyDescent="0.3">
      <c r="A707" s="86">
        <v>880</v>
      </c>
      <c r="B707" s="87" t="s">
        <v>1118</v>
      </c>
      <c r="C707" s="86">
        <v>9639</v>
      </c>
      <c r="D707" s="87" t="s">
        <v>1560</v>
      </c>
      <c r="E707" s="87" t="s">
        <v>1561</v>
      </c>
      <c r="F707" s="87" t="str">
        <f>VLOOKUP(C707,'[1]UIP Submission Tracker 06.18.20'!C670:F2727,4,FALSE)</f>
        <v>Priority Improvement Plan: Meets 95% Participation (Revised)</v>
      </c>
      <c r="G707" s="88" t="s">
        <v>4856</v>
      </c>
      <c r="H707" s="88" t="str">
        <f>VLOOKUP(C707,'[1]Biennial and Combined SCH'!D709:K2741,8,FALSE)</f>
        <v>Not eligible for biennial submission.</v>
      </c>
      <c r="I707" s="87" t="str">
        <f>VLOOKUP(C707,'[1]UIP Submission Tracker 06.18.20'!C670:H2726,6,FALSE)</f>
        <v>Submitted for Posting</v>
      </c>
      <c r="J707" s="87"/>
      <c r="K707" s="87"/>
      <c r="L707" s="88"/>
      <c r="M707" s="89" t="s">
        <v>4527</v>
      </c>
      <c r="N707" s="88" t="s">
        <v>132</v>
      </c>
      <c r="O707" s="88">
        <f>VLOOKUP(A707,[1]Data!C11:E198,3,FALSE)</f>
        <v>92112</v>
      </c>
      <c r="P707" s="88" t="str">
        <f t="shared" si="14"/>
        <v>No</v>
      </c>
      <c r="Q707" s="88" t="s">
        <v>132</v>
      </c>
    </row>
    <row r="708" spans="1:17" ht="14.25" customHeight="1" x14ac:dyDescent="0.3">
      <c r="A708" s="86">
        <v>880</v>
      </c>
      <c r="B708" s="87" t="s">
        <v>1118</v>
      </c>
      <c r="C708" s="86">
        <v>9336</v>
      </c>
      <c r="D708" s="87" t="s">
        <v>1636</v>
      </c>
      <c r="E708" s="87" t="s">
        <v>1637</v>
      </c>
      <c r="F708" s="87" t="str">
        <f>VLOOKUP(C708,'[1]UIP Submission Tracker 06.18.20'!C671:F2728,4,FALSE)</f>
        <v>Priority Improvement Plan: Meets 95% Participation</v>
      </c>
      <c r="G708" s="88" t="s">
        <v>4856</v>
      </c>
      <c r="H708" s="88" t="str">
        <f>VLOOKUP(C708,'[1]Biennial and Combined SCH'!D706:K2738,8,FALSE)</f>
        <v>Not eligible for biennial submission; exercised biennial flexibility in 2018-19.</v>
      </c>
      <c r="I708" s="87" t="str">
        <f>VLOOKUP(C708,'[1]UIP Submission Tracker 06.18.20'!C671:H2727,6,FALSE)</f>
        <v>Submitted for Posting</v>
      </c>
      <c r="J708" s="87"/>
      <c r="K708" s="87"/>
      <c r="L708" s="88"/>
      <c r="M708" s="89" t="s">
        <v>4527</v>
      </c>
      <c r="N708" s="88" t="s">
        <v>132</v>
      </c>
      <c r="O708" s="88">
        <f>VLOOKUP(A708,[1]Data!C37:E224,3,FALSE)</f>
        <v>92112</v>
      </c>
      <c r="P708" s="88" t="str">
        <f t="shared" si="14"/>
        <v>No</v>
      </c>
      <c r="Q708" s="88" t="s">
        <v>132</v>
      </c>
    </row>
    <row r="709" spans="1:17" ht="14.25" customHeight="1" x14ac:dyDescent="0.3">
      <c r="A709" s="86">
        <v>880</v>
      </c>
      <c r="B709" s="87" t="s">
        <v>1118</v>
      </c>
      <c r="C709" s="86">
        <v>9389</v>
      </c>
      <c r="D709" s="87" t="s">
        <v>1638</v>
      </c>
      <c r="E709" s="87" t="s">
        <v>1639</v>
      </c>
      <c r="F709" s="87" t="str">
        <f>VLOOKUP(C709,'[1]UIP Submission Tracker 06.18.20'!C672:F2729,4,FALSE)</f>
        <v>Turnaround Plan: Meets 95% Participation</v>
      </c>
      <c r="G709" s="88" t="s">
        <v>4856</v>
      </c>
      <c r="H709" s="88" t="str">
        <f>VLOOKUP(C709,'[1]Biennial and Combined SCH'!D710:K2742,8,FALSE)</f>
        <v>Not eligible for biennial submission.</v>
      </c>
      <c r="I709" s="87" t="str">
        <f>VLOOKUP(C709,'[1]UIP Submission Tracker 06.18.20'!C672:H2728,6,FALSE)</f>
        <v>Submitted for Posting</v>
      </c>
      <c r="J709" s="87"/>
      <c r="K709" s="87"/>
      <c r="L709" s="88"/>
      <c r="M709" s="89" t="s">
        <v>4527</v>
      </c>
      <c r="N709" s="88" t="s">
        <v>132</v>
      </c>
      <c r="O709" s="88">
        <f>VLOOKUP(A709,[1]Data!C13:E200,3,FALSE)</f>
        <v>92112</v>
      </c>
      <c r="P709" s="88" t="str">
        <f t="shared" si="14"/>
        <v>No</v>
      </c>
      <c r="Q709" s="88" t="s">
        <v>132</v>
      </c>
    </row>
    <row r="710" spans="1:17" ht="14.25" customHeight="1" x14ac:dyDescent="0.3">
      <c r="A710" s="86">
        <v>880</v>
      </c>
      <c r="B710" s="87" t="s">
        <v>1118</v>
      </c>
      <c r="C710" s="86">
        <v>8145</v>
      </c>
      <c r="D710" s="87" t="s">
        <v>1526</v>
      </c>
      <c r="E710" s="87" t="s">
        <v>1527</v>
      </c>
      <c r="F710" s="87" t="str">
        <f>VLOOKUP(C710,'[1]UIP Submission Tracker 06.18.20'!C758:F2631,4,FALSE)</f>
        <v>AEC: Performance</v>
      </c>
      <c r="G710" s="88" t="s">
        <v>4858</v>
      </c>
      <c r="H710" s="88" t="str">
        <f>VLOOKUP(C710,'[1]Biennial and Combined SCH'!D531:K2563,8,FALSE)</f>
        <v>Eligible for biennial submission.</v>
      </c>
      <c r="I710" s="87" t="str">
        <f>VLOOKUP(C710,'[1]UIP Submission Tracker 06.18.20'!C758:H2814,6,FALSE)</f>
        <v>Submitted for Posting</v>
      </c>
      <c r="J710" s="87"/>
      <c r="K710" s="87"/>
      <c r="L710" s="88"/>
      <c r="M710" s="88" t="s">
        <v>4528</v>
      </c>
      <c r="N710" s="88" t="s">
        <v>132</v>
      </c>
      <c r="O710" s="88">
        <f>VLOOKUP(A710,[1]Data!C12:E199,3,FALSE)</f>
        <v>92112</v>
      </c>
      <c r="P710" s="88" t="str">
        <f t="shared" si="14"/>
        <v>No</v>
      </c>
      <c r="Q710" s="88" t="s">
        <v>132</v>
      </c>
    </row>
    <row r="711" spans="1:17" ht="14.25" customHeight="1" x14ac:dyDescent="0.3">
      <c r="A711" s="86">
        <v>880</v>
      </c>
      <c r="B711" s="87" t="s">
        <v>1118</v>
      </c>
      <c r="C711" s="86">
        <v>8422</v>
      </c>
      <c r="D711" s="87" t="s">
        <v>1721</v>
      </c>
      <c r="E711" s="87" t="s">
        <v>1722</v>
      </c>
      <c r="F711" s="87" t="str">
        <f>VLOOKUP(C711,'[1]UIP Submission Tracker 06.18.20'!C674:F2731,4,FALSE)</f>
        <v>Turnaround Plan: Meets 95% Participation</v>
      </c>
      <c r="G711" s="88" t="s">
        <v>4856</v>
      </c>
      <c r="H711" s="88" t="str">
        <f>VLOOKUP(C711,'[1]Biennial and Combined SCH'!D711:K2743,8,FALSE)</f>
        <v>Not eligible for biennial submission.</v>
      </c>
      <c r="I711" s="87" t="str">
        <f>VLOOKUP(C711,'[1]UIP Submission Tracker 06.18.20'!C674:H2730,6,FALSE)</f>
        <v>Submitted for Posting</v>
      </c>
      <c r="J711" s="87"/>
      <c r="K711" s="87"/>
      <c r="L711" s="88"/>
      <c r="M711" s="89" t="s">
        <v>4527</v>
      </c>
      <c r="N711" s="88" t="s">
        <v>132</v>
      </c>
      <c r="O711" s="88">
        <f>VLOOKUP(A711,[1]Data!C14:E201,3,FALSE)</f>
        <v>92112</v>
      </c>
      <c r="P711" s="88" t="str">
        <f t="shared" si="14"/>
        <v>No</v>
      </c>
      <c r="Q711" s="88" t="s">
        <v>132</v>
      </c>
    </row>
    <row r="712" spans="1:17" ht="14.25" customHeight="1" x14ac:dyDescent="0.3">
      <c r="A712" s="86">
        <v>880</v>
      </c>
      <c r="B712" s="87" t="s">
        <v>1118</v>
      </c>
      <c r="C712" s="86">
        <v>8453</v>
      </c>
      <c r="D712" s="87" t="s">
        <v>1530</v>
      </c>
      <c r="E712" s="87" t="s">
        <v>1531</v>
      </c>
      <c r="F712" s="87" t="str">
        <f>VLOOKUP(C712,'[1]UIP Submission Tracker 06.18.20'!C675:F2732,4,FALSE)</f>
        <v>Performance Plan: Meets 95% Participation</v>
      </c>
      <c r="G712" s="88" t="s">
        <v>4858</v>
      </c>
      <c r="H712" s="88" t="str">
        <f>VLOOKUP(C712,'[1]Biennial and Combined SCH'!D712:K2744,8,FALSE)</f>
        <v>Eligible for biennial submission.</v>
      </c>
      <c r="I712" s="87" t="str">
        <f>VLOOKUP(C712,'[1]UIP Submission Tracker 06.18.20'!C675:H2731,6,FALSE)</f>
        <v>Submitted for Posting</v>
      </c>
      <c r="J712" s="87"/>
      <c r="K712" s="87"/>
      <c r="L712" s="88"/>
      <c r="M712" s="88" t="s">
        <v>4528</v>
      </c>
      <c r="N712" s="88" t="s">
        <v>132</v>
      </c>
      <c r="O712" s="88">
        <f>VLOOKUP(A712,[1]Data!C13:E200,3,FALSE)</f>
        <v>92112</v>
      </c>
      <c r="P712" s="88" t="str">
        <f t="shared" si="14"/>
        <v>No</v>
      </c>
      <c r="Q712" s="88" t="s">
        <v>132</v>
      </c>
    </row>
    <row r="713" spans="1:17" ht="14.25" customHeight="1" x14ac:dyDescent="0.3">
      <c r="A713" s="86">
        <v>880</v>
      </c>
      <c r="B713" s="87" t="s">
        <v>1118</v>
      </c>
      <c r="C713" s="86">
        <v>8776</v>
      </c>
      <c r="D713" s="87" t="s">
        <v>1532</v>
      </c>
      <c r="E713" s="87" t="s">
        <v>1533</v>
      </c>
      <c r="F713" s="87" t="str">
        <f>VLOOKUP(C713,'[1]UIP Submission Tracker 06.18.20'!C676:F2733,4,FALSE)</f>
        <v>Performance Plan: Meets 95% Participation</v>
      </c>
      <c r="G713" s="88" t="s">
        <v>4858</v>
      </c>
      <c r="H713" s="88" t="str">
        <f>VLOOKUP(C713,'[1]Biennial and Combined SCH'!D713:K2745,8,FALSE)</f>
        <v>Eligible for biennial submission.</v>
      </c>
      <c r="I713" s="87" t="str">
        <f>VLOOKUP(C713,'[1]UIP Submission Tracker 06.18.20'!C676:H2732,6,FALSE)</f>
        <v>Submitted for Posting</v>
      </c>
      <c r="J713" s="87"/>
      <c r="K713" s="87"/>
      <c r="L713" s="88"/>
      <c r="M713" s="88" t="s">
        <v>4528</v>
      </c>
      <c r="N713" s="88" t="s">
        <v>132</v>
      </c>
      <c r="O713" s="88">
        <f>VLOOKUP(A713,[1]Data!C14:E201,3,FALSE)</f>
        <v>92112</v>
      </c>
      <c r="P713" s="88" t="str">
        <f t="shared" si="14"/>
        <v>No</v>
      </c>
      <c r="Q713" s="88" t="s">
        <v>132</v>
      </c>
    </row>
    <row r="714" spans="1:17" ht="14.25" customHeight="1" x14ac:dyDescent="0.3">
      <c r="A714" s="86">
        <v>880</v>
      </c>
      <c r="B714" s="87" t="s">
        <v>1118</v>
      </c>
      <c r="C714" s="86">
        <v>8787</v>
      </c>
      <c r="D714" s="87" t="s">
        <v>1841</v>
      </c>
      <c r="E714" s="87" t="s">
        <v>1842</v>
      </c>
      <c r="F714" s="87" t="str">
        <f>VLOOKUP(C714,'[1]UIP Submission Tracker 06.18.20'!C2:F2052,4,FALSE)</f>
        <v>Turnaround Plan: Meets 95% Participation (Revised)</v>
      </c>
      <c r="G714" s="88" t="s">
        <v>4856</v>
      </c>
      <c r="H714" s="88" t="str">
        <f>VLOOKUP(C714,'[1]Biennial and Combined SCH'!D14:K2046,8,FALSE)</f>
        <v>Not eligible for biennial submission.</v>
      </c>
      <c r="I714" s="87" t="str">
        <f>VLOOKUP(C714,'[1]UIP Submission Tracker 06.18.20'!C2:H2058,6,FALSE)</f>
        <v>Submitted for Posting</v>
      </c>
      <c r="J714" s="87"/>
      <c r="K714" s="87"/>
      <c r="L714" s="88"/>
      <c r="M714" s="89" t="s">
        <v>4527</v>
      </c>
      <c r="N714" s="88" t="s">
        <v>132</v>
      </c>
      <c r="O714" s="88">
        <f>VLOOKUP(A714,[1]Data!C15:E202,3,FALSE)</f>
        <v>92112</v>
      </c>
      <c r="P714" s="88" t="str">
        <f t="shared" si="14"/>
        <v>No</v>
      </c>
      <c r="Q714" s="88" t="s">
        <v>132</v>
      </c>
    </row>
    <row r="715" spans="1:17" ht="14.25" customHeight="1" x14ac:dyDescent="0.3">
      <c r="A715" s="86">
        <v>880</v>
      </c>
      <c r="B715" s="87" t="s">
        <v>1118</v>
      </c>
      <c r="C715" s="86">
        <v>2199</v>
      </c>
      <c r="D715" s="87" t="s">
        <v>1536</v>
      </c>
      <c r="E715" s="87" t="s">
        <v>1537</v>
      </c>
      <c r="F715" s="87" t="str">
        <f>VLOOKUP(C715,'[1]UIP Submission Tracker 06.18.20'!C44:F2094,4,FALSE)</f>
        <v>Performance Plan (New School: Rating determined by district)</v>
      </c>
      <c r="G715" s="88" t="s">
        <v>4857</v>
      </c>
      <c r="H715" s="88" t="str">
        <f>VLOOKUP(C715,'[1]Biennial and Combined SCH'!D75:K2107,8,FALSE)</f>
        <v>Eligible for biennial submission.</v>
      </c>
      <c r="I715" s="87" t="str">
        <f>VLOOKUP(C715,'[1]UIP Submission Tracker 06.18.20'!C44:H2100,6,FALSE)</f>
        <v>Exercising Biennial Flexibility</v>
      </c>
      <c r="J715" s="87"/>
      <c r="K715" s="87"/>
      <c r="L715" s="88"/>
      <c r="M715" s="88" t="s">
        <v>4529</v>
      </c>
      <c r="N715" s="88" t="s">
        <v>132</v>
      </c>
      <c r="O715" s="88">
        <f>VLOOKUP(A715,[1]Data!C40:E227,3,FALSE)</f>
        <v>92112</v>
      </c>
      <c r="P715" s="88" t="str">
        <f t="shared" si="14"/>
        <v>No</v>
      </c>
      <c r="Q715" s="88" t="s">
        <v>132</v>
      </c>
    </row>
    <row r="716" spans="1:17" ht="14.25" customHeight="1" x14ac:dyDescent="0.3">
      <c r="A716" s="86">
        <v>880</v>
      </c>
      <c r="B716" s="87" t="s">
        <v>1118</v>
      </c>
      <c r="C716" s="86">
        <v>8822</v>
      </c>
      <c r="D716" s="87" t="s">
        <v>1538</v>
      </c>
      <c r="E716" s="87" t="s">
        <v>1539</v>
      </c>
      <c r="F716" s="87" t="str">
        <f>VLOOKUP(C716,'[1]UIP Submission Tracker 06.18.20'!C679:F2736,4,FALSE)</f>
        <v>Improvement Plan: Meets 95% Participation (Revised)</v>
      </c>
      <c r="G716" s="88" t="s">
        <v>4857</v>
      </c>
      <c r="H716" s="88" t="str">
        <f>VLOOKUP(C716,'[1]Biennial and Combined SCH'!D714:K2746,8,FALSE)</f>
        <v>Not eligible for biennial submission.</v>
      </c>
      <c r="I716" s="87" t="str">
        <f>VLOOKUP(C716,'[1]UIP Submission Tracker 06.18.20'!C679:H2735,6,FALSE)</f>
        <v>Submitted for Posting</v>
      </c>
      <c r="J716" s="87"/>
      <c r="K716" s="87"/>
      <c r="L716" s="88"/>
      <c r="M716" s="89" t="s">
        <v>4527</v>
      </c>
      <c r="N716" s="88" t="s">
        <v>132</v>
      </c>
      <c r="O716" s="88">
        <f>VLOOKUP(A716,[1]Data!C5:E192,3,FALSE)</f>
        <v>92112</v>
      </c>
      <c r="P716" s="88" t="str">
        <f t="shared" si="14"/>
        <v>No</v>
      </c>
      <c r="Q716" s="88" t="s">
        <v>132</v>
      </c>
    </row>
    <row r="717" spans="1:17" ht="14.25" customHeight="1" x14ac:dyDescent="0.3">
      <c r="A717" s="86">
        <v>880</v>
      </c>
      <c r="B717" s="87" t="s">
        <v>1118</v>
      </c>
      <c r="C717" s="86">
        <v>8888</v>
      </c>
      <c r="D717" s="87" t="s">
        <v>1540</v>
      </c>
      <c r="E717" s="87" t="s">
        <v>1541</v>
      </c>
      <c r="F717" s="87" t="str">
        <f>VLOOKUP(C717,'[1]UIP Submission Tracker 06.18.20'!C680:F2737,4,FALSE)</f>
        <v>Improvement Plan: Meets 95% Participation</v>
      </c>
      <c r="G717" s="88" t="s">
        <v>4857</v>
      </c>
      <c r="H717" s="88" t="str">
        <f>VLOOKUP(C717,'[1]Biennial and Combined SCH'!D715:K2747,8,FALSE)</f>
        <v>Not eligible for biennial submission.</v>
      </c>
      <c r="I717" s="87" t="str">
        <f>VLOOKUP(C717,'[1]UIP Submission Tracker 06.18.20'!C680:H2736,6,FALSE)</f>
        <v>Submitted for Posting</v>
      </c>
      <c r="J717" s="87"/>
      <c r="K717" s="87"/>
      <c r="L717" s="88"/>
      <c r="M717" s="89" t="s">
        <v>4527</v>
      </c>
      <c r="N717" s="88" t="s">
        <v>132</v>
      </c>
      <c r="O717" s="88">
        <f>VLOOKUP(A717,[1]Data!C6:E193,3,FALSE)</f>
        <v>92112</v>
      </c>
      <c r="P717" s="88" t="str">
        <f t="shared" si="14"/>
        <v>No</v>
      </c>
      <c r="Q717" s="88" t="s">
        <v>132</v>
      </c>
    </row>
    <row r="718" spans="1:17" ht="14.25" customHeight="1" x14ac:dyDescent="0.3">
      <c r="A718" s="86">
        <v>880</v>
      </c>
      <c r="B718" s="87" t="s">
        <v>1118</v>
      </c>
      <c r="C718" s="86">
        <v>8909</v>
      </c>
      <c r="D718" s="87" t="s">
        <v>1542</v>
      </c>
      <c r="E718" s="87" t="s">
        <v>1543</v>
      </c>
      <c r="F718" s="87" t="str">
        <f>VLOOKUP(C718,'[1]UIP Submission Tracker 06.18.20'!C681:F2738,4,FALSE)</f>
        <v>Improvement Plan: Meets 95% Participation</v>
      </c>
      <c r="G718" s="88" t="s">
        <v>4857</v>
      </c>
      <c r="H718" s="88" t="str">
        <f>VLOOKUP(C718,'[1]Biennial and Combined SCH'!D716:K2748,8,FALSE)</f>
        <v>Not eligible for biennial submission.</v>
      </c>
      <c r="I718" s="87" t="str">
        <f>VLOOKUP(C718,'[1]UIP Submission Tracker 06.18.20'!C681:H2737,6,FALSE)</f>
        <v>Submitted for Posting</v>
      </c>
      <c r="J718" s="87"/>
      <c r="K718" s="87"/>
      <c r="L718" s="88"/>
      <c r="M718" s="89" t="s">
        <v>4527</v>
      </c>
      <c r="N718" s="88" t="s">
        <v>132</v>
      </c>
      <c r="O718" s="88">
        <f>VLOOKUP(A718,[1]Data!C7:E194,3,FALSE)</f>
        <v>92112</v>
      </c>
      <c r="P718" s="88" t="str">
        <f t="shared" si="14"/>
        <v>No</v>
      </c>
      <c r="Q718" s="88" t="s">
        <v>132</v>
      </c>
    </row>
    <row r="719" spans="1:17" ht="14.25" customHeight="1" x14ac:dyDescent="0.3">
      <c r="A719" s="86">
        <v>880</v>
      </c>
      <c r="B719" s="87" t="s">
        <v>1118</v>
      </c>
      <c r="C719" s="86">
        <v>8970</v>
      </c>
      <c r="D719" s="87" t="s">
        <v>1544</v>
      </c>
      <c r="E719" s="87" t="s">
        <v>1545</v>
      </c>
      <c r="F719" s="87" t="str">
        <f>VLOOKUP(C719,'[1]UIP Submission Tracker 06.18.20'!C682:F2739,4,FALSE)</f>
        <v>Improvement Plan: Meets 95% Participation (Revised)</v>
      </c>
      <c r="G719" s="88" t="s">
        <v>4857</v>
      </c>
      <c r="H719" s="88" t="str">
        <f>VLOOKUP(C719,'[1]Biennial and Combined SCH'!D717:K2749,8,FALSE)</f>
        <v>Not eligible for biennial submission.</v>
      </c>
      <c r="I719" s="87" t="str">
        <f>VLOOKUP(C719,'[1]UIP Submission Tracker 06.18.20'!C682:H2738,6,FALSE)</f>
        <v>Submitted for Posting</v>
      </c>
      <c r="J719" s="87"/>
      <c r="K719" s="87"/>
      <c r="L719" s="88"/>
      <c r="M719" s="89" t="s">
        <v>4527</v>
      </c>
      <c r="N719" s="88" t="s">
        <v>132</v>
      </c>
      <c r="O719" s="88">
        <f>VLOOKUP(A719,[1]Data!C8:E195,3,FALSE)</f>
        <v>92112</v>
      </c>
      <c r="P719" s="88" t="str">
        <f t="shared" si="14"/>
        <v>No</v>
      </c>
      <c r="Q719" s="88" t="s">
        <v>132</v>
      </c>
    </row>
    <row r="720" spans="1:17" ht="14.25" customHeight="1" x14ac:dyDescent="0.3">
      <c r="A720" s="86">
        <v>880</v>
      </c>
      <c r="B720" s="87" t="s">
        <v>1118</v>
      </c>
      <c r="C720" s="86">
        <v>8945</v>
      </c>
      <c r="D720" s="87" t="s">
        <v>1546</v>
      </c>
      <c r="E720" s="87" t="s">
        <v>1547</v>
      </c>
      <c r="F720" s="87" t="str">
        <f>VLOOKUP(C720,'[1]UIP Submission Tracker 06.18.20'!C683:F2740,4,FALSE)</f>
        <v>Performance Plan: Meets 95% Participation</v>
      </c>
      <c r="G720" s="88" t="s">
        <v>4857</v>
      </c>
      <c r="H720" s="88" t="str">
        <f>VLOOKUP(C720,'[1]Biennial and Combined SCH'!D718:K2750,8,FALSE)</f>
        <v>Eligible for biennial submission.</v>
      </c>
      <c r="I720" s="87" t="str">
        <f>VLOOKUP(C720,'[1]UIP Submission Tracker 06.18.20'!C683:H2739,6,FALSE)</f>
        <v>Exercising Biennial Flexibility</v>
      </c>
      <c r="J720" s="87"/>
      <c r="K720" s="87"/>
      <c r="L720" s="88"/>
      <c r="M720" s="88" t="s">
        <v>4529</v>
      </c>
      <c r="N720" s="88" t="s">
        <v>132</v>
      </c>
      <c r="O720" s="88">
        <f>VLOOKUP(A720,[1]Data!C41:E228,3,FALSE)</f>
        <v>92112</v>
      </c>
      <c r="P720" s="88" t="str">
        <f t="shared" si="14"/>
        <v>No</v>
      </c>
      <c r="Q720" s="88" t="s">
        <v>132</v>
      </c>
    </row>
    <row r="721" spans="1:21" ht="14.25" customHeight="1" x14ac:dyDescent="0.3">
      <c r="A721" s="86">
        <v>880</v>
      </c>
      <c r="B721" s="87" t="s">
        <v>1118</v>
      </c>
      <c r="C721" s="86">
        <v>6957</v>
      </c>
      <c r="D721" s="87" t="s">
        <v>1548</v>
      </c>
      <c r="E721" s="87" t="s">
        <v>1549</v>
      </c>
      <c r="F721" s="87" t="str">
        <f>VLOOKUP(C721,'[1]UIP Submission Tracker 06.18.20'!C684:F2741,4,FALSE)</f>
        <v>Improvement Plan: Meets 95% Participation (Revised)</v>
      </c>
      <c r="G721" s="88" t="s">
        <v>4857</v>
      </c>
      <c r="H721" s="88" t="str">
        <f>VLOOKUP(C721,'[1]Biennial and Combined SCH'!D620:K2652,8,FALSE)</f>
        <v>Not eligible for biennial submission.</v>
      </c>
      <c r="I721" s="87" t="str">
        <f>VLOOKUP(C721,'[1]UIP Submission Tracker 06.18.20'!C684:H2740,6,FALSE)</f>
        <v>Submitted for Posting</v>
      </c>
      <c r="J721" s="87"/>
      <c r="K721" s="87"/>
      <c r="L721" s="88"/>
      <c r="M721" s="89" t="s">
        <v>4527</v>
      </c>
      <c r="N721" s="88" t="s">
        <v>132</v>
      </c>
      <c r="O721" s="88">
        <f>VLOOKUP(A721,[1]Data!C9:E196,3,FALSE)</f>
        <v>92112</v>
      </c>
      <c r="P721" s="88" t="str">
        <f t="shared" si="14"/>
        <v>No</v>
      </c>
      <c r="Q721" s="88" t="s">
        <v>132</v>
      </c>
    </row>
    <row r="722" spans="1:21" ht="14.25" customHeight="1" x14ac:dyDescent="0.3">
      <c r="A722" s="86">
        <v>880</v>
      </c>
      <c r="B722" s="87" t="s">
        <v>1118</v>
      </c>
      <c r="C722" s="86">
        <v>408</v>
      </c>
      <c r="D722" s="87" t="s">
        <v>1550</v>
      </c>
      <c r="E722" s="87" t="s">
        <v>1551</v>
      </c>
      <c r="F722" s="87" t="str">
        <f>VLOOKUP(C722,'[1]UIP Submission Tracker 06.18.20'!C685:F2742,4,FALSE)</f>
        <v>Performance Plan: Meets 95% Participation</v>
      </c>
      <c r="G722" s="88" t="s">
        <v>4858</v>
      </c>
      <c r="H722" s="88" t="str">
        <f>VLOOKUP(C722,'[1]Biennial and Combined SCH'!D316:K2348,8,FALSE)</f>
        <v>Eligible for biennial submission.</v>
      </c>
      <c r="I722" s="87" t="str">
        <f>VLOOKUP(C722,'[1]UIP Submission Tracker 06.18.20'!C685:H2741,6,FALSE)</f>
        <v>Submitted for Posting</v>
      </c>
      <c r="J722" s="87"/>
      <c r="K722" s="87"/>
      <c r="L722" s="88"/>
      <c r="M722" s="88" t="s">
        <v>4528</v>
      </c>
      <c r="N722" s="88" t="s">
        <v>132</v>
      </c>
      <c r="O722" s="88">
        <f>VLOOKUP(A722,[1]Data!C15:E202,3,FALSE)</f>
        <v>92112</v>
      </c>
      <c r="P722" s="88" t="str">
        <f t="shared" si="14"/>
        <v>No</v>
      </c>
      <c r="Q722" s="88" t="s">
        <v>132</v>
      </c>
    </row>
    <row r="723" spans="1:21" ht="14.25" customHeight="1" x14ac:dyDescent="0.3">
      <c r="A723" s="86">
        <v>880</v>
      </c>
      <c r="B723" s="87" t="s">
        <v>1118</v>
      </c>
      <c r="C723" s="86">
        <v>9050</v>
      </c>
      <c r="D723" s="87" t="s">
        <v>1552</v>
      </c>
      <c r="E723" s="87" t="s">
        <v>1553</v>
      </c>
      <c r="F723" s="87" t="str">
        <f>VLOOKUP(C723,'[1]UIP Submission Tracker 06.18.20'!C686:F2743,4,FALSE)</f>
        <v>Performance Plan: Low Participation (Revised)</v>
      </c>
      <c r="G723" s="88" t="s">
        <v>4858</v>
      </c>
      <c r="H723" s="88" t="str">
        <f>VLOOKUP(C723,'[1]Biennial and Combined SCH'!D720:K2752,8,FALSE)</f>
        <v>Eligible for biennial submission.</v>
      </c>
      <c r="I723" s="87" t="str">
        <f>VLOOKUP(C723,'[1]UIP Submission Tracker 06.18.20'!C686:H2742,6,FALSE)</f>
        <v>Submitted for Posting</v>
      </c>
      <c r="J723" s="87"/>
      <c r="K723" s="87"/>
      <c r="L723" s="88"/>
      <c r="M723" s="88" t="s">
        <v>4528</v>
      </c>
      <c r="N723" s="88" t="s">
        <v>132</v>
      </c>
      <c r="O723" s="88">
        <f>VLOOKUP(A723,[1]Data!C16:E203,3,FALSE)</f>
        <v>92112</v>
      </c>
      <c r="P723" s="88" t="str">
        <f t="shared" si="14"/>
        <v>No</v>
      </c>
      <c r="Q723" s="88" t="s">
        <v>132</v>
      </c>
    </row>
    <row r="724" spans="1:21" ht="14.25" customHeight="1" x14ac:dyDescent="0.3">
      <c r="A724" s="86">
        <v>880</v>
      </c>
      <c r="B724" s="87" t="s">
        <v>1118</v>
      </c>
      <c r="C724" s="86">
        <v>8995</v>
      </c>
      <c r="D724" s="87" t="s">
        <v>1556</v>
      </c>
      <c r="E724" s="87" t="s">
        <v>1557</v>
      </c>
      <c r="F724" s="87" t="str">
        <f>VLOOKUP(C724,'[1]UIP Submission Tracker 06.18.20'!C773:F2646,4,FALSE)</f>
        <v>AEC: Performance</v>
      </c>
      <c r="G724" s="88" t="s">
        <v>4858</v>
      </c>
      <c r="H724" s="88" t="str">
        <f>VLOOKUP(C724,'[1]Biennial and Combined SCH'!D533:K2565,8,FALSE)</f>
        <v>Eligible for biennial submission.</v>
      </c>
      <c r="I724" s="87" t="str">
        <f>VLOOKUP(C724,'[1]UIP Submission Tracker 06.18.20'!C773:H2829,6,FALSE)</f>
        <v>Submitted for Posting</v>
      </c>
      <c r="J724" s="87"/>
      <c r="K724" s="87"/>
      <c r="L724" s="88"/>
      <c r="M724" s="88" t="s">
        <v>4528</v>
      </c>
      <c r="N724" s="88" t="s">
        <v>132</v>
      </c>
      <c r="O724" s="88">
        <f>VLOOKUP(A724,[1]Data!C17:E204,3,FALSE)</f>
        <v>92112</v>
      </c>
      <c r="P724" s="88" t="str">
        <f t="shared" si="14"/>
        <v>No</v>
      </c>
      <c r="Q724" s="88" t="s">
        <v>132</v>
      </c>
    </row>
    <row r="725" spans="1:21" ht="14.25" customHeight="1" x14ac:dyDescent="0.3">
      <c r="A725" s="86">
        <v>880</v>
      </c>
      <c r="B725" s="87" t="s">
        <v>1118</v>
      </c>
      <c r="C725" s="86">
        <v>9693</v>
      </c>
      <c r="D725" s="87" t="s">
        <v>1558</v>
      </c>
      <c r="E725" s="87" t="s">
        <v>1559</v>
      </c>
      <c r="F725" s="87" t="str">
        <f>VLOOKUP(C725,'[1]UIP Submission Tracker 06.18.20'!C689:F2746,4,FALSE)</f>
        <v>Improvement Plan: Meets 95% Participation</v>
      </c>
      <c r="G725" s="88" t="s">
        <v>4857</v>
      </c>
      <c r="H725" s="88" t="str">
        <f>VLOOKUP(C725,'[1]Biennial and Combined SCH'!D722:K2754,8,FALSE)</f>
        <v>Not eligible for biennial submission.</v>
      </c>
      <c r="I725" s="87" t="str">
        <f>VLOOKUP(C725,'[1]UIP Submission Tracker 06.18.20'!C689:H2745,6,FALSE)</f>
        <v>Submitted for Posting</v>
      </c>
      <c r="J725" s="87"/>
      <c r="K725" s="87"/>
      <c r="L725" s="88"/>
      <c r="M725" s="89" t="s">
        <v>4527</v>
      </c>
      <c r="N725" s="88" t="s">
        <v>132</v>
      </c>
      <c r="O725" s="88">
        <f>VLOOKUP(A725,[1]Data!C10:E197,3,FALSE)</f>
        <v>92112</v>
      </c>
      <c r="P725" s="88" t="str">
        <f t="shared" si="14"/>
        <v>No</v>
      </c>
      <c r="Q725" s="88" t="s">
        <v>132</v>
      </c>
    </row>
    <row r="726" spans="1:21" ht="14.25" customHeight="1" x14ac:dyDescent="0.3">
      <c r="A726" s="86">
        <v>880</v>
      </c>
      <c r="B726" s="87" t="s">
        <v>1118</v>
      </c>
      <c r="C726" s="86">
        <v>9702</v>
      </c>
      <c r="D726" s="87" t="s">
        <v>1908</v>
      </c>
      <c r="E726" s="87" t="s">
        <v>1909</v>
      </c>
      <c r="F726" s="87" t="str">
        <f>VLOOKUP(C726,'[1]UIP Submission Tracker 06.18.20'!C105:F2155,4,FALSE)</f>
        <v>Turnaround Plan: Meets 95% Participation (Revised)</v>
      </c>
      <c r="G726" s="88" t="s">
        <v>4856</v>
      </c>
      <c r="H726" s="88" t="str">
        <f>VLOOKUP(C726,'[1]Biennial and Combined SCH'!D108:K2140,8,FALSE)</f>
        <v>Not eligible for biennial submission.</v>
      </c>
      <c r="I726" s="87" t="str">
        <f>VLOOKUP(C726,'[1]UIP Submission Tracker 06.18.20'!C105:H2161,6,FALSE)</f>
        <v>Submitted for Posting</v>
      </c>
      <c r="J726" s="87"/>
      <c r="K726" s="87"/>
      <c r="L726" s="88"/>
      <c r="M726" s="89" t="s">
        <v>4527</v>
      </c>
      <c r="N726" s="88" t="s">
        <v>132</v>
      </c>
      <c r="O726" s="88">
        <f>VLOOKUP(A726,[1]Data!C16:E203,3,FALSE)</f>
        <v>92112</v>
      </c>
      <c r="P726" s="88" t="str">
        <f t="shared" si="14"/>
        <v>No</v>
      </c>
      <c r="Q726" s="88" t="s">
        <v>132</v>
      </c>
    </row>
    <row r="727" spans="1:21" ht="14.25" customHeight="1" x14ac:dyDescent="0.3">
      <c r="A727" s="86">
        <v>880</v>
      </c>
      <c r="B727" s="87" t="s">
        <v>1118</v>
      </c>
      <c r="C727" s="86">
        <v>9425</v>
      </c>
      <c r="D727" s="87" t="s">
        <v>1562</v>
      </c>
      <c r="E727" s="87" t="s">
        <v>1563</v>
      </c>
      <c r="F727" s="87" t="str">
        <f>VLOOKUP(C727,'[1]UIP Submission Tracker 06.18.20'!C691:F2748,4,FALSE)</f>
        <v>Performance Plan: Meets 95% Participation</v>
      </c>
      <c r="G727" s="88" t="s">
        <v>4858</v>
      </c>
      <c r="H727" s="88" t="str">
        <f>VLOOKUP(C727,'[1]Biennial and Combined SCH'!D723:K2755,8,FALSE)</f>
        <v>Eligible for biennial submission.</v>
      </c>
      <c r="I727" s="87" t="str">
        <f>VLOOKUP(C727,'[1]UIP Submission Tracker 06.18.20'!C691:H2747,6,FALSE)</f>
        <v>Submitted for Posting</v>
      </c>
      <c r="J727" s="87"/>
      <c r="K727" s="87"/>
      <c r="L727" s="88"/>
      <c r="M727" s="88" t="s">
        <v>4528</v>
      </c>
      <c r="N727" s="88" t="s">
        <v>132</v>
      </c>
      <c r="O727" s="88">
        <f>VLOOKUP(A727,[1]Data!C18:E205,3,FALSE)</f>
        <v>92112</v>
      </c>
      <c r="P727" s="88" t="str">
        <f t="shared" si="14"/>
        <v>No</v>
      </c>
      <c r="Q727" s="88" t="s">
        <v>132</v>
      </c>
    </row>
    <row r="728" spans="1:21" ht="14.25" customHeight="1" x14ac:dyDescent="0.3">
      <c r="A728" s="86">
        <v>880</v>
      </c>
      <c r="B728" s="87" t="s">
        <v>1118</v>
      </c>
      <c r="C728" s="86">
        <v>9548</v>
      </c>
      <c r="D728" s="87" t="s">
        <v>1564</v>
      </c>
      <c r="E728" s="87" t="s">
        <v>1565</v>
      </c>
      <c r="F728" s="87" t="str">
        <f>VLOOKUP(C728,'[1]UIP Submission Tracker 06.18.20'!C692:F2749,4,FALSE)</f>
        <v>Improvement Plan: Meets 95% Participation (Revised)</v>
      </c>
      <c r="G728" s="88" t="s">
        <v>4857</v>
      </c>
      <c r="H728" s="88" t="str">
        <f>VLOOKUP(C728,'[1]Biennial and Combined SCH'!D724:K2756,8,FALSE)</f>
        <v>Not eligible for biennial submission.</v>
      </c>
      <c r="I728" s="87" t="str">
        <f>VLOOKUP(C728,'[1]UIP Submission Tracker 06.18.20'!C692:H2748,6,FALSE)</f>
        <v>Submitted for Posting</v>
      </c>
      <c r="J728" s="87"/>
      <c r="K728" s="87"/>
      <c r="L728" s="88"/>
      <c r="M728" s="89" t="s">
        <v>4527</v>
      </c>
      <c r="N728" s="88" t="s">
        <v>132</v>
      </c>
      <c r="O728" s="88">
        <f>VLOOKUP(A728,[1]Data!C12:E199,3,FALSE)</f>
        <v>92112</v>
      </c>
      <c r="P728" s="88" t="str">
        <f t="shared" si="14"/>
        <v>No</v>
      </c>
      <c r="Q728" s="88" t="s">
        <v>132</v>
      </c>
    </row>
    <row r="729" spans="1:21" ht="14.25" customHeight="1" x14ac:dyDescent="0.3">
      <c r="A729" s="86">
        <v>880</v>
      </c>
      <c r="B729" s="87" t="s">
        <v>1118</v>
      </c>
      <c r="C729" s="86">
        <v>9623</v>
      </c>
      <c r="D729" s="87" t="s">
        <v>1566</v>
      </c>
      <c r="E729" s="87" t="s">
        <v>1567</v>
      </c>
      <c r="F729" s="87" t="str">
        <f>VLOOKUP(C729,'[1]UIP Submission Tracker 06.18.20'!C693:F2750,4,FALSE)</f>
        <v>Performance Plan: Meets 95% Participation</v>
      </c>
      <c r="G729" s="88" t="s">
        <v>4858</v>
      </c>
      <c r="H729" s="88" t="str">
        <f>VLOOKUP(C729,'[1]Biennial and Combined SCH'!D725:K2757,8,FALSE)</f>
        <v>Eligible for biennial submission.</v>
      </c>
      <c r="I729" s="87" t="str">
        <f>VLOOKUP(C729,'[1]UIP Submission Tracker 06.18.20'!C693:H2749,6,FALSE)</f>
        <v>Submitted for Posting</v>
      </c>
      <c r="J729" s="87"/>
      <c r="K729" s="87"/>
      <c r="L729" s="88"/>
      <c r="M729" s="88" t="s">
        <v>4528</v>
      </c>
      <c r="N729" s="88" t="s">
        <v>132</v>
      </c>
      <c r="O729" s="88">
        <f>VLOOKUP(A729,[1]Data!C19:E206,3,FALSE)</f>
        <v>92112</v>
      </c>
      <c r="P729" s="88" t="str">
        <f t="shared" si="14"/>
        <v>No</v>
      </c>
      <c r="Q729" s="88" t="s">
        <v>132</v>
      </c>
    </row>
    <row r="730" spans="1:21" ht="14.25" customHeight="1" x14ac:dyDescent="0.3">
      <c r="A730" s="86">
        <v>880</v>
      </c>
      <c r="B730" s="87" t="s">
        <v>1118</v>
      </c>
      <c r="C730" s="86">
        <v>3991</v>
      </c>
      <c r="D730" s="87" t="s">
        <v>1568</v>
      </c>
      <c r="E730" s="87" t="s">
        <v>1569</v>
      </c>
      <c r="F730" s="87" t="str">
        <f>VLOOKUP(C730,'[1]UIP Submission Tracker 06.18.20'!C779:F2652,4,FALSE)</f>
        <v>Performance Plan: Meets 95% Participation</v>
      </c>
      <c r="G730" s="88" t="s">
        <v>4858</v>
      </c>
      <c r="H730" s="88" t="str">
        <f>VLOOKUP(C730,'[1]Biennial and Combined SCH'!D556:K2588,8,FALSE)</f>
        <v>Eligible for biennial submission.</v>
      </c>
      <c r="I730" s="87" t="str">
        <f>VLOOKUP(C730,'[1]UIP Submission Tracker 06.18.20'!C779:H2835,6,FALSE)</f>
        <v>Submitted for Posting</v>
      </c>
      <c r="J730" s="87"/>
      <c r="K730" s="87"/>
      <c r="L730" s="88"/>
      <c r="M730" s="88" t="s">
        <v>4528</v>
      </c>
      <c r="N730" s="88" t="s">
        <v>132</v>
      </c>
      <c r="O730" s="88">
        <f>VLOOKUP(A730,[1]Data!C20:E207,3,FALSE)</f>
        <v>92112</v>
      </c>
      <c r="P730" s="88" t="str">
        <f t="shared" si="14"/>
        <v>No</v>
      </c>
      <c r="Q730" s="88" t="s">
        <v>132</v>
      </c>
    </row>
    <row r="731" spans="1:21" ht="14.25" customHeight="1" x14ac:dyDescent="0.3">
      <c r="A731" s="86">
        <v>880</v>
      </c>
      <c r="B731" s="87" t="s">
        <v>1118</v>
      </c>
      <c r="C731" s="86">
        <v>9739</v>
      </c>
      <c r="D731" s="87" t="s">
        <v>1570</v>
      </c>
      <c r="E731" s="87" t="s">
        <v>1571</v>
      </c>
      <c r="F731" s="87" t="str">
        <f>VLOOKUP(C731,'[1]UIP Submission Tracker 06.18.20'!C780:F2653,4,FALSE)</f>
        <v>Performance Plan: Meets 95% Participation</v>
      </c>
      <c r="G731" s="88" t="s">
        <v>4857</v>
      </c>
      <c r="H731" s="88" t="str">
        <f>VLOOKUP(C731,'[1]Biennial and Combined SCH'!D544:K2576,8,FALSE)</f>
        <v>Eligible for biennial submission.</v>
      </c>
      <c r="I731" s="87" t="str">
        <f>VLOOKUP(C731,'[1]UIP Submission Tracker 06.18.20'!C780:H2836,6,FALSE)</f>
        <v>Exercising Biennial Flexibility</v>
      </c>
      <c r="J731" s="87"/>
      <c r="K731" s="87"/>
      <c r="L731" s="88"/>
      <c r="M731" s="88" t="s">
        <v>4529</v>
      </c>
      <c r="N731" s="88" t="s">
        <v>132</v>
      </c>
      <c r="O731" s="88">
        <f>VLOOKUP(A731,[1]Data!C42:E229,3,FALSE)</f>
        <v>92112</v>
      </c>
      <c r="P731" s="88" t="str">
        <f t="shared" si="14"/>
        <v>No</v>
      </c>
      <c r="Q731" s="88" t="s">
        <v>132</v>
      </c>
    </row>
    <row r="732" spans="1:21" ht="14.25" hidden="1" customHeight="1" x14ac:dyDescent="0.3">
      <c r="A732" s="86">
        <v>880</v>
      </c>
      <c r="B732" s="87" t="s">
        <v>1118</v>
      </c>
      <c r="C732" s="87" t="s">
        <v>87</v>
      </c>
      <c r="D732" s="87"/>
      <c r="E732" s="87" t="s">
        <v>1574</v>
      </c>
      <c r="F732" s="91" t="str">
        <f>VLOOKUP(A732,'[1]UIP Submission Tracker 06.18.20'!A1876:F2058,6,FALSE)</f>
        <v>Accredited: Meets 95% Participation</v>
      </c>
      <c r="G732" s="88" t="s">
        <v>4858</v>
      </c>
      <c r="H732" s="88" t="str">
        <f>VLOOKUP(A732,'[1]Biennial Combined DIST'!B36:K220,10,FALSE)</f>
        <v>Eligible for biennial submission.</v>
      </c>
      <c r="I732" s="87" t="str">
        <f>VLOOKUP(A732,'[1]UIP Submission Tracker 06.18.20'!A1876:H2058,8,FALSE)</f>
        <v>Submitted for Posting</v>
      </c>
      <c r="J732" s="87"/>
      <c r="K732" s="87"/>
      <c r="L732" s="88"/>
      <c r="M732" s="88" t="s">
        <v>4528</v>
      </c>
      <c r="N732" s="88" t="s">
        <v>132</v>
      </c>
      <c r="O732" s="88">
        <f>VLOOKUP(A732,[1]Data!C21:E208,3,FALSE)</f>
        <v>92112</v>
      </c>
      <c r="P732" s="88" t="str">
        <f t="shared" si="14"/>
        <v>No</v>
      </c>
      <c r="Q732" s="88" t="s">
        <v>132</v>
      </c>
    </row>
    <row r="733" spans="1:21" ht="14.25" customHeight="1" x14ac:dyDescent="0.3">
      <c r="A733" s="86">
        <v>890</v>
      </c>
      <c r="B733" s="87" t="s">
        <v>1164</v>
      </c>
      <c r="C733" s="86">
        <v>2216</v>
      </c>
      <c r="D733" s="87" t="s">
        <v>1165</v>
      </c>
      <c r="E733" s="87" t="s">
        <v>1166</v>
      </c>
      <c r="F733" s="87" t="str">
        <f>VLOOKUP(C733,'[1]UIP Submission Tracker 06.18.20'!C708:F2581,4,FALSE)</f>
        <v>Improvement Plan: Decreased due to Participation</v>
      </c>
      <c r="G733" s="88" t="s">
        <v>4859</v>
      </c>
      <c r="H733" s="88" t="str">
        <f>VLOOKUP(C733,'[1]Biennial and Combined SCH'!D726:K2758,8,FALSE)</f>
        <v>Not eligible for biennial submission.</v>
      </c>
      <c r="I733" s="87" t="s">
        <v>3924</v>
      </c>
      <c r="J733" s="87"/>
      <c r="K733" s="87"/>
      <c r="L733" s="89" t="s">
        <v>362</v>
      </c>
      <c r="M733" s="89" t="s">
        <v>4527</v>
      </c>
      <c r="N733" s="89" t="s">
        <v>12</v>
      </c>
      <c r="O733" s="88">
        <f>VLOOKUP(A733,[1]Data!C38:E225,3,FALSE)</f>
        <v>232</v>
      </c>
      <c r="P733" s="88" t="str">
        <f t="shared" si="14"/>
        <v>Yes</v>
      </c>
      <c r="Q733" s="88" t="s">
        <v>132</v>
      </c>
    </row>
    <row r="734" spans="1:21" s="95" customFormat="1" ht="14.25" customHeight="1" x14ac:dyDescent="0.3">
      <c r="A734" s="86">
        <v>890</v>
      </c>
      <c r="B734" s="87" t="s">
        <v>1164</v>
      </c>
      <c r="C734" s="86">
        <v>7764</v>
      </c>
      <c r="D734" s="87" t="s">
        <v>1168</v>
      </c>
      <c r="E734" s="87" t="s">
        <v>1169</v>
      </c>
      <c r="F734" s="87" t="str">
        <f>VLOOKUP(C734,'[1]UIP Submission Tracker 06.18.20'!C710:F2583,4,FALSE)</f>
        <v>Priority Improvement Plan: Decreased due to Participation</v>
      </c>
      <c r="G734" s="88" t="s">
        <v>4859</v>
      </c>
      <c r="H734" s="88" t="str">
        <f>VLOOKUP(C734,'[1]Biennial and Combined SCH'!D728:K2760,8,FALSE)</f>
        <v>Not eligible for biennial submission.</v>
      </c>
      <c r="I734" s="87" t="s">
        <v>3924</v>
      </c>
      <c r="J734" s="87"/>
      <c r="K734" s="87"/>
      <c r="L734" s="89" t="s">
        <v>362</v>
      </c>
      <c r="M734" s="89" t="s">
        <v>4527</v>
      </c>
      <c r="N734" s="89" t="s">
        <v>12</v>
      </c>
      <c r="O734" s="88">
        <f>VLOOKUP(A734,[1]Data!C39:E226,3,FALSE)</f>
        <v>232</v>
      </c>
      <c r="P734" s="88" t="str">
        <f t="shared" si="14"/>
        <v>Yes</v>
      </c>
      <c r="Q734" s="88" t="s">
        <v>132</v>
      </c>
      <c r="R734" s="85"/>
      <c r="S734" s="85"/>
      <c r="T734" s="85"/>
      <c r="U734" s="85"/>
    </row>
    <row r="735" spans="1:21" ht="14.25" hidden="1" customHeight="1" x14ac:dyDescent="0.3">
      <c r="A735" s="86">
        <v>890</v>
      </c>
      <c r="B735" s="87" t="s">
        <v>1164</v>
      </c>
      <c r="C735" s="87" t="s">
        <v>87</v>
      </c>
      <c r="D735" s="87"/>
      <c r="E735" s="87" t="s">
        <v>1266</v>
      </c>
      <c r="F735" s="91" t="str">
        <f>VLOOKUP(A735,'[1]UIP Submission Tracker 06.18.20'!A1909:F2091,6,FALSE)</f>
        <v>Accredited with Improvement Plan: Decreased due to Participation</v>
      </c>
      <c r="G735" s="88" t="s">
        <v>4859</v>
      </c>
      <c r="H735" s="88" t="str">
        <f>VLOOKUP(A735,'[1]Biennial Combined DIST'!B38:K222,10,FALSE)</f>
        <v>Not eligible for biennial submission.</v>
      </c>
      <c r="I735" s="87" t="str">
        <f>VLOOKUP(A735,'[1]UIP Submission Tracker 06.18.20'!A1909:H2091,8,FALSE)</f>
        <v>Submitted to CDE for Review</v>
      </c>
      <c r="J735" s="87"/>
      <c r="K735" s="87"/>
      <c r="L735" s="89" t="s">
        <v>362</v>
      </c>
      <c r="M735" s="89" t="s">
        <v>4527</v>
      </c>
      <c r="N735" s="89" t="s">
        <v>12</v>
      </c>
      <c r="O735" s="88">
        <f>VLOOKUP(A735,[1]Data!C41:E228,3,FALSE)</f>
        <v>232</v>
      </c>
      <c r="P735" s="88" t="str">
        <f t="shared" si="14"/>
        <v>Yes</v>
      </c>
      <c r="Q735" s="88" t="s">
        <v>132</v>
      </c>
    </row>
    <row r="736" spans="1:21" ht="14.25" customHeight="1" x14ac:dyDescent="0.3">
      <c r="A736" s="86">
        <v>900</v>
      </c>
      <c r="B736" s="87" t="s">
        <v>1648</v>
      </c>
      <c r="C736" s="86">
        <v>11</v>
      </c>
      <c r="D736" s="87" t="s">
        <v>1649</v>
      </c>
      <c r="E736" s="87" t="s">
        <v>1650</v>
      </c>
      <c r="F736" s="87" t="str">
        <f>VLOOKUP(C736,'[1]UIP Submission Tracker 06.18.20'!C716:F2589,4,FALSE)</f>
        <v>Performance Plan: Low Participation</v>
      </c>
      <c r="G736" s="88" t="s">
        <v>4858</v>
      </c>
      <c r="H736" s="88" t="str">
        <f>VLOOKUP(C736,'[1]Biennial and Combined SCH'!D732:K2764,8,FALSE)</f>
        <v>Not eligible for biennial submission; exercised biennial flexibility in 2018-19.</v>
      </c>
      <c r="I736" s="87" t="str">
        <f>VLOOKUP(C736,'[1]UIP Submission Tracker 06.18.20'!C716:H2772,6,FALSE)</f>
        <v>Submitted for Posting</v>
      </c>
      <c r="J736" s="87"/>
      <c r="K736" s="87"/>
      <c r="L736" s="89" t="s">
        <v>938</v>
      </c>
      <c r="M736" s="88" t="s">
        <v>4528</v>
      </c>
      <c r="N736" s="88" t="s">
        <v>132</v>
      </c>
      <c r="O736" s="88">
        <f>VLOOKUP(A736,[1]Data!C33:E220,3,FALSE)</f>
        <v>67305</v>
      </c>
      <c r="P736" s="88" t="str">
        <f t="shared" si="14"/>
        <v>No</v>
      </c>
      <c r="Q736" s="88" t="s">
        <v>132</v>
      </c>
    </row>
    <row r="737" spans="1:17" ht="14.25" customHeight="1" x14ac:dyDescent="0.3">
      <c r="A737" s="86">
        <v>900</v>
      </c>
      <c r="B737" s="87" t="s">
        <v>1648</v>
      </c>
      <c r="C737" s="86">
        <v>12</v>
      </c>
      <c r="D737" s="87" t="s">
        <v>1651</v>
      </c>
      <c r="E737" s="87" t="s">
        <v>1652</v>
      </c>
      <c r="F737" s="87" t="str">
        <f>VLOOKUP(C737,'[1]UIP Submission Tracker 06.18.20'!C717:F2590,4,FALSE)</f>
        <v>Performance Plan: Low Participation</v>
      </c>
      <c r="G737" s="88" t="s">
        <v>4857</v>
      </c>
      <c r="H737" s="88" t="str">
        <f>VLOOKUP(C737,'[1]Biennial and Combined SCH'!D733:K2765,8,FALSE)</f>
        <v>Eligible for biennial submission.</v>
      </c>
      <c r="I737" s="87" t="str">
        <f>VLOOKUP(C737,'[1]UIP Submission Tracker 06.18.20'!C717:H2773,6,FALSE)</f>
        <v>In Progress</v>
      </c>
      <c r="J737" s="87"/>
      <c r="K737" s="87"/>
      <c r="L737" s="88"/>
      <c r="M737" s="88" t="s">
        <v>4529</v>
      </c>
      <c r="N737" s="88" t="s">
        <v>132</v>
      </c>
      <c r="O737" s="88">
        <f>VLOOKUP(A737,[1]Data!C42:E229,3,FALSE)</f>
        <v>67305</v>
      </c>
      <c r="P737" s="88" t="str">
        <f t="shared" si="14"/>
        <v>No</v>
      </c>
      <c r="Q737" s="88" t="s">
        <v>132</v>
      </c>
    </row>
    <row r="738" spans="1:17" ht="14.25" customHeight="1" x14ac:dyDescent="0.3">
      <c r="A738" s="86">
        <v>900</v>
      </c>
      <c r="B738" s="87" t="s">
        <v>1648</v>
      </c>
      <c r="C738" s="86">
        <v>79</v>
      </c>
      <c r="D738" s="87" t="s">
        <v>1657</v>
      </c>
      <c r="E738" s="87" t="s">
        <v>1658</v>
      </c>
      <c r="F738" s="87" t="str">
        <f>VLOOKUP(C738,'[1]UIP Submission Tracker 06.18.20'!C2:F2052,4,FALSE)</f>
        <v>Performance Plan: Low Participation</v>
      </c>
      <c r="G738" s="88" t="s">
        <v>4857</v>
      </c>
      <c r="H738" s="88" t="str">
        <f>VLOOKUP(C738,'[1]Biennial and Combined SCH'!D40:K2072,8,FALSE)</f>
        <v>Eligible for biennial submission.</v>
      </c>
      <c r="I738" s="87" t="str">
        <f>VLOOKUP(C738,'[1]UIP Submission Tracker 06.18.20'!C2:H2058,6,FALSE)</f>
        <v>In Progress</v>
      </c>
      <c r="J738" s="87"/>
      <c r="K738" s="87"/>
      <c r="L738" s="88"/>
      <c r="M738" s="88" t="s">
        <v>4529</v>
      </c>
      <c r="N738" s="88" t="s">
        <v>132</v>
      </c>
      <c r="O738" s="88">
        <f>VLOOKUP(A738,[1]Data!C44:E231,3,FALSE)</f>
        <v>67305</v>
      </c>
      <c r="P738" s="88" t="str">
        <f t="shared" si="14"/>
        <v>No</v>
      </c>
      <c r="Q738" s="88" t="s">
        <v>132</v>
      </c>
    </row>
    <row r="739" spans="1:17" ht="14.25" customHeight="1" x14ac:dyDescent="0.3">
      <c r="A739" s="86">
        <v>900</v>
      </c>
      <c r="B739" s="87" t="s">
        <v>1648</v>
      </c>
      <c r="C739" s="86">
        <v>135</v>
      </c>
      <c r="D739" s="87" t="s">
        <v>1663</v>
      </c>
      <c r="E739" s="87" t="s">
        <v>1664</v>
      </c>
      <c r="F739" s="87" t="str">
        <f>VLOOKUP(C739,'[1]UIP Submission Tracker 06.18.20'!C723:F2596,4,FALSE)</f>
        <v>Performance Plan: Meets 95% Participation</v>
      </c>
      <c r="G739" s="88" t="s">
        <v>4858</v>
      </c>
      <c r="H739" s="88" t="str">
        <f>VLOOKUP(C739,'[1]Biennial and Combined SCH'!D738:K2770,8,FALSE)</f>
        <v>Eligible for biennial submission.</v>
      </c>
      <c r="I739" s="87" t="str">
        <f>VLOOKUP(C739,'[1]UIP Submission Tracker 06.18.20'!C723:H2779,6,FALSE)</f>
        <v>Submitted for Posting</v>
      </c>
      <c r="J739" s="87"/>
      <c r="K739" s="87"/>
      <c r="L739" s="88"/>
      <c r="M739" s="88" t="s">
        <v>4528</v>
      </c>
      <c r="N739" s="88" t="s">
        <v>132</v>
      </c>
      <c r="O739" s="88">
        <f>VLOOKUP(A739,[1]Data!C8:E195,3,FALSE)</f>
        <v>67305</v>
      </c>
      <c r="P739" s="88" t="str">
        <f t="shared" si="14"/>
        <v>No</v>
      </c>
      <c r="Q739" s="88" t="s">
        <v>132</v>
      </c>
    </row>
    <row r="740" spans="1:17" ht="14.25" customHeight="1" x14ac:dyDescent="0.3">
      <c r="A740" s="86">
        <v>900</v>
      </c>
      <c r="B740" s="87" t="s">
        <v>1648</v>
      </c>
      <c r="C740" s="86">
        <v>201</v>
      </c>
      <c r="D740" s="87" t="s">
        <v>1693</v>
      </c>
      <c r="E740" s="87" t="s">
        <v>1694</v>
      </c>
      <c r="F740" s="87" t="str">
        <f>VLOOKUP(C740,'[1]UIP Submission Tracker 06.18.20'!C842:F2715,4,FALSE)</f>
        <v>AEC: Performance</v>
      </c>
      <c r="G740" s="88" t="s">
        <v>4858</v>
      </c>
      <c r="H740" s="88" t="str">
        <f>VLOOKUP(C740,'[1]Biennial and Combined SCH'!D494:K2526,8,FALSE)</f>
        <v>Eligible for biennial submission.</v>
      </c>
      <c r="I740" s="87" t="str">
        <f>VLOOKUP(C740,'[1]UIP Submission Tracker 06.18.20'!C842:H2898,6,FALSE)</f>
        <v>Submitted for Posting</v>
      </c>
      <c r="J740" s="87"/>
      <c r="K740" s="87"/>
      <c r="L740" s="88"/>
      <c r="M740" s="88" t="s">
        <v>4528</v>
      </c>
      <c r="N740" s="88" t="s">
        <v>132</v>
      </c>
      <c r="O740" s="88">
        <f>VLOOKUP(A740,[1]Data!C10:E197,3,FALSE)</f>
        <v>67305</v>
      </c>
      <c r="P740" s="88" t="str">
        <f t="shared" si="14"/>
        <v>No</v>
      </c>
      <c r="Q740" s="88" t="s">
        <v>132</v>
      </c>
    </row>
    <row r="741" spans="1:17" ht="14.25" customHeight="1" x14ac:dyDescent="0.3">
      <c r="A741" s="86">
        <v>900</v>
      </c>
      <c r="B741" s="87" t="s">
        <v>1648</v>
      </c>
      <c r="C741" s="86">
        <v>215</v>
      </c>
      <c r="D741" s="87" t="s">
        <v>1653</v>
      </c>
      <c r="E741" s="87" t="s">
        <v>1654</v>
      </c>
      <c r="F741" s="87" t="str">
        <f>VLOOKUP(C741,'[1]UIP Submission Tracker 06.18.20'!C718:F2591,4,FALSE)</f>
        <v>Performance Plan: Low Participation</v>
      </c>
      <c r="G741" s="88" t="s">
        <v>4857</v>
      </c>
      <c r="H741" s="88" t="str">
        <f>VLOOKUP(C741,'[1]Biennial and Combined SCH'!D734:K2766,8,FALSE)</f>
        <v>Eligible for biennial submission.</v>
      </c>
      <c r="I741" s="87" t="str">
        <f>VLOOKUP(C741,'[1]UIP Submission Tracker 06.18.20'!C718:H2774,6,FALSE)</f>
        <v>In Progress</v>
      </c>
      <c r="J741" s="87"/>
      <c r="K741" s="87"/>
      <c r="L741" s="88"/>
      <c r="M741" s="88" t="s">
        <v>4529</v>
      </c>
      <c r="N741" s="88" t="s">
        <v>132</v>
      </c>
      <c r="O741" s="88">
        <f>VLOOKUP(A741,[1]Data!C43:E230,3,FALSE)</f>
        <v>67305</v>
      </c>
      <c r="P741" s="88" t="str">
        <f t="shared" si="14"/>
        <v>No</v>
      </c>
      <c r="Q741" s="88" t="s">
        <v>132</v>
      </c>
    </row>
    <row r="742" spans="1:17" ht="14.25" customHeight="1" x14ac:dyDescent="0.3">
      <c r="A742" s="86">
        <v>900</v>
      </c>
      <c r="B742" s="87" t="s">
        <v>1648</v>
      </c>
      <c r="C742" s="86">
        <v>264</v>
      </c>
      <c r="D742" s="87" t="s">
        <v>1681</v>
      </c>
      <c r="E742" s="87" t="s">
        <v>1682</v>
      </c>
      <c r="F742" s="87" t="str">
        <f>VLOOKUP(C742,'[1]UIP Submission Tracker 06.18.20'!C732:F2605,4,FALSE)</f>
        <v>Performance Plan: Meets 95% Participation</v>
      </c>
      <c r="G742" s="88" t="s">
        <v>4857</v>
      </c>
      <c r="H742" s="88" t="str">
        <f>VLOOKUP(C742,'[1]Biennial and Combined SCH'!D747:K2779,8,FALSE)</f>
        <v>Eligible for biennial submission.</v>
      </c>
      <c r="I742" s="87" t="str">
        <f>VLOOKUP(C742,'[1]UIP Submission Tracker 06.18.20'!C732:H2788,6,FALSE)</f>
        <v>In Progress</v>
      </c>
      <c r="J742" s="87"/>
      <c r="K742" s="87"/>
      <c r="L742" s="88"/>
      <c r="M742" s="88" t="s">
        <v>4529</v>
      </c>
      <c r="N742" s="88" t="s">
        <v>132</v>
      </c>
      <c r="O742" s="88">
        <f>VLOOKUP(A742,[1]Data!C10:E197,3,FALSE)</f>
        <v>67305</v>
      </c>
      <c r="P742" s="88" t="str">
        <f t="shared" si="14"/>
        <v>No</v>
      </c>
      <c r="Q742" s="88" t="s">
        <v>132</v>
      </c>
    </row>
    <row r="743" spans="1:17" ht="14.25" customHeight="1" x14ac:dyDescent="0.3">
      <c r="A743" s="86">
        <v>900</v>
      </c>
      <c r="B743" s="87" t="s">
        <v>1648</v>
      </c>
      <c r="C743" s="86">
        <v>265</v>
      </c>
      <c r="D743" s="87" t="s">
        <v>1683</v>
      </c>
      <c r="E743" s="87" t="s">
        <v>1684</v>
      </c>
      <c r="F743" s="87" t="str">
        <f>VLOOKUP(C743,'[1]UIP Submission Tracker 06.18.20'!C733:F2606,4,FALSE)</f>
        <v>Performance Plan: Low Participation</v>
      </c>
      <c r="G743" s="88" t="s">
        <v>4857</v>
      </c>
      <c r="H743" s="88" t="str">
        <f>VLOOKUP(C743,'[1]Biennial and Combined SCH'!D748:K2780,8,FALSE)</f>
        <v>Eligible for biennial submission.</v>
      </c>
      <c r="I743" s="87" t="str">
        <f>VLOOKUP(C743,'[1]UIP Submission Tracker 06.18.20'!C733:H2789,6,FALSE)</f>
        <v>In Progress</v>
      </c>
      <c r="J743" s="87"/>
      <c r="K743" s="87"/>
      <c r="L743" s="88"/>
      <c r="M743" s="88" t="s">
        <v>4529</v>
      </c>
      <c r="N743" s="88" t="s">
        <v>132</v>
      </c>
      <c r="O743" s="88">
        <f>VLOOKUP(A743,[1]Data!C11:E198,3,FALSE)</f>
        <v>67305</v>
      </c>
      <c r="P743" s="88" t="str">
        <f t="shared" si="14"/>
        <v>No</v>
      </c>
      <c r="Q743" s="88" t="s">
        <v>132</v>
      </c>
    </row>
    <row r="744" spans="1:17" ht="14.25" customHeight="1" x14ac:dyDescent="0.3">
      <c r="A744" s="86">
        <v>900</v>
      </c>
      <c r="B744" s="87" t="s">
        <v>1648</v>
      </c>
      <c r="C744" s="86">
        <v>266</v>
      </c>
      <c r="D744" s="87" t="s">
        <v>1717</v>
      </c>
      <c r="E744" s="87" t="s">
        <v>1718</v>
      </c>
      <c r="F744" s="87" t="str">
        <f>VLOOKUP(C744,'[1]UIP Submission Tracker 06.18.20'!C750:F2623,4,FALSE)</f>
        <v>Performance Plan: Meets 95% Participation</v>
      </c>
      <c r="G744" s="88" t="s">
        <v>4857</v>
      </c>
      <c r="H744" s="88" t="str">
        <f>VLOOKUP(C744,'[1]Biennial and Combined SCH'!D698:K2730,8,FALSE)</f>
        <v>Eligible for biennial submission.</v>
      </c>
      <c r="I744" s="87" t="str">
        <f>VLOOKUP(C744,'[1]UIP Submission Tracker 06.18.20'!C750:H2806,6,FALSE)</f>
        <v>In Progress</v>
      </c>
      <c r="J744" s="87"/>
      <c r="K744" s="87"/>
      <c r="L744" s="88"/>
      <c r="M744" s="88" t="s">
        <v>4529</v>
      </c>
      <c r="N744" s="88" t="s">
        <v>132</v>
      </c>
      <c r="O744" s="88">
        <f>VLOOKUP(A744,[1]Data!C21:E208,3,FALSE)</f>
        <v>67305</v>
      </c>
      <c r="P744" s="88" t="str">
        <f t="shared" si="14"/>
        <v>No</v>
      </c>
      <c r="Q744" s="88" t="s">
        <v>132</v>
      </c>
    </row>
    <row r="745" spans="1:17" ht="14.25" customHeight="1" x14ac:dyDescent="0.3">
      <c r="A745" s="86">
        <v>900</v>
      </c>
      <c r="B745" s="87" t="s">
        <v>1648</v>
      </c>
      <c r="C745" s="86">
        <v>267</v>
      </c>
      <c r="D745" s="87" t="s">
        <v>1743</v>
      </c>
      <c r="E745" s="87" t="s">
        <v>1744</v>
      </c>
      <c r="F745" s="87" t="str">
        <f>VLOOKUP(C745,'[1]UIP Submission Tracker 06.18.20'!C764:F2637,4,FALSE)</f>
        <v>Performance Plan: Low Participation</v>
      </c>
      <c r="G745" s="88" t="s">
        <v>4858</v>
      </c>
      <c r="H745" s="88" t="str">
        <f>VLOOKUP(C745,'[1]Biennial and Combined SCH'!D708:K2740,8,FALSE)</f>
        <v>Eligible for biennial submission.</v>
      </c>
      <c r="I745" s="87" t="str">
        <f>VLOOKUP(C745,'[1]UIP Submission Tracker 06.18.20'!C764:H2820,6,FALSE)</f>
        <v>Submitted for Posting</v>
      </c>
      <c r="J745" s="87"/>
      <c r="K745" s="87"/>
      <c r="L745" s="88"/>
      <c r="M745" s="88" t="s">
        <v>4528</v>
      </c>
      <c r="N745" s="88" t="s">
        <v>132</v>
      </c>
      <c r="O745" s="88">
        <f>VLOOKUP(A745,[1]Data!C17:E204,3,FALSE)</f>
        <v>67305</v>
      </c>
      <c r="P745" s="88" t="str">
        <f t="shared" si="14"/>
        <v>No</v>
      </c>
      <c r="Q745" s="88" t="s">
        <v>132</v>
      </c>
    </row>
    <row r="746" spans="1:17" ht="14.25" customHeight="1" x14ac:dyDescent="0.3">
      <c r="A746" s="86">
        <v>900</v>
      </c>
      <c r="B746" s="87" t="s">
        <v>1648</v>
      </c>
      <c r="C746" s="86">
        <v>354</v>
      </c>
      <c r="D746" s="87" t="s">
        <v>1655</v>
      </c>
      <c r="E746" s="87" t="s">
        <v>1656</v>
      </c>
      <c r="F746" s="87" t="str">
        <f>VLOOKUP(C746,'[1]UIP Submission Tracker 06.18.20'!C719:F2592,4,FALSE)</f>
        <v>Performance Plan: Low Participation</v>
      </c>
      <c r="G746" s="88" t="s">
        <v>4858</v>
      </c>
      <c r="H746" s="88" t="str">
        <f>VLOOKUP(C746,'[1]Biennial and Combined SCH'!D735:K2767,8,FALSE)</f>
        <v>Not eligible for biennial submission; exercised biennial flexibility in 2018-19.</v>
      </c>
      <c r="I746" s="87" t="str">
        <f>VLOOKUP(C746,'[1]UIP Submission Tracker 06.18.20'!C719:H2775,6,FALSE)</f>
        <v>Submitted for Posting</v>
      </c>
      <c r="J746" s="87"/>
      <c r="K746" s="87"/>
      <c r="L746" s="88"/>
      <c r="M746" s="88" t="s">
        <v>4528</v>
      </c>
      <c r="N746" s="88" t="s">
        <v>132</v>
      </c>
      <c r="O746" s="88">
        <f>VLOOKUP(A746,[1]Data!C34:E221,3,FALSE)</f>
        <v>67305</v>
      </c>
      <c r="P746" s="88" t="str">
        <f t="shared" si="14"/>
        <v>No</v>
      </c>
      <c r="Q746" s="88" t="s">
        <v>132</v>
      </c>
    </row>
    <row r="747" spans="1:17" ht="14.25" customHeight="1" x14ac:dyDescent="0.3">
      <c r="A747" s="86">
        <v>900</v>
      </c>
      <c r="B747" s="87" t="s">
        <v>1648</v>
      </c>
      <c r="C747" s="86">
        <v>651</v>
      </c>
      <c r="D747" s="87" t="s">
        <v>1661</v>
      </c>
      <c r="E747" s="87" t="s">
        <v>1662</v>
      </c>
      <c r="F747" s="87" t="str">
        <f>VLOOKUP(C747,'[1]UIP Submission Tracker 06.18.20'!C722:F2595,4,FALSE)</f>
        <v>Performance Plan: Low Participation</v>
      </c>
      <c r="G747" s="88" t="s">
        <v>4857</v>
      </c>
      <c r="H747" s="88" t="str">
        <f>VLOOKUP(C747,'[1]Biennial and Combined SCH'!D737:K2769,8,FALSE)</f>
        <v>Eligible for biennial submission.</v>
      </c>
      <c r="I747" s="87" t="str">
        <f>VLOOKUP(C747,'[1]UIP Submission Tracker 06.18.20'!C722:H2778,6,FALSE)</f>
        <v>In Progress</v>
      </c>
      <c r="J747" s="87"/>
      <c r="K747" s="87"/>
      <c r="L747" s="88"/>
      <c r="M747" s="88" t="s">
        <v>4529</v>
      </c>
      <c r="N747" s="88" t="s">
        <v>132</v>
      </c>
      <c r="O747" s="88">
        <f>VLOOKUP(A747,[1]Data!C4:E191,3,FALSE)</f>
        <v>67305</v>
      </c>
      <c r="P747" s="88" t="str">
        <f t="shared" si="14"/>
        <v>No</v>
      </c>
      <c r="Q747" s="88" t="s">
        <v>132</v>
      </c>
    </row>
    <row r="748" spans="1:17" ht="14.25" customHeight="1" x14ac:dyDescent="0.3">
      <c r="A748" s="86">
        <v>900</v>
      </c>
      <c r="B748" s="87" t="s">
        <v>1648</v>
      </c>
      <c r="C748" s="86">
        <v>1131</v>
      </c>
      <c r="D748" s="87" t="s">
        <v>1665</v>
      </c>
      <c r="E748" s="87" t="s">
        <v>1666</v>
      </c>
      <c r="F748" s="87" t="str">
        <f>VLOOKUP(C748,'[1]UIP Submission Tracker 06.18.20'!C724:F2597,4,FALSE)</f>
        <v>Performance Plan: Meets 95% Participation</v>
      </c>
      <c r="G748" s="88" t="s">
        <v>4858</v>
      </c>
      <c r="H748" s="88" t="str">
        <f>VLOOKUP(C748,'[1]Biennial and Combined SCH'!D739:K2771,8,FALSE)</f>
        <v>Not eligible for biennial submission; exercised biennial flexibility in 2018-19.</v>
      </c>
      <c r="I748" s="87" t="str">
        <f>VLOOKUP(C748,'[1]UIP Submission Tracker 06.18.20'!C724:H2780,6,FALSE)</f>
        <v>Submitted for Posting</v>
      </c>
      <c r="J748" s="87"/>
      <c r="K748" s="87"/>
      <c r="L748" s="88"/>
      <c r="M748" s="88" t="s">
        <v>4528</v>
      </c>
      <c r="N748" s="88" t="s">
        <v>132</v>
      </c>
      <c r="O748" s="88">
        <f>VLOOKUP(A748,[1]Data!C35:E222,3,FALSE)</f>
        <v>67305</v>
      </c>
      <c r="P748" s="88" t="str">
        <f t="shared" si="14"/>
        <v>No</v>
      </c>
      <c r="Q748" s="88" t="s">
        <v>132</v>
      </c>
    </row>
    <row r="749" spans="1:17" ht="14.25" customHeight="1" x14ac:dyDescent="0.3">
      <c r="A749" s="86">
        <v>900</v>
      </c>
      <c r="B749" s="87" t="s">
        <v>1648</v>
      </c>
      <c r="C749" s="86">
        <v>1362</v>
      </c>
      <c r="D749" s="87" t="s">
        <v>1667</v>
      </c>
      <c r="E749" s="87" t="s">
        <v>1668</v>
      </c>
      <c r="F749" s="87" t="str">
        <f>VLOOKUP(C749,'[1]UIP Submission Tracker 06.18.20'!C725:F2598,4,FALSE)</f>
        <v>Performance Plan: Low Participation</v>
      </c>
      <c r="G749" s="88" t="s">
        <v>4858</v>
      </c>
      <c r="H749" s="88" t="str">
        <f>VLOOKUP(C749,'[1]Biennial and Combined SCH'!D740:K2772,8,FALSE)</f>
        <v>Not eligible for biennial submission; exercised biennial flexibility in 2018-19.</v>
      </c>
      <c r="I749" s="87" t="str">
        <f>VLOOKUP(C749,'[1]UIP Submission Tracker 06.18.20'!C725:H2781,6,FALSE)</f>
        <v>Submitted for Posting</v>
      </c>
      <c r="J749" s="87"/>
      <c r="K749" s="87"/>
      <c r="L749" s="88"/>
      <c r="M749" s="88" t="s">
        <v>4528</v>
      </c>
      <c r="N749" s="88" t="s">
        <v>132</v>
      </c>
      <c r="O749" s="88">
        <f>VLOOKUP(A749,[1]Data!C36:E223,3,FALSE)</f>
        <v>67305</v>
      </c>
      <c r="P749" s="88" t="str">
        <f t="shared" si="14"/>
        <v>No</v>
      </c>
      <c r="Q749" s="88" t="s">
        <v>132</v>
      </c>
    </row>
    <row r="750" spans="1:17" ht="14.25" customHeight="1" x14ac:dyDescent="0.3">
      <c r="A750" s="86">
        <v>900</v>
      </c>
      <c r="B750" s="87" t="s">
        <v>1648</v>
      </c>
      <c r="C750" s="86">
        <v>1367</v>
      </c>
      <c r="D750" s="87" t="s">
        <v>1671</v>
      </c>
      <c r="E750" s="87" t="s">
        <v>1672</v>
      </c>
      <c r="F750" s="87" t="str">
        <f>VLOOKUP(C750,'[1]UIP Submission Tracker 06.18.20'!C727:F2600,4,FALSE)</f>
        <v>Performance Plan: Low Participation</v>
      </c>
      <c r="G750" s="88" t="s">
        <v>4857</v>
      </c>
      <c r="H750" s="88" t="str">
        <f>VLOOKUP(C750,'[1]Biennial and Combined SCH'!D742:K2774,8,FALSE)</f>
        <v>Eligible for biennial submission.</v>
      </c>
      <c r="I750" s="87" t="str">
        <f>VLOOKUP(C750,'[1]UIP Submission Tracker 06.18.20'!C727:H2783,6,FALSE)</f>
        <v>In Progress</v>
      </c>
      <c r="J750" s="87"/>
      <c r="K750" s="87"/>
      <c r="L750" s="88"/>
      <c r="M750" s="88" t="s">
        <v>4529</v>
      </c>
      <c r="N750" s="88" t="s">
        <v>132</v>
      </c>
      <c r="O750" s="88">
        <f>VLOOKUP(A750,[1]Data!C5:E192,3,FALSE)</f>
        <v>67305</v>
      </c>
      <c r="P750" s="88" t="str">
        <f t="shared" si="14"/>
        <v>No</v>
      </c>
      <c r="Q750" s="88" t="s">
        <v>132</v>
      </c>
    </row>
    <row r="751" spans="1:17" ht="14.25" customHeight="1" x14ac:dyDescent="0.3">
      <c r="A751" s="86">
        <v>900</v>
      </c>
      <c r="B751" s="87" t="s">
        <v>1648</v>
      </c>
      <c r="C751" s="86">
        <v>1503</v>
      </c>
      <c r="D751" s="87" t="s">
        <v>1675</v>
      </c>
      <c r="E751" s="87" t="s">
        <v>1676</v>
      </c>
      <c r="F751" s="87" t="str">
        <f>VLOOKUP(C751,'[1]UIP Submission Tracker 06.18.20'!C729:F2602,4,FALSE)</f>
        <v>Performance Plan: Low Participation</v>
      </c>
      <c r="G751" s="88" t="s">
        <v>4857</v>
      </c>
      <c r="H751" s="88" t="str">
        <f>VLOOKUP(C751,'[1]Biennial and Combined SCH'!D744:K2776,8,FALSE)</f>
        <v>Eligible for biennial submission.</v>
      </c>
      <c r="I751" s="87" t="str">
        <f>VLOOKUP(C751,'[1]UIP Submission Tracker 06.18.20'!C729:H2785,6,FALSE)</f>
        <v>In Progress</v>
      </c>
      <c r="J751" s="87"/>
      <c r="K751" s="87"/>
      <c r="L751" s="88"/>
      <c r="M751" s="88" t="s">
        <v>4529</v>
      </c>
      <c r="N751" s="88" t="s">
        <v>132</v>
      </c>
      <c r="O751" s="88">
        <f>VLOOKUP(A751,[1]Data!C7:E194,3,FALSE)</f>
        <v>67305</v>
      </c>
      <c r="P751" s="88" t="str">
        <f t="shared" ref="P751:P814" si="15">IF(O751&gt;1000,"No","Yes")</f>
        <v>No</v>
      </c>
      <c r="Q751" s="88" t="s">
        <v>132</v>
      </c>
    </row>
    <row r="752" spans="1:17" ht="14.25" customHeight="1" x14ac:dyDescent="0.3">
      <c r="A752" s="86">
        <v>900</v>
      </c>
      <c r="B752" s="87" t="s">
        <v>1648</v>
      </c>
      <c r="C752" s="86">
        <v>1512</v>
      </c>
      <c r="D752" s="87" t="s">
        <v>1673</v>
      </c>
      <c r="E752" s="87" t="s">
        <v>1674</v>
      </c>
      <c r="F752" s="87" t="str">
        <f>VLOOKUP(C752,'[1]UIP Submission Tracker 06.18.20'!C728:F2601,4,FALSE)</f>
        <v>Performance Plan: Low Participation</v>
      </c>
      <c r="G752" s="88" t="s">
        <v>4857</v>
      </c>
      <c r="H752" s="88" t="str">
        <f>VLOOKUP(C752,'[1]Biennial and Combined SCH'!D743:K2775,8,FALSE)</f>
        <v>Eligible for biennial submission.</v>
      </c>
      <c r="I752" s="87" t="str">
        <f>VLOOKUP(C752,'[1]UIP Submission Tracker 06.18.20'!C728:H2784,6,FALSE)</f>
        <v>In Progress</v>
      </c>
      <c r="J752" s="87"/>
      <c r="K752" s="87"/>
      <c r="L752" s="88"/>
      <c r="M752" s="88" t="s">
        <v>4529</v>
      </c>
      <c r="N752" s="88" t="s">
        <v>132</v>
      </c>
      <c r="O752" s="88">
        <f>VLOOKUP(A752,[1]Data!C6:E193,3,FALSE)</f>
        <v>67305</v>
      </c>
      <c r="P752" s="88" t="str">
        <f t="shared" si="15"/>
        <v>No</v>
      </c>
      <c r="Q752" s="88" t="s">
        <v>132</v>
      </c>
    </row>
    <row r="753" spans="1:17" ht="14.25" customHeight="1" x14ac:dyDescent="0.3">
      <c r="A753" s="86">
        <v>900</v>
      </c>
      <c r="B753" s="87" t="s">
        <v>1648</v>
      </c>
      <c r="C753" s="86">
        <v>1578</v>
      </c>
      <c r="D753" s="87" t="s">
        <v>1679</v>
      </c>
      <c r="E753" s="87" t="s">
        <v>1680</v>
      </c>
      <c r="F753" s="87" t="str">
        <f>VLOOKUP(C753,'[1]UIP Submission Tracker 06.18.20'!C731:F2604,4,FALSE)</f>
        <v>Performance Plan: Low Participation</v>
      </c>
      <c r="G753" s="88" t="s">
        <v>4857</v>
      </c>
      <c r="H753" s="88" t="str">
        <f>VLOOKUP(C753,'[1]Biennial and Combined SCH'!D746:K2778,8,FALSE)</f>
        <v>Eligible for biennial submission.</v>
      </c>
      <c r="I753" s="87" t="str">
        <f>VLOOKUP(C753,'[1]UIP Submission Tracker 06.18.20'!C731:H2787,6,FALSE)</f>
        <v>In Progress</v>
      </c>
      <c r="J753" s="87"/>
      <c r="K753" s="87"/>
      <c r="L753" s="88"/>
      <c r="M753" s="88" t="s">
        <v>4529</v>
      </c>
      <c r="N753" s="88" t="s">
        <v>132</v>
      </c>
      <c r="O753" s="88">
        <f>VLOOKUP(A753,[1]Data!C9:E196,3,FALSE)</f>
        <v>67305</v>
      </c>
      <c r="P753" s="88" t="str">
        <f t="shared" si="15"/>
        <v>No</v>
      </c>
      <c r="Q753" s="88" t="s">
        <v>132</v>
      </c>
    </row>
    <row r="754" spans="1:17" ht="14.25" customHeight="1" x14ac:dyDescent="0.3">
      <c r="A754" s="86">
        <v>900</v>
      </c>
      <c r="B754" s="87" t="s">
        <v>1648</v>
      </c>
      <c r="C754" s="86">
        <v>1579</v>
      </c>
      <c r="D754" s="87" t="s">
        <v>1747</v>
      </c>
      <c r="E754" s="87" t="s">
        <v>1748</v>
      </c>
      <c r="F754" s="87" t="str">
        <f>VLOOKUP(C754,'[1]UIP Submission Tracker 06.18.20'!C768:F2641,4,FALSE)</f>
        <v>Performance Plan: Meets 95% Participation</v>
      </c>
      <c r="G754" s="88" t="s">
        <v>4858</v>
      </c>
      <c r="H754" s="88" t="str">
        <f>VLOOKUP(C754,'[1]Biennial and Combined SCH'!D712:K2744,8,FALSE)</f>
        <v>Not eligible for biennial submission; exercised biennial flexibility in 2018-19.</v>
      </c>
      <c r="I754" s="87" t="str">
        <f>VLOOKUP(C754,'[1]UIP Submission Tracker 06.18.20'!C768:H2824,6,FALSE)</f>
        <v>Submitted for Posting</v>
      </c>
      <c r="J754" s="87"/>
      <c r="K754" s="87"/>
      <c r="L754" s="88"/>
      <c r="M754" s="88" t="s">
        <v>4528</v>
      </c>
      <c r="N754" s="88" t="s">
        <v>132</v>
      </c>
      <c r="O754" s="88">
        <f>VLOOKUP(A754,[1]Data!C41:E228,3,FALSE)</f>
        <v>67305</v>
      </c>
      <c r="P754" s="88" t="str">
        <f t="shared" si="15"/>
        <v>No</v>
      </c>
      <c r="Q754" s="88" t="s">
        <v>132</v>
      </c>
    </row>
    <row r="755" spans="1:17" ht="14.25" customHeight="1" x14ac:dyDescent="0.3">
      <c r="A755" s="86">
        <v>900</v>
      </c>
      <c r="B755" s="87" t="s">
        <v>1648</v>
      </c>
      <c r="C755" s="86">
        <v>1873</v>
      </c>
      <c r="D755" s="87" t="s">
        <v>1751</v>
      </c>
      <c r="E755" s="87" t="s">
        <v>1752</v>
      </c>
      <c r="F755" s="87" t="str">
        <f>VLOOKUP(C755,'[1]UIP Submission Tracker 06.18.20'!C742:F2615,4,FALSE)</f>
        <v>Performance Plan: Meets 95% Participation</v>
      </c>
      <c r="G755" s="88" t="s">
        <v>4858</v>
      </c>
      <c r="H755" s="88" t="str">
        <f>VLOOKUP(C755,'[1]Biennial and Combined SCH'!D750:K2782,8,FALSE)</f>
        <v>Eligible for biennial submission.</v>
      </c>
      <c r="I755" s="87" t="str">
        <f>VLOOKUP(C755,'[1]UIP Submission Tracker 06.18.20'!C742:H2798,6,FALSE)</f>
        <v>Submitted for Posting</v>
      </c>
      <c r="J755" s="87"/>
      <c r="K755" s="87"/>
      <c r="L755" s="88"/>
      <c r="M755" s="88" t="s">
        <v>4528</v>
      </c>
      <c r="N755" s="88" t="s">
        <v>132</v>
      </c>
      <c r="O755" s="88">
        <f>VLOOKUP(A755,[1]Data!C20:E207,3,FALSE)</f>
        <v>67305</v>
      </c>
      <c r="P755" s="88" t="str">
        <f t="shared" si="15"/>
        <v>No</v>
      </c>
      <c r="Q755" s="88" t="s">
        <v>132</v>
      </c>
    </row>
    <row r="756" spans="1:17" ht="14.25" customHeight="1" x14ac:dyDescent="0.3">
      <c r="A756" s="86">
        <v>900</v>
      </c>
      <c r="B756" s="87" t="s">
        <v>1648</v>
      </c>
      <c r="C756" s="86">
        <v>1899</v>
      </c>
      <c r="D756" s="87" t="s">
        <v>1685</v>
      </c>
      <c r="E756" s="87" t="s">
        <v>1686</v>
      </c>
      <c r="F756" s="87" t="str">
        <f>VLOOKUP(C756,'[1]UIP Submission Tracker 06.18.20'!C734:F2607,4,FALSE)</f>
        <v>Performance Plan: Low Participation</v>
      </c>
      <c r="G756" s="88" t="s">
        <v>4857</v>
      </c>
      <c r="H756" s="88" t="str">
        <f>VLOOKUP(C756,'[1]Biennial and Combined SCH'!D749:K2781,8,FALSE)</f>
        <v>Eligible for biennial submission.</v>
      </c>
      <c r="I756" s="87" t="str">
        <f>VLOOKUP(C756,'[1]UIP Submission Tracker 06.18.20'!C734:H2790,6,FALSE)</f>
        <v>In Progress</v>
      </c>
      <c r="J756" s="87"/>
      <c r="K756" s="87"/>
      <c r="L756" s="88"/>
      <c r="M756" s="88" t="s">
        <v>4529</v>
      </c>
      <c r="N756" s="88" t="s">
        <v>132</v>
      </c>
      <c r="O756" s="88">
        <f>VLOOKUP(A756,[1]Data!C12:E199,3,FALSE)</f>
        <v>67305</v>
      </c>
      <c r="P756" s="88" t="str">
        <f t="shared" si="15"/>
        <v>No</v>
      </c>
      <c r="Q756" s="88" t="s">
        <v>132</v>
      </c>
    </row>
    <row r="757" spans="1:17" ht="14.25" customHeight="1" x14ac:dyDescent="0.3">
      <c r="A757" s="86">
        <v>900</v>
      </c>
      <c r="B757" s="87" t="s">
        <v>1648</v>
      </c>
      <c r="C757" s="86">
        <v>1925</v>
      </c>
      <c r="D757" s="87" t="s">
        <v>1687</v>
      </c>
      <c r="E757" s="87" t="s">
        <v>1688</v>
      </c>
      <c r="F757" s="87" t="str">
        <f>VLOOKUP(C757,'[1]UIP Submission Tracker 06.18.20'!C735:F2608,4,FALSE)</f>
        <v>Performance Plan: Meets 95% Participation</v>
      </c>
      <c r="G757" s="88" t="s">
        <v>4857</v>
      </c>
      <c r="H757" s="88" t="str">
        <f>VLOOKUP(C757,'[1]Biennial and Combined SCH'!D751:K2783,8,FALSE)</f>
        <v>Eligible for biennial submission.</v>
      </c>
      <c r="I757" s="87" t="str">
        <f>VLOOKUP(C757,'[1]UIP Submission Tracker 06.18.20'!C735:H2791,6,FALSE)</f>
        <v>In Progress</v>
      </c>
      <c r="J757" s="87"/>
      <c r="K757" s="87"/>
      <c r="L757" s="88"/>
      <c r="M757" s="88" t="s">
        <v>4529</v>
      </c>
      <c r="N757" s="88" t="s">
        <v>132</v>
      </c>
      <c r="O757" s="88">
        <f>VLOOKUP(A757,[1]Data!C13:E200,3,FALSE)</f>
        <v>67305</v>
      </c>
      <c r="P757" s="88" t="str">
        <f t="shared" si="15"/>
        <v>No</v>
      </c>
      <c r="Q757" s="88" t="s">
        <v>132</v>
      </c>
    </row>
    <row r="758" spans="1:17" ht="14.25" customHeight="1" x14ac:dyDescent="0.3">
      <c r="A758" s="86">
        <v>900</v>
      </c>
      <c r="B758" s="87" t="s">
        <v>1648</v>
      </c>
      <c r="C758" s="86">
        <v>1934</v>
      </c>
      <c r="D758" s="87" t="s">
        <v>1689</v>
      </c>
      <c r="E758" s="87" t="s">
        <v>1690</v>
      </c>
      <c r="F758" s="87" t="str">
        <f>VLOOKUP(C758,'[1]UIP Submission Tracker 06.18.20'!C736:F2609,4,FALSE)</f>
        <v>Performance Plan: Low Participation</v>
      </c>
      <c r="G758" s="88" t="s">
        <v>4857</v>
      </c>
      <c r="H758" s="88" t="str">
        <f>VLOOKUP(C758,'[1]Biennial and Combined SCH'!D752:K2784,8,FALSE)</f>
        <v>Eligible for biennial submission.</v>
      </c>
      <c r="I758" s="87" t="str">
        <f>VLOOKUP(C758,'[1]UIP Submission Tracker 06.18.20'!C736:H2792,6,FALSE)</f>
        <v>In Progress</v>
      </c>
      <c r="J758" s="87"/>
      <c r="K758" s="87"/>
      <c r="L758" s="88"/>
      <c r="M758" s="88" t="s">
        <v>4529</v>
      </c>
      <c r="N758" s="88" t="s">
        <v>132</v>
      </c>
      <c r="O758" s="88">
        <f>VLOOKUP(A758,[1]Data!C14:E201,3,FALSE)</f>
        <v>67305</v>
      </c>
      <c r="P758" s="88" t="str">
        <f t="shared" si="15"/>
        <v>No</v>
      </c>
      <c r="Q758" s="88" t="s">
        <v>132</v>
      </c>
    </row>
    <row r="759" spans="1:17" ht="14.25" customHeight="1" x14ac:dyDescent="0.3">
      <c r="A759" s="86">
        <v>900</v>
      </c>
      <c r="B759" s="87" t="s">
        <v>1648</v>
      </c>
      <c r="C759" s="86">
        <v>2012</v>
      </c>
      <c r="D759" s="87" t="s">
        <v>1691</v>
      </c>
      <c r="E759" s="87" t="s">
        <v>1692</v>
      </c>
      <c r="F759" s="87" t="str">
        <f>VLOOKUP(C759,'[1]UIP Submission Tracker 06.18.20'!C737:F2610,4,FALSE)</f>
        <v>Performance Plan: Low Participation</v>
      </c>
      <c r="G759" s="88" t="s">
        <v>4858</v>
      </c>
      <c r="H759" s="88" t="str">
        <f>VLOOKUP(C759,'[1]Biennial and Combined SCH'!D753:K2785,8,FALSE)</f>
        <v>Eligible for biennial submission.</v>
      </c>
      <c r="I759" s="87" t="str">
        <f>VLOOKUP(C759,'[1]UIP Submission Tracker 06.18.20'!C737:H2793,6,FALSE)</f>
        <v>Submitted for Posting</v>
      </c>
      <c r="J759" s="87"/>
      <c r="K759" s="87"/>
      <c r="L759" s="88"/>
      <c r="M759" s="88" t="s">
        <v>4528</v>
      </c>
      <c r="N759" s="88" t="s">
        <v>132</v>
      </c>
      <c r="O759" s="88">
        <f>VLOOKUP(A759,[1]Data!C9:E196,3,FALSE)</f>
        <v>67305</v>
      </c>
      <c r="P759" s="88" t="str">
        <f t="shared" si="15"/>
        <v>No</v>
      </c>
      <c r="Q759" s="88" t="s">
        <v>132</v>
      </c>
    </row>
    <row r="760" spans="1:17" ht="14.25" customHeight="1" x14ac:dyDescent="0.3">
      <c r="A760" s="86">
        <v>900</v>
      </c>
      <c r="B760" s="87" t="s">
        <v>1648</v>
      </c>
      <c r="C760" s="86">
        <v>2226</v>
      </c>
      <c r="D760" s="87" t="s">
        <v>1669</v>
      </c>
      <c r="E760" s="87" t="s">
        <v>1670</v>
      </c>
      <c r="F760" s="87" t="str">
        <f>VLOOKUP(C760,'[1]UIP Submission Tracker 06.18.20'!C726:F2599,4,FALSE)</f>
        <v>Performance Plan: Low Participation</v>
      </c>
      <c r="G760" s="88" t="s">
        <v>4858</v>
      </c>
      <c r="H760" s="88" t="str">
        <f>VLOOKUP(C760,'[1]Biennial and Combined SCH'!D741:K2773,8,FALSE)</f>
        <v>Not eligible for biennial submission; exercised biennial flexibility in 2018-19.</v>
      </c>
      <c r="I760" s="87" t="str">
        <f>VLOOKUP(C760,'[1]UIP Submission Tracker 06.18.20'!C726:H2782,6,FALSE)</f>
        <v>Submitted for Posting</v>
      </c>
      <c r="J760" s="87"/>
      <c r="K760" s="87"/>
      <c r="L760" s="88"/>
      <c r="M760" s="88" t="s">
        <v>4528</v>
      </c>
      <c r="N760" s="88" t="s">
        <v>132</v>
      </c>
      <c r="O760" s="88">
        <f>VLOOKUP(A760,[1]Data!C37:E224,3,FALSE)</f>
        <v>67305</v>
      </c>
      <c r="P760" s="88" t="str">
        <f t="shared" si="15"/>
        <v>No</v>
      </c>
      <c r="Q760" s="88" t="s">
        <v>132</v>
      </c>
    </row>
    <row r="761" spans="1:17" ht="14.25" customHeight="1" x14ac:dyDescent="0.3">
      <c r="A761" s="86">
        <v>900</v>
      </c>
      <c r="B761" s="87" t="s">
        <v>1648</v>
      </c>
      <c r="C761" s="86">
        <v>2230</v>
      </c>
      <c r="D761" s="87" t="s">
        <v>1697</v>
      </c>
      <c r="E761" s="87" t="s">
        <v>1698</v>
      </c>
      <c r="F761" s="87" t="str">
        <f>VLOOKUP(C761,'[1]UIP Submission Tracker 06.18.20'!C740:F2613,4,FALSE)</f>
        <v>Performance Plan: Low Participation</v>
      </c>
      <c r="G761" s="88" t="s">
        <v>4857</v>
      </c>
      <c r="H761" s="88" t="str">
        <f>VLOOKUP(C761,'[1]Biennial and Combined SCH'!D755:K2787,8,FALSE)</f>
        <v>Eligible for biennial submission.</v>
      </c>
      <c r="I761" s="87" t="str">
        <f>VLOOKUP(C761,'[1]UIP Submission Tracker 06.18.20'!C740:H2796,6,FALSE)</f>
        <v>In Progress</v>
      </c>
      <c r="J761" s="87"/>
      <c r="K761" s="87"/>
      <c r="L761" s="88"/>
      <c r="M761" s="88" t="s">
        <v>4529</v>
      </c>
      <c r="N761" s="88" t="s">
        <v>132</v>
      </c>
      <c r="O761" s="88">
        <f>VLOOKUP(A761,[1]Data!C16:E203,3,FALSE)</f>
        <v>67305</v>
      </c>
      <c r="P761" s="88" t="str">
        <f t="shared" si="15"/>
        <v>No</v>
      </c>
      <c r="Q761" s="88" t="s">
        <v>132</v>
      </c>
    </row>
    <row r="762" spans="1:17" ht="14.25" customHeight="1" x14ac:dyDescent="0.3">
      <c r="A762" s="86">
        <v>900</v>
      </c>
      <c r="B762" s="87" t="s">
        <v>1648</v>
      </c>
      <c r="C762" s="86">
        <v>2232</v>
      </c>
      <c r="D762" s="87" t="s">
        <v>1775</v>
      </c>
      <c r="E762" s="87" t="s">
        <v>1776</v>
      </c>
      <c r="F762" s="87" t="str">
        <f>VLOOKUP(C762,'[1]UIP Submission Tracker 06.18.20'!C784:F2657,4,FALSE)</f>
        <v>Performance Plan: Low Participation</v>
      </c>
      <c r="G762" s="88" t="s">
        <v>4858</v>
      </c>
      <c r="H762" s="88" t="str">
        <f>VLOOKUP(C762,'[1]Biennial and Combined SCH'!D725:K2757,8,FALSE)</f>
        <v>Eligible for biennial submission.</v>
      </c>
      <c r="I762" s="87" t="str">
        <f>VLOOKUP(C762,'[1]UIP Submission Tracker 06.18.20'!C784:H2840,6,FALSE)</f>
        <v>Submitted for Posting</v>
      </c>
      <c r="J762" s="87"/>
      <c r="K762" s="87"/>
      <c r="L762" s="88"/>
      <c r="M762" s="88" t="s">
        <v>4528</v>
      </c>
      <c r="N762" s="88" t="s">
        <v>132</v>
      </c>
      <c r="O762" s="88">
        <f>VLOOKUP(A762,[1]Data!C22:E209,3,FALSE)</f>
        <v>67305</v>
      </c>
      <c r="P762" s="88" t="str">
        <f t="shared" si="15"/>
        <v>No</v>
      </c>
      <c r="Q762" s="88" t="s">
        <v>132</v>
      </c>
    </row>
    <row r="763" spans="1:17" ht="14.25" customHeight="1" x14ac:dyDescent="0.3">
      <c r="A763" s="86">
        <v>900</v>
      </c>
      <c r="B763" s="87" t="s">
        <v>1648</v>
      </c>
      <c r="C763" s="86">
        <v>2233</v>
      </c>
      <c r="D763" s="87" t="s">
        <v>1677</v>
      </c>
      <c r="E763" s="87" t="s">
        <v>1678</v>
      </c>
      <c r="F763" s="87" t="str">
        <f>VLOOKUP(C763,'[1]UIP Submission Tracker 06.18.20'!C730:F2603,4,FALSE)</f>
        <v>Performance Plan: Low Participation</v>
      </c>
      <c r="G763" s="88" t="s">
        <v>4857</v>
      </c>
      <c r="H763" s="88" t="str">
        <f>VLOOKUP(C763,'[1]Biennial and Combined SCH'!D745:K2777,8,FALSE)</f>
        <v>Eligible for biennial submission.</v>
      </c>
      <c r="I763" s="87" t="str">
        <f>VLOOKUP(C763,'[1]UIP Submission Tracker 06.18.20'!C730:H2786,6,FALSE)</f>
        <v>In Progress</v>
      </c>
      <c r="J763" s="87"/>
      <c r="K763" s="87"/>
      <c r="L763" s="88"/>
      <c r="M763" s="88" t="s">
        <v>4529</v>
      </c>
      <c r="N763" s="88" t="s">
        <v>132</v>
      </c>
      <c r="O763" s="88">
        <f>VLOOKUP(A763,[1]Data!C8:E195,3,FALSE)</f>
        <v>67305</v>
      </c>
      <c r="P763" s="88" t="str">
        <f t="shared" si="15"/>
        <v>No</v>
      </c>
      <c r="Q763" s="88" t="s">
        <v>132</v>
      </c>
    </row>
    <row r="764" spans="1:17" ht="14.25" customHeight="1" x14ac:dyDescent="0.3">
      <c r="A764" s="86">
        <v>900</v>
      </c>
      <c r="B764" s="87" t="s">
        <v>1648</v>
      </c>
      <c r="C764" s="86">
        <v>2234</v>
      </c>
      <c r="D764" s="87" t="s">
        <v>1701</v>
      </c>
      <c r="E764" s="87" t="s">
        <v>1702</v>
      </c>
      <c r="F764" s="87" t="str">
        <f>VLOOKUP(C764,'[1]UIP Submission Tracker 06.18.20'!C742:F2615,4,FALSE)</f>
        <v>Performance Plan: Low Participation</v>
      </c>
      <c r="G764" s="88" t="s">
        <v>4858</v>
      </c>
      <c r="H764" s="88" t="str">
        <f>VLOOKUP(C764,'[1]Biennial and Combined SCH'!D756:K2788,8,FALSE)</f>
        <v>Eligible for biennial submission.</v>
      </c>
      <c r="I764" s="87" t="str">
        <f>VLOOKUP(C764,'[1]UIP Submission Tracker 06.18.20'!C742:H2798,6,FALSE)</f>
        <v>Submitted for Posting</v>
      </c>
      <c r="J764" s="87"/>
      <c r="K764" s="87"/>
      <c r="L764" s="88"/>
      <c r="M764" s="88" t="s">
        <v>4528</v>
      </c>
      <c r="N764" s="88" t="s">
        <v>132</v>
      </c>
      <c r="O764" s="88">
        <f>VLOOKUP(A764,[1]Data!C12:E199,3,FALSE)</f>
        <v>67305</v>
      </c>
      <c r="P764" s="88" t="str">
        <f t="shared" si="15"/>
        <v>No</v>
      </c>
      <c r="Q764" s="88" t="s">
        <v>132</v>
      </c>
    </row>
    <row r="765" spans="1:17" ht="14.25" customHeight="1" x14ac:dyDescent="0.3">
      <c r="A765" s="86">
        <v>900</v>
      </c>
      <c r="B765" s="87" t="s">
        <v>1648</v>
      </c>
      <c r="C765" s="86">
        <v>2338</v>
      </c>
      <c r="D765" s="87" t="s">
        <v>1699</v>
      </c>
      <c r="E765" s="87" t="s">
        <v>1700</v>
      </c>
      <c r="F765" s="87" t="str">
        <f>VLOOKUP(C765,'[1]UIP Submission Tracker 06.18.20'!C845:F2718,4,FALSE)</f>
        <v>AEC: Performance</v>
      </c>
      <c r="G765" s="88" t="s">
        <v>4858</v>
      </c>
      <c r="H765" s="88" t="str">
        <f>VLOOKUP(C765,'[1]Biennial and Combined SCH'!D497:K2529,8,FALSE)</f>
        <v>Eligible for biennial submission.</v>
      </c>
      <c r="I765" s="87" t="str">
        <f>VLOOKUP(C765,'[1]UIP Submission Tracker 06.18.20'!C845:H2901,6,FALSE)</f>
        <v>Submitted for Posting</v>
      </c>
      <c r="J765" s="87"/>
      <c r="K765" s="87"/>
      <c r="L765" s="88"/>
      <c r="M765" s="88" t="s">
        <v>4528</v>
      </c>
      <c r="N765" s="88" t="s">
        <v>132</v>
      </c>
      <c r="O765" s="88">
        <f>VLOOKUP(A765,[1]Data!C11:E198,3,FALSE)</f>
        <v>67305</v>
      </c>
      <c r="P765" s="88" t="str">
        <f t="shared" si="15"/>
        <v>No</v>
      </c>
      <c r="Q765" s="88" t="s">
        <v>132</v>
      </c>
    </row>
    <row r="766" spans="1:17" ht="14.25" customHeight="1" x14ac:dyDescent="0.3">
      <c r="A766" s="86">
        <v>900</v>
      </c>
      <c r="B766" s="87" t="s">
        <v>1648</v>
      </c>
      <c r="C766" s="86">
        <v>2656</v>
      </c>
      <c r="D766" s="87" t="s">
        <v>1705</v>
      </c>
      <c r="E766" s="87" t="s">
        <v>1706</v>
      </c>
      <c r="F766" s="87" t="str">
        <f>VLOOKUP(C766,'[1]UIP Submission Tracker 06.18.20'!C744:F2617,4,FALSE)</f>
        <v>Performance Plan: Meets 95% Participation</v>
      </c>
      <c r="G766" s="88" t="s">
        <v>4857</v>
      </c>
      <c r="H766" s="88" t="str">
        <f>VLOOKUP(C766,'[1]Biennial and Combined SCH'!D758:K2790,8,FALSE)</f>
        <v>Eligible for biennial submission.</v>
      </c>
      <c r="I766" s="87" t="str">
        <f>VLOOKUP(C766,'[1]UIP Submission Tracker 06.18.20'!C744:H2800,6,FALSE)</f>
        <v>In Progress</v>
      </c>
      <c r="J766" s="87"/>
      <c r="K766" s="87"/>
      <c r="L766" s="88"/>
      <c r="M766" s="88" t="s">
        <v>4529</v>
      </c>
      <c r="N766" s="88" t="s">
        <v>132</v>
      </c>
      <c r="O766" s="88">
        <f>VLOOKUP(A766,[1]Data!C17:E204,3,FALSE)</f>
        <v>67305</v>
      </c>
      <c r="P766" s="88" t="str">
        <f t="shared" si="15"/>
        <v>No</v>
      </c>
      <c r="Q766" s="88" t="s">
        <v>132</v>
      </c>
    </row>
    <row r="767" spans="1:17" ht="14.25" customHeight="1" x14ac:dyDescent="0.3">
      <c r="A767" s="86">
        <v>900</v>
      </c>
      <c r="B767" s="87" t="s">
        <v>1648</v>
      </c>
      <c r="C767" s="86">
        <v>2952</v>
      </c>
      <c r="D767" s="87" t="s">
        <v>1739</v>
      </c>
      <c r="E767" s="87" t="s">
        <v>1740</v>
      </c>
      <c r="F767" s="87" t="str">
        <f>VLOOKUP(C767,'[1]UIP Submission Tracker 06.18.20'!C762:F2635,4,FALSE)</f>
        <v>Performance Plan: Low Participation</v>
      </c>
      <c r="G767" s="88" t="s">
        <v>4857</v>
      </c>
      <c r="H767" s="88" t="str">
        <f>VLOOKUP(C767,'[1]Biennial and Combined SCH'!D771:K2803,8,FALSE)</f>
        <v>Eligible for biennial submission.</v>
      </c>
      <c r="I767" s="87" t="str">
        <f>VLOOKUP(C767,'[1]UIP Submission Tracker 06.18.20'!C762:H2818,6,FALSE)</f>
        <v>In Progress</v>
      </c>
      <c r="J767" s="87"/>
      <c r="K767" s="87"/>
      <c r="L767" s="88"/>
      <c r="M767" s="88" t="s">
        <v>4529</v>
      </c>
      <c r="N767" s="88" t="s">
        <v>132</v>
      </c>
      <c r="O767" s="88">
        <f>VLOOKUP(A767,[1]Data!C26:E213,3,FALSE)</f>
        <v>67305</v>
      </c>
      <c r="P767" s="88" t="str">
        <f t="shared" si="15"/>
        <v>No</v>
      </c>
      <c r="Q767" s="88" t="s">
        <v>132</v>
      </c>
    </row>
    <row r="768" spans="1:17" ht="14.25" customHeight="1" x14ac:dyDescent="0.3">
      <c r="A768" s="86">
        <v>900</v>
      </c>
      <c r="B768" s="87" t="s">
        <v>1648</v>
      </c>
      <c r="C768" s="86">
        <v>2953</v>
      </c>
      <c r="D768" s="87" t="s">
        <v>1803</v>
      </c>
      <c r="E768" s="87" t="s">
        <v>1804</v>
      </c>
      <c r="F768" s="87" t="str">
        <f>VLOOKUP(C768,'[1]UIP Submission Tracker 06.18.20'!C798:F2671,4,FALSE)</f>
        <v>Performance Plan: Low Participation</v>
      </c>
      <c r="G768" s="88" t="s">
        <v>4857</v>
      </c>
      <c r="H768" s="88" t="str">
        <f>VLOOKUP(C768,'[1]Biennial and Combined SCH'!D739:K2771,8,FALSE)</f>
        <v>Eligible for biennial submission.</v>
      </c>
      <c r="I768" s="87" t="str">
        <f>VLOOKUP(C768,'[1]UIP Submission Tracker 06.18.20'!C798:H2854,6,FALSE)</f>
        <v>In Progress</v>
      </c>
      <c r="J768" s="87"/>
      <c r="K768" s="87"/>
      <c r="L768" s="88"/>
      <c r="M768" s="88" t="s">
        <v>4529</v>
      </c>
      <c r="N768" s="88" t="s">
        <v>132</v>
      </c>
      <c r="O768" s="88">
        <f>VLOOKUP(A768,[1]Data!C43:E230,3,FALSE)</f>
        <v>67305</v>
      </c>
      <c r="P768" s="88" t="str">
        <f t="shared" si="15"/>
        <v>No</v>
      </c>
      <c r="Q768" s="88" t="s">
        <v>132</v>
      </c>
    </row>
    <row r="769" spans="1:17" ht="14.25" customHeight="1" x14ac:dyDescent="0.3">
      <c r="A769" s="86">
        <v>900</v>
      </c>
      <c r="B769" s="87" t="s">
        <v>1648</v>
      </c>
      <c r="C769" s="86">
        <v>2954</v>
      </c>
      <c r="D769" s="87" t="s">
        <v>1781</v>
      </c>
      <c r="E769" s="87" t="s">
        <v>1782</v>
      </c>
      <c r="F769" s="87" t="str">
        <f>VLOOKUP(C769,'[1]UIP Submission Tracker 06.18.20'!C787:F2660,4,FALSE)</f>
        <v>Performance Plan: Low Participation</v>
      </c>
      <c r="G769" s="88" t="s">
        <v>4857</v>
      </c>
      <c r="H769" s="88" t="str">
        <f>VLOOKUP(C769,'[1]Biennial and Combined SCH'!D728:K2760,8,FALSE)</f>
        <v>Eligible for biennial submission.</v>
      </c>
      <c r="I769" s="87" t="str">
        <f>VLOOKUP(C769,'[1]UIP Submission Tracker 06.18.20'!C787:H2843,6,FALSE)</f>
        <v>In Progress</v>
      </c>
      <c r="J769" s="87"/>
      <c r="K769" s="87"/>
      <c r="L769" s="88"/>
      <c r="M769" s="88" t="s">
        <v>4529</v>
      </c>
      <c r="N769" s="88" t="s">
        <v>132</v>
      </c>
      <c r="O769" s="88">
        <f>VLOOKUP(A769,[1]Data!C37:E224,3,FALSE)</f>
        <v>67305</v>
      </c>
      <c r="P769" s="88" t="str">
        <f t="shared" si="15"/>
        <v>No</v>
      </c>
      <c r="Q769" s="88" t="s">
        <v>132</v>
      </c>
    </row>
    <row r="770" spans="1:17" ht="14.25" customHeight="1" x14ac:dyDescent="0.3">
      <c r="A770" s="86">
        <v>900</v>
      </c>
      <c r="B770" s="87" t="s">
        <v>1648</v>
      </c>
      <c r="C770" s="86">
        <v>2965</v>
      </c>
      <c r="D770" s="87" t="s">
        <v>1707</v>
      </c>
      <c r="E770" s="87" t="s">
        <v>1708</v>
      </c>
      <c r="F770" s="87" t="str">
        <f>VLOOKUP(C770,'[1]UIP Submission Tracker 06.18.20'!C745:F2618,4,FALSE)</f>
        <v>Performance Plan: Low Participation</v>
      </c>
      <c r="G770" s="88" t="s">
        <v>4858</v>
      </c>
      <c r="H770" s="88" t="str">
        <f>VLOOKUP(C770,'[1]Biennial and Combined SCH'!D759:K2791,8,FALSE)</f>
        <v>Eligible for biennial submission.</v>
      </c>
      <c r="I770" s="87" t="str">
        <f>VLOOKUP(C770,'[1]UIP Submission Tracker 06.18.20'!C745:H2801,6,FALSE)</f>
        <v>Submitted for Posting</v>
      </c>
      <c r="J770" s="87"/>
      <c r="K770" s="87"/>
      <c r="L770" s="88"/>
      <c r="M770" s="88" t="s">
        <v>4528</v>
      </c>
      <c r="N770" s="88" t="s">
        <v>132</v>
      </c>
      <c r="O770" s="88">
        <f>VLOOKUP(A770,[1]Data!C13:E200,3,FALSE)</f>
        <v>67305</v>
      </c>
      <c r="P770" s="88" t="str">
        <f t="shared" si="15"/>
        <v>No</v>
      </c>
      <c r="Q770" s="88" t="s">
        <v>132</v>
      </c>
    </row>
    <row r="771" spans="1:17" ht="14.25" customHeight="1" x14ac:dyDescent="0.3">
      <c r="A771" s="86">
        <v>900</v>
      </c>
      <c r="B771" s="87" t="s">
        <v>1648</v>
      </c>
      <c r="C771" s="86">
        <v>3138</v>
      </c>
      <c r="D771" s="87" t="s">
        <v>1709</v>
      </c>
      <c r="E771" s="87" t="s">
        <v>1710</v>
      </c>
      <c r="F771" s="87" t="str">
        <f>VLOOKUP(C771,'[1]UIP Submission Tracker 06.18.20'!C746:F2619,4,FALSE)</f>
        <v>Performance Plan: Low Participation</v>
      </c>
      <c r="G771" s="88" t="s">
        <v>4857</v>
      </c>
      <c r="H771" s="88" t="str">
        <f>VLOOKUP(C771,'[1]Biennial and Combined SCH'!D760:K2792,8,FALSE)</f>
        <v>Eligible for biennial submission.</v>
      </c>
      <c r="I771" s="87" t="str">
        <f>VLOOKUP(C771,'[1]UIP Submission Tracker 06.18.20'!C746:H2802,6,FALSE)</f>
        <v>In Progress</v>
      </c>
      <c r="J771" s="87"/>
      <c r="K771" s="87"/>
      <c r="L771" s="88"/>
      <c r="M771" s="88" t="s">
        <v>4529</v>
      </c>
      <c r="N771" s="88" t="s">
        <v>132</v>
      </c>
      <c r="O771" s="88">
        <f>VLOOKUP(A771,[1]Data!C18:E205,3,FALSE)</f>
        <v>67305</v>
      </c>
      <c r="P771" s="88" t="str">
        <f t="shared" si="15"/>
        <v>No</v>
      </c>
      <c r="Q771" s="88" t="s">
        <v>132</v>
      </c>
    </row>
    <row r="772" spans="1:17" ht="14.25" customHeight="1" x14ac:dyDescent="0.3">
      <c r="A772" s="86">
        <v>900</v>
      </c>
      <c r="B772" s="87" t="s">
        <v>1648</v>
      </c>
      <c r="C772" s="86">
        <v>3172</v>
      </c>
      <c r="D772" s="87" t="s">
        <v>1711</v>
      </c>
      <c r="E772" s="87" t="s">
        <v>1712</v>
      </c>
      <c r="F772" s="87" t="str">
        <f>VLOOKUP(C772,'[1]UIP Submission Tracker 06.18.20'!C747:F2620,4,FALSE)</f>
        <v>Performance Plan: Low Participation</v>
      </c>
      <c r="G772" s="88" t="s">
        <v>4857</v>
      </c>
      <c r="H772" s="88" t="str">
        <f>VLOOKUP(C772,'[1]Biennial and Combined SCH'!D761:K2793,8,FALSE)</f>
        <v>Eligible for biennial submission.</v>
      </c>
      <c r="I772" s="87" t="str">
        <f>VLOOKUP(C772,'[1]UIP Submission Tracker 06.18.20'!C747:H2803,6,FALSE)</f>
        <v>In Progress</v>
      </c>
      <c r="J772" s="87"/>
      <c r="K772" s="87"/>
      <c r="L772" s="88"/>
      <c r="M772" s="88" t="s">
        <v>4529</v>
      </c>
      <c r="N772" s="88" t="s">
        <v>132</v>
      </c>
      <c r="O772" s="88">
        <f>VLOOKUP(A772,[1]Data!C19:E206,3,FALSE)</f>
        <v>67305</v>
      </c>
      <c r="P772" s="88" t="str">
        <f t="shared" si="15"/>
        <v>No</v>
      </c>
      <c r="Q772" s="88" t="s">
        <v>132</v>
      </c>
    </row>
    <row r="773" spans="1:17" ht="14.25" customHeight="1" x14ac:dyDescent="0.3">
      <c r="A773" s="86">
        <v>900</v>
      </c>
      <c r="B773" s="87" t="s">
        <v>1648</v>
      </c>
      <c r="C773" s="86">
        <v>3241</v>
      </c>
      <c r="D773" s="87" t="s">
        <v>1713</v>
      </c>
      <c r="E773" s="87" t="s">
        <v>1714</v>
      </c>
      <c r="F773" s="87" t="str">
        <f>VLOOKUP(C773,'[1]UIP Submission Tracker 06.18.20'!C748:F2621,4,FALSE)</f>
        <v>Performance Plan: Meets 95% Participation</v>
      </c>
      <c r="G773" s="88" t="s">
        <v>4857</v>
      </c>
      <c r="H773" s="88" t="str">
        <f>VLOOKUP(C773,'[1]Biennial and Combined SCH'!D762:K2794,8,FALSE)</f>
        <v>Eligible for biennial submission.</v>
      </c>
      <c r="I773" s="87" t="str">
        <f>VLOOKUP(C773,'[1]UIP Submission Tracker 06.18.20'!C748:H2804,6,FALSE)</f>
        <v>In Progress</v>
      </c>
      <c r="J773" s="87"/>
      <c r="K773" s="87"/>
      <c r="L773" s="88"/>
      <c r="M773" s="88" t="s">
        <v>4529</v>
      </c>
      <c r="N773" s="88" t="s">
        <v>132</v>
      </c>
      <c r="O773" s="88">
        <f>VLOOKUP(A773,[1]Data!C20:E207,3,FALSE)</f>
        <v>67305</v>
      </c>
      <c r="P773" s="88" t="str">
        <f t="shared" si="15"/>
        <v>No</v>
      </c>
      <c r="Q773" s="88" t="s">
        <v>132</v>
      </c>
    </row>
    <row r="774" spans="1:17" ht="14.25" customHeight="1" x14ac:dyDescent="0.3">
      <c r="A774" s="86">
        <v>900</v>
      </c>
      <c r="B774" s="87" t="s">
        <v>1648</v>
      </c>
      <c r="C774" s="86">
        <v>3327</v>
      </c>
      <c r="D774" s="87" t="s">
        <v>1715</v>
      </c>
      <c r="E774" s="87" t="s">
        <v>1716</v>
      </c>
      <c r="F774" s="87" t="str">
        <f>VLOOKUP(C774,'[1]UIP Submission Tracker 06.18.20'!C853:F2726,4,FALSE)</f>
        <v>Performance Plan: Meets 95% Participation</v>
      </c>
      <c r="G774" s="88" t="s">
        <v>4858</v>
      </c>
      <c r="H774" s="88" t="str">
        <f>VLOOKUP(C774,'[1]Biennial and Combined SCH'!D593:K2625,8,FALSE)</f>
        <v>Not eligible for biennial submission; exercised biennial flexibility in 2018-19.</v>
      </c>
      <c r="I774" s="87" t="str">
        <f>VLOOKUP(C774,'[1]UIP Submission Tracker 06.18.20'!C853:H2909,6,FALSE)</f>
        <v>Submitted for Posting</v>
      </c>
      <c r="J774" s="87"/>
      <c r="K774" s="87"/>
      <c r="L774" s="88"/>
      <c r="M774" s="88" t="s">
        <v>4528</v>
      </c>
      <c r="N774" s="88" t="s">
        <v>132</v>
      </c>
      <c r="O774" s="88">
        <f>VLOOKUP(A774,[1]Data!C38:E225,3,FALSE)</f>
        <v>67305</v>
      </c>
      <c r="P774" s="88" t="str">
        <f t="shared" si="15"/>
        <v>No</v>
      </c>
      <c r="Q774" s="88" t="s">
        <v>132</v>
      </c>
    </row>
    <row r="775" spans="1:17" ht="14.25" customHeight="1" x14ac:dyDescent="0.3">
      <c r="A775" s="86">
        <v>900</v>
      </c>
      <c r="B775" s="87" t="s">
        <v>1648</v>
      </c>
      <c r="C775" s="86">
        <v>3847</v>
      </c>
      <c r="D775" s="87" t="s">
        <v>1725</v>
      </c>
      <c r="E775" s="87" t="s">
        <v>1726</v>
      </c>
      <c r="F775" s="87" t="str">
        <f>VLOOKUP(C775,'[1]UIP Submission Tracker 06.18.20'!C859:F2732,4,FALSE)</f>
        <v>Improvement Plan: Meets 95% Participation</v>
      </c>
      <c r="G775" s="88" t="s">
        <v>4857</v>
      </c>
      <c r="H775" s="88" t="str">
        <f>VLOOKUP(C775,'[1]Biennial and Combined SCH'!D539:K2571,8,FALSE)</f>
        <v>Not eligible for biennial submission.</v>
      </c>
      <c r="I775" s="87" t="str">
        <f>VLOOKUP(C775,'[1]UIP Submission Tracker 06.18.20'!C859:H2915,6,FALSE)</f>
        <v>Submitted for Posting</v>
      </c>
      <c r="J775" s="87"/>
      <c r="K775" s="87"/>
      <c r="L775" s="88"/>
      <c r="M775" s="89" t="s">
        <v>4527</v>
      </c>
      <c r="N775" s="88" t="s">
        <v>132</v>
      </c>
      <c r="O775" s="88">
        <f>VLOOKUP(A775,[1]Data!C28:E215,3,FALSE)</f>
        <v>67305</v>
      </c>
      <c r="P775" s="88" t="str">
        <f t="shared" si="15"/>
        <v>No</v>
      </c>
      <c r="Q775" s="88" t="s">
        <v>132</v>
      </c>
    </row>
    <row r="776" spans="1:17" ht="14.25" customHeight="1" x14ac:dyDescent="0.3">
      <c r="A776" s="86">
        <v>900</v>
      </c>
      <c r="B776" s="87" t="s">
        <v>1648</v>
      </c>
      <c r="C776" s="86">
        <v>3863</v>
      </c>
      <c r="D776" s="87" t="s">
        <v>2002</v>
      </c>
      <c r="E776" s="87" t="s">
        <v>2003</v>
      </c>
      <c r="F776" s="87" t="str">
        <f>VLOOKUP(C776,'[1]UIP Submission Tracker 06.18.20'!C857:F2730,4,FALSE)</f>
        <v>Priority Improvement Plan: Meets 95% Participation</v>
      </c>
      <c r="G776" s="88" t="s">
        <v>4856</v>
      </c>
      <c r="H776" s="88" t="str">
        <f>VLOOKUP(C776,'[1]Biennial and Combined SCH'!D540:K2572,8,FALSE)</f>
        <v>Not eligible for biennial submission.</v>
      </c>
      <c r="I776" s="87" t="str">
        <f>VLOOKUP(C776,'[1]UIP Submission Tracker 06.18.20'!C857:H2913,6,FALSE)</f>
        <v>Submitted for Posting</v>
      </c>
      <c r="J776" s="87"/>
      <c r="K776" s="87"/>
      <c r="L776" s="88"/>
      <c r="M776" s="89" t="s">
        <v>4527</v>
      </c>
      <c r="N776" s="88" t="s">
        <v>132</v>
      </c>
      <c r="O776" s="88">
        <f>VLOOKUP(A776,[1]Data!C32:E219,3,FALSE)</f>
        <v>67305</v>
      </c>
      <c r="P776" s="88" t="str">
        <f t="shared" si="15"/>
        <v>No</v>
      </c>
      <c r="Q776" s="88" t="s">
        <v>132</v>
      </c>
    </row>
    <row r="777" spans="1:17" ht="14.25" customHeight="1" x14ac:dyDescent="0.3">
      <c r="A777" s="86">
        <v>900</v>
      </c>
      <c r="B777" s="87" t="s">
        <v>1648</v>
      </c>
      <c r="C777" s="86">
        <v>3928</v>
      </c>
      <c r="D777" s="87" t="s">
        <v>853</v>
      </c>
      <c r="E777" s="87" t="s">
        <v>854</v>
      </c>
      <c r="F777" s="87" t="str">
        <f>VLOOKUP(C777,'[1]UIP Submission Tracker 06.18.20'!C751:F2624,4,FALSE)</f>
        <v>Performance Plan: Low Participation</v>
      </c>
      <c r="G777" s="88" t="s">
        <v>4857</v>
      </c>
      <c r="H777" s="88" t="str">
        <f>VLOOKUP(C777,'[1]Biennial and Combined SCH'!D764:K2796,8,FALSE)</f>
        <v>Eligible for biennial submission.</v>
      </c>
      <c r="I777" s="87" t="str">
        <f>VLOOKUP(C777,'[1]UIP Submission Tracker 06.18.20'!C751:H2807,6,FALSE)</f>
        <v>In Progress</v>
      </c>
      <c r="J777" s="87"/>
      <c r="K777" s="87"/>
      <c r="L777" s="88"/>
      <c r="M777" s="88" t="s">
        <v>4529</v>
      </c>
      <c r="N777" s="88" t="s">
        <v>132</v>
      </c>
      <c r="O777" s="88">
        <f>VLOOKUP(A777,[1]Data!C22:E209,3,FALSE)</f>
        <v>67305</v>
      </c>
      <c r="P777" s="88" t="str">
        <f t="shared" si="15"/>
        <v>No</v>
      </c>
      <c r="Q777" s="88" t="s">
        <v>132</v>
      </c>
    </row>
    <row r="778" spans="1:17" ht="14.25" customHeight="1" x14ac:dyDescent="0.3">
      <c r="A778" s="86">
        <v>900</v>
      </c>
      <c r="B778" s="87" t="s">
        <v>1648</v>
      </c>
      <c r="C778" s="86">
        <v>3980</v>
      </c>
      <c r="D778" s="87" t="s">
        <v>1719</v>
      </c>
      <c r="E778" s="87" t="s">
        <v>1720</v>
      </c>
      <c r="F778" s="87" t="str">
        <f>VLOOKUP(C778,'[1]UIP Submission Tracker 06.18.20'!C752:F2625,4,FALSE)</f>
        <v>Performance Plan: Low Participation</v>
      </c>
      <c r="G778" s="88" t="s">
        <v>4857</v>
      </c>
      <c r="H778" s="88" t="str">
        <f>VLOOKUP(C778,'[1]Biennial and Combined SCH'!D765:K2797,8,FALSE)</f>
        <v>Eligible for biennial submission.</v>
      </c>
      <c r="I778" s="87" t="str">
        <f>VLOOKUP(C778,'[1]UIP Submission Tracker 06.18.20'!C752:H2808,6,FALSE)</f>
        <v>In Progress</v>
      </c>
      <c r="J778" s="87"/>
      <c r="K778" s="87"/>
      <c r="L778" s="88"/>
      <c r="M778" s="88" t="s">
        <v>4529</v>
      </c>
      <c r="N778" s="88" t="s">
        <v>132</v>
      </c>
      <c r="O778" s="88">
        <f>VLOOKUP(A778,[1]Data!C23:E210,3,FALSE)</f>
        <v>67305</v>
      </c>
      <c r="P778" s="88" t="str">
        <f t="shared" si="15"/>
        <v>No</v>
      </c>
      <c r="Q778" s="88" t="s">
        <v>132</v>
      </c>
    </row>
    <row r="779" spans="1:17" ht="14.25" customHeight="1" x14ac:dyDescent="0.3">
      <c r="A779" s="86">
        <v>900</v>
      </c>
      <c r="B779" s="87" t="s">
        <v>1648</v>
      </c>
      <c r="C779" s="86">
        <v>3995</v>
      </c>
      <c r="D779" s="87" t="s">
        <v>1723</v>
      </c>
      <c r="E779" s="87" t="s">
        <v>1724</v>
      </c>
      <c r="F779" s="87" t="str">
        <f>VLOOKUP(C779,'[1]UIP Submission Tracker 06.18.20'!C858:F2731,4,FALSE)</f>
        <v>AEC: Performance</v>
      </c>
      <c r="G779" s="88" t="s">
        <v>4858</v>
      </c>
      <c r="H779" s="88" t="str">
        <f>VLOOKUP(C779,'[1]Biennial and Combined SCH'!D565:K2597,8,FALSE)</f>
        <v>Eligible for biennial submission.</v>
      </c>
      <c r="I779" s="87" t="str">
        <f>VLOOKUP(C779,'[1]UIP Submission Tracker 06.18.20'!C858:H2914,6,FALSE)</f>
        <v>Submitted for Posting</v>
      </c>
      <c r="J779" s="87"/>
      <c r="K779" s="87"/>
      <c r="L779" s="88"/>
      <c r="M779" s="88" t="s">
        <v>4528</v>
      </c>
      <c r="N779" s="88" t="s">
        <v>132</v>
      </c>
      <c r="O779" s="88">
        <f>VLOOKUP(A779,[1]Data!C14:E201,3,FALSE)</f>
        <v>67305</v>
      </c>
      <c r="P779" s="88" t="str">
        <f t="shared" si="15"/>
        <v>No</v>
      </c>
      <c r="Q779" s="88" t="s">
        <v>132</v>
      </c>
    </row>
    <row r="780" spans="1:17" ht="14.25" customHeight="1" x14ac:dyDescent="0.3">
      <c r="A780" s="86">
        <v>900</v>
      </c>
      <c r="B780" s="87" t="s">
        <v>1648</v>
      </c>
      <c r="C780" s="86">
        <v>4271</v>
      </c>
      <c r="D780" s="87" t="s">
        <v>1733</v>
      </c>
      <c r="E780" s="87" t="s">
        <v>1734</v>
      </c>
      <c r="F780" s="87" t="str">
        <f>VLOOKUP(C780,'[1]UIP Submission Tracker 06.18.20'!C759:F2632,4,FALSE)</f>
        <v>Performance Plan: Meets 95% Participation</v>
      </c>
      <c r="G780" s="88" t="s">
        <v>4858</v>
      </c>
      <c r="H780" s="88" t="str">
        <f>VLOOKUP(C780,'[1]Biennial and Combined SCH'!D769:K2801,8,FALSE)</f>
        <v>Eligible for biennial submission.</v>
      </c>
      <c r="I780" s="87" t="str">
        <f>VLOOKUP(C780,'[1]UIP Submission Tracker 06.18.20'!C759:H2815,6,FALSE)</f>
        <v>Submitted for Posting</v>
      </c>
      <c r="J780" s="87"/>
      <c r="K780" s="87"/>
      <c r="L780" s="88"/>
      <c r="M780" s="88" t="s">
        <v>4528</v>
      </c>
      <c r="N780" s="88" t="s">
        <v>132</v>
      </c>
      <c r="O780" s="88">
        <f>VLOOKUP(A780,[1]Data!C15:E202,3,FALSE)</f>
        <v>67305</v>
      </c>
      <c r="P780" s="88" t="str">
        <f t="shared" si="15"/>
        <v>No</v>
      </c>
      <c r="Q780" s="88" t="s">
        <v>132</v>
      </c>
    </row>
    <row r="781" spans="1:17" ht="14.25" customHeight="1" x14ac:dyDescent="0.3">
      <c r="A781" s="86">
        <v>900</v>
      </c>
      <c r="B781" s="87" t="s">
        <v>1648</v>
      </c>
      <c r="C781" s="86">
        <v>4292</v>
      </c>
      <c r="D781" s="87" t="s">
        <v>1727</v>
      </c>
      <c r="E781" s="87" t="s">
        <v>1728</v>
      </c>
      <c r="F781" s="87" t="str">
        <f>VLOOKUP(C781,'[1]UIP Submission Tracker 06.18.20'!C756:F2629,4,FALSE)</f>
        <v>Performance Plan: Meets 95% Participation</v>
      </c>
      <c r="G781" s="88" t="s">
        <v>4858</v>
      </c>
      <c r="H781" s="88" t="str">
        <f>VLOOKUP(C781,'[1]Biennial and Combined SCH'!D766:K2798,8,FALSE)</f>
        <v>Not eligible for biennial submission; exercised biennial flexibility in 2018-19.</v>
      </c>
      <c r="I781" s="87" t="str">
        <f>VLOOKUP(C781,'[1]UIP Submission Tracker 06.18.20'!C756:H2812,6,FALSE)</f>
        <v>Submitted for Posting</v>
      </c>
      <c r="J781" s="87"/>
      <c r="K781" s="87"/>
      <c r="L781" s="88"/>
      <c r="M781" s="88" t="s">
        <v>4528</v>
      </c>
      <c r="N781" s="88" t="s">
        <v>132</v>
      </c>
      <c r="O781" s="88">
        <f>VLOOKUP(A781,[1]Data!C39:E226,3,FALSE)</f>
        <v>67305</v>
      </c>
      <c r="P781" s="88" t="str">
        <f t="shared" si="15"/>
        <v>No</v>
      </c>
      <c r="Q781" s="88" t="s">
        <v>132</v>
      </c>
    </row>
    <row r="782" spans="1:17" ht="14.25" customHeight="1" x14ac:dyDescent="0.3">
      <c r="A782" s="86">
        <v>900</v>
      </c>
      <c r="B782" s="87" t="s">
        <v>1648</v>
      </c>
      <c r="C782" s="86">
        <v>4980</v>
      </c>
      <c r="D782" s="87" t="s">
        <v>1729</v>
      </c>
      <c r="E782" s="87" t="s">
        <v>1730</v>
      </c>
      <c r="F782" s="87" t="str">
        <f>VLOOKUP(C782,'[1]UIP Submission Tracker 06.18.20'!C757:F2630,4,FALSE)</f>
        <v>Performance Plan: Low Participation</v>
      </c>
      <c r="G782" s="88" t="s">
        <v>4857</v>
      </c>
      <c r="H782" s="88" t="str">
        <f>VLOOKUP(C782,'[1]Biennial and Combined SCH'!D767:K2799,8,FALSE)</f>
        <v>Eligible for biennial submission.</v>
      </c>
      <c r="I782" s="87" t="str">
        <f>VLOOKUP(C782,'[1]UIP Submission Tracker 06.18.20'!C757:H2813,6,FALSE)</f>
        <v>In Progress</v>
      </c>
      <c r="J782" s="87"/>
      <c r="K782" s="87"/>
      <c r="L782" s="88"/>
      <c r="M782" s="88" t="s">
        <v>4529</v>
      </c>
      <c r="N782" s="88" t="s">
        <v>132</v>
      </c>
      <c r="O782" s="88">
        <f>VLOOKUP(A782,[1]Data!C24:E211,3,FALSE)</f>
        <v>67305</v>
      </c>
      <c r="P782" s="88" t="str">
        <f t="shared" si="15"/>
        <v>No</v>
      </c>
      <c r="Q782" s="88" t="s">
        <v>132</v>
      </c>
    </row>
    <row r="783" spans="1:17" ht="14.25" customHeight="1" x14ac:dyDescent="0.3">
      <c r="A783" s="86">
        <v>900</v>
      </c>
      <c r="B783" s="87" t="s">
        <v>1648</v>
      </c>
      <c r="C783" s="86">
        <v>5045</v>
      </c>
      <c r="D783" s="87" t="s">
        <v>1731</v>
      </c>
      <c r="E783" s="87" t="s">
        <v>1732</v>
      </c>
      <c r="F783" s="87" t="str">
        <f>VLOOKUP(C783,'[1]UIP Submission Tracker 06.18.20'!C758:F2631,4,FALSE)</f>
        <v>Improvement Plan: Meets 95% Participation</v>
      </c>
      <c r="G783" s="88" t="s">
        <v>4857</v>
      </c>
      <c r="H783" s="88" t="str">
        <f>VLOOKUP(C783,'[1]Biennial and Combined SCH'!D768:K2800,8,FALSE)</f>
        <v>Not eligible for biennial submission.</v>
      </c>
      <c r="I783" s="96" t="s">
        <v>200</v>
      </c>
      <c r="J783" s="96"/>
      <c r="K783" s="96"/>
      <c r="L783" s="89" t="s">
        <v>938</v>
      </c>
      <c r="M783" s="89" t="s">
        <v>4527</v>
      </c>
      <c r="N783" s="88" t="s">
        <v>132</v>
      </c>
      <c r="O783" s="88">
        <f>VLOOKUP(A783,[1]Data!C29:E216,3,FALSE)</f>
        <v>67305</v>
      </c>
      <c r="P783" s="88" t="str">
        <f t="shared" si="15"/>
        <v>No</v>
      </c>
      <c r="Q783" s="88" t="s">
        <v>132</v>
      </c>
    </row>
    <row r="784" spans="1:17" ht="14.25" customHeight="1" x14ac:dyDescent="0.3">
      <c r="A784" s="86">
        <v>900</v>
      </c>
      <c r="B784" s="87" t="s">
        <v>1648</v>
      </c>
      <c r="C784" s="86">
        <v>5225</v>
      </c>
      <c r="D784" s="87" t="s">
        <v>1735</v>
      </c>
      <c r="E784" s="87" t="s">
        <v>1736</v>
      </c>
      <c r="F784" s="87" t="str">
        <f>VLOOKUP(C784,'[1]UIP Submission Tracker 06.18.20'!C42:F2092,4,FALSE)</f>
        <v>Performance Plan: Low Participation</v>
      </c>
      <c r="G784" s="88" t="s">
        <v>4858</v>
      </c>
      <c r="H784" s="88" t="str">
        <f>VLOOKUP(C784,'[1]Biennial and Combined SCH'!D49:K2081,8,FALSE)</f>
        <v>Eligible for biennial submission.</v>
      </c>
      <c r="I784" s="87" t="str">
        <f>VLOOKUP(C784,'[1]UIP Submission Tracker 06.18.20'!C42:H2098,6,FALSE)</f>
        <v>Submitted for Posting</v>
      </c>
      <c r="J784" s="87"/>
      <c r="K784" s="87"/>
      <c r="L784" s="88"/>
      <c r="M784" s="88" t="s">
        <v>4528</v>
      </c>
      <c r="N784" s="88" t="s">
        <v>132</v>
      </c>
      <c r="O784" s="88">
        <f>VLOOKUP(A784,[1]Data!C16:E203,3,FALSE)</f>
        <v>67305</v>
      </c>
      <c r="P784" s="88" t="str">
        <f t="shared" si="15"/>
        <v>No</v>
      </c>
      <c r="Q784" s="88" t="s">
        <v>132</v>
      </c>
    </row>
    <row r="785" spans="1:17" ht="14.25" customHeight="1" x14ac:dyDescent="0.3">
      <c r="A785" s="86">
        <v>900</v>
      </c>
      <c r="B785" s="87" t="s">
        <v>1648</v>
      </c>
      <c r="C785" s="86">
        <v>5259</v>
      </c>
      <c r="D785" s="87" t="s">
        <v>1801</v>
      </c>
      <c r="E785" s="87" t="s">
        <v>1802</v>
      </c>
      <c r="F785" s="87" t="str">
        <f>VLOOKUP(C785,'[1]UIP Submission Tracker 06.18.20'!C797:F2670,4,FALSE)</f>
        <v>Performance Plan: Low Participation</v>
      </c>
      <c r="G785" s="88" t="s">
        <v>4858</v>
      </c>
      <c r="H785" s="88" t="str">
        <f>VLOOKUP(C785,'[1]Biennial and Combined SCH'!D738:K2770,8,FALSE)</f>
        <v>Eligible for biennial submission.</v>
      </c>
      <c r="I785" s="87" t="str">
        <f>VLOOKUP(C785,'[1]UIP Submission Tracker 06.18.20'!C797:H2853,6,FALSE)</f>
        <v>Submitted for Posting</v>
      </c>
      <c r="J785" s="87"/>
      <c r="K785" s="87"/>
      <c r="L785" s="88"/>
      <c r="M785" s="88" t="s">
        <v>4528</v>
      </c>
      <c r="N785" s="88" t="s">
        <v>132</v>
      </c>
      <c r="O785" s="88">
        <f>VLOOKUP(A785,[1]Data!C26:E213,3,FALSE)</f>
        <v>67305</v>
      </c>
      <c r="P785" s="88" t="str">
        <f t="shared" si="15"/>
        <v>No</v>
      </c>
      <c r="Q785" s="88" t="s">
        <v>132</v>
      </c>
    </row>
    <row r="786" spans="1:17" ht="14.25" customHeight="1" x14ac:dyDescent="0.3">
      <c r="A786" s="86">
        <v>900</v>
      </c>
      <c r="B786" s="87" t="s">
        <v>1648</v>
      </c>
      <c r="C786" s="86">
        <v>5405</v>
      </c>
      <c r="D786" s="87" t="s">
        <v>1703</v>
      </c>
      <c r="E786" s="87" t="s">
        <v>1704</v>
      </c>
      <c r="F786" s="87" t="str">
        <f>VLOOKUP(C786,'[1]UIP Submission Tracker 06.18.20'!C743:F2616,4,FALSE)</f>
        <v>Insufficient State Data: Low Participation^</v>
      </c>
      <c r="G786" s="88" t="s">
        <v>4856</v>
      </c>
      <c r="H786" s="88" t="str">
        <f>VLOOKUP(C786,'[1]Biennial and Combined SCH'!D757:K2789,8,FALSE)</f>
        <v>Not eligible for biennial submission; Insufficient State Data</v>
      </c>
      <c r="I786" s="87" t="str">
        <f>VLOOKUP(C786,'[1]UIP Submission Tracker 06.18.20'!C743:H2799,6,FALSE)</f>
        <v>Submitted for Posting</v>
      </c>
      <c r="J786" s="87"/>
      <c r="K786" s="87"/>
      <c r="L786" s="88"/>
      <c r="M786" s="89" t="s">
        <v>4527</v>
      </c>
      <c r="N786" s="88" t="s">
        <v>132</v>
      </c>
      <c r="O786" s="88">
        <f>VLOOKUP(A786,[1]Data!C5:E192,3,FALSE)</f>
        <v>67305</v>
      </c>
      <c r="P786" s="88" t="str">
        <f t="shared" si="15"/>
        <v>No</v>
      </c>
      <c r="Q786" s="88" t="s">
        <v>132</v>
      </c>
    </row>
    <row r="787" spans="1:17" ht="14.25" customHeight="1" x14ac:dyDescent="0.3">
      <c r="A787" s="86">
        <v>900</v>
      </c>
      <c r="B787" s="87" t="s">
        <v>1648</v>
      </c>
      <c r="C787" s="86">
        <v>5607</v>
      </c>
      <c r="D787" s="87" t="s">
        <v>1785</v>
      </c>
      <c r="E787" s="87" t="s">
        <v>1786</v>
      </c>
      <c r="F787" s="87" t="str">
        <f>VLOOKUP(C787,'[1]UIP Submission Tracker 06.18.20'!C789:F2662,4,FALSE)</f>
        <v>Performance Plan: Low Participation</v>
      </c>
      <c r="G787" s="88" t="s">
        <v>4857</v>
      </c>
      <c r="H787" s="88" t="str">
        <f>VLOOKUP(C787,'[1]Biennial and Combined SCH'!D730:K2762,8,FALSE)</f>
        <v>Eligible for biennial submission.</v>
      </c>
      <c r="I787" s="87" t="str">
        <f>VLOOKUP(C787,'[1]UIP Submission Tracker 06.18.20'!C789:H2845,6,FALSE)</f>
        <v>In Progress</v>
      </c>
      <c r="J787" s="87"/>
      <c r="K787" s="87"/>
      <c r="L787" s="88"/>
      <c r="M787" s="88" t="s">
        <v>4529</v>
      </c>
      <c r="N787" s="88" t="s">
        <v>132</v>
      </c>
      <c r="O787" s="88">
        <f>VLOOKUP(A787,[1]Data!C39:E226,3,FALSE)</f>
        <v>67305</v>
      </c>
      <c r="P787" s="88" t="str">
        <f t="shared" si="15"/>
        <v>No</v>
      </c>
      <c r="Q787" s="88" t="s">
        <v>132</v>
      </c>
    </row>
    <row r="788" spans="1:17" ht="14.25" customHeight="1" x14ac:dyDescent="0.3">
      <c r="A788" s="86">
        <v>900</v>
      </c>
      <c r="B788" s="87" t="s">
        <v>1648</v>
      </c>
      <c r="C788" s="86">
        <v>5745</v>
      </c>
      <c r="D788" s="87" t="s">
        <v>1741</v>
      </c>
      <c r="E788" s="87" t="s">
        <v>1742</v>
      </c>
      <c r="F788" s="87" t="str">
        <f>VLOOKUP(C788,'[1]UIP Submission Tracker 06.18.20'!C763:F2636,4,FALSE)</f>
        <v>Performance Plan: Low Participation</v>
      </c>
      <c r="G788" s="88" t="s">
        <v>4858</v>
      </c>
      <c r="H788" s="88" t="str">
        <f>VLOOKUP(C788,'[1]Biennial and Combined SCH'!D772:K2804,8,FALSE)</f>
        <v>Not eligible for biennial submission; exercised biennial flexibility in 2018-19.</v>
      </c>
      <c r="I788" s="87" t="str">
        <f>VLOOKUP(C788,'[1]UIP Submission Tracker 06.18.20'!C763:H2819,6,FALSE)</f>
        <v>Submitted for Posting</v>
      </c>
      <c r="J788" s="87"/>
      <c r="K788" s="87"/>
      <c r="L788" s="88"/>
      <c r="M788" s="88" t="s">
        <v>4528</v>
      </c>
      <c r="N788" s="88" t="s">
        <v>132</v>
      </c>
      <c r="O788" s="88">
        <f>VLOOKUP(A788,[1]Data!C40:E227,3,FALSE)</f>
        <v>67305</v>
      </c>
      <c r="P788" s="88" t="str">
        <f t="shared" si="15"/>
        <v>No</v>
      </c>
      <c r="Q788" s="88" t="s">
        <v>132</v>
      </c>
    </row>
    <row r="789" spans="1:17" ht="14.25" customHeight="1" x14ac:dyDescent="0.3">
      <c r="A789" s="86">
        <v>900</v>
      </c>
      <c r="B789" s="87" t="s">
        <v>1648</v>
      </c>
      <c r="C789" s="86">
        <v>5843</v>
      </c>
      <c r="D789" s="87" t="s">
        <v>1737</v>
      </c>
      <c r="E789" s="87" t="s">
        <v>1738</v>
      </c>
      <c r="F789" s="87" t="str">
        <f>VLOOKUP(C789,'[1]UIP Submission Tracker 06.18.20'!C761:F2634,4,FALSE)</f>
        <v>Performance Plan: Low Participation</v>
      </c>
      <c r="G789" s="88" t="s">
        <v>4857</v>
      </c>
      <c r="H789" s="88" t="str">
        <f>VLOOKUP(C789,'[1]Biennial and Combined SCH'!D770:K2802,8,FALSE)</f>
        <v>Eligible for biennial submission.</v>
      </c>
      <c r="I789" s="87" t="str">
        <f>VLOOKUP(C789,'[1]UIP Submission Tracker 06.18.20'!C761:H2817,6,FALSE)</f>
        <v>In Progress</v>
      </c>
      <c r="J789" s="87"/>
      <c r="K789" s="87"/>
      <c r="L789" s="88"/>
      <c r="M789" s="88" t="s">
        <v>4529</v>
      </c>
      <c r="N789" s="88" t="s">
        <v>132</v>
      </c>
      <c r="O789" s="88">
        <f>VLOOKUP(A789,[1]Data!C25:E212,3,FALSE)</f>
        <v>67305</v>
      </c>
      <c r="P789" s="88" t="str">
        <f t="shared" si="15"/>
        <v>No</v>
      </c>
      <c r="Q789" s="88" t="s">
        <v>132</v>
      </c>
    </row>
    <row r="790" spans="1:17" ht="14.25" customHeight="1" x14ac:dyDescent="0.3">
      <c r="A790" s="86">
        <v>900</v>
      </c>
      <c r="B790" s="87" t="s">
        <v>1648</v>
      </c>
      <c r="C790" s="86">
        <v>5997</v>
      </c>
      <c r="D790" s="87" t="s">
        <v>1695</v>
      </c>
      <c r="E790" s="87" t="s">
        <v>1696</v>
      </c>
      <c r="F790" s="87" t="str">
        <f>VLOOKUP(C790,'[1]UIP Submission Tracker 06.18.20'!C739:F2612,4,FALSE)</f>
        <v>Performance Plan: Low Participation</v>
      </c>
      <c r="G790" s="88" t="s">
        <v>4857</v>
      </c>
      <c r="H790" s="88" t="str">
        <f>VLOOKUP(C790,'[1]Biennial and Combined SCH'!D754:K2786,8,FALSE)</f>
        <v>Eligible for biennial submission.</v>
      </c>
      <c r="I790" s="87" t="str">
        <f>VLOOKUP(C790,'[1]UIP Submission Tracker 06.18.20'!C739:H2795,6,FALSE)</f>
        <v>In Progress</v>
      </c>
      <c r="J790" s="87"/>
      <c r="K790" s="87"/>
      <c r="L790" s="88"/>
      <c r="M790" s="88" t="s">
        <v>4529</v>
      </c>
      <c r="N790" s="88" t="s">
        <v>132</v>
      </c>
      <c r="O790" s="88">
        <f>VLOOKUP(A790,[1]Data!C15:E202,3,FALSE)</f>
        <v>67305</v>
      </c>
      <c r="P790" s="88" t="str">
        <f t="shared" si="15"/>
        <v>No</v>
      </c>
      <c r="Q790" s="88" t="s">
        <v>132</v>
      </c>
    </row>
    <row r="791" spans="1:17" ht="14.25" customHeight="1" x14ac:dyDescent="0.3">
      <c r="A791" s="86">
        <v>900</v>
      </c>
      <c r="B791" s="87" t="s">
        <v>1648</v>
      </c>
      <c r="C791" s="86">
        <v>6019</v>
      </c>
      <c r="D791" s="87" t="s">
        <v>1659</v>
      </c>
      <c r="E791" s="87" t="s">
        <v>1660</v>
      </c>
      <c r="F791" s="87" t="str">
        <f>VLOOKUP(C791,'[1]UIP Submission Tracker 06.18.20'!C721:F2594,4,FALSE)</f>
        <v>Performance Plan: Low Participation</v>
      </c>
      <c r="G791" s="88" t="s">
        <v>4857</v>
      </c>
      <c r="H791" s="88" t="str">
        <f>VLOOKUP(C791,'[1]Biennial and Combined SCH'!D736:K2768,8,FALSE)</f>
        <v>Eligible for biennial submission.</v>
      </c>
      <c r="I791" s="87" t="str">
        <f>VLOOKUP(C791,'[1]UIP Submission Tracker 06.18.20'!C721:H2777,6,FALSE)</f>
        <v>In Progress</v>
      </c>
      <c r="J791" s="87"/>
      <c r="K791" s="87"/>
      <c r="L791" s="88"/>
      <c r="M791" s="88" t="s">
        <v>4529</v>
      </c>
      <c r="N791" s="88" t="s">
        <v>132</v>
      </c>
      <c r="O791" s="88">
        <f>VLOOKUP(A791,[1]Data!C45:E232,3,FALSE)</f>
        <v>67305</v>
      </c>
      <c r="P791" s="88" t="str">
        <f t="shared" si="15"/>
        <v>No</v>
      </c>
      <c r="Q791" s="88" t="s">
        <v>132</v>
      </c>
    </row>
    <row r="792" spans="1:17" ht="14.25" customHeight="1" x14ac:dyDescent="0.3">
      <c r="A792" s="86">
        <v>900</v>
      </c>
      <c r="B792" s="87" t="s">
        <v>1648</v>
      </c>
      <c r="C792" s="86">
        <v>6152</v>
      </c>
      <c r="D792" s="87" t="s">
        <v>55</v>
      </c>
      <c r="E792" s="87" t="s">
        <v>56</v>
      </c>
      <c r="F792" s="87" t="str">
        <f>VLOOKUP(C792,'[1]UIP Submission Tracker 06.18.20'!C766:F2639,4,FALSE)</f>
        <v>Performance Plan (Revised)</v>
      </c>
      <c r="G792" s="88" t="s">
        <v>4857</v>
      </c>
      <c r="H792" s="88" t="str">
        <f>VLOOKUP(C792,'[1]Biennial and Combined SCH'!D775:K2807,8,FALSE)</f>
        <v>Eligible for biennial submission.</v>
      </c>
      <c r="I792" s="87" t="str">
        <f>VLOOKUP(C792,'[1]UIP Submission Tracker 06.18.20'!C766:H2822,6,FALSE)</f>
        <v>In Progress</v>
      </c>
      <c r="J792" s="87"/>
      <c r="K792" s="87"/>
      <c r="L792" s="88"/>
      <c r="M792" s="88" t="s">
        <v>4529</v>
      </c>
      <c r="N792" s="88" t="s">
        <v>132</v>
      </c>
      <c r="O792" s="88">
        <f>VLOOKUP(A792,[1]Data!C27:E214,3,FALSE)</f>
        <v>67305</v>
      </c>
      <c r="P792" s="88" t="str">
        <f t="shared" si="15"/>
        <v>No</v>
      </c>
      <c r="Q792" s="88" t="s">
        <v>132</v>
      </c>
    </row>
    <row r="793" spans="1:17" ht="14.25" customHeight="1" x14ac:dyDescent="0.3">
      <c r="A793" s="86">
        <v>900</v>
      </c>
      <c r="B793" s="87" t="s">
        <v>1648</v>
      </c>
      <c r="C793" s="86">
        <v>6164</v>
      </c>
      <c r="D793" s="87" t="s">
        <v>53</v>
      </c>
      <c r="E793" s="87" t="s">
        <v>54</v>
      </c>
      <c r="F793" s="87" t="str">
        <f>VLOOKUP(C793,'[1]UIP Submission Tracker 06.18.20'!C765:F2638,4,FALSE)</f>
        <v>Performance Plan: Low Participation</v>
      </c>
      <c r="G793" s="88" t="s">
        <v>4858</v>
      </c>
      <c r="H793" s="88" t="str">
        <f>VLOOKUP(C793,'[1]Biennial and Combined SCH'!D774:K2806,8,FALSE)</f>
        <v>Eligible for biennial submission.</v>
      </c>
      <c r="I793" s="87" t="str">
        <f>VLOOKUP(C793,'[1]UIP Submission Tracker 06.18.20'!C765:H2821,6,FALSE)</f>
        <v>Submitted for Posting</v>
      </c>
      <c r="J793" s="87"/>
      <c r="K793" s="87"/>
      <c r="L793" s="89" t="s">
        <v>938</v>
      </c>
      <c r="M793" s="88" t="s">
        <v>4528</v>
      </c>
      <c r="N793" s="88" t="s">
        <v>132</v>
      </c>
      <c r="O793" s="88">
        <f>VLOOKUP(A793,[1]Data!C18:E205,3,FALSE)</f>
        <v>67305</v>
      </c>
      <c r="P793" s="88" t="str">
        <f t="shared" si="15"/>
        <v>No</v>
      </c>
      <c r="Q793" s="88" t="s">
        <v>132</v>
      </c>
    </row>
    <row r="794" spans="1:17" ht="14.25" customHeight="1" x14ac:dyDescent="0.3">
      <c r="A794" s="86">
        <v>900</v>
      </c>
      <c r="B794" s="87" t="s">
        <v>1648</v>
      </c>
      <c r="C794" s="86">
        <v>6165</v>
      </c>
      <c r="D794" s="87" t="s">
        <v>1745</v>
      </c>
      <c r="E794" s="87" t="s">
        <v>1746</v>
      </c>
      <c r="F794" s="87" t="str">
        <f>VLOOKUP(C794,'[1]UIP Submission Tracker 06.18.20'!C767:F2640,4,FALSE)</f>
        <v>Performance Plan: Low Participation</v>
      </c>
      <c r="G794" s="88" t="s">
        <v>4858</v>
      </c>
      <c r="H794" s="88" t="str">
        <f>VLOOKUP(C794,'[1]Biennial and Combined SCH'!D776:K2808,8,FALSE)</f>
        <v>Eligible for biennial submission.</v>
      </c>
      <c r="I794" s="87" t="str">
        <f>VLOOKUP(C794,'[1]UIP Submission Tracker 06.18.20'!C767:H2823,6,FALSE)</f>
        <v>Submitted for Posting</v>
      </c>
      <c r="J794" s="87"/>
      <c r="K794" s="87"/>
      <c r="L794" s="89" t="s">
        <v>938</v>
      </c>
      <c r="M794" s="88" t="s">
        <v>4528</v>
      </c>
      <c r="N794" s="88" t="s">
        <v>132</v>
      </c>
      <c r="O794" s="88">
        <f>VLOOKUP(A794,[1]Data!C19:E206,3,FALSE)</f>
        <v>67305</v>
      </c>
      <c r="P794" s="88" t="str">
        <f t="shared" si="15"/>
        <v>No</v>
      </c>
      <c r="Q794" s="88" t="s">
        <v>132</v>
      </c>
    </row>
    <row r="795" spans="1:17" ht="14.25" customHeight="1" x14ac:dyDescent="0.3">
      <c r="A795" s="86">
        <v>900</v>
      </c>
      <c r="B795" s="87" t="s">
        <v>1648</v>
      </c>
      <c r="C795" s="86">
        <v>6365</v>
      </c>
      <c r="D795" s="87" t="s">
        <v>1795</v>
      </c>
      <c r="E795" s="87" t="s">
        <v>1796</v>
      </c>
      <c r="F795" s="87" t="str">
        <f>VLOOKUP(C795,'[1]UIP Submission Tracker 06.18.20'!C794:F2667,4,FALSE)</f>
        <v>Performance Plan: Meets 95% Participation</v>
      </c>
      <c r="G795" s="88" t="s">
        <v>4857</v>
      </c>
      <c r="H795" s="88" t="str">
        <f>VLOOKUP(C795,'[1]Biennial and Combined SCH'!D800:K2832,8,FALSE)</f>
        <v>Eligible for biennial submission.</v>
      </c>
      <c r="I795" s="87" t="str">
        <f>VLOOKUP(C795,'[1]UIP Submission Tracker 06.18.20'!C794:H2850,6,FALSE)</f>
        <v>In Progress</v>
      </c>
      <c r="J795" s="87"/>
      <c r="K795" s="87"/>
      <c r="L795" s="88"/>
      <c r="M795" s="88" t="s">
        <v>4529</v>
      </c>
      <c r="N795" s="88" t="s">
        <v>132</v>
      </c>
      <c r="O795" s="88">
        <f>VLOOKUP(A795,[1]Data!C42:E229,3,FALSE)</f>
        <v>67305</v>
      </c>
      <c r="P795" s="88" t="str">
        <f t="shared" si="15"/>
        <v>No</v>
      </c>
      <c r="Q795" s="88" t="s">
        <v>132</v>
      </c>
    </row>
    <row r="796" spans="1:17" ht="14.25" customHeight="1" x14ac:dyDescent="0.3">
      <c r="A796" s="86">
        <v>900</v>
      </c>
      <c r="B796" s="87" t="s">
        <v>1648</v>
      </c>
      <c r="C796" s="86">
        <v>6396</v>
      </c>
      <c r="D796" s="87" t="s">
        <v>289</v>
      </c>
      <c r="E796" s="87" t="s">
        <v>290</v>
      </c>
      <c r="F796" s="87" t="str">
        <f>VLOOKUP(C796,'[1]UIP Submission Tracker 06.18.20'!C769:F2642,4,FALSE)</f>
        <v>Improvement Plan: Meets 95% Participation</v>
      </c>
      <c r="G796" s="88" t="s">
        <v>4857</v>
      </c>
      <c r="H796" s="88" t="str">
        <f>VLOOKUP(C796,'[1]Biennial and Combined SCH'!D778:K2810,8,FALSE)</f>
        <v>Not eligible for biennial submission.</v>
      </c>
      <c r="I796" s="87" t="str">
        <f>VLOOKUP(C796,'[1]UIP Submission Tracker 06.18.20'!C769:H2825,6,FALSE)</f>
        <v>Submitted for Posting</v>
      </c>
      <c r="J796" s="87"/>
      <c r="K796" s="87"/>
      <c r="L796" s="88"/>
      <c r="M796" s="89" t="s">
        <v>4527</v>
      </c>
      <c r="N796" s="88" t="s">
        <v>132</v>
      </c>
      <c r="O796" s="88">
        <f>VLOOKUP(A796,[1]Data!C30:E217,3,FALSE)</f>
        <v>67305</v>
      </c>
      <c r="P796" s="88" t="str">
        <f t="shared" si="15"/>
        <v>No</v>
      </c>
      <c r="Q796" s="88" t="s">
        <v>132</v>
      </c>
    </row>
    <row r="797" spans="1:17" ht="14.25" customHeight="1" x14ac:dyDescent="0.3">
      <c r="A797" s="86">
        <v>900</v>
      </c>
      <c r="B797" s="87" t="s">
        <v>1648</v>
      </c>
      <c r="C797" s="86">
        <v>6406</v>
      </c>
      <c r="D797" s="87" t="s">
        <v>1749</v>
      </c>
      <c r="E797" s="87" t="s">
        <v>1750</v>
      </c>
      <c r="F797" s="87" t="str">
        <f>VLOOKUP(C797,'[1]UIP Submission Tracker 06.18.20'!C770:F2643,4,FALSE)</f>
        <v>Performance Plan: Low Participation</v>
      </c>
      <c r="G797" s="88" t="s">
        <v>4857</v>
      </c>
      <c r="H797" s="88" t="str">
        <f>VLOOKUP(C797,'[1]Biennial and Combined SCH'!D779:K2811,8,FALSE)</f>
        <v>Eligible for biennial submission.</v>
      </c>
      <c r="I797" s="87" t="str">
        <f>VLOOKUP(C797,'[1]UIP Submission Tracker 06.18.20'!C770:H2826,6,FALSE)</f>
        <v>In Progress</v>
      </c>
      <c r="J797" s="87"/>
      <c r="K797" s="87"/>
      <c r="L797" s="88"/>
      <c r="M797" s="88" t="s">
        <v>4529</v>
      </c>
      <c r="N797" s="88" t="s">
        <v>132</v>
      </c>
      <c r="O797" s="88">
        <f>VLOOKUP(A797,[1]Data!C28:E215,3,FALSE)</f>
        <v>67305</v>
      </c>
      <c r="P797" s="88" t="str">
        <f t="shared" si="15"/>
        <v>No</v>
      </c>
      <c r="Q797" s="88" t="s">
        <v>132</v>
      </c>
    </row>
    <row r="798" spans="1:17" ht="14.25" customHeight="1" x14ac:dyDescent="0.3">
      <c r="A798" s="86">
        <v>900</v>
      </c>
      <c r="B798" s="87" t="s">
        <v>1648</v>
      </c>
      <c r="C798" s="86">
        <v>6719</v>
      </c>
      <c r="D798" s="87" t="s">
        <v>1753</v>
      </c>
      <c r="E798" s="87" t="s">
        <v>1754</v>
      </c>
      <c r="F798" s="87" t="str">
        <f>VLOOKUP(C798,'[1]UIP Submission Tracker 06.18.20'!C876:F2749,4,FALSE)</f>
        <v>Performance Plan: Low Participation</v>
      </c>
      <c r="G798" s="88" t="s">
        <v>4858</v>
      </c>
      <c r="H798" s="88" t="str">
        <f>VLOOKUP(C798,'[1]Biennial and Combined SCH'!D626:K2658,8,FALSE)</f>
        <v>Not eligible for biennial submission; exercised biennial flexibility in 2018-19.</v>
      </c>
      <c r="I798" s="87" t="str">
        <f>VLOOKUP(C798,'[1]UIP Submission Tracker 06.18.20'!C876:H2932,6,FALSE)</f>
        <v>Submitted for Posting</v>
      </c>
      <c r="J798" s="87"/>
      <c r="K798" s="87"/>
      <c r="L798" s="88"/>
      <c r="M798" s="88" t="s">
        <v>4528</v>
      </c>
      <c r="N798" s="88" t="s">
        <v>132</v>
      </c>
      <c r="O798" s="88">
        <f>VLOOKUP(A798,[1]Data!C42:E229,3,FALSE)</f>
        <v>67305</v>
      </c>
      <c r="P798" s="88" t="str">
        <f t="shared" si="15"/>
        <v>No</v>
      </c>
      <c r="Q798" s="88" t="s">
        <v>132</v>
      </c>
    </row>
    <row r="799" spans="1:17" ht="14.25" customHeight="1" x14ac:dyDescent="0.3">
      <c r="A799" s="86">
        <v>900</v>
      </c>
      <c r="B799" s="87" t="s">
        <v>1648</v>
      </c>
      <c r="C799" s="86">
        <v>6772</v>
      </c>
      <c r="D799" s="87" t="s">
        <v>1787</v>
      </c>
      <c r="E799" s="87" t="s">
        <v>1788</v>
      </c>
      <c r="F799" s="87" t="str">
        <f>VLOOKUP(C799,'[1]UIP Submission Tracker 06.18.20'!C790:F2663,4,FALSE)</f>
        <v>Performance Plan: Low Participation</v>
      </c>
      <c r="G799" s="88" t="s">
        <v>4857</v>
      </c>
      <c r="H799" s="88" t="str">
        <f>VLOOKUP(C799,'[1]Biennial and Combined SCH'!D796:K2828,8,FALSE)</f>
        <v>Eligible for biennial submission.</v>
      </c>
      <c r="I799" s="87" t="str">
        <f>VLOOKUP(C799,'[1]UIP Submission Tracker 06.18.20'!C790:H2846,6,FALSE)</f>
        <v>In Progress</v>
      </c>
      <c r="J799" s="87"/>
      <c r="K799" s="87"/>
      <c r="L799" s="88"/>
      <c r="M799" s="88" t="s">
        <v>4529</v>
      </c>
      <c r="N799" s="88" t="s">
        <v>132</v>
      </c>
      <c r="O799" s="88">
        <f>VLOOKUP(A799,[1]Data!C40:E227,3,FALSE)</f>
        <v>67305</v>
      </c>
      <c r="P799" s="88" t="str">
        <f t="shared" si="15"/>
        <v>No</v>
      </c>
      <c r="Q799" s="88" t="s">
        <v>132</v>
      </c>
    </row>
    <row r="800" spans="1:17" ht="14.25" customHeight="1" x14ac:dyDescent="0.3">
      <c r="A800" s="86">
        <v>900</v>
      </c>
      <c r="B800" s="87" t="s">
        <v>1648</v>
      </c>
      <c r="C800" s="86">
        <v>6773</v>
      </c>
      <c r="D800" s="87" t="s">
        <v>1793</v>
      </c>
      <c r="E800" s="87" t="s">
        <v>1794</v>
      </c>
      <c r="F800" s="87" t="str">
        <f>VLOOKUP(C800,'[1]UIP Submission Tracker 06.18.20'!C793:F2666,4,FALSE)</f>
        <v>Improvement Plan: Low Participation</v>
      </c>
      <c r="G800" s="88" t="s">
        <v>4857</v>
      </c>
      <c r="H800" s="88" t="str">
        <f>VLOOKUP(C800,'[1]Biennial and Combined SCH'!D799:K2831,8,FALSE)</f>
        <v>Not eligible for biennial submission; exercised biennial flexibility in 2018-19.</v>
      </c>
      <c r="I800" s="96" t="s">
        <v>200</v>
      </c>
      <c r="J800" s="96"/>
      <c r="K800" s="96"/>
      <c r="L800" s="89" t="s">
        <v>938</v>
      </c>
      <c r="M800" s="89" t="s">
        <v>4527</v>
      </c>
      <c r="N800" s="88" t="s">
        <v>132</v>
      </c>
      <c r="O800" s="88">
        <f>VLOOKUP(A800,[1]Data!C45:E232,3,FALSE)</f>
        <v>67305</v>
      </c>
      <c r="P800" s="88" t="str">
        <f t="shared" si="15"/>
        <v>No</v>
      </c>
      <c r="Q800" s="88" t="s">
        <v>132</v>
      </c>
    </row>
    <row r="801" spans="1:17" ht="14.25" customHeight="1" x14ac:dyDescent="0.3">
      <c r="A801" s="86">
        <v>900</v>
      </c>
      <c r="B801" s="87" t="s">
        <v>1648</v>
      </c>
      <c r="C801" s="86">
        <v>6938</v>
      </c>
      <c r="D801" s="87" t="s">
        <v>1755</v>
      </c>
      <c r="E801" s="87" t="s">
        <v>1756</v>
      </c>
      <c r="F801" s="87" t="str">
        <f>VLOOKUP(C801,'[1]UIP Submission Tracker 06.18.20'!C773:F2646,4,FALSE)</f>
        <v>Performance Plan: Low Participation</v>
      </c>
      <c r="G801" s="88" t="s">
        <v>4857</v>
      </c>
      <c r="H801" s="88" t="str">
        <f>VLOOKUP(C801,'[1]Biennial and Combined SCH'!D780:K2812,8,FALSE)</f>
        <v>Eligible for biennial submission.</v>
      </c>
      <c r="I801" s="87" t="str">
        <f>VLOOKUP(C801,'[1]UIP Submission Tracker 06.18.20'!C773:H2829,6,FALSE)</f>
        <v>In Progress</v>
      </c>
      <c r="J801" s="87"/>
      <c r="K801" s="87"/>
      <c r="L801" s="88"/>
      <c r="M801" s="88" t="s">
        <v>4529</v>
      </c>
      <c r="N801" s="88" t="s">
        <v>132</v>
      </c>
      <c r="O801" s="88">
        <f>VLOOKUP(A801,[1]Data!C29:E216,3,FALSE)</f>
        <v>67305</v>
      </c>
      <c r="P801" s="88" t="str">
        <f t="shared" si="15"/>
        <v>No</v>
      </c>
      <c r="Q801" s="88" t="s">
        <v>132</v>
      </c>
    </row>
    <row r="802" spans="1:17" ht="14.25" customHeight="1" x14ac:dyDescent="0.3">
      <c r="A802" s="86">
        <v>900</v>
      </c>
      <c r="B802" s="87" t="s">
        <v>1648</v>
      </c>
      <c r="C802" s="86">
        <v>6940</v>
      </c>
      <c r="D802" s="87" t="s">
        <v>1757</v>
      </c>
      <c r="E802" s="87" t="s">
        <v>1758</v>
      </c>
      <c r="F802" s="87" t="str">
        <f>VLOOKUP(C802,'[1]UIP Submission Tracker 06.18.20'!C774:F2647,4,FALSE)</f>
        <v>Performance Plan: Low Participation</v>
      </c>
      <c r="G802" s="88" t="s">
        <v>4857</v>
      </c>
      <c r="H802" s="88" t="str">
        <f>VLOOKUP(C802,'[1]Biennial and Combined SCH'!D781:K2813,8,FALSE)</f>
        <v>Eligible for biennial submission.</v>
      </c>
      <c r="I802" s="87" t="str">
        <f>VLOOKUP(C802,'[1]UIP Submission Tracker 06.18.20'!C774:H2830,6,FALSE)</f>
        <v>In Progress</v>
      </c>
      <c r="J802" s="87"/>
      <c r="K802" s="87"/>
      <c r="L802" s="88"/>
      <c r="M802" s="88" t="s">
        <v>4529</v>
      </c>
      <c r="N802" s="88" t="s">
        <v>132</v>
      </c>
      <c r="O802" s="88">
        <f>VLOOKUP(A802,[1]Data!C30:E217,3,FALSE)</f>
        <v>67305</v>
      </c>
      <c r="P802" s="88" t="str">
        <f t="shared" si="15"/>
        <v>No</v>
      </c>
      <c r="Q802" s="88" t="s">
        <v>132</v>
      </c>
    </row>
    <row r="803" spans="1:17" ht="14.25" customHeight="1" x14ac:dyDescent="0.3">
      <c r="A803" s="86">
        <v>900</v>
      </c>
      <c r="B803" s="87" t="s">
        <v>1648</v>
      </c>
      <c r="C803" s="86">
        <v>6961</v>
      </c>
      <c r="D803" s="87" t="s">
        <v>61</v>
      </c>
      <c r="E803" s="87" t="s">
        <v>62</v>
      </c>
      <c r="F803" s="87" t="str">
        <f>VLOOKUP(C803,'[1]UIP Submission Tracker 06.18.20'!C775:F2648,4,FALSE)</f>
        <v>Performance Plan: Meets 95% Participation</v>
      </c>
      <c r="G803" s="88" t="s">
        <v>4858</v>
      </c>
      <c r="H803" s="88" t="str">
        <f>VLOOKUP(C803,'[1]Biennial and Combined SCH'!D782:K2814,8,FALSE)</f>
        <v>Not eligible for biennial submission; exercised biennial flexibility in 2018-19.</v>
      </c>
      <c r="I803" s="87" t="str">
        <f>VLOOKUP(C803,'[1]UIP Submission Tracker 06.18.20'!C775:H2831,6,FALSE)</f>
        <v>Submitted for Posting</v>
      </c>
      <c r="J803" s="87"/>
      <c r="K803" s="87"/>
      <c r="L803" s="88"/>
      <c r="M803" s="88" t="s">
        <v>4528</v>
      </c>
      <c r="N803" s="88" t="s">
        <v>132</v>
      </c>
      <c r="O803" s="88">
        <f>VLOOKUP(A803,[1]Data!C43:E230,3,FALSE)</f>
        <v>67305</v>
      </c>
      <c r="P803" s="88" t="str">
        <f t="shared" si="15"/>
        <v>No</v>
      </c>
      <c r="Q803" s="88" t="s">
        <v>132</v>
      </c>
    </row>
    <row r="804" spans="1:17" ht="14.25" customHeight="1" x14ac:dyDescent="0.3">
      <c r="A804" s="86">
        <v>900</v>
      </c>
      <c r="B804" s="87" t="s">
        <v>1648</v>
      </c>
      <c r="C804" s="86">
        <v>7047</v>
      </c>
      <c r="D804" s="87" t="s">
        <v>1759</v>
      </c>
      <c r="E804" s="87" t="s">
        <v>1760</v>
      </c>
      <c r="F804" s="87" t="str">
        <f>VLOOKUP(C804,'[1]UIP Submission Tracker 06.18.20'!C776:F2649,4,FALSE)</f>
        <v>Performance Plan: Low Participation</v>
      </c>
      <c r="G804" s="88" t="s">
        <v>4857</v>
      </c>
      <c r="H804" s="88" t="str">
        <f>VLOOKUP(C804,'[1]Biennial and Combined SCH'!D783:K2815,8,FALSE)</f>
        <v>Eligible for biennial submission.</v>
      </c>
      <c r="I804" s="87" t="str">
        <f>VLOOKUP(C804,'[1]UIP Submission Tracker 06.18.20'!C776:H2832,6,FALSE)</f>
        <v>In Progress</v>
      </c>
      <c r="J804" s="87"/>
      <c r="K804" s="87"/>
      <c r="L804" s="88"/>
      <c r="M804" s="88" t="s">
        <v>4529</v>
      </c>
      <c r="N804" s="88" t="s">
        <v>132</v>
      </c>
      <c r="O804" s="88">
        <f>VLOOKUP(A804,[1]Data!C31:E218,3,FALSE)</f>
        <v>67305</v>
      </c>
      <c r="P804" s="88" t="str">
        <f t="shared" si="15"/>
        <v>No</v>
      </c>
      <c r="Q804" s="88" t="s">
        <v>132</v>
      </c>
    </row>
    <row r="805" spans="1:17" ht="14.25" customHeight="1" x14ac:dyDescent="0.3">
      <c r="A805" s="86">
        <v>900</v>
      </c>
      <c r="B805" s="87" t="s">
        <v>1648</v>
      </c>
      <c r="C805" s="86">
        <v>7096</v>
      </c>
      <c r="D805" s="87" t="s">
        <v>1779</v>
      </c>
      <c r="E805" s="87" t="s">
        <v>1780</v>
      </c>
      <c r="F805" s="87" t="str">
        <f>VLOOKUP(C805,'[1]UIP Submission Tracker 06.18.20'!C786:F2659,4,FALSE)</f>
        <v>Performance Plan (Revised)</v>
      </c>
      <c r="G805" s="88" t="s">
        <v>4858</v>
      </c>
      <c r="H805" s="88" t="str">
        <f>VLOOKUP(C805,'[1]Biennial and Combined SCH'!D792:K2824,8,FALSE)</f>
        <v>Eligible for biennial submission.</v>
      </c>
      <c r="I805" s="87" t="str">
        <f>VLOOKUP(C805,'[1]UIP Submission Tracker 06.18.20'!C786:H2842,6,FALSE)</f>
        <v>Submitted for Posting</v>
      </c>
      <c r="J805" s="87"/>
      <c r="K805" s="87"/>
      <c r="L805" s="88"/>
      <c r="M805" s="88" t="s">
        <v>4528</v>
      </c>
      <c r="N805" s="88" t="s">
        <v>132</v>
      </c>
      <c r="O805" s="88">
        <f>VLOOKUP(A805,[1]Data!C23:E210,3,FALSE)</f>
        <v>67305</v>
      </c>
      <c r="P805" s="88" t="str">
        <f t="shared" si="15"/>
        <v>No</v>
      </c>
      <c r="Q805" s="88" t="s">
        <v>132</v>
      </c>
    </row>
    <row r="806" spans="1:17" ht="14.25" customHeight="1" x14ac:dyDescent="0.3">
      <c r="A806" s="86">
        <v>900</v>
      </c>
      <c r="B806" s="87" t="s">
        <v>1648</v>
      </c>
      <c r="C806" s="86">
        <v>7118</v>
      </c>
      <c r="D806" s="87" t="s">
        <v>1761</v>
      </c>
      <c r="E806" s="87" t="s">
        <v>1762</v>
      </c>
      <c r="F806" s="87" t="str">
        <f>VLOOKUP(C806,'[1]UIP Submission Tracker 06.18.20'!C777:F2650,4,FALSE)</f>
        <v>Performance Plan: Low Participation</v>
      </c>
      <c r="G806" s="88" t="s">
        <v>4857</v>
      </c>
      <c r="H806" s="88" t="str">
        <f>VLOOKUP(C806,'[1]Biennial and Combined SCH'!D784:K2816,8,FALSE)</f>
        <v>Eligible for biennial submission.</v>
      </c>
      <c r="I806" s="87" t="str">
        <f>VLOOKUP(C806,'[1]UIP Submission Tracker 06.18.20'!C777:H2833,6,FALSE)</f>
        <v>In Progress</v>
      </c>
      <c r="J806" s="87"/>
      <c r="K806" s="87"/>
      <c r="L806" s="88"/>
      <c r="M806" s="88" t="s">
        <v>4529</v>
      </c>
      <c r="N806" s="88" t="s">
        <v>132</v>
      </c>
      <c r="O806" s="88">
        <f>VLOOKUP(A806,[1]Data!C32:E219,3,FALSE)</f>
        <v>67305</v>
      </c>
      <c r="P806" s="88" t="str">
        <f t="shared" si="15"/>
        <v>No</v>
      </c>
      <c r="Q806" s="88" t="s">
        <v>132</v>
      </c>
    </row>
    <row r="807" spans="1:17" ht="14.25" customHeight="1" x14ac:dyDescent="0.3">
      <c r="A807" s="86">
        <v>900</v>
      </c>
      <c r="B807" s="87" t="s">
        <v>1648</v>
      </c>
      <c r="C807" s="86">
        <v>7134</v>
      </c>
      <c r="D807" s="87" t="s">
        <v>1763</v>
      </c>
      <c r="E807" s="87" t="s">
        <v>1764</v>
      </c>
      <c r="F807" s="87" t="str">
        <f>VLOOKUP(C807,'[1]UIP Submission Tracker 06.18.20'!C778:F2651,4,FALSE)</f>
        <v>Performance Plan: Meets 95% Participation</v>
      </c>
      <c r="G807" s="88" t="s">
        <v>4857</v>
      </c>
      <c r="H807" s="88" t="str">
        <f>VLOOKUP(C807,'[1]Biennial and Combined SCH'!D785:K2817,8,FALSE)</f>
        <v>Eligible for biennial submission.</v>
      </c>
      <c r="I807" s="87" t="str">
        <f>VLOOKUP(C807,'[1]UIP Submission Tracker 06.18.20'!C778:H2834,6,FALSE)</f>
        <v>In Progress</v>
      </c>
      <c r="J807" s="87"/>
      <c r="K807" s="87"/>
      <c r="L807" s="88"/>
      <c r="M807" s="88" t="s">
        <v>4529</v>
      </c>
      <c r="N807" s="88" t="s">
        <v>132</v>
      </c>
      <c r="O807" s="88">
        <f>VLOOKUP(A807,[1]Data!C33:E220,3,FALSE)</f>
        <v>67305</v>
      </c>
      <c r="P807" s="88" t="str">
        <f t="shared" si="15"/>
        <v>No</v>
      </c>
      <c r="Q807" s="88" t="s">
        <v>132</v>
      </c>
    </row>
    <row r="808" spans="1:17" ht="14.25" customHeight="1" x14ac:dyDescent="0.3">
      <c r="A808" s="86">
        <v>900</v>
      </c>
      <c r="B808" s="87" t="s">
        <v>1648</v>
      </c>
      <c r="C808" s="86">
        <v>7244</v>
      </c>
      <c r="D808" s="87" t="s">
        <v>1771</v>
      </c>
      <c r="E808" s="87" t="s">
        <v>1772</v>
      </c>
      <c r="F808" s="87" t="str">
        <f>VLOOKUP(C808,'[1]UIP Submission Tracker 06.18.20'!C2:F2052,4,FALSE)</f>
        <v>Performance Plan: Low Participation</v>
      </c>
      <c r="G808" s="88" t="s">
        <v>4857</v>
      </c>
      <c r="H808" s="88" t="str">
        <f>VLOOKUP(C808,'[1]Biennial and Combined SCH'!D19:K2051,8,FALSE)</f>
        <v>Eligible for biennial submission.</v>
      </c>
      <c r="I808" s="87" t="str">
        <f>VLOOKUP(C808,'[1]UIP Submission Tracker 06.18.20'!C2:H2058,6,FALSE)</f>
        <v>Ready for District Review</v>
      </c>
      <c r="J808" s="87"/>
      <c r="K808" s="87"/>
      <c r="L808" s="88"/>
      <c r="M808" s="88" t="s">
        <v>4529</v>
      </c>
      <c r="N808" s="88" t="s">
        <v>132</v>
      </c>
      <c r="O808" s="88">
        <f>VLOOKUP(A808,[1]Data!C6:E193,3,FALSE)</f>
        <v>67305</v>
      </c>
      <c r="P808" s="88" t="str">
        <f t="shared" si="15"/>
        <v>No</v>
      </c>
      <c r="Q808" s="88" t="s">
        <v>132</v>
      </c>
    </row>
    <row r="809" spans="1:17" ht="14.25" customHeight="1" x14ac:dyDescent="0.3">
      <c r="A809" s="86">
        <v>900</v>
      </c>
      <c r="B809" s="87" t="s">
        <v>1648</v>
      </c>
      <c r="C809" s="86">
        <v>7245</v>
      </c>
      <c r="D809" s="87" t="s">
        <v>1765</v>
      </c>
      <c r="E809" s="87" t="s">
        <v>1766</v>
      </c>
      <c r="F809" s="87" t="str">
        <f>VLOOKUP(C809,'[1]UIP Submission Tracker 06.18.20'!C779:F2652,4,FALSE)</f>
        <v>Performance Plan: Low Participation</v>
      </c>
      <c r="G809" s="88" t="s">
        <v>4858</v>
      </c>
      <c r="H809" s="88" t="str">
        <f>VLOOKUP(C809,'[1]Biennial and Combined SCH'!D786:K2818,8,FALSE)</f>
        <v>Eligible for biennial submission.</v>
      </c>
      <c r="I809" s="87" t="str">
        <f>VLOOKUP(C809,'[1]UIP Submission Tracker 06.18.20'!C779:H2835,6,FALSE)</f>
        <v>Submitted for Posting</v>
      </c>
      <c r="J809" s="87"/>
      <c r="K809" s="87"/>
      <c r="L809" s="88"/>
      <c r="M809" s="88" t="s">
        <v>4528</v>
      </c>
      <c r="N809" s="88" t="s">
        <v>132</v>
      </c>
      <c r="O809" s="88">
        <f>VLOOKUP(A809,[1]Data!C21:E208,3,FALSE)</f>
        <v>67305</v>
      </c>
      <c r="P809" s="88" t="str">
        <f t="shared" si="15"/>
        <v>No</v>
      </c>
      <c r="Q809" s="88" t="s">
        <v>132</v>
      </c>
    </row>
    <row r="810" spans="1:17" ht="14.25" customHeight="1" x14ac:dyDescent="0.3">
      <c r="A810" s="86">
        <v>900</v>
      </c>
      <c r="B810" s="87" t="s">
        <v>1648</v>
      </c>
      <c r="C810" s="86">
        <v>7297</v>
      </c>
      <c r="D810" s="87" t="s">
        <v>1767</v>
      </c>
      <c r="E810" s="87" t="s">
        <v>1768</v>
      </c>
      <c r="F810" s="87" t="str">
        <f>VLOOKUP(C810,'[1]UIP Submission Tracker 06.18.20'!C780:F2653,4,FALSE)</f>
        <v>Performance Plan: Low Participation</v>
      </c>
      <c r="G810" s="88" t="s">
        <v>4857</v>
      </c>
      <c r="H810" s="88" t="str">
        <f>VLOOKUP(C810,'[1]Biennial and Combined SCH'!D787:K2819,8,FALSE)</f>
        <v>Eligible for biennial submission.</v>
      </c>
      <c r="I810" s="87" t="str">
        <f>VLOOKUP(C810,'[1]UIP Submission Tracker 06.18.20'!C780:H2836,6,FALSE)</f>
        <v>In Progress</v>
      </c>
      <c r="J810" s="87"/>
      <c r="K810" s="87"/>
      <c r="L810" s="88"/>
      <c r="M810" s="88" t="s">
        <v>4529</v>
      </c>
      <c r="N810" s="88" t="s">
        <v>132</v>
      </c>
      <c r="O810" s="88">
        <f>VLOOKUP(A810,[1]Data!C34:E221,3,FALSE)</f>
        <v>67305</v>
      </c>
      <c r="P810" s="88" t="str">
        <f t="shared" si="15"/>
        <v>No</v>
      </c>
      <c r="Q810" s="88" t="s">
        <v>132</v>
      </c>
    </row>
    <row r="811" spans="1:17" ht="14.25" customHeight="1" x14ac:dyDescent="0.3">
      <c r="A811" s="86">
        <v>900</v>
      </c>
      <c r="B811" s="87" t="s">
        <v>1648</v>
      </c>
      <c r="C811" s="86">
        <v>7319</v>
      </c>
      <c r="D811" s="87" t="s">
        <v>1769</v>
      </c>
      <c r="E811" s="87" t="s">
        <v>1770</v>
      </c>
      <c r="F811" s="87" t="str">
        <f>VLOOKUP(C811,'[1]UIP Submission Tracker 06.18.20'!C781:F2654,4,FALSE)</f>
        <v>Performance Plan: Meets 95% Participation</v>
      </c>
      <c r="G811" s="88" t="s">
        <v>4857</v>
      </c>
      <c r="H811" s="88" t="str">
        <f>VLOOKUP(C811,'[1]Biennial and Combined SCH'!D788:K2820,8,FALSE)</f>
        <v>Eligible for biennial submission.</v>
      </c>
      <c r="I811" s="87" t="str">
        <f>VLOOKUP(C811,'[1]UIP Submission Tracker 06.18.20'!C781:H2837,6,FALSE)</f>
        <v>In Progress</v>
      </c>
      <c r="J811" s="87"/>
      <c r="K811" s="87"/>
      <c r="L811" s="88"/>
      <c r="M811" s="88" t="s">
        <v>4529</v>
      </c>
      <c r="N811" s="88" t="s">
        <v>132</v>
      </c>
      <c r="O811" s="88">
        <f>VLOOKUP(A811,[1]Data!C35:E222,3,FALSE)</f>
        <v>67305</v>
      </c>
      <c r="P811" s="88" t="str">
        <f t="shared" si="15"/>
        <v>No</v>
      </c>
      <c r="Q811" s="88" t="s">
        <v>132</v>
      </c>
    </row>
    <row r="812" spans="1:17" ht="14.25" customHeight="1" x14ac:dyDescent="0.3">
      <c r="A812" s="86">
        <v>900</v>
      </c>
      <c r="B812" s="87" t="s">
        <v>1648</v>
      </c>
      <c r="C812" s="86">
        <v>7435</v>
      </c>
      <c r="D812" s="87" t="s">
        <v>1773</v>
      </c>
      <c r="E812" s="87" t="s">
        <v>1774</v>
      </c>
      <c r="F812" s="87" t="str">
        <f>VLOOKUP(C812,'[1]UIP Submission Tracker 06.18.20'!C783:F2656,4,FALSE)</f>
        <v>Performance Plan: Meets 95% Participation</v>
      </c>
      <c r="G812" s="88" t="s">
        <v>4858</v>
      </c>
      <c r="H812" s="88" t="str">
        <f>VLOOKUP(C812,'[1]Biennial and Combined SCH'!D789:K2821,8,FALSE)</f>
        <v>Not eligible for biennial submission; exercised biennial flexibility in 2018-19.</v>
      </c>
      <c r="I812" s="87" t="str">
        <f>VLOOKUP(C812,'[1]UIP Submission Tracker 06.18.20'!C783:H2839,6,FALSE)</f>
        <v>Submitted for Posting</v>
      </c>
      <c r="J812" s="87"/>
      <c r="K812" s="87"/>
      <c r="L812" s="88"/>
      <c r="M812" s="88" t="s">
        <v>4528</v>
      </c>
      <c r="N812" s="88" t="s">
        <v>132</v>
      </c>
      <c r="O812" s="88">
        <f>VLOOKUP(A812,[1]Data!C44:E231,3,FALSE)</f>
        <v>67305</v>
      </c>
      <c r="P812" s="88" t="str">
        <f t="shared" si="15"/>
        <v>No</v>
      </c>
      <c r="Q812" s="88" t="s">
        <v>132</v>
      </c>
    </row>
    <row r="813" spans="1:17" ht="14.25" customHeight="1" x14ac:dyDescent="0.3">
      <c r="A813" s="86">
        <v>900</v>
      </c>
      <c r="B813" s="87" t="s">
        <v>1648</v>
      </c>
      <c r="C813" s="86">
        <v>7448</v>
      </c>
      <c r="D813" s="87" t="s">
        <v>1777</v>
      </c>
      <c r="E813" s="87" t="s">
        <v>1778</v>
      </c>
      <c r="F813" s="87" t="str">
        <f>VLOOKUP(C813,'[1]UIP Submission Tracker 06.18.20'!C785:F2658,4,FALSE)</f>
        <v>Performance Plan: Low Participation</v>
      </c>
      <c r="G813" s="88" t="s">
        <v>4857</v>
      </c>
      <c r="H813" s="88" t="str">
        <f>VLOOKUP(C813,'[1]Biennial and Combined SCH'!D791:K2823,8,FALSE)</f>
        <v>Eligible for biennial submission.</v>
      </c>
      <c r="I813" s="87" t="str">
        <f>VLOOKUP(C813,'[1]UIP Submission Tracker 06.18.20'!C785:H2841,6,FALSE)</f>
        <v>In Progress</v>
      </c>
      <c r="J813" s="87"/>
      <c r="K813" s="87"/>
      <c r="L813" s="88"/>
      <c r="M813" s="88" t="s">
        <v>4529</v>
      </c>
      <c r="N813" s="88" t="s">
        <v>132</v>
      </c>
      <c r="O813" s="88">
        <f>VLOOKUP(A813,[1]Data!C36:E223,3,FALSE)</f>
        <v>67305</v>
      </c>
      <c r="P813" s="88" t="str">
        <f t="shared" si="15"/>
        <v>No</v>
      </c>
      <c r="Q813" s="88" t="s">
        <v>132</v>
      </c>
    </row>
    <row r="814" spans="1:17" ht="14.25" customHeight="1" x14ac:dyDescent="0.3">
      <c r="A814" s="86">
        <v>900</v>
      </c>
      <c r="B814" s="87" t="s">
        <v>1648</v>
      </c>
      <c r="C814" s="86">
        <v>7562</v>
      </c>
      <c r="D814" s="87" t="s">
        <v>1783</v>
      </c>
      <c r="E814" s="87" t="s">
        <v>1784</v>
      </c>
      <c r="F814" s="87" t="str">
        <f>VLOOKUP(C814,'[1]UIP Submission Tracker 06.18.20'!C788:F2661,4,FALSE)</f>
        <v>Performance Plan: Low Participation</v>
      </c>
      <c r="G814" s="88" t="s">
        <v>4857</v>
      </c>
      <c r="H814" s="88" t="str">
        <f>VLOOKUP(C814,'[1]Biennial and Combined SCH'!D794:K2826,8,FALSE)</f>
        <v>Eligible for biennial submission.</v>
      </c>
      <c r="I814" s="87" t="str">
        <f>VLOOKUP(C814,'[1]UIP Submission Tracker 06.18.20'!C788:H2844,6,FALSE)</f>
        <v>In Progress</v>
      </c>
      <c r="J814" s="87"/>
      <c r="K814" s="87"/>
      <c r="L814" s="88"/>
      <c r="M814" s="88" t="s">
        <v>4529</v>
      </c>
      <c r="N814" s="88" t="s">
        <v>132</v>
      </c>
      <c r="O814" s="88">
        <f>VLOOKUP(A814,[1]Data!C38:E225,3,FALSE)</f>
        <v>67305</v>
      </c>
      <c r="P814" s="88" t="str">
        <f t="shared" si="15"/>
        <v>No</v>
      </c>
      <c r="Q814" s="88" t="s">
        <v>132</v>
      </c>
    </row>
    <row r="815" spans="1:17" ht="14.25" customHeight="1" x14ac:dyDescent="0.3">
      <c r="A815" s="86">
        <v>900</v>
      </c>
      <c r="B815" s="87" t="s">
        <v>1648</v>
      </c>
      <c r="C815" s="86">
        <v>7610</v>
      </c>
      <c r="D815" s="87" t="s">
        <v>1789</v>
      </c>
      <c r="E815" s="87" t="s">
        <v>1790</v>
      </c>
      <c r="F815" s="87" t="str">
        <f>VLOOKUP(C815,'[1]UIP Submission Tracker 06.18.20'!C791:F2664,4,FALSE)</f>
        <v>Performance Plan: Low Participation</v>
      </c>
      <c r="G815" s="88" t="s">
        <v>4857</v>
      </c>
      <c r="H815" s="88" t="str">
        <f>VLOOKUP(C815,'[1]Biennial and Combined SCH'!D797:K2829,8,FALSE)</f>
        <v>Eligible for biennial submission.</v>
      </c>
      <c r="I815" s="87" t="str">
        <f>VLOOKUP(C815,'[1]UIP Submission Tracker 06.18.20'!C791:H2847,6,FALSE)</f>
        <v>In Progress</v>
      </c>
      <c r="J815" s="87"/>
      <c r="K815" s="87"/>
      <c r="L815" s="88"/>
      <c r="M815" s="88" t="s">
        <v>4529</v>
      </c>
      <c r="N815" s="88" t="s">
        <v>132</v>
      </c>
      <c r="O815" s="88">
        <f>VLOOKUP(A815,[1]Data!C41:E228,3,FALSE)</f>
        <v>67305</v>
      </c>
      <c r="P815" s="88" t="str">
        <f t="shared" ref="P815:P878" si="16">IF(O815&gt;1000,"No","Yes")</f>
        <v>No</v>
      </c>
      <c r="Q815" s="88" t="s">
        <v>132</v>
      </c>
    </row>
    <row r="816" spans="1:17" ht="14.25" customHeight="1" x14ac:dyDescent="0.3">
      <c r="A816" s="86">
        <v>900</v>
      </c>
      <c r="B816" s="87" t="s">
        <v>1648</v>
      </c>
      <c r="C816" s="86">
        <v>7718</v>
      </c>
      <c r="D816" s="87" t="s">
        <v>1791</v>
      </c>
      <c r="E816" s="87" t="s">
        <v>1792</v>
      </c>
      <c r="F816" s="87" t="str">
        <f>VLOOKUP(C816,'[1]UIP Submission Tracker 06.18.20'!C792:F2665,4,FALSE)</f>
        <v>Performance Plan: Meets 95% Participation</v>
      </c>
      <c r="G816" s="88" t="s">
        <v>4858</v>
      </c>
      <c r="H816" s="88" t="str">
        <f>VLOOKUP(C816,'[1]Biennial and Combined SCH'!D798:K2830,8,FALSE)</f>
        <v>Eligible for biennial submission.</v>
      </c>
      <c r="I816" s="87" t="str">
        <f>VLOOKUP(C816,'[1]UIP Submission Tracker 06.18.20'!C792:H2848,6,FALSE)</f>
        <v>Submitted for Posting</v>
      </c>
      <c r="J816" s="87"/>
      <c r="K816" s="87"/>
      <c r="L816" s="88"/>
      <c r="M816" s="88" t="s">
        <v>4528</v>
      </c>
      <c r="N816" s="88" t="s">
        <v>132</v>
      </c>
      <c r="O816" s="88">
        <f>VLOOKUP(A816,[1]Data!C24:E211,3,FALSE)</f>
        <v>67305</v>
      </c>
      <c r="P816" s="88" t="str">
        <f t="shared" si="16"/>
        <v>No</v>
      </c>
      <c r="Q816" s="88" t="s">
        <v>132</v>
      </c>
    </row>
    <row r="817" spans="1:17" ht="14.25" customHeight="1" x14ac:dyDescent="0.3">
      <c r="A817" s="86">
        <v>900</v>
      </c>
      <c r="B817" s="87" t="s">
        <v>1648</v>
      </c>
      <c r="C817" s="86">
        <v>8106</v>
      </c>
      <c r="D817" s="87" t="s">
        <v>1797</v>
      </c>
      <c r="E817" s="87" t="s">
        <v>1798</v>
      </c>
      <c r="F817" s="87" t="str">
        <f>VLOOKUP(C817,'[1]UIP Submission Tracker 06.18.20'!C795:F2668,4,FALSE)</f>
        <v>Performance Plan: Low Participation</v>
      </c>
      <c r="G817" s="88" t="s">
        <v>4858</v>
      </c>
      <c r="H817" s="88" t="str">
        <f>VLOOKUP(C817,'[1]Biennial and Combined SCH'!D801:K2833,8,FALSE)</f>
        <v>Eligible for biennial submission.</v>
      </c>
      <c r="I817" s="87" t="str">
        <f>VLOOKUP(C817,'[1]UIP Submission Tracker 06.18.20'!C795:H2851,6,FALSE)</f>
        <v>Submitted for Posting</v>
      </c>
      <c r="J817" s="87"/>
      <c r="K817" s="87"/>
      <c r="L817" s="88"/>
      <c r="M817" s="88" t="s">
        <v>4528</v>
      </c>
      <c r="N817" s="88" t="s">
        <v>132</v>
      </c>
      <c r="O817" s="88">
        <f>VLOOKUP(A817,[1]Data!C25:E212,3,FALSE)</f>
        <v>67305</v>
      </c>
      <c r="P817" s="88" t="str">
        <f t="shared" si="16"/>
        <v>No</v>
      </c>
      <c r="Q817" s="88" t="s">
        <v>132</v>
      </c>
    </row>
    <row r="818" spans="1:17" ht="14.25" customHeight="1" x14ac:dyDescent="0.3">
      <c r="A818" s="86">
        <v>900</v>
      </c>
      <c r="B818" s="87" t="s">
        <v>1648</v>
      </c>
      <c r="C818" s="86">
        <v>8126</v>
      </c>
      <c r="D818" s="87" t="s">
        <v>1799</v>
      </c>
      <c r="E818" s="87" t="s">
        <v>1800</v>
      </c>
      <c r="F818" s="87" t="str">
        <f>VLOOKUP(C818,'[1]UIP Submission Tracker 06.18.20'!C796:F2669,4,FALSE)</f>
        <v>Improvement Plan: Low Participation</v>
      </c>
      <c r="G818" s="88" t="s">
        <v>4857</v>
      </c>
      <c r="H818" s="88" t="str">
        <f>VLOOKUP(C818,'[1]Biennial and Combined SCH'!D802:K2834,8,FALSE)</f>
        <v>Not eligible for biennial submission.</v>
      </c>
      <c r="I818" s="87" t="str">
        <f>VLOOKUP(C818,'[1]UIP Submission Tracker 06.18.20'!C796:H2852,6,FALSE)</f>
        <v>Submitted for Posting</v>
      </c>
      <c r="J818" s="87"/>
      <c r="K818" s="87"/>
      <c r="L818" s="88"/>
      <c r="M818" s="89" t="s">
        <v>4527</v>
      </c>
      <c r="N818" s="88" t="s">
        <v>132</v>
      </c>
      <c r="O818" s="88">
        <f>VLOOKUP(A818,[1]Data!C31:E218,3,FALSE)</f>
        <v>67305</v>
      </c>
      <c r="P818" s="88" t="str">
        <f t="shared" si="16"/>
        <v>No</v>
      </c>
      <c r="Q818" s="88" t="s">
        <v>132</v>
      </c>
    </row>
    <row r="819" spans="1:17" ht="14.25" customHeight="1" x14ac:dyDescent="0.3">
      <c r="A819" s="86">
        <v>900</v>
      </c>
      <c r="B819" s="87" t="s">
        <v>1648</v>
      </c>
      <c r="C819" s="86">
        <v>8382</v>
      </c>
      <c r="D819" s="87" t="s">
        <v>1805</v>
      </c>
      <c r="E819" s="87" t="s">
        <v>1806</v>
      </c>
      <c r="F819" s="87" t="str">
        <f>VLOOKUP(C819,'[1]UIP Submission Tracker 06.18.20'!C799:F2672,4,FALSE)</f>
        <v>Performance Plan: Low Participation</v>
      </c>
      <c r="G819" s="88" t="s">
        <v>4857</v>
      </c>
      <c r="H819" s="88" t="str">
        <f>VLOOKUP(C819,'[1]Biennial and Combined SCH'!D805:K2837,8,FALSE)</f>
        <v>Eligible for biennial submission.</v>
      </c>
      <c r="I819" s="87" t="str">
        <f>VLOOKUP(C819,'[1]UIP Submission Tracker 06.18.20'!C799:H2855,6,FALSE)</f>
        <v>In Progress</v>
      </c>
      <c r="J819" s="87"/>
      <c r="K819" s="87"/>
      <c r="L819" s="88"/>
      <c r="M819" s="88" t="s">
        <v>4529</v>
      </c>
      <c r="N819" s="88" t="s">
        <v>132</v>
      </c>
      <c r="O819" s="88">
        <f>VLOOKUP(A819,[1]Data!C44:E231,3,FALSE)</f>
        <v>67305</v>
      </c>
      <c r="P819" s="88" t="str">
        <f t="shared" si="16"/>
        <v>No</v>
      </c>
      <c r="Q819" s="88" t="s">
        <v>132</v>
      </c>
    </row>
    <row r="820" spans="1:17" ht="14.25" customHeight="1" x14ac:dyDescent="0.3">
      <c r="A820" s="86">
        <v>900</v>
      </c>
      <c r="B820" s="87" t="s">
        <v>1648</v>
      </c>
      <c r="C820" s="86">
        <v>8847</v>
      </c>
      <c r="D820" s="87" t="s">
        <v>1807</v>
      </c>
      <c r="E820" s="87" t="s">
        <v>1808</v>
      </c>
      <c r="F820" s="87" t="str">
        <f>VLOOKUP(C820,'[1]UIP Submission Tracker 06.18.20'!C800:F2673,4,FALSE)</f>
        <v>Performance Plan: Low Participation</v>
      </c>
      <c r="G820" s="88" t="s">
        <v>4857</v>
      </c>
      <c r="H820" s="88" t="str">
        <f>VLOOKUP(C820,'[1]Biennial and Combined SCH'!D806:K2838,8,FALSE)</f>
        <v>Eligible for biennial submission.</v>
      </c>
      <c r="I820" s="87" t="str">
        <f>VLOOKUP(C820,'[1]UIP Submission Tracker 06.18.20'!C800:H2856,6,FALSE)</f>
        <v>In Progress</v>
      </c>
      <c r="J820" s="87"/>
      <c r="K820" s="87"/>
      <c r="L820" s="88"/>
      <c r="M820" s="88" t="s">
        <v>4529</v>
      </c>
      <c r="N820" s="88" t="s">
        <v>132</v>
      </c>
      <c r="O820" s="88">
        <f>VLOOKUP(A820,[1]Data!C45:E232,3,FALSE)</f>
        <v>67305</v>
      </c>
      <c r="P820" s="88" t="str">
        <f t="shared" si="16"/>
        <v>No</v>
      </c>
      <c r="Q820" s="88" t="s">
        <v>132</v>
      </c>
    </row>
    <row r="821" spans="1:17" ht="14.25" customHeight="1" x14ac:dyDescent="0.3">
      <c r="A821" s="86">
        <v>900</v>
      </c>
      <c r="B821" s="87" t="s">
        <v>1648</v>
      </c>
      <c r="C821" s="86">
        <v>8853</v>
      </c>
      <c r="D821" s="87" t="s">
        <v>1809</v>
      </c>
      <c r="E821" s="87" t="s">
        <v>1810</v>
      </c>
      <c r="F821" s="87" t="str">
        <f>VLOOKUP(C821,'[1]UIP Submission Tracker 06.18.20'!C801:F2674,4,FALSE)</f>
        <v>Performance Plan: Meets 95% Participation</v>
      </c>
      <c r="G821" s="88" t="s">
        <v>4858</v>
      </c>
      <c r="H821" s="88" t="str">
        <f>VLOOKUP(C821,'[1]Biennial and Combined SCH'!D807:K2839,8,FALSE)</f>
        <v>Not eligible for biennial submission; exercised biennial flexibility in 2018-19.</v>
      </c>
      <c r="I821" s="87" t="str">
        <f>VLOOKUP(C821,'[1]UIP Submission Tracker 06.18.20'!C801:H2857,6,FALSE)</f>
        <v>Submitted for Posting</v>
      </c>
      <c r="J821" s="87"/>
      <c r="K821" s="87"/>
      <c r="L821" s="88"/>
      <c r="M821" s="88" t="s">
        <v>4528</v>
      </c>
      <c r="N821" s="88" t="s">
        <v>132</v>
      </c>
      <c r="O821" s="88">
        <f>VLOOKUP(A821,[1]Data!C4:E191,3,FALSE)</f>
        <v>67305</v>
      </c>
      <c r="P821" s="88" t="str">
        <f t="shared" si="16"/>
        <v>No</v>
      </c>
      <c r="Q821" s="88" t="s">
        <v>132</v>
      </c>
    </row>
    <row r="822" spans="1:17" ht="14.25" customHeight="1" x14ac:dyDescent="0.3">
      <c r="A822" s="86">
        <v>900</v>
      </c>
      <c r="B822" s="87" t="s">
        <v>1648</v>
      </c>
      <c r="C822" s="86">
        <v>8897</v>
      </c>
      <c r="D822" s="87" t="s">
        <v>1075</v>
      </c>
      <c r="E822" s="87" t="s">
        <v>1076</v>
      </c>
      <c r="F822" s="87" t="str">
        <f>VLOOKUP(C822,'[1]UIP Submission Tracker 06.18.20'!C802:F2675,4,FALSE)</f>
        <v>Performance Plan: Low Participation</v>
      </c>
      <c r="G822" s="88" t="s">
        <v>4857</v>
      </c>
      <c r="H822" s="88" t="str">
        <f>VLOOKUP(C822,'[1]Biennial and Combined SCH'!D808:K2840,8,FALSE)</f>
        <v>Eligible for biennial submission.</v>
      </c>
      <c r="I822" s="87" t="str">
        <f>VLOOKUP(C822,'[1]UIP Submission Tracker 06.18.20'!C802:H2858,6,FALSE)</f>
        <v>In Progress</v>
      </c>
      <c r="J822" s="87"/>
      <c r="K822" s="87"/>
      <c r="L822" s="88"/>
      <c r="M822" s="88" t="s">
        <v>4529</v>
      </c>
      <c r="N822" s="88" t="s">
        <v>132</v>
      </c>
      <c r="O822" s="88">
        <f>VLOOKUP(A822,[1]Data!C4:E191,3,FALSE)</f>
        <v>67305</v>
      </c>
      <c r="P822" s="88" t="str">
        <f t="shared" si="16"/>
        <v>No</v>
      </c>
      <c r="Q822" s="88" t="s">
        <v>132</v>
      </c>
    </row>
    <row r="823" spans="1:17" ht="14.25" customHeight="1" x14ac:dyDescent="0.3">
      <c r="A823" s="86">
        <v>900</v>
      </c>
      <c r="B823" s="87" t="s">
        <v>1648</v>
      </c>
      <c r="C823" s="86">
        <v>9397</v>
      </c>
      <c r="D823" s="87" t="s">
        <v>1813</v>
      </c>
      <c r="E823" s="87" t="s">
        <v>1814</v>
      </c>
      <c r="F823" s="87" t="str">
        <f>VLOOKUP(C823,'[1]UIP Submission Tracker 06.18.20'!C908:F2781,4,FALSE)</f>
        <v>Performance Plan: Low Participation</v>
      </c>
      <c r="G823" s="88" t="s">
        <v>4857</v>
      </c>
      <c r="H823" s="88" t="str">
        <f>VLOOKUP(C823,'[1]Biennial and Combined SCH'!D594:K2626,8,FALSE)</f>
        <v>Eligible for biennial submission.</v>
      </c>
      <c r="I823" s="87" t="str">
        <f>VLOOKUP(C823,'[1]UIP Submission Tracker 06.18.20'!C908:H2964,6,FALSE)</f>
        <v>In Progress</v>
      </c>
      <c r="J823" s="87"/>
      <c r="K823" s="87"/>
      <c r="L823" s="88"/>
      <c r="M823" s="88" t="s">
        <v>4529</v>
      </c>
      <c r="N823" s="88" t="s">
        <v>132</v>
      </c>
      <c r="O823" s="88">
        <f>VLOOKUP(A823,[1]Data!C5:E192,3,FALSE)</f>
        <v>67305</v>
      </c>
      <c r="P823" s="88" t="str">
        <f t="shared" si="16"/>
        <v>No</v>
      </c>
      <c r="Q823" s="88" t="s">
        <v>132</v>
      </c>
    </row>
    <row r="824" spans="1:17" ht="14.25" customHeight="1" x14ac:dyDescent="0.3">
      <c r="A824" s="86">
        <v>900</v>
      </c>
      <c r="B824" s="87" t="s">
        <v>1648</v>
      </c>
      <c r="C824" s="86">
        <v>9592</v>
      </c>
      <c r="D824" s="87" t="s">
        <v>1811</v>
      </c>
      <c r="E824" s="87" t="s">
        <v>1812</v>
      </c>
      <c r="F824" s="87" t="str">
        <f>VLOOKUP(C824,'[1]UIP Submission Tracker 06.18.20'!C803:F2676,4,FALSE)</f>
        <v>Performance Plan: Low Participation</v>
      </c>
      <c r="G824" s="88" t="s">
        <v>4857</v>
      </c>
      <c r="H824" s="88" t="str">
        <f>VLOOKUP(C824,'[1]Biennial and Combined SCH'!D809:K2841,8,FALSE)</f>
        <v>Eligible for biennial submission.</v>
      </c>
      <c r="I824" s="87" t="str">
        <f>VLOOKUP(C824,'[1]UIP Submission Tracker 06.18.20'!C803:H2859,6,FALSE)</f>
        <v>Ready for District Review</v>
      </c>
      <c r="J824" s="87"/>
      <c r="K824" s="87"/>
      <c r="L824" s="89" t="s">
        <v>938</v>
      </c>
      <c r="M824" s="88" t="s">
        <v>4529</v>
      </c>
      <c r="N824" s="88" t="s">
        <v>132</v>
      </c>
      <c r="O824" s="88">
        <f>VLOOKUP(A824,[1]Data!C7:E194,3,FALSE)</f>
        <v>67305</v>
      </c>
      <c r="P824" s="88" t="str">
        <f t="shared" si="16"/>
        <v>No</v>
      </c>
      <c r="Q824" s="88" t="s">
        <v>132</v>
      </c>
    </row>
    <row r="825" spans="1:17" ht="14.25" hidden="1" customHeight="1" x14ac:dyDescent="0.3">
      <c r="A825" s="86">
        <v>900</v>
      </c>
      <c r="B825" s="87" t="s">
        <v>1648</v>
      </c>
      <c r="C825" s="87" t="s">
        <v>87</v>
      </c>
      <c r="D825" s="87"/>
      <c r="E825" s="87" t="s">
        <v>1815</v>
      </c>
      <c r="F825" s="91" t="str">
        <f>VLOOKUP(A825,'[1]UIP Submission Tracker 06.18.20'!A1876:F2058,6,FALSE)</f>
        <v>Accredited: Low Participation</v>
      </c>
      <c r="G825" s="88" t="s">
        <v>4858</v>
      </c>
      <c r="H825" s="88" t="str">
        <f>VLOOKUP(A825,'[1]Biennial Combined DIST'!B40:K224,10,FALSE)</f>
        <v>Eligible for biennial submission.</v>
      </c>
      <c r="I825" s="87" t="str">
        <f>VLOOKUP(A825,'[1]UIP Submission Tracker 06.18.20'!A1876:H2058,8,FALSE)</f>
        <v>Submitted for Posting</v>
      </c>
      <c r="J825" s="87"/>
      <c r="K825" s="87"/>
      <c r="L825" s="88"/>
      <c r="M825" s="88" t="s">
        <v>4528</v>
      </c>
      <c r="N825" s="88" t="s">
        <v>132</v>
      </c>
      <c r="O825" s="88">
        <f>VLOOKUP(A825,[1]Data!C27:E214,3,FALSE)</f>
        <v>67305</v>
      </c>
      <c r="P825" s="88" t="str">
        <f t="shared" si="16"/>
        <v>No</v>
      </c>
      <c r="Q825" s="88" t="s">
        <v>132</v>
      </c>
    </row>
    <row r="826" spans="1:17" ht="14.25" customHeight="1" x14ac:dyDescent="0.3">
      <c r="A826" s="86">
        <v>910</v>
      </c>
      <c r="B826" s="87" t="s">
        <v>1852</v>
      </c>
      <c r="C826" s="86">
        <v>37</v>
      </c>
      <c r="D826" s="87" t="s">
        <v>1889</v>
      </c>
      <c r="E826" s="87" t="s">
        <v>1890</v>
      </c>
      <c r="F826" s="87" t="str">
        <f>VLOOKUP(C826,'[1]UIP Submission Tracker 06.18.20'!C813:F2686,4,FALSE)</f>
        <v>Performance Plan: Meets 95% Participation</v>
      </c>
      <c r="G826" s="88" t="s">
        <v>4858</v>
      </c>
      <c r="H826" s="88" t="str">
        <f>VLOOKUP(C826,'[1]Biennial and Combined SCH'!D772:K2804,8,FALSE)</f>
        <v>Eligible for biennial submission.</v>
      </c>
      <c r="I826" s="87" t="str">
        <f>VLOOKUP(C826,'[1]UIP Submission Tracker 06.18.20'!C813:H2869,6,FALSE)</f>
        <v>Submitted for Posting</v>
      </c>
      <c r="J826" s="87"/>
      <c r="K826" s="87"/>
      <c r="L826" s="89" t="s">
        <v>938</v>
      </c>
      <c r="M826" s="88" t="s">
        <v>4528</v>
      </c>
      <c r="N826" s="88" t="s">
        <v>132</v>
      </c>
      <c r="O826" s="88">
        <f>VLOOKUP(A826,[1]Data!C24:E211,3,FALSE)</f>
        <v>6812</v>
      </c>
      <c r="P826" s="88" t="str">
        <f t="shared" si="16"/>
        <v>No</v>
      </c>
      <c r="Q826" s="88" t="s">
        <v>132</v>
      </c>
    </row>
    <row r="827" spans="1:17" ht="14.25" customHeight="1" x14ac:dyDescent="0.3">
      <c r="A827" s="86">
        <v>910</v>
      </c>
      <c r="B827" s="87" t="s">
        <v>1852</v>
      </c>
      <c r="C827" s="86">
        <v>38</v>
      </c>
      <c r="D827" s="87" t="s">
        <v>1863</v>
      </c>
      <c r="E827" s="87" t="s">
        <v>1864</v>
      </c>
      <c r="F827" s="87" t="str">
        <f>VLOOKUP(C827,'[1]UIP Submission Tracker 06.18.20'!C800:F2673,4,FALSE)</f>
        <v>Performance Plan: Meets 95% Participation</v>
      </c>
      <c r="G827" s="88" t="s">
        <v>4858</v>
      </c>
      <c r="H827" s="88" t="str">
        <f>VLOOKUP(C827,'[1]Biennial and Combined SCH'!D827:K2859,8,FALSE)</f>
        <v>Eligible for biennial submission.</v>
      </c>
      <c r="I827" s="87" t="str">
        <f>VLOOKUP(C827,'[1]UIP Submission Tracker 06.18.20'!C800:H2856,6,FALSE)</f>
        <v>Submitted for Posting</v>
      </c>
      <c r="J827" s="87"/>
      <c r="K827" s="87"/>
      <c r="L827" s="89" t="s">
        <v>938</v>
      </c>
      <c r="M827" s="88" t="s">
        <v>4528</v>
      </c>
      <c r="N827" s="88" t="s">
        <v>132</v>
      </c>
      <c r="O827" s="88">
        <f>VLOOKUP(A827,[1]Data!C17:E204,3,FALSE)</f>
        <v>6812</v>
      </c>
      <c r="P827" s="88" t="str">
        <f t="shared" si="16"/>
        <v>No</v>
      </c>
      <c r="Q827" s="88" t="s">
        <v>132</v>
      </c>
    </row>
    <row r="828" spans="1:17" ht="14.25" customHeight="1" x14ac:dyDescent="0.3">
      <c r="A828" s="86">
        <v>910</v>
      </c>
      <c r="B828" s="87" t="s">
        <v>1852</v>
      </c>
      <c r="C828" s="86">
        <v>39</v>
      </c>
      <c r="D828" s="87" t="s">
        <v>1879</v>
      </c>
      <c r="E828" s="87" t="s">
        <v>1880</v>
      </c>
      <c r="F828" s="87" t="str">
        <f>VLOOKUP(C828,'[1]UIP Submission Tracker 06.18.20'!C808:F2681,4,FALSE)</f>
        <v>Performance Plan: Meets 95% Participation</v>
      </c>
      <c r="G828" s="88" t="s">
        <v>4858</v>
      </c>
      <c r="H828" s="88" t="str">
        <f>VLOOKUP(C828,'[1]Biennial and Combined SCH'!D833:K2865,8,FALSE)</f>
        <v>Eligible for biennial submission.</v>
      </c>
      <c r="I828" s="87" t="str">
        <f>VLOOKUP(C828,'[1]UIP Submission Tracker 06.18.20'!C808:H2864,6,FALSE)</f>
        <v>Submitted for Posting</v>
      </c>
      <c r="J828" s="87"/>
      <c r="K828" s="87"/>
      <c r="L828" s="89" t="s">
        <v>938</v>
      </c>
      <c r="M828" s="88" t="s">
        <v>4528</v>
      </c>
      <c r="N828" s="88" t="s">
        <v>132</v>
      </c>
      <c r="O828" s="88">
        <f>VLOOKUP(A828,[1]Data!C21:E208,3,FALSE)</f>
        <v>6812</v>
      </c>
      <c r="P828" s="88" t="str">
        <f t="shared" si="16"/>
        <v>No</v>
      </c>
      <c r="Q828" s="88" t="s">
        <v>132</v>
      </c>
    </row>
    <row r="829" spans="1:17" ht="14.25" customHeight="1" x14ac:dyDescent="0.3">
      <c r="A829" s="86">
        <v>910</v>
      </c>
      <c r="B829" s="87" t="s">
        <v>1852</v>
      </c>
      <c r="C829" s="86">
        <v>205</v>
      </c>
      <c r="D829" s="87" t="s">
        <v>1887</v>
      </c>
      <c r="E829" s="87" t="s">
        <v>1888</v>
      </c>
      <c r="F829" s="87" t="str">
        <f>VLOOKUP(C829,'[1]UIP Submission Tracker 06.18.20'!C945:F2818,4,FALSE)</f>
        <v>AEC: Performance</v>
      </c>
      <c r="G829" s="88" t="s">
        <v>4857</v>
      </c>
      <c r="H829" s="88" t="str">
        <f>VLOOKUP(C829,'[1]Biennial and Combined SCH'!D525:K2557,8,FALSE)</f>
        <v>Eligible for biennial submission.</v>
      </c>
      <c r="I829" s="87" t="str">
        <f>VLOOKUP(C829,'[1]UIP Submission Tracker 06.18.20'!C945:H3001,6,FALSE)</f>
        <v>In Progress</v>
      </c>
      <c r="J829" s="87"/>
      <c r="K829" s="87"/>
      <c r="L829" s="88"/>
      <c r="M829" s="88" t="s">
        <v>4529</v>
      </c>
      <c r="N829" s="88" t="s">
        <v>132</v>
      </c>
      <c r="O829" s="88">
        <f>VLOOKUP(A829,[1]Data!C8:E195,3,FALSE)</f>
        <v>6812</v>
      </c>
      <c r="P829" s="88" t="str">
        <f t="shared" si="16"/>
        <v>No</v>
      </c>
      <c r="Q829" s="88" t="s">
        <v>132</v>
      </c>
    </row>
    <row r="830" spans="1:17" ht="14.25" customHeight="1" x14ac:dyDescent="0.3">
      <c r="A830" s="86">
        <v>910</v>
      </c>
      <c r="B830" s="87" t="s">
        <v>1852</v>
      </c>
      <c r="C830" s="86">
        <v>471</v>
      </c>
      <c r="D830" s="87" t="s">
        <v>1853</v>
      </c>
      <c r="E830" s="87" t="s">
        <v>1854</v>
      </c>
      <c r="F830" s="87" t="str">
        <f>VLOOKUP(C830,'[1]UIP Submission Tracker 06.18.20'!C822:F2695,4,FALSE)</f>
        <v>Performance Plan: Meets 95% Participation</v>
      </c>
      <c r="G830" s="88" t="s">
        <v>4858</v>
      </c>
      <c r="H830" s="88" t="str">
        <f>VLOOKUP(C830,'[1]Biennial and Combined SCH'!D824:K2856,8,FALSE)</f>
        <v>Eligible for biennial submission.</v>
      </c>
      <c r="I830" s="87" t="str">
        <f>VLOOKUP(C830,'[1]UIP Submission Tracker 06.18.20'!C822:H2878,6,FALSE)</f>
        <v>Submitted for Posting</v>
      </c>
      <c r="J830" s="87"/>
      <c r="K830" s="87"/>
      <c r="L830" s="89" t="s">
        <v>938</v>
      </c>
      <c r="M830" s="88" t="s">
        <v>4528</v>
      </c>
      <c r="N830" s="88" t="s">
        <v>132</v>
      </c>
      <c r="O830" s="88">
        <f>VLOOKUP(A830,[1]Data!C14:E201,3,FALSE)</f>
        <v>6812</v>
      </c>
      <c r="P830" s="88" t="str">
        <f t="shared" si="16"/>
        <v>No</v>
      </c>
      <c r="Q830" s="88" t="s">
        <v>132</v>
      </c>
    </row>
    <row r="831" spans="1:17" ht="14.25" customHeight="1" x14ac:dyDescent="0.3">
      <c r="A831" s="86">
        <v>910</v>
      </c>
      <c r="B831" s="87" t="s">
        <v>1852</v>
      </c>
      <c r="C831" s="86">
        <v>604</v>
      </c>
      <c r="D831" s="87" t="s">
        <v>1859</v>
      </c>
      <c r="E831" s="87" t="s">
        <v>1860</v>
      </c>
      <c r="F831" s="87" t="str">
        <f>VLOOKUP(C831,'[1]UIP Submission Tracker 06.18.20'!C798:F2671,4,FALSE)</f>
        <v>Performance Plan: Meets 95% Participation</v>
      </c>
      <c r="G831" s="88" t="s">
        <v>4858</v>
      </c>
      <c r="H831" s="88" t="str">
        <f>VLOOKUP(C831,'[1]Biennial and Combined SCH'!D825:K2857,8,FALSE)</f>
        <v>Eligible for biennial submission.</v>
      </c>
      <c r="I831" s="87" t="str">
        <f>VLOOKUP(C831,'[1]UIP Submission Tracker 06.18.20'!C798:H2854,6,FALSE)</f>
        <v>Submitted for Posting</v>
      </c>
      <c r="J831" s="87"/>
      <c r="K831" s="87"/>
      <c r="L831" s="89" t="s">
        <v>938</v>
      </c>
      <c r="M831" s="88" t="s">
        <v>4528</v>
      </c>
      <c r="N831" s="88" t="s">
        <v>132</v>
      </c>
      <c r="O831" s="88">
        <f>VLOOKUP(A831,[1]Data!C15:E202,3,FALSE)</f>
        <v>6812</v>
      </c>
      <c r="P831" s="88" t="str">
        <f t="shared" si="16"/>
        <v>No</v>
      </c>
      <c r="Q831" s="88" t="s">
        <v>132</v>
      </c>
    </row>
    <row r="832" spans="1:17" ht="14.25" customHeight="1" x14ac:dyDescent="0.3">
      <c r="A832" s="86">
        <v>910</v>
      </c>
      <c r="B832" s="87" t="s">
        <v>1852</v>
      </c>
      <c r="C832" s="86">
        <v>793</v>
      </c>
      <c r="D832" s="87" t="s">
        <v>1861</v>
      </c>
      <c r="E832" s="87" t="s">
        <v>1862</v>
      </c>
      <c r="F832" s="87" t="str">
        <f>VLOOKUP(C832,'[1]UIP Submission Tracker 06.18.20'!C799:F2672,4,FALSE)</f>
        <v>Performance Plan: Meets 95% Participation</v>
      </c>
      <c r="G832" s="88" t="s">
        <v>4858</v>
      </c>
      <c r="H832" s="88" t="str">
        <f>VLOOKUP(C832,'[1]Biennial and Combined SCH'!D826:K2858,8,FALSE)</f>
        <v>Eligible for biennial submission.</v>
      </c>
      <c r="I832" s="87" t="str">
        <f>VLOOKUP(C832,'[1]UIP Submission Tracker 06.18.20'!C799:H2855,6,FALSE)</f>
        <v>Submitted for Posting</v>
      </c>
      <c r="J832" s="87"/>
      <c r="K832" s="87"/>
      <c r="L832" s="89" t="s">
        <v>938</v>
      </c>
      <c r="M832" s="88" t="s">
        <v>4528</v>
      </c>
      <c r="N832" s="88" t="s">
        <v>132</v>
      </c>
      <c r="O832" s="88">
        <f>VLOOKUP(A832,[1]Data!C16:E203,3,FALSE)</f>
        <v>6812</v>
      </c>
      <c r="P832" s="88" t="str">
        <f t="shared" si="16"/>
        <v>No</v>
      </c>
      <c r="Q832" s="88" t="s">
        <v>132</v>
      </c>
    </row>
    <row r="833" spans="1:17" ht="14.25" customHeight="1" x14ac:dyDescent="0.3">
      <c r="A833" s="86">
        <v>910</v>
      </c>
      <c r="B833" s="87" t="s">
        <v>1852</v>
      </c>
      <c r="C833" s="86">
        <v>861</v>
      </c>
      <c r="D833" s="87" t="s">
        <v>1855</v>
      </c>
      <c r="E833" s="87" t="s">
        <v>1856</v>
      </c>
      <c r="F833" s="87" t="s">
        <v>4072</v>
      </c>
      <c r="G833" s="88" t="s">
        <v>4859</v>
      </c>
      <c r="H833" s="88" t="str">
        <f>VLOOKUP(C833,'[1]Biennial and Combined SCH'!D21:K2053,8,FALSE)</f>
        <v>Not eligible for biennial submission; exercised biennial flexibility in 2018-19.</v>
      </c>
      <c r="I833" s="87" t="str">
        <f>VLOOKUP(C833,'[1]UIP Submission Tracker 06.18.20'!C929:H2985,6,FALSE)</f>
        <v>In Progress</v>
      </c>
      <c r="J833" s="87"/>
      <c r="K833" s="87"/>
      <c r="L833" s="88"/>
      <c r="M833" s="89" t="s">
        <v>4527</v>
      </c>
      <c r="N833" s="89" t="s">
        <v>12</v>
      </c>
      <c r="O833" s="88">
        <f>VLOOKUP(A833,[1]Data!C9:E196,3,FALSE)</f>
        <v>6812</v>
      </c>
      <c r="P833" s="88" t="str">
        <f t="shared" si="16"/>
        <v>No</v>
      </c>
      <c r="Q833" s="88" t="s">
        <v>132</v>
      </c>
    </row>
    <row r="834" spans="1:17" ht="14.25" customHeight="1" x14ac:dyDescent="0.3">
      <c r="A834" s="86">
        <v>910</v>
      </c>
      <c r="B834" s="87" t="s">
        <v>1852</v>
      </c>
      <c r="C834" s="86">
        <v>2340</v>
      </c>
      <c r="D834" s="87" t="s">
        <v>1865</v>
      </c>
      <c r="E834" s="87" t="s">
        <v>1866</v>
      </c>
      <c r="F834" s="87" t="str">
        <f>VLOOKUP(C834,'[1]UIP Submission Tracker 06.18.20'!C801:F2674,4,FALSE)</f>
        <v>Performance Plan: Meets 95% Participation</v>
      </c>
      <c r="G834" s="88" t="s">
        <v>4857</v>
      </c>
      <c r="H834" s="88" t="str">
        <f>VLOOKUP(C834,'[1]Biennial and Combined SCH'!D828:K2860,8,FALSE)</f>
        <v>Eligible for biennial submission.</v>
      </c>
      <c r="I834" s="87" t="str">
        <f>VLOOKUP(C834,'[1]UIP Submission Tracker 06.18.20'!C801:H2857,6,FALSE)</f>
        <v>In Progress</v>
      </c>
      <c r="J834" s="87"/>
      <c r="K834" s="87"/>
      <c r="L834" s="88"/>
      <c r="M834" s="88" t="s">
        <v>4529</v>
      </c>
      <c r="N834" s="88" t="s">
        <v>132</v>
      </c>
      <c r="O834" s="88">
        <f>VLOOKUP(A834,[1]Data!C6:E193,3,FALSE)</f>
        <v>6812</v>
      </c>
      <c r="P834" s="88" t="str">
        <f t="shared" si="16"/>
        <v>No</v>
      </c>
      <c r="Q834" s="88" t="s">
        <v>132</v>
      </c>
    </row>
    <row r="835" spans="1:17" ht="14.25" customHeight="1" x14ac:dyDescent="0.3">
      <c r="A835" s="86">
        <v>910</v>
      </c>
      <c r="B835" s="87" t="s">
        <v>1852</v>
      </c>
      <c r="C835" s="86">
        <v>2346</v>
      </c>
      <c r="D835" s="87" t="s">
        <v>1871</v>
      </c>
      <c r="E835" s="87" t="s">
        <v>1872</v>
      </c>
      <c r="F835" s="87" t="str">
        <f>VLOOKUP(C835,'[1]UIP Submission Tracker 06.18.20'!C804:F2677,4,FALSE)</f>
        <v>Performance Plan: Meets 95% Participation</v>
      </c>
      <c r="G835" s="88" t="s">
        <v>4858</v>
      </c>
      <c r="H835" s="88" t="str">
        <f>VLOOKUP(C835,'[1]Biennial and Combined SCH'!D829:K2861,8,FALSE)</f>
        <v>Eligible for biennial submission.</v>
      </c>
      <c r="I835" s="87" t="str">
        <f>VLOOKUP(C835,'[1]UIP Submission Tracker 06.18.20'!C804:H2860,6,FALSE)</f>
        <v>Submitted for Posting</v>
      </c>
      <c r="J835" s="87"/>
      <c r="K835" s="87"/>
      <c r="L835" s="89" t="s">
        <v>938</v>
      </c>
      <c r="M835" s="88" t="s">
        <v>4528</v>
      </c>
      <c r="N835" s="88" t="s">
        <v>132</v>
      </c>
      <c r="O835" s="88">
        <f>VLOOKUP(A835,[1]Data!C18:E205,3,FALSE)</f>
        <v>6812</v>
      </c>
      <c r="P835" s="88" t="str">
        <f t="shared" si="16"/>
        <v>No</v>
      </c>
      <c r="Q835" s="88" t="s">
        <v>132</v>
      </c>
    </row>
    <row r="836" spans="1:17" ht="14.25" customHeight="1" x14ac:dyDescent="0.3">
      <c r="A836" s="86">
        <v>910</v>
      </c>
      <c r="B836" s="87" t="s">
        <v>1852</v>
      </c>
      <c r="C836" s="86">
        <v>2350</v>
      </c>
      <c r="D836" s="87" t="s">
        <v>1873</v>
      </c>
      <c r="E836" s="87" t="s">
        <v>1874</v>
      </c>
      <c r="F836" s="87" t="str">
        <f>VLOOKUP(C836,'[1]UIP Submission Tracker 06.18.20'!C805:F2678,4,FALSE)</f>
        <v>Performance Plan: Meets 95% Participation</v>
      </c>
      <c r="G836" s="88" t="s">
        <v>4858</v>
      </c>
      <c r="H836" s="88" t="str">
        <f>VLOOKUP(C836,'[1]Biennial and Combined SCH'!D830:K2862,8,FALSE)</f>
        <v>Eligible for biennial submission.</v>
      </c>
      <c r="I836" s="87" t="str">
        <f>VLOOKUP(C836,'[1]UIP Submission Tracker 06.18.20'!C805:H2861,6,FALSE)</f>
        <v>Submitted for Posting</v>
      </c>
      <c r="J836" s="87"/>
      <c r="K836" s="87"/>
      <c r="L836" s="89" t="s">
        <v>938</v>
      </c>
      <c r="M836" s="88" t="s">
        <v>4528</v>
      </c>
      <c r="N836" s="88" t="s">
        <v>132</v>
      </c>
      <c r="O836" s="88">
        <f>VLOOKUP(A836,[1]Data!C19:E206,3,FALSE)</f>
        <v>6812</v>
      </c>
      <c r="P836" s="88" t="str">
        <f t="shared" si="16"/>
        <v>No</v>
      </c>
      <c r="Q836" s="88" t="s">
        <v>132</v>
      </c>
    </row>
    <row r="837" spans="1:17" ht="14.25" customHeight="1" x14ac:dyDescent="0.3">
      <c r="A837" s="86">
        <v>910</v>
      </c>
      <c r="B837" s="87" t="s">
        <v>1852</v>
      </c>
      <c r="C837" s="86">
        <v>2355</v>
      </c>
      <c r="D837" s="87" t="s">
        <v>1875</v>
      </c>
      <c r="E837" s="87" t="s">
        <v>1876</v>
      </c>
      <c r="F837" s="87" t="str">
        <f>VLOOKUP(C837,'[1]UIP Submission Tracker 06.18.20'!C806:F2679,4,FALSE)</f>
        <v>Performance Plan: Meets 95% Participation</v>
      </c>
      <c r="G837" s="88" t="s">
        <v>4858</v>
      </c>
      <c r="H837" s="88" t="str">
        <f>VLOOKUP(C837,'[1]Biennial and Combined SCH'!D831:K2863,8,FALSE)</f>
        <v>Eligible for biennial submission.</v>
      </c>
      <c r="I837" s="87" t="str">
        <f>VLOOKUP(C837,'[1]UIP Submission Tracker 06.18.20'!C806:H2862,6,FALSE)</f>
        <v>Submitted for Posting</v>
      </c>
      <c r="J837" s="87"/>
      <c r="K837" s="87"/>
      <c r="L837" s="89" t="s">
        <v>938</v>
      </c>
      <c r="M837" s="88" t="s">
        <v>4528</v>
      </c>
      <c r="N837" s="88" t="s">
        <v>132</v>
      </c>
      <c r="O837" s="88">
        <f>VLOOKUP(A837,[1]Data!C20:E207,3,FALSE)</f>
        <v>6812</v>
      </c>
      <c r="P837" s="88" t="str">
        <f t="shared" si="16"/>
        <v>No</v>
      </c>
      <c r="Q837" s="88" t="s">
        <v>132</v>
      </c>
    </row>
    <row r="838" spans="1:17" ht="14.25" customHeight="1" x14ac:dyDescent="0.3">
      <c r="A838" s="86">
        <v>910</v>
      </c>
      <c r="B838" s="87" t="s">
        <v>1852</v>
      </c>
      <c r="C838" s="86">
        <v>2530</v>
      </c>
      <c r="D838" s="87" t="s">
        <v>1877</v>
      </c>
      <c r="E838" s="87" t="s">
        <v>1878</v>
      </c>
      <c r="F838" s="87" t="str">
        <f>VLOOKUP(C838,'[1]UIP Submission Tracker 06.18.20'!C807:F2680,4,FALSE)</f>
        <v>Performance Plan: Meets 95% Participation</v>
      </c>
      <c r="G838" s="88" t="s">
        <v>4857</v>
      </c>
      <c r="H838" s="88" t="str">
        <f>VLOOKUP(C838,'[1]Biennial and Combined SCH'!D832:K2864,8,FALSE)</f>
        <v>Eligible for biennial submission.</v>
      </c>
      <c r="I838" s="87" t="str">
        <f>VLOOKUP(C838,'[1]UIP Submission Tracker 06.18.20'!C807:H2863,6,FALSE)</f>
        <v>In Progress</v>
      </c>
      <c r="J838" s="87"/>
      <c r="K838" s="87"/>
      <c r="L838" s="88"/>
      <c r="M838" s="88" t="s">
        <v>4529</v>
      </c>
      <c r="N838" s="88" t="s">
        <v>132</v>
      </c>
      <c r="O838" s="88">
        <f>VLOOKUP(A838,[1]Data!C7:E194,3,FALSE)</f>
        <v>6812</v>
      </c>
      <c r="P838" s="88" t="str">
        <f t="shared" si="16"/>
        <v>No</v>
      </c>
      <c r="Q838" s="88" t="s">
        <v>132</v>
      </c>
    </row>
    <row r="839" spans="1:17" ht="14.25" customHeight="1" x14ac:dyDescent="0.3">
      <c r="A839" s="86">
        <v>910</v>
      </c>
      <c r="B839" s="87" t="s">
        <v>1852</v>
      </c>
      <c r="C839" s="86">
        <v>2643</v>
      </c>
      <c r="D839" s="87" t="s">
        <v>1867</v>
      </c>
      <c r="E839" s="87" t="s">
        <v>1868</v>
      </c>
      <c r="F839" s="87" t="s">
        <v>4072</v>
      </c>
      <c r="G839" s="88" t="s">
        <v>4859</v>
      </c>
      <c r="H839" s="88" t="str">
        <f>VLOOKUP(C839,'[1]Biennial and Combined SCH'!D20:K2052,8,FALSE)</f>
        <v>Not eligible for biennial submission; exercised biennial flexibility in 2018-19.</v>
      </c>
      <c r="I839" s="87" t="str">
        <f>VLOOKUP(C839,'[1]UIP Submission Tracker 06.18.20'!C935:H2991,6,FALSE)</f>
        <v>In Progress</v>
      </c>
      <c r="J839" s="87"/>
      <c r="K839" s="87"/>
      <c r="L839" s="88"/>
      <c r="M839" s="89" t="s">
        <v>4527</v>
      </c>
      <c r="N839" s="89" t="s">
        <v>12</v>
      </c>
      <c r="O839" s="88">
        <f>VLOOKUP(A839,[1]Data!C11:E198,3,FALSE)</f>
        <v>6812</v>
      </c>
      <c r="P839" s="88" t="str">
        <f t="shared" si="16"/>
        <v>No</v>
      </c>
      <c r="Q839" s="88" t="s">
        <v>132</v>
      </c>
    </row>
    <row r="840" spans="1:17" ht="14.25" customHeight="1" x14ac:dyDescent="0.3">
      <c r="A840" s="86">
        <v>910</v>
      </c>
      <c r="B840" s="87" t="s">
        <v>1852</v>
      </c>
      <c r="C840" s="86">
        <v>3710</v>
      </c>
      <c r="D840" s="87" t="s">
        <v>1881</v>
      </c>
      <c r="E840" s="87" t="s">
        <v>1882</v>
      </c>
      <c r="F840" s="87" t="str">
        <f>VLOOKUP(C840,'[1]UIP Submission Tracker 06.18.20'!C809:F2682,4,FALSE)</f>
        <v>Performance Plan: Meets 95% Participation</v>
      </c>
      <c r="G840" s="88" t="s">
        <v>4858</v>
      </c>
      <c r="H840" s="88" t="str">
        <f>VLOOKUP(C840,'[1]Biennial and Combined SCH'!D834:K2866,8,FALSE)</f>
        <v>Eligible for biennial submission.</v>
      </c>
      <c r="I840" s="87" t="str">
        <f>VLOOKUP(C840,'[1]UIP Submission Tracker 06.18.20'!C809:H2865,6,FALSE)</f>
        <v>Submitted for Posting</v>
      </c>
      <c r="J840" s="87"/>
      <c r="K840" s="87"/>
      <c r="L840" s="89" t="s">
        <v>938</v>
      </c>
      <c r="M840" s="88" t="s">
        <v>4528</v>
      </c>
      <c r="N840" s="88" t="s">
        <v>132</v>
      </c>
      <c r="O840" s="88">
        <f>VLOOKUP(A840,[1]Data!C22:E209,3,FALSE)</f>
        <v>6812</v>
      </c>
      <c r="P840" s="88" t="str">
        <f t="shared" si="16"/>
        <v>No</v>
      </c>
      <c r="Q840" s="88" t="s">
        <v>132</v>
      </c>
    </row>
    <row r="841" spans="1:17" ht="14.25" customHeight="1" x14ac:dyDescent="0.3">
      <c r="A841" s="86">
        <v>910</v>
      </c>
      <c r="B841" s="87" t="s">
        <v>1852</v>
      </c>
      <c r="C841" s="86">
        <v>4838</v>
      </c>
      <c r="D841" s="87" t="s">
        <v>1885</v>
      </c>
      <c r="E841" s="87" t="s">
        <v>1886</v>
      </c>
      <c r="F841" s="87" t="str">
        <f>VLOOKUP(C841,'[1]UIP Submission Tracker 06.18.20'!C811:F2684,4,FALSE)</f>
        <v>Improvement Plan: Meets 95% Participation</v>
      </c>
      <c r="G841" s="88" t="s">
        <v>4857</v>
      </c>
      <c r="H841" s="88" t="str">
        <f>VLOOKUP(C841,'[1]Biennial and Combined SCH'!D836:K2868,8,FALSE)</f>
        <v>Not eligible for biennial submission.</v>
      </c>
      <c r="I841" s="87" t="str">
        <f>VLOOKUP(C841,'[1]UIP Submission Tracker 06.18.20'!C811:H2867,6,FALSE)</f>
        <v>Submitted for Posting</v>
      </c>
      <c r="J841" s="87"/>
      <c r="K841" s="87"/>
      <c r="L841" s="89" t="s">
        <v>938</v>
      </c>
      <c r="M841" s="89" t="s">
        <v>4527</v>
      </c>
      <c r="N841" s="88" t="s">
        <v>132</v>
      </c>
      <c r="O841" s="88">
        <f>VLOOKUP(A841,[1]Data!C27:E214,3,FALSE)</f>
        <v>6812</v>
      </c>
      <c r="P841" s="88" t="str">
        <f t="shared" si="16"/>
        <v>No</v>
      </c>
      <c r="Q841" s="88" t="s">
        <v>132</v>
      </c>
    </row>
    <row r="842" spans="1:17" ht="14.25" customHeight="1" x14ac:dyDescent="0.3">
      <c r="A842" s="86">
        <v>910</v>
      </c>
      <c r="B842" s="87" t="s">
        <v>1852</v>
      </c>
      <c r="C842" s="86">
        <v>5742</v>
      </c>
      <c r="D842" s="87" t="s">
        <v>1883</v>
      </c>
      <c r="E842" s="87" t="s">
        <v>1884</v>
      </c>
      <c r="F842" s="87" t="str">
        <f>VLOOKUP(C842,'[1]UIP Submission Tracker 06.18.20'!C810:F2683,4,FALSE)</f>
        <v>Performance Plan: Meets 95% Participation</v>
      </c>
      <c r="G842" s="88" t="s">
        <v>4858</v>
      </c>
      <c r="H842" s="88" t="str">
        <f>VLOOKUP(C842,'[1]Biennial and Combined SCH'!D835:K2867,8,FALSE)</f>
        <v>Eligible for biennial submission.</v>
      </c>
      <c r="I842" s="87" t="str">
        <f>VLOOKUP(C842,'[1]UIP Submission Tracker 06.18.20'!C810:H2866,6,FALSE)</f>
        <v>Submitted for Posting</v>
      </c>
      <c r="J842" s="87"/>
      <c r="K842" s="87"/>
      <c r="L842" s="89" t="s">
        <v>938</v>
      </c>
      <c r="M842" s="88" t="s">
        <v>4528</v>
      </c>
      <c r="N842" s="88" t="s">
        <v>132</v>
      </c>
      <c r="O842" s="88">
        <f>VLOOKUP(A842,[1]Data!C23:E210,3,FALSE)</f>
        <v>6812</v>
      </c>
      <c r="P842" s="88" t="str">
        <f t="shared" si="16"/>
        <v>No</v>
      </c>
      <c r="Q842" s="88" t="s">
        <v>132</v>
      </c>
    </row>
    <row r="843" spans="1:17" ht="14.25" customHeight="1" x14ac:dyDescent="0.3">
      <c r="A843" s="86">
        <v>910</v>
      </c>
      <c r="B843" s="87" t="s">
        <v>1852</v>
      </c>
      <c r="C843" s="86">
        <v>7296</v>
      </c>
      <c r="D843" s="87" t="s">
        <v>1891</v>
      </c>
      <c r="E843" s="87" t="s">
        <v>1892</v>
      </c>
      <c r="F843" s="87" t="str">
        <f>VLOOKUP(C843,'[1]UIP Submission Tracker 06.18.20'!C814:F2687,4,FALSE)</f>
        <v>Performance Plan: Meets 95% Participation</v>
      </c>
      <c r="G843" s="88" t="s">
        <v>4858</v>
      </c>
      <c r="H843" s="88" t="str">
        <f>VLOOKUP(C843,'[1]Biennial and Combined SCH'!D838:K2870,8,FALSE)</f>
        <v>Eligible for biennial submission.</v>
      </c>
      <c r="I843" s="87" t="str">
        <f>VLOOKUP(C843,'[1]UIP Submission Tracker 06.18.20'!C814:H2870,6,FALSE)</f>
        <v>Submitted for Posting</v>
      </c>
      <c r="J843" s="87"/>
      <c r="K843" s="87"/>
      <c r="L843" s="89" t="s">
        <v>938</v>
      </c>
      <c r="M843" s="88" t="s">
        <v>4528</v>
      </c>
      <c r="N843" s="88" t="s">
        <v>132</v>
      </c>
      <c r="O843" s="88">
        <f>VLOOKUP(A843,[1]Data!C25:E212,3,FALSE)</f>
        <v>6812</v>
      </c>
      <c r="P843" s="88" t="str">
        <f t="shared" si="16"/>
        <v>No</v>
      </c>
      <c r="Q843" s="88" t="s">
        <v>132</v>
      </c>
    </row>
    <row r="844" spans="1:17" ht="14.25" customHeight="1" x14ac:dyDescent="0.3">
      <c r="A844" s="86">
        <v>910</v>
      </c>
      <c r="B844" s="87" t="s">
        <v>1852</v>
      </c>
      <c r="C844" s="86">
        <v>9061</v>
      </c>
      <c r="D844" s="87" t="s">
        <v>1893</v>
      </c>
      <c r="E844" s="87" t="s">
        <v>1894</v>
      </c>
      <c r="F844" s="87" t="str">
        <f>VLOOKUP(C844,'[1]UIP Submission Tracker 06.18.20'!C815:F2688,4,FALSE)</f>
        <v>Improvement Plan: Decreased due to Participation</v>
      </c>
      <c r="G844" s="88" t="s">
        <v>4857</v>
      </c>
      <c r="H844" s="88" t="str">
        <f>VLOOKUP(C844,'[1]Biennial and Combined SCH'!D839:K2871,8,FALSE)</f>
        <v>Not eligible for biennial submission.</v>
      </c>
      <c r="I844" s="87" t="str">
        <f>VLOOKUP(C844,'[1]UIP Submission Tracker 06.18.20'!C815:H2871,6,FALSE)</f>
        <v>Submitted for Posting</v>
      </c>
      <c r="J844" s="87"/>
      <c r="K844" s="87"/>
      <c r="L844" s="89" t="s">
        <v>938</v>
      </c>
      <c r="M844" s="89" t="s">
        <v>4527</v>
      </c>
      <c r="N844" s="88" t="s">
        <v>132</v>
      </c>
      <c r="O844" s="88">
        <f>VLOOKUP(A844,[1]Data!C28:E215,3,FALSE)</f>
        <v>6812</v>
      </c>
      <c r="P844" s="88" t="str">
        <f t="shared" si="16"/>
        <v>No</v>
      </c>
      <c r="Q844" s="88" t="s">
        <v>132</v>
      </c>
    </row>
    <row r="845" spans="1:17" ht="14.25" customHeight="1" x14ac:dyDescent="0.3">
      <c r="A845" s="86">
        <v>910</v>
      </c>
      <c r="B845" s="87" t="s">
        <v>1852</v>
      </c>
      <c r="C845" s="86">
        <v>9701</v>
      </c>
      <c r="D845" s="87" t="s">
        <v>1895</v>
      </c>
      <c r="E845" s="87" t="s">
        <v>1896</v>
      </c>
      <c r="F845" s="87" t="str">
        <f>VLOOKUP(C845,'[1]UIP Submission Tracker 06.18.20'!C816:F2689,4,FALSE)</f>
        <v>Insufficient State Data: Low Participation^</v>
      </c>
      <c r="G845" s="88" t="s">
        <v>4859</v>
      </c>
      <c r="H845" s="88" t="str">
        <f>VLOOKUP(C845,'[1]Biennial and Combined SCH'!D840:K2872,8,FALSE)</f>
        <v>Not eligible for biennial submission; Insufficient State Data</v>
      </c>
      <c r="I845" s="87" t="str">
        <f>VLOOKUP(C845,'[1]UIP Submission Tracker 06.18.20'!C816:H2872,6,FALSE)</f>
        <v>In Progress</v>
      </c>
      <c r="J845" s="87"/>
      <c r="K845" s="87"/>
      <c r="L845" s="88"/>
      <c r="M845" s="89" t="s">
        <v>4527</v>
      </c>
      <c r="N845" s="89" t="s">
        <v>12</v>
      </c>
      <c r="O845" s="88">
        <f>VLOOKUP(A845,[1]Data!C13:E200,3,FALSE)</f>
        <v>6812</v>
      </c>
      <c r="P845" s="88" t="str">
        <f t="shared" si="16"/>
        <v>No</v>
      </c>
      <c r="Q845" s="88" t="s">
        <v>132</v>
      </c>
    </row>
    <row r="846" spans="1:17" ht="14.25" hidden="1" customHeight="1" x14ac:dyDescent="0.3">
      <c r="A846" s="86">
        <v>910</v>
      </c>
      <c r="B846" s="87" t="s">
        <v>1852</v>
      </c>
      <c r="C846" s="87" t="s">
        <v>87</v>
      </c>
      <c r="D846" s="87"/>
      <c r="E846" s="87" t="s">
        <v>1897</v>
      </c>
      <c r="F846" s="91" t="str">
        <f>VLOOKUP(A846,'[1]UIP Submission Tracker 06.18.20'!A1876:F2058,6,FALSE)</f>
        <v>Accredited: Meets 95% Participation</v>
      </c>
      <c r="G846" s="88" t="s">
        <v>4858</v>
      </c>
      <c r="H846" s="88" t="str">
        <f>VLOOKUP(A846,'[1]Biennial Combined DIST'!B43:K227,10,FALSE)</f>
        <v>Eligible for biennial submission.</v>
      </c>
      <c r="I846" s="87" t="str">
        <f>VLOOKUP(A846,'[1]UIP Submission Tracker 06.18.20'!A1876:H2058,8,FALSE)</f>
        <v>Submitted for Posting</v>
      </c>
      <c r="J846" s="87"/>
      <c r="K846" s="87"/>
      <c r="L846" s="88"/>
      <c r="M846" s="88" t="s">
        <v>4528</v>
      </c>
      <c r="N846" s="88" t="s">
        <v>132</v>
      </c>
      <c r="O846" s="88">
        <f>VLOOKUP(A846,[1]Data!C26:E213,3,FALSE)</f>
        <v>6812</v>
      </c>
      <c r="P846" s="88" t="str">
        <f t="shared" si="16"/>
        <v>No</v>
      </c>
      <c r="Q846" s="88" t="s">
        <v>132</v>
      </c>
    </row>
    <row r="847" spans="1:17" ht="14.25" customHeight="1" x14ac:dyDescent="0.3">
      <c r="A847" s="86">
        <v>920</v>
      </c>
      <c r="B847" s="87" t="s">
        <v>1400</v>
      </c>
      <c r="C847" s="86">
        <v>2572</v>
      </c>
      <c r="D847" s="87" t="s">
        <v>1955</v>
      </c>
      <c r="E847" s="87" t="s">
        <v>1956</v>
      </c>
      <c r="F847" s="87" t="str">
        <f>VLOOKUP(C847,'[1]UIP Submission Tracker 06.18.20'!C847:F2720,4,FALSE)</f>
        <v>Performance Plan: Meets 95% Participation</v>
      </c>
      <c r="G847" s="88" t="s">
        <v>4859</v>
      </c>
      <c r="H847" s="88" t="str">
        <f>VLOOKUP(C847,'[1]Biennial and Combined SCH'!D795:K2827,8,FALSE)</f>
        <v>Not eligible for biennial submission; exercised biennial flexibility in 2018-19.</v>
      </c>
      <c r="I847" s="87" t="str">
        <f>VLOOKUP(C847,'[1]UIP Submission Tracker 06.18.20'!C847:H2903,6,FALSE)</f>
        <v>In Progress</v>
      </c>
      <c r="J847" s="87"/>
      <c r="K847" s="87"/>
      <c r="L847" s="88"/>
      <c r="M847" s="89" t="s">
        <v>4527</v>
      </c>
      <c r="N847" s="89" t="s">
        <v>12</v>
      </c>
      <c r="O847" s="88">
        <f>VLOOKUP(A847,[1]Data!C33:E220,3,FALSE)</f>
        <v>2373</v>
      </c>
      <c r="P847" s="88" t="str">
        <f t="shared" si="16"/>
        <v>No</v>
      </c>
      <c r="Q847" s="88" t="s">
        <v>132</v>
      </c>
    </row>
    <row r="848" spans="1:17" ht="14.25" customHeight="1" x14ac:dyDescent="0.3">
      <c r="A848" s="86">
        <v>920</v>
      </c>
      <c r="B848" s="87" t="s">
        <v>1400</v>
      </c>
      <c r="C848" s="86">
        <v>2604</v>
      </c>
      <c r="D848" s="87" t="s">
        <v>1951</v>
      </c>
      <c r="E848" s="87" t="s">
        <v>1952</v>
      </c>
      <c r="F848" s="87" t="str">
        <f>VLOOKUP(C848,'[1]UIP Submission Tracker 06.18.20'!C845:F2718,4,FALSE)</f>
        <v>Performance Plan: Low Participation</v>
      </c>
      <c r="G848" s="88" t="s">
        <v>4857</v>
      </c>
      <c r="H848" s="88" t="str">
        <f>VLOOKUP(C848,'[1]Biennial and Combined SCH'!D794:K2826,8,FALSE)</f>
        <v>Eligible for biennial submission.</v>
      </c>
      <c r="I848" s="87" t="str">
        <f>VLOOKUP(C848,'[1]UIP Submission Tracker 06.18.20'!C845:H2901,6,FALSE)</f>
        <v>In Progress</v>
      </c>
      <c r="J848" s="87"/>
      <c r="K848" s="87"/>
      <c r="L848" s="88"/>
      <c r="M848" s="88" t="s">
        <v>4529</v>
      </c>
      <c r="N848" s="88" t="s">
        <v>132</v>
      </c>
      <c r="O848" s="88">
        <f>VLOOKUP(A848,[1]Data!C29:E216,3,FALSE)</f>
        <v>2373</v>
      </c>
      <c r="P848" s="88" t="str">
        <f t="shared" si="16"/>
        <v>No</v>
      </c>
      <c r="Q848" s="88" t="s">
        <v>132</v>
      </c>
    </row>
    <row r="849" spans="1:17" ht="14.25" customHeight="1" x14ac:dyDescent="0.3">
      <c r="A849" s="86">
        <v>920</v>
      </c>
      <c r="B849" s="87" t="s">
        <v>1400</v>
      </c>
      <c r="C849" s="86">
        <v>2608</v>
      </c>
      <c r="D849" s="87" t="s">
        <v>1949</v>
      </c>
      <c r="E849" s="87" t="s">
        <v>1950</v>
      </c>
      <c r="F849" s="87" t="str">
        <f>VLOOKUP(C849,'[1]UIP Submission Tracker 06.18.20'!C844:F2717,4,FALSE)</f>
        <v>Performance Plan: Low Participation</v>
      </c>
      <c r="G849" s="88" t="s">
        <v>4859</v>
      </c>
      <c r="H849" s="88" t="str">
        <f>VLOOKUP(C849,'[1]Biennial and Combined SCH'!D793:K2825,8,FALSE)</f>
        <v>Not eligible for biennial submission; exercised biennial flexibility in 2018-19.</v>
      </c>
      <c r="I849" s="87" t="str">
        <f>VLOOKUP(C849,'[1]UIP Submission Tracker 06.18.20'!C844:H2900,6,FALSE)</f>
        <v>In Progress</v>
      </c>
      <c r="J849" s="87"/>
      <c r="K849" s="87"/>
      <c r="L849" s="88"/>
      <c r="M849" s="89" t="s">
        <v>4527</v>
      </c>
      <c r="N849" s="89" t="s">
        <v>12</v>
      </c>
      <c r="O849" s="88">
        <f>VLOOKUP(A849,[1]Data!C32:E219,3,FALSE)</f>
        <v>2373</v>
      </c>
      <c r="P849" s="88" t="str">
        <f t="shared" si="16"/>
        <v>No</v>
      </c>
      <c r="Q849" s="88" t="s">
        <v>132</v>
      </c>
    </row>
    <row r="850" spans="1:17" ht="14.25" customHeight="1" x14ac:dyDescent="0.3">
      <c r="A850" s="86">
        <v>920</v>
      </c>
      <c r="B850" s="87" t="s">
        <v>1400</v>
      </c>
      <c r="C850" s="86">
        <v>3236</v>
      </c>
      <c r="D850" s="87" t="s">
        <v>1401</v>
      </c>
      <c r="E850" s="87" t="s">
        <v>1402</v>
      </c>
      <c r="F850" s="87" t="str">
        <f>VLOOKUP(C850,'[1]UIP Submission Tracker 06.18.20'!C979:F2852,4,FALSE)</f>
        <v>AEC: Improvement</v>
      </c>
      <c r="G850" s="88" t="s">
        <v>4859</v>
      </c>
      <c r="H850" s="88" t="str">
        <f>VLOOKUP(C850,'[1]Biennial and Combined SCH'!D500:K2532,8,FALSE)</f>
        <v>Not eligible for biennial submission.</v>
      </c>
      <c r="I850" s="87" t="str">
        <f>VLOOKUP(C850,'[1]UIP Submission Tracker 06.18.20'!C979:H3035,6,FALSE)</f>
        <v>In Progress</v>
      </c>
      <c r="J850" s="87"/>
      <c r="K850" s="87"/>
      <c r="L850" s="88"/>
      <c r="M850" s="89" t="s">
        <v>4527</v>
      </c>
      <c r="N850" s="89" t="s">
        <v>12</v>
      </c>
      <c r="O850" s="88">
        <f>VLOOKUP(A850,[1]Data!C31:E218,3,FALSE)</f>
        <v>2373</v>
      </c>
      <c r="P850" s="88" t="str">
        <f t="shared" si="16"/>
        <v>No</v>
      </c>
      <c r="Q850" s="88" t="s">
        <v>132</v>
      </c>
    </row>
    <row r="851" spans="1:17" ht="14.25" customHeight="1" x14ac:dyDescent="0.3">
      <c r="A851" s="86">
        <v>920</v>
      </c>
      <c r="B851" s="87" t="s">
        <v>1400</v>
      </c>
      <c r="C851" s="86">
        <v>7517</v>
      </c>
      <c r="D851" s="87" t="s">
        <v>1429</v>
      </c>
      <c r="E851" s="87" t="s">
        <v>1430</v>
      </c>
      <c r="F851" s="87" t="str">
        <f>VLOOKUP(C851,'[1]UIP Submission Tracker 06.18.20'!C848:F2721,4,FALSE)</f>
        <v>Improvement Plan: Meets 95% Participation</v>
      </c>
      <c r="G851" s="88" t="s">
        <v>4859</v>
      </c>
      <c r="H851" s="88" t="str">
        <f>VLOOKUP(C851,'[1]Biennial and Combined SCH'!D796:K2828,8,FALSE)</f>
        <v>Not eligible for biennial submission; exercised biennial flexibility in 2018-19.</v>
      </c>
      <c r="I851" s="87" t="str">
        <f>VLOOKUP(C851,'[1]UIP Submission Tracker 06.18.20'!C848:H2904,6,FALSE)</f>
        <v>Ready for District Review</v>
      </c>
      <c r="J851" s="87"/>
      <c r="K851" s="87"/>
      <c r="L851" s="88"/>
      <c r="M851" s="89" t="s">
        <v>4527</v>
      </c>
      <c r="N851" s="89" t="s">
        <v>12</v>
      </c>
      <c r="O851" s="88">
        <f>VLOOKUP(A851,[1]Data!C35:E222,3,FALSE)</f>
        <v>2373</v>
      </c>
      <c r="P851" s="88" t="str">
        <f t="shared" si="16"/>
        <v>No</v>
      </c>
      <c r="Q851" s="88" t="s">
        <v>132</v>
      </c>
    </row>
    <row r="852" spans="1:17" ht="14.25" customHeight="1" x14ac:dyDescent="0.3">
      <c r="A852" s="86">
        <v>920</v>
      </c>
      <c r="B852" s="87" t="s">
        <v>1400</v>
      </c>
      <c r="C852" s="86">
        <v>7925</v>
      </c>
      <c r="D852" s="87" t="s">
        <v>1958</v>
      </c>
      <c r="E852" s="87" t="s">
        <v>1959</v>
      </c>
      <c r="F852" s="87" t="str">
        <f>VLOOKUP(C852,'[1]UIP Submission Tracker 06.18.20'!C849:F2722,4,FALSE)</f>
        <v>Performance Plan: Low Participation</v>
      </c>
      <c r="G852" s="88" t="s">
        <v>4857</v>
      </c>
      <c r="H852" s="88" t="str">
        <f>VLOOKUP(C852,'[1]Biennial and Combined SCH'!D797:K2829,8,FALSE)</f>
        <v>Eligible for biennial submission.</v>
      </c>
      <c r="I852" s="87" t="str">
        <f>VLOOKUP(C852,'[1]UIP Submission Tracker 06.18.20'!C849:H2905,6,FALSE)</f>
        <v>In Progress</v>
      </c>
      <c r="J852" s="87"/>
      <c r="K852" s="87"/>
      <c r="L852" s="88"/>
      <c r="M852" s="88" t="s">
        <v>4529</v>
      </c>
      <c r="N852" s="88" t="s">
        <v>132</v>
      </c>
      <c r="O852" s="88">
        <f>VLOOKUP(A852,[1]Data!C30:E217,3,FALSE)</f>
        <v>2373</v>
      </c>
      <c r="P852" s="88" t="str">
        <f t="shared" si="16"/>
        <v>No</v>
      </c>
      <c r="Q852" s="88" t="s">
        <v>132</v>
      </c>
    </row>
    <row r="853" spans="1:17" ht="14.25" hidden="1" customHeight="1" x14ac:dyDescent="0.3">
      <c r="A853" s="86">
        <v>920</v>
      </c>
      <c r="B853" s="87" t="s">
        <v>1400</v>
      </c>
      <c r="C853" s="87" t="s">
        <v>87</v>
      </c>
      <c r="D853" s="87"/>
      <c r="E853" s="87" t="s">
        <v>1960</v>
      </c>
      <c r="F853" s="91" t="str">
        <f>VLOOKUP(A853,'[1]UIP Submission Tracker 06.18.20'!A1909:F2091,6,FALSE)</f>
        <v>Accredited: Low Participation</v>
      </c>
      <c r="G853" s="88" t="s">
        <v>4859</v>
      </c>
      <c r="H853" s="88" t="str">
        <f>VLOOKUP(A853,'[1]Biennial Combined DIST'!B30:K214,10,FALSE)</f>
        <v>Not eligible for biennial submission; exercised biennial flexibility in 2018-19.</v>
      </c>
      <c r="I853" s="87" t="str">
        <f>VLOOKUP(A853,'[1]UIP Submission Tracker 06.18.20'!A1909:H2091,8,FALSE)</f>
        <v>In Progress</v>
      </c>
      <c r="J853" s="87"/>
      <c r="K853" s="87"/>
      <c r="L853" s="88"/>
      <c r="M853" s="89" t="s">
        <v>4527</v>
      </c>
      <c r="N853" s="89" t="s">
        <v>12</v>
      </c>
      <c r="O853" s="88">
        <f>VLOOKUP(A853,[1]Data!C34:E221,3,FALSE)</f>
        <v>2373</v>
      </c>
      <c r="P853" s="88" t="str">
        <f t="shared" si="16"/>
        <v>No</v>
      </c>
      <c r="Q853" s="88" t="s">
        <v>132</v>
      </c>
    </row>
    <row r="854" spans="1:17" ht="14.25" customHeight="1" x14ac:dyDescent="0.3">
      <c r="A854" s="86">
        <v>930</v>
      </c>
      <c r="B854" s="87" t="s">
        <v>2628</v>
      </c>
      <c r="C854" s="86">
        <v>4724</v>
      </c>
      <c r="D854" s="87" t="s">
        <v>2648</v>
      </c>
      <c r="E854" s="87" t="s">
        <v>2649</v>
      </c>
      <c r="F854" s="87" t="str">
        <f>VLOOKUP(C854,'[1]UIP Submission Tracker 06.18.20'!C1158:F3208,4,FALSE)</f>
        <v>Performance Plan: Low Participation</v>
      </c>
      <c r="G854" s="88" t="s">
        <v>4857</v>
      </c>
      <c r="H854" s="88" t="str">
        <f>VLOOKUP(C854,'[1]Biennial and Combined SCH'!D772:K2804,8,FALSE)</f>
        <v>Eligible for biennial submission.</v>
      </c>
      <c r="I854" s="87" t="str">
        <f>VLOOKUP(C854,'[1]UIP Submission Tracker 06.18.20'!C1158:H3214,6,FALSE)</f>
        <v>In Progress</v>
      </c>
      <c r="J854" s="87"/>
      <c r="K854" s="87"/>
      <c r="L854" s="88"/>
      <c r="M854" s="88" t="s">
        <v>4529</v>
      </c>
      <c r="N854" s="88" t="s">
        <v>132</v>
      </c>
      <c r="O854" s="88">
        <f>VLOOKUP(A854,[1]Data!C36:E223,3,FALSE)</f>
        <v>252</v>
      </c>
      <c r="P854" s="88" t="str">
        <f t="shared" si="16"/>
        <v>Yes</v>
      </c>
      <c r="Q854" s="88" t="s">
        <v>132</v>
      </c>
    </row>
    <row r="855" spans="1:17" ht="14.25" customHeight="1" x14ac:dyDescent="0.3">
      <c r="A855" s="86">
        <v>930</v>
      </c>
      <c r="B855" s="87" t="s">
        <v>2628</v>
      </c>
      <c r="C855" s="86">
        <v>4726</v>
      </c>
      <c r="D855" s="87" t="s">
        <v>2629</v>
      </c>
      <c r="E855" s="87" t="s">
        <v>2630</v>
      </c>
      <c r="F855" s="87" t="str">
        <f>VLOOKUP(C855,'[1]UIP Submission Tracker 06.18.20'!C1160:F3210,4,FALSE)</f>
        <v>Improvement Plan: Low Participation</v>
      </c>
      <c r="G855" s="88" t="s">
        <v>4859</v>
      </c>
      <c r="H855" s="88" t="str">
        <f>VLOOKUP(C855,'[1]Biennial and Combined SCH'!D774:K2806,8,FALSE)</f>
        <v>Not eligible for biennial submission.</v>
      </c>
      <c r="I855" s="87" t="str">
        <f>VLOOKUP(C855,'[1]UIP Submission Tracker 06.18.20'!C1160:H3216,6,FALSE)</f>
        <v>In Progress</v>
      </c>
      <c r="J855" s="87"/>
      <c r="K855" s="87"/>
      <c r="L855" s="89" t="s">
        <v>629</v>
      </c>
      <c r="M855" s="89" t="s">
        <v>4527</v>
      </c>
      <c r="N855" s="89" t="s">
        <v>12</v>
      </c>
      <c r="O855" s="88">
        <f>VLOOKUP(A855,[1]Data!C39:E226,3,FALSE)</f>
        <v>252</v>
      </c>
      <c r="P855" s="88" t="str">
        <f t="shared" si="16"/>
        <v>Yes</v>
      </c>
      <c r="Q855" s="88" t="s">
        <v>132</v>
      </c>
    </row>
    <row r="856" spans="1:17" ht="14.25" customHeight="1" x14ac:dyDescent="0.3">
      <c r="A856" s="86">
        <v>930</v>
      </c>
      <c r="B856" s="87" t="s">
        <v>2628</v>
      </c>
      <c r="C856" s="86">
        <v>4728</v>
      </c>
      <c r="D856" s="87" t="s">
        <v>2650</v>
      </c>
      <c r="E856" s="87" t="s">
        <v>2651</v>
      </c>
      <c r="F856" s="87" t="str">
        <f>VLOOKUP(C856,'[1]UIP Submission Tracker 06.18.20'!C1159:F3209,4,FALSE)</f>
        <v>Performance Plan: Meets 95% Participation</v>
      </c>
      <c r="G856" s="88" t="s">
        <v>4857</v>
      </c>
      <c r="H856" s="88" t="str">
        <f>VLOOKUP(C856,'[1]Biennial and Combined SCH'!D773:K2805,8,FALSE)</f>
        <v>Eligible for biennial submission.</v>
      </c>
      <c r="I856" s="87" t="str">
        <f>VLOOKUP(C856,'[1]UIP Submission Tracker 06.18.20'!C1159:H3215,6,FALSE)</f>
        <v>In Progress</v>
      </c>
      <c r="J856" s="87"/>
      <c r="K856" s="87"/>
      <c r="L856" s="88"/>
      <c r="M856" s="88" t="s">
        <v>4529</v>
      </c>
      <c r="N856" s="88" t="s">
        <v>132</v>
      </c>
      <c r="O856" s="88">
        <f>VLOOKUP(A856,[1]Data!C37:E224,3,FALSE)</f>
        <v>252</v>
      </c>
      <c r="P856" s="88" t="str">
        <f t="shared" si="16"/>
        <v>Yes</v>
      </c>
      <c r="Q856" s="88" t="s">
        <v>132</v>
      </c>
    </row>
    <row r="857" spans="1:17" ht="14.25" hidden="1" customHeight="1" x14ac:dyDescent="0.3">
      <c r="A857" s="86">
        <v>930</v>
      </c>
      <c r="B857" s="87" t="s">
        <v>2628</v>
      </c>
      <c r="C857" s="87" t="s">
        <v>87</v>
      </c>
      <c r="D857" s="87"/>
      <c r="E857" s="87" t="s">
        <v>2655</v>
      </c>
      <c r="F857" s="90" t="str">
        <f>VLOOKUP(A857,'[1]UIP Submission Tracker 06.18.20'!A1880:F2062,6,FALSE)</f>
        <v>Accredited: Low Participation</v>
      </c>
      <c r="G857" s="88" t="s">
        <v>4857</v>
      </c>
      <c r="H857" s="88" t="str">
        <f>VLOOKUP(A857,'[1]Biennial Combined DIST'!B33:K217,10,FALSE)</f>
        <v>Eligible for biennial submission.</v>
      </c>
      <c r="I857" s="87" t="str">
        <f>VLOOKUP(A857,'[1]UIP Submission Tracker 06.18.20'!A1880:H2062,8,FALSE)</f>
        <v>In Progress</v>
      </c>
      <c r="J857" s="87"/>
      <c r="K857" s="87"/>
      <c r="L857" s="88"/>
      <c r="M857" s="88" t="s">
        <v>4529</v>
      </c>
      <c r="N857" s="88" t="s">
        <v>132</v>
      </c>
      <c r="O857" s="88">
        <f>VLOOKUP(A857,[1]Data!C38:E225,3,FALSE)</f>
        <v>252</v>
      </c>
      <c r="P857" s="88" t="str">
        <f t="shared" si="16"/>
        <v>Yes</v>
      </c>
      <c r="Q857" s="88" t="s">
        <v>132</v>
      </c>
    </row>
    <row r="858" spans="1:17" ht="14.25" customHeight="1" x14ac:dyDescent="0.3">
      <c r="A858" s="86">
        <v>940</v>
      </c>
      <c r="B858" s="87" t="s">
        <v>447</v>
      </c>
      <c r="C858" s="86">
        <v>7914</v>
      </c>
      <c r="D858" s="87" t="s">
        <v>448</v>
      </c>
      <c r="E858" s="87" t="s">
        <v>449</v>
      </c>
      <c r="F858" s="87" t="str">
        <f>VLOOKUP(C858,'[1]UIP Submission Tracker 06.18.20'!C215:F2088,4,FALSE)</f>
        <v>Performance Plan: Meets 95% Participation</v>
      </c>
      <c r="G858" s="88" t="s">
        <v>4858</v>
      </c>
      <c r="H858" s="88" t="str">
        <f>VLOOKUP(C858,'[1]Biennial and Combined SCH'!D276:K2308,8,FALSE)</f>
        <v>Not eligible for biennial submission; exercised biennial flexibility in 2018-19.</v>
      </c>
      <c r="I858" s="87" t="s">
        <v>200</v>
      </c>
      <c r="J858" s="87" t="s">
        <v>4877</v>
      </c>
      <c r="K858" s="87"/>
      <c r="L858" s="88"/>
      <c r="M858" s="89" t="s">
        <v>4528</v>
      </c>
      <c r="N858" s="89" t="s">
        <v>132</v>
      </c>
      <c r="O858" s="88">
        <f>VLOOKUP(A858,[1]Data!C40:E227,3,FALSE)</f>
        <v>335</v>
      </c>
      <c r="P858" s="88" t="str">
        <f t="shared" si="16"/>
        <v>Yes</v>
      </c>
      <c r="Q858" s="88" t="s">
        <v>12</v>
      </c>
    </row>
    <row r="859" spans="1:17" ht="14.25" customHeight="1" x14ac:dyDescent="0.3">
      <c r="A859" s="86">
        <v>940</v>
      </c>
      <c r="B859" s="87" t="s">
        <v>447</v>
      </c>
      <c r="C859" s="86">
        <v>7918</v>
      </c>
      <c r="D859" s="87" t="s">
        <v>452</v>
      </c>
      <c r="E859" s="87" t="s">
        <v>453</v>
      </c>
      <c r="F859" s="87" t="str">
        <f>VLOOKUP(C859,'[1]UIP Submission Tracker 06.18.20'!C217:F2090,4,FALSE)</f>
        <v>Performance Plan: Meets 95% Participation</v>
      </c>
      <c r="G859" s="88" t="s">
        <v>4858</v>
      </c>
      <c r="H859" s="88" t="str">
        <f>VLOOKUP(C859,'[1]Biennial and Combined SCH'!D278:K2310,8,FALSE)</f>
        <v>Not eligible for biennial submission; exercised biennial flexibility in 2018-19.</v>
      </c>
      <c r="I859" s="87" t="s">
        <v>200</v>
      </c>
      <c r="J859" s="87" t="s">
        <v>4877</v>
      </c>
      <c r="K859" s="87"/>
      <c r="L859" s="88"/>
      <c r="M859" s="89" t="s">
        <v>4528</v>
      </c>
      <c r="N859" s="89" t="s">
        <v>132</v>
      </c>
      <c r="O859" s="88">
        <f>VLOOKUP(A859,[1]Data!C42:E229,3,FALSE)</f>
        <v>335</v>
      </c>
      <c r="P859" s="88" t="str">
        <f t="shared" si="16"/>
        <v>Yes</v>
      </c>
      <c r="Q859" s="88" t="s">
        <v>12</v>
      </c>
    </row>
    <row r="860" spans="1:17" ht="14.25" customHeight="1" x14ac:dyDescent="0.3">
      <c r="A860" s="86">
        <v>940</v>
      </c>
      <c r="B860" s="87" t="s">
        <v>447</v>
      </c>
      <c r="C860" s="86">
        <v>7922</v>
      </c>
      <c r="D860" s="87" t="s">
        <v>450</v>
      </c>
      <c r="E860" s="87" t="s">
        <v>451</v>
      </c>
      <c r="F860" s="87" t="str">
        <f>VLOOKUP(C860,'[1]UIP Submission Tracker 06.18.20'!C216:F2089,4,FALSE)</f>
        <v>Performance Plan: Meets 95% Participation</v>
      </c>
      <c r="G860" s="88" t="s">
        <v>4858</v>
      </c>
      <c r="H860" s="88" t="str">
        <f>VLOOKUP(C860,'[1]Biennial and Combined SCH'!D277:K2309,8,FALSE)</f>
        <v>Not eligible for biennial submission; exercised biennial flexibility in 2018-19.</v>
      </c>
      <c r="I860" s="87" t="s">
        <v>200</v>
      </c>
      <c r="J860" s="87" t="s">
        <v>4877</v>
      </c>
      <c r="K860" s="87"/>
      <c r="L860" s="88"/>
      <c r="M860" s="89" t="s">
        <v>4528</v>
      </c>
      <c r="N860" s="89" t="s">
        <v>132</v>
      </c>
      <c r="O860" s="88">
        <f>VLOOKUP(A860,[1]Data!C41:E228,3,FALSE)</f>
        <v>335</v>
      </c>
      <c r="P860" s="88" t="str">
        <f t="shared" si="16"/>
        <v>Yes</v>
      </c>
      <c r="Q860" s="88" t="s">
        <v>12</v>
      </c>
    </row>
    <row r="861" spans="1:17" ht="14.25" hidden="1" customHeight="1" x14ac:dyDescent="0.3">
      <c r="A861" s="86">
        <v>940</v>
      </c>
      <c r="B861" s="87" t="s">
        <v>447</v>
      </c>
      <c r="C861" s="87" t="s">
        <v>87</v>
      </c>
      <c r="D861" s="87"/>
      <c r="E861" s="87" t="s">
        <v>454</v>
      </c>
      <c r="F861" s="91" t="str">
        <f>VLOOKUP(A861,'[1]UIP Submission Tracker 06.18.20'!A1989:F2171,6,FALSE)</f>
        <v>Accredited with Distinction: Meets 95% Participation</v>
      </c>
      <c r="G861" s="88" t="s">
        <v>4858</v>
      </c>
      <c r="H861" s="88" t="str">
        <f>VLOOKUP(A861,'[1]Biennial Combined DIST'!B18:K202,10,FALSE)</f>
        <v>Not eligible for biennial submission; exercised biennial flexibility in 2018-19.</v>
      </c>
      <c r="I861" s="87" t="s">
        <v>200</v>
      </c>
      <c r="J861" s="87" t="s">
        <v>4877</v>
      </c>
      <c r="K861" s="87" t="s">
        <v>7949</v>
      </c>
      <c r="L861" s="88"/>
      <c r="M861" s="89" t="s">
        <v>4528</v>
      </c>
      <c r="N861" s="89" t="s">
        <v>132</v>
      </c>
      <c r="O861" s="88">
        <f>VLOOKUP(A861,[1]Data!C43:E230,3,FALSE)</f>
        <v>335</v>
      </c>
      <c r="P861" s="88" t="str">
        <f t="shared" si="16"/>
        <v>Yes</v>
      </c>
      <c r="Q861" s="88" t="s">
        <v>132</v>
      </c>
    </row>
    <row r="862" spans="1:17" ht="14.25" customHeight="1" x14ac:dyDescent="0.3">
      <c r="A862" s="86">
        <v>950</v>
      </c>
      <c r="B862" s="87" t="s">
        <v>1943</v>
      </c>
      <c r="C862" s="86">
        <v>2570</v>
      </c>
      <c r="D862" s="87" t="s">
        <v>1944</v>
      </c>
      <c r="E862" s="87" t="s">
        <v>1945</v>
      </c>
      <c r="F862" s="87" t="str">
        <f>VLOOKUP(C862,'[1]UIP Submission Tracker 06.18.20'!C841:F2714,4,FALSE)</f>
        <v>Performance Plan: Low Participation</v>
      </c>
      <c r="G862" s="88" t="s">
        <v>4857</v>
      </c>
      <c r="H862" s="88" t="str">
        <f>VLOOKUP(C862,'[1]Biennial and Combined SCH'!D856:K2888,8,FALSE)</f>
        <v>Eligible for biennial submission.</v>
      </c>
      <c r="I862" s="87" t="str">
        <f>VLOOKUP(C862,'[1]UIP Submission Tracker 06.18.20'!C841:H2897,6,FALSE)</f>
        <v>In Progress</v>
      </c>
      <c r="J862" s="87"/>
      <c r="K862" s="87"/>
      <c r="L862" s="88"/>
      <c r="M862" s="88" t="s">
        <v>4529</v>
      </c>
      <c r="N862" s="88" t="s">
        <v>132</v>
      </c>
      <c r="O862" s="88">
        <f>VLOOKUP(A862,[1]Data!C44:E231,3,FALSE)</f>
        <v>254</v>
      </c>
      <c r="P862" s="88" t="str">
        <f t="shared" si="16"/>
        <v>Yes</v>
      </c>
      <c r="Q862" s="88" t="s">
        <v>132</v>
      </c>
    </row>
    <row r="863" spans="1:17" ht="14.25" customHeight="1" x14ac:dyDescent="0.3">
      <c r="A863" s="86">
        <v>950</v>
      </c>
      <c r="B863" s="87" t="s">
        <v>1943</v>
      </c>
      <c r="C863" s="86">
        <v>2574</v>
      </c>
      <c r="D863" s="87" t="s">
        <v>1946</v>
      </c>
      <c r="E863" s="87" t="s">
        <v>1947</v>
      </c>
      <c r="F863" s="87" t="str">
        <f>VLOOKUP(C863,'[1]UIP Submission Tracker 06.18.20'!C842:F2715,4,FALSE)</f>
        <v>Performance Plan: Low Participation</v>
      </c>
      <c r="G863" s="88" t="s">
        <v>4857</v>
      </c>
      <c r="H863" s="88" t="str">
        <f>VLOOKUP(C863,'[1]Biennial and Combined SCH'!D857:K2889,8,FALSE)</f>
        <v>Eligible for biennial submission.</v>
      </c>
      <c r="I863" s="87" t="str">
        <f>VLOOKUP(C863,'[1]UIP Submission Tracker 06.18.20'!C842:H2898,6,FALSE)</f>
        <v>In Progress</v>
      </c>
      <c r="J863" s="87"/>
      <c r="K863" s="87"/>
      <c r="L863" s="88"/>
      <c r="M863" s="88" t="s">
        <v>4529</v>
      </c>
      <c r="N863" s="88" t="s">
        <v>132</v>
      </c>
      <c r="O863" s="88">
        <f>VLOOKUP(A863,[1]Data!C45:E232,3,FALSE)</f>
        <v>254</v>
      </c>
      <c r="P863" s="88" t="str">
        <f t="shared" si="16"/>
        <v>Yes</v>
      </c>
      <c r="Q863" s="88" t="s">
        <v>132</v>
      </c>
    </row>
    <row r="864" spans="1:17" ht="14.25" hidden="1" customHeight="1" x14ac:dyDescent="0.3">
      <c r="A864" s="86">
        <v>950</v>
      </c>
      <c r="B864" s="87" t="s">
        <v>1943</v>
      </c>
      <c r="C864" s="87" t="s">
        <v>87</v>
      </c>
      <c r="D864" s="87"/>
      <c r="E864" s="87" t="s">
        <v>1948</v>
      </c>
      <c r="F864" s="91" t="str">
        <f>VLOOKUP(A864,'[1]UIP Submission Tracker 06.18.20'!A1902:F2084,6,FALSE)</f>
        <v>Accredited: Low Participation</v>
      </c>
      <c r="G864" s="88" t="s">
        <v>4857</v>
      </c>
      <c r="H864" s="88" t="str">
        <f>VLOOKUP(A864,'[1]Biennial Combined DIST'!B48:K232,10,FALSE)</f>
        <v>Eligible for biennial submission.</v>
      </c>
      <c r="I864" s="87" t="str">
        <f>VLOOKUP(A864,'[1]UIP Submission Tracker 06.18.20'!A1902:H2084,8,FALSE)</f>
        <v>In Progress</v>
      </c>
      <c r="J864" s="87"/>
      <c r="K864" s="87"/>
      <c r="L864" s="88"/>
      <c r="M864" s="88" t="s">
        <v>4529</v>
      </c>
      <c r="N864" s="88" t="s">
        <v>132</v>
      </c>
      <c r="O864" s="88">
        <f>VLOOKUP(A864,[1]Data!C46:E233,3,FALSE)</f>
        <v>254</v>
      </c>
      <c r="P864" s="88" t="str">
        <f t="shared" si="16"/>
        <v>Yes</v>
      </c>
      <c r="Q864" s="88" t="s">
        <v>132</v>
      </c>
    </row>
    <row r="865" spans="1:17" ht="14.25" customHeight="1" x14ac:dyDescent="0.3">
      <c r="A865" s="86">
        <v>960</v>
      </c>
      <c r="B865" s="87" t="s">
        <v>349</v>
      </c>
      <c r="C865" s="86">
        <v>44</v>
      </c>
      <c r="D865" s="87" t="s">
        <v>350</v>
      </c>
      <c r="E865" s="87" t="s">
        <v>351</v>
      </c>
      <c r="F865" s="87" t="str">
        <f>VLOOKUP(C865,'[1]UIP Submission Tracker 06.18.20'!C170:F2043,4,FALSE)</f>
        <v>Performance Plan (Revised)</v>
      </c>
      <c r="G865" s="88" t="s">
        <v>4857</v>
      </c>
      <c r="H865" s="88" t="str">
        <f>VLOOKUP(C865,'[1]Biennial and Combined SCH'!D248:K2280,8,FALSE)</f>
        <v>Eligible for biennial submission.</v>
      </c>
      <c r="I865" s="87" t="str">
        <f>VLOOKUP(C865,'[1]UIP Submission Tracker 06.18.20'!C170:H2226,6,FALSE)</f>
        <v>In Progress</v>
      </c>
      <c r="J865" s="87"/>
      <c r="K865" s="87"/>
      <c r="L865" s="88"/>
      <c r="M865" s="88" t="s">
        <v>4529</v>
      </c>
      <c r="N865" s="88" t="s">
        <v>132</v>
      </c>
      <c r="O865" s="88">
        <f>VLOOKUP(A865,[1]Data!C47:E234,3,FALSE)</f>
        <v>44</v>
      </c>
      <c r="P865" s="88" t="str">
        <f t="shared" si="16"/>
        <v>Yes</v>
      </c>
      <c r="Q865" s="88" t="s">
        <v>132</v>
      </c>
    </row>
    <row r="866" spans="1:17" ht="14.25" customHeight="1" x14ac:dyDescent="0.3">
      <c r="A866" s="86">
        <v>960</v>
      </c>
      <c r="B866" s="87" t="s">
        <v>349</v>
      </c>
      <c r="C866" s="86">
        <v>48</v>
      </c>
      <c r="D866" s="87" t="s">
        <v>352</v>
      </c>
      <c r="E866" s="87" t="s">
        <v>353</v>
      </c>
      <c r="F866" s="87" t="str">
        <f>VLOOKUP(C866,'[1]UIP Submission Tracker 06.18.20'!C38:F1911,4,FALSE)</f>
        <v>Performance Plan (Revised)</v>
      </c>
      <c r="G866" s="88" t="s">
        <v>4857</v>
      </c>
      <c r="H866" s="88" t="str">
        <f>VLOOKUP(C866,'[1]Biennial and Combined SCH'!D39:K2071,8,FALSE)</f>
        <v>Eligible for biennial submission.</v>
      </c>
      <c r="I866" s="87" t="str">
        <f>VLOOKUP(C866,'[1]UIP Submission Tracker 06.18.20'!C38:H2094,6,FALSE)</f>
        <v>In Progress</v>
      </c>
      <c r="J866" s="87"/>
      <c r="K866" s="87"/>
      <c r="L866" s="88"/>
      <c r="M866" s="88" t="s">
        <v>4529</v>
      </c>
      <c r="N866" s="88" t="s">
        <v>132</v>
      </c>
      <c r="O866" s="88">
        <f>VLOOKUP(A866,[1]Data!C48:E235,3,FALSE)</f>
        <v>44</v>
      </c>
      <c r="P866" s="88" t="str">
        <f t="shared" si="16"/>
        <v>Yes</v>
      </c>
      <c r="Q866" s="88" t="s">
        <v>132</v>
      </c>
    </row>
    <row r="867" spans="1:17" ht="14.25" hidden="1" customHeight="1" x14ac:dyDescent="0.3">
      <c r="A867" s="86">
        <v>960</v>
      </c>
      <c r="B867" s="87" t="s">
        <v>349</v>
      </c>
      <c r="C867" s="87" t="s">
        <v>87</v>
      </c>
      <c r="D867" s="87"/>
      <c r="E867" s="87" t="s">
        <v>354</v>
      </c>
      <c r="F867" s="91" t="str">
        <f>VLOOKUP(A867,'[1]UIP Submission Tracker 06.18.20'!A2008:F2190,6,FALSE)</f>
        <v>Accredited: Small Tested Population (Revised)</v>
      </c>
      <c r="G867" s="88" t="s">
        <v>4857</v>
      </c>
      <c r="H867" s="88" t="str">
        <f>VLOOKUP(A867,'[1]Biennial Combined DIST'!B6:K190,10,FALSE)</f>
        <v>Eligible for biennial submission.</v>
      </c>
      <c r="I867" s="87" t="str">
        <f>VLOOKUP(A867,'[1]UIP Submission Tracker 06.18.20'!A2008:H2190,8,FALSE)</f>
        <v>In Progress</v>
      </c>
      <c r="J867" s="87"/>
      <c r="K867" s="87"/>
      <c r="L867" s="88"/>
      <c r="M867" s="88" t="s">
        <v>4529</v>
      </c>
      <c r="N867" s="88" t="s">
        <v>132</v>
      </c>
      <c r="O867" s="88">
        <f>VLOOKUP(A867,[1]Data!C49:E236,3,FALSE)</f>
        <v>44</v>
      </c>
      <c r="P867" s="88" t="str">
        <f t="shared" si="16"/>
        <v>Yes</v>
      </c>
      <c r="Q867" s="88" t="s">
        <v>132</v>
      </c>
    </row>
    <row r="868" spans="1:17" ht="14.25" customHeight="1" x14ac:dyDescent="0.3">
      <c r="A868" s="86">
        <v>970</v>
      </c>
      <c r="B868" s="87" t="s">
        <v>616</v>
      </c>
      <c r="C868" s="86">
        <v>1210</v>
      </c>
      <c r="D868" s="87" t="s">
        <v>639</v>
      </c>
      <c r="E868" s="87" t="s">
        <v>640</v>
      </c>
      <c r="F868" s="87" t="str">
        <f>VLOOKUP(C868,'[1]UIP Submission Tracker 06.18.20'!C310:F2183,4,FALSE)</f>
        <v>Performance Plan: Meets 95% Participation</v>
      </c>
      <c r="G868" s="88" t="s">
        <v>4857</v>
      </c>
      <c r="H868" s="88" t="str">
        <f>VLOOKUP(C868,'[1]Biennial and Combined SCH'!D372:K2404,8,FALSE)</f>
        <v>Eligible for biennial submission.</v>
      </c>
      <c r="I868" s="87" t="str">
        <f>VLOOKUP(C868,'[1]UIP Submission Tracker 06.18.20'!C310:H2366,6,FALSE)</f>
        <v>Ready for District Review</v>
      </c>
      <c r="J868" s="87"/>
      <c r="K868" s="87"/>
      <c r="L868" s="88"/>
      <c r="M868" s="88" t="s">
        <v>4529</v>
      </c>
      <c r="N868" s="88" t="s">
        <v>132</v>
      </c>
      <c r="O868" s="88">
        <f>VLOOKUP(A868,[1]Data!C52:E239,3,FALSE)</f>
        <v>471</v>
      </c>
      <c r="P868" s="88" t="str">
        <f t="shared" si="16"/>
        <v>Yes</v>
      </c>
      <c r="Q868" s="88" t="s">
        <v>132</v>
      </c>
    </row>
    <row r="869" spans="1:17" ht="14.25" customHeight="1" x14ac:dyDescent="0.3">
      <c r="A869" s="86">
        <v>970</v>
      </c>
      <c r="B869" s="87" t="s">
        <v>616</v>
      </c>
      <c r="C869" s="86">
        <v>1215</v>
      </c>
      <c r="D869" s="87" t="s">
        <v>617</v>
      </c>
      <c r="E869" s="87" t="s">
        <v>618</v>
      </c>
      <c r="F869" s="87" t="str">
        <f>VLOOKUP(C869,'[1]UIP Submission Tracker 06.18.20'!C311:F2184,4,FALSE)</f>
        <v>Improvement Plan: Meets 95% Participation</v>
      </c>
      <c r="G869" s="88" t="s">
        <v>4859</v>
      </c>
      <c r="H869" s="88" t="str">
        <f>VLOOKUP(C869,'[1]Biennial and Combined SCH'!D374:K2406,8,FALSE)</f>
        <v>Not eligible for biennial submission.</v>
      </c>
      <c r="I869" s="87" t="str">
        <f>VLOOKUP(C869,'[1]UIP Submission Tracker 06.18.20'!C311:H2367,6,FALSE)</f>
        <v>Submitted to CDE for Review</v>
      </c>
      <c r="J869" s="87"/>
      <c r="K869" s="87"/>
      <c r="L869" s="88"/>
      <c r="M869" s="89" t="s">
        <v>4527</v>
      </c>
      <c r="N869" s="89" t="s">
        <v>12</v>
      </c>
      <c r="O869" s="88">
        <f>VLOOKUP(A869,[1]Data!C4:E191,3,FALSE)</f>
        <v>471</v>
      </c>
      <c r="P869" s="88" t="str">
        <f t="shared" si="16"/>
        <v>Yes</v>
      </c>
      <c r="Q869" s="88" t="s">
        <v>132</v>
      </c>
    </row>
    <row r="870" spans="1:17" ht="14.25" customHeight="1" x14ac:dyDescent="0.3">
      <c r="A870" s="86">
        <v>970</v>
      </c>
      <c r="B870" s="87" t="s">
        <v>616</v>
      </c>
      <c r="C870" s="86">
        <v>1218</v>
      </c>
      <c r="D870" s="87" t="s">
        <v>644</v>
      </c>
      <c r="E870" s="87" t="s">
        <v>645</v>
      </c>
      <c r="F870" s="87" t="str">
        <f>VLOOKUP(C870,'[1]UIP Submission Tracker 06.18.20'!C312:F2185,4,FALSE)</f>
        <v>Performance Plan: Meets 95% Participation</v>
      </c>
      <c r="G870" s="88" t="s">
        <v>4857</v>
      </c>
      <c r="H870" s="88" t="str">
        <f>VLOOKUP(C870,'[1]Biennial and Combined SCH'!D373:K2405,8,FALSE)</f>
        <v>Eligible for biennial submission.</v>
      </c>
      <c r="I870" s="87" t="str">
        <f>VLOOKUP(C870,'[1]UIP Submission Tracker 06.18.20'!C312:H2368,6,FALSE)</f>
        <v>In Progress</v>
      </c>
      <c r="J870" s="87"/>
      <c r="K870" s="87"/>
      <c r="L870" s="88"/>
      <c r="M870" s="88" t="s">
        <v>4529</v>
      </c>
      <c r="N870" s="88" t="s">
        <v>132</v>
      </c>
      <c r="O870" s="88">
        <f>VLOOKUP(A870,[1]Data!C50:E237,3,FALSE)</f>
        <v>471</v>
      </c>
      <c r="P870" s="88" t="str">
        <f t="shared" si="16"/>
        <v>Yes</v>
      </c>
      <c r="Q870" s="88" t="s">
        <v>132</v>
      </c>
    </row>
    <row r="871" spans="1:17" ht="14.25" hidden="1" customHeight="1" x14ac:dyDescent="0.3">
      <c r="A871" s="86">
        <v>970</v>
      </c>
      <c r="B871" s="87" t="s">
        <v>616</v>
      </c>
      <c r="C871" s="87" t="s">
        <v>87</v>
      </c>
      <c r="D871" s="87"/>
      <c r="E871" s="87" t="s">
        <v>646</v>
      </c>
      <c r="F871" s="91" t="str">
        <f>VLOOKUP(A871,'[1]UIP Submission Tracker 06.18.20'!A2006:F2188,6,FALSE)</f>
        <v>Accredited: Meets 95% Participation</v>
      </c>
      <c r="G871" s="88" t="s">
        <v>4857</v>
      </c>
      <c r="H871" s="88" t="str">
        <f>VLOOKUP(A871,'[1]Biennial Combined DIST'!B27:K211,10,FALSE)</f>
        <v>Eligible for biennial submission.</v>
      </c>
      <c r="I871" s="87" t="str">
        <f>VLOOKUP(A871,'[1]UIP Submission Tracker 06.18.20'!A2006:H2188,8,FALSE)</f>
        <v>In Progress</v>
      </c>
      <c r="J871" s="87"/>
      <c r="K871" s="87"/>
      <c r="L871" s="88"/>
      <c r="M871" s="88" t="s">
        <v>4529</v>
      </c>
      <c r="N871" s="88" t="s">
        <v>132</v>
      </c>
      <c r="O871" s="88">
        <f>VLOOKUP(A871,[1]Data!C51:E238,3,FALSE)</f>
        <v>471</v>
      </c>
      <c r="P871" s="88" t="str">
        <f t="shared" si="16"/>
        <v>Yes</v>
      </c>
      <c r="Q871" s="88" t="s">
        <v>132</v>
      </c>
    </row>
    <row r="872" spans="1:17" ht="14.25" customHeight="1" x14ac:dyDescent="0.3">
      <c r="A872" s="86">
        <v>980</v>
      </c>
      <c r="B872" s="87" t="s">
        <v>2127</v>
      </c>
      <c r="C872" s="86">
        <v>369</v>
      </c>
      <c r="D872" s="87" t="s">
        <v>2182</v>
      </c>
      <c r="E872" s="87" t="s">
        <v>2183</v>
      </c>
      <c r="F872" s="87" t="str">
        <f>VLOOKUP(C872,'[1]UIP Submission Tracker 06.18.20'!C1103:F2976,4,FALSE)</f>
        <v>Performance Plan: Meets 95% Participation</v>
      </c>
      <c r="G872" s="88" t="s">
        <v>4859</v>
      </c>
      <c r="H872" s="88" t="str">
        <f>VLOOKUP(C872,'[1]Biennial and Combined SCH'!D629:K2661,8,FALSE)</f>
        <v>Not eligible for biennial submission; exercised biennial flexibility in 2018-19.</v>
      </c>
      <c r="I872" s="87" t="str">
        <f>VLOOKUP(C872,'[1]UIP Submission Tracker 06.18.20'!C1103:H3159,6,FALSE)</f>
        <v>In Progress</v>
      </c>
      <c r="J872" s="87"/>
      <c r="K872" s="87"/>
      <c r="L872" s="88"/>
      <c r="M872" s="89" t="s">
        <v>4527</v>
      </c>
      <c r="N872" s="89" t="s">
        <v>12</v>
      </c>
      <c r="O872" s="88">
        <f>VLOOKUP(A872,[1]Data!C6:E193,3,FALSE)</f>
        <v>11518</v>
      </c>
      <c r="P872" s="88" t="str">
        <f t="shared" si="16"/>
        <v>No</v>
      </c>
      <c r="Q872" s="88" t="s">
        <v>132</v>
      </c>
    </row>
    <row r="873" spans="1:17" ht="14.25" customHeight="1" x14ac:dyDescent="0.3">
      <c r="A873" s="86">
        <v>980</v>
      </c>
      <c r="B873" s="87" t="s">
        <v>2127</v>
      </c>
      <c r="C873" s="86">
        <v>469</v>
      </c>
      <c r="D873" s="87" t="s">
        <v>2180</v>
      </c>
      <c r="E873" s="87" t="s">
        <v>2181</v>
      </c>
      <c r="F873" s="87" t="str">
        <f>VLOOKUP(C873,'[1]UIP Submission Tracker 06.18.20'!C942:F2815,4,FALSE)</f>
        <v>Performance Plan: Meets 95% Participation</v>
      </c>
      <c r="G873" s="88" t="s">
        <v>4857</v>
      </c>
      <c r="H873" s="88" t="str">
        <f>VLOOKUP(C873,'[1]Biennial and Combined SCH'!D868:K2900,8,FALSE)</f>
        <v>Eligible for biennial submission.</v>
      </c>
      <c r="I873" s="87" t="s">
        <v>2729</v>
      </c>
      <c r="J873" s="87"/>
      <c r="K873" s="87"/>
      <c r="L873" s="88"/>
      <c r="M873" s="88" t="s">
        <v>4529</v>
      </c>
      <c r="N873" s="88" t="s">
        <v>132</v>
      </c>
      <c r="O873" s="88">
        <f>VLOOKUP(A873,[1]Data!C5:E192,3,FALSE)</f>
        <v>11518</v>
      </c>
      <c r="P873" s="88" t="str">
        <f t="shared" si="16"/>
        <v>No</v>
      </c>
      <c r="Q873" s="88" t="s">
        <v>132</v>
      </c>
    </row>
    <row r="874" spans="1:17" ht="14.25" customHeight="1" x14ac:dyDescent="0.3">
      <c r="A874" s="86">
        <v>980</v>
      </c>
      <c r="B874" s="87" t="s">
        <v>2127</v>
      </c>
      <c r="C874" s="86">
        <v>1000</v>
      </c>
      <c r="D874" s="87" t="s">
        <v>2177</v>
      </c>
      <c r="E874" s="87" t="s">
        <v>2178</v>
      </c>
      <c r="F874" s="87" t="str">
        <f>VLOOKUP(C874,'[1]UIP Submission Tracker 06.18.20'!C944:F2817,4,FALSE)</f>
        <v>Improvement Plan: Meets 95% Participation</v>
      </c>
      <c r="G874" s="88" t="s">
        <v>4857</v>
      </c>
      <c r="H874" s="88" t="str">
        <f>VLOOKUP(C874,'[1]Biennial and Combined SCH'!D869:K2901,8,FALSE)</f>
        <v>Not eligible for biennial submission.</v>
      </c>
      <c r="I874" s="87" t="s">
        <v>200</v>
      </c>
      <c r="J874" s="87" t="s">
        <v>4877</v>
      </c>
      <c r="K874" s="87" t="s">
        <v>7950</v>
      </c>
      <c r="L874" s="88"/>
      <c r="M874" s="89" t="s">
        <v>4527</v>
      </c>
      <c r="N874" s="88" t="s">
        <v>132</v>
      </c>
      <c r="O874" s="88">
        <f>VLOOKUP(A874,[1]Data!C21:E208,3,FALSE)</f>
        <v>11518</v>
      </c>
      <c r="P874" s="88" t="str">
        <f t="shared" si="16"/>
        <v>No</v>
      </c>
      <c r="Q874" s="88" t="s">
        <v>132</v>
      </c>
    </row>
    <row r="875" spans="1:17" ht="14.25" customHeight="1" x14ac:dyDescent="0.3">
      <c r="A875" s="86">
        <v>980</v>
      </c>
      <c r="B875" s="87" t="s">
        <v>2127</v>
      </c>
      <c r="C875" s="86">
        <v>1306</v>
      </c>
      <c r="D875" s="87" t="s">
        <v>2186</v>
      </c>
      <c r="E875" s="87" t="s">
        <v>2187</v>
      </c>
      <c r="F875" s="87" t="str">
        <f>VLOOKUP(C875,'[1]UIP Submission Tracker 06.18.20'!C946:F2819,4,FALSE)</f>
        <v>Improvement Plan: Meets 95% Participation</v>
      </c>
      <c r="G875" s="88" t="s">
        <v>4857</v>
      </c>
      <c r="H875" s="88" t="str">
        <f>VLOOKUP(C875,'[1]Biennial and Combined SCH'!D870:K2902,8,FALSE)</f>
        <v>Not eligible for biennial submission.</v>
      </c>
      <c r="I875" s="87" t="s">
        <v>200</v>
      </c>
      <c r="J875" s="87" t="s">
        <v>4877</v>
      </c>
      <c r="K875" s="87" t="s">
        <v>7950</v>
      </c>
      <c r="L875" s="88"/>
      <c r="M875" s="89" t="s">
        <v>4527</v>
      </c>
      <c r="N875" s="88" t="s">
        <v>132</v>
      </c>
      <c r="O875" s="88">
        <f>VLOOKUP(A875,[1]Data!C23:E210,3,FALSE)</f>
        <v>11518</v>
      </c>
      <c r="P875" s="88" t="str">
        <f t="shared" si="16"/>
        <v>No</v>
      </c>
      <c r="Q875" s="88" t="s">
        <v>132</v>
      </c>
    </row>
    <row r="876" spans="1:17" ht="14.25" customHeight="1" x14ac:dyDescent="0.3">
      <c r="A876" s="86">
        <v>980</v>
      </c>
      <c r="B876" s="87" t="s">
        <v>2127</v>
      </c>
      <c r="C876" s="86">
        <v>1383</v>
      </c>
      <c r="D876" s="87" t="s">
        <v>92</v>
      </c>
      <c r="E876" s="87" t="s">
        <v>93</v>
      </c>
      <c r="F876" s="87" t="str">
        <f>VLOOKUP(C876,'[1]UIP Submission Tracker 06.18.20'!C947:F2820,4,FALSE)</f>
        <v>Improvement Plan: Meets 95% Participation</v>
      </c>
      <c r="G876" s="88" t="s">
        <v>4857</v>
      </c>
      <c r="H876" s="88" t="str">
        <f>VLOOKUP(C876,'[1]Biennial and Combined SCH'!D871:K2903,8,FALSE)</f>
        <v>Not eligible for biennial submission.</v>
      </c>
      <c r="I876" s="87" t="s">
        <v>200</v>
      </c>
      <c r="J876" s="87" t="s">
        <v>4877</v>
      </c>
      <c r="K876" s="87" t="s">
        <v>7950</v>
      </c>
      <c r="L876" s="88"/>
      <c r="M876" s="89" t="s">
        <v>4527</v>
      </c>
      <c r="N876" s="88" t="s">
        <v>132</v>
      </c>
      <c r="O876" s="88">
        <f>VLOOKUP(A876,[1]Data!C24:E211,3,FALSE)</f>
        <v>11518</v>
      </c>
      <c r="P876" s="88" t="str">
        <f t="shared" si="16"/>
        <v>No</v>
      </c>
      <c r="Q876" s="88" t="s">
        <v>132</v>
      </c>
    </row>
    <row r="877" spans="1:17" ht="14.25" customHeight="1" x14ac:dyDescent="0.3">
      <c r="A877" s="86">
        <v>980</v>
      </c>
      <c r="B877" s="87" t="s">
        <v>2127</v>
      </c>
      <c r="C877" s="86">
        <v>3392</v>
      </c>
      <c r="D877" s="87" t="s">
        <v>2192</v>
      </c>
      <c r="E877" s="87" t="s">
        <v>2193</v>
      </c>
      <c r="F877" s="87" t="str">
        <f>VLOOKUP(C877,'[1]UIP Submission Tracker 06.18.20'!C949:F2822,4,FALSE)</f>
        <v>Performance Plan: Meets 95% Participation</v>
      </c>
      <c r="G877" s="88" t="s">
        <v>4858</v>
      </c>
      <c r="H877" s="88" t="str">
        <f>VLOOKUP(C877,'[1]Biennial and Combined SCH'!D873:K2905,8,FALSE)</f>
        <v>Eligible for biennial submission.</v>
      </c>
      <c r="I877" s="87" t="str">
        <f>VLOOKUP(A877,'[1]UIP Submission Tracker 06.18.20'!A1903:H2085,8,FALSE)</f>
        <v>Submitted for Posting</v>
      </c>
      <c r="J877" s="87" t="s">
        <v>4877</v>
      </c>
      <c r="K877" s="87" t="s">
        <v>7950</v>
      </c>
      <c r="L877" s="88"/>
      <c r="M877" s="88" t="s">
        <v>4528</v>
      </c>
      <c r="N877" s="88" t="s">
        <v>132</v>
      </c>
      <c r="O877" s="88">
        <f>VLOOKUP(A877,[1]Data!C8:E195,3,FALSE)</f>
        <v>11518</v>
      </c>
      <c r="P877" s="88" t="str">
        <f t="shared" si="16"/>
        <v>No</v>
      </c>
      <c r="Q877" s="88" t="s">
        <v>132</v>
      </c>
    </row>
    <row r="878" spans="1:17" ht="14.25" customHeight="1" x14ac:dyDescent="0.3">
      <c r="A878" s="86">
        <v>980</v>
      </c>
      <c r="B878" s="87" t="s">
        <v>2127</v>
      </c>
      <c r="C878" s="86">
        <v>3522</v>
      </c>
      <c r="D878" s="87" t="s">
        <v>2188</v>
      </c>
      <c r="E878" s="87" t="s">
        <v>2189</v>
      </c>
      <c r="F878" s="87" t="str">
        <f>VLOOKUP(C878,'[1]UIP Submission Tracker 06.18.20'!C948:F2821,4,FALSE)</f>
        <v>Improvement Plan: Meets 95% Participation</v>
      </c>
      <c r="G878" s="88" t="s">
        <v>4857</v>
      </c>
      <c r="H878" s="88" t="str">
        <f>VLOOKUP(C878,'[1]Biennial and Combined SCH'!D872:K2904,8,FALSE)</f>
        <v>Not eligible for biennial submission.</v>
      </c>
      <c r="I878" s="87" t="s">
        <v>200</v>
      </c>
      <c r="J878" s="87" t="s">
        <v>4877</v>
      </c>
      <c r="K878" s="87" t="s">
        <v>7950</v>
      </c>
      <c r="L878" s="88"/>
      <c r="M878" s="89" t="s">
        <v>4527</v>
      </c>
      <c r="N878" s="88" t="s">
        <v>132</v>
      </c>
      <c r="O878" s="88">
        <f>VLOOKUP(A878,[1]Data!C25:E212,3,FALSE)</f>
        <v>11518</v>
      </c>
      <c r="P878" s="88" t="str">
        <f t="shared" si="16"/>
        <v>No</v>
      </c>
      <c r="Q878" s="88" t="s">
        <v>132</v>
      </c>
    </row>
    <row r="879" spans="1:17" ht="14.25" customHeight="1" x14ac:dyDescent="0.3">
      <c r="A879" s="86">
        <v>980</v>
      </c>
      <c r="B879" s="87" t="s">
        <v>2127</v>
      </c>
      <c r="C879" s="86">
        <v>3806</v>
      </c>
      <c r="D879" s="87" t="s">
        <v>2190</v>
      </c>
      <c r="E879" s="87" t="s">
        <v>2191</v>
      </c>
      <c r="F879" s="87" t="str">
        <f>VLOOKUP(C879,'[1]UIP Submission Tracker 06.18.20'!C950:F2823,4,FALSE)</f>
        <v>Improvement Plan: Low Participation</v>
      </c>
      <c r="G879" s="88" t="s">
        <v>4857</v>
      </c>
      <c r="H879" s="88" t="str">
        <f>VLOOKUP(C879,'[1]Biennial and Combined SCH'!D874:K2906,8,FALSE)</f>
        <v>Not eligible for biennial submission.</v>
      </c>
      <c r="I879" s="87" t="s">
        <v>200</v>
      </c>
      <c r="J879" s="87" t="s">
        <v>4877</v>
      </c>
      <c r="K879" s="87" t="s">
        <v>7950</v>
      </c>
      <c r="L879" s="88"/>
      <c r="M879" s="89" t="s">
        <v>4527</v>
      </c>
      <c r="N879" s="88" t="s">
        <v>132</v>
      </c>
      <c r="O879" s="88">
        <f>VLOOKUP(A879,[1]Data!C26:E213,3,FALSE)</f>
        <v>11518</v>
      </c>
      <c r="P879" s="88" t="str">
        <f t="shared" ref="P879:P942" si="17">IF(O879&gt;1000,"No","Yes")</f>
        <v>No</v>
      </c>
      <c r="Q879" s="88" t="s">
        <v>132</v>
      </c>
    </row>
    <row r="880" spans="1:17" ht="14.25" customHeight="1" x14ac:dyDescent="0.3">
      <c r="A880" s="86">
        <v>980</v>
      </c>
      <c r="B880" s="87" t="s">
        <v>2127</v>
      </c>
      <c r="C880" s="86">
        <v>3870</v>
      </c>
      <c r="D880" s="87" t="s">
        <v>2184</v>
      </c>
      <c r="E880" s="87" t="s">
        <v>2185</v>
      </c>
      <c r="F880" s="87" t="str">
        <f>VLOOKUP(C880,'[1]UIP Submission Tracker 06.18.20'!C41:F2091,4,FALSE)</f>
        <v>AEC: Improvement</v>
      </c>
      <c r="G880" s="88" t="s">
        <v>4857</v>
      </c>
      <c r="H880" s="88" t="str">
        <f>VLOOKUP(C880,'[1]Biennial and Combined SCH'!D97:K2129,8,FALSE)</f>
        <v>Not eligible for biennial submission.</v>
      </c>
      <c r="I880" s="87" t="s">
        <v>200</v>
      </c>
      <c r="J880" s="87" t="s">
        <v>4877</v>
      </c>
      <c r="K880" s="87" t="s">
        <v>7950</v>
      </c>
      <c r="L880" s="88"/>
      <c r="M880" s="89" t="s">
        <v>4527</v>
      </c>
      <c r="N880" s="88" t="s">
        <v>132</v>
      </c>
      <c r="O880" s="88">
        <f>VLOOKUP(A880,[1]Data!C22:E209,3,FALSE)</f>
        <v>11518</v>
      </c>
      <c r="P880" s="88" t="str">
        <f t="shared" si="17"/>
        <v>No</v>
      </c>
      <c r="Q880" s="88" t="s">
        <v>132</v>
      </c>
    </row>
    <row r="881" spans="1:17" ht="14.25" customHeight="1" x14ac:dyDescent="0.3">
      <c r="A881" s="86">
        <v>980</v>
      </c>
      <c r="B881" s="87" t="s">
        <v>2127</v>
      </c>
      <c r="C881" s="86">
        <v>4378</v>
      </c>
      <c r="D881" s="87" t="s">
        <v>2198</v>
      </c>
      <c r="E881" s="87" t="s">
        <v>2199</v>
      </c>
      <c r="F881" s="87" t="str">
        <f>VLOOKUP(C881,'[1]UIP Submission Tracker 06.18.20'!C952:F2825,4,FALSE)</f>
        <v>Performance Plan: Meets 95% Participation</v>
      </c>
      <c r="G881" s="88" t="s">
        <v>4858</v>
      </c>
      <c r="H881" s="88" t="str">
        <f>VLOOKUP(C881,'[1]Biennial and Combined SCH'!D876:K2908,8,FALSE)</f>
        <v>Not eligible for biennial submission; exercised biennial flexibility in 2018-19.</v>
      </c>
      <c r="I881" s="87" t="s">
        <v>200</v>
      </c>
      <c r="J881" s="87" t="s">
        <v>4877</v>
      </c>
      <c r="K881" s="87" t="s">
        <v>7950</v>
      </c>
      <c r="L881" s="88"/>
      <c r="M881" s="88" t="s">
        <v>4528</v>
      </c>
      <c r="N881" s="88" t="s">
        <v>132</v>
      </c>
      <c r="O881" s="88">
        <f>VLOOKUP(A881,[1]Data!C30:E217,3,FALSE)</f>
        <v>11518</v>
      </c>
      <c r="P881" s="88" t="str">
        <f t="shared" si="17"/>
        <v>No</v>
      </c>
      <c r="Q881" s="88" t="s">
        <v>132</v>
      </c>
    </row>
    <row r="882" spans="1:17" ht="14.25" customHeight="1" x14ac:dyDescent="0.3">
      <c r="A882" s="86">
        <v>980</v>
      </c>
      <c r="B882" s="87" t="s">
        <v>2127</v>
      </c>
      <c r="C882" s="86">
        <v>4379</v>
      </c>
      <c r="D882" s="87" t="s">
        <v>2200</v>
      </c>
      <c r="E882" s="87" t="s">
        <v>2201</v>
      </c>
      <c r="F882" s="87" t="str">
        <f>VLOOKUP(C882,'[1]UIP Submission Tracker 06.18.20'!C953:F2826,4,FALSE)</f>
        <v>Performance Plan: Meets 95% Participation</v>
      </c>
      <c r="G882" s="88" t="s">
        <v>4858</v>
      </c>
      <c r="H882" s="88" t="str">
        <f>VLOOKUP(C882,'[1]Biennial and Combined SCH'!D877:K2909,8,FALSE)</f>
        <v>Eligible for biennial submission.</v>
      </c>
      <c r="I882" s="87" t="str">
        <f>VLOOKUP(A882,'[1]UIP Submission Tracker 06.18.20'!A1904:H2086,8,FALSE)</f>
        <v>Submitted for Posting</v>
      </c>
      <c r="J882" s="87" t="s">
        <v>4877</v>
      </c>
      <c r="K882" s="87" t="s">
        <v>7950</v>
      </c>
      <c r="L882" s="88"/>
      <c r="M882" s="88" t="s">
        <v>4528</v>
      </c>
      <c r="N882" s="88" t="s">
        <v>132</v>
      </c>
      <c r="O882" s="88">
        <f>VLOOKUP(A882,[1]Data!C9:E196,3,FALSE)</f>
        <v>11518</v>
      </c>
      <c r="P882" s="88" t="str">
        <f t="shared" si="17"/>
        <v>No</v>
      </c>
      <c r="Q882" s="88" t="s">
        <v>132</v>
      </c>
    </row>
    <row r="883" spans="1:17" ht="14.25" customHeight="1" x14ac:dyDescent="0.3">
      <c r="A883" s="86">
        <v>980</v>
      </c>
      <c r="B883" s="87" t="s">
        <v>2127</v>
      </c>
      <c r="C883" s="86">
        <v>4380</v>
      </c>
      <c r="D883" s="87" t="s">
        <v>2196</v>
      </c>
      <c r="E883" s="87" t="s">
        <v>2197</v>
      </c>
      <c r="F883" s="87" t="str">
        <f>VLOOKUP(C883,'[1]UIP Submission Tracker 06.18.20'!C951:F2824,4,FALSE)</f>
        <v>Performance Plan: Meets 95% Participation</v>
      </c>
      <c r="G883" s="88" t="s">
        <v>4858</v>
      </c>
      <c r="H883" s="88" t="str">
        <f>VLOOKUP(C883,'[1]Biennial and Combined SCH'!D875:K2907,8,FALSE)</f>
        <v>Not eligible for biennial submission; exercised biennial flexibility in 2018-19.</v>
      </c>
      <c r="I883" s="87" t="s">
        <v>200</v>
      </c>
      <c r="J883" s="87" t="s">
        <v>4877</v>
      </c>
      <c r="K883" s="87" t="s">
        <v>7950</v>
      </c>
      <c r="L883" s="88"/>
      <c r="M883" s="88" t="s">
        <v>4528</v>
      </c>
      <c r="N883" s="88" t="s">
        <v>132</v>
      </c>
      <c r="O883" s="88">
        <f>VLOOKUP(A883,[1]Data!C29:E216,3,FALSE)</f>
        <v>11518</v>
      </c>
      <c r="P883" s="88" t="str">
        <f t="shared" si="17"/>
        <v>No</v>
      </c>
      <c r="Q883" s="88" t="s">
        <v>132</v>
      </c>
    </row>
    <row r="884" spans="1:17" ht="14.25" customHeight="1" x14ac:dyDescent="0.3">
      <c r="A884" s="86">
        <v>980</v>
      </c>
      <c r="B884" s="87" t="s">
        <v>2127</v>
      </c>
      <c r="C884" s="86">
        <v>6018</v>
      </c>
      <c r="D884" s="87" t="s">
        <v>2202</v>
      </c>
      <c r="E884" s="87" t="s">
        <v>2203</v>
      </c>
      <c r="F884" s="87" t="str">
        <f>VLOOKUP(C884,'[1]UIP Submission Tracker 06.18.20'!C954:F2827,4,FALSE)</f>
        <v>Performance Plan: Meets 95% Participation</v>
      </c>
      <c r="G884" s="88" t="s">
        <v>4858</v>
      </c>
      <c r="H884" s="88" t="str">
        <f>VLOOKUP(C884,'[1]Biennial and Combined SCH'!D878:K2910,8,FALSE)</f>
        <v>Not eligible for biennial submission.</v>
      </c>
      <c r="I884" s="87" t="s">
        <v>200</v>
      </c>
      <c r="J884" s="87" t="s">
        <v>4877</v>
      </c>
      <c r="K884" s="87" t="s">
        <v>7950</v>
      </c>
      <c r="L884" s="88"/>
      <c r="M884" s="88" t="s">
        <v>4528</v>
      </c>
      <c r="N884" s="88" t="s">
        <v>132</v>
      </c>
      <c r="O884" s="88">
        <f>VLOOKUP(A884,[1]Data!C28:E215,3,FALSE)</f>
        <v>11518</v>
      </c>
      <c r="P884" s="88" t="str">
        <f t="shared" si="17"/>
        <v>No</v>
      </c>
      <c r="Q884" s="88" t="s">
        <v>132</v>
      </c>
    </row>
    <row r="885" spans="1:17" ht="14.25" customHeight="1" x14ac:dyDescent="0.3">
      <c r="A885" s="86">
        <v>980</v>
      </c>
      <c r="B885" s="87" t="s">
        <v>2127</v>
      </c>
      <c r="C885" s="86">
        <v>6162</v>
      </c>
      <c r="D885" s="87" t="s">
        <v>2204</v>
      </c>
      <c r="E885" s="87" t="s">
        <v>2205</v>
      </c>
      <c r="F885" s="87" t="str">
        <f>VLOOKUP(C885,'[1]UIP Submission Tracker 06.18.20'!C955:F2828,4,FALSE)</f>
        <v>Performance Plan: Meets 95% Participation</v>
      </c>
      <c r="G885" s="88" t="s">
        <v>4858</v>
      </c>
      <c r="H885" s="88" t="str">
        <f>VLOOKUP(C885,'[1]Biennial and Combined SCH'!D879:K2911,8,FALSE)</f>
        <v>Eligible for biennial submission.</v>
      </c>
      <c r="I885" s="87" t="str">
        <f>VLOOKUP(A885,'[1]UIP Submission Tracker 06.18.20'!A1905:H2087,8,FALSE)</f>
        <v>Submitted for Posting</v>
      </c>
      <c r="J885" s="87" t="s">
        <v>4877</v>
      </c>
      <c r="K885" s="87" t="s">
        <v>7950</v>
      </c>
      <c r="L885" s="88"/>
      <c r="M885" s="88" t="s">
        <v>4528</v>
      </c>
      <c r="N885" s="88" t="s">
        <v>132</v>
      </c>
      <c r="O885" s="88">
        <f>VLOOKUP(A885,[1]Data!C10:E197,3,FALSE)</f>
        <v>11518</v>
      </c>
      <c r="P885" s="88" t="str">
        <f t="shared" si="17"/>
        <v>No</v>
      </c>
      <c r="Q885" s="88" t="s">
        <v>132</v>
      </c>
    </row>
    <row r="886" spans="1:17" ht="14.25" customHeight="1" x14ac:dyDescent="0.3">
      <c r="A886" s="86">
        <v>980</v>
      </c>
      <c r="B886" s="87" t="s">
        <v>2127</v>
      </c>
      <c r="C886" s="86">
        <v>6460</v>
      </c>
      <c r="D886" s="87" t="s">
        <v>2206</v>
      </c>
      <c r="E886" s="87" t="s">
        <v>2207</v>
      </c>
      <c r="F886" s="87" t="str">
        <f>VLOOKUP(C886,'[1]UIP Submission Tracker 06.18.20'!C956:F2829,4,FALSE)</f>
        <v>Performance Plan: Meets 95% Participation</v>
      </c>
      <c r="G886" s="88" t="s">
        <v>4858</v>
      </c>
      <c r="H886" s="88" t="str">
        <f>VLOOKUP(C886,'[1]Biennial and Combined SCH'!D880:K2912,8,FALSE)</f>
        <v>Eligible for biennial submission.</v>
      </c>
      <c r="I886" s="87" t="str">
        <f>VLOOKUP(A886,'[1]UIP Submission Tracker 06.18.20'!A1906:H2088,8,FALSE)</f>
        <v>Submitted for Posting</v>
      </c>
      <c r="J886" s="87" t="s">
        <v>4877</v>
      </c>
      <c r="K886" s="87" t="s">
        <v>7950</v>
      </c>
      <c r="L886" s="88"/>
      <c r="M886" s="88" t="s">
        <v>4528</v>
      </c>
      <c r="N886" s="88" t="s">
        <v>132</v>
      </c>
      <c r="O886" s="88">
        <f>VLOOKUP(A886,[1]Data!C11:E198,3,FALSE)</f>
        <v>11518</v>
      </c>
      <c r="P886" s="88" t="str">
        <f t="shared" si="17"/>
        <v>No</v>
      </c>
      <c r="Q886" s="88" t="s">
        <v>132</v>
      </c>
    </row>
    <row r="887" spans="1:17" ht="14.25" customHeight="1" x14ac:dyDescent="0.3">
      <c r="A887" s="86">
        <v>980</v>
      </c>
      <c r="B887" s="87" t="s">
        <v>2127</v>
      </c>
      <c r="C887" s="86">
        <v>6578</v>
      </c>
      <c r="D887" s="87" t="s">
        <v>2208</v>
      </c>
      <c r="E887" s="87" t="s">
        <v>2209</v>
      </c>
      <c r="F887" s="87" t="str">
        <f>VLOOKUP(C887,'[1]UIP Submission Tracker 06.18.20'!C957:F2830,4,FALSE)</f>
        <v>Performance Plan: Meets 95% Participation</v>
      </c>
      <c r="G887" s="88" t="s">
        <v>4858</v>
      </c>
      <c r="H887" s="88" t="str">
        <f>VLOOKUP(C887,'[1]Biennial and Combined SCH'!D881:K2913,8,FALSE)</f>
        <v>Eligible for biennial submission.</v>
      </c>
      <c r="I887" s="87" t="str">
        <f>VLOOKUP(A887,'[1]UIP Submission Tracker 06.18.20'!A1907:H2089,8,FALSE)</f>
        <v>Submitted for Posting</v>
      </c>
      <c r="J887" s="87" t="s">
        <v>4877</v>
      </c>
      <c r="K887" s="87" t="s">
        <v>7950</v>
      </c>
      <c r="L887" s="88"/>
      <c r="M887" s="88" t="s">
        <v>4528</v>
      </c>
      <c r="N887" s="88" t="s">
        <v>132</v>
      </c>
      <c r="O887" s="88">
        <f>VLOOKUP(A887,[1]Data!C12:E199,3,FALSE)</f>
        <v>11518</v>
      </c>
      <c r="P887" s="88" t="str">
        <f t="shared" si="17"/>
        <v>No</v>
      </c>
      <c r="Q887" s="88" t="s">
        <v>132</v>
      </c>
    </row>
    <row r="888" spans="1:17" ht="14.25" customHeight="1" x14ac:dyDescent="0.3">
      <c r="A888" s="86">
        <v>980</v>
      </c>
      <c r="B888" s="87" t="s">
        <v>2127</v>
      </c>
      <c r="C888" s="86">
        <v>6686</v>
      </c>
      <c r="D888" s="87" t="s">
        <v>2128</v>
      </c>
      <c r="E888" s="87" t="s">
        <v>2129</v>
      </c>
      <c r="F888" s="87" t="str">
        <f>VLOOKUP(C888,'[1]UIP Submission Tracker 06.18.20'!C958:F2831,4,FALSE)</f>
        <v>Priority Improvement Plan: Meets 95% Participation</v>
      </c>
      <c r="G888" s="88" t="s">
        <v>4856</v>
      </c>
      <c r="H888" s="88" t="str">
        <f>VLOOKUP(C888,'[1]Biennial and Combined SCH'!D882:K2914,8,FALSE)</f>
        <v>Not eligible for biennial submission.</v>
      </c>
      <c r="I888" s="87" t="s">
        <v>200</v>
      </c>
      <c r="J888" s="87" t="s">
        <v>4877</v>
      </c>
      <c r="K888" s="87" t="s">
        <v>7950</v>
      </c>
      <c r="L888" s="88"/>
      <c r="M888" s="89" t="s">
        <v>4527</v>
      </c>
      <c r="N888" s="88" t="s">
        <v>132</v>
      </c>
      <c r="O888" s="88">
        <f>VLOOKUP(A888,[1]Data!C20:E207,3,FALSE)</f>
        <v>11518</v>
      </c>
      <c r="P888" s="88" t="str">
        <f t="shared" si="17"/>
        <v>No</v>
      </c>
      <c r="Q888" s="88" t="s">
        <v>132</v>
      </c>
    </row>
    <row r="889" spans="1:17" ht="14.25" customHeight="1" x14ac:dyDescent="0.3">
      <c r="A889" s="86">
        <v>980</v>
      </c>
      <c r="B889" s="87" t="s">
        <v>2127</v>
      </c>
      <c r="C889" s="86">
        <v>6936</v>
      </c>
      <c r="D889" s="87" t="s">
        <v>2213</v>
      </c>
      <c r="E889" s="87" t="s">
        <v>2214</v>
      </c>
      <c r="F889" s="87" t="str">
        <f>VLOOKUP(C889,'[1]UIP Submission Tracker 06.18.20'!C959:F2832,4,FALSE)</f>
        <v>Performance Plan: Meets 95% Participation</v>
      </c>
      <c r="G889" s="88" t="s">
        <v>4858</v>
      </c>
      <c r="H889" s="88" t="str">
        <f>VLOOKUP(C889,'[1]Biennial and Combined SCH'!D883:K2915,8,FALSE)</f>
        <v>Eligible for biennial submission.</v>
      </c>
      <c r="I889" s="87" t="str">
        <f>VLOOKUP(A889,'[1]UIP Submission Tracker 06.18.20'!A1908:H2090,8,FALSE)</f>
        <v>Submitted for Posting</v>
      </c>
      <c r="J889" s="87" t="s">
        <v>4877</v>
      </c>
      <c r="K889" s="87" t="s">
        <v>7950</v>
      </c>
      <c r="L889" s="88"/>
      <c r="M889" s="88" t="s">
        <v>4528</v>
      </c>
      <c r="N889" s="88" t="s">
        <v>132</v>
      </c>
      <c r="O889" s="88">
        <f>VLOOKUP(A889,[1]Data!C13:E200,3,FALSE)</f>
        <v>11518</v>
      </c>
      <c r="P889" s="88" t="str">
        <f t="shared" si="17"/>
        <v>No</v>
      </c>
      <c r="Q889" s="88" t="s">
        <v>132</v>
      </c>
    </row>
    <row r="890" spans="1:17" ht="14.25" customHeight="1" x14ac:dyDescent="0.3">
      <c r="A890" s="86">
        <v>980</v>
      </c>
      <c r="B890" s="87" t="s">
        <v>2127</v>
      </c>
      <c r="C890" s="86">
        <v>7611</v>
      </c>
      <c r="D890" s="87" t="s">
        <v>2215</v>
      </c>
      <c r="E890" s="87" t="s">
        <v>2216</v>
      </c>
      <c r="F890" s="87" t="str">
        <f>VLOOKUP(C890,'[1]UIP Submission Tracker 06.18.20'!C960:F2833,4,FALSE)</f>
        <v>Performance Plan: Meets 95% Participation</v>
      </c>
      <c r="G890" s="88" t="s">
        <v>4858</v>
      </c>
      <c r="H890" s="88" t="str">
        <f>VLOOKUP(C890,'[1]Biennial and Combined SCH'!D884:K2916,8,FALSE)</f>
        <v>Eligible for biennial submission.</v>
      </c>
      <c r="I890" s="87" t="str">
        <f>VLOOKUP(A890,'[1]UIP Submission Tracker 06.18.20'!A1909:H2091,8,FALSE)</f>
        <v>Submitted for Posting</v>
      </c>
      <c r="J890" s="87" t="s">
        <v>4877</v>
      </c>
      <c r="K890" s="87" t="s">
        <v>7950</v>
      </c>
      <c r="L890" s="88"/>
      <c r="M890" s="88" t="s">
        <v>4528</v>
      </c>
      <c r="N890" s="88" t="s">
        <v>132</v>
      </c>
      <c r="O890" s="88">
        <f>VLOOKUP(A890,[1]Data!C14:E201,3,FALSE)</f>
        <v>11518</v>
      </c>
      <c r="P890" s="88" t="str">
        <f t="shared" si="17"/>
        <v>No</v>
      </c>
      <c r="Q890" s="88" t="s">
        <v>132</v>
      </c>
    </row>
    <row r="891" spans="1:17" ht="14.25" customHeight="1" x14ac:dyDescent="0.3">
      <c r="A891" s="86">
        <v>980</v>
      </c>
      <c r="B891" s="87" t="s">
        <v>2127</v>
      </c>
      <c r="C891" s="86">
        <v>7882</v>
      </c>
      <c r="D891" s="87" t="s">
        <v>2194</v>
      </c>
      <c r="E891" s="87" t="s">
        <v>2195</v>
      </c>
      <c r="F891" s="87" t="str">
        <f>VLOOKUP(C891,'[1]UIP Submission Tracker 06.18.20'!C961:F2834,4,FALSE)</f>
        <v>Improvement Plan: Meets 95% Participation</v>
      </c>
      <c r="G891" s="88" t="s">
        <v>4857</v>
      </c>
      <c r="H891" s="88" t="str">
        <f>VLOOKUP(C891,'[1]Biennial and Combined SCH'!D885:K2917,8,FALSE)</f>
        <v>Not eligible for biennial submission.</v>
      </c>
      <c r="I891" s="87" t="s">
        <v>200</v>
      </c>
      <c r="J891" s="87" t="s">
        <v>4877</v>
      </c>
      <c r="K891" s="87" t="s">
        <v>7950</v>
      </c>
      <c r="L891" s="88"/>
      <c r="M891" s="89" t="s">
        <v>4527</v>
      </c>
      <c r="N891" s="88" t="s">
        <v>132</v>
      </c>
      <c r="O891" s="88">
        <f>VLOOKUP(A891,[1]Data!C27:E214,3,FALSE)</f>
        <v>11518</v>
      </c>
      <c r="P891" s="88" t="str">
        <f t="shared" si="17"/>
        <v>No</v>
      </c>
      <c r="Q891" s="88" t="s">
        <v>132</v>
      </c>
    </row>
    <row r="892" spans="1:17" ht="14.25" customHeight="1" x14ac:dyDescent="0.3">
      <c r="A892" s="86">
        <v>980</v>
      </c>
      <c r="B892" s="87" t="s">
        <v>2127</v>
      </c>
      <c r="C892" s="86">
        <v>8034</v>
      </c>
      <c r="D892" s="87" t="s">
        <v>2218</v>
      </c>
      <c r="E892" s="87" t="s">
        <v>2219</v>
      </c>
      <c r="F892" s="87" t="str">
        <f>VLOOKUP(C892,'[1]UIP Submission Tracker 06.18.20'!C962:F2835,4,FALSE)</f>
        <v>Performance Plan: Meets 95% Participation</v>
      </c>
      <c r="G892" s="88" t="s">
        <v>4858</v>
      </c>
      <c r="H892" s="88" t="str">
        <f>VLOOKUP(C892,'[1]Biennial and Combined SCH'!D886:K2918,8,FALSE)</f>
        <v>Eligible for biennial submission.</v>
      </c>
      <c r="I892" s="87" t="str">
        <f>VLOOKUP(A892,'[1]UIP Submission Tracker 06.18.20'!A1910:H2092,8,FALSE)</f>
        <v>Submitted for Posting</v>
      </c>
      <c r="J892" s="87" t="s">
        <v>4877</v>
      </c>
      <c r="K892" s="87" t="s">
        <v>7950</v>
      </c>
      <c r="L892" s="88"/>
      <c r="M892" s="88" t="s">
        <v>4528</v>
      </c>
      <c r="N892" s="88" t="s">
        <v>132</v>
      </c>
      <c r="O892" s="88">
        <f>VLOOKUP(A892,[1]Data!C15:E202,3,FALSE)</f>
        <v>11518</v>
      </c>
      <c r="P892" s="88" t="str">
        <f t="shared" si="17"/>
        <v>No</v>
      </c>
      <c r="Q892" s="88" t="s">
        <v>132</v>
      </c>
    </row>
    <row r="893" spans="1:17" ht="14.25" customHeight="1" x14ac:dyDescent="0.3">
      <c r="A893" s="86">
        <v>980</v>
      </c>
      <c r="B893" s="87" t="s">
        <v>2127</v>
      </c>
      <c r="C893" s="86">
        <v>8337</v>
      </c>
      <c r="D893" s="87" t="s">
        <v>2220</v>
      </c>
      <c r="E893" s="87" t="s">
        <v>2221</v>
      </c>
      <c r="F893" s="87" t="str">
        <f>VLOOKUP(C893,'[1]UIP Submission Tracker 06.18.20'!C963:F2836,4,FALSE)</f>
        <v>Performance Plan: Meets 95% Participation</v>
      </c>
      <c r="G893" s="88" t="s">
        <v>4858</v>
      </c>
      <c r="H893" s="88" t="str">
        <f>VLOOKUP(C893,'[1]Biennial and Combined SCH'!D887:K2919,8,FALSE)</f>
        <v>Eligible for biennial submission.</v>
      </c>
      <c r="I893" s="87" t="str">
        <f>VLOOKUP(A893,'[1]UIP Submission Tracker 06.18.20'!A1911:H2093,8,FALSE)</f>
        <v>Submitted for Posting</v>
      </c>
      <c r="J893" s="87" t="s">
        <v>4877</v>
      </c>
      <c r="K893" s="87" t="s">
        <v>7950</v>
      </c>
      <c r="L893" s="88"/>
      <c r="M893" s="88" t="s">
        <v>4528</v>
      </c>
      <c r="N893" s="88" t="s">
        <v>132</v>
      </c>
      <c r="O893" s="88">
        <f>VLOOKUP(A893,[1]Data!C16:E203,3,FALSE)</f>
        <v>11518</v>
      </c>
      <c r="P893" s="88" t="str">
        <f t="shared" si="17"/>
        <v>No</v>
      </c>
      <c r="Q893" s="88" t="s">
        <v>132</v>
      </c>
    </row>
    <row r="894" spans="1:17" ht="14.25" customHeight="1" x14ac:dyDescent="0.3">
      <c r="A894" s="86">
        <v>980</v>
      </c>
      <c r="B894" s="87" t="s">
        <v>2127</v>
      </c>
      <c r="C894" s="86">
        <v>8350</v>
      </c>
      <c r="D894" s="87" t="s">
        <v>2222</v>
      </c>
      <c r="E894" s="87" t="s">
        <v>2223</v>
      </c>
      <c r="F894" s="87" t="str">
        <f>VLOOKUP(C894,'[1]UIP Submission Tracker 06.18.20'!C964:F2837,4,FALSE)</f>
        <v>Performance Plan: Meets 95% Participation</v>
      </c>
      <c r="G894" s="88" t="s">
        <v>4858</v>
      </c>
      <c r="H894" s="88" t="str">
        <f>VLOOKUP(C894,'[1]Biennial and Combined SCH'!D888:K2920,8,FALSE)</f>
        <v>Eligible for biennial submission.</v>
      </c>
      <c r="I894" s="87" t="s">
        <v>200</v>
      </c>
      <c r="J894" s="87" t="s">
        <v>4877</v>
      </c>
      <c r="K894" s="87" t="s">
        <v>7950</v>
      </c>
      <c r="L894" s="88"/>
      <c r="M894" s="88" t="s">
        <v>4528</v>
      </c>
      <c r="N894" s="88" t="s">
        <v>132</v>
      </c>
      <c r="O894" s="88">
        <f>VLOOKUP(A894,[1]Data!C17:E204,3,FALSE)</f>
        <v>11518</v>
      </c>
      <c r="P894" s="88" t="str">
        <f t="shared" si="17"/>
        <v>No</v>
      </c>
      <c r="Q894" s="88" t="s">
        <v>132</v>
      </c>
    </row>
    <row r="895" spans="1:17" ht="14.25" customHeight="1" x14ac:dyDescent="0.3">
      <c r="A895" s="86">
        <v>980</v>
      </c>
      <c r="B895" s="87" t="s">
        <v>2127</v>
      </c>
      <c r="C895" s="86">
        <v>8923</v>
      </c>
      <c r="D895" s="87" t="s">
        <v>2224</v>
      </c>
      <c r="E895" s="87" t="s">
        <v>2225</v>
      </c>
      <c r="F895" s="87" t="str">
        <f>VLOOKUP(C895,'[1]UIP Submission Tracker 06.18.20'!C965:F2838,4,FALSE)</f>
        <v>Performance Plan: Meets 95% Participation</v>
      </c>
      <c r="G895" s="88" t="s">
        <v>4858</v>
      </c>
      <c r="H895" s="88" t="str">
        <f>VLOOKUP(C895,'[1]Biennial and Combined SCH'!D889:K2921,8,FALSE)</f>
        <v>Eligible for biennial submission.</v>
      </c>
      <c r="I895" s="87" t="s">
        <v>200</v>
      </c>
      <c r="J895" s="87" t="s">
        <v>4877</v>
      </c>
      <c r="K895" s="87" t="s">
        <v>7950</v>
      </c>
      <c r="L895" s="88"/>
      <c r="M895" s="88" t="s">
        <v>4528</v>
      </c>
      <c r="N895" s="88" t="s">
        <v>132</v>
      </c>
      <c r="O895" s="88">
        <f>VLOOKUP(A895,[1]Data!C18:E205,3,FALSE)</f>
        <v>11518</v>
      </c>
      <c r="P895" s="88" t="str">
        <f t="shared" si="17"/>
        <v>No</v>
      </c>
      <c r="Q895" s="88" t="s">
        <v>132</v>
      </c>
    </row>
    <row r="896" spans="1:17" ht="14.25" customHeight="1" x14ac:dyDescent="0.3">
      <c r="A896" s="86">
        <v>980</v>
      </c>
      <c r="B896" s="87" t="s">
        <v>2127</v>
      </c>
      <c r="C896" s="86">
        <v>9602</v>
      </c>
      <c r="D896" s="87" t="s">
        <v>2226</v>
      </c>
      <c r="E896" s="87" t="s">
        <v>2227</v>
      </c>
      <c r="F896" s="87" t="str">
        <f>VLOOKUP(C896,'[1]UIP Submission Tracker 06.18.20'!C966:F2839,4,FALSE)</f>
        <v>Performance Plan: Meets 95% Participation</v>
      </c>
      <c r="G896" s="88" t="s">
        <v>4858</v>
      </c>
      <c r="H896" s="88" t="str">
        <f>VLOOKUP(C896,'[1]Biennial and Combined SCH'!D890:K2922,8,FALSE)</f>
        <v>Eligible for biennial submission.</v>
      </c>
      <c r="I896" s="87" t="s">
        <v>200</v>
      </c>
      <c r="J896" s="87" t="s">
        <v>4877</v>
      </c>
      <c r="K896" s="87" t="s">
        <v>7950</v>
      </c>
      <c r="L896" s="88"/>
      <c r="M896" s="88" t="s">
        <v>4528</v>
      </c>
      <c r="N896" s="88" t="s">
        <v>132</v>
      </c>
      <c r="O896" s="88">
        <f>VLOOKUP(A896,[1]Data!C19:E206,3,FALSE)</f>
        <v>11518</v>
      </c>
      <c r="P896" s="88" t="str">
        <f t="shared" si="17"/>
        <v>No</v>
      </c>
      <c r="Q896" s="88" t="s">
        <v>132</v>
      </c>
    </row>
    <row r="897" spans="1:17" ht="14.25" hidden="1" customHeight="1" x14ac:dyDescent="0.3">
      <c r="A897" s="86">
        <v>980</v>
      </c>
      <c r="B897" s="87" t="s">
        <v>2127</v>
      </c>
      <c r="C897" s="87" t="s">
        <v>87</v>
      </c>
      <c r="D897" s="87"/>
      <c r="E897" s="87" t="s">
        <v>2228</v>
      </c>
      <c r="F897" s="90" t="str">
        <f>VLOOKUP(A897,'[1]UIP Submission Tracker 06.18.20'!A1902:F2084,6,FALSE)</f>
        <v>Accredited: Meets 95% Participation</v>
      </c>
      <c r="G897" s="88" t="s">
        <v>4858</v>
      </c>
      <c r="H897" s="88" t="str">
        <f>VLOOKUP(A897,'[1]Biennial Combined DIST'!B47:K231,10,FALSE)</f>
        <v>Eligible for biennial submission.</v>
      </c>
      <c r="I897" s="87" t="str">
        <f>VLOOKUP(A897,'[1]UIP Submission Tracker 06.18.20'!A1902:H2084,8,FALSE)</f>
        <v>Submitted for Posting</v>
      </c>
      <c r="J897" s="87"/>
      <c r="K897" s="87"/>
      <c r="L897" s="88"/>
      <c r="M897" s="88" t="s">
        <v>4528</v>
      </c>
      <c r="N897" s="88" t="s">
        <v>132</v>
      </c>
      <c r="O897" s="88">
        <f>VLOOKUP(A897,[1]Data!C7:E194,3,FALSE)</f>
        <v>11518</v>
      </c>
      <c r="P897" s="88" t="str">
        <f t="shared" si="17"/>
        <v>No</v>
      </c>
      <c r="Q897" s="88" t="s">
        <v>132</v>
      </c>
    </row>
    <row r="898" spans="1:17" ht="14.25" customHeight="1" x14ac:dyDescent="0.3">
      <c r="A898" s="86">
        <v>990</v>
      </c>
      <c r="B898" s="87" t="s">
        <v>3862</v>
      </c>
      <c r="C898" s="86">
        <v>3234</v>
      </c>
      <c r="D898" s="87" t="s">
        <v>3903</v>
      </c>
      <c r="E898" s="87" t="s">
        <v>3904</v>
      </c>
      <c r="F898" s="87" t="str">
        <f>VLOOKUP(C898,'[1]UIP Submission Tracker 06.18.20'!C1663:F3713,4,FALSE)</f>
        <v>Performance Plan: Meets 95% Participation</v>
      </c>
      <c r="G898" s="88" t="s">
        <v>4858</v>
      </c>
      <c r="H898" s="88" t="str">
        <f>VLOOKUP(C898,'[1]Biennial and Combined SCH'!D443:K2475,8,FALSE)</f>
        <v>Not eligible for biennial submission; exercised biennial flexibility in 2018-19.</v>
      </c>
      <c r="I898" s="87" t="s">
        <v>200</v>
      </c>
      <c r="J898" s="87" t="s">
        <v>4877</v>
      </c>
      <c r="K898" s="87" t="s">
        <v>7951</v>
      </c>
      <c r="L898" s="88"/>
      <c r="M898" s="88" t="s">
        <v>4528</v>
      </c>
      <c r="N898" s="89" t="s">
        <v>132</v>
      </c>
      <c r="O898" s="88">
        <f>VLOOKUP(A898,[1]Data!C37:E224,3,FALSE)</f>
        <v>9669</v>
      </c>
      <c r="P898" s="88" t="str">
        <f t="shared" si="17"/>
        <v>No</v>
      </c>
      <c r="Q898" s="88" t="s">
        <v>132</v>
      </c>
    </row>
    <row r="899" spans="1:17" ht="14.25" customHeight="1" x14ac:dyDescent="0.3">
      <c r="A899" s="86">
        <v>990</v>
      </c>
      <c r="B899" s="87" t="s">
        <v>3862</v>
      </c>
      <c r="C899" s="86">
        <v>3692</v>
      </c>
      <c r="D899" s="87" t="s">
        <v>3905</v>
      </c>
      <c r="E899" s="87" t="s">
        <v>3906</v>
      </c>
      <c r="F899" s="87" t="str">
        <f>VLOOKUP(C899,'[1]UIP Submission Tracker 06.18.20'!C43:F2093,4,FALSE)</f>
        <v>Performance Plan (New School: Rating determined by district)</v>
      </c>
      <c r="G899" s="88" t="s">
        <v>4857</v>
      </c>
      <c r="H899" s="88" t="str">
        <f>VLOOKUP(C899,'[1]Biennial and Combined SCH'!D76:K2108,8,FALSE)</f>
        <v>Eligible for biennial submission.</v>
      </c>
      <c r="I899" s="87" t="s">
        <v>2729</v>
      </c>
      <c r="J899" s="87"/>
      <c r="K899" s="87"/>
      <c r="L899" s="88"/>
      <c r="M899" s="88" t="s">
        <v>4529</v>
      </c>
      <c r="N899" s="88" t="s">
        <v>132</v>
      </c>
      <c r="O899" s="88">
        <f>VLOOKUP(A899,[1]Data!C31:E218,3,FALSE)</f>
        <v>9669</v>
      </c>
      <c r="P899" s="88" t="str">
        <f t="shared" si="17"/>
        <v>No</v>
      </c>
      <c r="Q899" s="88" t="s">
        <v>132</v>
      </c>
    </row>
    <row r="900" spans="1:17" ht="14.25" customHeight="1" x14ac:dyDescent="0.3">
      <c r="A900" s="86">
        <v>990</v>
      </c>
      <c r="B900" s="87" t="s">
        <v>3862</v>
      </c>
      <c r="C900" s="86">
        <v>4346</v>
      </c>
      <c r="D900" s="87" t="s">
        <v>3919</v>
      </c>
      <c r="E900" s="87" t="s">
        <v>3920</v>
      </c>
      <c r="F900" s="87" t="str">
        <f>VLOOKUP(C900,'[1]UIP Submission Tracker 06.18.20'!C1672:F3722,4,FALSE)</f>
        <v>Performance Plan: Meets 95% Participation</v>
      </c>
      <c r="G900" s="88" t="s">
        <v>4858</v>
      </c>
      <c r="H900" s="88" t="str">
        <f>VLOOKUP(C900,'[1]Biennial and Combined SCH'!D451:K2483,8,FALSE)</f>
        <v>Not eligible for biennial submission; exercised biennial flexibility in 2018-19.</v>
      </c>
      <c r="I900" s="87" t="s">
        <v>200</v>
      </c>
      <c r="J900" s="87" t="s">
        <v>4877</v>
      </c>
      <c r="K900" s="87" t="s">
        <v>7951</v>
      </c>
      <c r="L900" s="88"/>
      <c r="M900" s="88" t="s">
        <v>4528</v>
      </c>
      <c r="N900" s="89" t="s">
        <v>132</v>
      </c>
      <c r="O900" s="88">
        <f>VLOOKUP(A900,[1]Data!C43:E230,3,FALSE)</f>
        <v>9669</v>
      </c>
      <c r="P900" s="88" t="str">
        <f t="shared" si="17"/>
        <v>No</v>
      </c>
      <c r="Q900" s="88" t="s">
        <v>132</v>
      </c>
    </row>
    <row r="901" spans="1:17" ht="14.25" customHeight="1" x14ac:dyDescent="0.3">
      <c r="A901" s="86">
        <v>990</v>
      </c>
      <c r="B901" s="87" t="s">
        <v>3862</v>
      </c>
      <c r="C901" s="86">
        <v>4394</v>
      </c>
      <c r="D901" s="87" t="s">
        <v>3909</v>
      </c>
      <c r="E901" s="87" t="s">
        <v>3910</v>
      </c>
      <c r="F901" s="87" t="str">
        <f>VLOOKUP(C901,'[1]UIP Submission Tracker 06.18.20'!C1666:F3716,4,FALSE)</f>
        <v>Performance Plan: Low Participation</v>
      </c>
      <c r="G901" s="88" t="s">
        <v>4858</v>
      </c>
      <c r="H901" s="88" t="str">
        <f>VLOOKUP(C901,'[1]Biennial and Combined SCH'!D445:K2477,8,FALSE)</f>
        <v>Not eligible for biennial submission; exercised biennial flexibility in 2018-19.</v>
      </c>
      <c r="I901" s="87" t="s">
        <v>200</v>
      </c>
      <c r="J901" s="87" t="s">
        <v>4877</v>
      </c>
      <c r="K901" s="87" t="s">
        <v>7951</v>
      </c>
      <c r="L901" s="88"/>
      <c r="M901" s="88" t="s">
        <v>4528</v>
      </c>
      <c r="N901" s="89" t="s">
        <v>132</v>
      </c>
      <c r="O901" s="88">
        <f>VLOOKUP(A901,[1]Data!C38:E225,3,FALSE)</f>
        <v>9669</v>
      </c>
      <c r="P901" s="88" t="str">
        <f t="shared" si="17"/>
        <v>No</v>
      </c>
      <c r="Q901" s="88" t="s">
        <v>132</v>
      </c>
    </row>
    <row r="902" spans="1:17" ht="14.25" customHeight="1" x14ac:dyDescent="0.3">
      <c r="A902" s="86">
        <v>990</v>
      </c>
      <c r="B902" s="87" t="s">
        <v>3862</v>
      </c>
      <c r="C902" s="86">
        <v>5033</v>
      </c>
      <c r="D902" s="87" t="s">
        <v>3907</v>
      </c>
      <c r="E902" s="87" t="s">
        <v>3908</v>
      </c>
      <c r="F902" s="87" t="str">
        <f>VLOOKUP(C902,'[1]UIP Submission Tracker 06.18.20'!C1665:F3715,4,FALSE)</f>
        <v>Performance Plan: Meets 95% Participation</v>
      </c>
      <c r="G902" s="88" t="s">
        <v>4857</v>
      </c>
      <c r="H902" s="88" t="str">
        <f>VLOOKUP(C902,'[1]Biennial and Combined SCH'!D444:K2476,8,FALSE)</f>
        <v>Eligible for biennial submission.</v>
      </c>
      <c r="I902" s="87" t="s">
        <v>2729</v>
      </c>
      <c r="J902" s="87"/>
      <c r="K902" s="87"/>
      <c r="L902" s="88"/>
      <c r="M902" s="88" t="s">
        <v>4529</v>
      </c>
      <c r="N902" s="88" t="s">
        <v>132</v>
      </c>
      <c r="O902" s="88">
        <f>VLOOKUP(A902,[1]Data!C32:E219,3,FALSE)</f>
        <v>9669</v>
      </c>
      <c r="P902" s="88" t="str">
        <f t="shared" si="17"/>
        <v>No</v>
      </c>
      <c r="Q902" s="88" t="s">
        <v>132</v>
      </c>
    </row>
    <row r="903" spans="1:17" ht="14.25" customHeight="1" x14ac:dyDescent="0.3">
      <c r="A903" s="86">
        <v>990</v>
      </c>
      <c r="B903" s="87" t="s">
        <v>3862</v>
      </c>
      <c r="C903" s="86">
        <v>5602</v>
      </c>
      <c r="D903" s="87" t="s">
        <v>3911</v>
      </c>
      <c r="E903" s="87" t="s">
        <v>3912</v>
      </c>
      <c r="F903" s="87" t="str">
        <f>VLOOKUP(C903,'[1]UIP Submission Tracker 06.18.20'!C1667:F3717,4,FALSE)</f>
        <v>Performance Plan: Meets 95% Participation</v>
      </c>
      <c r="G903" s="88" t="s">
        <v>4858</v>
      </c>
      <c r="H903" s="88" t="str">
        <f>VLOOKUP(C903,'[1]Biennial and Combined SCH'!D446:K2478,8,FALSE)</f>
        <v>Not eligible for biennial submission; exercised biennial flexibility in 2018-19.</v>
      </c>
      <c r="I903" s="87" t="s">
        <v>200</v>
      </c>
      <c r="J903" s="87" t="s">
        <v>4877</v>
      </c>
      <c r="K903" s="87" t="s">
        <v>7951</v>
      </c>
      <c r="L903" s="88"/>
      <c r="M903" s="88" t="s">
        <v>4528</v>
      </c>
      <c r="N903" s="89" t="s">
        <v>132</v>
      </c>
      <c r="O903" s="88">
        <f>VLOOKUP(A903,[1]Data!C39:E226,3,FALSE)</f>
        <v>9669</v>
      </c>
      <c r="P903" s="88" t="str">
        <f t="shared" si="17"/>
        <v>No</v>
      </c>
      <c r="Q903" s="88" t="s">
        <v>132</v>
      </c>
    </row>
    <row r="904" spans="1:17" ht="14.25" customHeight="1" x14ac:dyDescent="0.3">
      <c r="A904" s="86">
        <v>990</v>
      </c>
      <c r="B904" s="87" t="s">
        <v>3862</v>
      </c>
      <c r="C904" s="86">
        <v>5841</v>
      </c>
      <c r="D904" s="87" t="s">
        <v>3863</v>
      </c>
      <c r="E904" s="87" t="s">
        <v>3864</v>
      </c>
      <c r="F904" s="87" t="str">
        <f>VLOOKUP(C904,'[1]UIP Submission Tracker 06.18.20'!C1668:F3718,4,FALSE)</f>
        <v>Improvement Plan: Meets 95% Participation</v>
      </c>
      <c r="G904" s="88" t="s">
        <v>4857</v>
      </c>
      <c r="H904" s="88" t="str">
        <f>VLOOKUP(C904,'[1]Biennial and Combined SCH'!D447:K2479,8,FALSE)</f>
        <v>Not eligible for biennial submission; exercised biennial flexibility in 2018-19.</v>
      </c>
      <c r="I904" s="87" t="s">
        <v>200</v>
      </c>
      <c r="J904" s="87" t="s">
        <v>4877</v>
      </c>
      <c r="K904" s="87" t="s">
        <v>7951</v>
      </c>
      <c r="L904" s="88"/>
      <c r="M904" s="89" t="s">
        <v>4527</v>
      </c>
      <c r="N904" s="89" t="s">
        <v>132</v>
      </c>
      <c r="O904" s="88">
        <f>VLOOKUP(A904,[1]Data!C35:E222,3,FALSE)</f>
        <v>9669</v>
      </c>
      <c r="P904" s="88" t="str">
        <f t="shared" si="17"/>
        <v>No</v>
      </c>
      <c r="Q904" s="88" t="s">
        <v>132</v>
      </c>
    </row>
    <row r="905" spans="1:17" ht="14.25" customHeight="1" x14ac:dyDescent="0.3">
      <c r="A905" s="86">
        <v>990</v>
      </c>
      <c r="B905" s="87" t="s">
        <v>3862</v>
      </c>
      <c r="C905" s="86">
        <v>6952</v>
      </c>
      <c r="D905" s="87" t="s">
        <v>3915</v>
      </c>
      <c r="E905" s="87" t="s">
        <v>3916</v>
      </c>
      <c r="F905" s="87" t="str">
        <f>VLOOKUP(C905,'[1]UIP Submission Tracker 06.18.20'!C1669:F3719,4,FALSE)</f>
        <v>Performance Plan: Meets 95% Participation</v>
      </c>
      <c r="G905" s="88" t="s">
        <v>4858</v>
      </c>
      <c r="H905" s="88" t="str">
        <f>VLOOKUP(C905,'[1]Biennial and Combined SCH'!D448:K2480,8,FALSE)</f>
        <v>Eligible for biennial submission.</v>
      </c>
      <c r="I905" s="87" t="s">
        <v>200</v>
      </c>
      <c r="J905" s="87" t="s">
        <v>4877</v>
      </c>
      <c r="K905" s="87" t="s">
        <v>7951</v>
      </c>
      <c r="L905" s="88"/>
      <c r="M905" s="88" t="s">
        <v>4528</v>
      </c>
      <c r="N905" s="88" t="s">
        <v>132</v>
      </c>
      <c r="O905" s="88">
        <f>VLOOKUP(A905,[1]Data!C34:E221,3,FALSE)</f>
        <v>9669</v>
      </c>
      <c r="P905" s="88" t="str">
        <f t="shared" si="17"/>
        <v>No</v>
      </c>
      <c r="Q905" s="88" t="s">
        <v>132</v>
      </c>
    </row>
    <row r="906" spans="1:17" ht="14.25" customHeight="1" x14ac:dyDescent="0.3">
      <c r="A906" s="86">
        <v>990</v>
      </c>
      <c r="B906" s="87" t="s">
        <v>3862</v>
      </c>
      <c r="C906" s="86">
        <v>8122</v>
      </c>
      <c r="D906" s="87" t="s">
        <v>3865</v>
      </c>
      <c r="E906" s="87" t="s">
        <v>3866</v>
      </c>
      <c r="F906" s="87" t="str">
        <f>VLOOKUP(C906,'[1]UIP Submission Tracker 06.18.20'!C1673:F3723,4,FALSE)</f>
        <v>Improvement Plan: Meets 95% Participation</v>
      </c>
      <c r="G906" s="88" t="s">
        <v>4857</v>
      </c>
      <c r="H906" s="88" t="str">
        <f>VLOOKUP(C906,'[1]Biennial and Combined SCH'!D452:K2484,8,FALSE)</f>
        <v>Not eligible for biennial submission; exercised biennial flexibility in 2018-19.</v>
      </c>
      <c r="I906" s="87" t="s">
        <v>200</v>
      </c>
      <c r="J906" s="87" t="s">
        <v>4877</v>
      </c>
      <c r="K906" s="87" t="s">
        <v>7951</v>
      </c>
      <c r="L906" s="88"/>
      <c r="M906" s="89" t="s">
        <v>4527</v>
      </c>
      <c r="N906" s="89" t="s">
        <v>132</v>
      </c>
      <c r="O906" s="88">
        <f>VLOOKUP(A906,[1]Data!C36:E223,3,FALSE)</f>
        <v>9669</v>
      </c>
      <c r="P906" s="88" t="str">
        <f t="shared" si="17"/>
        <v>No</v>
      </c>
      <c r="Q906" s="88" t="s">
        <v>132</v>
      </c>
    </row>
    <row r="907" spans="1:17" ht="14.25" customHeight="1" x14ac:dyDescent="0.3">
      <c r="A907" s="86">
        <v>990</v>
      </c>
      <c r="B907" s="87" t="s">
        <v>3862</v>
      </c>
      <c r="C907" s="86">
        <v>8178</v>
      </c>
      <c r="D907" s="87" t="s">
        <v>3917</v>
      </c>
      <c r="E907" s="87" t="s">
        <v>3918</v>
      </c>
      <c r="F907" s="87" t="str">
        <f>VLOOKUP(C907,'[1]UIP Submission Tracker 06.18.20'!C1670:F3720,4,FALSE)</f>
        <v>Performance Plan: Meets 95% Participation</v>
      </c>
      <c r="G907" s="88" t="s">
        <v>4858</v>
      </c>
      <c r="H907" s="88" t="str">
        <f>VLOOKUP(C907,'[1]Biennial and Combined SCH'!D449:K2481,8,FALSE)</f>
        <v>Not eligible for biennial submission; exercised biennial flexibility in 2018-19.</v>
      </c>
      <c r="I907" s="87" t="s">
        <v>200</v>
      </c>
      <c r="J907" s="87" t="s">
        <v>4877</v>
      </c>
      <c r="K907" s="87" t="s">
        <v>7951</v>
      </c>
      <c r="L907" s="88"/>
      <c r="M907" s="88" t="s">
        <v>4528</v>
      </c>
      <c r="N907" s="89" t="s">
        <v>132</v>
      </c>
      <c r="O907" s="88">
        <f>VLOOKUP(A907,[1]Data!C41:E228,3,FALSE)</f>
        <v>9669</v>
      </c>
      <c r="P907" s="88" t="str">
        <f t="shared" si="17"/>
        <v>No</v>
      </c>
      <c r="Q907" s="88" t="s">
        <v>132</v>
      </c>
    </row>
    <row r="908" spans="1:17" ht="14.25" customHeight="1" x14ac:dyDescent="0.3">
      <c r="A908" s="86">
        <v>990</v>
      </c>
      <c r="B908" s="87" t="s">
        <v>3862</v>
      </c>
      <c r="C908" s="86">
        <v>8392</v>
      </c>
      <c r="D908" s="87" t="s">
        <v>893</v>
      </c>
      <c r="E908" s="87" t="s">
        <v>894</v>
      </c>
      <c r="F908" s="87" t="str">
        <f>VLOOKUP(C908,'[1]UIP Submission Tracker 06.18.20'!C1671:F3721,4,FALSE)</f>
        <v>Performance Plan: Meets 95% Participation</v>
      </c>
      <c r="G908" s="88" t="s">
        <v>4858</v>
      </c>
      <c r="H908" s="88" t="str">
        <f>VLOOKUP(C908,'[1]Biennial and Combined SCH'!D450:K2482,8,FALSE)</f>
        <v>Not eligible for biennial submission; exercised biennial flexibility in 2018-19.</v>
      </c>
      <c r="I908" s="87" t="s">
        <v>200</v>
      </c>
      <c r="J908" s="87" t="s">
        <v>4877</v>
      </c>
      <c r="K908" s="87" t="s">
        <v>7951</v>
      </c>
      <c r="L908" s="88"/>
      <c r="M908" s="88" t="s">
        <v>4528</v>
      </c>
      <c r="N908" s="89" t="s">
        <v>132</v>
      </c>
      <c r="O908" s="88">
        <f>VLOOKUP(A908,[1]Data!C42:E229,3,FALSE)</f>
        <v>9669</v>
      </c>
      <c r="P908" s="88" t="str">
        <f t="shared" si="17"/>
        <v>No</v>
      </c>
      <c r="Q908" s="88" t="s">
        <v>132</v>
      </c>
    </row>
    <row r="909" spans="1:17" ht="14.25" customHeight="1" x14ac:dyDescent="0.3">
      <c r="A909" s="86">
        <v>990</v>
      </c>
      <c r="B909" s="87" t="s">
        <v>3862</v>
      </c>
      <c r="C909" s="86">
        <v>9294</v>
      </c>
      <c r="D909" s="87" t="s">
        <v>3925</v>
      </c>
      <c r="E909" s="87" t="s">
        <v>3926</v>
      </c>
      <c r="F909" s="87" t="str">
        <f>VLOOKUP(C909,'[1]UIP Submission Tracker 06.18.20'!C1674:F3724,4,FALSE)</f>
        <v>Performance Plan: Meets 95% Participation</v>
      </c>
      <c r="G909" s="88" t="s">
        <v>4858</v>
      </c>
      <c r="H909" s="88" t="str">
        <f>VLOOKUP(C909,'[1]Biennial and Combined SCH'!D453:K2485,8,FALSE)</f>
        <v>Not eligible for biennial submission; exercised biennial flexibility in 2018-19.</v>
      </c>
      <c r="I909" s="87" t="s">
        <v>200</v>
      </c>
      <c r="J909" s="87" t="s">
        <v>4877</v>
      </c>
      <c r="K909" s="87" t="s">
        <v>7951</v>
      </c>
      <c r="L909" s="88"/>
      <c r="M909" s="88" t="s">
        <v>4528</v>
      </c>
      <c r="N909" s="89" t="s">
        <v>132</v>
      </c>
      <c r="O909" s="88">
        <f>VLOOKUP(A909,[1]Data!C44:E231,3,FALSE)</f>
        <v>9669</v>
      </c>
      <c r="P909" s="88" t="str">
        <f t="shared" si="17"/>
        <v>No</v>
      </c>
      <c r="Q909" s="88" t="s">
        <v>132</v>
      </c>
    </row>
    <row r="910" spans="1:17" ht="14.25" customHeight="1" x14ac:dyDescent="0.3">
      <c r="A910" s="86">
        <v>990</v>
      </c>
      <c r="B910" s="87" t="s">
        <v>3862</v>
      </c>
      <c r="C910" s="86">
        <v>9334</v>
      </c>
      <c r="D910" s="87" t="s">
        <v>3927</v>
      </c>
      <c r="E910" s="87" t="s">
        <v>3928</v>
      </c>
      <c r="F910" s="87" t="str">
        <f>VLOOKUP(C910,'[1]UIP Submission Tracker 06.18.20'!C1675:F3725,4,FALSE)</f>
        <v>Performance Plan: Meets 95% Participation</v>
      </c>
      <c r="G910" s="88" t="s">
        <v>4858</v>
      </c>
      <c r="H910" s="88" t="str">
        <f>VLOOKUP(C910,'[1]Biennial and Combined SCH'!D454:K2486,8,FALSE)</f>
        <v>Not eligible for biennial submission; exercised biennial flexibility in 2018-19.</v>
      </c>
      <c r="I910" s="87" t="s">
        <v>200</v>
      </c>
      <c r="J910" s="87" t="s">
        <v>4877</v>
      </c>
      <c r="K910" s="87" t="s">
        <v>7951</v>
      </c>
      <c r="L910" s="88"/>
      <c r="M910" s="88" t="s">
        <v>4528</v>
      </c>
      <c r="N910" s="89" t="s">
        <v>132</v>
      </c>
      <c r="O910" s="88">
        <f>VLOOKUP(A910,[1]Data!C45:E232,3,FALSE)</f>
        <v>9669</v>
      </c>
      <c r="P910" s="88" t="str">
        <f t="shared" si="17"/>
        <v>No</v>
      </c>
      <c r="Q910" s="88" t="s">
        <v>132</v>
      </c>
    </row>
    <row r="911" spans="1:17" ht="14.25" customHeight="1" x14ac:dyDescent="0.3">
      <c r="A911" s="86">
        <v>990</v>
      </c>
      <c r="B911" s="87" t="s">
        <v>3862</v>
      </c>
      <c r="C911" s="86">
        <v>9560</v>
      </c>
      <c r="D911" s="87" t="s">
        <v>3901</v>
      </c>
      <c r="E911" s="87" t="s">
        <v>3902</v>
      </c>
      <c r="F911" s="87" t="str">
        <f>VLOOKUP(C911,'[1]UIP Submission Tracker 06.18.20'!C1700:F3750,4,FALSE)</f>
        <v>AEC: Performance</v>
      </c>
      <c r="G911" s="88" t="s">
        <v>4858</v>
      </c>
      <c r="H911" s="88" t="str">
        <f>VLOOKUP(C911,'[1]Biennial and Combined SCH'!D496:K2528,8,FALSE)</f>
        <v>Eligible for biennial submission.</v>
      </c>
      <c r="I911" s="87" t="s">
        <v>200</v>
      </c>
      <c r="J911" s="87" t="s">
        <v>4877</v>
      </c>
      <c r="K911" s="87" t="s">
        <v>7951</v>
      </c>
      <c r="L911" s="88"/>
      <c r="M911" s="88" t="s">
        <v>4528</v>
      </c>
      <c r="N911" s="88" t="s">
        <v>132</v>
      </c>
      <c r="O911" s="88">
        <f>VLOOKUP(A911,[1]Data!C33:E220,3,FALSE)</f>
        <v>9669</v>
      </c>
      <c r="P911" s="88" t="str">
        <f t="shared" si="17"/>
        <v>No</v>
      </c>
      <c r="Q911" s="88" t="s">
        <v>132</v>
      </c>
    </row>
    <row r="912" spans="1:17" ht="14.25" customHeight="1" x14ac:dyDescent="0.3">
      <c r="A912" s="86">
        <v>990</v>
      </c>
      <c r="B912" s="87" t="s">
        <v>3862</v>
      </c>
      <c r="C912" s="86">
        <v>9562</v>
      </c>
      <c r="D912" s="87" t="s">
        <v>3931</v>
      </c>
      <c r="E912" s="87" t="s">
        <v>3932</v>
      </c>
      <c r="F912" s="87" t="str">
        <f>VLOOKUP(C912,'[1]UIP Submission Tracker 06.18.20'!C1677:F3727,4,FALSE)</f>
        <v>Performance Plan: Meets 95% Participation</v>
      </c>
      <c r="G912" s="88" t="s">
        <v>4858</v>
      </c>
      <c r="H912" s="88" t="str">
        <f>VLOOKUP(C912,'[1]Biennial and Combined SCH'!D455:K2487,8,FALSE)</f>
        <v>Not eligible for biennial submission; exercised biennial flexibility in 2018-19.</v>
      </c>
      <c r="I912" s="87" t="s">
        <v>200</v>
      </c>
      <c r="J912" s="87" t="s">
        <v>4877</v>
      </c>
      <c r="K912" s="87" t="s">
        <v>7951</v>
      </c>
      <c r="L912" s="88"/>
      <c r="M912" s="88" t="s">
        <v>4528</v>
      </c>
      <c r="N912" s="89" t="s">
        <v>132</v>
      </c>
      <c r="O912" s="88">
        <f>VLOOKUP(A912,[1]Data!C46:E233,3,FALSE)</f>
        <v>9669</v>
      </c>
      <c r="P912" s="88" t="str">
        <f t="shared" si="17"/>
        <v>No</v>
      </c>
      <c r="Q912" s="88" t="s">
        <v>132</v>
      </c>
    </row>
    <row r="913" spans="1:21" ht="14.25" customHeight="1" x14ac:dyDescent="0.3">
      <c r="A913" s="86">
        <v>990</v>
      </c>
      <c r="B913" s="87" t="s">
        <v>3862</v>
      </c>
      <c r="C913" s="86">
        <v>9566</v>
      </c>
      <c r="D913" s="87" t="s">
        <v>3913</v>
      </c>
      <c r="E913" s="87" t="s">
        <v>3914</v>
      </c>
      <c r="F913" s="87" t="str">
        <f>VLOOKUP(C913,'[1]UIP Submission Tracker 06.18.20'!C1678:F3728,4,FALSE)</f>
        <v>Improvement Plan: Meets 95% Participation</v>
      </c>
      <c r="G913" s="88" t="s">
        <v>4857</v>
      </c>
      <c r="H913" s="88" t="str">
        <f>VLOOKUP(C913,'[1]Biennial and Combined SCH'!D456:K2488,8,FALSE)</f>
        <v>Not eligible for biennial submission; exercised biennial flexibility in 2018-19.</v>
      </c>
      <c r="I913" s="87" t="s">
        <v>200</v>
      </c>
      <c r="J913" s="87" t="s">
        <v>4877</v>
      </c>
      <c r="K913" s="87" t="s">
        <v>7951</v>
      </c>
      <c r="L913" s="88"/>
      <c r="M913" s="89" t="s">
        <v>4527</v>
      </c>
      <c r="N913" s="89" t="s">
        <v>132</v>
      </c>
      <c r="O913" s="88">
        <f>VLOOKUP(A913,[1]Data!C40:E227,3,FALSE)</f>
        <v>9669</v>
      </c>
      <c r="P913" s="88" t="str">
        <f t="shared" si="17"/>
        <v>No</v>
      </c>
      <c r="Q913" s="88" t="s">
        <v>132</v>
      </c>
    </row>
    <row r="914" spans="1:21" ht="14.25" hidden="1" customHeight="1" x14ac:dyDescent="0.3">
      <c r="A914" s="86">
        <v>990</v>
      </c>
      <c r="B914" s="87" t="s">
        <v>3862</v>
      </c>
      <c r="C914" s="87" t="s">
        <v>87</v>
      </c>
      <c r="D914" s="87"/>
      <c r="E914" s="87" t="s">
        <v>3935</v>
      </c>
      <c r="F914" s="90" t="str">
        <f>VLOOKUP(A914,'[1]UIP Submission Tracker 06.18.20'!A1929:F2111,6,FALSE)</f>
        <v>Accredited: Meets 95% Participation</v>
      </c>
      <c r="G914" s="88" t="s">
        <v>4858</v>
      </c>
      <c r="H914" s="88" t="str">
        <f>VLOOKUP(A914,'[1]Biennial Combined DIST'!B42:K226,10,FALSE)</f>
        <v>Not eligible for biennial submission; exercised biennial flexibility in 2018-19.</v>
      </c>
      <c r="I914" s="87" t="s">
        <v>200</v>
      </c>
      <c r="J914" s="87" t="s">
        <v>4877</v>
      </c>
      <c r="K914" s="87" t="s">
        <v>7951</v>
      </c>
      <c r="L914" s="88"/>
      <c r="M914" s="88" t="s">
        <v>4528</v>
      </c>
      <c r="N914" s="89" t="s">
        <v>132</v>
      </c>
      <c r="O914" s="88">
        <f>VLOOKUP(A914,[1]Data!C47:E234,3,FALSE)</f>
        <v>9669</v>
      </c>
      <c r="P914" s="88" t="str">
        <f t="shared" si="17"/>
        <v>No</v>
      </c>
      <c r="Q914" s="88" t="s">
        <v>132</v>
      </c>
    </row>
    <row r="915" spans="1:21" ht="14.25" customHeight="1" x14ac:dyDescent="0.3">
      <c r="A915" s="86">
        <v>1000</v>
      </c>
      <c r="B915" s="87" t="s">
        <v>2007</v>
      </c>
      <c r="C915" s="86">
        <v>203</v>
      </c>
      <c r="D915" s="87" t="s">
        <v>2022</v>
      </c>
      <c r="E915" s="87" t="s">
        <v>2023</v>
      </c>
      <c r="F915" s="87" t="str">
        <f>VLOOKUP(C915,'[1]UIP Submission Tracker 06.18.20'!C1021:F2894,4,FALSE)</f>
        <v>AEC: Improvement</v>
      </c>
      <c r="G915" s="88" t="s">
        <v>4857</v>
      </c>
      <c r="H915" s="88" t="str">
        <f>VLOOKUP(C915,'[1]Biennial and Combined SCH'!D537:K2569,8,FALSE)</f>
        <v>Not eligible for biennial submission.</v>
      </c>
      <c r="I915" s="87" t="s">
        <v>200</v>
      </c>
      <c r="J915" s="87" t="s">
        <v>4877</v>
      </c>
      <c r="K915" s="87" t="s">
        <v>7956</v>
      </c>
      <c r="L915" s="88"/>
      <c r="M915" s="89" t="s">
        <v>4527</v>
      </c>
      <c r="N915" s="89" t="s">
        <v>132</v>
      </c>
      <c r="O915" s="88">
        <f>VLOOKUP(A915,[1]Data!C6:E193,3,FALSE)</f>
        <v>8529</v>
      </c>
      <c r="P915" s="88" t="str">
        <f t="shared" si="17"/>
        <v>No</v>
      </c>
      <c r="Q915" s="88" t="s">
        <v>132</v>
      </c>
    </row>
    <row r="916" spans="1:21" ht="14.25" customHeight="1" x14ac:dyDescent="0.3">
      <c r="A916" s="86">
        <v>1000</v>
      </c>
      <c r="B916" s="87" t="s">
        <v>2007</v>
      </c>
      <c r="C916" s="86">
        <v>1332</v>
      </c>
      <c r="D916" s="87" t="s">
        <v>2016</v>
      </c>
      <c r="E916" s="87" t="s">
        <v>2017</v>
      </c>
      <c r="F916" s="87" t="str">
        <f>VLOOKUP(C916,'[1]UIP Submission Tracker 06.18.20'!C879:F2752,4,FALSE)</f>
        <v>Performance Plan: Meets 95% Participation</v>
      </c>
      <c r="G916" s="88" t="s">
        <v>4857</v>
      </c>
      <c r="H916" s="88" t="str">
        <f>VLOOKUP(C916,'[1]Biennial and Combined SCH'!D899:K2931,8,FALSE)</f>
        <v>Eligible for biennial submission.</v>
      </c>
      <c r="I916" s="87" t="str">
        <f>VLOOKUP(C916,'[1]UIP Submission Tracker 06.18.20'!C879:H2935,6,FALSE)</f>
        <v>In Progress</v>
      </c>
      <c r="J916" s="87"/>
      <c r="K916" s="87"/>
      <c r="L916" s="88"/>
      <c r="M916" s="88" t="s">
        <v>4529</v>
      </c>
      <c r="N916" s="88" t="s">
        <v>132</v>
      </c>
      <c r="O916" s="88">
        <f>VLOOKUP(A916,[1]Data!C50:E237,3,FALSE)</f>
        <v>8529</v>
      </c>
      <c r="P916" s="88" t="str">
        <f t="shared" si="17"/>
        <v>No</v>
      </c>
      <c r="Q916" s="88" t="s">
        <v>132</v>
      </c>
    </row>
    <row r="917" spans="1:21" ht="14.25" customHeight="1" x14ac:dyDescent="0.3">
      <c r="A917" s="86">
        <v>1000</v>
      </c>
      <c r="B917" s="87" t="s">
        <v>2007</v>
      </c>
      <c r="C917" s="86">
        <v>1334</v>
      </c>
      <c r="D917" s="87" t="s">
        <v>2012</v>
      </c>
      <c r="E917" s="87" t="s">
        <v>2013</v>
      </c>
      <c r="F917" s="87" t="str">
        <f>VLOOKUP(C917,'[1]UIP Submission Tracker 06.18.20'!C877:F2750,4,FALSE)</f>
        <v>Performance Plan: Meets 95% Participation</v>
      </c>
      <c r="G917" s="88" t="s">
        <v>4857</v>
      </c>
      <c r="H917" s="88" t="str">
        <f>VLOOKUP(C917,'[1]Biennial and Combined SCH'!D897:K2929,8,FALSE)</f>
        <v>Eligible for biennial submission.</v>
      </c>
      <c r="I917" s="87" t="str">
        <f>VLOOKUP(C917,'[1]UIP Submission Tracker 06.18.20'!C877:H2933,6,FALSE)</f>
        <v>In Progress</v>
      </c>
      <c r="J917" s="87"/>
      <c r="K917" s="87"/>
      <c r="L917" s="88"/>
      <c r="M917" s="88" t="s">
        <v>4529</v>
      </c>
      <c r="N917" s="88" t="s">
        <v>132</v>
      </c>
      <c r="O917" s="88">
        <f>VLOOKUP(A917,[1]Data!C48:E235,3,FALSE)</f>
        <v>8529</v>
      </c>
      <c r="P917" s="88" t="str">
        <f t="shared" si="17"/>
        <v>No</v>
      </c>
      <c r="Q917" s="88" t="s">
        <v>132</v>
      </c>
    </row>
    <row r="918" spans="1:21" ht="14.25" customHeight="1" x14ac:dyDescent="0.3">
      <c r="A918" s="86">
        <v>1000</v>
      </c>
      <c r="B918" s="87" t="s">
        <v>2007</v>
      </c>
      <c r="C918" s="86">
        <v>3027</v>
      </c>
      <c r="D918" s="87" t="s">
        <v>2018</v>
      </c>
      <c r="E918" s="87" t="s">
        <v>2019</v>
      </c>
      <c r="F918" s="87" t="str">
        <f>VLOOKUP(C918,'[1]UIP Submission Tracker 06.18.20'!C880:F2753,4,FALSE)</f>
        <v>Performance Plan: Meets 95% Participation</v>
      </c>
      <c r="G918" s="88" t="s">
        <v>4857</v>
      </c>
      <c r="H918" s="88" t="str">
        <f>VLOOKUP(C918,'[1]Biennial and Combined SCH'!D900:K2932,8,FALSE)</f>
        <v>Eligible for biennial submission.</v>
      </c>
      <c r="I918" s="87" t="str">
        <f>VLOOKUP(C918,'[1]UIP Submission Tracker 06.18.20'!C880:H2936,6,FALSE)</f>
        <v>In Progress</v>
      </c>
      <c r="J918" s="87"/>
      <c r="K918" s="87"/>
      <c r="L918" s="88"/>
      <c r="M918" s="88" t="s">
        <v>4529</v>
      </c>
      <c r="N918" s="88" t="s">
        <v>132</v>
      </c>
      <c r="O918" s="88">
        <f>VLOOKUP(A918,[1]Data!C51:E238,3,FALSE)</f>
        <v>8529</v>
      </c>
      <c r="P918" s="88" t="str">
        <f t="shared" si="17"/>
        <v>No</v>
      </c>
      <c r="Q918" s="88" t="s">
        <v>132</v>
      </c>
    </row>
    <row r="919" spans="1:21" ht="14.25" customHeight="1" x14ac:dyDescent="0.3">
      <c r="A919" s="86">
        <v>1000</v>
      </c>
      <c r="B919" s="87" t="s">
        <v>2007</v>
      </c>
      <c r="C919" s="86">
        <v>3102</v>
      </c>
      <c r="D919" s="87" t="s">
        <v>2014</v>
      </c>
      <c r="E919" s="87" t="s">
        <v>2015</v>
      </c>
      <c r="F919" s="87" t="str">
        <f>VLOOKUP(C919,'[1]UIP Submission Tracker 06.18.20'!C878:F2751,4,FALSE)</f>
        <v>Performance Plan: Meets 95% Participation</v>
      </c>
      <c r="G919" s="88" t="s">
        <v>4857</v>
      </c>
      <c r="H919" s="88" t="str">
        <f>VLOOKUP(C919,'[1]Biennial and Combined SCH'!D898:K2930,8,FALSE)</f>
        <v>Eligible for biennial submission.</v>
      </c>
      <c r="I919" s="87" t="str">
        <f>VLOOKUP(C919,'[1]UIP Submission Tracker 06.18.20'!C878:H2934,6,FALSE)</f>
        <v>In Progress</v>
      </c>
      <c r="J919" s="87"/>
      <c r="K919" s="87"/>
      <c r="L919" s="88"/>
      <c r="M919" s="88" t="s">
        <v>4529</v>
      </c>
      <c r="N919" s="88" t="s">
        <v>132</v>
      </c>
      <c r="O919" s="88">
        <f>VLOOKUP(A919,[1]Data!C49:E236,3,FALSE)</f>
        <v>8529</v>
      </c>
      <c r="P919" s="88" t="str">
        <f t="shared" si="17"/>
        <v>No</v>
      </c>
      <c r="Q919" s="88" t="s">
        <v>132</v>
      </c>
    </row>
    <row r="920" spans="1:21" ht="14.25" customHeight="1" x14ac:dyDescent="0.3">
      <c r="A920" s="86">
        <v>1000</v>
      </c>
      <c r="B920" s="87" t="s">
        <v>2007</v>
      </c>
      <c r="C920" s="86">
        <v>3106</v>
      </c>
      <c r="D920" s="87" t="s">
        <v>2008</v>
      </c>
      <c r="E920" s="87" t="s">
        <v>2009</v>
      </c>
      <c r="F920" s="87" t="str">
        <f>VLOOKUP(C920,'[1]UIP Submission Tracker 06.18.20'!C881:F2754,4,FALSE)</f>
        <v>Improvement Plan: Meets 95% Participation</v>
      </c>
      <c r="G920" s="88" t="s">
        <v>4859</v>
      </c>
      <c r="H920" s="88" t="str">
        <f>VLOOKUP(C920,'[1]Biennial and Combined SCH'!D901:K2933,8,FALSE)</f>
        <v>Not eligible for biennial submission.</v>
      </c>
      <c r="I920" s="87" t="str">
        <f>VLOOKUP(C920,'[1]UIP Submission Tracker 06.18.20'!C881:H2937,6,FALSE)</f>
        <v>In Progress</v>
      </c>
      <c r="J920" s="87"/>
      <c r="K920" s="87"/>
      <c r="L920" s="88"/>
      <c r="M920" s="89" t="s">
        <v>4527</v>
      </c>
      <c r="N920" s="89" t="s">
        <v>12</v>
      </c>
      <c r="O920" s="88">
        <f>VLOOKUP(A920,[1]Data!C4:E191,3,FALSE)</f>
        <v>8529</v>
      </c>
      <c r="P920" s="88" t="str">
        <f t="shared" si="17"/>
        <v>No</v>
      </c>
      <c r="Q920" s="88" t="s">
        <v>132</v>
      </c>
    </row>
    <row r="921" spans="1:21" ht="14.25" customHeight="1" x14ac:dyDescent="0.3">
      <c r="A921" s="86">
        <v>1000</v>
      </c>
      <c r="B921" s="87" t="s">
        <v>2007</v>
      </c>
      <c r="C921" s="86">
        <v>3108</v>
      </c>
      <c r="D921" s="87" t="s">
        <v>535</v>
      </c>
      <c r="E921" s="87" t="s">
        <v>536</v>
      </c>
      <c r="F921" s="87" t="str">
        <f>VLOOKUP(C921,'[1]UIP Submission Tracker 06.18.20'!C884:F2757,4,FALSE)</f>
        <v>Improvement Plan: Meets 95% Participation</v>
      </c>
      <c r="G921" s="88" t="s">
        <v>4859</v>
      </c>
      <c r="H921" s="88" t="str">
        <f>VLOOKUP(C921,'[1]Biennial and Combined SCH'!D904:K2936,8,FALSE)</f>
        <v>Not eligible for biennial submission.</v>
      </c>
      <c r="I921" s="87" t="str">
        <f>VLOOKUP(C921,'[1]UIP Submission Tracker 06.18.20'!C884:H2940,6,FALSE)</f>
        <v>In Progress</v>
      </c>
      <c r="J921" s="87"/>
      <c r="K921" s="87"/>
      <c r="L921" s="88"/>
      <c r="M921" s="89" t="s">
        <v>4527</v>
      </c>
      <c r="N921" s="89" t="s">
        <v>12</v>
      </c>
      <c r="O921" s="88">
        <f>VLOOKUP(A921,[1]Data!C5:E192,3,FALSE)</f>
        <v>8529</v>
      </c>
      <c r="P921" s="88" t="str">
        <f t="shared" si="17"/>
        <v>No</v>
      </c>
      <c r="Q921" s="88" t="s">
        <v>132</v>
      </c>
    </row>
    <row r="922" spans="1:21" ht="14.25" customHeight="1" x14ac:dyDescent="0.3">
      <c r="A922" s="86">
        <v>1000</v>
      </c>
      <c r="B922" s="87" t="s">
        <v>2007</v>
      </c>
      <c r="C922" s="86">
        <v>3110</v>
      </c>
      <c r="D922" s="87" t="s">
        <v>2020</v>
      </c>
      <c r="E922" s="87" t="s">
        <v>2021</v>
      </c>
      <c r="F922" s="87" t="str">
        <f>VLOOKUP(C922,'[1]UIP Submission Tracker 06.18.20'!C882:F2755,4,FALSE)</f>
        <v>Performance Plan: Meets 95% Participation</v>
      </c>
      <c r="G922" s="88" t="s">
        <v>4857</v>
      </c>
      <c r="H922" s="88" t="str">
        <f>VLOOKUP(C922,'[1]Biennial and Combined SCH'!D902:K2934,8,FALSE)</f>
        <v>Eligible for biennial submission.</v>
      </c>
      <c r="I922" s="87" t="str">
        <f>VLOOKUP(C922,'[1]UIP Submission Tracker 06.18.20'!C882:H2938,6,FALSE)</f>
        <v>In Progress</v>
      </c>
      <c r="J922" s="87"/>
      <c r="K922" s="87"/>
      <c r="L922" s="88"/>
      <c r="M922" s="88" t="s">
        <v>4529</v>
      </c>
      <c r="N922" s="88" t="s">
        <v>132</v>
      </c>
      <c r="O922" s="88">
        <f>VLOOKUP(A922,[1]Data!C52:E239,3,FALSE)</f>
        <v>8529</v>
      </c>
      <c r="P922" s="88" t="str">
        <f t="shared" si="17"/>
        <v>No</v>
      </c>
      <c r="Q922" s="88" t="s">
        <v>132</v>
      </c>
    </row>
    <row r="923" spans="1:21" s="95" customFormat="1" ht="14.25" customHeight="1" x14ac:dyDescent="0.3">
      <c r="A923" s="86">
        <v>1000</v>
      </c>
      <c r="B923" s="87" t="s">
        <v>2007</v>
      </c>
      <c r="C923" s="86">
        <v>4474</v>
      </c>
      <c r="D923" s="87" t="s">
        <v>2010</v>
      </c>
      <c r="E923" s="87" t="s">
        <v>2011</v>
      </c>
      <c r="F923" s="87" t="str">
        <f>VLOOKUP(C923,'[1]UIP Submission Tracker 06.18.20'!C883:F2756,4,FALSE)</f>
        <v>Priority Improvement Plan: Meets 95% Participation</v>
      </c>
      <c r="G923" s="88" t="s">
        <v>4856</v>
      </c>
      <c r="H923" s="88" t="str">
        <f>VLOOKUP(C923,'[1]Biennial and Combined SCH'!D903:K2935,8,FALSE)</f>
        <v>Not eligible for biennial submission.</v>
      </c>
      <c r="I923" s="87" t="s">
        <v>200</v>
      </c>
      <c r="J923" s="87" t="s">
        <v>4877</v>
      </c>
      <c r="K923" s="87" t="s">
        <v>7956</v>
      </c>
      <c r="L923" s="88"/>
      <c r="M923" s="89" t="s">
        <v>4527</v>
      </c>
      <c r="N923" s="89" t="s">
        <v>132</v>
      </c>
      <c r="O923" s="88">
        <f>VLOOKUP(A923,[1]Data!C8:E195,3,FALSE)</f>
        <v>8529</v>
      </c>
      <c r="P923" s="88" t="str">
        <f t="shared" si="17"/>
        <v>No</v>
      </c>
      <c r="Q923" s="88" t="s">
        <v>132</v>
      </c>
      <c r="R923" s="85"/>
      <c r="S923" s="85"/>
      <c r="T923" s="85"/>
      <c r="U923" s="85"/>
    </row>
    <row r="924" spans="1:21" ht="14.25" customHeight="1" x14ac:dyDescent="0.3">
      <c r="A924" s="86">
        <v>1000</v>
      </c>
      <c r="B924" s="87" t="s">
        <v>2007</v>
      </c>
      <c r="C924" s="86">
        <v>6138</v>
      </c>
      <c r="D924" s="87" t="s">
        <v>2027</v>
      </c>
      <c r="E924" s="87" t="s">
        <v>2028</v>
      </c>
      <c r="F924" s="87" t="str">
        <f>VLOOKUP(C924,'[1]UIP Submission Tracker 06.18.20'!C885:F2758,4,FALSE)</f>
        <v>Performance Plan: Meets 95% Participation</v>
      </c>
      <c r="G924" s="88" t="s">
        <v>4857</v>
      </c>
      <c r="H924" s="88" t="str">
        <f>VLOOKUP(C924,'[1]Biennial and Combined SCH'!D905:K2937,8,FALSE)</f>
        <v>Eligible for biennial submission.</v>
      </c>
      <c r="I924" s="87" t="str">
        <f>VLOOKUP(C924,'[1]UIP Submission Tracker 06.18.20'!C885:H2941,6,FALSE)</f>
        <v>In Progress</v>
      </c>
      <c r="J924" s="87"/>
      <c r="K924" s="87"/>
      <c r="L924" s="88"/>
      <c r="M924" s="88" t="s">
        <v>4529</v>
      </c>
      <c r="N924" s="88" t="s">
        <v>132</v>
      </c>
      <c r="O924" s="88">
        <f>VLOOKUP(A924,[1]Data!C53:E240,3,FALSE)</f>
        <v>8529</v>
      </c>
      <c r="P924" s="88" t="str">
        <f t="shared" si="17"/>
        <v>No</v>
      </c>
      <c r="Q924" s="88" t="s">
        <v>132</v>
      </c>
    </row>
    <row r="925" spans="1:21" ht="14.25" customHeight="1" x14ac:dyDescent="0.3">
      <c r="A925" s="86">
        <v>1000</v>
      </c>
      <c r="B925" s="87" t="s">
        <v>2007</v>
      </c>
      <c r="C925" s="86">
        <v>6338</v>
      </c>
      <c r="D925" s="87" t="s">
        <v>2029</v>
      </c>
      <c r="E925" s="87" t="s">
        <v>2030</v>
      </c>
      <c r="F925" s="87" t="str">
        <f>VLOOKUP(C925,'[1]UIP Submission Tracker 06.18.20'!C886:F2759,4,FALSE)</f>
        <v>Performance Plan: Meets 95% Participation</v>
      </c>
      <c r="G925" s="88" t="s">
        <v>4858</v>
      </c>
      <c r="H925" s="88" t="str">
        <f>VLOOKUP(C925,'[1]Biennial and Combined SCH'!D906:K2938,8,FALSE)</f>
        <v>Eligible for biennial submission.</v>
      </c>
      <c r="I925" s="87" t="str">
        <f>VLOOKUP(C925,'[1]UIP Submission Tracker 06.18.20'!C886:H2942,6,FALSE)</f>
        <v>Submitted for Posting</v>
      </c>
      <c r="J925" s="87"/>
      <c r="K925" s="87"/>
      <c r="L925" s="88"/>
      <c r="M925" s="88" t="s">
        <v>4528</v>
      </c>
      <c r="N925" s="88" t="s">
        <v>132</v>
      </c>
      <c r="O925" s="88">
        <f>VLOOKUP(A925,[1]Data!C7:E194,3,FALSE)</f>
        <v>8529</v>
      </c>
      <c r="P925" s="88" t="str">
        <f t="shared" si="17"/>
        <v>No</v>
      </c>
      <c r="Q925" s="88" t="s">
        <v>132</v>
      </c>
    </row>
    <row r="926" spans="1:21" ht="14.25" customHeight="1" x14ac:dyDescent="0.3">
      <c r="A926" s="86">
        <v>1000</v>
      </c>
      <c r="B926" s="87" t="s">
        <v>2007</v>
      </c>
      <c r="C926" s="86">
        <v>9610</v>
      </c>
      <c r="D926" s="87" t="s">
        <v>2031</v>
      </c>
      <c r="E926" s="87" t="s">
        <v>2032</v>
      </c>
      <c r="F926" s="87" t="str">
        <f>VLOOKUP(C926,'[1]UIP Submission Tracker 06.18.20'!C887:F2760,4,FALSE)</f>
        <v>Performance Plan: Meets 95% Participation</v>
      </c>
      <c r="G926" s="88" t="s">
        <v>4857</v>
      </c>
      <c r="H926" s="88" t="str">
        <f>VLOOKUP(C926,'[1]Biennial and Combined SCH'!D907:K2939,8,FALSE)</f>
        <v>Eligible for biennial submission.</v>
      </c>
      <c r="I926" s="87" t="str">
        <f>VLOOKUP(C926,'[1]UIP Submission Tracker 06.18.20'!C887:H2943,6,FALSE)</f>
        <v>In Progress</v>
      </c>
      <c r="J926" s="87"/>
      <c r="K926" s="87"/>
      <c r="L926" s="88"/>
      <c r="M926" s="88" t="s">
        <v>4529</v>
      </c>
      <c r="N926" s="88" t="s">
        <v>132</v>
      </c>
      <c r="O926" s="88">
        <f>VLOOKUP(A926,[1]Data!C54:E241,3,FALSE)</f>
        <v>8529</v>
      </c>
      <c r="P926" s="88" t="str">
        <f t="shared" si="17"/>
        <v>No</v>
      </c>
      <c r="Q926" s="88" t="s">
        <v>132</v>
      </c>
    </row>
    <row r="927" spans="1:21" ht="14.25" hidden="1" customHeight="1" x14ac:dyDescent="0.3">
      <c r="A927" s="96">
        <v>1000</v>
      </c>
      <c r="B927" s="87" t="s">
        <v>2007</v>
      </c>
      <c r="C927" s="87" t="s">
        <v>87</v>
      </c>
      <c r="D927" s="87"/>
      <c r="E927" s="87" t="s">
        <v>2036</v>
      </c>
      <c r="F927" s="91" t="str">
        <f>VLOOKUP(A927,'[1]UIP Submission Tracker 06.18.20'!A1902:F2084,6,FALSE)</f>
        <v>Accredited: Meets 95% Participation</v>
      </c>
      <c r="G927" s="88" t="s">
        <v>4857</v>
      </c>
      <c r="H927" s="88" t="str">
        <f>VLOOKUP(A927,'[1]Biennial Combined DIST'!B35:K219,10,FALSE)</f>
        <v>Eligible for biennial submission.</v>
      </c>
      <c r="I927" s="87" t="str">
        <f>VLOOKUP(A927,'[1]UIP Submission Tracker 06.18.20'!A1902:H2084,8,FALSE)</f>
        <v>In Progress</v>
      </c>
      <c r="J927" s="87"/>
      <c r="K927" s="87"/>
      <c r="L927" s="88"/>
      <c r="M927" s="88" t="s">
        <v>4529</v>
      </c>
      <c r="N927" s="88" t="s">
        <v>132</v>
      </c>
      <c r="O927" s="88">
        <f>VLOOKUP(A927,[1]Data!C55:E242,3,FALSE)</f>
        <v>8529</v>
      </c>
      <c r="P927" s="88" t="str">
        <f t="shared" si="17"/>
        <v>No</v>
      </c>
      <c r="Q927" s="88" t="s">
        <v>132</v>
      </c>
    </row>
    <row r="928" spans="1:21" ht="14.25" customHeight="1" x14ac:dyDescent="0.3">
      <c r="A928" s="86">
        <v>1010</v>
      </c>
      <c r="B928" s="87" t="s">
        <v>971</v>
      </c>
      <c r="C928" s="86">
        <v>269</v>
      </c>
      <c r="D928" s="87" t="s">
        <v>974</v>
      </c>
      <c r="E928" s="87" t="s">
        <v>975</v>
      </c>
      <c r="F928" s="87" t="str">
        <f>VLOOKUP(C928,'[1]UIP Submission Tracker 06.18.20'!C478:F2351,4,FALSE)</f>
        <v>AEC: Performance</v>
      </c>
      <c r="G928" s="88" t="s">
        <v>4858</v>
      </c>
      <c r="H928" s="88" t="str">
        <f>VLOOKUP(C928,'[1]Biennial and Combined SCH'!D494:K2526,8,FALSE)</f>
        <v>Eligible for biennial submission.</v>
      </c>
      <c r="I928" s="87" t="str">
        <f>VLOOKUP(C928,'[1]UIP Submission Tracker 06.18.20'!C478:H2534,6,FALSE)</f>
        <v>Submitted for Posting</v>
      </c>
      <c r="J928" s="87"/>
      <c r="K928" s="87"/>
      <c r="L928" s="88"/>
      <c r="M928" s="88" t="s">
        <v>4528</v>
      </c>
      <c r="N928" s="88" t="s">
        <v>132</v>
      </c>
      <c r="O928" s="88">
        <f>VLOOKUP(A928,[1]Data!C10:E197,3,FALSE)</f>
        <v>26040</v>
      </c>
      <c r="P928" s="88" t="str">
        <f t="shared" si="17"/>
        <v>No</v>
      </c>
      <c r="Q928" s="88" t="s">
        <v>132</v>
      </c>
    </row>
    <row r="929" spans="1:17" ht="14.25" customHeight="1" x14ac:dyDescent="0.3">
      <c r="A929" s="86">
        <v>1010</v>
      </c>
      <c r="B929" s="87" t="s">
        <v>971</v>
      </c>
      <c r="C929" s="86">
        <v>452</v>
      </c>
      <c r="D929" s="87" t="s">
        <v>978</v>
      </c>
      <c r="E929" s="87" t="s">
        <v>979</v>
      </c>
      <c r="F929" s="87" t="str">
        <f>VLOOKUP(C929,'[1]UIP Submission Tracker 06.18.20'!C480:F2353,4,FALSE)</f>
        <v>Performance Plan: Low Participation</v>
      </c>
      <c r="G929" s="88" t="s">
        <v>4858</v>
      </c>
      <c r="H929" s="88" t="str">
        <f>VLOOKUP(C929,'[1]Biennial and Combined SCH'!D495:K2527,8,FALSE)</f>
        <v>Eligible for biennial submission.</v>
      </c>
      <c r="I929" s="87" t="str">
        <f>VLOOKUP(C929,'[1]UIP Submission Tracker 06.18.20'!C480:H2536,6,FALSE)</f>
        <v>Submitted for Posting</v>
      </c>
      <c r="J929" s="87"/>
      <c r="K929" s="87"/>
      <c r="L929" s="88"/>
      <c r="M929" s="88" t="s">
        <v>4528</v>
      </c>
      <c r="N929" s="88" t="s">
        <v>132</v>
      </c>
      <c r="O929" s="88">
        <f>VLOOKUP(A929,[1]Data!C11:E198,3,FALSE)</f>
        <v>26040</v>
      </c>
      <c r="P929" s="88" t="str">
        <f t="shared" si="17"/>
        <v>No</v>
      </c>
      <c r="Q929" s="88" t="s">
        <v>132</v>
      </c>
    </row>
    <row r="930" spans="1:17" ht="14.25" customHeight="1" x14ac:dyDescent="0.3">
      <c r="A930" s="86">
        <v>1010</v>
      </c>
      <c r="B930" s="87" t="s">
        <v>971</v>
      </c>
      <c r="C930" s="86">
        <v>517</v>
      </c>
      <c r="D930" s="87" t="s">
        <v>972</v>
      </c>
      <c r="E930" s="87" t="s">
        <v>973</v>
      </c>
      <c r="F930" s="87" t="str">
        <f>VLOOKUP(C930,'[1]UIP Submission Tracker 06.18.20'!C477:F2350,4,FALSE)</f>
        <v>Performance Plan: Low Participation</v>
      </c>
      <c r="G930" s="88" t="s">
        <v>4858</v>
      </c>
      <c r="H930" s="88" t="str">
        <f>VLOOKUP(C930,'[1]Biennial and Combined SCH'!D493:K2525,8,FALSE)</f>
        <v>Eligible for biennial submission.</v>
      </c>
      <c r="I930" s="87" t="str">
        <f>VLOOKUP(C930,'[1]UIP Submission Tracker 06.18.20'!C477:H2533,6,FALSE)</f>
        <v>Submitted for Posting</v>
      </c>
      <c r="J930" s="87"/>
      <c r="K930" s="87"/>
      <c r="L930" s="88"/>
      <c r="M930" s="88" t="s">
        <v>4528</v>
      </c>
      <c r="N930" s="88" t="s">
        <v>132</v>
      </c>
      <c r="O930" s="88">
        <f>VLOOKUP(A930,[1]Data!C9:E196,3,FALSE)</f>
        <v>26040</v>
      </c>
      <c r="P930" s="88" t="str">
        <f t="shared" si="17"/>
        <v>No</v>
      </c>
      <c r="Q930" s="88" t="s">
        <v>132</v>
      </c>
    </row>
    <row r="931" spans="1:17" ht="14.25" customHeight="1" x14ac:dyDescent="0.3">
      <c r="A931" s="86">
        <v>1010</v>
      </c>
      <c r="B931" s="87" t="s">
        <v>971</v>
      </c>
      <c r="C931" s="86">
        <v>871</v>
      </c>
      <c r="D931" s="87" t="s">
        <v>1073</v>
      </c>
      <c r="E931" s="87" t="s">
        <v>1074</v>
      </c>
      <c r="F931" s="87" t="str">
        <f>VLOOKUP(C931,'[1]UIP Submission Tracker 06.18.20'!C527:F2400,4,FALSE)</f>
        <v>AEC: Performance</v>
      </c>
      <c r="G931" s="88" t="s">
        <v>4858</v>
      </c>
      <c r="H931" s="88" t="str">
        <f>VLOOKUP(C931,'[1]Biennial and Combined SCH'!D532:K2564,8,FALSE)</f>
        <v>Eligible for biennial submission.</v>
      </c>
      <c r="I931" s="87" t="str">
        <f>VLOOKUP(C931,'[1]UIP Submission Tracker 06.18.20'!C527:H2583,6,FALSE)</f>
        <v>Submitted for Posting</v>
      </c>
      <c r="J931" s="87"/>
      <c r="K931" s="87"/>
      <c r="L931" s="88"/>
      <c r="M931" s="88" t="s">
        <v>4528</v>
      </c>
      <c r="N931" s="88" t="s">
        <v>132</v>
      </c>
      <c r="O931" s="88">
        <f>VLOOKUP(A931,[1]Data!C47:E234,3,FALSE)</f>
        <v>26040</v>
      </c>
      <c r="P931" s="88" t="str">
        <f t="shared" si="17"/>
        <v>No</v>
      </c>
      <c r="Q931" s="88" t="s">
        <v>132</v>
      </c>
    </row>
    <row r="932" spans="1:17" ht="14.25" customHeight="1" x14ac:dyDescent="0.3">
      <c r="A932" s="86">
        <v>1010</v>
      </c>
      <c r="B932" s="87" t="s">
        <v>971</v>
      </c>
      <c r="C932" s="86">
        <v>1032</v>
      </c>
      <c r="D932" s="87" t="s">
        <v>980</v>
      </c>
      <c r="E932" s="87" t="s">
        <v>981</v>
      </c>
      <c r="F932" s="87" t="str">
        <f>VLOOKUP(C932,'[1]UIP Submission Tracker 06.18.20'!C481:F2354,4,FALSE)</f>
        <v>Performance Plan: Meets 95% Participation</v>
      </c>
      <c r="G932" s="88" t="s">
        <v>4858</v>
      </c>
      <c r="H932" s="88" t="str">
        <f>VLOOKUP(C932,'[1]Biennial and Combined SCH'!D496:K2528,8,FALSE)</f>
        <v>Eligible for biennial submission.</v>
      </c>
      <c r="I932" s="87" t="str">
        <f>VLOOKUP(C932,'[1]UIP Submission Tracker 06.18.20'!C481:H2537,6,FALSE)</f>
        <v>Submitted for Posting</v>
      </c>
      <c r="J932" s="87"/>
      <c r="K932" s="87"/>
      <c r="L932" s="88"/>
      <c r="M932" s="88" t="s">
        <v>4528</v>
      </c>
      <c r="N932" s="88" t="s">
        <v>132</v>
      </c>
      <c r="O932" s="88">
        <f>VLOOKUP(A932,[1]Data!C12:E199,3,FALSE)</f>
        <v>26040</v>
      </c>
      <c r="P932" s="88" t="str">
        <f t="shared" si="17"/>
        <v>No</v>
      </c>
      <c r="Q932" s="88" t="s">
        <v>132</v>
      </c>
    </row>
    <row r="933" spans="1:17" ht="14.25" customHeight="1" x14ac:dyDescent="0.3">
      <c r="A933" s="86">
        <v>1010</v>
      </c>
      <c r="B933" s="87" t="s">
        <v>971</v>
      </c>
      <c r="C933" s="86">
        <v>1126</v>
      </c>
      <c r="D933" s="87" t="s">
        <v>982</v>
      </c>
      <c r="E933" s="87" t="s">
        <v>983</v>
      </c>
      <c r="F933" s="87" t="str">
        <f>VLOOKUP(C933,'[1]UIP Submission Tracker 06.18.20'!C482:F2355,4,FALSE)</f>
        <v>Performance Plan: Low Participation</v>
      </c>
      <c r="G933" s="88" t="s">
        <v>4858</v>
      </c>
      <c r="H933" s="88" t="str">
        <f>VLOOKUP(C933,'[1]Biennial and Combined SCH'!D497:K2529,8,FALSE)</f>
        <v>Eligible for biennial submission.</v>
      </c>
      <c r="I933" s="87" t="str">
        <f>VLOOKUP(C933,'[1]UIP Submission Tracker 06.18.20'!C482:H2538,6,FALSE)</f>
        <v>Submitted for Posting</v>
      </c>
      <c r="J933" s="87"/>
      <c r="K933" s="87"/>
      <c r="L933" s="88"/>
      <c r="M933" s="88" t="s">
        <v>4528</v>
      </c>
      <c r="N933" s="88" t="s">
        <v>132</v>
      </c>
      <c r="O933" s="88">
        <f>VLOOKUP(A933,[1]Data!C13:E200,3,FALSE)</f>
        <v>26040</v>
      </c>
      <c r="P933" s="88" t="str">
        <f t="shared" si="17"/>
        <v>No</v>
      </c>
      <c r="Q933" s="88" t="s">
        <v>132</v>
      </c>
    </row>
    <row r="934" spans="1:17" ht="14.25" customHeight="1" x14ac:dyDescent="0.3">
      <c r="A934" s="86">
        <v>1010</v>
      </c>
      <c r="B934" s="87" t="s">
        <v>971</v>
      </c>
      <c r="C934" s="86">
        <v>1340</v>
      </c>
      <c r="D934" s="87" t="s">
        <v>984</v>
      </c>
      <c r="E934" s="87" t="s">
        <v>985</v>
      </c>
      <c r="F934" s="87" t="str">
        <f>VLOOKUP(C934,'[1]UIP Submission Tracker 06.18.20'!C483:F2356,4,FALSE)</f>
        <v>Performance Plan: Low Participation</v>
      </c>
      <c r="G934" s="88" t="s">
        <v>4858</v>
      </c>
      <c r="H934" s="88" t="str">
        <f>VLOOKUP(C934,'[1]Biennial and Combined SCH'!D498:K2530,8,FALSE)</f>
        <v>Eligible for biennial submission.</v>
      </c>
      <c r="I934" s="87" t="str">
        <f>VLOOKUP(C934,'[1]UIP Submission Tracker 06.18.20'!C483:H2539,6,FALSE)</f>
        <v>Submitted for Posting</v>
      </c>
      <c r="J934" s="87"/>
      <c r="K934" s="87"/>
      <c r="L934" s="88"/>
      <c r="M934" s="88" t="s">
        <v>4528</v>
      </c>
      <c r="N934" s="88" t="s">
        <v>132</v>
      </c>
      <c r="O934" s="88">
        <f>VLOOKUP(A934,[1]Data!C14:E201,3,FALSE)</f>
        <v>26040</v>
      </c>
      <c r="P934" s="88" t="str">
        <f t="shared" si="17"/>
        <v>No</v>
      </c>
      <c r="Q934" s="88" t="s">
        <v>132</v>
      </c>
    </row>
    <row r="935" spans="1:17" ht="14.25" customHeight="1" x14ac:dyDescent="0.3">
      <c r="A935" s="86">
        <v>1010</v>
      </c>
      <c r="B935" s="87" t="s">
        <v>971</v>
      </c>
      <c r="C935" s="86">
        <v>1613</v>
      </c>
      <c r="D935" s="87" t="s">
        <v>986</v>
      </c>
      <c r="E935" s="87" t="s">
        <v>987</v>
      </c>
      <c r="F935" s="87" t="str">
        <f>VLOOKUP(C935,'[1]UIP Submission Tracker 06.18.20'!C484:F2357,4,FALSE)</f>
        <v>Performance Plan: Meets 95% Participation</v>
      </c>
      <c r="G935" s="88" t="s">
        <v>4858</v>
      </c>
      <c r="H935" s="88" t="str">
        <f>VLOOKUP(C935,'[1]Biennial and Combined SCH'!D499:K2531,8,FALSE)</f>
        <v>Eligible for biennial submission.</v>
      </c>
      <c r="I935" s="87" t="str">
        <f>VLOOKUP(C935,'[1]UIP Submission Tracker 06.18.20'!C484:H2540,6,FALSE)</f>
        <v>Submitted for Posting</v>
      </c>
      <c r="J935" s="87"/>
      <c r="K935" s="87"/>
      <c r="L935" s="88"/>
      <c r="M935" s="88" t="s">
        <v>4528</v>
      </c>
      <c r="N935" s="88" t="s">
        <v>132</v>
      </c>
      <c r="O935" s="88">
        <f>VLOOKUP(A935,[1]Data!C15:E202,3,FALSE)</f>
        <v>26040</v>
      </c>
      <c r="P935" s="88" t="str">
        <f t="shared" si="17"/>
        <v>No</v>
      </c>
      <c r="Q935" s="88" t="s">
        <v>132</v>
      </c>
    </row>
    <row r="936" spans="1:17" ht="14.25" customHeight="1" x14ac:dyDescent="0.3">
      <c r="A936" s="86">
        <v>1010</v>
      </c>
      <c r="B936" s="87" t="s">
        <v>971</v>
      </c>
      <c r="C936" s="86">
        <v>1616</v>
      </c>
      <c r="D936" s="87" t="s">
        <v>988</v>
      </c>
      <c r="E936" s="87" t="s">
        <v>989</v>
      </c>
      <c r="F936" s="87" t="str">
        <f>VLOOKUP(C936,'[1]UIP Submission Tracker 06.18.20'!C485:F2358,4,FALSE)</f>
        <v>Performance Plan: Meets 95% Participation</v>
      </c>
      <c r="G936" s="88" t="s">
        <v>4858</v>
      </c>
      <c r="H936" s="88" t="str">
        <f>VLOOKUP(C936,'[1]Biennial and Combined SCH'!D500:K2532,8,FALSE)</f>
        <v>Eligible for biennial submission.</v>
      </c>
      <c r="I936" s="87" t="str">
        <f>VLOOKUP(C936,'[1]UIP Submission Tracker 06.18.20'!C485:H2541,6,FALSE)</f>
        <v>Submitted for Posting</v>
      </c>
      <c r="J936" s="87"/>
      <c r="K936" s="87"/>
      <c r="L936" s="88"/>
      <c r="M936" s="88" t="s">
        <v>4528</v>
      </c>
      <c r="N936" s="88" t="s">
        <v>132</v>
      </c>
      <c r="O936" s="88">
        <f>VLOOKUP(A936,[1]Data!C16:E203,3,FALSE)</f>
        <v>26040</v>
      </c>
      <c r="P936" s="88" t="str">
        <f t="shared" si="17"/>
        <v>No</v>
      </c>
      <c r="Q936" s="88" t="s">
        <v>132</v>
      </c>
    </row>
    <row r="937" spans="1:17" ht="14.25" customHeight="1" x14ac:dyDescent="0.3">
      <c r="A937" s="86">
        <v>1010</v>
      </c>
      <c r="B937" s="87" t="s">
        <v>971</v>
      </c>
      <c r="C937" s="86">
        <v>1625</v>
      </c>
      <c r="D937" s="87" t="s">
        <v>1034</v>
      </c>
      <c r="E937" s="87" t="s">
        <v>1035</v>
      </c>
      <c r="F937" s="87" t="str">
        <f>VLOOKUP(C937,'[1]UIP Submission Tracker 06.18.20'!C508:F2381,4,FALSE)</f>
        <v>Improvement Plan: Meets 95% Participation</v>
      </c>
      <c r="G937" s="88" t="s">
        <v>4857</v>
      </c>
      <c r="H937" s="88" t="str">
        <f>VLOOKUP(C937,'[1]Biennial and Combined SCH'!D523:K2555,8,FALSE)</f>
        <v>Not eligible for biennial submission.</v>
      </c>
      <c r="I937" s="87" t="str">
        <f>VLOOKUP(C937,'[1]UIP Submission Tracker 06.18.20'!C508:H2564,6,FALSE)</f>
        <v>Submitted for Posting</v>
      </c>
      <c r="J937" s="87"/>
      <c r="K937" s="87"/>
      <c r="L937" s="88"/>
      <c r="M937" s="89" t="s">
        <v>4527</v>
      </c>
      <c r="N937" s="88" t="s">
        <v>132</v>
      </c>
      <c r="O937" s="88">
        <f>VLOOKUP(A937,[1]Data!C54:E241,3,FALSE)</f>
        <v>26040</v>
      </c>
      <c r="P937" s="88" t="str">
        <f t="shared" si="17"/>
        <v>No</v>
      </c>
      <c r="Q937" s="88" t="s">
        <v>132</v>
      </c>
    </row>
    <row r="938" spans="1:17" ht="14.25" customHeight="1" x14ac:dyDescent="0.3">
      <c r="A938" s="86">
        <v>1010</v>
      </c>
      <c r="B938" s="87" t="s">
        <v>971</v>
      </c>
      <c r="C938" s="86">
        <v>1798</v>
      </c>
      <c r="D938" s="87" t="s">
        <v>990</v>
      </c>
      <c r="E938" s="87" t="s">
        <v>991</v>
      </c>
      <c r="F938" s="87" t="str">
        <f>VLOOKUP(C938,'[1]UIP Submission Tracker 06.18.20'!C486:F2359,4,FALSE)</f>
        <v>Performance Plan: Meets 95% Participation</v>
      </c>
      <c r="G938" s="88" t="s">
        <v>4858</v>
      </c>
      <c r="H938" s="88" t="str">
        <f>VLOOKUP(C938,'[1]Biennial and Combined SCH'!D501:K2533,8,FALSE)</f>
        <v>Eligible for biennial submission.</v>
      </c>
      <c r="I938" s="87" t="str">
        <f>VLOOKUP(C938,'[1]UIP Submission Tracker 06.18.20'!C486:H2542,6,FALSE)</f>
        <v>Submitted for Posting</v>
      </c>
      <c r="J938" s="87"/>
      <c r="K938" s="87"/>
      <c r="L938" s="88"/>
      <c r="M938" s="88" t="s">
        <v>4528</v>
      </c>
      <c r="N938" s="88" t="s">
        <v>132</v>
      </c>
      <c r="O938" s="88">
        <f>VLOOKUP(A938,[1]Data!C17:E204,3,FALSE)</f>
        <v>26040</v>
      </c>
      <c r="P938" s="88" t="str">
        <f t="shared" si="17"/>
        <v>No</v>
      </c>
      <c r="Q938" s="88" t="s">
        <v>132</v>
      </c>
    </row>
    <row r="939" spans="1:17" ht="14.25" customHeight="1" x14ac:dyDescent="0.3">
      <c r="A939" s="86">
        <v>1010</v>
      </c>
      <c r="B939" s="87" t="s">
        <v>971</v>
      </c>
      <c r="C939" s="86">
        <v>1870</v>
      </c>
      <c r="D939" s="87" t="s">
        <v>994</v>
      </c>
      <c r="E939" s="87" t="s">
        <v>995</v>
      </c>
      <c r="F939" s="87" t="str">
        <f>VLOOKUP(C939,'[1]UIP Submission Tracker 06.18.20'!C488:F2361,4,FALSE)</f>
        <v>Performance Plan: Meets 95% Participation</v>
      </c>
      <c r="G939" s="88" t="s">
        <v>4858</v>
      </c>
      <c r="H939" s="88" t="str">
        <f>VLOOKUP(C939,'[1]Biennial and Combined SCH'!D502:K2534,8,FALSE)</f>
        <v>Eligible for biennial submission.</v>
      </c>
      <c r="I939" s="87" t="str">
        <f>VLOOKUP(C939,'[1]UIP Submission Tracker 06.18.20'!C488:H2544,6,FALSE)</f>
        <v>Submitted for Posting</v>
      </c>
      <c r="J939" s="87"/>
      <c r="K939" s="87"/>
      <c r="L939" s="88"/>
      <c r="M939" s="88" t="s">
        <v>4528</v>
      </c>
      <c r="N939" s="88" t="s">
        <v>132</v>
      </c>
      <c r="O939" s="88">
        <f>VLOOKUP(A939,[1]Data!C19:E206,3,FALSE)</f>
        <v>26040</v>
      </c>
      <c r="P939" s="88" t="str">
        <f t="shared" si="17"/>
        <v>No</v>
      </c>
      <c r="Q939" s="88" t="s">
        <v>132</v>
      </c>
    </row>
    <row r="940" spans="1:17" ht="14.25" customHeight="1" x14ac:dyDescent="0.3">
      <c r="A940" s="86">
        <v>1010</v>
      </c>
      <c r="B940" s="87" t="s">
        <v>971</v>
      </c>
      <c r="C940" s="86">
        <v>1885</v>
      </c>
      <c r="D940" s="87" t="s">
        <v>992</v>
      </c>
      <c r="E940" s="87" t="s">
        <v>993</v>
      </c>
      <c r="F940" s="87" t="str">
        <f>VLOOKUP(C940,'[1]UIP Submission Tracker 06.18.20'!C63:F2113,4,FALSE)</f>
        <v>AEC: Performance</v>
      </c>
      <c r="G940" s="88" t="s">
        <v>4858</v>
      </c>
      <c r="H940" s="88" t="str">
        <f>VLOOKUP(C940,'[1]Biennial and Combined SCH'!D91:K2123,8,FALSE)</f>
        <v>Eligible for biennial submission.</v>
      </c>
      <c r="I940" s="87" t="str">
        <f>VLOOKUP(C940,'[1]UIP Submission Tracker 06.18.20'!C63:H2119,6,FALSE)</f>
        <v>Submitted for Posting</v>
      </c>
      <c r="J940" s="87"/>
      <c r="K940" s="87"/>
      <c r="L940" s="88"/>
      <c r="M940" s="88" t="s">
        <v>4528</v>
      </c>
      <c r="N940" s="88" t="s">
        <v>132</v>
      </c>
      <c r="O940" s="88">
        <f>VLOOKUP(A940,[1]Data!C18:E205,3,FALSE)</f>
        <v>26040</v>
      </c>
      <c r="P940" s="88" t="str">
        <f t="shared" si="17"/>
        <v>No</v>
      </c>
      <c r="Q940" s="88" t="s">
        <v>132</v>
      </c>
    </row>
    <row r="941" spans="1:17" ht="14.25" customHeight="1" x14ac:dyDescent="0.3">
      <c r="A941" s="86">
        <v>1010</v>
      </c>
      <c r="B941" s="87" t="s">
        <v>971</v>
      </c>
      <c r="C941" s="86">
        <v>2202</v>
      </c>
      <c r="D941" s="87" t="s">
        <v>996</v>
      </c>
      <c r="E941" s="87" t="s">
        <v>997</v>
      </c>
      <c r="F941" s="87" t="str">
        <f>VLOOKUP(C941,'[1]UIP Submission Tracker 06.18.20'!C489:F2362,4,FALSE)</f>
        <v>Performance Plan: Meets 95% Participation (Revised)</v>
      </c>
      <c r="G941" s="88" t="s">
        <v>4858</v>
      </c>
      <c r="H941" s="88" t="str">
        <f>VLOOKUP(C941,'[1]Biennial and Combined SCH'!D503:K2535,8,FALSE)</f>
        <v>Eligible for biennial submission.</v>
      </c>
      <c r="I941" s="87" t="str">
        <f>VLOOKUP(C941,'[1]UIP Submission Tracker 06.18.20'!C489:H2545,6,FALSE)</f>
        <v>Submitted for Posting</v>
      </c>
      <c r="J941" s="87"/>
      <c r="K941" s="87"/>
      <c r="L941" s="88"/>
      <c r="M941" s="88" t="s">
        <v>4528</v>
      </c>
      <c r="N941" s="88" t="s">
        <v>132</v>
      </c>
      <c r="O941" s="88">
        <f>VLOOKUP(A941,[1]Data!C20:E207,3,FALSE)</f>
        <v>26040</v>
      </c>
      <c r="P941" s="88" t="str">
        <f t="shared" si="17"/>
        <v>No</v>
      </c>
      <c r="Q941" s="88" t="s">
        <v>132</v>
      </c>
    </row>
    <row r="942" spans="1:17" ht="14.25" customHeight="1" x14ac:dyDescent="0.3">
      <c r="A942" s="86">
        <v>1010</v>
      </c>
      <c r="B942" s="87" t="s">
        <v>971</v>
      </c>
      <c r="C942" s="86">
        <v>2400</v>
      </c>
      <c r="D942" s="87" t="s">
        <v>1047</v>
      </c>
      <c r="E942" s="87" t="s">
        <v>1048</v>
      </c>
      <c r="F942" s="87" t="str">
        <f>VLOOKUP(C942,'[1]UIP Submission Tracker 06.18.20'!C429:F2486,4,FALSE)</f>
        <v>Performance Plan: Meets 95% Participation</v>
      </c>
      <c r="G942" s="88" t="s">
        <v>4858</v>
      </c>
      <c r="H942" s="88" t="str">
        <f>VLOOKUP(C942,'[1]Biennial and Combined SCH'!D504:K2536,8,FALSE)</f>
        <v>Eligible for biennial submission.</v>
      </c>
      <c r="I942" s="87" t="str">
        <f>VLOOKUP(C942,'[1]UIP Submission Tracker 06.18.20'!C429:H2485,6,FALSE)</f>
        <v>Submitted for Posting</v>
      </c>
      <c r="J942" s="87"/>
      <c r="K942" s="87"/>
      <c r="L942" s="88"/>
      <c r="M942" s="88" t="s">
        <v>4528</v>
      </c>
      <c r="N942" s="88" t="s">
        <v>132</v>
      </c>
      <c r="O942" s="88">
        <f>VLOOKUP(A942,[1]Data!C36:E223,3,FALSE)</f>
        <v>26040</v>
      </c>
      <c r="P942" s="88" t="str">
        <f t="shared" si="17"/>
        <v>No</v>
      </c>
      <c r="Q942" s="88" t="s">
        <v>132</v>
      </c>
    </row>
    <row r="943" spans="1:17" ht="14.25" customHeight="1" x14ac:dyDescent="0.3">
      <c r="A943" s="86">
        <v>1010</v>
      </c>
      <c r="B943" s="87" t="s">
        <v>971</v>
      </c>
      <c r="C943" s="86">
        <v>2510</v>
      </c>
      <c r="D943" s="87" t="s">
        <v>1000</v>
      </c>
      <c r="E943" s="87" t="s">
        <v>1001</v>
      </c>
      <c r="F943" s="87" t="str">
        <f>VLOOKUP(C943,'[1]UIP Submission Tracker 06.18.20'!C491:F2364,4,FALSE)</f>
        <v>Performance Plan: Meets 95% Participation</v>
      </c>
      <c r="G943" s="88" t="s">
        <v>4858</v>
      </c>
      <c r="H943" s="88" t="str">
        <f>VLOOKUP(C943,'[1]Biennial and Combined SCH'!D505:K2537,8,FALSE)</f>
        <v>Eligible for biennial submission.</v>
      </c>
      <c r="I943" s="87" t="str">
        <f>VLOOKUP(C943,'[1]UIP Submission Tracker 06.18.20'!C491:H2547,6,FALSE)</f>
        <v>Submitted for Posting</v>
      </c>
      <c r="J943" s="87"/>
      <c r="K943" s="87"/>
      <c r="L943" s="88"/>
      <c r="M943" s="88" t="s">
        <v>4528</v>
      </c>
      <c r="N943" s="88" t="s">
        <v>132</v>
      </c>
      <c r="O943" s="88">
        <f>VLOOKUP(A943,[1]Data!C22:E209,3,FALSE)</f>
        <v>26040</v>
      </c>
      <c r="P943" s="88" t="str">
        <f t="shared" ref="P943:P1006" si="18">IF(O943&gt;1000,"No","Yes")</f>
        <v>No</v>
      </c>
      <c r="Q943" s="88" t="s">
        <v>132</v>
      </c>
    </row>
    <row r="944" spans="1:17" ht="14.25" customHeight="1" x14ac:dyDescent="0.3">
      <c r="A944" s="86">
        <v>1010</v>
      </c>
      <c r="B944" s="87" t="s">
        <v>971</v>
      </c>
      <c r="C944" s="86">
        <v>2528</v>
      </c>
      <c r="D944" s="87" t="s">
        <v>1043</v>
      </c>
      <c r="E944" s="87" t="s">
        <v>1044</v>
      </c>
      <c r="F944" s="87" t="str">
        <f>VLOOKUP(C944,'[1]UIP Submission Tracker 06.18.20'!C512:F2385,4,FALSE)</f>
        <v>AEC: Improvement</v>
      </c>
      <c r="G944" s="88" t="s">
        <v>4857</v>
      </c>
      <c r="H944" s="88" t="str">
        <f>VLOOKUP(C944,'[1]Biennial and Combined SCH'!D515:K2547,8,FALSE)</f>
        <v>Not eligible for biennial submission.</v>
      </c>
      <c r="I944" s="87" t="str">
        <f>VLOOKUP(C944,'[1]UIP Submission Tracker 06.18.20'!C512:H2568,6,FALSE)</f>
        <v>Submitted for Posting</v>
      </c>
      <c r="J944" s="87"/>
      <c r="K944" s="87"/>
      <c r="L944" s="88"/>
      <c r="M944" s="89" t="s">
        <v>4527</v>
      </c>
      <c r="N944" s="88" t="s">
        <v>132</v>
      </c>
      <c r="O944" s="88">
        <f>VLOOKUP(A944,[1]Data!C55:E242,3,FALSE)</f>
        <v>26040</v>
      </c>
      <c r="P944" s="88" t="str">
        <f t="shared" si="18"/>
        <v>No</v>
      </c>
      <c r="Q944" s="88" t="s">
        <v>132</v>
      </c>
    </row>
    <row r="945" spans="1:17" ht="14.25" customHeight="1" x14ac:dyDescent="0.3">
      <c r="A945" s="86">
        <v>1010</v>
      </c>
      <c r="B945" s="87" t="s">
        <v>971</v>
      </c>
      <c r="C945" s="86">
        <v>3175</v>
      </c>
      <c r="D945" s="87" t="s">
        <v>1002</v>
      </c>
      <c r="E945" s="87" t="s">
        <v>1003</v>
      </c>
      <c r="F945" s="87" t="str">
        <f>VLOOKUP(C945,'[1]UIP Submission Tracker 06.18.20'!C492:F2365,4,FALSE)</f>
        <v>Performance Plan: Meets 95% Participation</v>
      </c>
      <c r="G945" s="88" t="s">
        <v>4858</v>
      </c>
      <c r="H945" s="88" t="str">
        <f>VLOOKUP(C945,'[1]Biennial and Combined SCH'!D506:K2538,8,FALSE)</f>
        <v>Eligible for biennial submission.</v>
      </c>
      <c r="I945" s="87" t="str">
        <f>VLOOKUP(C945,'[1]UIP Submission Tracker 06.18.20'!C492:H2548,6,FALSE)</f>
        <v>Submitted for Posting</v>
      </c>
      <c r="J945" s="87"/>
      <c r="K945" s="87"/>
      <c r="L945" s="88"/>
      <c r="M945" s="88" t="s">
        <v>4528</v>
      </c>
      <c r="N945" s="88" t="s">
        <v>132</v>
      </c>
      <c r="O945" s="88">
        <f>VLOOKUP(A945,[1]Data!C23:E210,3,FALSE)</f>
        <v>26040</v>
      </c>
      <c r="P945" s="88" t="str">
        <f t="shared" si="18"/>
        <v>No</v>
      </c>
      <c r="Q945" s="88" t="s">
        <v>132</v>
      </c>
    </row>
    <row r="946" spans="1:17" ht="14.25" customHeight="1" x14ac:dyDescent="0.3">
      <c r="A946" s="86">
        <v>1010</v>
      </c>
      <c r="B946" s="87" t="s">
        <v>971</v>
      </c>
      <c r="C946" s="86">
        <v>3218</v>
      </c>
      <c r="D946" s="87" t="s">
        <v>1004</v>
      </c>
      <c r="E946" s="87" t="s">
        <v>1005</v>
      </c>
      <c r="F946" s="87" t="str">
        <f>VLOOKUP(C946,'[1]UIP Submission Tracker 06.18.20'!C493:F2366,4,FALSE)</f>
        <v>Improvement Plan: Meets 95% Participation</v>
      </c>
      <c r="G946" s="88" t="s">
        <v>4857</v>
      </c>
      <c r="H946" s="88" t="str">
        <f>VLOOKUP(C946,'[1]Biennial and Combined SCH'!D507:K2539,8,FALSE)</f>
        <v>Not eligible for biennial submission.</v>
      </c>
      <c r="I946" s="87" t="str">
        <f>VLOOKUP(C946,'[1]UIP Submission Tracker 06.18.20'!C493:H2549,6,FALSE)</f>
        <v>Submitted for Posting</v>
      </c>
      <c r="J946" s="87"/>
      <c r="K946" s="87"/>
      <c r="L946" s="88"/>
      <c r="M946" s="89" t="s">
        <v>4527</v>
      </c>
      <c r="N946" s="88" t="s">
        <v>132</v>
      </c>
      <c r="O946" s="88">
        <f>VLOOKUP(A946,[1]Data!C50:E237,3,FALSE)</f>
        <v>26040</v>
      </c>
      <c r="P946" s="88" t="str">
        <f t="shared" si="18"/>
        <v>No</v>
      </c>
      <c r="Q946" s="88" t="s">
        <v>132</v>
      </c>
    </row>
    <row r="947" spans="1:17" ht="14.25" customHeight="1" x14ac:dyDescent="0.3">
      <c r="A947" s="86">
        <v>1010</v>
      </c>
      <c r="B947" s="87" t="s">
        <v>971</v>
      </c>
      <c r="C947" s="86">
        <v>3360</v>
      </c>
      <c r="D947" s="87" t="s">
        <v>2115</v>
      </c>
      <c r="E947" s="87" t="s">
        <v>2116</v>
      </c>
      <c r="F947" s="87" t="str">
        <f>VLOOKUP(C947,'[1]UIP Submission Tracker 06.18.20'!C494:F2367,4,FALSE)</f>
        <v>Priority Improvement Plan: Meets 95% Participation</v>
      </c>
      <c r="G947" s="88" t="s">
        <v>4856</v>
      </c>
      <c r="H947" s="88" t="str">
        <f>VLOOKUP(C947,'[1]Biennial and Combined SCH'!D508:K2540,8,FALSE)</f>
        <v>Not eligible for biennial submission.</v>
      </c>
      <c r="I947" s="87" t="str">
        <f>VLOOKUP(C947,'[1]UIP Submission Tracker 06.18.20'!C494:H2550,6,FALSE)</f>
        <v>Submitted for Posting</v>
      </c>
      <c r="J947" s="87"/>
      <c r="K947" s="87"/>
      <c r="L947" s="88"/>
      <c r="M947" s="89" t="s">
        <v>4527</v>
      </c>
      <c r="N947" s="88" t="s">
        <v>132</v>
      </c>
      <c r="O947" s="88">
        <f>VLOOKUP(A947,[1]Data!C8:E195,3,FALSE)</f>
        <v>26040</v>
      </c>
      <c r="P947" s="88" t="str">
        <f t="shared" si="18"/>
        <v>No</v>
      </c>
      <c r="Q947" s="88" t="s">
        <v>132</v>
      </c>
    </row>
    <row r="948" spans="1:17" ht="14.25" customHeight="1" x14ac:dyDescent="0.3">
      <c r="A948" s="86">
        <v>1010</v>
      </c>
      <c r="B948" s="87" t="s">
        <v>971</v>
      </c>
      <c r="C948" s="86">
        <v>3470</v>
      </c>
      <c r="D948" s="87" t="s">
        <v>1008</v>
      </c>
      <c r="E948" s="87" t="s">
        <v>1009</v>
      </c>
      <c r="F948" s="87" t="str">
        <f>VLOOKUP(C948,'[1]UIP Submission Tracker 06.18.20'!C495:F2368,4,FALSE)</f>
        <v>Performance Plan: Meets 95% Participation</v>
      </c>
      <c r="G948" s="88" t="s">
        <v>4858</v>
      </c>
      <c r="H948" s="88" t="str">
        <f>VLOOKUP(C948,'[1]Biennial and Combined SCH'!D509:K2541,8,FALSE)</f>
        <v>Eligible for biennial submission.</v>
      </c>
      <c r="I948" s="87" t="str">
        <f>VLOOKUP(C948,'[1]UIP Submission Tracker 06.18.20'!C495:H2551,6,FALSE)</f>
        <v>Submitted for Posting</v>
      </c>
      <c r="J948" s="87"/>
      <c r="K948" s="87"/>
      <c r="L948" s="88"/>
      <c r="M948" s="88" t="s">
        <v>4528</v>
      </c>
      <c r="N948" s="88" t="s">
        <v>132</v>
      </c>
      <c r="O948" s="88">
        <f>VLOOKUP(A948,[1]Data!C24:E211,3,FALSE)</f>
        <v>26040</v>
      </c>
      <c r="P948" s="88" t="str">
        <f t="shared" si="18"/>
        <v>No</v>
      </c>
      <c r="Q948" s="88" t="s">
        <v>132</v>
      </c>
    </row>
    <row r="949" spans="1:17" ht="14.25" customHeight="1" x14ac:dyDescent="0.3">
      <c r="A949" s="86">
        <v>1010</v>
      </c>
      <c r="B949" s="87" t="s">
        <v>971</v>
      </c>
      <c r="C949" s="86">
        <v>3592</v>
      </c>
      <c r="D949" s="87" t="s">
        <v>1010</v>
      </c>
      <c r="E949" s="87" t="s">
        <v>1011</v>
      </c>
      <c r="F949" s="87" t="str">
        <f>VLOOKUP(C949,'[1]UIP Submission Tracker 06.18.20'!C496:F2369,4,FALSE)</f>
        <v>Performance Plan: Meets 95% Participation</v>
      </c>
      <c r="G949" s="88" t="s">
        <v>4858</v>
      </c>
      <c r="H949" s="88" t="str">
        <f>VLOOKUP(C949,'[1]Biennial and Combined SCH'!D510:K2542,8,FALSE)</f>
        <v>Eligible for biennial submission.</v>
      </c>
      <c r="I949" s="87" t="str">
        <f>VLOOKUP(C949,'[1]UIP Submission Tracker 06.18.20'!C496:H2552,6,FALSE)</f>
        <v>Submitted for Posting</v>
      </c>
      <c r="J949" s="87"/>
      <c r="K949" s="87"/>
      <c r="L949" s="88"/>
      <c r="M949" s="88" t="s">
        <v>4528</v>
      </c>
      <c r="N949" s="88" t="s">
        <v>132</v>
      </c>
      <c r="O949" s="88">
        <f>VLOOKUP(A949,[1]Data!C25:E212,3,FALSE)</f>
        <v>26040</v>
      </c>
      <c r="P949" s="88" t="str">
        <f t="shared" si="18"/>
        <v>No</v>
      </c>
      <c r="Q949" s="88" t="s">
        <v>132</v>
      </c>
    </row>
    <row r="950" spans="1:17" ht="14.25" customHeight="1" x14ac:dyDescent="0.3">
      <c r="A950" s="86">
        <v>1010</v>
      </c>
      <c r="B950" s="87" t="s">
        <v>971</v>
      </c>
      <c r="C950" s="86">
        <v>3890</v>
      </c>
      <c r="D950" s="87" t="s">
        <v>976</v>
      </c>
      <c r="E950" s="87" t="s">
        <v>977</v>
      </c>
      <c r="F950" s="87" t="str">
        <f>VLOOKUP(C950,'[1]UIP Submission Tracker 06.18.20'!C479:F2352,4,FALSE)</f>
        <v>Improvement Plan: Meets 95% Participation</v>
      </c>
      <c r="G950" s="88" t="s">
        <v>4857</v>
      </c>
      <c r="H950" s="88" t="str">
        <f>VLOOKUP(C950,'[1]Biennial and Combined SCH'!D514:K2546,8,FALSE)</f>
        <v>Not eligible for biennial submission.</v>
      </c>
      <c r="I950" s="87" t="str">
        <f>VLOOKUP(C950,'[1]UIP Submission Tracker 06.18.20'!C479:H2535,6,FALSE)</f>
        <v>Submitted for Posting</v>
      </c>
      <c r="J950" s="87"/>
      <c r="K950" s="87"/>
      <c r="L950" s="88"/>
      <c r="M950" s="89" t="s">
        <v>4527</v>
      </c>
      <c r="N950" s="88" t="s">
        <v>132</v>
      </c>
      <c r="O950" s="88">
        <f>VLOOKUP(A950,[1]Data!C49:E236,3,FALSE)</f>
        <v>26040</v>
      </c>
      <c r="P950" s="88" t="str">
        <f t="shared" si="18"/>
        <v>No</v>
      </c>
      <c r="Q950" s="88" t="s">
        <v>132</v>
      </c>
    </row>
    <row r="951" spans="1:17" ht="14.25" customHeight="1" x14ac:dyDescent="0.3">
      <c r="A951" s="86">
        <v>1010</v>
      </c>
      <c r="B951" s="87" t="s">
        <v>971</v>
      </c>
      <c r="C951" s="86">
        <v>3920</v>
      </c>
      <c r="D951" s="87" t="s">
        <v>1012</v>
      </c>
      <c r="E951" s="87" t="s">
        <v>1013</v>
      </c>
      <c r="F951" s="87" t="str">
        <f>VLOOKUP(C951,'[1]UIP Submission Tracker 06.18.20'!C497:F2370,4,FALSE)</f>
        <v>Improvement Plan: Meets 95% Participation</v>
      </c>
      <c r="G951" s="88" t="s">
        <v>4857</v>
      </c>
      <c r="H951" s="88" t="str">
        <f>VLOOKUP(C951,'[1]Biennial and Combined SCH'!D511:K2543,8,FALSE)</f>
        <v>Not eligible for biennial submission.</v>
      </c>
      <c r="I951" s="87" t="str">
        <f>VLOOKUP(C951,'[1]UIP Submission Tracker 06.18.20'!C497:H2553,6,FALSE)</f>
        <v>Submitted for Posting</v>
      </c>
      <c r="J951" s="87"/>
      <c r="K951" s="87"/>
      <c r="L951" s="88"/>
      <c r="M951" s="89" t="s">
        <v>4527</v>
      </c>
      <c r="N951" s="88" t="s">
        <v>132</v>
      </c>
      <c r="O951" s="88">
        <f>VLOOKUP(A951,[1]Data!C51:E238,3,FALSE)</f>
        <v>26040</v>
      </c>
      <c r="P951" s="88" t="str">
        <f t="shared" si="18"/>
        <v>No</v>
      </c>
      <c r="Q951" s="88" t="s">
        <v>132</v>
      </c>
    </row>
    <row r="952" spans="1:17" ht="14.25" customHeight="1" x14ac:dyDescent="0.3">
      <c r="A952" s="86">
        <v>1010</v>
      </c>
      <c r="B952" s="87" t="s">
        <v>971</v>
      </c>
      <c r="C952" s="86">
        <v>4070</v>
      </c>
      <c r="D952" s="87" t="s">
        <v>1014</v>
      </c>
      <c r="E952" s="87" t="s">
        <v>1015</v>
      </c>
      <c r="F952" s="87" t="str">
        <f>VLOOKUP(C952,'[1]UIP Submission Tracker 06.18.20'!C498:F2371,4,FALSE)</f>
        <v>Performance Plan: Meets 95% Participation</v>
      </c>
      <c r="G952" s="88" t="s">
        <v>4858</v>
      </c>
      <c r="H952" s="88" t="str">
        <f>VLOOKUP(C952,'[1]Biennial and Combined SCH'!D512:K2544,8,FALSE)</f>
        <v>Eligible for biennial submission.</v>
      </c>
      <c r="I952" s="87" t="str">
        <f>VLOOKUP(C952,'[1]UIP Submission Tracker 06.18.20'!C498:H2554,6,FALSE)</f>
        <v>Submitted for Posting</v>
      </c>
      <c r="J952" s="87"/>
      <c r="K952" s="87"/>
      <c r="L952" s="88"/>
      <c r="M952" s="88" t="s">
        <v>4528</v>
      </c>
      <c r="N952" s="88" t="s">
        <v>132</v>
      </c>
      <c r="O952" s="88">
        <f>VLOOKUP(A952,[1]Data!C26:E213,3,FALSE)</f>
        <v>26040</v>
      </c>
      <c r="P952" s="88" t="str">
        <f t="shared" si="18"/>
        <v>No</v>
      </c>
      <c r="Q952" s="88" t="s">
        <v>132</v>
      </c>
    </row>
    <row r="953" spans="1:17" ht="14.25" customHeight="1" x14ac:dyDescent="0.3">
      <c r="A953" s="86">
        <v>1010</v>
      </c>
      <c r="B953" s="87" t="s">
        <v>971</v>
      </c>
      <c r="C953" s="86">
        <v>4090</v>
      </c>
      <c r="D953" s="87" t="s">
        <v>1030</v>
      </c>
      <c r="E953" s="87" t="s">
        <v>1031</v>
      </c>
      <c r="F953" s="87" t="str">
        <f>VLOOKUP(C953,'[1]UIP Submission Tracker 06.18.20'!C506:F2379,4,FALSE)</f>
        <v>Performance Plan: Low Participation</v>
      </c>
      <c r="G953" s="88" t="s">
        <v>4858</v>
      </c>
      <c r="H953" s="88" t="str">
        <f>VLOOKUP(C953,'[1]Biennial and Combined SCH'!D521:K2553,8,FALSE)</f>
        <v>Eligible for biennial submission.</v>
      </c>
      <c r="I953" s="87" t="str">
        <f>VLOOKUP(C953,'[1]UIP Submission Tracker 06.18.20'!C506:H2562,6,FALSE)</f>
        <v>Submitted for Posting</v>
      </c>
      <c r="J953" s="87"/>
      <c r="K953" s="87"/>
      <c r="L953" s="88"/>
      <c r="M953" s="88" t="s">
        <v>4528</v>
      </c>
      <c r="N953" s="88" t="s">
        <v>132</v>
      </c>
      <c r="O953" s="88">
        <f>VLOOKUP(A953,[1]Data!C32:E219,3,FALSE)</f>
        <v>26040</v>
      </c>
      <c r="P953" s="88" t="str">
        <f t="shared" si="18"/>
        <v>No</v>
      </c>
      <c r="Q953" s="88" t="s">
        <v>132</v>
      </c>
    </row>
    <row r="954" spans="1:17" ht="14.25" customHeight="1" x14ac:dyDescent="0.3">
      <c r="A954" s="86">
        <v>1010</v>
      </c>
      <c r="B954" s="87" t="s">
        <v>971</v>
      </c>
      <c r="C954" s="86">
        <v>4138</v>
      </c>
      <c r="D954" s="87" t="s">
        <v>1016</v>
      </c>
      <c r="E954" s="87" t="s">
        <v>1017</v>
      </c>
      <c r="F954" s="87" t="str">
        <f>VLOOKUP(C954,'[1]UIP Submission Tracker 06.18.20'!C499:F2372,4,FALSE)</f>
        <v>Improvement Plan: Meets 95% Participation</v>
      </c>
      <c r="G954" s="88" t="s">
        <v>4857</v>
      </c>
      <c r="H954" s="88" t="str">
        <f>VLOOKUP(C954,'[1]Biennial and Combined SCH'!D513:K2545,8,FALSE)</f>
        <v>Not eligible for biennial submission.</v>
      </c>
      <c r="I954" s="87" t="str">
        <f>VLOOKUP(C954,'[1]UIP Submission Tracker 06.18.20'!C499:H2555,6,FALSE)</f>
        <v>Submitted for Posting</v>
      </c>
      <c r="J954" s="87"/>
      <c r="K954" s="87"/>
      <c r="L954" s="88"/>
      <c r="M954" s="89" t="s">
        <v>4527</v>
      </c>
      <c r="N954" s="88" t="s">
        <v>132</v>
      </c>
      <c r="O954" s="88">
        <f>VLOOKUP(A954,[1]Data!C52:E239,3,FALSE)</f>
        <v>26040</v>
      </c>
      <c r="P954" s="88" t="str">
        <f t="shared" si="18"/>
        <v>No</v>
      </c>
      <c r="Q954" s="88" t="s">
        <v>132</v>
      </c>
    </row>
    <row r="955" spans="1:17" ht="14.25" customHeight="1" x14ac:dyDescent="0.3">
      <c r="A955" s="86">
        <v>1010</v>
      </c>
      <c r="B955" s="87" t="s">
        <v>971</v>
      </c>
      <c r="C955" s="86">
        <v>4358</v>
      </c>
      <c r="D955" s="87" t="s">
        <v>1020</v>
      </c>
      <c r="E955" s="87" t="s">
        <v>1021</v>
      </c>
      <c r="F955" s="87" t="str">
        <f>VLOOKUP(C955,'[1]UIP Submission Tracker 06.18.20'!C501:F2374,4,FALSE)</f>
        <v>Performance Plan: Meets 95% Participation</v>
      </c>
      <c r="G955" s="88" t="s">
        <v>4858</v>
      </c>
      <c r="H955" s="88" t="str">
        <f>VLOOKUP(C955,'[1]Biennial and Combined SCH'!D516:K2548,8,FALSE)</f>
        <v>Eligible for biennial submission.</v>
      </c>
      <c r="I955" s="87" t="str">
        <f>VLOOKUP(C955,'[1]UIP Submission Tracker 06.18.20'!C501:H2557,6,FALSE)</f>
        <v>Submitted for Posting</v>
      </c>
      <c r="J955" s="87"/>
      <c r="K955" s="87"/>
      <c r="L955" s="88"/>
      <c r="M955" s="88" t="s">
        <v>4528</v>
      </c>
      <c r="N955" s="88" t="s">
        <v>132</v>
      </c>
      <c r="O955" s="88">
        <f>VLOOKUP(A955,[1]Data!C27:E214,3,FALSE)</f>
        <v>26040</v>
      </c>
      <c r="P955" s="88" t="str">
        <f t="shared" si="18"/>
        <v>No</v>
      </c>
      <c r="Q955" s="88" t="s">
        <v>132</v>
      </c>
    </row>
    <row r="956" spans="1:17" ht="14.25" customHeight="1" x14ac:dyDescent="0.3">
      <c r="A956" s="86">
        <v>1010</v>
      </c>
      <c r="B956" s="87" t="s">
        <v>971</v>
      </c>
      <c r="C956" s="86">
        <v>4424</v>
      </c>
      <c r="D956" s="87" t="s">
        <v>1022</v>
      </c>
      <c r="E956" s="87" t="s">
        <v>1023</v>
      </c>
      <c r="F956" s="87" t="str">
        <f>VLOOKUP(C956,'[1]UIP Submission Tracker 06.18.20'!C502:F2375,4,FALSE)</f>
        <v>Performance Plan: Low Participation</v>
      </c>
      <c r="G956" s="88" t="s">
        <v>4858</v>
      </c>
      <c r="H956" s="88" t="str">
        <f>VLOOKUP(C956,'[1]Biennial and Combined SCH'!D517:K2549,8,FALSE)</f>
        <v>Eligible for biennial submission.</v>
      </c>
      <c r="I956" s="87" t="str">
        <f>VLOOKUP(C956,'[1]UIP Submission Tracker 06.18.20'!C502:H2558,6,FALSE)</f>
        <v>Submitted for Posting</v>
      </c>
      <c r="J956" s="87"/>
      <c r="K956" s="87"/>
      <c r="L956" s="88"/>
      <c r="M956" s="88" t="s">
        <v>4528</v>
      </c>
      <c r="N956" s="88" t="s">
        <v>132</v>
      </c>
      <c r="O956" s="88">
        <f>VLOOKUP(A956,[1]Data!C28:E215,3,FALSE)</f>
        <v>26040</v>
      </c>
      <c r="P956" s="88" t="str">
        <f t="shared" si="18"/>
        <v>No</v>
      </c>
      <c r="Q956" s="88" t="s">
        <v>132</v>
      </c>
    </row>
    <row r="957" spans="1:17" ht="14.25" customHeight="1" x14ac:dyDescent="0.3">
      <c r="A957" s="86">
        <v>1010</v>
      </c>
      <c r="B957" s="87" t="s">
        <v>971</v>
      </c>
      <c r="C957" s="86">
        <v>4530</v>
      </c>
      <c r="D957" s="87" t="s">
        <v>1024</v>
      </c>
      <c r="E957" s="87" t="s">
        <v>1025</v>
      </c>
      <c r="F957" s="87" t="str">
        <f>VLOOKUP(C957,'[1]UIP Submission Tracker 06.18.20'!C503:F2376,4,FALSE)</f>
        <v>Performance Plan: Meets 95% Participation</v>
      </c>
      <c r="G957" s="88" t="s">
        <v>4858</v>
      </c>
      <c r="H957" s="88" t="str">
        <f>VLOOKUP(C957,'[1]Biennial and Combined SCH'!D518:K2550,8,FALSE)</f>
        <v>Eligible for biennial submission.</v>
      </c>
      <c r="I957" s="87" t="str">
        <f>VLOOKUP(C957,'[1]UIP Submission Tracker 06.18.20'!C503:H2559,6,FALSE)</f>
        <v>Submitted for Posting</v>
      </c>
      <c r="J957" s="87"/>
      <c r="K957" s="87"/>
      <c r="L957" s="88"/>
      <c r="M957" s="88" t="s">
        <v>4528</v>
      </c>
      <c r="N957" s="88" t="s">
        <v>132</v>
      </c>
      <c r="O957" s="88">
        <f>VLOOKUP(A957,[1]Data!C29:E216,3,FALSE)</f>
        <v>26040</v>
      </c>
      <c r="P957" s="88" t="str">
        <f t="shared" si="18"/>
        <v>No</v>
      </c>
      <c r="Q957" s="88" t="s">
        <v>132</v>
      </c>
    </row>
    <row r="958" spans="1:17" ht="14.25" customHeight="1" x14ac:dyDescent="0.3">
      <c r="A958" s="86">
        <v>1010</v>
      </c>
      <c r="B958" s="87" t="s">
        <v>971</v>
      </c>
      <c r="C958" s="86">
        <v>5146</v>
      </c>
      <c r="D958" s="87" t="s">
        <v>998</v>
      </c>
      <c r="E958" s="87" t="s">
        <v>999</v>
      </c>
      <c r="F958" s="87" t="str">
        <f>VLOOKUP(C958,'[1]UIP Submission Tracker 06.18.20'!C490:F2363,4,FALSE)</f>
        <v>AEC: Performance</v>
      </c>
      <c r="G958" s="88" t="s">
        <v>4858</v>
      </c>
      <c r="H958" s="88" t="str">
        <f>VLOOKUP(C958,'[1]Biennial and Combined SCH'!D510:K2542,8,FALSE)</f>
        <v>Eligible for biennial submission.</v>
      </c>
      <c r="I958" s="87" t="str">
        <f>VLOOKUP(C958,'[1]UIP Submission Tracker 06.18.20'!C490:H2546,6,FALSE)</f>
        <v>Submitted for Posting</v>
      </c>
      <c r="J958" s="87"/>
      <c r="K958" s="87"/>
      <c r="L958" s="88"/>
      <c r="M958" s="88" t="s">
        <v>4528</v>
      </c>
      <c r="N958" s="88" t="s">
        <v>132</v>
      </c>
      <c r="O958" s="88">
        <f>VLOOKUP(A958,[1]Data!C21:E208,3,FALSE)</f>
        <v>26040</v>
      </c>
      <c r="P958" s="88" t="str">
        <f t="shared" si="18"/>
        <v>No</v>
      </c>
      <c r="Q958" s="88" t="s">
        <v>132</v>
      </c>
    </row>
    <row r="959" spans="1:17" ht="14.25" customHeight="1" x14ac:dyDescent="0.3">
      <c r="A959" s="86">
        <v>1010</v>
      </c>
      <c r="B959" s="87" t="s">
        <v>971</v>
      </c>
      <c r="C959" s="86">
        <v>5404</v>
      </c>
      <c r="D959" s="87" t="s">
        <v>1028</v>
      </c>
      <c r="E959" s="87" t="s">
        <v>1029</v>
      </c>
      <c r="F959" s="87" t="str">
        <f>VLOOKUP(C959,'[1]UIP Submission Tracker 06.18.20'!C505:F2378,4,FALSE)</f>
        <v>Performance Plan: Meets 95% Participation</v>
      </c>
      <c r="G959" s="88" t="s">
        <v>4858</v>
      </c>
      <c r="H959" s="88" t="str">
        <f>VLOOKUP(C959,'[1]Biennial and Combined SCH'!D520:K2552,8,FALSE)</f>
        <v>Eligible for biennial submission.</v>
      </c>
      <c r="I959" s="87" t="str">
        <f>VLOOKUP(C959,'[1]UIP Submission Tracker 06.18.20'!C505:H2561,6,FALSE)</f>
        <v>Submitted for Posting</v>
      </c>
      <c r="J959" s="87"/>
      <c r="K959" s="87"/>
      <c r="L959" s="88"/>
      <c r="M959" s="88" t="s">
        <v>4528</v>
      </c>
      <c r="N959" s="88" t="s">
        <v>132</v>
      </c>
      <c r="O959" s="88">
        <f>VLOOKUP(A959,[1]Data!C31:E218,3,FALSE)</f>
        <v>26040</v>
      </c>
      <c r="P959" s="88" t="str">
        <f t="shared" si="18"/>
        <v>No</v>
      </c>
      <c r="Q959" s="88" t="s">
        <v>132</v>
      </c>
    </row>
    <row r="960" spans="1:17" ht="14.25" customHeight="1" x14ac:dyDescent="0.3">
      <c r="A960" s="86">
        <v>1010</v>
      </c>
      <c r="B960" s="87" t="s">
        <v>971</v>
      </c>
      <c r="C960" s="86">
        <v>5576</v>
      </c>
      <c r="D960" s="87" t="s">
        <v>1077</v>
      </c>
      <c r="E960" s="87" t="s">
        <v>1078</v>
      </c>
      <c r="F960" s="87" t="str">
        <f>VLOOKUP(C960,'[1]UIP Submission Tracker 06.18.20'!C529:F2402,4,FALSE)</f>
        <v>Improvement Plan: Meets 95% Participation</v>
      </c>
      <c r="G960" s="88" t="s">
        <v>4857</v>
      </c>
      <c r="H960" s="88" t="str">
        <f>VLOOKUP(C960,'[1]Biennial and Combined SCH'!D541:K2573,8,FALSE)</f>
        <v>Not eligible for biennial submission.</v>
      </c>
      <c r="I960" s="87" t="str">
        <f>VLOOKUP(C960,'[1]UIP Submission Tracker 06.18.20'!C529:H2585,6,FALSE)</f>
        <v>Submitted for Posting</v>
      </c>
      <c r="J960" s="87"/>
      <c r="K960" s="87"/>
      <c r="L960" s="88"/>
      <c r="M960" s="89" t="s">
        <v>4527</v>
      </c>
      <c r="N960" s="88" t="s">
        <v>132</v>
      </c>
      <c r="O960" s="88">
        <f>VLOOKUP(A960,[1]Data!C6:E193,3,FALSE)</f>
        <v>26040</v>
      </c>
      <c r="P960" s="88" t="str">
        <f t="shared" si="18"/>
        <v>No</v>
      </c>
      <c r="Q960" s="88" t="s">
        <v>132</v>
      </c>
    </row>
    <row r="961" spans="1:17" ht="14.25" customHeight="1" x14ac:dyDescent="0.3">
      <c r="A961" s="86">
        <v>1010</v>
      </c>
      <c r="B961" s="87" t="s">
        <v>971</v>
      </c>
      <c r="C961" s="86">
        <v>5604</v>
      </c>
      <c r="D961" s="87" t="s">
        <v>1026</v>
      </c>
      <c r="E961" s="87" t="s">
        <v>1027</v>
      </c>
      <c r="F961" s="87" t="str">
        <f>VLOOKUP(C961,'[1]UIP Submission Tracker 06.18.20'!C504:F2377,4,FALSE)</f>
        <v>Performance Plan: Meets 95% Participation</v>
      </c>
      <c r="G961" s="88" t="s">
        <v>4858</v>
      </c>
      <c r="H961" s="88" t="str">
        <f>VLOOKUP(C961,'[1]Biennial and Combined SCH'!D519:K2551,8,FALSE)</f>
        <v>Eligible for biennial submission.</v>
      </c>
      <c r="I961" s="87" t="str">
        <f>VLOOKUP(C961,'[1]UIP Submission Tracker 06.18.20'!C504:H2560,6,FALSE)</f>
        <v>Submitted for Posting</v>
      </c>
      <c r="J961" s="87"/>
      <c r="K961" s="87"/>
      <c r="L961" s="88"/>
      <c r="M961" s="88" t="s">
        <v>4528</v>
      </c>
      <c r="N961" s="88" t="s">
        <v>132</v>
      </c>
      <c r="O961" s="88">
        <f>VLOOKUP(A961,[1]Data!C30:E217,3,FALSE)</f>
        <v>26040</v>
      </c>
      <c r="P961" s="88" t="str">
        <f t="shared" si="18"/>
        <v>No</v>
      </c>
      <c r="Q961" s="88" t="s">
        <v>132</v>
      </c>
    </row>
    <row r="962" spans="1:17" ht="14.25" customHeight="1" x14ac:dyDescent="0.3">
      <c r="A962" s="86">
        <v>1010</v>
      </c>
      <c r="B962" s="87" t="s">
        <v>971</v>
      </c>
      <c r="C962" s="86">
        <v>5610</v>
      </c>
      <c r="D962" s="87" t="s">
        <v>1032</v>
      </c>
      <c r="E962" s="87" t="s">
        <v>1033</v>
      </c>
      <c r="F962" s="87" t="str">
        <f>VLOOKUP(C962,'[1]UIP Submission Tracker 06.18.20'!C507:F2380,4,FALSE)</f>
        <v>Performance Plan: Meets 95% Participation</v>
      </c>
      <c r="G962" s="88" t="s">
        <v>4858</v>
      </c>
      <c r="H962" s="88" t="str">
        <f>VLOOKUP(C962,'[1]Biennial and Combined SCH'!D522:K2554,8,FALSE)</f>
        <v>Eligible for biennial submission.</v>
      </c>
      <c r="I962" s="87" t="str">
        <f>VLOOKUP(C962,'[1]UIP Submission Tracker 06.18.20'!C507:H2563,6,FALSE)</f>
        <v>Submitted for Posting</v>
      </c>
      <c r="J962" s="87"/>
      <c r="K962" s="87"/>
      <c r="L962" s="88"/>
      <c r="M962" s="88" t="s">
        <v>4528</v>
      </c>
      <c r="N962" s="88" t="s">
        <v>132</v>
      </c>
      <c r="O962" s="88">
        <f>VLOOKUP(A962,[1]Data!C33:E220,3,FALSE)</f>
        <v>26040</v>
      </c>
      <c r="P962" s="88" t="str">
        <f t="shared" si="18"/>
        <v>No</v>
      </c>
      <c r="Q962" s="88" t="s">
        <v>132</v>
      </c>
    </row>
    <row r="963" spans="1:17" ht="14.25" customHeight="1" x14ac:dyDescent="0.3">
      <c r="A963" s="86">
        <v>1010</v>
      </c>
      <c r="B963" s="87" t="s">
        <v>971</v>
      </c>
      <c r="C963" s="86">
        <v>5878</v>
      </c>
      <c r="D963" s="87" t="s">
        <v>2123</v>
      </c>
      <c r="E963" s="87" t="s">
        <v>2124</v>
      </c>
      <c r="F963" s="87" t="str">
        <f>VLOOKUP(C963,'[1]UIP Submission Tracker 06.18.20'!C509:F2382,4,FALSE)</f>
        <v>Turnaround Plan: Meets 95% Participation</v>
      </c>
      <c r="G963" s="88" t="s">
        <v>4856</v>
      </c>
      <c r="H963" s="88" t="str">
        <f>VLOOKUP(C963,'[1]Biennial and Combined SCH'!D524:K2556,8,FALSE)</f>
        <v>Not eligible for biennial submission.</v>
      </c>
      <c r="I963" s="87" t="str">
        <f>VLOOKUP(C963,'[1]UIP Submission Tracker 06.18.20'!C509:H2565,6,FALSE)</f>
        <v>Submitted for Posting</v>
      </c>
      <c r="J963" s="87"/>
      <c r="K963" s="87"/>
      <c r="L963" s="88"/>
      <c r="M963" s="89" t="s">
        <v>4527</v>
      </c>
      <c r="N963" s="88" t="s">
        <v>132</v>
      </c>
      <c r="O963" s="88">
        <f>VLOOKUP(A963,[1]Data!C9:E196,3,FALSE)</f>
        <v>26040</v>
      </c>
      <c r="P963" s="88" t="str">
        <f t="shared" si="18"/>
        <v>No</v>
      </c>
      <c r="Q963" s="88" t="s">
        <v>132</v>
      </c>
    </row>
    <row r="964" spans="1:17" ht="14.25" customHeight="1" x14ac:dyDescent="0.3">
      <c r="A964" s="86">
        <v>1010</v>
      </c>
      <c r="B964" s="87" t="s">
        <v>971</v>
      </c>
      <c r="C964" s="86">
        <v>5948</v>
      </c>
      <c r="D964" s="87" t="s">
        <v>2130</v>
      </c>
      <c r="E964" s="87" t="s">
        <v>2131</v>
      </c>
      <c r="F964" s="87" t="str">
        <f>VLOOKUP(C964,'[1]UIP Submission Tracker 06.18.20'!C510:F2383,4,FALSE)</f>
        <v>Priority Improvement Plan: Low Participation</v>
      </c>
      <c r="G964" s="88" t="s">
        <v>4856</v>
      </c>
      <c r="H964" s="88" t="str">
        <f>VLOOKUP(C964,'[1]Biennial and Combined SCH'!D525:K2557,8,FALSE)</f>
        <v>Not eligible for biennial submission.</v>
      </c>
      <c r="I964" s="87" t="str">
        <f>VLOOKUP(C964,'[1]UIP Submission Tracker 06.18.20'!C510:H2566,6,FALSE)</f>
        <v>Submitted for Posting</v>
      </c>
      <c r="J964" s="87"/>
      <c r="K964" s="87"/>
      <c r="L964" s="88"/>
      <c r="M964" s="89" t="s">
        <v>4527</v>
      </c>
      <c r="N964" s="88" t="s">
        <v>132</v>
      </c>
      <c r="O964" s="88">
        <f>VLOOKUP(A964,[1]Data!C10:E197,3,FALSE)</f>
        <v>26040</v>
      </c>
      <c r="P964" s="88" t="str">
        <f t="shared" si="18"/>
        <v>No</v>
      </c>
      <c r="Q964" s="88" t="s">
        <v>132</v>
      </c>
    </row>
    <row r="965" spans="1:17" ht="14.25" customHeight="1" x14ac:dyDescent="0.3">
      <c r="A965" s="86">
        <v>1010</v>
      </c>
      <c r="B965" s="87" t="s">
        <v>971</v>
      </c>
      <c r="C965" s="86">
        <v>5988</v>
      </c>
      <c r="D965" s="87" t="s">
        <v>1041</v>
      </c>
      <c r="E965" s="87" t="s">
        <v>1042</v>
      </c>
      <c r="F965" s="87" t="str">
        <f>VLOOKUP(C965,'[1]UIP Submission Tracker 06.18.20'!C511:F2384,4,FALSE)</f>
        <v>Performance Plan: Meets 95% Participation</v>
      </c>
      <c r="G965" s="88" t="s">
        <v>4858</v>
      </c>
      <c r="H965" s="88" t="str">
        <f>VLOOKUP(C965,'[1]Biennial and Combined SCH'!D526:K2558,8,FALSE)</f>
        <v>Eligible for biennial submission.</v>
      </c>
      <c r="I965" s="87" t="str">
        <f>VLOOKUP(C965,'[1]UIP Submission Tracker 06.18.20'!C511:H2567,6,FALSE)</f>
        <v>Submitted for Posting</v>
      </c>
      <c r="J965" s="87"/>
      <c r="K965" s="87"/>
      <c r="L965" s="88"/>
      <c r="M965" s="88" t="s">
        <v>4528</v>
      </c>
      <c r="N965" s="88" t="s">
        <v>132</v>
      </c>
      <c r="O965" s="88">
        <f>VLOOKUP(A965,[1]Data!C34:E221,3,FALSE)</f>
        <v>26040</v>
      </c>
      <c r="P965" s="88" t="str">
        <f t="shared" si="18"/>
        <v>No</v>
      </c>
      <c r="Q965" s="88" t="s">
        <v>132</v>
      </c>
    </row>
    <row r="966" spans="1:17" ht="14.25" customHeight="1" x14ac:dyDescent="0.3">
      <c r="A966" s="86">
        <v>1010</v>
      </c>
      <c r="B966" s="87" t="s">
        <v>971</v>
      </c>
      <c r="C966" s="86">
        <v>6306</v>
      </c>
      <c r="D966" s="87" t="s">
        <v>1045</v>
      </c>
      <c r="E966" s="87" t="s">
        <v>1046</v>
      </c>
      <c r="F966" s="87" t="str">
        <f>VLOOKUP(C966,'[1]UIP Submission Tracker 06.18.20'!C513:F2386,4,FALSE)</f>
        <v>Performance Plan: Meets 95% Participation</v>
      </c>
      <c r="G966" s="88" t="s">
        <v>4858</v>
      </c>
      <c r="H966" s="88" t="str">
        <f>VLOOKUP(C966,'[1]Biennial and Combined SCH'!D527:K2559,8,FALSE)</f>
        <v>Eligible for biennial submission.</v>
      </c>
      <c r="I966" s="87" t="str">
        <f>VLOOKUP(C966,'[1]UIP Submission Tracker 06.18.20'!C513:H2569,6,FALSE)</f>
        <v>Submitted for Posting</v>
      </c>
      <c r="J966" s="87"/>
      <c r="K966" s="87"/>
      <c r="L966" s="88"/>
      <c r="M966" s="88" t="s">
        <v>4528</v>
      </c>
      <c r="N966" s="88" t="s">
        <v>132</v>
      </c>
      <c r="O966" s="88">
        <f>VLOOKUP(A966,[1]Data!C35:E222,3,FALSE)</f>
        <v>26040</v>
      </c>
      <c r="P966" s="88" t="str">
        <f t="shared" si="18"/>
        <v>No</v>
      </c>
      <c r="Q966" s="88" t="s">
        <v>132</v>
      </c>
    </row>
    <row r="967" spans="1:17" ht="14.25" customHeight="1" x14ac:dyDescent="0.3">
      <c r="A967" s="86">
        <v>1010</v>
      </c>
      <c r="B967" s="87" t="s">
        <v>971</v>
      </c>
      <c r="C967" s="86">
        <v>6680</v>
      </c>
      <c r="D967" s="87" t="s">
        <v>1049</v>
      </c>
      <c r="E967" s="87" t="s">
        <v>1050</v>
      </c>
      <c r="F967" s="87" t="str">
        <f>VLOOKUP(C967,'[1]UIP Submission Tracker 06.18.20'!C515:F2388,4,FALSE)</f>
        <v>Performance Plan: Meets 95% Participation</v>
      </c>
      <c r="G967" s="88" t="s">
        <v>4858</v>
      </c>
      <c r="H967" s="88" t="str">
        <f>VLOOKUP(C967,'[1]Biennial and Combined SCH'!D528:K2560,8,FALSE)</f>
        <v>Eligible for biennial submission.</v>
      </c>
      <c r="I967" s="87" t="str">
        <f>VLOOKUP(C967,'[1]UIP Submission Tracker 06.18.20'!C515:H2571,6,FALSE)</f>
        <v>Submitted for Posting</v>
      </c>
      <c r="J967" s="87"/>
      <c r="K967" s="87"/>
      <c r="L967" s="88"/>
      <c r="M967" s="88" t="s">
        <v>4528</v>
      </c>
      <c r="N967" s="88" t="s">
        <v>132</v>
      </c>
      <c r="O967" s="88">
        <f>VLOOKUP(A967,[1]Data!C37:E224,3,FALSE)</f>
        <v>26040</v>
      </c>
      <c r="P967" s="88" t="str">
        <f t="shared" si="18"/>
        <v>No</v>
      </c>
      <c r="Q967" s="88" t="s">
        <v>132</v>
      </c>
    </row>
    <row r="968" spans="1:17" ht="14.25" customHeight="1" x14ac:dyDescent="0.3">
      <c r="A968" s="86">
        <v>1010</v>
      </c>
      <c r="B968" s="87" t="s">
        <v>971</v>
      </c>
      <c r="C968" s="86">
        <v>6856</v>
      </c>
      <c r="D968" s="87" t="s">
        <v>1051</v>
      </c>
      <c r="E968" s="87" t="s">
        <v>1052</v>
      </c>
      <c r="F968" s="87" t="str">
        <f>VLOOKUP(C968,'[1]UIP Submission Tracker 06.18.20'!C516:F2389,4,FALSE)</f>
        <v>Performance Plan: Meets 95% Participation</v>
      </c>
      <c r="G968" s="88" t="s">
        <v>4858</v>
      </c>
      <c r="H968" s="88" t="str">
        <f>VLOOKUP(C968,'[1]Biennial and Combined SCH'!D529:K2561,8,FALSE)</f>
        <v>Eligible for biennial submission.</v>
      </c>
      <c r="I968" s="87" t="str">
        <f>VLOOKUP(C968,'[1]UIP Submission Tracker 06.18.20'!C516:H2572,6,FALSE)</f>
        <v>Submitted for Posting</v>
      </c>
      <c r="J968" s="87"/>
      <c r="K968" s="87"/>
      <c r="L968" s="88"/>
      <c r="M968" s="88" t="s">
        <v>4528</v>
      </c>
      <c r="N968" s="88" t="s">
        <v>132</v>
      </c>
      <c r="O968" s="88">
        <f>VLOOKUP(A968,[1]Data!C38:E225,3,FALSE)</f>
        <v>26040</v>
      </c>
      <c r="P968" s="88" t="str">
        <f t="shared" si="18"/>
        <v>No</v>
      </c>
      <c r="Q968" s="88" t="s">
        <v>132</v>
      </c>
    </row>
    <row r="969" spans="1:17" ht="14.25" customHeight="1" x14ac:dyDescent="0.3">
      <c r="A969" s="86">
        <v>1010</v>
      </c>
      <c r="B969" s="87" t="s">
        <v>971</v>
      </c>
      <c r="C969" s="86">
        <v>7228</v>
      </c>
      <c r="D969" s="87" t="s">
        <v>1053</v>
      </c>
      <c r="E969" s="87" t="s">
        <v>1054</v>
      </c>
      <c r="F969" s="87" t="str">
        <f>VLOOKUP(C969,'[1]UIP Submission Tracker 06.18.20'!C517:F2390,4,FALSE)</f>
        <v>Improvement Plan: Meets 95% Participation</v>
      </c>
      <c r="G969" s="88" t="s">
        <v>4857</v>
      </c>
      <c r="H969" s="88" t="str">
        <f>VLOOKUP(C969,'[1]Biennial and Combined SCH'!D530:K2562,8,FALSE)</f>
        <v>Not eligible for biennial submission.</v>
      </c>
      <c r="I969" s="87" t="str">
        <f>VLOOKUP(C969,'[1]UIP Submission Tracker 06.18.20'!C517:H2573,6,FALSE)</f>
        <v>Submitted for Posting</v>
      </c>
      <c r="J969" s="87"/>
      <c r="K969" s="87"/>
      <c r="L969" s="88"/>
      <c r="M969" s="89" t="s">
        <v>4527</v>
      </c>
      <c r="N969" s="88" t="s">
        <v>132</v>
      </c>
      <c r="O969" s="88">
        <f>VLOOKUP(A969,[1]Data!C56:E243,3,FALSE)</f>
        <v>26040</v>
      </c>
      <c r="P969" s="88" t="str">
        <f t="shared" si="18"/>
        <v>No</v>
      </c>
      <c r="Q969" s="88" t="s">
        <v>132</v>
      </c>
    </row>
    <row r="970" spans="1:17" ht="14.25" customHeight="1" x14ac:dyDescent="0.3">
      <c r="A970" s="86">
        <v>1010</v>
      </c>
      <c r="B970" s="87" t="s">
        <v>971</v>
      </c>
      <c r="C970" s="86">
        <v>7482</v>
      </c>
      <c r="D970" s="87" t="s">
        <v>1057</v>
      </c>
      <c r="E970" s="87" t="s">
        <v>1058</v>
      </c>
      <c r="F970" s="87" t="str">
        <f>VLOOKUP(C970,'[1]UIP Submission Tracker 06.18.20'!C519:F2392,4,FALSE)</f>
        <v>Performance Plan: Meets 95% Participation</v>
      </c>
      <c r="G970" s="88" t="s">
        <v>4858</v>
      </c>
      <c r="H970" s="88" t="str">
        <f>VLOOKUP(C970,'[1]Biennial and Combined SCH'!D532:K2564,8,FALSE)</f>
        <v>Eligible for biennial submission.</v>
      </c>
      <c r="I970" s="87" t="str">
        <f>VLOOKUP(C970,'[1]UIP Submission Tracker 06.18.20'!C519:H2575,6,FALSE)</f>
        <v>Submitted for Posting</v>
      </c>
      <c r="J970" s="87"/>
      <c r="K970" s="87"/>
      <c r="L970" s="88"/>
      <c r="M970" s="88" t="s">
        <v>4528</v>
      </c>
      <c r="N970" s="88" t="s">
        <v>132</v>
      </c>
      <c r="O970" s="88">
        <f>VLOOKUP(A970,[1]Data!C40:E227,3,FALSE)</f>
        <v>26040</v>
      </c>
      <c r="P970" s="88" t="str">
        <f t="shared" si="18"/>
        <v>No</v>
      </c>
      <c r="Q970" s="88" t="s">
        <v>132</v>
      </c>
    </row>
    <row r="971" spans="1:17" ht="14.25" customHeight="1" x14ac:dyDescent="0.3">
      <c r="A971" s="86">
        <v>1010</v>
      </c>
      <c r="B971" s="87" t="s">
        <v>971</v>
      </c>
      <c r="C971" s="86">
        <v>7513</v>
      </c>
      <c r="D971" s="87" t="s">
        <v>1059</v>
      </c>
      <c r="E971" s="87" t="s">
        <v>1060</v>
      </c>
      <c r="F971" s="87" t="str">
        <f>VLOOKUP(C971,'[1]UIP Submission Tracker 06.18.20'!C520:F2393,4,FALSE)</f>
        <v>Performance Plan: Meets 95% Participation</v>
      </c>
      <c r="G971" s="88" t="s">
        <v>4858</v>
      </c>
      <c r="H971" s="88" t="str">
        <f>VLOOKUP(C971,'[1]Biennial and Combined SCH'!D533:K2565,8,FALSE)</f>
        <v>Eligible for biennial submission.</v>
      </c>
      <c r="I971" s="87" t="str">
        <f>VLOOKUP(C971,'[1]UIP Submission Tracker 06.18.20'!C520:H2576,6,FALSE)</f>
        <v>Submitted for Posting</v>
      </c>
      <c r="J971" s="87"/>
      <c r="K971" s="87"/>
      <c r="L971" s="88"/>
      <c r="M971" s="88" t="s">
        <v>4528</v>
      </c>
      <c r="N971" s="88" t="s">
        <v>132</v>
      </c>
      <c r="O971" s="88">
        <f>VLOOKUP(A971,[1]Data!C41:E228,3,FALSE)</f>
        <v>26040</v>
      </c>
      <c r="P971" s="88" t="str">
        <f t="shared" si="18"/>
        <v>No</v>
      </c>
      <c r="Q971" s="88" t="s">
        <v>132</v>
      </c>
    </row>
    <row r="972" spans="1:17" ht="14.25" customHeight="1" x14ac:dyDescent="0.3">
      <c r="A972" s="86">
        <v>1010</v>
      </c>
      <c r="B972" s="87" t="s">
        <v>971</v>
      </c>
      <c r="C972" s="86">
        <v>7523</v>
      </c>
      <c r="D972" s="87" t="s">
        <v>1061</v>
      </c>
      <c r="E972" s="87" t="s">
        <v>1062</v>
      </c>
      <c r="F972" s="87" t="str">
        <f>VLOOKUP(C972,'[1]UIP Submission Tracker 06.18.20'!C521:F2394,4,FALSE)</f>
        <v>Performance Plan: Low Participation</v>
      </c>
      <c r="G972" s="88" t="s">
        <v>4858</v>
      </c>
      <c r="H972" s="88" t="str">
        <f>VLOOKUP(C972,'[1]Biennial and Combined SCH'!D534:K2566,8,FALSE)</f>
        <v>Eligible for biennial submission.</v>
      </c>
      <c r="I972" s="87" t="str">
        <f>VLOOKUP(C972,'[1]UIP Submission Tracker 06.18.20'!C521:H2577,6,FALSE)</f>
        <v>Submitted for Posting</v>
      </c>
      <c r="J972" s="87"/>
      <c r="K972" s="87"/>
      <c r="L972" s="88"/>
      <c r="M972" s="88" t="s">
        <v>4528</v>
      </c>
      <c r="N972" s="88" t="s">
        <v>132</v>
      </c>
      <c r="O972" s="88">
        <f>VLOOKUP(A972,[1]Data!C42:E229,3,FALSE)</f>
        <v>26040</v>
      </c>
      <c r="P972" s="88" t="str">
        <f t="shared" si="18"/>
        <v>No</v>
      </c>
      <c r="Q972" s="88" t="s">
        <v>132</v>
      </c>
    </row>
    <row r="973" spans="1:17" ht="14.25" customHeight="1" x14ac:dyDescent="0.3">
      <c r="A973" s="86">
        <v>1010</v>
      </c>
      <c r="B973" s="87" t="s">
        <v>971</v>
      </c>
      <c r="C973" s="86">
        <v>7556</v>
      </c>
      <c r="D973" s="87" t="s">
        <v>1063</v>
      </c>
      <c r="E973" s="87" t="s">
        <v>1064</v>
      </c>
      <c r="F973" s="87" t="str">
        <f>VLOOKUP(C973,'[1]UIP Submission Tracker 06.18.20'!C522:F2395,4,FALSE)</f>
        <v>Improvement Plan: Meets 95% Participation</v>
      </c>
      <c r="G973" s="88" t="s">
        <v>4857</v>
      </c>
      <c r="H973" s="88" t="str">
        <f>VLOOKUP(C973,'[1]Biennial and Combined SCH'!D535:K2567,8,FALSE)</f>
        <v>Not eligible for biennial submission.</v>
      </c>
      <c r="I973" s="87" t="str">
        <f>VLOOKUP(C973,'[1]UIP Submission Tracker 06.18.20'!C522:H2578,6,FALSE)</f>
        <v>Submitted for Posting</v>
      </c>
      <c r="J973" s="87"/>
      <c r="K973" s="87"/>
      <c r="L973" s="88"/>
      <c r="M973" s="89" t="s">
        <v>4527</v>
      </c>
      <c r="N973" s="88" t="s">
        <v>132</v>
      </c>
      <c r="O973" s="88">
        <f>VLOOKUP(A973,[1]Data!C4:E191,3,FALSE)</f>
        <v>26040</v>
      </c>
      <c r="P973" s="88" t="str">
        <f t="shared" si="18"/>
        <v>No</v>
      </c>
      <c r="Q973" s="88" t="s">
        <v>132</v>
      </c>
    </row>
    <row r="974" spans="1:17" ht="14.25" customHeight="1" x14ac:dyDescent="0.3">
      <c r="A974" s="86">
        <v>1010</v>
      </c>
      <c r="B974" s="87" t="s">
        <v>971</v>
      </c>
      <c r="C974" s="86">
        <v>7705</v>
      </c>
      <c r="D974" s="87" t="s">
        <v>1065</v>
      </c>
      <c r="E974" s="87" t="s">
        <v>1066</v>
      </c>
      <c r="F974" s="87" t="str">
        <f>VLOOKUP(C974,'[1]UIP Submission Tracker 06.18.20'!C523:F2396,4,FALSE)</f>
        <v>Performance Plan: Meets 95% Participation</v>
      </c>
      <c r="G974" s="88" t="s">
        <v>4858</v>
      </c>
      <c r="H974" s="88" t="str">
        <f>VLOOKUP(C974,'[1]Biennial and Combined SCH'!D536:K2568,8,FALSE)</f>
        <v>Eligible for biennial submission.</v>
      </c>
      <c r="I974" s="87" t="str">
        <f>VLOOKUP(C974,'[1]UIP Submission Tracker 06.18.20'!C523:H2579,6,FALSE)</f>
        <v>Submitted for Posting</v>
      </c>
      <c r="J974" s="87"/>
      <c r="K974" s="87"/>
      <c r="L974" s="88"/>
      <c r="M974" s="88" t="s">
        <v>4528</v>
      </c>
      <c r="N974" s="88" t="s">
        <v>132</v>
      </c>
      <c r="O974" s="88">
        <f>VLOOKUP(A974,[1]Data!C43:E230,3,FALSE)</f>
        <v>26040</v>
      </c>
      <c r="P974" s="88" t="str">
        <f t="shared" si="18"/>
        <v>No</v>
      </c>
      <c r="Q974" s="88" t="s">
        <v>132</v>
      </c>
    </row>
    <row r="975" spans="1:17" ht="14.25" customHeight="1" x14ac:dyDescent="0.3">
      <c r="A975" s="86">
        <v>1010</v>
      </c>
      <c r="B975" s="87" t="s">
        <v>971</v>
      </c>
      <c r="C975" s="86">
        <v>8246</v>
      </c>
      <c r="D975" s="87" t="s">
        <v>1067</v>
      </c>
      <c r="E975" s="87" t="s">
        <v>1068</v>
      </c>
      <c r="F975" s="87" t="str">
        <f>VLOOKUP(C975,'[1]UIP Submission Tracker 06.18.20'!C524:F2397,4,FALSE)</f>
        <v>Performance Plan: Meets 95% Participation</v>
      </c>
      <c r="G975" s="88" t="s">
        <v>4858</v>
      </c>
      <c r="H975" s="88" t="str">
        <f>VLOOKUP(C975,'[1]Biennial and Combined SCH'!D537:K2569,8,FALSE)</f>
        <v>Eligible for biennial submission.</v>
      </c>
      <c r="I975" s="87" t="str">
        <f>VLOOKUP(C975,'[1]UIP Submission Tracker 06.18.20'!C524:H2580,6,FALSE)</f>
        <v>Submitted for Posting</v>
      </c>
      <c r="J975" s="87"/>
      <c r="K975" s="87"/>
      <c r="L975" s="88"/>
      <c r="M975" s="88" t="s">
        <v>4528</v>
      </c>
      <c r="N975" s="88" t="s">
        <v>132</v>
      </c>
      <c r="O975" s="88">
        <f>VLOOKUP(A975,[1]Data!C44:E231,3,FALSE)</f>
        <v>26040</v>
      </c>
      <c r="P975" s="88" t="str">
        <f t="shared" si="18"/>
        <v>No</v>
      </c>
      <c r="Q975" s="88" t="s">
        <v>132</v>
      </c>
    </row>
    <row r="976" spans="1:17" ht="14.25" customHeight="1" x14ac:dyDescent="0.3">
      <c r="A976" s="86">
        <v>1010</v>
      </c>
      <c r="B976" s="87" t="s">
        <v>971</v>
      </c>
      <c r="C976" s="86">
        <v>8346</v>
      </c>
      <c r="D976" s="87" t="s">
        <v>1069</v>
      </c>
      <c r="E976" s="87" t="s">
        <v>1070</v>
      </c>
      <c r="F976" s="87" t="str">
        <f>VLOOKUP(C976,'[1]UIP Submission Tracker 06.18.20'!C525:F2398,4,FALSE)</f>
        <v>Performance Plan: Meets 95% Participation</v>
      </c>
      <c r="G976" s="88" t="s">
        <v>4858</v>
      </c>
      <c r="H976" s="88" t="str">
        <f>VLOOKUP(C976,'[1]Biennial and Combined SCH'!D538:K2570,8,FALSE)</f>
        <v>Eligible for biennial submission.</v>
      </c>
      <c r="I976" s="87" t="str">
        <f>VLOOKUP(C976,'[1]UIP Submission Tracker 06.18.20'!C525:H2581,6,FALSE)</f>
        <v>Submitted for Posting</v>
      </c>
      <c r="J976" s="87"/>
      <c r="K976" s="87"/>
      <c r="L976" s="88"/>
      <c r="M976" s="88" t="s">
        <v>4528</v>
      </c>
      <c r="N976" s="88" t="s">
        <v>132</v>
      </c>
      <c r="O976" s="88">
        <f>VLOOKUP(A976,[1]Data!C45:E232,3,FALSE)</f>
        <v>26040</v>
      </c>
      <c r="P976" s="88" t="str">
        <f t="shared" si="18"/>
        <v>No</v>
      </c>
      <c r="Q976" s="88" t="s">
        <v>132</v>
      </c>
    </row>
    <row r="977" spans="1:17" ht="14.25" customHeight="1" x14ac:dyDescent="0.3">
      <c r="A977" s="86">
        <v>1010</v>
      </c>
      <c r="B977" s="87" t="s">
        <v>971</v>
      </c>
      <c r="C977" s="86">
        <v>8457</v>
      </c>
      <c r="D977" s="87" t="s">
        <v>1018</v>
      </c>
      <c r="E977" s="87" t="s">
        <v>1019</v>
      </c>
      <c r="F977" s="87" t="str">
        <f>VLOOKUP(C977,'[1]UIP Submission Tracker 06.18.20'!C500:F2373,4,FALSE)</f>
        <v>Performance Plan: Meets 95% Participation</v>
      </c>
      <c r="G977" s="88" t="s">
        <v>4858</v>
      </c>
      <c r="H977" s="88" t="str">
        <f>VLOOKUP(C977,'[1]Biennial and Combined SCH'!D515:K2547,8,FALSE)</f>
        <v>Not eligible for biennial submission.</v>
      </c>
      <c r="I977" s="87" t="str">
        <f>VLOOKUP(C977,'[1]UIP Submission Tracker 06.18.20'!C500:H2556,6,FALSE)</f>
        <v>Submitted for Posting</v>
      </c>
      <c r="J977" s="87"/>
      <c r="K977" s="87"/>
      <c r="L977" s="88"/>
      <c r="M977" s="88" t="s">
        <v>4528</v>
      </c>
      <c r="N977" s="88" t="s">
        <v>132</v>
      </c>
      <c r="O977" s="88">
        <f>VLOOKUP(A977,[1]Data!C53:E240,3,FALSE)</f>
        <v>26040</v>
      </c>
      <c r="P977" s="88" t="str">
        <f t="shared" si="18"/>
        <v>No</v>
      </c>
      <c r="Q977" s="88" t="s">
        <v>132</v>
      </c>
    </row>
    <row r="978" spans="1:17" ht="14.25" customHeight="1" x14ac:dyDescent="0.3">
      <c r="A978" s="86">
        <v>1010</v>
      </c>
      <c r="B978" s="87" t="s">
        <v>971</v>
      </c>
      <c r="C978" s="86">
        <v>8466</v>
      </c>
      <c r="D978" s="87" t="s">
        <v>1071</v>
      </c>
      <c r="E978" s="87" t="s">
        <v>1072</v>
      </c>
      <c r="F978" s="87" t="str">
        <f>VLOOKUP(C978,'[1]UIP Submission Tracker 06.18.20'!C526:F2399,4,FALSE)</f>
        <v>Performance Plan: Meets 95% Participation</v>
      </c>
      <c r="G978" s="88" t="s">
        <v>4858</v>
      </c>
      <c r="H978" s="88" t="str">
        <f>VLOOKUP(C978,'[1]Biennial and Combined SCH'!D539:K2571,8,FALSE)</f>
        <v>Eligible for biennial submission.</v>
      </c>
      <c r="I978" s="87" t="str">
        <f>VLOOKUP(C978,'[1]UIP Submission Tracker 06.18.20'!C526:H2582,6,FALSE)</f>
        <v>Submitted for Posting</v>
      </c>
      <c r="J978" s="87"/>
      <c r="K978" s="87"/>
      <c r="L978" s="88"/>
      <c r="M978" s="88" t="s">
        <v>4528</v>
      </c>
      <c r="N978" s="88" t="s">
        <v>132</v>
      </c>
      <c r="O978" s="88">
        <f>VLOOKUP(A978,[1]Data!C46:E233,3,FALSE)</f>
        <v>26040</v>
      </c>
      <c r="P978" s="88" t="str">
        <f t="shared" si="18"/>
        <v>No</v>
      </c>
      <c r="Q978" s="88" t="s">
        <v>132</v>
      </c>
    </row>
    <row r="979" spans="1:17" ht="14.25" customHeight="1" x14ac:dyDescent="0.3">
      <c r="A979" s="86">
        <v>1010</v>
      </c>
      <c r="B979" s="87" t="s">
        <v>971</v>
      </c>
      <c r="C979" s="86">
        <v>8902</v>
      </c>
      <c r="D979" s="87" t="s">
        <v>1075</v>
      </c>
      <c r="E979" s="87" t="s">
        <v>1076</v>
      </c>
      <c r="F979" s="87" t="str">
        <f>VLOOKUP(C979,'[1]UIP Submission Tracker 06.18.20'!C528:F2401,4,FALSE)</f>
        <v>Improvement Plan: Meets 95% Participation</v>
      </c>
      <c r="G979" s="88" t="s">
        <v>4857</v>
      </c>
      <c r="H979" s="88" t="str">
        <f>VLOOKUP(C979,'[1]Biennial and Combined SCH'!D540:K2572,8,FALSE)</f>
        <v>Not eligible for biennial submission.</v>
      </c>
      <c r="I979" s="87" t="str">
        <f>VLOOKUP(C979,'[1]UIP Submission Tracker 06.18.20'!C528:H2584,6,FALSE)</f>
        <v>Submitted for Posting</v>
      </c>
      <c r="J979" s="87"/>
      <c r="K979" s="87"/>
      <c r="L979" s="88"/>
      <c r="M979" s="89" t="s">
        <v>4527</v>
      </c>
      <c r="N979" s="88" t="s">
        <v>132</v>
      </c>
      <c r="O979" s="88">
        <f>VLOOKUP(A979,[1]Data!C5:E192,3,FALSE)</f>
        <v>26040</v>
      </c>
      <c r="P979" s="88" t="str">
        <f t="shared" si="18"/>
        <v>No</v>
      </c>
      <c r="Q979" s="88" t="s">
        <v>132</v>
      </c>
    </row>
    <row r="980" spans="1:17" ht="14.25" customHeight="1" x14ac:dyDescent="0.3">
      <c r="A980" s="86">
        <v>1010</v>
      </c>
      <c r="B980" s="87" t="s">
        <v>971</v>
      </c>
      <c r="C980" s="86">
        <v>9404</v>
      </c>
      <c r="D980" s="87" t="s">
        <v>917</v>
      </c>
      <c r="E980" s="87" t="s">
        <v>918</v>
      </c>
      <c r="F980" s="87" t="str">
        <f>VLOOKUP(C980,'[1]UIP Submission Tracker 06.18.20'!C531:F2404,4,FALSE)</f>
        <v>Performance Plan: Meets 95% Participation</v>
      </c>
      <c r="G980" s="88" t="s">
        <v>4858</v>
      </c>
      <c r="H980" s="88" t="str">
        <f>VLOOKUP(C980,'[1]Biennial and Combined SCH'!D543:K2575,8,FALSE)</f>
        <v>Eligible for biennial submission.</v>
      </c>
      <c r="I980" s="87" t="str">
        <f>VLOOKUP(C980,'[1]UIP Submission Tracker 06.18.20'!C531:H2587,6,FALSE)</f>
        <v>Submitted for Posting</v>
      </c>
      <c r="J980" s="87"/>
      <c r="K980" s="87"/>
      <c r="L980" s="88"/>
      <c r="M980" s="88" t="s">
        <v>4528</v>
      </c>
      <c r="N980" s="88" t="s">
        <v>132</v>
      </c>
      <c r="O980" s="88">
        <f>VLOOKUP(A980,[1]Data!C48:E235,3,FALSE)</f>
        <v>26040</v>
      </c>
      <c r="P980" s="88" t="str">
        <f t="shared" si="18"/>
        <v>No</v>
      </c>
      <c r="Q980" s="88" t="s">
        <v>132</v>
      </c>
    </row>
    <row r="981" spans="1:17" ht="14.25" customHeight="1" x14ac:dyDescent="0.3">
      <c r="A981" s="86">
        <v>1010</v>
      </c>
      <c r="B981" s="87" t="s">
        <v>971</v>
      </c>
      <c r="C981" s="86">
        <v>9445</v>
      </c>
      <c r="D981" s="87" t="s">
        <v>2146</v>
      </c>
      <c r="E981" s="87" t="s">
        <v>2147</v>
      </c>
      <c r="F981" s="87" t="str">
        <f>VLOOKUP(C981,'[1]UIP Submission Tracker 06.18.20'!C530:F2403,4,FALSE)</f>
        <v>Priority Improvement Plan: Meets 95% Participation</v>
      </c>
      <c r="G981" s="88" t="s">
        <v>4856</v>
      </c>
      <c r="H981" s="88" t="str">
        <f>VLOOKUP(C981,'[1]Biennial and Combined SCH'!D542:K2574,8,FALSE)</f>
        <v>Not eligible for biennial submission.</v>
      </c>
      <c r="I981" s="87" t="str">
        <f>VLOOKUP(C981,'[1]UIP Submission Tracker 06.18.20'!C530:H2586,6,FALSE)</f>
        <v>Submitted for Posting</v>
      </c>
      <c r="J981" s="87"/>
      <c r="K981" s="87"/>
      <c r="L981" s="88"/>
      <c r="M981" s="89" t="s">
        <v>4527</v>
      </c>
      <c r="N981" s="88" t="s">
        <v>132</v>
      </c>
      <c r="O981" s="88">
        <f>VLOOKUP(A981,[1]Data!C11:E198,3,FALSE)</f>
        <v>26040</v>
      </c>
      <c r="P981" s="88" t="str">
        <f t="shared" si="18"/>
        <v>No</v>
      </c>
      <c r="Q981" s="88" t="s">
        <v>132</v>
      </c>
    </row>
    <row r="982" spans="1:17" ht="14.25" customHeight="1" x14ac:dyDescent="0.3">
      <c r="A982" s="86">
        <v>1010</v>
      </c>
      <c r="B982" s="87" t="s">
        <v>971</v>
      </c>
      <c r="C982" s="86">
        <v>9618</v>
      </c>
      <c r="D982" s="87" t="s">
        <v>1055</v>
      </c>
      <c r="E982" s="87" t="s">
        <v>1056</v>
      </c>
      <c r="F982" s="87" t="str">
        <f>VLOOKUP(C982,'[1]UIP Submission Tracker 06.18.20'!C518:F2391,4,FALSE)</f>
        <v>Performance Plan: Meets 95% Participation</v>
      </c>
      <c r="G982" s="88" t="s">
        <v>4858</v>
      </c>
      <c r="H982" s="88" t="str">
        <f>VLOOKUP(C982,'[1]Biennial and Combined SCH'!D531:K2563,8,FALSE)</f>
        <v>Eligible for biennial submission.</v>
      </c>
      <c r="I982" s="87" t="str">
        <f>VLOOKUP(C982,'[1]UIP Submission Tracker 06.18.20'!C518:H2574,6,FALSE)</f>
        <v>Submitted for Posting</v>
      </c>
      <c r="J982" s="87"/>
      <c r="K982" s="87"/>
      <c r="L982" s="88"/>
      <c r="M982" s="88" t="s">
        <v>4528</v>
      </c>
      <c r="N982" s="88" t="s">
        <v>132</v>
      </c>
      <c r="O982" s="88">
        <f>VLOOKUP(A982,[1]Data!C39:E226,3,FALSE)</f>
        <v>26040</v>
      </c>
      <c r="P982" s="88" t="str">
        <f t="shared" si="18"/>
        <v>No</v>
      </c>
      <c r="Q982" s="88" t="s">
        <v>132</v>
      </c>
    </row>
    <row r="983" spans="1:17" ht="14.25" customHeight="1" x14ac:dyDescent="0.3">
      <c r="A983" s="86">
        <v>1010</v>
      </c>
      <c r="B983" s="87" t="s">
        <v>971</v>
      </c>
      <c r="C983" s="86">
        <v>9660</v>
      </c>
      <c r="D983" s="87" t="s">
        <v>1081</v>
      </c>
      <c r="E983" s="87" t="s">
        <v>1082</v>
      </c>
      <c r="F983" s="87" t="str">
        <f>VLOOKUP(C983,'[1]UIP Submission Tracker 06.18.20'!C532:F2405,4,FALSE)</f>
        <v>Improvement Plan: Meets 95% Participation</v>
      </c>
      <c r="G983" s="88" t="s">
        <v>4857</v>
      </c>
      <c r="H983" s="88" t="str">
        <f>VLOOKUP(C983,'[1]Biennial and Combined SCH'!D544:K2576,8,FALSE)</f>
        <v>Not eligible for biennial submission.</v>
      </c>
      <c r="I983" s="87" t="str">
        <f>VLOOKUP(C983,'[1]UIP Submission Tracker 06.18.20'!C532:H2588,6,FALSE)</f>
        <v>Submitted for Posting</v>
      </c>
      <c r="J983" s="87"/>
      <c r="K983" s="87"/>
      <c r="L983" s="88"/>
      <c r="M983" s="89" t="s">
        <v>4527</v>
      </c>
      <c r="N983" s="88" t="s">
        <v>132</v>
      </c>
      <c r="O983" s="88">
        <f>VLOOKUP(A983,[1]Data!C7:E194,3,FALSE)</f>
        <v>26040</v>
      </c>
      <c r="P983" s="88" t="str">
        <f t="shared" si="18"/>
        <v>No</v>
      </c>
      <c r="Q983" s="88" t="s">
        <v>132</v>
      </c>
    </row>
    <row r="984" spans="1:17" ht="14.25" hidden="1" customHeight="1" x14ac:dyDescent="0.3">
      <c r="A984" s="86">
        <v>1010</v>
      </c>
      <c r="B984" s="87" t="s">
        <v>971</v>
      </c>
      <c r="C984" s="87" t="s">
        <v>87</v>
      </c>
      <c r="D984" s="87"/>
      <c r="E984" s="87" t="s">
        <v>1083</v>
      </c>
      <c r="F984" s="91" t="str">
        <f>VLOOKUP(A984,'[1]UIP Submission Tracker 06.18.20'!A1876:F2058,6,FALSE)</f>
        <v>Accredited with Improvement Plan: Meets 95% Participation</v>
      </c>
      <c r="G984" s="88" t="s">
        <v>4857</v>
      </c>
      <c r="H984" s="88" t="str">
        <f>VLOOKUP(A984,'[1]Biennial Combined DIST'!B41:K225,10,FALSE)</f>
        <v>Not eligible for biennial submission; exercised biennial flexibility in 2018-19.</v>
      </c>
      <c r="I984" s="87" t="str">
        <f>VLOOKUP(A984,'[1]UIP Submission Tracker 06.18.20'!A1876:H2058,8,FALSE)</f>
        <v>Submitted for Posting</v>
      </c>
      <c r="J984" s="87"/>
      <c r="K984" s="87"/>
      <c r="L984" s="88"/>
      <c r="M984" s="89" t="s">
        <v>4527</v>
      </c>
      <c r="N984" s="88" t="s">
        <v>132</v>
      </c>
      <c r="O984" s="88">
        <f>VLOOKUP(A984,[1]Data!C12:E199,3,FALSE)</f>
        <v>26040</v>
      </c>
      <c r="P984" s="88" t="str">
        <f t="shared" si="18"/>
        <v>No</v>
      </c>
      <c r="Q984" s="88" t="s">
        <v>132</v>
      </c>
    </row>
    <row r="985" spans="1:17" ht="14.25" customHeight="1" x14ac:dyDescent="0.3">
      <c r="A985" s="86">
        <v>1020</v>
      </c>
      <c r="B985" s="87" t="s">
        <v>928</v>
      </c>
      <c r="C985" s="86">
        <v>1582</v>
      </c>
      <c r="D985" s="87" t="s">
        <v>945</v>
      </c>
      <c r="E985" s="87" t="s">
        <v>946</v>
      </c>
      <c r="F985" s="87" t="str">
        <f>VLOOKUP(C985,'[1]UIP Submission Tracker 06.18.20'!C463:F2336,4,FALSE)</f>
        <v>Performance Plan: Meets 95% Participation</v>
      </c>
      <c r="G985" s="88" t="s">
        <v>4859</v>
      </c>
      <c r="H985" s="88" t="str">
        <f>VLOOKUP(C985,'[1]Biennial and Combined SCH'!D478:K2510,8,FALSE)</f>
        <v>Not eligible for biennial submission; exercised biennial flexibility in 2018-19.</v>
      </c>
      <c r="I985" s="87" t="str">
        <f>VLOOKUP(C985,'[1]UIP Submission Tracker 06.18.20'!C463:H2519,6,FALSE)</f>
        <v>In Progress</v>
      </c>
      <c r="J985" s="87"/>
      <c r="K985" s="87"/>
      <c r="L985" s="88"/>
      <c r="M985" s="89" t="s">
        <v>4527</v>
      </c>
      <c r="N985" s="89" t="s">
        <v>12</v>
      </c>
      <c r="O985" s="88">
        <f>VLOOKUP(A985,[1]Data!C17:E204,3,FALSE)</f>
        <v>5309</v>
      </c>
      <c r="P985" s="88" t="str">
        <f t="shared" si="18"/>
        <v>No</v>
      </c>
      <c r="Q985" s="88" t="s">
        <v>132</v>
      </c>
    </row>
    <row r="986" spans="1:17" ht="14.25" customHeight="1" x14ac:dyDescent="0.3">
      <c r="A986" s="86">
        <v>1020</v>
      </c>
      <c r="B986" s="87" t="s">
        <v>928</v>
      </c>
      <c r="C986" s="86">
        <v>1586</v>
      </c>
      <c r="D986" s="87" t="s">
        <v>931</v>
      </c>
      <c r="E986" s="87" t="s">
        <v>932</v>
      </c>
      <c r="F986" s="87" t="str">
        <f>VLOOKUP(C986,'[1]UIP Submission Tracker 06.18.20'!C457:F2330,4,FALSE)</f>
        <v>Performance Plan: Meets 95% Participation</v>
      </c>
      <c r="G986" s="88" t="s">
        <v>4859</v>
      </c>
      <c r="H986" s="88" t="str">
        <f>VLOOKUP(C986,'[1]Biennial and Combined SCH'!D479:K2511,8,FALSE)</f>
        <v>Not eligible for biennial submission; exercised biennial flexibility in 2018-19.</v>
      </c>
      <c r="I986" s="87" t="str">
        <f>VLOOKUP(C986,'[1]UIP Submission Tracker 06.18.20'!C457:H2513,6,FALSE)</f>
        <v>In Progress</v>
      </c>
      <c r="J986" s="87"/>
      <c r="K986" s="87"/>
      <c r="L986" s="88"/>
      <c r="M986" s="89" t="s">
        <v>4527</v>
      </c>
      <c r="N986" s="89" t="s">
        <v>12</v>
      </c>
      <c r="O986" s="88">
        <f>VLOOKUP(A986,[1]Data!C14:E201,3,FALSE)</f>
        <v>5309</v>
      </c>
      <c r="P986" s="88" t="str">
        <f t="shared" si="18"/>
        <v>No</v>
      </c>
      <c r="Q986" s="88" t="s">
        <v>132</v>
      </c>
    </row>
    <row r="987" spans="1:17" ht="14.25" customHeight="1" x14ac:dyDescent="0.3">
      <c r="A987" s="86">
        <v>1020</v>
      </c>
      <c r="B987" s="87" t="s">
        <v>928</v>
      </c>
      <c r="C987" s="86">
        <v>1588</v>
      </c>
      <c r="D987" s="87" t="s">
        <v>936</v>
      </c>
      <c r="E987" s="87" t="s">
        <v>937</v>
      </c>
      <c r="F987" s="87" t="str">
        <f>VLOOKUP(C987,'[1]UIP Submission Tracker 06.18.20'!C459:F2332,4,FALSE)</f>
        <v>Performance Plan: Low Participation</v>
      </c>
      <c r="G987" s="88" t="s">
        <v>4859</v>
      </c>
      <c r="H987" s="88" t="str">
        <f>VLOOKUP(C987,'[1]Biennial and Combined SCH'!D481:K2513,8,FALSE)</f>
        <v>Not eligible for biennial submission; exercised biennial flexibility in 2018-19.</v>
      </c>
      <c r="I987" s="87" t="str">
        <f>VLOOKUP(C987,'[1]UIP Submission Tracker 06.18.20'!C459:H2515,6,FALSE)</f>
        <v>Ready for District Review</v>
      </c>
      <c r="J987" s="87"/>
      <c r="K987" s="87"/>
      <c r="L987" s="89" t="s">
        <v>938</v>
      </c>
      <c r="M987" s="88" t="s">
        <v>4527</v>
      </c>
      <c r="N987" s="89" t="s">
        <v>12</v>
      </c>
      <c r="O987" s="88">
        <f>VLOOKUP(A987,[1]Data!C22:E209,3,FALSE)</f>
        <v>5309</v>
      </c>
      <c r="P987" s="88" t="str">
        <f t="shared" si="18"/>
        <v>No</v>
      </c>
      <c r="Q987" s="88" t="s">
        <v>132</v>
      </c>
    </row>
    <row r="988" spans="1:17" ht="14.25" customHeight="1" x14ac:dyDescent="0.3">
      <c r="A988" s="86">
        <v>1020</v>
      </c>
      <c r="B988" s="87" t="s">
        <v>928</v>
      </c>
      <c r="C988" s="86">
        <v>1590</v>
      </c>
      <c r="D988" s="87" t="s">
        <v>933</v>
      </c>
      <c r="E988" s="87" t="s">
        <v>934</v>
      </c>
      <c r="F988" s="87" t="str">
        <f>VLOOKUP(C988,'[1]UIP Submission Tracker 06.18.20'!C458:F2331,4,FALSE)</f>
        <v>Performance Plan: Meets 95% Participation</v>
      </c>
      <c r="G988" s="88" t="s">
        <v>4859</v>
      </c>
      <c r="H988" s="88" t="str">
        <f>VLOOKUP(C988,'[1]Biennial and Combined SCH'!D480:K2512,8,FALSE)</f>
        <v>Not eligible for biennial submission; exercised biennial flexibility in 2018-19.</v>
      </c>
      <c r="I988" s="87" t="str">
        <f>VLOOKUP(C988,'[1]UIP Submission Tracker 06.18.20'!C458:H2514,6,FALSE)</f>
        <v>Ready for District Review</v>
      </c>
      <c r="J988" s="87"/>
      <c r="K988" s="87"/>
      <c r="L988" s="88"/>
      <c r="M988" s="88" t="s">
        <v>4527</v>
      </c>
      <c r="N988" s="89" t="s">
        <v>12</v>
      </c>
      <c r="O988" s="88">
        <f>VLOOKUP(A988,[1]Data!C21:E208,3,FALSE)</f>
        <v>5309</v>
      </c>
      <c r="P988" s="88" t="str">
        <f t="shared" si="18"/>
        <v>No</v>
      </c>
      <c r="Q988" s="88" t="s">
        <v>132</v>
      </c>
    </row>
    <row r="989" spans="1:17" ht="14.25" customHeight="1" x14ac:dyDescent="0.3">
      <c r="A989" s="86">
        <v>1020</v>
      </c>
      <c r="B989" s="87" t="s">
        <v>928</v>
      </c>
      <c r="C989" s="86">
        <v>1592</v>
      </c>
      <c r="D989" s="87" t="s">
        <v>929</v>
      </c>
      <c r="E989" s="87" t="s">
        <v>930</v>
      </c>
      <c r="F989" s="87" t="str">
        <f>VLOOKUP(C989,'[1]UIP Submission Tracker 06.18.20'!C456:F2329,4,FALSE)</f>
        <v>Performance Plan: Meets 95% Participation</v>
      </c>
      <c r="G989" s="88" t="s">
        <v>4859</v>
      </c>
      <c r="H989" s="88" t="str">
        <f>VLOOKUP(C989,'[1]Biennial and Combined SCH'!D477:K2509,8,FALSE)</f>
        <v>Not eligible for biennial submission; exercised biennial flexibility in 2018-19.</v>
      </c>
      <c r="I989" s="87" t="str">
        <f>VLOOKUP(C989,'[1]UIP Submission Tracker 06.18.20'!C456:H2512,6,FALSE)</f>
        <v>In Progress</v>
      </c>
      <c r="J989" s="87"/>
      <c r="K989" s="87"/>
      <c r="L989" s="88"/>
      <c r="M989" s="89" t="s">
        <v>4527</v>
      </c>
      <c r="N989" s="89" t="s">
        <v>12</v>
      </c>
      <c r="O989" s="88">
        <f>VLOOKUP(A989,[1]Data!C13:E200,3,FALSE)</f>
        <v>5309</v>
      </c>
      <c r="P989" s="88" t="str">
        <f t="shared" si="18"/>
        <v>No</v>
      </c>
      <c r="Q989" s="88" t="s">
        <v>132</v>
      </c>
    </row>
    <row r="990" spans="1:17" ht="14.25" customHeight="1" x14ac:dyDescent="0.3">
      <c r="A990" s="86">
        <v>1020</v>
      </c>
      <c r="B990" s="87" t="s">
        <v>928</v>
      </c>
      <c r="C990" s="86">
        <v>1604</v>
      </c>
      <c r="D990" s="87" t="s">
        <v>943</v>
      </c>
      <c r="E990" s="87" t="s">
        <v>944</v>
      </c>
      <c r="F990" s="87" t="str">
        <f>VLOOKUP(C990,'[1]UIP Submission Tracker 06.18.20'!C462:F2335,4,FALSE)</f>
        <v>Performance Plan: Meets 95% Participation</v>
      </c>
      <c r="G990" s="88" t="s">
        <v>4859</v>
      </c>
      <c r="H990" s="88" t="str">
        <f>VLOOKUP(C990,'[1]Biennial and Combined SCH'!D484:K2516,8,FALSE)</f>
        <v>Not eligible for biennial submission; exercised biennial flexibility in 2018-19.</v>
      </c>
      <c r="I990" s="87" t="str">
        <f>VLOOKUP(C990,'[1]UIP Submission Tracker 06.18.20'!C462:H2518,6,FALSE)</f>
        <v>In Progress</v>
      </c>
      <c r="J990" s="87"/>
      <c r="K990" s="87"/>
      <c r="L990" s="88"/>
      <c r="M990" s="89" t="s">
        <v>4527</v>
      </c>
      <c r="N990" s="89" t="s">
        <v>12</v>
      </c>
      <c r="O990" s="88">
        <f>VLOOKUP(A990,[1]Data!C16:E203,3,FALSE)</f>
        <v>5309</v>
      </c>
      <c r="P990" s="88" t="str">
        <f t="shared" si="18"/>
        <v>No</v>
      </c>
      <c r="Q990" s="88" t="s">
        <v>132</v>
      </c>
    </row>
    <row r="991" spans="1:17" ht="14.25" customHeight="1" x14ac:dyDescent="0.3">
      <c r="A991" s="86">
        <v>1020</v>
      </c>
      <c r="B991" s="87" t="s">
        <v>928</v>
      </c>
      <c r="C991" s="86">
        <v>3482</v>
      </c>
      <c r="D991" s="87" t="s">
        <v>939</v>
      </c>
      <c r="E991" s="87" t="s">
        <v>940</v>
      </c>
      <c r="F991" s="87" t="str">
        <f>VLOOKUP(C991,'[1]UIP Submission Tracker 06.18.20'!C460:F2333,4,FALSE)</f>
        <v>Performance Plan: Meets 95% Participation</v>
      </c>
      <c r="G991" s="88" t="s">
        <v>4859</v>
      </c>
      <c r="H991" s="88" t="str">
        <f>VLOOKUP(C991,'[1]Biennial and Combined SCH'!D482:K2514,8,FALSE)</f>
        <v>Not eligible for biennial submission; exercised biennial flexibility in 2018-19.</v>
      </c>
      <c r="I991" s="87" t="str">
        <f>VLOOKUP(C991,'[1]UIP Submission Tracker 06.18.20'!C460:H2516,6,FALSE)</f>
        <v>Ready for District Review</v>
      </c>
      <c r="J991" s="87"/>
      <c r="K991" s="87"/>
      <c r="L991" s="88"/>
      <c r="M991" s="88" t="s">
        <v>4527</v>
      </c>
      <c r="N991" s="89" t="s">
        <v>12</v>
      </c>
      <c r="O991" s="88">
        <f>VLOOKUP(A991,[1]Data!C23:E210,3,FALSE)</f>
        <v>5309</v>
      </c>
      <c r="P991" s="88" t="str">
        <f t="shared" si="18"/>
        <v>No</v>
      </c>
      <c r="Q991" s="88" t="s">
        <v>132</v>
      </c>
    </row>
    <row r="992" spans="1:17" ht="14.25" customHeight="1" x14ac:dyDescent="0.3">
      <c r="A992" s="86">
        <v>1020</v>
      </c>
      <c r="B992" s="87" t="s">
        <v>928</v>
      </c>
      <c r="C992" s="86">
        <v>6953</v>
      </c>
      <c r="D992" s="87" t="s">
        <v>941</v>
      </c>
      <c r="E992" s="87" t="s">
        <v>942</v>
      </c>
      <c r="F992" s="87" t="str">
        <f>VLOOKUP(C992,'[1]UIP Submission Tracker 06.18.20'!C461:F2334,4,FALSE)</f>
        <v>Performance Plan: Meets 95% Participation</v>
      </c>
      <c r="G992" s="88" t="s">
        <v>4859</v>
      </c>
      <c r="H992" s="88" t="str">
        <f>VLOOKUP(C992,'[1]Biennial and Combined SCH'!D483:K2515,8,FALSE)</f>
        <v>Not eligible for biennial submission; exercised biennial flexibility in 2018-19.</v>
      </c>
      <c r="I992" s="87" t="str">
        <f>VLOOKUP(C992,'[1]UIP Submission Tracker 06.18.20'!C461:H2517,6,FALSE)</f>
        <v>In Progress</v>
      </c>
      <c r="J992" s="87"/>
      <c r="K992" s="87"/>
      <c r="L992" s="88"/>
      <c r="M992" s="89" t="s">
        <v>4527</v>
      </c>
      <c r="N992" s="89" t="s">
        <v>12</v>
      </c>
      <c r="O992" s="88">
        <f>VLOOKUP(A992,[1]Data!C15:E202,3,FALSE)</f>
        <v>5309</v>
      </c>
      <c r="P992" s="88" t="str">
        <f t="shared" si="18"/>
        <v>No</v>
      </c>
      <c r="Q992" s="88" t="s">
        <v>132</v>
      </c>
    </row>
    <row r="993" spans="1:17" ht="14.25" customHeight="1" x14ac:dyDescent="0.3">
      <c r="A993" s="86">
        <v>1020</v>
      </c>
      <c r="B993" s="87" t="s">
        <v>928</v>
      </c>
      <c r="C993" s="86">
        <v>9051</v>
      </c>
      <c r="D993" s="87" t="s">
        <v>949</v>
      </c>
      <c r="E993" s="87" t="s">
        <v>950</v>
      </c>
      <c r="F993" s="87" t="str">
        <f>VLOOKUP(C993,'[1]UIP Submission Tracker 06.18.20'!C465:F2338,4,FALSE)</f>
        <v>Performance Plan: Low Participation</v>
      </c>
      <c r="G993" s="88" t="s">
        <v>4859</v>
      </c>
      <c r="H993" s="88" t="str">
        <f>VLOOKUP(C993,'[1]Biennial and Combined SCH'!D486:K2518,8,FALSE)</f>
        <v>Not eligible for biennial submission; exercised biennial flexibility in 2018-19.</v>
      </c>
      <c r="I993" s="87" t="str">
        <f>VLOOKUP(C993,'[1]UIP Submission Tracker 06.18.20'!C465:H2521,6,FALSE)</f>
        <v>In Progress</v>
      </c>
      <c r="J993" s="87"/>
      <c r="K993" s="87"/>
      <c r="L993" s="88"/>
      <c r="M993" s="89" t="s">
        <v>4527</v>
      </c>
      <c r="N993" s="89" t="s">
        <v>12</v>
      </c>
      <c r="O993" s="88">
        <f>VLOOKUP(A993,[1]Data!C19:E206,3,FALSE)</f>
        <v>5309</v>
      </c>
      <c r="P993" s="88" t="str">
        <f t="shared" si="18"/>
        <v>No</v>
      </c>
      <c r="Q993" s="88" t="s">
        <v>132</v>
      </c>
    </row>
    <row r="994" spans="1:17" ht="14.25" customHeight="1" x14ac:dyDescent="0.3">
      <c r="A994" s="86">
        <v>1020</v>
      </c>
      <c r="B994" s="87" t="s">
        <v>928</v>
      </c>
      <c r="C994" s="86">
        <v>9057</v>
      </c>
      <c r="D994" s="87" t="s">
        <v>947</v>
      </c>
      <c r="E994" s="87" t="s">
        <v>948</v>
      </c>
      <c r="F994" s="87" t="str">
        <f>VLOOKUP(C994,'[1]UIP Submission Tracker 06.18.20'!C464:F2337,4,FALSE)</f>
        <v>Performance Plan: Meets 95% Participation</v>
      </c>
      <c r="G994" s="88" t="s">
        <v>4859</v>
      </c>
      <c r="H994" s="88" t="str">
        <f>VLOOKUP(C994,'[1]Biennial and Combined SCH'!D485:K2517,8,FALSE)</f>
        <v>Not eligible for biennial submission; exercised biennial flexibility in 2018-19.</v>
      </c>
      <c r="I994" s="87" t="str">
        <f>VLOOKUP(C994,'[1]UIP Submission Tracker 06.18.20'!C464:H2520,6,FALSE)</f>
        <v>In Progress</v>
      </c>
      <c r="J994" s="87"/>
      <c r="K994" s="87"/>
      <c r="L994" s="88"/>
      <c r="M994" s="89" t="s">
        <v>4527</v>
      </c>
      <c r="N994" s="89" t="s">
        <v>12</v>
      </c>
      <c r="O994" s="88">
        <f>VLOOKUP(A994,[1]Data!C18:E205,3,FALSE)</f>
        <v>5309</v>
      </c>
      <c r="P994" s="88" t="str">
        <f t="shared" si="18"/>
        <v>No</v>
      </c>
      <c r="Q994" s="88" t="s">
        <v>132</v>
      </c>
    </row>
    <row r="995" spans="1:17" ht="14.25" hidden="1" customHeight="1" x14ac:dyDescent="0.3">
      <c r="A995" s="86">
        <v>1020</v>
      </c>
      <c r="B995" s="87" t="s">
        <v>928</v>
      </c>
      <c r="C995" s="87" t="s">
        <v>87</v>
      </c>
      <c r="D995" s="87"/>
      <c r="E995" s="87" t="s">
        <v>951</v>
      </c>
      <c r="F995" s="91" t="str">
        <f>VLOOKUP(A995,'[1]UIP Submission Tracker 06.18.20'!A2007:F2189,6,FALSE)</f>
        <v>Accredited with Distinction: Meets 95% Participation</v>
      </c>
      <c r="G995" s="88" t="s">
        <v>4859</v>
      </c>
      <c r="H995" s="88" t="str">
        <f>VLOOKUP(A995,'[1]Biennial Combined DIST'!B37:K221,10,FALSE)</f>
        <v>Not eligible for biennial submission; exercised biennial flexibility in 2018-19.</v>
      </c>
      <c r="I995" s="87" t="str">
        <f>VLOOKUP(A995,'[1]UIP Submission Tracker 06.18.20'!A2007:H2189,8,FALSE)</f>
        <v>In Progress</v>
      </c>
      <c r="J995" s="87"/>
      <c r="K995" s="87"/>
      <c r="L995" s="88"/>
      <c r="M995" s="89" t="s">
        <v>4527</v>
      </c>
      <c r="N995" s="89" t="s">
        <v>12</v>
      </c>
      <c r="O995" s="88">
        <f>VLOOKUP(A995,[1]Data!C20:E207,3,FALSE)</f>
        <v>5309</v>
      </c>
      <c r="P995" s="88" t="str">
        <f t="shared" si="18"/>
        <v>No</v>
      </c>
      <c r="Q995" s="88" t="s">
        <v>132</v>
      </c>
    </row>
    <row r="996" spans="1:17" ht="14.25" customHeight="1" x14ac:dyDescent="0.3">
      <c r="A996" s="86">
        <v>1030</v>
      </c>
      <c r="B996" s="87" t="s">
        <v>2786</v>
      </c>
      <c r="C996" s="86">
        <v>5460</v>
      </c>
      <c r="D996" s="87" t="s">
        <v>2787</v>
      </c>
      <c r="E996" s="87" t="s">
        <v>2788</v>
      </c>
      <c r="F996" s="87" t="str">
        <f>VLOOKUP(C996,'[1]UIP Submission Tracker 06.18.20'!C1231:F3281,4,FALSE)</f>
        <v>Performance Plan: Low Participation (Revised)</v>
      </c>
      <c r="G996" s="88" t="s">
        <v>4858</v>
      </c>
      <c r="H996" s="88" t="str">
        <f>VLOOKUP(C996,'[1]Biennial and Combined SCH'!D829:K2861,8,FALSE)</f>
        <v>Not eligible for biennial submission; exercised biennial flexibility in 2018-19.</v>
      </c>
      <c r="I996" s="87" t="str">
        <f>VLOOKUP(C996,'[1]UIP Submission Tracker 06.18.20'!C1231:H3287,6,FALSE)</f>
        <v>Submitted for Posting</v>
      </c>
      <c r="J996" s="87"/>
      <c r="K996" s="87"/>
      <c r="L996" s="88"/>
      <c r="M996" s="88" t="s">
        <v>4528</v>
      </c>
      <c r="N996" s="88" t="s">
        <v>132</v>
      </c>
      <c r="O996" s="88">
        <f>VLOOKUP(A996,[1]Data!C26:E213,3,FALSE)</f>
        <v>1441</v>
      </c>
      <c r="P996" s="88" t="str">
        <f t="shared" si="18"/>
        <v>No</v>
      </c>
      <c r="Q996" s="88" t="s">
        <v>132</v>
      </c>
    </row>
    <row r="997" spans="1:17" ht="14.25" customHeight="1" x14ac:dyDescent="0.3">
      <c r="A997" s="86">
        <v>1030</v>
      </c>
      <c r="B997" s="87" t="s">
        <v>2786</v>
      </c>
      <c r="C997" s="86">
        <v>5464</v>
      </c>
      <c r="D997" s="87" t="s">
        <v>2791</v>
      </c>
      <c r="E997" s="87" t="s">
        <v>2792</v>
      </c>
      <c r="F997" s="87" t="str">
        <f>VLOOKUP(C997,'[1]UIP Submission Tracker 06.18.20'!C1233:F3283,4,FALSE)</f>
        <v>Performance Plan: Low Participation (Revised)</v>
      </c>
      <c r="G997" s="88" t="s">
        <v>4859</v>
      </c>
      <c r="H997" s="88" t="str">
        <f>VLOOKUP(C997,'[1]Biennial and Combined SCH'!D831:K2863,8,FALSE)</f>
        <v>Not eligible for biennial submission; exercised biennial flexibility in 2018-19.</v>
      </c>
      <c r="I997" s="87" t="str">
        <f>VLOOKUP(C997,'[1]UIP Submission Tracker 06.18.20'!C1233:H3289,6,FALSE)</f>
        <v>In Progress</v>
      </c>
      <c r="J997" s="87"/>
      <c r="K997" s="87"/>
      <c r="L997" s="88"/>
      <c r="M997" s="89" t="s">
        <v>4527</v>
      </c>
      <c r="N997" s="89" t="s">
        <v>12</v>
      </c>
      <c r="O997" s="88">
        <f>VLOOKUP(A997,[1]Data!C24:E211,3,FALSE)</f>
        <v>1441</v>
      </c>
      <c r="P997" s="88" t="str">
        <f t="shared" si="18"/>
        <v>No</v>
      </c>
      <c r="Q997" s="88" t="s">
        <v>132</v>
      </c>
    </row>
    <row r="998" spans="1:17" ht="14.25" customHeight="1" x14ac:dyDescent="0.3">
      <c r="A998" s="86">
        <v>1030</v>
      </c>
      <c r="B998" s="87" t="s">
        <v>2786</v>
      </c>
      <c r="C998" s="86">
        <v>5468</v>
      </c>
      <c r="D998" s="87" t="s">
        <v>2789</v>
      </c>
      <c r="E998" s="87" t="s">
        <v>2790</v>
      </c>
      <c r="F998" s="87" t="str">
        <f>VLOOKUP(C998,'[1]UIP Submission Tracker 06.18.20'!C1232:F3282,4,FALSE)</f>
        <v>Performance Plan: Low Participation</v>
      </c>
      <c r="G998" s="88" t="s">
        <v>4858</v>
      </c>
      <c r="H998" s="88" t="str">
        <f>VLOOKUP(C998,'[1]Biennial and Combined SCH'!D830:K2862,8,FALSE)</f>
        <v>Not eligible for biennial submission; exercised biennial flexibility in 2018-19.</v>
      </c>
      <c r="I998" s="87" t="str">
        <f>VLOOKUP(C998,'[1]UIP Submission Tracker 06.18.20'!C1232:H3288,6,FALSE)</f>
        <v>Submitted for Posting</v>
      </c>
      <c r="J998" s="87"/>
      <c r="K998" s="87"/>
      <c r="L998" s="88"/>
      <c r="M998" s="88" t="s">
        <v>4528</v>
      </c>
      <c r="N998" s="88" t="s">
        <v>132</v>
      </c>
      <c r="O998" s="88">
        <f>VLOOKUP(A998,[1]Data!C27:E214,3,FALSE)</f>
        <v>1441</v>
      </c>
      <c r="P998" s="88" t="str">
        <f t="shared" si="18"/>
        <v>No</v>
      </c>
      <c r="Q998" s="88" t="s">
        <v>132</v>
      </c>
    </row>
    <row r="999" spans="1:17" ht="14.25" customHeight="1" x14ac:dyDescent="0.3">
      <c r="A999" s="86">
        <v>1030</v>
      </c>
      <c r="B999" s="87" t="s">
        <v>2786</v>
      </c>
      <c r="C999" s="86">
        <v>9010</v>
      </c>
      <c r="D999" s="87" t="s">
        <v>2793</v>
      </c>
      <c r="E999" s="87" t="s">
        <v>2794</v>
      </c>
      <c r="F999" s="87" t="str">
        <f>VLOOKUP(C999,'[1]UIP Submission Tracker 06.18.20'!C1234:F3284,4,FALSE)</f>
        <v>Improvement Plan: Meets 95% Participation</v>
      </c>
      <c r="G999" s="88" t="s">
        <v>4857</v>
      </c>
      <c r="H999" s="88" t="str">
        <f>VLOOKUP(C999,'[1]Biennial and Combined SCH'!D832:K2864,8,FALSE)</f>
        <v>Not eligible for biennial submission.</v>
      </c>
      <c r="I999" s="87" t="str">
        <f>VLOOKUP(C999,'[1]UIP Submission Tracker 06.18.20'!C1234:H3290,6,FALSE)</f>
        <v>Submitted for Posting</v>
      </c>
      <c r="J999" s="87"/>
      <c r="K999" s="87"/>
      <c r="L999" s="88"/>
      <c r="M999" s="89" t="s">
        <v>4527</v>
      </c>
      <c r="N999" s="88" t="s">
        <v>132</v>
      </c>
      <c r="O999" s="88">
        <f>VLOOKUP(A999,[1]Data!C25:E212,3,FALSE)</f>
        <v>1441</v>
      </c>
      <c r="P999" s="88" t="str">
        <f t="shared" si="18"/>
        <v>No</v>
      </c>
      <c r="Q999" s="88" t="s">
        <v>132</v>
      </c>
    </row>
    <row r="1000" spans="1:17" ht="14.25" hidden="1" customHeight="1" x14ac:dyDescent="0.3">
      <c r="A1000" s="86">
        <v>1030</v>
      </c>
      <c r="B1000" s="87" t="s">
        <v>2786</v>
      </c>
      <c r="C1000" s="87" t="s">
        <v>87</v>
      </c>
      <c r="D1000" s="87"/>
      <c r="E1000" s="87" t="s">
        <v>2795</v>
      </c>
      <c r="F1000" s="90" t="str">
        <f>VLOOKUP(A1000,'[1]UIP Submission Tracker 06.18.20'!A1944:F2126,6,FALSE)</f>
        <v>Accredited: Low Participation</v>
      </c>
      <c r="G1000" s="88" t="s">
        <v>4858</v>
      </c>
      <c r="H1000" s="88" t="str">
        <f>VLOOKUP(A1000,'[1]Biennial Combined DIST'!B45:K229,10,FALSE)</f>
        <v>Not eligible for biennial submission; exercised biennial flexibility in 2018-19.</v>
      </c>
      <c r="I1000" s="87" t="str">
        <f>VLOOKUP(A1000,'[1]UIP Submission Tracker 06.18.20'!A1944:H2126,8,FALSE)</f>
        <v>Submitted for Posting</v>
      </c>
      <c r="J1000" s="87"/>
      <c r="K1000" s="87"/>
      <c r="L1000" s="88"/>
      <c r="M1000" s="88" t="s">
        <v>4528</v>
      </c>
      <c r="N1000" s="88" t="s">
        <v>132</v>
      </c>
      <c r="O1000" s="88">
        <f>VLOOKUP(A1000,[1]Data!C28:E215,3,FALSE)</f>
        <v>1441</v>
      </c>
      <c r="P1000" s="88" t="str">
        <f t="shared" si="18"/>
        <v>No</v>
      </c>
      <c r="Q1000" s="88" t="s">
        <v>132</v>
      </c>
    </row>
    <row r="1001" spans="1:17" ht="14.25" customHeight="1" x14ac:dyDescent="0.3">
      <c r="A1001" s="86">
        <v>1040</v>
      </c>
      <c r="B1001" s="87" t="s">
        <v>9</v>
      </c>
      <c r="C1001" s="86">
        <v>17</v>
      </c>
      <c r="D1001" s="91" t="s">
        <v>10</v>
      </c>
      <c r="E1001" s="87" t="s">
        <v>11</v>
      </c>
      <c r="F1001" s="87" t="str">
        <f>VLOOKUP(C1001,'[1]UIP Submission Tracker 06.18.20'!C2:F1875,4,FALSE)</f>
        <v>Performance Plan: Low Participation</v>
      </c>
      <c r="G1001" s="88" t="s">
        <v>4858</v>
      </c>
      <c r="H1001" s="88" t="str">
        <f>VLOOKUP(C1001,'[1]Biennial and Combined SCH'!D109:K2141,8,FALSE)</f>
        <v>Not eligible for biennial submission; exercised biennial flexibility in 2018-19.</v>
      </c>
      <c r="I1001" s="87" t="str">
        <f>VLOOKUP(C1001,'[1]UIP Submission Tracker 06.18.20'!C2:H2058,6,FALSE)</f>
        <v>Submitted for Posting</v>
      </c>
      <c r="J1001" s="87"/>
      <c r="K1001" s="87"/>
      <c r="L1001" s="88"/>
      <c r="M1001" s="88" t="s">
        <v>4528</v>
      </c>
      <c r="N1001" s="88" t="s">
        <v>132</v>
      </c>
      <c r="O1001" s="88">
        <f>VLOOKUP(A1001,[1]Data!C57:E244,3,FALSE)</f>
        <v>26603</v>
      </c>
      <c r="P1001" s="88" t="str">
        <f t="shared" si="18"/>
        <v>No</v>
      </c>
      <c r="Q1001" s="88" t="s">
        <v>132</v>
      </c>
    </row>
    <row r="1002" spans="1:17" ht="14.25" customHeight="1" x14ac:dyDescent="0.3">
      <c r="A1002" s="86">
        <v>1040</v>
      </c>
      <c r="B1002" s="87" t="s">
        <v>9</v>
      </c>
      <c r="C1002" s="86">
        <v>19</v>
      </c>
      <c r="D1002" s="87" t="s">
        <v>13</v>
      </c>
      <c r="E1002" s="91" t="s">
        <v>14</v>
      </c>
      <c r="F1002" s="87" t="str">
        <f>VLOOKUP(C1002,'[1]UIP Submission Tracker 06.18.20'!C3:F1876,4,FALSE)</f>
        <v>Performance Plan: Meets 95% Participation</v>
      </c>
      <c r="G1002" s="88" t="s">
        <v>4857</v>
      </c>
      <c r="H1002" s="88" t="str">
        <f>VLOOKUP(C1002,'[1]Biennial and Combined SCH'!D110:K2142,8,FALSE)</f>
        <v>Eligible for biennial submission.</v>
      </c>
      <c r="I1002" s="87" t="str">
        <f>VLOOKUP(C1002,'[1]UIP Submission Tracker 06.18.20'!C3:H2059,6,FALSE)</f>
        <v>In Progress</v>
      </c>
      <c r="J1002" s="87"/>
      <c r="K1002" s="87"/>
      <c r="L1002" s="88"/>
      <c r="M1002" s="88" t="s">
        <v>4529</v>
      </c>
      <c r="N1002" s="88" t="s">
        <v>132</v>
      </c>
      <c r="O1002" s="88">
        <f>VLOOKUP(A1002,[1]Data!C29:E216,3,FALSE)</f>
        <v>26603</v>
      </c>
      <c r="P1002" s="88" t="str">
        <f t="shared" si="18"/>
        <v>No</v>
      </c>
      <c r="Q1002" s="88" t="s">
        <v>132</v>
      </c>
    </row>
    <row r="1003" spans="1:17" ht="14.25" customHeight="1" x14ac:dyDescent="0.3">
      <c r="A1003" s="86">
        <v>1040</v>
      </c>
      <c r="B1003" s="87" t="s">
        <v>9</v>
      </c>
      <c r="C1003" s="86">
        <v>74</v>
      </c>
      <c r="D1003" s="87" t="s">
        <v>21</v>
      </c>
      <c r="E1003" s="87" t="s">
        <v>22</v>
      </c>
      <c r="F1003" s="87" t="str">
        <f>VLOOKUP(C1003,'[1]UIP Submission Tracker 06.18.20'!C7:F1880,4,FALSE)</f>
        <v>Performance Plan: Low Participation</v>
      </c>
      <c r="G1003" s="88" t="s">
        <v>4857</v>
      </c>
      <c r="H1003" s="88" t="str">
        <f>VLOOKUP(C1003,'[1]Biennial and Combined SCH'!D115:K2147,8,FALSE)</f>
        <v>Eligible for biennial submission.</v>
      </c>
      <c r="I1003" s="87" t="str">
        <f>VLOOKUP(C1003,'[1]UIP Submission Tracker 06.18.20'!C7:H2063,6,FALSE)</f>
        <v>In Progress</v>
      </c>
      <c r="J1003" s="87"/>
      <c r="K1003" s="87"/>
      <c r="L1003" s="88"/>
      <c r="M1003" s="88" t="s">
        <v>4529</v>
      </c>
      <c r="N1003" s="88" t="s">
        <v>132</v>
      </c>
      <c r="O1003" s="88">
        <f>VLOOKUP(A1003,[1]Data!C32:E219,3,FALSE)</f>
        <v>26603</v>
      </c>
      <c r="P1003" s="88" t="str">
        <f t="shared" si="18"/>
        <v>No</v>
      </c>
      <c r="Q1003" s="88" t="s">
        <v>132</v>
      </c>
    </row>
    <row r="1004" spans="1:17" ht="14.25" customHeight="1" x14ac:dyDescent="0.3">
      <c r="A1004" s="86">
        <v>1040</v>
      </c>
      <c r="B1004" s="87" t="s">
        <v>9</v>
      </c>
      <c r="C1004" s="86">
        <v>76</v>
      </c>
      <c r="D1004" s="87" t="s">
        <v>15</v>
      </c>
      <c r="E1004" s="87" t="s">
        <v>16</v>
      </c>
      <c r="F1004" s="87" t="str">
        <f>VLOOKUP(C1004,'[1]UIP Submission Tracker 06.18.20'!C4:F1877,4,FALSE)</f>
        <v>Performance Plan: Meets 95% Participation</v>
      </c>
      <c r="G1004" s="88" t="s">
        <v>4857</v>
      </c>
      <c r="H1004" s="88" t="str">
        <f>VLOOKUP(C1004,'[1]Biennial and Combined SCH'!D112:K2144,8,FALSE)</f>
        <v>Eligible for biennial submission.</v>
      </c>
      <c r="I1004" s="87" t="str">
        <f>VLOOKUP(C1004,'[1]UIP Submission Tracker 06.18.20'!C4:H2060,6,FALSE)</f>
        <v>In Progress</v>
      </c>
      <c r="J1004" s="87"/>
      <c r="K1004" s="87"/>
      <c r="L1004" s="88"/>
      <c r="M1004" s="88" t="s">
        <v>4529</v>
      </c>
      <c r="N1004" s="88" t="s">
        <v>132</v>
      </c>
      <c r="O1004" s="88">
        <f>VLOOKUP(A1004,[1]Data!C30:E217,3,FALSE)</f>
        <v>26603</v>
      </c>
      <c r="P1004" s="88" t="str">
        <f t="shared" si="18"/>
        <v>No</v>
      </c>
      <c r="Q1004" s="88" t="s">
        <v>132</v>
      </c>
    </row>
    <row r="1005" spans="1:17" ht="14.25" customHeight="1" x14ac:dyDescent="0.3">
      <c r="A1005" s="86">
        <v>1040</v>
      </c>
      <c r="B1005" s="87" t="s">
        <v>9</v>
      </c>
      <c r="C1005" s="86">
        <v>110</v>
      </c>
      <c r="D1005" s="87" t="s">
        <v>83</v>
      </c>
      <c r="E1005" s="91" t="s">
        <v>84</v>
      </c>
      <c r="F1005" s="87" t="str">
        <f>VLOOKUP(C1005,'[1]UIP Submission Tracker 06.18.20'!C38:F1911,4,FALSE)</f>
        <v>Performance Plan: Low Participation (Revised)</v>
      </c>
      <c r="G1005" s="88" t="s">
        <v>4858</v>
      </c>
      <c r="H1005" s="88" t="str">
        <f>VLOOKUP(C1005,'[1]Biennial and Combined SCH'!D111:K2143,8,FALSE)</f>
        <v>Eligible for biennial submission.</v>
      </c>
      <c r="I1005" s="87" t="str">
        <f>VLOOKUP(C1005,'[1]UIP Submission Tracker 06.18.20'!C38:H2094,6,FALSE)</f>
        <v>Submitted for Posting</v>
      </c>
      <c r="J1005" s="87"/>
      <c r="K1005" s="87"/>
      <c r="L1005" s="88"/>
      <c r="M1005" s="88" t="s">
        <v>4528</v>
      </c>
      <c r="N1005" s="88" t="s">
        <v>132</v>
      </c>
      <c r="O1005" s="88">
        <f>VLOOKUP(A1005,[1]Data!C55:E242,3,FALSE)</f>
        <v>26603</v>
      </c>
      <c r="P1005" s="88" t="str">
        <f t="shared" si="18"/>
        <v>No</v>
      </c>
      <c r="Q1005" s="88" t="s">
        <v>132</v>
      </c>
    </row>
    <row r="1006" spans="1:17" ht="14.25" customHeight="1" x14ac:dyDescent="0.3">
      <c r="A1006" s="86">
        <v>1040</v>
      </c>
      <c r="B1006" s="87" t="s">
        <v>9</v>
      </c>
      <c r="C1006" s="86">
        <v>209</v>
      </c>
      <c r="D1006" s="87" t="s">
        <v>19</v>
      </c>
      <c r="E1006" s="87" t="s">
        <v>20</v>
      </c>
      <c r="F1006" s="87" t="str">
        <f>VLOOKUP(C1006,'[1]UIP Submission Tracker 06.18.20'!C6:F1879,4,FALSE)</f>
        <v>Performance Plan: Meets 95% Participation</v>
      </c>
      <c r="G1006" s="88" t="s">
        <v>4858</v>
      </c>
      <c r="H1006" s="88" t="str">
        <f>VLOOKUP(C1006,'[1]Biennial and Combined SCH'!D114:K2146,8,FALSE)</f>
        <v>Eligible for biennial submission.</v>
      </c>
      <c r="I1006" s="87" t="str">
        <f>VLOOKUP(C1006,'[1]UIP Submission Tracker 06.18.20'!C6:H2062,6,FALSE)</f>
        <v>Submitted for Posting</v>
      </c>
      <c r="J1006" s="87"/>
      <c r="K1006" s="87"/>
      <c r="L1006" s="88"/>
      <c r="M1006" s="88" t="s">
        <v>4528</v>
      </c>
      <c r="N1006" s="88" t="s">
        <v>132</v>
      </c>
      <c r="O1006" s="88">
        <f>VLOOKUP(A1006,[1]Data!C46:E233,3,FALSE)</f>
        <v>26603</v>
      </c>
      <c r="P1006" s="88" t="str">
        <f t="shared" si="18"/>
        <v>No</v>
      </c>
      <c r="Q1006" s="88" t="s">
        <v>132</v>
      </c>
    </row>
    <row r="1007" spans="1:17" ht="14.25" customHeight="1" x14ac:dyDescent="0.3">
      <c r="A1007" s="86">
        <v>1040</v>
      </c>
      <c r="B1007" s="87" t="s">
        <v>9</v>
      </c>
      <c r="C1007" s="86">
        <v>249</v>
      </c>
      <c r="D1007" s="91" t="s">
        <v>17</v>
      </c>
      <c r="E1007" s="91" t="s">
        <v>18</v>
      </c>
      <c r="F1007" s="87" t="str">
        <f>VLOOKUP(C1007,'[1]UIP Submission Tracker 06.18.20'!C5:F1878,4,FALSE)</f>
        <v>Performance Plan: Low Participation</v>
      </c>
      <c r="G1007" s="88" t="s">
        <v>4857</v>
      </c>
      <c r="H1007" s="88" t="str">
        <f>VLOOKUP(C1007,'[1]Biennial and Combined SCH'!D113:K2145,8,FALSE)</f>
        <v>Eligible for biennial submission.</v>
      </c>
      <c r="I1007" s="87" t="str">
        <f>VLOOKUP(C1007,'[1]UIP Submission Tracker 06.18.20'!C5:H2061,6,FALSE)</f>
        <v>In Progress</v>
      </c>
      <c r="J1007" s="87"/>
      <c r="K1007" s="87"/>
      <c r="L1007" s="88"/>
      <c r="M1007" s="88" t="s">
        <v>4529</v>
      </c>
      <c r="N1007" s="88" t="s">
        <v>132</v>
      </c>
      <c r="O1007" s="88">
        <f>VLOOKUP(A1007,[1]Data!C31:E218,3,FALSE)</f>
        <v>26603</v>
      </c>
      <c r="P1007" s="88" t="str">
        <f t="shared" ref="P1007:P1039" si="19">IF(O1007&gt;1000,"No","Yes")</f>
        <v>No</v>
      </c>
      <c r="Q1007" s="88" t="s">
        <v>132</v>
      </c>
    </row>
    <row r="1008" spans="1:17" ht="14.25" customHeight="1" x14ac:dyDescent="0.3">
      <c r="A1008" s="86">
        <v>1040</v>
      </c>
      <c r="B1008" s="87" t="s">
        <v>9</v>
      </c>
      <c r="C1008" s="86">
        <v>1421</v>
      </c>
      <c r="D1008" s="87" t="s">
        <v>25</v>
      </c>
      <c r="E1008" s="87" t="s">
        <v>26</v>
      </c>
      <c r="F1008" s="87" t="str">
        <f>VLOOKUP(C1008,'[1]UIP Submission Tracker 06.18.20'!C9:F1882,4,FALSE)</f>
        <v>Performance Plan (New School: Rating determined by district)</v>
      </c>
      <c r="G1008" s="88" t="s">
        <v>4857</v>
      </c>
      <c r="H1008" s="88" t="str">
        <f>VLOOKUP(C1008,'[1]Biennial and Combined SCH'!D78:K2110,8,FALSE)</f>
        <v>Eligible for biennial submission.</v>
      </c>
      <c r="I1008" s="87" t="str">
        <f>VLOOKUP(C1008,'[1]UIP Submission Tracker 06.18.20'!C9:H2065,6,FALSE)</f>
        <v>In Progress</v>
      </c>
      <c r="J1008" s="87"/>
      <c r="K1008" s="87"/>
      <c r="L1008" s="88"/>
      <c r="M1008" s="88" t="s">
        <v>4529</v>
      </c>
      <c r="N1008" s="88" t="s">
        <v>132</v>
      </c>
      <c r="O1008" s="88">
        <f>VLOOKUP(A1008,[1]Data!C34:E221,3,FALSE)</f>
        <v>26603</v>
      </c>
      <c r="P1008" s="88" t="str">
        <f t="shared" si="19"/>
        <v>No</v>
      </c>
      <c r="Q1008" s="88" t="s">
        <v>132</v>
      </c>
    </row>
    <row r="1009" spans="1:17" ht="14.25" customHeight="1" x14ac:dyDescent="0.3">
      <c r="A1009" s="86">
        <v>1040</v>
      </c>
      <c r="B1009" s="87" t="s">
        <v>9</v>
      </c>
      <c r="C1009" s="86">
        <v>1615</v>
      </c>
      <c r="D1009" s="87" t="s">
        <v>23</v>
      </c>
      <c r="E1009" s="87" t="s">
        <v>24</v>
      </c>
      <c r="F1009" s="87" t="str">
        <f>VLOOKUP(C1009,'[1]UIP Submission Tracker 06.18.20'!C8:F1881,4,FALSE)</f>
        <v>Performance Plan: Meets 95% Participation</v>
      </c>
      <c r="G1009" s="88" t="s">
        <v>4857</v>
      </c>
      <c r="H1009" s="88" t="str">
        <f>VLOOKUP(C1009,'[1]Biennial and Combined SCH'!D116:K2148,8,FALSE)</f>
        <v>Eligible for biennial submission.</v>
      </c>
      <c r="I1009" s="87" t="str">
        <f>VLOOKUP(C1009,'[1]UIP Submission Tracker 06.18.20'!C8:H2064,6,FALSE)</f>
        <v>In Progress</v>
      </c>
      <c r="J1009" s="87"/>
      <c r="K1009" s="87"/>
      <c r="L1009" s="88"/>
      <c r="M1009" s="88" t="s">
        <v>4529</v>
      </c>
      <c r="N1009" s="88" t="s">
        <v>132</v>
      </c>
      <c r="O1009" s="88">
        <f>VLOOKUP(A1009,[1]Data!C33:E220,3,FALSE)</f>
        <v>26603</v>
      </c>
      <c r="P1009" s="88" t="str">
        <f t="shared" si="19"/>
        <v>No</v>
      </c>
      <c r="Q1009" s="88" t="s">
        <v>132</v>
      </c>
    </row>
    <row r="1010" spans="1:17" ht="14.25" customHeight="1" x14ac:dyDescent="0.3">
      <c r="A1010" s="86">
        <v>1040</v>
      </c>
      <c r="B1010" s="87" t="s">
        <v>9</v>
      </c>
      <c r="C1010" s="86">
        <v>1627</v>
      </c>
      <c r="D1010" s="87" t="s">
        <v>73</v>
      </c>
      <c r="E1010" s="91" t="s">
        <v>74</v>
      </c>
      <c r="F1010" s="87" t="str">
        <f>VLOOKUP(C1010,'[1]UIP Submission Tracker 06.18.20'!C33:F1906,4,FALSE)</f>
        <v>Performance Plan: Low Participation</v>
      </c>
      <c r="G1010" s="88" t="s">
        <v>4858</v>
      </c>
      <c r="H1010" s="88" t="str">
        <f>VLOOKUP(C1010,'[1]Biennial and Combined SCH'!D134:K2166,8,FALSE)</f>
        <v>Not eligible for biennial submission; exercised biennial flexibility in 2018-19.</v>
      </c>
      <c r="I1010" s="87" t="str">
        <f>VLOOKUP(C1010,'[1]UIP Submission Tracker 06.18.20'!C33:H2089,6,FALSE)</f>
        <v>Submitted for Posting</v>
      </c>
      <c r="J1010" s="87"/>
      <c r="K1010" s="87"/>
      <c r="L1010" s="88"/>
      <c r="M1010" s="88" t="s">
        <v>4528</v>
      </c>
      <c r="N1010" s="88" t="s">
        <v>132</v>
      </c>
      <c r="O1010" s="88">
        <f>VLOOKUP(A1010,[1]Data!C11:E198,3,FALSE)</f>
        <v>26603</v>
      </c>
      <c r="P1010" s="88" t="str">
        <f t="shared" si="19"/>
        <v>No</v>
      </c>
      <c r="Q1010" s="88" t="s">
        <v>132</v>
      </c>
    </row>
    <row r="1011" spans="1:17" ht="14.25" customHeight="1" x14ac:dyDescent="0.3">
      <c r="A1011" s="86">
        <v>1040</v>
      </c>
      <c r="B1011" s="87" t="s">
        <v>9</v>
      </c>
      <c r="C1011" s="86">
        <v>1629</v>
      </c>
      <c r="D1011" s="87" t="s">
        <v>77</v>
      </c>
      <c r="E1011" s="87" t="s">
        <v>78</v>
      </c>
      <c r="F1011" s="87" t="str">
        <f>VLOOKUP(C1011,'[1]UIP Submission Tracker 06.18.20'!C35:F1908,4,FALSE)</f>
        <v>Performance Plan: Low Participation</v>
      </c>
      <c r="G1011" s="88" t="s">
        <v>4858</v>
      </c>
      <c r="H1011" s="88" t="str">
        <f>VLOOKUP(C1011,'[1]Biennial and Combined SCH'!D136:K2168,8,FALSE)</f>
        <v>Eligible for biennial submission.</v>
      </c>
      <c r="I1011" s="87" t="str">
        <f>VLOOKUP(C1011,'[1]UIP Submission Tracker 06.18.20'!C35:H2091,6,FALSE)</f>
        <v>Submitted for Posting</v>
      </c>
      <c r="J1011" s="87"/>
      <c r="K1011" s="87"/>
      <c r="L1011" s="88"/>
      <c r="M1011" s="88" t="s">
        <v>4528</v>
      </c>
      <c r="N1011" s="88" t="s">
        <v>132</v>
      </c>
      <c r="O1011" s="88">
        <f>VLOOKUP(A1011,[1]Data!C53:E240,3,FALSE)</f>
        <v>26603</v>
      </c>
      <c r="P1011" s="88" t="str">
        <f t="shared" si="19"/>
        <v>No</v>
      </c>
      <c r="Q1011" s="88" t="s">
        <v>132</v>
      </c>
    </row>
    <row r="1012" spans="1:17" ht="14.25" customHeight="1" x14ac:dyDescent="0.3">
      <c r="A1012" s="86">
        <v>1040</v>
      </c>
      <c r="B1012" s="87" t="s">
        <v>9</v>
      </c>
      <c r="C1012" s="86">
        <v>1630</v>
      </c>
      <c r="D1012" s="87" t="s">
        <v>75</v>
      </c>
      <c r="E1012" s="91" t="s">
        <v>76</v>
      </c>
      <c r="F1012" s="87" t="str">
        <f>VLOOKUP(C1012,'[1]UIP Submission Tracker 06.18.20'!C34:F1907,4,FALSE)</f>
        <v>Performance Plan: Meets 95% Participation</v>
      </c>
      <c r="G1012" s="88" t="s">
        <v>4857</v>
      </c>
      <c r="H1012" s="88" t="str">
        <f>VLOOKUP(C1012,'[1]Biennial and Combined SCH'!D135:K2167,8,FALSE)</f>
        <v>Eligible for biennial submission.</v>
      </c>
      <c r="I1012" s="87" t="str">
        <f>VLOOKUP(C1012,'[1]UIP Submission Tracker 06.18.20'!C34:H2090,6,FALSE)</f>
        <v>In Progress</v>
      </c>
      <c r="J1012" s="87"/>
      <c r="K1012" s="87"/>
      <c r="L1012" s="88"/>
      <c r="M1012" s="88" t="s">
        <v>4529</v>
      </c>
      <c r="N1012" s="88" t="s">
        <v>132</v>
      </c>
      <c r="O1012" s="88">
        <f>VLOOKUP(A1012,[1]Data!C42:E229,3,FALSE)</f>
        <v>26603</v>
      </c>
      <c r="P1012" s="88" t="str">
        <f t="shared" si="19"/>
        <v>No</v>
      </c>
      <c r="Q1012" s="88" t="s">
        <v>132</v>
      </c>
    </row>
    <row r="1013" spans="1:17" ht="14.25" customHeight="1" x14ac:dyDescent="0.3">
      <c r="A1013" s="86">
        <v>1040</v>
      </c>
      <c r="B1013" s="87" t="s">
        <v>9</v>
      </c>
      <c r="C1013" s="86">
        <v>1901</v>
      </c>
      <c r="D1013" s="87" t="s">
        <v>47</v>
      </c>
      <c r="E1013" s="91" t="s">
        <v>48</v>
      </c>
      <c r="F1013" s="87" t="str">
        <f>VLOOKUP(C1013,'[1]UIP Submission Tracker 06.18.20'!C20:F1893,4,FALSE)</f>
        <v>Performance Plan: Low Participation</v>
      </c>
      <c r="G1013" s="88" t="s">
        <v>4858</v>
      </c>
      <c r="H1013" s="88" t="str">
        <f>VLOOKUP(C1013,'[1]Biennial and Combined SCH'!D605:K2637,8,FALSE)</f>
        <v>Eligible for biennial submission.</v>
      </c>
      <c r="I1013" s="87" t="str">
        <f>VLOOKUP(C1013,'[1]UIP Submission Tracker 06.18.20'!C20:H2076,6,FALSE)</f>
        <v>Submitted for Posting</v>
      </c>
      <c r="J1013" s="87"/>
      <c r="K1013" s="87"/>
      <c r="L1013" s="88"/>
      <c r="M1013" s="88" t="s">
        <v>4528</v>
      </c>
      <c r="N1013" s="88" t="s">
        <v>132</v>
      </c>
      <c r="O1013" s="88">
        <f>VLOOKUP(A1013,[1]Data!C50:E237,3,FALSE)</f>
        <v>26603</v>
      </c>
      <c r="P1013" s="88" t="str">
        <f t="shared" si="19"/>
        <v>No</v>
      </c>
      <c r="Q1013" s="88" t="s">
        <v>132</v>
      </c>
    </row>
    <row r="1014" spans="1:17" ht="14.25" customHeight="1" x14ac:dyDescent="0.3">
      <c r="A1014" s="86">
        <v>1040</v>
      </c>
      <c r="B1014" s="87" t="s">
        <v>9</v>
      </c>
      <c r="C1014" s="86">
        <v>1921</v>
      </c>
      <c r="D1014" s="87" t="s">
        <v>31</v>
      </c>
      <c r="E1014" s="91" t="s">
        <v>32</v>
      </c>
      <c r="F1014" s="87" t="str">
        <f>VLOOKUP(C1014,'[1]UIP Submission Tracker 06.18.20'!C12:F1885,4,FALSE)</f>
        <v>Performance Plan: Meets 95% Participation</v>
      </c>
      <c r="G1014" s="88" t="s">
        <v>4857</v>
      </c>
      <c r="H1014" s="88" t="str">
        <f>VLOOKUP(C1014,'[1]Biennial and Combined SCH'!D603:K2635,8,FALSE)</f>
        <v>Eligible for biennial submission.</v>
      </c>
      <c r="I1014" s="87" t="str">
        <f>VLOOKUP(C1014,'[1]UIP Submission Tracker 06.18.20'!C12:H2068,6,FALSE)</f>
        <v>In Progress</v>
      </c>
      <c r="J1014" s="87"/>
      <c r="K1014" s="87"/>
      <c r="L1014" s="88"/>
      <c r="M1014" s="88" t="s">
        <v>4529</v>
      </c>
      <c r="N1014" s="88" t="s">
        <v>132</v>
      </c>
      <c r="O1014" s="88">
        <f>VLOOKUP(A1014,[1]Data!C35:E222,3,FALSE)</f>
        <v>26603</v>
      </c>
      <c r="P1014" s="88" t="str">
        <f t="shared" si="19"/>
        <v>No</v>
      </c>
      <c r="Q1014" s="88" t="s">
        <v>132</v>
      </c>
    </row>
    <row r="1015" spans="1:17" ht="14.25" customHeight="1" x14ac:dyDescent="0.3">
      <c r="A1015" s="86">
        <v>1040</v>
      </c>
      <c r="B1015" s="87" t="s">
        <v>9</v>
      </c>
      <c r="C1015" s="86">
        <v>1929</v>
      </c>
      <c r="D1015" s="87" t="s">
        <v>27</v>
      </c>
      <c r="E1015" s="91" t="s">
        <v>28</v>
      </c>
      <c r="F1015" s="87" t="str">
        <f>VLOOKUP(C1015,'[1]UIP Submission Tracker 06.18.20'!C10:F1883,4,FALSE)</f>
        <v>Performance Plan: Meets 95% Participation</v>
      </c>
      <c r="G1015" s="88" t="s">
        <v>4858</v>
      </c>
      <c r="H1015" s="88" t="str">
        <f>VLOOKUP(C1015,'[1]Biennial and Combined SCH'!D604:K2636,8,FALSE)</f>
        <v>Not eligible for biennial submission; exercised biennial flexibility in 2018-19.</v>
      </c>
      <c r="I1015" s="87" t="str">
        <f>VLOOKUP(C1015,'[1]UIP Submission Tracker 06.18.20'!C10:H2066,6,FALSE)</f>
        <v>Submitted for Posting</v>
      </c>
      <c r="J1015" s="87"/>
      <c r="K1015" s="87"/>
      <c r="L1015" s="88"/>
      <c r="M1015" s="88" t="s">
        <v>4528</v>
      </c>
      <c r="N1015" s="88" t="s">
        <v>132</v>
      </c>
      <c r="O1015" s="88">
        <f>VLOOKUP(A1015,[1]Data!C58:E245,3,FALSE)</f>
        <v>26603</v>
      </c>
      <c r="P1015" s="88" t="str">
        <f t="shared" si="19"/>
        <v>No</v>
      </c>
      <c r="Q1015" s="88" t="s">
        <v>132</v>
      </c>
    </row>
    <row r="1016" spans="1:17" ht="14.25" customHeight="1" x14ac:dyDescent="0.3">
      <c r="A1016" s="86">
        <v>1040</v>
      </c>
      <c r="B1016" s="87" t="s">
        <v>9</v>
      </c>
      <c r="C1016" s="86">
        <v>2195</v>
      </c>
      <c r="D1016" s="87" t="s">
        <v>29</v>
      </c>
      <c r="E1016" s="91" t="s">
        <v>30</v>
      </c>
      <c r="F1016" s="87" t="str">
        <f>VLOOKUP(C1016,'[1]UIP Submission Tracker 06.18.20'!C11:F1884,4,FALSE)</f>
        <v>Performance Plan: Meets 95% Participation</v>
      </c>
      <c r="G1016" s="88" t="s">
        <v>4858</v>
      </c>
      <c r="H1016" s="88" t="str">
        <f>VLOOKUP(C1016,'[1]Biennial and Combined SCH'!D572:K2604,8,FALSE)</f>
        <v>Not eligible for biennial submission; exercised biennial flexibility in 2018-19.</v>
      </c>
      <c r="I1016" s="87" t="str">
        <f>VLOOKUP(C1016,'[1]UIP Submission Tracker 06.18.20'!C11:H2067,6,FALSE)</f>
        <v>Submitted for Posting</v>
      </c>
      <c r="J1016" s="87"/>
      <c r="K1016" s="87"/>
      <c r="L1016" s="88"/>
      <c r="M1016" s="88" t="s">
        <v>4528</v>
      </c>
      <c r="N1016" s="88" t="s">
        <v>132</v>
      </c>
      <c r="O1016" s="88">
        <f>VLOOKUP(A1016,[1]Data!C59:E246,3,FALSE)</f>
        <v>26603</v>
      </c>
      <c r="P1016" s="88" t="str">
        <f t="shared" si="19"/>
        <v>No</v>
      </c>
      <c r="Q1016" s="88" t="s">
        <v>132</v>
      </c>
    </row>
    <row r="1017" spans="1:17" ht="14.25" customHeight="1" x14ac:dyDescent="0.3">
      <c r="A1017" s="86">
        <v>1040</v>
      </c>
      <c r="B1017" s="87" t="s">
        <v>9</v>
      </c>
      <c r="C1017" s="86">
        <v>2248</v>
      </c>
      <c r="D1017" s="87" t="s">
        <v>33</v>
      </c>
      <c r="E1017" s="91" t="s">
        <v>34</v>
      </c>
      <c r="F1017" s="87" t="str">
        <f>VLOOKUP(C1017,'[1]UIP Submission Tracker 06.18.20'!C13:F1886,4,FALSE)</f>
        <v>Performance Plan: Meets 95% Participation</v>
      </c>
      <c r="G1017" s="88" t="s">
        <v>4857</v>
      </c>
      <c r="H1017" s="88" t="str">
        <f>VLOOKUP(C1017,'[1]Biennial and Combined SCH'!D117:K2149,8,FALSE)</f>
        <v>Eligible for biennial submission.</v>
      </c>
      <c r="I1017" s="87" t="str">
        <f>VLOOKUP(C1017,'[1]UIP Submission Tracker 06.18.20'!C13:H2069,6,FALSE)</f>
        <v>In Progress</v>
      </c>
      <c r="J1017" s="87"/>
      <c r="K1017" s="87"/>
      <c r="L1017" s="88"/>
      <c r="M1017" s="88" t="s">
        <v>4529</v>
      </c>
      <c r="N1017" s="88" t="s">
        <v>132</v>
      </c>
      <c r="O1017" s="88">
        <f>VLOOKUP(A1017,[1]Data!C36:E223,3,FALSE)</f>
        <v>26603</v>
      </c>
      <c r="P1017" s="88" t="str">
        <f t="shared" si="19"/>
        <v>No</v>
      </c>
      <c r="Q1017" s="88" t="s">
        <v>132</v>
      </c>
    </row>
    <row r="1018" spans="1:17" ht="14.25" customHeight="1" x14ac:dyDescent="0.3">
      <c r="A1018" s="86">
        <v>1040</v>
      </c>
      <c r="B1018" s="87" t="s">
        <v>9</v>
      </c>
      <c r="C1018" s="86">
        <v>2358</v>
      </c>
      <c r="D1018" s="87" t="s">
        <v>35</v>
      </c>
      <c r="E1018" s="91" t="s">
        <v>36</v>
      </c>
      <c r="F1018" s="87" t="str">
        <f>VLOOKUP(C1018,'[1]UIP Submission Tracker 06.18.20'!C14:F1887,4,FALSE)</f>
        <v>Performance Plan: Low Participation</v>
      </c>
      <c r="G1018" s="88" t="s">
        <v>4858</v>
      </c>
      <c r="H1018" s="88" t="str">
        <f>VLOOKUP(C1018,'[1]Biennial and Combined SCH'!D118:K2150,8,FALSE)</f>
        <v>Eligible for biennial submission.</v>
      </c>
      <c r="I1018" s="87" t="str">
        <f>VLOOKUP(C1018,'[1]UIP Submission Tracker 06.18.20'!C14:H2070,6,FALSE)</f>
        <v>Submitted for Posting</v>
      </c>
      <c r="J1018" s="87"/>
      <c r="K1018" s="87"/>
      <c r="L1018" s="88"/>
      <c r="M1018" s="88" t="s">
        <v>4528</v>
      </c>
      <c r="N1018" s="88" t="s">
        <v>132</v>
      </c>
      <c r="O1018" s="88">
        <f>VLOOKUP(A1018,[1]Data!C47:E234,3,FALSE)</f>
        <v>26603</v>
      </c>
      <c r="P1018" s="88" t="str">
        <f t="shared" si="19"/>
        <v>No</v>
      </c>
      <c r="Q1018" s="88" t="s">
        <v>132</v>
      </c>
    </row>
    <row r="1019" spans="1:17" ht="14.25" customHeight="1" x14ac:dyDescent="0.3">
      <c r="A1019" s="86">
        <v>1040</v>
      </c>
      <c r="B1019" s="87" t="s">
        <v>9</v>
      </c>
      <c r="C1019" s="86">
        <v>2524</v>
      </c>
      <c r="D1019" s="87" t="s">
        <v>37</v>
      </c>
      <c r="E1019" s="91" t="s">
        <v>38</v>
      </c>
      <c r="F1019" s="87" t="str">
        <f>VLOOKUP(C1019,'[1]UIP Submission Tracker 06.18.20'!C15:F1888,4,FALSE)</f>
        <v>Performance Plan: Low Participation</v>
      </c>
      <c r="G1019" s="88" t="s">
        <v>4858</v>
      </c>
      <c r="H1019" s="88" t="str">
        <f>VLOOKUP(C1019,'[1]Biennial and Combined SCH'!D119:K2151,8,FALSE)</f>
        <v>Not eligible for biennial submission; exercised biennial flexibility in 2018-19.</v>
      </c>
      <c r="I1019" s="87" t="str">
        <f>VLOOKUP(C1019,'[1]UIP Submission Tracker 06.18.20'!C15:H2071,6,FALSE)</f>
        <v>Submitted for Posting</v>
      </c>
      <c r="J1019" s="87"/>
      <c r="K1019" s="87"/>
      <c r="L1019" s="88"/>
      <c r="M1019" s="88" t="s">
        <v>4528</v>
      </c>
      <c r="N1019" s="88" t="s">
        <v>132</v>
      </c>
      <c r="O1019" s="88">
        <f>VLOOKUP(A1019,[1]Data!C4:E191,3,FALSE)</f>
        <v>26603</v>
      </c>
      <c r="P1019" s="88" t="str">
        <f t="shared" si="19"/>
        <v>No</v>
      </c>
      <c r="Q1019" s="88" t="s">
        <v>132</v>
      </c>
    </row>
    <row r="1020" spans="1:17" ht="14.25" customHeight="1" x14ac:dyDescent="0.3">
      <c r="A1020" s="86">
        <v>1040</v>
      </c>
      <c r="B1020" s="87" t="s">
        <v>9</v>
      </c>
      <c r="C1020" s="86">
        <v>2800</v>
      </c>
      <c r="D1020" s="87" t="s">
        <v>39</v>
      </c>
      <c r="E1020" s="91" t="s">
        <v>40</v>
      </c>
      <c r="F1020" s="87" t="str">
        <f>VLOOKUP(C1020,'[1]UIP Submission Tracker 06.18.20'!C16:F1889,4,FALSE)</f>
        <v>Performance Plan: Meets 95% Participation</v>
      </c>
      <c r="G1020" s="88" t="s">
        <v>4858</v>
      </c>
      <c r="H1020" s="88" t="str">
        <f>VLOOKUP(C1020,'[1]Biennial and Combined SCH'!D120:K2152,8,FALSE)</f>
        <v>Eligible for biennial submission.</v>
      </c>
      <c r="I1020" s="87" t="str">
        <f>VLOOKUP(C1020,'[1]UIP Submission Tracker 06.18.20'!C16:H2072,6,FALSE)</f>
        <v>Submitted for Posting</v>
      </c>
      <c r="J1020" s="87"/>
      <c r="K1020" s="87"/>
      <c r="L1020" s="88"/>
      <c r="M1020" s="88" t="s">
        <v>4528</v>
      </c>
      <c r="N1020" s="88" t="s">
        <v>132</v>
      </c>
      <c r="O1020" s="88">
        <f>VLOOKUP(A1020,[1]Data!C48:E235,3,FALSE)</f>
        <v>26603</v>
      </c>
      <c r="P1020" s="88" t="str">
        <f t="shared" si="19"/>
        <v>No</v>
      </c>
      <c r="Q1020" s="88" t="s">
        <v>132</v>
      </c>
    </row>
    <row r="1021" spans="1:17" ht="14.25" customHeight="1" x14ac:dyDescent="0.3">
      <c r="A1021" s="86">
        <v>1040</v>
      </c>
      <c r="B1021" s="87" t="s">
        <v>9</v>
      </c>
      <c r="C1021" s="86">
        <v>3104</v>
      </c>
      <c r="D1021" s="87" t="s">
        <v>41</v>
      </c>
      <c r="E1021" s="91" t="s">
        <v>42</v>
      </c>
      <c r="F1021" s="87" t="str">
        <f>VLOOKUP(C1021,'[1]UIP Submission Tracker 06.18.20'!C17:F1890,4,FALSE)</f>
        <v>Performance Plan: Low Participation</v>
      </c>
      <c r="G1021" s="88" t="s">
        <v>4858</v>
      </c>
      <c r="H1021" s="88" t="str">
        <f>VLOOKUP(C1021,'[1]Biennial and Combined SCH'!D121:K2153,8,FALSE)</f>
        <v>Not eligible for biennial submission; exercised biennial flexibility in 2018-19.</v>
      </c>
      <c r="I1021" s="87" t="str">
        <f>VLOOKUP(C1021,'[1]UIP Submission Tracker 06.18.20'!C17:H2073,6,FALSE)</f>
        <v>Submitted for Posting</v>
      </c>
      <c r="J1021" s="87"/>
      <c r="K1021" s="87"/>
      <c r="L1021" s="88"/>
      <c r="M1021" s="88" t="s">
        <v>4528</v>
      </c>
      <c r="N1021" s="88" t="s">
        <v>132</v>
      </c>
      <c r="O1021" s="88">
        <f>VLOOKUP(A1021,[1]Data!C5:E192,3,FALSE)</f>
        <v>26603</v>
      </c>
      <c r="P1021" s="88" t="str">
        <f t="shared" si="19"/>
        <v>No</v>
      </c>
      <c r="Q1021" s="88" t="s">
        <v>132</v>
      </c>
    </row>
    <row r="1022" spans="1:17" ht="14.25" customHeight="1" x14ac:dyDescent="0.3">
      <c r="A1022" s="86">
        <v>1040</v>
      </c>
      <c r="B1022" s="87" t="s">
        <v>9</v>
      </c>
      <c r="C1022" s="86">
        <v>3238</v>
      </c>
      <c r="D1022" s="87" t="s">
        <v>43</v>
      </c>
      <c r="E1022" s="91" t="s">
        <v>44</v>
      </c>
      <c r="F1022" s="87" t="str">
        <f>VLOOKUP(C1022,'[1]UIP Submission Tracker 06.18.20'!C18:F1891,4,FALSE)</f>
        <v>Performance Plan: Meets 95% Participation</v>
      </c>
      <c r="G1022" s="88" t="s">
        <v>4858</v>
      </c>
      <c r="H1022" s="88" t="str">
        <f>VLOOKUP(C1022,'[1]Biennial and Combined SCH'!D122:K2154,8,FALSE)</f>
        <v>Eligible for biennial submission.</v>
      </c>
      <c r="I1022" s="87" t="str">
        <f>VLOOKUP(C1022,'[1]UIP Submission Tracker 06.18.20'!C18:H2074,6,FALSE)</f>
        <v>Submitted for Posting</v>
      </c>
      <c r="J1022" s="87"/>
      <c r="K1022" s="87"/>
      <c r="L1022" s="88"/>
      <c r="M1022" s="88" t="s">
        <v>4528</v>
      </c>
      <c r="N1022" s="88" t="s">
        <v>132</v>
      </c>
      <c r="O1022" s="88">
        <f>VLOOKUP(A1022,[1]Data!C49:E236,3,FALSE)</f>
        <v>26603</v>
      </c>
      <c r="P1022" s="88" t="str">
        <f t="shared" si="19"/>
        <v>No</v>
      </c>
      <c r="Q1022" s="88" t="s">
        <v>132</v>
      </c>
    </row>
    <row r="1023" spans="1:17" ht="14.25" customHeight="1" x14ac:dyDescent="0.3">
      <c r="A1023" s="86">
        <v>1040</v>
      </c>
      <c r="B1023" s="87" t="s">
        <v>9</v>
      </c>
      <c r="C1023" s="86">
        <v>3985</v>
      </c>
      <c r="D1023" s="87" t="s">
        <v>45</v>
      </c>
      <c r="E1023" s="91" t="s">
        <v>46</v>
      </c>
      <c r="F1023" s="87" t="str">
        <f>VLOOKUP(C1023,'[1]UIP Submission Tracker 06.18.20'!C19:F1892,4,FALSE)</f>
        <v>Performance Plan: Meets 95% Participation</v>
      </c>
      <c r="G1023" s="88" t="s">
        <v>4857</v>
      </c>
      <c r="H1023" s="88" t="str">
        <f>VLOOKUP(C1023,'[1]Biennial and Combined SCH'!D123:K2155,8,FALSE)</f>
        <v>Eligible for biennial submission.</v>
      </c>
      <c r="I1023" s="87" t="str">
        <f>VLOOKUP(C1023,'[1]UIP Submission Tracker 06.18.20'!C19:H2075,6,FALSE)</f>
        <v>Ready for District Review</v>
      </c>
      <c r="J1023" s="87"/>
      <c r="K1023" s="87"/>
      <c r="L1023" s="88"/>
      <c r="M1023" s="88" t="s">
        <v>4529</v>
      </c>
      <c r="N1023" s="88" t="s">
        <v>132</v>
      </c>
      <c r="O1023" s="88">
        <f>VLOOKUP(A1023,[1]Data!C45:E232,3,FALSE)</f>
        <v>26603</v>
      </c>
      <c r="P1023" s="88" t="str">
        <f t="shared" si="19"/>
        <v>No</v>
      </c>
      <c r="Q1023" s="88" t="s">
        <v>132</v>
      </c>
    </row>
    <row r="1024" spans="1:17" ht="14.25" customHeight="1" x14ac:dyDescent="0.3">
      <c r="A1024" s="86">
        <v>1040</v>
      </c>
      <c r="B1024" s="87" t="s">
        <v>9</v>
      </c>
      <c r="C1024" s="86">
        <v>5126</v>
      </c>
      <c r="D1024" s="87" t="s">
        <v>51</v>
      </c>
      <c r="E1024" s="91" t="s">
        <v>52</v>
      </c>
      <c r="F1024" s="87" t="str">
        <f>VLOOKUP(C1024,'[1]UIP Submission Tracker 06.18.20'!C22:F1895,4,FALSE)</f>
        <v>Performance Plan: Meets 95% Participation</v>
      </c>
      <c r="G1024" s="88" t="s">
        <v>4858</v>
      </c>
      <c r="H1024" s="88" t="str">
        <f>VLOOKUP(C1024,'[1]Biennial and Combined SCH'!D124:K2156,8,FALSE)</f>
        <v>Eligible for biennial submission.</v>
      </c>
      <c r="I1024" s="87" t="str">
        <f>VLOOKUP(C1024,'[1]UIP Submission Tracker 06.18.20'!C22:H2078,6,FALSE)</f>
        <v>Submitted for Posting</v>
      </c>
      <c r="J1024" s="87"/>
      <c r="K1024" s="87"/>
      <c r="L1024" s="88"/>
      <c r="M1024" s="88" t="s">
        <v>4528</v>
      </c>
      <c r="N1024" s="88" t="s">
        <v>132</v>
      </c>
      <c r="O1024" s="88">
        <f>VLOOKUP(A1024,[1]Data!C51:E238,3,FALSE)</f>
        <v>26603</v>
      </c>
      <c r="P1024" s="88" t="str">
        <f t="shared" si="19"/>
        <v>No</v>
      </c>
      <c r="Q1024" s="88" t="s">
        <v>132</v>
      </c>
    </row>
    <row r="1025" spans="1:17" ht="14.25" customHeight="1" x14ac:dyDescent="0.3">
      <c r="A1025" s="86">
        <v>1040</v>
      </c>
      <c r="B1025" s="87" t="s">
        <v>9</v>
      </c>
      <c r="C1025" s="86">
        <v>6140</v>
      </c>
      <c r="D1025" s="87" t="s">
        <v>53</v>
      </c>
      <c r="E1025" s="91" t="s">
        <v>54</v>
      </c>
      <c r="F1025" s="87" t="str">
        <f>VLOOKUP(C1025,'[1]UIP Submission Tracker 06.18.20'!C23:F1896,4,FALSE)</f>
        <v>Performance Plan: Low Participation</v>
      </c>
      <c r="G1025" s="88" t="s">
        <v>4858</v>
      </c>
      <c r="H1025" s="88" t="str">
        <f>VLOOKUP(C1025,'[1]Biennial and Combined SCH'!D125:K2157,8,FALSE)</f>
        <v>Not eligible for biennial submission; exercised biennial flexibility in 2018-19.</v>
      </c>
      <c r="I1025" s="87" t="str">
        <f>VLOOKUP(C1025,'[1]UIP Submission Tracker 06.18.20'!C23:H2079,6,FALSE)</f>
        <v>Submitted for Posting</v>
      </c>
      <c r="J1025" s="87"/>
      <c r="K1025" s="87"/>
      <c r="L1025" s="88"/>
      <c r="M1025" s="88" t="s">
        <v>4528</v>
      </c>
      <c r="N1025" s="88" t="s">
        <v>132</v>
      </c>
      <c r="O1025" s="88">
        <f>VLOOKUP(A1025,[1]Data!C7:E194,3,FALSE)</f>
        <v>26603</v>
      </c>
      <c r="P1025" s="88" t="str">
        <f t="shared" si="19"/>
        <v>No</v>
      </c>
      <c r="Q1025" s="88" t="s">
        <v>132</v>
      </c>
    </row>
    <row r="1026" spans="1:17" ht="14.25" customHeight="1" x14ac:dyDescent="0.3">
      <c r="A1026" s="86">
        <v>1040</v>
      </c>
      <c r="B1026" s="87" t="s">
        <v>9</v>
      </c>
      <c r="C1026" s="86">
        <v>6158</v>
      </c>
      <c r="D1026" s="87" t="s">
        <v>55</v>
      </c>
      <c r="E1026" s="91" t="s">
        <v>56</v>
      </c>
      <c r="F1026" s="87" t="str">
        <f>VLOOKUP(C1026,'[1]UIP Submission Tracker 06.18.20'!C24:F1897,4,FALSE)</f>
        <v>Performance Plan: Meets 95% Participation</v>
      </c>
      <c r="G1026" s="88" t="s">
        <v>4857</v>
      </c>
      <c r="H1026" s="88" t="str">
        <f>VLOOKUP(C1026,'[1]Biennial and Combined SCH'!D126:K2158,8,FALSE)</f>
        <v>Eligible for biennial submission.</v>
      </c>
      <c r="I1026" s="87" t="str">
        <f>VLOOKUP(C1026,'[1]UIP Submission Tracker 06.18.20'!C24:H2080,6,FALSE)</f>
        <v>In Progress</v>
      </c>
      <c r="J1026" s="87"/>
      <c r="K1026" s="87"/>
      <c r="L1026" s="88"/>
      <c r="M1026" s="88" t="s">
        <v>4529</v>
      </c>
      <c r="N1026" s="88" t="s">
        <v>132</v>
      </c>
      <c r="O1026" s="88">
        <f>VLOOKUP(A1026,[1]Data!C37:E224,3,FALSE)</f>
        <v>26603</v>
      </c>
      <c r="P1026" s="88" t="str">
        <f t="shared" si="19"/>
        <v>No</v>
      </c>
      <c r="Q1026" s="88" t="s">
        <v>132</v>
      </c>
    </row>
    <row r="1027" spans="1:17" ht="14.25" customHeight="1" x14ac:dyDescent="0.3">
      <c r="A1027" s="86">
        <v>1040</v>
      </c>
      <c r="B1027" s="87" t="s">
        <v>9</v>
      </c>
      <c r="C1027" s="86">
        <v>6242</v>
      </c>
      <c r="D1027" s="87" t="s">
        <v>57</v>
      </c>
      <c r="E1027" s="91" t="s">
        <v>58</v>
      </c>
      <c r="F1027" s="87" t="str">
        <f>VLOOKUP(C1027,'[1]UIP Submission Tracker 06.18.20'!C25:F1898,4,FALSE)</f>
        <v>Improvement Plan: Meets 95% Participation</v>
      </c>
      <c r="G1027" s="88" t="s">
        <v>4857</v>
      </c>
      <c r="H1027" s="88" t="str">
        <f>VLOOKUP(C1027,'[1]Biennial and Combined SCH'!D53:K2085,8,FALSE)</f>
        <v>Not eligible for biennial submission; exercised biennial flexibility in 2018-19.</v>
      </c>
      <c r="I1027" s="87" t="str">
        <f>VLOOKUP(C1027,'[1]UIP Submission Tracker 06.18.20'!C25:H2081,6,FALSE)</f>
        <v>Submitted for Posting</v>
      </c>
      <c r="J1027" s="87"/>
      <c r="K1027" s="87"/>
      <c r="L1027" s="88"/>
      <c r="M1027" s="89" t="s">
        <v>4527</v>
      </c>
      <c r="N1027" s="88" t="s">
        <v>132</v>
      </c>
      <c r="O1027" s="88">
        <f>VLOOKUP(A1027,[1]Data!C8:E195,3,FALSE)</f>
        <v>26603</v>
      </c>
      <c r="P1027" s="88" t="str">
        <f t="shared" si="19"/>
        <v>No</v>
      </c>
      <c r="Q1027" s="88" t="s">
        <v>132</v>
      </c>
    </row>
    <row r="1028" spans="1:17" ht="14.25" customHeight="1" x14ac:dyDescent="0.3">
      <c r="A1028" s="86">
        <v>1040</v>
      </c>
      <c r="B1028" s="87" t="s">
        <v>9</v>
      </c>
      <c r="C1028" s="86">
        <v>6247</v>
      </c>
      <c r="D1028" s="87" t="s">
        <v>49</v>
      </c>
      <c r="E1028" s="91" t="s">
        <v>50</v>
      </c>
      <c r="F1028" s="87" t="str">
        <f>VLOOKUP(C1028,'[1]UIP Submission Tracker 06.18.20'!C21:F1894,4,FALSE)</f>
        <v>Improvement Plan: Meets 95% Participation</v>
      </c>
      <c r="G1028" s="88" t="s">
        <v>4857</v>
      </c>
      <c r="H1028" s="88" t="str">
        <f>VLOOKUP(C1028,'[1]Biennial and Combined SCH'!D54:K2086,8,FALSE)</f>
        <v>Not eligible for biennial submission; exercised biennial flexibility in 2018-19.</v>
      </c>
      <c r="I1028" s="87" t="str">
        <f>VLOOKUP(C1028,'[1]UIP Submission Tracker 06.18.20'!C21:H2077,6,FALSE)</f>
        <v>Submitted for Posting</v>
      </c>
      <c r="J1028" s="87"/>
      <c r="K1028" s="87"/>
      <c r="L1028" s="88"/>
      <c r="M1028" s="89" t="s">
        <v>4527</v>
      </c>
      <c r="N1028" s="88" t="s">
        <v>132</v>
      </c>
      <c r="O1028" s="88">
        <f>VLOOKUP(A1028,[1]Data!C6:E193,3,FALSE)</f>
        <v>26603</v>
      </c>
      <c r="P1028" s="88" t="str">
        <f t="shared" si="19"/>
        <v>No</v>
      </c>
      <c r="Q1028" s="88" t="s">
        <v>132</v>
      </c>
    </row>
    <row r="1029" spans="1:17" ht="14.25" customHeight="1" x14ac:dyDescent="0.3">
      <c r="A1029" s="86">
        <v>1040</v>
      </c>
      <c r="B1029" s="87" t="s">
        <v>9</v>
      </c>
      <c r="C1029" s="86">
        <v>6937</v>
      </c>
      <c r="D1029" s="87" t="s">
        <v>59</v>
      </c>
      <c r="E1029" s="91" t="s">
        <v>60</v>
      </c>
      <c r="F1029" s="87" t="str">
        <f>VLOOKUP(C1029,'[1]UIP Submission Tracker 06.18.20'!C26:F1899,4,FALSE)</f>
        <v>Performance Plan: Meets 95% Participation</v>
      </c>
      <c r="G1029" s="88" t="s">
        <v>4857</v>
      </c>
      <c r="H1029" s="88" t="str">
        <f>VLOOKUP(C1029,'[1]Biennial and Combined SCH'!D127:K2159,8,FALSE)</f>
        <v>Eligible for biennial submission.</v>
      </c>
      <c r="I1029" s="87" t="str">
        <f>VLOOKUP(C1029,'[1]UIP Submission Tracker 06.18.20'!C26:H2082,6,FALSE)</f>
        <v>In Progress</v>
      </c>
      <c r="J1029" s="87"/>
      <c r="K1029" s="87"/>
      <c r="L1029" s="88"/>
      <c r="M1029" s="88" t="s">
        <v>4529</v>
      </c>
      <c r="N1029" s="88" t="s">
        <v>132</v>
      </c>
      <c r="O1029" s="88">
        <f>VLOOKUP(A1029,[1]Data!C38:E225,3,FALSE)</f>
        <v>26603</v>
      </c>
      <c r="P1029" s="88" t="str">
        <f t="shared" si="19"/>
        <v>No</v>
      </c>
      <c r="Q1029" s="88" t="s">
        <v>132</v>
      </c>
    </row>
    <row r="1030" spans="1:17" ht="14.25" customHeight="1" x14ac:dyDescent="0.3">
      <c r="A1030" s="86">
        <v>1040</v>
      </c>
      <c r="B1030" s="87" t="s">
        <v>9</v>
      </c>
      <c r="C1030" s="86">
        <v>6960</v>
      </c>
      <c r="D1030" s="87" t="s">
        <v>61</v>
      </c>
      <c r="E1030" s="91" t="s">
        <v>62</v>
      </c>
      <c r="F1030" s="87" t="str">
        <f>VLOOKUP(C1030,'[1]UIP Submission Tracker 06.18.20'!C27:F1900,4,FALSE)</f>
        <v>Performance Plan: Meets 95% Participation</v>
      </c>
      <c r="G1030" s="88" t="s">
        <v>4857</v>
      </c>
      <c r="H1030" s="88" t="str">
        <f>VLOOKUP(C1030,'[1]Biennial and Combined SCH'!D128:K2160,8,FALSE)</f>
        <v>Eligible for biennial submission.</v>
      </c>
      <c r="I1030" s="87" t="str">
        <f>VLOOKUP(C1030,'[1]UIP Submission Tracker 06.18.20'!C27:H2083,6,FALSE)</f>
        <v>In Progress</v>
      </c>
      <c r="J1030" s="87"/>
      <c r="K1030" s="87"/>
      <c r="L1030" s="88"/>
      <c r="M1030" s="88" t="s">
        <v>4529</v>
      </c>
      <c r="N1030" s="88" t="s">
        <v>132</v>
      </c>
      <c r="O1030" s="88">
        <f>VLOOKUP(A1030,[1]Data!C39:E226,3,FALSE)</f>
        <v>26603</v>
      </c>
      <c r="P1030" s="88" t="str">
        <f t="shared" si="19"/>
        <v>No</v>
      </c>
      <c r="Q1030" s="88" t="s">
        <v>132</v>
      </c>
    </row>
    <row r="1031" spans="1:17" ht="14.25" customHeight="1" x14ac:dyDescent="0.3">
      <c r="A1031" s="86">
        <v>1040</v>
      </c>
      <c r="B1031" s="87" t="s">
        <v>9</v>
      </c>
      <c r="C1031" s="86">
        <v>7159</v>
      </c>
      <c r="D1031" s="87" t="s">
        <v>63</v>
      </c>
      <c r="E1031" s="91" t="s">
        <v>64</v>
      </c>
      <c r="F1031" s="87" t="str">
        <f>VLOOKUP(C1031,'[1]UIP Submission Tracker 06.18.20'!C28:F1901,4,FALSE)</f>
        <v>Performance Plan: Meets 95% Participation</v>
      </c>
      <c r="G1031" s="88" t="s">
        <v>4858</v>
      </c>
      <c r="H1031" s="88" t="str">
        <f>VLOOKUP(C1031,'[1]Biennial and Combined SCH'!D129:K2161,8,FALSE)</f>
        <v>Eligible for biennial submission.</v>
      </c>
      <c r="I1031" s="87" t="str">
        <f>VLOOKUP(C1031,'[1]UIP Submission Tracker 06.18.20'!C28:H2084,6,FALSE)</f>
        <v>Submitted for Posting</v>
      </c>
      <c r="J1031" s="87"/>
      <c r="K1031" s="87"/>
      <c r="L1031" s="88"/>
      <c r="M1031" s="88" t="s">
        <v>4528</v>
      </c>
      <c r="N1031" s="88" t="s">
        <v>132</v>
      </c>
      <c r="O1031" s="88">
        <f>VLOOKUP(A1031,[1]Data!C52:E239,3,FALSE)</f>
        <v>26603</v>
      </c>
      <c r="P1031" s="88" t="str">
        <f t="shared" si="19"/>
        <v>No</v>
      </c>
      <c r="Q1031" s="88" t="s">
        <v>132</v>
      </c>
    </row>
    <row r="1032" spans="1:17" ht="14.25" customHeight="1" x14ac:dyDescent="0.3">
      <c r="A1032" s="86">
        <v>1040</v>
      </c>
      <c r="B1032" s="87" t="s">
        <v>9</v>
      </c>
      <c r="C1032" s="86">
        <v>7240</v>
      </c>
      <c r="D1032" s="87" t="s">
        <v>65</v>
      </c>
      <c r="E1032" s="91" t="s">
        <v>66</v>
      </c>
      <c r="F1032" s="87" t="str">
        <f>VLOOKUP(C1032,'[1]UIP Submission Tracker 06.18.20'!C29:F1902,4,FALSE)</f>
        <v>Performance Plan: Low Participation</v>
      </c>
      <c r="G1032" s="88" t="s">
        <v>4858</v>
      </c>
      <c r="H1032" s="88" t="str">
        <f>VLOOKUP(C1032,'[1]Biennial and Combined SCH'!D130:K2162,8,FALSE)</f>
        <v>Not eligible for biennial submission; exercised biennial flexibility in 2018-19.</v>
      </c>
      <c r="I1032" s="87" t="str">
        <f>VLOOKUP(C1032,'[1]UIP Submission Tracker 06.18.20'!C29:H2085,6,FALSE)</f>
        <v>Submitted for Posting</v>
      </c>
      <c r="J1032" s="87"/>
      <c r="K1032" s="87"/>
      <c r="L1032" s="88"/>
      <c r="M1032" s="88" t="s">
        <v>4528</v>
      </c>
      <c r="N1032" s="88" t="s">
        <v>132</v>
      </c>
      <c r="O1032" s="88">
        <f>VLOOKUP(A1032,[1]Data!C9:E196,3,FALSE)</f>
        <v>26603</v>
      </c>
      <c r="P1032" s="88" t="str">
        <f t="shared" si="19"/>
        <v>No</v>
      </c>
      <c r="Q1032" s="88" t="s">
        <v>132</v>
      </c>
    </row>
    <row r="1033" spans="1:17" ht="14.25" customHeight="1" x14ac:dyDescent="0.3">
      <c r="A1033" s="86">
        <v>1040</v>
      </c>
      <c r="B1033" s="87" t="s">
        <v>9</v>
      </c>
      <c r="C1033" s="86">
        <v>7247</v>
      </c>
      <c r="D1033" s="87" t="s">
        <v>67</v>
      </c>
      <c r="E1033" s="91" t="s">
        <v>68</v>
      </c>
      <c r="F1033" s="87" t="str">
        <f>VLOOKUP(C1033,'[1]UIP Submission Tracker 06.18.20'!C30:F1903,4,FALSE)</f>
        <v>Performance Plan: Meets 95% Participation</v>
      </c>
      <c r="G1033" s="88" t="s">
        <v>4857</v>
      </c>
      <c r="H1033" s="88" t="str">
        <f>VLOOKUP(C1033,'[1]Biennial and Combined SCH'!D131:K2163,8,FALSE)</f>
        <v>Eligible for biennial submission.</v>
      </c>
      <c r="I1033" s="87" t="str">
        <f>VLOOKUP(C1033,'[1]UIP Submission Tracker 06.18.20'!C30:H2086,6,FALSE)</f>
        <v>In Progress</v>
      </c>
      <c r="J1033" s="87"/>
      <c r="K1033" s="87"/>
      <c r="L1033" s="88"/>
      <c r="M1033" s="88" t="s">
        <v>4529</v>
      </c>
      <c r="N1033" s="88" t="s">
        <v>132</v>
      </c>
      <c r="O1033" s="88">
        <f>VLOOKUP(A1033,[1]Data!C40:E227,3,FALSE)</f>
        <v>26603</v>
      </c>
      <c r="P1033" s="88" t="str">
        <f t="shared" si="19"/>
        <v>No</v>
      </c>
      <c r="Q1033" s="88" t="s">
        <v>132</v>
      </c>
    </row>
    <row r="1034" spans="1:17" ht="14.25" customHeight="1" x14ac:dyDescent="0.3">
      <c r="A1034" s="86">
        <v>1040</v>
      </c>
      <c r="B1034" s="87" t="s">
        <v>9</v>
      </c>
      <c r="C1034" s="86">
        <v>7460</v>
      </c>
      <c r="D1034" s="87" t="s">
        <v>69</v>
      </c>
      <c r="E1034" s="91" t="s">
        <v>70</v>
      </c>
      <c r="F1034" s="87" t="str">
        <f>VLOOKUP(C1034,'[1]UIP Submission Tracker 06.18.20'!C31:F1904,4,FALSE)</f>
        <v>Performance Plan: Meets 95% Participation</v>
      </c>
      <c r="G1034" s="88" t="s">
        <v>4858</v>
      </c>
      <c r="H1034" s="88" t="str">
        <f>VLOOKUP(C1034,'[1]Biennial and Combined SCH'!D132:K2164,8,FALSE)</f>
        <v>Not eligible for biennial submission; exercised biennial flexibility in 2018-19.</v>
      </c>
      <c r="I1034" s="87" t="str">
        <f>VLOOKUP(C1034,'[1]UIP Submission Tracker 06.18.20'!C31:H2087,6,FALSE)</f>
        <v>Submitted for Posting</v>
      </c>
      <c r="J1034" s="87"/>
      <c r="K1034" s="87"/>
      <c r="L1034" s="88"/>
      <c r="M1034" s="88" t="s">
        <v>4528</v>
      </c>
      <c r="N1034" s="88" t="s">
        <v>132</v>
      </c>
      <c r="O1034" s="88">
        <f>VLOOKUP(A1034,[1]Data!C10:E197,3,FALSE)</f>
        <v>26603</v>
      </c>
      <c r="P1034" s="88" t="str">
        <f t="shared" si="19"/>
        <v>No</v>
      </c>
      <c r="Q1034" s="88" t="s">
        <v>132</v>
      </c>
    </row>
    <row r="1035" spans="1:17" ht="14.25" customHeight="1" x14ac:dyDescent="0.3">
      <c r="A1035" s="86">
        <v>1040</v>
      </c>
      <c r="B1035" s="87" t="s">
        <v>9</v>
      </c>
      <c r="C1035" s="86">
        <v>8779</v>
      </c>
      <c r="D1035" s="87" t="s">
        <v>71</v>
      </c>
      <c r="E1035" s="91" t="s">
        <v>72</v>
      </c>
      <c r="F1035" s="87" t="str">
        <f>VLOOKUP(C1035,'[1]UIP Submission Tracker 06.18.20'!C32:F1905,4,FALSE)</f>
        <v>Performance Plan: Low Participation</v>
      </c>
      <c r="G1035" s="88" t="s">
        <v>4857</v>
      </c>
      <c r="H1035" s="88" t="str">
        <f>VLOOKUP(C1035,'[1]Biennial and Combined SCH'!D133:K2165,8,FALSE)</f>
        <v>Eligible for biennial submission.</v>
      </c>
      <c r="I1035" s="87" t="str">
        <f>VLOOKUP(C1035,'[1]UIP Submission Tracker 06.18.20'!C32:H2088,6,FALSE)</f>
        <v>In Progress</v>
      </c>
      <c r="J1035" s="87"/>
      <c r="K1035" s="87"/>
      <c r="L1035" s="88"/>
      <c r="M1035" s="88" t="s">
        <v>4529</v>
      </c>
      <c r="N1035" s="88" t="s">
        <v>132</v>
      </c>
      <c r="O1035" s="88">
        <f>VLOOKUP(A1035,[1]Data!C41:E228,3,FALSE)</f>
        <v>26603</v>
      </c>
      <c r="P1035" s="88" t="str">
        <f t="shared" si="19"/>
        <v>No</v>
      </c>
      <c r="Q1035" s="88" t="s">
        <v>132</v>
      </c>
    </row>
    <row r="1036" spans="1:17" ht="14.25" customHeight="1" x14ac:dyDescent="0.3">
      <c r="A1036" s="86">
        <v>1040</v>
      </c>
      <c r="B1036" s="87" t="s">
        <v>9</v>
      </c>
      <c r="C1036" s="86">
        <v>8813</v>
      </c>
      <c r="D1036" s="87" t="s">
        <v>79</v>
      </c>
      <c r="E1036" s="91" t="s">
        <v>80</v>
      </c>
      <c r="F1036" s="87" t="str">
        <f>VLOOKUP(C1036,'[1]UIP Submission Tracker 06.18.20'!C36:F1909,4,FALSE)</f>
        <v>Performance Plan: Meets 95% Participation</v>
      </c>
      <c r="G1036" s="88" t="s">
        <v>4858</v>
      </c>
      <c r="H1036" s="88" t="str">
        <f>VLOOKUP(C1036,'[1]Biennial and Combined SCH'!D137:K2169,8,FALSE)</f>
        <v>Eligible for biennial submission.</v>
      </c>
      <c r="I1036" s="87" t="str">
        <f>VLOOKUP(C1036,'[1]UIP Submission Tracker 06.18.20'!C36:H2092,6,FALSE)</f>
        <v>Submitted for Posting</v>
      </c>
      <c r="J1036" s="87"/>
      <c r="K1036" s="87"/>
      <c r="L1036" s="88"/>
      <c r="M1036" s="88" t="s">
        <v>4528</v>
      </c>
      <c r="N1036" s="88" t="s">
        <v>132</v>
      </c>
      <c r="O1036" s="88">
        <f>VLOOKUP(A1036,[1]Data!C54:E241,3,FALSE)</f>
        <v>26603</v>
      </c>
      <c r="P1036" s="88" t="str">
        <f t="shared" si="19"/>
        <v>No</v>
      </c>
      <c r="Q1036" s="88" t="s">
        <v>132</v>
      </c>
    </row>
    <row r="1037" spans="1:17" ht="14.25" customHeight="1" x14ac:dyDescent="0.3">
      <c r="A1037" s="86">
        <v>1040</v>
      </c>
      <c r="B1037" s="87" t="s">
        <v>9</v>
      </c>
      <c r="C1037" s="86">
        <v>8851</v>
      </c>
      <c r="D1037" s="87" t="s">
        <v>81</v>
      </c>
      <c r="E1037" s="91" t="s">
        <v>82</v>
      </c>
      <c r="F1037" s="87" t="str">
        <f>VLOOKUP(C1037,'[1]UIP Submission Tracker 06.18.20'!C37:F1910,4,FALSE)</f>
        <v>Performance Plan: Low Participation</v>
      </c>
      <c r="G1037" s="88" t="s">
        <v>4857</v>
      </c>
      <c r="H1037" s="88" t="str">
        <f>VLOOKUP(C1037,'[1]Biennial and Combined SCH'!D138:K2170,8,FALSE)</f>
        <v>Eligible for biennial submission.</v>
      </c>
      <c r="I1037" s="87" t="str">
        <f>VLOOKUP(C1037,'[1]UIP Submission Tracker 06.18.20'!C37:H2093,6,FALSE)</f>
        <v>In Progress</v>
      </c>
      <c r="J1037" s="87"/>
      <c r="K1037" s="87"/>
      <c r="L1037" s="88"/>
      <c r="M1037" s="88" t="s">
        <v>4529</v>
      </c>
      <c r="N1037" s="88" t="s">
        <v>132</v>
      </c>
      <c r="O1037" s="88">
        <f>VLOOKUP(A1037,[1]Data!C43:E230,3,FALSE)</f>
        <v>26603</v>
      </c>
      <c r="P1037" s="88" t="str">
        <f t="shared" si="19"/>
        <v>No</v>
      </c>
      <c r="Q1037" s="88" t="s">
        <v>132</v>
      </c>
    </row>
    <row r="1038" spans="1:17" ht="14.25" customHeight="1" x14ac:dyDescent="0.3">
      <c r="A1038" s="86">
        <v>1040</v>
      </c>
      <c r="B1038" s="87" t="s">
        <v>9</v>
      </c>
      <c r="C1038" s="86">
        <v>9714</v>
      </c>
      <c r="D1038" s="87" t="s">
        <v>85</v>
      </c>
      <c r="E1038" s="91" t="s">
        <v>86</v>
      </c>
      <c r="F1038" s="87" t="str">
        <f>VLOOKUP(C1038,'[1]UIP Submission Tracker 06.18.20'!C39:F1912,4,FALSE)</f>
        <v>Performance Plan: Low Participation</v>
      </c>
      <c r="G1038" s="88" t="s">
        <v>4857</v>
      </c>
      <c r="H1038" s="88" t="str">
        <f>VLOOKUP(C1038,'[1]Biennial and Combined SCH'!D139:K2171,8,FALSE)</f>
        <v>Eligible for biennial submission.</v>
      </c>
      <c r="I1038" s="87" t="str">
        <f>VLOOKUP(C1038,'[1]UIP Submission Tracker 06.18.20'!C39:H2095,6,FALSE)</f>
        <v>In Progress</v>
      </c>
      <c r="J1038" s="87"/>
      <c r="K1038" s="87"/>
      <c r="L1038" s="88"/>
      <c r="M1038" s="88" t="s">
        <v>4529</v>
      </c>
      <c r="N1038" s="88" t="s">
        <v>132</v>
      </c>
      <c r="O1038" s="88">
        <f>VLOOKUP(A1038,[1]Data!C44:E231,3,FALSE)</f>
        <v>26603</v>
      </c>
      <c r="P1038" s="88" t="str">
        <f t="shared" si="19"/>
        <v>No</v>
      </c>
      <c r="Q1038" s="88" t="s">
        <v>132</v>
      </c>
    </row>
    <row r="1039" spans="1:17" ht="14.25" hidden="1" customHeight="1" x14ac:dyDescent="0.3">
      <c r="A1039" s="86">
        <v>1040</v>
      </c>
      <c r="B1039" s="87" t="s">
        <v>9</v>
      </c>
      <c r="C1039" s="87" t="s">
        <v>87</v>
      </c>
      <c r="D1039" s="87"/>
      <c r="E1039" s="91" t="s">
        <v>88</v>
      </c>
      <c r="F1039" s="91" t="str">
        <f>VLOOKUP(A1039,'[1]UIP Submission Tracker 06.18.20'!A1876:F2058,6,FALSE)</f>
        <v>Accredited with Distinction: Low Participation</v>
      </c>
      <c r="G1039" s="88" t="s">
        <v>4858</v>
      </c>
      <c r="H1039" s="88" t="str">
        <f>VLOOKUP(A1039,'[1]Biennial Combined DIST'!B2:K186,10,FALSE)</f>
        <v>Eligible for biennial submission.</v>
      </c>
      <c r="I1039" s="87" t="str">
        <f>VLOOKUP(A1039,'[1]UIP Submission Tracker 06.18.20'!A1876:H2058,8,FALSE)</f>
        <v>Submitted for Posting</v>
      </c>
      <c r="J1039" s="87"/>
      <c r="K1039" s="87"/>
      <c r="L1039" s="88"/>
      <c r="M1039" s="88" t="s">
        <v>4528</v>
      </c>
      <c r="N1039" s="88" t="s">
        <v>132</v>
      </c>
      <c r="O1039" s="88">
        <f>VLOOKUP(A1039,[1]Data!C56:E243,3,FALSE)</f>
        <v>26603</v>
      </c>
      <c r="P1039" s="88" t="str">
        <f t="shared" si="19"/>
        <v>No</v>
      </c>
      <c r="Q1039" s="88" t="s">
        <v>132</v>
      </c>
    </row>
    <row r="1040" spans="1:17" ht="14.25" customHeight="1" x14ac:dyDescent="0.3">
      <c r="A1040" s="86">
        <v>1050</v>
      </c>
      <c r="B1040" s="87" t="s">
        <v>1631</v>
      </c>
      <c r="C1040" s="86">
        <v>2638</v>
      </c>
      <c r="D1040" s="87" t="s">
        <v>1632</v>
      </c>
      <c r="E1040" s="87" t="s">
        <v>1633</v>
      </c>
      <c r="F1040" s="87" t="str">
        <f>VLOOKUP(C1040,'[1]UIP Submission Tracker 06.18.20'!C851:F2724,4,FALSE)</f>
        <v>Improvement Plan: Meets 95% Participation</v>
      </c>
      <c r="G1040" s="88" t="s">
        <v>4859</v>
      </c>
      <c r="H1040" s="88" t="str">
        <f>VLOOKUP(C1040,'[1]Biennial and Combined SCH'!D863:K2895,8,FALSE)</f>
        <v>Not eligible for biennial submission.</v>
      </c>
      <c r="I1040" s="87" t="str">
        <f>VLOOKUP(C1040,'[1]UIP Submission Tracker 06.18.20'!C851:H2907,6,FALSE)</f>
        <v>In Progress</v>
      </c>
      <c r="J1040" s="87"/>
      <c r="K1040" s="87"/>
      <c r="L1040" s="89" t="s">
        <v>1098</v>
      </c>
      <c r="M1040" s="89" t="s">
        <v>4527</v>
      </c>
      <c r="N1040" s="89" t="s">
        <v>12</v>
      </c>
      <c r="O1040" s="88">
        <f>VLOOKUP(A1040,[1]Data!C13:E200,3,FALSE)</f>
        <v>1142</v>
      </c>
      <c r="P1040" s="88" t="s">
        <v>4855</v>
      </c>
      <c r="Q1040" s="88" t="s">
        <v>132</v>
      </c>
    </row>
    <row r="1041" spans="1:21" ht="14.25" customHeight="1" x14ac:dyDescent="0.3">
      <c r="A1041" s="86">
        <v>1050</v>
      </c>
      <c r="B1041" s="87" t="s">
        <v>1631</v>
      </c>
      <c r="C1041" s="86">
        <v>2640</v>
      </c>
      <c r="D1041" s="87" t="s">
        <v>1965</v>
      </c>
      <c r="E1041" s="87" t="s">
        <v>1966</v>
      </c>
      <c r="F1041" s="87" t="str">
        <f>VLOOKUP(C1041,'[1]UIP Submission Tracker 06.18.20'!C852:F2725,4,FALSE)</f>
        <v>Performance Plan: Meets 95% Participation</v>
      </c>
      <c r="G1041" s="88" t="s">
        <v>4857</v>
      </c>
      <c r="H1041" s="88" t="str">
        <f>VLOOKUP(C1041,'[1]Biennial and Combined SCH'!D864:K2896,8,FALSE)</f>
        <v>Eligible for biennial submission.</v>
      </c>
      <c r="I1041" s="87" t="str">
        <f>VLOOKUP(C1041,'[1]UIP Submission Tracker 06.18.20'!C852:H2908,6,FALSE)</f>
        <v>In Progress</v>
      </c>
      <c r="J1041" s="87"/>
      <c r="K1041" s="87"/>
      <c r="L1041" s="88"/>
      <c r="M1041" s="88" t="s">
        <v>4529</v>
      </c>
      <c r="N1041" s="88" t="s">
        <v>132</v>
      </c>
      <c r="O1041" s="88">
        <f>VLOOKUP(A1041,[1]Data!C12:E199,3,FALSE)</f>
        <v>1142</v>
      </c>
      <c r="P1041" s="88" t="s">
        <v>4855</v>
      </c>
      <c r="Q1041" s="88" t="s">
        <v>132</v>
      </c>
    </row>
    <row r="1042" spans="1:21" ht="14.25" customHeight="1" x14ac:dyDescent="0.3">
      <c r="A1042" s="86">
        <v>1050</v>
      </c>
      <c r="B1042" s="87" t="s">
        <v>1631</v>
      </c>
      <c r="C1042" s="86">
        <v>2642</v>
      </c>
      <c r="D1042" s="87" t="s">
        <v>1953</v>
      </c>
      <c r="E1042" s="87" t="s">
        <v>1954</v>
      </c>
      <c r="F1042" s="87" t="str">
        <f>VLOOKUP(C1042,'[1]UIP Submission Tracker 06.18.20'!C853:F2726,4,FALSE)</f>
        <v>Improvement Plan: Meets 95% Participation</v>
      </c>
      <c r="G1042" s="88" t="s">
        <v>4859</v>
      </c>
      <c r="H1042" s="88" t="str">
        <f>VLOOKUP(C1042,'[1]Biennial and Combined SCH'!D865:K2897,8,FALSE)</f>
        <v>Not eligible for biennial submission.</v>
      </c>
      <c r="I1042" s="87" t="str">
        <f>VLOOKUP(C1042,'[1]UIP Submission Tracker 06.18.20'!C853:H2909,6,FALSE)</f>
        <v>In Progress</v>
      </c>
      <c r="J1042" s="87"/>
      <c r="K1042" s="87"/>
      <c r="L1042" s="89" t="s">
        <v>1098</v>
      </c>
      <c r="M1042" s="89" t="s">
        <v>4527</v>
      </c>
      <c r="N1042" s="89" t="s">
        <v>12</v>
      </c>
      <c r="O1042" s="88">
        <f>VLOOKUP(A1042,[1]Data!C14:E201,3,FALSE)</f>
        <v>1142</v>
      </c>
      <c r="P1042" s="88" t="s">
        <v>4855</v>
      </c>
      <c r="Q1042" s="88" t="s">
        <v>132</v>
      </c>
    </row>
    <row r="1043" spans="1:21" ht="14.25" hidden="1" customHeight="1" x14ac:dyDescent="0.3">
      <c r="A1043" s="96">
        <v>1050</v>
      </c>
      <c r="B1043" s="87" t="s">
        <v>1631</v>
      </c>
      <c r="C1043" s="87" t="s">
        <v>87</v>
      </c>
      <c r="D1043" s="87"/>
      <c r="E1043" s="87" t="s">
        <v>1957</v>
      </c>
      <c r="F1043" s="91" t="str">
        <f>VLOOKUP(A1043,'[1]UIP Submission Tracker 06.18.20'!A1913:F2095,6,FALSE)</f>
        <v>Accredited with Improvement Plan: Meets 95% Participation</v>
      </c>
      <c r="G1043" s="88" t="s">
        <v>4859</v>
      </c>
      <c r="H1043" s="88" t="str">
        <f>VLOOKUP(A1043,'[1]Biennial Combined DIST'!B50:K234,10,FALSE)</f>
        <v>Not eligible for biennial submission.</v>
      </c>
      <c r="I1043" s="87" t="str">
        <f>VLOOKUP(A1043,'[1]UIP Submission Tracker 06.18.20'!A1913:H2095,8,FALSE)</f>
        <v>In Progress</v>
      </c>
      <c r="J1043" s="87"/>
      <c r="K1043" s="87"/>
      <c r="L1043" s="88"/>
      <c r="M1043" s="89" t="s">
        <v>4527</v>
      </c>
      <c r="N1043" s="89" t="s">
        <v>12</v>
      </c>
      <c r="O1043" s="88">
        <f>VLOOKUP(A1043,[1]Data!C15:E202,3,FALSE)</f>
        <v>1142</v>
      </c>
      <c r="P1043" s="88" t="s">
        <v>4855</v>
      </c>
      <c r="Q1043" s="88" t="s">
        <v>132</v>
      </c>
    </row>
    <row r="1044" spans="1:21" s="95" customFormat="1" ht="14.25" customHeight="1" x14ac:dyDescent="0.3">
      <c r="A1044" s="86">
        <v>1060</v>
      </c>
      <c r="B1044" s="87" t="s">
        <v>3074</v>
      </c>
      <c r="C1044" s="86">
        <v>6626</v>
      </c>
      <c r="D1044" s="87" t="s">
        <v>3083</v>
      </c>
      <c r="E1044" s="87" t="s">
        <v>3084</v>
      </c>
      <c r="F1044" s="87" t="str">
        <f>VLOOKUP(C1044,'[1]UIP Submission Tracker 06.18.20'!C1568:F3441,4,FALSE)</f>
        <v>Priority Improvement Plan: Low Participation</v>
      </c>
      <c r="G1044" s="88" t="s">
        <v>4859</v>
      </c>
      <c r="H1044" s="88" t="str">
        <f>VLOOKUP(C1044,'[1]Biennial and Combined SCH'!D630:K2662,8,FALSE)</f>
        <v>Not eligible for biennial submission; exercised biennial flexibility in 2018-19.</v>
      </c>
      <c r="I1044" s="87" t="s">
        <v>3924</v>
      </c>
      <c r="J1044" s="87"/>
      <c r="K1044" s="87"/>
      <c r="L1044" s="89" t="s">
        <v>7947</v>
      </c>
      <c r="M1044" s="89" t="s">
        <v>4527</v>
      </c>
      <c r="N1044" s="89" t="s">
        <v>12</v>
      </c>
      <c r="O1044" s="88">
        <f>VLOOKUP(A1044,[1]Data!C18:E205,3,FALSE)</f>
        <v>626</v>
      </c>
      <c r="P1044" s="88" t="str">
        <f t="shared" ref="P1044:P1107" si="20">IF(O1044&gt;1000,"No","Yes")</f>
        <v>Yes</v>
      </c>
      <c r="Q1044" s="88" t="s">
        <v>132</v>
      </c>
      <c r="R1044" s="85"/>
      <c r="S1044" s="85"/>
      <c r="T1044" s="85"/>
      <c r="U1044" s="85"/>
    </row>
    <row r="1045" spans="1:21" ht="14.25" customHeight="1" x14ac:dyDescent="0.3">
      <c r="A1045" s="86">
        <v>1060</v>
      </c>
      <c r="B1045" s="87" t="s">
        <v>3074</v>
      </c>
      <c r="C1045" s="86">
        <v>6898</v>
      </c>
      <c r="D1045" s="87" t="s">
        <v>3075</v>
      </c>
      <c r="E1045" s="87" t="s">
        <v>3076</v>
      </c>
      <c r="F1045" s="87" t="str">
        <f>VLOOKUP(C1045,'[1]UIP Submission Tracker 06.18.20'!C1310:F3360,4,FALSE)</f>
        <v>Performance Plan: Meets 95% Participation</v>
      </c>
      <c r="G1045" s="88" t="s">
        <v>4859</v>
      </c>
      <c r="H1045" s="88" t="str">
        <f>VLOOKUP(C1045,'[1]Biennial and Combined SCH'!D116:K2148,8,FALSE)</f>
        <v>Not eligible for biennial submission; exercised biennial flexibility in 2018-19.</v>
      </c>
      <c r="I1045" s="87" t="s">
        <v>3924</v>
      </c>
      <c r="J1045" s="87"/>
      <c r="K1045" s="87"/>
      <c r="L1045" s="89" t="s">
        <v>7947</v>
      </c>
      <c r="M1045" s="89" t="s">
        <v>4527</v>
      </c>
      <c r="N1045" s="89" t="s">
        <v>12</v>
      </c>
      <c r="O1045" s="88">
        <f>VLOOKUP(A1045,[1]Data!C16:E203,3,FALSE)</f>
        <v>626</v>
      </c>
      <c r="P1045" s="88" t="str">
        <f t="shared" si="20"/>
        <v>Yes</v>
      </c>
      <c r="Q1045" s="88" t="s">
        <v>12</v>
      </c>
    </row>
    <row r="1046" spans="1:21" ht="14.25" customHeight="1" x14ac:dyDescent="0.3">
      <c r="A1046" s="86">
        <v>1060</v>
      </c>
      <c r="B1046" s="87" t="s">
        <v>3074</v>
      </c>
      <c r="C1046" s="86">
        <v>6900</v>
      </c>
      <c r="D1046" s="87" t="s">
        <v>3085</v>
      </c>
      <c r="E1046" s="87" t="s">
        <v>3086</v>
      </c>
      <c r="F1046" s="87" t="str">
        <f>VLOOKUP(C1046,'[1]UIP Submission Tracker 06.18.20'!C1311:F3361,4,FALSE)</f>
        <v>Improvement Plan: Meets 95% Participation</v>
      </c>
      <c r="G1046" s="88" t="s">
        <v>4859</v>
      </c>
      <c r="H1046" s="88" t="str">
        <f>VLOOKUP(C1046,'[1]Biennial and Combined SCH'!D117:K2149,8,FALSE)</f>
        <v>Not eligible for biennial submission; exercised biennial flexibility in 2018-19.</v>
      </c>
      <c r="I1046" s="87" t="s">
        <v>3924</v>
      </c>
      <c r="J1046" s="87"/>
      <c r="K1046" s="87"/>
      <c r="L1046" s="89" t="s">
        <v>7947</v>
      </c>
      <c r="M1046" s="89" t="s">
        <v>4527</v>
      </c>
      <c r="N1046" s="89" t="s">
        <v>12</v>
      </c>
      <c r="O1046" s="88">
        <f>VLOOKUP(A1046,[1]Data!C19:E206,3,FALSE)</f>
        <v>626</v>
      </c>
      <c r="P1046" s="88" t="str">
        <f t="shared" si="20"/>
        <v>Yes</v>
      </c>
      <c r="Q1046" s="88" t="s">
        <v>132</v>
      </c>
    </row>
    <row r="1047" spans="1:21" ht="14.25" customHeight="1" x14ac:dyDescent="0.3">
      <c r="A1047" s="86">
        <v>1060</v>
      </c>
      <c r="B1047" s="87" t="s">
        <v>3074</v>
      </c>
      <c r="C1047" s="86">
        <v>6902</v>
      </c>
      <c r="D1047" s="87" t="s">
        <v>3080</v>
      </c>
      <c r="E1047" s="87" t="s">
        <v>3081</v>
      </c>
      <c r="F1047" s="87" t="str">
        <f>VLOOKUP(C1047,'[1]UIP Submission Tracker 06.18.20'!C1313:F3363,4,FALSE)</f>
        <v>Performance Plan: Meets 95% Participation</v>
      </c>
      <c r="G1047" s="88" t="s">
        <v>4859</v>
      </c>
      <c r="H1047" s="88" t="str">
        <f>VLOOKUP(C1047,'[1]Biennial and Combined SCH'!D118:K2150,8,FALSE)</f>
        <v>Not eligible for biennial submission; exercised biennial flexibility in 2018-19.</v>
      </c>
      <c r="I1047" s="87" t="s">
        <v>3924</v>
      </c>
      <c r="J1047" s="87"/>
      <c r="K1047" s="87"/>
      <c r="L1047" s="89" t="s">
        <v>7947</v>
      </c>
      <c r="M1047" s="89" t="s">
        <v>4527</v>
      </c>
      <c r="N1047" s="89" t="s">
        <v>12</v>
      </c>
      <c r="O1047" s="88">
        <f>VLOOKUP(A1047,[1]Data!C17:E204,3,FALSE)</f>
        <v>626</v>
      </c>
      <c r="P1047" s="88" t="str">
        <f t="shared" si="20"/>
        <v>Yes</v>
      </c>
      <c r="Q1047" s="88" t="s">
        <v>12</v>
      </c>
    </row>
    <row r="1048" spans="1:21" ht="14.25" hidden="1" customHeight="1" x14ac:dyDescent="0.3">
      <c r="A1048" s="86">
        <v>1060</v>
      </c>
      <c r="B1048" s="87" t="s">
        <v>3074</v>
      </c>
      <c r="C1048" s="87" t="s">
        <v>87</v>
      </c>
      <c r="D1048" s="87"/>
      <c r="E1048" s="87" t="s">
        <v>3082</v>
      </c>
      <c r="F1048" s="90" t="str">
        <f>VLOOKUP(A1048,'[1]UIP Submission Tracker 06.18.20'!A1955:F2137,6,FALSE)</f>
        <v>Accredited: Meets 95% Participation</v>
      </c>
      <c r="G1048" s="88" t="s">
        <v>4859</v>
      </c>
      <c r="H1048" s="88" t="str">
        <f>VLOOKUP(A1048,'[1]Biennial Combined DIST'!B33:K217,10,FALSE)</f>
        <v>Not eligible for biennial submission; exercised biennial flexibility in 2018-19.</v>
      </c>
      <c r="I1048" s="87" t="str">
        <f>VLOOKUP(A1048,'[1]UIP Submission Tracker 06.18.20'!A1955:H2137,8,FALSE)</f>
        <v>Submitted to CDE for Review</v>
      </c>
      <c r="J1048" s="87"/>
      <c r="K1048" s="87"/>
      <c r="L1048" s="89" t="s">
        <v>7947</v>
      </c>
      <c r="M1048" s="88" t="s">
        <v>4527</v>
      </c>
      <c r="N1048" s="89" t="s">
        <v>12</v>
      </c>
      <c r="O1048" s="88">
        <f>VLOOKUP(A1048,[1]Data!C20:E207,3,FALSE)</f>
        <v>626</v>
      </c>
      <c r="P1048" s="88" t="str">
        <f t="shared" si="20"/>
        <v>Yes</v>
      </c>
      <c r="Q1048" s="88" t="s">
        <v>132</v>
      </c>
    </row>
    <row r="1049" spans="1:21" ht="14.25" customHeight="1" x14ac:dyDescent="0.3">
      <c r="A1049" s="86">
        <v>1070</v>
      </c>
      <c r="B1049" s="87" t="s">
        <v>2081</v>
      </c>
      <c r="C1049" s="86">
        <v>3758</v>
      </c>
      <c r="D1049" s="87" t="s">
        <v>2173</v>
      </c>
      <c r="E1049" s="87" t="s">
        <v>2174</v>
      </c>
      <c r="F1049" s="87" t="str">
        <f>VLOOKUP(C1049,'[1]UIP Submission Tracker 06.18.20'!C965:F2838,4,FALSE)</f>
        <v>Performance Plan: Low Participation</v>
      </c>
      <c r="G1049" s="88" t="s">
        <v>4859</v>
      </c>
      <c r="H1049" s="88" t="str">
        <f>VLOOKUP(C1049,'[1]Biennial and Combined SCH'!D966:K2998,8,FALSE)</f>
        <v>Not eligible for biennial submission; exercised biennial flexibility in 2018-19.</v>
      </c>
      <c r="I1049" s="87" t="str">
        <f>VLOOKUP(C1049,'[1]UIP Submission Tracker 06.18.20'!C965:H3021,6,FALSE)</f>
        <v>In Progress</v>
      </c>
      <c r="J1049" s="87"/>
      <c r="K1049" s="87"/>
      <c r="L1049" s="88"/>
      <c r="M1049" s="89" t="s">
        <v>4527</v>
      </c>
      <c r="N1049" s="89" t="s">
        <v>12</v>
      </c>
      <c r="O1049" s="88">
        <f>VLOOKUP(A1049,[1]Data!C23:E210,3,FALSE)</f>
        <v>258</v>
      </c>
      <c r="P1049" s="88" t="str">
        <f t="shared" si="20"/>
        <v>Yes</v>
      </c>
      <c r="Q1049" s="88" t="s">
        <v>12</v>
      </c>
    </row>
    <row r="1050" spans="1:21" ht="14.25" customHeight="1" x14ac:dyDescent="0.3">
      <c r="A1050" s="86">
        <v>1070</v>
      </c>
      <c r="B1050" s="87" t="s">
        <v>2081</v>
      </c>
      <c r="C1050" s="86">
        <v>3941</v>
      </c>
      <c r="D1050" s="87" t="s">
        <v>2175</v>
      </c>
      <c r="E1050" s="87" t="s">
        <v>2176</v>
      </c>
      <c r="F1050" s="87" t="str">
        <f>VLOOKUP(C1050,'[1]UIP Submission Tracker 06.18.20'!C2:F2052,4,FALSE)</f>
        <v>Insufficient State Data (Revised)</v>
      </c>
      <c r="G1050" s="88" t="s">
        <v>4859</v>
      </c>
      <c r="H1050" s="88" t="str">
        <f>VLOOKUP(C1050,'[1]Biennial and Combined SCH'!D22:K2054,8,FALSE)</f>
        <v>Not eligible for biennial submission; exercised biennial flexibility in 2018-19.</v>
      </c>
      <c r="I1050" s="87" t="str">
        <f>VLOOKUP(C1050,'[1]UIP Submission Tracker 06.18.20'!C2:H2058,6,FALSE)</f>
        <v>In Progress</v>
      </c>
      <c r="J1050" s="87"/>
      <c r="K1050" s="87"/>
      <c r="L1050" s="88"/>
      <c r="M1050" s="89" t="s">
        <v>4527</v>
      </c>
      <c r="N1050" s="89" t="s">
        <v>12</v>
      </c>
      <c r="O1050" s="88">
        <f>VLOOKUP(A1050,[1]Data!C24:E211,3,FALSE)</f>
        <v>258</v>
      </c>
      <c r="P1050" s="88" t="str">
        <f t="shared" si="20"/>
        <v>Yes</v>
      </c>
      <c r="Q1050" s="88" t="s">
        <v>132</v>
      </c>
    </row>
    <row r="1051" spans="1:21" ht="14.25" customHeight="1" x14ac:dyDescent="0.3">
      <c r="A1051" s="86">
        <v>1070</v>
      </c>
      <c r="B1051" s="87" t="s">
        <v>2081</v>
      </c>
      <c r="C1051" s="86">
        <v>6701</v>
      </c>
      <c r="D1051" s="87" t="s">
        <v>2082</v>
      </c>
      <c r="E1051" s="87" t="s">
        <v>2083</v>
      </c>
      <c r="F1051" s="87" t="str">
        <f>VLOOKUP(C1051,'[1]UIP Submission Tracker 06.18.20'!C940:F2813,4,FALSE)</f>
        <v>Improvement Plan: Meets 95% Participation</v>
      </c>
      <c r="G1051" s="88" t="s">
        <v>4859</v>
      </c>
      <c r="H1051" s="88" t="str">
        <f>VLOOKUP(C1051,'[1]Biennial and Combined SCH'!D967:K2999,8,FALSE)</f>
        <v>Not eligible for biennial submission; exercised biennial flexibility in 2018-19.</v>
      </c>
      <c r="I1051" s="87" t="str">
        <f>VLOOKUP(C1051,'[1]UIP Submission Tracker 06.18.20'!C940:H2996,6,FALSE)</f>
        <v>In Progress</v>
      </c>
      <c r="J1051" s="87"/>
      <c r="K1051" s="87"/>
      <c r="L1051" s="89" t="s">
        <v>358</v>
      </c>
      <c r="M1051" s="89" t="s">
        <v>4527</v>
      </c>
      <c r="N1051" s="89" t="s">
        <v>12</v>
      </c>
      <c r="O1051" s="88">
        <f>VLOOKUP(A1051,[1]Data!C22:E209,3,FALSE)</f>
        <v>258</v>
      </c>
      <c r="P1051" s="88" t="str">
        <f t="shared" si="20"/>
        <v>Yes</v>
      </c>
      <c r="Q1051" s="88" t="s">
        <v>132</v>
      </c>
    </row>
    <row r="1052" spans="1:21" ht="14.25" hidden="1" customHeight="1" x14ac:dyDescent="0.3">
      <c r="A1052" s="86">
        <v>1070</v>
      </c>
      <c r="B1052" s="87" t="s">
        <v>2081</v>
      </c>
      <c r="C1052" s="87" t="s">
        <v>87</v>
      </c>
      <c r="D1052" s="87"/>
      <c r="E1052" s="87" t="s">
        <v>2179</v>
      </c>
      <c r="F1052" s="90" t="str">
        <f>VLOOKUP(A1052,'[1]UIP Submission Tracker 06.18.20'!A1876:F2058,6,FALSE)</f>
        <v>Accredited: Low Participation</v>
      </c>
      <c r="G1052" s="88" t="s">
        <v>4857</v>
      </c>
      <c r="H1052" s="88" t="str">
        <f>VLOOKUP(A1052,'[1]Biennial Combined DIST'!B46:K230,10,FALSE)</f>
        <v>Eligible for biennial submission.</v>
      </c>
      <c r="I1052" s="87" t="str">
        <f>VLOOKUP(A1052,'[1]UIP Submission Tracker 06.18.20'!A1876:H2058,8,FALSE)</f>
        <v>In Progress</v>
      </c>
      <c r="J1052" s="87"/>
      <c r="K1052" s="87"/>
      <c r="L1052" s="88"/>
      <c r="M1052" s="88" t="s">
        <v>4529</v>
      </c>
      <c r="N1052" s="88" t="s">
        <v>132</v>
      </c>
      <c r="O1052" s="88">
        <f>VLOOKUP(A1052,[1]Data!C21:E208,3,FALSE)</f>
        <v>258</v>
      </c>
      <c r="P1052" s="88" t="str">
        <f t="shared" si="20"/>
        <v>Yes</v>
      </c>
      <c r="Q1052" s="88" t="s">
        <v>132</v>
      </c>
    </row>
    <row r="1053" spans="1:21" ht="14.25" customHeight="1" x14ac:dyDescent="0.3">
      <c r="A1053" s="86">
        <v>1080</v>
      </c>
      <c r="B1053" s="87" t="s">
        <v>2699</v>
      </c>
      <c r="C1053" s="86">
        <v>3539</v>
      </c>
      <c r="D1053" s="87" t="s">
        <v>463</v>
      </c>
      <c r="E1053" s="87" t="s">
        <v>464</v>
      </c>
      <c r="F1053" s="87" t="str">
        <f>VLOOKUP(C1053,'[1]UIP Submission Tracker 06.18.20'!C1185:F3235,4,FALSE)</f>
        <v>Performance Plan: Meets 95% Participation</v>
      </c>
      <c r="G1053" s="88" t="s">
        <v>4857</v>
      </c>
      <c r="H1053" s="88" t="str">
        <f>VLOOKUP(C1053,'[1]Biennial and Combined SCH'!D789:K2821,8,FALSE)</f>
        <v>Eligible for biennial submission.</v>
      </c>
      <c r="I1053" s="87" t="str">
        <f>VLOOKUP(C1053,'[1]UIP Submission Tracker 06.18.20'!C1185:H3241,6,FALSE)</f>
        <v>In Progress</v>
      </c>
      <c r="J1053" s="87"/>
      <c r="K1053" s="87"/>
      <c r="L1053" s="88"/>
      <c r="M1053" s="88" t="s">
        <v>4529</v>
      </c>
      <c r="N1053" s="88" t="s">
        <v>132</v>
      </c>
      <c r="O1053" s="88">
        <f>VLOOKUP(A1053,[1]Data!C25:E212,3,FALSE)</f>
        <v>6756</v>
      </c>
      <c r="P1053" s="88" t="str">
        <f t="shared" si="20"/>
        <v>No</v>
      </c>
      <c r="Q1053" s="88" t="s">
        <v>132</v>
      </c>
    </row>
    <row r="1054" spans="1:21" ht="14.25" customHeight="1" x14ac:dyDescent="0.3">
      <c r="A1054" s="86">
        <v>1080</v>
      </c>
      <c r="B1054" s="87" t="s">
        <v>2699</v>
      </c>
      <c r="C1054" s="86">
        <v>4686</v>
      </c>
      <c r="D1054" s="87" t="s">
        <v>2714</v>
      </c>
      <c r="E1054" s="87" t="s">
        <v>2715</v>
      </c>
      <c r="F1054" s="87" t="str">
        <f>VLOOKUP(C1054,'[1]UIP Submission Tracker 06.18.20'!C1193:F3243,4,FALSE)</f>
        <v>Performance Plan: Low Participation</v>
      </c>
      <c r="G1054" s="88" t="s">
        <v>4857</v>
      </c>
      <c r="H1054" s="88" t="str">
        <f>VLOOKUP(C1054,'[1]Biennial and Combined SCH'!D797:K2829,8,FALSE)</f>
        <v>Eligible for biennial submission.</v>
      </c>
      <c r="I1054" s="87" t="str">
        <f>VLOOKUP(C1054,'[1]UIP Submission Tracker 06.18.20'!C1193:H3249,6,FALSE)</f>
        <v>In Progress</v>
      </c>
      <c r="J1054" s="87"/>
      <c r="K1054" s="87"/>
      <c r="L1054" s="88"/>
      <c r="M1054" s="88" t="s">
        <v>4529</v>
      </c>
      <c r="N1054" s="88" t="s">
        <v>132</v>
      </c>
      <c r="O1054" s="88">
        <f>VLOOKUP(A1054,[1]Data!C33:E220,3,FALSE)</f>
        <v>6756</v>
      </c>
      <c r="P1054" s="88" t="str">
        <f t="shared" si="20"/>
        <v>No</v>
      </c>
      <c r="Q1054" s="88" t="s">
        <v>132</v>
      </c>
    </row>
    <row r="1055" spans="1:21" ht="14.25" customHeight="1" x14ac:dyDescent="0.3">
      <c r="A1055" s="86">
        <v>1080</v>
      </c>
      <c r="B1055" s="87" t="s">
        <v>2699</v>
      </c>
      <c r="C1055" s="86">
        <v>5093</v>
      </c>
      <c r="D1055" s="87" t="s">
        <v>2706</v>
      </c>
      <c r="E1055" s="87" t="s">
        <v>2707</v>
      </c>
      <c r="F1055" s="87" t="str">
        <f>VLOOKUP(C1055,'[1]UIP Submission Tracker 06.18.20'!C1189:F3239,4,FALSE)</f>
        <v>Performance Plan: Low Participation</v>
      </c>
      <c r="G1055" s="88" t="s">
        <v>4857</v>
      </c>
      <c r="H1055" s="88" t="str">
        <f>VLOOKUP(C1055,'[1]Biennial and Combined SCH'!D793:K2825,8,FALSE)</f>
        <v>Eligible for biennial submission.</v>
      </c>
      <c r="I1055" s="87" t="str">
        <f>VLOOKUP(C1055,'[1]UIP Submission Tracker 06.18.20'!C1189:H3245,6,FALSE)</f>
        <v>In Progress</v>
      </c>
      <c r="J1055" s="87"/>
      <c r="K1055" s="87"/>
      <c r="L1055" s="88"/>
      <c r="M1055" s="88" t="s">
        <v>4529</v>
      </c>
      <c r="N1055" s="88" t="s">
        <v>132</v>
      </c>
      <c r="O1055" s="88">
        <f>VLOOKUP(A1055,[1]Data!C29:E216,3,FALSE)</f>
        <v>6756</v>
      </c>
      <c r="P1055" s="88" t="str">
        <f t="shared" si="20"/>
        <v>No</v>
      </c>
      <c r="Q1055" s="88" t="s">
        <v>132</v>
      </c>
    </row>
    <row r="1056" spans="1:21" ht="14.25" customHeight="1" x14ac:dyDescent="0.3">
      <c r="A1056" s="86">
        <v>1080</v>
      </c>
      <c r="B1056" s="87" t="s">
        <v>2699</v>
      </c>
      <c r="C1056" s="86">
        <v>5096</v>
      </c>
      <c r="D1056" s="87" t="s">
        <v>2700</v>
      </c>
      <c r="E1056" s="87" t="s">
        <v>2701</v>
      </c>
      <c r="F1056" s="87" t="str">
        <f>VLOOKUP(C1056,'[1]UIP Submission Tracker 06.18.20'!C1186:F3236,4,FALSE)</f>
        <v>Performance Plan: Meets 95% Participation</v>
      </c>
      <c r="G1056" s="88" t="s">
        <v>4857</v>
      </c>
      <c r="H1056" s="88" t="str">
        <f>VLOOKUP(C1056,'[1]Biennial and Combined SCH'!D790:K2822,8,FALSE)</f>
        <v>Eligible for biennial submission.</v>
      </c>
      <c r="I1056" s="87" t="str">
        <f>VLOOKUP(C1056,'[1]UIP Submission Tracker 06.18.20'!C1186:H3242,6,FALSE)</f>
        <v>In Progress</v>
      </c>
      <c r="J1056" s="87"/>
      <c r="K1056" s="87"/>
      <c r="L1056" s="88"/>
      <c r="M1056" s="88" t="s">
        <v>4529</v>
      </c>
      <c r="N1056" s="88" t="s">
        <v>132</v>
      </c>
      <c r="O1056" s="88">
        <f>VLOOKUP(A1056,[1]Data!C26:E213,3,FALSE)</f>
        <v>6756</v>
      </c>
      <c r="P1056" s="88" t="str">
        <f t="shared" si="20"/>
        <v>No</v>
      </c>
      <c r="Q1056" s="88" t="s">
        <v>132</v>
      </c>
    </row>
    <row r="1057" spans="1:17" ht="14.25" customHeight="1" x14ac:dyDescent="0.3">
      <c r="A1057" s="86">
        <v>1080</v>
      </c>
      <c r="B1057" s="87" t="s">
        <v>2699</v>
      </c>
      <c r="C1057" s="86">
        <v>5098</v>
      </c>
      <c r="D1057" s="87" t="s">
        <v>2704</v>
      </c>
      <c r="E1057" s="87" t="s">
        <v>2705</v>
      </c>
      <c r="F1057" s="87" t="str">
        <f>VLOOKUP(C1057,'[1]UIP Submission Tracker 06.18.20'!C1188:F3238,4,FALSE)</f>
        <v>Performance Plan: Low Participation</v>
      </c>
      <c r="G1057" s="88" t="s">
        <v>4857</v>
      </c>
      <c r="H1057" s="88" t="str">
        <f>VLOOKUP(C1057,'[1]Biennial and Combined SCH'!D792:K2824,8,FALSE)</f>
        <v>Eligible for biennial submission.</v>
      </c>
      <c r="I1057" s="87" t="str">
        <f>VLOOKUP(C1057,'[1]UIP Submission Tracker 06.18.20'!C1188:H3244,6,FALSE)</f>
        <v>In Progress</v>
      </c>
      <c r="J1057" s="87"/>
      <c r="K1057" s="87"/>
      <c r="L1057" s="88"/>
      <c r="M1057" s="88" t="s">
        <v>4529</v>
      </c>
      <c r="N1057" s="88" t="s">
        <v>132</v>
      </c>
      <c r="O1057" s="88">
        <f>VLOOKUP(A1057,[1]Data!C28:E215,3,FALSE)</f>
        <v>6756</v>
      </c>
      <c r="P1057" s="88" t="str">
        <f t="shared" si="20"/>
        <v>No</v>
      </c>
      <c r="Q1057" s="88" t="s">
        <v>132</v>
      </c>
    </row>
    <row r="1058" spans="1:17" ht="14.25" customHeight="1" x14ac:dyDescent="0.3">
      <c r="A1058" s="86">
        <v>1080</v>
      </c>
      <c r="B1058" s="87" t="s">
        <v>2699</v>
      </c>
      <c r="C1058" s="86">
        <v>5100</v>
      </c>
      <c r="D1058" s="87" t="s">
        <v>2702</v>
      </c>
      <c r="E1058" s="87" t="s">
        <v>2703</v>
      </c>
      <c r="F1058" s="87" t="str">
        <f>VLOOKUP(C1058,'[1]UIP Submission Tracker 06.18.20'!C1187:F3237,4,FALSE)</f>
        <v>Performance Plan: Low Participation</v>
      </c>
      <c r="G1058" s="88" t="s">
        <v>4857</v>
      </c>
      <c r="H1058" s="88" t="str">
        <f>VLOOKUP(C1058,'[1]Biennial and Combined SCH'!D791:K2823,8,FALSE)</f>
        <v>Eligible for biennial submission.</v>
      </c>
      <c r="I1058" s="87" t="str">
        <f>VLOOKUP(C1058,'[1]UIP Submission Tracker 06.18.20'!C1187:H3243,6,FALSE)</f>
        <v>In Progress</v>
      </c>
      <c r="J1058" s="87"/>
      <c r="K1058" s="87"/>
      <c r="L1058" s="88"/>
      <c r="M1058" s="88" t="s">
        <v>4529</v>
      </c>
      <c r="N1058" s="88" t="s">
        <v>132</v>
      </c>
      <c r="O1058" s="88">
        <f>VLOOKUP(A1058,[1]Data!C27:E214,3,FALSE)</f>
        <v>6756</v>
      </c>
      <c r="P1058" s="88" t="str">
        <f t="shared" si="20"/>
        <v>No</v>
      </c>
      <c r="Q1058" s="88" t="s">
        <v>132</v>
      </c>
    </row>
    <row r="1059" spans="1:17" ht="14.25" customHeight="1" x14ac:dyDescent="0.3">
      <c r="A1059" s="86">
        <v>1080</v>
      </c>
      <c r="B1059" s="87" t="s">
        <v>2699</v>
      </c>
      <c r="C1059" s="86">
        <v>6678</v>
      </c>
      <c r="D1059" s="87" t="s">
        <v>2710</v>
      </c>
      <c r="E1059" s="87" t="s">
        <v>2711</v>
      </c>
      <c r="F1059" s="87" t="str">
        <f>VLOOKUP(C1059,'[1]UIP Submission Tracker 06.18.20'!C1191:F3241,4,FALSE)</f>
        <v>Performance Plan: Low Participation</v>
      </c>
      <c r="G1059" s="88" t="s">
        <v>4857</v>
      </c>
      <c r="H1059" s="88" t="str">
        <f>VLOOKUP(C1059,'[1]Biennial and Combined SCH'!D795:K2827,8,FALSE)</f>
        <v>Eligible for biennial submission.</v>
      </c>
      <c r="I1059" s="87" t="str">
        <f>VLOOKUP(C1059,'[1]UIP Submission Tracker 06.18.20'!C1191:H3247,6,FALSE)</f>
        <v>In Progress</v>
      </c>
      <c r="J1059" s="87"/>
      <c r="K1059" s="87"/>
      <c r="L1059" s="88"/>
      <c r="M1059" s="88" t="s">
        <v>4529</v>
      </c>
      <c r="N1059" s="88" t="s">
        <v>132</v>
      </c>
      <c r="O1059" s="88">
        <f>VLOOKUP(A1059,[1]Data!C31:E218,3,FALSE)</f>
        <v>6756</v>
      </c>
      <c r="P1059" s="88" t="str">
        <f t="shared" si="20"/>
        <v>No</v>
      </c>
      <c r="Q1059" s="88" t="s">
        <v>132</v>
      </c>
    </row>
    <row r="1060" spans="1:17" ht="14.25" customHeight="1" x14ac:dyDescent="0.3">
      <c r="A1060" s="86">
        <v>1080</v>
      </c>
      <c r="B1060" s="87" t="s">
        <v>2699</v>
      </c>
      <c r="C1060" s="86">
        <v>6682</v>
      </c>
      <c r="D1060" s="87" t="s">
        <v>2708</v>
      </c>
      <c r="E1060" s="87" t="s">
        <v>2709</v>
      </c>
      <c r="F1060" s="87" t="str">
        <f>VLOOKUP(C1060,'[1]UIP Submission Tracker 06.18.20'!C1190:F3240,4,FALSE)</f>
        <v>Performance Plan: Low Participation</v>
      </c>
      <c r="G1060" s="88" t="s">
        <v>4857</v>
      </c>
      <c r="H1060" s="88" t="str">
        <f>VLOOKUP(C1060,'[1]Biennial and Combined SCH'!D794:K2826,8,FALSE)</f>
        <v>Eligible for biennial submission.</v>
      </c>
      <c r="I1060" s="87" t="str">
        <f>VLOOKUP(C1060,'[1]UIP Submission Tracker 06.18.20'!C1190:H3246,6,FALSE)</f>
        <v>In Progress</v>
      </c>
      <c r="J1060" s="87"/>
      <c r="K1060" s="87"/>
      <c r="L1060" s="88"/>
      <c r="M1060" s="88" t="s">
        <v>4529</v>
      </c>
      <c r="N1060" s="88" t="s">
        <v>132</v>
      </c>
      <c r="O1060" s="88">
        <f>VLOOKUP(A1060,[1]Data!C30:E217,3,FALSE)</f>
        <v>6756</v>
      </c>
      <c r="P1060" s="88" t="str">
        <f t="shared" si="20"/>
        <v>No</v>
      </c>
      <c r="Q1060" s="88" t="s">
        <v>132</v>
      </c>
    </row>
    <row r="1061" spans="1:17" ht="14.25" customHeight="1" x14ac:dyDescent="0.3">
      <c r="A1061" s="86">
        <v>1080</v>
      </c>
      <c r="B1061" s="87" t="s">
        <v>2699</v>
      </c>
      <c r="C1061" s="86">
        <v>7165</v>
      </c>
      <c r="D1061" s="87" t="s">
        <v>2712</v>
      </c>
      <c r="E1061" s="87" t="s">
        <v>2713</v>
      </c>
      <c r="F1061" s="87" t="str">
        <f>VLOOKUP(C1061,'[1]UIP Submission Tracker 06.18.20'!C1192:F3242,4,FALSE)</f>
        <v>Performance Plan: Low Participation</v>
      </c>
      <c r="G1061" s="88" t="s">
        <v>4857</v>
      </c>
      <c r="H1061" s="88" t="str">
        <f>VLOOKUP(C1061,'[1]Biennial and Combined SCH'!D796:K2828,8,FALSE)</f>
        <v>Eligible for biennial submission.</v>
      </c>
      <c r="I1061" s="87" t="str">
        <f>VLOOKUP(C1061,'[1]UIP Submission Tracker 06.18.20'!C1192:H3248,6,FALSE)</f>
        <v>In Progress</v>
      </c>
      <c r="J1061" s="87"/>
      <c r="K1061" s="87"/>
      <c r="L1061" s="88"/>
      <c r="M1061" s="88" t="s">
        <v>4529</v>
      </c>
      <c r="N1061" s="88" t="s">
        <v>132</v>
      </c>
      <c r="O1061" s="88">
        <f>VLOOKUP(A1061,[1]Data!C32:E219,3,FALSE)</f>
        <v>6756</v>
      </c>
      <c r="P1061" s="88" t="str">
        <f t="shared" si="20"/>
        <v>No</v>
      </c>
      <c r="Q1061" s="88" t="s">
        <v>132</v>
      </c>
    </row>
    <row r="1062" spans="1:17" ht="14.25" hidden="1" customHeight="1" x14ac:dyDescent="0.3">
      <c r="A1062" s="86">
        <v>1080</v>
      </c>
      <c r="B1062" s="87" t="s">
        <v>2699</v>
      </c>
      <c r="C1062" s="87" t="s">
        <v>87</v>
      </c>
      <c r="D1062" s="87"/>
      <c r="E1062" s="87" t="s">
        <v>2716</v>
      </c>
      <c r="F1062" s="90" t="str">
        <f>VLOOKUP(A1062,'[1]UIP Submission Tracker 06.18.20'!A1876:F2058,6,FALSE)</f>
        <v>Accredited with Distinction: Low Participation</v>
      </c>
      <c r="G1062" s="88" t="s">
        <v>4857</v>
      </c>
      <c r="H1062" s="88" t="str">
        <f>VLOOKUP(A1062,'[1]Biennial Combined DIST'!B39:K223,10,FALSE)</f>
        <v>Eligible for biennial submission.</v>
      </c>
      <c r="I1062" s="87" t="str">
        <f>VLOOKUP(A1062,'[1]UIP Submission Tracker 06.18.20'!A1876:H2058,8,FALSE)</f>
        <v>In Progress</v>
      </c>
      <c r="J1062" s="87"/>
      <c r="K1062" s="87"/>
      <c r="L1062" s="88"/>
      <c r="M1062" s="88" t="s">
        <v>4529</v>
      </c>
      <c r="N1062" s="88" t="s">
        <v>132</v>
      </c>
      <c r="O1062" s="88">
        <f>VLOOKUP(A1062,[1]Data!C34:E221,3,FALSE)</f>
        <v>6756</v>
      </c>
      <c r="P1062" s="88" t="str">
        <f t="shared" si="20"/>
        <v>No</v>
      </c>
      <c r="Q1062" s="88" t="s">
        <v>132</v>
      </c>
    </row>
    <row r="1063" spans="1:17" ht="14.25" customHeight="1" x14ac:dyDescent="0.3">
      <c r="A1063" s="86">
        <v>1110</v>
      </c>
      <c r="B1063" s="87" t="s">
        <v>1575</v>
      </c>
      <c r="C1063" s="86">
        <v>101</v>
      </c>
      <c r="D1063" s="87" t="s">
        <v>1576</v>
      </c>
      <c r="E1063" s="87" t="s">
        <v>1577</v>
      </c>
      <c r="F1063" s="87" t="str">
        <f>VLOOKUP(C1063,'[1]UIP Submission Tracker 06.18.20'!C4:F2054,4,FALSE)</f>
        <v>Improvement Plan: Meets 95% Participation</v>
      </c>
      <c r="G1063" s="88" t="s">
        <v>4857</v>
      </c>
      <c r="H1063" s="88" t="str">
        <f>VLOOKUP(C1063,'[1]Biennial and Combined SCH'!D23:K2055,8,FALSE)</f>
        <v>Not eligible for biennial submission.</v>
      </c>
      <c r="I1063" s="87" t="str">
        <f>VLOOKUP(C1063,'[1]UIP Submission Tracker 06.18.20'!C4:H2060,6,FALSE)</f>
        <v>Submitted for Posting</v>
      </c>
      <c r="J1063" s="87"/>
      <c r="K1063" s="87"/>
      <c r="L1063" s="88"/>
      <c r="M1063" s="89" t="s">
        <v>4527</v>
      </c>
      <c r="N1063" s="88" t="s">
        <v>132</v>
      </c>
      <c r="O1063" s="88">
        <f>VLOOKUP(A1063,[1]Data!C60:E247,3,FALSE)</f>
        <v>23890</v>
      </c>
      <c r="P1063" s="88" t="str">
        <f t="shared" si="20"/>
        <v>No</v>
      </c>
      <c r="Q1063" s="88" t="s">
        <v>132</v>
      </c>
    </row>
    <row r="1064" spans="1:17" ht="14.25" customHeight="1" x14ac:dyDescent="0.3">
      <c r="A1064" s="86">
        <v>1110</v>
      </c>
      <c r="B1064" s="87" t="s">
        <v>1575</v>
      </c>
      <c r="C1064" s="86">
        <v>555</v>
      </c>
      <c r="D1064" s="87" t="s">
        <v>1578</v>
      </c>
      <c r="E1064" s="87" t="s">
        <v>1579</v>
      </c>
      <c r="F1064" s="87" t="str">
        <f>VLOOKUP(C1064,'[1]UIP Submission Tracker 06.18.20'!C784:F2657,4,FALSE)</f>
        <v>Performance Plan: Meets 95% Participation</v>
      </c>
      <c r="G1064" s="88" t="s">
        <v>4858</v>
      </c>
      <c r="H1064" s="88" t="str">
        <f>VLOOKUP(C1064,'[1]Biennial and Combined SCH'!D874:K2906,8,FALSE)</f>
        <v>Eligible for biennial submission.</v>
      </c>
      <c r="I1064" s="87" t="s">
        <v>200</v>
      </c>
      <c r="J1064" s="87" t="s">
        <v>4877</v>
      </c>
      <c r="K1064" s="87" t="s">
        <v>7953</v>
      </c>
      <c r="L1064" s="88"/>
      <c r="M1064" s="88" t="s">
        <v>4528</v>
      </c>
      <c r="N1064" s="88" t="s">
        <v>132</v>
      </c>
      <c r="O1064" s="88">
        <f>VLOOKUP(A1064,[1]Data!C37:E224,3,FALSE)</f>
        <v>23890</v>
      </c>
      <c r="P1064" s="88" t="str">
        <f t="shared" si="20"/>
        <v>No</v>
      </c>
      <c r="Q1064" s="88" t="s">
        <v>132</v>
      </c>
    </row>
    <row r="1065" spans="1:17" ht="14.25" customHeight="1" x14ac:dyDescent="0.3">
      <c r="A1065" s="86">
        <v>1110</v>
      </c>
      <c r="B1065" s="87" t="s">
        <v>1575</v>
      </c>
      <c r="C1065" s="86">
        <v>696</v>
      </c>
      <c r="D1065" s="87" t="s">
        <v>1580</v>
      </c>
      <c r="E1065" s="87" t="s">
        <v>1581</v>
      </c>
      <c r="F1065" s="87" t="str">
        <f>VLOOKUP(C1065,'[1]UIP Submission Tracker 06.18.20'!C52:F2102,4,FALSE)</f>
        <v>Performance Plan: Meets 95% Participation</v>
      </c>
      <c r="G1065" s="88" t="s">
        <v>4858</v>
      </c>
      <c r="H1065" s="88" t="str">
        <f>VLOOKUP(C1065,'[1]Biennial and Combined SCH'!D61:K2093,8,FALSE)</f>
        <v>Eligible for biennial submission.</v>
      </c>
      <c r="I1065" s="87" t="str">
        <f>VLOOKUP(C1065,'[1]UIP Submission Tracker 06.18.20'!C52:H2108,6,FALSE)</f>
        <v>Submitted for Posting</v>
      </c>
      <c r="J1065" s="87"/>
      <c r="K1065" s="87"/>
      <c r="L1065" s="88"/>
      <c r="M1065" s="88" t="s">
        <v>4528</v>
      </c>
      <c r="N1065" s="88" t="s">
        <v>132</v>
      </c>
      <c r="O1065" s="88">
        <f>VLOOKUP(A1065,[1]Data!C39:E226,3,FALSE)</f>
        <v>23890</v>
      </c>
      <c r="P1065" s="88" t="str">
        <f t="shared" si="20"/>
        <v>No</v>
      </c>
      <c r="Q1065" s="88" t="s">
        <v>132</v>
      </c>
    </row>
    <row r="1066" spans="1:17" ht="14.25" customHeight="1" x14ac:dyDescent="0.3">
      <c r="A1066" s="86">
        <v>1110</v>
      </c>
      <c r="B1066" s="87" t="s">
        <v>1575</v>
      </c>
      <c r="C1066" s="86">
        <v>1618</v>
      </c>
      <c r="D1066" s="87" t="s">
        <v>1582</v>
      </c>
      <c r="E1066" s="87" t="s">
        <v>1583</v>
      </c>
      <c r="F1066" s="87" t="str">
        <f>VLOOKUP(C1066,'[1]UIP Submission Tracker 06.18.20'!C786:F2659,4,FALSE)</f>
        <v>Improvement Plan: Meets 95% Participation</v>
      </c>
      <c r="G1066" s="88" t="s">
        <v>4857</v>
      </c>
      <c r="H1066" s="88" t="str">
        <f>VLOOKUP(C1066,'[1]Biennial and Combined SCH'!D875:K2907,8,FALSE)</f>
        <v>Not eligible for biennial submission.</v>
      </c>
      <c r="I1066" s="87" t="str">
        <f>VLOOKUP(C1066,'[1]UIP Submission Tracker 06.18.20'!C786:H2842,6,FALSE)</f>
        <v>Submitted for Posting</v>
      </c>
      <c r="J1066" s="87"/>
      <c r="K1066" s="87"/>
      <c r="L1066" s="88"/>
      <c r="M1066" s="89" t="s">
        <v>4527</v>
      </c>
      <c r="N1066" s="88" t="s">
        <v>132</v>
      </c>
      <c r="O1066" s="88">
        <f>VLOOKUP(A1066,[1]Data!C61:E248,3,FALSE)</f>
        <v>23890</v>
      </c>
      <c r="P1066" s="88" t="str">
        <f t="shared" si="20"/>
        <v>No</v>
      </c>
      <c r="Q1066" s="88" t="s">
        <v>132</v>
      </c>
    </row>
    <row r="1067" spans="1:17" ht="14.25" customHeight="1" x14ac:dyDescent="0.3">
      <c r="A1067" s="86">
        <v>1110</v>
      </c>
      <c r="B1067" s="87" t="s">
        <v>1575</v>
      </c>
      <c r="C1067" s="86">
        <v>2877</v>
      </c>
      <c r="D1067" s="87" t="s">
        <v>1622</v>
      </c>
      <c r="E1067" s="87" t="s">
        <v>1623</v>
      </c>
      <c r="F1067" s="87" t="str">
        <f>VLOOKUP(C1067,'[1]UIP Submission Tracker 06.18.20'!C807:F2680,4,FALSE)</f>
        <v>Performance Plan: Low Participation (Revised)</v>
      </c>
      <c r="G1067" s="88" t="s">
        <v>4858</v>
      </c>
      <c r="H1067" s="88" t="str">
        <f>VLOOKUP(C1067,'[1]Biennial and Combined SCH'!D608:K2640,8,FALSE)</f>
        <v>Eligible for biennial submission.</v>
      </c>
      <c r="I1067" s="87" t="str">
        <f>VLOOKUP(C1067,'[1]UIP Submission Tracker 06.18.20'!C807:H2863,6,FALSE)</f>
        <v>Submitted for Posting</v>
      </c>
      <c r="J1067" s="87"/>
      <c r="K1067" s="87"/>
      <c r="L1067" s="88"/>
      <c r="M1067" s="88" t="s">
        <v>4528</v>
      </c>
      <c r="N1067" s="88" t="s">
        <v>132</v>
      </c>
      <c r="O1067" s="88">
        <f>VLOOKUP(A1067,[1]Data!C55:E242,3,FALSE)</f>
        <v>23890</v>
      </c>
      <c r="P1067" s="88" t="str">
        <f t="shared" si="20"/>
        <v>No</v>
      </c>
      <c r="Q1067" s="88" t="s">
        <v>132</v>
      </c>
    </row>
    <row r="1068" spans="1:17" ht="14.25" customHeight="1" x14ac:dyDescent="0.3">
      <c r="A1068" s="86">
        <v>1110</v>
      </c>
      <c r="B1068" s="87" t="s">
        <v>1575</v>
      </c>
      <c r="C1068" s="86">
        <v>2902</v>
      </c>
      <c r="D1068" s="87" t="s">
        <v>1584</v>
      </c>
      <c r="E1068" s="87" t="s">
        <v>1585</v>
      </c>
      <c r="F1068" s="87" t="str">
        <f>VLOOKUP(C1068,'[1]UIP Submission Tracker 06.18.20'!C787:F2660,4,FALSE)</f>
        <v>Performance Plan: Meets 95% Participation</v>
      </c>
      <c r="G1068" s="88" t="s">
        <v>4858</v>
      </c>
      <c r="H1068" s="88" t="str">
        <f>VLOOKUP(C1068,'[1]Biennial and Combined SCH'!D876:K2908,8,FALSE)</f>
        <v>Eligible for biennial submission.</v>
      </c>
      <c r="I1068" s="87" t="str">
        <f>VLOOKUP(C1068,'[1]UIP Submission Tracker 06.18.20'!C787:H2843,6,FALSE)</f>
        <v>Submitted for Posting</v>
      </c>
      <c r="J1068" s="87"/>
      <c r="K1068" s="87"/>
      <c r="L1068" s="88"/>
      <c r="M1068" s="88" t="s">
        <v>4528</v>
      </c>
      <c r="N1068" s="88" t="s">
        <v>132</v>
      </c>
      <c r="O1068" s="88">
        <f>VLOOKUP(A1068,[1]Data!C40:E227,3,FALSE)</f>
        <v>23890</v>
      </c>
      <c r="P1068" s="88" t="str">
        <f t="shared" si="20"/>
        <v>No</v>
      </c>
      <c r="Q1068" s="88" t="s">
        <v>132</v>
      </c>
    </row>
    <row r="1069" spans="1:17" ht="14.25" customHeight="1" x14ac:dyDescent="0.3">
      <c r="A1069" s="86">
        <v>1110</v>
      </c>
      <c r="B1069" s="87" t="s">
        <v>1575</v>
      </c>
      <c r="C1069" s="86">
        <v>2906</v>
      </c>
      <c r="D1069" s="87" t="s">
        <v>1588</v>
      </c>
      <c r="E1069" s="87" t="s">
        <v>1589</v>
      </c>
      <c r="F1069" s="87" t="str">
        <f>VLOOKUP(C1069,'[1]UIP Submission Tracker 06.18.20'!C789:F2662,4,FALSE)</f>
        <v>Performance Plan: Meets 95% Participation</v>
      </c>
      <c r="G1069" s="88" t="s">
        <v>4858</v>
      </c>
      <c r="H1069" s="88" t="str">
        <f>VLOOKUP(C1069,'[1]Biennial and Combined SCH'!D878:K2910,8,FALSE)</f>
        <v>Eligible for biennial submission.</v>
      </c>
      <c r="I1069" s="87" t="str">
        <f>VLOOKUP(C1069,'[1]UIP Submission Tracker 06.18.20'!C789:H2845,6,FALSE)</f>
        <v>Submitted for Posting</v>
      </c>
      <c r="J1069" s="87"/>
      <c r="K1069" s="87"/>
      <c r="L1069" s="88"/>
      <c r="M1069" s="88" t="s">
        <v>4528</v>
      </c>
      <c r="N1069" s="88" t="s">
        <v>132</v>
      </c>
      <c r="O1069" s="88">
        <f>VLOOKUP(A1069,[1]Data!C42:E229,3,FALSE)</f>
        <v>23890</v>
      </c>
      <c r="P1069" s="88" t="str">
        <f t="shared" si="20"/>
        <v>No</v>
      </c>
      <c r="Q1069" s="88" t="s">
        <v>132</v>
      </c>
    </row>
    <row r="1070" spans="1:17" ht="14.25" customHeight="1" x14ac:dyDescent="0.3">
      <c r="A1070" s="86">
        <v>1110</v>
      </c>
      <c r="B1070" s="87" t="s">
        <v>1575</v>
      </c>
      <c r="C1070" s="86">
        <v>2908</v>
      </c>
      <c r="D1070" s="87" t="s">
        <v>1586</v>
      </c>
      <c r="E1070" s="87" t="s">
        <v>1587</v>
      </c>
      <c r="F1070" s="87" t="str">
        <f>VLOOKUP(C1070,'[1]UIP Submission Tracker 06.18.20'!C788:F2661,4,FALSE)</f>
        <v>Performance Plan: Meets 95% Participation</v>
      </c>
      <c r="G1070" s="88" t="s">
        <v>4858</v>
      </c>
      <c r="H1070" s="88" t="str">
        <f>VLOOKUP(C1070,'[1]Biennial and Combined SCH'!D877:K2909,8,FALSE)</f>
        <v>Eligible for biennial submission.</v>
      </c>
      <c r="I1070" s="87" t="str">
        <f>VLOOKUP(C1070,'[1]UIP Submission Tracker 06.18.20'!C788:H2844,6,FALSE)</f>
        <v>Submitted for Posting</v>
      </c>
      <c r="J1070" s="87"/>
      <c r="K1070" s="87"/>
      <c r="L1070" s="88"/>
      <c r="M1070" s="88" t="s">
        <v>4528</v>
      </c>
      <c r="N1070" s="88" t="s">
        <v>132</v>
      </c>
      <c r="O1070" s="88">
        <f>VLOOKUP(A1070,[1]Data!C41:E228,3,FALSE)</f>
        <v>23890</v>
      </c>
      <c r="P1070" s="88" t="str">
        <f t="shared" si="20"/>
        <v>No</v>
      </c>
      <c r="Q1070" s="88" t="s">
        <v>132</v>
      </c>
    </row>
    <row r="1071" spans="1:17" ht="14.25" customHeight="1" x14ac:dyDescent="0.3">
      <c r="A1071" s="86">
        <v>1110</v>
      </c>
      <c r="B1071" s="87" t="s">
        <v>1575</v>
      </c>
      <c r="C1071" s="86">
        <v>3475</v>
      </c>
      <c r="D1071" s="87" t="s">
        <v>1590</v>
      </c>
      <c r="E1071" s="87" t="s">
        <v>1591</v>
      </c>
      <c r="F1071" s="87" t="str">
        <f>VLOOKUP(C1071,'[1]UIP Submission Tracker 06.18.20'!C790:F2663,4,FALSE)</f>
        <v>AEC: Performance</v>
      </c>
      <c r="G1071" s="88" t="s">
        <v>4858</v>
      </c>
      <c r="H1071" s="88" t="str">
        <f>VLOOKUP(C1071,'[1]Biennial and Combined SCH'!D501:K2533,8,FALSE)</f>
        <v>Eligible for biennial submission.</v>
      </c>
      <c r="I1071" s="87" t="s">
        <v>200</v>
      </c>
      <c r="J1071" s="87" t="s">
        <v>4877</v>
      </c>
      <c r="K1071" s="87" t="s">
        <v>7953</v>
      </c>
      <c r="L1071" s="88"/>
      <c r="M1071" s="88" t="s">
        <v>4528</v>
      </c>
      <c r="N1071" s="88" t="s">
        <v>132</v>
      </c>
      <c r="O1071" s="88">
        <f>VLOOKUP(A1071,[1]Data!C35:E222,3,FALSE)</f>
        <v>23890</v>
      </c>
      <c r="P1071" s="88" t="str">
        <f t="shared" si="20"/>
        <v>No</v>
      </c>
      <c r="Q1071" s="88" t="s">
        <v>132</v>
      </c>
    </row>
    <row r="1072" spans="1:17" ht="14.25" customHeight="1" x14ac:dyDescent="0.3">
      <c r="A1072" s="86">
        <v>1110</v>
      </c>
      <c r="B1072" s="87" t="s">
        <v>1575</v>
      </c>
      <c r="C1072" s="86">
        <v>4102</v>
      </c>
      <c r="D1072" s="87" t="s">
        <v>859</v>
      </c>
      <c r="E1072" s="87" t="s">
        <v>860</v>
      </c>
      <c r="F1072" s="87" t="str">
        <f>VLOOKUP(C1072,'[1]UIP Submission Tracker 06.18.20'!C792:F2665,4,FALSE)</f>
        <v>Performance Plan: Low Participation</v>
      </c>
      <c r="G1072" s="88" t="s">
        <v>4858</v>
      </c>
      <c r="H1072" s="88" t="str">
        <f>VLOOKUP(C1072,'[1]Biennial and Combined SCH'!D879:K2911,8,FALSE)</f>
        <v>Eligible for biennial submission.</v>
      </c>
      <c r="I1072" s="87" t="str">
        <f>VLOOKUP(C1072,'[1]UIP Submission Tracker 06.18.20'!C792:H2848,6,FALSE)</f>
        <v>Submitted for Posting</v>
      </c>
      <c r="J1072" s="87"/>
      <c r="K1072" s="87"/>
      <c r="L1072" s="88"/>
      <c r="M1072" s="88" t="s">
        <v>4528</v>
      </c>
      <c r="N1072" s="88" t="s">
        <v>132</v>
      </c>
      <c r="O1072" s="88">
        <f>VLOOKUP(A1072,[1]Data!C44:E231,3,FALSE)</f>
        <v>23890</v>
      </c>
      <c r="P1072" s="88" t="str">
        <f t="shared" si="20"/>
        <v>No</v>
      </c>
      <c r="Q1072" s="88" t="s">
        <v>132</v>
      </c>
    </row>
    <row r="1073" spans="1:17" ht="14.25" customHeight="1" x14ac:dyDescent="0.3">
      <c r="A1073" s="86">
        <v>1110</v>
      </c>
      <c r="B1073" s="87" t="s">
        <v>1575</v>
      </c>
      <c r="C1073" s="86">
        <v>4251</v>
      </c>
      <c r="D1073" s="87" t="s">
        <v>1592</v>
      </c>
      <c r="E1073" s="87" t="s">
        <v>1593</v>
      </c>
      <c r="F1073" s="87" t="str">
        <f>VLOOKUP(C1073,'[1]UIP Submission Tracker 06.18.20'!C791:F2664,4,FALSE)</f>
        <v>Performance Plan: Meets 95% Participation</v>
      </c>
      <c r="G1073" s="88" t="s">
        <v>4858</v>
      </c>
      <c r="H1073" s="88" t="str">
        <f>VLOOKUP(C1073,'[1]Biennial and Combined SCH'!D880:K2912,8,FALSE)</f>
        <v>Eligible for biennial submission.</v>
      </c>
      <c r="I1073" s="87" t="str">
        <f>VLOOKUP(C1073,'[1]UIP Submission Tracker 06.18.20'!C791:H2847,6,FALSE)</f>
        <v>Submitted for Posting</v>
      </c>
      <c r="J1073" s="87"/>
      <c r="K1073" s="87"/>
      <c r="L1073" s="88"/>
      <c r="M1073" s="88" t="s">
        <v>4528</v>
      </c>
      <c r="N1073" s="88" t="s">
        <v>132</v>
      </c>
      <c r="O1073" s="88">
        <f>VLOOKUP(A1073,[1]Data!C43:E230,3,FALSE)</f>
        <v>23890</v>
      </c>
      <c r="P1073" s="88" t="str">
        <f t="shared" si="20"/>
        <v>No</v>
      </c>
      <c r="Q1073" s="88" t="s">
        <v>132</v>
      </c>
    </row>
    <row r="1074" spans="1:17" ht="14.25" customHeight="1" x14ac:dyDescent="0.3">
      <c r="A1074" s="86">
        <v>1110</v>
      </c>
      <c r="B1074" s="87" t="s">
        <v>1575</v>
      </c>
      <c r="C1074" s="86">
        <v>4272</v>
      </c>
      <c r="D1074" s="87" t="s">
        <v>1594</v>
      </c>
      <c r="E1074" s="87" t="s">
        <v>1595</v>
      </c>
      <c r="F1074" s="87" t="str">
        <f>VLOOKUP(C1074,'[1]UIP Submission Tracker 06.18.20'!C74:F2124,4,FALSE)</f>
        <v>Performance Plan (New School: Rating determined by district)</v>
      </c>
      <c r="G1074" s="88" t="s">
        <v>4858</v>
      </c>
      <c r="H1074" s="88" t="str">
        <f>VLOOKUP(C1074,'[1]Biennial and Combined SCH'!D79:K2111,8,FALSE)</f>
        <v>Eligible for biennial submission.</v>
      </c>
      <c r="I1074" s="87" t="s">
        <v>200</v>
      </c>
      <c r="J1074" s="87" t="s">
        <v>4877</v>
      </c>
      <c r="K1074" s="87" t="s">
        <v>7953</v>
      </c>
      <c r="L1074" s="88"/>
      <c r="M1074" s="88" t="s">
        <v>4528</v>
      </c>
      <c r="N1074" s="88" t="s">
        <v>132</v>
      </c>
      <c r="O1074" s="88">
        <f>VLOOKUP(A1074,[1]Data!C36:E223,3,FALSE)</f>
        <v>23890</v>
      </c>
      <c r="P1074" s="88" t="str">
        <f t="shared" si="20"/>
        <v>No</v>
      </c>
      <c r="Q1074" s="88" t="s">
        <v>132</v>
      </c>
    </row>
    <row r="1075" spans="1:17" ht="14.25" customHeight="1" x14ac:dyDescent="0.3">
      <c r="A1075" s="86">
        <v>1110</v>
      </c>
      <c r="B1075" s="87" t="s">
        <v>1575</v>
      </c>
      <c r="C1075" s="86">
        <v>5191</v>
      </c>
      <c r="D1075" s="87" t="s">
        <v>1596</v>
      </c>
      <c r="E1075" s="87" t="s">
        <v>1597</v>
      </c>
      <c r="F1075" s="87" t="str">
        <f>VLOOKUP(C1075,'[1]UIP Submission Tracker 06.18.20'!C61:F2111,4,FALSE)</f>
        <v>Performance Plan: Meets 95% Participation</v>
      </c>
      <c r="G1075" s="88" t="s">
        <v>4858</v>
      </c>
      <c r="H1075" s="88" t="str">
        <f>VLOOKUP(C1075,'[1]Biennial and Combined SCH'!D63:K2095,8,FALSE)</f>
        <v>Not eligible for biennial submission; exercised biennial flexibility in 2018-19.</v>
      </c>
      <c r="I1075" s="87" t="str">
        <f>VLOOKUP(C1075,'[1]UIP Submission Tracker 06.18.20'!C61:H2117,6,FALSE)</f>
        <v>Submitted for Posting</v>
      </c>
      <c r="J1075" s="87"/>
      <c r="K1075" s="87"/>
      <c r="L1075" s="88"/>
      <c r="M1075" s="88" t="s">
        <v>4528</v>
      </c>
      <c r="N1075" s="88" t="s">
        <v>132</v>
      </c>
      <c r="O1075" s="88">
        <f>VLOOKUP(A1075,[1]Data!C63:E250,3,FALSE)</f>
        <v>23890</v>
      </c>
      <c r="P1075" s="88" t="str">
        <f t="shared" si="20"/>
        <v>No</v>
      </c>
      <c r="Q1075" s="88" t="s">
        <v>132</v>
      </c>
    </row>
    <row r="1076" spans="1:17" ht="14.25" customHeight="1" x14ac:dyDescent="0.3">
      <c r="A1076" s="86">
        <v>1110</v>
      </c>
      <c r="B1076" s="87" t="s">
        <v>1575</v>
      </c>
      <c r="C1076" s="86">
        <v>5779</v>
      </c>
      <c r="D1076" s="87" t="s">
        <v>1598</v>
      </c>
      <c r="E1076" s="87" t="s">
        <v>1599</v>
      </c>
      <c r="F1076" s="87" t="str">
        <f>VLOOKUP(C1076,'[1]UIP Submission Tracker 06.18.20'!C795:F2668,4,FALSE)</f>
        <v>Performance Plan: Meets 95% Participation</v>
      </c>
      <c r="G1076" s="88" t="s">
        <v>4858</v>
      </c>
      <c r="H1076" s="88" t="str">
        <f>VLOOKUP(C1076,'[1]Biennial and Combined SCH'!D881:K2913,8,FALSE)</f>
        <v>Eligible for biennial submission.</v>
      </c>
      <c r="I1076" s="87" t="str">
        <f>VLOOKUP(C1076,'[1]UIP Submission Tracker 06.18.20'!C795:H2851,6,FALSE)</f>
        <v>Submitted for Posting</v>
      </c>
      <c r="J1076" s="87"/>
      <c r="K1076" s="87"/>
      <c r="L1076" s="88"/>
      <c r="M1076" s="88" t="s">
        <v>4528</v>
      </c>
      <c r="N1076" s="88" t="s">
        <v>132</v>
      </c>
      <c r="O1076" s="88">
        <f>VLOOKUP(A1076,[1]Data!C45:E232,3,FALSE)</f>
        <v>23890</v>
      </c>
      <c r="P1076" s="88" t="str">
        <f t="shared" si="20"/>
        <v>No</v>
      </c>
      <c r="Q1076" s="88" t="s">
        <v>132</v>
      </c>
    </row>
    <row r="1077" spans="1:17" ht="14.25" customHeight="1" x14ac:dyDescent="0.3">
      <c r="A1077" s="86">
        <v>1110</v>
      </c>
      <c r="B1077" s="87" t="s">
        <v>1575</v>
      </c>
      <c r="C1077" s="86">
        <v>6483</v>
      </c>
      <c r="D1077" s="87" t="s">
        <v>1600</v>
      </c>
      <c r="E1077" s="87" t="s">
        <v>1601</v>
      </c>
      <c r="F1077" s="87" t="str">
        <f>VLOOKUP(C1077,'[1]UIP Submission Tracker 06.18.20'!C796:F2669,4,FALSE)</f>
        <v>Performance Plan: Meets 95% Participation</v>
      </c>
      <c r="G1077" s="88" t="s">
        <v>4858</v>
      </c>
      <c r="H1077" s="88" t="str">
        <f>VLOOKUP(C1077,'[1]Biennial and Combined SCH'!D882:K2914,8,FALSE)</f>
        <v>Eligible for biennial submission.</v>
      </c>
      <c r="I1077" s="87" t="str">
        <f>VLOOKUP(C1077,'[1]UIP Submission Tracker 06.18.20'!C796:H2852,6,FALSE)</f>
        <v>Submitted for Posting</v>
      </c>
      <c r="J1077" s="87"/>
      <c r="K1077" s="87"/>
      <c r="L1077" s="88"/>
      <c r="M1077" s="88" t="s">
        <v>4528</v>
      </c>
      <c r="N1077" s="88" t="s">
        <v>132</v>
      </c>
      <c r="O1077" s="88">
        <f>VLOOKUP(A1077,[1]Data!C46:E233,3,FALSE)</f>
        <v>23890</v>
      </c>
      <c r="P1077" s="88" t="str">
        <f t="shared" si="20"/>
        <v>No</v>
      </c>
      <c r="Q1077" s="88" t="s">
        <v>132</v>
      </c>
    </row>
    <row r="1078" spans="1:17" ht="14.25" customHeight="1" x14ac:dyDescent="0.3">
      <c r="A1078" s="86">
        <v>1110</v>
      </c>
      <c r="B1078" s="87" t="s">
        <v>1575</v>
      </c>
      <c r="C1078" s="86">
        <v>6653</v>
      </c>
      <c r="D1078" s="87" t="s">
        <v>1608</v>
      </c>
      <c r="E1078" s="87" t="s">
        <v>1609</v>
      </c>
      <c r="F1078" s="87" t="str">
        <f>VLOOKUP(C1078,'[1]UIP Submission Tracker 06.18.20'!C800:F2673,4,FALSE)</f>
        <v>Performance Plan: Meets 95% Participation</v>
      </c>
      <c r="G1078" s="88" t="s">
        <v>4858</v>
      </c>
      <c r="H1078" s="88" t="str">
        <f>VLOOKUP(C1078,'[1]Biennial and Combined SCH'!D632:K2664,8,FALSE)</f>
        <v>Eligible for biennial submission.</v>
      </c>
      <c r="I1078" s="87" t="str">
        <f>VLOOKUP(C1078,'[1]UIP Submission Tracker 06.18.20'!C800:H2856,6,FALSE)</f>
        <v>Submitted for Posting</v>
      </c>
      <c r="J1078" s="87"/>
      <c r="K1078" s="87"/>
      <c r="L1078" s="88"/>
      <c r="M1078" s="88" t="s">
        <v>4528</v>
      </c>
      <c r="N1078" s="88" t="s">
        <v>132</v>
      </c>
      <c r="O1078" s="88">
        <f>VLOOKUP(A1078,[1]Data!C49:E236,3,FALSE)</f>
        <v>23890</v>
      </c>
      <c r="P1078" s="88" t="str">
        <f t="shared" si="20"/>
        <v>No</v>
      </c>
      <c r="Q1078" s="88" t="s">
        <v>132</v>
      </c>
    </row>
    <row r="1079" spans="1:17" ht="14.25" customHeight="1" x14ac:dyDescent="0.3">
      <c r="A1079" s="86">
        <v>1110</v>
      </c>
      <c r="B1079" s="87" t="s">
        <v>1575</v>
      </c>
      <c r="C1079" s="86">
        <v>6810</v>
      </c>
      <c r="D1079" s="87" t="s">
        <v>1602</v>
      </c>
      <c r="E1079" s="87" t="s">
        <v>1603</v>
      </c>
      <c r="F1079" s="87" t="str">
        <f>VLOOKUP(C1079,'[1]UIP Submission Tracker 06.18.20'!C797:F2670,4,FALSE)</f>
        <v>AEC: Performance</v>
      </c>
      <c r="G1079" s="88" t="s">
        <v>4858</v>
      </c>
      <c r="H1079" s="88" t="str">
        <f>VLOOKUP(C1079,'[1]Biennial and Combined SCH'!D522:K2554,8,FALSE)</f>
        <v>Not eligible for biennial submission; exercised biennial flexibility in 2018-19.</v>
      </c>
      <c r="I1079" s="87" t="s">
        <v>200</v>
      </c>
      <c r="J1079" s="87" t="s">
        <v>4877</v>
      </c>
      <c r="K1079" s="87" t="s">
        <v>7948</v>
      </c>
      <c r="L1079" s="88"/>
      <c r="M1079" s="88" t="s">
        <v>4528</v>
      </c>
      <c r="N1079" s="89" t="s">
        <v>132</v>
      </c>
      <c r="O1079" s="88">
        <f>VLOOKUP(A1079,[1]Data!C38:E225,3,FALSE)</f>
        <v>23890</v>
      </c>
      <c r="P1079" s="88" t="str">
        <f t="shared" si="20"/>
        <v>No</v>
      </c>
      <c r="Q1079" s="88" t="s">
        <v>132</v>
      </c>
    </row>
    <row r="1080" spans="1:17" ht="14.25" customHeight="1" x14ac:dyDescent="0.3">
      <c r="A1080" s="86">
        <v>1110</v>
      </c>
      <c r="B1080" s="87" t="s">
        <v>1575</v>
      </c>
      <c r="C1080" s="86">
        <v>6821</v>
      </c>
      <c r="D1080" s="87" t="s">
        <v>1604</v>
      </c>
      <c r="E1080" s="87" t="s">
        <v>1605</v>
      </c>
      <c r="F1080" s="87" t="str">
        <f>VLOOKUP(C1080,'[1]UIP Submission Tracker 06.18.20'!C798:F2671,4,FALSE)</f>
        <v>Performance Plan: Meets 95% Participation</v>
      </c>
      <c r="G1080" s="88" t="s">
        <v>4858</v>
      </c>
      <c r="H1080" s="88" t="str">
        <f>VLOOKUP(C1080,'[1]Biennial and Combined SCH'!D631:K2663,8,FALSE)</f>
        <v>Eligible for biennial submission.</v>
      </c>
      <c r="I1080" s="87" t="str">
        <f>VLOOKUP(C1080,'[1]UIP Submission Tracker 06.18.20'!C798:H2854,6,FALSE)</f>
        <v>Submitted for Posting</v>
      </c>
      <c r="J1080" s="87"/>
      <c r="K1080" s="87"/>
      <c r="L1080" s="88"/>
      <c r="M1080" s="88" t="s">
        <v>4528</v>
      </c>
      <c r="N1080" s="88" t="s">
        <v>132</v>
      </c>
      <c r="O1080" s="88">
        <f>VLOOKUP(A1080,[1]Data!C47:E234,3,FALSE)</f>
        <v>23890</v>
      </c>
      <c r="P1080" s="88" t="str">
        <f t="shared" si="20"/>
        <v>No</v>
      </c>
      <c r="Q1080" s="88" t="s">
        <v>132</v>
      </c>
    </row>
    <row r="1081" spans="1:17" ht="14.25" customHeight="1" x14ac:dyDescent="0.3">
      <c r="A1081" s="86">
        <v>1110</v>
      </c>
      <c r="B1081" s="87" t="s">
        <v>1575</v>
      </c>
      <c r="C1081" s="86">
        <v>6935</v>
      </c>
      <c r="D1081" s="87" t="s">
        <v>1606</v>
      </c>
      <c r="E1081" s="87" t="s">
        <v>1607</v>
      </c>
      <c r="F1081" s="87" t="str">
        <f>VLOOKUP(C1081,'[1]UIP Submission Tracker 06.18.20'!C799:F2672,4,FALSE)</f>
        <v>Performance Plan: Low Participation</v>
      </c>
      <c r="G1081" s="88" t="s">
        <v>4858</v>
      </c>
      <c r="H1081" s="88" t="str">
        <f>VLOOKUP(C1081,'[1]Biennial and Combined SCH'!D883:K2915,8,FALSE)</f>
        <v>Eligible for biennial submission.</v>
      </c>
      <c r="I1081" s="87" t="str">
        <f>VLOOKUP(C1081,'[1]UIP Submission Tracker 06.18.20'!C799:H2855,6,FALSE)</f>
        <v>Submitted for Posting</v>
      </c>
      <c r="J1081" s="87"/>
      <c r="K1081" s="87"/>
      <c r="L1081" s="88"/>
      <c r="M1081" s="88" t="s">
        <v>4528</v>
      </c>
      <c r="N1081" s="88" t="s">
        <v>132</v>
      </c>
      <c r="O1081" s="88">
        <f>VLOOKUP(A1081,[1]Data!C48:E235,3,FALSE)</f>
        <v>23890</v>
      </c>
      <c r="P1081" s="88" t="str">
        <f t="shared" si="20"/>
        <v>No</v>
      </c>
      <c r="Q1081" s="88" t="s">
        <v>132</v>
      </c>
    </row>
    <row r="1082" spans="1:17" ht="14.25" customHeight="1" x14ac:dyDescent="0.3">
      <c r="A1082" s="86">
        <v>1110</v>
      </c>
      <c r="B1082" s="87" t="s">
        <v>1575</v>
      </c>
      <c r="C1082" s="86">
        <v>7317</v>
      </c>
      <c r="D1082" s="87" t="s">
        <v>1610</v>
      </c>
      <c r="E1082" s="87" t="s">
        <v>1611</v>
      </c>
      <c r="F1082" s="87" t="str">
        <f>VLOOKUP(C1082,'[1]UIP Submission Tracker 06.18.20'!C801:F2674,4,FALSE)</f>
        <v>Performance Plan: Meets 95% Participation</v>
      </c>
      <c r="G1082" s="88" t="s">
        <v>4858</v>
      </c>
      <c r="H1082" s="88" t="str">
        <f>VLOOKUP(C1082,'[1]Biennial and Combined SCH'!D884:K2916,8,FALSE)</f>
        <v>Eligible for biennial submission.</v>
      </c>
      <c r="I1082" s="87" t="str">
        <f>VLOOKUP(C1082,'[1]UIP Submission Tracker 06.18.20'!C801:H2857,6,FALSE)</f>
        <v>Submitted for Posting</v>
      </c>
      <c r="J1082" s="87"/>
      <c r="K1082" s="87"/>
      <c r="L1082" s="88"/>
      <c r="M1082" s="88" t="s">
        <v>4528</v>
      </c>
      <c r="N1082" s="88" t="s">
        <v>132</v>
      </c>
      <c r="O1082" s="88">
        <f>VLOOKUP(A1082,[1]Data!C50:E237,3,FALSE)</f>
        <v>23890</v>
      </c>
      <c r="P1082" s="88" t="str">
        <f t="shared" si="20"/>
        <v>No</v>
      </c>
      <c r="Q1082" s="88" t="s">
        <v>132</v>
      </c>
    </row>
    <row r="1083" spans="1:17" ht="14.25" customHeight="1" x14ac:dyDescent="0.3">
      <c r="A1083" s="86">
        <v>1110</v>
      </c>
      <c r="B1083" s="87" t="s">
        <v>1575</v>
      </c>
      <c r="C1083" s="86">
        <v>7339</v>
      </c>
      <c r="D1083" s="87" t="s">
        <v>1612</v>
      </c>
      <c r="E1083" s="87" t="s">
        <v>1613</v>
      </c>
      <c r="F1083" s="87" t="str">
        <f>VLOOKUP(C1083,'[1]UIP Submission Tracker 06.18.20'!C802:F2675,4,FALSE)</f>
        <v>Performance Plan: Meets 95% Participation</v>
      </c>
      <c r="G1083" s="88" t="s">
        <v>4858</v>
      </c>
      <c r="H1083" s="88" t="str">
        <f>VLOOKUP(C1083,'[1]Biennial and Combined SCH'!D885:K2917,8,FALSE)</f>
        <v>Eligible for biennial submission.</v>
      </c>
      <c r="I1083" s="87" t="str">
        <f>VLOOKUP(C1083,'[1]UIP Submission Tracker 06.18.20'!C802:H2858,6,FALSE)</f>
        <v>Submitted for Posting</v>
      </c>
      <c r="J1083" s="87"/>
      <c r="K1083" s="87"/>
      <c r="L1083" s="88"/>
      <c r="M1083" s="88" t="s">
        <v>4528</v>
      </c>
      <c r="N1083" s="88" t="s">
        <v>132</v>
      </c>
      <c r="O1083" s="88">
        <f>VLOOKUP(A1083,[1]Data!C51:E238,3,FALSE)</f>
        <v>23890</v>
      </c>
      <c r="P1083" s="88" t="str">
        <f t="shared" si="20"/>
        <v>No</v>
      </c>
      <c r="Q1083" s="88" t="s">
        <v>132</v>
      </c>
    </row>
    <row r="1084" spans="1:17" ht="14.25" customHeight="1" x14ac:dyDescent="0.3">
      <c r="A1084" s="86">
        <v>1110</v>
      </c>
      <c r="B1084" s="87" t="s">
        <v>1575</v>
      </c>
      <c r="C1084" s="86">
        <v>7463</v>
      </c>
      <c r="D1084" s="87" t="s">
        <v>1614</v>
      </c>
      <c r="E1084" s="87" t="s">
        <v>1615</v>
      </c>
      <c r="F1084" s="87" t="str">
        <f>VLOOKUP(C1084,'[1]UIP Submission Tracker 06.18.20'!C803:F2676,4,FALSE)</f>
        <v>Performance Plan: Meets 95% Participation</v>
      </c>
      <c r="G1084" s="88" t="s">
        <v>4858</v>
      </c>
      <c r="H1084" s="88" t="str">
        <f>VLOOKUP(C1084,'[1]Biennial and Combined SCH'!D886:K2918,8,FALSE)</f>
        <v>Eligible for biennial submission.</v>
      </c>
      <c r="I1084" s="87" t="str">
        <f>VLOOKUP(C1084,'[1]UIP Submission Tracker 06.18.20'!C803:H2859,6,FALSE)</f>
        <v>Submitted for Posting</v>
      </c>
      <c r="J1084" s="87"/>
      <c r="K1084" s="87"/>
      <c r="L1084" s="88"/>
      <c r="M1084" s="88" t="s">
        <v>4528</v>
      </c>
      <c r="N1084" s="88" t="s">
        <v>132</v>
      </c>
      <c r="O1084" s="88">
        <f>VLOOKUP(A1084,[1]Data!C52:E239,3,FALSE)</f>
        <v>23890</v>
      </c>
      <c r="P1084" s="88" t="str">
        <f t="shared" si="20"/>
        <v>No</v>
      </c>
      <c r="Q1084" s="88" t="s">
        <v>132</v>
      </c>
    </row>
    <row r="1085" spans="1:17" ht="14.25" customHeight="1" x14ac:dyDescent="0.3">
      <c r="A1085" s="86">
        <v>1110</v>
      </c>
      <c r="B1085" s="87" t="s">
        <v>1575</v>
      </c>
      <c r="C1085" s="86">
        <v>7613</v>
      </c>
      <c r="D1085" s="87" t="s">
        <v>1616</v>
      </c>
      <c r="E1085" s="87" t="s">
        <v>1617</v>
      </c>
      <c r="F1085" s="87" t="str">
        <f>VLOOKUP(C1085,'[1]UIP Submission Tracker 06.18.20'!C804:F2677,4,FALSE)</f>
        <v>Improvement Plan: Low Participation</v>
      </c>
      <c r="G1085" s="88" t="s">
        <v>4857</v>
      </c>
      <c r="H1085" s="88" t="str">
        <f>VLOOKUP(C1085,'[1]Biennial and Combined SCH'!D887:K2919,8,FALSE)</f>
        <v>Not eligible for biennial submission.</v>
      </c>
      <c r="I1085" s="87" t="str">
        <f>VLOOKUP(C1085,'[1]UIP Submission Tracker 06.18.20'!C804:H2860,6,FALSE)</f>
        <v>Submitted for Posting</v>
      </c>
      <c r="J1085" s="87"/>
      <c r="K1085" s="87"/>
      <c r="L1085" s="88"/>
      <c r="M1085" s="89" t="s">
        <v>4527</v>
      </c>
      <c r="N1085" s="88" t="s">
        <v>132</v>
      </c>
      <c r="O1085" s="88">
        <f>VLOOKUP(A1085,[1]Data!C62:E249,3,FALSE)</f>
        <v>23890</v>
      </c>
      <c r="P1085" s="88" t="str">
        <f t="shared" si="20"/>
        <v>No</v>
      </c>
      <c r="Q1085" s="88" t="s">
        <v>132</v>
      </c>
    </row>
    <row r="1086" spans="1:17" ht="14.25" customHeight="1" x14ac:dyDescent="0.3">
      <c r="A1086" s="86">
        <v>1110</v>
      </c>
      <c r="B1086" s="87" t="s">
        <v>1575</v>
      </c>
      <c r="C1086" s="86">
        <v>7960</v>
      </c>
      <c r="D1086" s="87" t="s">
        <v>1618</v>
      </c>
      <c r="E1086" s="87" t="s">
        <v>1619</v>
      </c>
      <c r="F1086" s="87" t="str">
        <f>VLOOKUP(C1086,'[1]UIP Submission Tracker 06.18.20'!C805:F2678,4,FALSE)</f>
        <v>Performance Plan: Meets 95% Participation</v>
      </c>
      <c r="G1086" s="88" t="s">
        <v>4858</v>
      </c>
      <c r="H1086" s="88" t="str">
        <f>VLOOKUP(C1086,'[1]Biennial and Combined SCH'!D888:K2920,8,FALSE)</f>
        <v>Eligible for biennial submission.</v>
      </c>
      <c r="I1086" s="87" t="str">
        <f>VLOOKUP(C1086,'[1]UIP Submission Tracker 06.18.20'!C805:H2861,6,FALSE)</f>
        <v>Submitted for Posting</v>
      </c>
      <c r="J1086" s="87"/>
      <c r="K1086" s="87"/>
      <c r="L1086" s="88"/>
      <c r="M1086" s="88" t="s">
        <v>4528</v>
      </c>
      <c r="N1086" s="88" t="s">
        <v>132</v>
      </c>
      <c r="O1086" s="88">
        <f>VLOOKUP(A1086,[1]Data!C53:E240,3,FALSE)</f>
        <v>23890</v>
      </c>
      <c r="P1086" s="88" t="str">
        <f t="shared" si="20"/>
        <v>No</v>
      </c>
      <c r="Q1086" s="88" t="s">
        <v>132</v>
      </c>
    </row>
    <row r="1087" spans="1:17" ht="14.25" customHeight="1" x14ac:dyDescent="0.3">
      <c r="A1087" s="86">
        <v>1110</v>
      </c>
      <c r="B1087" s="87" t="s">
        <v>1575</v>
      </c>
      <c r="C1087" s="86">
        <v>8010</v>
      </c>
      <c r="D1087" s="87" t="s">
        <v>1620</v>
      </c>
      <c r="E1087" s="87" t="s">
        <v>1621</v>
      </c>
      <c r="F1087" s="87" t="str">
        <f>VLOOKUP(C1087,'[1]UIP Submission Tracker 06.18.20'!C806:F2679,4,FALSE)</f>
        <v>Performance Plan: Meets 95% Participation</v>
      </c>
      <c r="G1087" s="88" t="s">
        <v>4858</v>
      </c>
      <c r="H1087" s="88" t="str">
        <f>VLOOKUP(C1087,'[1]Biennial and Combined SCH'!D889:K2921,8,FALSE)</f>
        <v>Eligible for biennial submission.</v>
      </c>
      <c r="I1087" s="87" t="str">
        <f>VLOOKUP(C1087,'[1]UIP Submission Tracker 06.18.20'!C806:H2862,6,FALSE)</f>
        <v>Submitted for Posting</v>
      </c>
      <c r="J1087" s="87"/>
      <c r="K1087" s="87"/>
      <c r="L1087" s="88"/>
      <c r="M1087" s="88" t="s">
        <v>4528</v>
      </c>
      <c r="N1087" s="88" t="s">
        <v>132</v>
      </c>
      <c r="O1087" s="88">
        <f>VLOOKUP(A1087,[1]Data!C54:E241,3,FALSE)</f>
        <v>23890</v>
      </c>
      <c r="P1087" s="88" t="str">
        <f t="shared" si="20"/>
        <v>No</v>
      </c>
      <c r="Q1087" s="88" t="s">
        <v>132</v>
      </c>
    </row>
    <row r="1088" spans="1:17" ht="14.25" customHeight="1" x14ac:dyDescent="0.3">
      <c r="A1088" s="86">
        <v>1110</v>
      </c>
      <c r="B1088" s="87" t="s">
        <v>1575</v>
      </c>
      <c r="C1088" s="86">
        <v>8266</v>
      </c>
      <c r="D1088" s="87" t="s">
        <v>1624</v>
      </c>
      <c r="E1088" s="87" t="s">
        <v>1625</v>
      </c>
      <c r="F1088" s="87" t="str">
        <f>VLOOKUP(C1088,'[1]UIP Submission Tracker 06.18.20'!C808:F2681,4,FALSE)</f>
        <v>Performance Plan: Meets 95% Participation</v>
      </c>
      <c r="G1088" s="88" t="s">
        <v>4858</v>
      </c>
      <c r="H1088" s="88" t="str">
        <f>VLOOKUP(C1088,'[1]Biennial and Combined SCH'!D890:K2922,8,FALSE)</f>
        <v>Eligible for biennial submission.</v>
      </c>
      <c r="I1088" s="87" t="str">
        <f>VLOOKUP(C1088,'[1]UIP Submission Tracker 06.18.20'!C808:H2864,6,FALSE)</f>
        <v>Submitted for Posting</v>
      </c>
      <c r="J1088" s="87"/>
      <c r="K1088" s="87"/>
      <c r="L1088" s="88"/>
      <c r="M1088" s="88" t="s">
        <v>4528</v>
      </c>
      <c r="N1088" s="88" t="s">
        <v>132</v>
      </c>
      <c r="O1088" s="88">
        <f>VLOOKUP(A1088,[1]Data!C56:E243,3,FALSE)</f>
        <v>23890</v>
      </c>
      <c r="P1088" s="88" t="str">
        <f t="shared" si="20"/>
        <v>No</v>
      </c>
      <c r="Q1088" s="88" t="s">
        <v>132</v>
      </c>
    </row>
    <row r="1089" spans="1:17" ht="14.25" customHeight="1" x14ac:dyDescent="0.3">
      <c r="A1089" s="86">
        <v>1110</v>
      </c>
      <c r="B1089" s="87" t="s">
        <v>1575</v>
      </c>
      <c r="C1089" s="86">
        <v>8791</v>
      </c>
      <c r="D1089" s="87" t="s">
        <v>1626</v>
      </c>
      <c r="E1089" s="87" t="s">
        <v>1627</v>
      </c>
      <c r="F1089" s="87" t="str">
        <f>VLOOKUP(C1089,'[1]UIP Submission Tracker 06.18.20'!C809:F2682,4,FALSE)</f>
        <v>Performance Plan: Meets 95% Participation</v>
      </c>
      <c r="G1089" s="88" t="s">
        <v>4858</v>
      </c>
      <c r="H1089" s="88" t="str">
        <f>VLOOKUP(C1089,'[1]Biennial and Combined SCH'!D891:K2923,8,FALSE)</f>
        <v>Eligible for biennial submission.</v>
      </c>
      <c r="I1089" s="87" t="str">
        <f>VLOOKUP(C1089,'[1]UIP Submission Tracker 06.18.20'!C809:H2865,6,FALSE)</f>
        <v>Submitted for Posting</v>
      </c>
      <c r="J1089" s="87"/>
      <c r="K1089" s="87"/>
      <c r="L1089" s="88"/>
      <c r="M1089" s="88" t="s">
        <v>4528</v>
      </c>
      <c r="N1089" s="88" t="s">
        <v>132</v>
      </c>
      <c r="O1089" s="88">
        <f>VLOOKUP(A1089,[1]Data!C57:E244,3,FALSE)</f>
        <v>23890</v>
      </c>
      <c r="P1089" s="88" t="str">
        <f t="shared" si="20"/>
        <v>No</v>
      </c>
      <c r="Q1089" s="88" t="s">
        <v>132</v>
      </c>
    </row>
    <row r="1090" spans="1:17" ht="14.25" customHeight="1" x14ac:dyDescent="0.3">
      <c r="A1090" s="86">
        <v>1110</v>
      </c>
      <c r="B1090" s="87" t="s">
        <v>1575</v>
      </c>
      <c r="C1090" s="86">
        <v>9706</v>
      </c>
      <c r="D1090" s="87" t="s">
        <v>1628</v>
      </c>
      <c r="E1090" s="87" t="s">
        <v>1629</v>
      </c>
      <c r="F1090" s="87" t="str">
        <f>VLOOKUP(C1090,'[1]UIP Submission Tracker 06.18.20'!C810:F2683,4,FALSE)</f>
        <v>Performance Plan: Meets 95% Participation</v>
      </c>
      <c r="G1090" s="88" t="s">
        <v>4858</v>
      </c>
      <c r="H1090" s="88" t="str">
        <f>VLOOKUP(C1090,'[1]Biennial and Combined SCH'!D892:K2924,8,FALSE)</f>
        <v>Eligible for biennial submission.</v>
      </c>
      <c r="I1090" s="87" t="str">
        <f>VLOOKUP(C1090,'[1]UIP Submission Tracker 06.18.20'!C810:H2866,6,FALSE)</f>
        <v>Submitted for Posting</v>
      </c>
      <c r="J1090" s="87"/>
      <c r="K1090" s="87"/>
      <c r="L1090" s="88"/>
      <c r="M1090" s="88" t="s">
        <v>4528</v>
      </c>
      <c r="N1090" s="88" t="s">
        <v>132</v>
      </c>
      <c r="O1090" s="88">
        <f>VLOOKUP(A1090,[1]Data!C58:E245,3,FALSE)</f>
        <v>23890</v>
      </c>
      <c r="P1090" s="88" t="str">
        <f t="shared" si="20"/>
        <v>No</v>
      </c>
      <c r="Q1090" s="88" t="s">
        <v>132</v>
      </c>
    </row>
    <row r="1091" spans="1:17" ht="14.25" hidden="1" customHeight="1" x14ac:dyDescent="0.3">
      <c r="A1091" s="96">
        <v>1110</v>
      </c>
      <c r="B1091" s="87" t="s">
        <v>1575</v>
      </c>
      <c r="C1091" s="87" t="s">
        <v>87</v>
      </c>
      <c r="D1091" s="87"/>
      <c r="E1091" s="87" t="s">
        <v>1630</v>
      </c>
      <c r="F1091" s="91" t="str">
        <f>VLOOKUP(A1091,'[1]UIP Submission Tracker 06.18.20'!A1905:F2087,6,FALSE)</f>
        <v>Accredited: Meets 95% Participation (Revised)</v>
      </c>
      <c r="G1091" s="88" t="s">
        <v>4858</v>
      </c>
      <c r="H1091" s="88" t="str">
        <f>VLOOKUP(A1091,'[1]Biennial Combined DIST'!B51:K235,10,FALSE)</f>
        <v>Eligible for biennial submission.</v>
      </c>
      <c r="I1091" s="87" t="str">
        <f>VLOOKUP(A1091,'[1]UIP Submission Tracker 06.18.20'!A1905:H2087,8,FALSE)</f>
        <v>Submitted for Posting</v>
      </c>
      <c r="J1091" s="87"/>
      <c r="K1091" s="87"/>
      <c r="L1091" s="88"/>
      <c r="M1091" s="88" t="s">
        <v>4528</v>
      </c>
      <c r="N1091" s="88" t="s">
        <v>132</v>
      </c>
      <c r="O1091" s="88">
        <f>VLOOKUP(A1091,[1]Data!C59:E246,3,FALSE)</f>
        <v>23890</v>
      </c>
      <c r="P1091" s="88" t="str">
        <f t="shared" si="20"/>
        <v>No</v>
      </c>
      <c r="Q1091" s="88" t="s">
        <v>132</v>
      </c>
    </row>
    <row r="1092" spans="1:17" ht="14.25" customHeight="1" x14ac:dyDescent="0.3">
      <c r="A1092" s="86">
        <v>1120</v>
      </c>
      <c r="B1092" s="87" t="s">
        <v>1928</v>
      </c>
      <c r="C1092" s="86">
        <v>2514</v>
      </c>
      <c r="D1092" s="87" t="s">
        <v>1000</v>
      </c>
      <c r="E1092" s="87" t="s">
        <v>1001</v>
      </c>
      <c r="F1092" s="87" t="str">
        <f>VLOOKUP(C1092,'[1]UIP Submission Tracker 06.18.20'!C833:F2706,4,FALSE)</f>
        <v>Performance Plan: Meets 95% Participation</v>
      </c>
      <c r="G1092" s="88" t="s">
        <v>4859</v>
      </c>
      <c r="H1092" s="88" t="str">
        <f>VLOOKUP(C1092,'[1]Biennial and Combined SCH'!D854:K2886,8,FALSE)</f>
        <v>Not eligible for biennial submission; exercised biennial flexibility in 2018-19.</v>
      </c>
      <c r="I1092" s="87" t="str">
        <f>VLOOKUP(C1092,'[1]UIP Submission Tracker 06.18.20'!C833:H2889,6,FALSE)</f>
        <v>In Progress</v>
      </c>
      <c r="J1092" s="87"/>
      <c r="K1092" s="87"/>
      <c r="L1092" s="88"/>
      <c r="M1092" s="89" t="s">
        <v>4527</v>
      </c>
      <c r="N1092" s="89" t="s">
        <v>12</v>
      </c>
      <c r="O1092" s="88">
        <f>VLOOKUP(A1092,[1]Data!C64:E251,3,FALSE)</f>
        <v>243</v>
      </c>
      <c r="P1092" s="88" t="str">
        <f t="shared" si="20"/>
        <v>Yes</v>
      </c>
      <c r="Q1092" s="88" t="s">
        <v>12</v>
      </c>
    </row>
    <row r="1093" spans="1:17" ht="14.25" customHeight="1" x14ac:dyDescent="0.3">
      <c r="A1093" s="86">
        <v>1120</v>
      </c>
      <c r="B1093" s="87" t="s">
        <v>1928</v>
      </c>
      <c r="C1093" s="86">
        <v>2523</v>
      </c>
      <c r="D1093" s="87" t="s">
        <v>1931</v>
      </c>
      <c r="E1093" s="87" t="s">
        <v>1932</v>
      </c>
      <c r="F1093" s="87" t="str">
        <f>VLOOKUP(C1093,'[1]UIP Submission Tracker 06.18.20'!C968:F2841,4,FALSE)</f>
        <v>Insufficient State Data: Low Participation^</v>
      </c>
      <c r="G1093" s="88" t="s">
        <v>4859</v>
      </c>
      <c r="H1093" s="88" t="str">
        <f>VLOOKUP(C1093,'[1]Biennial and Combined SCH'!D633:K2665,8,FALSE)</f>
        <v>Not eligible for biennial submission; exercised biennial flexibility in 2018-19.</v>
      </c>
      <c r="I1093" s="87" t="str">
        <f>VLOOKUP(C1093,'[1]UIP Submission Tracker 06.18.20'!C968:H3024,6,FALSE)</f>
        <v>In Progress</v>
      </c>
      <c r="J1093" s="87"/>
      <c r="K1093" s="87"/>
      <c r="L1093" s="88"/>
      <c r="M1093" s="89" t="s">
        <v>4527</v>
      </c>
      <c r="N1093" s="89" t="s">
        <v>12</v>
      </c>
      <c r="O1093" s="88">
        <f>VLOOKUP(A1093,[1]Data!C4:E191,3,FALSE)</f>
        <v>243</v>
      </c>
      <c r="P1093" s="88" t="str">
        <f t="shared" si="20"/>
        <v>Yes</v>
      </c>
      <c r="Q1093" s="88" t="s">
        <v>132</v>
      </c>
    </row>
    <row r="1094" spans="1:17" ht="14.25" customHeight="1" x14ac:dyDescent="0.3">
      <c r="A1094" s="86">
        <v>1120</v>
      </c>
      <c r="B1094" s="87" t="s">
        <v>1928</v>
      </c>
      <c r="C1094" s="86">
        <v>2526</v>
      </c>
      <c r="D1094" s="87" t="s">
        <v>1929</v>
      </c>
      <c r="E1094" s="87" t="s">
        <v>1930</v>
      </c>
      <c r="F1094" s="87" t="str">
        <f>VLOOKUP(C1094,'[1]UIP Submission Tracker 06.18.20'!C834:F2707,4,FALSE)</f>
        <v>Performance Plan: Low Participation (Revised)</v>
      </c>
      <c r="G1094" s="88" t="s">
        <v>4859</v>
      </c>
      <c r="H1094" s="88" t="str">
        <f>VLOOKUP(C1094,'[1]Biennial and Combined SCH'!D855:K2887,8,FALSE)</f>
        <v>Not eligible for biennial submission; exercised biennial flexibility in 2018-19.</v>
      </c>
      <c r="I1094" s="87" t="str">
        <f>VLOOKUP(C1094,'[1]UIP Submission Tracker 06.18.20'!C834:H2890,6,FALSE)</f>
        <v>In Progress</v>
      </c>
      <c r="J1094" s="87"/>
      <c r="K1094" s="87"/>
      <c r="L1094" s="88"/>
      <c r="M1094" s="89" t="s">
        <v>4527</v>
      </c>
      <c r="N1094" s="89" t="s">
        <v>12</v>
      </c>
      <c r="O1094" s="88">
        <f>VLOOKUP(A1094,[1]Data!C65:E252,3,FALSE)</f>
        <v>243</v>
      </c>
      <c r="P1094" s="88" t="str">
        <f t="shared" si="20"/>
        <v>Yes</v>
      </c>
      <c r="Q1094" s="88" t="s">
        <v>12</v>
      </c>
    </row>
    <row r="1095" spans="1:17" ht="14.25" hidden="1" customHeight="1" x14ac:dyDescent="0.3">
      <c r="A1095" s="96">
        <v>1120</v>
      </c>
      <c r="B1095" s="87" t="s">
        <v>1928</v>
      </c>
      <c r="C1095" s="87" t="s">
        <v>87</v>
      </c>
      <c r="D1095" s="87"/>
      <c r="E1095" s="87" t="s">
        <v>1933</v>
      </c>
      <c r="F1095" s="91" t="str">
        <f>VLOOKUP(A1095,'[1]UIP Submission Tracker 06.18.20'!A1895:F2077,6,FALSE)</f>
        <v>Accredited with Distinction: Low Participation (Revised)</v>
      </c>
      <c r="G1095" s="88" t="s">
        <v>4859</v>
      </c>
      <c r="H1095" s="88" t="str">
        <f>VLOOKUP(A1095,'[1]Biennial Combined DIST'!B61:K245,10,FALSE)</f>
        <v>Not eligible for biennial submission; exercised biennial flexibility in 2018-19.</v>
      </c>
      <c r="I1095" s="87" t="str">
        <f>VLOOKUP(A1095,'[1]UIP Submission Tracker 06.18.20'!A1895:H2077,8,FALSE)</f>
        <v>In Progress</v>
      </c>
      <c r="J1095" s="87"/>
      <c r="K1095" s="87"/>
      <c r="L1095" s="88"/>
      <c r="M1095" s="89" t="s">
        <v>4527</v>
      </c>
      <c r="N1095" s="89" t="s">
        <v>12</v>
      </c>
      <c r="O1095" s="88">
        <f>VLOOKUP(A1095,[1]Data!C5:E192,3,FALSE)</f>
        <v>243</v>
      </c>
      <c r="P1095" s="88" t="str">
        <f t="shared" si="20"/>
        <v>Yes</v>
      </c>
      <c r="Q1095" s="88" t="s">
        <v>12</v>
      </c>
    </row>
    <row r="1096" spans="1:17" ht="14.25" customHeight="1" x14ac:dyDescent="0.3">
      <c r="A1096" s="86">
        <v>1130</v>
      </c>
      <c r="B1096" s="87" t="s">
        <v>2913</v>
      </c>
      <c r="C1096" s="86">
        <v>5850</v>
      </c>
      <c r="D1096" s="87" t="s">
        <v>2935</v>
      </c>
      <c r="E1096" s="87" t="s">
        <v>2936</v>
      </c>
      <c r="F1096" s="87" t="str">
        <f>VLOOKUP(C1096,'[1]UIP Submission Tracker 06.18.20'!C1237:F3287,4,FALSE)</f>
        <v>Performance Plan: Meets 95% Participation</v>
      </c>
      <c r="G1096" s="88" t="s">
        <v>4857</v>
      </c>
      <c r="H1096" s="88" t="str">
        <f>VLOOKUP(C1096,'[1]Biennial and Combined SCH'!D61:K2093,8,FALSE)</f>
        <v>Eligible for biennial submission.</v>
      </c>
      <c r="I1096" s="87" t="str">
        <f>VLOOKUP(C1096,'[1]UIP Submission Tracker 06.18.20'!C1237:H3293,6,FALSE)</f>
        <v>Submitted to CDE for Review</v>
      </c>
      <c r="J1096" s="87"/>
      <c r="K1096" s="87"/>
      <c r="L1096" s="89" t="s">
        <v>938</v>
      </c>
      <c r="M1096" s="88" t="s">
        <v>4529</v>
      </c>
      <c r="N1096" s="88" t="s">
        <v>132</v>
      </c>
      <c r="O1096" s="88">
        <f>VLOOKUP(A1096,[1]Data!C6:E193,3,FALSE)</f>
        <v>288</v>
      </c>
      <c r="P1096" s="88" t="str">
        <f t="shared" si="20"/>
        <v>Yes</v>
      </c>
      <c r="Q1096" s="88" t="s">
        <v>132</v>
      </c>
    </row>
    <row r="1097" spans="1:17" ht="14.25" customHeight="1" x14ac:dyDescent="0.3">
      <c r="A1097" s="86">
        <v>1130</v>
      </c>
      <c r="B1097" s="87" t="s">
        <v>2913</v>
      </c>
      <c r="C1097" s="86">
        <v>5854</v>
      </c>
      <c r="D1097" s="87" t="s">
        <v>2914</v>
      </c>
      <c r="E1097" s="87" t="s">
        <v>2915</v>
      </c>
      <c r="F1097" s="87" t="str">
        <f>VLOOKUP(C1097,'[1]UIP Submission Tracker 06.18.20'!C1236:F3286,4,FALSE)</f>
        <v>Improvement Plan: Meets 95% Participation</v>
      </c>
      <c r="G1097" s="88" t="s">
        <v>4859</v>
      </c>
      <c r="H1097" s="88" t="str">
        <f>VLOOKUP(C1097,'[1]Biennial and Combined SCH'!D62:K2094,8,FALSE)</f>
        <v>Not eligible for biennial submission.</v>
      </c>
      <c r="I1097" s="87" t="str">
        <f>VLOOKUP(C1097,'[1]UIP Submission Tracker 06.18.20'!C1236:H3292,6,FALSE)</f>
        <v>Submitted to CDE for Review</v>
      </c>
      <c r="J1097" s="87"/>
      <c r="K1097" s="87"/>
      <c r="L1097" s="88"/>
      <c r="M1097" s="89" t="s">
        <v>4527</v>
      </c>
      <c r="N1097" s="89" t="s">
        <v>12</v>
      </c>
      <c r="O1097" s="88">
        <f>VLOOKUP(A1097,[1]Data!C7:E194,3,FALSE)</f>
        <v>288</v>
      </c>
      <c r="P1097" s="88" t="str">
        <f t="shared" si="20"/>
        <v>Yes</v>
      </c>
      <c r="Q1097" s="88" t="s">
        <v>132</v>
      </c>
    </row>
    <row r="1098" spans="1:17" ht="14.25" hidden="1" customHeight="1" x14ac:dyDescent="0.3">
      <c r="A1098" s="86">
        <v>1130</v>
      </c>
      <c r="B1098" s="87" t="s">
        <v>2913</v>
      </c>
      <c r="C1098" s="87" t="s">
        <v>87</v>
      </c>
      <c r="D1098" s="87"/>
      <c r="E1098" s="87" t="s">
        <v>2934</v>
      </c>
      <c r="F1098" s="90" t="str">
        <f>VLOOKUP(A1098,'[1]UIP Submission Tracker 06.18.20'!A2031:F2213,6,FALSE)</f>
        <v>Accredited with Improvement Plan: Meets 95% Participation</v>
      </c>
      <c r="G1098" s="88" t="s">
        <v>4859</v>
      </c>
      <c r="H1098" s="88" t="str">
        <f>VLOOKUP(A1098,'[1]Biennial Combined DIST'!B51:K235,10,FALSE)</f>
        <v>Not eligible for biennial submission.</v>
      </c>
      <c r="I1098" s="87" t="str">
        <f>VLOOKUP(A1098,'[1]UIP Submission Tracker 06.18.20'!A2031:H2213,8,FALSE)</f>
        <v>Submitted to CDE for Review</v>
      </c>
      <c r="J1098" s="87"/>
      <c r="K1098" s="87"/>
      <c r="L1098" s="88"/>
      <c r="M1098" s="89" t="s">
        <v>4527</v>
      </c>
      <c r="N1098" s="89" t="s">
        <v>12</v>
      </c>
      <c r="O1098" s="88">
        <f>VLOOKUP(A1098,[1]Data!C8:E195,3,FALSE)</f>
        <v>288</v>
      </c>
      <c r="P1098" s="88" t="str">
        <f t="shared" si="20"/>
        <v>Yes</v>
      </c>
      <c r="Q1098" s="88" t="s">
        <v>132</v>
      </c>
    </row>
    <row r="1099" spans="1:17" ht="14.25" customHeight="1" x14ac:dyDescent="0.3">
      <c r="A1099" s="86">
        <v>1140</v>
      </c>
      <c r="B1099" s="87" t="s">
        <v>623</v>
      </c>
      <c r="C1099" s="86">
        <v>1262</v>
      </c>
      <c r="D1099" s="87" t="s">
        <v>654</v>
      </c>
      <c r="E1099" s="87" t="s">
        <v>655</v>
      </c>
      <c r="F1099" s="87" t="str">
        <f>VLOOKUP(C1099,'[1]UIP Submission Tracker 06.18.20'!C318:F2191,4,FALSE)</f>
        <v>Performance Plan: Meets 95% Participation</v>
      </c>
      <c r="G1099" s="88" t="s">
        <v>4859</v>
      </c>
      <c r="H1099" s="88" t="str">
        <f>VLOOKUP(C1099,'[1]Biennial and Combined SCH'!D378:K2410,8,FALSE)</f>
        <v>Not eligible for biennial submission; exercised biennial flexibility in 2018-19.</v>
      </c>
      <c r="I1099" s="87" t="str">
        <f>VLOOKUP(C1099,'[1]UIP Submission Tracker 06.18.20'!C318:H2374,6,FALSE)</f>
        <v>In Progress</v>
      </c>
      <c r="J1099" s="87"/>
      <c r="K1099" s="87"/>
      <c r="L1099" s="88"/>
      <c r="M1099" s="89" t="s">
        <v>4527</v>
      </c>
      <c r="N1099" s="89" t="s">
        <v>12</v>
      </c>
      <c r="O1099" s="88">
        <f>VLOOKUP(A1099,[1]Data!C11:E198,3,FALSE)</f>
        <v>3482</v>
      </c>
      <c r="P1099" s="88" t="str">
        <f t="shared" si="20"/>
        <v>No</v>
      </c>
      <c r="Q1099" s="88" t="s">
        <v>132</v>
      </c>
    </row>
    <row r="1100" spans="1:17" ht="14.25" customHeight="1" x14ac:dyDescent="0.3">
      <c r="A1100" s="86">
        <v>1140</v>
      </c>
      <c r="B1100" s="87" t="s">
        <v>623</v>
      </c>
      <c r="C1100" s="86">
        <v>1266</v>
      </c>
      <c r="D1100" s="87" t="s">
        <v>624</v>
      </c>
      <c r="E1100" s="87" t="s">
        <v>625</v>
      </c>
      <c r="F1100" s="87" t="str">
        <f>VLOOKUP(C1100,'[1]UIP Submission Tracker 06.18.20'!C317:F2190,4,FALSE)</f>
        <v>Improvement Plan: Meets 95% Participation</v>
      </c>
      <c r="G1100" s="88" t="s">
        <v>4859</v>
      </c>
      <c r="H1100" s="88" t="str">
        <f>VLOOKUP(C1100,'[1]Biennial and Combined SCH'!D377:K2409,8,FALSE)</f>
        <v>Not eligible for biennial submission; exercised biennial flexibility in 2018-19.</v>
      </c>
      <c r="I1100" s="87" t="str">
        <f>VLOOKUP(C1100,'[1]UIP Submission Tracker 06.18.20'!C317:H2373,6,FALSE)</f>
        <v>In Progress</v>
      </c>
      <c r="J1100" s="87"/>
      <c r="K1100" s="87"/>
      <c r="L1100" s="88"/>
      <c r="M1100" s="89" t="s">
        <v>4527</v>
      </c>
      <c r="N1100" s="89" t="s">
        <v>12</v>
      </c>
      <c r="O1100" s="88">
        <f>VLOOKUP(A1100,[1]Data!C10:E197,3,FALSE)</f>
        <v>3482</v>
      </c>
      <c r="P1100" s="88" t="str">
        <f t="shared" si="20"/>
        <v>No</v>
      </c>
      <c r="Q1100" s="88" t="s">
        <v>132</v>
      </c>
    </row>
    <row r="1101" spans="1:17" ht="14.25" customHeight="1" x14ac:dyDescent="0.3">
      <c r="A1101" s="86">
        <v>1140</v>
      </c>
      <c r="B1101" s="87" t="s">
        <v>623</v>
      </c>
      <c r="C1101" s="86">
        <v>3802</v>
      </c>
      <c r="D1101" s="87" t="s">
        <v>660</v>
      </c>
      <c r="E1101" s="87" t="s">
        <v>661</v>
      </c>
      <c r="F1101" s="87" t="str">
        <f>VLOOKUP(C1101,'[1]UIP Submission Tracker 06.18.20'!C321:F2194,4,FALSE)</f>
        <v>Performance Plan: Meets 95% Participation</v>
      </c>
      <c r="G1101" s="88" t="s">
        <v>4859</v>
      </c>
      <c r="H1101" s="88" t="str">
        <f>VLOOKUP(C1101,'[1]Biennial and Combined SCH'!D380:K2412,8,FALSE)</f>
        <v>Not eligible for biennial submission; exercised biennial flexibility in 2018-19.</v>
      </c>
      <c r="I1101" s="87" t="str">
        <f>VLOOKUP(C1101,'[1]UIP Submission Tracker 06.18.20'!C321:H2377,6,FALSE)</f>
        <v>In Progress</v>
      </c>
      <c r="J1101" s="87"/>
      <c r="K1101" s="87"/>
      <c r="L1101" s="88"/>
      <c r="M1101" s="89" t="s">
        <v>4527</v>
      </c>
      <c r="N1101" s="89" t="s">
        <v>12</v>
      </c>
      <c r="O1101" s="88">
        <f>VLOOKUP(A1101,[1]Data!C13:E200,3,FALSE)</f>
        <v>3482</v>
      </c>
      <c r="P1101" s="88" t="str">
        <f t="shared" si="20"/>
        <v>No</v>
      </c>
      <c r="Q1101" s="88" t="s">
        <v>132</v>
      </c>
    </row>
    <row r="1102" spans="1:17" ht="14.25" customHeight="1" x14ac:dyDescent="0.3">
      <c r="A1102" s="86">
        <v>1140</v>
      </c>
      <c r="B1102" s="87" t="s">
        <v>623</v>
      </c>
      <c r="C1102" s="86">
        <v>5166</v>
      </c>
      <c r="D1102" s="87" t="s">
        <v>658</v>
      </c>
      <c r="E1102" s="87" t="s">
        <v>659</v>
      </c>
      <c r="F1102" s="87" t="str">
        <f>VLOOKUP(C1102,'[1]UIP Submission Tracker 06.18.20'!C320:F2193,4,FALSE)</f>
        <v>Performance Plan: Meets 95% Participation</v>
      </c>
      <c r="G1102" s="88" t="s">
        <v>4859</v>
      </c>
      <c r="H1102" s="88" t="str">
        <f>VLOOKUP(C1102,'[1]Biennial and Combined SCH'!D381:K2413,8,FALSE)</f>
        <v>Not eligible for biennial submission; exercised biennial flexibility in 2018-19.</v>
      </c>
      <c r="I1102" s="87" t="str">
        <f>VLOOKUP(C1102,'[1]UIP Submission Tracker 06.18.20'!C320:H2376,6,FALSE)</f>
        <v>Ready for District Review</v>
      </c>
      <c r="J1102" s="87"/>
      <c r="K1102" s="87"/>
      <c r="L1102" s="88"/>
      <c r="M1102" s="88" t="s">
        <v>4527</v>
      </c>
      <c r="N1102" s="89" t="s">
        <v>12</v>
      </c>
      <c r="O1102" s="88">
        <f>VLOOKUP(A1102,[1]Data!C16:E203,3,FALSE)</f>
        <v>3482</v>
      </c>
      <c r="P1102" s="88" t="str">
        <f t="shared" si="20"/>
        <v>No</v>
      </c>
      <c r="Q1102" s="88" t="s">
        <v>132</v>
      </c>
    </row>
    <row r="1103" spans="1:17" ht="14.25" customHeight="1" x14ac:dyDescent="0.3">
      <c r="A1103" s="86">
        <v>1140</v>
      </c>
      <c r="B1103" s="87" t="s">
        <v>623</v>
      </c>
      <c r="C1103" s="86">
        <v>5704</v>
      </c>
      <c r="D1103" s="87" t="s">
        <v>2235</v>
      </c>
      <c r="E1103" s="87" t="s">
        <v>2236</v>
      </c>
      <c r="F1103" s="87" t="str">
        <f>VLOOKUP(C1103,'[1]UIP Submission Tracker 06.18.20'!C322:F2195,4,FALSE)</f>
        <v>Turnaround Plan: Meets 95% Participation</v>
      </c>
      <c r="G1103" s="88" t="s">
        <v>4856</v>
      </c>
      <c r="H1103" s="88" t="str">
        <f>VLOOKUP(C1103,'[1]Biennial and Combined SCH'!D382:K2414,8,FALSE)</f>
        <v>Not eligible for biennial submission.</v>
      </c>
      <c r="I1103" s="87" t="str">
        <f>VLOOKUP(C1103,'[1]UIP Submission Tracker 06.18.20'!C322:H2378,6,FALSE)</f>
        <v>Submitted for Posting</v>
      </c>
      <c r="J1103" s="87"/>
      <c r="K1103" s="87"/>
      <c r="L1103" s="88"/>
      <c r="M1103" s="89" t="s">
        <v>4527</v>
      </c>
      <c r="N1103" s="88" t="s">
        <v>132</v>
      </c>
      <c r="O1103" s="88">
        <f>VLOOKUP(A1103,[1]Data!C17:E204,3,FALSE)</f>
        <v>3482</v>
      </c>
      <c r="P1103" s="88" t="str">
        <f t="shared" si="20"/>
        <v>No</v>
      </c>
      <c r="Q1103" s="88" t="s">
        <v>132</v>
      </c>
    </row>
    <row r="1104" spans="1:17" ht="14.25" customHeight="1" x14ac:dyDescent="0.3">
      <c r="A1104" s="86">
        <v>1140</v>
      </c>
      <c r="B1104" s="87" t="s">
        <v>623</v>
      </c>
      <c r="C1104" s="86">
        <v>6752</v>
      </c>
      <c r="D1104" s="87" t="s">
        <v>665</v>
      </c>
      <c r="E1104" s="87" t="s">
        <v>666</v>
      </c>
      <c r="F1104" s="87" t="str">
        <f>VLOOKUP(C1104,'[1]UIP Submission Tracker 06.18.20'!C323:F2196,4,FALSE)</f>
        <v>Performance Plan: Meets 95% Participation</v>
      </c>
      <c r="G1104" s="88" t="s">
        <v>4859</v>
      </c>
      <c r="H1104" s="88" t="str">
        <f>VLOOKUP(C1104,'[1]Biennial and Combined SCH'!D383:K2415,8,FALSE)</f>
        <v>Not eligible for biennial submission; exercised biennial flexibility in 2018-19.</v>
      </c>
      <c r="I1104" s="87" t="str">
        <f>VLOOKUP(C1104,'[1]UIP Submission Tracker 06.18.20'!C323:H2379,6,FALSE)</f>
        <v>In Progress</v>
      </c>
      <c r="J1104" s="87"/>
      <c r="K1104" s="87"/>
      <c r="L1104" s="88"/>
      <c r="M1104" s="89" t="s">
        <v>4527</v>
      </c>
      <c r="N1104" s="89" t="s">
        <v>12</v>
      </c>
      <c r="O1104" s="88">
        <f>VLOOKUP(A1104,[1]Data!C14:E201,3,FALSE)</f>
        <v>3482</v>
      </c>
      <c r="P1104" s="88" t="str">
        <f t="shared" si="20"/>
        <v>No</v>
      </c>
      <c r="Q1104" s="88" t="s">
        <v>132</v>
      </c>
    </row>
    <row r="1105" spans="1:21" ht="14.25" customHeight="1" x14ac:dyDescent="0.3">
      <c r="A1105" s="86">
        <v>1140</v>
      </c>
      <c r="B1105" s="87" t="s">
        <v>623</v>
      </c>
      <c r="C1105" s="86">
        <v>7950</v>
      </c>
      <c r="D1105" s="87" t="s">
        <v>656</v>
      </c>
      <c r="E1105" s="87" t="s">
        <v>657</v>
      </c>
      <c r="F1105" s="87" t="str">
        <f>VLOOKUP(C1105,'[1]UIP Submission Tracker 06.18.20'!C319:F2192,4,FALSE)</f>
        <v>Performance Plan: Meets 95% Participation</v>
      </c>
      <c r="G1105" s="88" t="s">
        <v>4859</v>
      </c>
      <c r="H1105" s="88" t="str">
        <f>VLOOKUP(C1105,'[1]Biennial and Combined SCH'!D379:K2411,8,FALSE)</f>
        <v>Not eligible for biennial submission; exercised biennial flexibility in 2018-19.</v>
      </c>
      <c r="I1105" s="87" t="str">
        <f>VLOOKUP(C1105,'[1]UIP Submission Tracker 06.18.20'!C319:H2375,6,FALSE)</f>
        <v>In Progress</v>
      </c>
      <c r="J1105" s="87"/>
      <c r="K1105" s="87"/>
      <c r="L1105" s="88"/>
      <c r="M1105" s="89" t="s">
        <v>4527</v>
      </c>
      <c r="N1105" s="89" t="s">
        <v>12</v>
      </c>
      <c r="O1105" s="88">
        <f>VLOOKUP(A1105,[1]Data!C12:E199,3,FALSE)</f>
        <v>3482</v>
      </c>
      <c r="P1105" s="88" t="str">
        <f t="shared" si="20"/>
        <v>No</v>
      </c>
      <c r="Q1105" s="88" t="s">
        <v>132</v>
      </c>
    </row>
    <row r="1106" spans="1:21" ht="14.25" customHeight="1" x14ac:dyDescent="0.3">
      <c r="A1106" s="86">
        <v>1140</v>
      </c>
      <c r="B1106" s="87" t="s">
        <v>623</v>
      </c>
      <c r="C1106" s="86">
        <v>9248</v>
      </c>
      <c r="D1106" s="87" t="s">
        <v>667</v>
      </c>
      <c r="E1106" s="87" t="s">
        <v>668</v>
      </c>
      <c r="F1106" s="87" t="str">
        <f>VLOOKUP(C1106,'[1]UIP Submission Tracker 06.18.20'!C324:F2197,4,FALSE)</f>
        <v>Performance Plan: Meets 95% Participation</v>
      </c>
      <c r="G1106" s="88" t="s">
        <v>4859</v>
      </c>
      <c r="H1106" s="88" t="str">
        <f>VLOOKUP(C1106,'[1]Biennial and Combined SCH'!D384:K2416,8,FALSE)</f>
        <v>Not eligible for biennial submission; exercised biennial flexibility in 2018-19.</v>
      </c>
      <c r="I1106" s="87" t="str">
        <f>VLOOKUP(C1106,'[1]UIP Submission Tracker 06.18.20'!C324:H2380,6,FALSE)</f>
        <v>In Progress</v>
      </c>
      <c r="J1106" s="87"/>
      <c r="K1106" s="87"/>
      <c r="L1106" s="88"/>
      <c r="M1106" s="89" t="s">
        <v>4527</v>
      </c>
      <c r="N1106" s="89" t="s">
        <v>12</v>
      </c>
      <c r="O1106" s="88">
        <f>VLOOKUP(A1106,[1]Data!C15:E202,3,FALSE)</f>
        <v>3482</v>
      </c>
      <c r="P1106" s="88" t="str">
        <f t="shared" si="20"/>
        <v>No</v>
      </c>
      <c r="Q1106" s="88" t="s">
        <v>132</v>
      </c>
    </row>
    <row r="1107" spans="1:21" ht="14.25" hidden="1" customHeight="1" x14ac:dyDescent="0.3">
      <c r="A1107" s="86">
        <v>1140</v>
      </c>
      <c r="B1107" s="87" t="s">
        <v>623</v>
      </c>
      <c r="C1107" s="87" t="s">
        <v>87</v>
      </c>
      <c r="D1107" s="87"/>
      <c r="E1107" s="87" t="s">
        <v>669</v>
      </c>
      <c r="F1107" s="91" t="str">
        <f>VLOOKUP(A1107,'[1]UIP Submission Tracker 06.18.20'!A2018:F2200,6,FALSE)</f>
        <v>Accredited: Meets 95% Participation</v>
      </c>
      <c r="G1107" s="88" t="s">
        <v>4857</v>
      </c>
      <c r="H1107" s="88" t="str">
        <f>VLOOKUP(A1107,'[1]Biennial Combined DIST'!B29:K213,10,FALSE)</f>
        <v>Eligible for biennial submission.</v>
      </c>
      <c r="I1107" s="87" t="str">
        <f>VLOOKUP(A1107,'[1]UIP Submission Tracker 06.18.20'!A2018:H2200,8,FALSE)</f>
        <v>In Progress</v>
      </c>
      <c r="J1107" s="87"/>
      <c r="K1107" s="87"/>
      <c r="L1107" s="88"/>
      <c r="M1107" s="88" t="s">
        <v>4529</v>
      </c>
      <c r="N1107" s="88" t="s">
        <v>132</v>
      </c>
      <c r="O1107" s="88">
        <f>VLOOKUP(A1107,[1]Data!C9:E196,3,FALSE)</f>
        <v>3482</v>
      </c>
      <c r="P1107" s="88" t="str">
        <f t="shared" si="20"/>
        <v>No</v>
      </c>
      <c r="Q1107" s="88" t="s">
        <v>132</v>
      </c>
    </row>
    <row r="1108" spans="1:21" ht="14.25" customHeight="1" x14ac:dyDescent="0.3">
      <c r="A1108" s="86">
        <v>1150</v>
      </c>
      <c r="B1108" s="87" t="s">
        <v>2033</v>
      </c>
      <c r="C1108" s="86">
        <v>3002</v>
      </c>
      <c r="D1108" s="87" t="s">
        <v>2034</v>
      </c>
      <c r="E1108" s="87" t="s">
        <v>2035</v>
      </c>
      <c r="F1108" s="87" t="str">
        <f>VLOOKUP(C1108,'[1]UIP Submission Tracker 06.18.20'!C894:F2767,4,FALSE)</f>
        <v>Improvement Plan: Meets 95% Participation</v>
      </c>
      <c r="G1108" s="88" t="s">
        <v>4859</v>
      </c>
      <c r="H1108" s="88" t="str">
        <f>VLOOKUP(C1108,'[1]Biennial and Combined SCH'!D911:K2943,8,FALSE)</f>
        <v>Not eligible for biennial submission.</v>
      </c>
      <c r="I1108" s="87" t="str">
        <f>VLOOKUP(C1108,'[1]UIP Submission Tracker 06.18.20'!C894:H2950,6,FALSE)</f>
        <v>Ready for District Review</v>
      </c>
      <c r="J1108" s="87"/>
      <c r="K1108" s="87"/>
      <c r="L1108" s="88"/>
      <c r="M1108" s="89" t="s">
        <v>4527</v>
      </c>
      <c r="N1108" s="89" t="s">
        <v>12</v>
      </c>
      <c r="O1108" s="88">
        <f>VLOOKUP(A1108,[1]Data!C20:E207,3,FALSE)</f>
        <v>1398</v>
      </c>
      <c r="P1108" s="88" t="str">
        <f t="shared" ref="P1108:P1171" si="21">IF(O1108&gt;1000,"No","Yes")</f>
        <v>No</v>
      </c>
      <c r="Q1108" s="88" t="s">
        <v>132</v>
      </c>
    </row>
    <row r="1109" spans="1:21" ht="14.25" customHeight="1" x14ac:dyDescent="0.3">
      <c r="A1109" s="86">
        <v>1150</v>
      </c>
      <c r="B1109" s="87" t="s">
        <v>2033</v>
      </c>
      <c r="C1109" s="86">
        <v>3224</v>
      </c>
      <c r="D1109" s="87" t="s">
        <v>1004</v>
      </c>
      <c r="E1109" s="87" t="s">
        <v>1005</v>
      </c>
      <c r="F1109" s="87" t="str">
        <f>VLOOKUP(C1109,'[1]UIP Submission Tracker 06.18.20'!C895:F2768,4,FALSE)</f>
        <v>Performance Plan: Meets 95% Participation</v>
      </c>
      <c r="G1109" s="88" t="s">
        <v>4857</v>
      </c>
      <c r="H1109" s="88" t="str">
        <f>VLOOKUP(C1109,'[1]Biennial and Combined SCH'!D912:K2944,8,FALSE)</f>
        <v>Eligible for biennial submission.</v>
      </c>
      <c r="I1109" s="87" t="str">
        <f>VLOOKUP(C1109,'[1]UIP Submission Tracker 06.18.20'!C895:H2951,6,FALSE)</f>
        <v>Ready for District Review</v>
      </c>
      <c r="J1109" s="87"/>
      <c r="K1109" s="87"/>
      <c r="L1109" s="88"/>
      <c r="M1109" s="88" t="s">
        <v>4529</v>
      </c>
      <c r="N1109" s="88" t="s">
        <v>132</v>
      </c>
      <c r="O1109" s="88">
        <f>VLOOKUP(A1109,[1]Data!C18:E205,3,FALSE)</f>
        <v>1398</v>
      </c>
      <c r="P1109" s="88" t="str">
        <f t="shared" si="21"/>
        <v>No</v>
      </c>
      <c r="Q1109" s="88" t="s">
        <v>132</v>
      </c>
    </row>
    <row r="1110" spans="1:21" ht="14.25" customHeight="1" x14ac:dyDescent="0.3">
      <c r="A1110" s="86">
        <v>1150</v>
      </c>
      <c r="B1110" s="87" t="s">
        <v>2033</v>
      </c>
      <c r="C1110" s="86">
        <v>6858</v>
      </c>
      <c r="D1110" s="87" t="s">
        <v>1051</v>
      </c>
      <c r="E1110" s="87" t="s">
        <v>1052</v>
      </c>
      <c r="F1110" s="87" t="str">
        <f>VLOOKUP(C1110,'[1]UIP Submission Tracker 06.18.20'!C897:F2770,4,FALSE)</f>
        <v>Performance Plan: Meets 95% Participation</v>
      </c>
      <c r="G1110" s="88" t="s">
        <v>4857</v>
      </c>
      <c r="H1110" s="88" t="str">
        <f>VLOOKUP(C1110,'[1]Biennial and Combined SCH'!D914:K2946,8,FALSE)</f>
        <v>Eligible for biennial submission.</v>
      </c>
      <c r="I1110" s="87" t="str">
        <f>VLOOKUP(C1110,'[1]UIP Submission Tracker 06.18.20'!C897:H2953,6,FALSE)</f>
        <v>Ready for District Review</v>
      </c>
      <c r="J1110" s="87"/>
      <c r="K1110" s="87"/>
      <c r="L1110" s="88"/>
      <c r="M1110" s="88" t="s">
        <v>4529</v>
      </c>
      <c r="N1110" s="88" t="s">
        <v>132</v>
      </c>
      <c r="O1110" s="88">
        <f>VLOOKUP(A1110,[1]Data!C19:E206,3,FALSE)</f>
        <v>1398</v>
      </c>
      <c r="P1110" s="88" t="str">
        <f t="shared" si="21"/>
        <v>No</v>
      </c>
      <c r="Q1110" s="88" t="s">
        <v>132</v>
      </c>
    </row>
    <row r="1111" spans="1:21" ht="14.25" hidden="1" customHeight="1" x14ac:dyDescent="0.3">
      <c r="A1111" s="96">
        <v>1150</v>
      </c>
      <c r="B1111" s="87" t="s">
        <v>2033</v>
      </c>
      <c r="C1111" s="87" t="s">
        <v>87</v>
      </c>
      <c r="D1111" s="87"/>
      <c r="E1111" s="87" t="s">
        <v>2037</v>
      </c>
      <c r="F1111" s="91" t="str">
        <f>VLOOKUP(A1111,'[1]UIP Submission Tracker 06.18.20'!A1911:F2093,6,FALSE)</f>
        <v>Accredited with Improvement Plan: Meets 95% Participation</v>
      </c>
      <c r="G1111" s="88" t="s">
        <v>4859</v>
      </c>
      <c r="H1111" s="88" t="str">
        <f>VLOOKUP(A1111,'[1]Biennial Combined DIST'!B56:K240,10,FALSE)</f>
        <v>Not eligible for biennial submission.</v>
      </c>
      <c r="I1111" s="87" t="str">
        <f>VLOOKUP(A1111,'[1]UIP Submission Tracker 06.18.20'!A1911:H2093,8,FALSE)</f>
        <v>Submitted to CDE for Review</v>
      </c>
      <c r="J1111" s="87"/>
      <c r="K1111" s="87"/>
      <c r="L1111" s="88"/>
      <c r="M1111" s="89" t="s">
        <v>4527</v>
      </c>
      <c r="N1111" s="89" t="s">
        <v>12</v>
      </c>
      <c r="O1111" s="88">
        <f>VLOOKUP(A1111,[1]Data!C21:E208,3,FALSE)</f>
        <v>1398</v>
      </c>
      <c r="P1111" s="88" t="str">
        <f t="shared" si="21"/>
        <v>No</v>
      </c>
      <c r="Q1111" s="88" t="s">
        <v>132</v>
      </c>
    </row>
    <row r="1112" spans="1:21" ht="14.25" customHeight="1" x14ac:dyDescent="0.3">
      <c r="A1112" s="86">
        <v>1160</v>
      </c>
      <c r="B1112" s="87" t="s">
        <v>968</v>
      </c>
      <c r="C1112" s="86">
        <v>3220</v>
      </c>
      <c r="D1112" s="87" t="s">
        <v>969</v>
      </c>
      <c r="E1112" s="87" t="s">
        <v>970</v>
      </c>
      <c r="F1112" s="87" t="str">
        <f>VLOOKUP(C1112,'[1]UIP Submission Tracker 06.18.20'!C534:F2407,4,FALSE)</f>
        <v>Improvement Plan: Meets 95% Participation</v>
      </c>
      <c r="G1112" s="88" t="s">
        <v>4859</v>
      </c>
      <c r="H1112" s="88" t="str">
        <f>VLOOKUP(C1112,'[1]Biennial and Combined SCH'!D545:K2577,8,FALSE)</f>
        <v>Not eligible for biennial submission; exercised biennial flexibility in 2018-19.</v>
      </c>
      <c r="I1112" s="87" t="str">
        <f>VLOOKUP(C1112,'[1]UIP Submission Tracker 06.18.20'!C534:H2590,6,FALSE)</f>
        <v>In Progress</v>
      </c>
      <c r="J1112" s="87"/>
      <c r="K1112" s="87"/>
      <c r="L1112" s="89" t="s">
        <v>629</v>
      </c>
      <c r="M1112" s="89" t="s">
        <v>4527</v>
      </c>
      <c r="N1112" s="89" t="s">
        <v>12</v>
      </c>
      <c r="O1112" s="88">
        <v>229</v>
      </c>
      <c r="P1112" s="88" t="str">
        <f t="shared" si="21"/>
        <v>Yes</v>
      </c>
      <c r="Q1112" s="88" t="s">
        <v>132</v>
      </c>
    </row>
    <row r="1113" spans="1:21" ht="14.25" customHeight="1" x14ac:dyDescent="0.3">
      <c r="A1113" s="86">
        <v>1160</v>
      </c>
      <c r="B1113" s="87" t="s">
        <v>968</v>
      </c>
      <c r="C1113" s="86">
        <v>3228</v>
      </c>
      <c r="D1113" s="87" t="s">
        <v>1086</v>
      </c>
      <c r="E1113" s="87" t="s">
        <v>1087</v>
      </c>
      <c r="F1113" s="87" t="str">
        <f>VLOOKUP(C1113,'[1]UIP Submission Tracker 06.18.20'!C535:F2408,4,FALSE)</f>
        <v>Performance Plan: Meets 95% Participation</v>
      </c>
      <c r="G1113" s="88" t="s">
        <v>4859</v>
      </c>
      <c r="H1113" s="88" t="str">
        <f>VLOOKUP(C1113,'[1]Biennial and Combined SCH'!D546:K2578,8,FALSE)</f>
        <v>Not eligible for biennial submission; exercised biennial flexibility in 2018-19.</v>
      </c>
      <c r="I1113" s="87" t="str">
        <f>VLOOKUP(C1113,'[1]UIP Submission Tracker 06.18.20'!C535:H2591,6,FALSE)</f>
        <v>In Progress</v>
      </c>
      <c r="J1113" s="87"/>
      <c r="K1113" s="87"/>
      <c r="L1113" s="88"/>
      <c r="M1113" s="89" t="s">
        <v>4527</v>
      </c>
      <c r="N1113" s="89" t="s">
        <v>12</v>
      </c>
      <c r="O1113" s="88">
        <f>VLOOKUP(A1113,[1]Data!C23:E210,3,FALSE)</f>
        <v>229</v>
      </c>
      <c r="P1113" s="88" t="str">
        <f t="shared" si="21"/>
        <v>Yes</v>
      </c>
      <c r="Q1113" s="88" t="s">
        <v>12</v>
      </c>
    </row>
    <row r="1114" spans="1:21" ht="14.25" hidden="1" customHeight="1" x14ac:dyDescent="0.3">
      <c r="A1114" s="86">
        <v>1160</v>
      </c>
      <c r="B1114" s="87" t="s">
        <v>968</v>
      </c>
      <c r="C1114" s="87" t="s">
        <v>87</v>
      </c>
      <c r="D1114" s="87"/>
      <c r="E1114" s="87" t="s">
        <v>1088</v>
      </c>
      <c r="F1114" s="91" t="str">
        <f>VLOOKUP(A1114,'[1]UIP Submission Tracker 06.18.20'!A1940:F2122,6,FALSE)</f>
        <v>Accredited: Meets 95% Participation</v>
      </c>
      <c r="G1114" s="88" t="s">
        <v>4859</v>
      </c>
      <c r="H1114" s="88" t="str">
        <f>VLOOKUP(A1114,'[1]Biennial Combined DIST'!B42:K226,10,FALSE)</f>
        <v>Not eligible for biennial submission; exercised biennial flexibility in 2018-19.</v>
      </c>
      <c r="I1114" s="87" t="str">
        <f>VLOOKUP(A1114,'[1]UIP Submission Tracker 06.18.20'!A1940:H2122,8,FALSE)</f>
        <v>In Progress</v>
      </c>
      <c r="J1114" s="87"/>
      <c r="K1114" s="87"/>
      <c r="L1114" s="88"/>
      <c r="M1114" s="89" t="s">
        <v>4527</v>
      </c>
      <c r="N1114" s="89" t="s">
        <v>12</v>
      </c>
      <c r="O1114" s="88">
        <f>VLOOKUP(A1114,[1]Data!C24:E211,3,FALSE)</f>
        <v>229</v>
      </c>
      <c r="P1114" s="88" t="str">
        <f t="shared" si="21"/>
        <v>Yes</v>
      </c>
      <c r="Q1114" s="88" t="s">
        <v>12</v>
      </c>
    </row>
    <row r="1115" spans="1:21" ht="14.25" customHeight="1" x14ac:dyDescent="0.3">
      <c r="A1115" s="86">
        <v>1180</v>
      </c>
      <c r="B1115" s="87" t="s">
        <v>3373</v>
      </c>
      <c r="C1115" s="86">
        <v>429</v>
      </c>
      <c r="D1115" s="87" t="s">
        <v>3380</v>
      </c>
      <c r="E1115" s="87" t="s">
        <v>3381</v>
      </c>
      <c r="F1115" s="87" t="str">
        <f>VLOOKUP(C1115,'[1]UIP Submission Tracker 06.18.20'!C1473:F3523,4,FALSE)</f>
        <v>Performance Plan: Meets 95% Participation</v>
      </c>
      <c r="G1115" s="88" t="s">
        <v>4859</v>
      </c>
      <c r="H1115" s="88" t="str">
        <f>VLOOKUP(C1115,'[1]Biennial and Combined SCH'!D254:K2286,8,FALSE)</f>
        <v>Not eligible for biennial submission; exercised biennial flexibility in 2018-19.</v>
      </c>
      <c r="I1115" s="87" t="str">
        <f>VLOOKUP(C1115,'[1]UIP Submission Tracker 06.18.20'!C1473:H3529,6,FALSE)</f>
        <v>Ready for District Review</v>
      </c>
      <c r="J1115" s="87"/>
      <c r="K1115" s="87"/>
      <c r="L1115" s="89"/>
      <c r="M1115" s="88" t="s">
        <v>4527</v>
      </c>
      <c r="N1115" s="89" t="s">
        <v>12</v>
      </c>
      <c r="O1115" s="88">
        <f>VLOOKUP(A1115,[1]Data!C35:E222,3,FALSE)</f>
        <v>5647</v>
      </c>
      <c r="P1115" s="88" t="str">
        <f t="shared" si="21"/>
        <v>No</v>
      </c>
      <c r="Q1115" s="88" t="s">
        <v>132</v>
      </c>
    </row>
    <row r="1116" spans="1:21" s="93" customFormat="1" ht="14.25" customHeight="1" x14ac:dyDescent="0.3">
      <c r="A1116" s="86">
        <v>1180</v>
      </c>
      <c r="B1116" s="87" t="s">
        <v>3373</v>
      </c>
      <c r="C1116" s="86">
        <v>560</v>
      </c>
      <c r="D1116" s="87" t="s">
        <v>3386</v>
      </c>
      <c r="E1116" s="87" t="s">
        <v>3387</v>
      </c>
      <c r="F1116" s="87" t="str">
        <f>VLOOKUP(C1116,'[1]UIP Submission Tracker 06.18.20'!C1469:F3519,4,FALSE)</f>
        <v>Priority Improvement Plan: Meets 95% Participation</v>
      </c>
      <c r="G1116" s="88" t="s">
        <v>4859</v>
      </c>
      <c r="H1116" s="88" t="str">
        <f>VLOOKUP(C1116,'[1]Biennial and Combined SCH'!D250:K2282,8,FALSE)</f>
        <v>Not eligible for biennial submission; exercised biennial flexibility in 2018-19.</v>
      </c>
      <c r="I1116" s="87" t="str">
        <f>VLOOKUP(C1116,'[1]UIP Submission Tracker 06.18.20'!C1469:H3525,6,FALSE)</f>
        <v>Ready for District Review</v>
      </c>
      <c r="J1116" s="87"/>
      <c r="K1116" s="87"/>
      <c r="L1116" s="89" t="s">
        <v>3382</v>
      </c>
      <c r="M1116" s="89" t="s">
        <v>4527</v>
      </c>
      <c r="N1116" s="89" t="s">
        <v>12</v>
      </c>
      <c r="O1116" s="88">
        <f>VLOOKUP(A1116,[1]Data!C37:E224,3,FALSE)</f>
        <v>5647</v>
      </c>
      <c r="P1116" s="88" t="str">
        <f t="shared" si="21"/>
        <v>No</v>
      </c>
      <c r="Q1116" s="88" t="s">
        <v>132</v>
      </c>
      <c r="R1116" s="85"/>
      <c r="S1116" s="85"/>
      <c r="T1116" s="85"/>
      <c r="U1116" s="85"/>
    </row>
    <row r="1117" spans="1:21" ht="14.25" customHeight="1" x14ac:dyDescent="0.3">
      <c r="A1117" s="86">
        <v>1180</v>
      </c>
      <c r="B1117" s="87" t="s">
        <v>3373</v>
      </c>
      <c r="C1117" s="86">
        <v>561</v>
      </c>
      <c r="D1117" s="87" t="s">
        <v>3376</v>
      </c>
      <c r="E1117" s="87" t="s">
        <v>3377</v>
      </c>
      <c r="F1117" s="87" t="str">
        <f>VLOOKUP(C1117,'[1]UIP Submission Tracker 06.18.20'!C1471:F3521,4,FALSE)</f>
        <v>Performance Plan: Meets 95% Participation</v>
      </c>
      <c r="G1117" s="88" t="s">
        <v>4859</v>
      </c>
      <c r="H1117" s="88" t="str">
        <f>VLOOKUP(C1117,'[1]Biennial and Combined SCH'!D252:K2284,8,FALSE)</f>
        <v>Not eligible for biennial submission; exercised biennial flexibility in 2018-19.</v>
      </c>
      <c r="I1117" s="87" t="str">
        <f>VLOOKUP(C1117,'[1]UIP Submission Tracker 06.18.20'!C1471:H3527,6,FALSE)</f>
        <v>Ready for District Review</v>
      </c>
      <c r="J1117" s="87"/>
      <c r="K1117" s="87"/>
      <c r="L1117" s="88"/>
      <c r="M1117" s="88" t="s">
        <v>4527</v>
      </c>
      <c r="N1117" s="89" t="s">
        <v>12</v>
      </c>
      <c r="O1117" s="88">
        <f>VLOOKUP(A1117,[1]Data!C34:E221,3,FALSE)</f>
        <v>5647</v>
      </c>
      <c r="P1117" s="88" t="str">
        <f t="shared" si="21"/>
        <v>No</v>
      </c>
      <c r="Q1117" s="88" t="s">
        <v>132</v>
      </c>
    </row>
    <row r="1118" spans="1:21" ht="14.25" customHeight="1" x14ac:dyDescent="0.3">
      <c r="A1118" s="86">
        <v>1180</v>
      </c>
      <c r="B1118" s="87" t="s">
        <v>3373</v>
      </c>
      <c r="C1118" s="86">
        <v>570</v>
      </c>
      <c r="D1118" s="87" t="s">
        <v>3374</v>
      </c>
      <c r="E1118" s="87" t="s">
        <v>3375</v>
      </c>
      <c r="F1118" s="87" t="str">
        <f>VLOOKUP(C1118,'[1]UIP Submission Tracker 06.18.20'!C1470:F3520,4,FALSE)</f>
        <v>Performance Plan: Low Participation</v>
      </c>
      <c r="G1118" s="88" t="s">
        <v>4859</v>
      </c>
      <c r="H1118" s="88" t="str">
        <f>VLOOKUP(C1118,'[1]Biennial and Combined SCH'!D251:K2283,8,FALSE)</f>
        <v>Not eligible for biennial submission; exercised biennial flexibility in 2018-19.</v>
      </c>
      <c r="I1118" s="87" t="str">
        <f>VLOOKUP(C1118,'[1]UIP Submission Tracker 06.18.20'!C1470:H3526,6,FALSE)</f>
        <v>In Progress</v>
      </c>
      <c r="J1118" s="87"/>
      <c r="K1118" s="87"/>
      <c r="L1118" s="88"/>
      <c r="M1118" s="89" t="s">
        <v>4527</v>
      </c>
      <c r="N1118" s="89" t="s">
        <v>12</v>
      </c>
      <c r="O1118" s="88">
        <f>VLOOKUP(A1118,[1]Data!C29:E216,3,FALSE)</f>
        <v>5647</v>
      </c>
      <c r="P1118" s="88" t="str">
        <f t="shared" si="21"/>
        <v>No</v>
      </c>
      <c r="Q1118" s="88" t="s">
        <v>132</v>
      </c>
    </row>
    <row r="1119" spans="1:21" ht="14.25" customHeight="1" x14ac:dyDescent="0.3">
      <c r="A1119" s="86">
        <v>1180</v>
      </c>
      <c r="B1119" s="87" t="s">
        <v>3373</v>
      </c>
      <c r="C1119" s="86">
        <v>1006</v>
      </c>
      <c r="D1119" s="87" t="s">
        <v>3398</v>
      </c>
      <c r="E1119" s="87" t="s">
        <v>3399</v>
      </c>
      <c r="F1119" s="87" t="str">
        <f>VLOOKUP(C1119,'[1]UIP Submission Tracker 06.18.20'!C1472:F3522,4,FALSE)</f>
        <v>AEC: Improvement</v>
      </c>
      <c r="G1119" s="88" t="s">
        <v>4859</v>
      </c>
      <c r="H1119" s="88" t="str">
        <f>VLOOKUP(C1119,'[1]Biennial and Combined SCH'!D253:K2285,8,FALSE)</f>
        <v>Not eligible for biennial submission.</v>
      </c>
      <c r="I1119" s="87" t="str">
        <f>VLOOKUP(C1119,'[1]UIP Submission Tracker 06.18.20'!C1472:H3528,6,FALSE)</f>
        <v>In Progress</v>
      </c>
      <c r="J1119" s="87"/>
      <c r="K1119" s="87"/>
      <c r="L1119" s="88"/>
      <c r="M1119" s="89" t="s">
        <v>4527</v>
      </c>
      <c r="N1119" s="89" t="s">
        <v>12</v>
      </c>
      <c r="O1119" s="88">
        <f>VLOOKUP(A1119,[1]Data!C27:E214,3,FALSE)</f>
        <v>5647</v>
      </c>
      <c r="P1119" s="88" t="str">
        <f t="shared" si="21"/>
        <v>No</v>
      </c>
      <c r="Q1119" s="88" t="s">
        <v>132</v>
      </c>
    </row>
    <row r="1120" spans="1:21" ht="14.25" customHeight="1" x14ac:dyDescent="0.3">
      <c r="A1120" s="86">
        <v>1180</v>
      </c>
      <c r="B1120" s="87" t="s">
        <v>3373</v>
      </c>
      <c r="C1120" s="86">
        <v>1296</v>
      </c>
      <c r="D1120" s="87" t="s">
        <v>3383</v>
      </c>
      <c r="E1120" s="87" t="s">
        <v>3384</v>
      </c>
      <c r="F1120" s="87" t="str">
        <f>VLOOKUP(C1120,'[1]UIP Submission Tracker 06.18.20'!C1474:F3524,4,FALSE)</f>
        <v>Performance Plan: Meets 95% Participation</v>
      </c>
      <c r="G1120" s="88" t="s">
        <v>4859</v>
      </c>
      <c r="H1120" s="88" t="str">
        <f>VLOOKUP(C1120,'[1]Biennial and Combined SCH'!D255:K2287,8,FALSE)</f>
        <v>Not eligible for biennial submission; exercised biennial flexibility in 2018-19.</v>
      </c>
      <c r="I1120" s="87" t="str">
        <f>VLOOKUP(C1120,'[1]UIP Submission Tracker 06.18.20'!C1474:H3530,6,FALSE)</f>
        <v>Ready for District Review</v>
      </c>
      <c r="J1120" s="87"/>
      <c r="K1120" s="87"/>
      <c r="L1120" s="88"/>
      <c r="M1120" s="88" t="s">
        <v>4527</v>
      </c>
      <c r="N1120" s="89" t="s">
        <v>12</v>
      </c>
      <c r="O1120" s="88">
        <f>VLOOKUP(A1120,[1]Data!C36:E223,3,FALSE)</f>
        <v>5647</v>
      </c>
      <c r="P1120" s="88" t="str">
        <f t="shared" si="21"/>
        <v>No</v>
      </c>
      <c r="Q1120" s="88" t="s">
        <v>132</v>
      </c>
    </row>
    <row r="1121" spans="1:21" s="93" customFormat="1" ht="14.25" customHeight="1" x14ac:dyDescent="0.3">
      <c r="A1121" s="86">
        <v>1180</v>
      </c>
      <c r="B1121" s="87" t="s">
        <v>3373</v>
      </c>
      <c r="C1121" s="86">
        <v>2063</v>
      </c>
      <c r="D1121" s="87" t="s">
        <v>3388</v>
      </c>
      <c r="E1121" s="87" t="s">
        <v>3389</v>
      </c>
      <c r="F1121" s="87" t="str">
        <f>VLOOKUP(C1121,'[1]UIP Submission Tracker 06.18.20'!C1475:F3525,4,FALSE)</f>
        <v>Priority Improvement Plan: Meets 95% Participation</v>
      </c>
      <c r="G1121" s="88" t="s">
        <v>4859</v>
      </c>
      <c r="H1121" s="88" t="str">
        <f>VLOOKUP(C1121,'[1]Biennial and Combined SCH'!D256:K2288,8,FALSE)</f>
        <v>Not eligible for biennial submission.</v>
      </c>
      <c r="I1121" s="87" t="str">
        <f>VLOOKUP(C1121,'[1]UIP Submission Tracker 06.18.20'!C1475:H3531,6,FALSE)</f>
        <v>Ready for District Review</v>
      </c>
      <c r="J1121" s="87"/>
      <c r="K1121" s="87"/>
      <c r="L1121" s="89" t="s">
        <v>3385</v>
      </c>
      <c r="M1121" s="89" t="s">
        <v>4527</v>
      </c>
      <c r="N1121" s="89" t="s">
        <v>12</v>
      </c>
      <c r="O1121" s="88">
        <f>VLOOKUP(A1121,[1]Data!C33:E220,3,FALSE)</f>
        <v>5647</v>
      </c>
      <c r="P1121" s="88" t="str">
        <f t="shared" si="21"/>
        <v>No</v>
      </c>
      <c r="Q1121" s="88" t="s">
        <v>132</v>
      </c>
      <c r="R1121" s="85"/>
      <c r="S1121" s="85"/>
      <c r="T1121" s="85"/>
      <c r="U1121" s="85"/>
    </row>
    <row r="1122" spans="1:21" ht="14.25" customHeight="1" x14ac:dyDescent="0.3">
      <c r="A1122" s="86">
        <v>1180</v>
      </c>
      <c r="B1122" s="87" t="s">
        <v>3373</v>
      </c>
      <c r="C1122" s="86">
        <v>3460</v>
      </c>
      <c r="D1122" s="87" t="s">
        <v>3406</v>
      </c>
      <c r="E1122" s="87" t="s">
        <v>3407</v>
      </c>
      <c r="F1122" s="87" t="str">
        <f>VLOOKUP(C1122,'[1]UIP Submission Tracker 06.18.20'!C1476:F3526,4,FALSE)</f>
        <v>Improvement Plan: Meets 95% Participation</v>
      </c>
      <c r="G1122" s="88" t="s">
        <v>4859</v>
      </c>
      <c r="H1122" s="88" t="str">
        <f>VLOOKUP(C1122,'[1]Biennial and Combined SCH'!D257:K2289,8,FALSE)</f>
        <v>Not eligible for biennial submission.</v>
      </c>
      <c r="I1122" s="87" t="str">
        <f>VLOOKUP(C1122,'[1]UIP Submission Tracker 06.18.20'!C1476:H3532,6,FALSE)</f>
        <v>In Progress</v>
      </c>
      <c r="J1122" s="87"/>
      <c r="K1122" s="87"/>
      <c r="L1122" s="88"/>
      <c r="M1122" s="89" t="s">
        <v>4527</v>
      </c>
      <c r="N1122" s="89" t="s">
        <v>12</v>
      </c>
      <c r="O1122" s="88">
        <f>VLOOKUP(A1122,[1]Data!C28:E215,3,FALSE)</f>
        <v>5647</v>
      </c>
      <c r="P1122" s="88" t="str">
        <f t="shared" si="21"/>
        <v>No</v>
      </c>
      <c r="Q1122" s="88" t="s">
        <v>132</v>
      </c>
    </row>
    <row r="1123" spans="1:21" ht="14.25" customHeight="1" x14ac:dyDescent="0.3">
      <c r="A1123" s="86">
        <v>1180</v>
      </c>
      <c r="B1123" s="87" t="s">
        <v>3373</v>
      </c>
      <c r="C1123" s="86">
        <v>3464</v>
      </c>
      <c r="D1123" s="87" t="s">
        <v>3392</v>
      </c>
      <c r="E1123" s="87" t="s">
        <v>3393</v>
      </c>
      <c r="F1123" s="87" t="str">
        <f>VLOOKUP(C1123,'[1]UIP Submission Tracker 06.18.20'!C1478:F3528,4,FALSE)</f>
        <v>Improvement Plan: Meets 95% Participation</v>
      </c>
      <c r="G1123" s="88" t="s">
        <v>4857</v>
      </c>
      <c r="H1123" s="88" t="str">
        <f>VLOOKUP(C1123,'[1]Biennial and Combined SCH'!D259:K2291,8,FALSE)</f>
        <v>Not eligible for biennial submission; exercised biennial flexibility in 2018-19.</v>
      </c>
      <c r="I1123" s="87" t="str">
        <f>VLOOKUP(C1123,'[1]UIP Submission Tracker 06.18.20'!C1478:H3534,6,FALSE)</f>
        <v>Submitted for Posting</v>
      </c>
      <c r="J1123" s="87"/>
      <c r="K1123" s="87"/>
      <c r="L1123" s="88"/>
      <c r="M1123" s="89" t="s">
        <v>4527</v>
      </c>
      <c r="N1123" s="88" t="s">
        <v>132</v>
      </c>
      <c r="O1123" s="88">
        <f>VLOOKUP(A1123,[1]Data!C38:E225,3,FALSE)</f>
        <v>5647</v>
      </c>
      <c r="P1123" s="88" t="str">
        <f t="shared" si="21"/>
        <v>No</v>
      </c>
      <c r="Q1123" s="88" t="s">
        <v>132</v>
      </c>
    </row>
    <row r="1124" spans="1:21" ht="14.25" customHeight="1" x14ac:dyDescent="0.3">
      <c r="A1124" s="86">
        <v>1180</v>
      </c>
      <c r="B1124" s="87" t="s">
        <v>3373</v>
      </c>
      <c r="C1124" s="86">
        <v>3468</v>
      </c>
      <c r="D1124" s="87" t="s">
        <v>3390</v>
      </c>
      <c r="E1124" s="87" t="s">
        <v>3391</v>
      </c>
      <c r="F1124" s="87" t="str">
        <f>VLOOKUP(C1124,'[1]UIP Submission Tracker 06.18.20'!C1477:F3527,4,FALSE)</f>
        <v>Performance Plan: Meets 95% Participation</v>
      </c>
      <c r="G1124" s="88" t="s">
        <v>4859</v>
      </c>
      <c r="H1124" s="88" t="str">
        <f>VLOOKUP(C1124,'[1]Biennial and Combined SCH'!D258:K2290,8,FALSE)</f>
        <v>Not eligible for biennial submission; exercised biennial flexibility in 2018-19.</v>
      </c>
      <c r="I1124" s="87" t="str">
        <f>VLOOKUP(C1124,'[1]UIP Submission Tracker 06.18.20'!C1477:H3533,6,FALSE)</f>
        <v>In Progress</v>
      </c>
      <c r="J1124" s="87"/>
      <c r="K1124" s="87"/>
      <c r="L1124" s="88"/>
      <c r="M1124" s="89" t="s">
        <v>4527</v>
      </c>
      <c r="N1124" s="89" t="s">
        <v>12</v>
      </c>
      <c r="O1124" s="88">
        <f>VLOOKUP(A1124,[1]Data!C30:E217,3,FALSE)</f>
        <v>5647</v>
      </c>
      <c r="P1124" s="88" t="str">
        <f t="shared" si="21"/>
        <v>No</v>
      </c>
      <c r="Q1124" s="88" t="s">
        <v>132</v>
      </c>
    </row>
    <row r="1125" spans="1:21" ht="14.25" customHeight="1" x14ac:dyDescent="0.3">
      <c r="A1125" s="86">
        <v>1180</v>
      </c>
      <c r="B1125" s="87" t="s">
        <v>3373</v>
      </c>
      <c r="C1125" s="86">
        <v>7298</v>
      </c>
      <c r="D1125" s="87" t="s">
        <v>3394</v>
      </c>
      <c r="E1125" s="87" t="s">
        <v>3395</v>
      </c>
      <c r="F1125" s="87" t="str">
        <f>VLOOKUP(C1125,'[1]UIP Submission Tracker 06.18.20'!C2:F2052,4,FALSE)</f>
        <v>Performance Plan: Meets 95% Participation</v>
      </c>
      <c r="G1125" s="88" t="s">
        <v>4857</v>
      </c>
      <c r="H1125" s="88" t="str">
        <f>VLOOKUP(C1125,'[1]Biennial and Combined SCH'!D24:K2056,8,FALSE)</f>
        <v>Eligible for biennial submission.</v>
      </c>
      <c r="I1125" s="87" t="str">
        <f>VLOOKUP(C1125,'[1]UIP Submission Tracker 06.18.20'!C2:H2058,6,FALSE)</f>
        <v>In Progress</v>
      </c>
      <c r="J1125" s="87"/>
      <c r="K1125" s="87"/>
      <c r="L1125" s="88"/>
      <c r="M1125" s="88" t="s">
        <v>4529</v>
      </c>
      <c r="N1125" s="88" t="s">
        <v>132</v>
      </c>
      <c r="O1125" s="88">
        <f>VLOOKUP(A1125,[1]Data!C25:E212,3,FALSE)</f>
        <v>5647</v>
      </c>
      <c r="P1125" s="88" t="str">
        <f t="shared" si="21"/>
        <v>No</v>
      </c>
      <c r="Q1125" s="88" t="s">
        <v>132</v>
      </c>
    </row>
    <row r="1126" spans="1:21" ht="14.25" customHeight="1" x14ac:dyDescent="0.3">
      <c r="A1126" s="86">
        <v>1180</v>
      </c>
      <c r="B1126" s="87" t="s">
        <v>3373</v>
      </c>
      <c r="C1126" s="86">
        <v>7422</v>
      </c>
      <c r="D1126" s="87" t="s">
        <v>3396</v>
      </c>
      <c r="E1126" s="87" t="s">
        <v>3397</v>
      </c>
      <c r="F1126" s="87" t="str">
        <f>VLOOKUP(C1126,'[1]UIP Submission Tracker 06.18.20'!C1480:F3530,4,FALSE)</f>
        <v>Performance Plan: Meets 95% Participation</v>
      </c>
      <c r="G1126" s="88" t="s">
        <v>4857</v>
      </c>
      <c r="H1126" s="88" t="str">
        <f>VLOOKUP(C1126,'[1]Biennial and Combined SCH'!D260:K2292,8,FALSE)</f>
        <v>Eligible for biennial submission.</v>
      </c>
      <c r="I1126" s="87" t="str">
        <f>VLOOKUP(C1126,'[1]UIP Submission Tracker 06.18.20'!C1480:H3536,6,FALSE)</f>
        <v>In Progress</v>
      </c>
      <c r="J1126" s="87"/>
      <c r="K1126" s="87"/>
      <c r="L1126" s="88"/>
      <c r="M1126" s="88" t="s">
        <v>4529</v>
      </c>
      <c r="N1126" s="88" t="s">
        <v>132</v>
      </c>
      <c r="O1126" s="88">
        <f>VLOOKUP(A1126,[1]Data!C26:E213,3,FALSE)</f>
        <v>5647</v>
      </c>
      <c r="P1126" s="88" t="str">
        <f t="shared" si="21"/>
        <v>No</v>
      </c>
      <c r="Q1126" s="88" t="s">
        <v>132</v>
      </c>
    </row>
    <row r="1127" spans="1:21" ht="14.25" customHeight="1" x14ac:dyDescent="0.3">
      <c r="A1127" s="86">
        <v>1180</v>
      </c>
      <c r="B1127" s="87" t="s">
        <v>3373</v>
      </c>
      <c r="C1127" s="86">
        <v>8038</v>
      </c>
      <c r="D1127" s="87" t="s">
        <v>3421</v>
      </c>
      <c r="E1127" s="87" t="s">
        <v>3422</v>
      </c>
      <c r="F1127" s="87" t="str">
        <f>VLOOKUP(C1127,'[1]UIP Submission Tracker 06.18.20'!C1481:F3531,4,FALSE)</f>
        <v>Improvement Plan: Meets 95% Participation</v>
      </c>
      <c r="G1127" s="88" t="s">
        <v>4859</v>
      </c>
      <c r="H1127" s="88" t="str">
        <f>VLOOKUP(C1127,'[1]Biennial and Combined SCH'!D261:K2293,8,FALSE)</f>
        <v>Not eligible for biennial submission; exercised biennial flexibility in 2018-19.</v>
      </c>
      <c r="I1127" s="87" t="str">
        <f>VLOOKUP(C1127,'[1]UIP Submission Tracker 06.18.20'!C1481:H3537,6,FALSE)</f>
        <v>In Progress</v>
      </c>
      <c r="J1127" s="87"/>
      <c r="K1127" s="87"/>
      <c r="L1127" s="88"/>
      <c r="M1127" s="89" t="s">
        <v>4527</v>
      </c>
      <c r="N1127" s="89" t="s">
        <v>12</v>
      </c>
      <c r="O1127" s="88">
        <f>VLOOKUP(A1127,[1]Data!C32:E219,3,FALSE)</f>
        <v>5647</v>
      </c>
      <c r="P1127" s="88" t="str">
        <f t="shared" si="21"/>
        <v>No</v>
      </c>
      <c r="Q1127" s="88" t="s">
        <v>132</v>
      </c>
    </row>
    <row r="1128" spans="1:21" ht="14.25" hidden="1" customHeight="1" x14ac:dyDescent="0.3">
      <c r="A1128" s="86">
        <v>1180</v>
      </c>
      <c r="B1128" s="87" t="s">
        <v>3373</v>
      </c>
      <c r="C1128" s="87" t="s">
        <v>87</v>
      </c>
      <c r="D1128" s="87"/>
      <c r="E1128" s="87" t="s">
        <v>3400</v>
      </c>
      <c r="F1128" s="90" t="str">
        <f>VLOOKUP(A1128,'[1]UIP Submission Tracker 06.18.20'!A1876:F2058,6,FALSE)</f>
        <v>Accredited: Meets 95% Participation</v>
      </c>
      <c r="G1128" s="88" t="s">
        <v>4859</v>
      </c>
      <c r="H1128" s="88" t="str">
        <f>VLOOKUP(A1128,'[1]Biennial Combined DIST'!B48:K232,10,FALSE)</f>
        <v>Not eligible for biennial submission; exercised biennial flexibility in 2018-19.</v>
      </c>
      <c r="I1128" s="87" t="str">
        <f>VLOOKUP(A1128,'[1]UIP Submission Tracker 06.18.20'!A1876:H2058,8,FALSE)</f>
        <v>In Progress</v>
      </c>
      <c r="J1128" s="87"/>
      <c r="K1128" s="87"/>
      <c r="L1128" s="88"/>
      <c r="M1128" s="89" t="s">
        <v>4527</v>
      </c>
      <c r="N1128" s="89" t="s">
        <v>12</v>
      </c>
      <c r="O1128" s="88">
        <f>VLOOKUP(A1128,[1]Data!C31:E218,3,FALSE)</f>
        <v>5647</v>
      </c>
      <c r="P1128" s="88" t="str">
        <f t="shared" si="21"/>
        <v>No</v>
      </c>
      <c r="Q1128" s="88" t="s">
        <v>132</v>
      </c>
    </row>
    <row r="1129" spans="1:21" ht="14.25" customHeight="1" x14ac:dyDescent="0.3">
      <c r="A1129" s="86">
        <v>1195</v>
      </c>
      <c r="B1129" s="87" t="s">
        <v>2048</v>
      </c>
      <c r="C1129" s="86">
        <v>65</v>
      </c>
      <c r="D1129" s="87" t="s">
        <v>2068</v>
      </c>
      <c r="E1129" s="87" t="s">
        <v>2069</v>
      </c>
      <c r="F1129" s="87" t="str">
        <f>VLOOKUP(C1129,'[1]UIP Submission Tracker 06.18.20'!C908:F2781,4,FALSE)</f>
        <v>Performance Plan: Meets 95% Participation</v>
      </c>
      <c r="G1129" s="88" t="s">
        <v>4857</v>
      </c>
      <c r="H1129" s="88" t="str">
        <f>VLOOKUP(C1129,'[1]Biennial and Combined SCH'!D922:K2954,8,FALSE)</f>
        <v>Eligible for biennial submission.</v>
      </c>
      <c r="I1129" s="87" t="str">
        <f>VLOOKUP(C1129,'[1]UIP Submission Tracker 06.18.20'!C908:H2964,6,FALSE)</f>
        <v>In Progress</v>
      </c>
      <c r="J1129" s="87"/>
      <c r="K1129" s="87"/>
      <c r="L1129" s="88"/>
      <c r="M1129" s="88" t="s">
        <v>4529</v>
      </c>
      <c r="N1129" s="88" t="s">
        <v>132</v>
      </c>
      <c r="O1129" s="88">
        <f>VLOOKUP(A1129,[1]Data!C39:E226,3,FALSE)</f>
        <v>4802</v>
      </c>
      <c r="P1129" s="88" t="str">
        <f t="shared" si="21"/>
        <v>No</v>
      </c>
      <c r="Q1129" s="88" t="s">
        <v>132</v>
      </c>
    </row>
    <row r="1130" spans="1:21" ht="14.25" customHeight="1" x14ac:dyDescent="0.3">
      <c r="A1130" s="86">
        <v>1195</v>
      </c>
      <c r="B1130" s="87" t="s">
        <v>2048</v>
      </c>
      <c r="C1130" s="86">
        <v>2573</v>
      </c>
      <c r="D1130" s="87" t="s">
        <v>2070</v>
      </c>
      <c r="E1130" s="87" t="s">
        <v>2071</v>
      </c>
      <c r="F1130" s="87" t="str">
        <f>VLOOKUP(C1130,'[1]UIP Submission Tracker 06.18.20'!C909:F2782,4,FALSE)</f>
        <v>Performance Plan: Meets 95% Participation</v>
      </c>
      <c r="G1130" s="88" t="s">
        <v>4857</v>
      </c>
      <c r="H1130" s="88" t="str">
        <f>VLOOKUP(C1130,'[1]Biennial and Combined SCH'!D923:K2955,8,FALSE)</f>
        <v>Eligible for biennial submission.</v>
      </c>
      <c r="I1130" s="87" t="str">
        <f>VLOOKUP(C1130,'[1]UIP Submission Tracker 06.18.20'!C909:H2965,6,FALSE)</f>
        <v>In Progress</v>
      </c>
      <c r="J1130" s="87"/>
      <c r="K1130" s="87"/>
      <c r="L1130" s="88"/>
      <c r="M1130" s="88" t="s">
        <v>4529</v>
      </c>
      <c r="N1130" s="88" t="s">
        <v>132</v>
      </c>
      <c r="O1130" s="88">
        <f>VLOOKUP(A1130,[1]Data!C40:E227,3,FALSE)</f>
        <v>4802</v>
      </c>
      <c r="P1130" s="88" t="str">
        <f t="shared" si="21"/>
        <v>No</v>
      </c>
      <c r="Q1130" s="88" t="s">
        <v>132</v>
      </c>
    </row>
    <row r="1131" spans="1:21" ht="14.25" customHeight="1" x14ac:dyDescent="0.3">
      <c r="A1131" s="86">
        <v>1195</v>
      </c>
      <c r="B1131" s="87" t="s">
        <v>2048</v>
      </c>
      <c r="C1131" s="86">
        <v>3281</v>
      </c>
      <c r="D1131" s="87" t="s">
        <v>2049</v>
      </c>
      <c r="E1131" s="87" t="s">
        <v>2050</v>
      </c>
      <c r="F1131" s="87" t="str">
        <f>VLOOKUP(C1131,'[1]UIP Submission Tracker 06.18.20'!C910:F2783,4,FALSE)</f>
        <v>Improvement Plan: Meets 95% Participation</v>
      </c>
      <c r="G1131" s="88" t="s">
        <v>4859</v>
      </c>
      <c r="H1131" s="88" t="str">
        <f>VLOOKUP(C1131,'[1]Biennial and Combined SCH'!D924:K2956,8,FALSE)</f>
        <v>Not eligible for biennial submission.</v>
      </c>
      <c r="I1131" s="87" t="str">
        <f>VLOOKUP(C1131,'[1]UIP Submission Tracker 06.18.20'!C910:H2966,6,FALSE)</f>
        <v>In Progress</v>
      </c>
      <c r="J1131" s="87"/>
      <c r="K1131" s="87"/>
      <c r="L1131" s="88"/>
      <c r="M1131" s="89" t="s">
        <v>4527</v>
      </c>
      <c r="N1131" s="89" t="s">
        <v>12</v>
      </c>
      <c r="O1131" s="88">
        <f>VLOOKUP(A1131,[1]Data!C46:E233,3,FALSE)</f>
        <v>4802</v>
      </c>
      <c r="P1131" s="88" t="str">
        <f t="shared" si="21"/>
        <v>No</v>
      </c>
      <c r="Q1131" s="88" t="s">
        <v>132</v>
      </c>
    </row>
    <row r="1132" spans="1:21" ht="14.25" customHeight="1" x14ac:dyDescent="0.3">
      <c r="A1132" s="86">
        <v>1195</v>
      </c>
      <c r="B1132" s="87" t="s">
        <v>2048</v>
      </c>
      <c r="C1132" s="86">
        <v>3967</v>
      </c>
      <c r="D1132" s="87" t="s">
        <v>412</v>
      </c>
      <c r="E1132" s="87" t="s">
        <v>413</v>
      </c>
      <c r="F1132" s="87" t="str">
        <f>VLOOKUP(C1132,'[1]UIP Submission Tracker 06.18.20'!C911:F2784,4,FALSE)</f>
        <v>Performance Plan: Meets 95% Participation</v>
      </c>
      <c r="G1132" s="88" t="s">
        <v>4857</v>
      </c>
      <c r="H1132" s="88" t="str">
        <f>VLOOKUP(C1132,'[1]Biennial and Combined SCH'!D925:K2957,8,FALSE)</f>
        <v>Eligible for biennial submission.</v>
      </c>
      <c r="I1132" s="87" t="str">
        <f>VLOOKUP(C1132,'[1]UIP Submission Tracker 06.18.20'!C911:H2967,6,FALSE)</f>
        <v>In Progress</v>
      </c>
      <c r="J1132" s="87"/>
      <c r="K1132" s="87"/>
      <c r="L1132" s="88"/>
      <c r="M1132" s="88" t="s">
        <v>4529</v>
      </c>
      <c r="N1132" s="88" t="s">
        <v>132</v>
      </c>
      <c r="O1132" s="88">
        <f>VLOOKUP(A1132,[1]Data!C41:E228,3,FALSE)</f>
        <v>4802</v>
      </c>
      <c r="P1132" s="88" t="str">
        <f t="shared" si="21"/>
        <v>No</v>
      </c>
      <c r="Q1132" s="88" t="s">
        <v>132</v>
      </c>
    </row>
    <row r="1133" spans="1:21" ht="14.25" customHeight="1" x14ac:dyDescent="0.3">
      <c r="A1133" s="86">
        <v>1195</v>
      </c>
      <c r="B1133" s="87" t="s">
        <v>2048</v>
      </c>
      <c r="C1133" s="86">
        <v>4510</v>
      </c>
      <c r="D1133" s="87" t="s">
        <v>2074</v>
      </c>
      <c r="E1133" s="87" t="s">
        <v>2075</v>
      </c>
      <c r="F1133" s="87" t="str">
        <f>VLOOKUP(C1133,'[1]UIP Submission Tracker 06.18.20'!C912:F2785,4,FALSE)</f>
        <v>Performance Plan: Meets 95% Participation</v>
      </c>
      <c r="G1133" s="88" t="s">
        <v>4857</v>
      </c>
      <c r="H1133" s="88" t="str">
        <f>VLOOKUP(C1133,'[1]Biennial and Combined SCH'!D926:K2958,8,FALSE)</f>
        <v>Eligible for biennial submission.</v>
      </c>
      <c r="I1133" s="87" t="str">
        <f>VLOOKUP(C1133,'[1]UIP Submission Tracker 06.18.20'!C912:H2968,6,FALSE)</f>
        <v>In Progress</v>
      </c>
      <c r="J1133" s="87"/>
      <c r="K1133" s="87"/>
      <c r="L1133" s="88"/>
      <c r="M1133" s="88" t="s">
        <v>4529</v>
      </c>
      <c r="N1133" s="88" t="s">
        <v>132</v>
      </c>
      <c r="O1133" s="88">
        <f>VLOOKUP(A1133,[1]Data!C42:E229,3,FALSE)</f>
        <v>4802</v>
      </c>
      <c r="P1133" s="88" t="str">
        <f t="shared" si="21"/>
        <v>No</v>
      </c>
      <c r="Q1133" s="88" t="s">
        <v>132</v>
      </c>
    </row>
    <row r="1134" spans="1:21" ht="14.25" customHeight="1" x14ac:dyDescent="0.3">
      <c r="A1134" s="86">
        <v>1195</v>
      </c>
      <c r="B1134" s="87" t="s">
        <v>2048</v>
      </c>
      <c r="C1134" s="86">
        <v>7356</v>
      </c>
      <c r="D1134" s="87" t="s">
        <v>2057</v>
      </c>
      <c r="E1134" s="87" t="s">
        <v>2058</v>
      </c>
      <c r="F1134" s="87" t="str">
        <f>VLOOKUP(C1134,'[1]UIP Submission Tracker 06.18.20'!C914:F2787,4,FALSE)</f>
        <v>Improvement Plan: Low Participation (Revised)</v>
      </c>
      <c r="G1134" s="88" t="s">
        <v>4859</v>
      </c>
      <c r="H1134" s="88" t="str">
        <f>VLOOKUP(C1134,'[1]Biennial and Combined SCH'!D928:K2960,8,FALSE)</f>
        <v>Not eligible for biennial submission.</v>
      </c>
      <c r="I1134" s="87" t="str">
        <f>VLOOKUP(C1134,'[1]UIP Submission Tracker 06.18.20'!C914:H2970,6,FALSE)</f>
        <v>In Progress</v>
      </c>
      <c r="J1134" s="87"/>
      <c r="K1134" s="87"/>
      <c r="L1134" s="88"/>
      <c r="M1134" s="89" t="s">
        <v>4527</v>
      </c>
      <c r="N1134" s="89" t="s">
        <v>12</v>
      </c>
      <c r="O1134" s="88">
        <f>VLOOKUP(A1134,[1]Data!C47:E234,3,FALSE)</f>
        <v>4802</v>
      </c>
      <c r="P1134" s="88" t="str">
        <f t="shared" si="21"/>
        <v>No</v>
      </c>
      <c r="Q1134" s="88" t="s">
        <v>132</v>
      </c>
    </row>
    <row r="1135" spans="1:21" ht="14.25" customHeight="1" x14ac:dyDescent="0.3">
      <c r="A1135" s="86">
        <v>1195</v>
      </c>
      <c r="B1135" s="87" t="s">
        <v>2048</v>
      </c>
      <c r="C1135" s="86">
        <v>7360</v>
      </c>
      <c r="D1135" s="87" t="s">
        <v>2076</v>
      </c>
      <c r="E1135" s="87" t="s">
        <v>2077</v>
      </c>
      <c r="F1135" s="87" t="str">
        <f>VLOOKUP(C1135,'[1]UIP Submission Tracker 06.18.20'!C913:F2786,4,FALSE)</f>
        <v>Performance Plan: Low Participation (Revised)</v>
      </c>
      <c r="G1135" s="88" t="s">
        <v>4857</v>
      </c>
      <c r="H1135" s="88" t="str">
        <f>VLOOKUP(C1135,'[1]Biennial and Combined SCH'!D927:K2959,8,FALSE)</f>
        <v>Eligible for biennial submission.</v>
      </c>
      <c r="I1135" s="87" t="str">
        <f>VLOOKUP(C1135,'[1]UIP Submission Tracker 06.18.20'!C913:H2969,6,FALSE)</f>
        <v>In Progress</v>
      </c>
      <c r="J1135" s="87"/>
      <c r="K1135" s="87"/>
      <c r="L1135" s="88"/>
      <c r="M1135" s="88" t="s">
        <v>4529</v>
      </c>
      <c r="N1135" s="88" t="s">
        <v>132</v>
      </c>
      <c r="O1135" s="88">
        <f>VLOOKUP(A1135,[1]Data!C43:E230,3,FALSE)</f>
        <v>4802</v>
      </c>
      <c r="P1135" s="88" t="str">
        <f t="shared" si="21"/>
        <v>No</v>
      </c>
      <c r="Q1135" s="88" t="s">
        <v>132</v>
      </c>
    </row>
    <row r="1136" spans="1:21" ht="14.25" customHeight="1" x14ac:dyDescent="0.3">
      <c r="A1136" s="86">
        <v>1195</v>
      </c>
      <c r="B1136" s="87" t="s">
        <v>2048</v>
      </c>
      <c r="C1136" s="86">
        <v>7388</v>
      </c>
      <c r="D1136" s="87" t="s">
        <v>2072</v>
      </c>
      <c r="E1136" s="87" t="s">
        <v>2073</v>
      </c>
      <c r="F1136" s="87" t="str">
        <f>VLOOKUP(C1136,'[1]UIP Submission Tracker 06.18.20'!C915:F2788,4,FALSE)</f>
        <v>Improvement Plan: Decreased due to Participation</v>
      </c>
      <c r="G1136" s="88" t="s">
        <v>4859</v>
      </c>
      <c r="H1136" s="88" t="str">
        <f>VLOOKUP(C1136,'[1]Biennial and Combined SCH'!D929:K2961,8,FALSE)</f>
        <v>Not eligible for biennial submission.</v>
      </c>
      <c r="I1136" s="87" t="str">
        <f>VLOOKUP(C1136,'[1]UIP Submission Tracker 06.18.20'!C915:H2971,6,FALSE)</f>
        <v>In Progress</v>
      </c>
      <c r="J1136" s="87"/>
      <c r="K1136" s="87"/>
      <c r="L1136" s="88"/>
      <c r="M1136" s="89" t="s">
        <v>4527</v>
      </c>
      <c r="N1136" s="89" t="s">
        <v>12</v>
      </c>
      <c r="O1136" s="88">
        <f>VLOOKUP(A1136,[1]Data!C48:E235,3,FALSE)</f>
        <v>4802</v>
      </c>
      <c r="P1136" s="88" t="str">
        <f t="shared" si="21"/>
        <v>No</v>
      </c>
      <c r="Q1136" s="88" t="s">
        <v>132</v>
      </c>
    </row>
    <row r="1137" spans="1:17" ht="14.25" customHeight="1" x14ac:dyDescent="0.3">
      <c r="A1137" s="86">
        <v>1195</v>
      </c>
      <c r="B1137" s="87" t="s">
        <v>2048</v>
      </c>
      <c r="C1137" s="86">
        <v>7890</v>
      </c>
      <c r="D1137" s="87" t="s">
        <v>2066</v>
      </c>
      <c r="E1137" s="87" t="s">
        <v>2067</v>
      </c>
      <c r="F1137" s="87" t="str">
        <f>VLOOKUP(C1137,'[1]UIP Submission Tracker 06.18.20'!C907:F2780,4,FALSE)</f>
        <v>Performance Plan: Meets 95% Participation</v>
      </c>
      <c r="G1137" s="88" t="s">
        <v>4857</v>
      </c>
      <c r="H1137" s="88" t="str">
        <f>VLOOKUP(C1137,'[1]Biennial and Combined SCH'!D921:K2953,8,FALSE)</f>
        <v>Eligible for biennial submission.</v>
      </c>
      <c r="I1137" s="87" t="str">
        <f>VLOOKUP(C1137,'[1]UIP Submission Tracker 06.18.20'!C907:H2963,6,FALSE)</f>
        <v>Ready for District Review</v>
      </c>
      <c r="J1137" s="87"/>
      <c r="K1137" s="87"/>
      <c r="L1137" s="88"/>
      <c r="M1137" s="88" t="s">
        <v>4529</v>
      </c>
      <c r="N1137" s="88" t="s">
        <v>132</v>
      </c>
      <c r="O1137" s="88">
        <f>VLOOKUP(A1137,[1]Data!C49:E236,3,FALSE)</f>
        <v>4802</v>
      </c>
      <c r="P1137" s="88" t="str">
        <f t="shared" si="21"/>
        <v>No</v>
      </c>
      <c r="Q1137" s="88" t="s">
        <v>132</v>
      </c>
    </row>
    <row r="1138" spans="1:17" ht="14.25" customHeight="1" x14ac:dyDescent="0.3">
      <c r="A1138" s="86">
        <v>1195</v>
      </c>
      <c r="B1138" s="87" t="s">
        <v>2048</v>
      </c>
      <c r="C1138" s="86">
        <v>9231</v>
      </c>
      <c r="D1138" s="87" t="s">
        <v>2084</v>
      </c>
      <c r="E1138" s="87" t="s">
        <v>2085</v>
      </c>
      <c r="F1138" s="87" t="str">
        <f>VLOOKUP(C1138,'[1]UIP Submission Tracker 06.18.20'!C916:F2789,4,FALSE)</f>
        <v>Performance Plan: Meets 95% Participation</v>
      </c>
      <c r="G1138" s="88" t="s">
        <v>4857</v>
      </c>
      <c r="H1138" s="88" t="str">
        <f>VLOOKUP(C1138,'[1]Biennial and Combined SCH'!D930:K2962,8,FALSE)</f>
        <v>Eligible for biennial submission.</v>
      </c>
      <c r="I1138" s="87" t="str">
        <f>VLOOKUP(C1138,'[1]UIP Submission Tracker 06.18.20'!C916:H2972,6,FALSE)</f>
        <v>In Progress</v>
      </c>
      <c r="J1138" s="87"/>
      <c r="K1138" s="87"/>
      <c r="L1138" s="88"/>
      <c r="M1138" s="88" t="s">
        <v>4529</v>
      </c>
      <c r="N1138" s="88" t="s">
        <v>132</v>
      </c>
      <c r="O1138" s="88">
        <f>VLOOKUP(A1138,[1]Data!C44:E231,3,FALSE)</f>
        <v>4802</v>
      </c>
      <c r="P1138" s="88" t="str">
        <f t="shared" si="21"/>
        <v>No</v>
      </c>
      <c r="Q1138" s="88" t="s">
        <v>132</v>
      </c>
    </row>
    <row r="1139" spans="1:17" ht="14.25" hidden="1" customHeight="1" x14ac:dyDescent="0.3">
      <c r="A1139" s="86">
        <v>1195</v>
      </c>
      <c r="B1139" s="87" t="s">
        <v>2048</v>
      </c>
      <c r="C1139" s="87" t="s">
        <v>87</v>
      </c>
      <c r="D1139" s="87"/>
      <c r="E1139" s="87" t="s">
        <v>2086</v>
      </c>
      <c r="F1139" s="90" t="str">
        <f>VLOOKUP(A1139,'[1]UIP Submission Tracker 06.18.20'!A1892:F2074,6,FALSE)</f>
        <v>Accredited: Low Participation</v>
      </c>
      <c r="G1139" s="88" t="s">
        <v>4857</v>
      </c>
      <c r="H1139" s="88" t="str">
        <f>VLOOKUP(A1139,'[1]Biennial Combined DIST'!B59:K243,10,FALSE)</f>
        <v>Eligible for biennial submission.</v>
      </c>
      <c r="I1139" s="87" t="str">
        <f>VLOOKUP(A1139,'[1]UIP Submission Tracker 06.18.20'!A1892:H2074,8,FALSE)</f>
        <v>In Progress</v>
      </c>
      <c r="J1139" s="87"/>
      <c r="K1139" s="87"/>
      <c r="L1139" s="88"/>
      <c r="M1139" s="88" t="s">
        <v>4529</v>
      </c>
      <c r="N1139" s="88" t="s">
        <v>132</v>
      </c>
      <c r="O1139" s="88">
        <f>VLOOKUP(A1139,[1]Data!C45:E232,3,FALSE)</f>
        <v>4802</v>
      </c>
      <c r="P1139" s="88" t="str">
        <f t="shared" si="21"/>
        <v>No</v>
      </c>
      <c r="Q1139" s="88" t="s">
        <v>132</v>
      </c>
    </row>
    <row r="1140" spans="1:17" ht="14.25" customHeight="1" x14ac:dyDescent="0.3">
      <c r="A1140" s="86">
        <v>1220</v>
      </c>
      <c r="B1140" s="87" t="s">
        <v>2043</v>
      </c>
      <c r="C1140" s="86">
        <v>3578</v>
      </c>
      <c r="D1140" s="87" t="s">
        <v>2044</v>
      </c>
      <c r="E1140" s="87" t="s">
        <v>2045</v>
      </c>
      <c r="F1140" s="87" t="str">
        <f>VLOOKUP(C1140,'[1]UIP Submission Tracker 06.18.20'!C902:F2775,4,FALSE)</f>
        <v>Improvement Plan: Low Participation</v>
      </c>
      <c r="G1140" s="88" t="s">
        <v>4859</v>
      </c>
      <c r="H1140" s="88" t="str">
        <f>VLOOKUP(C1140,'[1]Biennial and Combined SCH'!D917:K2949,8,FALSE)</f>
        <v>Not eligible for biennial submission.</v>
      </c>
      <c r="I1140" s="87" t="str">
        <f>VLOOKUP(C1140,'[1]UIP Submission Tracker 06.18.20'!C902:H2958,6,FALSE)</f>
        <v>Ready for District Review</v>
      </c>
      <c r="J1140" s="87"/>
      <c r="K1140" s="87"/>
      <c r="L1140" s="88"/>
      <c r="M1140" s="89" t="s">
        <v>4527</v>
      </c>
      <c r="N1140" s="89" t="s">
        <v>12</v>
      </c>
      <c r="O1140" s="88">
        <f>VLOOKUP(A1140,[1]Data!C53:E240,3,FALSE)</f>
        <v>1341</v>
      </c>
      <c r="P1140" s="88" t="str">
        <f t="shared" si="21"/>
        <v>No</v>
      </c>
      <c r="Q1140" s="88" t="s">
        <v>132</v>
      </c>
    </row>
    <row r="1141" spans="1:17" ht="14.25" customHeight="1" x14ac:dyDescent="0.3">
      <c r="A1141" s="86">
        <v>1220</v>
      </c>
      <c r="B1141" s="87" t="s">
        <v>2043</v>
      </c>
      <c r="C1141" s="86">
        <v>3585</v>
      </c>
      <c r="D1141" s="91" t="s">
        <v>2059</v>
      </c>
      <c r="E1141" s="87" t="s">
        <v>2060</v>
      </c>
      <c r="F1141" s="87" t="str">
        <f>VLOOKUP(C1141,'[1]UIP Submission Tracker 06.18.20'!C903:F2776,4,FALSE)</f>
        <v>Performance Plan (Revised)</v>
      </c>
      <c r="G1141" s="88" t="s">
        <v>4857</v>
      </c>
      <c r="H1141" s="88" t="str">
        <f>VLOOKUP(C1141,'[1]Biennial and Combined SCH'!D918:K2950,8,FALSE)</f>
        <v>Eligible for biennial submission.</v>
      </c>
      <c r="I1141" s="87" t="str">
        <f>VLOOKUP(C1141,'[1]UIP Submission Tracker 06.18.20'!C903:H2959,6,FALSE)</f>
        <v>Ready for District Review</v>
      </c>
      <c r="J1141" s="87"/>
      <c r="K1141" s="87"/>
      <c r="L1141" s="89" t="s">
        <v>938</v>
      </c>
      <c r="M1141" s="88" t="s">
        <v>4529</v>
      </c>
      <c r="N1141" s="88" t="s">
        <v>132</v>
      </c>
      <c r="O1141" s="88">
        <f>VLOOKUP(A1141,[1]Data!C51:E238,3,FALSE)</f>
        <v>1341</v>
      </c>
      <c r="P1141" s="88" t="str">
        <f t="shared" si="21"/>
        <v>No</v>
      </c>
      <c r="Q1141" s="88" t="s">
        <v>132</v>
      </c>
    </row>
    <row r="1142" spans="1:17" ht="14.25" customHeight="1" x14ac:dyDescent="0.3">
      <c r="A1142" s="86">
        <v>1220</v>
      </c>
      <c r="B1142" s="87" t="s">
        <v>2043</v>
      </c>
      <c r="C1142" s="86">
        <v>3586</v>
      </c>
      <c r="D1142" s="87" t="s">
        <v>2061</v>
      </c>
      <c r="E1142" s="87" t="s">
        <v>2062</v>
      </c>
      <c r="F1142" s="87" t="str">
        <f>VLOOKUP(C1142,'[1]UIP Submission Tracker 06.18.20'!C904:F2777,4,FALSE)</f>
        <v>Performance Plan: Meets 95% Participation</v>
      </c>
      <c r="G1142" s="88" t="s">
        <v>4858</v>
      </c>
      <c r="H1142" s="88" t="str">
        <f>VLOOKUP(C1142,'[1]Biennial and Combined SCH'!D919:K2951,8,FALSE)</f>
        <v>Eligible for biennial submission.</v>
      </c>
      <c r="I1142" s="87" t="str">
        <f>VLOOKUP(C1142,'[1]UIP Submission Tracker 06.18.20'!C904:H2960,6,FALSE)</f>
        <v>Submitted for Posting</v>
      </c>
      <c r="J1142" s="87"/>
      <c r="K1142" s="87"/>
      <c r="L1142" s="88"/>
      <c r="M1142" s="88" t="s">
        <v>4528</v>
      </c>
      <c r="N1142" s="88" t="s">
        <v>132</v>
      </c>
      <c r="O1142" s="88">
        <f>VLOOKUP(A1142,[1]Data!C54:E241,3,FALSE)</f>
        <v>1341</v>
      </c>
      <c r="P1142" s="88" t="str">
        <f t="shared" si="21"/>
        <v>No</v>
      </c>
      <c r="Q1142" s="88" t="s">
        <v>132</v>
      </c>
    </row>
    <row r="1143" spans="1:17" ht="14.25" customHeight="1" x14ac:dyDescent="0.3">
      <c r="A1143" s="86">
        <v>1220</v>
      </c>
      <c r="B1143" s="87" t="s">
        <v>2043</v>
      </c>
      <c r="C1143" s="86">
        <v>8274</v>
      </c>
      <c r="D1143" s="91" t="s">
        <v>2063</v>
      </c>
      <c r="E1143" s="87" t="s">
        <v>2064</v>
      </c>
      <c r="F1143" s="87" t="str">
        <f>VLOOKUP(C1143,'[1]UIP Submission Tracker 06.18.20'!C905:F2778,4,FALSE)</f>
        <v>Performance Plan: Low Participation</v>
      </c>
      <c r="G1143" s="88" t="s">
        <v>4857</v>
      </c>
      <c r="H1143" s="88" t="str">
        <f>VLOOKUP(C1143,'[1]Biennial and Combined SCH'!D920:K2952,8,FALSE)</f>
        <v>Eligible for biennial submission.</v>
      </c>
      <c r="I1143" s="87" t="str">
        <f>VLOOKUP(C1143,'[1]UIP Submission Tracker 06.18.20'!C905:H2961,6,FALSE)</f>
        <v>Ready for District Review</v>
      </c>
      <c r="J1143" s="87"/>
      <c r="K1143" s="87"/>
      <c r="L1143" s="88"/>
      <c r="M1143" s="88" t="s">
        <v>4529</v>
      </c>
      <c r="N1143" s="88" t="s">
        <v>132</v>
      </c>
      <c r="O1143" s="88">
        <f>VLOOKUP(A1143,[1]Data!C52:E239,3,FALSE)</f>
        <v>1341</v>
      </c>
      <c r="P1143" s="88" t="str">
        <f t="shared" si="21"/>
        <v>No</v>
      </c>
      <c r="Q1143" s="88" t="s">
        <v>132</v>
      </c>
    </row>
    <row r="1144" spans="1:17" ht="14.25" hidden="1" customHeight="1" x14ac:dyDescent="0.3">
      <c r="A1144" s="86">
        <v>1220</v>
      </c>
      <c r="B1144" s="87" t="s">
        <v>2043</v>
      </c>
      <c r="C1144" s="87" t="s">
        <v>87</v>
      </c>
      <c r="D1144" s="87"/>
      <c r="E1144" s="87" t="s">
        <v>2065</v>
      </c>
      <c r="F1144" s="90" t="str">
        <f>VLOOKUP(A1144,'[1]UIP Submission Tracker 06.18.20'!A1881:F2063,6,FALSE)</f>
        <v>Accredited: Low Participation</v>
      </c>
      <c r="G1144" s="88" t="s">
        <v>4857</v>
      </c>
      <c r="H1144" s="88" t="str">
        <f>VLOOKUP(A1144,'[1]Biennial Combined DIST'!B58:K242,10,FALSE)</f>
        <v>Eligible for biennial submission.</v>
      </c>
      <c r="I1144" s="87" t="str">
        <f>VLOOKUP(A1144,'[1]UIP Submission Tracker 06.18.20'!A1881:H2063,8,FALSE)</f>
        <v>In Progress</v>
      </c>
      <c r="J1144" s="87"/>
      <c r="K1144" s="87"/>
      <c r="L1144" s="88"/>
      <c r="M1144" s="88" t="s">
        <v>4529</v>
      </c>
      <c r="N1144" s="88" t="s">
        <v>132</v>
      </c>
      <c r="O1144" s="88">
        <f>VLOOKUP(A1144,[1]Data!C50:E237,3,FALSE)</f>
        <v>1341</v>
      </c>
      <c r="P1144" s="88" t="str">
        <f t="shared" si="21"/>
        <v>No</v>
      </c>
      <c r="Q1144" s="88" t="s">
        <v>132</v>
      </c>
    </row>
    <row r="1145" spans="1:17" ht="14.25" customHeight="1" x14ac:dyDescent="0.3">
      <c r="A1145" s="86">
        <v>1330</v>
      </c>
      <c r="B1145" s="87" t="s">
        <v>2091</v>
      </c>
      <c r="C1145" s="86">
        <v>1632</v>
      </c>
      <c r="D1145" s="87" t="s">
        <v>2092</v>
      </c>
      <c r="E1145" s="87" t="s">
        <v>2093</v>
      </c>
      <c r="F1145" s="87" t="str">
        <f>VLOOKUP(C1145,'[1]UIP Submission Tracker 06.18.20'!C920:F2793,4,FALSE)</f>
        <v>Performance Plan: Meets 95% Participation</v>
      </c>
      <c r="G1145" s="88" t="s">
        <v>4857</v>
      </c>
      <c r="H1145" s="88" t="str">
        <f>VLOOKUP(C1145,'[1]Biennial and Combined SCH'!D932:K2964,8,FALSE)</f>
        <v>Eligible for biennial submission.</v>
      </c>
      <c r="I1145" s="87" t="str">
        <f>VLOOKUP(C1145,'[1]UIP Submission Tracker 06.18.20'!C920:H2976,6,FALSE)</f>
        <v>In Progress</v>
      </c>
      <c r="J1145" s="87"/>
      <c r="K1145" s="87"/>
      <c r="L1145" s="88"/>
      <c r="M1145" s="88" t="s">
        <v>4529</v>
      </c>
      <c r="N1145" s="88" t="s">
        <v>132</v>
      </c>
      <c r="O1145" s="88">
        <f>VLOOKUP(A1145,[1]Data!C55:E242,3,FALSE)</f>
        <v>498</v>
      </c>
      <c r="P1145" s="88" t="str">
        <f t="shared" si="21"/>
        <v>Yes</v>
      </c>
      <c r="Q1145" s="88" t="s">
        <v>132</v>
      </c>
    </row>
    <row r="1146" spans="1:17" ht="14.25" customHeight="1" x14ac:dyDescent="0.3">
      <c r="A1146" s="86">
        <v>1330</v>
      </c>
      <c r="B1146" s="87" t="s">
        <v>2091</v>
      </c>
      <c r="C1146" s="86">
        <v>1634</v>
      </c>
      <c r="D1146" s="87" t="s">
        <v>2094</v>
      </c>
      <c r="E1146" s="87" t="s">
        <v>2095</v>
      </c>
      <c r="F1146" s="87" t="str">
        <f>VLOOKUP(C1146,'[1]UIP Submission Tracker 06.18.20'!C921:F2794,4,FALSE)</f>
        <v>Performance Plan: Meets 95% Participation</v>
      </c>
      <c r="G1146" s="88" t="s">
        <v>4857</v>
      </c>
      <c r="H1146" s="88" t="str">
        <f>VLOOKUP(C1146,'[1]Biennial and Combined SCH'!D933:K2965,8,FALSE)</f>
        <v>Eligible for biennial submission.</v>
      </c>
      <c r="I1146" s="87" t="str">
        <f>VLOOKUP(C1146,'[1]UIP Submission Tracker 06.18.20'!C921:H2977,6,FALSE)</f>
        <v>In Progress</v>
      </c>
      <c r="J1146" s="87"/>
      <c r="K1146" s="87"/>
      <c r="L1146" s="88"/>
      <c r="M1146" s="88" t="s">
        <v>4529</v>
      </c>
      <c r="N1146" s="88" t="s">
        <v>132</v>
      </c>
      <c r="O1146" s="88">
        <f>VLOOKUP(A1146,[1]Data!C56:E243,3,FALSE)</f>
        <v>498</v>
      </c>
      <c r="P1146" s="88" t="str">
        <f t="shared" si="21"/>
        <v>Yes</v>
      </c>
      <c r="Q1146" s="88" t="s">
        <v>132</v>
      </c>
    </row>
    <row r="1147" spans="1:17" ht="14.25" hidden="1" customHeight="1" x14ac:dyDescent="0.3">
      <c r="A1147" s="86">
        <v>1330</v>
      </c>
      <c r="B1147" s="87" t="s">
        <v>2091</v>
      </c>
      <c r="C1147" s="87" t="s">
        <v>87</v>
      </c>
      <c r="D1147" s="87"/>
      <c r="E1147" s="87" t="s">
        <v>2096</v>
      </c>
      <c r="F1147" s="90" t="str">
        <f>VLOOKUP(A1147,'[1]UIP Submission Tracker 06.18.20'!A1897:F2079,6,FALSE)</f>
        <v>Accredited: Meets 95% Participation</v>
      </c>
      <c r="G1147" s="88" t="s">
        <v>4857</v>
      </c>
      <c r="H1147" s="88" t="str">
        <f>VLOOKUP(A1147,'[1]Biennial Combined DIST'!B61:K245,10,FALSE)</f>
        <v>Eligible for biennial submission.</v>
      </c>
      <c r="I1147" s="87" t="str">
        <f>VLOOKUP(A1147,'[1]UIP Submission Tracker 06.18.20'!A1897:H2079,8,FALSE)</f>
        <v>In Progress</v>
      </c>
      <c r="J1147" s="87"/>
      <c r="K1147" s="87"/>
      <c r="L1147" s="88"/>
      <c r="M1147" s="88" t="s">
        <v>4529</v>
      </c>
      <c r="N1147" s="88" t="s">
        <v>132</v>
      </c>
      <c r="O1147" s="88">
        <f>VLOOKUP(A1147,[1]Data!C57:E244,3,FALSE)</f>
        <v>498</v>
      </c>
      <c r="P1147" s="88" t="str">
        <f t="shared" si="21"/>
        <v>Yes</v>
      </c>
      <c r="Q1147" s="88" t="s">
        <v>132</v>
      </c>
    </row>
    <row r="1148" spans="1:17" ht="14.25" customHeight="1" x14ac:dyDescent="0.3">
      <c r="A1148" s="86">
        <v>1340</v>
      </c>
      <c r="B1148" s="87" t="s">
        <v>3854</v>
      </c>
      <c r="C1148" s="86">
        <v>9420</v>
      </c>
      <c r="D1148" s="87" t="s">
        <v>3867</v>
      </c>
      <c r="E1148" s="87" t="s">
        <v>3868</v>
      </c>
      <c r="F1148" s="87" t="str">
        <f>VLOOKUP(C1148,'[1]UIP Submission Tracker 06.18.20'!C1642:F3692,4,FALSE)</f>
        <v>Performance Plan: Low Participation</v>
      </c>
      <c r="G1148" s="88" t="s">
        <v>4859</v>
      </c>
      <c r="H1148" s="88" t="str">
        <f>VLOOKUP(C1148,'[1]Biennial and Combined SCH'!D425:K2457,8,FALSE)</f>
        <v>Not eligible for biennial submission; exercised biennial flexibility in 2018-19.</v>
      </c>
      <c r="I1148" s="87" t="str">
        <f>VLOOKUP(C1148,'[1]UIP Submission Tracker 06.18.20'!C1642:H3698,6,FALSE)</f>
        <v>In Progress</v>
      </c>
      <c r="J1148" s="87"/>
      <c r="K1148" s="87"/>
      <c r="L1148" s="88"/>
      <c r="M1148" s="89" t="s">
        <v>4527</v>
      </c>
      <c r="N1148" s="89" t="s">
        <v>12</v>
      </c>
      <c r="O1148" s="88">
        <f>VLOOKUP(A1148,[1]Data!C59:E246,3,FALSE)</f>
        <v>434</v>
      </c>
      <c r="P1148" s="88" t="str">
        <f t="shared" si="21"/>
        <v>Yes</v>
      </c>
      <c r="Q1148" s="88" t="s">
        <v>12</v>
      </c>
    </row>
    <row r="1149" spans="1:17" ht="14.25" customHeight="1" x14ac:dyDescent="0.3">
      <c r="A1149" s="86">
        <v>1340</v>
      </c>
      <c r="B1149" s="87" t="s">
        <v>3854</v>
      </c>
      <c r="C1149" s="86">
        <v>9422</v>
      </c>
      <c r="D1149" s="87" t="s">
        <v>3855</v>
      </c>
      <c r="E1149" s="87" t="s">
        <v>3856</v>
      </c>
      <c r="F1149" s="87" t="str">
        <f>VLOOKUP(C1149,'[1]UIP Submission Tracker 06.18.20'!C1641:F3691,4,FALSE)</f>
        <v>Improvement Plan: Meets 95% Participation</v>
      </c>
      <c r="G1149" s="88" t="s">
        <v>4859</v>
      </c>
      <c r="H1149" s="88" t="str">
        <f>VLOOKUP(C1149,'[1]Biennial and Combined SCH'!D426:K2458,8,FALSE)</f>
        <v>Not eligible for biennial submission; exercised biennial flexibility in 2018-19.</v>
      </c>
      <c r="I1149" s="87" t="str">
        <f>VLOOKUP(C1149,'[1]UIP Submission Tracker 06.18.20'!C1641:H3697,6,FALSE)</f>
        <v>In Progress</v>
      </c>
      <c r="J1149" s="87"/>
      <c r="K1149" s="87"/>
      <c r="L1149" s="89" t="s">
        <v>3857</v>
      </c>
      <c r="M1149" s="89" t="s">
        <v>4527</v>
      </c>
      <c r="N1149" s="89" t="s">
        <v>12</v>
      </c>
      <c r="O1149" s="88">
        <f>VLOOKUP(A1149,[1]Data!C58:E245,3,FALSE)</f>
        <v>434</v>
      </c>
      <c r="P1149" s="88" t="str">
        <f t="shared" si="21"/>
        <v>Yes</v>
      </c>
      <c r="Q1149" s="88" t="s">
        <v>132</v>
      </c>
    </row>
    <row r="1150" spans="1:17" ht="14.25" hidden="1" customHeight="1" x14ac:dyDescent="0.3">
      <c r="A1150" s="96">
        <v>1340</v>
      </c>
      <c r="B1150" s="87" t="s">
        <v>3854</v>
      </c>
      <c r="C1150" s="87" t="s">
        <v>87</v>
      </c>
      <c r="D1150" s="87"/>
      <c r="E1150" s="87" t="s">
        <v>3869</v>
      </c>
      <c r="F1150" s="90" t="str">
        <f>VLOOKUP(A1150,'[1]UIP Submission Tracker 06.18.20'!A1914:F2096,6,FALSE)</f>
        <v>Accredited: Low Participation (Revised)</v>
      </c>
      <c r="G1150" s="88" t="s">
        <v>4859</v>
      </c>
      <c r="H1150" s="88" t="str">
        <f>VLOOKUP(A1150,'[1]Biennial Combined DIST'!B67:K251,10,FALSE)</f>
        <v>Not eligible for biennial submission; exercised biennial flexibility in 2018-19.</v>
      </c>
      <c r="I1150" s="87" t="str">
        <f>VLOOKUP(A1150,'[1]UIP Submission Tracker 06.18.20'!A1914:H2096,8,FALSE)</f>
        <v>In Progress</v>
      </c>
      <c r="J1150" s="87"/>
      <c r="K1150" s="87"/>
      <c r="L1150" s="88"/>
      <c r="M1150" s="89" t="s">
        <v>4527</v>
      </c>
      <c r="N1150" s="89" t="s">
        <v>12</v>
      </c>
      <c r="O1150" s="88">
        <f>VLOOKUP(A1150,[1]Data!C60:E247,3,FALSE)</f>
        <v>434</v>
      </c>
      <c r="P1150" s="88" t="str">
        <f t="shared" si="21"/>
        <v>Yes</v>
      </c>
      <c r="Q1150" s="88" t="s">
        <v>12</v>
      </c>
    </row>
    <row r="1151" spans="1:17" ht="14.25" customHeight="1" x14ac:dyDescent="0.3">
      <c r="A1151" s="86">
        <v>1350</v>
      </c>
      <c r="B1151" s="87" t="s">
        <v>1898</v>
      </c>
      <c r="C1151" s="86">
        <v>2376</v>
      </c>
      <c r="D1151" s="87" t="s">
        <v>1899</v>
      </c>
      <c r="E1151" s="87" t="s">
        <v>1900</v>
      </c>
      <c r="F1151" s="87" t="str">
        <f>VLOOKUP(C1151,'[1]UIP Submission Tracker 06.18.20'!C818:F2691,4,FALSE)</f>
        <v>Performance Plan: Meets 95% Participation</v>
      </c>
      <c r="G1151" s="88" t="s">
        <v>4859</v>
      </c>
      <c r="H1151" s="88" t="str">
        <f>VLOOKUP(C1151,'[1]Biennial and Combined SCH'!D841:K2873,8,FALSE)</f>
        <v>Not eligible for biennial submission; exercised biennial flexibility in 2018-19.</v>
      </c>
      <c r="I1151" s="87" t="str">
        <f>VLOOKUP(C1151,'[1]UIP Submission Tracker 06.18.20'!C818:H2874,6,FALSE)</f>
        <v>Ready for District Review</v>
      </c>
      <c r="J1151" s="87"/>
      <c r="K1151" s="87"/>
      <c r="L1151" s="88"/>
      <c r="M1151" s="88" t="s">
        <v>4527</v>
      </c>
      <c r="N1151" s="89" t="s">
        <v>12</v>
      </c>
      <c r="O1151" s="88">
        <f>VLOOKUP(A1151,[1]Data!C64:E251,3,FALSE)</f>
        <v>1354</v>
      </c>
      <c r="P1151" s="88" t="str">
        <f t="shared" si="21"/>
        <v>No</v>
      </c>
      <c r="Q1151" s="88" t="s">
        <v>132</v>
      </c>
    </row>
    <row r="1152" spans="1:17" ht="14.25" customHeight="1" x14ac:dyDescent="0.3">
      <c r="A1152" s="86">
        <v>1350</v>
      </c>
      <c r="B1152" s="87" t="s">
        <v>1898</v>
      </c>
      <c r="C1152" s="86">
        <v>3182</v>
      </c>
      <c r="D1152" s="87" t="s">
        <v>1901</v>
      </c>
      <c r="E1152" s="87" t="s">
        <v>1902</v>
      </c>
      <c r="F1152" s="87" t="str">
        <f>VLOOKUP(C1152,'[1]UIP Submission Tracker 06.18.20'!C819:F2692,4,FALSE)</f>
        <v>Performance Plan: Meets 95% Participation</v>
      </c>
      <c r="G1152" s="88" t="s">
        <v>4859</v>
      </c>
      <c r="H1152" s="88" t="str">
        <f>VLOOKUP(C1152,'[1]Biennial and Combined SCH'!D842:K2874,8,FALSE)</f>
        <v>Not eligible for biennial submission; exercised biennial flexibility in 2018-19.</v>
      </c>
      <c r="I1152" s="87" t="str">
        <f>VLOOKUP(C1152,'[1]UIP Submission Tracker 06.18.20'!C819:H2875,6,FALSE)</f>
        <v>In Progress</v>
      </c>
      <c r="J1152" s="87"/>
      <c r="K1152" s="87"/>
      <c r="L1152" s="88"/>
      <c r="M1152" s="89" t="s">
        <v>4527</v>
      </c>
      <c r="N1152" s="89" t="s">
        <v>12</v>
      </c>
      <c r="O1152" s="88">
        <f>VLOOKUP(A1152,[1]Data!C61:E248,3,FALSE)</f>
        <v>1354</v>
      </c>
      <c r="P1152" s="88" t="str">
        <f t="shared" si="21"/>
        <v>No</v>
      </c>
      <c r="Q1152" s="88" t="s">
        <v>132</v>
      </c>
    </row>
    <row r="1153" spans="1:21" ht="14.25" customHeight="1" x14ac:dyDescent="0.3">
      <c r="A1153" s="86">
        <v>1350</v>
      </c>
      <c r="B1153" s="87" t="s">
        <v>1898</v>
      </c>
      <c r="C1153" s="86">
        <v>3556</v>
      </c>
      <c r="D1153" s="87" t="s">
        <v>1903</v>
      </c>
      <c r="E1153" s="87" t="s">
        <v>1904</v>
      </c>
      <c r="F1153" s="87" t="str">
        <f>VLOOKUP(C1153,'[1]UIP Submission Tracker 06.18.20'!C820:F2693,4,FALSE)</f>
        <v>Performance Plan: Meets 95% Participation</v>
      </c>
      <c r="G1153" s="88" t="s">
        <v>4859</v>
      </c>
      <c r="H1153" s="88" t="str">
        <f>VLOOKUP(C1153,'[1]Biennial and Combined SCH'!D843:K2875,8,FALSE)</f>
        <v>Not eligible for biennial submission; exercised biennial flexibility in 2018-19.</v>
      </c>
      <c r="I1153" s="87" t="str">
        <f>VLOOKUP(C1153,'[1]UIP Submission Tracker 06.18.20'!C820:H2876,6,FALSE)</f>
        <v>In Progress</v>
      </c>
      <c r="J1153" s="87"/>
      <c r="K1153" s="87"/>
      <c r="L1153" s="88"/>
      <c r="M1153" s="89" t="s">
        <v>4527</v>
      </c>
      <c r="N1153" s="89" t="s">
        <v>12</v>
      </c>
      <c r="O1153" s="88">
        <f>VLOOKUP(A1153,[1]Data!C62:E249,3,FALSE)</f>
        <v>1354</v>
      </c>
      <c r="P1153" s="88" t="str">
        <f t="shared" si="21"/>
        <v>No</v>
      </c>
      <c r="Q1153" s="88" t="s">
        <v>132</v>
      </c>
    </row>
    <row r="1154" spans="1:21" ht="14.25" customHeight="1" x14ac:dyDescent="0.3">
      <c r="A1154" s="86">
        <v>1350</v>
      </c>
      <c r="B1154" s="87" t="s">
        <v>1898</v>
      </c>
      <c r="C1154" s="86">
        <v>5864</v>
      </c>
      <c r="D1154" s="87" t="s">
        <v>1905</v>
      </c>
      <c r="E1154" s="87" t="s">
        <v>1906</v>
      </c>
      <c r="F1154" s="87" t="str">
        <f>VLOOKUP(C1154,'[1]UIP Submission Tracker 06.18.20'!C821:F2694,4,FALSE)</f>
        <v>Performance Plan: Meets 95% Participation</v>
      </c>
      <c r="G1154" s="88" t="s">
        <v>4859</v>
      </c>
      <c r="H1154" s="88" t="str">
        <f>VLOOKUP(C1154,'[1]Biennial and Combined SCH'!D845:K2877,8,FALSE)</f>
        <v>Not eligible for biennial submission; exercised biennial flexibility in 2018-19.</v>
      </c>
      <c r="I1154" s="87" t="str">
        <f>VLOOKUP(C1154,'[1]UIP Submission Tracker 06.18.20'!C821:H2877,6,FALSE)</f>
        <v>In Progress</v>
      </c>
      <c r="J1154" s="87"/>
      <c r="K1154" s="87"/>
      <c r="L1154" s="88"/>
      <c r="M1154" s="89" t="s">
        <v>4527</v>
      </c>
      <c r="N1154" s="89" t="s">
        <v>12</v>
      </c>
      <c r="O1154" s="88">
        <f>VLOOKUP(A1154,[1]Data!C63:E250,3,FALSE)</f>
        <v>1354</v>
      </c>
      <c r="P1154" s="88" t="str">
        <f t="shared" si="21"/>
        <v>No</v>
      </c>
      <c r="Q1154" s="88" t="s">
        <v>132</v>
      </c>
    </row>
    <row r="1155" spans="1:21" ht="14.25" hidden="1" customHeight="1" x14ac:dyDescent="0.3">
      <c r="A1155" s="96">
        <v>1350</v>
      </c>
      <c r="B1155" s="87" t="s">
        <v>1898</v>
      </c>
      <c r="C1155" s="87" t="s">
        <v>87</v>
      </c>
      <c r="D1155" s="87"/>
      <c r="E1155" s="87" t="s">
        <v>1907</v>
      </c>
      <c r="F1155" s="91" t="str">
        <f>VLOOKUP(A1155,'[1]UIP Submission Tracker 06.18.20'!A1922:F2104,6,FALSE)</f>
        <v>Accredited: Meets 95% Participation</v>
      </c>
      <c r="G1155" s="88" t="s">
        <v>4858</v>
      </c>
      <c r="H1155" s="88" t="str">
        <f>VLOOKUP(A1155,'[1]Biennial Combined DIST'!B58:K242,10,FALSE)</f>
        <v>Not eligible for biennial submission; exercised biennial flexibility in 2018-19.</v>
      </c>
      <c r="I1155" s="87" t="str">
        <f>VLOOKUP(A1155,'[1]UIP Submission Tracker 06.18.20'!A1922:H2104,8,FALSE)</f>
        <v>Submitted for Posting</v>
      </c>
      <c r="J1155" s="87"/>
      <c r="K1155" s="87"/>
      <c r="L1155" s="88"/>
      <c r="M1155" s="88" t="s">
        <v>4528</v>
      </c>
      <c r="N1155" s="88" t="s">
        <v>132</v>
      </c>
      <c r="O1155" s="88">
        <f>VLOOKUP(A1155,[1]Data!C65:E252,3,FALSE)</f>
        <v>1354</v>
      </c>
      <c r="P1155" s="88" t="str">
        <f t="shared" si="21"/>
        <v>No</v>
      </c>
      <c r="Q1155" s="88" t="s">
        <v>132</v>
      </c>
    </row>
    <row r="1156" spans="1:21" ht="14.25" customHeight="1" x14ac:dyDescent="0.3">
      <c r="A1156" s="86">
        <v>1360</v>
      </c>
      <c r="B1156" s="87" t="s">
        <v>2159</v>
      </c>
      <c r="C1156" s="86">
        <v>1447</v>
      </c>
      <c r="D1156" s="87" t="s">
        <v>2160</v>
      </c>
      <c r="E1156" s="87" t="s">
        <v>2161</v>
      </c>
      <c r="F1156" s="87" t="str">
        <f>VLOOKUP(C1156,'[1]UIP Submission Tracker 06.18.20'!C1091:F2964,4,FALSE)</f>
        <v>Performance Plan: Meets 95% Participation</v>
      </c>
      <c r="G1156" s="88" t="s">
        <v>4858</v>
      </c>
      <c r="H1156" s="88" t="str">
        <f>VLOOKUP(C1156,'[1]Biennial and Combined SCH'!D546:K2578,8,FALSE)</f>
        <v>Not eligible for biennial submission; exercised biennial flexibility in 2018-19.</v>
      </c>
      <c r="I1156" s="87" t="str">
        <f>VLOOKUP(C1156,'[1]UIP Submission Tracker 06.18.20'!C1091:H3147,6,FALSE)</f>
        <v>Submitted for Posting</v>
      </c>
      <c r="J1156" s="87"/>
      <c r="K1156" s="87"/>
      <c r="L1156" s="88"/>
      <c r="M1156" s="88" t="s">
        <v>4528</v>
      </c>
      <c r="N1156" s="88" t="s">
        <v>132</v>
      </c>
      <c r="O1156" s="88">
        <f>VLOOKUP(A1156,[1]Data!C67:E254,3,FALSE)</f>
        <v>2111</v>
      </c>
      <c r="P1156" s="88" t="str">
        <f t="shared" si="21"/>
        <v>No</v>
      </c>
      <c r="Q1156" s="88" t="s">
        <v>132</v>
      </c>
    </row>
    <row r="1157" spans="1:21" ht="14.25" customHeight="1" x14ac:dyDescent="0.3">
      <c r="A1157" s="86">
        <v>1360</v>
      </c>
      <c r="B1157" s="87" t="s">
        <v>2159</v>
      </c>
      <c r="C1157" s="86">
        <v>2006</v>
      </c>
      <c r="D1157" s="87" t="s">
        <v>2162</v>
      </c>
      <c r="E1157" s="87" t="s">
        <v>2163</v>
      </c>
      <c r="F1157" s="87" t="str">
        <f>VLOOKUP(C1157,'[1]UIP Submission Tracker 06.18.20'!C959:F2832,4,FALSE)</f>
        <v>Performance Plan: Low Participation</v>
      </c>
      <c r="G1157" s="88" t="s">
        <v>4858</v>
      </c>
      <c r="H1157" s="88" t="str">
        <f>VLOOKUP(C1157,'[1]Biennial and Combined SCH'!D961:K2993,8,FALSE)</f>
        <v>Not eligible for biennial submission; exercised biennial flexibility in 2018-19.</v>
      </c>
      <c r="I1157" s="87" t="str">
        <f>VLOOKUP(C1157,'[1]UIP Submission Tracker 06.18.20'!C959:H3015,6,FALSE)</f>
        <v>Submitted for Posting</v>
      </c>
      <c r="J1157" s="87"/>
      <c r="K1157" s="87"/>
      <c r="L1157" s="88"/>
      <c r="M1157" s="88" t="s">
        <v>4528</v>
      </c>
      <c r="N1157" s="88" t="s">
        <v>132</v>
      </c>
      <c r="O1157" s="88">
        <f>VLOOKUP(A1157,[1]Data!C68:E255,3,FALSE)</f>
        <v>2111</v>
      </c>
      <c r="P1157" s="88" t="str">
        <f t="shared" si="21"/>
        <v>No</v>
      </c>
      <c r="Q1157" s="88" t="s">
        <v>132</v>
      </c>
    </row>
    <row r="1158" spans="1:21" ht="14.25" customHeight="1" x14ac:dyDescent="0.3">
      <c r="A1158" s="86">
        <v>1360</v>
      </c>
      <c r="B1158" s="87" t="s">
        <v>2159</v>
      </c>
      <c r="C1158" s="86">
        <v>3690</v>
      </c>
      <c r="D1158" s="87" t="s">
        <v>2164</v>
      </c>
      <c r="E1158" s="87" t="s">
        <v>2165</v>
      </c>
      <c r="F1158" s="87" t="str">
        <f>VLOOKUP(C1158,'[1]UIP Submission Tracker 06.18.20'!C960:F2833,4,FALSE)</f>
        <v>Performance Plan: Meets 95% Participation</v>
      </c>
      <c r="G1158" s="88" t="s">
        <v>4858</v>
      </c>
      <c r="H1158" s="88" t="str">
        <f>VLOOKUP(C1158,'[1]Biennial and Combined SCH'!D962:K2994,8,FALSE)</f>
        <v>Not eligible for biennial submission; exercised biennial flexibility in 2018-19.</v>
      </c>
      <c r="I1158" s="87" t="str">
        <f>VLOOKUP(C1158,'[1]UIP Submission Tracker 06.18.20'!C960:H3016,6,FALSE)</f>
        <v>Submitted for Posting</v>
      </c>
      <c r="J1158" s="87"/>
      <c r="K1158" s="87"/>
      <c r="L1158" s="88"/>
      <c r="M1158" s="88" t="s">
        <v>4528</v>
      </c>
      <c r="N1158" s="88" t="s">
        <v>132</v>
      </c>
      <c r="O1158" s="88">
        <f>VLOOKUP(A1158,[1]Data!C69:E256,3,FALSE)</f>
        <v>2111</v>
      </c>
      <c r="P1158" s="88" t="str">
        <f t="shared" si="21"/>
        <v>No</v>
      </c>
      <c r="Q1158" s="88" t="s">
        <v>132</v>
      </c>
    </row>
    <row r="1159" spans="1:21" ht="14.25" customHeight="1" x14ac:dyDescent="0.3">
      <c r="A1159" s="86">
        <v>1360</v>
      </c>
      <c r="B1159" s="87" t="s">
        <v>2159</v>
      </c>
      <c r="C1159" s="86">
        <v>3694</v>
      </c>
      <c r="D1159" s="87" t="s">
        <v>2166</v>
      </c>
      <c r="E1159" s="87" t="s">
        <v>2167</v>
      </c>
      <c r="F1159" s="87" t="str">
        <f>VLOOKUP(C1159,'[1]UIP Submission Tracker 06.18.20'!C961:F2834,4,FALSE)</f>
        <v>Performance Plan: Meets 95% Participation</v>
      </c>
      <c r="G1159" s="88" t="s">
        <v>4858</v>
      </c>
      <c r="H1159" s="88" t="str">
        <f>VLOOKUP(C1159,'[1]Biennial and Combined SCH'!D963:K2995,8,FALSE)</f>
        <v>Not eligible for biennial submission; exercised biennial flexibility in 2018-19.</v>
      </c>
      <c r="I1159" s="87" t="str">
        <f>VLOOKUP(C1159,'[1]UIP Submission Tracker 06.18.20'!C961:H3017,6,FALSE)</f>
        <v>Submitted for Posting</v>
      </c>
      <c r="J1159" s="87"/>
      <c r="K1159" s="87"/>
      <c r="L1159" s="88"/>
      <c r="M1159" s="88" t="s">
        <v>4528</v>
      </c>
      <c r="N1159" s="88" t="s">
        <v>132</v>
      </c>
      <c r="O1159" s="88">
        <f>VLOOKUP(A1159,[1]Data!C70:E257,3,FALSE)</f>
        <v>2111</v>
      </c>
      <c r="P1159" s="88" t="str">
        <f t="shared" si="21"/>
        <v>No</v>
      </c>
      <c r="Q1159" s="88" t="s">
        <v>132</v>
      </c>
    </row>
    <row r="1160" spans="1:21" ht="14.25" customHeight="1" x14ac:dyDescent="0.3">
      <c r="A1160" s="86">
        <v>1360</v>
      </c>
      <c r="B1160" s="87" t="s">
        <v>2159</v>
      </c>
      <c r="C1160" s="86">
        <v>3697</v>
      </c>
      <c r="D1160" s="87" t="s">
        <v>2168</v>
      </c>
      <c r="E1160" s="87" t="s">
        <v>2169</v>
      </c>
      <c r="F1160" s="87" t="str">
        <f>VLOOKUP(C1160,'[1]UIP Submission Tracker 06.18.20'!C962:F2835,4,FALSE)</f>
        <v>Performance Plan: Meets 95% Participation</v>
      </c>
      <c r="G1160" s="88" t="s">
        <v>4858</v>
      </c>
      <c r="H1160" s="88" t="str">
        <f>VLOOKUP(C1160,'[1]Biennial and Combined SCH'!D964:K2996,8,FALSE)</f>
        <v>Eligible for biennial submission.</v>
      </c>
      <c r="I1160" s="87" t="str">
        <f>VLOOKUP(C1160,'[1]UIP Submission Tracker 06.18.20'!C962:H3018,6,FALSE)</f>
        <v>Submitted for Posting</v>
      </c>
      <c r="J1160" s="87"/>
      <c r="K1160" s="87"/>
      <c r="L1160" s="88"/>
      <c r="M1160" s="88" t="s">
        <v>4528</v>
      </c>
      <c r="N1160" s="88" t="s">
        <v>132</v>
      </c>
      <c r="O1160" s="88">
        <f>VLOOKUP(A1160,[1]Data!C66:E253,3,FALSE)</f>
        <v>2111</v>
      </c>
      <c r="P1160" s="88" t="str">
        <f t="shared" si="21"/>
        <v>No</v>
      </c>
      <c r="Q1160" s="88" t="s">
        <v>132</v>
      </c>
    </row>
    <row r="1161" spans="1:21" ht="14.25" customHeight="1" x14ac:dyDescent="0.3">
      <c r="A1161" s="86">
        <v>1360</v>
      </c>
      <c r="B1161" s="87" t="s">
        <v>2159</v>
      </c>
      <c r="C1161" s="86">
        <v>5577</v>
      </c>
      <c r="D1161" s="87" t="s">
        <v>2170</v>
      </c>
      <c r="E1161" s="87" t="s">
        <v>2171</v>
      </c>
      <c r="F1161" s="87" t="str">
        <f>VLOOKUP(C1161,'[1]UIP Submission Tracker 06.18.20'!C963:F2836,4,FALSE)</f>
        <v>Performance Plan: Meets 95% Participation</v>
      </c>
      <c r="G1161" s="88" t="s">
        <v>4858</v>
      </c>
      <c r="H1161" s="88" t="str">
        <f>VLOOKUP(C1161,'[1]Biennial and Combined SCH'!D965:K2997,8,FALSE)</f>
        <v>Not eligible for biennial submission; exercised biennial flexibility in 2018-19.</v>
      </c>
      <c r="I1161" s="87" t="str">
        <f>VLOOKUP(C1161,'[1]UIP Submission Tracker 06.18.20'!C963:H3019,6,FALSE)</f>
        <v>Submitted for Posting</v>
      </c>
      <c r="J1161" s="87"/>
      <c r="K1161" s="87"/>
      <c r="L1161" s="88"/>
      <c r="M1161" s="88" t="s">
        <v>4528</v>
      </c>
      <c r="N1161" s="88" t="s">
        <v>132</v>
      </c>
      <c r="O1161" s="88">
        <f>VLOOKUP(A1161,[1]Data!C71:E258,3,FALSE)</f>
        <v>2111</v>
      </c>
      <c r="P1161" s="88" t="str">
        <f t="shared" si="21"/>
        <v>No</v>
      </c>
      <c r="Q1161" s="88" t="s">
        <v>132</v>
      </c>
    </row>
    <row r="1162" spans="1:21" ht="14.25" hidden="1" customHeight="1" x14ac:dyDescent="0.3">
      <c r="A1162" s="86">
        <v>1360</v>
      </c>
      <c r="B1162" s="87" t="s">
        <v>2159</v>
      </c>
      <c r="C1162" s="87" t="s">
        <v>87</v>
      </c>
      <c r="D1162" s="87"/>
      <c r="E1162" s="87" t="s">
        <v>2172</v>
      </c>
      <c r="F1162" s="90" t="str">
        <f>VLOOKUP(A1162,'[1]UIP Submission Tracker 06.18.20'!A1939:F2121,6,FALSE)</f>
        <v>Accredited: Meets 95% Participation</v>
      </c>
      <c r="G1162" s="88" t="s">
        <v>4858</v>
      </c>
      <c r="H1162" s="88" t="str">
        <f>VLOOKUP(A1162,'[1]Biennial Combined DIST'!B64:K248,10,FALSE)</f>
        <v>Not eligible for biennial submission; exercised biennial flexibility in 2018-19.</v>
      </c>
      <c r="I1162" s="87" t="str">
        <f>VLOOKUP(A1162,'[1]UIP Submission Tracker 06.18.20'!A1939:H2121,8,FALSE)</f>
        <v>Submitted for Posting</v>
      </c>
      <c r="J1162" s="87"/>
      <c r="K1162" s="87"/>
      <c r="L1162" s="88"/>
      <c r="M1162" s="88" t="s">
        <v>4528</v>
      </c>
      <c r="N1162" s="88" t="s">
        <v>132</v>
      </c>
      <c r="O1162" s="88">
        <f>VLOOKUP(A1162,[1]Data!C72:E259,3,FALSE)</f>
        <v>2111</v>
      </c>
      <c r="P1162" s="88" t="str">
        <f t="shared" si="21"/>
        <v>No</v>
      </c>
      <c r="Q1162" s="88" t="s">
        <v>132</v>
      </c>
    </row>
    <row r="1163" spans="1:21" ht="14.25" customHeight="1" x14ac:dyDescent="0.3">
      <c r="A1163" s="86">
        <v>1380</v>
      </c>
      <c r="B1163" s="87" t="s">
        <v>2249</v>
      </c>
      <c r="C1163" s="86">
        <v>4899</v>
      </c>
      <c r="D1163" s="87" t="s">
        <v>2250</v>
      </c>
      <c r="E1163" s="87" t="s">
        <v>2251</v>
      </c>
      <c r="F1163" s="87" t="str">
        <f>VLOOKUP(C1163,'[1]UIP Submission Tracker 06.18.20'!C977:F2850,4,FALSE)</f>
        <v>Performance Plan: Meets 95% Participation</v>
      </c>
      <c r="G1163" s="88" t="s">
        <v>4859</v>
      </c>
      <c r="H1163" s="88" t="str">
        <f>VLOOKUP(C1163,'[1]Biennial and Combined SCH'!D995:K3027,8,FALSE)</f>
        <v>Not eligible for biennial submission; exercised biennial flexibility in 2018-19.</v>
      </c>
      <c r="I1163" s="87" t="str">
        <f>VLOOKUP(C1163,'[1]UIP Submission Tracker 06.18.20'!C977:H3033,6,FALSE)</f>
        <v>In Progress</v>
      </c>
      <c r="J1163" s="87"/>
      <c r="K1163" s="87"/>
      <c r="L1163" s="88"/>
      <c r="M1163" s="89" t="s">
        <v>4527</v>
      </c>
      <c r="N1163" s="89" t="s">
        <v>12</v>
      </c>
      <c r="O1163" s="88">
        <f>VLOOKUP(A1163,[1]Data!C73:E260,3,FALSE)</f>
        <v>87</v>
      </c>
      <c r="P1163" s="88" t="str">
        <f t="shared" si="21"/>
        <v>Yes</v>
      </c>
      <c r="Q1163" s="88" t="s">
        <v>12</v>
      </c>
    </row>
    <row r="1164" spans="1:21" ht="14.25" hidden="1" customHeight="1" x14ac:dyDescent="0.3">
      <c r="A1164" s="86">
        <v>1380</v>
      </c>
      <c r="B1164" s="87" t="s">
        <v>2249</v>
      </c>
      <c r="C1164" s="87" t="s">
        <v>87</v>
      </c>
      <c r="D1164" s="87"/>
      <c r="E1164" s="87" t="s">
        <v>2252</v>
      </c>
      <c r="F1164" s="90" t="str">
        <f>VLOOKUP(A1164,'[1]UIP Submission Tracker 06.18.20'!A1884:F2066,6,FALSE)</f>
        <v>Accredited: Meets 95% Participation</v>
      </c>
      <c r="G1164" s="88" t="s">
        <v>4858</v>
      </c>
      <c r="H1164" s="88" t="str">
        <f>VLOOKUP(A1164,'[1]Biennial Combined DIST'!B69:K253,10,FALSE)</f>
        <v>Not eligible for biennial submission; exercised biennial flexibility in 2018-19.</v>
      </c>
      <c r="I1164" s="87" t="str">
        <f>VLOOKUP(A1164,'[1]UIP Submission Tracker 06.18.20'!A1885:H2066,8,FALSE)</f>
        <v>Submitted for Posting</v>
      </c>
      <c r="J1164" s="87"/>
      <c r="K1164" s="87"/>
      <c r="L1164" s="88"/>
      <c r="M1164" s="88" t="s">
        <v>4528</v>
      </c>
      <c r="N1164" s="88" t="s">
        <v>132</v>
      </c>
      <c r="O1164" s="88">
        <f>VLOOKUP(A1164,[1]Data!C74:E261,3,FALSE)</f>
        <v>87</v>
      </c>
      <c r="P1164" s="88" t="str">
        <f t="shared" si="21"/>
        <v>Yes</v>
      </c>
      <c r="Q1164" s="88" t="s">
        <v>12</v>
      </c>
    </row>
    <row r="1165" spans="1:21" s="95" customFormat="1" ht="14.25" customHeight="1" x14ac:dyDescent="0.3">
      <c r="A1165" s="86">
        <v>1390</v>
      </c>
      <c r="B1165" s="87" t="s">
        <v>2241</v>
      </c>
      <c r="C1165" s="86">
        <v>63</v>
      </c>
      <c r="D1165" s="87" t="s">
        <v>2276</v>
      </c>
      <c r="E1165" s="87" t="s">
        <v>2277</v>
      </c>
      <c r="F1165" s="87" t="str">
        <f>VLOOKUP(C1165,'[1]UIP Submission Tracker 06.18.20'!C991:F2864,4,FALSE)</f>
        <v>Priority Improvement Plan: Meets 95% Participation</v>
      </c>
      <c r="G1165" s="88" t="s">
        <v>4856</v>
      </c>
      <c r="H1165" s="88" t="str">
        <f>VLOOKUP(C1165,'[1]Biennial and Combined SCH'!D1005:K3037,8,FALSE)</f>
        <v>Not eligible for biennial submission.</v>
      </c>
      <c r="I1165" s="87" t="s">
        <v>200</v>
      </c>
      <c r="J1165" s="87" t="s">
        <v>4877</v>
      </c>
      <c r="K1165" s="87"/>
      <c r="L1165" s="89" t="s">
        <v>4861</v>
      </c>
      <c r="M1165" s="89" t="s">
        <v>4527</v>
      </c>
      <c r="N1165" s="89" t="s">
        <v>132</v>
      </c>
      <c r="O1165" s="88">
        <f>VLOOKUP(A1165,[1]Data!C77:E264,3,FALSE)</f>
        <v>541</v>
      </c>
      <c r="P1165" s="88" t="str">
        <f t="shared" si="21"/>
        <v>Yes</v>
      </c>
      <c r="Q1165" s="88" t="s">
        <v>132</v>
      </c>
      <c r="R1165" s="85"/>
      <c r="S1165" s="85"/>
      <c r="T1165" s="85"/>
      <c r="U1165" s="85"/>
    </row>
    <row r="1166" spans="1:21" ht="14.25" customHeight="1" x14ac:dyDescent="0.3">
      <c r="A1166" s="86">
        <v>1390</v>
      </c>
      <c r="B1166" s="87" t="s">
        <v>2241</v>
      </c>
      <c r="C1166" s="86">
        <v>3306</v>
      </c>
      <c r="D1166" s="87" t="s">
        <v>2242</v>
      </c>
      <c r="E1166" s="87" t="s">
        <v>2243</v>
      </c>
      <c r="F1166" s="87" t="str">
        <f>VLOOKUP(C1166,'[1]UIP Submission Tracker 06.18.20'!C989:F2862,4,FALSE)</f>
        <v>Improvement Plan: Low Participation</v>
      </c>
      <c r="G1166" s="88" t="s">
        <v>4857</v>
      </c>
      <c r="H1166" s="88" t="str">
        <f>VLOOKUP(C1166,'[1]Biennial and Combined SCH'!D1003:K3035,8,FALSE)</f>
        <v>Not eligible for biennial submission.</v>
      </c>
      <c r="I1166" s="87" t="s">
        <v>200</v>
      </c>
      <c r="J1166" s="87" t="s">
        <v>4877</v>
      </c>
      <c r="K1166" s="87"/>
      <c r="L1166" s="89" t="s">
        <v>4861</v>
      </c>
      <c r="M1166" s="89" t="s">
        <v>4527</v>
      </c>
      <c r="N1166" s="89" t="s">
        <v>132</v>
      </c>
      <c r="O1166" s="88">
        <v>541</v>
      </c>
      <c r="P1166" s="88" t="str">
        <f t="shared" si="21"/>
        <v>Yes</v>
      </c>
      <c r="Q1166" s="88" t="s">
        <v>132</v>
      </c>
    </row>
    <row r="1167" spans="1:21" ht="14.25" customHeight="1" x14ac:dyDescent="0.3">
      <c r="A1167" s="86">
        <v>1390</v>
      </c>
      <c r="B1167" s="87" t="s">
        <v>2241</v>
      </c>
      <c r="C1167" s="86">
        <v>9212</v>
      </c>
      <c r="D1167" s="87" t="s">
        <v>2273</v>
      </c>
      <c r="E1167" s="87" t="s">
        <v>2274</v>
      </c>
      <c r="F1167" s="87" t="str">
        <f>VLOOKUP(C1167,'[1]UIP Submission Tracker 06.18.20'!C990:F2863,4,FALSE)</f>
        <v>Improvement Plan: Meets 95% Participation</v>
      </c>
      <c r="G1167" s="88" t="s">
        <v>4857</v>
      </c>
      <c r="H1167" s="88" t="str">
        <f>VLOOKUP(C1167,'[1]Biennial and Combined SCH'!D1004:K3036,8,FALSE)</f>
        <v>Not eligible for biennial submission.</v>
      </c>
      <c r="I1167" s="87" t="s">
        <v>200</v>
      </c>
      <c r="J1167" s="87" t="s">
        <v>4877</v>
      </c>
      <c r="K1167" s="87"/>
      <c r="L1167" s="89" t="s">
        <v>4861</v>
      </c>
      <c r="M1167" s="89" t="s">
        <v>4527</v>
      </c>
      <c r="N1167" s="89" t="s">
        <v>132</v>
      </c>
      <c r="O1167" s="88">
        <f>VLOOKUP(A1167,[1]Data!C76:E263,3,FALSE)</f>
        <v>541</v>
      </c>
      <c r="P1167" s="88" t="str">
        <f t="shared" si="21"/>
        <v>Yes</v>
      </c>
      <c r="Q1167" s="88" t="s">
        <v>132</v>
      </c>
    </row>
    <row r="1168" spans="1:21" ht="14.25" hidden="1" customHeight="1" x14ac:dyDescent="0.3">
      <c r="A1168" s="86">
        <v>1390</v>
      </c>
      <c r="B1168" s="87" t="s">
        <v>2241</v>
      </c>
      <c r="C1168" s="87" t="s">
        <v>87</v>
      </c>
      <c r="D1168" s="87"/>
      <c r="E1168" s="87" t="s">
        <v>2275</v>
      </c>
      <c r="F1168" s="90" t="str">
        <f>VLOOKUP(A1168,'[1]UIP Submission Tracker 06.18.20'!A1880:F2062,6,FALSE)</f>
        <v>Accredited with Improvement Plan: Meets 95% Participation</v>
      </c>
      <c r="G1168" s="88" t="s">
        <v>4857</v>
      </c>
      <c r="H1168" s="88" t="str">
        <f>VLOOKUP(A1168,'[1]Biennial Combined DIST'!B74:K258,10,FALSE)</f>
        <v>Not eligible for biennial submission.</v>
      </c>
      <c r="I1168" s="87" t="s">
        <v>200</v>
      </c>
      <c r="J1168" s="87" t="s">
        <v>4877</v>
      </c>
      <c r="K1168" s="87" t="s">
        <v>7965</v>
      </c>
      <c r="L1168" s="88"/>
      <c r="M1168" s="89" t="s">
        <v>4527</v>
      </c>
      <c r="N1168" s="89" t="s">
        <v>132</v>
      </c>
      <c r="O1168" s="88">
        <f>VLOOKUP(A1168,[1]Data!C78:E265,3,FALSE)</f>
        <v>541</v>
      </c>
      <c r="P1168" s="88" t="str">
        <f t="shared" si="21"/>
        <v>Yes</v>
      </c>
      <c r="Q1168" s="88" t="s">
        <v>132</v>
      </c>
    </row>
    <row r="1169" spans="1:17" ht="14.25" customHeight="1" x14ac:dyDescent="0.3">
      <c r="A1169" s="86">
        <v>1400</v>
      </c>
      <c r="B1169" s="87" t="s">
        <v>2633</v>
      </c>
      <c r="C1169" s="86">
        <v>4860</v>
      </c>
      <c r="D1169" s="87" t="s">
        <v>2662</v>
      </c>
      <c r="E1169" s="87" t="s">
        <v>2663</v>
      </c>
      <c r="F1169" s="87" t="str">
        <f>VLOOKUP(C1169,'[1]UIP Submission Tracker 06.18.20'!C1165:F3215,4,FALSE)</f>
        <v>Performance Plan: Low Participation</v>
      </c>
      <c r="G1169" s="88" t="s">
        <v>4857</v>
      </c>
      <c r="H1169" s="88" t="str">
        <f>VLOOKUP(C1169,'[1]Biennial and Combined SCH'!D1115:K3147,8,FALSE)</f>
        <v>Eligible for biennial submission.</v>
      </c>
      <c r="I1169" s="87" t="str">
        <f>VLOOKUP(C1169,'[1]UIP Submission Tracker 06.18.20'!C1165:H3221,6,FALSE)</f>
        <v>In Progress</v>
      </c>
      <c r="J1169" s="87"/>
      <c r="K1169" s="87"/>
      <c r="L1169" s="88"/>
      <c r="M1169" s="88" t="s">
        <v>4529</v>
      </c>
      <c r="N1169" s="88" t="s">
        <v>132</v>
      </c>
      <c r="O1169" s="88">
        <f>VLOOKUP(A1169,[1]Data!C79:E266,3,FALSE)</f>
        <v>212</v>
      </c>
      <c r="P1169" s="88" t="str">
        <f t="shared" si="21"/>
        <v>Yes</v>
      </c>
      <c r="Q1169" s="88" t="s">
        <v>132</v>
      </c>
    </row>
    <row r="1170" spans="1:17" ht="14.25" customHeight="1" x14ac:dyDescent="0.3">
      <c r="A1170" s="86">
        <v>1400</v>
      </c>
      <c r="B1170" s="87" t="s">
        <v>2633</v>
      </c>
      <c r="C1170" s="86">
        <v>4864</v>
      </c>
      <c r="D1170" s="87" t="s">
        <v>2634</v>
      </c>
      <c r="E1170" s="87" t="s">
        <v>2635</v>
      </c>
      <c r="F1170" s="87" t="str">
        <f>VLOOKUP(C1170,'[1]UIP Submission Tracker 06.18.20'!C1166:F3216,4,FALSE)</f>
        <v>Improvement Plan: Decreased due to Participation</v>
      </c>
      <c r="G1170" s="88" t="s">
        <v>4859</v>
      </c>
      <c r="H1170" s="88" t="str">
        <f>VLOOKUP(C1170,'[1]Biennial and Combined SCH'!D1116:K3148,8,FALSE)</f>
        <v>Not eligible for biennial submission.</v>
      </c>
      <c r="I1170" s="87" t="str">
        <f>VLOOKUP(C1170,'[1]UIP Submission Tracker 06.18.20'!C1166:H3222,6,FALSE)</f>
        <v>In Progress</v>
      </c>
      <c r="J1170" s="87"/>
      <c r="K1170" s="87"/>
      <c r="L1170" s="89" t="s">
        <v>629</v>
      </c>
      <c r="M1170" s="89" t="s">
        <v>4527</v>
      </c>
      <c r="N1170" s="89" t="s">
        <v>12</v>
      </c>
      <c r="O1170" s="88">
        <f>VLOOKUP(A1170,[1]Data!C5:E192,3,FALSE)</f>
        <v>212</v>
      </c>
      <c r="P1170" s="88" t="str">
        <f t="shared" si="21"/>
        <v>Yes</v>
      </c>
      <c r="Q1170" s="88" t="s">
        <v>132</v>
      </c>
    </row>
    <row r="1171" spans="1:17" ht="14.25" hidden="1" customHeight="1" x14ac:dyDescent="0.3">
      <c r="A1171" s="86">
        <v>1400</v>
      </c>
      <c r="B1171" s="87" t="s">
        <v>2633</v>
      </c>
      <c r="C1171" s="87" t="s">
        <v>87</v>
      </c>
      <c r="D1171" s="87"/>
      <c r="E1171" s="87" t="s">
        <v>2666</v>
      </c>
      <c r="F1171" s="90" t="str">
        <f>VLOOKUP(A1171,'[1]UIP Submission Tracker 06.18.20'!A1876:F2058,6,FALSE)</f>
        <v>Accredited: Low Participation</v>
      </c>
      <c r="G1171" s="88" t="s">
        <v>4857</v>
      </c>
      <c r="H1171" s="88" t="str">
        <f>VLOOKUP(A1171,'[1]Biennial Combined DIST'!B65:K249,10,FALSE)</f>
        <v>Eligible for biennial submission.</v>
      </c>
      <c r="I1171" s="87" t="str">
        <f>VLOOKUP(A1171,'[1]UIP Submission Tracker 06.18.20'!A1876:H2058,8,FALSE)</f>
        <v>In Progress</v>
      </c>
      <c r="J1171" s="87"/>
      <c r="K1171" s="87"/>
      <c r="L1171" s="88"/>
      <c r="M1171" s="88" t="s">
        <v>4529</v>
      </c>
      <c r="N1171" s="88" t="s">
        <v>132</v>
      </c>
      <c r="O1171" s="88">
        <f>VLOOKUP(A1171,[1]Data!C4:E191,3,FALSE)</f>
        <v>212</v>
      </c>
      <c r="P1171" s="88" t="str">
        <f t="shared" si="21"/>
        <v>Yes</v>
      </c>
      <c r="Q1171" s="88" t="s">
        <v>132</v>
      </c>
    </row>
    <row r="1172" spans="1:17" ht="14.25" customHeight="1" x14ac:dyDescent="0.3">
      <c r="A1172" s="86">
        <v>1410</v>
      </c>
      <c r="B1172" s="87" t="s">
        <v>3034</v>
      </c>
      <c r="C1172" s="86">
        <v>6358</v>
      </c>
      <c r="D1172" s="87" t="s">
        <v>3035</v>
      </c>
      <c r="E1172" s="87" t="s">
        <v>3036</v>
      </c>
      <c r="F1172" s="87" t="str">
        <f>VLOOKUP(C1172,'[1]UIP Submission Tracker 06.18.20'!C1291:F3341,4,FALSE)</f>
        <v>Performance Plan: Low Participation</v>
      </c>
      <c r="G1172" s="88" t="s">
        <v>4859</v>
      </c>
      <c r="H1172" s="88" t="str">
        <f>VLOOKUP(C1172,'[1]Biennial and Combined SCH'!D100:K2132,8,FALSE)</f>
        <v>Not eligible for biennial submission; exercised biennial flexibility in 2018-19.</v>
      </c>
      <c r="I1172" s="87" t="str">
        <f>VLOOKUP(C1172,'[1]UIP Submission Tracker 06.18.20'!C1291:H3347,6,FALSE)</f>
        <v>In Progress</v>
      </c>
      <c r="J1172" s="87"/>
      <c r="K1172" s="87"/>
      <c r="L1172" s="89" t="s">
        <v>3037</v>
      </c>
      <c r="M1172" s="89" t="s">
        <v>4527</v>
      </c>
      <c r="N1172" s="89" t="s">
        <v>12</v>
      </c>
      <c r="O1172" s="88">
        <f>VLOOKUP(A1172,[1]Data!C6:E193,3,FALSE)</f>
        <v>179</v>
      </c>
      <c r="P1172" s="88" t="str">
        <f t="shared" ref="P1172:P1235" si="22">IF(O1172&gt;1000,"No","Yes")</f>
        <v>Yes</v>
      </c>
      <c r="Q1172" s="88" t="s">
        <v>12</v>
      </c>
    </row>
    <row r="1173" spans="1:17" ht="14.25" hidden="1" customHeight="1" x14ac:dyDescent="0.3">
      <c r="A1173" s="86">
        <v>1410</v>
      </c>
      <c r="B1173" s="87" t="s">
        <v>3034</v>
      </c>
      <c r="C1173" s="87" t="s">
        <v>87</v>
      </c>
      <c r="D1173" s="87"/>
      <c r="E1173" s="87" t="s">
        <v>3038</v>
      </c>
      <c r="F1173" s="90" t="str">
        <f>VLOOKUP(A1173,'[1]UIP Submission Tracker 06.18.20'!A1933:F2115,6,FALSE)</f>
        <v>Accredited: Low Participation</v>
      </c>
      <c r="G1173" s="88" t="s">
        <v>4859</v>
      </c>
      <c r="H1173" s="88" t="str">
        <f>VLOOKUP(A1173,'[1]Biennial Combined DIST'!B59:K243,10,FALSE)</f>
        <v>Not eligible for biennial submission; exercised biennial flexibility in 2018-19.</v>
      </c>
      <c r="I1173" s="87" t="str">
        <f>VLOOKUP(A1173,'[1]UIP Submission Tracker 06.18.20'!A1933:H2115,8,FALSE)</f>
        <v>In Progress</v>
      </c>
      <c r="J1173" s="87"/>
      <c r="K1173" s="87"/>
      <c r="L1173" s="89" t="s">
        <v>3037</v>
      </c>
      <c r="M1173" s="89" t="s">
        <v>4527</v>
      </c>
      <c r="N1173" s="89" t="s">
        <v>12</v>
      </c>
      <c r="O1173" s="88">
        <f>VLOOKUP(A1173,[1]Data!C7:E194,3,FALSE)</f>
        <v>179</v>
      </c>
      <c r="P1173" s="88" t="str">
        <f t="shared" si="22"/>
        <v>Yes</v>
      </c>
      <c r="Q1173" s="88" t="s">
        <v>12</v>
      </c>
    </row>
    <row r="1174" spans="1:17" ht="14.25" customHeight="1" x14ac:dyDescent="0.3">
      <c r="A1174" s="86">
        <v>1420</v>
      </c>
      <c r="B1174" s="87" t="s">
        <v>2292</v>
      </c>
      <c r="C1174" s="86">
        <v>30</v>
      </c>
      <c r="D1174" s="87" t="s">
        <v>976</v>
      </c>
      <c r="E1174" s="87" t="s">
        <v>977</v>
      </c>
      <c r="F1174" s="87" t="str">
        <f>VLOOKUP(C1174,'[1]UIP Submission Tracker 06.18.20'!C1000:F2873,4,FALSE)</f>
        <v>Performance Plan: Low Participation</v>
      </c>
      <c r="G1174" s="88" t="s">
        <v>4858</v>
      </c>
      <c r="H1174" s="88" t="str">
        <f>VLOOKUP(C1174,'[1]Biennial and Combined SCH'!D1011:K3043,8,FALSE)</f>
        <v>Eligible for biennial submission.</v>
      </c>
      <c r="I1174" s="87" t="str">
        <f>VLOOKUP(C1174,'[1]UIP Submission Tracker 06.18.20'!C1000:H3056,6,FALSE)</f>
        <v>Submitted for Posting</v>
      </c>
      <c r="J1174" s="87"/>
      <c r="K1174" s="87"/>
      <c r="L1174" s="88"/>
      <c r="M1174" s="88" t="s">
        <v>4528</v>
      </c>
      <c r="N1174" s="88" t="s">
        <v>132</v>
      </c>
      <c r="O1174" s="88">
        <f>VLOOKUP(A1174,[1]Data!C23:E210,3,FALSE)</f>
        <v>84048</v>
      </c>
      <c r="P1174" s="88" t="str">
        <f t="shared" si="22"/>
        <v>No</v>
      </c>
      <c r="Q1174" s="88" t="s">
        <v>132</v>
      </c>
    </row>
    <row r="1175" spans="1:17" ht="14.25" customHeight="1" x14ac:dyDescent="0.3">
      <c r="A1175" s="86">
        <v>1420</v>
      </c>
      <c r="B1175" s="87" t="s">
        <v>2292</v>
      </c>
      <c r="C1175" s="86">
        <v>33</v>
      </c>
      <c r="D1175" s="87" t="s">
        <v>2435</v>
      </c>
      <c r="E1175" s="87" t="s">
        <v>2436</v>
      </c>
      <c r="F1175" s="87" t="str">
        <f>VLOOKUP(C1175,'[1]UIP Submission Tracker 06.18.20'!C34:F2084,4,FALSE)</f>
        <v>AEC: Improvement</v>
      </c>
      <c r="G1175" s="88" t="s">
        <v>4857</v>
      </c>
      <c r="H1175" s="88" t="str">
        <f>VLOOKUP(C1175,'[1]Biennial and Combined SCH'!D102:K2134,8,FALSE)</f>
        <v>Not eligible for biennial submission; exercised biennial flexibility in 2018-19.</v>
      </c>
      <c r="I1175" s="96" t="s">
        <v>200</v>
      </c>
      <c r="J1175" s="96"/>
      <c r="K1175" s="96"/>
      <c r="L1175" s="88"/>
      <c r="M1175" s="89" t="s">
        <v>4527</v>
      </c>
      <c r="N1175" s="88" t="s">
        <v>132</v>
      </c>
      <c r="O1175" s="88">
        <f>VLOOKUP(A1175,[1]Data!C36:E223,3,FALSE)</f>
        <v>84048</v>
      </c>
      <c r="P1175" s="88" t="str">
        <f t="shared" si="22"/>
        <v>No</v>
      </c>
      <c r="Q1175" s="88" t="s">
        <v>132</v>
      </c>
    </row>
    <row r="1176" spans="1:17" ht="14.25" customHeight="1" x14ac:dyDescent="0.3">
      <c r="A1176" s="86">
        <v>1420</v>
      </c>
      <c r="B1176" s="87" t="s">
        <v>2292</v>
      </c>
      <c r="C1176" s="86">
        <v>108</v>
      </c>
      <c r="D1176" s="87" t="s">
        <v>2299</v>
      </c>
      <c r="E1176" s="87" t="s">
        <v>2300</v>
      </c>
      <c r="F1176" s="87" t="str">
        <f>VLOOKUP(C1176,'[1]UIP Submission Tracker 06.18.20'!C1003:F2876,4,FALSE)</f>
        <v>Improvement Plan: Meets 95% Participation</v>
      </c>
      <c r="G1176" s="88" t="s">
        <v>4857</v>
      </c>
      <c r="H1176" s="88" t="str">
        <f>VLOOKUP(C1176,'[1]Biennial and Combined SCH'!D1013:K3045,8,FALSE)</f>
        <v>Not eligible for biennial submission.</v>
      </c>
      <c r="I1176" s="87" t="str">
        <f>VLOOKUP(C1176,'[1]UIP Submission Tracker 06.18.20'!C1003:H3059,6,FALSE)</f>
        <v>Submitted for Posting</v>
      </c>
      <c r="J1176" s="87"/>
      <c r="K1176" s="87"/>
      <c r="L1176" s="88"/>
      <c r="M1176" s="89" t="s">
        <v>4527</v>
      </c>
      <c r="N1176" s="88" t="s">
        <v>132</v>
      </c>
      <c r="O1176" s="88">
        <f>VLOOKUP(A1176,[1]Data!C7:E194,3,FALSE)</f>
        <v>84048</v>
      </c>
      <c r="P1176" s="88" t="str">
        <f t="shared" si="22"/>
        <v>No</v>
      </c>
      <c r="Q1176" s="88" t="s">
        <v>132</v>
      </c>
    </row>
    <row r="1177" spans="1:17" ht="14.25" customHeight="1" x14ac:dyDescent="0.3">
      <c r="A1177" s="86">
        <v>1420</v>
      </c>
      <c r="B1177" s="87" t="s">
        <v>2292</v>
      </c>
      <c r="C1177" s="86">
        <v>109</v>
      </c>
      <c r="D1177" s="87" t="s">
        <v>2303</v>
      </c>
      <c r="E1177" s="87" t="s">
        <v>2304</v>
      </c>
      <c r="F1177" s="87" t="str">
        <f>VLOOKUP(C1177,'[1]UIP Submission Tracker 06.18.20'!C1006:F2879,4,FALSE)</f>
        <v>Priority Improvement Plan: Meets 95% Participation</v>
      </c>
      <c r="G1177" s="88" t="s">
        <v>4856</v>
      </c>
      <c r="H1177" s="88" t="str">
        <f>VLOOKUP(C1177,'[1]Biennial and Combined SCH'!D1016:K3048,8,FALSE)</f>
        <v>Not eligible for biennial submission.</v>
      </c>
      <c r="I1177" s="96" t="s">
        <v>200</v>
      </c>
      <c r="J1177" s="96"/>
      <c r="K1177" s="96"/>
      <c r="L1177" s="88"/>
      <c r="M1177" s="89" t="s">
        <v>4527</v>
      </c>
      <c r="N1177" s="88" t="s">
        <v>132</v>
      </c>
      <c r="O1177" s="88">
        <f>VLOOKUP(A1177,[1]Data!C8:E195,3,FALSE)</f>
        <v>84048</v>
      </c>
      <c r="P1177" s="88" t="str">
        <f t="shared" si="22"/>
        <v>No</v>
      </c>
      <c r="Q1177" s="88" t="s">
        <v>132</v>
      </c>
    </row>
    <row r="1178" spans="1:17" ht="14.25" customHeight="1" x14ac:dyDescent="0.3">
      <c r="A1178" s="86">
        <v>1420</v>
      </c>
      <c r="B1178" s="87" t="s">
        <v>2292</v>
      </c>
      <c r="C1178" s="86">
        <v>148</v>
      </c>
      <c r="D1178" s="87" t="s">
        <v>2301</v>
      </c>
      <c r="E1178" s="87" t="s">
        <v>2302</v>
      </c>
      <c r="F1178" s="87" t="str">
        <f>VLOOKUP(C1178,'[1]UIP Submission Tracker 06.18.20'!C1004:F2877,4,FALSE)</f>
        <v>Performance Plan: Meets 95% Participation</v>
      </c>
      <c r="G1178" s="88" t="s">
        <v>4857</v>
      </c>
      <c r="H1178" s="88" t="str">
        <f>VLOOKUP(C1178,'[1]Biennial and Combined SCH'!D1014:K3046,8,FALSE)</f>
        <v>Eligible for biennial submission.</v>
      </c>
      <c r="I1178" s="87" t="str">
        <f>VLOOKUP(C1178,'[1]UIP Submission Tracker 06.18.20'!C1004:H3060,6,FALSE)</f>
        <v>Submitted to CDE for Review</v>
      </c>
      <c r="J1178" s="87"/>
      <c r="K1178" s="87"/>
      <c r="L1178" s="88"/>
      <c r="M1178" s="88" t="s">
        <v>4529</v>
      </c>
      <c r="N1178" s="88" t="s">
        <v>132</v>
      </c>
      <c r="O1178" s="88">
        <f>VLOOKUP(A1178,[1]Data!C37:E224,3,FALSE)</f>
        <v>84048</v>
      </c>
      <c r="P1178" s="88" t="str">
        <f t="shared" si="22"/>
        <v>No</v>
      </c>
      <c r="Q1178" s="88" t="s">
        <v>132</v>
      </c>
    </row>
    <row r="1179" spans="1:17" ht="14.25" customHeight="1" x14ac:dyDescent="0.3">
      <c r="A1179" s="86">
        <v>1420</v>
      </c>
      <c r="B1179" s="87" t="s">
        <v>2292</v>
      </c>
      <c r="C1179" s="86">
        <v>370</v>
      </c>
      <c r="D1179" s="87" t="s">
        <v>2293</v>
      </c>
      <c r="E1179" s="87" t="s">
        <v>2294</v>
      </c>
      <c r="F1179" s="87" t="str">
        <f>VLOOKUP(C1179,'[1]UIP Submission Tracker 06.18.20'!C1005:F2878,4,FALSE)</f>
        <v>Priority Improvement Plan: Decreased due to Participation</v>
      </c>
      <c r="G1179" s="88" t="s">
        <v>4856</v>
      </c>
      <c r="H1179" s="88" t="str">
        <f>VLOOKUP(C1179,'[1]Biennial and Combined SCH'!D1015:K3047,8,FALSE)</f>
        <v>Not eligible for biennial submission.</v>
      </c>
      <c r="I1179" s="96" t="s">
        <v>200</v>
      </c>
      <c r="J1179" s="96"/>
      <c r="K1179" s="96"/>
      <c r="L1179" s="88"/>
      <c r="M1179" s="89" t="s">
        <v>4527</v>
      </c>
      <c r="N1179" s="88" t="s">
        <v>132</v>
      </c>
      <c r="O1179" s="88">
        <f>VLOOKUP(A1179,[1]Data!C6:E193,3,FALSE)</f>
        <v>84048</v>
      </c>
      <c r="P1179" s="88" t="str">
        <f t="shared" si="22"/>
        <v>No</v>
      </c>
      <c r="Q1179" s="88" t="s">
        <v>132</v>
      </c>
    </row>
    <row r="1180" spans="1:17" ht="14.25" customHeight="1" x14ac:dyDescent="0.3">
      <c r="A1180" s="86">
        <v>1420</v>
      </c>
      <c r="B1180" s="87" t="s">
        <v>2292</v>
      </c>
      <c r="C1180" s="86">
        <v>378</v>
      </c>
      <c r="D1180" s="87" t="s">
        <v>2307</v>
      </c>
      <c r="E1180" s="87" t="s">
        <v>2308</v>
      </c>
      <c r="F1180" s="87" t="str">
        <f>VLOOKUP(C1180,'[1]UIP Submission Tracker 06.18.20'!C1007:F2880,4,FALSE)</f>
        <v>Performance Plan: Meets 95% Participation</v>
      </c>
      <c r="G1180" s="88" t="s">
        <v>4858</v>
      </c>
      <c r="H1180" s="88" t="str">
        <f>VLOOKUP(C1180,'[1]Biennial and Combined SCH'!D1017:K3049,8,FALSE)</f>
        <v>Eligible for biennial submission.</v>
      </c>
      <c r="I1180" s="87" t="str">
        <f>VLOOKUP(C1180,'[1]UIP Submission Tracker 06.18.20'!C1007:H3063,6,FALSE)</f>
        <v>Submitted for Posting</v>
      </c>
      <c r="J1180" s="87"/>
      <c r="K1180" s="87"/>
      <c r="L1180" s="88"/>
      <c r="M1180" s="88" t="s">
        <v>4528</v>
      </c>
      <c r="N1180" s="88" t="s">
        <v>132</v>
      </c>
      <c r="O1180" s="88">
        <f>VLOOKUP(A1180,[1]Data!C26:E213,3,FALSE)</f>
        <v>84048</v>
      </c>
      <c r="P1180" s="88" t="str">
        <f t="shared" si="22"/>
        <v>No</v>
      </c>
      <c r="Q1180" s="88" t="s">
        <v>132</v>
      </c>
    </row>
    <row r="1181" spans="1:17" ht="14.25" customHeight="1" x14ac:dyDescent="0.3">
      <c r="A1181" s="86">
        <v>1420</v>
      </c>
      <c r="B1181" s="87" t="s">
        <v>2292</v>
      </c>
      <c r="C1181" s="86">
        <v>491</v>
      </c>
      <c r="D1181" s="87" t="s">
        <v>2297</v>
      </c>
      <c r="E1181" s="87" t="s">
        <v>2298</v>
      </c>
      <c r="F1181" s="87" t="str">
        <f>VLOOKUP(C1181,'[1]UIP Submission Tracker 06.18.20'!C1162:F3035,4,FALSE)</f>
        <v>Performance Plan: Meets 95% Participation</v>
      </c>
      <c r="G1181" s="88" t="s">
        <v>4858</v>
      </c>
      <c r="H1181" s="88" t="str">
        <f>VLOOKUP(C1181,'[1]Biennial and Combined SCH'!D595:K2627,8,FALSE)</f>
        <v>Eligible for biennial submission.</v>
      </c>
      <c r="I1181" s="87" t="str">
        <f>VLOOKUP(C1181,'[1]UIP Submission Tracker 06.18.20'!C1162:H3218,6,FALSE)</f>
        <v>Submitted for Posting</v>
      </c>
      <c r="J1181" s="87"/>
      <c r="K1181" s="87"/>
      <c r="L1181" s="88"/>
      <c r="M1181" s="88" t="s">
        <v>4528</v>
      </c>
      <c r="N1181" s="88" t="s">
        <v>132</v>
      </c>
      <c r="O1181" s="88">
        <f>VLOOKUP(A1181,[1]Data!C25:E212,3,FALSE)</f>
        <v>84048</v>
      </c>
      <c r="P1181" s="88" t="str">
        <f t="shared" si="22"/>
        <v>No</v>
      </c>
      <c r="Q1181" s="88" t="s">
        <v>132</v>
      </c>
    </row>
    <row r="1182" spans="1:17" ht="14.25" customHeight="1" x14ac:dyDescent="0.3">
      <c r="A1182" s="86">
        <v>1420</v>
      </c>
      <c r="B1182" s="87" t="s">
        <v>2292</v>
      </c>
      <c r="C1182" s="86">
        <v>660</v>
      </c>
      <c r="D1182" s="87" t="s">
        <v>2311</v>
      </c>
      <c r="E1182" s="87" t="s">
        <v>2312</v>
      </c>
      <c r="F1182" s="87" t="str">
        <f>VLOOKUP(C1182,'[1]UIP Submission Tracker 06.18.20'!C1009:F2882,4,FALSE)</f>
        <v>Performance Plan: Meets 95% Participation</v>
      </c>
      <c r="G1182" s="88" t="s">
        <v>4857</v>
      </c>
      <c r="H1182" s="88" t="str">
        <f>VLOOKUP(C1182,'[1]Biennial and Combined SCH'!D1019:K3051,8,FALSE)</f>
        <v>Eligible for biennial submission.</v>
      </c>
      <c r="I1182" s="87" t="str">
        <f>VLOOKUP(C1182,'[1]UIP Submission Tracker 06.18.20'!C1009:H3065,6,FALSE)</f>
        <v>Submitted to CDE for Review</v>
      </c>
      <c r="J1182" s="87"/>
      <c r="K1182" s="87"/>
      <c r="L1182" s="88"/>
      <c r="M1182" s="88" t="s">
        <v>4529</v>
      </c>
      <c r="N1182" s="88" t="s">
        <v>132</v>
      </c>
      <c r="O1182" s="88">
        <f>VLOOKUP(A1182,[1]Data!C39:E226,3,FALSE)</f>
        <v>84048</v>
      </c>
      <c r="P1182" s="88" t="str">
        <f t="shared" si="22"/>
        <v>No</v>
      </c>
      <c r="Q1182" s="88" t="s">
        <v>132</v>
      </c>
    </row>
    <row r="1183" spans="1:17" ht="14.25" customHeight="1" x14ac:dyDescent="0.3">
      <c r="A1183" s="86">
        <v>1420</v>
      </c>
      <c r="B1183" s="87" t="s">
        <v>2292</v>
      </c>
      <c r="C1183" s="86">
        <v>664</v>
      </c>
      <c r="D1183" s="87" t="s">
        <v>2309</v>
      </c>
      <c r="E1183" s="87" t="s">
        <v>2310</v>
      </c>
      <c r="F1183" s="87" t="str">
        <f>VLOOKUP(C1183,'[1]UIP Submission Tracker 06.18.20'!C1008:F2881,4,FALSE)</f>
        <v>Performance Plan: Meets 95% Participation</v>
      </c>
      <c r="G1183" s="88" t="s">
        <v>4857</v>
      </c>
      <c r="H1183" s="88" t="str">
        <f>VLOOKUP(C1183,'[1]Biennial and Combined SCH'!D1018:K3050,8,FALSE)</f>
        <v>Eligible for biennial submission.</v>
      </c>
      <c r="I1183" s="87" t="str">
        <f>VLOOKUP(C1183,'[1]UIP Submission Tracker 06.18.20'!C1008:H3064,6,FALSE)</f>
        <v>Submitted to CDE for Review</v>
      </c>
      <c r="J1183" s="87"/>
      <c r="K1183" s="87"/>
      <c r="L1183" s="88"/>
      <c r="M1183" s="88" t="s">
        <v>4529</v>
      </c>
      <c r="N1183" s="88" t="s">
        <v>132</v>
      </c>
      <c r="O1183" s="88">
        <f>VLOOKUP(A1183,[1]Data!C38:E225,3,FALSE)</f>
        <v>84048</v>
      </c>
      <c r="P1183" s="88" t="str">
        <f t="shared" si="22"/>
        <v>No</v>
      </c>
      <c r="Q1183" s="88" t="s">
        <v>132</v>
      </c>
    </row>
    <row r="1184" spans="1:17" ht="14.25" customHeight="1" x14ac:dyDescent="0.3">
      <c r="A1184" s="86">
        <v>1420</v>
      </c>
      <c r="B1184" s="87" t="s">
        <v>2292</v>
      </c>
      <c r="C1184" s="86">
        <v>694</v>
      </c>
      <c r="D1184" s="87" t="s">
        <v>2313</v>
      </c>
      <c r="E1184" s="87" t="s">
        <v>2314</v>
      </c>
      <c r="F1184" s="87" t="str">
        <f>VLOOKUP(C1184,'[1]UIP Submission Tracker 06.18.20'!C1010:F2883,4,FALSE)</f>
        <v>Performance Plan: Meets 95% Participation</v>
      </c>
      <c r="G1184" s="88" t="s">
        <v>4858</v>
      </c>
      <c r="H1184" s="88" t="str">
        <f>VLOOKUP(C1184,'[1]Biennial and Combined SCH'!D1020:K3052,8,FALSE)</f>
        <v>Eligible for biennial submission.</v>
      </c>
      <c r="I1184" s="87" t="str">
        <f>VLOOKUP(C1184,'[1]UIP Submission Tracker 06.18.20'!C1010:H3066,6,FALSE)</f>
        <v>Submitted for Posting</v>
      </c>
      <c r="J1184" s="87"/>
      <c r="K1184" s="87"/>
      <c r="L1184" s="88"/>
      <c r="M1184" s="88" t="s">
        <v>4528</v>
      </c>
      <c r="N1184" s="88" t="s">
        <v>132</v>
      </c>
      <c r="O1184" s="88">
        <f>VLOOKUP(A1184,[1]Data!C27:E214,3,FALSE)</f>
        <v>84048</v>
      </c>
      <c r="P1184" s="88" t="str">
        <f t="shared" si="22"/>
        <v>No</v>
      </c>
      <c r="Q1184" s="88" t="s">
        <v>132</v>
      </c>
    </row>
    <row r="1185" spans="1:17" ht="14.25" customHeight="1" x14ac:dyDescent="0.3">
      <c r="A1185" s="86">
        <v>1420</v>
      </c>
      <c r="B1185" s="87" t="s">
        <v>2292</v>
      </c>
      <c r="C1185" s="86">
        <v>724</v>
      </c>
      <c r="D1185" s="87" t="s">
        <v>2315</v>
      </c>
      <c r="E1185" s="87" t="s">
        <v>2316</v>
      </c>
      <c r="F1185" s="87" t="str">
        <f>VLOOKUP(C1185,'[1]UIP Submission Tracker 06.18.20'!C1011:F2884,4,FALSE)</f>
        <v>Performance Plan: Meets 95% Participation</v>
      </c>
      <c r="G1185" s="88" t="s">
        <v>4857</v>
      </c>
      <c r="H1185" s="88" t="str">
        <f>VLOOKUP(C1185,'[1]Biennial and Combined SCH'!D1021:K3053,8,FALSE)</f>
        <v>Eligible for biennial submission.</v>
      </c>
      <c r="I1185" s="87" t="str">
        <f>VLOOKUP(C1185,'[1]UIP Submission Tracker 06.18.20'!C1011:H3067,6,FALSE)</f>
        <v>Submitted to CDE for Review</v>
      </c>
      <c r="J1185" s="87"/>
      <c r="K1185" s="87"/>
      <c r="L1185" s="88"/>
      <c r="M1185" s="88" t="s">
        <v>4529</v>
      </c>
      <c r="N1185" s="88" t="s">
        <v>132</v>
      </c>
      <c r="O1185" s="88">
        <f>VLOOKUP(A1185,[1]Data!C40:E227,3,FALSE)</f>
        <v>84048</v>
      </c>
      <c r="P1185" s="88" t="str">
        <f t="shared" si="22"/>
        <v>No</v>
      </c>
      <c r="Q1185" s="88" t="s">
        <v>132</v>
      </c>
    </row>
    <row r="1186" spans="1:17" ht="14.25" customHeight="1" x14ac:dyDescent="0.3">
      <c r="A1186" s="86">
        <v>1420</v>
      </c>
      <c r="B1186" s="87" t="s">
        <v>2292</v>
      </c>
      <c r="C1186" s="86">
        <v>776</v>
      </c>
      <c r="D1186" s="87" t="s">
        <v>2317</v>
      </c>
      <c r="E1186" s="87" t="s">
        <v>2318</v>
      </c>
      <c r="F1186" s="87" t="str">
        <f>VLOOKUP(C1186,'[1]UIP Submission Tracker 06.18.20'!C1012:F2885,4,FALSE)</f>
        <v>Performance Plan (Revised)</v>
      </c>
      <c r="G1186" s="88" t="s">
        <v>4858</v>
      </c>
      <c r="H1186" s="88" t="str">
        <f>VLOOKUP(C1186,'[1]Biennial and Combined SCH'!D1022:K3054,8,FALSE)</f>
        <v>Not eligible for biennial submission; exercised biennial flexibility in 2018-19.</v>
      </c>
      <c r="I1186" s="87" t="s">
        <v>200</v>
      </c>
      <c r="J1186" s="87" t="s">
        <v>4877</v>
      </c>
      <c r="K1186" s="87" t="s">
        <v>7954</v>
      </c>
      <c r="L1186" s="88"/>
      <c r="M1186" s="89" t="s">
        <v>4528</v>
      </c>
      <c r="N1186" s="89" t="s">
        <v>132</v>
      </c>
      <c r="O1186" s="88">
        <f>VLOOKUP(A1186,[1]Data!C14:E201,3,FALSE)</f>
        <v>84048</v>
      </c>
      <c r="P1186" s="88" t="str">
        <f t="shared" si="22"/>
        <v>No</v>
      </c>
      <c r="Q1186" s="88" t="s">
        <v>132</v>
      </c>
    </row>
    <row r="1187" spans="1:17" ht="14.25" customHeight="1" x14ac:dyDescent="0.3">
      <c r="A1187" s="86">
        <v>1420</v>
      </c>
      <c r="B1187" s="87" t="s">
        <v>2292</v>
      </c>
      <c r="C1187" s="86">
        <v>779</v>
      </c>
      <c r="D1187" s="87" t="s">
        <v>2319</v>
      </c>
      <c r="E1187" s="87" t="s">
        <v>2320</v>
      </c>
      <c r="F1187" s="87" t="str">
        <f>VLOOKUP(C1187,'[1]UIP Submission Tracker 06.18.20'!C1013:F2886,4,FALSE)</f>
        <v>Performance Plan: Meets 95% Participation</v>
      </c>
      <c r="G1187" s="88" t="s">
        <v>4857</v>
      </c>
      <c r="H1187" s="88" t="str">
        <f>VLOOKUP(C1187,'[1]Biennial and Combined SCH'!D1023:K3055,8,FALSE)</f>
        <v>Eligible for biennial submission.</v>
      </c>
      <c r="I1187" s="87" t="str">
        <f>VLOOKUP(C1187,'[1]UIP Submission Tracker 06.18.20'!C1013:H3069,6,FALSE)</f>
        <v>Submitted to CDE for Review</v>
      </c>
      <c r="J1187" s="87"/>
      <c r="K1187" s="87"/>
      <c r="L1187" s="88"/>
      <c r="M1187" s="88" t="s">
        <v>4529</v>
      </c>
      <c r="N1187" s="88" t="s">
        <v>132</v>
      </c>
      <c r="O1187" s="88">
        <f>VLOOKUP(A1187,[1]Data!C41:E228,3,FALSE)</f>
        <v>84048</v>
      </c>
      <c r="P1187" s="88" t="str">
        <f t="shared" si="22"/>
        <v>No</v>
      </c>
      <c r="Q1187" s="88" t="s">
        <v>132</v>
      </c>
    </row>
    <row r="1188" spans="1:17" ht="14.25" customHeight="1" x14ac:dyDescent="0.3">
      <c r="A1188" s="86">
        <v>1420</v>
      </c>
      <c r="B1188" s="87" t="s">
        <v>2292</v>
      </c>
      <c r="C1188" s="86">
        <v>950</v>
      </c>
      <c r="D1188" s="87" t="s">
        <v>2325</v>
      </c>
      <c r="E1188" s="87" t="s">
        <v>2326</v>
      </c>
      <c r="F1188" s="87" t="str">
        <f>VLOOKUP(C1188,'[1]UIP Submission Tracker 06.18.20'!C1016:F2889,4,FALSE)</f>
        <v>Performance Plan: Meets 95% Participation</v>
      </c>
      <c r="G1188" s="88" t="s">
        <v>4857</v>
      </c>
      <c r="H1188" s="88" t="str">
        <f>VLOOKUP(C1188,'[1]Biennial and Combined SCH'!D1026:K3058,8,FALSE)</f>
        <v>Eligible for biennial submission.</v>
      </c>
      <c r="I1188" s="87" t="str">
        <f>VLOOKUP(C1188,'[1]UIP Submission Tracker 06.18.20'!C1016:H3072,6,FALSE)</f>
        <v>In Progress</v>
      </c>
      <c r="J1188" s="87"/>
      <c r="K1188" s="87"/>
      <c r="L1188" s="88"/>
      <c r="M1188" s="88" t="s">
        <v>4529</v>
      </c>
      <c r="N1188" s="88" t="s">
        <v>132</v>
      </c>
      <c r="O1188" s="88">
        <f>VLOOKUP(A1188,[1]Data!C8:E195,3,FALSE)</f>
        <v>84048</v>
      </c>
      <c r="P1188" s="88" t="str">
        <f t="shared" si="22"/>
        <v>No</v>
      </c>
      <c r="Q1188" s="88" t="s">
        <v>132</v>
      </c>
    </row>
    <row r="1189" spans="1:17" ht="14.25" customHeight="1" x14ac:dyDescent="0.3">
      <c r="A1189" s="86">
        <v>1420</v>
      </c>
      <c r="B1189" s="87" t="s">
        <v>2292</v>
      </c>
      <c r="C1189" s="86">
        <v>951</v>
      </c>
      <c r="D1189" s="87" t="s">
        <v>2321</v>
      </c>
      <c r="E1189" s="87" t="s">
        <v>2322</v>
      </c>
      <c r="F1189" s="87" t="str">
        <f>VLOOKUP(C1189,'[1]UIP Submission Tracker 06.18.20'!C1014:F2887,4,FALSE)</f>
        <v>Performance Plan: Meets 95% Participation</v>
      </c>
      <c r="G1189" s="88" t="s">
        <v>4857</v>
      </c>
      <c r="H1189" s="88" t="str">
        <f>VLOOKUP(C1189,'[1]Biennial and Combined SCH'!D1024:K3056,8,FALSE)</f>
        <v>Eligible for biennial submission.</v>
      </c>
      <c r="I1189" s="87" t="str">
        <f>VLOOKUP(C1189,'[1]UIP Submission Tracker 06.18.20'!C1014:H3070,6,FALSE)</f>
        <v>Submitted to CDE for Review</v>
      </c>
      <c r="J1189" s="87"/>
      <c r="K1189" s="87"/>
      <c r="L1189" s="88"/>
      <c r="M1189" s="88" t="s">
        <v>4529</v>
      </c>
      <c r="N1189" s="88" t="s">
        <v>132</v>
      </c>
      <c r="O1189" s="88">
        <f>VLOOKUP(A1189,[1]Data!C42:E229,3,FALSE)</f>
        <v>84048</v>
      </c>
      <c r="P1189" s="88" t="str">
        <f t="shared" si="22"/>
        <v>No</v>
      </c>
      <c r="Q1189" s="88" t="s">
        <v>132</v>
      </c>
    </row>
    <row r="1190" spans="1:17" ht="14.25" customHeight="1" x14ac:dyDescent="0.3">
      <c r="A1190" s="86">
        <v>1420</v>
      </c>
      <c r="B1190" s="87" t="s">
        <v>2292</v>
      </c>
      <c r="C1190" s="86">
        <v>952</v>
      </c>
      <c r="D1190" s="87" t="s">
        <v>2323</v>
      </c>
      <c r="E1190" s="87" t="s">
        <v>2324</v>
      </c>
      <c r="F1190" s="87" t="str">
        <f>VLOOKUP(C1190,'[1]UIP Submission Tracker 06.18.20'!C1015:F2888,4,FALSE)</f>
        <v>Performance Plan: Meets 95% Participation</v>
      </c>
      <c r="G1190" s="88" t="s">
        <v>4857</v>
      </c>
      <c r="H1190" s="88" t="str">
        <f>VLOOKUP(C1190,'[1]Biennial and Combined SCH'!D1025:K3057,8,FALSE)</f>
        <v>Eligible for biennial submission.</v>
      </c>
      <c r="I1190" s="87" t="str">
        <f>VLOOKUP(C1190,'[1]UIP Submission Tracker 06.18.20'!C1015:H3071,6,FALSE)</f>
        <v>Submitted to CDE for Review</v>
      </c>
      <c r="J1190" s="87"/>
      <c r="K1190" s="87"/>
      <c r="L1190" s="88"/>
      <c r="M1190" s="88" t="s">
        <v>4529</v>
      </c>
      <c r="N1190" s="88" t="s">
        <v>132</v>
      </c>
      <c r="O1190" s="88">
        <f>VLOOKUP(A1190,[1]Data!C43:E230,3,FALSE)</f>
        <v>84048</v>
      </c>
      <c r="P1190" s="88" t="str">
        <f t="shared" si="22"/>
        <v>No</v>
      </c>
      <c r="Q1190" s="88" t="s">
        <v>132</v>
      </c>
    </row>
    <row r="1191" spans="1:17" ht="14.25" customHeight="1" x14ac:dyDescent="0.3">
      <c r="A1191" s="86">
        <v>1420</v>
      </c>
      <c r="B1191" s="87" t="s">
        <v>2292</v>
      </c>
      <c r="C1191" s="86">
        <v>965</v>
      </c>
      <c r="D1191" s="87" t="s">
        <v>2305</v>
      </c>
      <c r="E1191" s="87" t="s">
        <v>2306</v>
      </c>
      <c r="F1191" s="87" t="str">
        <f>VLOOKUP(C1191,'[1]UIP Submission Tracker 06.18.20'!C1177:F3050,4,FALSE)</f>
        <v>AEC: Priority Improvement</v>
      </c>
      <c r="G1191" s="88" t="s">
        <v>4856</v>
      </c>
      <c r="H1191" s="88" t="str">
        <f>VLOOKUP(C1191,'[1]Biennial and Combined SCH'!D486:K2518,8,FALSE)</f>
        <v>Not eligible for biennial submission.</v>
      </c>
      <c r="I1191" s="96" t="s">
        <v>200</v>
      </c>
      <c r="J1191" s="96"/>
      <c r="K1191" s="96"/>
      <c r="L1191" s="88"/>
      <c r="M1191" s="89" t="s">
        <v>4527</v>
      </c>
      <c r="N1191" s="88" t="s">
        <v>132</v>
      </c>
      <c r="O1191" s="88">
        <f>VLOOKUP(A1191,[1]Data!C9:E196,3,FALSE)</f>
        <v>84048</v>
      </c>
      <c r="P1191" s="88" t="str">
        <f t="shared" si="22"/>
        <v>No</v>
      </c>
      <c r="Q1191" s="88" t="s">
        <v>132</v>
      </c>
    </row>
    <row r="1192" spans="1:17" ht="14.25" customHeight="1" x14ac:dyDescent="0.3">
      <c r="A1192" s="86">
        <v>1420</v>
      </c>
      <c r="B1192" s="87" t="s">
        <v>2292</v>
      </c>
      <c r="C1192" s="86">
        <v>1238</v>
      </c>
      <c r="D1192" s="87" t="s">
        <v>2329</v>
      </c>
      <c r="E1192" s="87" t="s">
        <v>2330</v>
      </c>
      <c r="F1192" s="87" t="str">
        <f>VLOOKUP(C1192,'[1]UIP Submission Tracker 06.18.20'!C1018:F2891,4,FALSE)</f>
        <v>Performance Plan: Meets 95% Participation</v>
      </c>
      <c r="G1192" s="88" t="s">
        <v>4857</v>
      </c>
      <c r="H1192" s="88" t="str">
        <f>VLOOKUP(C1192,'[1]Biennial and Combined SCH'!D1027:K3059,8,FALSE)</f>
        <v>Eligible for biennial submission.</v>
      </c>
      <c r="I1192" s="87" t="str">
        <f>VLOOKUP(C1192,'[1]UIP Submission Tracker 06.18.20'!C1018:H3074,6,FALSE)</f>
        <v>Submitted to CDE for Review</v>
      </c>
      <c r="J1192" s="87"/>
      <c r="K1192" s="87"/>
      <c r="L1192" s="88"/>
      <c r="M1192" s="88" t="s">
        <v>4529</v>
      </c>
      <c r="N1192" s="88" t="s">
        <v>132</v>
      </c>
      <c r="O1192" s="88">
        <f>VLOOKUP(A1192,[1]Data!C44:E231,3,FALSE)</f>
        <v>84048</v>
      </c>
      <c r="P1192" s="88" t="str">
        <f t="shared" si="22"/>
        <v>No</v>
      </c>
      <c r="Q1192" s="88" t="s">
        <v>132</v>
      </c>
    </row>
    <row r="1193" spans="1:17" ht="14.25" customHeight="1" x14ac:dyDescent="0.3">
      <c r="A1193" s="86">
        <v>1420</v>
      </c>
      <c r="B1193" s="87" t="s">
        <v>2292</v>
      </c>
      <c r="C1193" s="86">
        <v>1318</v>
      </c>
      <c r="D1193" s="87" t="s">
        <v>2331</v>
      </c>
      <c r="E1193" s="87" t="s">
        <v>2332</v>
      </c>
      <c r="F1193" s="87" t="str">
        <f>VLOOKUP(C1193,'[1]UIP Submission Tracker 06.18.20'!C1019:F2892,4,FALSE)</f>
        <v>Performance Plan: Meets 95% Participation</v>
      </c>
      <c r="G1193" s="88" t="s">
        <v>4857</v>
      </c>
      <c r="H1193" s="88" t="str">
        <f>VLOOKUP(C1193,'[1]Biennial and Combined SCH'!D1028:K3060,8,FALSE)</f>
        <v>Eligible for biennial submission.</v>
      </c>
      <c r="I1193" s="87" t="str">
        <f>VLOOKUP(C1193,'[1]UIP Submission Tracker 06.18.20'!C1019:H3075,6,FALSE)</f>
        <v>Submitted to CDE for Review</v>
      </c>
      <c r="J1193" s="87"/>
      <c r="K1193" s="87"/>
      <c r="L1193" s="88"/>
      <c r="M1193" s="88" t="s">
        <v>4529</v>
      </c>
      <c r="N1193" s="88" t="s">
        <v>132</v>
      </c>
      <c r="O1193" s="88">
        <f>VLOOKUP(A1193,[1]Data!C45:E232,3,FALSE)</f>
        <v>84048</v>
      </c>
      <c r="P1193" s="88" t="str">
        <f t="shared" si="22"/>
        <v>No</v>
      </c>
      <c r="Q1193" s="88" t="s">
        <v>132</v>
      </c>
    </row>
    <row r="1194" spans="1:17" ht="14.25" customHeight="1" x14ac:dyDescent="0.3">
      <c r="A1194" s="86">
        <v>1420</v>
      </c>
      <c r="B1194" s="87" t="s">
        <v>2292</v>
      </c>
      <c r="C1194" s="86">
        <v>1451</v>
      </c>
      <c r="D1194" s="87" t="s">
        <v>2295</v>
      </c>
      <c r="E1194" s="87" t="s">
        <v>2296</v>
      </c>
      <c r="F1194" s="87" t="str">
        <f>VLOOKUP(C1194,'[1]UIP Submission Tracker 06.18.20'!C1001:F2874,4,FALSE)</f>
        <v>Performance Plan: Meets 95% Participation</v>
      </c>
      <c r="G1194" s="88" t="s">
        <v>4858</v>
      </c>
      <c r="H1194" s="88" t="str">
        <f>VLOOKUP(C1194,'[1]Biennial and Combined SCH'!D1012:K3044,8,FALSE)</f>
        <v>Eligible for biennial submission.</v>
      </c>
      <c r="I1194" s="87" t="str">
        <f>VLOOKUP(C1194,'[1]UIP Submission Tracker 06.18.20'!C1001:H3057,6,FALSE)</f>
        <v>Submitted for Posting</v>
      </c>
      <c r="J1194" s="87"/>
      <c r="K1194" s="87"/>
      <c r="L1194" s="88"/>
      <c r="M1194" s="88" t="s">
        <v>4528</v>
      </c>
      <c r="N1194" s="88" t="s">
        <v>132</v>
      </c>
      <c r="O1194" s="88">
        <f>VLOOKUP(A1194,[1]Data!C24:E211,3,FALSE)</f>
        <v>84048</v>
      </c>
      <c r="P1194" s="88" t="str">
        <f t="shared" si="22"/>
        <v>No</v>
      </c>
      <c r="Q1194" s="88" t="s">
        <v>132</v>
      </c>
    </row>
    <row r="1195" spans="1:17" ht="14.25" customHeight="1" x14ac:dyDescent="0.3">
      <c r="A1195" s="86">
        <v>1420</v>
      </c>
      <c r="B1195" s="87" t="s">
        <v>2292</v>
      </c>
      <c r="C1195" s="86">
        <v>1522</v>
      </c>
      <c r="D1195" s="87" t="s">
        <v>2333</v>
      </c>
      <c r="E1195" s="87" t="s">
        <v>2334</v>
      </c>
      <c r="F1195" s="87" t="str">
        <f>VLOOKUP(C1195,'[1]UIP Submission Tracker 06.18.20'!C1020:F2893,4,FALSE)</f>
        <v>Performance Plan: Meets 95% Participation</v>
      </c>
      <c r="G1195" s="88" t="s">
        <v>4858</v>
      </c>
      <c r="H1195" s="88" t="str">
        <f>VLOOKUP(C1195,'[1]Biennial and Combined SCH'!D1029:K3061,8,FALSE)</f>
        <v>Eligible for biennial submission.</v>
      </c>
      <c r="I1195" s="87" t="str">
        <f>VLOOKUP(C1195,'[1]UIP Submission Tracker 06.18.20'!C1020:H3076,6,FALSE)</f>
        <v>Submitted for Posting</v>
      </c>
      <c r="J1195" s="87"/>
      <c r="K1195" s="87"/>
      <c r="L1195" s="88"/>
      <c r="M1195" s="88" t="s">
        <v>4528</v>
      </c>
      <c r="N1195" s="88" t="s">
        <v>132</v>
      </c>
      <c r="O1195" s="88">
        <f>VLOOKUP(A1195,[1]Data!C28:E215,3,FALSE)</f>
        <v>84048</v>
      </c>
      <c r="P1195" s="88" t="str">
        <f t="shared" si="22"/>
        <v>No</v>
      </c>
      <c r="Q1195" s="88" t="s">
        <v>132</v>
      </c>
    </row>
    <row r="1196" spans="1:17" ht="14.25" customHeight="1" x14ac:dyDescent="0.3">
      <c r="A1196" s="86">
        <v>1420</v>
      </c>
      <c r="B1196" s="87" t="s">
        <v>2292</v>
      </c>
      <c r="C1196" s="86">
        <v>1730</v>
      </c>
      <c r="D1196" s="87" t="s">
        <v>2335</v>
      </c>
      <c r="E1196" s="87" t="s">
        <v>2336</v>
      </c>
      <c r="F1196" s="87" t="str">
        <f>VLOOKUP(C1196,'[1]UIP Submission Tracker 06.18.20'!C1021:F2894,4,FALSE)</f>
        <v>Performance Plan: Meets 95% Participation</v>
      </c>
      <c r="G1196" s="88" t="s">
        <v>4858</v>
      </c>
      <c r="H1196" s="88" t="str">
        <f>VLOOKUP(C1196,'[1]Biennial and Combined SCH'!D1030:K3062,8,FALSE)</f>
        <v>Eligible for biennial submission.</v>
      </c>
      <c r="I1196" s="87" t="str">
        <f>VLOOKUP(C1196,'[1]UIP Submission Tracker 06.18.20'!C1021:H3077,6,FALSE)</f>
        <v>Submitted for Posting</v>
      </c>
      <c r="J1196" s="87"/>
      <c r="K1196" s="87"/>
      <c r="L1196" s="88"/>
      <c r="M1196" s="88" t="s">
        <v>4528</v>
      </c>
      <c r="N1196" s="88" t="s">
        <v>132</v>
      </c>
      <c r="O1196" s="88">
        <f>VLOOKUP(A1196,[1]Data!C29:E216,3,FALSE)</f>
        <v>84048</v>
      </c>
      <c r="P1196" s="88" t="str">
        <f t="shared" si="22"/>
        <v>No</v>
      </c>
      <c r="Q1196" s="88" t="s">
        <v>132</v>
      </c>
    </row>
    <row r="1197" spans="1:17" ht="14.25" customHeight="1" x14ac:dyDescent="0.3">
      <c r="A1197" s="86">
        <v>1420</v>
      </c>
      <c r="B1197" s="87" t="s">
        <v>2292</v>
      </c>
      <c r="C1197" s="86">
        <v>1790</v>
      </c>
      <c r="D1197" s="87" t="s">
        <v>2339</v>
      </c>
      <c r="E1197" s="87" t="s">
        <v>2340</v>
      </c>
      <c r="F1197" s="87" t="str">
        <f>VLOOKUP(C1197,'[1]UIP Submission Tracker 06.18.20'!C1023:F2896,4,FALSE)</f>
        <v>Performance Plan: Meets 95% Participation</v>
      </c>
      <c r="G1197" s="88" t="s">
        <v>4857</v>
      </c>
      <c r="H1197" s="88" t="str">
        <f>VLOOKUP(C1197,'[1]Biennial and Combined SCH'!D1032:K3064,8,FALSE)</f>
        <v>Eligible for biennial submission.</v>
      </c>
      <c r="I1197" s="87" t="str">
        <f>VLOOKUP(C1197,'[1]UIP Submission Tracker 06.18.20'!C1023:H3079,6,FALSE)</f>
        <v>Submitted to CDE for Review</v>
      </c>
      <c r="J1197" s="87"/>
      <c r="K1197" s="87"/>
      <c r="L1197" s="88"/>
      <c r="M1197" s="88" t="s">
        <v>4529</v>
      </c>
      <c r="N1197" s="88" t="s">
        <v>132</v>
      </c>
      <c r="O1197" s="88">
        <f>VLOOKUP(A1197,[1]Data!C46:E233,3,FALSE)</f>
        <v>84048</v>
      </c>
      <c r="P1197" s="88" t="str">
        <f t="shared" si="22"/>
        <v>No</v>
      </c>
      <c r="Q1197" s="88" t="s">
        <v>132</v>
      </c>
    </row>
    <row r="1198" spans="1:17" ht="14.25" customHeight="1" x14ac:dyDescent="0.3">
      <c r="A1198" s="86">
        <v>1420</v>
      </c>
      <c r="B1198" s="87" t="s">
        <v>2292</v>
      </c>
      <c r="C1198" s="86">
        <v>1861</v>
      </c>
      <c r="D1198" s="87" t="s">
        <v>2343</v>
      </c>
      <c r="E1198" s="87" t="s">
        <v>2344</v>
      </c>
      <c r="F1198" s="87" t="str">
        <f>VLOOKUP(C1198,'[1]UIP Submission Tracker 06.18.20'!C1025:F2898,4,FALSE)</f>
        <v>Performance Plan: Meets 95% Participation</v>
      </c>
      <c r="G1198" s="88" t="s">
        <v>4857</v>
      </c>
      <c r="H1198" s="88" t="str">
        <f>VLOOKUP(C1198,'[1]Biennial and Combined SCH'!D1034:K3066,8,FALSE)</f>
        <v>Eligible for biennial submission.</v>
      </c>
      <c r="I1198" s="87" t="str">
        <f>VLOOKUP(C1198,'[1]UIP Submission Tracker 06.18.20'!C1025:H3081,6,FALSE)</f>
        <v>Submitted to CDE for Review</v>
      </c>
      <c r="J1198" s="87"/>
      <c r="K1198" s="87"/>
      <c r="L1198" s="88"/>
      <c r="M1198" s="88" t="s">
        <v>4529</v>
      </c>
      <c r="N1198" s="88" t="s">
        <v>132</v>
      </c>
      <c r="O1198" s="88">
        <f>VLOOKUP(A1198,[1]Data!C48:E235,3,FALSE)</f>
        <v>84048</v>
      </c>
      <c r="P1198" s="88" t="str">
        <f t="shared" si="22"/>
        <v>No</v>
      </c>
      <c r="Q1198" s="88" t="s">
        <v>132</v>
      </c>
    </row>
    <row r="1199" spans="1:17" ht="14.25" customHeight="1" x14ac:dyDescent="0.3">
      <c r="A1199" s="86">
        <v>1420</v>
      </c>
      <c r="B1199" s="87" t="s">
        <v>2292</v>
      </c>
      <c r="C1199" s="86">
        <v>1864</v>
      </c>
      <c r="D1199" s="87" t="s">
        <v>2341</v>
      </c>
      <c r="E1199" s="87" t="s">
        <v>2342</v>
      </c>
      <c r="F1199" s="87" t="str">
        <f>VLOOKUP(C1199,'[1]UIP Submission Tracker 06.18.20'!C1024:F2897,4,FALSE)</f>
        <v>Performance Plan: Meets 95% Participation</v>
      </c>
      <c r="G1199" s="88" t="s">
        <v>4857</v>
      </c>
      <c r="H1199" s="88" t="str">
        <f>VLOOKUP(C1199,'[1]Biennial and Combined SCH'!D1033:K3065,8,FALSE)</f>
        <v>Eligible for biennial submission.</v>
      </c>
      <c r="I1199" s="87" t="str">
        <f>VLOOKUP(C1199,'[1]UIP Submission Tracker 06.18.20'!C1024:H3080,6,FALSE)</f>
        <v>Submitted to CDE for Review</v>
      </c>
      <c r="J1199" s="87"/>
      <c r="K1199" s="87"/>
      <c r="L1199" s="88"/>
      <c r="M1199" s="88" t="s">
        <v>4529</v>
      </c>
      <c r="N1199" s="88" t="s">
        <v>132</v>
      </c>
      <c r="O1199" s="88">
        <f>VLOOKUP(A1199,[1]Data!C47:E234,3,FALSE)</f>
        <v>84048</v>
      </c>
      <c r="P1199" s="88" t="str">
        <f t="shared" si="22"/>
        <v>No</v>
      </c>
      <c r="Q1199" s="88" t="s">
        <v>132</v>
      </c>
    </row>
    <row r="1200" spans="1:17" ht="14.25" customHeight="1" x14ac:dyDescent="0.3">
      <c r="A1200" s="86">
        <v>1420</v>
      </c>
      <c r="B1200" s="87" t="s">
        <v>2292</v>
      </c>
      <c r="C1200" s="86">
        <v>1869</v>
      </c>
      <c r="D1200" s="87" t="s">
        <v>2347</v>
      </c>
      <c r="E1200" s="87" t="s">
        <v>2348</v>
      </c>
      <c r="F1200" s="87" t="str">
        <f>VLOOKUP(C1200,'[1]UIP Submission Tracker 06.18.20'!C1027:F2900,4,FALSE)</f>
        <v>Improvement Plan: Low Participation</v>
      </c>
      <c r="G1200" s="88" t="s">
        <v>4857</v>
      </c>
      <c r="H1200" s="88" t="str">
        <f>VLOOKUP(C1200,'[1]Biennial and Combined SCH'!D1036:K3068,8,FALSE)</f>
        <v>Not eligible for biennial submission.</v>
      </c>
      <c r="I1200" s="87" t="str">
        <f>VLOOKUP(C1200,'[1]UIP Submission Tracker 06.18.20'!C1027:H3083,6,FALSE)</f>
        <v>Submitted for Posting</v>
      </c>
      <c r="J1200" s="87"/>
      <c r="K1200" s="87"/>
      <c r="L1200" s="88"/>
      <c r="M1200" s="89" t="s">
        <v>4527</v>
      </c>
      <c r="N1200" s="88" t="s">
        <v>132</v>
      </c>
      <c r="O1200" s="88">
        <f>VLOOKUP(A1200,[1]Data!C11:E198,3,FALSE)</f>
        <v>84048</v>
      </c>
      <c r="P1200" s="88" t="str">
        <f t="shared" si="22"/>
        <v>No</v>
      </c>
      <c r="Q1200" s="88" t="s">
        <v>132</v>
      </c>
    </row>
    <row r="1201" spans="1:17" ht="14.25" customHeight="1" x14ac:dyDescent="0.3">
      <c r="A1201" s="86">
        <v>1420</v>
      </c>
      <c r="B1201" s="87" t="s">
        <v>2292</v>
      </c>
      <c r="C1201" s="86">
        <v>1876</v>
      </c>
      <c r="D1201" s="87" t="s">
        <v>2353</v>
      </c>
      <c r="E1201" s="87" t="s">
        <v>2354</v>
      </c>
      <c r="F1201" s="87" t="str">
        <f>VLOOKUP(C1201,'[1]UIP Submission Tracker 06.18.20'!C1030:F2903,4,FALSE)</f>
        <v>Performance Plan: Meets 95% Participation</v>
      </c>
      <c r="G1201" s="88" t="s">
        <v>4857</v>
      </c>
      <c r="H1201" s="88" t="str">
        <f>VLOOKUP(C1201,'[1]Biennial and Combined SCH'!D1038:K3070,8,FALSE)</f>
        <v>Eligible for biennial submission.</v>
      </c>
      <c r="I1201" s="87" t="str">
        <f>VLOOKUP(C1201,'[1]UIP Submission Tracker 06.18.20'!C1030:H3086,6,FALSE)</f>
        <v>Submitted to CDE for Review</v>
      </c>
      <c r="J1201" s="87"/>
      <c r="K1201" s="87"/>
      <c r="L1201" s="88"/>
      <c r="M1201" s="88" t="s">
        <v>4529</v>
      </c>
      <c r="N1201" s="88" t="s">
        <v>132</v>
      </c>
      <c r="O1201" s="88">
        <f>VLOOKUP(A1201,[1]Data!C49:E236,3,FALSE)</f>
        <v>84048</v>
      </c>
      <c r="P1201" s="88" t="str">
        <f t="shared" si="22"/>
        <v>No</v>
      </c>
      <c r="Q1201" s="88" t="s">
        <v>132</v>
      </c>
    </row>
    <row r="1202" spans="1:17" ht="14.25" customHeight="1" x14ac:dyDescent="0.3">
      <c r="A1202" s="86">
        <v>1420</v>
      </c>
      <c r="B1202" s="87" t="s">
        <v>2292</v>
      </c>
      <c r="C1202" s="86">
        <v>1880</v>
      </c>
      <c r="D1202" s="87" t="s">
        <v>2345</v>
      </c>
      <c r="E1202" s="87" t="s">
        <v>2346</v>
      </c>
      <c r="F1202" s="87" t="str">
        <f>VLOOKUP(C1202,'[1]UIP Submission Tracker 06.18.20'!C1026:F2899,4,FALSE)</f>
        <v>Performance Plan: Low Participation</v>
      </c>
      <c r="G1202" s="88" t="s">
        <v>4858</v>
      </c>
      <c r="H1202" s="88" t="str">
        <f>VLOOKUP(C1202,'[1]Biennial and Combined SCH'!D1035:K3067,8,FALSE)</f>
        <v>Eligible for biennial submission.</v>
      </c>
      <c r="I1202" s="87" t="str">
        <f>VLOOKUP(C1202,'[1]UIP Submission Tracker 06.18.20'!C1026:H3082,6,FALSE)</f>
        <v>Submitted for Posting</v>
      </c>
      <c r="J1202" s="87"/>
      <c r="K1202" s="87"/>
      <c r="L1202" s="88"/>
      <c r="M1202" s="88" t="s">
        <v>4528</v>
      </c>
      <c r="N1202" s="88" t="s">
        <v>132</v>
      </c>
      <c r="O1202" s="88">
        <f>VLOOKUP(A1202,[1]Data!C31:E218,3,FALSE)</f>
        <v>84048</v>
      </c>
      <c r="P1202" s="88" t="str">
        <f t="shared" si="22"/>
        <v>No</v>
      </c>
      <c r="Q1202" s="88" t="s">
        <v>132</v>
      </c>
    </row>
    <row r="1203" spans="1:17" ht="14.25" customHeight="1" x14ac:dyDescent="0.3">
      <c r="A1203" s="86">
        <v>1420</v>
      </c>
      <c r="B1203" s="87" t="s">
        <v>2292</v>
      </c>
      <c r="C1203" s="86">
        <v>1886</v>
      </c>
      <c r="D1203" s="87" t="s">
        <v>2349</v>
      </c>
      <c r="E1203" s="87" t="s">
        <v>2350</v>
      </c>
      <c r="F1203" s="87" t="str">
        <f>VLOOKUP(C1203,'[1]UIP Submission Tracker 06.18.20'!C1028:F2901,4,FALSE)</f>
        <v>Performance Plan: Meets 95% Participation</v>
      </c>
      <c r="G1203" s="88" t="s">
        <v>4858</v>
      </c>
      <c r="H1203" s="88" t="str">
        <f>VLOOKUP(C1203,'[1]Biennial and Combined SCH'!D1037:K3069,8,FALSE)</f>
        <v>Eligible for biennial submission.</v>
      </c>
      <c r="I1203" s="87" t="str">
        <f>VLOOKUP(C1203,'[1]UIP Submission Tracker 06.18.20'!C1028:H3084,6,FALSE)</f>
        <v>Submitted for Posting</v>
      </c>
      <c r="J1203" s="87"/>
      <c r="K1203" s="87"/>
      <c r="L1203" s="88"/>
      <c r="M1203" s="88" t="s">
        <v>4528</v>
      </c>
      <c r="N1203" s="88" t="s">
        <v>132</v>
      </c>
      <c r="O1203" s="88">
        <f>VLOOKUP(A1203,[1]Data!C32:E219,3,FALSE)</f>
        <v>84048</v>
      </c>
      <c r="P1203" s="88" t="str">
        <f t="shared" si="22"/>
        <v>No</v>
      </c>
      <c r="Q1203" s="88" t="s">
        <v>132</v>
      </c>
    </row>
    <row r="1204" spans="1:17" ht="14.25" customHeight="1" x14ac:dyDescent="0.3">
      <c r="A1204" s="86">
        <v>1420</v>
      </c>
      <c r="B1204" s="87" t="s">
        <v>2292</v>
      </c>
      <c r="C1204" s="86">
        <v>1976</v>
      </c>
      <c r="D1204" s="87" t="s">
        <v>2355</v>
      </c>
      <c r="E1204" s="87" t="s">
        <v>2356</v>
      </c>
      <c r="F1204" s="87" t="str">
        <f>VLOOKUP(C1204,'[1]UIP Submission Tracker 06.18.20'!C1031:F2904,4,FALSE)</f>
        <v>Performance Plan: Low Participation</v>
      </c>
      <c r="G1204" s="88" t="s">
        <v>4858</v>
      </c>
      <c r="H1204" s="88" t="str">
        <f>VLOOKUP(C1204,'[1]Biennial and Combined SCH'!D1039:K3071,8,FALSE)</f>
        <v>Eligible for biennial submission.</v>
      </c>
      <c r="I1204" s="87" t="str">
        <f>VLOOKUP(C1204,'[1]UIP Submission Tracker 06.18.20'!C1031:H3087,6,FALSE)</f>
        <v>Submitted for Posting</v>
      </c>
      <c r="J1204" s="87"/>
      <c r="K1204" s="87"/>
      <c r="L1204" s="88"/>
      <c r="M1204" s="88" t="s">
        <v>4528</v>
      </c>
      <c r="N1204" s="88" t="s">
        <v>132</v>
      </c>
      <c r="O1204" s="88">
        <f>VLOOKUP(A1204,[1]Data!C33:E220,3,FALSE)</f>
        <v>84048</v>
      </c>
      <c r="P1204" s="88" t="str">
        <f t="shared" si="22"/>
        <v>No</v>
      </c>
      <c r="Q1204" s="88" t="s">
        <v>132</v>
      </c>
    </row>
    <row r="1205" spans="1:17" ht="14.25" customHeight="1" x14ac:dyDescent="0.3">
      <c r="A1205" s="86">
        <v>1420</v>
      </c>
      <c r="B1205" s="87" t="s">
        <v>2292</v>
      </c>
      <c r="C1205" s="86">
        <v>2093</v>
      </c>
      <c r="D1205" s="87" t="s">
        <v>2359</v>
      </c>
      <c r="E1205" s="87" t="s">
        <v>2360</v>
      </c>
      <c r="F1205" s="87" t="str">
        <f>VLOOKUP(C1205,'[1]UIP Submission Tracker 06.18.20'!C1033:F2906,4,FALSE)</f>
        <v>Performance Plan: Meets 95% Participation</v>
      </c>
      <c r="G1205" s="88" t="s">
        <v>4858</v>
      </c>
      <c r="H1205" s="88" t="str">
        <f>VLOOKUP(C1205,'[1]Biennial and Combined SCH'!D1040:K3072,8,FALSE)</f>
        <v>Eligible for biennial submission.</v>
      </c>
      <c r="I1205" s="87" t="str">
        <f>VLOOKUP(C1205,'[1]UIP Submission Tracker 06.18.20'!C1033:H3089,6,FALSE)</f>
        <v>Submitted for Posting</v>
      </c>
      <c r="J1205" s="87"/>
      <c r="K1205" s="87"/>
      <c r="L1205" s="88"/>
      <c r="M1205" s="88" t="s">
        <v>4528</v>
      </c>
      <c r="N1205" s="88" t="s">
        <v>132</v>
      </c>
      <c r="O1205" s="88">
        <f>VLOOKUP(A1205,[1]Data!C34:E221,3,FALSE)</f>
        <v>84048</v>
      </c>
      <c r="P1205" s="88" t="str">
        <f t="shared" si="22"/>
        <v>No</v>
      </c>
      <c r="Q1205" s="88" t="s">
        <v>132</v>
      </c>
    </row>
    <row r="1206" spans="1:17" ht="14.25" customHeight="1" x14ac:dyDescent="0.3">
      <c r="A1206" s="86">
        <v>1420</v>
      </c>
      <c r="B1206" s="87" t="s">
        <v>2292</v>
      </c>
      <c r="C1206" s="86">
        <v>2120</v>
      </c>
      <c r="D1206" s="87" t="s">
        <v>2357</v>
      </c>
      <c r="E1206" s="87" t="s">
        <v>2358</v>
      </c>
      <c r="F1206" s="87" t="str">
        <f>VLOOKUP(C1206,'[1]UIP Submission Tracker 06.18.20'!C1032:F2905,4,FALSE)</f>
        <v>Performance Plan: Meets 95% Participation</v>
      </c>
      <c r="G1206" s="88" t="s">
        <v>4857</v>
      </c>
      <c r="H1206" s="88" t="str">
        <f>VLOOKUP(C1206,'[1]Biennial and Combined SCH'!D1044:K3076,8,FALSE)</f>
        <v>Eligible for biennial submission.</v>
      </c>
      <c r="I1206" s="87" t="str">
        <f>VLOOKUP(C1206,'[1]UIP Submission Tracker 06.18.20'!C1032:H3088,6,FALSE)</f>
        <v>Submitted to CDE for Review</v>
      </c>
      <c r="J1206" s="87"/>
      <c r="K1206" s="87"/>
      <c r="L1206" s="88"/>
      <c r="M1206" s="88" t="s">
        <v>4529</v>
      </c>
      <c r="N1206" s="88" t="s">
        <v>132</v>
      </c>
      <c r="O1206" s="88">
        <f>VLOOKUP(A1206,[1]Data!C50:E237,3,FALSE)</f>
        <v>84048</v>
      </c>
      <c r="P1206" s="88" t="str">
        <f t="shared" si="22"/>
        <v>No</v>
      </c>
      <c r="Q1206" s="88" t="s">
        <v>132</v>
      </c>
    </row>
    <row r="1207" spans="1:17" ht="14.25" customHeight="1" x14ac:dyDescent="0.3">
      <c r="A1207" s="86">
        <v>1420</v>
      </c>
      <c r="B1207" s="87" t="s">
        <v>2292</v>
      </c>
      <c r="C1207" s="86">
        <v>2130</v>
      </c>
      <c r="D1207" s="87" t="s">
        <v>2363</v>
      </c>
      <c r="E1207" s="87" t="s">
        <v>2364</v>
      </c>
      <c r="F1207" s="87" t="str">
        <f>VLOOKUP(C1207,'[1]UIP Submission Tracker 06.18.20'!C1035:F2908,4,FALSE)</f>
        <v>Performance Plan: Meets 95% Participation</v>
      </c>
      <c r="G1207" s="88" t="s">
        <v>4858</v>
      </c>
      <c r="H1207" s="88" t="str">
        <f>VLOOKUP(C1207,'[1]Biennial and Combined SCH'!D1042:K3074,8,FALSE)</f>
        <v>Eligible for biennial submission.</v>
      </c>
      <c r="I1207" s="87" t="str">
        <f>VLOOKUP(C1207,'[1]UIP Submission Tracker 06.18.20'!C1035:H3091,6,FALSE)</f>
        <v>Submitted for Posting</v>
      </c>
      <c r="J1207" s="87"/>
      <c r="K1207" s="87"/>
      <c r="L1207" s="88"/>
      <c r="M1207" s="88" t="s">
        <v>4528</v>
      </c>
      <c r="N1207" s="88" t="s">
        <v>132</v>
      </c>
      <c r="O1207" s="88">
        <f>VLOOKUP(A1207,[1]Data!C35:E222,3,FALSE)</f>
        <v>84048</v>
      </c>
      <c r="P1207" s="88" t="str">
        <f t="shared" si="22"/>
        <v>No</v>
      </c>
      <c r="Q1207" s="88" t="s">
        <v>132</v>
      </c>
    </row>
    <row r="1208" spans="1:17" ht="14.25" customHeight="1" x14ac:dyDescent="0.3">
      <c r="A1208" s="86">
        <v>1420</v>
      </c>
      <c r="B1208" s="87" t="s">
        <v>2292</v>
      </c>
      <c r="C1208" s="86">
        <v>2189</v>
      </c>
      <c r="D1208" s="87" t="s">
        <v>2369</v>
      </c>
      <c r="E1208" s="87" t="s">
        <v>2370</v>
      </c>
      <c r="F1208" s="87" t="str">
        <f>VLOOKUP(C1208,'[1]UIP Submission Tracker 06.18.20'!C1198:F3071,4,FALSE)</f>
        <v>Performance Plan: Meets 95% Participation</v>
      </c>
      <c r="G1208" s="88" t="s">
        <v>4858</v>
      </c>
      <c r="H1208" s="88" t="str">
        <f>VLOOKUP(C1208,'[1]Biennial and Combined SCH'!D634:K2666,8,FALSE)</f>
        <v>Eligible for biennial submission.</v>
      </c>
      <c r="I1208" s="87" t="str">
        <f>VLOOKUP(C1208,'[1]UIP Submission Tracker 06.18.20'!C1198:H3254,6,FALSE)</f>
        <v>Submitted for Posting</v>
      </c>
      <c r="J1208" s="87"/>
      <c r="K1208" s="87"/>
      <c r="L1208" s="88"/>
      <c r="M1208" s="88" t="s">
        <v>4528</v>
      </c>
      <c r="N1208" s="88" t="s">
        <v>132</v>
      </c>
      <c r="O1208" s="88">
        <f>VLOOKUP(A1208,[1]Data!C36:E223,3,FALSE)</f>
        <v>84048</v>
      </c>
      <c r="P1208" s="88" t="str">
        <f t="shared" si="22"/>
        <v>No</v>
      </c>
      <c r="Q1208" s="88" t="s">
        <v>132</v>
      </c>
    </row>
    <row r="1209" spans="1:17" ht="14.25" customHeight="1" x14ac:dyDescent="0.3">
      <c r="A1209" s="86">
        <v>1420</v>
      </c>
      <c r="B1209" s="87" t="s">
        <v>2292</v>
      </c>
      <c r="C1209" s="86">
        <v>2194</v>
      </c>
      <c r="D1209" s="87" t="s">
        <v>2367</v>
      </c>
      <c r="E1209" s="87" t="s">
        <v>2368</v>
      </c>
      <c r="F1209" s="87" t="str">
        <f>VLOOKUP(C1209,'[1]UIP Submission Tracker 06.18.20'!C1037:F2910,4,FALSE)</f>
        <v>Performance Plan: Meets 95% Participation</v>
      </c>
      <c r="G1209" s="88" t="s">
        <v>4857</v>
      </c>
      <c r="H1209" s="88" t="str">
        <f>VLOOKUP(C1209,'[1]Biennial and Combined SCH'!D1045:K3077,8,FALSE)</f>
        <v>Eligible for biennial submission.</v>
      </c>
      <c r="I1209" s="87" t="s">
        <v>3924</v>
      </c>
      <c r="J1209" s="87"/>
      <c r="K1209" s="87"/>
      <c r="L1209" s="88"/>
      <c r="M1209" s="89" t="s">
        <v>4529</v>
      </c>
      <c r="N1209" s="88" t="s">
        <v>132</v>
      </c>
      <c r="O1209" s="88">
        <f>VLOOKUP(A1209,[1]Data!C22:E209,3,FALSE)</f>
        <v>84048</v>
      </c>
      <c r="P1209" s="88" t="str">
        <f t="shared" si="22"/>
        <v>No</v>
      </c>
      <c r="Q1209" s="88" t="s">
        <v>132</v>
      </c>
    </row>
    <row r="1210" spans="1:17" ht="14.25" customHeight="1" x14ac:dyDescent="0.3">
      <c r="A1210" s="86">
        <v>1420</v>
      </c>
      <c r="B1210" s="87" t="s">
        <v>2292</v>
      </c>
      <c r="C1210" s="86">
        <v>2288</v>
      </c>
      <c r="D1210" s="87" t="s">
        <v>2371</v>
      </c>
      <c r="E1210" s="87" t="s">
        <v>2372</v>
      </c>
      <c r="F1210" s="87" t="str">
        <f>VLOOKUP(C1210,'[1]UIP Submission Tracker 06.18.20'!C1039:F2912,4,FALSE)</f>
        <v>Performance Plan: Low Participation</v>
      </c>
      <c r="G1210" s="88" t="s">
        <v>4858</v>
      </c>
      <c r="H1210" s="88" t="str">
        <f>VLOOKUP(C1210,'[1]Biennial and Combined SCH'!D1046:K3078,8,FALSE)</f>
        <v>Eligible for biennial submission.</v>
      </c>
      <c r="I1210" s="87" t="str">
        <f>VLOOKUP(C1210,'[1]UIP Submission Tracker 06.18.20'!C1039:H3095,6,FALSE)</f>
        <v>Submitted for Posting</v>
      </c>
      <c r="J1210" s="87"/>
      <c r="K1210" s="87"/>
      <c r="L1210" s="88"/>
      <c r="M1210" s="88" t="s">
        <v>4528</v>
      </c>
      <c r="N1210" s="88" t="s">
        <v>132</v>
      </c>
      <c r="O1210" s="88">
        <f>VLOOKUP(A1210,[1]Data!C37:E224,3,FALSE)</f>
        <v>84048</v>
      </c>
      <c r="P1210" s="88" t="str">
        <f t="shared" si="22"/>
        <v>No</v>
      </c>
      <c r="Q1210" s="88" t="s">
        <v>132</v>
      </c>
    </row>
    <row r="1211" spans="1:17" ht="14.25" customHeight="1" x14ac:dyDescent="0.3">
      <c r="A1211" s="86">
        <v>1420</v>
      </c>
      <c r="B1211" s="87" t="s">
        <v>2292</v>
      </c>
      <c r="C1211" s="86">
        <v>2300</v>
      </c>
      <c r="D1211" s="87" t="s">
        <v>2373</v>
      </c>
      <c r="E1211" s="87" t="s">
        <v>2374</v>
      </c>
      <c r="F1211" s="87" t="str">
        <f>VLOOKUP(C1211,'[1]UIP Submission Tracker 06.18.20'!C1040:F2913,4,FALSE)</f>
        <v>Performance Plan: Meets 95% Participation</v>
      </c>
      <c r="G1211" s="88" t="s">
        <v>4858</v>
      </c>
      <c r="H1211" s="88" t="str">
        <f>VLOOKUP(C1211,'[1]Biennial and Combined SCH'!D1047:K3079,8,FALSE)</f>
        <v>Eligible for biennial submission.</v>
      </c>
      <c r="I1211" s="87" t="str">
        <f>VLOOKUP(C1211,'[1]UIP Submission Tracker 06.18.20'!C1040:H3096,6,FALSE)</f>
        <v>Submitted for Posting</v>
      </c>
      <c r="J1211" s="87"/>
      <c r="K1211" s="87"/>
      <c r="L1211" s="88"/>
      <c r="M1211" s="88" t="s">
        <v>4528</v>
      </c>
      <c r="N1211" s="88" t="s">
        <v>132</v>
      </c>
      <c r="O1211" s="88">
        <f>VLOOKUP(A1211,[1]Data!C38:E225,3,FALSE)</f>
        <v>84048</v>
      </c>
      <c r="P1211" s="88" t="str">
        <f t="shared" si="22"/>
        <v>No</v>
      </c>
      <c r="Q1211" s="88" t="s">
        <v>132</v>
      </c>
    </row>
    <row r="1212" spans="1:17" ht="14.25" customHeight="1" x14ac:dyDescent="0.3">
      <c r="A1212" s="86">
        <v>1420</v>
      </c>
      <c r="B1212" s="87" t="s">
        <v>2292</v>
      </c>
      <c r="C1212" s="86">
        <v>2322</v>
      </c>
      <c r="D1212" s="87" t="s">
        <v>2375</v>
      </c>
      <c r="E1212" s="87" t="s">
        <v>2376</v>
      </c>
      <c r="F1212" s="87" t="str">
        <f>VLOOKUP(C1212,'[1]UIP Submission Tracker 06.18.20'!C1041:F2914,4,FALSE)</f>
        <v>Performance Plan: Meets 95% Participation</v>
      </c>
      <c r="G1212" s="88" t="s">
        <v>4857</v>
      </c>
      <c r="H1212" s="88" t="str">
        <f>VLOOKUP(C1212,'[1]Biennial and Combined SCH'!D1048:K3080,8,FALSE)</f>
        <v>Eligible for biennial submission.</v>
      </c>
      <c r="I1212" s="87" t="str">
        <f>VLOOKUP(C1212,'[1]UIP Submission Tracker 06.18.20'!C1041:H3097,6,FALSE)</f>
        <v>Submitted to CDE for Review</v>
      </c>
      <c r="J1212" s="87"/>
      <c r="K1212" s="87"/>
      <c r="L1212" s="88"/>
      <c r="M1212" s="88" t="s">
        <v>4529</v>
      </c>
      <c r="N1212" s="88" t="s">
        <v>132</v>
      </c>
      <c r="O1212" s="88">
        <f>VLOOKUP(A1212,[1]Data!C53:E240,3,FALSE)</f>
        <v>84048</v>
      </c>
      <c r="P1212" s="88" t="str">
        <f t="shared" si="22"/>
        <v>No</v>
      </c>
      <c r="Q1212" s="88" t="s">
        <v>132</v>
      </c>
    </row>
    <row r="1213" spans="1:17" ht="14.25" customHeight="1" x14ac:dyDescent="0.3">
      <c r="A1213" s="86">
        <v>1420</v>
      </c>
      <c r="B1213" s="87" t="s">
        <v>2292</v>
      </c>
      <c r="C1213" s="86">
        <v>2496</v>
      </c>
      <c r="D1213" s="87" t="s">
        <v>2397</v>
      </c>
      <c r="E1213" s="87" t="s">
        <v>2398</v>
      </c>
      <c r="F1213" s="87" t="str">
        <f>VLOOKUP(C1213,'[1]UIP Submission Tracker 06.18.20'!C1042:F2915,4,FALSE)</f>
        <v>Priority Improvement Plan: Meets 95% Participation</v>
      </c>
      <c r="G1213" s="88" t="s">
        <v>4856</v>
      </c>
      <c r="H1213" s="88" t="str">
        <f>VLOOKUP(C1213,'[1]Biennial and Combined SCH'!D1049:K3081,8,FALSE)</f>
        <v>Not eligible for biennial submission.</v>
      </c>
      <c r="I1213" s="96" t="s">
        <v>200</v>
      </c>
      <c r="J1213" s="96"/>
      <c r="K1213" s="96"/>
      <c r="L1213" s="88"/>
      <c r="M1213" s="89" t="s">
        <v>4527</v>
      </c>
      <c r="N1213" s="88" t="s">
        <v>132</v>
      </c>
      <c r="O1213" s="88">
        <f>VLOOKUP(A1213,[1]Data!C16:E203,3,FALSE)</f>
        <v>84048</v>
      </c>
      <c r="P1213" s="88" t="str">
        <f t="shared" si="22"/>
        <v>No</v>
      </c>
      <c r="Q1213" s="88" t="s">
        <v>132</v>
      </c>
    </row>
    <row r="1214" spans="1:17" ht="14.25" customHeight="1" x14ac:dyDescent="0.3">
      <c r="A1214" s="86">
        <v>1420</v>
      </c>
      <c r="B1214" s="87" t="s">
        <v>2292</v>
      </c>
      <c r="C1214" s="86">
        <v>2550</v>
      </c>
      <c r="D1214" s="87" t="s">
        <v>2379</v>
      </c>
      <c r="E1214" s="87" t="s">
        <v>2380</v>
      </c>
      <c r="F1214" s="87" t="str">
        <f>VLOOKUP(C1214,'[1]UIP Submission Tracker 06.18.20'!C1043:F2916,4,FALSE)</f>
        <v>Performance Plan: Meets 95% Participation</v>
      </c>
      <c r="G1214" s="88" t="s">
        <v>4857</v>
      </c>
      <c r="H1214" s="88" t="str">
        <f>VLOOKUP(C1214,'[1]Biennial and Combined SCH'!D1050:K3082,8,FALSE)</f>
        <v>Eligible for biennial submission.</v>
      </c>
      <c r="I1214" s="87" t="str">
        <f>VLOOKUP(C1214,'[1]UIP Submission Tracker 06.18.20'!C1043:H3099,6,FALSE)</f>
        <v>Submitted to CDE for Review</v>
      </c>
      <c r="J1214" s="87"/>
      <c r="K1214" s="87"/>
      <c r="L1214" s="88"/>
      <c r="M1214" s="88" t="s">
        <v>4529</v>
      </c>
      <c r="N1214" s="88" t="s">
        <v>132</v>
      </c>
      <c r="O1214" s="88">
        <f>VLOOKUP(A1214,[1]Data!C54:E241,3,FALSE)</f>
        <v>84048</v>
      </c>
      <c r="P1214" s="88" t="str">
        <f t="shared" si="22"/>
        <v>No</v>
      </c>
      <c r="Q1214" s="88" t="s">
        <v>132</v>
      </c>
    </row>
    <row r="1215" spans="1:17" ht="14.25" customHeight="1" x14ac:dyDescent="0.3">
      <c r="A1215" s="86">
        <v>1420</v>
      </c>
      <c r="B1215" s="87" t="s">
        <v>2292</v>
      </c>
      <c r="C1215" s="86">
        <v>2616</v>
      </c>
      <c r="D1215" s="87" t="s">
        <v>2381</v>
      </c>
      <c r="E1215" s="87" t="s">
        <v>2382</v>
      </c>
      <c r="F1215" s="87" t="str">
        <f>VLOOKUP(C1215,'[1]UIP Submission Tracker 06.18.20'!C1044:F2917,4,FALSE)</f>
        <v>Performance Plan: Meets 95% Participation</v>
      </c>
      <c r="G1215" s="88" t="s">
        <v>4857</v>
      </c>
      <c r="H1215" s="88" t="str">
        <f>VLOOKUP(C1215,'[1]Biennial and Combined SCH'!D1051:K3083,8,FALSE)</f>
        <v>Eligible for biennial submission.</v>
      </c>
      <c r="I1215" s="87" t="str">
        <f>VLOOKUP(C1215,'[1]UIP Submission Tracker 06.18.20'!C1044:H3100,6,FALSE)</f>
        <v>Submitted to CDE for Review</v>
      </c>
      <c r="J1215" s="87"/>
      <c r="K1215" s="87"/>
      <c r="L1215" s="88"/>
      <c r="M1215" s="88" t="s">
        <v>4529</v>
      </c>
      <c r="N1215" s="88" t="s">
        <v>132</v>
      </c>
      <c r="O1215" s="88">
        <f>VLOOKUP(A1215,[1]Data!C55:E242,3,FALSE)</f>
        <v>84048</v>
      </c>
      <c r="P1215" s="88" t="str">
        <f t="shared" si="22"/>
        <v>No</v>
      </c>
      <c r="Q1215" s="88" t="s">
        <v>132</v>
      </c>
    </row>
    <row r="1216" spans="1:17" ht="14.25" customHeight="1" x14ac:dyDescent="0.3">
      <c r="A1216" s="86">
        <v>1420</v>
      </c>
      <c r="B1216" s="87" t="s">
        <v>2292</v>
      </c>
      <c r="C1216" s="86">
        <v>2799</v>
      </c>
      <c r="D1216" s="87" t="s">
        <v>2391</v>
      </c>
      <c r="E1216" s="87" t="s">
        <v>2392</v>
      </c>
      <c r="F1216" s="87" t="str">
        <f>VLOOKUP(C1216,'[1]UIP Submission Tracker 06.18.20'!C1049:F2922,4,FALSE)</f>
        <v>Performance Plan: Meets 95% Participation</v>
      </c>
      <c r="G1216" s="88" t="s">
        <v>4858</v>
      </c>
      <c r="H1216" s="88" t="str">
        <f>VLOOKUP(C1216,'[1]Biennial and Combined SCH'!D1055:K3087,8,FALSE)</f>
        <v>Eligible for biennial submission.</v>
      </c>
      <c r="I1216" s="87" t="str">
        <f>VLOOKUP(C1216,'[1]UIP Submission Tracker 06.18.20'!C1049:H3105,6,FALSE)</f>
        <v>Submitted for Posting</v>
      </c>
      <c r="J1216" s="87"/>
      <c r="K1216" s="87"/>
      <c r="L1216" s="88"/>
      <c r="M1216" s="88" t="s">
        <v>4528</v>
      </c>
      <c r="N1216" s="88" t="s">
        <v>132</v>
      </c>
      <c r="O1216" s="88">
        <f>VLOOKUP(A1216,[1]Data!C40:E227,3,FALSE)</f>
        <v>84048</v>
      </c>
      <c r="P1216" s="88" t="str">
        <f t="shared" si="22"/>
        <v>No</v>
      </c>
      <c r="Q1216" s="88" t="s">
        <v>132</v>
      </c>
    </row>
    <row r="1217" spans="1:17" ht="14.25" customHeight="1" x14ac:dyDescent="0.3">
      <c r="A1217" s="86">
        <v>1420</v>
      </c>
      <c r="B1217" s="87" t="s">
        <v>2292</v>
      </c>
      <c r="C1217" s="86">
        <v>2820</v>
      </c>
      <c r="D1217" s="87" t="s">
        <v>2389</v>
      </c>
      <c r="E1217" s="87" t="s">
        <v>2390</v>
      </c>
      <c r="F1217" s="87" t="str">
        <f>VLOOKUP(C1217,'[1]UIP Submission Tracker 06.18.20'!C1048:F2921,4,FALSE)</f>
        <v>Improvement Plan: Low Participation</v>
      </c>
      <c r="G1217" s="88" t="s">
        <v>4857</v>
      </c>
      <c r="H1217" s="88" t="str">
        <f>VLOOKUP(C1217,'[1]Biennial and Combined SCH'!D1054:K3086,8,FALSE)</f>
        <v>Not eligible for biennial submission.</v>
      </c>
      <c r="I1217" s="87" t="str">
        <f>VLOOKUP(C1217,'[1]UIP Submission Tracker 06.18.20'!C1048:H3104,6,FALSE)</f>
        <v>Submitted for Posting</v>
      </c>
      <c r="J1217" s="87"/>
      <c r="K1217" s="87"/>
      <c r="L1217" s="88"/>
      <c r="M1217" s="89" t="s">
        <v>4527</v>
      </c>
      <c r="N1217" s="88" t="s">
        <v>132</v>
      </c>
      <c r="O1217" s="88">
        <f>VLOOKUP(A1217,[1]Data!C15:E202,3,FALSE)</f>
        <v>84048</v>
      </c>
      <c r="P1217" s="88" t="str">
        <f t="shared" si="22"/>
        <v>No</v>
      </c>
      <c r="Q1217" s="88" t="s">
        <v>132</v>
      </c>
    </row>
    <row r="1218" spans="1:17" ht="14.25" customHeight="1" x14ac:dyDescent="0.3">
      <c r="A1218" s="86">
        <v>1420</v>
      </c>
      <c r="B1218" s="87" t="s">
        <v>2292</v>
      </c>
      <c r="C1218" s="86">
        <v>2832</v>
      </c>
      <c r="D1218" s="87" t="s">
        <v>2387</v>
      </c>
      <c r="E1218" s="87" t="s">
        <v>2388</v>
      </c>
      <c r="F1218" s="87" t="str">
        <f>VLOOKUP(C1218,'[1]UIP Submission Tracker 06.18.20'!C1047:F2920,4,FALSE)</f>
        <v>Performance Plan: Low Participation</v>
      </c>
      <c r="G1218" s="88" t="s">
        <v>4858</v>
      </c>
      <c r="H1218" s="88" t="str">
        <f>VLOOKUP(C1218,'[1]Biennial and Combined SCH'!D1053:K3085,8,FALSE)</f>
        <v>Eligible for biennial submission.</v>
      </c>
      <c r="I1218" s="87" t="str">
        <f>VLOOKUP(C1218,'[1]UIP Submission Tracker 06.18.20'!C1047:H3103,6,FALSE)</f>
        <v>Submitted for Posting</v>
      </c>
      <c r="J1218" s="87"/>
      <c r="K1218" s="87"/>
      <c r="L1218" s="88"/>
      <c r="M1218" s="88" t="s">
        <v>4528</v>
      </c>
      <c r="N1218" s="88" t="s">
        <v>132</v>
      </c>
      <c r="O1218" s="88">
        <f>VLOOKUP(A1218,[1]Data!C39:E226,3,FALSE)</f>
        <v>84048</v>
      </c>
      <c r="P1218" s="88" t="str">
        <f t="shared" si="22"/>
        <v>No</v>
      </c>
      <c r="Q1218" s="88" t="s">
        <v>132</v>
      </c>
    </row>
    <row r="1219" spans="1:17" ht="14.25" customHeight="1" x14ac:dyDescent="0.3">
      <c r="A1219" s="86">
        <v>1420</v>
      </c>
      <c r="B1219" s="87" t="s">
        <v>2292</v>
      </c>
      <c r="C1219" s="86">
        <v>2836</v>
      </c>
      <c r="D1219" s="87" t="s">
        <v>2385</v>
      </c>
      <c r="E1219" s="87" t="s">
        <v>2386</v>
      </c>
      <c r="F1219" s="87" t="str">
        <f>VLOOKUP(C1219,'[1]UIP Submission Tracker 06.18.20'!C1046:F2919,4,FALSE)</f>
        <v>Performance Plan: Meets 95% Participation</v>
      </c>
      <c r="G1219" s="88" t="s">
        <v>4857</v>
      </c>
      <c r="H1219" s="88" t="str">
        <f>VLOOKUP(C1219,'[1]Biennial and Combined SCH'!D1052:K3084,8,FALSE)</f>
        <v>Eligible for biennial submission.</v>
      </c>
      <c r="I1219" s="87" t="str">
        <f>VLOOKUP(C1219,'[1]UIP Submission Tracker 06.18.20'!C1046:H3102,6,FALSE)</f>
        <v>Submitted to CDE for Review</v>
      </c>
      <c r="J1219" s="87"/>
      <c r="K1219" s="87"/>
      <c r="L1219" s="88"/>
      <c r="M1219" s="88" t="s">
        <v>4529</v>
      </c>
      <c r="N1219" s="88" t="s">
        <v>132</v>
      </c>
      <c r="O1219" s="88">
        <f>VLOOKUP(A1219,[1]Data!C56:E243,3,FALSE)</f>
        <v>84048</v>
      </c>
      <c r="P1219" s="88" t="str">
        <f t="shared" si="22"/>
        <v>No</v>
      </c>
      <c r="Q1219" s="88" t="s">
        <v>132</v>
      </c>
    </row>
    <row r="1220" spans="1:17" ht="14.25" customHeight="1" x14ac:dyDescent="0.3">
      <c r="A1220" s="86">
        <v>1420</v>
      </c>
      <c r="B1220" s="87" t="s">
        <v>2292</v>
      </c>
      <c r="C1220" s="86">
        <v>2866</v>
      </c>
      <c r="D1220" s="87" t="s">
        <v>2393</v>
      </c>
      <c r="E1220" s="87" t="s">
        <v>2394</v>
      </c>
      <c r="F1220" s="87" t="str">
        <f>VLOOKUP(C1220,'[1]UIP Submission Tracker 06.18.20'!C1050:F2923,4,FALSE)</f>
        <v>Performance Plan: Meets 95% Participation</v>
      </c>
      <c r="G1220" s="88" t="s">
        <v>4858</v>
      </c>
      <c r="H1220" s="88" t="str">
        <f>VLOOKUP(C1220,'[1]Biennial and Combined SCH'!D1056:K3088,8,FALSE)</f>
        <v>Eligible for biennial submission.</v>
      </c>
      <c r="I1220" s="87" t="str">
        <f>VLOOKUP(C1220,'[1]UIP Submission Tracker 06.18.20'!C1050:H3106,6,FALSE)</f>
        <v>Submitted for Posting</v>
      </c>
      <c r="J1220" s="87"/>
      <c r="K1220" s="87"/>
      <c r="L1220" s="88"/>
      <c r="M1220" s="88" t="s">
        <v>4528</v>
      </c>
      <c r="N1220" s="88" t="s">
        <v>132</v>
      </c>
      <c r="O1220" s="88">
        <f>VLOOKUP(A1220,[1]Data!C41:E228,3,FALSE)</f>
        <v>84048</v>
      </c>
      <c r="P1220" s="88" t="str">
        <f t="shared" si="22"/>
        <v>No</v>
      </c>
      <c r="Q1220" s="88" t="s">
        <v>132</v>
      </c>
    </row>
    <row r="1221" spans="1:17" ht="14.25" customHeight="1" x14ac:dyDescent="0.3">
      <c r="A1221" s="86">
        <v>1420</v>
      </c>
      <c r="B1221" s="87" t="s">
        <v>2292</v>
      </c>
      <c r="C1221" s="86">
        <v>2946</v>
      </c>
      <c r="D1221" s="87" t="s">
        <v>2351</v>
      </c>
      <c r="E1221" s="87" t="s">
        <v>2352</v>
      </c>
      <c r="F1221" s="87" t="str">
        <f>VLOOKUP(C1221,'[1]UIP Submission Tracker 06.18.20'!C1052:F2925,4,FALSE)</f>
        <v>Improvement Plan: Meets 95% Participation</v>
      </c>
      <c r="G1221" s="88" t="s">
        <v>4857</v>
      </c>
      <c r="H1221" s="88" t="str">
        <f>VLOOKUP(C1221,'[1]Biennial and Combined SCH'!D1058:K3090,8,FALSE)</f>
        <v>Not eligible for biennial submission.</v>
      </c>
      <c r="I1221" s="96" t="s">
        <v>200</v>
      </c>
      <c r="J1221" s="96"/>
      <c r="K1221" s="96"/>
      <c r="L1221" s="88"/>
      <c r="M1221" s="89" t="s">
        <v>4527</v>
      </c>
      <c r="N1221" s="88" t="s">
        <v>132</v>
      </c>
      <c r="O1221" s="88">
        <f>VLOOKUP(A1221,[1]Data!C12:E199,3,FALSE)</f>
        <v>84048</v>
      </c>
      <c r="P1221" s="88" t="str">
        <f t="shared" si="22"/>
        <v>No</v>
      </c>
      <c r="Q1221" s="88" t="s">
        <v>132</v>
      </c>
    </row>
    <row r="1222" spans="1:17" ht="14.25" customHeight="1" x14ac:dyDescent="0.3">
      <c r="A1222" s="86">
        <v>1420</v>
      </c>
      <c r="B1222" s="87" t="s">
        <v>2292</v>
      </c>
      <c r="C1222" s="86">
        <v>2963</v>
      </c>
      <c r="D1222" s="87" t="s">
        <v>2395</v>
      </c>
      <c r="E1222" s="87" t="s">
        <v>2396</v>
      </c>
      <c r="F1222" s="87" t="str">
        <f>VLOOKUP(C1222,'[1]UIP Submission Tracker 06.18.20'!C1051:F2924,4,FALSE)</f>
        <v>Performance Plan: Low Participation</v>
      </c>
      <c r="G1222" s="88" t="s">
        <v>4858</v>
      </c>
      <c r="H1222" s="88" t="str">
        <f>VLOOKUP(C1222,'[1]Biennial and Combined SCH'!D1057:K3089,8,FALSE)</f>
        <v>Eligible for biennial submission.</v>
      </c>
      <c r="I1222" s="87" t="str">
        <f>VLOOKUP(C1222,'[1]UIP Submission Tracker 06.18.20'!C1051:H3107,6,FALSE)</f>
        <v>Submitted for Posting</v>
      </c>
      <c r="J1222" s="87"/>
      <c r="K1222" s="87"/>
      <c r="L1222" s="88"/>
      <c r="M1222" s="88" t="s">
        <v>4528</v>
      </c>
      <c r="N1222" s="88" t="s">
        <v>132</v>
      </c>
      <c r="O1222" s="88">
        <f>VLOOKUP(A1222,[1]Data!C42:E229,3,FALSE)</f>
        <v>84048</v>
      </c>
      <c r="P1222" s="88" t="str">
        <f t="shared" si="22"/>
        <v>No</v>
      </c>
      <c r="Q1222" s="88" t="s">
        <v>132</v>
      </c>
    </row>
    <row r="1223" spans="1:17" ht="14.25" customHeight="1" x14ac:dyDescent="0.3">
      <c r="A1223" s="86">
        <v>1420</v>
      </c>
      <c r="B1223" s="87" t="s">
        <v>2292</v>
      </c>
      <c r="C1223" s="86">
        <v>3025</v>
      </c>
      <c r="D1223" s="87" t="s">
        <v>41</v>
      </c>
      <c r="E1223" s="87" t="s">
        <v>42</v>
      </c>
      <c r="F1223" s="87" t="str">
        <f>VLOOKUP(C1223,'[1]UIP Submission Tracker 06.18.20'!C1053:F2926,4,FALSE)</f>
        <v>Performance Plan: Meets 95% Participation</v>
      </c>
      <c r="G1223" s="88" t="s">
        <v>4857</v>
      </c>
      <c r="H1223" s="88" t="str">
        <f>VLOOKUP(C1223,'[1]Biennial and Combined SCH'!D1059:K3091,8,FALSE)</f>
        <v>Eligible for biennial submission.</v>
      </c>
      <c r="I1223" s="87" t="str">
        <f>VLOOKUP(C1223,'[1]UIP Submission Tracker 06.18.20'!C1053:H3109,6,FALSE)</f>
        <v>Submitted to CDE for Review</v>
      </c>
      <c r="J1223" s="87"/>
      <c r="K1223" s="87"/>
      <c r="L1223" s="88"/>
      <c r="M1223" s="88" t="s">
        <v>4529</v>
      </c>
      <c r="N1223" s="88" t="s">
        <v>132</v>
      </c>
      <c r="O1223" s="88">
        <f>VLOOKUP(A1223,[1]Data!C57:E244,3,FALSE)</f>
        <v>84048</v>
      </c>
      <c r="P1223" s="88" t="str">
        <f t="shared" si="22"/>
        <v>No</v>
      </c>
      <c r="Q1223" s="88" t="s">
        <v>132</v>
      </c>
    </row>
    <row r="1224" spans="1:17" ht="14.25" customHeight="1" x14ac:dyDescent="0.3">
      <c r="A1224" s="86">
        <v>1420</v>
      </c>
      <c r="B1224" s="87" t="s">
        <v>2292</v>
      </c>
      <c r="C1224" s="86">
        <v>3088</v>
      </c>
      <c r="D1224" s="87" t="s">
        <v>2377</v>
      </c>
      <c r="E1224" s="87" t="s">
        <v>2378</v>
      </c>
      <c r="F1224" s="87" t="str">
        <f>VLOOKUP(C1224,'[1]UIP Submission Tracker 06.18.20'!C1054:F2927,4,FALSE)</f>
        <v>Improvement Plan: Meets 95% Participation</v>
      </c>
      <c r="G1224" s="88" t="s">
        <v>4857</v>
      </c>
      <c r="H1224" s="88" t="str">
        <f>VLOOKUP(C1224,'[1]Biennial and Combined SCH'!D1060:K3092,8,FALSE)</f>
        <v>Not eligible for biennial submission.</v>
      </c>
      <c r="I1224" s="96" t="s">
        <v>200</v>
      </c>
      <c r="J1224" s="96"/>
      <c r="K1224" s="96"/>
      <c r="L1224" s="88"/>
      <c r="M1224" s="89" t="s">
        <v>4527</v>
      </c>
      <c r="N1224" s="88" t="s">
        <v>132</v>
      </c>
      <c r="O1224" s="88">
        <f>VLOOKUP(A1224,[1]Data!C13:E200,3,FALSE)</f>
        <v>84048</v>
      </c>
      <c r="P1224" s="88" t="str">
        <f t="shared" si="22"/>
        <v>No</v>
      </c>
      <c r="Q1224" s="88" t="s">
        <v>132</v>
      </c>
    </row>
    <row r="1225" spans="1:17" ht="14.25" customHeight="1" x14ac:dyDescent="0.3">
      <c r="A1225" s="86">
        <v>1420</v>
      </c>
      <c r="B1225" s="87" t="s">
        <v>2292</v>
      </c>
      <c r="C1225" s="86">
        <v>3201</v>
      </c>
      <c r="D1225" s="87" t="s">
        <v>2401</v>
      </c>
      <c r="E1225" s="87" t="s">
        <v>2402</v>
      </c>
      <c r="F1225" s="87" t="str">
        <f>VLOOKUP(C1225,'[1]UIP Submission Tracker 06.18.20'!C1055:F2928,4,FALSE)</f>
        <v>Performance Plan: Meets 95% Participation</v>
      </c>
      <c r="G1225" s="88" t="s">
        <v>4858</v>
      </c>
      <c r="H1225" s="88" t="str">
        <f>VLOOKUP(C1225,'[1]Biennial and Combined SCH'!D1061:K3093,8,FALSE)</f>
        <v>Eligible for biennial submission.</v>
      </c>
      <c r="I1225" s="87" t="str">
        <f>VLOOKUP(C1225,'[1]UIP Submission Tracker 06.18.20'!C1055:H3111,6,FALSE)</f>
        <v>Submitted for Posting</v>
      </c>
      <c r="J1225" s="87"/>
      <c r="K1225" s="87"/>
      <c r="L1225" s="88"/>
      <c r="M1225" s="88" t="s">
        <v>4528</v>
      </c>
      <c r="N1225" s="88" t="s">
        <v>132</v>
      </c>
      <c r="O1225" s="88">
        <f>VLOOKUP(A1225,[1]Data!C43:E230,3,FALSE)</f>
        <v>84048</v>
      </c>
      <c r="P1225" s="88" t="str">
        <f t="shared" si="22"/>
        <v>No</v>
      </c>
      <c r="Q1225" s="88" t="s">
        <v>132</v>
      </c>
    </row>
    <row r="1226" spans="1:17" ht="14.25" customHeight="1" x14ac:dyDescent="0.3">
      <c r="A1226" s="86">
        <v>1420</v>
      </c>
      <c r="B1226" s="87" t="s">
        <v>2292</v>
      </c>
      <c r="C1226" s="86">
        <v>3216</v>
      </c>
      <c r="D1226" s="87" t="s">
        <v>1004</v>
      </c>
      <c r="E1226" s="87" t="s">
        <v>1005</v>
      </c>
      <c r="F1226" s="87" t="str">
        <f>VLOOKUP(C1226,'[1]UIP Submission Tracker 06.18.20'!C1056:F2929,4,FALSE)</f>
        <v>Performance Plan: Low Participation</v>
      </c>
      <c r="G1226" s="88" t="s">
        <v>4857</v>
      </c>
      <c r="H1226" s="88" t="str">
        <f>VLOOKUP(C1226,'[1]Biennial and Combined SCH'!D1062:K3094,8,FALSE)</f>
        <v>Eligible for biennial submission.</v>
      </c>
      <c r="I1226" s="87" t="str">
        <f>VLOOKUP(C1226,'[1]UIP Submission Tracker 06.18.20'!C1056:H3112,6,FALSE)</f>
        <v>Submitted to CDE for Review</v>
      </c>
      <c r="J1226" s="87"/>
      <c r="K1226" s="87"/>
      <c r="L1226" s="88"/>
      <c r="M1226" s="88" t="s">
        <v>4529</v>
      </c>
      <c r="N1226" s="88" t="s">
        <v>132</v>
      </c>
      <c r="O1226" s="88">
        <f>VLOOKUP(A1226,[1]Data!C58:E245,3,FALSE)</f>
        <v>84048</v>
      </c>
      <c r="P1226" s="88" t="str">
        <f t="shared" si="22"/>
        <v>No</v>
      </c>
      <c r="Q1226" s="88" t="s">
        <v>132</v>
      </c>
    </row>
    <row r="1227" spans="1:17" ht="14.25" customHeight="1" x14ac:dyDescent="0.3">
      <c r="A1227" s="86">
        <v>1420</v>
      </c>
      <c r="B1227" s="87" t="s">
        <v>2292</v>
      </c>
      <c r="C1227" s="86">
        <v>3450</v>
      </c>
      <c r="D1227" s="87" t="s">
        <v>2383</v>
      </c>
      <c r="E1227" s="87" t="s">
        <v>2384</v>
      </c>
      <c r="F1227" s="87" t="str">
        <f>VLOOKUP(C1227,'[1]UIP Submission Tracker 06.18.20'!C1057:F2930,4,FALSE)</f>
        <v>Improvement Plan: Meets 95% Participation</v>
      </c>
      <c r="G1227" s="88" t="s">
        <v>4857</v>
      </c>
      <c r="H1227" s="88" t="str">
        <f>VLOOKUP(C1227,'[1]Biennial and Combined SCH'!D1063:K3095,8,FALSE)</f>
        <v>Not eligible for biennial submission.</v>
      </c>
      <c r="I1227" s="96" t="s">
        <v>200</v>
      </c>
      <c r="J1227" s="96"/>
      <c r="K1227" s="96"/>
      <c r="L1227" s="88"/>
      <c r="M1227" s="89" t="s">
        <v>4527</v>
      </c>
      <c r="N1227" s="88" t="s">
        <v>132</v>
      </c>
      <c r="O1227" s="88">
        <f>VLOOKUP(A1227,[1]Data!C14:E201,3,FALSE)</f>
        <v>84048</v>
      </c>
      <c r="P1227" s="88" t="str">
        <f t="shared" si="22"/>
        <v>No</v>
      </c>
      <c r="Q1227" s="88" t="s">
        <v>132</v>
      </c>
    </row>
    <row r="1228" spans="1:17" ht="14.25" customHeight="1" x14ac:dyDescent="0.3">
      <c r="A1228" s="86">
        <v>1420</v>
      </c>
      <c r="B1228" s="87" t="s">
        <v>2292</v>
      </c>
      <c r="C1228" s="86">
        <v>3502</v>
      </c>
      <c r="D1228" s="87" t="s">
        <v>2405</v>
      </c>
      <c r="E1228" s="87" t="s">
        <v>2406</v>
      </c>
      <c r="F1228" s="87" t="str">
        <f>VLOOKUP(C1228,'[1]UIP Submission Tracker 06.18.20'!C1058:F2931,4,FALSE)</f>
        <v>Performance Plan: Meets 95% Participation</v>
      </c>
      <c r="G1228" s="88" t="s">
        <v>4858</v>
      </c>
      <c r="H1228" s="88" t="str">
        <f>VLOOKUP(C1228,'[1]Biennial and Combined SCH'!D1064:K3096,8,FALSE)</f>
        <v>Eligible for biennial submission.</v>
      </c>
      <c r="I1228" s="87" t="str">
        <f>VLOOKUP(C1228,'[1]UIP Submission Tracker 06.18.20'!C1058:H3114,6,FALSE)</f>
        <v>Submitted for Posting</v>
      </c>
      <c r="J1228" s="87"/>
      <c r="K1228" s="87"/>
      <c r="L1228" s="88"/>
      <c r="M1228" s="88" t="s">
        <v>4528</v>
      </c>
      <c r="N1228" s="88" t="s">
        <v>132</v>
      </c>
      <c r="O1228" s="88">
        <f>VLOOKUP(A1228,[1]Data!C44:E231,3,FALSE)</f>
        <v>84048</v>
      </c>
      <c r="P1228" s="88" t="str">
        <f t="shared" si="22"/>
        <v>No</v>
      </c>
      <c r="Q1228" s="88" t="s">
        <v>132</v>
      </c>
    </row>
    <row r="1229" spans="1:17" ht="14.25" customHeight="1" x14ac:dyDescent="0.3">
      <c r="A1229" s="86">
        <v>1420</v>
      </c>
      <c r="B1229" s="87" t="s">
        <v>2292</v>
      </c>
      <c r="C1229" s="86">
        <v>3536</v>
      </c>
      <c r="D1229" s="87" t="s">
        <v>2407</v>
      </c>
      <c r="E1229" s="87" t="s">
        <v>2408</v>
      </c>
      <c r="F1229" s="87" t="str">
        <f>VLOOKUP(C1229,'[1]UIP Submission Tracker 06.18.20'!C1059:F2932,4,FALSE)</f>
        <v>Performance Plan: Meets 95% Participation</v>
      </c>
      <c r="G1229" s="88" t="s">
        <v>4857</v>
      </c>
      <c r="H1229" s="88" t="str">
        <f>VLOOKUP(C1229,'[1]Biennial and Combined SCH'!D1065:K3097,8,FALSE)</f>
        <v>Eligible for biennial submission.</v>
      </c>
      <c r="I1229" s="87" t="str">
        <f>VLOOKUP(C1229,'[1]UIP Submission Tracker 06.18.20'!C1059:H3115,6,FALSE)</f>
        <v>Submitted to CDE for Review</v>
      </c>
      <c r="J1229" s="87"/>
      <c r="K1229" s="87"/>
      <c r="L1229" s="88"/>
      <c r="M1229" s="88" t="s">
        <v>4529</v>
      </c>
      <c r="N1229" s="88" t="s">
        <v>132</v>
      </c>
      <c r="O1229" s="88">
        <f>VLOOKUP(A1229,[1]Data!C59:E246,3,FALSE)</f>
        <v>84048</v>
      </c>
      <c r="P1229" s="88" t="str">
        <f t="shared" si="22"/>
        <v>No</v>
      </c>
      <c r="Q1229" s="88" t="s">
        <v>132</v>
      </c>
    </row>
    <row r="1230" spans="1:17" ht="14.25" customHeight="1" x14ac:dyDescent="0.3">
      <c r="A1230" s="86">
        <v>1420</v>
      </c>
      <c r="B1230" s="87" t="s">
        <v>2292</v>
      </c>
      <c r="C1230" s="86">
        <v>3622</v>
      </c>
      <c r="D1230" s="87" t="s">
        <v>2411</v>
      </c>
      <c r="E1230" s="87" t="s">
        <v>2412</v>
      </c>
      <c r="F1230" s="87" t="str">
        <f>VLOOKUP(C1230,'[1]UIP Submission Tracker 06.18.20'!C1061:F2934,4,FALSE)</f>
        <v>Performance Plan: Meets 95% Participation</v>
      </c>
      <c r="G1230" s="88" t="s">
        <v>4857</v>
      </c>
      <c r="H1230" s="88" t="str">
        <f>VLOOKUP(C1230,'[1]Biennial and Combined SCH'!D1066:K3098,8,FALSE)</f>
        <v>Eligible for biennial submission.</v>
      </c>
      <c r="I1230" s="87" t="str">
        <f>VLOOKUP(C1230,'[1]UIP Submission Tracker 06.18.20'!C1061:H3117,6,FALSE)</f>
        <v>Submitted to CDE for Review</v>
      </c>
      <c r="J1230" s="87"/>
      <c r="K1230" s="87"/>
      <c r="L1230" s="88"/>
      <c r="M1230" s="88" t="s">
        <v>4529</v>
      </c>
      <c r="N1230" s="88" t="s">
        <v>132</v>
      </c>
      <c r="O1230" s="88">
        <f>VLOOKUP(A1230,[1]Data!C60:E247,3,FALSE)</f>
        <v>84048</v>
      </c>
      <c r="P1230" s="88" t="str">
        <f t="shared" si="22"/>
        <v>No</v>
      </c>
      <c r="Q1230" s="88" t="s">
        <v>132</v>
      </c>
    </row>
    <row r="1231" spans="1:17" ht="14.25" customHeight="1" x14ac:dyDescent="0.3">
      <c r="A1231" s="86">
        <v>1420</v>
      </c>
      <c r="B1231" s="87" t="s">
        <v>2292</v>
      </c>
      <c r="C1231" s="86">
        <v>3624</v>
      </c>
      <c r="D1231" s="87" t="s">
        <v>2413</v>
      </c>
      <c r="E1231" s="87" t="s">
        <v>2414</v>
      </c>
      <c r="F1231" s="87" t="str">
        <f>VLOOKUP(C1231,'[1]UIP Submission Tracker 06.18.20'!C1062:F2935,4,FALSE)</f>
        <v>Performance Plan: Meets 95% Participation</v>
      </c>
      <c r="G1231" s="88" t="s">
        <v>4858</v>
      </c>
      <c r="H1231" s="88" t="str">
        <f>VLOOKUP(C1231,'[1]Biennial and Combined SCH'!D1067:K3099,8,FALSE)</f>
        <v>Eligible for biennial submission.</v>
      </c>
      <c r="I1231" s="87" t="str">
        <f>VLOOKUP(C1231,'[1]UIP Submission Tracker 06.18.20'!C1062:H3118,6,FALSE)</f>
        <v>Submitted for Posting</v>
      </c>
      <c r="J1231" s="87"/>
      <c r="K1231" s="87"/>
      <c r="L1231" s="88"/>
      <c r="M1231" s="88" t="s">
        <v>4528</v>
      </c>
      <c r="N1231" s="88" t="s">
        <v>132</v>
      </c>
      <c r="O1231" s="88">
        <f>VLOOKUP(A1231,[1]Data!C45:E232,3,FALSE)</f>
        <v>84048</v>
      </c>
      <c r="P1231" s="88" t="str">
        <f t="shared" si="22"/>
        <v>No</v>
      </c>
      <c r="Q1231" s="88" t="s">
        <v>132</v>
      </c>
    </row>
    <row r="1232" spans="1:17" ht="14.25" customHeight="1" x14ac:dyDescent="0.3">
      <c r="A1232" s="86">
        <v>1420</v>
      </c>
      <c r="B1232" s="87" t="s">
        <v>2292</v>
      </c>
      <c r="C1232" s="86">
        <v>3628</v>
      </c>
      <c r="D1232" s="87" t="s">
        <v>2415</v>
      </c>
      <c r="E1232" s="87" t="s">
        <v>2416</v>
      </c>
      <c r="F1232" s="87" t="str">
        <f>VLOOKUP(C1232,'[1]UIP Submission Tracker 06.18.20'!C1063:F2936,4,FALSE)</f>
        <v>Performance Plan: Meets 95% Participation</v>
      </c>
      <c r="G1232" s="88" t="s">
        <v>4858</v>
      </c>
      <c r="H1232" s="88" t="str">
        <f>VLOOKUP(C1232,'[1]Biennial and Combined SCH'!D1068:K3100,8,FALSE)</f>
        <v>Eligible for biennial submission.</v>
      </c>
      <c r="I1232" s="87" t="str">
        <f>VLOOKUP(C1232,'[1]UIP Submission Tracker 06.18.20'!C1063:H3119,6,FALSE)</f>
        <v>Submitted for Posting</v>
      </c>
      <c r="J1232" s="87"/>
      <c r="K1232" s="87"/>
      <c r="L1232" s="88"/>
      <c r="M1232" s="88" t="s">
        <v>4528</v>
      </c>
      <c r="N1232" s="88" t="s">
        <v>132</v>
      </c>
      <c r="O1232" s="88">
        <f>VLOOKUP(A1232,[1]Data!C46:E233,3,FALSE)</f>
        <v>84048</v>
      </c>
      <c r="P1232" s="88" t="str">
        <f t="shared" si="22"/>
        <v>No</v>
      </c>
      <c r="Q1232" s="88" t="s">
        <v>132</v>
      </c>
    </row>
    <row r="1233" spans="1:17" ht="14.25" customHeight="1" x14ac:dyDescent="0.3">
      <c r="A1233" s="86">
        <v>1420</v>
      </c>
      <c r="B1233" s="87" t="s">
        <v>2292</v>
      </c>
      <c r="C1233" s="86">
        <v>3691</v>
      </c>
      <c r="D1233" s="87" t="s">
        <v>2485</v>
      </c>
      <c r="E1233" s="87" t="s">
        <v>2486</v>
      </c>
      <c r="F1233" s="87" t="str">
        <f>VLOOKUP(C1233,'[1]UIP Submission Tracker 06.18.20'!C2:F2052,4,FALSE)</f>
        <v>Turnaround Plan: Low Participation</v>
      </c>
      <c r="G1233" s="88" t="s">
        <v>4856</v>
      </c>
      <c r="H1233" s="88" t="str">
        <f>VLOOKUP(C1233,'[1]Biennial and Combined SCH'!D25:K2057,8,FALSE)</f>
        <v>Not eligible for biennial submission.</v>
      </c>
      <c r="I1233" s="87" t="str">
        <f>VLOOKUP(C1233,'[1]UIP Submission Tracker 06.18.20'!C2:H2058,6,FALSE)</f>
        <v>Submitted for Posting</v>
      </c>
      <c r="J1233" s="87"/>
      <c r="K1233" s="87"/>
      <c r="L1233" s="88"/>
      <c r="M1233" s="89" t="s">
        <v>4527</v>
      </c>
      <c r="N1233" s="88" t="s">
        <v>132</v>
      </c>
      <c r="O1233" s="88">
        <f>VLOOKUP(A1233,[1]Data!C23:E210,3,FALSE)</f>
        <v>84048</v>
      </c>
      <c r="P1233" s="88" t="str">
        <f t="shared" si="22"/>
        <v>No</v>
      </c>
      <c r="Q1233" s="88" t="s">
        <v>132</v>
      </c>
    </row>
    <row r="1234" spans="1:17" ht="14.25" customHeight="1" x14ac:dyDescent="0.3">
      <c r="A1234" s="86">
        <v>1420</v>
      </c>
      <c r="B1234" s="87" t="s">
        <v>2292</v>
      </c>
      <c r="C1234" s="86">
        <v>3726</v>
      </c>
      <c r="D1234" s="87" t="s">
        <v>2417</v>
      </c>
      <c r="E1234" s="87" t="s">
        <v>2418</v>
      </c>
      <c r="F1234" s="87" t="str">
        <f>VLOOKUP(C1234,'[1]UIP Submission Tracker 06.18.20'!C1064:F2937,4,FALSE)</f>
        <v>Performance Plan: Meets 95% Participation</v>
      </c>
      <c r="G1234" s="88" t="s">
        <v>4857</v>
      </c>
      <c r="H1234" s="88" t="str">
        <f>VLOOKUP(C1234,'[1]Biennial and Combined SCH'!D1069:K3101,8,FALSE)</f>
        <v>Eligible for biennial submission.</v>
      </c>
      <c r="I1234" s="87" t="str">
        <f>VLOOKUP(C1234,'[1]UIP Submission Tracker 06.18.20'!C1064:H3120,6,FALSE)</f>
        <v>Submitted to CDE for Review</v>
      </c>
      <c r="J1234" s="87"/>
      <c r="K1234" s="87"/>
      <c r="L1234" s="88"/>
      <c r="M1234" s="88" t="s">
        <v>4529</v>
      </c>
      <c r="N1234" s="88" t="s">
        <v>132</v>
      </c>
      <c r="O1234" s="88">
        <f>VLOOKUP(A1234,[1]Data!C61:E248,3,FALSE)</f>
        <v>84048</v>
      </c>
      <c r="P1234" s="88" t="str">
        <f t="shared" si="22"/>
        <v>No</v>
      </c>
      <c r="Q1234" s="88" t="s">
        <v>132</v>
      </c>
    </row>
    <row r="1235" spans="1:17" ht="14.25" customHeight="1" x14ac:dyDescent="0.3">
      <c r="A1235" s="86">
        <v>1420</v>
      </c>
      <c r="B1235" s="87" t="s">
        <v>2292</v>
      </c>
      <c r="C1235" s="86">
        <v>4190</v>
      </c>
      <c r="D1235" s="87" t="s">
        <v>2419</v>
      </c>
      <c r="E1235" s="87" t="s">
        <v>2420</v>
      </c>
      <c r="F1235" s="87" t="str">
        <f>VLOOKUP(C1235,'[1]UIP Submission Tracker 06.18.20'!C1065:F2938,4,FALSE)</f>
        <v>Performance Plan: Meets 95% Participation</v>
      </c>
      <c r="G1235" s="88" t="s">
        <v>4857</v>
      </c>
      <c r="H1235" s="88" t="str">
        <f>VLOOKUP(C1235,'[1]Biennial and Combined SCH'!D1070:K3102,8,FALSE)</f>
        <v>Eligible for biennial submission.</v>
      </c>
      <c r="I1235" s="87" t="str">
        <f>VLOOKUP(C1235,'[1]UIP Submission Tracker 06.18.20'!C1065:H3121,6,FALSE)</f>
        <v>Submitted to CDE for Review</v>
      </c>
      <c r="J1235" s="87"/>
      <c r="K1235" s="87"/>
      <c r="L1235" s="88"/>
      <c r="M1235" s="88" t="s">
        <v>4529</v>
      </c>
      <c r="N1235" s="88" t="s">
        <v>132</v>
      </c>
      <c r="O1235" s="88">
        <f>VLOOKUP(A1235,[1]Data!C62:E249,3,FALSE)</f>
        <v>84048</v>
      </c>
      <c r="P1235" s="88" t="str">
        <f t="shared" si="22"/>
        <v>No</v>
      </c>
      <c r="Q1235" s="88" t="s">
        <v>132</v>
      </c>
    </row>
    <row r="1236" spans="1:17" ht="14.25" customHeight="1" x14ac:dyDescent="0.3">
      <c r="A1236" s="86">
        <v>1420</v>
      </c>
      <c r="B1236" s="87" t="s">
        <v>2292</v>
      </c>
      <c r="C1236" s="86">
        <v>4402</v>
      </c>
      <c r="D1236" s="87" t="s">
        <v>2425</v>
      </c>
      <c r="E1236" s="87" t="s">
        <v>2426</v>
      </c>
      <c r="F1236" s="87" t="str">
        <f>VLOOKUP(C1236,'[1]UIP Submission Tracker 06.18.20'!C1068:F2941,4,FALSE)</f>
        <v>Performance Plan: Meets 95% Participation</v>
      </c>
      <c r="G1236" s="88" t="s">
        <v>4858</v>
      </c>
      <c r="H1236" s="88" t="str">
        <f>VLOOKUP(C1236,'[1]Biennial and Combined SCH'!D1071:K3103,8,FALSE)</f>
        <v>Not eligible for biennial submission; exercised biennial flexibility in 2018-19.</v>
      </c>
      <c r="I1236" s="87" t="str">
        <f>VLOOKUP(C1236,'[1]UIP Submission Tracker 06.18.20'!C1068:H3124,6,FALSE)</f>
        <v>Submitted for Posting</v>
      </c>
      <c r="J1236" s="87"/>
      <c r="K1236" s="87"/>
      <c r="L1236" s="89"/>
      <c r="M1236" s="88" t="s">
        <v>4528</v>
      </c>
      <c r="N1236" s="88" t="s">
        <v>132</v>
      </c>
      <c r="O1236" s="88">
        <f>VLOOKUP(A1236,[1]Data!C35:E222,3,FALSE)</f>
        <v>84048</v>
      </c>
      <c r="P1236" s="88" t="str">
        <f t="shared" ref="P1236:P1299" si="23">IF(O1236&gt;1000,"No","Yes")</f>
        <v>No</v>
      </c>
      <c r="Q1236" s="88" t="s">
        <v>132</v>
      </c>
    </row>
    <row r="1237" spans="1:17" ht="14.25" customHeight="1" x14ac:dyDescent="0.3">
      <c r="A1237" s="86">
        <v>1420</v>
      </c>
      <c r="B1237" s="87" t="s">
        <v>2292</v>
      </c>
      <c r="C1237" s="86">
        <v>4404</v>
      </c>
      <c r="D1237" s="87" t="s">
        <v>2423</v>
      </c>
      <c r="E1237" s="87" t="s">
        <v>2424</v>
      </c>
      <c r="F1237" s="87" t="str">
        <f>VLOOKUP(C1237,'[1]UIP Submission Tracker 06.18.20'!C1067:F2940,4,FALSE)</f>
        <v>Performance Plan: Meets 95% Participation</v>
      </c>
      <c r="G1237" s="88" t="s">
        <v>4858</v>
      </c>
      <c r="H1237" s="88" t="str">
        <f>VLOOKUP(C1237,'[1]Biennial and Combined SCH'!D1072:K3104,8,FALSE)</f>
        <v>Eligible for biennial submission.</v>
      </c>
      <c r="I1237" s="87" t="str">
        <f>VLOOKUP(C1237,'[1]UIP Submission Tracker 06.18.20'!C1067:H3123,6,FALSE)</f>
        <v>Submitted for Posting</v>
      </c>
      <c r="J1237" s="87"/>
      <c r="K1237" s="87"/>
      <c r="L1237" s="88"/>
      <c r="M1237" s="88" t="s">
        <v>4528</v>
      </c>
      <c r="N1237" s="88" t="s">
        <v>132</v>
      </c>
      <c r="O1237" s="88">
        <f>VLOOKUP(A1237,[1]Data!C47:E234,3,FALSE)</f>
        <v>84048</v>
      </c>
      <c r="P1237" s="88" t="str">
        <f t="shared" si="23"/>
        <v>No</v>
      </c>
      <c r="Q1237" s="88" t="s">
        <v>132</v>
      </c>
    </row>
    <row r="1238" spans="1:17" ht="14.25" customHeight="1" x14ac:dyDescent="0.3">
      <c r="A1238" s="86">
        <v>1420</v>
      </c>
      <c r="B1238" s="87" t="s">
        <v>2292</v>
      </c>
      <c r="C1238" s="86">
        <v>4408</v>
      </c>
      <c r="D1238" s="87" t="s">
        <v>2421</v>
      </c>
      <c r="E1238" s="87" t="s">
        <v>2422</v>
      </c>
      <c r="F1238" s="87" t="str">
        <f>VLOOKUP(C1238,'[1]UIP Submission Tracker 06.18.20'!C1226:F3099,4,FALSE)</f>
        <v>AEC: Performance</v>
      </c>
      <c r="G1238" s="88" t="s">
        <v>4857</v>
      </c>
      <c r="H1238" s="88" t="str">
        <f>VLOOKUP(C1238,'[1]Biennial and Combined SCH'!D506:K2538,8,FALSE)</f>
        <v>Eligible for biennial submission.</v>
      </c>
      <c r="I1238" s="87" t="str">
        <f>VLOOKUP(C1238,'[1]UIP Submission Tracker 06.18.20'!C1226:H3282,6,FALSE)</f>
        <v>In Progress</v>
      </c>
      <c r="J1238" s="87"/>
      <c r="K1238" s="87"/>
      <c r="L1238" s="88"/>
      <c r="M1238" s="88" t="s">
        <v>4529</v>
      </c>
      <c r="N1238" s="88" t="s">
        <v>132</v>
      </c>
      <c r="O1238" s="88">
        <f>VLOOKUP(A1238,[1]Data!C9:E196,3,FALSE)</f>
        <v>84048</v>
      </c>
      <c r="P1238" s="88" t="str">
        <f t="shared" si="23"/>
        <v>No</v>
      </c>
      <c r="Q1238" s="88" t="s">
        <v>132</v>
      </c>
    </row>
    <row r="1239" spans="1:17" ht="14.25" customHeight="1" x14ac:dyDescent="0.3">
      <c r="A1239" s="86">
        <v>1420</v>
      </c>
      <c r="B1239" s="87" t="s">
        <v>2292</v>
      </c>
      <c r="C1239" s="86">
        <v>4410</v>
      </c>
      <c r="D1239" s="87" t="s">
        <v>2427</v>
      </c>
      <c r="E1239" s="87" t="s">
        <v>2428</v>
      </c>
      <c r="F1239" s="87" t="str">
        <f>VLOOKUP(C1239,'[1]UIP Submission Tracker 06.18.20'!C1069:F2942,4,FALSE)</f>
        <v>Performance Plan: Meets 95% Participation</v>
      </c>
      <c r="G1239" s="88" t="s">
        <v>4858</v>
      </c>
      <c r="H1239" s="88" t="str">
        <f>VLOOKUP(C1239,'[1]Biennial and Combined SCH'!D1073:K3105,8,FALSE)</f>
        <v>Eligible for biennial submission.</v>
      </c>
      <c r="I1239" s="87" t="str">
        <f>VLOOKUP(C1239,'[1]UIP Submission Tracker 06.18.20'!C1069:H3125,6,FALSE)</f>
        <v>Submitted for Posting</v>
      </c>
      <c r="J1239" s="87"/>
      <c r="K1239" s="87"/>
      <c r="L1239" s="88"/>
      <c r="M1239" s="88" t="s">
        <v>4528</v>
      </c>
      <c r="N1239" s="88" t="s">
        <v>132</v>
      </c>
      <c r="O1239" s="88">
        <f>VLOOKUP(A1239,[1]Data!C48:E235,3,FALSE)</f>
        <v>84048</v>
      </c>
      <c r="P1239" s="88" t="str">
        <f t="shared" si="23"/>
        <v>No</v>
      </c>
      <c r="Q1239" s="88" t="s">
        <v>132</v>
      </c>
    </row>
    <row r="1240" spans="1:17" ht="14.25" customHeight="1" x14ac:dyDescent="0.3">
      <c r="A1240" s="86">
        <v>1420</v>
      </c>
      <c r="B1240" s="87" t="s">
        <v>2292</v>
      </c>
      <c r="C1240" s="86">
        <v>4422</v>
      </c>
      <c r="D1240" s="87" t="s">
        <v>2531</v>
      </c>
      <c r="E1240" s="87" t="s">
        <v>2532</v>
      </c>
      <c r="F1240" s="87" t="str">
        <f>VLOOKUP(C1240,'[1]UIP Submission Tracker 06.18.20'!C1072:F2945,4,FALSE)</f>
        <v>Turnaround Plan: Decreased due to Participation</v>
      </c>
      <c r="G1240" s="88" t="s">
        <v>4856</v>
      </c>
      <c r="H1240" s="88" t="str">
        <f>VLOOKUP(C1240,'[1]Biennial and Combined SCH'!D1076:K3108,8,FALSE)</f>
        <v>Not eligible for biennial submission.</v>
      </c>
      <c r="I1240" s="96" t="s">
        <v>200</v>
      </c>
      <c r="J1240" s="96"/>
      <c r="K1240" s="96"/>
      <c r="L1240" s="88"/>
      <c r="M1240" s="89" t="s">
        <v>4527</v>
      </c>
      <c r="N1240" s="88" t="s">
        <v>132</v>
      </c>
      <c r="O1240" s="88">
        <f>VLOOKUP(A1240,[1]Data!C27:E214,3,FALSE)</f>
        <v>84048</v>
      </c>
      <c r="P1240" s="88" t="str">
        <f t="shared" si="23"/>
        <v>No</v>
      </c>
      <c r="Q1240" s="88" t="s">
        <v>132</v>
      </c>
    </row>
    <row r="1241" spans="1:17" ht="14.25" customHeight="1" x14ac:dyDescent="0.3">
      <c r="A1241" s="86">
        <v>1420</v>
      </c>
      <c r="B1241" s="87" t="s">
        <v>2292</v>
      </c>
      <c r="C1241" s="86">
        <v>4478</v>
      </c>
      <c r="D1241" s="87" t="s">
        <v>2541</v>
      </c>
      <c r="E1241" s="87" t="s">
        <v>2542</v>
      </c>
      <c r="F1241" s="87" t="str">
        <f>VLOOKUP(C1241,'[1]UIP Submission Tracker 06.18.20'!C1105:F3155,4,FALSE)</f>
        <v>Performance Plan: Meets 95% Participation</v>
      </c>
      <c r="G1241" s="88" t="s">
        <v>4858</v>
      </c>
      <c r="H1241" s="88" t="str">
        <f>VLOOKUP(C1241,'[1]Biennial and Combined SCH'!D1124:K3156,8,FALSE)</f>
        <v>Eligible for biennial submission.</v>
      </c>
      <c r="I1241" s="87" t="str">
        <f>VLOOKUP(C1241,'[1]UIP Submission Tracker 06.18.20'!C1105:H3161,6,FALSE)</f>
        <v>Submitted for Posting</v>
      </c>
      <c r="J1241" s="87"/>
      <c r="K1241" s="87"/>
      <c r="L1241" s="88"/>
      <c r="M1241" s="88" t="s">
        <v>4528</v>
      </c>
      <c r="N1241" s="88" t="s">
        <v>132</v>
      </c>
      <c r="O1241" s="88">
        <f>VLOOKUP(A1241,[1]Data!C70:E257,3,FALSE)</f>
        <v>84048</v>
      </c>
      <c r="P1241" s="88" t="str">
        <f t="shared" si="23"/>
        <v>No</v>
      </c>
      <c r="Q1241" s="88" t="s">
        <v>132</v>
      </c>
    </row>
    <row r="1242" spans="1:17" ht="14.25" customHeight="1" x14ac:dyDescent="0.3">
      <c r="A1242" s="86">
        <v>1420</v>
      </c>
      <c r="B1242" s="87" t="s">
        <v>2292</v>
      </c>
      <c r="C1242" s="86">
        <v>4548</v>
      </c>
      <c r="D1242" s="87" t="s">
        <v>2403</v>
      </c>
      <c r="E1242" s="87" t="s">
        <v>2404</v>
      </c>
      <c r="F1242" s="87" t="str">
        <f>VLOOKUP(C1242,'[1]UIP Submission Tracker 06.18.20'!C1073:F2946,4,FALSE)</f>
        <v>Improvement Plan: Meets 95% Participation</v>
      </c>
      <c r="G1242" s="88" t="s">
        <v>4857</v>
      </c>
      <c r="H1242" s="88" t="str">
        <f>VLOOKUP(C1242,'[1]Biennial and Combined SCH'!D1077:K3109,8,FALSE)</f>
        <v>Not eligible for biennial submission.</v>
      </c>
      <c r="I1242" s="96" t="s">
        <v>200</v>
      </c>
      <c r="J1242" s="96"/>
      <c r="K1242" s="96"/>
      <c r="L1242" s="88"/>
      <c r="M1242" s="89" t="s">
        <v>4527</v>
      </c>
      <c r="N1242" s="88" t="s">
        <v>132</v>
      </c>
      <c r="O1242" s="88">
        <f>VLOOKUP(A1242,[1]Data!C18:E205,3,FALSE)</f>
        <v>84048</v>
      </c>
      <c r="P1242" s="88" t="str">
        <f t="shared" si="23"/>
        <v>No</v>
      </c>
      <c r="Q1242" s="88" t="s">
        <v>132</v>
      </c>
    </row>
    <row r="1243" spans="1:17" ht="14.25" customHeight="1" x14ac:dyDescent="0.3">
      <c r="A1243" s="86">
        <v>1420</v>
      </c>
      <c r="B1243" s="87" t="s">
        <v>2292</v>
      </c>
      <c r="C1243" s="86">
        <v>4549</v>
      </c>
      <c r="D1243" s="87" t="s">
        <v>2437</v>
      </c>
      <c r="E1243" s="87" t="s">
        <v>2438</v>
      </c>
      <c r="F1243" s="87" t="str">
        <f>VLOOKUP(C1243,'[1]UIP Submission Tracker 06.18.20'!C1074:F2947,4,FALSE)</f>
        <v>Performance Plan: Meets 95% Participation</v>
      </c>
      <c r="G1243" s="88" t="s">
        <v>4857</v>
      </c>
      <c r="H1243" s="88" t="str">
        <f>VLOOKUP(C1243,'[1]Biennial and Combined SCH'!D1078:K3110,8,FALSE)</f>
        <v>Eligible for biennial submission.</v>
      </c>
      <c r="I1243" s="87" t="str">
        <f>VLOOKUP(C1243,'[1]UIP Submission Tracker 06.18.20'!C1074:H3130,6,FALSE)</f>
        <v>Submitted to CDE for Review</v>
      </c>
      <c r="J1243" s="87"/>
      <c r="K1243" s="87"/>
      <c r="L1243" s="88"/>
      <c r="M1243" s="88" t="s">
        <v>4529</v>
      </c>
      <c r="N1243" s="88" t="s">
        <v>132</v>
      </c>
      <c r="O1243" s="88">
        <f>VLOOKUP(A1243,[1]Data!C65:E252,3,FALSE)</f>
        <v>84048</v>
      </c>
      <c r="P1243" s="88" t="str">
        <f t="shared" si="23"/>
        <v>No</v>
      </c>
      <c r="Q1243" s="88" t="s">
        <v>132</v>
      </c>
    </row>
    <row r="1244" spans="1:17" ht="14.25" customHeight="1" x14ac:dyDescent="0.3">
      <c r="A1244" s="86">
        <v>1420</v>
      </c>
      <c r="B1244" s="87" t="s">
        <v>2292</v>
      </c>
      <c r="C1244" s="86">
        <v>4550</v>
      </c>
      <c r="D1244" s="87" t="s">
        <v>2439</v>
      </c>
      <c r="E1244" s="87" t="s">
        <v>2440</v>
      </c>
      <c r="F1244" s="87" t="str">
        <f>VLOOKUP(C1244,'[1]UIP Submission Tracker 06.18.20'!C1075:F2948,4,FALSE)</f>
        <v>Performance Plan: Meets 95% Participation</v>
      </c>
      <c r="G1244" s="88" t="s">
        <v>4857</v>
      </c>
      <c r="H1244" s="88" t="str">
        <f>VLOOKUP(C1244,'[1]Biennial and Combined SCH'!D1079:K3111,8,FALSE)</f>
        <v>Eligible for biennial submission.</v>
      </c>
      <c r="I1244" s="87" t="str">
        <f>VLOOKUP(C1244,'[1]UIP Submission Tracker 06.18.20'!C1075:H3131,6,FALSE)</f>
        <v>Submitted to CDE for Review</v>
      </c>
      <c r="J1244" s="87"/>
      <c r="K1244" s="87"/>
      <c r="L1244" s="88"/>
      <c r="M1244" s="88" t="s">
        <v>4529</v>
      </c>
      <c r="N1244" s="88" t="s">
        <v>132</v>
      </c>
      <c r="O1244" s="88">
        <f>VLOOKUP(A1244,[1]Data!C66:E253,3,FALSE)</f>
        <v>84048</v>
      </c>
      <c r="P1244" s="88" t="str">
        <f t="shared" si="23"/>
        <v>No</v>
      </c>
      <c r="Q1244" s="88" t="s">
        <v>132</v>
      </c>
    </row>
    <row r="1245" spans="1:17" ht="14.25" customHeight="1" x14ac:dyDescent="0.3">
      <c r="A1245" s="86">
        <v>1420</v>
      </c>
      <c r="B1245" s="87" t="s">
        <v>2292</v>
      </c>
      <c r="C1245" s="86">
        <v>4798</v>
      </c>
      <c r="D1245" s="87" t="s">
        <v>2327</v>
      </c>
      <c r="E1245" s="87" t="s">
        <v>2328</v>
      </c>
      <c r="F1245" s="87" t="str">
        <f>VLOOKUP(C1245,'[1]UIP Submission Tracker 06.18.20'!C1189:F3062,4,FALSE)</f>
        <v>AEC: Priority Improvement</v>
      </c>
      <c r="G1245" s="88" t="s">
        <v>4856</v>
      </c>
      <c r="H1245" s="88" t="str">
        <f>VLOOKUP(C1245,'[1]Biennial and Combined SCH'!D493:K2525,8,FALSE)</f>
        <v>Not eligible for biennial submission.</v>
      </c>
      <c r="I1245" s="96" t="s">
        <v>200</v>
      </c>
      <c r="J1245" s="96"/>
      <c r="K1245" s="96"/>
      <c r="L1245" s="88"/>
      <c r="M1245" s="89" t="s">
        <v>4527</v>
      </c>
      <c r="N1245" s="88" t="s">
        <v>132</v>
      </c>
      <c r="O1245" s="88">
        <f>VLOOKUP(A1245,[1]Data!C10:E197,3,FALSE)</f>
        <v>84048</v>
      </c>
      <c r="P1245" s="88" t="str">
        <f t="shared" si="23"/>
        <v>No</v>
      </c>
      <c r="Q1245" s="88" t="s">
        <v>132</v>
      </c>
    </row>
    <row r="1246" spans="1:17" ht="14.25" customHeight="1" x14ac:dyDescent="0.3">
      <c r="A1246" s="86">
        <v>1420</v>
      </c>
      <c r="B1246" s="87" t="s">
        <v>2292</v>
      </c>
      <c r="C1246" s="86">
        <v>4802</v>
      </c>
      <c r="D1246" s="87" t="s">
        <v>2441</v>
      </c>
      <c r="E1246" s="87" t="s">
        <v>2442</v>
      </c>
      <c r="F1246" s="87" t="str">
        <f>VLOOKUP(C1246,'[1]UIP Submission Tracker 06.18.20'!C1076:F2949,4,FALSE)</f>
        <v>Performance Plan: Meets 95% Participation</v>
      </c>
      <c r="G1246" s="88" t="s">
        <v>4858</v>
      </c>
      <c r="H1246" s="88" t="str">
        <f>VLOOKUP(C1246,'[1]Biennial and Combined SCH'!D1080:K3112,8,FALSE)</f>
        <v>Eligible for biennial submission.</v>
      </c>
      <c r="I1246" s="87" t="str">
        <f>VLOOKUP(C1246,'[1]UIP Submission Tracker 06.18.20'!C1076:H3132,6,FALSE)</f>
        <v>Submitted for Posting</v>
      </c>
      <c r="J1246" s="87"/>
      <c r="K1246" s="87"/>
      <c r="L1246" s="88"/>
      <c r="M1246" s="88" t="s">
        <v>4528</v>
      </c>
      <c r="N1246" s="88" t="s">
        <v>132</v>
      </c>
      <c r="O1246" s="88">
        <f>VLOOKUP(A1246,[1]Data!C49:E236,3,FALSE)</f>
        <v>84048</v>
      </c>
      <c r="P1246" s="88" t="str">
        <f t="shared" si="23"/>
        <v>No</v>
      </c>
      <c r="Q1246" s="88" t="s">
        <v>132</v>
      </c>
    </row>
    <row r="1247" spans="1:17" ht="14.25" customHeight="1" x14ac:dyDescent="0.3">
      <c r="A1247" s="86">
        <v>1420</v>
      </c>
      <c r="B1247" s="87" t="s">
        <v>2292</v>
      </c>
      <c r="C1247" s="86">
        <v>4830</v>
      </c>
      <c r="D1247" s="87" t="s">
        <v>2443</v>
      </c>
      <c r="E1247" s="87" t="s">
        <v>2444</v>
      </c>
      <c r="F1247" s="87" t="str">
        <f>VLOOKUP(C1247,'[1]UIP Submission Tracker 06.18.20'!C1077:F2950,4,FALSE)</f>
        <v>Performance Plan: Meets 95% Participation</v>
      </c>
      <c r="G1247" s="88" t="s">
        <v>4858</v>
      </c>
      <c r="H1247" s="88" t="str">
        <f>VLOOKUP(C1247,'[1]Biennial and Combined SCH'!D1081:K3113,8,FALSE)</f>
        <v>Eligible for biennial submission.</v>
      </c>
      <c r="I1247" s="87" t="str">
        <f>VLOOKUP(C1247,'[1]UIP Submission Tracker 06.18.20'!C1077:H3133,6,FALSE)</f>
        <v>Submitted for Posting</v>
      </c>
      <c r="J1247" s="87"/>
      <c r="K1247" s="87"/>
      <c r="L1247" s="88"/>
      <c r="M1247" s="88" t="s">
        <v>4528</v>
      </c>
      <c r="N1247" s="88" t="s">
        <v>132</v>
      </c>
      <c r="O1247" s="88">
        <f>VLOOKUP(A1247,[1]Data!C50:E237,3,FALSE)</f>
        <v>84048</v>
      </c>
      <c r="P1247" s="88" t="str">
        <f t="shared" si="23"/>
        <v>No</v>
      </c>
      <c r="Q1247" s="88" t="s">
        <v>132</v>
      </c>
    </row>
    <row r="1248" spans="1:17" ht="14.25" customHeight="1" x14ac:dyDescent="0.3">
      <c r="A1248" s="86">
        <v>1420</v>
      </c>
      <c r="B1248" s="87" t="s">
        <v>2292</v>
      </c>
      <c r="C1248" s="86">
        <v>4942</v>
      </c>
      <c r="D1248" s="87" t="s">
        <v>2445</v>
      </c>
      <c r="E1248" s="87" t="s">
        <v>2446</v>
      </c>
      <c r="F1248" s="87" t="str">
        <f>VLOOKUP(C1248,'[1]UIP Submission Tracker 06.18.20'!C1078:F2951,4,FALSE)</f>
        <v>Performance Plan: Meets 95% Participation</v>
      </c>
      <c r="G1248" s="88" t="s">
        <v>4858</v>
      </c>
      <c r="H1248" s="88" t="str">
        <f>VLOOKUP(C1248,'[1]Biennial and Combined SCH'!D1082:K3114,8,FALSE)</f>
        <v>Eligible for biennial submission.</v>
      </c>
      <c r="I1248" s="87" t="str">
        <f>VLOOKUP(C1248,'[1]UIP Submission Tracker 06.18.20'!C1078:H3134,6,FALSE)</f>
        <v>Submitted for Posting</v>
      </c>
      <c r="J1248" s="87"/>
      <c r="K1248" s="87"/>
      <c r="L1248" s="88"/>
      <c r="M1248" s="88" t="s">
        <v>4528</v>
      </c>
      <c r="N1248" s="88" t="s">
        <v>132</v>
      </c>
      <c r="O1248" s="88">
        <f>VLOOKUP(A1248,[1]Data!C51:E238,3,FALSE)</f>
        <v>84048</v>
      </c>
      <c r="P1248" s="88" t="str">
        <f t="shared" si="23"/>
        <v>No</v>
      </c>
      <c r="Q1248" s="88" t="s">
        <v>132</v>
      </c>
    </row>
    <row r="1249" spans="1:17" ht="14.25" customHeight="1" x14ac:dyDescent="0.3">
      <c r="A1249" s="86">
        <v>1420</v>
      </c>
      <c r="B1249" s="87" t="s">
        <v>2292</v>
      </c>
      <c r="C1249" s="86">
        <v>5004</v>
      </c>
      <c r="D1249" s="87" t="s">
        <v>2447</v>
      </c>
      <c r="E1249" s="87" t="s">
        <v>2448</v>
      </c>
      <c r="F1249" s="87" t="str">
        <f>VLOOKUP(C1249,'[1]UIP Submission Tracker 06.18.20'!C1079:F2952,4,FALSE)</f>
        <v>Performance Plan: Meets 95% Participation</v>
      </c>
      <c r="G1249" s="88" t="s">
        <v>4858</v>
      </c>
      <c r="H1249" s="88" t="str">
        <f>VLOOKUP(C1249,'[1]Biennial and Combined SCH'!D1083:K3115,8,FALSE)</f>
        <v>Eligible for biennial submission.</v>
      </c>
      <c r="I1249" s="87" t="str">
        <f>VLOOKUP(C1249,'[1]UIP Submission Tracker 06.18.20'!C1079:H3135,6,FALSE)</f>
        <v>Submitted for Posting</v>
      </c>
      <c r="J1249" s="87"/>
      <c r="K1249" s="87"/>
      <c r="L1249" s="88"/>
      <c r="M1249" s="88" t="s">
        <v>4528</v>
      </c>
      <c r="N1249" s="88" t="s">
        <v>132</v>
      </c>
      <c r="O1249" s="88">
        <f>VLOOKUP(A1249,[1]Data!C52:E239,3,FALSE)</f>
        <v>84048</v>
      </c>
      <c r="P1249" s="88" t="str">
        <f t="shared" si="23"/>
        <v>No</v>
      </c>
      <c r="Q1249" s="88" t="s">
        <v>132</v>
      </c>
    </row>
    <row r="1250" spans="1:17" ht="14.25" customHeight="1" x14ac:dyDescent="0.3">
      <c r="A1250" s="86">
        <v>1420</v>
      </c>
      <c r="B1250" s="87" t="s">
        <v>2292</v>
      </c>
      <c r="C1250" s="86">
        <v>5024</v>
      </c>
      <c r="D1250" s="87" t="s">
        <v>2449</v>
      </c>
      <c r="E1250" s="87" t="s">
        <v>2450</v>
      </c>
      <c r="F1250" s="87" t="str">
        <f>VLOOKUP(C1250,'[1]UIP Submission Tracker 06.18.20'!C1080:F2953,4,FALSE)</f>
        <v>Performance Plan: Meets 95% Participation</v>
      </c>
      <c r="G1250" s="88" t="s">
        <v>4857</v>
      </c>
      <c r="H1250" s="88" t="str">
        <f>VLOOKUP(C1250,'[1]Biennial and Combined SCH'!D1084:K3116,8,FALSE)</f>
        <v>Eligible for biennial submission.</v>
      </c>
      <c r="I1250" s="87" t="str">
        <f>VLOOKUP(C1250,'[1]UIP Submission Tracker 06.18.20'!C1080:H3136,6,FALSE)</f>
        <v>Submitted to CDE for Review</v>
      </c>
      <c r="J1250" s="87"/>
      <c r="K1250" s="87"/>
      <c r="L1250" s="88"/>
      <c r="M1250" s="88" t="s">
        <v>4529</v>
      </c>
      <c r="N1250" s="88" t="s">
        <v>132</v>
      </c>
      <c r="O1250" s="88">
        <f>VLOOKUP(A1250,[1]Data!C67:E254,3,FALSE)</f>
        <v>84048</v>
      </c>
      <c r="P1250" s="88" t="str">
        <f t="shared" si="23"/>
        <v>No</v>
      </c>
      <c r="Q1250" s="88" t="s">
        <v>132</v>
      </c>
    </row>
    <row r="1251" spans="1:17" ht="14.25" customHeight="1" x14ac:dyDescent="0.3">
      <c r="A1251" s="86">
        <v>1420</v>
      </c>
      <c r="B1251" s="87" t="s">
        <v>2292</v>
      </c>
      <c r="C1251" s="86">
        <v>5036</v>
      </c>
      <c r="D1251" s="87" t="s">
        <v>2451</v>
      </c>
      <c r="E1251" s="87" t="s">
        <v>2452</v>
      </c>
      <c r="F1251" s="87" t="str">
        <f>VLOOKUP(C1251,'[1]UIP Submission Tracker 06.18.20'!C1081:F2954,4,FALSE)</f>
        <v>Performance Plan: Meets 95% Participation</v>
      </c>
      <c r="G1251" s="88" t="s">
        <v>4857</v>
      </c>
      <c r="H1251" s="88" t="str">
        <f>VLOOKUP(C1251,'[1]Biennial and Combined SCH'!D1085:K3117,8,FALSE)</f>
        <v>Eligible for biennial submission.</v>
      </c>
      <c r="I1251" s="87" t="str">
        <f>VLOOKUP(C1251,'[1]UIP Submission Tracker 06.18.20'!C1081:H3137,6,FALSE)</f>
        <v>Submitted to CDE for Review</v>
      </c>
      <c r="J1251" s="87"/>
      <c r="K1251" s="87"/>
      <c r="L1251" s="88"/>
      <c r="M1251" s="88" t="s">
        <v>4529</v>
      </c>
      <c r="N1251" s="88" t="s">
        <v>132</v>
      </c>
      <c r="O1251" s="88">
        <f>VLOOKUP(A1251,[1]Data!C68:E255,3,FALSE)</f>
        <v>84048</v>
      </c>
      <c r="P1251" s="88" t="str">
        <f t="shared" si="23"/>
        <v>No</v>
      </c>
      <c r="Q1251" s="88" t="s">
        <v>132</v>
      </c>
    </row>
    <row r="1252" spans="1:17" ht="14.25" customHeight="1" x14ac:dyDescent="0.3">
      <c r="A1252" s="86">
        <v>1420</v>
      </c>
      <c r="B1252" s="87" t="s">
        <v>2292</v>
      </c>
      <c r="C1252" s="86">
        <v>5145</v>
      </c>
      <c r="D1252" s="87" t="s">
        <v>2453</v>
      </c>
      <c r="E1252" s="87" t="s">
        <v>2454</v>
      </c>
      <c r="F1252" s="87" t="str">
        <f>VLOOKUP(C1252,'[1]UIP Submission Tracker 06.18.20'!C1082:F2955,4,FALSE)</f>
        <v>Performance Plan: Meets 95% Participation</v>
      </c>
      <c r="G1252" s="88" t="s">
        <v>4858</v>
      </c>
      <c r="H1252" s="88" t="str">
        <f>VLOOKUP(C1252,'[1]Biennial and Combined SCH'!D1086:K3118,8,FALSE)</f>
        <v>Eligible for biennial submission.</v>
      </c>
      <c r="I1252" s="87" t="str">
        <f>VLOOKUP(C1252,'[1]UIP Submission Tracker 06.18.20'!C1082:H3138,6,FALSE)</f>
        <v>Submitted for Posting</v>
      </c>
      <c r="J1252" s="87"/>
      <c r="K1252" s="87"/>
      <c r="L1252" s="88"/>
      <c r="M1252" s="88" t="s">
        <v>4528</v>
      </c>
      <c r="N1252" s="88" t="s">
        <v>132</v>
      </c>
      <c r="O1252" s="88">
        <f>VLOOKUP(A1252,[1]Data!C53:E240,3,FALSE)</f>
        <v>84048</v>
      </c>
      <c r="P1252" s="88" t="str">
        <f t="shared" si="23"/>
        <v>No</v>
      </c>
      <c r="Q1252" s="88" t="s">
        <v>132</v>
      </c>
    </row>
    <row r="1253" spans="1:17" ht="14.25" customHeight="1" x14ac:dyDescent="0.3">
      <c r="A1253" s="86">
        <v>1420</v>
      </c>
      <c r="B1253" s="87" t="s">
        <v>2292</v>
      </c>
      <c r="C1253" s="86">
        <v>5222</v>
      </c>
      <c r="D1253" s="87" t="s">
        <v>2409</v>
      </c>
      <c r="E1253" s="87" t="s">
        <v>2410</v>
      </c>
      <c r="F1253" s="87" t="str">
        <f>VLOOKUP(C1253,'[1]UIP Submission Tracker 06.18.20'!C1083:F2956,4,FALSE)</f>
        <v>Improvement Plan: Meets 95% Participation</v>
      </c>
      <c r="G1253" s="88" t="s">
        <v>4857</v>
      </c>
      <c r="H1253" s="88" t="str">
        <f>VLOOKUP(C1253,'[1]Biennial and Combined SCH'!D1087:K3119,8,FALSE)</f>
        <v>Not eligible for biennial submission.</v>
      </c>
      <c r="I1253" s="96" t="s">
        <v>200</v>
      </c>
      <c r="J1253" s="96"/>
      <c r="K1253" s="96"/>
      <c r="L1253" s="88"/>
      <c r="M1253" s="89" t="s">
        <v>4527</v>
      </c>
      <c r="N1253" s="88" t="s">
        <v>132</v>
      </c>
      <c r="O1253" s="88">
        <f>VLOOKUP(A1253,[1]Data!C19:E206,3,FALSE)</f>
        <v>84048</v>
      </c>
      <c r="P1253" s="88" t="str">
        <f t="shared" si="23"/>
        <v>No</v>
      </c>
      <c r="Q1253" s="88" t="s">
        <v>132</v>
      </c>
    </row>
    <row r="1254" spans="1:17" ht="14.25" customHeight="1" x14ac:dyDescent="0.3">
      <c r="A1254" s="86">
        <v>1420</v>
      </c>
      <c r="B1254" s="87" t="s">
        <v>2292</v>
      </c>
      <c r="C1254" s="86">
        <v>5350</v>
      </c>
      <c r="D1254" s="87" t="s">
        <v>2459</v>
      </c>
      <c r="E1254" s="87" t="s">
        <v>2460</v>
      </c>
      <c r="F1254" s="87" t="str">
        <f>VLOOKUP(C1254,'[1]UIP Submission Tracker 06.18.20'!C1085:F2958,4,FALSE)</f>
        <v>Performance Plan: Meets 95% Participation</v>
      </c>
      <c r="G1254" s="88" t="s">
        <v>4858</v>
      </c>
      <c r="H1254" s="88" t="str">
        <f>VLOOKUP(C1254,'[1]Biennial and Combined SCH'!D1088:K3120,8,FALSE)</f>
        <v>Eligible for biennial submission.</v>
      </c>
      <c r="I1254" s="87" t="str">
        <f>VLOOKUP(C1254,'[1]UIP Submission Tracker 06.18.20'!C1085:H3141,6,FALSE)</f>
        <v>Submitted for Posting</v>
      </c>
      <c r="J1254" s="87"/>
      <c r="K1254" s="87"/>
      <c r="L1254" s="88"/>
      <c r="M1254" s="88" t="s">
        <v>4528</v>
      </c>
      <c r="N1254" s="88" t="s">
        <v>132</v>
      </c>
      <c r="O1254" s="88">
        <f>VLOOKUP(A1254,[1]Data!C54:E241,3,FALSE)</f>
        <v>84048</v>
      </c>
      <c r="P1254" s="88" t="str">
        <f t="shared" si="23"/>
        <v>No</v>
      </c>
      <c r="Q1254" s="88" t="s">
        <v>132</v>
      </c>
    </row>
    <row r="1255" spans="1:17" ht="14.25" customHeight="1" x14ac:dyDescent="0.3">
      <c r="A1255" s="86">
        <v>1420</v>
      </c>
      <c r="B1255" s="87" t="s">
        <v>2292</v>
      </c>
      <c r="C1255" s="86">
        <v>5354</v>
      </c>
      <c r="D1255" s="87" t="s">
        <v>2461</v>
      </c>
      <c r="E1255" s="87" t="s">
        <v>2462</v>
      </c>
      <c r="F1255" s="87" t="str">
        <f>VLOOKUP(C1255,'[1]UIP Submission Tracker 06.18.20'!C1086:F2959,4,FALSE)</f>
        <v>Performance Plan: Meets 95% Participation</v>
      </c>
      <c r="G1255" s="88" t="s">
        <v>4857</v>
      </c>
      <c r="H1255" s="88" t="str">
        <f>VLOOKUP(C1255,'[1]Biennial and Combined SCH'!D1089:K3121,8,FALSE)</f>
        <v>Eligible for biennial submission.</v>
      </c>
      <c r="I1255" s="87" t="str">
        <f>VLOOKUP(C1255,'[1]UIP Submission Tracker 06.18.20'!C1086:H3142,6,FALSE)</f>
        <v>Submitted to CDE for Review</v>
      </c>
      <c r="J1255" s="87"/>
      <c r="K1255" s="87"/>
      <c r="L1255" s="88"/>
      <c r="M1255" s="88" t="s">
        <v>4529</v>
      </c>
      <c r="N1255" s="88" t="s">
        <v>132</v>
      </c>
      <c r="O1255" s="88">
        <f>VLOOKUP(A1255,[1]Data!C69:E256,3,FALSE)</f>
        <v>84048</v>
      </c>
      <c r="P1255" s="88" t="str">
        <f t="shared" si="23"/>
        <v>No</v>
      </c>
      <c r="Q1255" s="88" t="s">
        <v>132</v>
      </c>
    </row>
    <row r="1256" spans="1:17" ht="14.25" customHeight="1" x14ac:dyDescent="0.3">
      <c r="A1256" s="86">
        <v>1420</v>
      </c>
      <c r="B1256" s="87" t="s">
        <v>2292</v>
      </c>
      <c r="C1256" s="86">
        <v>5415</v>
      </c>
      <c r="D1256" s="87" t="s">
        <v>2527</v>
      </c>
      <c r="E1256" s="87" t="s">
        <v>2528</v>
      </c>
      <c r="F1256" s="87" t="str">
        <f>VLOOKUP(C1256,'[1]UIP Submission Tracker 06.18.20'!C1279:F3152,4,FALSE)</f>
        <v>AEC: Performance</v>
      </c>
      <c r="G1256" s="88" t="s">
        <v>4858</v>
      </c>
      <c r="H1256" s="88" t="str">
        <f>VLOOKUP(C1256,'[1]Biennial and Combined SCH'!D527:K2559,8,FALSE)</f>
        <v>Not eligible for biennial submission; exercised biennial flexibility in 2018-19.</v>
      </c>
      <c r="I1256" s="87" t="s">
        <v>200</v>
      </c>
      <c r="J1256" s="87" t="s">
        <v>4877</v>
      </c>
      <c r="K1256" s="87" t="s">
        <v>7954</v>
      </c>
      <c r="L1256" s="88"/>
      <c r="M1256" s="89" t="s">
        <v>4528</v>
      </c>
      <c r="N1256" s="89" t="s">
        <v>132</v>
      </c>
      <c r="O1256" s="88">
        <f>VLOOKUP(A1256,[1]Data!C17:E204,3,FALSE)</f>
        <v>84048</v>
      </c>
      <c r="P1256" s="88" t="str">
        <f t="shared" si="23"/>
        <v>No</v>
      </c>
      <c r="Q1256" s="88" t="s">
        <v>132</v>
      </c>
    </row>
    <row r="1257" spans="1:17" ht="14.25" customHeight="1" x14ac:dyDescent="0.3">
      <c r="A1257" s="86">
        <v>1420</v>
      </c>
      <c r="B1257" s="87" t="s">
        <v>2292</v>
      </c>
      <c r="C1257" s="86">
        <v>5454</v>
      </c>
      <c r="D1257" s="87" t="s">
        <v>2463</v>
      </c>
      <c r="E1257" s="87" t="s">
        <v>2464</v>
      </c>
      <c r="F1257" s="87" t="str">
        <f>VLOOKUP(C1257,'[1]UIP Submission Tracker 06.18.20'!C1087:F2960,4,FALSE)</f>
        <v>Performance Plan: Meets 95% Participation</v>
      </c>
      <c r="G1257" s="88" t="s">
        <v>4858</v>
      </c>
      <c r="H1257" s="88" t="str">
        <f>VLOOKUP(C1257,'[1]Biennial and Combined SCH'!D1090:K3122,8,FALSE)</f>
        <v>Eligible for biennial submission.</v>
      </c>
      <c r="I1257" s="87" t="str">
        <f>VLOOKUP(C1257,'[1]UIP Submission Tracker 06.18.20'!C1087:H3143,6,FALSE)</f>
        <v>Submitted for Posting</v>
      </c>
      <c r="J1257" s="87"/>
      <c r="K1257" s="87"/>
      <c r="L1257" s="88"/>
      <c r="M1257" s="88" t="s">
        <v>4528</v>
      </c>
      <c r="N1257" s="88" t="s">
        <v>132</v>
      </c>
      <c r="O1257" s="88">
        <f>VLOOKUP(A1257,[1]Data!C55:E242,3,FALSE)</f>
        <v>84048</v>
      </c>
      <c r="P1257" s="88" t="str">
        <f t="shared" si="23"/>
        <v>No</v>
      </c>
      <c r="Q1257" s="88" t="s">
        <v>132</v>
      </c>
    </row>
    <row r="1258" spans="1:17" ht="14.25" customHeight="1" x14ac:dyDescent="0.3">
      <c r="A1258" s="86">
        <v>1420</v>
      </c>
      <c r="B1258" s="87" t="s">
        <v>2292</v>
      </c>
      <c r="C1258" s="86">
        <v>5472</v>
      </c>
      <c r="D1258" s="87" t="s">
        <v>2465</v>
      </c>
      <c r="E1258" s="87" t="s">
        <v>2466</v>
      </c>
      <c r="F1258" s="87" t="str">
        <f>VLOOKUP(C1258,'[1]UIP Submission Tracker 06.18.20'!C1088:F2961,4,FALSE)</f>
        <v>Performance Plan: Low Participation</v>
      </c>
      <c r="G1258" s="88" t="s">
        <v>4858</v>
      </c>
      <c r="H1258" s="88" t="str">
        <f>VLOOKUP(C1258,'[1]Biennial and Combined SCH'!D1091:K3123,8,FALSE)</f>
        <v>Eligible for biennial submission.</v>
      </c>
      <c r="I1258" s="87" t="str">
        <f>VLOOKUP(C1258,'[1]UIP Submission Tracker 06.18.20'!C1088:H3144,6,FALSE)</f>
        <v>Submitted for Posting</v>
      </c>
      <c r="J1258" s="87"/>
      <c r="K1258" s="87"/>
      <c r="L1258" s="88"/>
      <c r="M1258" s="88" t="s">
        <v>4528</v>
      </c>
      <c r="N1258" s="88" t="s">
        <v>132</v>
      </c>
      <c r="O1258" s="88">
        <f>VLOOKUP(A1258,[1]Data!C56:E243,3,FALSE)</f>
        <v>84048</v>
      </c>
      <c r="P1258" s="88" t="str">
        <f t="shared" si="23"/>
        <v>No</v>
      </c>
      <c r="Q1258" s="88" t="s">
        <v>132</v>
      </c>
    </row>
    <row r="1259" spans="1:17" ht="14.25" customHeight="1" x14ac:dyDescent="0.3">
      <c r="A1259" s="86">
        <v>1420</v>
      </c>
      <c r="B1259" s="87" t="s">
        <v>2292</v>
      </c>
      <c r="C1259" s="86">
        <v>5524</v>
      </c>
      <c r="D1259" s="87" t="s">
        <v>2467</v>
      </c>
      <c r="E1259" s="87" t="s">
        <v>2468</v>
      </c>
      <c r="F1259" s="87" t="str">
        <f>VLOOKUP(C1259,'[1]UIP Submission Tracker 06.18.20'!C1089:F2962,4,FALSE)</f>
        <v>Performance Plan: Meets 95% Participation</v>
      </c>
      <c r="G1259" s="88" t="s">
        <v>4858</v>
      </c>
      <c r="H1259" s="88" t="str">
        <f>VLOOKUP(C1259,'[1]Biennial and Combined SCH'!D1092:K3124,8,FALSE)</f>
        <v>Eligible for biennial submission.</v>
      </c>
      <c r="I1259" s="87" t="str">
        <f>VLOOKUP(C1259,'[1]UIP Submission Tracker 06.18.20'!C1089:H3145,6,FALSE)</f>
        <v>Submitted for Posting</v>
      </c>
      <c r="J1259" s="87"/>
      <c r="K1259" s="87"/>
      <c r="L1259" s="88"/>
      <c r="M1259" s="88" t="s">
        <v>4528</v>
      </c>
      <c r="N1259" s="88" t="s">
        <v>132</v>
      </c>
      <c r="O1259" s="88">
        <f>VLOOKUP(A1259,[1]Data!C57:E244,3,FALSE)</f>
        <v>84048</v>
      </c>
      <c r="P1259" s="88" t="str">
        <f t="shared" si="23"/>
        <v>No</v>
      </c>
      <c r="Q1259" s="88" t="s">
        <v>132</v>
      </c>
    </row>
    <row r="1260" spans="1:17" ht="14.25" customHeight="1" x14ac:dyDescent="0.3">
      <c r="A1260" s="86">
        <v>1420</v>
      </c>
      <c r="B1260" s="87" t="s">
        <v>2292</v>
      </c>
      <c r="C1260" s="86">
        <v>5580</v>
      </c>
      <c r="D1260" s="87" t="s">
        <v>2469</v>
      </c>
      <c r="E1260" s="87" t="s">
        <v>2470</v>
      </c>
      <c r="F1260" s="87" t="str">
        <f>VLOOKUP(C1260,'[1]UIP Submission Tracker 06.18.20'!C1090:F2963,4,FALSE)</f>
        <v>Performance Plan: Meets 95% Participation</v>
      </c>
      <c r="G1260" s="88" t="s">
        <v>4857</v>
      </c>
      <c r="H1260" s="88" t="str">
        <f>VLOOKUP(C1260,'[1]Biennial and Combined SCH'!D1093:K3125,8,FALSE)</f>
        <v>Eligible for biennial submission.</v>
      </c>
      <c r="I1260" s="87" t="str">
        <f>VLOOKUP(C1260,'[1]UIP Submission Tracker 06.18.20'!C1090:H3146,6,FALSE)</f>
        <v>Submitted to CDE for Review</v>
      </c>
      <c r="J1260" s="87"/>
      <c r="K1260" s="87"/>
      <c r="L1260" s="88"/>
      <c r="M1260" s="88" t="s">
        <v>4529</v>
      </c>
      <c r="N1260" s="88" t="s">
        <v>132</v>
      </c>
      <c r="O1260" s="88">
        <f>VLOOKUP(A1260,[1]Data!C70:E257,3,FALSE)</f>
        <v>84048</v>
      </c>
      <c r="P1260" s="88" t="str">
        <f t="shared" si="23"/>
        <v>No</v>
      </c>
      <c r="Q1260" s="88" t="s">
        <v>132</v>
      </c>
    </row>
    <row r="1261" spans="1:17" ht="14.25" customHeight="1" x14ac:dyDescent="0.3">
      <c r="A1261" s="86">
        <v>1420</v>
      </c>
      <c r="B1261" s="87" t="s">
        <v>2292</v>
      </c>
      <c r="C1261" s="86">
        <v>5623</v>
      </c>
      <c r="D1261" s="87" t="s">
        <v>2433</v>
      </c>
      <c r="E1261" s="87" t="s">
        <v>2434</v>
      </c>
      <c r="F1261" s="87" t="str">
        <f>VLOOKUP(C1261,'[1]UIP Submission Tracker 06.18.20'!C1244:F3117,4,FALSE)</f>
        <v>AEC: Improvement</v>
      </c>
      <c r="G1261" s="88" t="s">
        <v>4857</v>
      </c>
      <c r="H1261" s="88" t="str">
        <f>VLOOKUP(C1261,'[1]Biennial and Combined SCH'!D512:K2544,8,FALSE)</f>
        <v>Not eligible for biennial submission; exercised biennial flexibility in 2018-19.</v>
      </c>
      <c r="I1261" s="87" t="s">
        <v>200</v>
      </c>
      <c r="J1261" s="87" t="s">
        <v>4877</v>
      </c>
      <c r="K1261" s="87" t="s">
        <v>7954</v>
      </c>
      <c r="L1261" s="88"/>
      <c r="M1261" s="89" t="s">
        <v>4527</v>
      </c>
      <c r="N1261" s="89" t="s">
        <v>132</v>
      </c>
      <c r="O1261" s="88">
        <f>VLOOKUP(A1261,[1]Data!C15:E202,3,FALSE)</f>
        <v>84048</v>
      </c>
      <c r="P1261" s="88" t="str">
        <f t="shared" si="23"/>
        <v>No</v>
      </c>
      <c r="Q1261" s="88" t="s">
        <v>132</v>
      </c>
    </row>
    <row r="1262" spans="1:17" ht="14.25" customHeight="1" x14ac:dyDescent="0.3">
      <c r="A1262" s="86">
        <v>1420</v>
      </c>
      <c r="B1262" s="87" t="s">
        <v>2292</v>
      </c>
      <c r="C1262" s="86">
        <v>5758</v>
      </c>
      <c r="D1262" s="87" t="s">
        <v>2475</v>
      </c>
      <c r="E1262" s="87" t="s">
        <v>2476</v>
      </c>
      <c r="F1262" s="87" t="str">
        <f>VLOOKUP(C1262,'[1]UIP Submission Tracker 06.18.20'!C1093:F2966,4,FALSE)</f>
        <v>Performance Plan: Meets 95% Participation</v>
      </c>
      <c r="G1262" s="88" t="s">
        <v>4858</v>
      </c>
      <c r="H1262" s="88" t="str">
        <f>VLOOKUP(C1262,'[1]Biennial and Combined SCH'!D1094:K3126,8,FALSE)</f>
        <v>Eligible for biennial submission.</v>
      </c>
      <c r="I1262" s="87" t="str">
        <f>VLOOKUP(C1262,'[1]UIP Submission Tracker 06.18.20'!C1093:H3149,6,FALSE)</f>
        <v>Submitted for Posting</v>
      </c>
      <c r="J1262" s="87"/>
      <c r="K1262" s="87"/>
      <c r="L1262" s="88"/>
      <c r="M1262" s="88" t="s">
        <v>4528</v>
      </c>
      <c r="N1262" s="88" t="s">
        <v>132</v>
      </c>
      <c r="O1262" s="88">
        <f>VLOOKUP(A1262,[1]Data!C58:E245,3,FALSE)</f>
        <v>84048</v>
      </c>
      <c r="P1262" s="88" t="str">
        <f t="shared" si="23"/>
        <v>No</v>
      </c>
      <c r="Q1262" s="88" t="s">
        <v>132</v>
      </c>
    </row>
    <row r="1263" spans="1:17" ht="14.25" customHeight="1" x14ac:dyDescent="0.3">
      <c r="A1263" s="86">
        <v>1420</v>
      </c>
      <c r="B1263" s="87" t="s">
        <v>2292</v>
      </c>
      <c r="C1263" s="86">
        <v>5892</v>
      </c>
      <c r="D1263" s="87" t="s">
        <v>2477</v>
      </c>
      <c r="E1263" s="87" t="s">
        <v>2478</v>
      </c>
      <c r="F1263" s="87" t="str">
        <f>VLOOKUP(C1263,'[1]UIP Submission Tracker 06.18.20'!C1254:F3127,4,FALSE)</f>
        <v>AEC: Performance</v>
      </c>
      <c r="G1263" s="88" t="s">
        <v>4857</v>
      </c>
      <c r="H1263" s="88" t="str">
        <f>VLOOKUP(C1263,'[1]Biennial and Combined SCH'!D513:K2545,8,FALSE)</f>
        <v>Eligible for biennial submission.</v>
      </c>
      <c r="I1263" s="87" t="str">
        <f>VLOOKUP(C1263,'[1]UIP Submission Tracker 06.18.20'!C1254:H3310,6,FALSE)</f>
        <v>Ready for District Review</v>
      </c>
      <c r="J1263" s="87"/>
      <c r="K1263" s="87"/>
      <c r="L1263" s="88"/>
      <c r="M1263" s="88" t="s">
        <v>4529</v>
      </c>
      <c r="N1263" s="88" t="s">
        <v>132</v>
      </c>
      <c r="O1263" s="88">
        <f>VLOOKUP(A1263,[1]Data!C19:E206,3,FALSE)</f>
        <v>84048</v>
      </c>
      <c r="P1263" s="88" t="str">
        <f t="shared" si="23"/>
        <v>No</v>
      </c>
      <c r="Q1263" s="88" t="s">
        <v>132</v>
      </c>
    </row>
    <row r="1264" spans="1:17" ht="14.25" customHeight="1" x14ac:dyDescent="0.3">
      <c r="A1264" s="86">
        <v>1420</v>
      </c>
      <c r="B1264" s="87" t="s">
        <v>2292</v>
      </c>
      <c r="C1264" s="86">
        <v>5944</v>
      </c>
      <c r="D1264" s="87" t="s">
        <v>2479</v>
      </c>
      <c r="E1264" s="87" t="s">
        <v>2480</v>
      </c>
      <c r="F1264" s="87" t="str">
        <f>VLOOKUP(C1264,'[1]UIP Submission Tracker 06.18.20'!C1073:F3123,4,FALSE)</f>
        <v>Performance Plan: Meets 95% Participation</v>
      </c>
      <c r="G1264" s="88" t="s">
        <v>4858</v>
      </c>
      <c r="H1264" s="88" t="str">
        <f>VLOOKUP(C1264,'[1]Biennial and Combined SCH'!D1095:K3127,8,FALSE)</f>
        <v>Eligible for biennial submission.</v>
      </c>
      <c r="I1264" s="87" t="str">
        <f>VLOOKUP(C1264,'[1]UIP Submission Tracker 06.18.20'!C1073:H3129,6,FALSE)</f>
        <v>Submitted for Posting</v>
      </c>
      <c r="J1264" s="87"/>
      <c r="K1264" s="87"/>
      <c r="L1264" s="88"/>
      <c r="M1264" s="88" t="s">
        <v>4528</v>
      </c>
      <c r="N1264" s="88" t="s">
        <v>132</v>
      </c>
      <c r="O1264" s="88">
        <f>VLOOKUP(A1264,[1]Data!C59:E246,3,FALSE)</f>
        <v>84048</v>
      </c>
      <c r="P1264" s="88" t="str">
        <f t="shared" si="23"/>
        <v>No</v>
      </c>
      <c r="Q1264" s="88" t="s">
        <v>132</v>
      </c>
    </row>
    <row r="1265" spans="1:17" ht="14.25" customHeight="1" x14ac:dyDescent="0.3">
      <c r="A1265" s="86">
        <v>1420</v>
      </c>
      <c r="B1265" s="87" t="s">
        <v>2292</v>
      </c>
      <c r="C1265" s="86">
        <v>5972</v>
      </c>
      <c r="D1265" s="87" t="s">
        <v>2455</v>
      </c>
      <c r="E1265" s="87" t="s">
        <v>2456</v>
      </c>
      <c r="F1265" s="87" t="str">
        <f>VLOOKUP(C1265,'[1]UIP Submission Tracker 06.18.20'!C1074:F3124,4,FALSE)</f>
        <v>Improvement Plan: Meets 95% Participation</v>
      </c>
      <c r="G1265" s="88" t="s">
        <v>4857</v>
      </c>
      <c r="H1265" s="88" t="str">
        <f>VLOOKUP(C1265,'[1]Biennial and Combined SCH'!D1096:K3128,8,FALSE)</f>
        <v>Not eligible for biennial submission.</v>
      </c>
      <c r="I1265" s="96" t="s">
        <v>200</v>
      </c>
      <c r="J1265" s="96"/>
      <c r="K1265" s="96"/>
      <c r="L1265" s="88"/>
      <c r="M1265" s="89" t="s">
        <v>4527</v>
      </c>
      <c r="N1265" s="88" t="s">
        <v>132</v>
      </c>
      <c r="O1265" s="88">
        <f>VLOOKUP(A1265,[1]Data!C20:E207,3,FALSE)</f>
        <v>84048</v>
      </c>
      <c r="P1265" s="88" t="str">
        <f t="shared" si="23"/>
        <v>No</v>
      </c>
      <c r="Q1265" s="88" t="s">
        <v>132</v>
      </c>
    </row>
    <row r="1266" spans="1:17" ht="14.25" customHeight="1" x14ac:dyDescent="0.3">
      <c r="A1266" s="86">
        <v>1420</v>
      </c>
      <c r="B1266" s="87" t="s">
        <v>2292</v>
      </c>
      <c r="C1266" s="86">
        <v>5994</v>
      </c>
      <c r="D1266" s="87" t="s">
        <v>2483</v>
      </c>
      <c r="E1266" s="87" t="s">
        <v>2484</v>
      </c>
      <c r="F1266" s="87" t="str">
        <f>VLOOKUP(C1266,'[1]UIP Submission Tracker 06.18.20'!C1075:F3125,4,FALSE)</f>
        <v>Performance Plan: Meets 95% Participation</v>
      </c>
      <c r="G1266" s="88" t="s">
        <v>4858</v>
      </c>
      <c r="H1266" s="88" t="str">
        <f>VLOOKUP(C1266,'[1]Biennial and Combined SCH'!D1097:K3129,8,FALSE)</f>
        <v>Eligible for biennial submission.</v>
      </c>
      <c r="I1266" s="87" t="str">
        <f>VLOOKUP(C1266,'[1]UIP Submission Tracker 06.18.20'!C1075:H3131,6,FALSE)</f>
        <v>Submitted for Posting</v>
      </c>
      <c r="J1266" s="87"/>
      <c r="K1266" s="87"/>
      <c r="L1266" s="88"/>
      <c r="M1266" s="88" t="s">
        <v>4528</v>
      </c>
      <c r="N1266" s="88" t="s">
        <v>132</v>
      </c>
      <c r="O1266" s="88">
        <f>VLOOKUP(A1266,[1]Data!C60:E247,3,FALSE)</f>
        <v>84048</v>
      </c>
      <c r="P1266" s="88" t="str">
        <f t="shared" si="23"/>
        <v>No</v>
      </c>
      <c r="Q1266" s="88" t="s">
        <v>132</v>
      </c>
    </row>
    <row r="1267" spans="1:17" ht="14.25" customHeight="1" x14ac:dyDescent="0.3">
      <c r="A1267" s="86">
        <v>1420</v>
      </c>
      <c r="B1267" s="87" t="s">
        <v>2292</v>
      </c>
      <c r="C1267" s="86">
        <v>6090</v>
      </c>
      <c r="D1267" s="87" t="s">
        <v>2557</v>
      </c>
      <c r="E1267" s="87" t="s">
        <v>2558</v>
      </c>
      <c r="F1267" s="87" t="str">
        <f>VLOOKUP(C1267,'[1]UIP Submission Tracker 06.18.20'!C1076:F3126,4,FALSE)</f>
        <v>Priority Improvement Plan: Meets 95% Participation</v>
      </c>
      <c r="G1267" s="88" t="s">
        <v>4856</v>
      </c>
      <c r="H1267" s="88" t="str">
        <f>VLOOKUP(C1267,'[1]Biennial and Combined SCH'!D1098:K3130,8,FALSE)</f>
        <v>Not eligible for biennial submission.</v>
      </c>
      <c r="I1267" s="96" t="s">
        <v>200</v>
      </c>
      <c r="J1267" s="96"/>
      <c r="K1267" s="96"/>
      <c r="L1267" s="88"/>
      <c r="M1267" s="89" t="s">
        <v>4527</v>
      </c>
      <c r="N1267" s="88" t="s">
        <v>132</v>
      </c>
      <c r="O1267" s="88">
        <f>VLOOKUP(A1267,[1]Data!C30:E217,3,FALSE)</f>
        <v>84048</v>
      </c>
      <c r="P1267" s="88" t="str">
        <f t="shared" si="23"/>
        <v>No</v>
      </c>
      <c r="Q1267" s="88" t="s">
        <v>132</v>
      </c>
    </row>
    <row r="1268" spans="1:17" ht="14.25" customHeight="1" x14ac:dyDescent="0.3">
      <c r="A1268" s="86">
        <v>1420</v>
      </c>
      <c r="B1268" s="87" t="s">
        <v>2292</v>
      </c>
      <c r="C1268" s="86">
        <v>6133</v>
      </c>
      <c r="D1268" s="87" t="s">
        <v>2487</v>
      </c>
      <c r="E1268" s="87" t="s">
        <v>2488</v>
      </c>
      <c r="F1268" s="87" t="str">
        <f>VLOOKUP(C1268,'[1]UIP Submission Tracker 06.18.20'!C1077:F3127,4,FALSE)</f>
        <v>Performance Plan: Meets 95% Participation</v>
      </c>
      <c r="G1268" s="88" t="s">
        <v>4857</v>
      </c>
      <c r="H1268" s="88" t="str">
        <f>VLOOKUP(C1268,'[1]Biennial and Combined SCH'!D1099:K3131,8,FALSE)</f>
        <v>Eligible for biennial submission.</v>
      </c>
      <c r="I1268" s="87" t="str">
        <f>VLOOKUP(C1268,'[1]UIP Submission Tracker 06.18.20'!C1077:H3133,6,FALSE)</f>
        <v>Submitted to CDE for Review</v>
      </c>
      <c r="J1268" s="87"/>
      <c r="K1268" s="87"/>
      <c r="L1268" s="88"/>
      <c r="M1268" s="88" t="s">
        <v>4529</v>
      </c>
      <c r="N1268" s="88" t="s">
        <v>132</v>
      </c>
      <c r="O1268" s="88">
        <f>VLOOKUP(A1268,[1]Data!C71:E258,3,FALSE)</f>
        <v>84048</v>
      </c>
      <c r="P1268" s="88" t="str">
        <f t="shared" si="23"/>
        <v>No</v>
      </c>
      <c r="Q1268" s="88" t="s">
        <v>132</v>
      </c>
    </row>
    <row r="1269" spans="1:17" ht="14.25" customHeight="1" x14ac:dyDescent="0.3">
      <c r="A1269" s="86">
        <v>1420</v>
      </c>
      <c r="B1269" s="87" t="s">
        <v>2292</v>
      </c>
      <c r="C1269" s="86">
        <v>6135</v>
      </c>
      <c r="D1269" s="87" t="s">
        <v>2489</v>
      </c>
      <c r="E1269" s="87" t="s">
        <v>2490</v>
      </c>
      <c r="F1269" s="87" t="str">
        <f>VLOOKUP(C1269,'[1]UIP Submission Tracker 06.18.20'!C1078:F3128,4,FALSE)</f>
        <v>Performance Plan: Meets 95% Participation</v>
      </c>
      <c r="G1269" s="88" t="s">
        <v>4857</v>
      </c>
      <c r="H1269" s="88" t="str">
        <f>VLOOKUP(C1269,'[1]Biennial and Combined SCH'!D1100:K3132,8,FALSE)</f>
        <v>Eligible for biennial submission.</v>
      </c>
      <c r="I1269" s="87" t="str">
        <f>VLOOKUP(C1269,'[1]UIP Submission Tracker 06.18.20'!C1078:H3134,6,FALSE)</f>
        <v>Submitted to CDE for Review</v>
      </c>
      <c r="J1269" s="87"/>
      <c r="K1269" s="87"/>
      <c r="L1269" s="88"/>
      <c r="M1269" s="88" t="s">
        <v>4529</v>
      </c>
      <c r="N1269" s="88" t="s">
        <v>132</v>
      </c>
      <c r="O1269" s="88">
        <f>VLOOKUP(A1269,[1]Data!C72:E259,3,FALSE)</f>
        <v>84048</v>
      </c>
      <c r="P1269" s="88" t="str">
        <f t="shared" si="23"/>
        <v>No</v>
      </c>
      <c r="Q1269" s="88" t="s">
        <v>132</v>
      </c>
    </row>
    <row r="1270" spans="1:17" ht="14.25" customHeight="1" x14ac:dyDescent="0.3">
      <c r="A1270" s="86">
        <v>1420</v>
      </c>
      <c r="B1270" s="87" t="s">
        <v>2292</v>
      </c>
      <c r="C1270" s="86">
        <v>6139</v>
      </c>
      <c r="D1270" s="87" t="s">
        <v>2491</v>
      </c>
      <c r="E1270" s="87" t="s">
        <v>2492</v>
      </c>
      <c r="F1270" s="87" t="str">
        <f>VLOOKUP(C1270,'[1]UIP Submission Tracker 06.18.20'!C1079:F3129,4,FALSE)</f>
        <v>Performance Plan: Low Participation</v>
      </c>
      <c r="G1270" s="88" t="s">
        <v>4858</v>
      </c>
      <c r="H1270" s="88" t="str">
        <f>VLOOKUP(C1270,'[1]Biennial and Combined SCH'!D1101:K3133,8,FALSE)</f>
        <v>Eligible for biennial submission.</v>
      </c>
      <c r="I1270" s="87" t="str">
        <f>VLOOKUP(C1270,'[1]UIP Submission Tracker 06.18.20'!C1079:H3135,6,FALSE)</f>
        <v>Submitted for Posting</v>
      </c>
      <c r="J1270" s="87"/>
      <c r="K1270" s="87"/>
      <c r="L1270" s="88"/>
      <c r="M1270" s="88" t="s">
        <v>4528</v>
      </c>
      <c r="N1270" s="88" t="s">
        <v>132</v>
      </c>
      <c r="O1270" s="88">
        <f>VLOOKUP(A1270,[1]Data!C61:E248,3,FALSE)</f>
        <v>84048</v>
      </c>
      <c r="P1270" s="88" t="str">
        <f t="shared" si="23"/>
        <v>No</v>
      </c>
      <c r="Q1270" s="88" t="s">
        <v>132</v>
      </c>
    </row>
    <row r="1271" spans="1:17" ht="14.25" customHeight="1" x14ac:dyDescent="0.3">
      <c r="A1271" s="86">
        <v>1420</v>
      </c>
      <c r="B1271" s="87" t="s">
        <v>2292</v>
      </c>
      <c r="C1271" s="86">
        <v>6237</v>
      </c>
      <c r="D1271" s="87" t="s">
        <v>2457</v>
      </c>
      <c r="E1271" s="87" t="s">
        <v>2458</v>
      </c>
      <c r="F1271" s="87" t="str">
        <f>VLOOKUP(C1271,'[1]UIP Submission Tracker 06.18.20'!C1262:F3135,4,FALSE)</f>
        <v>AEC: Improvement</v>
      </c>
      <c r="G1271" s="88" t="s">
        <v>4857</v>
      </c>
      <c r="H1271" s="88" t="str">
        <f>VLOOKUP(C1271,'[1]Biennial and Combined SCH'!D514:K2546,8,FALSE)</f>
        <v>Not eligible for biennial submission.</v>
      </c>
      <c r="I1271" s="87" t="s">
        <v>200</v>
      </c>
      <c r="J1271" s="87" t="s">
        <v>4877</v>
      </c>
      <c r="K1271" s="87" t="s">
        <v>7954</v>
      </c>
      <c r="L1271" s="88"/>
      <c r="M1271" s="89" t="s">
        <v>4527</v>
      </c>
      <c r="N1271" s="89" t="s">
        <v>132</v>
      </c>
      <c r="O1271" s="88">
        <f>VLOOKUP(A1271,[1]Data!C13:E200,3,FALSE)</f>
        <v>84048</v>
      </c>
      <c r="P1271" s="88" t="str">
        <f t="shared" si="23"/>
        <v>No</v>
      </c>
      <c r="Q1271" s="88" t="s">
        <v>132</v>
      </c>
    </row>
    <row r="1272" spans="1:17" ht="14.25" customHeight="1" x14ac:dyDescent="0.3">
      <c r="A1272" s="86">
        <v>1420</v>
      </c>
      <c r="B1272" s="87" t="s">
        <v>2292</v>
      </c>
      <c r="C1272" s="86">
        <v>6286</v>
      </c>
      <c r="D1272" s="87" t="s">
        <v>2495</v>
      </c>
      <c r="E1272" s="87" t="s">
        <v>2496</v>
      </c>
      <c r="F1272" s="87" t="str">
        <f>VLOOKUP(C1272,'[1]UIP Submission Tracker 06.18.20'!C1081:F3131,4,FALSE)</f>
        <v>Performance Plan: Meets 95% Participation</v>
      </c>
      <c r="G1272" s="88" t="s">
        <v>4857</v>
      </c>
      <c r="H1272" s="88" t="str">
        <f>VLOOKUP(C1272,'[1]Biennial and Combined SCH'!D1102:K3134,8,FALSE)</f>
        <v>Eligible for biennial submission.</v>
      </c>
      <c r="I1272" s="87" t="str">
        <f>VLOOKUP(C1272,'[1]UIP Submission Tracker 06.18.20'!C1081:H3137,6,FALSE)</f>
        <v>Submitted to CDE for Review</v>
      </c>
      <c r="J1272" s="87"/>
      <c r="K1272" s="87"/>
      <c r="L1272" s="88"/>
      <c r="M1272" s="88" t="s">
        <v>4529</v>
      </c>
      <c r="N1272" s="88" t="s">
        <v>132</v>
      </c>
      <c r="O1272" s="88">
        <f>VLOOKUP(A1272,[1]Data!C73:E260,3,FALSE)</f>
        <v>84048</v>
      </c>
      <c r="P1272" s="88" t="str">
        <f t="shared" si="23"/>
        <v>No</v>
      </c>
      <c r="Q1272" s="88" t="s">
        <v>132</v>
      </c>
    </row>
    <row r="1273" spans="1:17" ht="14.25" customHeight="1" x14ac:dyDescent="0.3">
      <c r="A1273" s="86">
        <v>1420</v>
      </c>
      <c r="B1273" s="87" t="s">
        <v>2292</v>
      </c>
      <c r="C1273" s="86">
        <v>6330</v>
      </c>
      <c r="D1273" s="87" t="s">
        <v>2473</v>
      </c>
      <c r="E1273" s="87" t="s">
        <v>2474</v>
      </c>
      <c r="F1273" s="87" t="str">
        <f>VLOOKUP(C1273,'[1]UIP Submission Tracker 06.18.20'!C1082:F3132,4,FALSE)</f>
        <v>Improvement Plan: Meets 95% Participation</v>
      </c>
      <c r="G1273" s="88" t="s">
        <v>4857</v>
      </c>
      <c r="H1273" s="88" t="str">
        <f>VLOOKUP(C1273,'[1]Biennial and Combined SCH'!D1103:K3135,8,FALSE)</f>
        <v>Not eligible for biennial submission.</v>
      </c>
      <c r="I1273" s="96" t="s">
        <v>200</v>
      </c>
      <c r="J1273" s="96"/>
      <c r="K1273" s="96"/>
      <c r="L1273" s="88"/>
      <c r="M1273" s="89" t="s">
        <v>4527</v>
      </c>
      <c r="N1273" s="88" t="s">
        <v>132</v>
      </c>
      <c r="O1273" s="88">
        <f>VLOOKUP(A1273,[1]Data!C21:E208,3,FALSE)</f>
        <v>84048</v>
      </c>
      <c r="P1273" s="88" t="str">
        <f t="shared" si="23"/>
        <v>No</v>
      </c>
      <c r="Q1273" s="88" t="s">
        <v>132</v>
      </c>
    </row>
    <row r="1274" spans="1:17" ht="14.25" customHeight="1" x14ac:dyDescent="0.3">
      <c r="A1274" s="86">
        <v>1420</v>
      </c>
      <c r="B1274" s="87" t="s">
        <v>2292</v>
      </c>
      <c r="C1274" s="86">
        <v>6470</v>
      </c>
      <c r="D1274" s="87" t="s">
        <v>2499</v>
      </c>
      <c r="E1274" s="87" t="s">
        <v>2500</v>
      </c>
      <c r="F1274" s="87" t="str">
        <f>VLOOKUP(C1274,'[1]UIP Submission Tracker 06.18.20'!C1083:F3133,4,FALSE)</f>
        <v>Performance Plan: Meets 95% Participation</v>
      </c>
      <c r="G1274" s="88" t="s">
        <v>4858</v>
      </c>
      <c r="H1274" s="88" t="str">
        <f>VLOOKUP(C1274,'[1]Biennial and Combined SCH'!D1104:K3136,8,FALSE)</f>
        <v>Eligible for biennial submission.</v>
      </c>
      <c r="I1274" s="87" t="str">
        <f>VLOOKUP(C1274,'[1]UIP Submission Tracker 06.18.20'!C1083:H3139,6,FALSE)</f>
        <v>Submitted for Posting</v>
      </c>
      <c r="J1274" s="87"/>
      <c r="K1274" s="87"/>
      <c r="L1274" s="88"/>
      <c r="M1274" s="88" t="s">
        <v>4528</v>
      </c>
      <c r="N1274" s="88" t="s">
        <v>132</v>
      </c>
      <c r="O1274" s="88">
        <f>VLOOKUP(A1274,[1]Data!C62:E249,3,FALSE)</f>
        <v>84048</v>
      </c>
      <c r="P1274" s="88" t="str">
        <f t="shared" si="23"/>
        <v>No</v>
      </c>
      <c r="Q1274" s="88" t="s">
        <v>132</v>
      </c>
    </row>
    <row r="1275" spans="1:17" ht="14.25" customHeight="1" x14ac:dyDescent="0.3">
      <c r="A1275" s="86">
        <v>1420</v>
      </c>
      <c r="B1275" s="87" t="s">
        <v>2292</v>
      </c>
      <c r="C1275" s="86">
        <v>6539</v>
      </c>
      <c r="D1275" s="87" t="s">
        <v>2429</v>
      </c>
      <c r="E1275" s="87" t="s">
        <v>2430</v>
      </c>
      <c r="F1275" s="87" t="str">
        <f>VLOOKUP(C1275,'[1]UIP Submission Tracker 06.18.20'!C1070:F2943,4,FALSE)</f>
        <v>Performance Plan: Meets 95% Participation</v>
      </c>
      <c r="G1275" s="88" t="s">
        <v>4857</v>
      </c>
      <c r="H1275" s="88" t="str">
        <f>VLOOKUP(C1275,'[1]Biennial and Combined SCH'!D1074:K3106,8,FALSE)</f>
        <v>Eligible for biennial submission.</v>
      </c>
      <c r="I1275" s="87" t="str">
        <f>VLOOKUP(C1275,'[1]UIP Submission Tracker 06.18.20'!C1070:H3126,6,FALSE)</f>
        <v>Submitted to CDE for Review</v>
      </c>
      <c r="J1275" s="87"/>
      <c r="K1275" s="87"/>
      <c r="L1275" s="88"/>
      <c r="M1275" s="88" t="s">
        <v>4529</v>
      </c>
      <c r="N1275" s="88" t="s">
        <v>132</v>
      </c>
      <c r="O1275" s="88">
        <f>VLOOKUP(A1275,[1]Data!C63:E250,3,FALSE)</f>
        <v>84048</v>
      </c>
      <c r="P1275" s="88" t="str">
        <f t="shared" si="23"/>
        <v>No</v>
      </c>
      <c r="Q1275" s="88" t="s">
        <v>132</v>
      </c>
    </row>
    <row r="1276" spans="1:17" ht="14.25" customHeight="1" x14ac:dyDescent="0.3">
      <c r="A1276" s="86">
        <v>1420</v>
      </c>
      <c r="B1276" s="87" t="s">
        <v>2292</v>
      </c>
      <c r="C1276" s="86">
        <v>6541</v>
      </c>
      <c r="D1276" s="87" t="s">
        <v>2431</v>
      </c>
      <c r="E1276" s="87" t="s">
        <v>2432</v>
      </c>
      <c r="F1276" s="87" t="str">
        <f>VLOOKUP(C1276,'[1]UIP Submission Tracker 06.18.20'!C1071:F2944,4,FALSE)</f>
        <v>Performance Plan: Meets 95% Participation</v>
      </c>
      <c r="G1276" s="88" t="s">
        <v>4857</v>
      </c>
      <c r="H1276" s="88" t="str">
        <f>VLOOKUP(C1276,'[1]Biennial and Combined SCH'!D1075:K3107,8,FALSE)</f>
        <v>Eligible for biennial submission.</v>
      </c>
      <c r="I1276" s="87" t="str">
        <f>VLOOKUP(C1276,'[1]UIP Submission Tracker 06.18.20'!C1071:H3127,6,FALSE)</f>
        <v>Submitted to CDE for Review</v>
      </c>
      <c r="J1276" s="87"/>
      <c r="K1276" s="87"/>
      <c r="L1276" s="88"/>
      <c r="M1276" s="88" t="s">
        <v>4529</v>
      </c>
      <c r="N1276" s="88" t="s">
        <v>132</v>
      </c>
      <c r="O1276" s="88">
        <f>VLOOKUP(A1276,[1]Data!C64:E251,3,FALSE)</f>
        <v>84048</v>
      </c>
      <c r="P1276" s="88" t="str">
        <f t="shared" si="23"/>
        <v>No</v>
      </c>
      <c r="Q1276" s="88" t="s">
        <v>132</v>
      </c>
    </row>
    <row r="1277" spans="1:17" ht="14.25" customHeight="1" x14ac:dyDescent="0.3">
      <c r="A1277" s="86">
        <v>1420</v>
      </c>
      <c r="B1277" s="87" t="s">
        <v>2292</v>
      </c>
      <c r="C1277" s="86">
        <v>6804</v>
      </c>
      <c r="D1277" s="87" t="s">
        <v>2501</v>
      </c>
      <c r="E1277" s="87" t="s">
        <v>2502</v>
      </c>
      <c r="F1277" s="87" t="str">
        <f>VLOOKUP(C1277,'[1]UIP Submission Tracker 06.18.20'!C1084:F3134,4,FALSE)</f>
        <v>Performance Plan: Meets 95% Participation</v>
      </c>
      <c r="G1277" s="88" t="s">
        <v>4857</v>
      </c>
      <c r="H1277" s="88" t="str">
        <f>VLOOKUP(C1277,'[1]Biennial and Combined SCH'!D1105:K3137,8,FALSE)</f>
        <v>Eligible for biennial submission.</v>
      </c>
      <c r="I1277" s="87" t="str">
        <f>VLOOKUP(C1277,'[1]UIP Submission Tracker 06.18.20'!C1084:H3140,6,FALSE)</f>
        <v>Submitted to CDE for Review</v>
      </c>
      <c r="J1277" s="87"/>
      <c r="K1277" s="87"/>
      <c r="L1277" s="88"/>
      <c r="M1277" s="88" t="s">
        <v>4529</v>
      </c>
      <c r="N1277" s="88" t="s">
        <v>132</v>
      </c>
      <c r="O1277" s="88">
        <f>VLOOKUP(A1277,[1]Data!C74:E261,3,FALSE)</f>
        <v>84048</v>
      </c>
      <c r="P1277" s="88" t="str">
        <f t="shared" si="23"/>
        <v>No</v>
      </c>
      <c r="Q1277" s="88" t="s">
        <v>132</v>
      </c>
    </row>
    <row r="1278" spans="1:17" ht="14.25" customHeight="1" x14ac:dyDescent="0.3">
      <c r="A1278" s="86">
        <v>1420</v>
      </c>
      <c r="B1278" s="87" t="s">
        <v>2292</v>
      </c>
      <c r="C1278" s="86">
        <v>6806</v>
      </c>
      <c r="D1278" s="87" t="s">
        <v>2481</v>
      </c>
      <c r="E1278" s="87" t="s">
        <v>2482</v>
      </c>
      <c r="F1278" s="87" t="str">
        <f>VLOOKUP(C1278,'[1]UIP Submission Tracker 06.18.20'!C1085:F3135,4,FALSE)</f>
        <v>Improvement Plan: Meets 95% Participation</v>
      </c>
      <c r="G1278" s="88" t="s">
        <v>4857</v>
      </c>
      <c r="H1278" s="88" t="str">
        <f>VLOOKUP(C1278,'[1]Biennial and Combined SCH'!D1106:K3138,8,FALSE)</f>
        <v>Not eligible for biennial submission.</v>
      </c>
      <c r="I1278" s="96" t="s">
        <v>200</v>
      </c>
      <c r="J1278" s="96"/>
      <c r="K1278" s="96"/>
      <c r="L1278" s="88"/>
      <c r="M1278" s="89" t="s">
        <v>4527</v>
      </c>
      <c r="N1278" s="88" t="s">
        <v>132</v>
      </c>
      <c r="O1278" s="88">
        <f>VLOOKUP(A1278,[1]Data!C22:E209,3,FALSE)</f>
        <v>84048</v>
      </c>
      <c r="P1278" s="88" t="str">
        <f t="shared" si="23"/>
        <v>No</v>
      </c>
      <c r="Q1278" s="88" t="s">
        <v>132</v>
      </c>
    </row>
    <row r="1279" spans="1:17" ht="14.25" customHeight="1" x14ac:dyDescent="0.3">
      <c r="A1279" s="86">
        <v>1420</v>
      </c>
      <c r="B1279" s="87" t="s">
        <v>2292</v>
      </c>
      <c r="C1279" s="86">
        <v>6808</v>
      </c>
      <c r="D1279" s="87" t="s">
        <v>2505</v>
      </c>
      <c r="E1279" s="87" t="s">
        <v>2506</v>
      </c>
      <c r="F1279" s="87" t="str">
        <f>VLOOKUP(C1279,'[1]UIP Submission Tracker 06.18.20'!C1086:F3136,4,FALSE)</f>
        <v>Performance Plan: Meets 95% Participation</v>
      </c>
      <c r="G1279" s="88" t="s">
        <v>4857</v>
      </c>
      <c r="H1279" s="88" t="str">
        <f>VLOOKUP(C1279,'[1]Biennial and Combined SCH'!D1107:K3139,8,FALSE)</f>
        <v>Eligible for biennial submission.</v>
      </c>
      <c r="I1279" s="87" t="str">
        <f>VLOOKUP(C1279,'[1]UIP Submission Tracker 06.18.20'!C1086:H3142,6,FALSE)</f>
        <v>Submitted to CDE for Review</v>
      </c>
      <c r="J1279" s="87"/>
      <c r="K1279" s="87"/>
      <c r="L1279" s="88"/>
      <c r="M1279" s="88" t="s">
        <v>4529</v>
      </c>
      <c r="N1279" s="88" t="s">
        <v>132</v>
      </c>
      <c r="O1279" s="88">
        <f>VLOOKUP(A1279,[1]Data!C75:E262,3,FALSE)</f>
        <v>84048</v>
      </c>
      <c r="P1279" s="88" t="str">
        <f t="shared" si="23"/>
        <v>No</v>
      </c>
      <c r="Q1279" s="88" t="s">
        <v>132</v>
      </c>
    </row>
    <row r="1280" spans="1:17" ht="14.25" customHeight="1" x14ac:dyDescent="0.3">
      <c r="A1280" s="86">
        <v>1420</v>
      </c>
      <c r="B1280" s="87" t="s">
        <v>2292</v>
      </c>
      <c r="C1280" s="86">
        <v>6828</v>
      </c>
      <c r="D1280" s="87" t="s">
        <v>2509</v>
      </c>
      <c r="E1280" s="87" t="s">
        <v>2510</v>
      </c>
      <c r="F1280" s="87" t="str">
        <f>VLOOKUP(C1280,'[1]UIP Submission Tracker 06.18.20'!C1088:F3138,4,FALSE)</f>
        <v>Performance Plan: Meets 95% Participation</v>
      </c>
      <c r="G1280" s="88" t="s">
        <v>4857</v>
      </c>
      <c r="H1280" s="88" t="str">
        <f>VLOOKUP(C1280,'[1]Biennial and Combined SCH'!D1108:K3140,8,FALSE)</f>
        <v>Eligible for biennial submission.</v>
      </c>
      <c r="I1280" s="87" t="str">
        <f>VLOOKUP(C1280,'[1]UIP Submission Tracker 06.18.20'!C1088:H3144,6,FALSE)</f>
        <v>Submitted to CDE for Review</v>
      </c>
      <c r="J1280" s="87"/>
      <c r="K1280" s="87"/>
      <c r="L1280" s="88"/>
      <c r="M1280" s="88" t="s">
        <v>4529</v>
      </c>
      <c r="N1280" s="88" t="s">
        <v>132</v>
      </c>
      <c r="O1280" s="88">
        <f>VLOOKUP(A1280,[1]Data!C76:E263,3,FALSE)</f>
        <v>84048</v>
      </c>
      <c r="P1280" s="88" t="str">
        <f t="shared" si="23"/>
        <v>No</v>
      </c>
      <c r="Q1280" s="88" t="s">
        <v>132</v>
      </c>
    </row>
    <row r="1281" spans="1:17" ht="14.25" customHeight="1" x14ac:dyDescent="0.3">
      <c r="A1281" s="86">
        <v>1420</v>
      </c>
      <c r="B1281" s="87" t="s">
        <v>2292</v>
      </c>
      <c r="C1281" s="86">
        <v>6844</v>
      </c>
      <c r="D1281" s="87" t="s">
        <v>2511</v>
      </c>
      <c r="E1281" s="87" t="s">
        <v>2512</v>
      </c>
      <c r="F1281" s="87" t="str">
        <f>VLOOKUP(C1281,'[1]UIP Submission Tracker 06.18.20'!C1089:F3139,4,FALSE)</f>
        <v>Performance Plan: Meets 95% Participation</v>
      </c>
      <c r="G1281" s="88" t="s">
        <v>4857</v>
      </c>
      <c r="H1281" s="88" t="str">
        <f>VLOOKUP(C1281,'[1]Biennial and Combined SCH'!D1109:K3141,8,FALSE)</f>
        <v>Eligible for biennial submission.</v>
      </c>
      <c r="I1281" s="87" t="str">
        <f>VLOOKUP(C1281,'[1]UIP Submission Tracker 06.18.20'!C1089:H3145,6,FALSE)</f>
        <v>Submitted to CDE for Review</v>
      </c>
      <c r="J1281" s="87"/>
      <c r="K1281" s="87"/>
      <c r="L1281" s="88"/>
      <c r="M1281" s="88" t="s">
        <v>4529</v>
      </c>
      <c r="N1281" s="88" t="s">
        <v>132</v>
      </c>
      <c r="O1281" s="88">
        <f>VLOOKUP(A1281,[1]Data!C77:E264,3,FALSE)</f>
        <v>84048</v>
      </c>
      <c r="P1281" s="88" t="str">
        <f t="shared" si="23"/>
        <v>No</v>
      </c>
      <c r="Q1281" s="88" t="s">
        <v>132</v>
      </c>
    </row>
    <row r="1282" spans="1:17" ht="14.25" customHeight="1" x14ac:dyDescent="0.3">
      <c r="A1282" s="86">
        <v>1420</v>
      </c>
      <c r="B1282" s="87" t="s">
        <v>2292</v>
      </c>
      <c r="C1282" s="86">
        <v>6848</v>
      </c>
      <c r="D1282" s="87" t="s">
        <v>2507</v>
      </c>
      <c r="E1282" s="87" t="s">
        <v>2508</v>
      </c>
      <c r="F1282" s="87" t="str">
        <f>VLOOKUP(C1282,'[1]UIP Submission Tracker 06.18.20'!C1109:F2982,4,FALSE)</f>
        <v>Performance Plan: Meets 95% Participation</v>
      </c>
      <c r="G1282" s="88" t="s">
        <v>4858</v>
      </c>
      <c r="H1282" s="88" t="str">
        <f>VLOOKUP(C1282,'[1]Biennial and Combined SCH'!D1110:K3142,8,FALSE)</f>
        <v>Eligible for biennial submission.</v>
      </c>
      <c r="I1282" s="87" t="str">
        <f>VLOOKUP(C1282,'[1]UIP Submission Tracker 06.18.20'!C1109:H3165,6,FALSE)</f>
        <v>Submitted for Posting</v>
      </c>
      <c r="J1282" s="87"/>
      <c r="K1282" s="87"/>
      <c r="L1282" s="88"/>
      <c r="M1282" s="88" t="s">
        <v>4528</v>
      </c>
      <c r="N1282" s="88" t="s">
        <v>132</v>
      </c>
      <c r="O1282" s="88">
        <f>VLOOKUP(A1282,[1]Data!C63:E250,3,FALSE)</f>
        <v>84048</v>
      </c>
      <c r="P1282" s="88" t="str">
        <f t="shared" si="23"/>
        <v>No</v>
      </c>
      <c r="Q1282" s="88" t="s">
        <v>132</v>
      </c>
    </row>
    <row r="1283" spans="1:17" ht="14.25" customHeight="1" x14ac:dyDescent="0.3">
      <c r="A1283" s="86">
        <v>1420</v>
      </c>
      <c r="B1283" s="87" t="s">
        <v>2292</v>
      </c>
      <c r="C1283" s="86">
        <v>7114</v>
      </c>
      <c r="D1283" s="87" t="s">
        <v>2493</v>
      </c>
      <c r="E1283" s="87" t="s">
        <v>2494</v>
      </c>
      <c r="F1283" s="87" t="str">
        <f>VLOOKUP(C1283,'[1]UIP Submission Tracker 06.18.20'!C1090:F3140,4,FALSE)</f>
        <v>Improvement Plan: Meets 95% Participation</v>
      </c>
      <c r="G1283" s="88" t="s">
        <v>4857</v>
      </c>
      <c r="H1283" s="88" t="str">
        <f>VLOOKUP(C1283,'[1]Biennial and Combined SCH'!D1111:K3143,8,FALSE)</f>
        <v>Not eligible for biennial submission.</v>
      </c>
      <c r="I1283" s="96" t="s">
        <v>200</v>
      </c>
      <c r="J1283" s="96"/>
      <c r="K1283" s="96"/>
      <c r="L1283" s="88"/>
      <c r="M1283" s="89" t="s">
        <v>4527</v>
      </c>
      <c r="N1283" s="88" t="s">
        <v>132</v>
      </c>
      <c r="O1283" s="88">
        <f>VLOOKUP(A1283,[1]Data!C24:E211,3,FALSE)</f>
        <v>84048</v>
      </c>
      <c r="P1283" s="88" t="str">
        <f t="shared" si="23"/>
        <v>No</v>
      </c>
      <c r="Q1283" s="88" t="s">
        <v>132</v>
      </c>
    </row>
    <row r="1284" spans="1:17" ht="14.25" customHeight="1" x14ac:dyDescent="0.3">
      <c r="A1284" s="86">
        <v>1420</v>
      </c>
      <c r="B1284" s="87" t="s">
        <v>2292</v>
      </c>
      <c r="C1284" s="86">
        <v>7128</v>
      </c>
      <c r="D1284" s="87" t="s">
        <v>2515</v>
      </c>
      <c r="E1284" s="87" t="s">
        <v>2516</v>
      </c>
      <c r="F1284" s="87" t="str">
        <f>VLOOKUP(C1284,'[1]UIP Submission Tracker 06.18.20'!C1091:F3141,4,FALSE)</f>
        <v>Performance Plan: Meets 95% Participation</v>
      </c>
      <c r="G1284" s="88" t="s">
        <v>4857</v>
      </c>
      <c r="H1284" s="88" t="str">
        <f>VLOOKUP(C1284,'[1]Biennial and Combined SCH'!D1112:K3144,8,FALSE)</f>
        <v>Eligible for biennial submission.</v>
      </c>
      <c r="I1284" s="87" t="str">
        <f>VLOOKUP(C1284,'[1]UIP Submission Tracker 06.18.20'!C1091:H3147,6,FALSE)</f>
        <v>Submitted to CDE for Review</v>
      </c>
      <c r="J1284" s="87"/>
      <c r="K1284" s="87"/>
      <c r="L1284" s="88"/>
      <c r="M1284" s="88" t="s">
        <v>4529</v>
      </c>
      <c r="N1284" s="88" t="s">
        <v>132</v>
      </c>
      <c r="O1284" s="88">
        <f>VLOOKUP(A1284,[1]Data!C78:E265,3,FALSE)</f>
        <v>84048</v>
      </c>
      <c r="P1284" s="88" t="str">
        <f t="shared" si="23"/>
        <v>No</v>
      </c>
      <c r="Q1284" s="88" t="s">
        <v>132</v>
      </c>
    </row>
    <row r="1285" spans="1:17" ht="14.25" customHeight="1" x14ac:dyDescent="0.3">
      <c r="A1285" s="86">
        <v>1420</v>
      </c>
      <c r="B1285" s="87" t="s">
        <v>2292</v>
      </c>
      <c r="C1285" s="86">
        <v>7190</v>
      </c>
      <c r="D1285" s="87" t="s">
        <v>2517</v>
      </c>
      <c r="E1285" s="87" t="s">
        <v>2518</v>
      </c>
      <c r="F1285" s="87" t="str">
        <f>VLOOKUP(C1285,'[1]UIP Submission Tracker 06.18.20'!C1092:F3142,4,FALSE)</f>
        <v>Performance Plan: Meets 95% Participation</v>
      </c>
      <c r="G1285" s="88" t="s">
        <v>4858</v>
      </c>
      <c r="H1285" s="88" t="str">
        <f>VLOOKUP(C1285,'[1]Biennial and Combined SCH'!D1113:K3145,8,FALSE)</f>
        <v>Eligible for biennial submission.</v>
      </c>
      <c r="I1285" s="87" t="str">
        <f>VLOOKUP(C1285,'[1]UIP Submission Tracker 06.18.20'!C1092:H3148,6,FALSE)</f>
        <v>Submitted for Posting</v>
      </c>
      <c r="J1285" s="87"/>
      <c r="K1285" s="87"/>
      <c r="L1285" s="88"/>
      <c r="M1285" s="88" t="s">
        <v>4528</v>
      </c>
      <c r="N1285" s="88" t="s">
        <v>132</v>
      </c>
      <c r="O1285" s="88">
        <f>VLOOKUP(A1285,[1]Data!C64:E251,3,FALSE)</f>
        <v>84048</v>
      </c>
      <c r="P1285" s="88" t="str">
        <f t="shared" si="23"/>
        <v>No</v>
      </c>
      <c r="Q1285" s="88" t="s">
        <v>132</v>
      </c>
    </row>
    <row r="1286" spans="1:17" ht="14.25" customHeight="1" x14ac:dyDescent="0.3">
      <c r="A1286" s="86">
        <v>1420</v>
      </c>
      <c r="B1286" s="87" t="s">
        <v>2292</v>
      </c>
      <c r="C1286" s="86">
        <v>7238</v>
      </c>
      <c r="D1286" s="87" t="s">
        <v>2519</v>
      </c>
      <c r="E1286" s="87" t="s">
        <v>2520</v>
      </c>
      <c r="F1286" s="87" t="str">
        <f>VLOOKUP(C1286,'[1]UIP Submission Tracker 06.18.20'!C1093:F3143,4,FALSE)</f>
        <v>Performance Plan: Meets 95% Participation</v>
      </c>
      <c r="G1286" s="88" t="s">
        <v>4858</v>
      </c>
      <c r="H1286" s="88" t="str">
        <f>VLOOKUP(C1286,'[1]Biennial and Combined SCH'!D1114:K3146,8,FALSE)</f>
        <v>Eligible for biennial submission.</v>
      </c>
      <c r="I1286" s="87" t="str">
        <f>VLOOKUP(C1286,'[1]UIP Submission Tracker 06.18.20'!C1093:H3149,6,FALSE)</f>
        <v>Submitted for Posting</v>
      </c>
      <c r="J1286" s="87"/>
      <c r="K1286" s="87"/>
      <c r="L1286" s="88"/>
      <c r="M1286" s="88" t="s">
        <v>4528</v>
      </c>
      <c r="N1286" s="88" t="s">
        <v>132</v>
      </c>
      <c r="O1286" s="88">
        <f>VLOOKUP(A1286,[1]Data!C65:E252,3,FALSE)</f>
        <v>84048</v>
      </c>
      <c r="P1286" s="88" t="str">
        <f t="shared" si="23"/>
        <v>No</v>
      </c>
      <c r="Q1286" s="88" t="s">
        <v>132</v>
      </c>
    </row>
    <row r="1287" spans="1:17" ht="14.25" customHeight="1" x14ac:dyDescent="0.3">
      <c r="A1287" s="86">
        <v>1420</v>
      </c>
      <c r="B1287" s="87" t="s">
        <v>2292</v>
      </c>
      <c r="C1287" s="86">
        <v>7239</v>
      </c>
      <c r="D1287" s="87" t="s">
        <v>2521</v>
      </c>
      <c r="E1287" s="87" t="s">
        <v>2522</v>
      </c>
      <c r="F1287" s="87" t="str">
        <f>VLOOKUP(C1287,'[1]UIP Submission Tracker 06.18.20'!C1094:F3144,4,FALSE)</f>
        <v>Performance Plan: Meets 95% Participation</v>
      </c>
      <c r="G1287" s="88" t="s">
        <v>4858</v>
      </c>
      <c r="H1287" s="88" t="str">
        <f>VLOOKUP(C1287,'[1]Biennial and Combined SCH'!D1115:K3147,8,FALSE)</f>
        <v>Eligible for biennial submission.</v>
      </c>
      <c r="I1287" s="87" t="str">
        <f>VLOOKUP(C1287,'[1]UIP Submission Tracker 06.18.20'!C1094:H3150,6,FALSE)</f>
        <v>Submitted for Posting</v>
      </c>
      <c r="J1287" s="87"/>
      <c r="K1287" s="87"/>
      <c r="L1287" s="88"/>
      <c r="M1287" s="88" t="s">
        <v>4528</v>
      </c>
      <c r="N1287" s="88" t="s">
        <v>132</v>
      </c>
      <c r="O1287" s="88">
        <f>VLOOKUP(A1287,[1]Data!C66:E253,3,FALSE)</f>
        <v>84048</v>
      </c>
      <c r="P1287" s="88" t="str">
        <f t="shared" si="23"/>
        <v>No</v>
      </c>
      <c r="Q1287" s="88" t="s">
        <v>132</v>
      </c>
    </row>
    <row r="1288" spans="1:17" ht="14.25" customHeight="1" x14ac:dyDescent="0.3">
      <c r="A1288" s="86">
        <v>1420</v>
      </c>
      <c r="B1288" s="87" t="s">
        <v>2292</v>
      </c>
      <c r="C1288" s="86">
        <v>7282</v>
      </c>
      <c r="D1288" s="87" t="s">
        <v>2523</v>
      </c>
      <c r="E1288" s="87" t="s">
        <v>2524</v>
      </c>
      <c r="F1288" s="87" t="str">
        <f>VLOOKUP(C1288,'[1]UIP Submission Tracker 06.18.20'!C1095:F3145,4,FALSE)</f>
        <v>Performance Plan: Meets 95% Participation</v>
      </c>
      <c r="G1288" s="88" t="s">
        <v>4857</v>
      </c>
      <c r="H1288" s="88" t="str">
        <f>VLOOKUP(C1288,'[1]Biennial and Combined SCH'!D1116:K3148,8,FALSE)</f>
        <v>Eligible for biennial submission.</v>
      </c>
      <c r="I1288" s="87" t="str">
        <f>VLOOKUP(C1288,'[1]UIP Submission Tracker 06.18.20'!C1095:H3151,6,FALSE)</f>
        <v>Submitted to CDE for Review</v>
      </c>
      <c r="J1288" s="87"/>
      <c r="K1288" s="87"/>
      <c r="L1288" s="88"/>
      <c r="M1288" s="88" t="s">
        <v>4529</v>
      </c>
      <c r="N1288" s="88" t="s">
        <v>132</v>
      </c>
      <c r="O1288" s="88">
        <f>VLOOKUP(A1288,[1]Data!C79:E266,3,FALSE)</f>
        <v>84048</v>
      </c>
      <c r="P1288" s="88" t="str">
        <f t="shared" si="23"/>
        <v>No</v>
      </c>
      <c r="Q1288" s="88" t="s">
        <v>132</v>
      </c>
    </row>
    <row r="1289" spans="1:17" ht="14.25" customHeight="1" x14ac:dyDescent="0.3">
      <c r="A1289" s="86">
        <v>1420</v>
      </c>
      <c r="B1289" s="87" t="s">
        <v>2292</v>
      </c>
      <c r="C1289" s="86">
        <v>7462</v>
      </c>
      <c r="D1289" s="87" t="s">
        <v>2525</v>
      </c>
      <c r="E1289" s="87" t="s">
        <v>2526</v>
      </c>
      <c r="F1289" s="87" t="str">
        <f>VLOOKUP(C1289,'[1]UIP Submission Tracker 06.18.20'!C1096:F3146,4,FALSE)</f>
        <v>Performance Plan: Low Participation</v>
      </c>
      <c r="G1289" s="88" t="s">
        <v>4858</v>
      </c>
      <c r="H1289" s="88" t="str">
        <f>VLOOKUP(C1289,'[1]Biennial and Combined SCH'!D1117:K3149,8,FALSE)</f>
        <v>Eligible for biennial submission.</v>
      </c>
      <c r="I1289" s="87" t="str">
        <f>VLOOKUP(C1289,'[1]UIP Submission Tracker 06.18.20'!C1096:H3152,6,FALSE)</f>
        <v>Submitted for Posting</v>
      </c>
      <c r="J1289" s="87"/>
      <c r="K1289" s="87"/>
      <c r="L1289" s="88"/>
      <c r="M1289" s="88" t="s">
        <v>4528</v>
      </c>
      <c r="N1289" s="88" t="s">
        <v>132</v>
      </c>
      <c r="O1289" s="88">
        <f>VLOOKUP(A1289,[1]Data!C67:E254,3,FALSE)</f>
        <v>84048</v>
      </c>
      <c r="P1289" s="88" t="str">
        <f t="shared" si="23"/>
        <v>No</v>
      </c>
      <c r="Q1289" s="88" t="s">
        <v>132</v>
      </c>
    </row>
    <row r="1290" spans="1:17" ht="14.25" customHeight="1" x14ac:dyDescent="0.3">
      <c r="A1290" s="86">
        <v>1420</v>
      </c>
      <c r="B1290" s="87" t="s">
        <v>2292</v>
      </c>
      <c r="C1290" s="86">
        <v>7468</v>
      </c>
      <c r="D1290" s="87" t="s">
        <v>2497</v>
      </c>
      <c r="E1290" s="87" t="s">
        <v>2498</v>
      </c>
      <c r="F1290" s="87" t="str">
        <f>VLOOKUP(C1290,'[1]UIP Submission Tracker 06.18.20'!C2:F2052,4,FALSE)</f>
        <v>Improvement Plan: Meets 95% Participation</v>
      </c>
      <c r="G1290" s="88" t="s">
        <v>4857</v>
      </c>
      <c r="H1290" s="88" t="str">
        <f>VLOOKUP(C1290,'[1]Biennial and Combined SCH'!D27:K2059,8,FALSE)</f>
        <v>Not eligible for biennial submission.</v>
      </c>
      <c r="I1290" s="96" t="s">
        <v>200</v>
      </c>
      <c r="J1290" s="96"/>
      <c r="K1290" s="96"/>
      <c r="L1290" s="88"/>
      <c r="M1290" s="89" t="s">
        <v>4527</v>
      </c>
      <c r="N1290" s="88" t="s">
        <v>132</v>
      </c>
      <c r="O1290" s="88">
        <f>VLOOKUP(A1290,[1]Data!C25:E212,3,FALSE)</f>
        <v>84048</v>
      </c>
      <c r="P1290" s="88" t="str">
        <f t="shared" si="23"/>
        <v>No</v>
      </c>
      <c r="Q1290" s="88" t="s">
        <v>132</v>
      </c>
    </row>
    <row r="1291" spans="1:17" ht="14.25" customHeight="1" x14ac:dyDescent="0.3">
      <c r="A1291" s="86">
        <v>1420</v>
      </c>
      <c r="B1291" s="87" t="s">
        <v>2292</v>
      </c>
      <c r="C1291" s="86">
        <v>7483</v>
      </c>
      <c r="D1291" s="87" t="s">
        <v>2529</v>
      </c>
      <c r="E1291" s="87" t="s">
        <v>2530</v>
      </c>
      <c r="F1291" s="87" t="str">
        <f>VLOOKUP(C1291,'[1]UIP Submission Tracker 06.18.20'!C1098:F3148,4,FALSE)</f>
        <v>Performance Plan: Meets 95% Participation</v>
      </c>
      <c r="G1291" s="88" t="s">
        <v>4857</v>
      </c>
      <c r="H1291" s="88" t="str">
        <f>VLOOKUP(C1291,'[1]Biennial and Combined SCH'!D1118:K3150,8,FALSE)</f>
        <v>Eligible for biennial submission.</v>
      </c>
      <c r="I1291" s="87" t="str">
        <f>VLOOKUP(C1291,'[1]UIP Submission Tracker 06.18.20'!C1098:H3154,6,FALSE)</f>
        <v>Submitted to CDE for Review</v>
      </c>
      <c r="J1291" s="87"/>
      <c r="K1291" s="87"/>
      <c r="L1291" s="88"/>
      <c r="M1291" s="88" t="s">
        <v>4529</v>
      </c>
      <c r="N1291" s="88" t="s">
        <v>132</v>
      </c>
      <c r="O1291" s="88">
        <f>VLOOKUP(A1291,[1]Data!C80:E267,3,FALSE)</f>
        <v>84048</v>
      </c>
      <c r="P1291" s="88" t="str">
        <f t="shared" si="23"/>
        <v>No</v>
      </c>
      <c r="Q1291" s="88" t="s">
        <v>132</v>
      </c>
    </row>
    <row r="1292" spans="1:17" ht="14.25" customHeight="1" x14ac:dyDescent="0.3">
      <c r="A1292" s="86">
        <v>1420</v>
      </c>
      <c r="B1292" s="87" t="s">
        <v>2292</v>
      </c>
      <c r="C1292" s="86">
        <v>7529</v>
      </c>
      <c r="D1292" s="87" t="s">
        <v>553</v>
      </c>
      <c r="E1292" s="87" t="s">
        <v>554</v>
      </c>
      <c r="F1292" s="87" t="str">
        <f>VLOOKUP(C1292,'[1]UIP Submission Tracker 06.18.20'!C1100:F3150,4,FALSE)</f>
        <v>Performance Plan: Meets 95% Participation</v>
      </c>
      <c r="G1292" s="88" t="s">
        <v>4857</v>
      </c>
      <c r="H1292" s="88" t="str">
        <f>VLOOKUP(C1292,'[1]Biennial and Combined SCH'!D1119:K3151,8,FALSE)</f>
        <v>Eligible for biennial submission.</v>
      </c>
      <c r="I1292" s="87" t="str">
        <f>VLOOKUP(C1292,'[1]UIP Submission Tracker 06.18.20'!C1100:H3156,6,FALSE)</f>
        <v>In Progress</v>
      </c>
      <c r="J1292" s="87"/>
      <c r="K1292" s="87"/>
      <c r="L1292" s="88"/>
      <c r="M1292" s="88" t="s">
        <v>4529</v>
      </c>
      <c r="N1292" s="88" t="s">
        <v>132</v>
      </c>
      <c r="O1292" s="88">
        <f>VLOOKUP(A1292,[1]Data!C10:E197,3,FALSE)</f>
        <v>84048</v>
      </c>
      <c r="P1292" s="88" t="str">
        <f t="shared" si="23"/>
        <v>No</v>
      </c>
      <c r="Q1292" s="88" t="s">
        <v>132</v>
      </c>
    </row>
    <row r="1293" spans="1:17" ht="14.25" customHeight="1" x14ac:dyDescent="0.3">
      <c r="A1293" s="86">
        <v>1420</v>
      </c>
      <c r="B1293" s="87" t="s">
        <v>2292</v>
      </c>
      <c r="C1293" s="86">
        <v>7701</v>
      </c>
      <c r="D1293" s="87" t="s">
        <v>2337</v>
      </c>
      <c r="E1293" s="87" t="s">
        <v>2338</v>
      </c>
      <c r="F1293" s="87" t="str">
        <f>VLOOKUP(C1293,'[1]UIP Submission Tracker 06.18.20'!C1022:F2895,4,FALSE)</f>
        <v>Performance Plan: Meets 95% Participation</v>
      </c>
      <c r="G1293" s="88" t="s">
        <v>4858</v>
      </c>
      <c r="H1293" s="88" t="str">
        <f>VLOOKUP(C1293,'[1]Biennial and Combined SCH'!D1031:K3063,8,FALSE)</f>
        <v>Eligible for biennial submission.</v>
      </c>
      <c r="I1293" s="87" t="str">
        <f>VLOOKUP(C1293,'[1]UIP Submission Tracker 06.18.20'!C1022:H3078,6,FALSE)</f>
        <v>Submitted for Posting</v>
      </c>
      <c r="J1293" s="87"/>
      <c r="K1293" s="87"/>
      <c r="L1293" s="88"/>
      <c r="M1293" s="88" t="s">
        <v>4528</v>
      </c>
      <c r="N1293" s="88" t="s">
        <v>132</v>
      </c>
      <c r="O1293" s="88">
        <f>VLOOKUP(A1293,[1]Data!C30:E217,3,FALSE)</f>
        <v>84048</v>
      </c>
      <c r="P1293" s="88" t="str">
        <f t="shared" si="23"/>
        <v>No</v>
      </c>
      <c r="Q1293" s="88" t="s">
        <v>132</v>
      </c>
    </row>
    <row r="1294" spans="1:17" ht="14.25" customHeight="1" x14ac:dyDescent="0.3">
      <c r="A1294" s="86">
        <v>1420</v>
      </c>
      <c r="B1294" s="87" t="s">
        <v>2292</v>
      </c>
      <c r="C1294" s="86">
        <v>7708</v>
      </c>
      <c r="D1294" s="87" t="s">
        <v>2533</v>
      </c>
      <c r="E1294" s="87" t="s">
        <v>2534</v>
      </c>
      <c r="F1294" s="87" t="str">
        <f>VLOOKUP(C1294,'[1]UIP Submission Tracker 06.18.20'!C1101:F3151,4,FALSE)</f>
        <v>Performance Plan: Meets 95% Participation</v>
      </c>
      <c r="G1294" s="88" t="s">
        <v>4857</v>
      </c>
      <c r="H1294" s="88" t="str">
        <f>VLOOKUP(C1294,'[1]Biennial and Combined SCH'!D1120:K3152,8,FALSE)</f>
        <v>Eligible for biennial submission.</v>
      </c>
      <c r="I1294" s="87" t="str">
        <f>VLOOKUP(C1294,'[1]UIP Submission Tracker 06.18.20'!C1101:H3157,6,FALSE)</f>
        <v>Submitted to CDE for Review</v>
      </c>
      <c r="J1294" s="87"/>
      <c r="K1294" s="87"/>
      <c r="L1294" s="88"/>
      <c r="M1294" s="88" t="s">
        <v>4529</v>
      </c>
      <c r="N1294" s="88" t="s">
        <v>132</v>
      </c>
      <c r="O1294" s="88">
        <f>VLOOKUP(A1294,[1]Data!C81:E268,3,FALSE)</f>
        <v>84048</v>
      </c>
      <c r="P1294" s="88" t="str">
        <f t="shared" si="23"/>
        <v>No</v>
      </c>
      <c r="Q1294" s="88" t="s">
        <v>132</v>
      </c>
    </row>
    <row r="1295" spans="1:17" ht="14.25" customHeight="1" x14ac:dyDescent="0.3">
      <c r="A1295" s="86">
        <v>1420</v>
      </c>
      <c r="B1295" s="87" t="s">
        <v>2292</v>
      </c>
      <c r="C1295" s="86">
        <v>7753</v>
      </c>
      <c r="D1295" s="87" t="s">
        <v>2535</v>
      </c>
      <c r="E1295" s="87" t="s">
        <v>2536</v>
      </c>
      <c r="F1295" s="87" t="str">
        <f>VLOOKUP(C1295,'[1]UIP Submission Tracker 06.18.20'!C1102:F3152,4,FALSE)</f>
        <v>Performance Plan: Low Participation</v>
      </c>
      <c r="G1295" s="88" t="s">
        <v>4858</v>
      </c>
      <c r="H1295" s="88" t="str">
        <f>VLOOKUP(C1295,'[1]Biennial and Combined SCH'!D1121:K3153,8,FALSE)</f>
        <v>Eligible for biennial submission.</v>
      </c>
      <c r="I1295" s="87" t="str">
        <f>VLOOKUP(C1295,'[1]UIP Submission Tracker 06.18.20'!C1102:H3158,6,FALSE)</f>
        <v>Submitted for Posting</v>
      </c>
      <c r="J1295" s="87"/>
      <c r="K1295" s="87"/>
      <c r="L1295" s="88"/>
      <c r="M1295" s="88" t="s">
        <v>4528</v>
      </c>
      <c r="N1295" s="88" t="s">
        <v>132</v>
      </c>
      <c r="O1295" s="88">
        <f>VLOOKUP(A1295,[1]Data!C68:E255,3,FALSE)</f>
        <v>84048</v>
      </c>
      <c r="P1295" s="88" t="str">
        <f t="shared" si="23"/>
        <v>No</v>
      </c>
      <c r="Q1295" s="88" t="s">
        <v>132</v>
      </c>
    </row>
    <row r="1296" spans="1:17" ht="14.25" customHeight="1" x14ac:dyDescent="0.3">
      <c r="A1296" s="86">
        <v>1420</v>
      </c>
      <c r="B1296" s="87" t="s">
        <v>2292</v>
      </c>
      <c r="C1296" s="86">
        <v>7780</v>
      </c>
      <c r="D1296" s="87" t="s">
        <v>2537</v>
      </c>
      <c r="E1296" s="87" t="s">
        <v>2538</v>
      </c>
      <c r="F1296" s="87" t="str">
        <f>VLOOKUP(C1296,'[1]UIP Submission Tracker 06.18.20'!C1103:F3153,4,FALSE)</f>
        <v>Performance Plan: Meets 95% Participation</v>
      </c>
      <c r="G1296" s="88" t="s">
        <v>4857</v>
      </c>
      <c r="H1296" s="88" t="str">
        <f>VLOOKUP(C1296,'[1]Biennial and Combined SCH'!D1122:K3154,8,FALSE)</f>
        <v>Eligible for biennial submission.</v>
      </c>
      <c r="I1296" s="87" t="str">
        <f>VLOOKUP(C1296,'[1]UIP Submission Tracker 06.18.20'!C1103:H3159,6,FALSE)</f>
        <v>Submitted to CDE for Review</v>
      </c>
      <c r="J1296" s="87"/>
      <c r="K1296" s="87"/>
      <c r="L1296" s="88"/>
      <c r="M1296" s="88" t="s">
        <v>4529</v>
      </c>
      <c r="N1296" s="88" t="s">
        <v>132</v>
      </c>
      <c r="O1296" s="88">
        <f>VLOOKUP(A1296,[1]Data!C4:E191,3,FALSE)</f>
        <v>84048</v>
      </c>
      <c r="P1296" s="88" t="str">
        <f t="shared" si="23"/>
        <v>No</v>
      </c>
      <c r="Q1296" s="88" t="s">
        <v>132</v>
      </c>
    </row>
    <row r="1297" spans="1:17" ht="14.25" customHeight="1" x14ac:dyDescent="0.3">
      <c r="A1297" s="86">
        <v>1420</v>
      </c>
      <c r="B1297" s="87" t="s">
        <v>2292</v>
      </c>
      <c r="C1297" s="86">
        <v>7833</v>
      </c>
      <c r="D1297" s="87" t="s">
        <v>2539</v>
      </c>
      <c r="E1297" s="87" t="s">
        <v>2540</v>
      </c>
      <c r="F1297" s="87" t="str">
        <f>VLOOKUP(C1297,'[1]UIP Submission Tracker 06.18.20'!C1104:F3154,4,FALSE)</f>
        <v>Performance Plan: Meets 95% Participation</v>
      </c>
      <c r="G1297" s="88" t="s">
        <v>4858</v>
      </c>
      <c r="H1297" s="88" t="str">
        <f>VLOOKUP(C1297,'[1]Biennial and Combined SCH'!D1123:K3155,8,FALSE)</f>
        <v>Eligible for biennial submission.</v>
      </c>
      <c r="I1297" s="87" t="str">
        <f>VLOOKUP(C1297,'[1]UIP Submission Tracker 06.18.20'!C1104:H3160,6,FALSE)</f>
        <v>Submitted for Posting</v>
      </c>
      <c r="J1297" s="87"/>
      <c r="K1297" s="87"/>
      <c r="L1297" s="88"/>
      <c r="M1297" s="88" t="s">
        <v>4528</v>
      </c>
      <c r="N1297" s="88" t="s">
        <v>132</v>
      </c>
      <c r="O1297" s="88">
        <f>VLOOKUP(A1297,[1]Data!C69:E256,3,FALSE)</f>
        <v>84048</v>
      </c>
      <c r="P1297" s="88" t="str">
        <f t="shared" si="23"/>
        <v>No</v>
      </c>
      <c r="Q1297" s="88" t="s">
        <v>132</v>
      </c>
    </row>
    <row r="1298" spans="1:17" ht="14.25" customHeight="1" x14ac:dyDescent="0.3">
      <c r="A1298" s="86">
        <v>1420</v>
      </c>
      <c r="B1298" s="87" t="s">
        <v>2292</v>
      </c>
      <c r="C1298" s="86">
        <v>7870</v>
      </c>
      <c r="D1298" s="87" t="s">
        <v>2543</v>
      </c>
      <c r="E1298" s="87" t="s">
        <v>2544</v>
      </c>
      <c r="F1298" s="87" t="str">
        <f>VLOOKUP(C1298,'[1]UIP Submission Tracker 06.18.20'!C1106:F3156,4,FALSE)</f>
        <v>Performance Plan: Meets 95% Participation</v>
      </c>
      <c r="G1298" s="88" t="s">
        <v>4858</v>
      </c>
      <c r="H1298" s="88" t="str">
        <f>VLOOKUP(C1298,'[1]Biennial and Combined SCH'!D1125:K3157,8,FALSE)</f>
        <v>Eligible for biennial submission.</v>
      </c>
      <c r="I1298" s="87" t="str">
        <f>VLOOKUP(C1298,'[1]UIP Submission Tracker 06.18.20'!C1106:H3162,6,FALSE)</f>
        <v>Submitted for Posting</v>
      </c>
      <c r="J1298" s="87"/>
      <c r="K1298" s="87"/>
      <c r="L1298" s="88"/>
      <c r="M1298" s="88" t="s">
        <v>4528</v>
      </c>
      <c r="N1298" s="88" t="s">
        <v>132</v>
      </c>
      <c r="O1298" s="88">
        <f>VLOOKUP(A1298,[1]Data!C71:E258,3,FALSE)</f>
        <v>84048</v>
      </c>
      <c r="P1298" s="88" t="str">
        <f t="shared" si="23"/>
        <v>No</v>
      </c>
      <c r="Q1298" s="88" t="s">
        <v>132</v>
      </c>
    </row>
    <row r="1299" spans="1:17" ht="14.25" customHeight="1" x14ac:dyDescent="0.3">
      <c r="A1299" s="86">
        <v>1420</v>
      </c>
      <c r="B1299" s="87" t="s">
        <v>2292</v>
      </c>
      <c r="C1299" s="86">
        <v>7962</v>
      </c>
      <c r="D1299" s="87" t="s">
        <v>2545</v>
      </c>
      <c r="E1299" s="87" t="s">
        <v>2546</v>
      </c>
      <c r="F1299" s="87" t="str">
        <f>VLOOKUP(C1299,'[1]UIP Submission Tracker 06.18.20'!C1107:F3157,4,FALSE)</f>
        <v>Performance Plan: Meets 95% Participation</v>
      </c>
      <c r="G1299" s="88" t="s">
        <v>4857</v>
      </c>
      <c r="H1299" s="88" t="str">
        <f>VLOOKUP(C1299,'[1]Biennial and Combined SCH'!D1126:K3158,8,FALSE)</f>
        <v>Eligible for biennial submission.</v>
      </c>
      <c r="I1299" s="87" t="str">
        <f>VLOOKUP(C1299,'[1]UIP Submission Tracker 06.18.20'!C1107:H3163,6,FALSE)</f>
        <v>Submitted to CDE for Review</v>
      </c>
      <c r="J1299" s="87"/>
      <c r="K1299" s="87"/>
      <c r="L1299" s="88"/>
      <c r="M1299" s="88" t="s">
        <v>4529</v>
      </c>
      <c r="N1299" s="88" t="s">
        <v>132</v>
      </c>
      <c r="O1299" s="88">
        <f>VLOOKUP(A1299,[1]Data!C5:E192,3,FALSE)</f>
        <v>84048</v>
      </c>
      <c r="P1299" s="88" t="str">
        <f t="shared" si="23"/>
        <v>No</v>
      </c>
      <c r="Q1299" s="88" t="s">
        <v>132</v>
      </c>
    </row>
    <row r="1300" spans="1:17" ht="14.25" customHeight="1" x14ac:dyDescent="0.3">
      <c r="A1300" s="86">
        <v>1420</v>
      </c>
      <c r="B1300" s="87" t="s">
        <v>2292</v>
      </c>
      <c r="C1300" s="86">
        <v>8036</v>
      </c>
      <c r="D1300" s="87" t="s">
        <v>2503</v>
      </c>
      <c r="E1300" s="87" t="s">
        <v>2504</v>
      </c>
      <c r="F1300" s="87" t="str">
        <f>VLOOKUP(C1300,'[1]UIP Submission Tracker 06.18.20'!C1290:F3163,4,FALSE)</f>
        <v>AEC: Improvement</v>
      </c>
      <c r="G1300" s="88" t="s">
        <v>4857</v>
      </c>
      <c r="H1300" s="88" t="str">
        <f>VLOOKUP(C1300,'[1]Biennial and Combined SCH'!D529:K2561,8,FALSE)</f>
        <v>Not eligible for biennial submission; exercised biennial flexibility in 2018-19.</v>
      </c>
      <c r="I1300" s="87" t="s">
        <v>200</v>
      </c>
      <c r="J1300" s="87" t="s">
        <v>4877</v>
      </c>
      <c r="K1300" s="87" t="s">
        <v>7954</v>
      </c>
      <c r="L1300" s="88"/>
      <c r="M1300" s="89" t="s">
        <v>4527</v>
      </c>
      <c r="N1300" s="89" t="s">
        <v>132</v>
      </c>
      <c r="O1300" s="88">
        <f>VLOOKUP(A1300,[1]Data!C16:E203,3,FALSE)</f>
        <v>84048</v>
      </c>
      <c r="P1300" s="88" t="str">
        <f t="shared" ref="P1300:P1356" si="24">IF(O1300&gt;1000,"No","Yes")</f>
        <v>No</v>
      </c>
      <c r="Q1300" s="88" t="s">
        <v>132</v>
      </c>
    </row>
    <row r="1301" spans="1:17" ht="14.25" customHeight="1" x14ac:dyDescent="0.3">
      <c r="A1301" s="86">
        <v>1420</v>
      </c>
      <c r="B1301" s="87" t="s">
        <v>2292</v>
      </c>
      <c r="C1301" s="86">
        <v>8090</v>
      </c>
      <c r="D1301" s="87" t="s">
        <v>2361</v>
      </c>
      <c r="E1301" s="87" t="s">
        <v>2362</v>
      </c>
      <c r="F1301" s="87" t="str">
        <f>VLOOKUP(C1301,'[1]UIP Submission Tracker 06.18.20'!C1034:F2907,4,FALSE)</f>
        <v>Performance Plan: Meets 95% Participation</v>
      </c>
      <c r="G1301" s="88" t="s">
        <v>4857</v>
      </c>
      <c r="H1301" s="88" t="str">
        <f>VLOOKUP(C1301,'[1]Biennial and Combined SCH'!D1041:K3073,8,FALSE)</f>
        <v>Eligible for biennial submission.</v>
      </c>
      <c r="I1301" s="87" t="str">
        <f>VLOOKUP(C1301,'[1]UIP Submission Tracker 06.18.20'!C1034:H3090,6,FALSE)</f>
        <v>Submitted to CDE for Review</v>
      </c>
      <c r="J1301" s="87"/>
      <c r="K1301" s="87"/>
      <c r="L1301" s="88"/>
      <c r="M1301" s="88" t="s">
        <v>4529</v>
      </c>
      <c r="N1301" s="88" t="s">
        <v>132</v>
      </c>
      <c r="O1301" s="88">
        <f>VLOOKUP(A1301,[1]Data!C51:E238,3,FALSE)</f>
        <v>84048</v>
      </c>
      <c r="P1301" s="88" t="str">
        <f t="shared" si="24"/>
        <v>No</v>
      </c>
      <c r="Q1301" s="88" t="s">
        <v>132</v>
      </c>
    </row>
    <row r="1302" spans="1:17" ht="14.25" customHeight="1" x14ac:dyDescent="0.3">
      <c r="A1302" s="86">
        <v>1420</v>
      </c>
      <c r="B1302" s="87" t="s">
        <v>2292</v>
      </c>
      <c r="C1302" s="86">
        <v>8102</v>
      </c>
      <c r="D1302" s="87" t="s">
        <v>2549</v>
      </c>
      <c r="E1302" s="87" t="s">
        <v>2550</v>
      </c>
      <c r="F1302" s="87" t="str">
        <f>VLOOKUP(C1302,'[1]UIP Submission Tracker 06.18.20'!C1109:F3159,4,FALSE)</f>
        <v>Performance Plan: Meets 95% Participation</v>
      </c>
      <c r="G1302" s="88" t="s">
        <v>4857</v>
      </c>
      <c r="H1302" s="88" t="str">
        <f>VLOOKUP(C1302,'[1]Biennial and Combined SCH'!D1127:K3159,8,FALSE)</f>
        <v>Eligible for biennial submission.</v>
      </c>
      <c r="I1302" s="87" t="str">
        <f>VLOOKUP(C1302,'[1]UIP Submission Tracker 06.18.20'!C1109:H3165,6,FALSE)</f>
        <v>Submitted to CDE for Review</v>
      </c>
      <c r="J1302" s="87"/>
      <c r="K1302" s="87"/>
      <c r="L1302" s="88"/>
      <c r="M1302" s="88" t="s">
        <v>4529</v>
      </c>
      <c r="N1302" s="88" t="s">
        <v>132</v>
      </c>
      <c r="O1302" s="88">
        <f>VLOOKUP(A1302,[1]Data!C6:E193,3,FALSE)</f>
        <v>84048</v>
      </c>
      <c r="P1302" s="88" t="str">
        <f t="shared" si="24"/>
        <v>No</v>
      </c>
      <c r="Q1302" s="88" t="s">
        <v>132</v>
      </c>
    </row>
    <row r="1303" spans="1:17" ht="14.25" customHeight="1" x14ac:dyDescent="0.3">
      <c r="A1303" s="86">
        <v>1420</v>
      </c>
      <c r="B1303" s="87" t="s">
        <v>2292</v>
      </c>
      <c r="C1303" s="86">
        <v>8209</v>
      </c>
      <c r="D1303" s="87" t="s">
        <v>2551</v>
      </c>
      <c r="E1303" s="87" t="s">
        <v>2552</v>
      </c>
      <c r="F1303" s="87" t="str">
        <f>VLOOKUP(C1303,'[1]UIP Submission Tracker 06.18.20'!C1110:F3160,4,FALSE)</f>
        <v>Performance Plan: Meets 95% Participation</v>
      </c>
      <c r="G1303" s="88" t="s">
        <v>4858</v>
      </c>
      <c r="H1303" s="88" t="str">
        <f>VLOOKUP(C1303,'[1]Biennial and Combined SCH'!D1128:K3160,8,FALSE)</f>
        <v>Eligible for biennial submission.</v>
      </c>
      <c r="I1303" s="87" t="str">
        <f>VLOOKUP(C1303,'[1]UIP Submission Tracker 06.18.20'!C1110:H3166,6,FALSE)</f>
        <v>Submitted for Posting</v>
      </c>
      <c r="J1303" s="87"/>
      <c r="K1303" s="87"/>
      <c r="L1303" s="88"/>
      <c r="M1303" s="88" t="s">
        <v>4528</v>
      </c>
      <c r="N1303" s="88" t="s">
        <v>132</v>
      </c>
      <c r="O1303" s="88">
        <f>VLOOKUP(A1303,[1]Data!C72:E259,3,FALSE)</f>
        <v>84048</v>
      </c>
      <c r="P1303" s="88" t="str">
        <f t="shared" si="24"/>
        <v>No</v>
      </c>
      <c r="Q1303" s="88" t="s">
        <v>132</v>
      </c>
    </row>
    <row r="1304" spans="1:17" ht="14.25" customHeight="1" x14ac:dyDescent="0.3">
      <c r="A1304" s="86">
        <v>1420</v>
      </c>
      <c r="B1304" s="87" t="s">
        <v>2292</v>
      </c>
      <c r="C1304" s="86">
        <v>8223</v>
      </c>
      <c r="D1304" s="87" t="s">
        <v>2553</v>
      </c>
      <c r="E1304" s="87" t="s">
        <v>2554</v>
      </c>
      <c r="F1304" s="87" t="str">
        <f>VLOOKUP(C1304,'[1]UIP Submission Tracker 06.18.20'!C1111:F3161,4,FALSE)</f>
        <v>Improvement Plan: Meets 95% Participation</v>
      </c>
      <c r="G1304" s="88" t="s">
        <v>4857</v>
      </c>
      <c r="H1304" s="88" t="str">
        <f>VLOOKUP(C1304,'[1]Biennial and Combined SCH'!D1130:K3162,8,FALSE)</f>
        <v>Not eligible for biennial submission.</v>
      </c>
      <c r="I1304" s="87" t="str">
        <f>VLOOKUP(C1304,'[1]UIP Submission Tracker 06.18.20'!C1111:H3167,6,FALSE)</f>
        <v>Submitted for Posting</v>
      </c>
      <c r="J1304" s="87"/>
      <c r="K1304" s="87"/>
      <c r="L1304" s="88"/>
      <c r="M1304" s="89" t="s">
        <v>4527</v>
      </c>
      <c r="N1304" s="88" t="s">
        <v>132</v>
      </c>
      <c r="O1304" s="88">
        <f>VLOOKUP(A1304,[1]Data!C29:E216,3,FALSE)</f>
        <v>84048</v>
      </c>
      <c r="P1304" s="88" t="str">
        <f t="shared" si="24"/>
        <v>No</v>
      </c>
      <c r="Q1304" s="88" t="s">
        <v>132</v>
      </c>
    </row>
    <row r="1305" spans="1:17" ht="14.25" customHeight="1" x14ac:dyDescent="0.3">
      <c r="A1305" s="86">
        <v>1420</v>
      </c>
      <c r="B1305" s="87" t="s">
        <v>2292</v>
      </c>
      <c r="C1305" s="86">
        <v>8248</v>
      </c>
      <c r="D1305" s="87" t="s">
        <v>2399</v>
      </c>
      <c r="E1305" s="87" t="s">
        <v>2400</v>
      </c>
      <c r="F1305" s="87" t="str">
        <f>VLOOKUP(C1305,'[1]UIP Submission Tracker 06.18.20'!C1120:F3177,4,FALSE)</f>
        <v>Priority Improvement Plan: Meets 95% Participation</v>
      </c>
      <c r="G1305" s="88" t="s">
        <v>4856</v>
      </c>
      <c r="H1305" s="88" t="str">
        <f>VLOOKUP(C1305,'[1]Biennial and Combined SCH'!D1129:K3161,8,FALSE)</f>
        <v>Not eligible for biennial submission.</v>
      </c>
      <c r="I1305" s="96" t="s">
        <v>200</v>
      </c>
      <c r="J1305" s="96"/>
      <c r="K1305" s="96"/>
      <c r="L1305" s="88"/>
      <c r="M1305" s="89" t="s">
        <v>4527</v>
      </c>
      <c r="N1305" s="88" t="s">
        <v>132</v>
      </c>
      <c r="O1305" s="88">
        <f>VLOOKUP(A1305,[1]Data!C17:E204,3,FALSE)</f>
        <v>84048</v>
      </c>
      <c r="P1305" s="88" t="str">
        <f t="shared" si="24"/>
        <v>No</v>
      </c>
      <c r="Q1305" s="88" t="s">
        <v>132</v>
      </c>
    </row>
    <row r="1306" spans="1:17" ht="14.25" customHeight="1" x14ac:dyDescent="0.3">
      <c r="A1306" s="86">
        <v>1420</v>
      </c>
      <c r="B1306" s="87" t="s">
        <v>2292</v>
      </c>
      <c r="C1306" s="86">
        <v>8276</v>
      </c>
      <c r="D1306" s="87" t="s">
        <v>2555</v>
      </c>
      <c r="E1306" s="87" t="s">
        <v>2556</v>
      </c>
      <c r="F1306" s="87" t="str">
        <f>VLOOKUP(C1306,'[1]UIP Submission Tracker 06.18.20'!C1112:F3162,4,FALSE)</f>
        <v>Performance Plan: Meets 95% Participation</v>
      </c>
      <c r="G1306" s="88" t="s">
        <v>4858</v>
      </c>
      <c r="H1306" s="88" t="str">
        <f>VLOOKUP(C1306,'[1]Biennial and Combined SCH'!D1131:K3163,8,FALSE)</f>
        <v>Eligible for biennial submission.</v>
      </c>
      <c r="I1306" s="87" t="str">
        <f>VLOOKUP(C1306,'[1]UIP Submission Tracker 06.18.20'!C1112:H3168,6,FALSE)</f>
        <v>Submitted for Posting</v>
      </c>
      <c r="J1306" s="87"/>
      <c r="K1306" s="87"/>
      <c r="L1306" s="88"/>
      <c r="M1306" s="88" t="s">
        <v>4528</v>
      </c>
      <c r="N1306" s="88" t="s">
        <v>132</v>
      </c>
      <c r="O1306" s="88">
        <f>VLOOKUP(A1306,[1]Data!C73:E260,3,FALSE)</f>
        <v>84048</v>
      </c>
      <c r="P1306" s="88" t="str">
        <f t="shared" si="24"/>
        <v>No</v>
      </c>
      <c r="Q1306" s="88" t="s">
        <v>132</v>
      </c>
    </row>
    <row r="1307" spans="1:17" ht="14.25" customHeight="1" x14ac:dyDescent="0.3">
      <c r="A1307" s="86">
        <v>1420</v>
      </c>
      <c r="B1307" s="87" t="s">
        <v>2292</v>
      </c>
      <c r="C1307" s="86">
        <v>8280</v>
      </c>
      <c r="D1307" s="87" t="s">
        <v>2513</v>
      </c>
      <c r="E1307" s="87" t="s">
        <v>2514</v>
      </c>
      <c r="F1307" s="87" t="str">
        <f>VLOOKUP(C1307,'[1]UIP Submission Tracker 06.18.20'!C1113:F3163,4,FALSE)</f>
        <v>Improvement Plan: Meets 95% Participation</v>
      </c>
      <c r="G1307" s="88" t="s">
        <v>4857</v>
      </c>
      <c r="H1307" s="88" t="str">
        <f>VLOOKUP(C1307,'[1]Biennial and Combined SCH'!D1132:K3164,8,FALSE)</f>
        <v>Not eligible for biennial submission.</v>
      </c>
      <c r="I1307" s="96" t="s">
        <v>200</v>
      </c>
      <c r="J1307" s="96"/>
      <c r="K1307" s="96"/>
      <c r="L1307" s="88"/>
      <c r="M1307" s="89" t="s">
        <v>4527</v>
      </c>
      <c r="N1307" s="88" t="s">
        <v>132</v>
      </c>
      <c r="O1307" s="88">
        <f>VLOOKUP(A1307,[1]Data!C26:E213,3,FALSE)</f>
        <v>84048</v>
      </c>
      <c r="P1307" s="88" t="str">
        <f t="shared" si="24"/>
        <v>No</v>
      </c>
      <c r="Q1307" s="88" t="s">
        <v>132</v>
      </c>
    </row>
    <row r="1308" spans="1:17" ht="14.25" customHeight="1" x14ac:dyDescent="0.3">
      <c r="A1308" s="86">
        <v>1420</v>
      </c>
      <c r="B1308" s="87" t="s">
        <v>2292</v>
      </c>
      <c r="C1308" s="86">
        <v>8300</v>
      </c>
      <c r="D1308" s="87" t="s">
        <v>2559</v>
      </c>
      <c r="E1308" s="87" t="s">
        <v>2560</v>
      </c>
      <c r="F1308" s="87" t="str">
        <f>VLOOKUP(C1308,'[1]UIP Submission Tracker 06.18.20'!C1114:F3164,4,FALSE)</f>
        <v>Performance Plan: Meets 95% Participation</v>
      </c>
      <c r="G1308" s="88" t="s">
        <v>4857</v>
      </c>
      <c r="H1308" s="88" t="str">
        <f>VLOOKUP(C1308,'[1]Biennial and Combined SCH'!D1133:K3165,8,FALSE)</f>
        <v>Eligible for biennial submission.</v>
      </c>
      <c r="I1308" s="87" t="str">
        <f>VLOOKUP(C1308,'[1]UIP Submission Tracker 06.18.20'!C1114:H3170,6,FALSE)</f>
        <v>Submitted to CDE for Review</v>
      </c>
      <c r="J1308" s="87"/>
      <c r="K1308" s="87"/>
      <c r="L1308" s="88"/>
      <c r="M1308" s="88" t="s">
        <v>4529</v>
      </c>
      <c r="N1308" s="88" t="s">
        <v>132</v>
      </c>
      <c r="O1308" s="88">
        <f>VLOOKUP(A1308,[1]Data!C7:E194,3,FALSE)</f>
        <v>84048</v>
      </c>
      <c r="P1308" s="88" t="str">
        <f t="shared" si="24"/>
        <v>No</v>
      </c>
      <c r="Q1308" s="88" t="s">
        <v>132</v>
      </c>
    </row>
    <row r="1309" spans="1:17" ht="14.25" customHeight="1" x14ac:dyDescent="0.3">
      <c r="A1309" s="86">
        <v>1420</v>
      </c>
      <c r="B1309" s="87" t="s">
        <v>2292</v>
      </c>
      <c r="C1309" s="86">
        <v>8381</v>
      </c>
      <c r="D1309" s="87" t="s">
        <v>2561</v>
      </c>
      <c r="E1309" s="87" t="s">
        <v>2562</v>
      </c>
      <c r="F1309" s="87" t="str">
        <f>VLOOKUP(C1309,'[1]UIP Submission Tracker 06.18.20'!C1115:F3165,4,FALSE)</f>
        <v>Performance Plan: Low Participation</v>
      </c>
      <c r="G1309" s="88" t="s">
        <v>4858</v>
      </c>
      <c r="H1309" s="88" t="str">
        <f>VLOOKUP(C1309,'[1]Biennial and Combined SCH'!D1134:K3166,8,FALSE)</f>
        <v>Eligible for biennial submission.</v>
      </c>
      <c r="I1309" s="87" t="str">
        <f>VLOOKUP(C1309,'[1]UIP Submission Tracker 06.18.20'!C1115:H3171,6,FALSE)</f>
        <v>Submitted for Posting</v>
      </c>
      <c r="J1309" s="87"/>
      <c r="K1309" s="87"/>
      <c r="L1309" s="88"/>
      <c r="M1309" s="88" t="s">
        <v>4528</v>
      </c>
      <c r="N1309" s="88" t="s">
        <v>132</v>
      </c>
      <c r="O1309" s="88">
        <f>VLOOKUP(A1309,[1]Data!C74:E261,3,FALSE)</f>
        <v>84048</v>
      </c>
      <c r="P1309" s="88" t="str">
        <f t="shared" si="24"/>
        <v>No</v>
      </c>
      <c r="Q1309" s="88" t="s">
        <v>132</v>
      </c>
    </row>
    <row r="1310" spans="1:17" ht="14.25" customHeight="1" x14ac:dyDescent="0.3">
      <c r="A1310" s="86">
        <v>1420</v>
      </c>
      <c r="B1310" s="87" t="s">
        <v>2292</v>
      </c>
      <c r="C1310" s="86">
        <v>8432</v>
      </c>
      <c r="D1310" s="87" t="s">
        <v>2587</v>
      </c>
      <c r="E1310" s="87" t="s">
        <v>2588</v>
      </c>
      <c r="F1310" s="87" t="str">
        <f>VLOOKUP(C1310,'[1]UIP Submission Tracker 06.18.20'!C1116:F3166,4,FALSE)</f>
        <v>Turnaround Plan: Meets 95% Participation</v>
      </c>
      <c r="G1310" s="88" t="s">
        <v>4856</v>
      </c>
      <c r="H1310" s="88" t="str">
        <f>VLOOKUP(C1310,'[1]Biennial and Combined SCH'!D1135:K3167,8,FALSE)</f>
        <v>Not eligible for biennial submission.</v>
      </c>
      <c r="I1310" s="96" t="s">
        <v>200</v>
      </c>
      <c r="J1310" s="96"/>
      <c r="K1310" s="96"/>
      <c r="L1310" s="88"/>
      <c r="M1310" s="89" t="s">
        <v>4527</v>
      </c>
      <c r="N1310" s="88" t="s">
        <v>132</v>
      </c>
      <c r="O1310" s="88">
        <f>VLOOKUP(A1310,[1]Data!C32:E219,3,FALSE)</f>
        <v>84048</v>
      </c>
      <c r="P1310" s="88" t="str">
        <f t="shared" si="24"/>
        <v>No</v>
      </c>
      <c r="Q1310" s="88" t="s">
        <v>132</v>
      </c>
    </row>
    <row r="1311" spans="1:17" ht="14.25" customHeight="1" x14ac:dyDescent="0.3">
      <c r="A1311" s="86">
        <v>1420</v>
      </c>
      <c r="B1311" s="87" t="s">
        <v>2292</v>
      </c>
      <c r="C1311" s="86">
        <v>8793</v>
      </c>
      <c r="D1311" s="87" t="s">
        <v>2569</v>
      </c>
      <c r="E1311" s="87" t="s">
        <v>2570</v>
      </c>
      <c r="F1311" s="87" t="str">
        <f>VLOOKUP(C1311,'[1]UIP Submission Tracker 06.18.20'!C1119:F3169,4,FALSE)</f>
        <v>Performance Plan: Low Participation</v>
      </c>
      <c r="G1311" s="88" t="s">
        <v>4857</v>
      </c>
      <c r="H1311" s="88" t="str">
        <f>VLOOKUP(C1311,'[1]Biennial and Combined SCH'!D1137:K3169,8,FALSE)</f>
        <v>Eligible for biennial submission.</v>
      </c>
      <c r="I1311" s="87" t="str">
        <f>VLOOKUP(C1311,'[1]UIP Submission Tracker 06.18.20'!C1119:H3175,6,FALSE)</f>
        <v>Ready for District Review</v>
      </c>
      <c r="J1311" s="87"/>
      <c r="K1311" s="87"/>
      <c r="L1311" s="88"/>
      <c r="M1311" s="88" t="s">
        <v>4529</v>
      </c>
      <c r="N1311" s="88" t="s">
        <v>132</v>
      </c>
      <c r="O1311" s="88">
        <f>VLOOKUP(A1311,[1]Data!C20:E207,3,FALSE)</f>
        <v>84048</v>
      </c>
      <c r="P1311" s="88" t="str">
        <f t="shared" si="24"/>
        <v>No</v>
      </c>
      <c r="Q1311" s="88" t="s">
        <v>132</v>
      </c>
    </row>
    <row r="1312" spans="1:17" ht="14.25" customHeight="1" x14ac:dyDescent="0.3">
      <c r="A1312" s="86">
        <v>1420</v>
      </c>
      <c r="B1312" s="87" t="s">
        <v>2292</v>
      </c>
      <c r="C1312" s="86">
        <v>8834</v>
      </c>
      <c r="D1312" s="87" t="s">
        <v>2565</v>
      </c>
      <c r="E1312" s="87" t="s">
        <v>2566</v>
      </c>
      <c r="F1312" s="87" t="str">
        <f>VLOOKUP(C1312,'[1]UIP Submission Tracker 06.18.20'!C1117:F3167,4,FALSE)</f>
        <v>Performance Plan: Meets 95% Participation</v>
      </c>
      <c r="G1312" s="88" t="s">
        <v>4857</v>
      </c>
      <c r="H1312" s="88" t="str">
        <f>VLOOKUP(C1312,'[1]Biennial and Combined SCH'!D1136:K3168,8,FALSE)</f>
        <v>Eligible for biennial submission.</v>
      </c>
      <c r="I1312" s="87" t="str">
        <f>VLOOKUP(C1312,'[1]UIP Submission Tracker 06.18.20'!C1117:H3173,6,FALSE)</f>
        <v>Submitted to CDE for Review</v>
      </c>
      <c r="J1312" s="87"/>
      <c r="K1312" s="87"/>
      <c r="L1312" s="88"/>
      <c r="M1312" s="88" t="s">
        <v>4529</v>
      </c>
      <c r="N1312" s="88" t="s">
        <v>132</v>
      </c>
      <c r="O1312" s="88">
        <f>VLOOKUP(A1312,[1]Data!C8:E195,3,FALSE)</f>
        <v>84048</v>
      </c>
      <c r="P1312" s="88" t="str">
        <f t="shared" si="24"/>
        <v>No</v>
      </c>
      <c r="Q1312" s="88" t="s">
        <v>132</v>
      </c>
    </row>
    <row r="1313" spans="1:17" ht="14.25" customHeight="1" x14ac:dyDescent="0.3">
      <c r="A1313" s="86">
        <v>1420</v>
      </c>
      <c r="B1313" s="87" t="s">
        <v>2292</v>
      </c>
      <c r="C1313" s="86">
        <v>8856</v>
      </c>
      <c r="D1313" s="87" t="s">
        <v>2567</v>
      </c>
      <c r="E1313" s="87" t="s">
        <v>2568</v>
      </c>
      <c r="F1313" s="87" t="str">
        <f>VLOOKUP(C1313,'[1]UIP Submission Tracker 06.18.20'!C21:F2071,4,FALSE)</f>
        <v>Performance Plan: Meets 95% Participation</v>
      </c>
      <c r="G1313" s="88" t="s">
        <v>4858</v>
      </c>
      <c r="H1313" s="88" t="str">
        <f>VLOOKUP(C1313,'[1]Biennial and Combined SCH'!D26:K2058,8,FALSE)</f>
        <v>Eligible for biennial submission.</v>
      </c>
      <c r="I1313" s="87" t="str">
        <f>VLOOKUP(C1313,'[1]UIP Submission Tracker 06.18.20'!C21:H2077,6,FALSE)</f>
        <v>Submitted for Posting</v>
      </c>
      <c r="J1313" s="87"/>
      <c r="K1313" s="87"/>
      <c r="L1313" s="88"/>
      <c r="M1313" s="88" t="s">
        <v>4528</v>
      </c>
      <c r="N1313" s="88" t="s">
        <v>132</v>
      </c>
      <c r="O1313" s="88">
        <f>VLOOKUP(A1313,[1]Data!C75:E262,3,FALSE)</f>
        <v>84048</v>
      </c>
      <c r="P1313" s="88" t="str">
        <f t="shared" si="24"/>
        <v>No</v>
      </c>
      <c r="Q1313" s="88" t="s">
        <v>132</v>
      </c>
    </row>
    <row r="1314" spans="1:17" ht="14.25" customHeight="1" x14ac:dyDescent="0.3">
      <c r="A1314" s="86">
        <v>1420</v>
      </c>
      <c r="B1314" s="87" t="s">
        <v>2292</v>
      </c>
      <c r="C1314" s="86">
        <v>9008</v>
      </c>
      <c r="D1314" s="87" t="s">
        <v>2571</v>
      </c>
      <c r="E1314" s="87" t="s">
        <v>2572</v>
      </c>
      <c r="F1314" s="87" t="str">
        <f>VLOOKUP(C1314,'[1]UIP Submission Tracker 06.18.20'!C1120:F3170,4,FALSE)</f>
        <v>Performance Plan: Meets 95% Participation</v>
      </c>
      <c r="G1314" s="88" t="s">
        <v>4857</v>
      </c>
      <c r="H1314" s="88" t="str">
        <f>VLOOKUP(C1314,'[1]Biennial and Combined SCH'!D1138:K3170,8,FALSE)</f>
        <v>Eligible for biennial submission.</v>
      </c>
      <c r="I1314" s="87" t="str">
        <f>VLOOKUP(C1314,'[1]UIP Submission Tracker 06.18.20'!C1120:H3176,6,FALSE)</f>
        <v>Submitted to CDE for Review</v>
      </c>
      <c r="J1314" s="87"/>
      <c r="K1314" s="87"/>
      <c r="L1314" s="88"/>
      <c r="M1314" s="88" t="s">
        <v>4529</v>
      </c>
      <c r="N1314" s="88" t="s">
        <v>132</v>
      </c>
      <c r="O1314" s="88">
        <f>VLOOKUP(A1314,[1]Data!C9:E196,3,FALSE)</f>
        <v>84048</v>
      </c>
      <c r="P1314" s="88" t="str">
        <f t="shared" si="24"/>
        <v>No</v>
      </c>
      <c r="Q1314" s="88" t="s">
        <v>132</v>
      </c>
    </row>
    <row r="1315" spans="1:17" ht="14.25" customHeight="1" x14ac:dyDescent="0.3">
      <c r="A1315" s="86">
        <v>1420</v>
      </c>
      <c r="B1315" s="87" t="s">
        <v>2292</v>
      </c>
      <c r="C1315" s="86">
        <v>9052</v>
      </c>
      <c r="D1315" s="87" t="s">
        <v>2573</v>
      </c>
      <c r="E1315" s="87" t="s">
        <v>2574</v>
      </c>
      <c r="F1315" s="87" t="str">
        <f>VLOOKUP(C1315,'[1]UIP Submission Tracker 06.18.20'!C1121:F3171,4,FALSE)</f>
        <v>Performance Plan: Meets 95% Participation</v>
      </c>
      <c r="G1315" s="88" t="s">
        <v>4858</v>
      </c>
      <c r="H1315" s="88" t="str">
        <f>VLOOKUP(C1315,'[1]Biennial and Combined SCH'!D1139:K3171,8,FALSE)</f>
        <v>Eligible for biennial submission.</v>
      </c>
      <c r="I1315" s="87" t="str">
        <f>VLOOKUP(C1315,'[1]UIP Submission Tracker 06.18.20'!C1121:H3177,6,FALSE)</f>
        <v>Submitted for Posting</v>
      </c>
      <c r="J1315" s="87"/>
      <c r="K1315" s="87"/>
      <c r="L1315" s="88"/>
      <c r="M1315" s="88" t="s">
        <v>4528</v>
      </c>
      <c r="N1315" s="88" t="s">
        <v>132</v>
      </c>
      <c r="O1315" s="88">
        <f>VLOOKUP(A1315,[1]Data!C76:E263,3,FALSE)</f>
        <v>84048</v>
      </c>
      <c r="P1315" s="88" t="str">
        <f t="shared" si="24"/>
        <v>No</v>
      </c>
      <c r="Q1315" s="88" t="s">
        <v>132</v>
      </c>
    </row>
    <row r="1316" spans="1:17" ht="14.25" customHeight="1" x14ac:dyDescent="0.3">
      <c r="A1316" s="86">
        <v>1420</v>
      </c>
      <c r="B1316" s="87" t="s">
        <v>2292</v>
      </c>
      <c r="C1316" s="86">
        <v>9058</v>
      </c>
      <c r="D1316" s="87" t="s">
        <v>2575</v>
      </c>
      <c r="E1316" s="87" t="s">
        <v>2576</v>
      </c>
      <c r="F1316" s="87" t="str">
        <f>VLOOKUP(C1316,'[1]UIP Submission Tracker 06.18.20'!C1122:F3172,4,FALSE)</f>
        <v>Performance Plan: Meets 95% Participation</v>
      </c>
      <c r="G1316" s="88" t="s">
        <v>4858</v>
      </c>
      <c r="H1316" s="88" t="str">
        <f>VLOOKUP(C1316,'[1]Biennial and Combined SCH'!D1140:K3172,8,FALSE)</f>
        <v>Eligible for biennial submission.</v>
      </c>
      <c r="I1316" s="87" t="str">
        <f>VLOOKUP(C1316,'[1]UIP Submission Tracker 06.18.20'!C1122:H3178,6,FALSE)</f>
        <v>Submitted for Posting</v>
      </c>
      <c r="J1316" s="87"/>
      <c r="K1316" s="87"/>
      <c r="L1316" s="88"/>
      <c r="M1316" s="88" t="s">
        <v>4528</v>
      </c>
      <c r="N1316" s="88" t="s">
        <v>132</v>
      </c>
      <c r="O1316" s="88">
        <f>VLOOKUP(A1316,[1]Data!C77:E264,3,FALSE)</f>
        <v>84048</v>
      </c>
      <c r="P1316" s="88" t="str">
        <f t="shared" si="24"/>
        <v>No</v>
      </c>
      <c r="Q1316" s="88" t="s">
        <v>132</v>
      </c>
    </row>
    <row r="1317" spans="1:17" ht="14.25" customHeight="1" x14ac:dyDescent="0.3">
      <c r="A1317" s="86">
        <v>1420</v>
      </c>
      <c r="B1317" s="87" t="s">
        <v>2292</v>
      </c>
      <c r="C1317" s="86">
        <v>9154</v>
      </c>
      <c r="D1317" s="87" t="s">
        <v>2577</v>
      </c>
      <c r="E1317" s="87" t="s">
        <v>2578</v>
      </c>
      <c r="F1317" s="87" t="str">
        <f>VLOOKUP(C1317,'[1]UIP Submission Tracker 06.18.20'!C1123:F3173,4,FALSE)</f>
        <v>Performance Plan: Meets 95% Participation</v>
      </c>
      <c r="G1317" s="88" t="s">
        <v>4858</v>
      </c>
      <c r="H1317" s="88" t="str">
        <f>VLOOKUP(C1317,'[1]Biennial and Combined SCH'!D1141:K3173,8,FALSE)</f>
        <v>Eligible for biennial submission.</v>
      </c>
      <c r="I1317" s="87" t="str">
        <f>VLOOKUP(C1317,'[1]UIP Submission Tracker 06.18.20'!C1123:H3179,6,FALSE)</f>
        <v>Submitted for Posting</v>
      </c>
      <c r="J1317" s="87"/>
      <c r="K1317" s="87"/>
      <c r="L1317" s="88"/>
      <c r="M1317" s="88" t="s">
        <v>4528</v>
      </c>
      <c r="N1317" s="88" t="s">
        <v>132</v>
      </c>
      <c r="O1317" s="88">
        <f>VLOOKUP(A1317,[1]Data!C78:E265,3,FALSE)</f>
        <v>84048</v>
      </c>
      <c r="P1317" s="88" t="str">
        <f t="shared" si="24"/>
        <v>No</v>
      </c>
      <c r="Q1317" s="88" t="s">
        <v>132</v>
      </c>
    </row>
    <row r="1318" spans="1:17" ht="14.25" customHeight="1" x14ac:dyDescent="0.3">
      <c r="A1318" s="86">
        <v>1420</v>
      </c>
      <c r="B1318" s="87" t="s">
        <v>2292</v>
      </c>
      <c r="C1318" s="86">
        <v>9232</v>
      </c>
      <c r="D1318" s="87" t="s">
        <v>2579</v>
      </c>
      <c r="E1318" s="87" t="s">
        <v>2580</v>
      </c>
      <c r="F1318" s="87" t="str">
        <f>VLOOKUP(C1318,'[1]UIP Submission Tracker 06.18.20'!C1124:F3174,4,FALSE)</f>
        <v>Performance Plan: Meets 95% Participation</v>
      </c>
      <c r="G1318" s="88" t="s">
        <v>4857</v>
      </c>
      <c r="H1318" s="88" t="str">
        <f>VLOOKUP(C1318,'[1]Biennial and Combined SCH'!D1142:K3174,8,FALSE)</f>
        <v>Eligible for biennial submission.</v>
      </c>
      <c r="I1318" s="87" t="str">
        <f>VLOOKUP(C1318,'[1]UIP Submission Tracker 06.18.20'!C1124:H3180,6,FALSE)</f>
        <v>Submitted to CDE for Review</v>
      </c>
      <c r="J1318" s="87"/>
      <c r="K1318" s="87"/>
      <c r="L1318" s="88"/>
      <c r="M1318" s="88" t="s">
        <v>4529</v>
      </c>
      <c r="N1318" s="88" t="s">
        <v>132</v>
      </c>
      <c r="O1318" s="88">
        <f>VLOOKUP(A1318,[1]Data!C10:E197,3,FALSE)</f>
        <v>84048</v>
      </c>
      <c r="P1318" s="88" t="str">
        <f t="shared" si="24"/>
        <v>No</v>
      </c>
      <c r="Q1318" s="88" t="s">
        <v>132</v>
      </c>
    </row>
    <row r="1319" spans="1:17" ht="14.25" customHeight="1" x14ac:dyDescent="0.3">
      <c r="A1319" s="86">
        <v>1420</v>
      </c>
      <c r="B1319" s="87" t="s">
        <v>2292</v>
      </c>
      <c r="C1319" s="86">
        <v>9234</v>
      </c>
      <c r="D1319" s="87" t="s">
        <v>2581</v>
      </c>
      <c r="E1319" s="87" t="s">
        <v>2582</v>
      </c>
      <c r="F1319" s="87" t="str">
        <f>VLOOKUP(C1319,'[1]UIP Submission Tracker 06.18.20'!C1307:F3180,4,FALSE)</f>
        <v>AEC: Performance: Exempt from Academic Growth Data</v>
      </c>
      <c r="G1319" s="88" t="s">
        <v>4857</v>
      </c>
      <c r="H1319" s="88" t="str">
        <f>VLOOKUP(C1319,'[1]Biennial and Combined SCH'!D535:K2567,8,FALSE)</f>
        <v>Eligible for biennial submission.</v>
      </c>
      <c r="I1319" s="87" t="str">
        <f>VLOOKUP(C1319,'[1]UIP Submission Tracker 06.18.20'!C1307:H3363,6,FALSE)</f>
        <v>In Progress</v>
      </c>
      <c r="J1319" s="87"/>
      <c r="K1319" s="87"/>
      <c r="L1319" s="88"/>
      <c r="M1319" s="88" t="s">
        <v>4529</v>
      </c>
      <c r="N1319" s="88" t="s">
        <v>132</v>
      </c>
      <c r="O1319" s="88">
        <f>VLOOKUP(A1319,[1]Data!C11:E198,3,FALSE)</f>
        <v>84048</v>
      </c>
      <c r="P1319" s="88" t="str">
        <f t="shared" si="24"/>
        <v>No</v>
      </c>
      <c r="Q1319" s="88" t="s">
        <v>132</v>
      </c>
    </row>
    <row r="1320" spans="1:17" ht="14.25" customHeight="1" x14ac:dyDescent="0.3">
      <c r="A1320" s="86">
        <v>1420</v>
      </c>
      <c r="B1320" s="87" t="s">
        <v>2292</v>
      </c>
      <c r="C1320" s="86">
        <v>9245</v>
      </c>
      <c r="D1320" s="87" t="s">
        <v>2583</v>
      </c>
      <c r="E1320" s="87" t="s">
        <v>2584</v>
      </c>
      <c r="F1320" s="87" t="str">
        <f>VLOOKUP(C1320,'[1]UIP Submission Tracker 06.18.20'!C1308:F3181,4,FALSE)</f>
        <v>AEC: Performance: Exempt from Academic Growth Data</v>
      </c>
      <c r="G1320" s="88" t="s">
        <v>4857</v>
      </c>
      <c r="H1320" s="88" t="str">
        <f>VLOOKUP(C1320,'[1]Biennial and Combined SCH'!D536:K2568,8,FALSE)</f>
        <v>Eligible for biennial submission.</v>
      </c>
      <c r="I1320" s="87" t="str">
        <f>VLOOKUP(C1320,'[1]UIP Submission Tracker 06.18.20'!C1308:H3364,6,FALSE)</f>
        <v>In Progress</v>
      </c>
      <c r="J1320" s="87"/>
      <c r="K1320" s="87"/>
      <c r="L1320" s="88"/>
      <c r="M1320" s="88" t="s">
        <v>4529</v>
      </c>
      <c r="N1320" s="88" t="s">
        <v>132</v>
      </c>
      <c r="O1320" s="88">
        <f>VLOOKUP(A1320,[1]Data!C12:E199,3,FALSE)</f>
        <v>84048</v>
      </c>
      <c r="P1320" s="88" t="str">
        <f t="shared" si="24"/>
        <v>No</v>
      </c>
      <c r="Q1320" s="88" t="s">
        <v>132</v>
      </c>
    </row>
    <row r="1321" spans="1:17" ht="14.25" customHeight="1" x14ac:dyDescent="0.3">
      <c r="A1321" s="86">
        <v>1420</v>
      </c>
      <c r="B1321" s="87" t="s">
        <v>2292</v>
      </c>
      <c r="C1321" s="86">
        <v>9299</v>
      </c>
      <c r="D1321" s="87" t="s">
        <v>2585</v>
      </c>
      <c r="E1321" s="87" t="s">
        <v>2586</v>
      </c>
      <c r="F1321" s="87" t="str">
        <f>VLOOKUP(C1321,'[1]UIP Submission Tracker 06.18.20'!C1127:F3177,4,FALSE)</f>
        <v>Performance Plan: Meets 95% Participation</v>
      </c>
      <c r="G1321" s="88" t="s">
        <v>4858</v>
      </c>
      <c r="H1321" s="88" t="str">
        <f>VLOOKUP(C1321,'[1]Biennial and Combined SCH'!D1143:K3175,8,FALSE)</f>
        <v>Eligible for biennial submission.</v>
      </c>
      <c r="I1321" s="87" t="str">
        <f>VLOOKUP(C1321,'[1]UIP Submission Tracker 06.18.20'!C1127:H3183,6,FALSE)</f>
        <v>Submitted for Posting</v>
      </c>
      <c r="J1321" s="87"/>
      <c r="K1321" s="87"/>
      <c r="L1321" s="88"/>
      <c r="M1321" s="88" t="s">
        <v>4528</v>
      </c>
      <c r="N1321" s="88" t="s">
        <v>132</v>
      </c>
      <c r="O1321" s="88">
        <f>VLOOKUP(A1321,[1]Data!C79:E266,3,FALSE)</f>
        <v>84048</v>
      </c>
      <c r="P1321" s="88" t="str">
        <f t="shared" si="24"/>
        <v>No</v>
      </c>
      <c r="Q1321" s="88" t="s">
        <v>132</v>
      </c>
    </row>
    <row r="1322" spans="1:17" ht="14.25" customHeight="1" x14ac:dyDescent="0.3">
      <c r="A1322" s="86">
        <v>1420</v>
      </c>
      <c r="B1322" s="87" t="s">
        <v>2292</v>
      </c>
      <c r="C1322" s="86">
        <v>9328</v>
      </c>
      <c r="D1322" s="87" t="s">
        <v>2547</v>
      </c>
      <c r="E1322" s="87" t="s">
        <v>2548</v>
      </c>
      <c r="F1322" s="87" t="str">
        <f>VLOOKUP(C1322,'[1]UIP Submission Tracker 06.18.20'!C1128:F3178,4,FALSE)</f>
        <v>Improvement Plan: Meets 95% Participation</v>
      </c>
      <c r="G1322" s="88" t="s">
        <v>4857</v>
      </c>
      <c r="H1322" s="88" t="str">
        <f>VLOOKUP(C1322,'[1]Biennial and Combined SCH'!D1144:K3176,8,FALSE)</f>
        <v>Not eligible for biennial submission.</v>
      </c>
      <c r="I1322" s="96" t="s">
        <v>200</v>
      </c>
      <c r="J1322" s="96"/>
      <c r="K1322" s="96"/>
      <c r="L1322" s="88"/>
      <c r="M1322" s="89" t="s">
        <v>4527</v>
      </c>
      <c r="N1322" s="88" t="s">
        <v>132</v>
      </c>
      <c r="O1322" s="88">
        <f>VLOOKUP(A1322,[1]Data!C28:E215,3,FALSE)</f>
        <v>84048</v>
      </c>
      <c r="P1322" s="88" t="str">
        <f t="shared" si="24"/>
        <v>No</v>
      </c>
      <c r="Q1322" s="88" t="s">
        <v>132</v>
      </c>
    </row>
    <row r="1323" spans="1:17" ht="14.25" customHeight="1" x14ac:dyDescent="0.3">
      <c r="A1323" s="86">
        <v>1420</v>
      </c>
      <c r="B1323" s="87" t="s">
        <v>2292</v>
      </c>
      <c r="C1323" s="86">
        <v>9342</v>
      </c>
      <c r="D1323" s="87" t="s">
        <v>2675</v>
      </c>
      <c r="E1323" s="87" t="s">
        <v>2676</v>
      </c>
      <c r="F1323" s="87" t="str">
        <f>VLOOKUP(C1323,'[1]UIP Submission Tracker 06.18.20'!C1129:F3179,4,FALSE)</f>
        <v>Priority Improvement Plan: Meets 95% Participation</v>
      </c>
      <c r="G1323" s="88" t="s">
        <v>4856</v>
      </c>
      <c r="H1323" s="88" t="str">
        <f>VLOOKUP(C1323,'[1]Biennial and Combined SCH'!D1145:K3177,8,FALSE)</f>
        <v>Not eligible for biennial submission.</v>
      </c>
      <c r="I1323" s="87" t="str">
        <f>VLOOKUP(C1323,'[1]UIP Submission Tracker 06.18.20'!C1129:H3185,6,FALSE)</f>
        <v>Submitted for Posting</v>
      </c>
      <c r="J1323" s="87"/>
      <c r="K1323" s="87"/>
      <c r="L1323" s="88"/>
      <c r="M1323" s="89" t="s">
        <v>4527</v>
      </c>
      <c r="N1323" s="88" t="s">
        <v>132</v>
      </c>
      <c r="O1323" s="88">
        <f>VLOOKUP(A1323,[1]Data!C34:E221,3,FALSE)</f>
        <v>84048</v>
      </c>
      <c r="P1323" s="88" t="str">
        <f t="shared" si="24"/>
        <v>No</v>
      </c>
      <c r="Q1323" s="88" t="s">
        <v>132</v>
      </c>
    </row>
    <row r="1324" spans="1:17" ht="14.25" customHeight="1" x14ac:dyDescent="0.3">
      <c r="A1324" s="86">
        <v>1420</v>
      </c>
      <c r="B1324" s="87" t="s">
        <v>2292</v>
      </c>
      <c r="C1324" s="86">
        <v>9412</v>
      </c>
      <c r="D1324" s="87" t="s">
        <v>2563</v>
      </c>
      <c r="E1324" s="87" t="s">
        <v>2564</v>
      </c>
      <c r="F1324" s="87" t="str">
        <f>VLOOKUP(C1324,'[1]UIP Submission Tracker 06.18.20'!C1133:F3183,4,FALSE)</f>
        <v>Improvement Plan: Meets 95% Participation (Revised)</v>
      </c>
      <c r="G1324" s="88" t="s">
        <v>4857</v>
      </c>
      <c r="H1324" s="88" t="str">
        <f>VLOOKUP(C1324,'[1]Biennial and Combined SCH'!D1149:K3181,8,FALSE)</f>
        <v>Not eligible for biennial submission.</v>
      </c>
      <c r="I1324" s="96" t="s">
        <v>200</v>
      </c>
      <c r="J1324" s="96"/>
      <c r="K1324" s="96"/>
      <c r="L1324" s="88"/>
      <c r="M1324" s="89" t="s">
        <v>4527</v>
      </c>
      <c r="N1324" s="88" t="s">
        <v>132</v>
      </c>
      <c r="O1324" s="88">
        <f>VLOOKUP(A1324,[1]Data!C31:E218,3,FALSE)</f>
        <v>84048</v>
      </c>
      <c r="P1324" s="88" t="str">
        <f t="shared" si="24"/>
        <v>No</v>
      </c>
      <c r="Q1324" s="88" t="s">
        <v>132</v>
      </c>
    </row>
    <row r="1325" spans="1:17" ht="14.25" customHeight="1" x14ac:dyDescent="0.3">
      <c r="A1325" s="86">
        <v>1420</v>
      </c>
      <c r="B1325" s="87" t="s">
        <v>2292</v>
      </c>
      <c r="C1325" s="86">
        <v>9424</v>
      </c>
      <c r="D1325" s="87" t="s">
        <v>2592</v>
      </c>
      <c r="E1325" s="87" t="s">
        <v>2593</v>
      </c>
      <c r="F1325" s="87" t="str">
        <f>VLOOKUP(C1325,'[1]UIP Submission Tracker 06.18.20'!C1130:F3180,4,FALSE)</f>
        <v>Performance Plan: Meets 95% Participation</v>
      </c>
      <c r="G1325" s="88" t="s">
        <v>4857</v>
      </c>
      <c r="H1325" s="88" t="str">
        <f>VLOOKUP(C1325,'[1]Biennial and Combined SCH'!D1146:K3178,8,FALSE)</f>
        <v>Eligible for biennial submission.</v>
      </c>
      <c r="I1325" s="87" t="str">
        <f>VLOOKUP(C1325,'[1]UIP Submission Tracker 06.18.20'!C1130:H3186,6,FALSE)</f>
        <v>Submitted to CDE for Review</v>
      </c>
      <c r="J1325" s="87"/>
      <c r="K1325" s="87"/>
      <c r="L1325" s="88"/>
      <c r="M1325" s="88" t="s">
        <v>4529</v>
      </c>
      <c r="N1325" s="88" t="s">
        <v>132</v>
      </c>
      <c r="O1325" s="88">
        <f>VLOOKUP(A1325,[1]Data!C11:E198,3,FALSE)</f>
        <v>84048</v>
      </c>
      <c r="P1325" s="88" t="str">
        <f t="shared" si="24"/>
        <v>No</v>
      </c>
      <c r="Q1325" s="88" t="s">
        <v>132</v>
      </c>
    </row>
    <row r="1326" spans="1:17" ht="14.25" customHeight="1" x14ac:dyDescent="0.3">
      <c r="A1326" s="86">
        <v>1420</v>
      </c>
      <c r="B1326" s="87" t="s">
        <v>2292</v>
      </c>
      <c r="C1326" s="86">
        <v>9427</v>
      </c>
      <c r="D1326" s="87" t="s">
        <v>2610</v>
      </c>
      <c r="E1326" s="87" t="s">
        <v>2611</v>
      </c>
      <c r="F1326" s="87" t="str">
        <f>VLOOKUP(C1326,'[1]UIP Submission Tracker 06.18.20'!C1139:F3189,4,FALSE)</f>
        <v>Performance Plan: Meets 95% Participation</v>
      </c>
      <c r="G1326" s="88" t="s">
        <v>4858</v>
      </c>
      <c r="H1326" s="88" t="str">
        <f>VLOOKUP(C1326,'[1]Biennial and Combined SCH'!D1155:K3187,8,FALSE)</f>
        <v>Eligible for biennial submission.</v>
      </c>
      <c r="I1326" s="87" t="str">
        <f>VLOOKUP(C1326,'[1]UIP Submission Tracker 06.18.20'!C1139:H3195,6,FALSE)</f>
        <v>Submitted for Posting</v>
      </c>
      <c r="J1326" s="87"/>
      <c r="K1326" s="87"/>
      <c r="L1326" s="88"/>
      <c r="M1326" s="88" t="s">
        <v>4528</v>
      </c>
      <c r="N1326" s="88" t="s">
        <v>132</v>
      </c>
      <c r="O1326" s="88">
        <f>VLOOKUP(A1326,[1]Data!C4:E191,3,FALSE)</f>
        <v>84048</v>
      </c>
      <c r="P1326" s="88" t="str">
        <f t="shared" si="24"/>
        <v>No</v>
      </c>
      <c r="Q1326" s="88" t="s">
        <v>132</v>
      </c>
    </row>
    <row r="1327" spans="1:17" ht="14.25" customHeight="1" x14ac:dyDescent="0.3">
      <c r="A1327" s="86">
        <v>1420</v>
      </c>
      <c r="B1327" s="87" t="s">
        <v>2292</v>
      </c>
      <c r="C1327" s="86">
        <v>9428</v>
      </c>
      <c r="D1327" s="87" t="s">
        <v>2594</v>
      </c>
      <c r="E1327" s="87" t="s">
        <v>2595</v>
      </c>
      <c r="F1327" s="87" t="str">
        <f>VLOOKUP(C1327,'[1]UIP Submission Tracker 06.18.20'!C1131:F3181,4,FALSE)</f>
        <v>Performance Plan: Meets 95% Participation</v>
      </c>
      <c r="G1327" s="88" t="s">
        <v>4857</v>
      </c>
      <c r="H1327" s="88" t="str">
        <f>VLOOKUP(C1327,'[1]Biennial and Combined SCH'!D1147:K3179,8,FALSE)</f>
        <v>Eligible for biennial submission.</v>
      </c>
      <c r="I1327" s="87" t="str">
        <f>VLOOKUP(C1327,'[1]UIP Submission Tracker 06.18.20'!C1131:H3187,6,FALSE)</f>
        <v>Submitted to CDE for Review</v>
      </c>
      <c r="J1327" s="87"/>
      <c r="K1327" s="87"/>
      <c r="L1327" s="88"/>
      <c r="M1327" s="88" t="s">
        <v>4529</v>
      </c>
      <c r="N1327" s="88" t="s">
        <v>132</v>
      </c>
      <c r="O1327" s="88">
        <f>VLOOKUP(A1327,[1]Data!C12:E199,3,FALSE)</f>
        <v>84048</v>
      </c>
      <c r="P1327" s="88" t="str">
        <f t="shared" si="24"/>
        <v>No</v>
      </c>
      <c r="Q1327" s="88" t="s">
        <v>132</v>
      </c>
    </row>
    <row r="1328" spans="1:17" ht="14.25" customHeight="1" x14ac:dyDescent="0.3">
      <c r="A1328" s="86">
        <v>1420</v>
      </c>
      <c r="B1328" s="87" t="s">
        <v>2292</v>
      </c>
      <c r="C1328" s="86">
        <v>9429</v>
      </c>
      <c r="D1328" s="87" t="s">
        <v>2596</v>
      </c>
      <c r="E1328" s="87" t="s">
        <v>2597</v>
      </c>
      <c r="F1328" s="87" t="str">
        <f>VLOOKUP(C1328,'[1]UIP Submission Tracker 06.18.20'!C1132:F3182,4,FALSE)</f>
        <v>Performance Plan: Meets 95% Participation</v>
      </c>
      <c r="G1328" s="88" t="s">
        <v>4858</v>
      </c>
      <c r="H1328" s="88" t="str">
        <f>VLOOKUP(C1328,'[1]Biennial and Combined SCH'!D1148:K3180,8,FALSE)</f>
        <v>Eligible for biennial submission.</v>
      </c>
      <c r="I1328" s="87" t="str">
        <f>VLOOKUP(C1328,'[1]UIP Submission Tracker 06.18.20'!C1132:H3188,6,FALSE)</f>
        <v>Submitted for Posting</v>
      </c>
      <c r="J1328" s="87"/>
      <c r="K1328" s="87"/>
      <c r="L1328" s="88"/>
      <c r="M1328" s="88" t="s">
        <v>4528</v>
      </c>
      <c r="N1328" s="88" t="s">
        <v>132</v>
      </c>
      <c r="O1328" s="88">
        <f>VLOOKUP(A1328,[1]Data!C80:E267,3,FALSE)</f>
        <v>84048</v>
      </c>
      <c r="P1328" s="88" t="str">
        <f t="shared" si="24"/>
        <v>No</v>
      </c>
      <c r="Q1328" s="88" t="s">
        <v>132</v>
      </c>
    </row>
    <row r="1329" spans="1:17" ht="14.25" customHeight="1" x14ac:dyDescent="0.3">
      <c r="A1329" s="86">
        <v>1420</v>
      </c>
      <c r="B1329" s="87" t="s">
        <v>2292</v>
      </c>
      <c r="C1329" s="86">
        <v>9432</v>
      </c>
      <c r="D1329" s="87" t="s">
        <v>2365</v>
      </c>
      <c r="E1329" s="87" t="s">
        <v>2366</v>
      </c>
      <c r="F1329" s="87" t="str">
        <f>VLOOKUP(C1329,'[1]UIP Submission Tracker 06.18.20'!C1036:F2909,4,FALSE)</f>
        <v>Performance Plan: Meets 95% Participation</v>
      </c>
      <c r="G1329" s="88" t="s">
        <v>4857</v>
      </c>
      <c r="H1329" s="88" t="str">
        <f>VLOOKUP(C1329,'[1]Biennial and Combined SCH'!D1043:K3075,8,FALSE)</f>
        <v>Eligible for biennial submission.</v>
      </c>
      <c r="I1329" s="87" t="str">
        <f>VLOOKUP(C1329,'[1]UIP Submission Tracker 06.18.20'!C1036:H3092,6,FALSE)</f>
        <v>Submitted to CDE for Review</v>
      </c>
      <c r="J1329" s="87"/>
      <c r="K1329" s="87"/>
      <c r="L1329" s="88"/>
      <c r="M1329" s="88" t="s">
        <v>4529</v>
      </c>
      <c r="N1329" s="88" t="s">
        <v>132</v>
      </c>
      <c r="O1329" s="88">
        <f>VLOOKUP(A1329,[1]Data!C52:E239,3,FALSE)</f>
        <v>84048</v>
      </c>
      <c r="P1329" s="88" t="str">
        <f t="shared" si="24"/>
        <v>No</v>
      </c>
      <c r="Q1329" s="88" t="s">
        <v>132</v>
      </c>
    </row>
    <row r="1330" spans="1:17" ht="14.25" customHeight="1" x14ac:dyDescent="0.3">
      <c r="A1330" s="86">
        <v>1420</v>
      </c>
      <c r="B1330" s="87" t="s">
        <v>2292</v>
      </c>
      <c r="C1330" s="86">
        <v>9490</v>
      </c>
      <c r="D1330" s="87" t="s">
        <v>2600</v>
      </c>
      <c r="E1330" s="87" t="s">
        <v>2601</v>
      </c>
      <c r="F1330" s="87" t="str">
        <f>VLOOKUP(C1330,'[1]UIP Submission Tracker 06.18.20'!C1134:F3184,4,FALSE)</f>
        <v>Performance Plan: Meets 95% Participation</v>
      </c>
      <c r="G1330" s="88" t="s">
        <v>4857</v>
      </c>
      <c r="H1330" s="88" t="str">
        <f>VLOOKUP(C1330,'[1]Biennial and Combined SCH'!D1150:K3182,8,FALSE)</f>
        <v>Eligible for biennial submission.</v>
      </c>
      <c r="I1330" s="87" t="str">
        <f>VLOOKUP(C1330,'[1]UIP Submission Tracker 06.18.20'!C1134:H3190,6,FALSE)</f>
        <v>Submitted to CDE for Review</v>
      </c>
      <c r="J1330" s="87"/>
      <c r="K1330" s="87"/>
      <c r="L1330" s="88"/>
      <c r="M1330" s="88" t="s">
        <v>4529</v>
      </c>
      <c r="N1330" s="88" t="s">
        <v>132</v>
      </c>
      <c r="O1330" s="88">
        <f>VLOOKUP(A1330,[1]Data!C13:E200,3,FALSE)</f>
        <v>84048</v>
      </c>
      <c r="P1330" s="88" t="str">
        <f t="shared" si="24"/>
        <v>No</v>
      </c>
      <c r="Q1330" s="88" t="s">
        <v>132</v>
      </c>
    </row>
    <row r="1331" spans="1:17" ht="14.25" customHeight="1" x14ac:dyDescent="0.3">
      <c r="A1331" s="86">
        <v>1420</v>
      </c>
      <c r="B1331" s="87" t="s">
        <v>2292</v>
      </c>
      <c r="C1331" s="86">
        <v>9510</v>
      </c>
      <c r="D1331" s="87" t="s">
        <v>2602</v>
      </c>
      <c r="E1331" s="87" t="s">
        <v>2603</v>
      </c>
      <c r="F1331" s="87" t="str">
        <f>VLOOKUP(C1331,'[1]UIP Submission Tracker 06.18.20'!C1135:F3185,4,FALSE)</f>
        <v>Performance Plan: Low Participation</v>
      </c>
      <c r="G1331" s="88" t="s">
        <v>4858</v>
      </c>
      <c r="H1331" s="88" t="str">
        <f>VLOOKUP(C1331,'[1]Biennial and Combined SCH'!D1151:K3183,8,FALSE)</f>
        <v>Eligible for biennial submission.</v>
      </c>
      <c r="I1331" s="87" t="str">
        <f>VLOOKUP(C1331,'[1]UIP Submission Tracker 06.18.20'!C1135:H3191,6,FALSE)</f>
        <v>Submitted for Posting</v>
      </c>
      <c r="J1331" s="87"/>
      <c r="K1331" s="87"/>
      <c r="L1331" s="88"/>
      <c r="M1331" s="88" t="s">
        <v>4528</v>
      </c>
      <c r="N1331" s="88" t="s">
        <v>132</v>
      </c>
      <c r="O1331" s="88">
        <f>VLOOKUP(A1331,[1]Data!C81:E268,3,FALSE)</f>
        <v>84048</v>
      </c>
      <c r="P1331" s="88" t="str">
        <f t="shared" si="24"/>
        <v>No</v>
      </c>
      <c r="Q1331" s="88" t="s">
        <v>132</v>
      </c>
    </row>
    <row r="1332" spans="1:17" ht="14.25" customHeight="1" x14ac:dyDescent="0.3">
      <c r="A1332" s="86">
        <v>1420</v>
      </c>
      <c r="B1332" s="87" t="s">
        <v>2292</v>
      </c>
      <c r="C1332" s="86">
        <v>9638</v>
      </c>
      <c r="D1332" s="87" t="s">
        <v>2604</v>
      </c>
      <c r="E1332" s="87" t="s">
        <v>2605</v>
      </c>
      <c r="F1332" s="87" t="str">
        <f>VLOOKUP(C1332,'[1]UIP Submission Tracker 06.18.20'!C1136:F3186,4,FALSE)</f>
        <v>Performance Plan: Meets 95% Participation</v>
      </c>
      <c r="G1332" s="88" t="s">
        <v>4857</v>
      </c>
      <c r="H1332" s="88" t="str">
        <f>VLOOKUP(C1332,'[1]Biennial and Combined SCH'!D1152:K3184,8,FALSE)</f>
        <v>Eligible for biennial submission.</v>
      </c>
      <c r="I1332" s="87" t="str">
        <f>VLOOKUP(C1332,'[1]UIP Submission Tracker 06.18.20'!C1136:H3192,6,FALSE)</f>
        <v>Ready for District Review</v>
      </c>
      <c r="J1332" s="87"/>
      <c r="K1332" s="87"/>
      <c r="L1332" s="88"/>
      <c r="M1332" s="88" t="s">
        <v>4529</v>
      </c>
      <c r="N1332" s="88" t="s">
        <v>132</v>
      </c>
      <c r="O1332" s="88">
        <f>VLOOKUP(A1332,[1]Data!C21:E208,3,FALSE)</f>
        <v>84048</v>
      </c>
      <c r="P1332" s="88" t="str">
        <f t="shared" si="24"/>
        <v>No</v>
      </c>
      <c r="Q1332" s="88" t="s">
        <v>132</v>
      </c>
    </row>
    <row r="1333" spans="1:17" ht="14.25" customHeight="1" x14ac:dyDescent="0.3">
      <c r="A1333" s="86">
        <v>1420</v>
      </c>
      <c r="B1333" s="87" t="s">
        <v>2292</v>
      </c>
      <c r="C1333" s="86">
        <v>9648</v>
      </c>
      <c r="D1333" s="87" t="s">
        <v>2606</v>
      </c>
      <c r="E1333" s="87" t="s">
        <v>2607</v>
      </c>
      <c r="F1333" s="87" t="str">
        <f>VLOOKUP(C1333,'[1]UIP Submission Tracker 06.18.20'!C1137:F3187,4,FALSE)</f>
        <v>Performance Plan: Low Participation</v>
      </c>
      <c r="G1333" s="88" t="s">
        <v>4857</v>
      </c>
      <c r="H1333" s="88" t="str">
        <f>VLOOKUP(C1333,'[1]Biennial and Combined SCH'!D1153:K3185,8,FALSE)</f>
        <v>Eligible for biennial submission.</v>
      </c>
      <c r="I1333" s="87" t="str">
        <f>VLOOKUP(C1333,'[1]UIP Submission Tracker 06.18.20'!C1137:H3193,6,FALSE)</f>
        <v>Submitted to CDE for Review</v>
      </c>
      <c r="J1333" s="87"/>
      <c r="K1333" s="87"/>
      <c r="L1333" s="88"/>
      <c r="M1333" s="88" t="s">
        <v>4529</v>
      </c>
      <c r="N1333" s="88" t="s">
        <v>132</v>
      </c>
      <c r="O1333" s="88">
        <f>VLOOKUP(A1333,[1]Data!C14:E201,3,FALSE)</f>
        <v>84048</v>
      </c>
      <c r="P1333" s="88" t="str">
        <f t="shared" si="24"/>
        <v>No</v>
      </c>
      <c r="Q1333" s="88" t="s">
        <v>132</v>
      </c>
    </row>
    <row r="1334" spans="1:17" ht="14.25" customHeight="1" x14ac:dyDescent="0.3">
      <c r="A1334" s="86">
        <v>1420</v>
      </c>
      <c r="B1334" s="87" t="s">
        <v>2292</v>
      </c>
      <c r="C1334" s="86">
        <v>9678</v>
      </c>
      <c r="D1334" s="87" t="s">
        <v>2608</v>
      </c>
      <c r="E1334" s="87" t="s">
        <v>2609</v>
      </c>
      <c r="F1334" s="87" t="str">
        <f>VLOOKUP(C1334,'[1]UIP Submission Tracker 06.18.20'!C1138:F3188,4,FALSE)</f>
        <v>Improvement Plan: Meets 95% Participation</v>
      </c>
      <c r="G1334" s="88" t="s">
        <v>4857</v>
      </c>
      <c r="H1334" s="88" t="str">
        <f>VLOOKUP(C1334,'[1]Biennial and Combined SCH'!D1154:K3186,8,FALSE)</f>
        <v>Not eligible for biennial submission.</v>
      </c>
      <c r="I1334" s="87" t="str">
        <f>VLOOKUP(C1334,'[1]UIP Submission Tracker 06.18.20'!C1138:H3194,6,FALSE)</f>
        <v>Submitted for Posting</v>
      </c>
      <c r="J1334" s="87"/>
      <c r="K1334" s="87"/>
      <c r="L1334" s="88"/>
      <c r="M1334" s="89" t="s">
        <v>4527</v>
      </c>
      <c r="N1334" s="88" t="s">
        <v>132</v>
      </c>
      <c r="O1334" s="88">
        <f>VLOOKUP(A1334,[1]Data!C33:E220,3,FALSE)</f>
        <v>84048</v>
      </c>
      <c r="P1334" s="88" t="str">
        <f t="shared" si="24"/>
        <v>No</v>
      </c>
      <c r="Q1334" s="88" t="s">
        <v>132</v>
      </c>
    </row>
    <row r="1335" spans="1:17" ht="14.25" hidden="1" customHeight="1" x14ac:dyDescent="0.3">
      <c r="A1335" s="86">
        <v>1420</v>
      </c>
      <c r="B1335" s="87" t="s">
        <v>2292</v>
      </c>
      <c r="C1335" s="87" t="s">
        <v>87</v>
      </c>
      <c r="D1335" s="87"/>
      <c r="E1335" s="87" t="s">
        <v>2612</v>
      </c>
      <c r="F1335" s="90" t="str">
        <f>VLOOKUP(A1335,'[1]UIP Submission Tracker 06.18.20'!A1876:F2058,6,FALSE)</f>
        <v>Accredited: Meets 95% Participation</v>
      </c>
      <c r="G1335" s="88" t="s">
        <v>4858</v>
      </c>
      <c r="H1335" s="88" t="str">
        <f>VLOOKUP(A1335,'[1]Biennial Combined DIST'!B77:K261,10,FALSE)</f>
        <v>Eligible for biennial submission.</v>
      </c>
      <c r="I1335" s="87" t="str">
        <f>VLOOKUP(A1335,'[1]UIP Submission Tracker 06.18.20'!A1876:H2058,8,FALSE)</f>
        <v>Submitted for Posting</v>
      </c>
      <c r="J1335" s="87"/>
      <c r="K1335" s="87"/>
      <c r="L1335" s="88"/>
      <c r="M1335" s="88" t="s">
        <v>4528</v>
      </c>
      <c r="N1335" s="88" t="s">
        <v>132</v>
      </c>
      <c r="O1335" s="88">
        <f>VLOOKUP(A1335,[1]Data!C5:E192,3,FALSE)</f>
        <v>84048</v>
      </c>
      <c r="P1335" s="88" t="str">
        <f t="shared" si="24"/>
        <v>No</v>
      </c>
      <c r="Q1335" s="88" t="s">
        <v>132</v>
      </c>
    </row>
    <row r="1336" spans="1:17" ht="14.25" customHeight="1" x14ac:dyDescent="0.3">
      <c r="A1336" s="86">
        <v>1430</v>
      </c>
      <c r="B1336" s="87" t="s">
        <v>1844</v>
      </c>
      <c r="C1336" s="86">
        <v>2328</v>
      </c>
      <c r="D1336" s="87" t="s">
        <v>1845</v>
      </c>
      <c r="E1336" s="87" t="s">
        <v>1846</v>
      </c>
      <c r="F1336" s="87" t="str">
        <f>VLOOKUP(C1336,'[1]UIP Submission Tracker 06.18.20'!C820:F2693,4,FALSE)</f>
        <v>Performance Plan: Meets 95% Participation</v>
      </c>
      <c r="G1336" s="88" t="s">
        <v>4857</v>
      </c>
      <c r="H1336" s="88" t="str">
        <f>VLOOKUP(C1336,'[1]Biennial and Combined SCH'!D821:K2853,8,FALSE)</f>
        <v>Eligible for biennial submission.</v>
      </c>
      <c r="I1336" s="87" t="str">
        <f>VLOOKUP(C1336,'[1]UIP Submission Tracker 06.18.20'!C820:H2876,6,FALSE)</f>
        <v>In Progress</v>
      </c>
      <c r="J1336" s="87"/>
      <c r="K1336" s="87"/>
      <c r="L1336" s="88"/>
      <c r="M1336" s="88" t="s">
        <v>4529</v>
      </c>
      <c r="N1336" s="88" t="s">
        <v>132</v>
      </c>
      <c r="O1336" s="88">
        <f>VLOOKUP(A1336,[1]Data!C15:E202,3,FALSE)</f>
        <v>203</v>
      </c>
      <c r="P1336" s="88" t="str">
        <f t="shared" si="24"/>
        <v>Yes</v>
      </c>
      <c r="Q1336" s="88" t="s">
        <v>132</v>
      </c>
    </row>
    <row r="1337" spans="1:17" ht="14.25" customHeight="1" x14ac:dyDescent="0.3">
      <c r="A1337" s="86">
        <v>1430</v>
      </c>
      <c r="B1337" s="87" t="s">
        <v>1844</v>
      </c>
      <c r="C1337" s="86">
        <v>2332</v>
      </c>
      <c r="D1337" s="87" t="s">
        <v>1849</v>
      </c>
      <c r="E1337" s="87" t="s">
        <v>1850</v>
      </c>
      <c r="F1337" s="87" t="str">
        <f>VLOOKUP(C1337,'[1]UIP Submission Tracker 06.18.20'!C822:F2695,4,FALSE)</f>
        <v>Performance Plan: Meets 95% Participation</v>
      </c>
      <c r="G1337" s="88" t="s">
        <v>4857</v>
      </c>
      <c r="H1337" s="88" t="str">
        <f>VLOOKUP(C1337,'[1]Biennial and Combined SCH'!D823:K2855,8,FALSE)</f>
        <v>Eligible for biennial submission.</v>
      </c>
      <c r="I1337" s="87" t="str">
        <f>VLOOKUP(C1337,'[1]UIP Submission Tracker 06.18.20'!C822:H2878,6,FALSE)</f>
        <v>In Progress</v>
      </c>
      <c r="J1337" s="87"/>
      <c r="K1337" s="87"/>
      <c r="L1337" s="88"/>
      <c r="M1337" s="88" t="s">
        <v>4529</v>
      </c>
      <c r="N1337" s="88" t="s">
        <v>132</v>
      </c>
      <c r="O1337" s="88">
        <f>VLOOKUP(A1337,[1]Data!C17:E204,3,FALSE)</f>
        <v>203</v>
      </c>
      <c r="P1337" s="88" t="str">
        <f t="shared" si="24"/>
        <v>Yes</v>
      </c>
      <c r="Q1337" s="88" t="s">
        <v>132</v>
      </c>
    </row>
    <row r="1338" spans="1:17" ht="14.25" customHeight="1" x14ac:dyDescent="0.3">
      <c r="A1338" s="86">
        <v>1430</v>
      </c>
      <c r="B1338" s="87" t="s">
        <v>1844</v>
      </c>
      <c r="C1338" s="86">
        <v>2336</v>
      </c>
      <c r="D1338" s="87" t="s">
        <v>1847</v>
      </c>
      <c r="E1338" s="87" t="s">
        <v>1848</v>
      </c>
      <c r="F1338" s="87" t="str">
        <f>VLOOKUP(C1338,'[1]UIP Submission Tracker 06.18.20'!C821:F2694,4,FALSE)</f>
        <v>Performance Plan: Meets 95% Participation</v>
      </c>
      <c r="G1338" s="88" t="s">
        <v>4857</v>
      </c>
      <c r="H1338" s="88" t="str">
        <f>VLOOKUP(C1338,'[1]Biennial and Combined SCH'!D822:K2854,8,FALSE)</f>
        <v>Eligible for biennial submission.</v>
      </c>
      <c r="I1338" s="87" t="str">
        <f>VLOOKUP(C1338,'[1]UIP Submission Tracker 06.18.20'!C821:H2877,6,FALSE)</f>
        <v>In Progress</v>
      </c>
      <c r="J1338" s="87"/>
      <c r="K1338" s="87"/>
      <c r="L1338" s="88"/>
      <c r="M1338" s="88" t="s">
        <v>4529</v>
      </c>
      <c r="N1338" s="88" t="s">
        <v>132</v>
      </c>
      <c r="O1338" s="88">
        <f>VLOOKUP(A1338,[1]Data!C16:E203,3,FALSE)</f>
        <v>203</v>
      </c>
      <c r="P1338" s="88" t="str">
        <f t="shared" si="24"/>
        <v>Yes</v>
      </c>
      <c r="Q1338" s="88" t="s">
        <v>132</v>
      </c>
    </row>
    <row r="1339" spans="1:17" ht="14.25" hidden="1" customHeight="1" x14ac:dyDescent="0.3">
      <c r="A1339" s="86">
        <v>1430</v>
      </c>
      <c r="B1339" s="87" t="s">
        <v>1844</v>
      </c>
      <c r="C1339" s="87" t="s">
        <v>87</v>
      </c>
      <c r="D1339" s="87"/>
      <c r="E1339" s="87" t="s">
        <v>1851</v>
      </c>
      <c r="F1339" s="91" t="str">
        <f>VLOOKUP(A1339,'[1]UIP Submission Tracker 06.18.20'!A1894:F2076,6,FALSE)</f>
        <v>Accredited: Meets 95% Participation</v>
      </c>
      <c r="G1339" s="88" t="s">
        <v>4857</v>
      </c>
      <c r="H1339" s="88" t="str">
        <f>VLOOKUP(A1339,'[1]Biennial Combined DIST'!B56:K240,10,FALSE)</f>
        <v>Eligible for biennial submission.</v>
      </c>
      <c r="I1339" s="87" t="str">
        <f>VLOOKUP(A1339,'[1]UIP Submission Tracker 06.18.20'!A1894:H2076,8,FALSE)</f>
        <v>In Progress</v>
      </c>
      <c r="J1339" s="87"/>
      <c r="K1339" s="87"/>
      <c r="L1339" s="88"/>
      <c r="M1339" s="88" t="s">
        <v>4529</v>
      </c>
      <c r="N1339" s="88" t="s">
        <v>132</v>
      </c>
      <c r="O1339" s="88">
        <f>VLOOKUP(A1339,[1]Data!C18:E205,3,FALSE)</f>
        <v>203</v>
      </c>
      <c r="P1339" s="88" t="str">
        <f t="shared" si="24"/>
        <v>Yes</v>
      </c>
      <c r="Q1339" s="88" t="s">
        <v>132</v>
      </c>
    </row>
    <row r="1340" spans="1:17" ht="14.25" customHeight="1" x14ac:dyDescent="0.3">
      <c r="A1340" s="86">
        <v>1440</v>
      </c>
      <c r="B1340" s="87" t="s">
        <v>3087</v>
      </c>
      <c r="C1340" s="86">
        <v>6992</v>
      </c>
      <c r="D1340" s="87" t="s">
        <v>3139</v>
      </c>
      <c r="E1340" s="87" t="s">
        <v>3140</v>
      </c>
      <c r="F1340" s="87" t="str">
        <f>VLOOKUP(C1340,'[1]UIP Submission Tracker 06.18.20'!C1315:F3365,4,FALSE)</f>
        <v>Improvement Plan: Meets 95% Participation</v>
      </c>
      <c r="G1340" s="88" t="s">
        <v>4859</v>
      </c>
      <c r="H1340" s="88" t="str">
        <f>VLOOKUP(C1340,'[1]Biennial and Combined SCH'!D1289:K3321,8,FALSE)</f>
        <v>Not eligible for biennial submission; exercised biennial flexibility in 2018-19.</v>
      </c>
      <c r="I1340" s="87" t="str">
        <f>VLOOKUP(C1340,'[1]UIP Submission Tracker 06.18.20'!C1315:H3371,6,FALSE)</f>
        <v>In Progress</v>
      </c>
      <c r="J1340" s="87"/>
      <c r="K1340" s="87"/>
      <c r="L1340" s="88"/>
      <c r="M1340" s="89" t="s">
        <v>4527</v>
      </c>
      <c r="N1340" s="89" t="s">
        <v>12</v>
      </c>
      <c r="O1340" s="88">
        <f>VLOOKUP(A1340,[1]Data!C20:E207,3,FALSE)</f>
        <v>57</v>
      </c>
      <c r="P1340" s="88" t="str">
        <f t="shared" si="24"/>
        <v>Yes</v>
      </c>
      <c r="Q1340" s="88" t="s">
        <v>132</v>
      </c>
    </row>
    <row r="1341" spans="1:17" ht="14.25" customHeight="1" x14ac:dyDescent="0.3">
      <c r="A1341" s="86">
        <v>1440</v>
      </c>
      <c r="B1341" s="87" t="s">
        <v>3087</v>
      </c>
      <c r="C1341" s="86">
        <v>7009</v>
      </c>
      <c r="D1341" s="87" t="s">
        <v>3183</v>
      </c>
      <c r="E1341" s="87" t="s">
        <v>3184</v>
      </c>
      <c r="F1341" s="87" t="str">
        <f>VLOOKUP(C1341,'[1]UIP Submission Tracker 06.18.20'!C1316:F3366,4,FALSE)</f>
        <v>Improvement Plan: Decreased due to Participation</v>
      </c>
      <c r="G1341" s="88" t="s">
        <v>4859</v>
      </c>
      <c r="H1341" s="88" t="str">
        <f>VLOOKUP(C1341,'[1]Biennial and Combined SCH'!D1290:K3322,8,FALSE)</f>
        <v>Not eligible for biennial submission; exercised biennial flexibility in 2018-19.</v>
      </c>
      <c r="I1341" s="87" t="str">
        <f>VLOOKUP(C1341,'[1]UIP Submission Tracker 06.18.20'!C1316:H3372,6,FALSE)</f>
        <v>In Progress</v>
      </c>
      <c r="J1341" s="87"/>
      <c r="K1341" s="87"/>
      <c r="L1341" s="88"/>
      <c r="M1341" s="89" t="s">
        <v>4527</v>
      </c>
      <c r="N1341" s="89" t="s">
        <v>12</v>
      </c>
      <c r="O1341" s="88">
        <f>VLOOKUP(A1341,[1]Data!C21:E208,3,FALSE)</f>
        <v>57</v>
      </c>
      <c r="P1341" s="88" t="str">
        <f t="shared" si="24"/>
        <v>Yes</v>
      </c>
      <c r="Q1341" s="88" t="s">
        <v>132</v>
      </c>
    </row>
    <row r="1342" spans="1:17" ht="14.25" hidden="1" customHeight="1" x14ac:dyDescent="0.3">
      <c r="A1342" s="86">
        <v>1440</v>
      </c>
      <c r="B1342" s="87" t="s">
        <v>3087</v>
      </c>
      <c r="C1342" s="87" t="s">
        <v>87</v>
      </c>
      <c r="D1342" s="87"/>
      <c r="E1342" s="87" t="s">
        <v>3088</v>
      </c>
      <c r="F1342" s="90" t="str">
        <f>VLOOKUP(A1342,'[1]UIP Submission Tracker 06.18.20'!A1958:F2140,6,FALSE)</f>
        <v>Accredited with Improvement Plan: Decreased due to Participation</v>
      </c>
      <c r="G1342" s="88" t="s">
        <v>4859</v>
      </c>
      <c r="H1342" s="88" t="str">
        <f>VLOOKUP(A1342,'[1]Biennial Combined DIST'!B66:K250,10,FALSE)</f>
        <v>Not eligible for biennial submission; exercised biennial flexibility in 2018-19.</v>
      </c>
      <c r="I1342" s="87" t="str">
        <f>VLOOKUP(A1342,'[1]UIP Submission Tracker 06.18.20'!A1958:H2140,8,FALSE)</f>
        <v>In Progress</v>
      </c>
      <c r="J1342" s="87"/>
      <c r="K1342" s="87"/>
      <c r="L1342" s="88"/>
      <c r="M1342" s="89" t="s">
        <v>4527</v>
      </c>
      <c r="N1342" s="89" t="s">
        <v>12</v>
      </c>
      <c r="O1342" s="88">
        <f>VLOOKUP(A1342,[1]Data!C19:E206,3,FALSE)</f>
        <v>57</v>
      </c>
      <c r="P1342" s="88" t="str">
        <f t="shared" si="24"/>
        <v>Yes</v>
      </c>
      <c r="Q1342" s="88" t="s">
        <v>132</v>
      </c>
    </row>
    <row r="1343" spans="1:17" ht="14.25" customHeight="1" x14ac:dyDescent="0.3">
      <c r="A1343" s="86">
        <v>1450</v>
      </c>
      <c r="B1343" s="87" t="s">
        <v>398</v>
      </c>
      <c r="C1343" s="86">
        <v>2960</v>
      </c>
      <c r="D1343" s="87" t="s">
        <v>399</v>
      </c>
      <c r="E1343" s="87" t="s">
        <v>400</v>
      </c>
      <c r="F1343" s="87" t="str">
        <f>VLOOKUP(C1343,'[1]UIP Submission Tracker 06.18.20'!C192:F2065,4,FALSE)</f>
        <v>Performance Plan: Meets 95% Participation</v>
      </c>
      <c r="G1343" s="88" t="s">
        <v>4859</v>
      </c>
      <c r="H1343" s="88" t="str">
        <f>VLOOKUP(C1343,'[1]Biennial and Combined SCH'!D261:K2293,8,FALSE)</f>
        <v>Not eligible for biennial submission; exercised biennial flexibility in 2018-19.</v>
      </c>
      <c r="I1343" s="87" t="str">
        <f>VLOOKUP(C1343,'[1]UIP Submission Tracker 06.18.20'!C192:H2248,6,FALSE)</f>
        <v>In Progress</v>
      </c>
      <c r="J1343" s="87"/>
      <c r="K1343" s="87"/>
      <c r="L1343" s="88"/>
      <c r="M1343" s="89" t="s">
        <v>4527</v>
      </c>
      <c r="N1343" s="89" t="s">
        <v>12</v>
      </c>
      <c r="O1343" s="88">
        <f>VLOOKUP(A1343,[1]Data!C22:E209,3,FALSE)</f>
        <v>152</v>
      </c>
      <c r="P1343" s="88" t="str">
        <f t="shared" si="24"/>
        <v>Yes</v>
      </c>
      <c r="Q1343" s="88" t="s">
        <v>12</v>
      </c>
    </row>
    <row r="1344" spans="1:17" ht="14.25" hidden="1" customHeight="1" x14ac:dyDescent="0.3">
      <c r="A1344" s="86">
        <v>1450</v>
      </c>
      <c r="B1344" s="87" t="s">
        <v>398</v>
      </c>
      <c r="C1344" s="87" t="s">
        <v>87</v>
      </c>
      <c r="D1344" s="87"/>
      <c r="E1344" s="87" t="s">
        <v>401</v>
      </c>
      <c r="F1344" s="91" t="str">
        <f>VLOOKUP(A1344,'[1]UIP Submission Tracker 06.18.20'!A2029:F2211,6,FALSE)</f>
        <v>Accredited: Meets 95% Participation</v>
      </c>
      <c r="G1344" s="88" t="s">
        <v>4859</v>
      </c>
      <c r="H1344" s="88" t="str">
        <f>VLOOKUP(A1344,'[1]Biennial Combined DIST'!B12:K196,10,FALSE)</f>
        <v>Not eligible for biennial submission; exercised biennial flexibility in 2018-19.</v>
      </c>
      <c r="I1344" s="87" t="str">
        <f>VLOOKUP(A1344,'[1]UIP Submission Tracker 06.18.20'!A2029:H2211,8,FALSE)</f>
        <v>In Progress</v>
      </c>
      <c r="J1344" s="87"/>
      <c r="K1344" s="87"/>
      <c r="L1344" s="88"/>
      <c r="M1344" s="89" t="s">
        <v>4527</v>
      </c>
      <c r="N1344" s="89" t="s">
        <v>12</v>
      </c>
      <c r="O1344" s="88">
        <f>VLOOKUP(A1344,[1]Data!C23:E210,3,FALSE)</f>
        <v>152</v>
      </c>
      <c r="P1344" s="88" t="str">
        <f t="shared" si="24"/>
        <v>Yes</v>
      </c>
      <c r="Q1344" s="88" t="s">
        <v>12</v>
      </c>
    </row>
    <row r="1345" spans="1:17" ht="14.25" customHeight="1" x14ac:dyDescent="0.3">
      <c r="A1345" s="86">
        <v>1460</v>
      </c>
      <c r="B1345" s="87" t="s">
        <v>2245</v>
      </c>
      <c r="C1345" s="86">
        <v>7746</v>
      </c>
      <c r="D1345" s="87" t="s">
        <v>2246</v>
      </c>
      <c r="E1345" s="87" t="s">
        <v>2247</v>
      </c>
      <c r="F1345" s="87" t="str">
        <f>VLOOKUP(C1345,'[1]UIP Submission Tracker 06.18.20'!C975:F2848,4,FALSE)</f>
        <v>Performance Plan: Meets 95% Participation</v>
      </c>
      <c r="G1345" s="88" t="s">
        <v>4859</v>
      </c>
      <c r="H1345" s="88" t="str">
        <f>VLOOKUP(C1345,'[1]Biennial and Combined SCH'!D996:K3028,8,FALSE)</f>
        <v>Not eligible for biennial submission; exercised biennial flexibility in 2018-19.</v>
      </c>
      <c r="I1345" s="87" t="str">
        <f>VLOOKUP(C1345,'[1]UIP Submission Tracker 06.18.20'!C975:H3031,6,FALSE)</f>
        <v>In Progress</v>
      </c>
      <c r="J1345" s="87"/>
      <c r="K1345" s="87"/>
      <c r="L1345" s="88"/>
      <c r="M1345" s="89" t="s">
        <v>4527</v>
      </c>
      <c r="N1345" s="89" t="s">
        <v>12</v>
      </c>
      <c r="O1345" s="88">
        <f>VLOOKUP(A1345,[1]Data!C24:E211,3,FALSE)</f>
        <v>130</v>
      </c>
      <c r="P1345" s="88" t="str">
        <f t="shared" si="24"/>
        <v>Yes</v>
      </c>
      <c r="Q1345" s="88" t="s">
        <v>12</v>
      </c>
    </row>
    <row r="1346" spans="1:17" ht="14.25" hidden="1" customHeight="1" x14ac:dyDescent="0.3">
      <c r="A1346" s="86">
        <v>1460</v>
      </c>
      <c r="B1346" s="87" t="s">
        <v>2245</v>
      </c>
      <c r="C1346" s="87" t="s">
        <v>87</v>
      </c>
      <c r="D1346" s="87"/>
      <c r="E1346" s="87" t="s">
        <v>2248</v>
      </c>
      <c r="F1346" s="90" t="str">
        <f>VLOOKUP(A1346,'[1]UIP Submission Tracker 06.18.20'!A1882:F2064,6,FALSE)</f>
        <v>Accredited: Meets 95% Participation</v>
      </c>
      <c r="G1346" s="88" t="s">
        <v>4859</v>
      </c>
      <c r="H1346" s="88" t="str">
        <f>VLOOKUP(A1346,'[1]Biennial Combined DIST'!B70:K254,10,FALSE)</f>
        <v>Not eligible for biennial submission; exercised biennial flexibility in 2018-19.</v>
      </c>
      <c r="I1346" s="87" t="str">
        <f>VLOOKUP(A1346,'[1]UIP Submission Tracker 06.18.20'!A1883:H2064,8,FALSE)</f>
        <v>Submitted to CDE for Review</v>
      </c>
      <c r="J1346" s="87"/>
      <c r="K1346" s="87"/>
      <c r="L1346" s="88"/>
      <c r="M1346" s="88" t="s">
        <v>4527</v>
      </c>
      <c r="N1346" s="89" t="s">
        <v>12</v>
      </c>
      <c r="O1346" s="88">
        <f>VLOOKUP(A1346,[1]Data!C25:E212,3,FALSE)</f>
        <v>130</v>
      </c>
      <c r="P1346" s="88" t="str">
        <f t="shared" si="24"/>
        <v>Yes</v>
      </c>
      <c r="Q1346" s="88" t="s">
        <v>132</v>
      </c>
    </row>
    <row r="1347" spans="1:17" ht="14.25" customHeight="1" x14ac:dyDescent="0.3">
      <c r="A1347" s="86">
        <v>1480</v>
      </c>
      <c r="B1347" s="87" t="s">
        <v>3518</v>
      </c>
      <c r="C1347" s="86">
        <v>8342</v>
      </c>
      <c r="D1347" s="87" t="s">
        <v>1069</v>
      </c>
      <c r="E1347" s="87" t="s">
        <v>1070</v>
      </c>
      <c r="F1347" s="87" t="str">
        <f>VLOOKUP(C1347,'[1]UIP Submission Tracker 06.18.20'!C1573:F3623,4,FALSE)</f>
        <v>Performance Plan: Meets 95% Participation</v>
      </c>
      <c r="G1347" s="88" t="s">
        <v>4858</v>
      </c>
      <c r="H1347" s="88" t="str">
        <f>VLOOKUP(C1347,'[1]Biennial and Combined SCH'!D348:K2380,8,FALSE)</f>
        <v>Eligible for biennial submission.</v>
      </c>
      <c r="I1347" s="87" t="s">
        <v>200</v>
      </c>
      <c r="J1347" s="87" t="s">
        <v>4877</v>
      </c>
      <c r="K1347" s="87"/>
      <c r="L1347" s="89" t="s">
        <v>4861</v>
      </c>
      <c r="M1347" s="88" t="s">
        <v>4528</v>
      </c>
      <c r="N1347" s="88" t="s">
        <v>132</v>
      </c>
      <c r="O1347" s="88">
        <f>VLOOKUP(A1347,[1]Data!C26:E213,3,FALSE)</f>
        <v>239</v>
      </c>
      <c r="P1347" s="88" t="str">
        <f t="shared" si="24"/>
        <v>Yes</v>
      </c>
      <c r="Q1347" s="88" t="s">
        <v>132</v>
      </c>
    </row>
    <row r="1348" spans="1:17" ht="14.25" customHeight="1" x14ac:dyDescent="0.3">
      <c r="A1348" s="86">
        <v>1480</v>
      </c>
      <c r="B1348" s="87" t="s">
        <v>3518</v>
      </c>
      <c r="C1348" s="86">
        <v>8351</v>
      </c>
      <c r="D1348" s="87" t="s">
        <v>3519</v>
      </c>
      <c r="E1348" s="87" t="s">
        <v>3520</v>
      </c>
      <c r="F1348" s="87" t="str">
        <f>VLOOKUP(C1348,'[1]UIP Submission Tracker 06.18.20'!C1574:F3624,4,FALSE)</f>
        <v>Improvement Plan: Meets 95% Participation</v>
      </c>
      <c r="G1348" s="88" t="s">
        <v>4857</v>
      </c>
      <c r="H1348" s="88" t="str">
        <f>VLOOKUP(C1348,'[1]Biennial and Combined SCH'!D349:K2381,8,FALSE)</f>
        <v>Not eligible for biennial submission.</v>
      </c>
      <c r="I1348" s="87" t="s">
        <v>200</v>
      </c>
      <c r="J1348" s="87" t="s">
        <v>4877</v>
      </c>
      <c r="K1348" s="87"/>
      <c r="L1348" s="89" t="s">
        <v>4861</v>
      </c>
      <c r="M1348" s="89" t="s">
        <v>4527</v>
      </c>
      <c r="N1348" s="89" t="s">
        <v>132</v>
      </c>
      <c r="O1348" s="88">
        <f>VLOOKUP(A1348,[1]Data!C28:E215,3,FALSE)</f>
        <v>239</v>
      </c>
      <c r="P1348" s="88" t="str">
        <f t="shared" si="24"/>
        <v>Yes</v>
      </c>
      <c r="Q1348" s="88" t="s">
        <v>132</v>
      </c>
    </row>
    <row r="1349" spans="1:17" ht="14.25" customHeight="1" x14ac:dyDescent="0.3">
      <c r="A1349" s="86">
        <v>1480</v>
      </c>
      <c r="B1349" s="87" t="s">
        <v>3518</v>
      </c>
      <c r="C1349" s="86">
        <v>8354</v>
      </c>
      <c r="D1349" s="87" t="s">
        <v>3670</v>
      </c>
      <c r="E1349" s="87" t="s">
        <v>3671</v>
      </c>
      <c r="F1349" s="87" t="str">
        <f>VLOOKUP(C1349,'[1]UIP Submission Tracker 06.18.20'!C1575:F3625,4,FALSE)</f>
        <v>Performance Plan: Meets 95% Participation</v>
      </c>
      <c r="G1349" s="88" t="s">
        <v>4858</v>
      </c>
      <c r="H1349" s="88" t="str">
        <f>VLOOKUP(C1349,'[1]Biennial and Combined SCH'!D350:K2382,8,FALSE)</f>
        <v>Eligible for biennial submission.</v>
      </c>
      <c r="I1349" s="87" t="s">
        <v>200</v>
      </c>
      <c r="J1349" s="87" t="s">
        <v>4877</v>
      </c>
      <c r="K1349" s="87"/>
      <c r="L1349" s="89" t="s">
        <v>4861</v>
      </c>
      <c r="M1349" s="88" t="s">
        <v>4528</v>
      </c>
      <c r="N1349" s="88" t="s">
        <v>132</v>
      </c>
      <c r="O1349" s="88">
        <f>VLOOKUP(A1349,[1]Data!C27:E214,3,FALSE)</f>
        <v>239</v>
      </c>
      <c r="P1349" s="88" t="str">
        <f t="shared" si="24"/>
        <v>Yes</v>
      </c>
      <c r="Q1349" s="88" t="s">
        <v>132</v>
      </c>
    </row>
    <row r="1350" spans="1:17" ht="14.25" hidden="1" customHeight="1" x14ac:dyDescent="0.3">
      <c r="A1350" s="86">
        <v>1480</v>
      </c>
      <c r="B1350" s="87" t="s">
        <v>3518</v>
      </c>
      <c r="C1350" s="87" t="s">
        <v>87</v>
      </c>
      <c r="D1350" s="87"/>
      <c r="E1350" s="87" t="s">
        <v>3672</v>
      </c>
      <c r="F1350" s="90" t="str">
        <f>VLOOKUP(A1350,'[1]UIP Submission Tracker 06.18.20'!A1892:F2074,6,FALSE)</f>
        <v>Accredited: Meets 95% Participation</v>
      </c>
      <c r="G1350" s="88" t="s">
        <v>4858</v>
      </c>
      <c r="H1350" s="88" t="str">
        <f>VLOOKUP(A1350,'[1]Biennial Combined DIST'!B65:K249,10,FALSE)</f>
        <v>Eligible for biennial submission.</v>
      </c>
      <c r="I1350" s="87" t="s">
        <v>200</v>
      </c>
      <c r="J1350" s="87" t="s">
        <v>4877</v>
      </c>
      <c r="K1350" s="87" t="s">
        <v>7948</v>
      </c>
      <c r="L1350" s="89" t="s">
        <v>4861</v>
      </c>
      <c r="M1350" s="88" t="s">
        <v>4528</v>
      </c>
      <c r="N1350" s="88" t="s">
        <v>132</v>
      </c>
      <c r="O1350" s="88">
        <f>VLOOKUP(A1350,[1]Data!C29:E216,3,FALSE)</f>
        <v>239</v>
      </c>
      <c r="P1350" s="88" t="str">
        <f t="shared" si="24"/>
        <v>Yes</v>
      </c>
      <c r="Q1350" s="88" t="s">
        <v>132</v>
      </c>
    </row>
    <row r="1351" spans="1:17" ht="14.25" customHeight="1" x14ac:dyDescent="0.3">
      <c r="A1351" s="86">
        <v>1490</v>
      </c>
      <c r="B1351" s="87" t="s">
        <v>363</v>
      </c>
      <c r="C1351" s="86">
        <v>842</v>
      </c>
      <c r="D1351" s="87" t="s">
        <v>364</v>
      </c>
      <c r="E1351" s="87" t="s">
        <v>365</v>
      </c>
      <c r="F1351" s="87" t="str">
        <f>VLOOKUP(C1351,'[1]UIP Submission Tracker 06.18.20'!C213:F2086,4,FALSE)</f>
        <v>Improvement Plan: Low Participation</v>
      </c>
      <c r="G1351" s="88" t="s">
        <v>4859</v>
      </c>
      <c r="H1351" s="88" t="str">
        <f>VLOOKUP(C1351,'[1]Biennial and Combined SCH'!D275:K2307,8,FALSE)</f>
        <v>Not eligible for biennial submission; exercised biennial flexibility in 2018-19.</v>
      </c>
      <c r="I1351" s="87" t="str">
        <f>VLOOKUP(C1351,'[1]UIP Submission Tracker 06.18.20'!C213:H2269,6,FALSE)</f>
        <v>In Progress</v>
      </c>
      <c r="J1351" s="87"/>
      <c r="K1351" s="87"/>
      <c r="L1351" s="88"/>
      <c r="M1351" s="89" t="s">
        <v>4527</v>
      </c>
      <c r="N1351" s="89" t="s">
        <v>12</v>
      </c>
      <c r="O1351" s="88">
        <f>VLOOKUP(A1351,[1]Data!C30:E217,3,FALSE)</f>
        <v>118</v>
      </c>
      <c r="P1351" s="88" t="str">
        <f t="shared" si="24"/>
        <v>Yes</v>
      </c>
      <c r="Q1351" s="88" t="s">
        <v>132</v>
      </c>
    </row>
    <row r="1352" spans="1:17" ht="14.25" hidden="1" customHeight="1" x14ac:dyDescent="0.3">
      <c r="A1352" s="86">
        <v>1490</v>
      </c>
      <c r="B1352" s="87" t="s">
        <v>363</v>
      </c>
      <c r="C1352" s="87" t="s">
        <v>87</v>
      </c>
      <c r="D1352" s="87"/>
      <c r="E1352" s="87" t="s">
        <v>366</v>
      </c>
      <c r="F1352" s="91" t="str">
        <f>VLOOKUP(A1352,'[1]UIP Submission Tracker 06.18.20'!A1985:F2167,6,FALSE)</f>
        <v>Accredited with Improvement Plan: Low Participation</v>
      </c>
      <c r="G1352" s="88" t="s">
        <v>4859</v>
      </c>
      <c r="H1352" s="88" t="str">
        <f>VLOOKUP(A1352,'[1]Biennial Combined DIST'!B17:K201,10,FALSE)</f>
        <v>Not eligible for biennial submission; exercised biennial flexibility in 2018-19.</v>
      </c>
      <c r="I1352" s="87" t="str">
        <f>VLOOKUP(A1352,'[1]UIP Submission Tracker 06.18.20'!A1985:H2167,8,FALSE)</f>
        <v>In Progress</v>
      </c>
      <c r="J1352" s="87"/>
      <c r="K1352" s="87"/>
      <c r="L1352" s="88"/>
      <c r="M1352" s="89" t="s">
        <v>4527</v>
      </c>
      <c r="N1352" s="89" t="s">
        <v>12</v>
      </c>
      <c r="O1352" s="88">
        <f>VLOOKUP(A1352,[1]Data!C31:E218,3,FALSE)</f>
        <v>118</v>
      </c>
      <c r="P1352" s="88" t="str">
        <f t="shared" si="24"/>
        <v>Yes</v>
      </c>
      <c r="Q1352" s="88" t="s">
        <v>132</v>
      </c>
    </row>
    <row r="1353" spans="1:17" ht="14.25" customHeight="1" x14ac:dyDescent="0.3">
      <c r="A1353" s="86">
        <v>1500</v>
      </c>
      <c r="B1353" s="87" t="s">
        <v>441</v>
      </c>
      <c r="C1353" s="86">
        <v>1144</v>
      </c>
      <c r="D1353" s="87" t="s">
        <v>604</v>
      </c>
      <c r="E1353" s="87" t="s">
        <v>605</v>
      </c>
      <c r="F1353" s="87" t="str">
        <f>VLOOKUP(C1353,'[1]UIP Submission Tracker 06.18.20'!C294:F2167,4,FALSE)</f>
        <v>Performance Plan: Low Participation</v>
      </c>
      <c r="G1353" s="88" t="s">
        <v>4857</v>
      </c>
      <c r="H1353" s="88" t="str">
        <f>VLOOKUP(C1353,'[1]Biennial and Combined SCH'!D366:K2398,8,FALSE)</f>
        <v>Eligible for biennial submission.</v>
      </c>
      <c r="I1353" s="87" t="s">
        <v>200</v>
      </c>
      <c r="J1353" s="87" t="s">
        <v>4877</v>
      </c>
      <c r="K1353" s="87"/>
      <c r="L1353" s="88" t="s">
        <v>4861</v>
      </c>
      <c r="M1353" s="88" t="s">
        <v>4528</v>
      </c>
      <c r="N1353" s="88" t="s">
        <v>132</v>
      </c>
      <c r="O1353" s="88">
        <f>VLOOKUP(A1353,[1]Data!C32:E219,3,FALSE)</f>
        <v>778</v>
      </c>
      <c r="P1353" s="88" t="str">
        <f t="shared" si="24"/>
        <v>Yes</v>
      </c>
      <c r="Q1353" s="88" t="s">
        <v>132</v>
      </c>
    </row>
    <row r="1354" spans="1:17" ht="14.25" customHeight="1" x14ac:dyDescent="0.3">
      <c r="A1354" s="86">
        <v>1500</v>
      </c>
      <c r="B1354" s="87" t="s">
        <v>441</v>
      </c>
      <c r="C1354" s="86">
        <v>1150</v>
      </c>
      <c r="D1354" s="87" t="s">
        <v>445</v>
      </c>
      <c r="E1354" s="87" t="s">
        <v>446</v>
      </c>
      <c r="F1354" s="87" t="str">
        <f>VLOOKUP(C1354,'[1]UIP Submission Tracker 06.18.20'!C296:F2169,4,FALSE)</f>
        <v>Improvement Plan: Low Participation</v>
      </c>
      <c r="G1354" s="88" t="s">
        <v>4857</v>
      </c>
      <c r="H1354" s="88" t="str">
        <f>VLOOKUP(C1354,'[1]Biennial and Combined SCH'!D368:K2400,8,FALSE)</f>
        <v>Not eligible for biennial submission.</v>
      </c>
      <c r="I1354" s="87" t="s">
        <v>200</v>
      </c>
      <c r="J1354" s="87" t="s">
        <v>4877</v>
      </c>
      <c r="K1354" s="87"/>
      <c r="L1354" s="88" t="s">
        <v>4861</v>
      </c>
      <c r="M1354" s="89" t="s">
        <v>4527</v>
      </c>
      <c r="N1354" s="89" t="s">
        <v>132</v>
      </c>
      <c r="O1354" s="88">
        <f>VLOOKUP(A1354,[1]Data!C34:E221,3,FALSE)</f>
        <v>778</v>
      </c>
      <c r="P1354" s="88" t="str">
        <f t="shared" si="24"/>
        <v>Yes</v>
      </c>
      <c r="Q1354" s="88" t="s">
        <v>132</v>
      </c>
    </row>
    <row r="1355" spans="1:17" ht="14.25" customHeight="1" x14ac:dyDescent="0.3">
      <c r="A1355" s="86">
        <v>1500</v>
      </c>
      <c r="B1355" s="87" t="s">
        <v>441</v>
      </c>
      <c r="C1355" s="86">
        <v>1152</v>
      </c>
      <c r="D1355" s="87" t="s">
        <v>442</v>
      </c>
      <c r="E1355" s="87" t="s">
        <v>443</v>
      </c>
      <c r="F1355" s="87" t="str">
        <f>VLOOKUP(C1355,'[1]UIP Submission Tracker 06.18.20'!C295:F2168,4,FALSE)</f>
        <v>Improvement Plan: Meets 95% Participation</v>
      </c>
      <c r="G1355" s="88" t="s">
        <v>4857</v>
      </c>
      <c r="H1355" s="88" t="str">
        <f>VLOOKUP(C1355,'[1]Biennial and Combined SCH'!D367:K2399,8,FALSE)</f>
        <v>Not eligible for biennial submission.</v>
      </c>
      <c r="I1355" s="87" t="s">
        <v>200</v>
      </c>
      <c r="J1355" s="87" t="s">
        <v>4877</v>
      </c>
      <c r="K1355" s="87"/>
      <c r="L1355" s="88" t="s">
        <v>4861</v>
      </c>
      <c r="M1355" s="89" t="s">
        <v>4527</v>
      </c>
      <c r="N1355" s="89" t="s">
        <v>132</v>
      </c>
      <c r="O1355" s="88">
        <f>VLOOKUP(A1355,[1]Data!C33:E220,3,FALSE)</f>
        <v>778</v>
      </c>
      <c r="P1355" s="88" t="str">
        <f t="shared" si="24"/>
        <v>Yes</v>
      </c>
      <c r="Q1355" s="88" t="s">
        <v>132</v>
      </c>
    </row>
    <row r="1356" spans="1:17" ht="14.25" hidden="1" customHeight="1" x14ac:dyDescent="0.3">
      <c r="A1356" s="86">
        <v>1500</v>
      </c>
      <c r="B1356" s="87" t="s">
        <v>441</v>
      </c>
      <c r="C1356" s="87" t="s">
        <v>87</v>
      </c>
      <c r="D1356" s="87"/>
      <c r="E1356" s="87" t="s">
        <v>455</v>
      </c>
      <c r="F1356" s="91" t="str">
        <f>VLOOKUP(A1356,'[1]UIP Submission Tracker 06.18.20'!A1990:F2172,6,FALSE)</f>
        <v>Accredited with Improvement Plan: Low Participation</v>
      </c>
      <c r="G1356" s="88" t="s">
        <v>4857</v>
      </c>
      <c r="H1356" s="88" t="str">
        <f>VLOOKUP(A1356,'[1]Biennial Combined DIST'!B25:K209,10,FALSE)</f>
        <v>Not eligible for biennial submission.</v>
      </c>
      <c r="I1356" s="87" t="s">
        <v>200</v>
      </c>
      <c r="J1356" s="87" t="s">
        <v>4877</v>
      </c>
      <c r="K1356" s="87" t="s">
        <v>7955</v>
      </c>
      <c r="L1356" s="88" t="s">
        <v>4861</v>
      </c>
      <c r="M1356" s="89" t="s">
        <v>4527</v>
      </c>
      <c r="N1356" s="89" t="s">
        <v>132</v>
      </c>
      <c r="O1356" s="88">
        <f>VLOOKUP(A1356,[1]Data!C35:E222,3,FALSE)</f>
        <v>778</v>
      </c>
      <c r="P1356" s="88" t="str">
        <f t="shared" si="24"/>
        <v>Yes</v>
      </c>
      <c r="Q1356" s="88" t="s">
        <v>132</v>
      </c>
    </row>
    <row r="1357" spans="1:17" ht="14.25" customHeight="1" x14ac:dyDescent="0.3">
      <c r="A1357" s="86">
        <v>1510</v>
      </c>
      <c r="B1357" s="87" t="s">
        <v>2652</v>
      </c>
      <c r="C1357" s="86">
        <v>4901</v>
      </c>
      <c r="D1357" s="87" t="s">
        <v>2669</v>
      </c>
      <c r="E1357" s="87" t="s">
        <v>2670</v>
      </c>
      <c r="F1357" s="87" t="str">
        <f>VLOOKUP(C1357,'[1]UIP Submission Tracker 06.18.20'!C1170:F3220,4,FALSE)</f>
        <v>Priority Improvement Plan: Meets 95% Participation</v>
      </c>
      <c r="G1357" s="88" t="s">
        <v>4856</v>
      </c>
      <c r="H1357" s="88" t="str">
        <f>VLOOKUP(C1357,'[1]Biennial and Combined SCH'!D1183:K3215,8,FALSE)</f>
        <v>Not eligible for biennial submission; exercised biennial flexibility in 2018-19.</v>
      </c>
      <c r="I1357" s="87" t="s">
        <v>200</v>
      </c>
      <c r="J1357" s="87" t="s">
        <v>4877</v>
      </c>
      <c r="K1357" s="87" t="s">
        <v>7956</v>
      </c>
      <c r="L1357" s="88" t="s">
        <v>4861</v>
      </c>
      <c r="M1357" s="89" t="s">
        <v>4527</v>
      </c>
      <c r="N1357" s="89" t="s">
        <v>132</v>
      </c>
      <c r="O1357" s="88">
        <f>VLOOKUP(A1357,[1]Data!C40:E227,3,FALSE)</f>
        <v>1102</v>
      </c>
      <c r="P1357" s="88" t="s">
        <v>4855</v>
      </c>
      <c r="Q1357" s="88" t="s">
        <v>132</v>
      </c>
    </row>
    <row r="1358" spans="1:17" ht="14.25" customHeight="1" x14ac:dyDescent="0.3">
      <c r="A1358" s="86">
        <v>1510</v>
      </c>
      <c r="B1358" s="87" t="s">
        <v>2652</v>
      </c>
      <c r="C1358" s="86">
        <v>4904</v>
      </c>
      <c r="D1358" s="87" t="s">
        <v>2653</v>
      </c>
      <c r="E1358" s="87" t="s">
        <v>2654</v>
      </c>
      <c r="F1358" s="87" t="str">
        <f>VLOOKUP(C1358,'[1]UIP Submission Tracker 06.18.20'!C1169:F3219,4,FALSE)</f>
        <v>Improvement Plan: Low Participation</v>
      </c>
      <c r="G1358" s="88" t="s">
        <v>4859</v>
      </c>
      <c r="H1358" s="88" t="str">
        <f>VLOOKUP(C1358,'[1]Biennial and Combined SCH'!D1182:K3214,8,FALSE)</f>
        <v>Not eligible for biennial submission; exercised biennial flexibility in 2018-19.</v>
      </c>
      <c r="I1358" s="87" t="str">
        <f>VLOOKUP(C1358,'[1]UIP Submission Tracker 06.18.20'!C1169:H3225,6,FALSE)</f>
        <v>In Progress</v>
      </c>
      <c r="J1358" s="87"/>
      <c r="K1358" s="87"/>
      <c r="L1358" s="88"/>
      <c r="M1358" s="89" t="s">
        <v>4527</v>
      </c>
      <c r="N1358" s="89" t="s">
        <v>12</v>
      </c>
      <c r="O1358" s="88">
        <f>VLOOKUP(A1358,[1]Data!C37:E224,3,FALSE)</f>
        <v>1102</v>
      </c>
      <c r="P1358" s="88" t="s">
        <v>4855</v>
      </c>
      <c r="Q1358" s="88" t="s">
        <v>132</v>
      </c>
    </row>
    <row r="1359" spans="1:17" ht="14.25" customHeight="1" x14ac:dyDescent="0.3">
      <c r="A1359" s="86">
        <v>1510</v>
      </c>
      <c r="B1359" s="87" t="s">
        <v>2652</v>
      </c>
      <c r="C1359" s="86">
        <v>4952</v>
      </c>
      <c r="D1359" s="87" t="s">
        <v>2667</v>
      </c>
      <c r="E1359" s="87" t="s">
        <v>2668</v>
      </c>
      <c r="F1359" s="87" t="str">
        <f>VLOOKUP(C1359,'[1]UIP Submission Tracker 06.18.20'!C2:F2052,4,FALSE)</f>
        <v>Insufficient State Data (Revised)</v>
      </c>
      <c r="G1359" s="88" t="s">
        <v>4859</v>
      </c>
      <c r="H1359" s="88" t="str">
        <f>VLOOKUP(C1359,'[1]Biennial and Combined SCH'!D28:K2060,8,FALSE)</f>
        <v>Not eligible for biennial submission; exercised biennial flexibility in 2018-19.</v>
      </c>
      <c r="I1359" s="87" t="str">
        <f>VLOOKUP(C1359,'[1]UIP Submission Tracker 06.18.20'!C2:H2058,6,FALSE)</f>
        <v>In Progress</v>
      </c>
      <c r="J1359" s="87"/>
      <c r="K1359" s="87"/>
      <c r="L1359" s="88"/>
      <c r="M1359" s="89" t="s">
        <v>4527</v>
      </c>
      <c r="N1359" s="89" t="s">
        <v>12</v>
      </c>
      <c r="O1359" s="88">
        <f>VLOOKUP(A1359,[1]Data!C39:E226,3,FALSE)</f>
        <v>1102</v>
      </c>
      <c r="P1359" s="88" t="s">
        <v>4855</v>
      </c>
      <c r="Q1359" s="88" t="s">
        <v>132</v>
      </c>
    </row>
    <row r="1360" spans="1:17" ht="14.25" customHeight="1" x14ac:dyDescent="0.3">
      <c r="A1360" s="86">
        <v>1510</v>
      </c>
      <c r="B1360" s="87" t="s">
        <v>2652</v>
      </c>
      <c r="C1360" s="86">
        <v>9486</v>
      </c>
      <c r="D1360" s="87" t="s">
        <v>2664</v>
      </c>
      <c r="E1360" s="87" t="s">
        <v>2665</v>
      </c>
      <c r="F1360" s="87" t="str">
        <f>VLOOKUP(C1360,'[1]UIP Submission Tracker 06.18.20'!C1171:F3221,4,FALSE)</f>
        <v>Improvement Plan (Revised)</v>
      </c>
      <c r="G1360" s="88" t="s">
        <v>4859</v>
      </c>
      <c r="H1360" s="88" t="str">
        <f>VLOOKUP(C1360,'[1]Biennial and Combined SCH'!D1184:K3216,8,FALSE)</f>
        <v>Not eligible for biennial submission; exercised biennial flexibility in 2018-19.</v>
      </c>
      <c r="I1360" s="87" t="str">
        <f>VLOOKUP(C1360,'[1]UIP Submission Tracker 06.18.20'!C1171:H3227,6,FALSE)</f>
        <v>In Progress</v>
      </c>
      <c r="J1360" s="87"/>
      <c r="K1360" s="87"/>
      <c r="L1360" s="88"/>
      <c r="M1360" s="89" t="s">
        <v>4527</v>
      </c>
      <c r="N1360" s="89" t="s">
        <v>12</v>
      </c>
      <c r="O1360" s="88">
        <f>VLOOKUP(A1360,[1]Data!C38:E225,3,FALSE)</f>
        <v>1102</v>
      </c>
      <c r="P1360" s="88" t="s">
        <v>4855</v>
      </c>
      <c r="Q1360" s="88" t="s">
        <v>132</v>
      </c>
    </row>
    <row r="1361" spans="1:17" ht="14.25" hidden="1" customHeight="1" x14ac:dyDescent="0.3">
      <c r="A1361" s="86">
        <v>1510</v>
      </c>
      <c r="B1361" s="87" t="s">
        <v>2652</v>
      </c>
      <c r="C1361" s="87" t="s">
        <v>87</v>
      </c>
      <c r="D1361" s="87"/>
      <c r="E1361" s="87" t="s">
        <v>2671</v>
      </c>
      <c r="F1361" s="90" t="str">
        <f>VLOOKUP(A1361,'[1]UIP Submission Tracker 06.18.20'!A1876:F2058,6,FALSE)</f>
        <v>Accredited with Improvement Plan: Low Participation</v>
      </c>
      <c r="G1361" s="88" t="s">
        <v>4859</v>
      </c>
      <c r="H1361" s="88" t="str">
        <f>VLOOKUP(A1361,'[1]Biennial Combined DIST'!B85:K269,10,FALSE)</f>
        <v>Not eligible for biennial submission.</v>
      </c>
      <c r="I1361" s="87" t="str">
        <f>VLOOKUP(A1361,'[1]UIP Submission Tracker 06.18.20'!A1876:H2058,8,FALSE)</f>
        <v>In Progress</v>
      </c>
      <c r="J1361" s="87"/>
      <c r="K1361" s="87"/>
      <c r="L1361" s="88"/>
      <c r="M1361" s="89" t="s">
        <v>4527</v>
      </c>
      <c r="N1361" s="89" t="s">
        <v>12</v>
      </c>
      <c r="O1361" s="88">
        <f>VLOOKUP(A1361,[1]Data!C36:E223,3,FALSE)</f>
        <v>1102</v>
      </c>
      <c r="P1361" s="88" t="s">
        <v>4855</v>
      </c>
      <c r="Q1361" s="88" t="s">
        <v>132</v>
      </c>
    </row>
    <row r="1362" spans="1:17" ht="14.25" customHeight="1" x14ac:dyDescent="0.3">
      <c r="A1362" s="86">
        <v>1520</v>
      </c>
      <c r="B1362" s="87" t="s">
        <v>1816</v>
      </c>
      <c r="C1362" s="86">
        <v>225</v>
      </c>
      <c r="D1362" s="87" t="s">
        <v>1817</v>
      </c>
      <c r="E1362" s="87" t="s">
        <v>1818</v>
      </c>
      <c r="F1362" s="87" t="str">
        <f>VLOOKUP(C1362,'[1]UIP Submission Tracker 06.18.20'!C806:F2679,4,FALSE)</f>
        <v>Performance Plan: Meets 95% Participation</v>
      </c>
      <c r="G1362" s="88" t="s">
        <v>4858</v>
      </c>
      <c r="H1362" s="88" t="str">
        <f>VLOOKUP(C1362,'[1]Biennial and Combined SCH'!D810:K2842,8,FALSE)</f>
        <v>Not eligible for biennial submission; exercised biennial flexibility in 2018-19.</v>
      </c>
      <c r="I1362" s="87" t="str">
        <f>VLOOKUP(C1362,'[1]UIP Submission Tracker 06.18.20'!C806:H2862,6,FALSE)</f>
        <v>Submitted for Posting</v>
      </c>
      <c r="J1362" s="87"/>
      <c r="K1362" s="87"/>
      <c r="L1362" s="89" t="s">
        <v>938</v>
      </c>
      <c r="M1362" s="88" t="s">
        <v>4528</v>
      </c>
      <c r="N1362" s="88" t="s">
        <v>132</v>
      </c>
      <c r="O1362" s="88">
        <f>VLOOKUP(A1362,[1]Data!C44:E231,3,FALSE)</f>
        <v>5545</v>
      </c>
      <c r="P1362" s="88" t="str">
        <f t="shared" ref="P1362:P1393" si="25">IF(O1362&gt;1000,"No","Yes")</f>
        <v>No</v>
      </c>
      <c r="Q1362" s="88" t="s">
        <v>132</v>
      </c>
    </row>
    <row r="1363" spans="1:17" ht="14.25" customHeight="1" x14ac:dyDescent="0.3">
      <c r="A1363" s="86">
        <v>1520</v>
      </c>
      <c r="B1363" s="87" t="s">
        <v>1816</v>
      </c>
      <c r="C1363" s="86">
        <v>1526</v>
      </c>
      <c r="D1363" s="87" t="s">
        <v>1819</v>
      </c>
      <c r="E1363" s="87" t="s">
        <v>1820</v>
      </c>
      <c r="F1363" s="87" t="str">
        <f>VLOOKUP(C1363,'[1]UIP Submission Tracker 06.18.20'!C911:F2784,4,FALSE)</f>
        <v>Improvement Plan: Low Participation</v>
      </c>
      <c r="G1363" s="88" t="s">
        <v>4857</v>
      </c>
      <c r="H1363" s="88" t="str">
        <f>VLOOKUP(C1363,'[1]Biennial and Combined SCH'!D635:K2667,8,FALSE)</f>
        <v>Not eligible for biennial submission; exercised biennial flexibility in 2018-19.</v>
      </c>
      <c r="I1363" s="87" t="str">
        <f>VLOOKUP(C1363,'[1]UIP Submission Tracker 06.18.20'!C911:H2967,6,FALSE)</f>
        <v>Submitted for Posting</v>
      </c>
      <c r="J1363" s="87"/>
      <c r="K1363" s="87"/>
      <c r="L1363" s="88"/>
      <c r="M1363" s="89" t="s">
        <v>4527</v>
      </c>
      <c r="N1363" s="88" t="s">
        <v>132</v>
      </c>
      <c r="O1363" s="88">
        <f>VLOOKUP(A1363,[1]Data!C45:E232,3,FALSE)</f>
        <v>5545</v>
      </c>
      <c r="P1363" s="88" t="str">
        <f t="shared" si="25"/>
        <v>No</v>
      </c>
      <c r="Q1363" s="88" t="s">
        <v>132</v>
      </c>
    </row>
    <row r="1364" spans="1:17" ht="14.25" customHeight="1" x14ac:dyDescent="0.3">
      <c r="A1364" s="86">
        <v>1520</v>
      </c>
      <c r="B1364" s="87" t="s">
        <v>1816</v>
      </c>
      <c r="C1364" s="86">
        <v>2318</v>
      </c>
      <c r="D1364" s="87" t="s">
        <v>1823</v>
      </c>
      <c r="E1364" s="87" t="s">
        <v>1824</v>
      </c>
      <c r="F1364" s="87" t="str">
        <f>VLOOKUP(C1364,'[1]UIP Submission Tracker 06.18.20'!C809:F2682,4,FALSE)</f>
        <v>Performance Plan: Meets 95% Participation</v>
      </c>
      <c r="G1364" s="88" t="s">
        <v>4858</v>
      </c>
      <c r="H1364" s="88" t="str">
        <f>VLOOKUP(C1364,'[1]Biennial and Combined SCH'!D812:K2844,8,FALSE)</f>
        <v>Not eligible for biennial submission; exercised biennial flexibility in 2018-19.</v>
      </c>
      <c r="I1364" s="87" t="str">
        <f>VLOOKUP(C1364,'[1]UIP Submission Tracker 06.18.20'!C809:H2865,6,FALSE)</f>
        <v>Submitted for Posting</v>
      </c>
      <c r="J1364" s="87"/>
      <c r="K1364" s="87"/>
      <c r="L1364" s="89" t="s">
        <v>938</v>
      </c>
      <c r="M1364" s="88" t="s">
        <v>4528</v>
      </c>
      <c r="N1364" s="88" t="s">
        <v>132</v>
      </c>
      <c r="O1364" s="88">
        <f>VLOOKUP(A1364,[1]Data!C46:E233,3,FALSE)</f>
        <v>5545</v>
      </c>
      <c r="P1364" s="88" t="str">
        <f t="shared" si="25"/>
        <v>No</v>
      </c>
      <c r="Q1364" s="88" t="s">
        <v>132</v>
      </c>
    </row>
    <row r="1365" spans="1:17" ht="14.25" customHeight="1" x14ac:dyDescent="0.3">
      <c r="A1365" s="86">
        <v>1520</v>
      </c>
      <c r="B1365" s="87" t="s">
        <v>1816</v>
      </c>
      <c r="C1365" s="86">
        <v>3012</v>
      </c>
      <c r="D1365" s="87" t="s">
        <v>1827</v>
      </c>
      <c r="E1365" s="87" t="s">
        <v>1828</v>
      </c>
      <c r="F1365" s="87" t="str">
        <f>VLOOKUP(C1365,'[1]UIP Submission Tracker 06.18.20'!C811:F2684,4,FALSE)</f>
        <v>Performance Plan: Meets 95% Participation</v>
      </c>
      <c r="G1365" s="88" t="s">
        <v>4858</v>
      </c>
      <c r="H1365" s="88" t="str">
        <f>VLOOKUP(C1365,'[1]Biennial and Combined SCH'!D814:K2846,8,FALSE)</f>
        <v>Eligible for biennial submission.</v>
      </c>
      <c r="I1365" s="87" t="str">
        <f>VLOOKUP(C1365,'[1]UIP Submission Tracker 06.18.20'!C811:H2867,6,FALSE)</f>
        <v>Submitted for Posting</v>
      </c>
      <c r="J1365" s="87"/>
      <c r="K1365" s="87"/>
      <c r="L1365" s="89" t="s">
        <v>938</v>
      </c>
      <c r="M1365" s="88" t="s">
        <v>4528</v>
      </c>
      <c r="N1365" s="88" t="s">
        <v>132</v>
      </c>
      <c r="O1365" s="88">
        <f>VLOOKUP(A1365,[1]Data!C42:E229,3,FALSE)</f>
        <v>5545</v>
      </c>
      <c r="P1365" s="88" t="str">
        <f t="shared" si="25"/>
        <v>No</v>
      </c>
      <c r="Q1365" s="88" t="s">
        <v>132</v>
      </c>
    </row>
    <row r="1366" spans="1:17" ht="14.25" customHeight="1" x14ac:dyDescent="0.3">
      <c r="A1366" s="86">
        <v>1520</v>
      </c>
      <c r="B1366" s="87" t="s">
        <v>1816</v>
      </c>
      <c r="C1366" s="86">
        <v>3050</v>
      </c>
      <c r="D1366" s="87" t="s">
        <v>1829</v>
      </c>
      <c r="E1366" s="87" t="s">
        <v>1830</v>
      </c>
      <c r="F1366" s="87" t="str">
        <f>VLOOKUP(C1366,'[1]UIP Submission Tracker 06.18.20'!C812:F2685,4,FALSE)</f>
        <v>Performance Plan: Meets 95% Participation</v>
      </c>
      <c r="G1366" s="88" t="s">
        <v>4858</v>
      </c>
      <c r="H1366" s="88" t="str">
        <f>VLOOKUP(C1366,'[1]Biennial and Combined SCH'!D815:K2847,8,FALSE)</f>
        <v>Not eligible for biennial submission; exercised biennial flexibility in 2018-19.</v>
      </c>
      <c r="I1366" s="87" t="str">
        <f>VLOOKUP(C1366,'[1]UIP Submission Tracker 06.18.20'!C812:H2868,6,FALSE)</f>
        <v>Submitted for Posting</v>
      </c>
      <c r="J1366" s="87"/>
      <c r="K1366" s="87"/>
      <c r="L1366" s="89" t="s">
        <v>938</v>
      </c>
      <c r="M1366" s="88" t="s">
        <v>4528</v>
      </c>
      <c r="N1366" s="88" t="s">
        <v>132</v>
      </c>
      <c r="O1366" s="88">
        <f>VLOOKUP(A1366,[1]Data!C48:E235,3,FALSE)</f>
        <v>5545</v>
      </c>
      <c r="P1366" s="88" t="str">
        <f t="shared" si="25"/>
        <v>No</v>
      </c>
      <c r="Q1366" s="88" t="s">
        <v>132</v>
      </c>
    </row>
    <row r="1367" spans="1:17" ht="14.25" customHeight="1" x14ac:dyDescent="0.3">
      <c r="A1367" s="86">
        <v>1520</v>
      </c>
      <c r="B1367" s="87" t="s">
        <v>1816</v>
      </c>
      <c r="C1367" s="86">
        <v>3571</v>
      </c>
      <c r="D1367" s="87" t="s">
        <v>1821</v>
      </c>
      <c r="E1367" s="87" t="s">
        <v>1822</v>
      </c>
      <c r="F1367" s="87" t="str">
        <f>VLOOKUP(C1367,'[1]UIP Submission Tracker 06.18.20'!C808:F2681,4,FALSE)</f>
        <v>AEC: Performance</v>
      </c>
      <c r="G1367" s="88" t="s">
        <v>4858</v>
      </c>
      <c r="H1367" s="88" t="str">
        <f>VLOOKUP(C1367,'[1]Biennial and Combined SCH'!D811:K2843,8,FALSE)</f>
        <v>Eligible for biennial submission.</v>
      </c>
      <c r="I1367" s="87" t="str">
        <f>VLOOKUP(C1367,'[1]UIP Submission Tracker 06.18.20'!C808:H2864,6,FALSE)</f>
        <v>Submitted for Posting</v>
      </c>
      <c r="J1367" s="87"/>
      <c r="K1367" s="87"/>
      <c r="L1367" s="89" t="s">
        <v>938</v>
      </c>
      <c r="M1367" s="88" t="s">
        <v>4528</v>
      </c>
      <c r="N1367" s="88" t="s">
        <v>132</v>
      </c>
      <c r="O1367" s="88">
        <f>VLOOKUP(A1367,[1]Data!C41:E228,3,FALSE)</f>
        <v>5545</v>
      </c>
      <c r="P1367" s="88" t="str">
        <f t="shared" si="25"/>
        <v>No</v>
      </c>
      <c r="Q1367" s="88" t="s">
        <v>132</v>
      </c>
    </row>
    <row r="1368" spans="1:17" ht="14.25" customHeight="1" x14ac:dyDescent="0.3">
      <c r="A1368" s="86">
        <v>1520</v>
      </c>
      <c r="B1368" s="87" t="s">
        <v>1816</v>
      </c>
      <c r="C1368" s="86">
        <v>4384</v>
      </c>
      <c r="D1368" s="87" t="s">
        <v>2856</v>
      </c>
      <c r="E1368" s="87" t="s">
        <v>2857</v>
      </c>
      <c r="F1368" s="87" t="str">
        <f>VLOOKUP(C1368,'[1]UIP Submission Tracker 06.18.20'!C2:F2052,4,FALSE)</f>
        <v>Priority Improvement Plan: Meets 95% Participation</v>
      </c>
      <c r="G1368" s="88" t="s">
        <v>4856</v>
      </c>
      <c r="H1368" s="88" t="str">
        <f>VLOOKUP(C1368,'[1]Biennial and Combined SCH'!D29:K2061,8,FALSE)</f>
        <v>Not eligible for biennial submission.</v>
      </c>
      <c r="I1368" s="87" t="str">
        <f>VLOOKUP(C1368,'[1]UIP Submission Tracker 06.18.20'!C2:H2058,6,FALSE)</f>
        <v>Submitted for Posting</v>
      </c>
      <c r="J1368" s="87"/>
      <c r="K1368" s="87"/>
      <c r="L1368" s="89" t="s">
        <v>938</v>
      </c>
      <c r="M1368" s="89" t="s">
        <v>4527</v>
      </c>
      <c r="N1368" s="88" t="s">
        <v>132</v>
      </c>
      <c r="O1368" s="88">
        <f>VLOOKUP(A1368,[1]Data!C43:E230,3,FALSE)</f>
        <v>5545</v>
      </c>
      <c r="P1368" s="88" t="str">
        <f t="shared" si="25"/>
        <v>No</v>
      </c>
      <c r="Q1368" s="88" t="s">
        <v>132</v>
      </c>
    </row>
    <row r="1369" spans="1:17" ht="14.25" customHeight="1" x14ac:dyDescent="0.3">
      <c r="A1369" s="86">
        <v>1520</v>
      </c>
      <c r="B1369" s="87" t="s">
        <v>1816</v>
      </c>
      <c r="C1369" s="86">
        <v>5888</v>
      </c>
      <c r="D1369" s="87" t="s">
        <v>1831</v>
      </c>
      <c r="E1369" s="87" t="s">
        <v>1832</v>
      </c>
      <c r="F1369" s="87" t="str">
        <f>VLOOKUP(C1369,'[1]UIP Submission Tracker 06.18.20'!C813:F2686,4,FALSE)</f>
        <v>Performance Plan: Low Participation</v>
      </c>
      <c r="G1369" s="88" t="s">
        <v>4858</v>
      </c>
      <c r="H1369" s="88" t="str">
        <f>VLOOKUP(C1369,'[1]Biennial and Combined SCH'!D816:K2848,8,FALSE)</f>
        <v>Not eligible for biennial submission; exercised biennial flexibility in 2018-19.</v>
      </c>
      <c r="I1369" s="87" t="str">
        <f>VLOOKUP(C1369,'[1]UIP Submission Tracker 06.18.20'!C813:H2869,6,FALSE)</f>
        <v>Submitted for Posting</v>
      </c>
      <c r="J1369" s="87"/>
      <c r="K1369" s="87"/>
      <c r="L1369" s="89" t="s">
        <v>938</v>
      </c>
      <c r="M1369" s="88" t="s">
        <v>4528</v>
      </c>
      <c r="N1369" s="88" t="s">
        <v>132</v>
      </c>
      <c r="O1369" s="88">
        <f>VLOOKUP(A1369,[1]Data!C49:E236,3,FALSE)</f>
        <v>5545</v>
      </c>
      <c r="P1369" s="88" t="str">
        <f t="shared" si="25"/>
        <v>No</v>
      </c>
      <c r="Q1369" s="88" t="s">
        <v>132</v>
      </c>
    </row>
    <row r="1370" spans="1:17" ht="14.25" customHeight="1" x14ac:dyDescent="0.3">
      <c r="A1370" s="86">
        <v>1520</v>
      </c>
      <c r="B1370" s="87" t="s">
        <v>1816</v>
      </c>
      <c r="C1370" s="86">
        <v>6222</v>
      </c>
      <c r="D1370" s="87" t="s">
        <v>1833</v>
      </c>
      <c r="E1370" s="87" t="s">
        <v>1834</v>
      </c>
      <c r="F1370" s="87" t="str">
        <f>VLOOKUP(C1370,'[1]UIP Submission Tracker 06.18.20'!C814:F2687,4,FALSE)</f>
        <v>Performance Plan: Meets 95% Participation</v>
      </c>
      <c r="G1370" s="88" t="s">
        <v>4858</v>
      </c>
      <c r="H1370" s="88" t="str">
        <f>VLOOKUP(C1370,'[1]Biennial and Combined SCH'!D817:K2849,8,FALSE)</f>
        <v>Not eligible for biennial submission; exercised biennial flexibility in 2018-19.</v>
      </c>
      <c r="I1370" s="87" t="str">
        <f>VLOOKUP(C1370,'[1]UIP Submission Tracker 06.18.20'!C814:H2870,6,FALSE)</f>
        <v>Submitted for Posting</v>
      </c>
      <c r="J1370" s="87"/>
      <c r="K1370" s="87"/>
      <c r="L1370" s="89" t="s">
        <v>938</v>
      </c>
      <c r="M1370" s="88" t="s">
        <v>4528</v>
      </c>
      <c r="N1370" s="88" t="s">
        <v>132</v>
      </c>
      <c r="O1370" s="88">
        <f>VLOOKUP(A1370,[1]Data!C50:E237,3,FALSE)</f>
        <v>5545</v>
      </c>
      <c r="P1370" s="88" t="str">
        <f t="shared" si="25"/>
        <v>No</v>
      </c>
      <c r="Q1370" s="88" t="s">
        <v>132</v>
      </c>
    </row>
    <row r="1371" spans="1:17" ht="14.25" customHeight="1" x14ac:dyDescent="0.3">
      <c r="A1371" s="86">
        <v>1520</v>
      </c>
      <c r="B1371" s="87" t="s">
        <v>1816</v>
      </c>
      <c r="C1371" s="86">
        <v>6738</v>
      </c>
      <c r="D1371" s="87" t="s">
        <v>1835</v>
      </c>
      <c r="E1371" s="87" t="s">
        <v>1836</v>
      </c>
      <c r="F1371" s="87" t="str">
        <f>VLOOKUP(C1371,'[1]UIP Submission Tracker 06.18.20'!C815:F2688,4,FALSE)</f>
        <v>Performance Plan: Meets 95% Participation</v>
      </c>
      <c r="G1371" s="88" t="s">
        <v>4858</v>
      </c>
      <c r="H1371" s="88" t="str">
        <f>VLOOKUP(C1371,'[1]Biennial and Combined SCH'!D818:K2850,8,FALSE)</f>
        <v>Not eligible for biennial submission; exercised biennial flexibility in 2018-19.</v>
      </c>
      <c r="I1371" s="87" t="str">
        <f>VLOOKUP(C1371,'[1]UIP Submission Tracker 06.18.20'!C815:H2871,6,FALSE)</f>
        <v>Submitted for Posting</v>
      </c>
      <c r="J1371" s="87"/>
      <c r="K1371" s="87"/>
      <c r="L1371" s="89" t="s">
        <v>938</v>
      </c>
      <c r="M1371" s="88" t="s">
        <v>4528</v>
      </c>
      <c r="N1371" s="88" t="s">
        <v>132</v>
      </c>
      <c r="O1371" s="88">
        <f>VLOOKUP(A1371,[1]Data!C51:E238,3,FALSE)</f>
        <v>5545</v>
      </c>
      <c r="P1371" s="88" t="str">
        <f t="shared" si="25"/>
        <v>No</v>
      </c>
      <c r="Q1371" s="88" t="s">
        <v>132</v>
      </c>
    </row>
    <row r="1372" spans="1:17" ht="14.25" customHeight="1" x14ac:dyDescent="0.3">
      <c r="A1372" s="86">
        <v>1520</v>
      </c>
      <c r="B1372" s="87" t="s">
        <v>1816</v>
      </c>
      <c r="C1372" s="86">
        <v>7402</v>
      </c>
      <c r="D1372" s="87" t="s">
        <v>1837</v>
      </c>
      <c r="E1372" s="87" t="s">
        <v>1838</v>
      </c>
      <c r="F1372" s="87" t="str">
        <f>VLOOKUP(C1372,'[1]UIP Submission Tracker 06.18.20'!C816:F2689,4,FALSE)</f>
        <v>Performance Plan: Meets 95% Participation</v>
      </c>
      <c r="G1372" s="88" t="s">
        <v>4858</v>
      </c>
      <c r="H1372" s="88" t="str">
        <f>VLOOKUP(C1372,'[1]Biennial and Combined SCH'!D819:K2851,8,FALSE)</f>
        <v>Not eligible for biennial submission; exercised biennial flexibility in 2018-19.</v>
      </c>
      <c r="I1372" s="87" t="str">
        <f>VLOOKUP(C1372,'[1]UIP Submission Tracker 06.18.20'!C816:H2872,6,FALSE)</f>
        <v>Submitted for Posting</v>
      </c>
      <c r="J1372" s="87"/>
      <c r="K1372" s="87"/>
      <c r="L1372" s="89" t="s">
        <v>938</v>
      </c>
      <c r="M1372" s="88" t="s">
        <v>4528</v>
      </c>
      <c r="N1372" s="88" t="s">
        <v>132</v>
      </c>
      <c r="O1372" s="88">
        <f>VLOOKUP(A1372,[1]Data!C52:E239,3,FALSE)</f>
        <v>5545</v>
      </c>
      <c r="P1372" s="88" t="str">
        <f t="shared" si="25"/>
        <v>No</v>
      </c>
      <c r="Q1372" s="88" t="s">
        <v>132</v>
      </c>
    </row>
    <row r="1373" spans="1:17" ht="14.25" customHeight="1" x14ac:dyDescent="0.3">
      <c r="A1373" s="86">
        <v>1520</v>
      </c>
      <c r="B1373" s="87" t="s">
        <v>1816</v>
      </c>
      <c r="C1373" s="86">
        <v>7994</v>
      </c>
      <c r="D1373" s="87" t="s">
        <v>1825</v>
      </c>
      <c r="E1373" s="87" t="s">
        <v>1826</v>
      </c>
      <c r="F1373" s="87" t="str">
        <f>VLOOKUP(C1373,'[1]UIP Submission Tracker 06.18.20'!C810:F2683,4,FALSE)</f>
        <v>Performance Plan: Low Participation</v>
      </c>
      <c r="G1373" s="88" t="s">
        <v>4858</v>
      </c>
      <c r="H1373" s="88" t="str">
        <f>VLOOKUP(C1373,'[1]Biennial and Combined SCH'!D813:K2845,8,FALSE)</f>
        <v>Not eligible for biennial submission; exercised biennial flexibility in 2018-19.</v>
      </c>
      <c r="I1373" s="87" t="str">
        <f>VLOOKUP(C1373,'[1]UIP Submission Tracker 06.18.20'!C810:H2866,6,FALSE)</f>
        <v>Submitted for Posting</v>
      </c>
      <c r="J1373" s="87"/>
      <c r="K1373" s="87"/>
      <c r="L1373" s="89" t="s">
        <v>938</v>
      </c>
      <c r="M1373" s="88" t="s">
        <v>4528</v>
      </c>
      <c r="N1373" s="88" t="s">
        <v>132</v>
      </c>
      <c r="O1373" s="88">
        <f>VLOOKUP(A1373,[1]Data!C47:E234,3,FALSE)</f>
        <v>5545</v>
      </c>
      <c r="P1373" s="88" t="str">
        <f t="shared" si="25"/>
        <v>No</v>
      </c>
      <c r="Q1373" s="88" t="s">
        <v>132</v>
      </c>
    </row>
    <row r="1374" spans="1:17" ht="14.25" customHeight="1" x14ac:dyDescent="0.3">
      <c r="A1374" s="86">
        <v>1520</v>
      </c>
      <c r="B1374" s="87" t="s">
        <v>1816</v>
      </c>
      <c r="C1374" s="86">
        <v>8388</v>
      </c>
      <c r="D1374" s="87" t="s">
        <v>1839</v>
      </c>
      <c r="E1374" s="87" t="s">
        <v>1840</v>
      </c>
      <c r="F1374" s="87" t="str">
        <f>VLOOKUP(C1374,'[1]UIP Submission Tracker 06.18.20'!C817:F2690,4,FALSE)</f>
        <v>Performance Plan: Meets 95% Participation</v>
      </c>
      <c r="G1374" s="88" t="s">
        <v>4858</v>
      </c>
      <c r="H1374" s="88" t="str">
        <f>VLOOKUP(C1374,'[1]Biennial and Combined SCH'!D820:K2852,8,FALSE)</f>
        <v>Not eligible for biennial submission; exercised biennial flexibility in 2018-19.</v>
      </c>
      <c r="I1374" s="87" t="str">
        <f>VLOOKUP(C1374,'[1]UIP Submission Tracker 06.18.20'!C817:H2873,6,FALSE)</f>
        <v>Submitted for Posting</v>
      </c>
      <c r="J1374" s="87"/>
      <c r="K1374" s="87"/>
      <c r="L1374" s="89" t="s">
        <v>938</v>
      </c>
      <c r="M1374" s="88" t="s">
        <v>4528</v>
      </c>
      <c r="N1374" s="88" t="s">
        <v>132</v>
      </c>
      <c r="O1374" s="88">
        <f>VLOOKUP(A1374,[1]Data!C53:E240,3,FALSE)</f>
        <v>5545</v>
      </c>
      <c r="P1374" s="88" t="str">
        <f t="shared" si="25"/>
        <v>No</v>
      </c>
      <c r="Q1374" s="88" t="s">
        <v>132</v>
      </c>
    </row>
    <row r="1375" spans="1:17" ht="14.25" hidden="1" customHeight="1" x14ac:dyDescent="0.3">
      <c r="A1375" s="86">
        <v>1520</v>
      </c>
      <c r="B1375" s="87" t="s">
        <v>1816</v>
      </c>
      <c r="C1375" s="87" t="s">
        <v>87</v>
      </c>
      <c r="D1375" s="87"/>
      <c r="E1375" s="87" t="s">
        <v>1843</v>
      </c>
      <c r="F1375" s="91" t="str">
        <f>VLOOKUP(A1375,'[1]UIP Submission Tracker 06.18.20'!A1890:F2072,6,FALSE)</f>
        <v>Accredited: Low Participation</v>
      </c>
      <c r="G1375" s="88" t="s">
        <v>4858</v>
      </c>
      <c r="H1375" s="88" t="str">
        <f>VLOOKUP(A1375,'[1]Biennial Combined DIST'!B55:K239,10,FALSE)</f>
        <v>Not eligible for biennial submission; exercised biennial flexibility in 2018-19.</v>
      </c>
      <c r="I1375" s="87" t="str">
        <f>VLOOKUP(A1375,'[1]UIP Submission Tracker 06.18.20'!A1890:H2072,8,FALSE)</f>
        <v>Submitted for Posting</v>
      </c>
      <c r="J1375" s="87"/>
      <c r="K1375" s="87"/>
      <c r="L1375" s="88"/>
      <c r="M1375" s="88" t="s">
        <v>4528</v>
      </c>
      <c r="N1375" s="88" t="s">
        <v>132</v>
      </c>
      <c r="O1375" s="88">
        <f>VLOOKUP(A1375,[1]Data!C54:E241,3,FALSE)</f>
        <v>5545</v>
      </c>
      <c r="P1375" s="88" t="str">
        <f t="shared" si="25"/>
        <v>No</v>
      </c>
      <c r="Q1375" s="88" t="s">
        <v>132</v>
      </c>
    </row>
    <row r="1376" spans="1:17" ht="14.25" customHeight="1" x14ac:dyDescent="0.3">
      <c r="A1376" s="86">
        <v>1530</v>
      </c>
      <c r="B1376" s="87" t="s">
        <v>420</v>
      </c>
      <c r="C1376" s="86">
        <v>632</v>
      </c>
      <c r="D1376" s="87" t="s">
        <v>423</v>
      </c>
      <c r="E1376" s="87" t="s">
        <v>424</v>
      </c>
      <c r="F1376" s="87" t="str">
        <f>VLOOKUP(C1376,'[1]UIP Submission Tracker 06.18.20'!C204:F2077,4,FALSE)</f>
        <v>Performance Plan: Meets 95% Participation</v>
      </c>
      <c r="G1376" s="88" t="s">
        <v>4858</v>
      </c>
      <c r="H1376" s="88" t="str">
        <f>VLOOKUP(C1376,'[1]Biennial and Combined SCH'!D269:K2301,8,FALSE)</f>
        <v>Eligible for biennial submission.</v>
      </c>
      <c r="I1376" s="87" t="str">
        <f>VLOOKUP(C1376,'[1]UIP Submission Tracker 06.18.20'!C204:H2260,6,FALSE)</f>
        <v>Submitted for Posting</v>
      </c>
      <c r="J1376" s="87"/>
      <c r="K1376" s="87"/>
      <c r="L1376" s="88"/>
      <c r="M1376" s="88" t="s">
        <v>4528</v>
      </c>
      <c r="N1376" s="88" t="s">
        <v>132</v>
      </c>
      <c r="O1376" s="88">
        <f>VLOOKUP(A1376,[1]Data!C56:E243,3,FALSE)</f>
        <v>1363</v>
      </c>
      <c r="P1376" s="88" t="str">
        <f t="shared" si="25"/>
        <v>No</v>
      </c>
      <c r="Q1376" s="88" t="s">
        <v>132</v>
      </c>
    </row>
    <row r="1377" spans="1:17" ht="14.25" customHeight="1" x14ac:dyDescent="0.3">
      <c r="A1377" s="86">
        <v>1530</v>
      </c>
      <c r="B1377" s="87" t="s">
        <v>420</v>
      </c>
      <c r="C1377" s="86">
        <v>636</v>
      </c>
      <c r="D1377" s="87" t="s">
        <v>425</v>
      </c>
      <c r="E1377" s="87" t="s">
        <v>426</v>
      </c>
      <c r="F1377" s="87" t="str">
        <f>VLOOKUP(C1377,'[1]UIP Submission Tracker 06.18.20'!C205:F2078,4,FALSE)</f>
        <v>Performance Plan: Meets 95% Participation</v>
      </c>
      <c r="G1377" s="88" t="s">
        <v>4858</v>
      </c>
      <c r="H1377" s="88" t="str">
        <f>VLOOKUP(C1377,'[1]Biennial and Combined SCH'!D271:K2303,8,FALSE)</f>
        <v>Eligible for biennial submission.</v>
      </c>
      <c r="I1377" s="87" t="str">
        <f>VLOOKUP(C1377,'[1]UIP Submission Tracker 06.18.20'!C205:H2261,6,FALSE)</f>
        <v>Submitted for Posting</v>
      </c>
      <c r="J1377" s="87"/>
      <c r="K1377" s="87"/>
      <c r="L1377" s="88"/>
      <c r="M1377" s="88" t="s">
        <v>4528</v>
      </c>
      <c r="N1377" s="88" t="s">
        <v>132</v>
      </c>
      <c r="O1377" s="88">
        <f>VLOOKUP(A1377,[1]Data!C57:E244,3,FALSE)</f>
        <v>1363</v>
      </c>
      <c r="P1377" s="88" t="str">
        <f t="shared" si="25"/>
        <v>No</v>
      </c>
      <c r="Q1377" s="88" t="s">
        <v>132</v>
      </c>
    </row>
    <row r="1378" spans="1:17" ht="14.25" customHeight="1" x14ac:dyDescent="0.3">
      <c r="A1378" s="86">
        <v>1530</v>
      </c>
      <c r="B1378" s="87" t="s">
        <v>420</v>
      </c>
      <c r="C1378" s="86">
        <v>640</v>
      </c>
      <c r="D1378" s="87" t="s">
        <v>421</v>
      </c>
      <c r="E1378" s="87" t="s">
        <v>422</v>
      </c>
      <c r="F1378" s="87" t="str">
        <f>VLOOKUP(C1378,'[1]UIP Submission Tracker 06.18.20'!C203:F2076,4,FALSE)</f>
        <v>Performance Plan: Meets 95% Participation</v>
      </c>
      <c r="G1378" s="88" t="s">
        <v>4858</v>
      </c>
      <c r="H1378" s="88" t="str">
        <f>VLOOKUP(C1378,'[1]Biennial and Combined SCH'!D270:K2302,8,FALSE)</f>
        <v>Eligible for biennial submission.</v>
      </c>
      <c r="I1378" s="87" t="str">
        <f>VLOOKUP(C1378,'[1]UIP Submission Tracker 06.18.20'!C203:H2259,6,FALSE)</f>
        <v>Submitted for Posting</v>
      </c>
      <c r="J1378" s="87"/>
      <c r="K1378" s="87"/>
      <c r="L1378" s="88"/>
      <c r="M1378" s="88" t="s">
        <v>4528</v>
      </c>
      <c r="N1378" s="88" t="s">
        <v>132</v>
      </c>
      <c r="O1378" s="88">
        <f>VLOOKUP(A1378,[1]Data!C55:E242,3,FALSE)</f>
        <v>1363</v>
      </c>
      <c r="P1378" s="88" t="str">
        <f t="shared" si="25"/>
        <v>No</v>
      </c>
      <c r="Q1378" s="88" t="s">
        <v>132</v>
      </c>
    </row>
    <row r="1379" spans="1:17" ht="14.25" customHeight="1" x14ac:dyDescent="0.3">
      <c r="A1379" s="86">
        <v>1530</v>
      </c>
      <c r="B1379" s="87" t="s">
        <v>420</v>
      </c>
      <c r="C1379" s="86">
        <v>642</v>
      </c>
      <c r="D1379" s="87" t="s">
        <v>427</v>
      </c>
      <c r="E1379" s="87" t="s">
        <v>428</v>
      </c>
      <c r="F1379" s="87" t="str">
        <f>VLOOKUP(C1379,'[1]UIP Submission Tracker 06.18.20'!C24:F2074,4,FALSE)</f>
        <v>Performance Plan (Revised)</v>
      </c>
      <c r="G1379" s="88" t="s">
        <v>4858</v>
      </c>
      <c r="H1379" s="88" t="str">
        <f>VLOOKUP(C1379,'[1]Biennial and Combined SCH'!D42:K2074,8,FALSE)</f>
        <v>Eligible for biennial submission.</v>
      </c>
      <c r="I1379" s="87" t="str">
        <f>VLOOKUP(C1379,'[1]UIP Submission Tracker 06.18.20'!C24:H2080,6,FALSE)</f>
        <v>Submitted for Posting</v>
      </c>
      <c r="J1379" s="87"/>
      <c r="K1379" s="87"/>
      <c r="L1379" s="88"/>
      <c r="M1379" s="88" t="s">
        <v>4528</v>
      </c>
      <c r="N1379" s="88" t="s">
        <v>132</v>
      </c>
      <c r="O1379" s="88">
        <f>VLOOKUP(A1379,[1]Data!C58:E245,3,FALSE)</f>
        <v>1363</v>
      </c>
      <c r="P1379" s="88" t="str">
        <f t="shared" si="25"/>
        <v>No</v>
      </c>
      <c r="Q1379" s="88" t="s">
        <v>132</v>
      </c>
    </row>
    <row r="1380" spans="1:17" ht="14.25" hidden="1" customHeight="1" x14ac:dyDescent="0.3">
      <c r="A1380" s="86">
        <v>1530</v>
      </c>
      <c r="B1380" s="87" t="s">
        <v>420</v>
      </c>
      <c r="C1380" s="87" t="s">
        <v>87</v>
      </c>
      <c r="D1380" s="87"/>
      <c r="E1380" s="87" t="s">
        <v>429</v>
      </c>
      <c r="F1380" s="91" t="str">
        <f>VLOOKUP(A1380,'[1]UIP Submission Tracker 06.18.20'!A1978:F2160,6,FALSE)</f>
        <v>Accredited: Meets 95% Participation</v>
      </c>
      <c r="G1380" s="88" t="s">
        <v>4858</v>
      </c>
      <c r="H1380" s="88" t="str">
        <f>VLOOKUP(A1380,'[1]Biennial Combined DIST'!B15:K199,10,FALSE)</f>
        <v>Eligible for biennial submission.</v>
      </c>
      <c r="I1380" s="87" t="str">
        <f>VLOOKUP(A1380,'[1]UIP Submission Tracker 06.18.20'!A1978:H2160,8,FALSE)</f>
        <v>Submitted for Posting</v>
      </c>
      <c r="J1380" s="87"/>
      <c r="K1380" s="87"/>
      <c r="L1380" s="88"/>
      <c r="M1380" s="88" t="s">
        <v>4528</v>
      </c>
      <c r="N1380" s="88" t="s">
        <v>132</v>
      </c>
      <c r="O1380" s="88">
        <f>VLOOKUP(A1380,[1]Data!C59:E246,3,FALSE)</f>
        <v>1363</v>
      </c>
      <c r="P1380" s="88" t="str">
        <f t="shared" si="25"/>
        <v>No</v>
      </c>
      <c r="Q1380" s="88" t="s">
        <v>132</v>
      </c>
    </row>
    <row r="1381" spans="1:17" ht="14.25" customHeight="1" x14ac:dyDescent="0.3">
      <c r="A1381" s="86">
        <v>1540</v>
      </c>
      <c r="B1381" s="87" t="s">
        <v>2278</v>
      </c>
      <c r="C1381" s="86">
        <v>4252</v>
      </c>
      <c r="D1381" s="87" t="s">
        <v>2279</v>
      </c>
      <c r="E1381" s="87" t="s">
        <v>2280</v>
      </c>
      <c r="F1381" s="87" t="str">
        <f>VLOOKUP(C1381,'[1]UIP Submission Tracker 06.18.20'!C996:F2869,4,FALSE)</f>
        <v>Improvement Plan: Meets 95% Participation</v>
      </c>
      <c r="G1381" s="88" t="s">
        <v>4857</v>
      </c>
      <c r="H1381" s="88" t="str">
        <f>VLOOKUP(C1381,'[1]Biennial and Combined SCH'!D1008:K3040,8,FALSE)</f>
        <v>Not eligible for biennial submission.</v>
      </c>
      <c r="I1381" s="87" t="s">
        <v>200</v>
      </c>
      <c r="J1381" s="87" t="s">
        <v>4877</v>
      </c>
      <c r="K1381" s="87"/>
      <c r="L1381" s="89" t="s">
        <v>4861</v>
      </c>
      <c r="M1381" s="89" t="s">
        <v>4527</v>
      </c>
      <c r="N1381" s="89" t="s">
        <v>132</v>
      </c>
      <c r="O1381" s="88">
        <f>VLOOKUP(A1381,[1]Data!C61:E248,3,FALSE)</f>
        <v>725</v>
      </c>
      <c r="P1381" s="88" t="str">
        <f t="shared" si="25"/>
        <v>Yes</v>
      </c>
      <c r="Q1381" s="88" t="s">
        <v>132</v>
      </c>
    </row>
    <row r="1382" spans="1:17" ht="14.25" customHeight="1" x14ac:dyDescent="0.3">
      <c r="A1382" s="86">
        <v>1540</v>
      </c>
      <c r="B1382" s="87" t="s">
        <v>2278</v>
      </c>
      <c r="C1382" s="86">
        <v>4254</v>
      </c>
      <c r="D1382" s="87" t="s">
        <v>2290</v>
      </c>
      <c r="E1382" s="87" t="s">
        <v>2291</v>
      </c>
      <c r="F1382" s="87" t="str">
        <f>VLOOKUP(C1382,'[1]UIP Submission Tracker 06.18.20'!C998:F2871,4,FALSE)</f>
        <v>Performance Plan: Meets 95% Participation</v>
      </c>
      <c r="G1382" s="88" t="s">
        <v>4858</v>
      </c>
      <c r="H1382" s="88" t="str">
        <f>VLOOKUP(C1382,'[1]Biennial and Combined SCH'!D1010:K3042,8,FALSE)</f>
        <v>Eligible for biennial submission.</v>
      </c>
      <c r="I1382" s="87" t="s">
        <v>200</v>
      </c>
      <c r="J1382" s="87" t="s">
        <v>4877</v>
      </c>
      <c r="K1382" s="87"/>
      <c r="L1382" s="89" t="s">
        <v>4861</v>
      </c>
      <c r="M1382" s="88" t="s">
        <v>4528</v>
      </c>
      <c r="N1382" s="88" t="s">
        <v>132</v>
      </c>
      <c r="O1382" s="88">
        <f>VLOOKUP(A1382,[1]Data!C60:E247,3,FALSE)</f>
        <v>725</v>
      </c>
      <c r="P1382" s="88" t="str">
        <f t="shared" si="25"/>
        <v>Yes</v>
      </c>
      <c r="Q1382" s="88" t="s">
        <v>132</v>
      </c>
    </row>
    <row r="1383" spans="1:17" ht="14.25" customHeight="1" x14ac:dyDescent="0.3">
      <c r="A1383" s="86">
        <v>1540</v>
      </c>
      <c r="B1383" s="87" t="s">
        <v>2278</v>
      </c>
      <c r="C1383" s="86">
        <v>4258</v>
      </c>
      <c r="D1383" s="87" t="s">
        <v>2287</v>
      </c>
      <c r="E1383" s="87" t="s">
        <v>2288</v>
      </c>
      <c r="F1383" s="87" t="str">
        <f>VLOOKUP(C1383,'[1]UIP Submission Tracker 06.18.20'!C997:F2870,4,FALSE)</f>
        <v>Improvement Plan: Meets 95% Participation</v>
      </c>
      <c r="G1383" s="88" t="s">
        <v>4857</v>
      </c>
      <c r="H1383" s="88" t="str">
        <f>VLOOKUP(C1383,'[1]Biennial and Combined SCH'!D1009:K3041,8,FALSE)</f>
        <v>Not eligible for biennial submission.</v>
      </c>
      <c r="I1383" s="87" t="s">
        <v>200</v>
      </c>
      <c r="J1383" s="87" t="s">
        <v>4877</v>
      </c>
      <c r="K1383" s="87"/>
      <c r="L1383" s="89" t="s">
        <v>4861</v>
      </c>
      <c r="M1383" s="89" t="s">
        <v>4527</v>
      </c>
      <c r="N1383" s="89" t="s">
        <v>132</v>
      </c>
      <c r="O1383" s="88">
        <f>VLOOKUP(A1383,[1]Data!C62:E249,3,FALSE)</f>
        <v>725</v>
      </c>
      <c r="P1383" s="88" t="str">
        <f t="shared" si="25"/>
        <v>Yes</v>
      </c>
      <c r="Q1383" s="88" t="s">
        <v>132</v>
      </c>
    </row>
    <row r="1384" spans="1:17" ht="14.25" hidden="1" customHeight="1" x14ac:dyDescent="0.3">
      <c r="A1384" s="86">
        <v>1540</v>
      </c>
      <c r="B1384" s="87" t="s">
        <v>2278</v>
      </c>
      <c r="C1384" s="87" t="s">
        <v>87</v>
      </c>
      <c r="D1384" s="87"/>
      <c r="E1384" s="87" t="s">
        <v>2289</v>
      </c>
      <c r="F1384" s="90" t="str">
        <f>VLOOKUP(A1384,'[1]UIP Submission Tracker 06.18.20'!A1887:F2069,6,FALSE)</f>
        <v>Accredited with Improvement Plan: Meets 95% Participation</v>
      </c>
      <c r="G1384" s="88" t="s">
        <v>4857</v>
      </c>
      <c r="H1384" s="88" t="str">
        <f>VLOOKUP(A1384,'[1]Biennial Combined DIST'!B90:K274,10,FALSE)</f>
        <v>Not eligible for biennial submission.</v>
      </c>
      <c r="I1384" s="87" t="s">
        <v>200</v>
      </c>
      <c r="J1384" s="87" t="s">
        <v>4877</v>
      </c>
      <c r="K1384" s="87" t="s">
        <v>7957</v>
      </c>
      <c r="L1384" s="89" t="s">
        <v>4861</v>
      </c>
      <c r="M1384" s="89" t="s">
        <v>4527</v>
      </c>
      <c r="N1384" s="89" t="s">
        <v>132</v>
      </c>
      <c r="O1384" s="88">
        <f>VLOOKUP(A1384,[1]Data!C63:E250,3,FALSE)</f>
        <v>725</v>
      </c>
      <c r="P1384" s="88" t="str">
        <f t="shared" si="25"/>
        <v>Yes</v>
      </c>
      <c r="Q1384" s="88" t="s">
        <v>132</v>
      </c>
    </row>
    <row r="1385" spans="1:17" ht="14.25" customHeight="1" x14ac:dyDescent="0.3">
      <c r="A1385" s="86">
        <v>1550</v>
      </c>
      <c r="B1385" s="87" t="s">
        <v>2860</v>
      </c>
      <c r="C1385" s="86">
        <v>146</v>
      </c>
      <c r="D1385" s="87" t="s">
        <v>3199</v>
      </c>
      <c r="E1385" s="87" t="s">
        <v>3200</v>
      </c>
      <c r="F1385" s="87" t="str">
        <f>VLOOKUP(C1385,'[1]UIP Submission Tracker 06.18.20'!C1375:F3425,4,FALSE)</f>
        <v>Performance Plan: Low Participation</v>
      </c>
      <c r="G1385" s="88" t="s">
        <v>4858</v>
      </c>
      <c r="H1385" s="88" t="str">
        <f>VLOOKUP(C1385,'[1]Biennial and Combined SCH'!D1340:K3372,8,FALSE)</f>
        <v>Eligible for biennial submission.</v>
      </c>
      <c r="I1385" s="87" t="s">
        <v>200</v>
      </c>
      <c r="J1385" s="87"/>
      <c r="K1385" s="87"/>
      <c r="L1385" s="88"/>
      <c r="M1385" s="88" t="s">
        <v>4528</v>
      </c>
      <c r="N1385" s="88" t="s">
        <v>132</v>
      </c>
      <c r="O1385" s="88">
        <f>VLOOKUP(A1385,[1]Data!C70:E257,3,FALSE)</f>
        <v>30754</v>
      </c>
      <c r="P1385" s="88" t="str">
        <f t="shared" si="25"/>
        <v>No</v>
      </c>
      <c r="Q1385" s="88" t="s">
        <v>132</v>
      </c>
    </row>
    <row r="1386" spans="1:17" ht="14.25" customHeight="1" x14ac:dyDescent="0.3">
      <c r="A1386" s="86">
        <v>1550</v>
      </c>
      <c r="B1386" s="87" t="s">
        <v>2860</v>
      </c>
      <c r="C1386" s="86">
        <v>473</v>
      </c>
      <c r="D1386" s="87" t="s">
        <v>3191</v>
      </c>
      <c r="E1386" s="87" t="s">
        <v>3192</v>
      </c>
      <c r="F1386" s="87" t="str">
        <f>VLOOKUP(C1386,'[1]UIP Submission Tracker 06.18.20'!C29:F2079,4,FALSE)</f>
        <v>Performance Plan (New School: Rating determined by district)</v>
      </c>
      <c r="G1386" s="88" t="s">
        <v>4858</v>
      </c>
      <c r="H1386" s="88" t="str">
        <f>VLOOKUP(C1386,'[1]Biennial and Combined SCH'!D80:K2112,8,FALSE)</f>
        <v>Eligible for biennial submission.</v>
      </c>
      <c r="I1386" s="87" t="str">
        <f>VLOOKUP(C1386,'[1]UIP Submission Tracker 06.18.20'!C29:H2085,6,FALSE)</f>
        <v>Submitted for Posting</v>
      </c>
      <c r="J1386" s="87"/>
      <c r="K1386" s="87"/>
      <c r="L1386" s="88"/>
      <c r="M1386" s="88" t="s">
        <v>4528</v>
      </c>
      <c r="N1386" s="88" t="s">
        <v>132</v>
      </c>
      <c r="O1386" s="88">
        <f>VLOOKUP(A1386,[1]Data!C79:E266,3,FALSE)</f>
        <v>30754</v>
      </c>
      <c r="P1386" s="88" t="str">
        <f t="shared" si="25"/>
        <v>No</v>
      </c>
      <c r="Q1386" s="88" t="s">
        <v>132</v>
      </c>
    </row>
    <row r="1387" spans="1:17" ht="14.25" customHeight="1" x14ac:dyDescent="0.3">
      <c r="A1387" s="86">
        <v>1550</v>
      </c>
      <c r="B1387" s="87" t="s">
        <v>2860</v>
      </c>
      <c r="C1387" s="86">
        <v>477</v>
      </c>
      <c r="D1387" s="87" t="s">
        <v>3221</v>
      </c>
      <c r="E1387" s="87" t="s">
        <v>3222</v>
      </c>
      <c r="F1387" s="87" t="str">
        <f>VLOOKUP(C1387,'[1]UIP Submission Tracker 06.18.20'!C1386:F3436,4,FALSE)</f>
        <v>Accredited: Low Participation</v>
      </c>
      <c r="G1387" s="88" t="s">
        <v>4858</v>
      </c>
      <c r="H1387" s="88" t="str">
        <f>VLOOKUP(C1387,'[1]Biennial and Combined SCH'!D1351:K3383,8,FALSE)</f>
        <v>Not eligible for biennial submission; exercised biennial flexibility in 2018-19.</v>
      </c>
      <c r="I1387" s="87" t="str">
        <f>VLOOKUP(C1387,'[1]UIP Submission Tracker 06.18.20'!C1386:H3442,6,FALSE)</f>
        <v>Submitted for Posting</v>
      </c>
      <c r="J1387" s="87"/>
      <c r="K1387" s="87"/>
      <c r="L1387" s="88"/>
      <c r="M1387" s="88" t="s">
        <v>4528</v>
      </c>
      <c r="N1387" s="88" t="s">
        <v>132</v>
      </c>
      <c r="O1387" s="88">
        <f>VLOOKUP(A1387,[1]Data!C27:E214,3,FALSE)</f>
        <v>30754</v>
      </c>
      <c r="P1387" s="88" t="str">
        <f t="shared" si="25"/>
        <v>No</v>
      </c>
      <c r="Q1387" s="88" t="s">
        <v>132</v>
      </c>
    </row>
    <row r="1388" spans="1:17" ht="14.25" customHeight="1" x14ac:dyDescent="0.3">
      <c r="A1388" s="86">
        <v>1550</v>
      </c>
      <c r="B1388" s="87" t="s">
        <v>2860</v>
      </c>
      <c r="C1388" s="86">
        <v>490</v>
      </c>
      <c r="D1388" s="87" t="s">
        <v>3121</v>
      </c>
      <c r="E1388" s="87" t="s">
        <v>3122</v>
      </c>
      <c r="F1388" s="87" t="str">
        <f>VLOOKUP(C1388,'[1]UIP Submission Tracker 06.18.20'!C1334:F3384,4,FALSE)</f>
        <v>Performance Plan: Meets 95% Participation</v>
      </c>
      <c r="G1388" s="88" t="s">
        <v>4858</v>
      </c>
      <c r="H1388" s="88" t="str">
        <f>VLOOKUP(C1388,'[1]Biennial and Combined SCH'!D1369:K3401,8,FALSE)</f>
        <v>Not eligible for biennial submission; exercised biennial flexibility in 2018-19.</v>
      </c>
      <c r="I1388" s="87" t="str">
        <f>VLOOKUP(C1388,'[1]UIP Submission Tracker 06.18.20'!C1334:H3390,6,FALSE)</f>
        <v>Submitted for Posting</v>
      </c>
      <c r="J1388" s="87"/>
      <c r="K1388" s="87"/>
      <c r="L1388" s="88"/>
      <c r="M1388" s="88" t="s">
        <v>4528</v>
      </c>
      <c r="N1388" s="88" t="s">
        <v>132</v>
      </c>
      <c r="O1388" s="88">
        <f>VLOOKUP(A1388,[1]Data!C83:E270,3,FALSE)</f>
        <v>30754</v>
      </c>
      <c r="P1388" s="88" t="str">
        <f t="shared" si="25"/>
        <v>No</v>
      </c>
      <c r="Q1388" s="88" t="s">
        <v>132</v>
      </c>
    </row>
    <row r="1389" spans="1:17" ht="14.25" customHeight="1" x14ac:dyDescent="0.3">
      <c r="A1389" s="86">
        <v>1550</v>
      </c>
      <c r="B1389" s="87" t="s">
        <v>2860</v>
      </c>
      <c r="C1389" s="86">
        <v>498</v>
      </c>
      <c r="D1389" s="87" t="s">
        <v>3127</v>
      </c>
      <c r="E1389" s="87" t="s">
        <v>3128</v>
      </c>
      <c r="F1389" s="87" t="str">
        <f>VLOOKUP(C1389,'[1]UIP Submission Tracker 06.18.20'!C1338:F3388,4,FALSE)</f>
        <v>Performance Plan: Meets 95% Participation</v>
      </c>
      <c r="G1389" s="88" t="s">
        <v>4858</v>
      </c>
      <c r="H1389" s="88" t="str">
        <f>VLOOKUP(C1389,'[1]Biennial and Combined SCH'!D1373:K3405,8,FALSE)</f>
        <v>Not eligible for biennial submission; exercised biennial flexibility in 2018-19.</v>
      </c>
      <c r="I1389" s="87" t="str">
        <f>VLOOKUP(C1389,'[1]UIP Submission Tracker 06.18.20'!C1338:H3394,6,FALSE)</f>
        <v>Submitted for Posting</v>
      </c>
      <c r="J1389" s="87"/>
      <c r="K1389" s="87"/>
      <c r="L1389" s="88"/>
      <c r="M1389" s="88" t="s">
        <v>4528</v>
      </c>
      <c r="N1389" s="88" t="s">
        <v>132</v>
      </c>
      <c r="O1389" s="88">
        <f>VLOOKUP(A1389,[1]Data!C87:E274,3,FALSE)</f>
        <v>30754</v>
      </c>
      <c r="P1389" s="88" t="str">
        <f t="shared" si="25"/>
        <v>No</v>
      </c>
      <c r="Q1389" s="88" t="s">
        <v>132</v>
      </c>
    </row>
    <row r="1390" spans="1:17" ht="14.25" customHeight="1" x14ac:dyDescent="0.3">
      <c r="A1390" s="86">
        <v>1550</v>
      </c>
      <c r="B1390" s="87" t="s">
        <v>2860</v>
      </c>
      <c r="C1390" s="86">
        <v>612</v>
      </c>
      <c r="D1390" s="87" t="s">
        <v>3123</v>
      </c>
      <c r="E1390" s="87" t="s">
        <v>3124</v>
      </c>
      <c r="F1390" s="87" t="str">
        <f>VLOOKUP(C1390,'[1]UIP Submission Tracker 06.18.20'!C1335:F3385,4,FALSE)</f>
        <v>Performance Plan: Meets 95% Participation</v>
      </c>
      <c r="G1390" s="88" t="s">
        <v>4858</v>
      </c>
      <c r="H1390" s="88" t="str">
        <f>VLOOKUP(C1390,'[1]Biennial and Combined SCH'!D1370:K3402,8,FALSE)</f>
        <v>Not eligible for biennial submission; exercised biennial flexibility in 2018-19.</v>
      </c>
      <c r="I1390" s="87" t="str">
        <f>VLOOKUP(C1390,'[1]UIP Submission Tracker 06.18.20'!C1335:H3391,6,FALSE)</f>
        <v>Submitted for Posting</v>
      </c>
      <c r="J1390" s="87"/>
      <c r="K1390" s="87"/>
      <c r="L1390" s="88"/>
      <c r="M1390" s="88" t="s">
        <v>4528</v>
      </c>
      <c r="N1390" s="88" t="s">
        <v>132</v>
      </c>
      <c r="O1390" s="88">
        <f>VLOOKUP(A1390,[1]Data!C84:E271,3,FALSE)</f>
        <v>30754</v>
      </c>
      <c r="P1390" s="88" t="str">
        <f t="shared" si="25"/>
        <v>No</v>
      </c>
      <c r="Q1390" s="88" t="s">
        <v>132</v>
      </c>
    </row>
    <row r="1391" spans="1:17" ht="14.25" customHeight="1" x14ac:dyDescent="0.3">
      <c r="A1391" s="86">
        <v>1550</v>
      </c>
      <c r="B1391" s="87" t="s">
        <v>2860</v>
      </c>
      <c r="C1391" s="86">
        <v>678</v>
      </c>
      <c r="D1391" s="87" t="s">
        <v>3125</v>
      </c>
      <c r="E1391" s="87" t="s">
        <v>3126</v>
      </c>
      <c r="F1391" s="87" t="str">
        <f>VLOOKUP(C1391,'[1]UIP Submission Tracker 06.18.20'!C1336:F3386,4,FALSE)</f>
        <v>Performance Plan: Meets 95% Participation</v>
      </c>
      <c r="G1391" s="88" t="s">
        <v>4858</v>
      </c>
      <c r="H1391" s="88" t="str">
        <f>VLOOKUP(C1391,'[1]Biennial and Combined SCH'!D1371:K3403,8,FALSE)</f>
        <v>Not eligible for biennial submission; exercised biennial flexibility in 2018-19.</v>
      </c>
      <c r="I1391" s="87" t="str">
        <f>VLOOKUP(C1391,'[1]UIP Submission Tracker 06.18.20'!C1336:H3392,6,FALSE)</f>
        <v>Submitted for Posting</v>
      </c>
      <c r="J1391" s="87"/>
      <c r="K1391" s="87"/>
      <c r="L1391" s="88"/>
      <c r="M1391" s="88" t="s">
        <v>4528</v>
      </c>
      <c r="N1391" s="88" t="s">
        <v>132</v>
      </c>
      <c r="O1391" s="88">
        <f>VLOOKUP(A1391,[1]Data!C85:E272,3,FALSE)</f>
        <v>30754</v>
      </c>
      <c r="P1391" s="88" t="str">
        <f t="shared" si="25"/>
        <v>No</v>
      </c>
      <c r="Q1391" s="88" t="s">
        <v>132</v>
      </c>
    </row>
    <row r="1392" spans="1:17" ht="14.25" customHeight="1" x14ac:dyDescent="0.3">
      <c r="A1392" s="86">
        <v>1550</v>
      </c>
      <c r="B1392" s="87" t="s">
        <v>2860</v>
      </c>
      <c r="C1392" s="86">
        <v>766</v>
      </c>
      <c r="D1392" s="87" t="s">
        <v>431</v>
      </c>
      <c r="E1392" s="87" t="s">
        <v>432</v>
      </c>
      <c r="F1392" s="87" t="str">
        <f>VLOOKUP(C1392,'[1]UIP Submission Tracker 06.18.20'!C1337:F3387,4,FALSE)</f>
        <v>Performance Plan: Meets 95% Participation</v>
      </c>
      <c r="G1392" s="88" t="s">
        <v>4858</v>
      </c>
      <c r="H1392" s="88" t="str">
        <f>VLOOKUP(C1392,'[1]Biennial and Combined SCH'!D1372:K3404,8,FALSE)</f>
        <v>Not eligible for biennial submission; exercised biennial flexibility in 2018-19.</v>
      </c>
      <c r="I1392" s="87" t="str">
        <f>VLOOKUP(C1392,'[1]UIP Submission Tracker 06.18.20'!C1337:H3393,6,FALSE)</f>
        <v>Submitted for Posting</v>
      </c>
      <c r="J1392" s="87"/>
      <c r="K1392" s="87"/>
      <c r="L1392" s="88"/>
      <c r="M1392" s="88" t="s">
        <v>4528</v>
      </c>
      <c r="N1392" s="88" t="s">
        <v>132</v>
      </c>
      <c r="O1392" s="88">
        <f>VLOOKUP(A1392,[1]Data!C86:E273,3,FALSE)</f>
        <v>30754</v>
      </c>
      <c r="P1392" s="88" t="str">
        <f t="shared" si="25"/>
        <v>No</v>
      </c>
      <c r="Q1392" s="88" t="s">
        <v>132</v>
      </c>
    </row>
    <row r="1393" spans="1:17" ht="14.25" customHeight="1" x14ac:dyDescent="0.3">
      <c r="A1393" s="86">
        <v>1550</v>
      </c>
      <c r="B1393" s="87" t="s">
        <v>2860</v>
      </c>
      <c r="C1393" s="86">
        <v>892</v>
      </c>
      <c r="D1393" s="87" t="s">
        <v>3129</v>
      </c>
      <c r="E1393" s="87" t="s">
        <v>3130</v>
      </c>
      <c r="F1393" s="87" t="str">
        <f>VLOOKUP(C1393,'[1]UIP Submission Tracker 06.18.20'!C1339:F3389,4,FALSE)</f>
        <v>Performance Plan: Low Participation</v>
      </c>
      <c r="G1393" s="88" t="s">
        <v>4858</v>
      </c>
      <c r="H1393" s="88" t="str">
        <f>VLOOKUP(C1393,'[1]Biennial and Combined SCH'!D1374:K3406,8,FALSE)</f>
        <v>Eligible for biennial submission.</v>
      </c>
      <c r="I1393" s="87" t="str">
        <f>VLOOKUP(C1393,'[1]UIP Submission Tracker 06.18.20'!C1339:H3395,6,FALSE)</f>
        <v>Submitted for Posting</v>
      </c>
      <c r="J1393" s="87"/>
      <c r="K1393" s="87"/>
      <c r="L1393" s="88"/>
      <c r="M1393" s="88" t="s">
        <v>4528</v>
      </c>
      <c r="N1393" s="88" t="s">
        <v>132</v>
      </c>
      <c r="O1393" s="88">
        <f>VLOOKUP(A1393,[1]Data!C72:E259,3,FALSE)</f>
        <v>30754</v>
      </c>
      <c r="P1393" s="88" t="str">
        <f t="shared" si="25"/>
        <v>No</v>
      </c>
      <c r="Q1393" s="88" t="s">
        <v>132</v>
      </c>
    </row>
    <row r="1394" spans="1:17" ht="14.25" customHeight="1" x14ac:dyDescent="0.3">
      <c r="A1394" s="86">
        <v>1550</v>
      </c>
      <c r="B1394" s="87" t="s">
        <v>2860</v>
      </c>
      <c r="C1394" s="86">
        <v>898</v>
      </c>
      <c r="D1394" s="87" t="s">
        <v>3131</v>
      </c>
      <c r="E1394" s="87" t="s">
        <v>3132</v>
      </c>
      <c r="F1394" s="87" t="str">
        <f>VLOOKUP(C1394,'[1]UIP Submission Tracker 06.18.20'!C1340:F3390,4,FALSE)</f>
        <v>Improvement Plan: Low Participation</v>
      </c>
      <c r="G1394" s="88" t="s">
        <v>4857</v>
      </c>
      <c r="H1394" s="88" t="str">
        <f>VLOOKUP(C1394,'[1]Biennial and Combined SCH'!D1375:K3407,8,FALSE)</f>
        <v>Not eligible for biennial submission; exercised biennial flexibility in 2018-19.</v>
      </c>
      <c r="I1394" s="87" t="str">
        <f>VLOOKUP(C1394,'[1]UIP Submission Tracker 06.18.20'!C1340:H3396,6,FALSE)</f>
        <v>Submitted for Posting</v>
      </c>
      <c r="J1394" s="87"/>
      <c r="K1394" s="87"/>
      <c r="L1394" s="88"/>
      <c r="M1394" s="89" t="s">
        <v>4527</v>
      </c>
      <c r="N1394" s="88" t="s">
        <v>132</v>
      </c>
      <c r="O1394" s="88">
        <f>VLOOKUP(A1394,[1]Data!C88:E275,3,FALSE)</f>
        <v>30754</v>
      </c>
      <c r="P1394" s="88" t="str">
        <f t="shared" ref="P1394:P1425" si="26">IF(O1394&gt;1000,"No","Yes")</f>
        <v>No</v>
      </c>
      <c r="Q1394" s="88" t="s">
        <v>132</v>
      </c>
    </row>
    <row r="1395" spans="1:17" ht="14.25" customHeight="1" x14ac:dyDescent="0.3">
      <c r="A1395" s="86">
        <v>1550</v>
      </c>
      <c r="B1395" s="87" t="s">
        <v>2860</v>
      </c>
      <c r="C1395" s="86">
        <v>1186</v>
      </c>
      <c r="D1395" s="87" t="s">
        <v>3133</v>
      </c>
      <c r="E1395" s="87" t="s">
        <v>3134</v>
      </c>
      <c r="F1395" s="87" t="str">
        <f>VLOOKUP(C1395,'[1]UIP Submission Tracker 06.18.20'!C1341:F3391,4,FALSE)</f>
        <v>Performance Plan: Meets 95% Participation</v>
      </c>
      <c r="G1395" s="88" t="s">
        <v>4858</v>
      </c>
      <c r="H1395" s="88" t="str">
        <f>VLOOKUP(C1395,'[1]Biennial and Combined SCH'!D1376:K3408,8,FALSE)</f>
        <v>Not eligible for biennial submission; exercised biennial flexibility in 2018-19.</v>
      </c>
      <c r="I1395" s="87" t="str">
        <f>VLOOKUP(C1395,'[1]UIP Submission Tracker 06.18.20'!C1341:H3397,6,FALSE)</f>
        <v>Submitted for Posting</v>
      </c>
      <c r="J1395" s="87"/>
      <c r="K1395" s="87"/>
      <c r="L1395" s="88"/>
      <c r="M1395" s="88" t="s">
        <v>4528</v>
      </c>
      <c r="N1395" s="88" t="s">
        <v>132</v>
      </c>
      <c r="O1395" s="88">
        <f>VLOOKUP(A1395,[1]Data!C89:E276,3,FALSE)</f>
        <v>30754</v>
      </c>
      <c r="P1395" s="88" t="str">
        <f t="shared" si="26"/>
        <v>No</v>
      </c>
      <c r="Q1395" s="88" t="s">
        <v>132</v>
      </c>
    </row>
    <row r="1396" spans="1:17" ht="14.25" customHeight="1" x14ac:dyDescent="0.3">
      <c r="A1396" s="86">
        <v>1550</v>
      </c>
      <c r="B1396" s="87" t="s">
        <v>2860</v>
      </c>
      <c r="C1396" s="86">
        <v>1190</v>
      </c>
      <c r="D1396" s="87" t="s">
        <v>3135</v>
      </c>
      <c r="E1396" s="87" t="s">
        <v>3136</v>
      </c>
      <c r="F1396" s="87" t="str">
        <f>VLOOKUP(C1396,'[1]UIP Submission Tracker 06.18.20'!C1342:F3392,4,FALSE)</f>
        <v>Performance Plan: Low Participation</v>
      </c>
      <c r="G1396" s="88" t="s">
        <v>4858</v>
      </c>
      <c r="H1396" s="88" t="str">
        <f>VLOOKUP(C1396,'[1]Biennial and Combined SCH'!D1377:K3409,8,FALSE)</f>
        <v>Not eligible for biennial submission; exercised biennial flexibility in 2018-19.</v>
      </c>
      <c r="I1396" s="87" t="str">
        <f>VLOOKUP(C1396,'[1]UIP Submission Tracker 06.18.20'!C1342:H3398,6,FALSE)</f>
        <v>Submitted for Posting</v>
      </c>
      <c r="J1396" s="87"/>
      <c r="K1396" s="87"/>
      <c r="L1396" s="88"/>
      <c r="M1396" s="88" t="s">
        <v>4528</v>
      </c>
      <c r="N1396" s="88" t="s">
        <v>132</v>
      </c>
      <c r="O1396" s="88">
        <f>VLOOKUP(A1396,[1]Data!C90:E277,3,FALSE)</f>
        <v>30754</v>
      </c>
      <c r="P1396" s="88" t="str">
        <f t="shared" si="26"/>
        <v>No</v>
      </c>
      <c r="Q1396" s="88" t="s">
        <v>132</v>
      </c>
    </row>
    <row r="1397" spans="1:17" ht="14.25" customHeight="1" x14ac:dyDescent="0.3">
      <c r="A1397" s="86">
        <v>1550</v>
      </c>
      <c r="B1397" s="87" t="s">
        <v>2860</v>
      </c>
      <c r="C1397" s="86">
        <v>1917</v>
      </c>
      <c r="D1397" s="87" t="s">
        <v>2861</v>
      </c>
      <c r="E1397" s="87" t="s">
        <v>2862</v>
      </c>
      <c r="F1397" s="87" t="str">
        <f>VLOOKUP(C1397,'[1]UIP Submission Tracker 06.18.20'!C2:F2052,4,FALSE)</f>
        <v>Priority Improvement Plan: Low Participation</v>
      </c>
      <c r="G1397" s="88" t="s">
        <v>4856</v>
      </c>
      <c r="H1397" s="88" t="str">
        <f>VLOOKUP(C1397,'[1]Biennial and Combined SCH'!D43:K2075,8,FALSE)</f>
        <v>Not eligible for biennial submission.</v>
      </c>
      <c r="I1397" s="87" t="str">
        <f>VLOOKUP(C1397,'[1]UIP Submission Tracker 06.18.20'!C2:H2058,6,FALSE)</f>
        <v>Submitted for Posting</v>
      </c>
      <c r="J1397" s="87"/>
      <c r="K1397" s="87"/>
      <c r="L1397" s="88"/>
      <c r="M1397" s="89" t="s">
        <v>4527</v>
      </c>
      <c r="N1397" s="88" t="s">
        <v>132</v>
      </c>
      <c r="O1397" s="88">
        <f>VLOOKUP(A1397,[1]Data!C82:E269,3,FALSE)</f>
        <v>30754</v>
      </c>
      <c r="P1397" s="88" t="str">
        <f t="shared" si="26"/>
        <v>No</v>
      </c>
      <c r="Q1397" s="88" t="s">
        <v>132</v>
      </c>
    </row>
    <row r="1398" spans="1:17" ht="14.25" customHeight="1" x14ac:dyDescent="0.3">
      <c r="A1398" s="86">
        <v>1550</v>
      </c>
      <c r="B1398" s="87" t="s">
        <v>2860</v>
      </c>
      <c r="C1398" s="86">
        <v>2298</v>
      </c>
      <c r="D1398" s="87" t="s">
        <v>3141</v>
      </c>
      <c r="E1398" s="87" t="s">
        <v>3142</v>
      </c>
      <c r="F1398" s="87" t="str">
        <f>VLOOKUP(C1398,'[1]UIP Submission Tracker 06.18.20'!C1345:F3395,4,FALSE)</f>
        <v>Performance Plan: Meets 95% Participation</v>
      </c>
      <c r="G1398" s="88" t="s">
        <v>4858</v>
      </c>
      <c r="H1398" s="88" t="str">
        <f>VLOOKUP(C1398,'[1]Biennial and Combined SCH'!D1378:K3410,8,FALSE)</f>
        <v>Eligible for biennial submission.</v>
      </c>
      <c r="I1398" s="87" t="str">
        <f>VLOOKUP(C1398,'[1]UIP Submission Tracker 06.18.20'!C1345:H3401,6,FALSE)</f>
        <v>Submitted for Posting</v>
      </c>
      <c r="J1398" s="87"/>
      <c r="K1398" s="87"/>
      <c r="L1398" s="88"/>
      <c r="M1398" s="88" t="s">
        <v>4528</v>
      </c>
      <c r="N1398" s="88" t="s">
        <v>132</v>
      </c>
      <c r="O1398" s="88">
        <f>VLOOKUP(A1398,[1]Data!C73:E260,3,FALSE)</f>
        <v>30754</v>
      </c>
      <c r="P1398" s="88" t="str">
        <f t="shared" si="26"/>
        <v>No</v>
      </c>
      <c r="Q1398" s="88" t="s">
        <v>132</v>
      </c>
    </row>
    <row r="1399" spans="1:17" ht="14.25" customHeight="1" x14ac:dyDescent="0.3">
      <c r="A1399" s="86">
        <v>1550</v>
      </c>
      <c r="B1399" s="87" t="s">
        <v>2860</v>
      </c>
      <c r="C1399" s="86">
        <v>3046</v>
      </c>
      <c r="D1399" s="87" t="s">
        <v>3145</v>
      </c>
      <c r="E1399" s="87" t="s">
        <v>3146</v>
      </c>
      <c r="F1399" s="87" t="str">
        <f>VLOOKUP(C1399,'[1]UIP Submission Tracker 06.18.20'!C1347:F3397,4,FALSE)</f>
        <v>Performance Plan: Low Participation</v>
      </c>
      <c r="G1399" s="88" t="s">
        <v>4858</v>
      </c>
      <c r="H1399" s="88" t="str">
        <f>VLOOKUP(C1399,'[1]Biennial and Combined SCH'!D1380:K3412,8,FALSE)</f>
        <v>Eligible for biennial submission.</v>
      </c>
      <c r="I1399" s="87" t="str">
        <f>VLOOKUP(C1399,'[1]UIP Submission Tracker 06.18.20'!C1347:H3403,6,FALSE)</f>
        <v>Submitted for Posting</v>
      </c>
      <c r="J1399" s="87"/>
      <c r="K1399" s="87"/>
      <c r="L1399" s="88"/>
      <c r="M1399" s="88" t="s">
        <v>4528</v>
      </c>
      <c r="N1399" s="88" t="s">
        <v>132</v>
      </c>
      <c r="O1399" s="88">
        <f>VLOOKUP(A1399,[1]Data!C74:E261,3,FALSE)</f>
        <v>30754</v>
      </c>
      <c r="P1399" s="88" t="str">
        <f t="shared" si="26"/>
        <v>No</v>
      </c>
      <c r="Q1399" s="88" t="s">
        <v>132</v>
      </c>
    </row>
    <row r="1400" spans="1:17" ht="14.25" customHeight="1" x14ac:dyDescent="0.3">
      <c r="A1400" s="86">
        <v>1550</v>
      </c>
      <c r="B1400" s="87" t="s">
        <v>2860</v>
      </c>
      <c r="C1400" s="86">
        <v>3105</v>
      </c>
      <c r="D1400" s="87" t="s">
        <v>3149</v>
      </c>
      <c r="E1400" s="87" t="s">
        <v>3150</v>
      </c>
      <c r="F1400" s="87" t="str">
        <f>VLOOKUP(C1400,'[1]UIP Submission Tracker 06.18.20'!C1349:F3399,4,FALSE)</f>
        <v>Performance Plan: Low Participation</v>
      </c>
      <c r="G1400" s="88" t="s">
        <v>4858</v>
      </c>
      <c r="H1400" s="88" t="str">
        <f>VLOOKUP(C1400,'[1]Biennial and Combined SCH'!D1381:K3413,8,FALSE)</f>
        <v>Not eligible for biennial submission; exercised biennial flexibility in 2018-19.</v>
      </c>
      <c r="I1400" s="87" t="str">
        <f>VLOOKUP(C1400,'[1]UIP Submission Tracker 06.18.20'!C1349:H3405,6,FALSE)</f>
        <v>Submitted for Posting</v>
      </c>
      <c r="J1400" s="87"/>
      <c r="K1400" s="87"/>
      <c r="L1400" s="88"/>
      <c r="M1400" s="88" t="s">
        <v>4528</v>
      </c>
      <c r="N1400" s="88" t="s">
        <v>132</v>
      </c>
      <c r="O1400" s="88">
        <f>VLOOKUP(A1400,[1]Data!C92:E279,3,FALSE)</f>
        <v>30754</v>
      </c>
      <c r="P1400" s="88" t="str">
        <f t="shared" si="26"/>
        <v>No</v>
      </c>
      <c r="Q1400" s="88" t="s">
        <v>132</v>
      </c>
    </row>
    <row r="1401" spans="1:17" ht="14.25" customHeight="1" x14ac:dyDescent="0.3">
      <c r="A1401" s="86">
        <v>1550</v>
      </c>
      <c r="B1401" s="87" t="s">
        <v>2860</v>
      </c>
      <c r="C1401" s="86">
        <v>3242</v>
      </c>
      <c r="D1401" s="87" t="s">
        <v>3147</v>
      </c>
      <c r="E1401" s="87" t="s">
        <v>3148</v>
      </c>
      <c r="F1401" s="87" t="str">
        <f>VLOOKUP(C1401,'[1]UIP Submission Tracker 06.18.20'!C1604:F3477,4,FALSE)</f>
        <v>Performance Plan: Low Participation</v>
      </c>
      <c r="G1401" s="88" t="s">
        <v>4858</v>
      </c>
      <c r="H1401" s="88" t="str">
        <f>VLOOKUP(C1401,'[1]Biennial and Combined SCH'!D554:K2586,8,FALSE)</f>
        <v>Eligible for biennial submission.</v>
      </c>
      <c r="I1401" s="87" t="s">
        <v>200</v>
      </c>
      <c r="J1401" s="87"/>
      <c r="K1401" s="87"/>
      <c r="L1401" s="88"/>
      <c r="M1401" s="88" t="s">
        <v>4528</v>
      </c>
      <c r="N1401" s="88" t="s">
        <v>132</v>
      </c>
      <c r="O1401" s="88">
        <f>VLOOKUP(A1401,[1]Data!C64:E251,3,FALSE)</f>
        <v>30754</v>
      </c>
      <c r="P1401" s="88" t="str">
        <f t="shared" si="26"/>
        <v>No</v>
      </c>
      <c r="Q1401" s="88" t="s">
        <v>132</v>
      </c>
    </row>
    <row r="1402" spans="1:17" ht="14.25" customHeight="1" x14ac:dyDescent="0.3">
      <c r="A1402" s="86">
        <v>1550</v>
      </c>
      <c r="B1402" s="87" t="s">
        <v>2860</v>
      </c>
      <c r="C1402" s="86">
        <v>3760</v>
      </c>
      <c r="D1402" s="87" t="s">
        <v>3137</v>
      </c>
      <c r="E1402" s="87" t="s">
        <v>3138</v>
      </c>
      <c r="F1402" s="87" t="str">
        <f>VLOOKUP(C1402,'[1]UIP Submission Tracker 06.18.20'!C1599:F3472,4,FALSE)</f>
        <v>AEC: Performance</v>
      </c>
      <c r="G1402" s="88" t="s">
        <v>4858</v>
      </c>
      <c r="H1402" s="88" t="str">
        <f>VLOOKUP(C1402,'[1]Biennial and Combined SCH'!D489:K2521,8,FALSE)</f>
        <v>Not eligible for biennial submission; exercised biennial flexibility in 2018-19.</v>
      </c>
      <c r="I1402" s="87" t="s">
        <v>200</v>
      </c>
      <c r="J1402" s="87" t="s">
        <v>4877</v>
      </c>
      <c r="K1402" s="87" t="s">
        <v>7948</v>
      </c>
      <c r="L1402" s="88"/>
      <c r="M1402" s="89" t="s">
        <v>4528</v>
      </c>
      <c r="N1402" s="89" t="s">
        <v>132</v>
      </c>
      <c r="O1402" s="88">
        <f>VLOOKUP(A1402,[1]Data!C67:E254,3,FALSE)</f>
        <v>30754</v>
      </c>
      <c r="P1402" s="88" t="str">
        <f t="shared" si="26"/>
        <v>No</v>
      </c>
      <c r="Q1402" s="88" t="s">
        <v>132</v>
      </c>
    </row>
    <row r="1403" spans="1:17" ht="14.25" customHeight="1" x14ac:dyDescent="0.3">
      <c r="A1403" s="86">
        <v>1550</v>
      </c>
      <c r="B1403" s="87" t="s">
        <v>2860</v>
      </c>
      <c r="C1403" s="86">
        <v>3787</v>
      </c>
      <c r="D1403" s="87" t="s">
        <v>3151</v>
      </c>
      <c r="E1403" s="87" t="s">
        <v>3152</v>
      </c>
      <c r="F1403" s="87" t="str">
        <f>VLOOKUP(C1403,'[1]UIP Submission Tracker 06.18.20'!C1350:F3400,4,FALSE)</f>
        <v>Performance Plan: Meets 95% Participation</v>
      </c>
      <c r="G1403" s="88" t="s">
        <v>4858</v>
      </c>
      <c r="H1403" s="88" t="str">
        <f>VLOOKUP(C1403,'[1]Biennial and Combined SCH'!D1382:K3414,8,FALSE)</f>
        <v>Not eligible for biennial submission; exercised biennial flexibility in 2018-19.</v>
      </c>
      <c r="I1403" s="87" t="str">
        <f>VLOOKUP(C1403,'[1]UIP Submission Tracker 06.18.20'!C1350:H3406,6,FALSE)</f>
        <v>Submitted for Posting</v>
      </c>
      <c r="J1403" s="87"/>
      <c r="K1403" s="87"/>
      <c r="L1403" s="88"/>
      <c r="M1403" s="88" t="s">
        <v>4528</v>
      </c>
      <c r="N1403" s="88" t="s">
        <v>132</v>
      </c>
      <c r="O1403" s="88">
        <f>VLOOKUP(A1403,[1]Data!C93:E280,3,FALSE)</f>
        <v>30754</v>
      </c>
      <c r="P1403" s="88" t="str">
        <f t="shared" si="26"/>
        <v>No</v>
      </c>
      <c r="Q1403" s="88" t="s">
        <v>132</v>
      </c>
    </row>
    <row r="1404" spans="1:17" ht="14.25" customHeight="1" x14ac:dyDescent="0.3">
      <c r="A1404" s="86">
        <v>1550</v>
      </c>
      <c r="B1404" s="87" t="s">
        <v>2860</v>
      </c>
      <c r="C1404" s="86">
        <v>4282</v>
      </c>
      <c r="D1404" s="87" t="s">
        <v>3153</v>
      </c>
      <c r="E1404" s="87" t="s">
        <v>3154</v>
      </c>
      <c r="F1404" s="87" t="str">
        <f>VLOOKUP(C1404,'[1]UIP Submission Tracker 06.18.20'!C1351:F3401,4,FALSE)</f>
        <v>Performance Plan: Meets 95% Participation</v>
      </c>
      <c r="G1404" s="88" t="s">
        <v>4858</v>
      </c>
      <c r="H1404" s="88" t="str">
        <f>VLOOKUP(C1404,'[1]Biennial and Combined SCH'!D1383:K3415,8,FALSE)</f>
        <v>Eligible for biennial submission.</v>
      </c>
      <c r="I1404" s="87" t="str">
        <f>VLOOKUP(C1404,'[1]UIP Submission Tracker 06.18.20'!C1351:H3407,6,FALSE)</f>
        <v>Submitted for Posting</v>
      </c>
      <c r="J1404" s="87"/>
      <c r="K1404" s="87"/>
      <c r="L1404" s="88"/>
      <c r="M1404" s="88" t="s">
        <v>4528</v>
      </c>
      <c r="N1404" s="88" t="s">
        <v>132</v>
      </c>
      <c r="O1404" s="88">
        <f>VLOOKUP(A1404,[1]Data!C75:E262,3,FALSE)</f>
        <v>30754</v>
      </c>
      <c r="P1404" s="88" t="str">
        <f t="shared" si="26"/>
        <v>No</v>
      </c>
      <c r="Q1404" s="88" t="s">
        <v>132</v>
      </c>
    </row>
    <row r="1405" spans="1:17" ht="14.25" customHeight="1" x14ac:dyDescent="0.3">
      <c r="A1405" s="86">
        <v>1550</v>
      </c>
      <c r="B1405" s="87" t="s">
        <v>2860</v>
      </c>
      <c r="C1405" s="86">
        <v>4456</v>
      </c>
      <c r="D1405" s="87" t="s">
        <v>1367</v>
      </c>
      <c r="E1405" s="87" t="s">
        <v>1368</v>
      </c>
      <c r="F1405" s="87" t="str">
        <f>VLOOKUP(C1405,'[1]UIP Submission Tracker 06.18.20'!C1352:F3402,4,FALSE)</f>
        <v>Performance Plan: Meets 95% Participation</v>
      </c>
      <c r="G1405" s="88" t="s">
        <v>4858</v>
      </c>
      <c r="H1405" s="88" t="str">
        <f>VLOOKUP(C1405,'[1]Biennial and Combined SCH'!D1384:K3416,8,FALSE)</f>
        <v>Not eligible for biennial submission; exercised biennial flexibility in 2018-19.</v>
      </c>
      <c r="I1405" s="87" t="str">
        <f>VLOOKUP(C1405,'[1]UIP Submission Tracker 06.18.20'!C1352:H3408,6,FALSE)</f>
        <v>Submitted for Posting</v>
      </c>
      <c r="J1405" s="87"/>
      <c r="K1405" s="87"/>
      <c r="L1405" s="88"/>
      <c r="M1405" s="88" t="s">
        <v>4528</v>
      </c>
      <c r="N1405" s="88" t="s">
        <v>132</v>
      </c>
      <c r="O1405" s="88">
        <f>VLOOKUP(A1405,[1]Data!C4:E191,3,FALSE)</f>
        <v>30754</v>
      </c>
      <c r="P1405" s="88" t="str">
        <f t="shared" si="26"/>
        <v>No</v>
      </c>
      <c r="Q1405" s="88" t="s">
        <v>132</v>
      </c>
    </row>
    <row r="1406" spans="1:17" ht="14.25" customHeight="1" x14ac:dyDescent="0.3">
      <c r="A1406" s="86">
        <v>1550</v>
      </c>
      <c r="B1406" s="87" t="s">
        <v>2860</v>
      </c>
      <c r="C1406" s="86">
        <v>4698</v>
      </c>
      <c r="D1406" s="87" t="s">
        <v>3155</v>
      </c>
      <c r="E1406" s="87" t="s">
        <v>3156</v>
      </c>
      <c r="F1406" s="87" t="str">
        <f>VLOOKUP(C1406,'[1]UIP Submission Tracker 06.18.20'!C1353:F3403,4,FALSE)</f>
        <v>Performance Plan: Low Participation</v>
      </c>
      <c r="G1406" s="88" t="s">
        <v>4858</v>
      </c>
      <c r="H1406" s="88" t="str">
        <f>VLOOKUP(C1406,'[1]Biennial and Combined SCH'!D1385:K3417,8,FALSE)</f>
        <v>Not eligible for biennial submission; exercised biennial flexibility in 2018-19.</v>
      </c>
      <c r="I1406" s="87" t="str">
        <f>VLOOKUP(C1406,'[1]UIP Submission Tracker 06.18.20'!C1353:H3409,6,FALSE)</f>
        <v>Submitted for Posting</v>
      </c>
      <c r="J1406" s="87"/>
      <c r="K1406" s="87"/>
      <c r="L1406" s="88"/>
      <c r="M1406" s="88" t="s">
        <v>4528</v>
      </c>
      <c r="N1406" s="88" t="s">
        <v>132</v>
      </c>
      <c r="O1406" s="88">
        <f>VLOOKUP(A1406,[1]Data!C5:E192,3,FALSE)</f>
        <v>30754</v>
      </c>
      <c r="P1406" s="88" t="str">
        <f t="shared" si="26"/>
        <v>No</v>
      </c>
      <c r="Q1406" s="88" t="s">
        <v>132</v>
      </c>
    </row>
    <row r="1407" spans="1:17" ht="14.25" customHeight="1" x14ac:dyDescent="0.3">
      <c r="A1407" s="86">
        <v>1550</v>
      </c>
      <c r="B1407" s="87" t="s">
        <v>2860</v>
      </c>
      <c r="C1407" s="86">
        <v>4793</v>
      </c>
      <c r="D1407" s="87" t="s">
        <v>3157</v>
      </c>
      <c r="E1407" s="87" t="s">
        <v>3158</v>
      </c>
      <c r="F1407" s="87" t="str">
        <f>VLOOKUP(C1407,'[1]UIP Submission Tracker 06.18.20'!C1354:F3404,4,FALSE)</f>
        <v>Performance Plan: Meets 95% Participation</v>
      </c>
      <c r="G1407" s="88" t="s">
        <v>4858</v>
      </c>
      <c r="H1407" s="88" t="str">
        <f>VLOOKUP(C1407,'[1]Biennial and Combined SCH'!D1386:K3418,8,FALSE)</f>
        <v>Not eligible for biennial submission; exercised biennial flexibility in 2018-19.</v>
      </c>
      <c r="I1407" s="87" t="str">
        <f>VLOOKUP(C1407,'[1]UIP Submission Tracker 06.18.20'!C1354:H3410,6,FALSE)</f>
        <v>Submitted for Posting</v>
      </c>
      <c r="J1407" s="87"/>
      <c r="K1407" s="87"/>
      <c r="L1407" s="88"/>
      <c r="M1407" s="88" t="s">
        <v>4528</v>
      </c>
      <c r="N1407" s="88" t="s">
        <v>132</v>
      </c>
      <c r="O1407" s="88">
        <f>VLOOKUP(A1407,[1]Data!C6:E193,3,FALSE)</f>
        <v>30754</v>
      </c>
      <c r="P1407" s="88" t="str">
        <f t="shared" si="26"/>
        <v>No</v>
      </c>
      <c r="Q1407" s="88" t="s">
        <v>132</v>
      </c>
    </row>
    <row r="1408" spans="1:17" ht="14.25" customHeight="1" x14ac:dyDescent="0.3">
      <c r="A1408" s="86">
        <v>1550</v>
      </c>
      <c r="B1408" s="87" t="s">
        <v>2860</v>
      </c>
      <c r="C1408" s="86">
        <v>5014</v>
      </c>
      <c r="D1408" s="87" t="s">
        <v>3159</v>
      </c>
      <c r="E1408" s="87" t="s">
        <v>3160</v>
      </c>
      <c r="F1408" s="87" t="str">
        <f>VLOOKUP(C1408,'[1]UIP Submission Tracker 06.18.20'!C1355:F3405,4,FALSE)</f>
        <v>Performance Plan: Meets 95% Participation</v>
      </c>
      <c r="G1408" s="88" t="s">
        <v>4858</v>
      </c>
      <c r="H1408" s="88" t="str">
        <f>VLOOKUP(C1408,'[1]Biennial and Combined SCH'!D1387:K3419,8,FALSE)</f>
        <v>Eligible for biennial submission.</v>
      </c>
      <c r="I1408" s="87" t="str">
        <f>VLOOKUP(C1408,'[1]UIP Submission Tracker 06.18.20'!C1355:H3411,6,FALSE)</f>
        <v>Submitted for Posting</v>
      </c>
      <c r="J1408" s="87"/>
      <c r="K1408" s="87"/>
      <c r="L1408" s="88"/>
      <c r="M1408" s="88" t="s">
        <v>4528</v>
      </c>
      <c r="N1408" s="88" t="s">
        <v>132</v>
      </c>
      <c r="O1408" s="88">
        <f>VLOOKUP(A1408,[1]Data!C76:E263,3,FALSE)</f>
        <v>30754</v>
      </c>
      <c r="P1408" s="88" t="str">
        <f t="shared" si="26"/>
        <v>No</v>
      </c>
      <c r="Q1408" s="88" t="s">
        <v>132</v>
      </c>
    </row>
    <row r="1409" spans="1:17" ht="14.25" customHeight="1" x14ac:dyDescent="0.3">
      <c r="A1409" s="86">
        <v>1550</v>
      </c>
      <c r="B1409" s="87" t="s">
        <v>2860</v>
      </c>
      <c r="C1409" s="86">
        <v>5068</v>
      </c>
      <c r="D1409" s="87" t="s">
        <v>3161</v>
      </c>
      <c r="E1409" s="87" t="s">
        <v>3162</v>
      </c>
      <c r="F1409" s="87" t="str">
        <f>VLOOKUP(C1409,'[1]UIP Submission Tracker 06.18.20'!C1356:F3406,4,FALSE)</f>
        <v>Performance Plan: Meets 95% Participation</v>
      </c>
      <c r="G1409" s="88" t="s">
        <v>4858</v>
      </c>
      <c r="H1409" s="88" t="str">
        <f>VLOOKUP(C1409,'[1]Biennial and Combined SCH'!D1388:K3420,8,FALSE)</f>
        <v>Not eligible for biennial submission; exercised biennial flexibility in 2018-19.</v>
      </c>
      <c r="I1409" s="87" t="str">
        <f>VLOOKUP(C1409,'[1]UIP Submission Tracker 06.18.20'!C1356:H3412,6,FALSE)</f>
        <v>Submitted for Posting</v>
      </c>
      <c r="J1409" s="87"/>
      <c r="K1409" s="87"/>
      <c r="L1409" s="88"/>
      <c r="M1409" s="88" t="s">
        <v>4528</v>
      </c>
      <c r="N1409" s="88" t="s">
        <v>132</v>
      </c>
      <c r="O1409" s="88">
        <f>VLOOKUP(A1409,[1]Data!C7:E194,3,FALSE)</f>
        <v>30754</v>
      </c>
      <c r="P1409" s="88" t="str">
        <f t="shared" si="26"/>
        <v>No</v>
      </c>
      <c r="Q1409" s="88" t="s">
        <v>132</v>
      </c>
    </row>
    <row r="1410" spans="1:17" ht="14.25" customHeight="1" x14ac:dyDescent="0.3">
      <c r="A1410" s="86">
        <v>1550</v>
      </c>
      <c r="B1410" s="87" t="s">
        <v>2860</v>
      </c>
      <c r="C1410" s="86">
        <v>5120</v>
      </c>
      <c r="D1410" s="87" t="s">
        <v>3163</v>
      </c>
      <c r="E1410" s="87" t="s">
        <v>3164</v>
      </c>
      <c r="F1410" s="87" t="str">
        <f>VLOOKUP(C1410,'[1]UIP Submission Tracker 06.18.20'!C1357:F3407,4,FALSE)</f>
        <v>Performance Plan: Meets 95% Participation</v>
      </c>
      <c r="G1410" s="88" t="s">
        <v>4858</v>
      </c>
      <c r="H1410" s="88" t="str">
        <f>VLOOKUP(C1410,'[1]Biennial and Combined SCH'!D1389:K3421,8,FALSE)</f>
        <v>Not eligible for biennial submission; exercised biennial flexibility in 2018-19.</v>
      </c>
      <c r="I1410" s="87" t="str">
        <f>VLOOKUP(C1410,'[1]UIP Submission Tracker 06.18.20'!C1357:H3413,6,FALSE)</f>
        <v>Submitted for Posting</v>
      </c>
      <c r="J1410" s="87"/>
      <c r="K1410" s="87"/>
      <c r="L1410" s="88"/>
      <c r="M1410" s="88" t="s">
        <v>4528</v>
      </c>
      <c r="N1410" s="88" t="s">
        <v>132</v>
      </c>
      <c r="O1410" s="88">
        <f>VLOOKUP(A1410,[1]Data!C8:E195,3,FALSE)</f>
        <v>30754</v>
      </c>
      <c r="P1410" s="88" t="str">
        <f t="shared" si="26"/>
        <v>No</v>
      </c>
      <c r="Q1410" s="88" t="s">
        <v>132</v>
      </c>
    </row>
    <row r="1411" spans="1:17" ht="14.25" customHeight="1" x14ac:dyDescent="0.3">
      <c r="A1411" s="86">
        <v>1550</v>
      </c>
      <c r="B1411" s="87" t="s">
        <v>2860</v>
      </c>
      <c r="C1411" s="86">
        <v>5168</v>
      </c>
      <c r="D1411" s="87" t="s">
        <v>3165</v>
      </c>
      <c r="E1411" s="87" t="s">
        <v>3166</v>
      </c>
      <c r="F1411" s="87" t="str">
        <f>VLOOKUP(C1411,'[1]UIP Submission Tracker 06.18.20'!C1358:F3408,4,FALSE)</f>
        <v>Performance Plan: Low Participation</v>
      </c>
      <c r="G1411" s="88" t="s">
        <v>4858</v>
      </c>
      <c r="H1411" s="88" t="str">
        <f>VLOOKUP(C1411,'[1]Biennial and Combined SCH'!D1390:K3422,8,FALSE)</f>
        <v>Eligible for biennial submission.</v>
      </c>
      <c r="I1411" s="87" t="str">
        <f>VLOOKUP(C1411,'[1]UIP Submission Tracker 06.18.20'!C1358:H3414,6,FALSE)</f>
        <v>Submitted for Posting</v>
      </c>
      <c r="J1411" s="87"/>
      <c r="K1411" s="87"/>
      <c r="L1411" s="88"/>
      <c r="M1411" s="88" t="s">
        <v>4528</v>
      </c>
      <c r="N1411" s="88" t="s">
        <v>132</v>
      </c>
      <c r="O1411" s="88">
        <f>VLOOKUP(A1411,[1]Data!C77:E264,3,FALSE)</f>
        <v>30754</v>
      </c>
      <c r="P1411" s="88" t="str">
        <f t="shared" si="26"/>
        <v>No</v>
      </c>
      <c r="Q1411" s="88" t="s">
        <v>132</v>
      </c>
    </row>
    <row r="1412" spans="1:17" ht="14.25" customHeight="1" x14ac:dyDescent="0.3">
      <c r="A1412" s="86">
        <v>1550</v>
      </c>
      <c r="B1412" s="87" t="s">
        <v>2860</v>
      </c>
      <c r="C1412" s="86">
        <v>5196</v>
      </c>
      <c r="D1412" s="87" t="s">
        <v>3167</v>
      </c>
      <c r="E1412" s="87" t="s">
        <v>3168</v>
      </c>
      <c r="F1412" s="87" t="str">
        <f>VLOOKUP(C1412,'[1]UIP Submission Tracker 06.18.20'!C1359:F3409,4,FALSE)</f>
        <v>Performance Plan: Meets 95% Participation</v>
      </c>
      <c r="G1412" s="88" t="s">
        <v>4858</v>
      </c>
      <c r="H1412" s="88" t="str">
        <f>VLOOKUP(C1412,'[1]Biennial and Combined SCH'!D1391:K3423,8,FALSE)</f>
        <v>Not eligible for biennial submission; exercised biennial flexibility in 2018-19.</v>
      </c>
      <c r="I1412" s="87" t="str">
        <f>VLOOKUP(C1412,'[1]UIP Submission Tracker 06.18.20'!C1359:H3415,6,FALSE)</f>
        <v>Submitted for Posting</v>
      </c>
      <c r="J1412" s="87"/>
      <c r="K1412" s="87"/>
      <c r="L1412" s="88"/>
      <c r="M1412" s="88" t="s">
        <v>4528</v>
      </c>
      <c r="N1412" s="88" t="s">
        <v>132</v>
      </c>
      <c r="O1412" s="88">
        <f>VLOOKUP(A1412,[1]Data!C9:E196,3,FALSE)</f>
        <v>30754</v>
      </c>
      <c r="P1412" s="88" t="str">
        <f t="shared" si="26"/>
        <v>No</v>
      </c>
      <c r="Q1412" s="88" t="s">
        <v>132</v>
      </c>
    </row>
    <row r="1413" spans="1:17" ht="14.25" customHeight="1" x14ac:dyDescent="0.3">
      <c r="A1413" s="86">
        <v>1550</v>
      </c>
      <c r="B1413" s="87" t="s">
        <v>2860</v>
      </c>
      <c r="C1413" s="86">
        <v>5292</v>
      </c>
      <c r="D1413" s="87" t="s">
        <v>3171</v>
      </c>
      <c r="E1413" s="87" t="s">
        <v>3172</v>
      </c>
      <c r="F1413" s="87" t="str">
        <f>VLOOKUP(C1413,'[1]UIP Submission Tracker 06.18.20'!C1361:F3411,4,FALSE)</f>
        <v>Performance Plan: Meets 95% Participation</v>
      </c>
      <c r="G1413" s="88" t="s">
        <v>4858</v>
      </c>
      <c r="H1413" s="88" t="str">
        <f>VLOOKUP(C1413,'[1]Biennial and Combined SCH'!D1393:K3425,8,FALSE)</f>
        <v>Not eligible for biennial submission; exercised biennial flexibility in 2018-19.</v>
      </c>
      <c r="I1413" s="87" t="str">
        <f>VLOOKUP(C1413,'[1]UIP Submission Tracker 06.18.20'!C1361:H3417,6,FALSE)</f>
        <v>Submitted for Posting</v>
      </c>
      <c r="J1413" s="87"/>
      <c r="K1413" s="87"/>
      <c r="L1413" s="88"/>
      <c r="M1413" s="88" t="s">
        <v>4528</v>
      </c>
      <c r="N1413" s="88" t="s">
        <v>132</v>
      </c>
      <c r="O1413" s="88">
        <f>VLOOKUP(A1413,[1]Data!C10:E197,3,FALSE)</f>
        <v>30754</v>
      </c>
      <c r="P1413" s="88" t="str">
        <f t="shared" si="26"/>
        <v>No</v>
      </c>
      <c r="Q1413" s="88" t="s">
        <v>132</v>
      </c>
    </row>
    <row r="1414" spans="1:17" ht="14.25" customHeight="1" x14ac:dyDescent="0.3">
      <c r="A1414" s="86">
        <v>1550</v>
      </c>
      <c r="B1414" s="87" t="s">
        <v>2860</v>
      </c>
      <c r="C1414" s="86">
        <v>5688</v>
      </c>
      <c r="D1414" s="87" t="s">
        <v>3173</v>
      </c>
      <c r="E1414" s="87" t="s">
        <v>3174</v>
      </c>
      <c r="F1414" s="87" t="str">
        <f>VLOOKUP(C1414,'[1]UIP Submission Tracker 06.18.20'!C1362:F3412,4,FALSE)</f>
        <v>Performance Plan: Meets 95% Participation</v>
      </c>
      <c r="G1414" s="88" t="s">
        <v>4858</v>
      </c>
      <c r="H1414" s="88" t="str">
        <f>VLOOKUP(C1414,'[1]Biennial and Combined SCH'!D1394:K3426,8,FALSE)</f>
        <v>Eligible for biennial submission.</v>
      </c>
      <c r="I1414" s="87" t="s">
        <v>200</v>
      </c>
      <c r="J1414" s="87"/>
      <c r="K1414" s="87"/>
      <c r="L1414" s="88"/>
      <c r="M1414" s="88" t="s">
        <v>4528</v>
      </c>
      <c r="N1414" s="88" t="s">
        <v>132</v>
      </c>
      <c r="O1414" s="88">
        <f>VLOOKUP(A1414,[1]Data!C65:E252,3,FALSE)</f>
        <v>30754</v>
      </c>
      <c r="P1414" s="88" t="str">
        <f t="shared" si="26"/>
        <v>No</v>
      </c>
      <c r="Q1414" s="88" t="s">
        <v>132</v>
      </c>
    </row>
    <row r="1415" spans="1:17" ht="14.25" customHeight="1" x14ac:dyDescent="0.3">
      <c r="A1415" s="86">
        <v>1550</v>
      </c>
      <c r="B1415" s="87" t="s">
        <v>2860</v>
      </c>
      <c r="C1415" s="86">
        <v>5917</v>
      </c>
      <c r="D1415" s="87" t="s">
        <v>3175</v>
      </c>
      <c r="E1415" s="87" t="s">
        <v>3176</v>
      </c>
      <c r="F1415" s="87" t="str">
        <f>VLOOKUP(C1415,'[1]UIP Submission Tracker 06.18.20'!C1363:F3413,4,FALSE)</f>
        <v>Performance Plan: Meets 95% Participation</v>
      </c>
      <c r="G1415" s="88" t="s">
        <v>4858</v>
      </c>
      <c r="H1415" s="88" t="str">
        <f>VLOOKUP(C1415,'[1]Biennial and Combined SCH'!D1395:K3427,8,FALSE)</f>
        <v>Eligible for biennial submission.</v>
      </c>
      <c r="I1415" s="87" t="str">
        <f>VLOOKUP(C1415,'[1]UIP Submission Tracker 06.18.20'!C1363:H3419,6,FALSE)</f>
        <v>Submitted for Posting</v>
      </c>
      <c r="J1415" s="87"/>
      <c r="K1415" s="87"/>
      <c r="L1415" s="88"/>
      <c r="M1415" s="88" t="s">
        <v>4528</v>
      </c>
      <c r="N1415" s="88" t="s">
        <v>132</v>
      </c>
      <c r="O1415" s="88">
        <f>VLOOKUP(A1415,[1]Data!C78:E265,3,FALSE)</f>
        <v>30754</v>
      </c>
      <c r="P1415" s="88" t="str">
        <f t="shared" si="26"/>
        <v>No</v>
      </c>
      <c r="Q1415" s="88" t="s">
        <v>132</v>
      </c>
    </row>
    <row r="1416" spans="1:17" ht="14.25" customHeight="1" x14ac:dyDescent="0.3">
      <c r="A1416" s="86">
        <v>1550</v>
      </c>
      <c r="B1416" s="87" t="s">
        <v>2860</v>
      </c>
      <c r="C1416" s="86">
        <v>6476</v>
      </c>
      <c r="D1416" s="87" t="s">
        <v>3177</v>
      </c>
      <c r="E1416" s="87" t="s">
        <v>3178</v>
      </c>
      <c r="F1416" s="87" t="str">
        <f>VLOOKUP(C1416,'[1]UIP Submission Tracker 06.18.20'!C1364:F3414,4,FALSE)</f>
        <v>Performance Plan: Meets 95% Participation</v>
      </c>
      <c r="G1416" s="88" t="s">
        <v>4858</v>
      </c>
      <c r="H1416" s="88" t="str">
        <f>VLOOKUP(C1416,'[1]Biennial and Combined SCH'!D1396:K3428,8,FALSE)</f>
        <v>Not eligible for biennial submission; exercised biennial flexibility in 2018-19.</v>
      </c>
      <c r="I1416" s="87" t="str">
        <f>VLOOKUP(C1416,'[1]UIP Submission Tracker 06.18.20'!C1364:H3420,6,FALSE)</f>
        <v>Submitted for Posting</v>
      </c>
      <c r="J1416" s="87"/>
      <c r="K1416" s="87"/>
      <c r="L1416" s="88"/>
      <c r="M1416" s="88" t="s">
        <v>4528</v>
      </c>
      <c r="N1416" s="88" t="s">
        <v>132</v>
      </c>
      <c r="O1416" s="88">
        <f>VLOOKUP(A1416,[1]Data!C11:E198,3,FALSE)</f>
        <v>30754</v>
      </c>
      <c r="P1416" s="88" t="str">
        <f t="shared" si="26"/>
        <v>No</v>
      </c>
      <c r="Q1416" s="88" t="s">
        <v>132</v>
      </c>
    </row>
    <row r="1417" spans="1:17" ht="14.25" customHeight="1" x14ac:dyDescent="0.3">
      <c r="A1417" s="86">
        <v>1550</v>
      </c>
      <c r="B1417" s="87" t="s">
        <v>2860</v>
      </c>
      <c r="C1417" s="86">
        <v>6482</v>
      </c>
      <c r="D1417" s="87" t="s">
        <v>3179</v>
      </c>
      <c r="E1417" s="87" t="s">
        <v>3180</v>
      </c>
      <c r="F1417" s="87" t="str">
        <f>VLOOKUP(C1417,'[1]UIP Submission Tracker 06.18.20'!C1365:F3415,4,FALSE)</f>
        <v>Performance Plan: Meets 95% Participation</v>
      </c>
      <c r="G1417" s="88" t="s">
        <v>4858</v>
      </c>
      <c r="H1417" s="88" t="str">
        <f>VLOOKUP(C1417,'[1]Biennial and Combined SCH'!D1397:K3429,8,FALSE)</f>
        <v>Not eligible for biennial submission; exercised biennial flexibility in 2018-19.</v>
      </c>
      <c r="I1417" s="87" t="str">
        <f>VLOOKUP(C1417,'[1]UIP Submission Tracker 06.18.20'!C1365:H3421,6,FALSE)</f>
        <v>Submitted for Posting</v>
      </c>
      <c r="J1417" s="87"/>
      <c r="K1417" s="87"/>
      <c r="L1417" s="88"/>
      <c r="M1417" s="88" t="s">
        <v>4528</v>
      </c>
      <c r="N1417" s="88" t="s">
        <v>132</v>
      </c>
      <c r="O1417" s="88">
        <f>VLOOKUP(A1417,[1]Data!C12:E199,3,FALSE)</f>
        <v>30754</v>
      </c>
      <c r="P1417" s="88" t="str">
        <f t="shared" si="26"/>
        <v>No</v>
      </c>
      <c r="Q1417" s="88" t="s">
        <v>132</v>
      </c>
    </row>
    <row r="1418" spans="1:17" ht="14.25" customHeight="1" x14ac:dyDescent="0.3">
      <c r="A1418" s="86">
        <v>1550</v>
      </c>
      <c r="B1418" s="87" t="s">
        <v>2860</v>
      </c>
      <c r="C1418" s="86">
        <v>7104</v>
      </c>
      <c r="D1418" s="87" t="s">
        <v>3181</v>
      </c>
      <c r="E1418" s="87" t="s">
        <v>3182</v>
      </c>
      <c r="F1418" s="87" t="str">
        <f>VLOOKUP(C1418,'[1]UIP Submission Tracker 06.18.20'!C1366:F3416,4,FALSE)</f>
        <v>Performance Plan: Meets 95% Participation</v>
      </c>
      <c r="G1418" s="88" t="s">
        <v>4858</v>
      </c>
      <c r="H1418" s="88" t="str">
        <f>VLOOKUP(C1418,'[1]Biennial and Combined SCH'!D1398:K3430,8,FALSE)</f>
        <v>Not eligible for biennial submission; exercised biennial flexibility in 2018-19.</v>
      </c>
      <c r="I1418" s="87" t="str">
        <f>VLOOKUP(C1418,'[1]UIP Submission Tracker 06.18.20'!C1366:H3422,6,FALSE)</f>
        <v>Submitted for Posting</v>
      </c>
      <c r="J1418" s="87"/>
      <c r="K1418" s="87"/>
      <c r="L1418" s="88"/>
      <c r="M1418" s="88" t="s">
        <v>4528</v>
      </c>
      <c r="N1418" s="88" t="s">
        <v>132</v>
      </c>
      <c r="O1418" s="88">
        <f>VLOOKUP(A1418,[1]Data!C13:E200,3,FALSE)</f>
        <v>30754</v>
      </c>
      <c r="P1418" s="88" t="str">
        <f t="shared" si="26"/>
        <v>No</v>
      </c>
      <c r="Q1418" s="88" t="s">
        <v>132</v>
      </c>
    </row>
    <row r="1419" spans="1:17" ht="14.25" customHeight="1" x14ac:dyDescent="0.3">
      <c r="A1419" s="86">
        <v>1550</v>
      </c>
      <c r="B1419" s="87" t="s">
        <v>2860</v>
      </c>
      <c r="C1419" s="86">
        <v>7124</v>
      </c>
      <c r="D1419" s="87" t="s">
        <v>3185</v>
      </c>
      <c r="E1419" s="87" t="s">
        <v>3186</v>
      </c>
      <c r="F1419" s="87" t="str">
        <f>VLOOKUP(C1419,'[1]UIP Submission Tracker 06.18.20'!C1368:F3418,4,FALSE)</f>
        <v>Performance Plan: Low Participation</v>
      </c>
      <c r="G1419" s="88" t="s">
        <v>4858</v>
      </c>
      <c r="H1419" s="88" t="str">
        <f>VLOOKUP(C1419,'[1]Biennial and Combined SCH'!D1399:K3431,8,FALSE)</f>
        <v>Not eligible for biennial submission; exercised biennial flexibility in 2018-19.</v>
      </c>
      <c r="I1419" s="87" t="str">
        <f>VLOOKUP(C1419,'[1]UIP Submission Tracker 06.18.20'!C1368:H3424,6,FALSE)</f>
        <v>Submitted for Posting</v>
      </c>
      <c r="J1419" s="87"/>
      <c r="K1419" s="87"/>
      <c r="L1419" s="88"/>
      <c r="M1419" s="88" t="s">
        <v>4528</v>
      </c>
      <c r="N1419" s="88" t="s">
        <v>132</v>
      </c>
      <c r="O1419" s="88">
        <f>VLOOKUP(A1419,[1]Data!C14:E201,3,FALSE)</f>
        <v>30754</v>
      </c>
      <c r="P1419" s="88" t="str">
        <f t="shared" si="26"/>
        <v>No</v>
      </c>
      <c r="Q1419" s="88" t="s">
        <v>132</v>
      </c>
    </row>
    <row r="1420" spans="1:17" ht="14.25" customHeight="1" x14ac:dyDescent="0.3">
      <c r="A1420" s="86">
        <v>1550</v>
      </c>
      <c r="B1420" s="87" t="s">
        <v>2860</v>
      </c>
      <c r="C1420" s="86">
        <v>7127</v>
      </c>
      <c r="D1420" s="87" t="s">
        <v>3247</v>
      </c>
      <c r="E1420" s="87" t="s">
        <v>3248</v>
      </c>
      <c r="F1420" s="87" t="str">
        <f>VLOOKUP(C1420,'[1]UIP Submission Tracker 06.18.20'!C1623:F3496,4,FALSE)</f>
        <v>AEC: Improvement</v>
      </c>
      <c r="G1420" s="88" t="s">
        <v>4857</v>
      </c>
      <c r="H1420" s="88" t="str">
        <f>VLOOKUP(C1420,'[1]Biennial and Combined SCH'!D523:K2555,8,FALSE)</f>
        <v>Not eligible for biennial submission.</v>
      </c>
      <c r="I1420" s="87" t="s">
        <v>200</v>
      </c>
      <c r="J1420" s="87" t="s">
        <v>4877</v>
      </c>
      <c r="K1420" s="87" t="s">
        <v>7948</v>
      </c>
      <c r="L1420" s="88"/>
      <c r="M1420" s="89" t="s">
        <v>4527</v>
      </c>
      <c r="N1420" s="89" t="s">
        <v>132</v>
      </c>
      <c r="O1420" s="88">
        <f>VLOOKUP(A1420,[1]Data!C71:E258,3,FALSE)</f>
        <v>30754</v>
      </c>
      <c r="P1420" s="88" t="str">
        <f t="shared" si="26"/>
        <v>No</v>
      </c>
      <c r="Q1420" s="88" t="s">
        <v>132</v>
      </c>
    </row>
    <row r="1421" spans="1:17" ht="14.25" customHeight="1" x14ac:dyDescent="0.3">
      <c r="A1421" s="86">
        <v>1550</v>
      </c>
      <c r="B1421" s="87" t="s">
        <v>2860</v>
      </c>
      <c r="C1421" s="86">
        <v>7161</v>
      </c>
      <c r="D1421" s="87" t="s">
        <v>3187</v>
      </c>
      <c r="E1421" s="87" t="s">
        <v>3188</v>
      </c>
      <c r="F1421" s="87" t="str">
        <f>VLOOKUP(C1421,'[1]UIP Submission Tracker 06.18.20'!C1369:F3419,4,FALSE)</f>
        <v>Performance Plan: Low Participation</v>
      </c>
      <c r="G1421" s="88" t="s">
        <v>4858</v>
      </c>
      <c r="H1421" s="88" t="str">
        <f>VLOOKUP(C1421,'[1]Biennial and Combined SCH'!D1400:K3432,8,FALSE)</f>
        <v>Not eligible for biennial submission; exercised biennial flexibility in 2018-19.</v>
      </c>
      <c r="I1421" s="87" t="str">
        <f>VLOOKUP(C1421,'[1]UIP Submission Tracker 06.18.20'!C1369:H3425,6,FALSE)</f>
        <v>Submitted for Posting</v>
      </c>
      <c r="J1421" s="87"/>
      <c r="K1421" s="87"/>
      <c r="L1421" s="88"/>
      <c r="M1421" s="88" t="s">
        <v>4528</v>
      </c>
      <c r="N1421" s="88" t="s">
        <v>132</v>
      </c>
      <c r="O1421" s="88">
        <f>VLOOKUP(A1421,[1]Data!C15:E202,3,FALSE)</f>
        <v>30754</v>
      </c>
      <c r="P1421" s="88" t="str">
        <f t="shared" si="26"/>
        <v>No</v>
      </c>
      <c r="Q1421" s="88" t="s">
        <v>132</v>
      </c>
    </row>
    <row r="1422" spans="1:17" ht="14.25" customHeight="1" x14ac:dyDescent="0.3">
      <c r="A1422" s="86">
        <v>1550</v>
      </c>
      <c r="B1422" s="87" t="s">
        <v>2860</v>
      </c>
      <c r="C1422" s="86">
        <v>7198</v>
      </c>
      <c r="D1422" s="87" t="s">
        <v>3189</v>
      </c>
      <c r="E1422" s="87" t="s">
        <v>3190</v>
      </c>
      <c r="F1422" s="87" t="str">
        <f>VLOOKUP(C1422,'[1]UIP Submission Tracker 06.18.20'!C1370:F3420,4,FALSE)</f>
        <v>Performance Plan: Low Participation</v>
      </c>
      <c r="G1422" s="88" t="s">
        <v>4858</v>
      </c>
      <c r="H1422" s="88" t="str">
        <f>VLOOKUP(C1422,'[1]Biennial and Combined SCH'!D1401:K3433,8,FALSE)</f>
        <v>Not eligible for biennial submission; exercised biennial flexibility in 2018-19.</v>
      </c>
      <c r="I1422" s="87" t="str">
        <f>VLOOKUP(C1422,'[1]UIP Submission Tracker 06.18.20'!C1370:H3426,6,FALSE)</f>
        <v>Submitted for Posting</v>
      </c>
      <c r="J1422" s="87"/>
      <c r="K1422" s="87"/>
      <c r="L1422" s="88"/>
      <c r="M1422" s="88" t="s">
        <v>4528</v>
      </c>
      <c r="N1422" s="88" t="s">
        <v>132</v>
      </c>
      <c r="O1422" s="88">
        <f>VLOOKUP(A1422,[1]Data!C16:E203,3,FALSE)</f>
        <v>30754</v>
      </c>
      <c r="P1422" s="88" t="str">
        <f t="shared" si="26"/>
        <v>No</v>
      </c>
      <c r="Q1422" s="88" t="s">
        <v>132</v>
      </c>
    </row>
    <row r="1423" spans="1:17" ht="14.25" customHeight="1" x14ac:dyDescent="0.3">
      <c r="A1423" s="86">
        <v>1550</v>
      </c>
      <c r="B1423" s="87" t="s">
        <v>2860</v>
      </c>
      <c r="C1423" s="86">
        <v>7218</v>
      </c>
      <c r="D1423" s="87" t="s">
        <v>3193</v>
      </c>
      <c r="E1423" s="87" t="s">
        <v>3194</v>
      </c>
      <c r="F1423" s="87" t="str">
        <f>VLOOKUP(C1423,'[1]UIP Submission Tracker 06.18.20'!C1372:F3422,4,FALSE)</f>
        <v>Performance Plan: Meets 95% Participation</v>
      </c>
      <c r="G1423" s="88" t="s">
        <v>4858</v>
      </c>
      <c r="H1423" s="88" t="str">
        <f>VLOOKUP(C1423,'[1]Biennial and Combined SCH'!D1402:K3434,8,FALSE)</f>
        <v>Not eligible for biennial submission; exercised biennial flexibility in 2018-19.</v>
      </c>
      <c r="I1423" s="87" t="str">
        <f>VLOOKUP(C1423,'[1]UIP Submission Tracker 06.18.20'!C1372:H3428,6,FALSE)</f>
        <v>Submitted for Posting</v>
      </c>
      <c r="J1423" s="87"/>
      <c r="K1423" s="87"/>
      <c r="L1423" s="88"/>
      <c r="M1423" s="88" t="s">
        <v>4528</v>
      </c>
      <c r="N1423" s="88" t="s">
        <v>132</v>
      </c>
      <c r="O1423" s="88">
        <f>VLOOKUP(A1423,[1]Data!C17:E204,3,FALSE)</f>
        <v>30754</v>
      </c>
      <c r="P1423" s="88" t="str">
        <f t="shared" si="26"/>
        <v>No</v>
      </c>
      <c r="Q1423" s="88" t="s">
        <v>132</v>
      </c>
    </row>
    <row r="1424" spans="1:17" ht="14.25" customHeight="1" x14ac:dyDescent="0.3">
      <c r="A1424" s="86">
        <v>1550</v>
      </c>
      <c r="B1424" s="87" t="s">
        <v>2860</v>
      </c>
      <c r="C1424" s="86">
        <v>7325</v>
      </c>
      <c r="D1424" s="87" t="s">
        <v>3197</v>
      </c>
      <c r="E1424" s="87" t="s">
        <v>3198</v>
      </c>
      <c r="F1424" s="87" t="str">
        <f>VLOOKUP(C1424,'[1]UIP Submission Tracker 06.18.20'!C1374:F3424,4,FALSE)</f>
        <v>Performance Plan: Meets 95% Participation</v>
      </c>
      <c r="G1424" s="88" t="s">
        <v>4858</v>
      </c>
      <c r="H1424" s="88" t="str">
        <f>VLOOKUP(C1424,'[1]Biennial and Combined SCH'!D1404:K3436,8,FALSE)</f>
        <v>Not eligible for biennial submission; exercised biennial flexibility in 2018-19.</v>
      </c>
      <c r="I1424" s="87" t="str">
        <f>VLOOKUP(C1424,'[1]UIP Submission Tracker 06.18.20'!C1374:H3430,6,FALSE)</f>
        <v>Submitted for Posting</v>
      </c>
      <c r="J1424" s="87"/>
      <c r="K1424" s="87"/>
      <c r="L1424" s="88"/>
      <c r="M1424" s="88" t="s">
        <v>4528</v>
      </c>
      <c r="N1424" s="88" t="s">
        <v>132</v>
      </c>
      <c r="O1424" s="88">
        <f>VLOOKUP(A1424,[1]Data!C18:E205,3,FALSE)</f>
        <v>30754</v>
      </c>
      <c r="P1424" s="88" t="str">
        <f t="shared" si="26"/>
        <v>No</v>
      </c>
      <c r="Q1424" s="88" t="s">
        <v>132</v>
      </c>
    </row>
    <row r="1425" spans="1:17" ht="14.25" customHeight="1" x14ac:dyDescent="0.3">
      <c r="A1425" s="86">
        <v>1550</v>
      </c>
      <c r="B1425" s="87" t="s">
        <v>2860</v>
      </c>
      <c r="C1425" s="86">
        <v>7350</v>
      </c>
      <c r="D1425" s="87" t="s">
        <v>3201</v>
      </c>
      <c r="E1425" s="87" t="s">
        <v>3202</v>
      </c>
      <c r="F1425" s="87" t="str">
        <f>VLOOKUP(C1425,'[1]UIP Submission Tracker 06.18.20'!C1376:F3426,4,FALSE)</f>
        <v>Performance Plan: Meets 95% Participation</v>
      </c>
      <c r="G1425" s="88" t="s">
        <v>4858</v>
      </c>
      <c r="H1425" s="88" t="str">
        <f>VLOOKUP(C1425,'[1]Biennial and Combined SCH'!D1406:K3438,8,FALSE)</f>
        <v>Not eligible for biennial submission; exercised biennial flexibility in 2018-19.</v>
      </c>
      <c r="I1425" s="87" t="str">
        <f>VLOOKUP(C1425,'[1]UIP Submission Tracker 06.18.20'!C1376:H3432,6,FALSE)</f>
        <v>Submitted for Posting</v>
      </c>
      <c r="J1425" s="87"/>
      <c r="K1425" s="87"/>
      <c r="L1425" s="88"/>
      <c r="M1425" s="88" t="s">
        <v>4528</v>
      </c>
      <c r="N1425" s="88" t="s">
        <v>132</v>
      </c>
      <c r="O1425" s="88">
        <f>VLOOKUP(A1425,[1]Data!C19:E206,3,FALSE)</f>
        <v>30754</v>
      </c>
      <c r="P1425" s="88" t="str">
        <f t="shared" si="26"/>
        <v>No</v>
      </c>
      <c r="Q1425" s="88" t="s">
        <v>132</v>
      </c>
    </row>
    <row r="1426" spans="1:17" ht="14.25" customHeight="1" x14ac:dyDescent="0.3">
      <c r="A1426" s="86">
        <v>1550</v>
      </c>
      <c r="B1426" s="87" t="s">
        <v>2860</v>
      </c>
      <c r="C1426" s="86">
        <v>7470</v>
      </c>
      <c r="D1426" s="87" t="s">
        <v>3203</v>
      </c>
      <c r="E1426" s="87" t="s">
        <v>3204</v>
      </c>
      <c r="F1426" s="87" t="str">
        <f>VLOOKUP(C1426,'[1]UIP Submission Tracker 06.18.20'!C1377:F3427,4,FALSE)</f>
        <v>Performance Plan: Low Participation</v>
      </c>
      <c r="G1426" s="88" t="s">
        <v>4858</v>
      </c>
      <c r="H1426" s="88" t="str">
        <f>VLOOKUP(C1426,'[1]Biennial and Combined SCH'!D1407:K3439,8,FALSE)</f>
        <v>Not eligible for biennial submission; exercised biennial flexibility in 2018-19.</v>
      </c>
      <c r="I1426" s="87" t="str">
        <f>VLOOKUP(C1426,'[1]UIP Submission Tracker 06.18.20'!C1377:H3433,6,FALSE)</f>
        <v>Submitted for Posting</v>
      </c>
      <c r="J1426" s="87"/>
      <c r="K1426" s="87"/>
      <c r="L1426" s="88"/>
      <c r="M1426" s="88" t="s">
        <v>4528</v>
      </c>
      <c r="N1426" s="88" t="s">
        <v>132</v>
      </c>
      <c r="O1426" s="88">
        <f>VLOOKUP(A1426,[1]Data!C20:E207,3,FALSE)</f>
        <v>30754</v>
      </c>
      <c r="P1426" s="88" t="str">
        <f t="shared" ref="P1426:P1457" si="27">IF(O1426&gt;1000,"No","Yes")</f>
        <v>No</v>
      </c>
      <c r="Q1426" s="88" t="s">
        <v>132</v>
      </c>
    </row>
    <row r="1427" spans="1:17" ht="14.25" customHeight="1" x14ac:dyDescent="0.3">
      <c r="A1427" s="86">
        <v>1550</v>
      </c>
      <c r="B1427" s="87" t="s">
        <v>2860</v>
      </c>
      <c r="C1427" s="86">
        <v>7834</v>
      </c>
      <c r="D1427" s="87" t="s">
        <v>3205</v>
      </c>
      <c r="E1427" s="87" t="s">
        <v>3206</v>
      </c>
      <c r="F1427" s="87" t="str">
        <f>VLOOKUP(C1427,'[1]UIP Submission Tracker 06.18.20'!C1378:F3428,4,FALSE)</f>
        <v>Performance Plan: Meets 95% Participation</v>
      </c>
      <c r="G1427" s="88" t="s">
        <v>4858</v>
      </c>
      <c r="H1427" s="88" t="str">
        <f>VLOOKUP(C1427,'[1]Biennial and Combined SCH'!D1408:K3440,8,FALSE)</f>
        <v>Not eligible for biennial submission; exercised biennial flexibility in 2018-19.</v>
      </c>
      <c r="I1427" s="87" t="str">
        <f>VLOOKUP(C1427,'[1]UIP Submission Tracker 06.18.20'!C1378:H3434,6,FALSE)</f>
        <v>Submitted for Posting</v>
      </c>
      <c r="J1427" s="87"/>
      <c r="K1427" s="87"/>
      <c r="L1427" s="88"/>
      <c r="M1427" s="88" t="s">
        <v>4528</v>
      </c>
      <c r="N1427" s="88" t="s">
        <v>132</v>
      </c>
      <c r="O1427" s="88">
        <f>VLOOKUP(A1427,[1]Data!C21:E208,3,FALSE)</f>
        <v>30754</v>
      </c>
      <c r="P1427" s="88" t="str">
        <f t="shared" si="27"/>
        <v>No</v>
      </c>
      <c r="Q1427" s="88" t="s">
        <v>132</v>
      </c>
    </row>
    <row r="1428" spans="1:17" ht="14.25" customHeight="1" x14ac:dyDescent="0.3">
      <c r="A1428" s="86">
        <v>1550</v>
      </c>
      <c r="B1428" s="87" t="s">
        <v>2860</v>
      </c>
      <c r="C1428" s="86">
        <v>8460</v>
      </c>
      <c r="D1428" s="87" t="s">
        <v>3209</v>
      </c>
      <c r="E1428" s="87" t="s">
        <v>3210</v>
      </c>
      <c r="F1428" s="87" t="str">
        <f>VLOOKUP(C1428,'[1]UIP Submission Tracker 06.18.20'!C1380:F3430,4,FALSE)</f>
        <v>Performance Plan: Meets 95% Participation</v>
      </c>
      <c r="G1428" s="88" t="s">
        <v>4858</v>
      </c>
      <c r="H1428" s="88" t="str">
        <f>VLOOKUP(C1428,'[1]Biennial and Combined SCH'!D1410:K3442,8,FALSE)</f>
        <v>Not eligible for biennial submission; exercised biennial flexibility in 2018-19.</v>
      </c>
      <c r="I1428" s="87" t="str">
        <f>VLOOKUP(C1428,'[1]UIP Submission Tracker 06.18.20'!C1380:H3436,6,FALSE)</f>
        <v>Submitted for Posting</v>
      </c>
      <c r="J1428" s="87"/>
      <c r="K1428" s="87"/>
      <c r="L1428" s="88"/>
      <c r="M1428" s="88" t="s">
        <v>4528</v>
      </c>
      <c r="N1428" s="88" t="s">
        <v>132</v>
      </c>
      <c r="O1428" s="88">
        <f>VLOOKUP(A1428,[1]Data!C22:E209,3,FALSE)</f>
        <v>30754</v>
      </c>
      <c r="P1428" s="88" t="str">
        <f t="shared" si="27"/>
        <v>No</v>
      </c>
      <c r="Q1428" s="88" t="s">
        <v>132</v>
      </c>
    </row>
    <row r="1429" spans="1:17" ht="14.25" customHeight="1" x14ac:dyDescent="0.3">
      <c r="A1429" s="86">
        <v>1550</v>
      </c>
      <c r="B1429" s="87" t="s">
        <v>2860</v>
      </c>
      <c r="C1429" s="86">
        <v>8852</v>
      </c>
      <c r="D1429" s="87" t="s">
        <v>3211</v>
      </c>
      <c r="E1429" s="87" t="s">
        <v>3212</v>
      </c>
      <c r="F1429" s="87" t="str">
        <f>VLOOKUP(C1429,'[1]UIP Submission Tracker 06.18.20'!C1381:F3431,4,FALSE)</f>
        <v>Performance Plan: Meets 95% Participation</v>
      </c>
      <c r="G1429" s="88" t="s">
        <v>4858</v>
      </c>
      <c r="H1429" s="88" t="str">
        <f>VLOOKUP(C1429,'[1]Biennial and Combined SCH'!D1411:K3443,8,FALSE)</f>
        <v>Eligible for biennial submission.</v>
      </c>
      <c r="I1429" s="87" t="str">
        <f>VLOOKUP(C1429,'[1]UIP Submission Tracker 06.18.20'!C1381:H3437,6,FALSE)</f>
        <v>Submitted for Posting</v>
      </c>
      <c r="J1429" s="87"/>
      <c r="K1429" s="87"/>
      <c r="L1429" s="88"/>
      <c r="M1429" s="88" t="s">
        <v>4528</v>
      </c>
      <c r="N1429" s="88" t="s">
        <v>132</v>
      </c>
      <c r="O1429" s="88">
        <f>VLOOKUP(A1429,[1]Data!C80:E267,3,FALSE)</f>
        <v>30754</v>
      </c>
      <c r="P1429" s="88" t="str">
        <f t="shared" si="27"/>
        <v>No</v>
      </c>
      <c r="Q1429" s="88" t="s">
        <v>132</v>
      </c>
    </row>
    <row r="1430" spans="1:17" ht="14.25" customHeight="1" x14ac:dyDescent="0.3">
      <c r="A1430" s="86">
        <v>1550</v>
      </c>
      <c r="B1430" s="87" t="s">
        <v>2860</v>
      </c>
      <c r="C1430" s="86">
        <v>9251</v>
      </c>
      <c r="D1430" s="87" t="s">
        <v>3213</v>
      </c>
      <c r="E1430" s="87" t="s">
        <v>3214</v>
      </c>
      <c r="F1430" s="87" t="str">
        <f>VLOOKUP(C1430,'[1]UIP Submission Tracker 06.18.20'!C1382:F3432,4,FALSE)</f>
        <v>Performance Plan: Meets 95% Participation</v>
      </c>
      <c r="G1430" s="88" t="s">
        <v>4858</v>
      </c>
      <c r="H1430" s="88" t="str">
        <f>VLOOKUP(C1430,'[1]Biennial and Combined SCH'!D1412:K3444,8,FALSE)</f>
        <v>Not eligible for biennial submission; exercised biennial flexibility in 2018-19.</v>
      </c>
      <c r="I1430" s="87" t="str">
        <f>VLOOKUP(C1430,'[1]UIP Submission Tracker 06.18.20'!C1382:H3438,6,FALSE)</f>
        <v>Submitted for Posting</v>
      </c>
      <c r="J1430" s="87"/>
      <c r="K1430" s="87"/>
      <c r="L1430" s="88"/>
      <c r="M1430" s="88" t="s">
        <v>4528</v>
      </c>
      <c r="N1430" s="88" t="s">
        <v>132</v>
      </c>
      <c r="O1430" s="88">
        <f>VLOOKUP(A1430,[1]Data!C23:E210,3,FALSE)</f>
        <v>30754</v>
      </c>
      <c r="P1430" s="88" t="str">
        <f t="shared" si="27"/>
        <v>No</v>
      </c>
      <c r="Q1430" s="88" t="s">
        <v>132</v>
      </c>
    </row>
    <row r="1431" spans="1:17" ht="14.25" customHeight="1" x14ac:dyDescent="0.3">
      <c r="A1431" s="86">
        <v>1550</v>
      </c>
      <c r="B1431" s="87" t="s">
        <v>2860</v>
      </c>
      <c r="C1431" s="86">
        <v>9330</v>
      </c>
      <c r="D1431" s="87" t="s">
        <v>3215</v>
      </c>
      <c r="E1431" s="87" t="s">
        <v>3216</v>
      </c>
      <c r="F1431" s="87" t="str">
        <f>VLOOKUP(C1431,'[1]UIP Submission Tracker 06.18.20'!C1383:F3433,4,FALSE)</f>
        <v>Performance Plan: Low Participation</v>
      </c>
      <c r="G1431" s="88" t="s">
        <v>4858</v>
      </c>
      <c r="H1431" s="88" t="str">
        <f>VLOOKUP(C1431,'[1]Biennial and Combined SCH'!D1413:K3445,8,FALSE)</f>
        <v>Not eligible for biennial submission; exercised biennial flexibility in 2018-19.</v>
      </c>
      <c r="I1431" s="87" t="str">
        <f>VLOOKUP(C1431,'[1]UIP Submission Tracker 06.18.20'!C1383:H3439,6,FALSE)</f>
        <v>Submitted for Posting</v>
      </c>
      <c r="J1431" s="87"/>
      <c r="K1431" s="87"/>
      <c r="L1431" s="88"/>
      <c r="M1431" s="88" t="s">
        <v>4528</v>
      </c>
      <c r="N1431" s="88" t="s">
        <v>132</v>
      </c>
      <c r="O1431" s="88">
        <f>VLOOKUP(A1431,[1]Data!C24:E211,3,FALSE)</f>
        <v>30754</v>
      </c>
      <c r="P1431" s="88" t="str">
        <f t="shared" si="27"/>
        <v>No</v>
      </c>
      <c r="Q1431" s="88" t="s">
        <v>132</v>
      </c>
    </row>
    <row r="1432" spans="1:17" ht="14.25" customHeight="1" x14ac:dyDescent="0.3">
      <c r="A1432" s="86">
        <v>1550</v>
      </c>
      <c r="B1432" s="87" t="s">
        <v>2860</v>
      </c>
      <c r="C1432" s="86">
        <v>9370</v>
      </c>
      <c r="D1432" s="87" t="s">
        <v>3143</v>
      </c>
      <c r="E1432" s="87" t="s">
        <v>3144</v>
      </c>
      <c r="F1432" s="87" t="str">
        <f>VLOOKUP(C1432,'[1]UIP Submission Tracker 06.18.20'!C1346:F3396,4,FALSE)</f>
        <v>Performance Plan: Meets 95% Participation</v>
      </c>
      <c r="G1432" s="88" t="s">
        <v>4858</v>
      </c>
      <c r="H1432" s="88" t="str">
        <f>VLOOKUP(C1432,'[1]Biennial and Combined SCH'!D1379:K3411,8,FALSE)</f>
        <v>Not eligible for biennial submission; exercised biennial flexibility in 2018-19.</v>
      </c>
      <c r="I1432" s="87" t="str">
        <f>VLOOKUP(C1432,'[1]UIP Submission Tracker 06.18.20'!C1346:H3402,6,FALSE)</f>
        <v>Submitted for Posting</v>
      </c>
      <c r="J1432" s="87"/>
      <c r="K1432" s="87"/>
      <c r="L1432" s="88"/>
      <c r="M1432" s="88" t="s">
        <v>4528</v>
      </c>
      <c r="N1432" s="88" t="s">
        <v>132</v>
      </c>
      <c r="O1432" s="88">
        <f>VLOOKUP(A1432,[1]Data!C91:E278,3,FALSE)</f>
        <v>30754</v>
      </c>
      <c r="P1432" s="88" t="str">
        <f t="shared" si="27"/>
        <v>No</v>
      </c>
      <c r="Q1432" s="88" t="s">
        <v>132</v>
      </c>
    </row>
    <row r="1433" spans="1:17" ht="14.25" customHeight="1" x14ac:dyDescent="0.3">
      <c r="A1433" s="86">
        <v>1550</v>
      </c>
      <c r="B1433" s="87" t="s">
        <v>2860</v>
      </c>
      <c r="C1433" s="86">
        <v>9374</v>
      </c>
      <c r="D1433" s="87" t="s">
        <v>3217</v>
      </c>
      <c r="E1433" s="87" t="s">
        <v>3218</v>
      </c>
      <c r="F1433" s="87" t="str">
        <f>VLOOKUP(C1433,'[1]UIP Submission Tracker 06.18.20'!C1384:F3434,4,FALSE)</f>
        <v>Improvement Plan: Low Participation</v>
      </c>
      <c r="G1433" s="88" t="s">
        <v>4857</v>
      </c>
      <c r="H1433" s="88" t="str">
        <f>VLOOKUP(C1433,'[1]Biennial and Combined SCH'!D1414:K3446,8,FALSE)</f>
        <v>Not eligible for biennial submission; exercised biennial flexibility in 2018-19.</v>
      </c>
      <c r="I1433" s="87" t="str">
        <f>VLOOKUP(C1433,'[1]UIP Submission Tracker 06.18.20'!C1384:H3440,6,FALSE)</f>
        <v>Submitted for Posting</v>
      </c>
      <c r="J1433" s="87"/>
      <c r="K1433" s="87"/>
      <c r="L1433" s="88"/>
      <c r="M1433" s="89" t="s">
        <v>4527</v>
      </c>
      <c r="N1433" s="88" t="s">
        <v>132</v>
      </c>
      <c r="O1433" s="88">
        <f>VLOOKUP(A1433,[1]Data!C25:E212,3,FALSE)</f>
        <v>30754</v>
      </c>
      <c r="P1433" s="88" t="str">
        <f t="shared" si="27"/>
        <v>No</v>
      </c>
      <c r="Q1433" s="88" t="s">
        <v>132</v>
      </c>
    </row>
    <row r="1434" spans="1:17" ht="14.25" customHeight="1" x14ac:dyDescent="0.3">
      <c r="A1434" s="86">
        <v>1550</v>
      </c>
      <c r="B1434" s="87" t="s">
        <v>2860</v>
      </c>
      <c r="C1434" s="86">
        <v>9380</v>
      </c>
      <c r="D1434" s="87" t="s">
        <v>3219</v>
      </c>
      <c r="E1434" s="87" t="s">
        <v>3220</v>
      </c>
      <c r="F1434" s="87" t="str">
        <f>VLOOKUP(C1434,'[1]UIP Submission Tracker 06.18.20'!C1385:F3435,4,FALSE)</f>
        <v>Performance Plan: Meets 95% Participation</v>
      </c>
      <c r="G1434" s="88" t="s">
        <v>4858</v>
      </c>
      <c r="H1434" s="88" t="str">
        <f>VLOOKUP(C1434,'[1]Biennial and Combined SCH'!D1415:K3447,8,FALSE)</f>
        <v>Not eligible for biennial submission; exercised biennial flexibility in 2018-19.</v>
      </c>
      <c r="I1434" s="87" t="str">
        <f>VLOOKUP(C1434,'[1]UIP Submission Tracker 06.18.20'!C1385:H3441,6,FALSE)</f>
        <v>Submitted for Posting</v>
      </c>
      <c r="J1434" s="87"/>
      <c r="K1434" s="87"/>
      <c r="L1434" s="88"/>
      <c r="M1434" s="88" t="s">
        <v>4528</v>
      </c>
      <c r="N1434" s="88" t="s">
        <v>132</v>
      </c>
      <c r="O1434" s="88">
        <f>VLOOKUP(A1434,[1]Data!C26:E213,3,FALSE)</f>
        <v>30754</v>
      </c>
      <c r="P1434" s="88" t="str">
        <f t="shared" si="27"/>
        <v>No</v>
      </c>
      <c r="Q1434" s="88" t="s">
        <v>132</v>
      </c>
    </row>
    <row r="1435" spans="1:17" ht="14.25" hidden="1" customHeight="1" x14ac:dyDescent="0.3">
      <c r="A1435" s="86">
        <v>1550</v>
      </c>
      <c r="B1435" s="87" t="s">
        <v>2860</v>
      </c>
      <c r="C1435" s="87" t="s">
        <v>87</v>
      </c>
      <c r="D1435" s="87"/>
      <c r="E1435" s="87" t="s">
        <v>3223</v>
      </c>
      <c r="F1435" s="90" t="s">
        <v>4051</v>
      </c>
      <c r="G1435" s="88" t="s">
        <v>4858</v>
      </c>
      <c r="H1435" s="88" t="str">
        <f>VLOOKUP(A1435,'[1]Biennial Combined DIST'!B71:K255,10,FALSE)</f>
        <v>Eligible for biennial submission.</v>
      </c>
      <c r="I1435" s="87" t="str">
        <f>VLOOKUP(A1435,'[1]UIP Submission Tracker 06.18.20'!A1876:H2058,8,FALSE)</f>
        <v>Submitted for Posting</v>
      </c>
      <c r="J1435" s="87"/>
      <c r="K1435" s="87"/>
      <c r="L1435" s="88"/>
      <c r="M1435" s="89" t="s">
        <v>4528</v>
      </c>
      <c r="N1435" s="88" t="s">
        <v>132</v>
      </c>
      <c r="O1435" s="88">
        <f>VLOOKUP(A1435,[1]Data!C81:E268,3,FALSE)</f>
        <v>30754</v>
      </c>
      <c r="P1435" s="88" t="str">
        <f t="shared" si="27"/>
        <v>No</v>
      </c>
      <c r="Q1435" s="88" t="s">
        <v>132</v>
      </c>
    </row>
    <row r="1436" spans="1:17" ht="14.25" customHeight="1" x14ac:dyDescent="0.3">
      <c r="A1436" s="86">
        <v>1560</v>
      </c>
      <c r="B1436" s="87" t="s">
        <v>2863</v>
      </c>
      <c r="C1436" s="86">
        <v>510</v>
      </c>
      <c r="D1436" s="87" t="s">
        <v>3718</v>
      </c>
      <c r="E1436" s="87" t="s">
        <v>3719</v>
      </c>
      <c r="F1436" s="87" t="str">
        <f>VLOOKUP(C1436,'[1]UIP Submission Tracker 06.18.20'!C1602:F3652,4,FALSE)</f>
        <v>Improvement Plan: Low Participation</v>
      </c>
      <c r="G1436" s="88" t="s">
        <v>4857</v>
      </c>
      <c r="H1436" s="88" t="str">
        <f>VLOOKUP(C1436,'[1]Biennial and Combined SCH'!D372:K2404,8,FALSE)</f>
        <v>Not eligible for biennial submission.</v>
      </c>
      <c r="I1436" s="87" t="str">
        <f>VLOOKUP(C1436,'[1]UIP Submission Tracker 06.18.20'!C1602:H3658,6,FALSE)</f>
        <v>Submitted for Posting</v>
      </c>
      <c r="J1436" s="87"/>
      <c r="K1436" s="87"/>
      <c r="L1436" s="88"/>
      <c r="M1436" s="89" t="s">
        <v>4527</v>
      </c>
      <c r="N1436" s="88" t="s">
        <v>132</v>
      </c>
      <c r="O1436" s="88">
        <f>VLOOKUP(A1436,[1]Data!C56:E243,3,FALSE)</f>
        <v>16163</v>
      </c>
      <c r="P1436" s="88" t="str">
        <f t="shared" si="27"/>
        <v>No</v>
      </c>
      <c r="Q1436" s="88" t="s">
        <v>132</v>
      </c>
    </row>
    <row r="1437" spans="1:17" ht="14.25" customHeight="1" x14ac:dyDescent="0.3">
      <c r="A1437" s="86">
        <v>1560</v>
      </c>
      <c r="B1437" s="87" t="s">
        <v>2863</v>
      </c>
      <c r="C1437" s="86">
        <v>808</v>
      </c>
      <c r="D1437" s="87" t="s">
        <v>3708</v>
      </c>
      <c r="E1437" s="87" t="s">
        <v>3709</v>
      </c>
      <c r="F1437" s="87" t="str">
        <f>VLOOKUP(C1437,'[1]UIP Submission Tracker 06.18.20'!C1596:F3646,4,FALSE)</f>
        <v>Performance Plan: Meets 95% Participation</v>
      </c>
      <c r="G1437" s="88" t="s">
        <v>4858</v>
      </c>
      <c r="H1437" s="88" t="str">
        <f>VLOOKUP(C1437,'[1]Biennial and Combined SCH'!D366:K2398,8,FALSE)</f>
        <v>Eligible for biennial submission.</v>
      </c>
      <c r="I1437" s="87" t="str">
        <f>VLOOKUP(C1437,'[1]UIP Submission Tracker 06.18.20'!C1596:H3652,6,FALSE)</f>
        <v>Submitted for Posting</v>
      </c>
      <c r="J1437" s="87"/>
      <c r="K1437" s="87"/>
      <c r="L1437" s="88"/>
      <c r="M1437" s="88" t="s">
        <v>4528</v>
      </c>
      <c r="N1437" s="88" t="s">
        <v>132</v>
      </c>
      <c r="O1437" s="88">
        <f>VLOOKUP(A1437,[1]Data!C33:E220,3,FALSE)</f>
        <v>16163</v>
      </c>
      <c r="P1437" s="88" t="str">
        <f t="shared" si="27"/>
        <v>No</v>
      </c>
      <c r="Q1437" s="88" t="s">
        <v>132</v>
      </c>
    </row>
    <row r="1438" spans="1:17" ht="14.25" customHeight="1" x14ac:dyDescent="0.3">
      <c r="A1438" s="86">
        <v>1560</v>
      </c>
      <c r="B1438" s="87" t="s">
        <v>2863</v>
      </c>
      <c r="C1438" s="86">
        <v>812</v>
      </c>
      <c r="D1438" s="87" t="s">
        <v>3710</v>
      </c>
      <c r="E1438" s="87" t="s">
        <v>3711</v>
      </c>
      <c r="F1438" s="87" t="str">
        <f>VLOOKUP(C1438,'[1]UIP Submission Tracker 06.18.20'!C1597:F3647,4,FALSE)</f>
        <v>Performance Plan: Low Participation</v>
      </c>
      <c r="G1438" s="88" t="s">
        <v>4858</v>
      </c>
      <c r="H1438" s="88" t="str">
        <f>VLOOKUP(C1438,'[1]Biennial and Combined SCH'!D367:K2399,8,FALSE)</f>
        <v>Eligible for biennial submission.</v>
      </c>
      <c r="I1438" s="87" t="str">
        <f>VLOOKUP(C1438,'[1]UIP Submission Tracker 06.18.20'!C1597:H3653,6,FALSE)</f>
        <v>Submitted for Posting</v>
      </c>
      <c r="J1438" s="87"/>
      <c r="K1438" s="87"/>
      <c r="L1438" s="88"/>
      <c r="M1438" s="88" t="s">
        <v>4528</v>
      </c>
      <c r="N1438" s="88" t="s">
        <v>132</v>
      </c>
      <c r="O1438" s="88">
        <f>VLOOKUP(A1438,[1]Data!C34:E221,3,FALSE)</f>
        <v>16163</v>
      </c>
      <c r="P1438" s="88" t="str">
        <f t="shared" si="27"/>
        <v>No</v>
      </c>
      <c r="Q1438" s="88" t="s">
        <v>132</v>
      </c>
    </row>
    <row r="1439" spans="1:17" ht="14.25" customHeight="1" x14ac:dyDescent="0.3">
      <c r="A1439" s="86">
        <v>1560</v>
      </c>
      <c r="B1439" s="87" t="s">
        <v>2863</v>
      </c>
      <c r="C1439" s="86">
        <v>865</v>
      </c>
      <c r="D1439" s="87" t="s">
        <v>3706</v>
      </c>
      <c r="E1439" s="87" t="s">
        <v>3707</v>
      </c>
      <c r="F1439" s="87" t="str">
        <f>VLOOKUP(C1439,'[1]UIP Submission Tracker 06.18.20'!C1595:F3645,4,FALSE)</f>
        <v>Performance Plan: Meets 95% Participation</v>
      </c>
      <c r="G1439" s="88" t="s">
        <v>4858</v>
      </c>
      <c r="H1439" s="88" t="str">
        <f>VLOOKUP(C1439,'[1]Biennial and Combined SCH'!D365:K2397,8,FALSE)</f>
        <v>Eligible for biennial submission.</v>
      </c>
      <c r="I1439" s="87" t="str">
        <f>VLOOKUP(C1439,'[1]UIP Submission Tracker 06.18.20'!C1595:H3651,6,FALSE)</f>
        <v>Submitted for Posting</v>
      </c>
      <c r="J1439" s="87"/>
      <c r="K1439" s="87"/>
      <c r="L1439" s="88"/>
      <c r="M1439" s="88" t="s">
        <v>4528</v>
      </c>
      <c r="N1439" s="88" t="s">
        <v>132</v>
      </c>
      <c r="O1439" s="88">
        <f>VLOOKUP(A1439,[1]Data!C32:E219,3,FALSE)</f>
        <v>16163</v>
      </c>
      <c r="P1439" s="88" t="str">
        <f t="shared" si="27"/>
        <v>No</v>
      </c>
      <c r="Q1439" s="88" t="s">
        <v>132</v>
      </c>
    </row>
    <row r="1440" spans="1:17" ht="14.25" customHeight="1" x14ac:dyDescent="0.3">
      <c r="A1440" s="86">
        <v>1560</v>
      </c>
      <c r="B1440" s="87" t="s">
        <v>2863</v>
      </c>
      <c r="C1440" s="86">
        <v>870</v>
      </c>
      <c r="D1440" s="87" t="s">
        <v>3712</v>
      </c>
      <c r="E1440" s="87" t="s">
        <v>3713</v>
      </c>
      <c r="F1440" s="87" t="str">
        <f>VLOOKUP(C1440,'[1]UIP Submission Tracker 06.18.20'!C1598:F3648,4,FALSE)</f>
        <v>Performance Plan: Meets 95% Participation</v>
      </c>
      <c r="G1440" s="88" t="s">
        <v>4858</v>
      </c>
      <c r="H1440" s="88" t="str">
        <f>VLOOKUP(C1440,'[1]Biennial and Combined SCH'!D368:K2400,8,FALSE)</f>
        <v>Eligible for biennial submission.</v>
      </c>
      <c r="I1440" s="87" t="str">
        <f>VLOOKUP(C1440,'[1]UIP Submission Tracker 06.18.20'!C1598:H3654,6,FALSE)</f>
        <v>Submitted for Posting</v>
      </c>
      <c r="J1440" s="87"/>
      <c r="K1440" s="87"/>
      <c r="L1440" s="88"/>
      <c r="M1440" s="88" t="s">
        <v>4528</v>
      </c>
      <c r="N1440" s="88" t="s">
        <v>132</v>
      </c>
      <c r="O1440" s="88">
        <f>VLOOKUP(A1440,[1]Data!C35:E222,3,FALSE)</f>
        <v>16163</v>
      </c>
      <c r="P1440" s="88" t="str">
        <f t="shared" si="27"/>
        <v>No</v>
      </c>
      <c r="Q1440" s="88" t="s">
        <v>132</v>
      </c>
    </row>
    <row r="1441" spans="1:17" ht="14.25" customHeight="1" x14ac:dyDescent="0.3">
      <c r="A1441" s="86">
        <v>1560</v>
      </c>
      <c r="B1441" s="87" t="s">
        <v>2863</v>
      </c>
      <c r="C1441" s="86">
        <v>890</v>
      </c>
      <c r="D1441" s="87" t="s">
        <v>3737</v>
      </c>
      <c r="E1441" s="87" t="s">
        <v>3738</v>
      </c>
      <c r="F1441" s="87" t="str">
        <f>VLOOKUP(C1441,'[1]UIP Submission Tracker 06.18.20'!C1614:F3664,4,FALSE)</f>
        <v>Performance Plan: Meets 95% Participation</v>
      </c>
      <c r="G1441" s="88" t="s">
        <v>4858</v>
      </c>
      <c r="H1441" s="88" t="str">
        <f>VLOOKUP(C1441,'[1]Biennial and Combined SCH'!D382:K2414,8,FALSE)</f>
        <v>Eligible for biennial submission.</v>
      </c>
      <c r="I1441" s="87" t="str">
        <f>VLOOKUP(C1441,'[1]UIP Submission Tracker 06.18.20'!C1614:H3670,6,FALSE)</f>
        <v>Submitted for Posting</v>
      </c>
      <c r="J1441" s="87"/>
      <c r="K1441" s="87"/>
      <c r="L1441" s="88"/>
      <c r="M1441" s="88" t="s">
        <v>4528</v>
      </c>
      <c r="N1441" s="88" t="s">
        <v>132</v>
      </c>
      <c r="O1441" s="88">
        <f>VLOOKUP(A1441,[1]Data!C47:E234,3,FALSE)</f>
        <v>16163</v>
      </c>
      <c r="P1441" s="88" t="str">
        <f t="shared" si="27"/>
        <v>No</v>
      </c>
      <c r="Q1441" s="88" t="s">
        <v>132</v>
      </c>
    </row>
    <row r="1442" spans="1:17" ht="14.25" customHeight="1" x14ac:dyDescent="0.3">
      <c r="A1442" s="86">
        <v>1560</v>
      </c>
      <c r="B1442" s="87" t="s">
        <v>2863</v>
      </c>
      <c r="C1442" s="86">
        <v>1323</v>
      </c>
      <c r="D1442" s="87" t="s">
        <v>3716</v>
      </c>
      <c r="E1442" s="87" t="s">
        <v>3717</v>
      </c>
      <c r="F1442" s="87" t="str">
        <f>VLOOKUP(C1442,'[1]UIP Submission Tracker 06.18.20'!C1600:F3650,4,FALSE)</f>
        <v>Performance Plan: Meets 95% Participation</v>
      </c>
      <c r="G1442" s="88" t="s">
        <v>4858</v>
      </c>
      <c r="H1442" s="88" t="str">
        <f>VLOOKUP(C1442,'[1]Biennial and Combined SCH'!D370:K2402,8,FALSE)</f>
        <v>Eligible for biennial submission.</v>
      </c>
      <c r="I1442" s="87" t="str">
        <f>VLOOKUP(C1442,'[1]UIP Submission Tracker 06.18.20'!C1600:H3656,6,FALSE)</f>
        <v>Submitted for Posting</v>
      </c>
      <c r="J1442" s="87"/>
      <c r="K1442" s="87"/>
      <c r="L1442" s="88"/>
      <c r="M1442" s="88" t="s">
        <v>4528</v>
      </c>
      <c r="N1442" s="88" t="s">
        <v>132</v>
      </c>
      <c r="O1442" s="88">
        <f>VLOOKUP(A1442,[1]Data!C36:E223,3,FALSE)</f>
        <v>16163</v>
      </c>
      <c r="P1442" s="88" t="str">
        <f t="shared" si="27"/>
        <v>No</v>
      </c>
      <c r="Q1442" s="88" t="s">
        <v>132</v>
      </c>
    </row>
    <row r="1443" spans="1:17" ht="14.25" customHeight="1" x14ac:dyDescent="0.3">
      <c r="A1443" s="86">
        <v>1560</v>
      </c>
      <c r="B1443" s="87" t="s">
        <v>2863</v>
      </c>
      <c r="C1443" s="86">
        <v>1385</v>
      </c>
      <c r="D1443" s="87" t="s">
        <v>92</v>
      </c>
      <c r="E1443" s="87" t="s">
        <v>93</v>
      </c>
      <c r="F1443" s="87" t="str">
        <f>VLOOKUP(C1443,'[1]UIP Submission Tracker 06.18.20'!C1601:F3651,4,FALSE)</f>
        <v>Performance Plan: Meets 95% Participation</v>
      </c>
      <c r="G1443" s="88" t="s">
        <v>4858</v>
      </c>
      <c r="H1443" s="88" t="str">
        <f>VLOOKUP(C1443,'[1]Biennial and Combined SCH'!D371:K2403,8,FALSE)</f>
        <v>Eligible for biennial submission.</v>
      </c>
      <c r="I1443" s="87" t="str">
        <f>VLOOKUP(C1443,'[1]UIP Submission Tracker 06.18.20'!C1601:H3657,6,FALSE)</f>
        <v>Submitted for Posting</v>
      </c>
      <c r="J1443" s="87"/>
      <c r="K1443" s="87"/>
      <c r="L1443" s="88"/>
      <c r="M1443" s="88" t="s">
        <v>4528</v>
      </c>
      <c r="N1443" s="88" t="s">
        <v>132</v>
      </c>
      <c r="O1443" s="88">
        <f>VLOOKUP(A1443,[1]Data!C37:E224,3,FALSE)</f>
        <v>16163</v>
      </c>
      <c r="P1443" s="88" t="str">
        <f t="shared" si="27"/>
        <v>No</v>
      </c>
      <c r="Q1443" s="88" t="s">
        <v>132</v>
      </c>
    </row>
    <row r="1444" spans="1:17" ht="14.25" customHeight="1" x14ac:dyDescent="0.3">
      <c r="A1444" s="86">
        <v>1560</v>
      </c>
      <c r="B1444" s="87" t="s">
        <v>2863</v>
      </c>
      <c r="C1444" s="86">
        <v>1920</v>
      </c>
      <c r="D1444" s="87" t="s">
        <v>3720</v>
      </c>
      <c r="E1444" s="87" t="s">
        <v>3721</v>
      </c>
      <c r="F1444" s="87" t="str">
        <f>VLOOKUP(C1444,'[1]UIP Submission Tracker 06.18.20'!C1603:F3653,4,FALSE)</f>
        <v>Performance Plan: Meets 95% Participation</v>
      </c>
      <c r="G1444" s="88" t="s">
        <v>4858</v>
      </c>
      <c r="H1444" s="88" t="str">
        <f>VLOOKUP(C1444,'[1]Biennial and Combined SCH'!D373:K2405,8,FALSE)</f>
        <v>Eligible for biennial submission.</v>
      </c>
      <c r="I1444" s="87" t="str">
        <f>VLOOKUP(C1444,'[1]UIP Submission Tracker 06.18.20'!C1603:H3659,6,FALSE)</f>
        <v>Submitted for Posting</v>
      </c>
      <c r="J1444" s="87"/>
      <c r="K1444" s="87"/>
      <c r="L1444" s="88"/>
      <c r="M1444" s="88" t="s">
        <v>4528</v>
      </c>
      <c r="N1444" s="88" t="s">
        <v>132</v>
      </c>
      <c r="O1444" s="88">
        <f>VLOOKUP(A1444,[1]Data!C38:E225,3,FALSE)</f>
        <v>16163</v>
      </c>
      <c r="P1444" s="88" t="str">
        <f t="shared" si="27"/>
        <v>No</v>
      </c>
      <c r="Q1444" s="88" t="s">
        <v>132</v>
      </c>
    </row>
    <row r="1445" spans="1:17" ht="14.25" customHeight="1" x14ac:dyDescent="0.3">
      <c r="A1445" s="86">
        <v>1560</v>
      </c>
      <c r="B1445" s="87" t="s">
        <v>2863</v>
      </c>
      <c r="C1445" s="86">
        <v>2089</v>
      </c>
      <c r="D1445" s="87" t="s">
        <v>102</v>
      </c>
      <c r="E1445" s="87" t="s">
        <v>103</v>
      </c>
      <c r="F1445" s="87" t="str">
        <f>VLOOKUP(C1445,'[1]UIP Submission Tracker 06.18.20'!C1604:F3654,4,FALSE)</f>
        <v>Performance Plan: Meets 95% Participation</v>
      </c>
      <c r="G1445" s="88" t="s">
        <v>4858</v>
      </c>
      <c r="H1445" s="88" t="str">
        <f>VLOOKUP(C1445,'[1]Biennial and Combined SCH'!D374:K2406,8,FALSE)</f>
        <v>Eligible for biennial submission.</v>
      </c>
      <c r="I1445" s="87" t="str">
        <f>VLOOKUP(C1445,'[1]UIP Submission Tracker 06.18.20'!C1604:H3660,6,FALSE)</f>
        <v>Submitted for Posting</v>
      </c>
      <c r="J1445" s="87"/>
      <c r="K1445" s="87"/>
      <c r="L1445" s="88"/>
      <c r="M1445" s="88" t="s">
        <v>4528</v>
      </c>
      <c r="N1445" s="88" t="s">
        <v>132</v>
      </c>
      <c r="O1445" s="88">
        <f>VLOOKUP(A1445,[1]Data!C39:E226,3,FALSE)</f>
        <v>16163</v>
      </c>
      <c r="P1445" s="88" t="str">
        <f t="shared" si="27"/>
        <v>No</v>
      </c>
      <c r="Q1445" s="88" t="s">
        <v>132</v>
      </c>
    </row>
    <row r="1446" spans="1:17" ht="14.25" customHeight="1" x14ac:dyDescent="0.3">
      <c r="A1446" s="86">
        <v>1560</v>
      </c>
      <c r="B1446" s="87" t="s">
        <v>2863</v>
      </c>
      <c r="C1446" s="86">
        <v>3320</v>
      </c>
      <c r="D1446" s="87" t="s">
        <v>3722</v>
      </c>
      <c r="E1446" s="87" t="s">
        <v>3723</v>
      </c>
      <c r="F1446" s="87" t="str">
        <f>VLOOKUP(C1446,'[1]UIP Submission Tracker 06.18.20'!C1605:F3655,4,FALSE)</f>
        <v>Performance Plan: Meets 95% Participation</v>
      </c>
      <c r="G1446" s="88" t="s">
        <v>4858</v>
      </c>
      <c r="H1446" s="88" t="str">
        <f>VLOOKUP(C1446,'[1]Biennial and Combined SCH'!D375:K2407,8,FALSE)</f>
        <v>Eligible for biennial submission.</v>
      </c>
      <c r="I1446" s="87" t="str">
        <f>VLOOKUP(C1446,'[1]UIP Submission Tracker 06.18.20'!C1605:H3661,6,FALSE)</f>
        <v>Submitted for Posting</v>
      </c>
      <c r="J1446" s="87"/>
      <c r="K1446" s="87"/>
      <c r="L1446" s="88"/>
      <c r="M1446" s="88" t="s">
        <v>4528</v>
      </c>
      <c r="N1446" s="88" t="s">
        <v>132</v>
      </c>
      <c r="O1446" s="88">
        <f>VLOOKUP(A1446,[1]Data!C40:E227,3,FALSE)</f>
        <v>16163</v>
      </c>
      <c r="P1446" s="88" t="str">
        <f t="shared" si="27"/>
        <v>No</v>
      </c>
      <c r="Q1446" s="88" t="s">
        <v>132</v>
      </c>
    </row>
    <row r="1447" spans="1:17" ht="14.25" customHeight="1" x14ac:dyDescent="0.3">
      <c r="A1447" s="86">
        <v>1560</v>
      </c>
      <c r="B1447" s="87" t="s">
        <v>2863</v>
      </c>
      <c r="C1447" s="86">
        <v>3945</v>
      </c>
      <c r="D1447" s="87" t="s">
        <v>3725</v>
      </c>
      <c r="E1447" s="87" t="s">
        <v>3726</v>
      </c>
      <c r="F1447" s="87" t="str">
        <f>VLOOKUP(C1447,'[1]UIP Submission Tracker 06.18.20'!C1607:F3657,4,FALSE)</f>
        <v>Performance Plan: Meets 95% Participation</v>
      </c>
      <c r="G1447" s="88" t="s">
        <v>4858</v>
      </c>
      <c r="H1447" s="88" t="str">
        <f>VLOOKUP(C1447,'[1]Biennial and Combined SCH'!D376:K2408,8,FALSE)</f>
        <v>Eligible for biennial submission.</v>
      </c>
      <c r="I1447" s="87" t="str">
        <f>VLOOKUP(C1447,'[1]UIP Submission Tracker 06.18.20'!C1607:H3663,6,FALSE)</f>
        <v>Submitted for Posting</v>
      </c>
      <c r="J1447" s="87"/>
      <c r="K1447" s="87"/>
      <c r="L1447" s="88"/>
      <c r="M1447" s="88" t="s">
        <v>4528</v>
      </c>
      <c r="N1447" s="88" t="s">
        <v>132</v>
      </c>
      <c r="O1447" s="88">
        <f>VLOOKUP(A1447,[1]Data!C41:E228,3,FALSE)</f>
        <v>16163</v>
      </c>
      <c r="P1447" s="88" t="str">
        <f t="shared" si="27"/>
        <v>No</v>
      </c>
      <c r="Q1447" s="88" t="s">
        <v>132</v>
      </c>
    </row>
    <row r="1448" spans="1:17" ht="14.25" customHeight="1" x14ac:dyDescent="0.3">
      <c r="A1448" s="86">
        <v>1560</v>
      </c>
      <c r="B1448" s="87" t="s">
        <v>2863</v>
      </c>
      <c r="C1448" s="86">
        <v>4332</v>
      </c>
      <c r="D1448" s="87" t="s">
        <v>3727</v>
      </c>
      <c r="E1448" s="87" t="s">
        <v>3728</v>
      </c>
      <c r="F1448" s="87" t="str">
        <f>VLOOKUP(C1448,'[1]UIP Submission Tracker 06.18.20'!C1608:F3658,4,FALSE)</f>
        <v>Performance Plan: Meets 95% Participation</v>
      </c>
      <c r="G1448" s="88" t="s">
        <v>4858</v>
      </c>
      <c r="H1448" s="88" t="str">
        <f>VLOOKUP(C1448,'[1]Biennial and Combined SCH'!D377:K2409,8,FALSE)</f>
        <v>Eligible for biennial submission.</v>
      </c>
      <c r="I1448" s="87" t="str">
        <f>VLOOKUP(C1448,'[1]UIP Submission Tracker 06.18.20'!C1608:H3664,6,FALSE)</f>
        <v>Submitted for Posting</v>
      </c>
      <c r="J1448" s="87"/>
      <c r="K1448" s="87"/>
      <c r="L1448" s="88"/>
      <c r="M1448" s="88" t="s">
        <v>4528</v>
      </c>
      <c r="N1448" s="88" t="s">
        <v>132</v>
      </c>
      <c r="O1448" s="88">
        <f>VLOOKUP(A1448,[1]Data!C42:E229,3,FALSE)</f>
        <v>16163</v>
      </c>
      <c r="P1448" s="88" t="str">
        <f t="shared" si="27"/>
        <v>No</v>
      </c>
      <c r="Q1448" s="88" t="s">
        <v>132</v>
      </c>
    </row>
    <row r="1449" spans="1:17" ht="14.25" customHeight="1" x14ac:dyDescent="0.3">
      <c r="A1449" s="86">
        <v>1560</v>
      </c>
      <c r="B1449" s="87" t="s">
        <v>2863</v>
      </c>
      <c r="C1449" s="86">
        <v>5018</v>
      </c>
      <c r="D1449" s="87" t="s">
        <v>3729</v>
      </c>
      <c r="E1449" s="87" t="s">
        <v>3730</v>
      </c>
      <c r="F1449" s="87" t="str">
        <f>VLOOKUP(C1449,'[1]UIP Submission Tracker 06.18.20'!C1609:F3659,4,FALSE)</f>
        <v>Performance Plan: Meets 95% Participation</v>
      </c>
      <c r="G1449" s="88" t="s">
        <v>4858</v>
      </c>
      <c r="H1449" s="88" t="str">
        <f>VLOOKUP(C1449,'[1]Biennial and Combined SCH'!D378:K2410,8,FALSE)</f>
        <v>Eligible for biennial submission.</v>
      </c>
      <c r="I1449" s="87" t="str">
        <f>VLOOKUP(C1449,'[1]UIP Submission Tracker 06.18.20'!C1609:H3665,6,FALSE)</f>
        <v>Submitted for Posting</v>
      </c>
      <c r="J1449" s="87"/>
      <c r="K1449" s="87"/>
      <c r="L1449" s="88"/>
      <c r="M1449" s="88" t="s">
        <v>4528</v>
      </c>
      <c r="N1449" s="88" t="s">
        <v>132</v>
      </c>
      <c r="O1449" s="88">
        <f>VLOOKUP(A1449,[1]Data!C43:E230,3,FALSE)</f>
        <v>16163</v>
      </c>
      <c r="P1449" s="88" t="str">
        <f t="shared" si="27"/>
        <v>No</v>
      </c>
      <c r="Q1449" s="88" t="s">
        <v>132</v>
      </c>
    </row>
    <row r="1450" spans="1:17" ht="14.25" customHeight="1" x14ac:dyDescent="0.3">
      <c r="A1450" s="86">
        <v>1560</v>
      </c>
      <c r="B1450" s="87" t="s">
        <v>2863</v>
      </c>
      <c r="C1450" s="86">
        <v>5170</v>
      </c>
      <c r="D1450" s="87" t="s">
        <v>1147</v>
      </c>
      <c r="E1450" s="87" t="s">
        <v>1148</v>
      </c>
      <c r="F1450" s="87" t="str">
        <f>VLOOKUP(C1450,'[1]UIP Submission Tracker 06.18.20'!C1809:F3682,4,FALSE)</f>
        <v>Performance Plan: Meets 95% Participation</v>
      </c>
      <c r="G1450" s="88" t="s">
        <v>4858</v>
      </c>
      <c r="H1450" s="88" t="str">
        <f>VLOOKUP(C1450,'[1]Biennial and Combined SCH'!D576:K2608,8,FALSE)</f>
        <v>Eligible for biennial submission.</v>
      </c>
      <c r="I1450" s="87" t="str">
        <f>VLOOKUP(C1450,'[1]UIP Submission Tracker 06.18.20'!C1809:H3865,6,FALSE)</f>
        <v>Submitted for Posting</v>
      </c>
      <c r="J1450" s="87"/>
      <c r="K1450" s="87"/>
      <c r="L1450" s="88"/>
      <c r="M1450" s="88" t="s">
        <v>4528</v>
      </c>
      <c r="N1450" s="88" t="s">
        <v>132</v>
      </c>
      <c r="O1450" s="88">
        <f>VLOOKUP(A1450,[1]Data!C44:E231,3,FALSE)</f>
        <v>16163</v>
      </c>
      <c r="P1450" s="88" t="str">
        <f t="shared" si="27"/>
        <v>No</v>
      </c>
      <c r="Q1450" s="88" t="s">
        <v>132</v>
      </c>
    </row>
    <row r="1451" spans="1:17" ht="14.25" customHeight="1" x14ac:dyDescent="0.3">
      <c r="A1451" s="86">
        <v>1560</v>
      </c>
      <c r="B1451" s="87" t="s">
        <v>2863</v>
      </c>
      <c r="C1451" s="86">
        <v>5235</v>
      </c>
      <c r="D1451" s="87" t="s">
        <v>3731</v>
      </c>
      <c r="E1451" s="87" t="s">
        <v>3732</v>
      </c>
      <c r="F1451" s="87" t="str">
        <f>VLOOKUP(C1451,'[1]UIP Submission Tracker 06.18.20'!C1611:F3661,4,FALSE)</f>
        <v>Performance Plan: Low Participation</v>
      </c>
      <c r="G1451" s="88" t="s">
        <v>4858</v>
      </c>
      <c r="H1451" s="88" t="str">
        <f>VLOOKUP(C1451,'[1]Biennial and Combined SCH'!D379:K2411,8,FALSE)</f>
        <v>Eligible for biennial submission.</v>
      </c>
      <c r="I1451" s="87" t="str">
        <f>VLOOKUP(C1451,'[1]UIP Submission Tracker 06.18.20'!C1611:H3667,6,FALSE)</f>
        <v>Submitted for Posting</v>
      </c>
      <c r="J1451" s="87"/>
      <c r="K1451" s="87"/>
      <c r="L1451" s="88"/>
      <c r="M1451" s="88" t="s">
        <v>4528</v>
      </c>
      <c r="N1451" s="88" t="s">
        <v>132</v>
      </c>
      <c r="O1451" s="88">
        <f>VLOOKUP(A1451,[1]Data!C45:E232,3,FALSE)</f>
        <v>16163</v>
      </c>
      <c r="P1451" s="88" t="str">
        <f t="shared" si="27"/>
        <v>No</v>
      </c>
      <c r="Q1451" s="88" t="s">
        <v>132</v>
      </c>
    </row>
    <row r="1452" spans="1:17" ht="14.25" customHeight="1" x14ac:dyDescent="0.3">
      <c r="A1452" s="86">
        <v>1560</v>
      </c>
      <c r="B1452" s="87" t="s">
        <v>2863</v>
      </c>
      <c r="C1452" s="86">
        <v>5312</v>
      </c>
      <c r="D1452" s="87" t="s">
        <v>3714</v>
      </c>
      <c r="E1452" s="87" t="s">
        <v>3715</v>
      </c>
      <c r="F1452" s="87" t="str">
        <f>VLOOKUP(C1452,'[1]UIP Submission Tracker 06.18.20'!C1599:F3649,4,FALSE)</f>
        <v>Improvement Plan: Low Participation</v>
      </c>
      <c r="G1452" s="88" t="s">
        <v>4857</v>
      </c>
      <c r="H1452" s="88" t="str">
        <f>VLOOKUP(C1452,'[1]Biennial and Combined SCH'!D369:K2401,8,FALSE)</f>
        <v>Not eligible for biennial submission.</v>
      </c>
      <c r="I1452" s="87" t="str">
        <f>VLOOKUP(C1452,'[1]UIP Submission Tracker 06.18.20'!C1599:H3655,6,FALSE)</f>
        <v>Submitted for Posting</v>
      </c>
      <c r="J1452" s="87"/>
      <c r="K1452" s="87"/>
      <c r="L1452" s="88"/>
      <c r="M1452" s="89" t="s">
        <v>4527</v>
      </c>
      <c r="N1452" s="88" t="s">
        <v>132</v>
      </c>
      <c r="O1452" s="88">
        <f>VLOOKUP(A1452,[1]Data!C55:E242,3,FALSE)</f>
        <v>16163</v>
      </c>
      <c r="P1452" s="88" t="str">
        <f t="shared" si="27"/>
        <v>No</v>
      </c>
      <c r="Q1452" s="88" t="s">
        <v>132</v>
      </c>
    </row>
    <row r="1453" spans="1:17" ht="14.25" customHeight="1" x14ac:dyDescent="0.3">
      <c r="A1453" s="86">
        <v>1560</v>
      </c>
      <c r="B1453" s="87" t="s">
        <v>2863</v>
      </c>
      <c r="C1453" s="86">
        <v>5316</v>
      </c>
      <c r="D1453" s="87" t="s">
        <v>3733</v>
      </c>
      <c r="E1453" s="87" t="s">
        <v>3734</v>
      </c>
      <c r="F1453" s="87" t="str">
        <f>VLOOKUP(C1453,'[1]UIP Submission Tracker 06.18.20'!C1612:F3662,4,FALSE)</f>
        <v>Performance Plan: Low Participation</v>
      </c>
      <c r="G1453" s="88" t="s">
        <v>4858</v>
      </c>
      <c r="H1453" s="88" t="str">
        <f>VLOOKUP(C1453,'[1]Biennial and Combined SCH'!D380:K2412,8,FALSE)</f>
        <v>Eligible for biennial submission.</v>
      </c>
      <c r="I1453" s="87" t="str">
        <f>VLOOKUP(C1453,'[1]UIP Submission Tracker 06.18.20'!C1612:H3668,6,FALSE)</f>
        <v>Submitted for Posting</v>
      </c>
      <c r="J1453" s="87"/>
      <c r="K1453" s="87"/>
      <c r="L1453" s="88"/>
      <c r="M1453" s="88" t="s">
        <v>4528</v>
      </c>
      <c r="N1453" s="88" t="s">
        <v>132</v>
      </c>
      <c r="O1453" s="88">
        <f>VLOOKUP(A1453,[1]Data!C46:E233,3,FALSE)</f>
        <v>16163</v>
      </c>
      <c r="P1453" s="88" t="str">
        <f t="shared" si="27"/>
        <v>No</v>
      </c>
      <c r="Q1453" s="88" t="s">
        <v>132</v>
      </c>
    </row>
    <row r="1454" spans="1:17" ht="14.25" customHeight="1" x14ac:dyDescent="0.3">
      <c r="A1454" s="86">
        <v>1560</v>
      </c>
      <c r="B1454" s="87" t="s">
        <v>2863</v>
      </c>
      <c r="C1454" s="86">
        <v>5335</v>
      </c>
      <c r="D1454" s="87" t="s">
        <v>3735</v>
      </c>
      <c r="E1454" s="87" t="s">
        <v>3736</v>
      </c>
      <c r="F1454" s="87" t="str">
        <f>VLOOKUP(C1454,'[1]UIP Submission Tracker 06.18.20'!C1613:F3663,4,FALSE)</f>
        <v>Improvement Plan: Low Participation</v>
      </c>
      <c r="G1454" s="88" t="s">
        <v>4857</v>
      </c>
      <c r="H1454" s="88" t="str">
        <f>VLOOKUP(C1454,'[1]Biennial and Combined SCH'!D381:K2413,8,FALSE)</f>
        <v>Not eligible for biennial submission.</v>
      </c>
      <c r="I1454" s="87" t="str">
        <f>VLOOKUP(C1454,'[1]UIP Submission Tracker 06.18.20'!C1613:H3669,6,FALSE)</f>
        <v>Submitted for Posting</v>
      </c>
      <c r="J1454" s="87"/>
      <c r="K1454" s="87"/>
      <c r="L1454" s="88"/>
      <c r="M1454" s="89" t="s">
        <v>4527</v>
      </c>
      <c r="N1454" s="88" t="s">
        <v>132</v>
      </c>
      <c r="O1454" s="88">
        <f>VLOOKUP(A1454,[1]Data!C57:E244,3,FALSE)</f>
        <v>16163</v>
      </c>
      <c r="P1454" s="88" t="str">
        <f t="shared" si="27"/>
        <v>No</v>
      </c>
      <c r="Q1454" s="88" t="s">
        <v>132</v>
      </c>
    </row>
    <row r="1455" spans="1:17" ht="14.25" customHeight="1" x14ac:dyDescent="0.3">
      <c r="A1455" s="86">
        <v>1560</v>
      </c>
      <c r="B1455" s="87" t="s">
        <v>2863</v>
      </c>
      <c r="C1455" s="86">
        <v>5992</v>
      </c>
      <c r="D1455" s="87" t="s">
        <v>1041</v>
      </c>
      <c r="E1455" s="87" t="s">
        <v>1042</v>
      </c>
      <c r="F1455" s="87" t="str">
        <f>VLOOKUP(C1455,'[1]UIP Submission Tracker 06.18.20'!C1615:F3665,4,FALSE)</f>
        <v>Improvement Plan: Meets 95% Participation</v>
      </c>
      <c r="G1455" s="88" t="s">
        <v>4857</v>
      </c>
      <c r="H1455" s="88" t="str">
        <f>VLOOKUP(C1455,'[1]Biennial and Combined SCH'!D383:K2415,8,FALSE)</f>
        <v>Not eligible for biennial submission.</v>
      </c>
      <c r="I1455" s="87" t="str">
        <f>VLOOKUP(C1455,'[1]UIP Submission Tracker 06.18.20'!C1615:H3671,6,FALSE)</f>
        <v>Submitted for Posting</v>
      </c>
      <c r="J1455" s="87"/>
      <c r="K1455" s="87"/>
      <c r="L1455" s="88"/>
      <c r="M1455" s="89" t="s">
        <v>4527</v>
      </c>
      <c r="N1455" s="88" t="s">
        <v>132</v>
      </c>
      <c r="O1455" s="88">
        <f>VLOOKUP(A1455,[1]Data!C58:E245,3,FALSE)</f>
        <v>16163</v>
      </c>
      <c r="P1455" s="88" t="str">
        <f t="shared" si="27"/>
        <v>No</v>
      </c>
      <c r="Q1455" s="88" t="s">
        <v>132</v>
      </c>
    </row>
    <row r="1456" spans="1:17" ht="14.25" customHeight="1" x14ac:dyDescent="0.3">
      <c r="A1456" s="86">
        <v>1560</v>
      </c>
      <c r="B1456" s="87" t="s">
        <v>2863</v>
      </c>
      <c r="C1456" s="86">
        <v>6163</v>
      </c>
      <c r="D1456" s="87" t="s">
        <v>3739</v>
      </c>
      <c r="E1456" s="87" t="s">
        <v>3740</v>
      </c>
      <c r="F1456" s="87" t="str">
        <f>VLOOKUP(C1456,'[1]UIP Submission Tracker 06.18.20'!C1616:F3666,4,FALSE)</f>
        <v>Performance Plan: Low Participation (Revised)</v>
      </c>
      <c r="G1456" s="88" t="s">
        <v>4858</v>
      </c>
      <c r="H1456" s="88" t="str">
        <f>VLOOKUP(C1456,'[1]Biennial and Combined SCH'!D384:K2416,8,FALSE)</f>
        <v>Eligible for biennial submission.</v>
      </c>
      <c r="I1456" s="87" t="str">
        <f>VLOOKUP(C1456,'[1]UIP Submission Tracker 06.18.20'!C1616:H3672,6,FALSE)</f>
        <v>Submitted for Posting</v>
      </c>
      <c r="J1456" s="87"/>
      <c r="K1456" s="87"/>
      <c r="L1456" s="88"/>
      <c r="M1456" s="88" t="s">
        <v>4528</v>
      </c>
      <c r="N1456" s="88" t="s">
        <v>132</v>
      </c>
      <c r="O1456" s="88">
        <f>VLOOKUP(A1456,[1]Data!C48:E235,3,FALSE)</f>
        <v>16163</v>
      </c>
      <c r="P1456" s="88" t="str">
        <f t="shared" si="27"/>
        <v>No</v>
      </c>
      <c r="Q1456" s="88" t="s">
        <v>132</v>
      </c>
    </row>
    <row r="1457" spans="1:17" ht="14.25" customHeight="1" x14ac:dyDescent="0.3">
      <c r="A1457" s="86">
        <v>1560</v>
      </c>
      <c r="B1457" s="87" t="s">
        <v>2863</v>
      </c>
      <c r="C1457" s="86">
        <v>6194</v>
      </c>
      <c r="D1457" s="87" t="s">
        <v>3741</v>
      </c>
      <c r="E1457" s="87" t="s">
        <v>3742</v>
      </c>
      <c r="F1457" s="87" t="str">
        <f>VLOOKUP(C1457,'[1]UIP Submission Tracker 06.18.20'!C1617:F3667,4,FALSE)</f>
        <v>Improvement Plan: Meets 95% Participation</v>
      </c>
      <c r="G1457" s="88" t="s">
        <v>4857</v>
      </c>
      <c r="H1457" s="88" t="str">
        <f>VLOOKUP(C1457,'[1]Biennial and Combined SCH'!D385:K2417,8,FALSE)</f>
        <v>Not eligible for biennial submission.</v>
      </c>
      <c r="I1457" s="87" t="str">
        <f>VLOOKUP(C1457,'[1]UIP Submission Tracker 06.18.20'!C1617:H3673,6,FALSE)</f>
        <v>Submitted for Posting</v>
      </c>
      <c r="J1457" s="87"/>
      <c r="K1457" s="87"/>
      <c r="L1457" s="88"/>
      <c r="M1457" s="89" t="s">
        <v>4527</v>
      </c>
      <c r="N1457" s="88" t="s">
        <v>132</v>
      </c>
      <c r="O1457" s="88">
        <f>VLOOKUP(A1457,[1]Data!C59:E246,3,FALSE)</f>
        <v>16163</v>
      </c>
      <c r="P1457" s="88" t="str">
        <f t="shared" si="27"/>
        <v>No</v>
      </c>
      <c r="Q1457" s="88" t="s">
        <v>132</v>
      </c>
    </row>
    <row r="1458" spans="1:17" ht="14.25" customHeight="1" x14ac:dyDescent="0.3">
      <c r="A1458" s="86">
        <v>1560</v>
      </c>
      <c r="B1458" s="87" t="s">
        <v>2863</v>
      </c>
      <c r="C1458" s="86">
        <v>6220</v>
      </c>
      <c r="D1458" s="87" t="s">
        <v>3743</v>
      </c>
      <c r="E1458" s="87" t="s">
        <v>3744</v>
      </c>
      <c r="F1458" s="87" t="str">
        <f>VLOOKUP(C1458,'[1]UIP Submission Tracker 06.18.20'!C1618:F3668,4,FALSE)</f>
        <v>Performance Plan: Meets 95% Participation</v>
      </c>
      <c r="G1458" s="88" t="s">
        <v>4858</v>
      </c>
      <c r="H1458" s="88" t="str">
        <f>VLOOKUP(C1458,'[1]Biennial and Combined SCH'!D386:K2418,8,FALSE)</f>
        <v>Eligible for biennial submission.</v>
      </c>
      <c r="I1458" s="87" t="str">
        <f>VLOOKUP(C1458,'[1]UIP Submission Tracker 06.18.20'!C1618:H3674,6,FALSE)</f>
        <v>Submitted for Posting</v>
      </c>
      <c r="J1458" s="87"/>
      <c r="K1458" s="87"/>
      <c r="L1458" s="88"/>
      <c r="M1458" s="88" t="s">
        <v>4528</v>
      </c>
      <c r="N1458" s="88" t="s">
        <v>132</v>
      </c>
      <c r="O1458" s="88">
        <f>VLOOKUP(A1458,[1]Data!C49:E236,3,FALSE)</f>
        <v>16163</v>
      </c>
      <c r="P1458" s="88" t="str">
        <f t="shared" ref="P1458:P1467" si="28">IF(O1458&gt;1000,"No","Yes")</f>
        <v>No</v>
      </c>
      <c r="Q1458" s="88" t="s">
        <v>132</v>
      </c>
    </row>
    <row r="1459" spans="1:17" ht="14.25" customHeight="1" x14ac:dyDescent="0.3">
      <c r="A1459" s="86">
        <v>1560</v>
      </c>
      <c r="B1459" s="87" t="s">
        <v>2863</v>
      </c>
      <c r="C1459" s="86">
        <v>7113</v>
      </c>
      <c r="D1459" s="87" t="s">
        <v>3745</v>
      </c>
      <c r="E1459" s="87" t="s">
        <v>3746</v>
      </c>
      <c r="F1459" s="87" t="str">
        <f>VLOOKUP(C1459,'[1]UIP Submission Tracker 06.18.20'!C1619:F3669,4,FALSE)</f>
        <v>Performance Plan: Meets 95% Participation</v>
      </c>
      <c r="G1459" s="88" t="s">
        <v>4858</v>
      </c>
      <c r="H1459" s="88" t="str">
        <f>VLOOKUP(C1459,'[1]Biennial and Combined SCH'!D387:K2419,8,FALSE)</f>
        <v>Eligible for biennial submission.</v>
      </c>
      <c r="I1459" s="87" t="str">
        <f>VLOOKUP(C1459,'[1]UIP Submission Tracker 06.18.20'!C1619:H3675,6,FALSE)</f>
        <v>Submitted for Posting</v>
      </c>
      <c r="J1459" s="87"/>
      <c r="K1459" s="87"/>
      <c r="L1459" s="88"/>
      <c r="M1459" s="88" t="s">
        <v>4528</v>
      </c>
      <c r="N1459" s="88" t="s">
        <v>132</v>
      </c>
      <c r="O1459" s="88">
        <f>VLOOKUP(A1459,[1]Data!C50:E237,3,FALSE)</f>
        <v>16163</v>
      </c>
      <c r="P1459" s="88" t="str">
        <f t="shared" si="28"/>
        <v>No</v>
      </c>
      <c r="Q1459" s="88" t="s">
        <v>132</v>
      </c>
    </row>
    <row r="1460" spans="1:17" ht="14.25" customHeight="1" x14ac:dyDescent="0.3">
      <c r="A1460" s="86">
        <v>1560</v>
      </c>
      <c r="B1460" s="87" t="s">
        <v>2863</v>
      </c>
      <c r="C1460" s="86">
        <v>7640</v>
      </c>
      <c r="D1460" s="87" t="s">
        <v>3747</v>
      </c>
      <c r="E1460" s="87" t="s">
        <v>3748</v>
      </c>
      <c r="F1460" s="87" t="str">
        <f>VLOOKUP(C1460,'[1]UIP Submission Tracker 06.18.20'!C1620:F3670,4,FALSE)</f>
        <v>Improvement Plan: Meets 95% Participation</v>
      </c>
      <c r="G1460" s="88" t="s">
        <v>4857</v>
      </c>
      <c r="H1460" s="88" t="str">
        <f>VLOOKUP(C1460,'[1]Biennial and Combined SCH'!D388:K2420,8,FALSE)</f>
        <v>Not eligible for biennial submission.</v>
      </c>
      <c r="I1460" s="87" t="str">
        <f>VLOOKUP(C1460,'[1]UIP Submission Tracker 06.18.20'!C1620:H3676,6,FALSE)</f>
        <v>Submitted for Posting</v>
      </c>
      <c r="J1460" s="87"/>
      <c r="K1460" s="87"/>
      <c r="L1460" s="88"/>
      <c r="M1460" s="89" t="s">
        <v>4527</v>
      </c>
      <c r="N1460" s="88" t="s">
        <v>132</v>
      </c>
      <c r="O1460" s="88">
        <f>VLOOKUP(A1460,[1]Data!C60:E247,3,FALSE)</f>
        <v>16163</v>
      </c>
      <c r="P1460" s="88" t="str">
        <f t="shared" si="28"/>
        <v>No</v>
      </c>
      <c r="Q1460" s="88" t="s">
        <v>132</v>
      </c>
    </row>
    <row r="1461" spans="1:17" ht="14.25" customHeight="1" x14ac:dyDescent="0.3">
      <c r="A1461" s="86">
        <v>1560</v>
      </c>
      <c r="B1461" s="87" t="s">
        <v>2863</v>
      </c>
      <c r="C1461" s="86">
        <v>8824</v>
      </c>
      <c r="D1461" s="87" t="s">
        <v>3751</v>
      </c>
      <c r="E1461" s="87" t="s">
        <v>3752</v>
      </c>
      <c r="F1461" s="87" t="str">
        <f>VLOOKUP(C1461,'[1]UIP Submission Tracker 06.18.20'!C1622:F3672,4,FALSE)</f>
        <v>Performance Plan: Low Participation</v>
      </c>
      <c r="G1461" s="88" t="s">
        <v>4858</v>
      </c>
      <c r="H1461" s="88" t="str">
        <f>VLOOKUP(C1461,'[1]Biennial and Combined SCH'!D390:K2422,8,FALSE)</f>
        <v>Eligible for biennial submission.</v>
      </c>
      <c r="I1461" s="87" t="str">
        <f>VLOOKUP(C1461,'[1]UIP Submission Tracker 06.18.20'!C1622:H3678,6,FALSE)</f>
        <v>Submitted for Posting</v>
      </c>
      <c r="J1461" s="87"/>
      <c r="K1461" s="87"/>
      <c r="L1461" s="88"/>
      <c r="M1461" s="88" t="s">
        <v>4528</v>
      </c>
      <c r="N1461" s="88" t="s">
        <v>132</v>
      </c>
      <c r="O1461" s="88">
        <f>VLOOKUP(A1461,[1]Data!C51:E238,3,FALSE)</f>
        <v>16163</v>
      </c>
      <c r="P1461" s="88" t="str">
        <f t="shared" si="28"/>
        <v>No</v>
      </c>
      <c r="Q1461" s="88" t="s">
        <v>132</v>
      </c>
    </row>
    <row r="1462" spans="1:17" ht="14.25" customHeight="1" x14ac:dyDescent="0.3">
      <c r="A1462" s="86">
        <v>1560</v>
      </c>
      <c r="B1462" s="87" t="s">
        <v>2863</v>
      </c>
      <c r="C1462" s="86">
        <v>8918</v>
      </c>
      <c r="D1462" s="87" t="s">
        <v>3753</v>
      </c>
      <c r="E1462" s="87" t="s">
        <v>3754</v>
      </c>
      <c r="F1462" s="87" t="str">
        <f>VLOOKUP(C1462,'[1]UIP Submission Tracker 06.18.20'!C1623:F3673,4,FALSE)</f>
        <v>Performance Plan: Meets 95% Participation</v>
      </c>
      <c r="G1462" s="88" t="s">
        <v>4858</v>
      </c>
      <c r="H1462" s="88" t="str">
        <f>VLOOKUP(C1462,'[1]Biennial and Combined SCH'!D391:K2423,8,FALSE)</f>
        <v>Eligible for biennial submission.</v>
      </c>
      <c r="I1462" s="87" t="str">
        <f>VLOOKUP(C1462,'[1]UIP Submission Tracker 06.18.20'!C1623:H3679,6,FALSE)</f>
        <v>Submitted for Posting</v>
      </c>
      <c r="J1462" s="87"/>
      <c r="K1462" s="87"/>
      <c r="L1462" s="88"/>
      <c r="M1462" s="88" t="s">
        <v>4528</v>
      </c>
      <c r="N1462" s="88" t="s">
        <v>132</v>
      </c>
      <c r="O1462" s="88">
        <f>VLOOKUP(A1462,[1]Data!C52:E239,3,FALSE)</f>
        <v>16163</v>
      </c>
      <c r="P1462" s="88" t="str">
        <f t="shared" si="28"/>
        <v>No</v>
      </c>
      <c r="Q1462" s="88" t="s">
        <v>132</v>
      </c>
    </row>
    <row r="1463" spans="1:17" ht="14.25" customHeight="1" x14ac:dyDescent="0.3">
      <c r="A1463" s="86">
        <v>1560</v>
      </c>
      <c r="B1463" s="87" t="s">
        <v>2863</v>
      </c>
      <c r="C1463" s="86">
        <v>8925</v>
      </c>
      <c r="D1463" s="87" t="s">
        <v>3755</v>
      </c>
      <c r="E1463" s="87" t="s">
        <v>3756</v>
      </c>
      <c r="F1463" s="87" t="str">
        <f>VLOOKUP(C1463,'[1]UIP Submission Tracker 06.18.20'!C1624:F3674,4,FALSE)</f>
        <v>Performance Plan: Low Participation</v>
      </c>
      <c r="G1463" s="88" t="s">
        <v>4858</v>
      </c>
      <c r="H1463" s="88" t="str">
        <f>VLOOKUP(C1463,'[1]Biennial and Combined SCH'!D392:K2424,8,FALSE)</f>
        <v>Eligible for biennial submission.</v>
      </c>
      <c r="I1463" s="87" t="str">
        <f>VLOOKUP(C1463,'[1]UIP Submission Tracker 06.18.20'!C1624:H3680,6,FALSE)</f>
        <v>Submitted for Posting</v>
      </c>
      <c r="J1463" s="87"/>
      <c r="K1463" s="87"/>
      <c r="L1463" s="88"/>
      <c r="M1463" s="88" t="s">
        <v>4528</v>
      </c>
      <c r="N1463" s="88" t="s">
        <v>132</v>
      </c>
      <c r="O1463" s="88">
        <f>VLOOKUP(A1463,[1]Data!C53:E240,3,FALSE)</f>
        <v>16163</v>
      </c>
      <c r="P1463" s="88" t="str">
        <f t="shared" si="28"/>
        <v>No</v>
      </c>
      <c r="Q1463" s="88" t="s">
        <v>132</v>
      </c>
    </row>
    <row r="1464" spans="1:17" ht="14.25" customHeight="1" x14ac:dyDescent="0.3">
      <c r="A1464" s="86">
        <v>1560</v>
      </c>
      <c r="B1464" s="87" t="s">
        <v>2863</v>
      </c>
      <c r="C1464" s="86">
        <v>9228</v>
      </c>
      <c r="D1464" s="87" t="s">
        <v>2864</v>
      </c>
      <c r="E1464" s="87" t="s">
        <v>2865</v>
      </c>
      <c r="F1464" s="87" t="str">
        <f>VLOOKUP(C1464,'[1]UIP Submission Tracker 06.18.20'!C1626:F3676,4,FALSE)</f>
        <v>Priority Improvement Plan: Meets 95% Participation</v>
      </c>
      <c r="G1464" s="88" t="s">
        <v>4856</v>
      </c>
      <c r="H1464" s="88" t="str">
        <f>VLOOKUP(C1464,'[1]Biennial and Combined SCH'!D394:K2426,8,FALSE)</f>
        <v>Not eligible for biennial submission.</v>
      </c>
      <c r="I1464" s="87" t="str">
        <f>VLOOKUP(C1464,'[1]UIP Submission Tracker 06.18.20'!C1626:H3682,6,FALSE)</f>
        <v>Submitted for Posting</v>
      </c>
      <c r="J1464" s="87"/>
      <c r="K1464" s="87"/>
      <c r="L1464" s="88"/>
      <c r="M1464" s="89" t="s">
        <v>4527</v>
      </c>
      <c r="N1464" s="88" t="s">
        <v>132</v>
      </c>
      <c r="O1464" s="88">
        <f>VLOOKUP(A1464,[1]Data!C54:E241,3,FALSE)</f>
        <v>16163</v>
      </c>
      <c r="P1464" s="88" t="str">
        <f t="shared" si="28"/>
        <v>No</v>
      </c>
      <c r="Q1464" s="88" t="s">
        <v>132</v>
      </c>
    </row>
    <row r="1465" spans="1:17" ht="14.25" customHeight="1" x14ac:dyDescent="0.3">
      <c r="A1465" s="86">
        <v>1560</v>
      </c>
      <c r="B1465" s="87" t="s">
        <v>2863</v>
      </c>
      <c r="C1465" s="86">
        <v>9260</v>
      </c>
      <c r="D1465" s="87" t="s">
        <v>3668</v>
      </c>
      <c r="E1465" s="87" t="s">
        <v>3669</v>
      </c>
      <c r="F1465" s="87" t="str">
        <f>VLOOKUP(C1465,'[1]UIP Submission Tracker 06.18.20'!C1727:F3777,4,FALSE)</f>
        <v>AEC: Improvement</v>
      </c>
      <c r="G1465" s="88" t="s">
        <v>4859</v>
      </c>
      <c r="H1465" s="88" t="str">
        <f>VLOOKUP(C1465,'[1]Biennial and Combined SCH'!D503:K2535,8,FALSE)</f>
        <v>Not eligible for biennial submission.</v>
      </c>
      <c r="I1465" s="87" t="str">
        <f>VLOOKUP(C1465,'[1]UIP Submission Tracker 06.18.20'!C1727:H3783,6,FALSE)</f>
        <v>Ready for District Review</v>
      </c>
      <c r="J1465" s="87"/>
      <c r="K1465" s="87"/>
      <c r="L1465" s="88"/>
      <c r="M1465" s="89" t="s">
        <v>4527</v>
      </c>
      <c r="N1465" s="89" t="s">
        <v>12</v>
      </c>
      <c r="O1465" s="88">
        <f>VLOOKUP(A1465,[1]Data!C31:E218,3,FALSE)</f>
        <v>16163</v>
      </c>
      <c r="P1465" s="88" t="str">
        <f t="shared" si="28"/>
        <v>No</v>
      </c>
      <c r="Q1465" s="88" t="s">
        <v>132</v>
      </c>
    </row>
    <row r="1466" spans="1:17" ht="14.25" customHeight="1" x14ac:dyDescent="0.3">
      <c r="A1466" s="86">
        <v>1560</v>
      </c>
      <c r="B1466" s="87" t="s">
        <v>2863</v>
      </c>
      <c r="C1466" s="86">
        <v>9674</v>
      </c>
      <c r="D1466" s="87" t="s">
        <v>3761</v>
      </c>
      <c r="E1466" s="87" t="s">
        <v>3762</v>
      </c>
      <c r="F1466" s="87" t="str">
        <f>VLOOKUP(C1466,'[1]UIP Submission Tracker 06.18.20'!C1627:F3677,4,FALSE)</f>
        <v>Improvement Plan: Meets 95% Participation</v>
      </c>
      <c r="G1466" s="88" t="s">
        <v>4857</v>
      </c>
      <c r="H1466" s="88" t="str">
        <f>VLOOKUP(C1466,'[1]Biennial and Combined SCH'!D395:K2427,8,FALSE)</f>
        <v>Not eligible for biennial submission.</v>
      </c>
      <c r="I1466" s="87" t="str">
        <f>VLOOKUP(C1466,'[1]UIP Submission Tracker 06.18.20'!C1627:H3683,6,FALSE)</f>
        <v>Submitted for Posting</v>
      </c>
      <c r="J1466" s="87"/>
      <c r="K1466" s="87"/>
      <c r="L1466" s="88"/>
      <c r="M1466" s="89" t="s">
        <v>4527</v>
      </c>
      <c r="N1466" s="88" t="s">
        <v>132</v>
      </c>
      <c r="O1466" s="88">
        <f>VLOOKUP(A1466,[1]Data!C61:E248,3,FALSE)</f>
        <v>16163</v>
      </c>
      <c r="P1466" s="88" t="str">
        <f t="shared" si="28"/>
        <v>No</v>
      </c>
      <c r="Q1466" s="88" t="s">
        <v>132</v>
      </c>
    </row>
    <row r="1467" spans="1:17" ht="14.25" hidden="1" customHeight="1" x14ac:dyDescent="0.3">
      <c r="A1467" s="96">
        <v>1560</v>
      </c>
      <c r="B1467" s="87" t="s">
        <v>2863</v>
      </c>
      <c r="C1467" s="87" t="s">
        <v>87</v>
      </c>
      <c r="D1467" s="87"/>
      <c r="E1467" s="87" t="s">
        <v>3763</v>
      </c>
      <c r="F1467" s="90" t="str">
        <f>VLOOKUP(A1467,'[1]UIP Submission Tracker 06.18.20'!A1944:F2126,6,FALSE)</f>
        <v>Accredited: Low Participation</v>
      </c>
      <c r="G1467" s="88" t="s">
        <v>4857</v>
      </c>
      <c r="H1467" s="88" t="str">
        <f>VLOOKUP(A1467,'[1]Biennial Combined DIST'!B69:K253,10,FALSE)</f>
        <v>Eligible for biennial submission.</v>
      </c>
      <c r="I1467" s="87" t="str">
        <f>VLOOKUP(A1467,'[1]UIP Submission Tracker 06.18.20'!A1944:H2126,8,FALSE)</f>
        <v>In Progress</v>
      </c>
      <c r="J1467" s="87"/>
      <c r="K1467" s="87"/>
      <c r="L1467" s="88"/>
      <c r="M1467" s="88" t="s">
        <v>4529</v>
      </c>
      <c r="N1467" s="88" t="s">
        <v>132</v>
      </c>
      <c r="O1467" s="88">
        <f>VLOOKUP(A1467,[1]Data!C28:E215,3,FALSE)</f>
        <v>16163</v>
      </c>
      <c r="P1467" s="88" t="str">
        <f t="shared" si="28"/>
        <v>No</v>
      </c>
      <c r="Q1467" s="88" t="s">
        <v>132</v>
      </c>
    </row>
    <row r="1468" spans="1:17" ht="14.25" customHeight="1" x14ac:dyDescent="0.3">
      <c r="A1468" s="86">
        <v>1570</v>
      </c>
      <c r="B1468" s="87" t="s">
        <v>1979</v>
      </c>
      <c r="C1468" s="86">
        <v>2790</v>
      </c>
      <c r="D1468" s="87" t="s">
        <v>1980</v>
      </c>
      <c r="E1468" s="87" t="s">
        <v>1981</v>
      </c>
      <c r="F1468" s="87" t="str">
        <f>VLOOKUP(C1468,'[1]UIP Submission Tracker 06.18.20'!C998:F2871,4,FALSE)</f>
        <v>Priority Improvement Plan: Meets 95% Participation</v>
      </c>
      <c r="G1468" s="88" t="s">
        <v>4856</v>
      </c>
      <c r="H1468" s="88" t="str">
        <f>VLOOKUP(C1468,'[1]Biennial and Combined SCH'!D1343:K3375,8,FALSE)</f>
        <v>Not eligible for biennial submission.</v>
      </c>
      <c r="I1468" s="87" t="s">
        <v>200</v>
      </c>
      <c r="J1468" s="101" t="s">
        <v>4877</v>
      </c>
      <c r="K1468" s="101" t="s">
        <v>7956</v>
      </c>
      <c r="L1468" s="88" t="s">
        <v>4861</v>
      </c>
      <c r="M1468" s="89" t="s">
        <v>4527</v>
      </c>
      <c r="N1468" s="89" t="s">
        <v>132</v>
      </c>
      <c r="O1468" s="88">
        <f>VLOOKUP(A1468,[1]Data!C65:E252,3,FALSE)</f>
        <v>1151</v>
      </c>
      <c r="P1468" s="88" t="s">
        <v>4855</v>
      </c>
      <c r="Q1468" s="88" t="s">
        <v>132</v>
      </c>
    </row>
    <row r="1469" spans="1:17" ht="14.25" customHeight="1" x14ac:dyDescent="0.3">
      <c r="A1469" s="86">
        <v>1570</v>
      </c>
      <c r="B1469" s="87" t="s">
        <v>1979</v>
      </c>
      <c r="C1469" s="86">
        <v>2792</v>
      </c>
      <c r="D1469" s="87" t="s">
        <v>1994</v>
      </c>
      <c r="E1469" s="87" t="s">
        <v>1995</v>
      </c>
      <c r="F1469" s="87" t="str">
        <f>VLOOKUP(C1469,'[1]UIP Submission Tracker 06.18.20'!C999:F2872,4,FALSE)</f>
        <v>Performance Plan: Low Participation</v>
      </c>
      <c r="G1469" s="88" t="s">
        <v>4857</v>
      </c>
      <c r="H1469" s="88" t="str">
        <f>VLOOKUP(C1469,'[1]Biennial and Combined SCH'!D1344:K3376,8,FALSE)</f>
        <v>Eligible for biennial submission.</v>
      </c>
      <c r="I1469" s="87" t="str">
        <f>VLOOKUP(C1469,'[1]UIP Submission Tracker 06.18.20'!C999:H3055,6,FALSE)</f>
        <v>In Progress</v>
      </c>
      <c r="J1469" s="87"/>
      <c r="K1469" s="87"/>
      <c r="L1469" s="88"/>
      <c r="M1469" s="88" t="s">
        <v>4529</v>
      </c>
      <c r="N1469" s="88" t="s">
        <v>132</v>
      </c>
      <c r="O1469" s="88">
        <f>VLOOKUP(A1469,[1]Data!C63:E250,3,FALSE)</f>
        <v>1151</v>
      </c>
      <c r="P1469" s="88" t="s">
        <v>4855</v>
      </c>
      <c r="Q1469" s="88" t="s">
        <v>132</v>
      </c>
    </row>
    <row r="1470" spans="1:17" ht="14.25" customHeight="1" x14ac:dyDescent="0.3">
      <c r="A1470" s="86">
        <v>1570</v>
      </c>
      <c r="B1470" s="87" t="s">
        <v>1979</v>
      </c>
      <c r="C1470" s="86">
        <v>2794</v>
      </c>
      <c r="D1470" s="87" t="s">
        <v>1990</v>
      </c>
      <c r="E1470" s="87" t="s">
        <v>1991</v>
      </c>
      <c r="F1470" s="87" t="str">
        <f>VLOOKUP(C1470,'[1]UIP Submission Tracker 06.18.20'!C997:F2870,4,FALSE)</f>
        <v>Performance Plan: Meets 95% Participation</v>
      </c>
      <c r="G1470" s="88" t="s">
        <v>4857</v>
      </c>
      <c r="H1470" s="88" t="str">
        <f>VLOOKUP(C1470,'[1]Biennial and Combined SCH'!D1342:K3374,8,FALSE)</f>
        <v>Eligible for biennial submission.</v>
      </c>
      <c r="I1470" s="87" t="str">
        <f>VLOOKUP(C1470,'[1]UIP Submission Tracker 06.18.20'!C997:H3053,6,FALSE)</f>
        <v>In Progress</v>
      </c>
      <c r="J1470" s="87"/>
      <c r="K1470" s="87"/>
      <c r="L1470" s="88"/>
      <c r="M1470" s="88" t="s">
        <v>4529</v>
      </c>
      <c r="N1470" s="88" t="s">
        <v>132</v>
      </c>
      <c r="O1470" s="88">
        <f>VLOOKUP(A1470,[1]Data!C62:E249,3,FALSE)</f>
        <v>1151</v>
      </c>
      <c r="P1470" s="88" t="s">
        <v>4855</v>
      </c>
      <c r="Q1470" s="88" t="s">
        <v>132</v>
      </c>
    </row>
    <row r="1471" spans="1:17" ht="14.25" hidden="1" customHeight="1" x14ac:dyDescent="0.3">
      <c r="A1471" s="86">
        <v>1570</v>
      </c>
      <c r="B1471" s="87" t="s">
        <v>1979</v>
      </c>
      <c r="C1471" s="87" t="s">
        <v>87</v>
      </c>
      <c r="D1471" s="87"/>
      <c r="E1471" s="87" t="s">
        <v>1996</v>
      </c>
      <c r="F1471" s="91" t="str">
        <f>VLOOKUP(A1471,'[1]UIP Submission Tracker 06.18.20'!A1967:F2149,6,FALSE)</f>
        <v>Accredited: Meets 95% Participation</v>
      </c>
      <c r="G1471" s="88" t="s">
        <v>4857</v>
      </c>
      <c r="H1471" s="88" t="str">
        <f>VLOOKUP(A1471,'[1]Biennial Combined DIST'!B66:K250,10,FALSE)</f>
        <v>Eligible for biennial submission.</v>
      </c>
      <c r="I1471" s="87" t="str">
        <f>VLOOKUP(A1471,'[1]UIP Submission Tracker 06.18.20'!A1967:H2149,8,FALSE)</f>
        <v>In Progress</v>
      </c>
      <c r="J1471" s="87"/>
      <c r="K1471" s="87"/>
      <c r="L1471" s="88"/>
      <c r="M1471" s="88" t="s">
        <v>4529</v>
      </c>
      <c r="N1471" s="88" t="s">
        <v>132</v>
      </c>
      <c r="O1471" s="88">
        <f>VLOOKUP(A1471,[1]Data!C64:E251,3,FALSE)</f>
        <v>1151</v>
      </c>
      <c r="P1471" s="88" t="s">
        <v>4855</v>
      </c>
      <c r="Q1471" s="88" t="s">
        <v>132</v>
      </c>
    </row>
    <row r="1472" spans="1:17" ht="14.25" customHeight="1" x14ac:dyDescent="0.3">
      <c r="A1472" s="86">
        <v>1580</v>
      </c>
      <c r="B1472" s="87" t="s">
        <v>3675</v>
      </c>
      <c r="C1472" s="86">
        <v>1386</v>
      </c>
      <c r="D1472" s="87" t="s">
        <v>3699</v>
      </c>
      <c r="E1472" s="87" t="s">
        <v>3700</v>
      </c>
      <c r="F1472" s="87" t="str">
        <f>VLOOKUP(C1472,'[1]UIP Submission Tracker 06.18.20'!C1632:F3682,4,FALSE)</f>
        <v>Improvement Plan: Meets 95% Participation</v>
      </c>
      <c r="G1472" s="88" t="s">
        <v>4859</v>
      </c>
      <c r="H1472" s="88" t="str">
        <f>VLOOKUP(C1472,'[1]Biennial and Combined SCH'!D399:K2431,8,FALSE)</f>
        <v>Not eligible for biennial submission.</v>
      </c>
      <c r="I1472" s="87" t="s">
        <v>3924</v>
      </c>
      <c r="J1472" s="87"/>
      <c r="K1472" s="87"/>
      <c r="L1472" s="89" t="s">
        <v>1167</v>
      </c>
      <c r="M1472" s="89" t="s">
        <v>4527</v>
      </c>
      <c r="N1472" s="89" t="s">
        <v>12</v>
      </c>
      <c r="O1472" s="88">
        <f>VLOOKUP(A1472,[1]Data!C69:E256,3,FALSE)</f>
        <v>881</v>
      </c>
      <c r="P1472" s="88" t="str">
        <f t="shared" ref="P1472:P1535" si="29">IF(O1472&gt;1000,"No","Yes")</f>
        <v>Yes</v>
      </c>
      <c r="Q1472" s="88" t="s">
        <v>132</v>
      </c>
    </row>
    <row r="1473" spans="1:21" ht="14.25" customHeight="1" x14ac:dyDescent="0.3">
      <c r="A1473" s="86">
        <v>1580</v>
      </c>
      <c r="B1473" s="87" t="s">
        <v>3675</v>
      </c>
      <c r="C1473" s="86">
        <v>2481</v>
      </c>
      <c r="D1473" s="87" t="s">
        <v>3764</v>
      </c>
      <c r="E1473" s="87" t="s">
        <v>3765</v>
      </c>
      <c r="F1473" s="87" t="str">
        <f>VLOOKUP(C1473,'[1]UIP Submission Tracker 06.18.20'!C1629:F3679,4,FALSE)</f>
        <v>Performance Plan (Revised)</v>
      </c>
      <c r="G1473" s="88" t="s">
        <v>4857</v>
      </c>
      <c r="H1473" s="88" t="str">
        <f>VLOOKUP(C1473,'[1]Biennial and Combined SCH'!D396:K2428,8,FALSE)</f>
        <v>Eligible for biennial submission.</v>
      </c>
      <c r="I1473" s="87" t="str">
        <f>VLOOKUP(C1473,'[1]UIP Submission Tracker 06.18.20'!C1629:H3685,6,FALSE)</f>
        <v>In Progress</v>
      </c>
      <c r="J1473" s="87"/>
      <c r="K1473" s="87"/>
      <c r="L1473" s="88"/>
      <c r="M1473" s="88" t="s">
        <v>4529</v>
      </c>
      <c r="N1473" s="88" t="s">
        <v>132</v>
      </c>
      <c r="O1473" s="88">
        <f>VLOOKUP(A1473,[1]Data!C66:E253,3,FALSE)</f>
        <v>881</v>
      </c>
      <c r="P1473" s="88" t="str">
        <f t="shared" si="29"/>
        <v>Yes</v>
      </c>
      <c r="Q1473" s="88" t="s">
        <v>132</v>
      </c>
    </row>
    <row r="1474" spans="1:21" s="95" customFormat="1" ht="14.25" customHeight="1" x14ac:dyDescent="0.3">
      <c r="A1474" s="86">
        <v>1580</v>
      </c>
      <c r="B1474" s="87" t="s">
        <v>3675</v>
      </c>
      <c r="C1474" s="86">
        <v>2944</v>
      </c>
      <c r="D1474" s="87" t="s">
        <v>3676</v>
      </c>
      <c r="E1474" s="87" t="s">
        <v>3677</v>
      </c>
      <c r="F1474" s="87" t="str">
        <f>VLOOKUP(C1474,'[1]UIP Submission Tracker 06.18.20'!C1630:F3680,4,FALSE)</f>
        <v>Priority Improvement Plan: Meets 95% Participation</v>
      </c>
      <c r="G1474" s="88" t="s">
        <v>4859</v>
      </c>
      <c r="H1474" s="88" t="str">
        <f>VLOOKUP(C1474,'[1]Biennial and Combined SCH'!D397:K2429,8,FALSE)</f>
        <v>Not eligible for biennial submission.</v>
      </c>
      <c r="I1474" s="87" t="s">
        <v>3924</v>
      </c>
      <c r="J1474" s="87"/>
      <c r="K1474" s="87"/>
      <c r="L1474" s="89" t="s">
        <v>1167</v>
      </c>
      <c r="M1474" s="89" t="s">
        <v>4527</v>
      </c>
      <c r="N1474" s="89" t="s">
        <v>12</v>
      </c>
      <c r="O1474" s="88">
        <f>VLOOKUP(A1474,[1]Data!C68:E255,3,FALSE)</f>
        <v>881</v>
      </c>
      <c r="P1474" s="88" t="str">
        <f t="shared" si="29"/>
        <v>Yes</v>
      </c>
      <c r="Q1474" s="88" t="s">
        <v>132</v>
      </c>
      <c r="R1474" s="85"/>
      <c r="S1474" s="85"/>
      <c r="T1474" s="85"/>
      <c r="U1474" s="85"/>
    </row>
    <row r="1475" spans="1:21" ht="14.25" customHeight="1" x14ac:dyDescent="0.3">
      <c r="A1475" s="86">
        <v>1580</v>
      </c>
      <c r="B1475" s="87" t="s">
        <v>3675</v>
      </c>
      <c r="C1475" s="86">
        <v>8906</v>
      </c>
      <c r="D1475" s="87" t="s">
        <v>3769</v>
      </c>
      <c r="E1475" s="87" t="s">
        <v>3770</v>
      </c>
      <c r="F1475" s="87" t="str">
        <f>VLOOKUP(C1475,'[1]UIP Submission Tracker 06.18.20'!C1631:F3681,4,FALSE)</f>
        <v>Performance Plan: Low Participation</v>
      </c>
      <c r="G1475" s="88" t="s">
        <v>4857</v>
      </c>
      <c r="H1475" s="88" t="str">
        <f>VLOOKUP(C1475,'[1]Biennial and Combined SCH'!D398:K2430,8,FALSE)</f>
        <v>Eligible for biennial submission.</v>
      </c>
      <c r="I1475" s="87" t="str">
        <f>VLOOKUP(C1475,'[1]UIP Submission Tracker 06.18.20'!C1631:H3687,6,FALSE)</f>
        <v>In Progress</v>
      </c>
      <c r="J1475" s="87"/>
      <c r="K1475" s="87"/>
      <c r="L1475" s="88"/>
      <c r="M1475" s="88" t="s">
        <v>4529</v>
      </c>
      <c r="N1475" s="88" t="s">
        <v>132</v>
      </c>
      <c r="O1475" s="88">
        <f>VLOOKUP(A1475,[1]Data!C67:E254,3,FALSE)</f>
        <v>881</v>
      </c>
      <c r="P1475" s="88" t="str">
        <f t="shared" si="29"/>
        <v>Yes</v>
      </c>
      <c r="Q1475" s="88" t="s">
        <v>132</v>
      </c>
    </row>
    <row r="1476" spans="1:21" ht="14.25" hidden="1" customHeight="1" x14ac:dyDescent="0.3">
      <c r="A1476" s="96">
        <v>1580</v>
      </c>
      <c r="B1476" s="87" t="s">
        <v>3675</v>
      </c>
      <c r="C1476" s="87" t="s">
        <v>87</v>
      </c>
      <c r="D1476" s="87"/>
      <c r="E1476" s="87" t="s">
        <v>3724</v>
      </c>
      <c r="F1476" s="90" t="str">
        <f>VLOOKUP(A1476,'[1]UIP Submission Tracker 06.18.20'!A1949:F2131,6,FALSE)</f>
        <v>Accredited with Improvement Plan: Meets 95% Participation</v>
      </c>
      <c r="G1476" s="88" t="s">
        <v>4859</v>
      </c>
      <c r="H1476" s="88" t="str">
        <f>VLOOKUP(A1476,'[1]Biennial Combined DIST'!B70:K254,10,FALSE)</f>
        <v>Not eligible for biennial submission.</v>
      </c>
      <c r="I1476" s="87" t="str">
        <f>VLOOKUP(A1476,'[1]UIP Submission Tracker 06.18.20'!A1949:H2131,8,FALSE)</f>
        <v>Submitted to CDE for Review</v>
      </c>
      <c r="J1476" s="87"/>
      <c r="K1476" s="87"/>
      <c r="L1476" s="88"/>
      <c r="M1476" s="89" t="s">
        <v>4527</v>
      </c>
      <c r="N1476" s="89" t="s">
        <v>12</v>
      </c>
      <c r="O1476" s="88">
        <f>VLOOKUP(A1476,[1]Data!C70:E257,3,FALSE)</f>
        <v>881</v>
      </c>
      <c r="P1476" s="88" t="str">
        <f t="shared" si="29"/>
        <v>Yes</v>
      </c>
      <c r="Q1476" s="88" t="s">
        <v>132</v>
      </c>
    </row>
    <row r="1477" spans="1:21" ht="14.25" customHeight="1" x14ac:dyDescent="0.3">
      <c r="A1477" s="86">
        <v>1590</v>
      </c>
      <c r="B1477" s="87" t="s">
        <v>3230</v>
      </c>
      <c r="C1477" s="86">
        <v>7160</v>
      </c>
      <c r="D1477" s="87" t="s">
        <v>3231</v>
      </c>
      <c r="E1477" s="87" t="s">
        <v>3232</v>
      </c>
      <c r="F1477" s="87" t="str">
        <f>VLOOKUP(C1477,'[1]UIP Submission Tracker 06.18.20'!C1391:F3441,4,FALSE)</f>
        <v>Performance Plan: Meets 95% Participation</v>
      </c>
      <c r="G1477" s="88" t="s">
        <v>4858</v>
      </c>
      <c r="H1477" s="88" t="str">
        <f>VLOOKUP(C1477,'[1]Biennial and Combined SCH'!D1419:K3451,8,FALSE)</f>
        <v>Not eligible for biennial submission; exercised biennial flexibility in 2018-19.</v>
      </c>
      <c r="I1477" s="87" t="s">
        <v>200</v>
      </c>
      <c r="J1477" s="87" t="s">
        <v>4877</v>
      </c>
      <c r="K1477" s="87"/>
      <c r="L1477" s="88" t="s">
        <v>4861</v>
      </c>
      <c r="M1477" s="89" t="s">
        <v>4528</v>
      </c>
      <c r="N1477" s="89" t="s">
        <v>132</v>
      </c>
      <c r="O1477" s="88">
        <f>VLOOKUP(A1477,[1]Data!C71:E258,3,FALSE)</f>
        <v>200</v>
      </c>
      <c r="P1477" s="88" t="str">
        <f t="shared" si="29"/>
        <v>Yes</v>
      </c>
      <c r="Q1477" s="88" t="s">
        <v>12</v>
      </c>
    </row>
    <row r="1478" spans="1:21" ht="14.25" customHeight="1" x14ac:dyDescent="0.3">
      <c r="A1478" s="86">
        <v>1590</v>
      </c>
      <c r="B1478" s="87" t="s">
        <v>3230</v>
      </c>
      <c r="C1478" s="86">
        <v>7164</v>
      </c>
      <c r="D1478" s="87" t="s">
        <v>3233</v>
      </c>
      <c r="E1478" s="87" t="s">
        <v>3234</v>
      </c>
      <c r="F1478" s="87" t="str">
        <f>VLOOKUP(C1478,'[1]UIP Submission Tracker 06.18.20'!C1392:F3442,4,FALSE)</f>
        <v>Performance Plan: Meets 95% Participation</v>
      </c>
      <c r="G1478" s="88" t="s">
        <v>4858</v>
      </c>
      <c r="H1478" s="88" t="str">
        <f>VLOOKUP(C1478,'[1]Biennial and Combined SCH'!D1420:K3452,8,FALSE)</f>
        <v>Not eligible for biennial submission; exercised biennial flexibility in 2018-19.</v>
      </c>
      <c r="I1478" s="87" t="s">
        <v>200</v>
      </c>
      <c r="J1478" s="87" t="s">
        <v>4877</v>
      </c>
      <c r="K1478" s="87"/>
      <c r="L1478" s="88" t="s">
        <v>4861</v>
      </c>
      <c r="M1478" s="89" t="s">
        <v>4528</v>
      </c>
      <c r="N1478" s="89" t="s">
        <v>132</v>
      </c>
      <c r="O1478" s="88">
        <f>VLOOKUP(A1478,[1]Data!C72:E259,3,FALSE)</f>
        <v>200</v>
      </c>
      <c r="P1478" s="88" t="str">
        <f t="shared" si="29"/>
        <v>Yes</v>
      </c>
      <c r="Q1478" s="88" t="s">
        <v>12</v>
      </c>
    </row>
    <row r="1479" spans="1:21" ht="14.25" hidden="1" customHeight="1" x14ac:dyDescent="0.3">
      <c r="A1479" s="86">
        <v>1590</v>
      </c>
      <c r="B1479" s="87" t="s">
        <v>3230</v>
      </c>
      <c r="C1479" s="87" t="s">
        <v>87</v>
      </c>
      <c r="D1479" s="87"/>
      <c r="E1479" s="87" t="s">
        <v>3235</v>
      </c>
      <c r="F1479" s="90" t="str">
        <f>VLOOKUP(A1479,'[1]UIP Submission Tracker 06.18.20'!A1882:F2064,6,FALSE)</f>
        <v>Accredited: Meets 95% Participation</v>
      </c>
      <c r="G1479" s="88" t="s">
        <v>4858</v>
      </c>
      <c r="H1479" s="88" t="str">
        <f>VLOOKUP(A1479,'[1]Biennial Combined DIST'!B73:K257,10,FALSE)</f>
        <v>Not eligible for biennial submission; exercised biennial flexibility in 2018-19.</v>
      </c>
      <c r="I1479" s="87" t="s">
        <v>200</v>
      </c>
      <c r="J1479" s="87" t="s">
        <v>4877</v>
      </c>
      <c r="K1479" s="87" t="s">
        <v>7948</v>
      </c>
      <c r="L1479" s="88" t="s">
        <v>4861</v>
      </c>
      <c r="M1479" s="89" t="s">
        <v>4528</v>
      </c>
      <c r="N1479" s="89" t="s">
        <v>132</v>
      </c>
      <c r="O1479" s="88">
        <f>VLOOKUP(A1479,[1]Data!C73:E260,3,FALSE)</f>
        <v>200</v>
      </c>
      <c r="P1479" s="88" t="str">
        <f t="shared" si="29"/>
        <v>Yes</v>
      </c>
      <c r="Q1479" s="88" t="s">
        <v>12</v>
      </c>
    </row>
    <row r="1480" spans="1:21" ht="14.25" customHeight="1" x14ac:dyDescent="0.3">
      <c r="A1480" s="86">
        <v>1600</v>
      </c>
      <c r="B1480" s="87" t="s">
        <v>2253</v>
      </c>
      <c r="C1480" s="86">
        <v>4048</v>
      </c>
      <c r="D1480" s="87" t="s">
        <v>2254</v>
      </c>
      <c r="E1480" s="87" t="s">
        <v>2255</v>
      </c>
      <c r="F1480" s="87" t="str">
        <f>VLOOKUP(C1480,'[1]UIP Submission Tracker 06.18.20'!C979:F2852,4,FALSE)</f>
        <v>Performance Plan: Meets 95% Participation</v>
      </c>
      <c r="G1480" s="88" t="s">
        <v>4859</v>
      </c>
      <c r="H1480" s="88" t="str">
        <f>VLOOKUP(C1480,'[1]Biennial and Combined SCH'!D997:K3029,8,FALSE)</f>
        <v>Not eligible for biennial submission; exercised biennial flexibility in 2018-19.</v>
      </c>
      <c r="I1480" s="87" t="str">
        <f>VLOOKUP(C1480,'[1]UIP Submission Tracker 06.18.20'!C979:H3035,6,FALSE)</f>
        <v>In Progress</v>
      </c>
      <c r="J1480" s="87"/>
      <c r="K1480" s="87"/>
      <c r="L1480" s="88"/>
      <c r="M1480" s="89" t="s">
        <v>4527</v>
      </c>
      <c r="N1480" s="89" t="s">
        <v>12</v>
      </c>
      <c r="O1480" s="88">
        <f>VLOOKUP(A1480,[1]Data!C74:E261,3,FALSE)</f>
        <v>365</v>
      </c>
      <c r="P1480" s="88" t="str">
        <f t="shared" si="29"/>
        <v>Yes</v>
      </c>
      <c r="Q1480" s="88" t="s">
        <v>12</v>
      </c>
    </row>
    <row r="1481" spans="1:21" ht="14.25" hidden="1" customHeight="1" x14ac:dyDescent="0.3">
      <c r="A1481" s="86">
        <v>1600</v>
      </c>
      <c r="B1481" s="87" t="s">
        <v>2253</v>
      </c>
      <c r="C1481" s="87" t="s">
        <v>87</v>
      </c>
      <c r="D1481" s="87"/>
      <c r="E1481" s="87" t="s">
        <v>2256</v>
      </c>
      <c r="F1481" s="90" t="str">
        <f>VLOOKUP(A1481,'[1]UIP Submission Tracker 06.18.20'!A1886:F2068,6,FALSE)</f>
        <v>Accredited: Meets 95% Participation</v>
      </c>
      <c r="G1481" s="88" t="s">
        <v>4859</v>
      </c>
      <c r="H1481" s="88" t="str">
        <f>VLOOKUP(A1481,'[1]Biennial Combined DIST'!B85:K269,10,FALSE)</f>
        <v>Not eligible for biennial submission; exercised biennial flexibility in 2018-19.</v>
      </c>
      <c r="I1481" s="87" t="str">
        <f>VLOOKUP(A1481,'[1]UIP Submission Tracker 06.18.20'!A1887:H2068,8,FALSE)</f>
        <v>Submitted to CDE for Review</v>
      </c>
      <c r="J1481" s="87"/>
      <c r="K1481" s="87"/>
      <c r="L1481" s="88"/>
      <c r="M1481" s="88" t="s">
        <v>4527</v>
      </c>
      <c r="N1481" s="89" t="s">
        <v>12</v>
      </c>
      <c r="O1481" s="88">
        <f>VLOOKUP(A1481,[1]Data!C75:E262,3,FALSE)</f>
        <v>365</v>
      </c>
      <c r="P1481" s="88" t="str">
        <f t="shared" si="29"/>
        <v>Yes</v>
      </c>
      <c r="Q1481" s="88" t="s">
        <v>132</v>
      </c>
    </row>
    <row r="1482" spans="1:21" ht="14.25" customHeight="1" x14ac:dyDescent="0.3">
      <c r="A1482" s="86">
        <v>1620</v>
      </c>
      <c r="B1482" s="87" t="s">
        <v>147</v>
      </c>
      <c r="C1482" s="86">
        <v>58</v>
      </c>
      <c r="D1482" s="87" t="s">
        <v>148</v>
      </c>
      <c r="E1482" s="87" t="s">
        <v>149</v>
      </c>
      <c r="F1482" s="87" t="str">
        <f>VLOOKUP(C1482,'[1]UIP Submission Tracker 06.18.20'!C173:F2046,4,FALSE)</f>
        <v>Improvement Plan: Meets 95% Participation</v>
      </c>
      <c r="G1482" s="88" t="s">
        <v>4857</v>
      </c>
      <c r="H1482" s="88" t="str">
        <f>VLOOKUP(C1482,'[1]Biennial and Combined SCH'!D249:K2281,8,FALSE)</f>
        <v>Not eligible for biennial submission.</v>
      </c>
      <c r="I1482" s="87" t="s">
        <v>200</v>
      </c>
      <c r="J1482" s="87"/>
      <c r="K1482" s="87"/>
      <c r="L1482" s="89" t="s">
        <v>150</v>
      </c>
      <c r="M1482" s="89" t="s">
        <v>4527</v>
      </c>
      <c r="N1482" s="88" t="s">
        <v>132</v>
      </c>
      <c r="O1482" s="88">
        <f>VLOOKUP(A1482,[1]Data!C76:E263,3,FALSE)</f>
        <v>121</v>
      </c>
      <c r="P1482" s="88" t="str">
        <f t="shared" si="29"/>
        <v>Yes</v>
      </c>
      <c r="Q1482" s="88" t="s">
        <v>132</v>
      </c>
    </row>
    <row r="1483" spans="1:21" ht="14.25" customHeight="1" x14ac:dyDescent="0.3">
      <c r="A1483" s="86">
        <v>1620</v>
      </c>
      <c r="B1483" s="87" t="s">
        <v>147</v>
      </c>
      <c r="C1483" s="86">
        <v>66</v>
      </c>
      <c r="D1483" s="87" t="s">
        <v>194</v>
      </c>
      <c r="E1483" s="87" t="s">
        <v>195</v>
      </c>
      <c r="F1483" s="87" t="str">
        <f>VLOOKUP(C1483,'[1]UIP Submission Tracker 06.18.20'!C174:F2047,4,FALSE)</f>
        <v>Improvement Plan: Low Participation</v>
      </c>
      <c r="G1483" s="88" t="s">
        <v>4857</v>
      </c>
      <c r="H1483" s="88" t="str">
        <f>VLOOKUP(C1483,'[1]Biennial and Combined SCH'!D250:K2282,8,FALSE)</f>
        <v>Not eligible for biennial submission.</v>
      </c>
      <c r="I1483" s="87" t="s">
        <v>200</v>
      </c>
      <c r="J1483" s="87"/>
      <c r="K1483" s="87"/>
      <c r="L1483" s="89" t="s">
        <v>150</v>
      </c>
      <c r="M1483" s="89" t="s">
        <v>4527</v>
      </c>
      <c r="N1483" s="88" t="s">
        <v>132</v>
      </c>
      <c r="O1483" s="88">
        <f>VLOOKUP(A1483,[1]Data!C77:E264,3,FALSE)</f>
        <v>121</v>
      </c>
      <c r="P1483" s="88" t="str">
        <f t="shared" si="29"/>
        <v>Yes</v>
      </c>
      <c r="Q1483" s="88" t="s">
        <v>132</v>
      </c>
    </row>
    <row r="1484" spans="1:21" ht="14.25" hidden="1" customHeight="1" x14ac:dyDescent="0.3">
      <c r="A1484" s="86">
        <v>1620</v>
      </c>
      <c r="B1484" s="87" t="s">
        <v>147</v>
      </c>
      <c r="C1484" s="87" t="s">
        <v>87</v>
      </c>
      <c r="D1484" s="87"/>
      <c r="E1484" s="87" t="s">
        <v>199</v>
      </c>
      <c r="F1484" s="91" t="str">
        <f>VLOOKUP(A1484,'[1]UIP Submission Tracker 06.18.20'!A2011:F2193,6,FALSE)</f>
        <v>Accredited with Improvement Plan: Meets 95% Participation</v>
      </c>
      <c r="G1484" s="88" t="s">
        <v>4857</v>
      </c>
      <c r="H1484" s="88" t="str">
        <f>VLOOKUP(A1484,'[1]Biennial Combined DIST'!B7:K191,10,FALSE)</f>
        <v>Not eligible for biennial submission.</v>
      </c>
      <c r="I1484" s="96" t="s">
        <v>200</v>
      </c>
      <c r="J1484" s="96"/>
      <c r="K1484" s="96"/>
      <c r="L1484" s="88"/>
      <c r="M1484" s="89" t="s">
        <v>4527</v>
      </c>
      <c r="N1484" s="88" t="s">
        <v>132</v>
      </c>
      <c r="O1484" s="88">
        <f>VLOOKUP(A1484,[1]Data!C78:E265,3,FALSE)</f>
        <v>121</v>
      </c>
      <c r="P1484" s="88" t="str">
        <f t="shared" si="29"/>
        <v>Yes</v>
      </c>
      <c r="Q1484" s="88" t="s">
        <v>132</v>
      </c>
    </row>
    <row r="1485" spans="1:21" ht="14.25" customHeight="1" x14ac:dyDescent="0.3">
      <c r="A1485" s="86">
        <v>1750</v>
      </c>
      <c r="B1485" s="87" t="s">
        <v>566</v>
      </c>
      <c r="C1485" s="86">
        <v>948</v>
      </c>
      <c r="D1485" s="87" t="s">
        <v>569</v>
      </c>
      <c r="E1485" s="87" t="s">
        <v>570</v>
      </c>
      <c r="F1485" s="87" t="str">
        <f>VLOOKUP(C1485,'[1]UIP Submission Tracker 06.18.20'!C276:F2149,4,FALSE)</f>
        <v>Performance Plan: Low Participation (Revised)</v>
      </c>
      <c r="G1485" s="88" t="s">
        <v>4857</v>
      </c>
      <c r="H1485" s="88" t="str">
        <f>VLOOKUP(C1485,'[1]Biennial and Combined SCH'!D330:K2362,8,FALSE)</f>
        <v>Eligible for biennial submission.</v>
      </c>
      <c r="I1485" s="87" t="str">
        <f>VLOOKUP(C1485,'[1]UIP Submission Tracker 06.18.20'!C276:H2332,6,FALSE)</f>
        <v>In Progress</v>
      </c>
      <c r="J1485" s="87"/>
      <c r="K1485" s="87"/>
      <c r="L1485" s="88"/>
      <c r="M1485" s="88" t="s">
        <v>4529</v>
      </c>
      <c r="N1485" s="88" t="s">
        <v>132</v>
      </c>
      <c r="O1485" s="88">
        <f>VLOOKUP(A1485,[1]Data!C80:E267,3,FALSE)</f>
        <v>431</v>
      </c>
      <c r="P1485" s="88" t="str">
        <f t="shared" si="29"/>
        <v>Yes</v>
      </c>
      <c r="Q1485" s="88" t="s">
        <v>132</v>
      </c>
    </row>
    <row r="1486" spans="1:21" ht="14.25" customHeight="1" x14ac:dyDescent="0.3">
      <c r="A1486" s="86">
        <v>1750</v>
      </c>
      <c r="B1486" s="87" t="s">
        <v>566</v>
      </c>
      <c r="C1486" s="86">
        <v>978</v>
      </c>
      <c r="D1486" s="87" t="s">
        <v>567</v>
      </c>
      <c r="E1486" s="87" t="s">
        <v>568</v>
      </c>
      <c r="F1486" s="87" t="str">
        <f>VLOOKUP(C1486,'[1]UIP Submission Tracker 06.18.20'!C275:F2148,4,FALSE)</f>
        <v>Performance Plan: Meets 95% Participation</v>
      </c>
      <c r="G1486" s="88" t="s">
        <v>4857</v>
      </c>
      <c r="H1486" s="88" t="str">
        <f>VLOOKUP(C1486,'[1]Biennial and Combined SCH'!D331:K2363,8,FALSE)</f>
        <v>Eligible for biennial submission.</v>
      </c>
      <c r="I1486" s="87" t="str">
        <f>VLOOKUP(C1486,'[1]UIP Submission Tracker 06.18.20'!C275:H2331,6,FALSE)</f>
        <v>In Progress</v>
      </c>
      <c r="J1486" s="87"/>
      <c r="K1486" s="87"/>
      <c r="L1486" s="88"/>
      <c r="M1486" s="88" t="s">
        <v>4529</v>
      </c>
      <c r="N1486" s="88" t="s">
        <v>132</v>
      </c>
      <c r="O1486" s="88">
        <f>VLOOKUP(A1486,[1]Data!C79:E266,3,FALSE)</f>
        <v>431</v>
      </c>
      <c r="P1486" s="88" t="str">
        <f t="shared" si="29"/>
        <v>Yes</v>
      </c>
      <c r="Q1486" s="88" t="s">
        <v>132</v>
      </c>
    </row>
    <row r="1487" spans="1:21" ht="14.25" hidden="1" customHeight="1" x14ac:dyDescent="0.3">
      <c r="A1487" s="86">
        <v>1750</v>
      </c>
      <c r="B1487" s="87" t="s">
        <v>566</v>
      </c>
      <c r="C1487" s="87" t="s">
        <v>87</v>
      </c>
      <c r="D1487" s="87"/>
      <c r="E1487" s="87" t="s">
        <v>571</v>
      </c>
      <c r="F1487" s="91" t="str">
        <f>VLOOKUP(A1487,'[1]UIP Submission Tracker 06.18.20'!A1970:F2152,6,FALSE)</f>
        <v>Accredited: Low Participation (Revised)</v>
      </c>
      <c r="G1487" s="88" t="s">
        <v>4858</v>
      </c>
      <c r="H1487" s="88" t="str">
        <f>VLOOKUP(A1487,'[1]Biennial Combined DIST'!B20:K204,10,FALSE)</f>
        <v>Eligible for biennial submission.</v>
      </c>
      <c r="I1487" s="87" t="str">
        <f>VLOOKUP(A1487,'[1]UIP Submission Tracker 06.18.20'!A1970:H2152,8,FALSE)</f>
        <v>Submitted for Posting</v>
      </c>
      <c r="J1487" s="87"/>
      <c r="K1487" s="87"/>
      <c r="L1487" s="88"/>
      <c r="M1487" s="88" t="s">
        <v>4528</v>
      </c>
      <c r="N1487" s="88" t="s">
        <v>132</v>
      </c>
      <c r="O1487" s="88">
        <f>VLOOKUP(A1487,[1]Data!C81:E268,3,FALSE)</f>
        <v>431</v>
      </c>
      <c r="P1487" s="88" t="str">
        <f t="shared" si="29"/>
        <v>Yes</v>
      </c>
      <c r="Q1487" s="88" t="s">
        <v>12</v>
      </c>
    </row>
    <row r="1488" spans="1:21" ht="14.25" customHeight="1" x14ac:dyDescent="0.3">
      <c r="A1488" s="86">
        <v>1760</v>
      </c>
      <c r="B1488" s="87" t="s">
        <v>2642</v>
      </c>
      <c r="C1488" s="86">
        <v>4690</v>
      </c>
      <c r="D1488" s="87" t="s">
        <v>2643</v>
      </c>
      <c r="E1488" s="87" t="s">
        <v>2644</v>
      </c>
      <c r="F1488" s="87" t="str">
        <f>VLOOKUP(C1488,'[1]UIP Submission Tracker 06.18.20'!C1155:F3205,4,FALSE)</f>
        <v>Performance Plan: Meets 95% Participation</v>
      </c>
      <c r="G1488" s="88" t="s">
        <v>4857</v>
      </c>
      <c r="H1488" s="88" t="str">
        <f>VLOOKUP(C1488,'[1]Biennial and Combined SCH'!D1173:K3205,8,FALSE)</f>
        <v>Eligible for biennial submission.</v>
      </c>
      <c r="I1488" s="87" t="str">
        <f>VLOOKUP(C1488,'[1]UIP Submission Tracker 06.18.20'!C1155:H3211,6,FALSE)</f>
        <v>In Progress</v>
      </c>
      <c r="J1488" s="87"/>
      <c r="K1488" s="87"/>
      <c r="L1488" s="88"/>
      <c r="M1488" s="88" t="s">
        <v>4529</v>
      </c>
      <c r="N1488" s="88" t="s">
        <v>132</v>
      </c>
      <c r="O1488" s="88">
        <f>VLOOKUP(A1488,[1]Data!C82:E269,3,FALSE)</f>
        <v>48</v>
      </c>
      <c r="P1488" s="88" t="str">
        <f t="shared" si="29"/>
        <v>Yes</v>
      </c>
      <c r="Q1488" s="88" t="s">
        <v>132</v>
      </c>
    </row>
    <row r="1489" spans="1:17" ht="14.25" customHeight="1" x14ac:dyDescent="0.3">
      <c r="A1489" s="86">
        <v>1760</v>
      </c>
      <c r="B1489" s="87" t="s">
        <v>2642</v>
      </c>
      <c r="C1489" s="86">
        <v>4694</v>
      </c>
      <c r="D1489" s="87" t="s">
        <v>2645</v>
      </c>
      <c r="E1489" s="87" t="s">
        <v>2646</v>
      </c>
      <c r="F1489" s="87" t="str">
        <f>VLOOKUP(C1489,'[1]UIP Submission Tracker 06.18.20'!C1156:F3206,4,FALSE)</f>
        <v>Performance Plan: Meets 95% Participation</v>
      </c>
      <c r="G1489" s="88" t="s">
        <v>4857</v>
      </c>
      <c r="H1489" s="88" t="str">
        <f>VLOOKUP(C1489,'[1]Biennial and Combined SCH'!D1174:K3206,8,FALSE)</f>
        <v>Eligible for biennial submission.</v>
      </c>
      <c r="I1489" s="87" t="str">
        <f>VLOOKUP(C1489,'[1]UIP Submission Tracker 06.18.20'!C1156:H3212,6,FALSE)</f>
        <v>In Progress</v>
      </c>
      <c r="J1489" s="87"/>
      <c r="K1489" s="87"/>
      <c r="L1489" s="88"/>
      <c r="M1489" s="88" t="s">
        <v>4529</v>
      </c>
      <c r="N1489" s="88" t="s">
        <v>132</v>
      </c>
      <c r="O1489" s="88">
        <f>VLOOKUP(A1489,[1]Data!C83:E270,3,FALSE)</f>
        <v>48</v>
      </c>
      <c r="P1489" s="88" t="str">
        <f t="shared" si="29"/>
        <v>Yes</v>
      </c>
      <c r="Q1489" s="88" t="s">
        <v>132</v>
      </c>
    </row>
    <row r="1490" spans="1:17" ht="14.25" hidden="1" customHeight="1" x14ac:dyDescent="0.3">
      <c r="A1490" s="86">
        <v>1760</v>
      </c>
      <c r="B1490" s="87" t="s">
        <v>2642</v>
      </c>
      <c r="C1490" s="87" t="s">
        <v>87</v>
      </c>
      <c r="D1490" s="87"/>
      <c r="E1490" s="87" t="s">
        <v>2647</v>
      </c>
      <c r="F1490" s="90" t="str">
        <f>VLOOKUP(A1490,'[1]UIP Submission Tracker 06.18.20'!A1876:F2058,6,FALSE)</f>
        <v>Accredited with Distinction: Meets 95% Participation</v>
      </c>
      <c r="G1490" s="88" t="s">
        <v>4857</v>
      </c>
      <c r="H1490" s="88" t="str">
        <f>VLOOKUP(A1490,'[1]Biennial Combined DIST'!B95:K279,10,FALSE)</f>
        <v>Eligible for biennial submission.</v>
      </c>
      <c r="I1490" s="87" t="str">
        <f>VLOOKUP(A1490,'[1]UIP Submission Tracker 06.18.20'!A1876:H2058,8,FALSE)</f>
        <v>In Progress</v>
      </c>
      <c r="J1490" s="87"/>
      <c r="K1490" s="87"/>
      <c r="L1490" s="88"/>
      <c r="M1490" s="88" t="s">
        <v>4529</v>
      </c>
      <c r="N1490" s="88" t="s">
        <v>132</v>
      </c>
      <c r="O1490" s="88">
        <f>VLOOKUP(A1490,[1]Data!C84:E271,3,FALSE)</f>
        <v>48</v>
      </c>
      <c r="P1490" s="88" t="str">
        <f t="shared" si="29"/>
        <v>Yes</v>
      </c>
      <c r="Q1490" s="88" t="s">
        <v>132</v>
      </c>
    </row>
    <row r="1491" spans="1:17" ht="14.25" customHeight="1" x14ac:dyDescent="0.3">
      <c r="A1491" s="86">
        <v>1780</v>
      </c>
      <c r="B1491" s="87" t="s">
        <v>2087</v>
      </c>
      <c r="C1491" s="86">
        <v>4162</v>
      </c>
      <c r="D1491" s="87" t="s">
        <v>2088</v>
      </c>
      <c r="E1491" s="87" t="s">
        <v>2089</v>
      </c>
      <c r="F1491" s="87" t="str">
        <f>VLOOKUP(C1491,'[1]UIP Submission Tracker 06.18.20'!C918:F2791,4,FALSE)</f>
        <v>Performance Plan: Meets 95% Participation</v>
      </c>
      <c r="G1491" s="88" t="s">
        <v>4857</v>
      </c>
      <c r="H1491" s="88" t="str">
        <f>VLOOKUP(C1491,'[1]Biennial and Combined SCH'!D931:K2963,8,FALSE)</f>
        <v>Eligible for biennial submission.</v>
      </c>
      <c r="I1491" s="87" t="str">
        <f>VLOOKUP(C1491,'[1]UIP Submission Tracker 06.18.20'!C918:H2974,6,FALSE)</f>
        <v>In Progress</v>
      </c>
      <c r="J1491" s="87"/>
      <c r="K1491" s="87"/>
      <c r="L1491" s="88"/>
      <c r="M1491" s="88" t="s">
        <v>4529</v>
      </c>
      <c r="N1491" s="88" t="s">
        <v>132</v>
      </c>
      <c r="O1491" s="88">
        <f>VLOOKUP(A1491,[1]Data!C85:E272,3,FALSE)</f>
        <v>220</v>
      </c>
      <c r="P1491" s="88" t="str">
        <f t="shared" si="29"/>
        <v>Yes</v>
      </c>
      <c r="Q1491" s="88" t="s">
        <v>132</v>
      </c>
    </row>
    <row r="1492" spans="1:17" ht="14.25" hidden="1" customHeight="1" x14ac:dyDescent="0.3">
      <c r="A1492" s="86">
        <v>1780</v>
      </c>
      <c r="B1492" s="87" t="s">
        <v>2087</v>
      </c>
      <c r="C1492" s="87" t="s">
        <v>87</v>
      </c>
      <c r="D1492" s="87"/>
      <c r="E1492" s="87" t="s">
        <v>2090</v>
      </c>
      <c r="F1492" s="90" t="str">
        <f>VLOOKUP(A1492,'[1]UIP Submission Tracker 06.18.20'!A1894:F2076,6,FALSE)</f>
        <v>Accredited: Meets 95% Participation</v>
      </c>
      <c r="G1492" s="88" t="s">
        <v>4857</v>
      </c>
      <c r="H1492" s="88" t="str">
        <f>VLOOKUP(A1492,'[1]Biennial Combined DIST'!B74:K258,10,FALSE)</f>
        <v>Eligible for biennial submission.</v>
      </c>
      <c r="I1492" s="87" t="str">
        <f>VLOOKUP(A1492,'[1]UIP Submission Tracker 06.18.20'!A1894:H2076,8,FALSE)</f>
        <v>In Progress</v>
      </c>
      <c r="J1492" s="87"/>
      <c r="K1492" s="87"/>
      <c r="L1492" s="88"/>
      <c r="M1492" s="88" t="s">
        <v>4529</v>
      </c>
      <c r="N1492" s="88" t="s">
        <v>132</v>
      </c>
      <c r="O1492" s="88">
        <f>VLOOKUP(A1492,[1]Data!C86:E273,3,FALSE)</f>
        <v>220</v>
      </c>
      <c r="P1492" s="88" t="str">
        <f t="shared" si="29"/>
        <v>Yes</v>
      </c>
      <c r="Q1492" s="88" t="s">
        <v>132</v>
      </c>
    </row>
    <row r="1493" spans="1:17" ht="14.25" customHeight="1" x14ac:dyDescent="0.3">
      <c r="A1493" s="86">
        <v>1790</v>
      </c>
      <c r="B1493" s="87" t="s">
        <v>2721</v>
      </c>
      <c r="C1493" s="86">
        <v>5132</v>
      </c>
      <c r="D1493" s="87" t="s">
        <v>2722</v>
      </c>
      <c r="E1493" s="87" t="s">
        <v>2723</v>
      </c>
      <c r="F1493" s="87" t="str">
        <f>VLOOKUP(C1493,'[1]UIP Submission Tracker 06.18.20'!C1197:F3247,4,FALSE)</f>
        <v>Performance Plan: Meets 95% Participation</v>
      </c>
      <c r="G1493" s="88" t="s">
        <v>4859</v>
      </c>
      <c r="H1493" s="88" t="str">
        <f>VLOOKUP(C1493,'[1]Biennial and Combined SCH'!D1202:K3234,8,FALSE)</f>
        <v>Not eligible for biennial submission; exercised biennial flexibility in 2018-19.</v>
      </c>
      <c r="I1493" s="87" t="str">
        <f>VLOOKUP(C1493,'[1]UIP Submission Tracker 06.18.20'!C1197:H3253,6,FALSE)</f>
        <v>In Progress</v>
      </c>
      <c r="J1493" s="87"/>
      <c r="K1493" s="87"/>
      <c r="L1493" s="88"/>
      <c r="M1493" s="89" t="s">
        <v>4527</v>
      </c>
      <c r="N1493" s="89" t="s">
        <v>12</v>
      </c>
      <c r="O1493" s="88">
        <f>VLOOKUP(A1493,[1]Data!C87:E274,3,FALSE)</f>
        <v>450</v>
      </c>
      <c r="P1493" s="88" t="str">
        <f t="shared" si="29"/>
        <v>Yes</v>
      </c>
      <c r="Q1493" s="88" t="s">
        <v>12</v>
      </c>
    </row>
    <row r="1494" spans="1:17" ht="14.25" customHeight="1" x14ac:dyDescent="0.3">
      <c r="A1494" s="86">
        <v>1790</v>
      </c>
      <c r="B1494" s="87" t="s">
        <v>2721</v>
      </c>
      <c r="C1494" s="86">
        <v>5136</v>
      </c>
      <c r="D1494" s="87" t="s">
        <v>2724</v>
      </c>
      <c r="E1494" s="87" t="s">
        <v>2725</v>
      </c>
      <c r="F1494" s="87" t="str">
        <f>VLOOKUP(C1494,'[1]UIP Submission Tracker 06.18.20'!C1198:F3248,4,FALSE)</f>
        <v>Performance Plan: Meets 95% Participation</v>
      </c>
      <c r="G1494" s="88" t="s">
        <v>4859</v>
      </c>
      <c r="H1494" s="88" t="str">
        <f>VLOOKUP(C1494,'[1]Biennial and Combined SCH'!D1203:K3235,8,FALSE)</f>
        <v>Not eligible for biennial submission; exercised biennial flexibility in 2018-19.</v>
      </c>
      <c r="I1494" s="87" t="str">
        <f>VLOOKUP(C1494,'[1]UIP Submission Tracker 06.18.20'!C1198:H3254,6,FALSE)</f>
        <v>In Progress</v>
      </c>
      <c r="J1494" s="87"/>
      <c r="K1494" s="87"/>
      <c r="L1494" s="88"/>
      <c r="M1494" s="89" t="s">
        <v>4527</v>
      </c>
      <c r="N1494" s="89" t="s">
        <v>12</v>
      </c>
      <c r="O1494" s="88">
        <f>VLOOKUP(A1494,[1]Data!C88:E275,3,FALSE)</f>
        <v>450</v>
      </c>
      <c r="P1494" s="88" t="str">
        <f t="shared" si="29"/>
        <v>Yes</v>
      </c>
      <c r="Q1494" s="88" t="s">
        <v>12</v>
      </c>
    </row>
    <row r="1495" spans="1:17" ht="14.25" hidden="1" customHeight="1" x14ac:dyDescent="0.3">
      <c r="A1495" s="86">
        <v>1790</v>
      </c>
      <c r="B1495" s="87" t="s">
        <v>2721</v>
      </c>
      <c r="C1495" s="87" t="s">
        <v>87</v>
      </c>
      <c r="D1495" s="87"/>
      <c r="E1495" s="87" t="s">
        <v>2726</v>
      </c>
      <c r="F1495" s="90" t="str">
        <f>VLOOKUP(A1495,'[1]UIP Submission Tracker 06.18.20'!A1935:F2117,6,FALSE)</f>
        <v>Accredited: Meets 95% Participation</v>
      </c>
      <c r="G1495" s="88" t="s">
        <v>4859</v>
      </c>
      <c r="H1495" s="88" t="str">
        <f>VLOOKUP(A1495,'[1]Biennial Combined DIST'!B90:K274,10,FALSE)</f>
        <v>Not eligible for biennial submission; exercised biennial flexibility in 2018-19.</v>
      </c>
      <c r="I1495" s="87" t="str">
        <f>VLOOKUP(A1495,'[1]UIP Submission Tracker 06.18.20'!A1935:H2117,8,FALSE)</f>
        <v>In Progress</v>
      </c>
      <c r="J1495" s="87"/>
      <c r="K1495" s="87"/>
      <c r="L1495" s="88"/>
      <c r="M1495" s="89" t="s">
        <v>4527</v>
      </c>
      <c r="N1495" s="89" t="s">
        <v>12</v>
      </c>
      <c r="O1495" s="88">
        <f>VLOOKUP(A1495,[1]Data!C89:E276,3,FALSE)</f>
        <v>450</v>
      </c>
      <c r="P1495" s="88" t="str">
        <f t="shared" si="29"/>
        <v>Yes</v>
      </c>
      <c r="Q1495" s="88" t="s">
        <v>12</v>
      </c>
    </row>
    <row r="1496" spans="1:17" ht="14.25" customHeight="1" x14ac:dyDescent="0.3">
      <c r="A1496" s="86">
        <v>1810</v>
      </c>
      <c r="B1496" s="87" t="s">
        <v>2636</v>
      </c>
      <c r="C1496" s="86">
        <v>4502</v>
      </c>
      <c r="D1496" s="87" t="s">
        <v>2637</v>
      </c>
      <c r="E1496" s="87" t="s">
        <v>2638</v>
      </c>
      <c r="F1496" s="87" t="str">
        <f>VLOOKUP(C1496,'[1]UIP Submission Tracker 06.18.20'!C1152:F3202,4,FALSE)</f>
        <v>Performance Plan: Meets 95% Participation</v>
      </c>
      <c r="G1496" s="88" t="s">
        <v>4857</v>
      </c>
      <c r="H1496" s="88" t="str">
        <f>VLOOKUP(C1496,'[1]Biennial and Combined SCH'!D1165:K3197,8,FALSE)</f>
        <v>Eligible for biennial submission.</v>
      </c>
      <c r="I1496" s="87" t="str">
        <f>VLOOKUP(C1496,'[1]UIP Submission Tracker 06.18.20'!C1152:H3208,6,FALSE)</f>
        <v>In Progress</v>
      </c>
      <c r="J1496" s="87"/>
      <c r="K1496" s="87"/>
      <c r="L1496" s="88"/>
      <c r="M1496" s="88" t="s">
        <v>4529</v>
      </c>
      <c r="N1496" s="88" t="s">
        <v>132</v>
      </c>
      <c r="O1496" s="88">
        <f>VLOOKUP(A1496,[1]Data!C90:E277,3,FALSE)</f>
        <v>55</v>
      </c>
      <c r="P1496" s="88" t="str">
        <f t="shared" si="29"/>
        <v>Yes</v>
      </c>
      <c r="Q1496" s="88" t="s">
        <v>132</v>
      </c>
    </row>
    <row r="1497" spans="1:17" ht="14.25" customHeight="1" x14ac:dyDescent="0.3">
      <c r="A1497" s="86">
        <v>1810</v>
      </c>
      <c r="B1497" s="87" t="s">
        <v>2636</v>
      </c>
      <c r="C1497" s="86">
        <v>4506</v>
      </c>
      <c r="D1497" s="87" t="s">
        <v>2639</v>
      </c>
      <c r="E1497" s="87" t="s">
        <v>2640</v>
      </c>
      <c r="F1497" s="87" t="str">
        <f>VLOOKUP(C1497,'[1]UIP Submission Tracker 06.18.20'!C1153:F3203,4,FALSE)</f>
        <v>Insufficient State Data: Low Participation^</v>
      </c>
      <c r="G1497" s="88" t="s">
        <v>4859</v>
      </c>
      <c r="H1497" s="88" t="str">
        <f>VLOOKUP(C1497,'[1]Biennial and Combined SCH'!D1166:K3198,8,FALSE)</f>
        <v>Not eligible for biennial submission; Insufficient State Data</v>
      </c>
      <c r="I1497" s="87" t="str">
        <f>VLOOKUP(C1497,'[1]UIP Submission Tracker 06.18.20'!C1153:H3209,6,FALSE)</f>
        <v>In Progress</v>
      </c>
      <c r="J1497" s="87"/>
      <c r="K1497" s="87"/>
      <c r="L1497" s="88"/>
      <c r="M1497" s="89" t="s">
        <v>4527</v>
      </c>
      <c r="N1497" s="89" t="s">
        <v>12</v>
      </c>
      <c r="O1497" s="88">
        <f>VLOOKUP(A1497,[1]Data!C91:E278,3,FALSE)</f>
        <v>55</v>
      </c>
      <c r="P1497" s="88" t="str">
        <f t="shared" si="29"/>
        <v>Yes</v>
      </c>
      <c r="Q1497" s="88" t="s">
        <v>132</v>
      </c>
    </row>
    <row r="1498" spans="1:17" ht="14.25" hidden="1" customHeight="1" x14ac:dyDescent="0.3">
      <c r="A1498" s="86">
        <v>1810</v>
      </c>
      <c r="B1498" s="87" t="s">
        <v>2636</v>
      </c>
      <c r="C1498" s="87" t="s">
        <v>87</v>
      </c>
      <c r="D1498" s="87"/>
      <c r="E1498" s="87" t="s">
        <v>2641</v>
      </c>
      <c r="F1498" s="90" t="str">
        <f>VLOOKUP(A1498,'[1]UIP Submission Tracker 06.18.20'!A1890:F2072,6,FALSE)</f>
        <v>Accredited with Distinction: Meets 95% Participation</v>
      </c>
      <c r="G1498" s="88" t="s">
        <v>4857</v>
      </c>
      <c r="H1498" s="88" t="str">
        <f>VLOOKUP(A1498,'[1]Biennial Combined DIST'!B94:K278,10,FALSE)</f>
        <v>Eligible for biennial submission.</v>
      </c>
      <c r="I1498" s="87" t="str">
        <f>VLOOKUP(A1498,'[1]UIP Submission Tracker 06.18.20'!A1890:H2072,8,FALSE)</f>
        <v>Submitted to CDE for Review</v>
      </c>
      <c r="J1498" s="87"/>
      <c r="K1498" s="87"/>
      <c r="L1498" s="88"/>
      <c r="M1498" s="88" t="s">
        <v>4529</v>
      </c>
      <c r="N1498" s="88" t="s">
        <v>132</v>
      </c>
      <c r="O1498" s="88">
        <f>VLOOKUP(A1498,[1]Data!C92:E279,3,FALSE)</f>
        <v>55</v>
      </c>
      <c r="P1498" s="88" t="str">
        <f t="shared" si="29"/>
        <v>Yes</v>
      </c>
      <c r="Q1498" s="88" t="s">
        <v>132</v>
      </c>
    </row>
    <row r="1499" spans="1:17" ht="14.25" customHeight="1" x14ac:dyDescent="0.3">
      <c r="A1499" s="86">
        <v>1828</v>
      </c>
      <c r="B1499" s="87" t="s">
        <v>3774</v>
      </c>
      <c r="C1499" s="86">
        <v>515</v>
      </c>
      <c r="D1499" s="87" t="s">
        <v>3775</v>
      </c>
      <c r="E1499" s="87" t="s">
        <v>3776</v>
      </c>
      <c r="F1499" s="87" t="str">
        <f>VLOOKUP(C1499,'[1]UIP Submission Tracker 06.18.20'!C1599:F3649,4,FALSE)</f>
        <v>Improvement Plan (Revised)</v>
      </c>
      <c r="G1499" s="88" t="s">
        <v>4859</v>
      </c>
      <c r="H1499" s="88" t="str">
        <f>VLOOKUP(C1499,'[1]Biennial and Combined SCH'!D400:K2432,8,FALSE)</f>
        <v>Not eligible for biennial submission; exercised biennial flexibility in 2018-19.</v>
      </c>
      <c r="I1499" s="87" t="str">
        <f>VLOOKUP(C1499,'[1]UIP Submission Tracker 06.18.20'!C1599:H3655,6,FALSE)</f>
        <v>In Progress</v>
      </c>
      <c r="J1499" s="87"/>
      <c r="K1499" s="87"/>
      <c r="L1499" s="88"/>
      <c r="M1499" s="89" t="s">
        <v>4527</v>
      </c>
      <c r="N1499" s="89" t="s">
        <v>12</v>
      </c>
      <c r="O1499" s="88">
        <f>VLOOKUP(A1499,[1]Data!C93:E280,3,FALSE)</f>
        <v>2258</v>
      </c>
      <c r="P1499" s="88" t="str">
        <f t="shared" si="29"/>
        <v>No</v>
      </c>
      <c r="Q1499" s="88" t="s">
        <v>132</v>
      </c>
    </row>
    <row r="1500" spans="1:17" ht="14.25" customHeight="1" x14ac:dyDescent="0.3">
      <c r="A1500" s="86">
        <v>1828</v>
      </c>
      <c r="B1500" s="87" t="s">
        <v>3774</v>
      </c>
      <c r="C1500" s="86">
        <v>1220</v>
      </c>
      <c r="D1500" s="87" t="s">
        <v>3783</v>
      </c>
      <c r="E1500" s="87" t="s">
        <v>3784</v>
      </c>
      <c r="F1500" s="87" t="str">
        <f>VLOOKUP(C1500,'[1]UIP Submission Tracker 06.18.20'!C1600:F3650,4,FALSE)</f>
        <v>Performance Plan: Meets 95% Participation</v>
      </c>
      <c r="G1500" s="88" t="s">
        <v>4859</v>
      </c>
      <c r="H1500" s="88" t="str">
        <f>VLOOKUP(C1500,'[1]Biennial and Combined SCH'!D401:K2433,8,FALSE)</f>
        <v>Not eligible for biennial submission; exercised biennial flexibility in 2018-19.</v>
      </c>
      <c r="I1500" s="87" t="str">
        <f>VLOOKUP(C1500,'[1]UIP Submission Tracker 06.18.20'!C1600:H3656,6,FALSE)</f>
        <v>Ready for District Review</v>
      </c>
      <c r="J1500" s="87"/>
      <c r="K1500" s="87"/>
      <c r="L1500" s="89"/>
      <c r="M1500" s="88" t="s">
        <v>4527</v>
      </c>
      <c r="N1500" s="89" t="s">
        <v>12</v>
      </c>
      <c r="O1500" s="88">
        <f>VLOOKUP(A1500,[1]Data!C94:E281,3,FALSE)</f>
        <v>2258</v>
      </c>
      <c r="P1500" s="88" t="str">
        <f t="shared" si="29"/>
        <v>No</v>
      </c>
      <c r="Q1500" s="88" t="s">
        <v>132</v>
      </c>
    </row>
    <row r="1501" spans="1:17" ht="14.25" customHeight="1" x14ac:dyDescent="0.3">
      <c r="A1501" s="86">
        <v>1828</v>
      </c>
      <c r="B1501" s="87" t="s">
        <v>3774</v>
      </c>
      <c r="C1501" s="86">
        <v>1224</v>
      </c>
      <c r="D1501" s="87" t="s">
        <v>3785</v>
      </c>
      <c r="E1501" s="87" t="s">
        <v>3786</v>
      </c>
      <c r="F1501" s="87" t="str">
        <f>VLOOKUP(C1501,'[1]UIP Submission Tracker 06.18.20'!C1601:F3651,4,FALSE)</f>
        <v>Performance Plan: Meets 95% Participation</v>
      </c>
      <c r="G1501" s="88" t="s">
        <v>4859</v>
      </c>
      <c r="H1501" s="88" t="str">
        <f>VLOOKUP(C1501,'[1]Biennial and Combined SCH'!D402:K2434,8,FALSE)</f>
        <v>Not eligible for biennial submission; exercised biennial flexibility in 2018-19.</v>
      </c>
      <c r="I1501" s="87" t="str">
        <f>VLOOKUP(C1501,'[1]UIP Submission Tracker 06.18.20'!C1601:H3657,6,FALSE)</f>
        <v>Ready for District Review</v>
      </c>
      <c r="J1501" s="87"/>
      <c r="K1501" s="87"/>
      <c r="L1501" s="89"/>
      <c r="M1501" s="88" t="s">
        <v>4527</v>
      </c>
      <c r="N1501" s="89" t="s">
        <v>12</v>
      </c>
      <c r="O1501" s="88">
        <f>VLOOKUP(A1501,[1]Data!C95:E282,3,FALSE)</f>
        <v>2258</v>
      </c>
      <c r="P1501" s="88" t="str">
        <f t="shared" si="29"/>
        <v>No</v>
      </c>
      <c r="Q1501" s="88" t="s">
        <v>132</v>
      </c>
    </row>
    <row r="1502" spans="1:17" ht="14.25" customHeight="1" x14ac:dyDescent="0.3">
      <c r="A1502" s="86">
        <v>1828</v>
      </c>
      <c r="B1502" s="87" t="s">
        <v>3774</v>
      </c>
      <c r="C1502" s="86">
        <v>1321</v>
      </c>
      <c r="D1502" s="87" t="s">
        <v>2329</v>
      </c>
      <c r="E1502" s="87" t="s">
        <v>2330</v>
      </c>
      <c r="F1502" s="87" t="str">
        <f>VLOOKUP(C1502,'[1]UIP Submission Tracker 06.18.20'!C1602:F3652,4,FALSE)</f>
        <v>Improvement Plan: Meets 95% Participation</v>
      </c>
      <c r="G1502" s="88" t="s">
        <v>4857</v>
      </c>
      <c r="H1502" s="88" t="str">
        <f>VLOOKUP(C1502,'[1]Biennial and Combined SCH'!D403:K2435,8,FALSE)</f>
        <v>Not eligible for biennial submission; exercised biennial flexibility in 2018-19.</v>
      </c>
      <c r="I1502" s="96" t="s">
        <v>200</v>
      </c>
      <c r="J1502" s="96"/>
      <c r="K1502" s="96"/>
      <c r="L1502" s="89" t="s">
        <v>938</v>
      </c>
      <c r="M1502" s="89" t="s">
        <v>4527</v>
      </c>
      <c r="N1502" s="88" t="s">
        <v>132</v>
      </c>
      <c r="O1502" s="88">
        <f>VLOOKUP(A1502,[1]Data!C98:E285,3,FALSE)</f>
        <v>2258</v>
      </c>
      <c r="P1502" s="88" t="str">
        <f t="shared" si="29"/>
        <v>No</v>
      </c>
      <c r="Q1502" s="88" t="s">
        <v>132</v>
      </c>
    </row>
    <row r="1503" spans="1:17" ht="14.25" customHeight="1" x14ac:dyDescent="0.3">
      <c r="A1503" s="86">
        <v>1828</v>
      </c>
      <c r="B1503" s="87" t="s">
        <v>3774</v>
      </c>
      <c r="C1503" s="86">
        <v>8256</v>
      </c>
      <c r="D1503" s="87" t="s">
        <v>3792</v>
      </c>
      <c r="E1503" s="87" t="s">
        <v>3793</v>
      </c>
      <c r="F1503" s="87" t="str">
        <f>VLOOKUP(C1503,'[1]UIP Submission Tracker 06.18.20'!C1604:F3654,4,FALSE)</f>
        <v>Performance Plan: Meets 95% Participation</v>
      </c>
      <c r="G1503" s="88" t="s">
        <v>4859</v>
      </c>
      <c r="H1503" s="88" t="str">
        <f>VLOOKUP(C1503,'[1]Biennial and Combined SCH'!D405:K2437,8,FALSE)</f>
        <v>Not eligible for biennial submission; exercised biennial flexibility in 2018-19.</v>
      </c>
      <c r="I1503" s="87" t="str">
        <f>VLOOKUP(C1503,'[1]UIP Submission Tracker 06.18.20'!C1604:H3660,6,FALSE)</f>
        <v>Ready for District Review</v>
      </c>
      <c r="J1503" s="87"/>
      <c r="K1503" s="87"/>
      <c r="L1503" s="89"/>
      <c r="M1503" s="88" t="s">
        <v>4527</v>
      </c>
      <c r="N1503" s="89" t="s">
        <v>12</v>
      </c>
      <c r="O1503" s="88">
        <f>VLOOKUP(A1503,[1]Data!C97:E284,3,FALSE)</f>
        <v>2258</v>
      </c>
      <c r="P1503" s="88" t="str">
        <f t="shared" si="29"/>
        <v>No</v>
      </c>
      <c r="Q1503" s="88" t="s">
        <v>132</v>
      </c>
    </row>
    <row r="1504" spans="1:17" ht="14.25" customHeight="1" x14ac:dyDescent="0.3">
      <c r="A1504" s="86">
        <v>1828</v>
      </c>
      <c r="B1504" s="87" t="s">
        <v>3774</v>
      </c>
      <c r="C1504" s="86">
        <v>8260</v>
      </c>
      <c r="D1504" s="87" t="s">
        <v>3790</v>
      </c>
      <c r="E1504" s="87" t="s">
        <v>3791</v>
      </c>
      <c r="F1504" s="87" t="str">
        <f>VLOOKUP(C1504,'[1]UIP Submission Tracker 06.18.20'!C1603:F3653,4,FALSE)</f>
        <v>Performance Plan: Meets 95% Participation</v>
      </c>
      <c r="G1504" s="88" t="s">
        <v>4859</v>
      </c>
      <c r="H1504" s="88" t="str">
        <f>VLOOKUP(C1504,'[1]Biennial and Combined SCH'!D404:K2436,8,FALSE)</f>
        <v>Not eligible for biennial submission; exercised biennial flexibility in 2018-19.</v>
      </c>
      <c r="I1504" s="87" t="str">
        <f>VLOOKUP(C1504,'[1]UIP Submission Tracker 06.18.20'!C1603:H3659,6,FALSE)</f>
        <v>Ready for District Review</v>
      </c>
      <c r="J1504" s="87"/>
      <c r="K1504" s="87"/>
      <c r="L1504" s="89"/>
      <c r="M1504" s="88" t="s">
        <v>4527</v>
      </c>
      <c r="N1504" s="89" t="s">
        <v>12</v>
      </c>
      <c r="O1504" s="88">
        <f>VLOOKUP(A1504,[1]Data!C96:E283,3,FALSE)</f>
        <v>2258</v>
      </c>
      <c r="P1504" s="88" t="str">
        <f t="shared" si="29"/>
        <v>No</v>
      </c>
      <c r="Q1504" s="88" t="s">
        <v>132</v>
      </c>
    </row>
    <row r="1505" spans="1:17" ht="14.25" hidden="1" customHeight="1" x14ac:dyDescent="0.3">
      <c r="A1505" s="96">
        <v>1828</v>
      </c>
      <c r="B1505" s="87" t="s">
        <v>3774</v>
      </c>
      <c r="C1505" s="87" t="s">
        <v>87</v>
      </c>
      <c r="D1505" s="87"/>
      <c r="E1505" s="87" t="s">
        <v>3794</v>
      </c>
      <c r="F1505" s="90" t="str">
        <f>VLOOKUP(A1505,'[1]UIP Submission Tracker 06.18.20'!A1876:F2058,6,FALSE)</f>
        <v>Accredited: Meets 95% Participation</v>
      </c>
      <c r="G1505" s="88" t="s">
        <v>4859</v>
      </c>
      <c r="H1505" s="88" t="str">
        <f>VLOOKUP(A1505,'[1]Biennial Combined DIST'!B72:K256,10,FALSE)</f>
        <v>Not eligible for biennial submission; exercised biennial flexibility in 2018-19.</v>
      </c>
      <c r="I1505" s="87" t="str">
        <f>VLOOKUP(A1505,'[1]UIP Submission Tracker 06.18.20'!A1876:H2058,8,FALSE)</f>
        <v>Submitted to CDE for Review</v>
      </c>
      <c r="J1505" s="87"/>
      <c r="K1505" s="87"/>
      <c r="L1505" s="88"/>
      <c r="M1505" s="88" t="s">
        <v>4527</v>
      </c>
      <c r="N1505" s="89" t="s">
        <v>12</v>
      </c>
      <c r="O1505" s="88">
        <f>VLOOKUP(A1505,[1]Data!C99:E286,3,FALSE)</f>
        <v>2258</v>
      </c>
      <c r="P1505" s="88" t="str">
        <f t="shared" si="29"/>
        <v>No</v>
      </c>
      <c r="Q1505" s="88" t="s">
        <v>132</v>
      </c>
    </row>
    <row r="1506" spans="1:17" ht="14.25" customHeight="1" x14ac:dyDescent="0.3">
      <c r="A1506" s="86">
        <v>1850</v>
      </c>
      <c r="B1506" s="87" t="s">
        <v>2051</v>
      </c>
      <c r="C1506" s="86">
        <v>2980</v>
      </c>
      <c r="D1506" s="87" t="s">
        <v>2052</v>
      </c>
      <c r="E1506" s="87" t="s">
        <v>2053</v>
      </c>
      <c r="F1506" s="87" t="str">
        <f>VLOOKUP(C1506,'[1]UIP Submission Tracker 06.18.20'!C899:F2772,4,FALSE)</f>
        <v>Performance Plan: Meets 95% Participation</v>
      </c>
      <c r="G1506" s="88" t="s">
        <v>4859</v>
      </c>
      <c r="H1506" s="88" t="str">
        <f>VLOOKUP(C1506,'[1]Biennial and Combined SCH'!D915:K2947,8,FALSE)</f>
        <v>Not eligible for biennial submission; exercised biennial flexibility in 2018-19.</v>
      </c>
      <c r="I1506" s="87" t="str">
        <f>VLOOKUP(C1506,'[1]UIP Submission Tracker 06.18.20'!C899:H2955,6,FALSE)</f>
        <v>In Progress</v>
      </c>
      <c r="J1506" s="87"/>
      <c r="K1506" s="87"/>
      <c r="L1506" s="88"/>
      <c r="M1506" s="89" t="s">
        <v>4527</v>
      </c>
      <c r="N1506" s="89" t="s">
        <v>12</v>
      </c>
      <c r="O1506" s="88">
        <f>VLOOKUP(A1506,[1]Data!C100:E287,3,FALSE)</f>
        <v>207</v>
      </c>
      <c r="P1506" s="88" t="str">
        <f t="shared" si="29"/>
        <v>Yes</v>
      </c>
      <c r="Q1506" s="88" t="s">
        <v>12</v>
      </c>
    </row>
    <row r="1507" spans="1:17" ht="14.25" customHeight="1" x14ac:dyDescent="0.3">
      <c r="A1507" s="86">
        <v>1850</v>
      </c>
      <c r="B1507" s="87" t="s">
        <v>2051</v>
      </c>
      <c r="C1507" s="86">
        <v>2988</v>
      </c>
      <c r="D1507" s="87" t="s">
        <v>2054</v>
      </c>
      <c r="E1507" s="87" t="s">
        <v>2055</v>
      </c>
      <c r="F1507" s="87" t="str">
        <f>VLOOKUP(C1507,'[1]UIP Submission Tracker 06.18.20'!C900:F2773,4,FALSE)</f>
        <v>Performance Plan: Meets 95% Participation</v>
      </c>
      <c r="G1507" s="88" t="s">
        <v>4859</v>
      </c>
      <c r="H1507" s="88" t="str">
        <f>VLOOKUP(C1507,'[1]Biennial and Combined SCH'!D916:K2948,8,FALSE)</f>
        <v>Not eligible for biennial submission; exercised biennial flexibility in 2018-19.</v>
      </c>
      <c r="I1507" s="87" t="str">
        <f>VLOOKUP(C1507,'[1]UIP Submission Tracker 06.18.20'!C900:H2956,6,FALSE)</f>
        <v>In Progress</v>
      </c>
      <c r="J1507" s="87"/>
      <c r="K1507" s="87"/>
      <c r="L1507" s="88"/>
      <c r="M1507" s="89" t="s">
        <v>4527</v>
      </c>
      <c r="N1507" s="89" t="s">
        <v>12</v>
      </c>
      <c r="O1507" s="88">
        <f>VLOOKUP(A1507,[1]Data!C101:E288,3,FALSE)</f>
        <v>207</v>
      </c>
      <c r="P1507" s="88" t="str">
        <f t="shared" si="29"/>
        <v>Yes</v>
      </c>
      <c r="Q1507" s="88" t="s">
        <v>12</v>
      </c>
    </row>
    <row r="1508" spans="1:17" ht="14.25" hidden="1" customHeight="1" x14ac:dyDescent="0.3">
      <c r="A1508" s="86">
        <v>1850</v>
      </c>
      <c r="B1508" s="87" t="s">
        <v>2051</v>
      </c>
      <c r="C1508" s="87" t="s">
        <v>87</v>
      </c>
      <c r="D1508" s="87"/>
      <c r="E1508" s="87" t="s">
        <v>2056</v>
      </c>
      <c r="F1508" s="90" t="str">
        <f>VLOOKUP(A1508,'[1]UIP Submission Tracker 06.18.20'!A1876:F2058,6,FALSE)</f>
        <v>Accredited: Meets 95% Participation</v>
      </c>
      <c r="G1508" s="88" t="s">
        <v>4859</v>
      </c>
      <c r="H1508" s="88" t="str">
        <f>VLOOKUP(A1508,'[1]Biennial Combined DIST'!B71:K255,10,FALSE)</f>
        <v>Not eligible for biennial submission; exercised biennial flexibility in 2018-19.</v>
      </c>
      <c r="I1508" s="87" t="str">
        <f>VLOOKUP(A1508,'[1]UIP Submission Tracker 06.18.20'!A1876:H2058,8,FALSE)</f>
        <v>In Progress</v>
      </c>
      <c r="J1508" s="87"/>
      <c r="K1508" s="87"/>
      <c r="L1508" s="88"/>
      <c r="M1508" s="89" t="s">
        <v>4527</v>
      </c>
      <c r="N1508" s="89" t="s">
        <v>12</v>
      </c>
      <c r="O1508" s="88">
        <f>VLOOKUP(A1508,[1]Data!C102:E289,3,FALSE)</f>
        <v>207</v>
      </c>
      <c r="P1508" s="88" t="str">
        <f t="shared" si="29"/>
        <v>Yes</v>
      </c>
      <c r="Q1508" s="88" t="s">
        <v>12</v>
      </c>
    </row>
    <row r="1509" spans="1:17" ht="14.25" customHeight="1" x14ac:dyDescent="0.3">
      <c r="A1509" s="86">
        <v>1860</v>
      </c>
      <c r="B1509" s="87" t="s">
        <v>598</v>
      </c>
      <c r="C1509" s="86">
        <v>5802</v>
      </c>
      <c r="D1509" s="87" t="s">
        <v>599</v>
      </c>
      <c r="E1509" s="87" t="s">
        <v>600</v>
      </c>
      <c r="F1509" s="87" t="str">
        <f>VLOOKUP(C1509,'[1]UIP Submission Tracker 06.18.20'!C291:F2164,4,FALSE)</f>
        <v>Performance Plan: Low Participation</v>
      </c>
      <c r="G1509" s="88" t="s">
        <v>4857</v>
      </c>
      <c r="H1509" s="88" t="str">
        <f>VLOOKUP(C1509,'[1]Biennial and Combined SCH'!D364:K2396,8,FALSE)</f>
        <v>Eligible for biennial submission.</v>
      </c>
      <c r="I1509" s="87" t="str">
        <f>VLOOKUP(C1509,'[1]UIP Submission Tracker 06.18.20'!C291:H2347,6,FALSE)</f>
        <v>In Progress</v>
      </c>
      <c r="J1509" s="87"/>
      <c r="K1509" s="87"/>
      <c r="L1509" s="88"/>
      <c r="M1509" s="88" t="s">
        <v>4529</v>
      </c>
      <c r="N1509" s="88" t="s">
        <v>132</v>
      </c>
      <c r="O1509" s="88">
        <f>VLOOKUP(A1509,[1]Data!C103:E290,3,FALSE)</f>
        <v>302</v>
      </c>
      <c r="P1509" s="88" t="str">
        <f t="shared" si="29"/>
        <v>Yes</v>
      </c>
      <c r="Q1509" s="88" t="s">
        <v>132</v>
      </c>
    </row>
    <row r="1510" spans="1:17" ht="14.25" customHeight="1" x14ac:dyDescent="0.3">
      <c r="A1510" s="86">
        <v>1860</v>
      </c>
      <c r="B1510" s="87" t="s">
        <v>598</v>
      </c>
      <c r="C1510" s="86">
        <v>5806</v>
      </c>
      <c r="D1510" s="87" t="s">
        <v>601</v>
      </c>
      <c r="E1510" s="87" t="s">
        <v>602</v>
      </c>
      <c r="F1510" s="87" t="str">
        <f>VLOOKUP(C1510,'[1]UIP Submission Tracker 06.18.20'!C292:F2165,4,FALSE)</f>
        <v>Performance Plan: Low Participation</v>
      </c>
      <c r="G1510" s="88" t="s">
        <v>4857</v>
      </c>
      <c r="H1510" s="88" t="str">
        <f>VLOOKUP(C1510,'[1]Biennial and Combined SCH'!D365:K2397,8,FALSE)</f>
        <v>Eligible for biennial submission.</v>
      </c>
      <c r="I1510" s="87" t="str">
        <f>VLOOKUP(C1510,'[1]UIP Submission Tracker 06.18.20'!C292:H2348,6,FALSE)</f>
        <v>In Progress</v>
      </c>
      <c r="J1510" s="87"/>
      <c r="K1510" s="87"/>
      <c r="L1510" s="88"/>
      <c r="M1510" s="88" t="s">
        <v>4529</v>
      </c>
      <c r="N1510" s="88" t="s">
        <v>132</v>
      </c>
      <c r="O1510" s="88">
        <f>VLOOKUP(A1510,[1]Data!C104:E291,3,FALSE)</f>
        <v>302</v>
      </c>
      <c r="P1510" s="88" t="str">
        <f t="shared" si="29"/>
        <v>Yes</v>
      </c>
      <c r="Q1510" s="88" t="s">
        <v>132</v>
      </c>
    </row>
    <row r="1511" spans="1:17" ht="14.25" hidden="1" customHeight="1" x14ac:dyDescent="0.3">
      <c r="A1511" s="86">
        <v>1860</v>
      </c>
      <c r="B1511" s="87" t="s">
        <v>598</v>
      </c>
      <c r="C1511" s="87" t="s">
        <v>87</v>
      </c>
      <c r="D1511" s="87"/>
      <c r="E1511" s="87" t="s">
        <v>603</v>
      </c>
      <c r="F1511" s="91" t="str">
        <f>VLOOKUP(A1511,'[1]UIP Submission Tracker 06.18.20'!A1986:F2168,6,FALSE)</f>
        <v>Accredited: Low Participation</v>
      </c>
      <c r="G1511" s="88" t="s">
        <v>4857</v>
      </c>
      <c r="H1511" s="88" t="str">
        <f>VLOOKUP(A1511,'[1]Biennial Combined DIST'!B24:K208,10,FALSE)</f>
        <v>Eligible for biennial submission.</v>
      </c>
      <c r="I1511" s="87" t="str">
        <f>VLOOKUP(A1511,'[1]UIP Submission Tracker 06.18.20'!A1986:H2168,8,FALSE)</f>
        <v>In Progress</v>
      </c>
      <c r="J1511" s="87"/>
      <c r="K1511" s="87"/>
      <c r="L1511" s="88"/>
      <c r="M1511" s="88" t="s">
        <v>4529</v>
      </c>
      <c r="N1511" s="88" t="s">
        <v>132</v>
      </c>
      <c r="O1511" s="88">
        <f>VLOOKUP(A1511,[1]Data!C105:E292,3,FALSE)</f>
        <v>302</v>
      </c>
      <c r="P1511" s="88" t="str">
        <f t="shared" si="29"/>
        <v>Yes</v>
      </c>
      <c r="Q1511" s="88" t="s">
        <v>132</v>
      </c>
    </row>
    <row r="1512" spans="1:17" ht="14.25" customHeight="1" x14ac:dyDescent="0.3">
      <c r="A1512" s="86">
        <v>1870</v>
      </c>
      <c r="B1512" s="87" t="s">
        <v>3089</v>
      </c>
      <c r="C1512" s="86">
        <v>6834</v>
      </c>
      <c r="D1512" s="87" t="s">
        <v>3090</v>
      </c>
      <c r="E1512" s="87" t="s">
        <v>3091</v>
      </c>
      <c r="F1512" s="87" t="str">
        <f>VLOOKUP(C1512,'[1]UIP Submission Tracker 06.18.20'!C1318:F3368,4,FALSE)</f>
        <v>Performance Plan: Low Participation</v>
      </c>
      <c r="G1512" s="88" t="s">
        <v>4859</v>
      </c>
      <c r="H1512" s="88" t="str">
        <f>VLOOKUP(C1512,'[1]Biennial and Combined SCH'!D1356:K3388,8,FALSE)</f>
        <v>Not eligible for biennial submission; exercised biennial flexibility in 2018-19.</v>
      </c>
      <c r="I1512" s="87" t="str">
        <f>VLOOKUP(C1512,'[1]UIP Submission Tracker 06.18.20'!C1318:H3374,6,FALSE)</f>
        <v>In Progress</v>
      </c>
      <c r="J1512" s="87"/>
      <c r="K1512" s="87"/>
      <c r="L1512" s="88"/>
      <c r="M1512" s="89" t="s">
        <v>4527</v>
      </c>
      <c r="N1512" s="89" t="s">
        <v>12</v>
      </c>
      <c r="O1512" s="88">
        <f>VLOOKUP(A1512,[1]Data!C106:E293,3,FALSE)</f>
        <v>165</v>
      </c>
      <c r="P1512" s="88" t="str">
        <f t="shared" si="29"/>
        <v>Yes</v>
      </c>
      <c r="Q1512" s="88" t="s">
        <v>12</v>
      </c>
    </row>
    <row r="1513" spans="1:17" ht="14.25" customHeight="1" x14ac:dyDescent="0.3">
      <c r="A1513" s="86">
        <v>1870</v>
      </c>
      <c r="B1513" s="87" t="s">
        <v>3089</v>
      </c>
      <c r="C1513" s="86">
        <v>6838</v>
      </c>
      <c r="D1513" s="87" t="s">
        <v>3092</v>
      </c>
      <c r="E1513" s="87" t="s">
        <v>3093</v>
      </c>
      <c r="F1513" s="87" t="str">
        <f>VLOOKUP(C1513,'[1]UIP Submission Tracker 06.18.20'!C1319:F3369,4,FALSE)</f>
        <v>Performance Plan: Low Participation</v>
      </c>
      <c r="G1513" s="88" t="s">
        <v>4859</v>
      </c>
      <c r="H1513" s="88" t="str">
        <f>VLOOKUP(C1513,'[1]Biennial and Combined SCH'!D1357:K3389,8,FALSE)</f>
        <v>Not eligible for biennial submission; exercised biennial flexibility in 2018-19.</v>
      </c>
      <c r="I1513" s="87" t="str">
        <f>VLOOKUP(C1513,'[1]UIP Submission Tracker 06.18.20'!C1319:H3375,6,FALSE)</f>
        <v>In Progress</v>
      </c>
      <c r="J1513" s="87"/>
      <c r="K1513" s="87"/>
      <c r="L1513" s="88"/>
      <c r="M1513" s="89" t="s">
        <v>4527</v>
      </c>
      <c r="N1513" s="89" t="s">
        <v>12</v>
      </c>
      <c r="O1513" s="88">
        <f>VLOOKUP(A1513,[1]Data!C107:E294,3,FALSE)</f>
        <v>165</v>
      </c>
      <c r="P1513" s="88" t="str">
        <f t="shared" si="29"/>
        <v>Yes</v>
      </c>
      <c r="Q1513" s="88" t="s">
        <v>12</v>
      </c>
    </row>
    <row r="1514" spans="1:17" ht="14.25" hidden="1" customHeight="1" x14ac:dyDescent="0.3">
      <c r="A1514" s="86">
        <v>1870</v>
      </c>
      <c r="B1514" s="87" t="s">
        <v>3089</v>
      </c>
      <c r="C1514" s="87" t="s">
        <v>87</v>
      </c>
      <c r="D1514" s="87"/>
      <c r="E1514" s="87" t="s">
        <v>3094</v>
      </c>
      <c r="F1514" s="90" t="str">
        <f>VLOOKUP(A1514,'[1]UIP Submission Tracker 06.18.20'!A1961:F2143,6,FALSE)</f>
        <v>Accredited: Low Participation</v>
      </c>
      <c r="G1514" s="88" t="s">
        <v>4859</v>
      </c>
      <c r="H1514" s="88" t="str">
        <f>VLOOKUP(A1514,'[1]Biennial Combined DIST'!B97:K281,10,FALSE)</f>
        <v>Not eligible for biennial submission; exercised biennial flexibility in 2018-19.</v>
      </c>
      <c r="I1514" s="87" t="str">
        <f>VLOOKUP(A1514,'[1]UIP Submission Tracker 06.18.20'!A1961:H2143,8,FALSE)</f>
        <v>Submitted to CDE for Review</v>
      </c>
      <c r="J1514" s="87"/>
      <c r="K1514" s="87"/>
      <c r="L1514" s="88"/>
      <c r="M1514" s="88" t="s">
        <v>4527</v>
      </c>
      <c r="N1514" s="89" t="s">
        <v>12</v>
      </c>
      <c r="O1514" s="88">
        <f>VLOOKUP(A1514,[1]Data!C108:E295,3,FALSE)</f>
        <v>165</v>
      </c>
      <c r="P1514" s="88" t="str">
        <f t="shared" si="29"/>
        <v>Yes</v>
      </c>
      <c r="Q1514" s="88" t="s">
        <v>132</v>
      </c>
    </row>
    <row r="1515" spans="1:17" ht="14.25" customHeight="1" x14ac:dyDescent="0.3">
      <c r="A1515" s="86">
        <v>1980</v>
      </c>
      <c r="B1515" s="87" t="s">
        <v>1114</v>
      </c>
      <c r="C1515" s="86">
        <v>2126</v>
      </c>
      <c r="D1515" s="87" t="s">
        <v>1115</v>
      </c>
      <c r="E1515" s="87" t="s">
        <v>1116</v>
      </c>
      <c r="F1515" s="87" t="str">
        <f>VLOOKUP(C1515,'[1]UIP Submission Tracker 06.18.20'!C549:F2422,4,FALSE)</f>
        <v>Performance Plan: Meets 95% Participation</v>
      </c>
      <c r="G1515" s="88" t="s">
        <v>4857</v>
      </c>
      <c r="H1515" s="88" t="str">
        <f>VLOOKUP(C1515,'[1]Biennial and Combined SCH'!D555:K2587,8,FALSE)</f>
        <v>Eligible for biennial submission.</v>
      </c>
      <c r="I1515" s="87" t="str">
        <f>VLOOKUP(C1515,'[1]UIP Submission Tracker 06.18.20'!C549:H2605,6,FALSE)</f>
        <v>In Progress</v>
      </c>
      <c r="J1515" s="87"/>
      <c r="K1515" s="87"/>
      <c r="L1515" s="88"/>
      <c r="M1515" s="88" t="s">
        <v>4529</v>
      </c>
      <c r="N1515" s="88" t="s">
        <v>132</v>
      </c>
      <c r="O1515" s="88">
        <f>VLOOKUP(A1515,[1]Data!C109:E296,3,FALSE)</f>
        <v>164</v>
      </c>
      <c r="P1515" s="88" t="str">
        <f t="shared" si="29"/>
        <v>Yes</v>
      </c>
      <c r="Q1515" s="88" t="s">
        <v>132</v>
      </c>
    </row>
    <row r="1516" spans="1:17" ht="14.25" hidden="1" customHeight="1" x14ac:dyDescent="0.3">
      <c r="A1516" s="86">
        <v>1980</v>
      </c>
      <c r="B1516" s="87" t="s">
        <v>1114</v>
      </c>
      <c r="C1516" s="87" t="s">
        <v>87</v>
      </c>
      <c r="D1516" s="87"/>
      <c r="E1516" s="87" t="s">
        <v>1117</v>
      </c>
      <c r="F1516" s="91" t="str">
        <f>VLOOKUP(A1516,'[1]UIP Submission Tracker 06.18.20'!A1954:F2136,6,FALSE)</f>
        <v>Accredited: Meets 95% Participation</v>
      </c>
      <c r="G1516" s="88" t="s">
        <v>4857</v>
      </c>
      <c r="H1516" s="88" t="str">
        <f>VLOOKUP(A1516,'[1]Biennial Combined DIST'!B47:K231,10,FALSE)</f>
        <v>Eligible for biennial submission.</v>
      </c>
      <c r="I1516" s="87" t="str">
        <f>VLOOKUP(A1516,'[1]UIP Submission Tracker 06.18.20'!A1954:H2136,8,FALSE)</f>
        <v>In Progress</v>
      </c>
      <c r="J1516" s="87"/>
      <c r="K1516" s="87"/>
      <c r="L1516" s="88"/>
      <c r="M1516" s="88" t="s">
        <v>4529</v>
      </c>
      <c r="N1516" s="88" t="s">
        <v>132</v>
      </c>
      <c r="O1516" s="88">
        <f>VLOOKUP(A1516,[1]Data!C4:E191,3,FALSE)</f>
        <v>164</v>
      </c>
      <c r="P1516" s="88" t="str">
        <f t="shared" si="29"/>
        <v>Yes</v>
      </c>
      <c r="Q1516" s="88" t="s">
        <v>132</v>
      </c>
    </row>
    <row r="1517" spans="1:17" ht="14.25" customHeight="1" x14ac:dyDescent="0.3">
      <c r="A1517" s="86">
        <v>1990</v>
      </c>
      <c r="B1517" s="87" t="s">
        <v>3095</v>
      </c>
      <c r="C1517" s="86">
        <v>3582</v>
      </c>
      <c r="D1517" s="87" t="s">
        <v>3096</v>
      </c>
      <c r="E1517" s="87" t="s">
        <v>3097</v>
      </c>
      <c r="F1517" s="87" t="str">
        <f>VLOOKUP(C1517,'[1]UIP Submission Tracker 06.18.20'!C1577:F3450,4,FALSE)</f>
        <v>AEC: Performance</v>
      </c>
      <c r="G1517" s="88" t="s">
        <v>4859</v>
      </c>
      <c r="H1517" s="88" t="str">
        <f>VLOOKUP(C1517,'[1]Biennial and Combined SCH'!D502:K2534,8,FALSE)</f>
        <v>Not eligible for biennial submission; exercised biennial flexibility in 2018-19.</v>
      </c>
      <c r="I1517" s="87" t="str">
        <f>VLOOKUP(C1517,'[1]UIP Submission Tracker 06.18.20'!C1577:H3633,6,FALSE)</f>
        <v>In Progress</v>
      </c>
      <c r="J1517" s="87"/>
      <c r="K1517" s="87"/>
      <c r="L1517" s="88"/>
      <c r="M1517" s="89" t="s">
        <v>4527</v>
      </c>
      <c r="N1517" s="89" t="s">
        <v>12</v>
      </c>
      <c r="O1517" s="88">
        <f>VLOOKUP(A1517,[1]Data!C5:E192,3,FALSE)</f>
        <v>394</v>
      </c>
      <c r="P1517" s="88" t="str">
        <f t="shared" si="29"/>
        <v>Yes</v>
      </c>
      <c r="Q1517" s="88" t="s">
        <v>12</v>
      </c>
    </row>
    <row r="1518" spans="1:17" ht="14.25" customHeight="1" x14ac:dyDescent="0.3">
      <c r="A1518" s="86">
        <v>1990</v>
      </c>
      <c r="B1518" s="87" t="s">
        <v>3095</v>
      </c>
      <c r="C1518" s="86">
        <v>7024</v>
      </c>
      <c r="D1518" s="87" t="s">
        <v>3098</v>
      </c>
      <c r="E1518" s="87" t="s">
        <v>3099</v>
      </c>
      <c r="F1518" s="87" t="str">
        <f>VLOOKUP(C1518,'[1]UIP Submission Tracker 06.18.20'!C1322:F3372,4,FALSE)</f>
        <v>Performance Plan: Meets 95% Participation</v>
      </c>
      <c r="G1518" s="88" t="s">
        <v>4859</v>
      </c>
      <c r="H1518" s="88" t="str">
        <f>VLOOKUP(C1518,'[1]Biennial and Combined SCH'!D1358:K3390,8,FALSE)</f>
        <v>Not eligible for biennial submission; exercised biennial flexibility in 2018-19.</v>
      </c>
      <c r="I1518" s="87" t="str">
        <f>VLOOKUP(C1518,'[1]UIP Submission Tracker 06.18.20'!C1322:H3378,6,FALSE)</f>
        <v>In Progress</v>
      </c>
      <c r="J1518" s="87"/>
      <c r="K1518" s="87"/>
      <c r="L1518" s="88"/>
      <c r="M1518" s="89" t="s">
        <v>4527</v>
      </c>
      <c r="N1518" s="89" t="s">
        <v>12</v>
      </c>
      <c r="O1518" s="88">
        <f>VLOOKUP(A1518,[1]Data!C6:E193,3,FALSE)</f>
        <v>394</v>
      </c>
      <c r="P1518" s="88" t="str">
        <f t="shared" si="29"/>
        <v>Yes</v>
      </c>
      <c r="Q1518" s="88" t="s">
        <v>12</v>
      </c>
    </row>
    <row r="1519" spans="1:17" ht="14.25" customHeight="1" x14ac:dyDescent="0.3">
      <c r="A1519" s="86">
        <v>1990</v>
      </c>
      <c r="B1519" s="87" t="s">
        <v>3095</v>
      </c>
      <c r="C1519" s="86">
        <v>7028</v>
      </c>
      <c r="D1519" s="87" t="s">
        <v>3102</v>
      </c>
      <c r="E1519" s="87" t="s">
        <v>3103</v>
      </c>
      <c r="F1519" s="87" t="str">
        <f>VLOOKUP(C1519,'[1]UIP Submission Tracker 06.18.20'!C1324:F3374,4,FALSE)</f>
        <v>Performance Plan: Low Participation</v>
      </c>
      <c r="G1519" s="88" t="s">
        <v>4859</v>
      </c>
      <c r="H1519" s="88" t="str">
        <f>VLOOKUP(C1519,'[1]Biennial and Combined SCH'!D1360:K3392,8,FALSE)</f>
        <v>Not eligible for biennial submission; exercised biennial flexibility in 2018-19.</v>
      </c>
      <c r="I1519" s="87" t="str">
        <f>VLOOKUP(C1519,'[1]UIP Submission Tracker 06.18.20'!C1324:H3380,6,FALSE)</f>
        <v>In Progress</v>
      </c>
      <c r="J1519" s="87"/>
      <c r="K1519" s="87"/>
      <c r="L1519" s="88"/>
      <c r="M1519" s="89" t="s">
        <v>4527</v>
      </c>
      <c r="N1519" s="89" t="s">
        <v>12</v>
      </c>
      <c r="O1519" s="88">
        <f>VLOOKUP(A1519,[1]Data!C8:E195,3,FALSE)</f>
        <v>394</v>
      </c>
      <c r="P1519" s="88" t="str">
        <f t="shared" si="29"/>
        <v>Yes</v>
      </c>
      <c r="Q1519" s="88" t="s">
        <v>12</v>
      </c>
    </row>
    <row r="1520" spans="1:17" ht="14.25" customHeight="1" x14ac:dyDescent="0.3">
      <c r="A1520" s="86">
        <v>1990</v>
      </c>
      <c r="B1520" s="87" t="s">
        <v>3095</v>
      </c>
      <c r="C1520" s="86">
        <v>7032</v>
      </c>
      <c r="D1520" s="87" t="s">
        <v>3100</v>
      </c>
      <c r="E1520" s="87" t="s">
        <v>3101</v>
      </c>
      <c r="F1520" s="87" t="str">
        <f>VLOOKUP(C1520,'[1]UIP Submission Tracker 06.18.20'!C1323:F3373,4,FALSE)</f>
        <v>Performance Plan: Meets 95% Participation</v>
      </c>
      <c r="G1520" s="88" t="s">
        <v>4859</v>
      </c>
      <c r="H1520" s="88" t="str">
        <f>VLOOKUP(C1520,'[1]Biennial and Combined SCH'!D1359:K3391,8,FALSE)</f>
        <v>Not eligible for biennial submission; exercised biennial flexibility in 2018-19.</v>
      </c>
      <c r="I1520" s="87" t="str">
        <f>VLOOKUP(C1520,'[1]UIP Submission Tracker 06.18.20'!C1323:H3379,6,FALSE)</f>
        <v>In Progress</v>
      </c>
      <c r="J1520" s="87"/>
      <c r="K1520" s="87"/>
      <c r="L1520" s="88"/>
      <c r="M1520" s="89" t="s">
        <v>4527</v>
      </c>
      <c r="N1520" s="89" t="s">
        <v>12</v>
      </c>
      <c r="O1520" s="88">
        <f>VLOOKUP(A1520,[1]Data!C7:E194,3,FALSE)</f>
        <v>394</v>
      </c>
      <c r="P1520" s="88" t="str">
        <f t="shared" si="29"/>
        <v>Yes</v>
      </c>
      <c r="Q1520" s="88" t="s">
        <v>12</v>
      </c>
    </row>
    <row r="1521" spans="1:17" ht="14.25" hidden="1" customHeight="1" x14ac:dyDescent="0.3">
      <c r="A1521" s="86">
        <v>1990</v>
      </c>
      <c r="B1521" s="87" t="s">
        <v>3095</v>
      </c>
      <c r="C1521" s="87" t="s">
        <v>87</v>
      </c>
      <c r="D1521" s="87"/>
      <c r="E1521" s="87" t="s">
        <v>3104</v>
      </c>
      <c r="F1521" s="90" t="str">
        <f>VLOOKUP(A1521,'[1]UIP Submission Tracker 06.18.20'!A1966:F2148,6,FALSE)</f>
        <v>Accredited: Low Participation (Revised)</v>
      </c>
      <c r="G1521" s="88" t="s">
        <v>4859</v>
      </c>
      <c r="H1521" s="88" t="str">
        <f>VLOOKUP(A1521,'[1]Biennial Combined DIST'!B98:K282,10,FALSE)</f>
        <v>Not eligible for biennial submission; exercised biennial flexibility in 2018-19.</v>
      </c>
      <c r="I1521" s="87" t="str">
        <f>VLOOKUP(A1521,'[1]UIP Submission Tracker 06.18.20'!A1966:H2148,8,FALSE)</f>
        <v>In Progress</v>
      </c>
      <c r="J1521" s="87"/>
      <c r="K1521" s="87"/>
      <c r="L1521" s="88"/>
      <c r="M1521" s="89" t="s">
        <v>4527</v>
      </c>
      <c r="N1521" s="89" t="s">
        <v>12</v>
      </c>
      <c r="O1521" s="88">
        <f>VLOOKUP(A1521,[1]Data!C9:E196,3,FALSE)</f>
        <v>394</v>
      </c>
      <c r="P1521" s="88" t="str">
        <f t="shared" si="29"/>
        <v>Yes</v>
      </c>
      <c r="Q1521" s="88" t="s">
        <v>12</v>
      </c>
    </row>
    <row r="1522" spans="1:17" ht="14.25" customHeight="1" x14ac:dyDescent="0.3">
      <c r="A1522" s="86">
        <v>2000</v>
      </c>
      <c r="B1522" s="87" t="s">
        <v>2839</v>
      </c>
      <c r="C1522" s="86">
        <v>262</v>
      </c>
      <c r="D1522" s="87" t="s">
        <v>2854</v>
      </c>
      <c r="E1522" s="87" t="s">
        <v>2855</v>
      </c>
      <c r="F1522" s="87" t="str">
        <f>VLOOKUP(C1522,'[1]UIP Submission Tracker 06.18.20'!C1192:F3242,4,FALSE)</f>
        <v>Performance Plan: Meets 95% Participation</v>
      </c>
      <c r="G1522" s="88" t="s">
        <v>4858</v>
      </c>
      <c r="H1522" s="88" t="str">
        <f>VLOOKUP(C1522,'[1]Biennial and Combined SCH'!D1256:K3288,8,FALSE)</f>
        <v>Eligible for biennial submission.</v>
      </c>
      <c r="I1522" s="87" t="str">
        <f>VLOOKUP(C1522,'[1]UIP Submission Tracker 06.18.20'!C1192:H3248,6,FALSE)</f>
        <v>Submitted for Posting</v>
      </c>
      <c r="J1522" s="87"/>
      <c r="K1522" s="87"/>
      <c r="L1522" s="88"/>
      <c r="M1522" s="88" t="s">
        <v>4528</v>
      </c>
      <c r="N1522" s="88" t="s">
        <v>132</v>
      </c>
      <c r="O1522" s="88">
        <f>VLOOKUP(A1522,[1]Data!C35:E222,3,FALSE)</f>
        <v>22046</v>
      </c>
      <c r="P1522" s="88" t="str">
        <f t="shared" si="29"/>
        <v>No</v>
      </c>
      <c r="Q1522" s="88" t="s">
        <v>132</v>
      </c>
    </row>
    <row r="1523" spans="1:17" ht="14.25" customHeight="1" x14ac:dyDescent="0.3">
      <c r="A1523" s="86">
        <v>2000</v>
      </c>
      <c r="B1523" s="87" t="s">
        <v>2839</v>
      </c>
      <c r="C1523" s="86">
        <v>361</v>
      </c>
      <c r="D1523" s="87" t="s">
        <v>2872</v>
      </c>
      <c r="E1523" s="87" t="s">
        <v>2873</v>
      </c>
      <c r="F1523" s="87" t="str">
        <f>VLOOKUP(C1523,'[1]UIP Submission Tracker 06.18.20'!C1202:F3252,4,FALSE)</f>
        <v>Improvement Plan: Meets 95% Participation</v>
      </c>
      <c r="G1523" s="88" t="s">
        <v>4857</v>
      </c>
      <c r="H1523" s="88" t="str">
        <f>VLOOKUP(C1523,'[1]Biennial and Combined SCH'!D1265:K3297,8,FALSE)</f>
        <v>Not eligible for biennial submission.</v>
      </c>
      <c r="I1523" s="87" t="str">
        <f>VLOOKUP(C1523,'[1]UIP Submission Tracker 06.18.20'!C1202:H3258,6,FALSE)</f>
        <v>Submitted for Posting</v>
      </c>
      <c r="J1523" s="87"/>
      <c r="K1523" s="87"/>
      <c r="L1523" s="88"/>
      <c r="M1523" s="89" t="s">
        <v>4527</v>
      </c>
      <c r="N1523" s="88" t="s">
        <v>132</v>
      </c>
      <c r="O1523" s="88">
        <f>VLOOKUP(A1523,[1]Data!C40:E227,3,FALSE)</f>
        <v>22046</v>
      </c>
      <c r="P1523" s="88" t="str">
        <f t="shared" si="29"/>
        <v>No</v>
      </c>
      <c r="Q1523" s="88" t="s">
        <v>132</v>
      </c>
    </row>
    <row r="1524" spans="1:17" ht="14.25" customHeight="1" x14ac:dyDescent="0.3">
      <c r="A1524" s="86">
        <v>2000</v>
      </c>
      <c r="B1524" s="87" t="s">
        <v>2839</v>
      </c>
      <c r="C1524" s="86">
        <v>362</v>
      </c>
      <c r="D1524" s="87" t="s">
        <v>2918</v>
      </c>
      <c r="E1524" s="87" t="s">
        <v>2919</v>
      </c>
      <c r="F1524" s="87" t="str">
        <f>VLOOKUP(C1524,'[1]UIP Submission Tracker 06.18.20'!C1226:F3276,4,FALSE)</f>
        <v>Performance Plan: Meets 95% Participation</v>
      </c>
      <c r="G1524" s="88" t="s">
        <v>4857</v>
      </c>
      <c r="H1524" s="88" t="str">
        <f>VLOOKUP(C1524,'[1]Biennial and Combined SCH'!D1287:K3319,8,FALSE)</f>
        <v>Eligible for biennial submission.</v>
      </c>
      <c r="I1524" s="87" t="s">
        <v>2729</v>
      </c>
      <c r="J1524" s="87"/>
      <c r="K1524" s="87"/>
      <c r="L1524" s="88"/>
      <c r="M1524" s="88" t="s">
        <v>4529</v>
      </c>
      <c r="N1524" s="88" t="s">
        <v>132</v>
      </c>
      <c r="O1524" s="88">
        <f>VLOOKUP(A1524,[1]Data!C24:E211,3,FALSE)</f>
        <v>22046</v>
      </c>
      <c r="P1524" s="88" t="str">
        <f t="shared" si="29"/>
        <v>No</v>
      </c>
      <c r="Q1524" s="88" t="s">
        <v>132</v>
      </c>
    </row>
    <row r="1525" spans="1:17" ht="14.25" customHeight="1" x14ac:dyDescent="0.3">
      <c r="A1525" s="86">
        <v>2000</v>
      </c>
      <c r="B1525" s="87" t="s">
        <v>2839</v>
      </c>
      <c r="C1525" s="86">
        <v>363</v>
      </c>
      <c r="D1525" s="87" t="s">
        <v>2882</v>
      </c>
      <c r="E1525" s="87" t="s">
        <v>2883</v>
      </c>
      <c r="F1525" s="87" t="str">
        <f>VLOOKUP(C1525,'[1]UIP Submission Tracker 06.18.20'!C1222:F3272,4,FALSE)</f>
        <v>Improvement Plan: Meets 95% Participation</v>
      </c>
      <c r="G1525" s="88" t="s">
        <v>4857</v>
      </c>
      <c r="H1525" s="88" t="str">
        <f>VLOOKUP(C1525,'[1]Biennial and Combined SCH'!D1284:K3316,8,FALSE)</f>
        <v>Not eligible for biennial submission.</v>
      </c>
      <c r="I1525" s="87" t="s">
        <v>200</v>
      </c>
      <c r="J1525" s="87" t="s">
        <v>4877</v>
      </c>
      <c r="K1525" s="87" t="s">
        <v>7951</v>
      </c>
      <c r="L1525" s="88"/>
      <c r="M1525" s="89" t="s">
        <v>4527</v>
      </c>
      <c r="N1525" s="89" t="s">
        <v>132</v>
      </c>
      <c r="O1525" s="88">
        <f>VLOOKUP(A1525,[1]Data!C51:E238,3,FALSE)</f>
        <v>22046</v>
      </c>
      <c r="P1525" s="88" t="str">
        <f t="shared" si="29"/>
        <v>No</v>
      </c>
      <c r="Q1525" s="88" t="s">
        <v>132</v>
      </c>
    </row>
    <row r="1526" spans="1:17" ht="14.25" customHeight="1" x14ac:dyDescent="0.3">
      <c r="A1526" s="86">
        <v>2000</v>
      </c>
      <c r="B1526" s="87" t="s">
        <v>2839</v>
      </c>
      <c r="C1526" s="86">
        <v>900</v>
      </c>
      <c r="D1526" s="87" t="s">
        <v>2928</v>
      </c>
      <c r="E1526" s="87" t="s">
        <v>2929</v>
      </c>
      <c r="F1526" s="87" t="str">
        <f>VLOOKUP(C1526,'[1]UIP Submission Tracker 06.18.20'!C1193:F3243,4,FALSE)</f>
        <v>Priority Improvement Plan: Low Participation</v>
      </c>
      <c r="G1526" s="88" t="s">
        <v>4856</v>
      </c>
      <c r="H1526" s="88" t="str">
        <f>VLOOKUP(C1526,'[1]Biennial and Combined SCH'!D1257:K3289,8,FALSE)</f>
        <v>Not eligible for biennial submission.</v>
      </c>
      <c r="I1526" s="87" t="str">
        <f>VLOOKUP(C1526,'[1]UIP Submission Tracker 06.18.20'!C1193:H3249,6,FALSE)</f>
        <v>Submitted for Posting</v>
      </c>
      <c r="J1526" s="87"/>
      <c r="K1526" s="87"/>
      <c r="L1526" s="88"/>
      <c r="M1526" s="89" t="s">
        <v>4527</v>
      </c>
      <c r="N1526" s="88" t="s">
        <v>132</v>
      </c>
      <c r="O1526" s="88">
        <f>VLOOKUP(A1526,[1]Data!C44:E231,3,FALSE)</f>
        <v>22046</v>
      </c>
      <c r="P1526" s="88" t="str">
        <f t="shared" si="29"/>
        <v>No</v>
      </c>
      <c r="Q1526" s="88" t="s">
        <v>132</v>
      </c>
    </row>
    <row r="1527" spans="1:17" ht="14.25" customHeight="1" x14ac:dyDescent="0.3">
      <c r="A1527" s="86">
        <v>2000</v>
      </c>
      <c r="B1527" s="87" t="s">
        <v>2839</v>
      </c>
      <c r="C1527" s="86">
        <v>1046</v>
      </c>
      <c r="D1527" s="87" t="s">
        <v>2858</v>
      </c>
      <c r="E1527" s="87" t="s">
        <v>2859</v>
      </c>
      <c r="F1527" s="87" t="str">
        <f>VLOOKUP(C1527,'[1]UIP Submission Tracker 06.18.20'!C1194:F3244,4,FALSE)</f>
        <v>Performance Plan: Meets 95% Participation</v>
      </c>
      <c r="G1527" s="88" t="s">
        <v>4857</v>
      </c>
      <c r="H1527" s="88" t="str">
        <f>VLOOKUP(C1527,'[1]Biennial and Combined SCH'!D1258:K3290,8,FALSE)</f>
        <v>Eligible for biennial submission.</v>
      </c>
      <c r="I1527" s="87" t="s">
        <v>2729</v>
      </c>
      <c r="J1527" s="87"/>
      <c r="K1527" s="87"/>
      <c r="L1527" s="88"/>
      <c r="M1527" s="88" t="s">
        <v>4529</v>
      </c>
      <c r="N1527" s="88" t="s">
        <v>132</v>
      </c>
      <c r="O1527" s="88">
        <f>VLOOKUP(A1527,[1]Data!C10:E197,3,FALSE)</f>
        <v>22046</v>
      </c>
      <c r="P1527" s="88" t="str">
        <f t="shared" si="29"/>
        <v>No</v>
      </c>
      <c r="Q1527" s="88" t="s">
        <v>132</v>
      </c>
    </row>
    <row r="1528" spans="1:17" ht="14.25" customHeight="1" x14ac:dyDescent="0.3">
      <c r="A1528" s="86">
        <v>2000</v>
      </c>
      <c r="B1528" s="87" t="s">
        <v>2839</v>
      </c>
      <c r="C1528" s="86">
        <v>1450</v>
      </c>
      <c r="D1528" s="87" t="s">
        <v>2932</v>
      </c>
      <c r="E1528" s="87" t="s">
        <v>2933</v>
      </c>
      <c r="F1528" s="87" t="str">
        <f>VLOOKUP(C1528,'[1]UIP Submission Tracker 06.18.20'!C1195:F3245,4,FALSE)</f>
        <v>Priority Improvement Plan: Decreased due to Participation</v>
      </c>
      <c r="G1528" s="88" t="s">
        <v>4856</v>
      </c>
      <c r="H1528" s="88" t="str">
        <f>VLOOKUP(C1528,'[1]Biennial and Combined SCH'!D1259:K3291,8,FALSE)</f>
        <v>Not eligible for biennial submission.</v>
      </c>
      <c r="I1528" s="87" t="str">
        <f>VLOOKUP(C1528,'[1]UIP Submission Tracker 06.18.20'!C1195:H3251,6,FALSE)</f>
        <v>Submitted for Posting</v>
      </c>
      <c r="J1528" s="87"/>
      <c r="K1528" s="87"/>
      <c r="L1528" s="88"/>
      <c r="M1528" s="89" t="s">
        <v>4527</v>
      </c>
      <c r="N1528" s="88" t="s">
        <v>132</v>
      </c>
      <c r="O1528" s="88">
        <f>VLOOKUP(A1528,[1]Data!C45:E232,3,FALSE)</f>
        <v>22046</v>
      </c>
      <c r="P1528" s="88" t="str">
        <f t="shared" si="29"/>
        <v>No</v>
      </c>
      <c r="Q1528" s="88" t="s">
        <v>132</v>
      </c>
    </row>
    <row r="1529" spans="1:17" ht="14.25" customHeight="1" x14ac:dyDescent="0.3">
      <c r="A1529" s="86">
        <v>2000</v>
      </c>
      <c r="B1529" s="87" t="s">
        <v>2839</v>
      </c>
      <c r="C1529" s="86">
        <v>1520</v>
      </c>
      <c r="D1529" s="87" t="s">
        <v>2965</v>
      </c>
      <c r="E1529" s="87" t="s">
        <v>2966</v>
      </c>
      <c r="F1529" s="87" t="str">
        <f>VLOOKUP(C1529,'[1]UIP Submission Tracker 06.18.20'!C1196:F3246,4,FALSE)</f>
        <v>Turnaround Plan: Meets 95% Participation</v>
      </c>
      <c r="G1529" s="88" t="s">
        <v>4856</v>
      </c>
      <c r="H1529" s="88" t="str">
        <f>VLOOKUP(C1529,'[1]Biennial and Combined SCH'!D1260:K3292,8,FALSE)</f>
        <v>Not eligible for biennial submission.</v>
      </c>
      <c r="I1529" s="87" t="str">
        <f>VLOOKUP(C1529,'[1]UIP Submission Tracker 06.18.20'!C1196:H3252,6,FALSE)</f>
        <v>Submitted for Posting</v>
      </c>
      <c r="J1529" s="87"/>
      <c r="K1529" s="87"/>
      <c r="L1529" s="88"/>
      <c r="M1529" s="89" t="s">
        <v>4527</v>
      </c>
      <c r="N1529" s="88" t="s">
        <v>132</v>
      </c>
      <c r="O1529" s="88">
        <f>VLOOKUP(A1529,[1]Data!C46:E233,3,FALSE)</f>
        <v>22046</v>
      </c>
      <c r="P1529" s="88" t="str">
        <f t="shared" si="29"/>
        <v>No</v>
      </c>
      <c r="Q1529" s="88" t="s">
        <v>132</v>
      </c>
    </row>
    <row r="1530" spans="1:17" ht="14.25" customHeight="1" x14ac:dyDescent="0.3">
      <c r="A1530" s="86">
        <v>2000</v>
      </c>
      <c r="B1530" s="87" t="s">
        <v>2839</v>
      </c>
      <c r="C1530" s="86">
        <v>1619</v>
      </c>
      <c r="D1530" s="87" t="s">
        <v>986</v>
      </c>
      <c r="E1530" s="87" t="s">
        <v>987</v>
      </c>
      <c r="F1530" s="87" t="str">
        <f>VLOOKUP(C1530,'[1]UIP Submission Tracker 06.18.20'!C1197:F3247,4,FALSE)</f>
        <v>Improvement Plan: Meets 95% Participation</v>
      </c>
      <c r="G1530" s="88" t="s">
        <v>4857</v>
      </c>
      <c r="H1530" s="88" t="str">
        <f>VLOOKUP(C1530,'[1]Biennial and Combined SCH'!D1261:K3293,8,FALSE)</f>
        <v>Not eligible for biennial submission.</v>
      </c>
      <c r="I1530" s="87" t="str">
        <f>VLOOKUP(C1530,'[1]UIP Submission Tracker 06.18.20'!C1197:H3253,6,FALSE)</f>
        <v>Submitted for Posting</v>
      </c>
      <c r="J1530" s="87"/>
      <c r="K1530" s="87"/>
      <c r="L1530" s="88"/>
      <c r="M1530" s="89" t="s">
        <v>4527</v>
      </c>
      <c r="N1530" s="88" t="s">
        <v>132</v>
      </c>
      <c r="O1530" s="88">
        <f>VLOOKUP(A1530,[1]Data!C38:E225,3,FALSE)</f>
        <v>22046</v>
      </c>
      <c r="P1530" s="88" t="str">
        <f t="shared" si="29"/>
        <v>No</v>
      </c>
      <c r="Q1530" s="88" t="s">
        <v>132</v>
      </c>
    </row>
    <row r="1531" spans="1:17" ht="14.25" customHeight="1" x14ac:dyDescent="0.3">
      <c r="A1531" s="86">
        <v>2000</v>
      </c>
      <c r="B1531" s="87" t="s">
        <v>2839</v>
      </c>
      <c r="C1531" s="86">
        <v>1686</v>
      </c>
      <c r="D1531" s="87" t="s">
        <v>2866</v>
      </c>
      <c r="E1531" s="87" t="s">
        <v>2867</v>
      </c>
      <c r="F1531" s="87" t="str">
        <f>VLOOKUP(C1531,'[1]UIP Submission Tracker 06.18.20'!C20:F2070,4,FALSE)</f>
        <v>Improvement Plan: Meets 95% Participation</v>
      </c>
      <c r="G1531" s="88" t="s">
        <v>4857</v>
      </c>
      <c r="H1531" s="88" t="str">
        <f>VLOOKUP(C1531,'[1]Biennial and Combined SCH'!D88:K2120,8,FALSE)</f>
        <v>Not eligible for biennial submission.</v>
      </c>
      <c r="I1531" s="87" t="str">
        <f>VLOOKUP(C1531,'[1]UIP Submission Tracker 06.18.20'!C20:H2076,6,FALSE)</f>
        <v>Submitted for Posting</v>
      </c>
      <c r="J1531" s="87"/>
      <c r="K1531" s="87"/>
      <c r="L1531" s="88"/>
      <c r="M1531" s="89" t="s">
        <v>4527</v>
      </c>
      <c r="N1531" s="88" t="s">
        <v>132</v>
      </c>
      <c r="O1531" s="88">
        <f>VLOOKUP(A1531,[1]Data!C39:E226,3,FALSE)</f>
        <v>22046</v>
      </c>
      <c r="P1531" s="88" t="str">
        <f t="shared" si="29"/>
        <v>No</v>
      </c>
      <c r="Q1531" s="88" t="s">
        <v>132</v>
      </c>
    </row>
    <row r="1532" spans="1:17" ht="14.25" customHeight="1" x14ac:dyDescent="0.3">
      <c r="A1532" s="86">
        <v>2000</v>
      </c>
      <c r="B1532" s="87" t="s">
        <v>2839</v>
      </c>
      <c r="C1532" s="86">
        <v>2128</v>
      </c>
      <c r="D1532" s="87" t="s">
        <v>2888</v>
      </c>
      <c r="E1532" s="87" t="s">
        <v>2889</v>
      </c>
      <c r="F1532" s="87" t="str">
        <f>VLOOKUP(C1532,'[1]UIP Submission Tracker 06.18.20'!C1210:F3260,4,FALSE)</f>
        <v>Performance Plan: Low Participation</v>
      </c>
      <c r="G1532" s="88" t="s">
        <v>4858</v>
      </c>
      <c r="H1532" s="88" t="str">
        <f>VLOOKUP(C1532,'[1]Biennial and Combined SCH'!D1272:K3304,8,FALSE)</f>
        <v>Eligible for biennial submission.</v>
      </c>
      <c r="I1532" s="87" t="s">
        <v>200</v>
      </c>
      <c r="J1532" s="87" t="s">
        <v>4877</v>
      </c>
      <c r="K1532" s="87" t="s">
        <v>7953</v>
      </c>
      <c r="L1532" s="88"/>
      <c r="M1532" s="88" t="s">
        <v>4528</v>
      </c>
      <c r="N1532" s="88" t="s">
        <v>132</v>
      </c>
      <c r="O1532" s="88">
        <f>VLOOKUP(A1532,[1]Data!C32:E219,3,FALSE)</f>
        <v>22046</v>
      </c>
      <c r="P1532" s="88" t="str">
        <f t="shared" si="29"/>
        <v>No</v>
      </c>
      <c r="Q1532" s="88" t="s">
        <v>132</v>
      </c>
    </row>
    <row r="1533" spans="1:17" ht="14.25" customHeight="1" x14ac:dyDescent="0.3">
      <c r="A1533" s="86">
        <v>2000</v>
      </c>
      <c r="B1533" s="87" t="s">
        <v>2839</v>
      </c>
      <c r="C1533" s="86">
        <v>2224</v>
      </c>
      <c r="D1533" s="87" t="s">
        <v>2109</v>
      </c>
      <c r="E1533" s="87" t="s">
        <v>2110</v>
      </c>
      <c r="F1533" s="87" t="str">
        <f>VLOOKUP(C1533,'[1]UIP Submission Tracker 06.18.20'!C1199:F3249,4,FALSE)</f>
        <v>Priority Improvement Plan: Meets 95% Participation</v>
      </c>
      <c r="G1533" s="88" t="s">
        <v>4856</v>
      </c>
      <c r="H1533" s="88" t="str">
        <f>VLOOKUP(C1533,'[1]Biennial and Combined SCH'!D1262:K3294,8,FALSE)</f>
        <v>Not eligible for biennial submission.</v>
      </c>
      <c r="I1533" s="87" t="str">
        <f>VLOOKUP(C1533,'[1]UIP Submission Tracker 06.18.20'!C1199:H3255,6,FALSE)</f>
        <v>Submitted for Posting</v>
      </c>
      <c r="J1533" s="87"/>
      <c r="K1533" s="87"/>
      <c r="L1533" s="88"/>
      <c r="M1533" s="89" t="s">
        <v>4527</v>
      </c>
      <c r="N1533" s="88" t="s">
        <v>132</v>
      </c>
      <c r="O1533" s="88">
        <f>VLOOKUP(A1533,[1]Data!C47:E234,3,FALSE)</f>
        <v>22046</v>
      </c>
      <c r="P1533" s="88" t="str">
        <f t="shared" si="29"/>
        <v>No</v>
      </c>
      <c r="Q1533" s="88" t="s">
        <v>132</v>
      </c>
    </row>
    <row r="1534" spans="1:17" ht="14.25" customHeight="1" x14ac:dyDescent="0.3">
      <c r="A1534" s="86">
        <v>2000</v>
      </c>
      <c r="B1534" s="87" t="s">
        <v>2839</v>
      </c>
      <c r="C1534" s="86">
        <v>2297</v>
      </c>
      <c r="D1534" s="87" t="s">
        <v>2870</v>
      </c>
      <c r="E1534" s="87" t="s">
        <v>2871</v>
      </c>
      <c r="F1534" s="87" t="str">
        <f>VLOOKUP(C1534,'[1]UIP Submission Tracker 06.18.20'!C1200:F3250,4,FALSE)</f>
        <v>Performance Plan: Meets 95% Participation</v>
      </c>
      <c r="G1534" s="88" t="s">
        <v>4858</v>
      </c>
      <c r="H1534" s="88" t="str">
        <f>VLOOKUP(C1534,'[1]Biennial and Combined SCH'!D1263:K3295,8,FALSE)</f>
        <v>Eligible for biennial submission.</v>
      </c>
      <c r="I1534" s="87" t="str">
        <f>VLOOKUP(C1534,'[1]UIP Submission Tracker 06.18.20'!C1200:H3256,6,FALSE)</f>
        <v>Submitted for Posting</v>
      </c>
      <c r="J1534" s="87"/>
      <c r="K1534" s="87"/>
      <c r="L1534" s="88"/>
      <c r="M1534" s="88" t="s">
        <v>4528</v>
      </c>
      <c r="N1534" s="88" t="s">
        <v>132</v>
      </c>
      <c r="O1534" s="88">
        <f>VLOOKUP(A1534,[1]Data!C36:E223,3,FALSE)</f>
        <v>22046</v>
      </c>
      <c r="P1534" s="88" t="str">
        <f t="shared" si="29"/>
        <v>No</v>
      </c>
      <c r="Q1534" s="88" t="s">
        <v>132</v>
      </c>
    </row>
    <row r="1535" spans="1:17" ht="14.25" customHeight="1" x14ac:dyDescent="0.3">
      <c r="A1535" s="86">
        <v>2000</v>
      </c>
      <c r="B1535" s="87" t="s">
        <v>2839</v>
      </c>
      <c r="C1535" s="86">
        <v>2392</v>
      </c>
      <c r="D1535" s="87" t="s">
        <v>258</v>
      </c>
      <c r="E1535" s="87" t="s">
        <v>259</v>
      </c>
      <c r="F1535" s="87" t="str">
        <f>VLOOKUP(C1535,'[1]UIP Submission Tracker 06.18.20'!C1201:F3251,4,FALSE)</f>
        <v>Performance Plan: Meets 95% Participation</v>
      </c>
      <c r="G1535" s="88" t="s">
        <v>4857</v>
      </c>
      <c r="H1535" s="88" t="str">
        <f>VLOOKUP(C1535,'[1]Biennial and Combined SCH'!D1264:K3296,8,FALSE)</f>
        <v>Eligible for biennial submission.</v>
      </c>
      <c r="I1535" s="87" t="s">
        <v>2729</v>
      </c>
      <c r="J1535" s="87"/>
      <c r="K1535" s="87"/>
      <c r="L1535" s="88"/>
      <c r="M1535" s="88" t="s">
        <v>4529</v>
      </c>
      <c r="N1535" s="88" t="s">
        <v>132</v>
      </c>
      <c r="O1535" s="88">
        <f>VLOOKUP(A1535,[1]Data!C11:E198,3,FALSE)</f>
        <v>22046</v>
      </c>
      <c r="P1535" s="88" t="str">
        <f t="shared" si="29"/>
        <v>No</v>
      </c>
      <c r="Q1535" s="88" t="s">
        <v>132</v>
      </c>
    </row>
    <row r="1536" spans="1:17" ht="14.25" customHeight="1" x14ac:dyDescent="0.3">
      <c r="A1536" s="86">
        <v>2000</v>
      </c>
      <c r="B1536" s="87" t="s">
        <v>2839</v>
      </c>
      <c r="C1536" s="86">
        <v>2724</v>
      </c>
      <c r="D1536" s="87" t="s">
        <v>2902</v>
      </c>
      <c r="E1536" s="87" t="s">
        <v>2903</v>
      </c>
      <c r="F1536" s="87" t="str">
        <f>VLOOKUP(C1536,'[1]UIP Submission Tracker 06.18.20'!C1217:F3267,4,FALSE)</f>
        <v>Performance Plan: Meets 95% Participation</v>
      </c>
      <c r="G1536" s="88" t="s">
        <v>4857</v>
      </c>
      <c r="H1536" s="88" t="str">
        <f>VLOOKUP(C1536,'[1]Biennial and Combined SCH'!D1279:K3311,8,FALSE)</f>
        <v>Eligible for biennial submission.</v>
      </c>
      <c r="I1536" s="87" t="s">
        <v>2729</v>
      </c>
      <c r="J1536" s="87"/>
      <c r="K1536" s="87"/>
      <c r="L1536" s="88"/>
      <c r="M1536" s="88" t="s">
        <v>4529</v>
      </c>
      <c r="N1536" s="88" t="s">
        <v>132</v>
      </c>
      <c r="O1536" s="88">
        <f>VLOOKUP(A1536,[1]Data!C18:E205,3,FALSE)</f>
        <v>22046</v>
      </c>
      <c r="P1536" s="88" t="str">
        <f t="shared" ref="P1536:P1599" si="30">IF(O1536&gt;1000,"No","Yes")</f>
        <v>No</v>
      </c>
      <c r="Q1536" s="88" t="s">
        <v>132</v>
      </c>
    </row>
    <row r="1537" spans="1:17" ht="14.25" customHeight="1" x14ac:dyDescent="0.3">
      <c r="A1537" s="86">
        <v>2000</v>
      </c>
      <c r="B1537" s="87" t="s">
        <v>2839</v>
      </c>
      <c r="C1537" s="86">
        <v>3244</v>
      </c>
      <c r="D1537" s="87" t="s">
        <v>2874</v>
      </c>
      <c r="E1537" s="87" t="s">
        <v>2875</v>
      </c>
      <c r="F1537" s="87" t="str">
        <f>VLOOKUP(C1537,'[1]UIP Submission Tracker 06.18.20'!C1203:F3253,4,FALSE)</f>
        <v>Performance Plan: Meets 95% Participation</v>
      </c>
      <c r="G1537" s="88" t="s">
        <v>4857</v>
      </c>
      <c r="H1537" s="88" t="str">
        <f>VLOOKUP(C1537,'[1]Biennial and Combined SCH'!D1266:K3298,8,FALSE)</f>
        <v>Eligible for biennial submission.</v>
      </c>
      <c r="I1537" s="87" t="s">
        <v>2729</v>
      </c>
      <c r="J1537" s="87"/>
      <c r="K1537" s="87"/>
      <c r="L1537" s="88"/>
      <c r="M1537" s="88" t="s">
        <v>4529</v>
      </c>
      <c r="N1537" s="88" t="s">
        <v>132</v>
      </c>
      <c r="O1537" s="88">
        <f>VLOOKUP(A1537,[1]Data!C12:E199,3,FALSE)</f>
        <v>22046</v>
      </c>
      <c r="P1537" s="88" t="str">
        <f t="shared" si="30"/>
        <v>No</v>
      </c>
      <c r="Q1537" s="88" t="s">
        <v>132</v>
      </c>
    </row>
    <row r="1538" spans="1:17" ht="14.25" customHeight="1" x14ac:dyDescent="0.3">
      <c r="A1538" s="86">
        <v>2000</v>
      </c>
      <c r="B1538" s="87" t="s">
        <v>2839</v>
      </c>
      <c r="C1538" s="86">
        <v>3262</v>
      </c>
      <c r="D1538" s="87" t="s">
        <v>2840</v>
      </c>
      <c r="E1538" s="87" t="s">
        <v>2841</v>
      </c>
      <c r="F1538" s="87" t="str">
        <f>VLOOKUP(C1538,'[1]UIP Submission Tracker 06.18.20'!C1205:F3255,4,FALSE)</f>
        <v>Improvement Plan: Meets 95% Participation</v>
      </c>
      <c r="G1538" s="88" t="s">
        <v>4857</v>
      </c>
      <c r="H1538" s="88" t="str">
        <f>VLOOKUP(C1538,'[1]Biennial and Combined SCH'!D1268:K3300,8,FALSE)</f>
        <v>Not eligible for biennial submission; exercised biennial flexibility in 2018-19.</v>
      </c>
      <c r="I1538" s="87" t="s">
        <v>200</v>
      </c>
      <c r="J1538" s="87" t="s">
        <v>4877</v>
      </c>
      <c r="K1538" s="87" t="s">
        <v>7951</v>
      </c>
      <c r="L1538" s="88"/>
      <c r="M1538" s="89" t="s">
        <v>4527</v>
      </c>
      <c r="N1538" s="89" t="s">
        <v>132</v>
      </c>
      <c r="O1538" s="88">
        <f>VLOOKUP(A1538,[1]Data!C53:E240,3,FALSE)</f>
        <v>22046</v>
      </c>
      <c r="P1538" s="88" t="str">
        <f t="shared" si="30"/>
        <v>No</v>
      </c>
      <c r="Q1538" s="88" t="s">
        <v>132</v>
      </c>
    </row>
    <row r="1539" spans="1:17" ht="14.25" customHeight="1" x14ac:dyDescent="0.3">
      <c r="A1539" s="86">
        <v>2000</v>
      </c>
      <c r="B1539" s="87" t="s">
        <v>2839</v>
      </c>
      <c r="C1539" s="86">
        <v>3350</v>
      </c>
      <c r="D1539" s="87" t="s">
        <v>2880</v>
      </c>
      <c r="E1539" s="87" t="s">
        <v>2881</v>
      </c>
      <c r="F1539" s="87" t="str">
        <f>VLOOKUP(C1539,'[1]UIP Submission Tracker 06.18.20'!C1206:F3256,4,FALSE)</f>
        <v>Performance Plan: Meets 95% Participation</v>
      </c>
      <c r="G1539" s="88" t="s">
        <v>4858</v>
      </c>
      <c r="H1539" s="88" t="str">
        <f>VLOOKUP(C1539,'[1]Biennial and Combined SCH'!D1269:K3301,8,FALSE)</f>
        <v>Eligible for biennial submission.</v>
      </c>
      <c r="I1539" s="87" t="str">
        <f>VLOOKUP(C1539,'[1]UIP Submission Tracker 06.18.20'!C1206:H3262,6,FALSE)</f>
        <v>Submitted for Posting</v>
      </c>
      <c r="J1539" s="87"/>
      <c r="K1539" s="87"/>
      <c r="L1539" s="88"/>
      <c r="M1539" s="88" t="s">
        <v>4528</v>
      </c>
      <c r="N1539" s="88" t="s">
        <v>132</v>
      </c>
      <c r="O1539" s="88">
        <f>VLOOKUP(A1539,[1]Data!C37:E224,3,FALSE)</f>
        <v>22046</v>
      </c>
      <c r="P1539" s="88" t="str">
        <f t="shared" si="30"/>
        <v>No</v>
      </c>
      <c r="Q1539" s="88" t="s">
        <v>132</v>
      </c>
    </row>
    <row r="1540" spans="1:17" ht="14.25" customHeight="1" x14ac:dyDescent="0.3">
      <c r="A1540" s="86">
        <v>2000</v>
      </c>
      <c r="B1540" s="87" t="s">
        <v>2839</v>
      </c>
      <c r="C1540" s="86">
        <v>3570</v>
      </c>
      <c r="D1540" s="87" t="s">
        <v>2868</v>
      </c>
      <c r="E1540" s="87" t="s">
        <v>2869</v>
      </c>
      <c r="F1540" s="87" t="str">
        <f>VLOOKUP(C1540,'[1]UIP Submission Tracker 06.18.20'!C1207:F3257,4,FALSE)</f>
        <v>Improvement Plan: Decreased due to Participation</v>
      </c>
      <c r="G1540" s="88" t="s">
        <v>4857</v>
      </c>
      <c r="H1540" s="88" t="str">
        <f>VLOOKUP(C1540,'[1]Biennial and Combined SCH'!D1270:K3302,8,FALSE)</f>
        <v>Not eligible for biennial submission; exercised biennial flexibility in 2018-19.</v>
      </c>
      <c r="I1540" s="87" t="s">
        <v>200</v>
      </c>
      <c r="J1540" s="87" t="s">
        <v>4877</v>
      </c>
      <c r="K1540" s="87" t="s">
        <v>7953</v>
      </c>
      <c r="L1540" s="88"/>
      <c r="M1540" s="89" t="s">
        <v>4527</v>
      </c>
      <c r="N1540" s="89" t="s">
        <v>132</v>
      </c>
      <c r="O1540" s="88">
        <f>VLOOKUP(A1540,[1]Data!C34:E221,3,FALSE)</f>
        <v>22046</v>
      </c>
      <c r="P1540" s="88" t="str">
        <f t="shared" si="30"/>
        <v>No</v>
      </c>
      <c r="Q1540" s="88" t="s">
        <v>132</v>
      </c>
    </row>
    <row r="1541" spans="1:17" ht="14.25" customHeight="1" x14ac:dyDescent="0.3">
      <c r="A1541" s="86">
        <v>2000</v>
      </c>
      <c r="B1541" s="87" t="s">
        <v>2839</v>
      </c>
      <c r="C1541" s="86">
        <v>3584</v>
      </c>
      <c r="D1541" s="87" t="s">
        <v>2884</v>
      </c>
      <c r="E1541" s="87" t="s">
        <v>2885</v>
      </c>
      <c r="F1541" s="87" t="str">
        <f>VLOOKUP(C1541,'[1]UIP Submission Tracker 06.18.20'!C1208:F3258,4,FALSE)</f>
        <v>Performance Plan: Meets 95% Participation</v>
      </c>
      <c r="G1541" s="88" t="s">
        <v>4857</v>
      </c>
      <c r="H1541" s="88" t="str">
        <f>VLOOKUP(C1541,'[1]Biennial and Combined SCH'!D1271:K3303,8,FALSE)</f>
        <v>Eligible for biennial submission.</v>
      </c>
      <c r="I1541" s="87" t="s">
        <v>2729</v>
      </c>
      <c r="J1541" s="87"/>
      <c r="K1541" s="87"/>
      <c r="L1541" s="88"/>
      <c r="M1541" s="88" t="s">
        <v>4529</v>
      </c>
      <c r="N1541" s="88" t="s">
        <v>132</v>
      </c>
      <c r="O1541" s="88">
        <f>VLOOKUP(A1541,[1]Data!C14:E201,3,FALSE)</f>
        <v>22046</v>
      </c>
      <c r="P1541" s="88" t="str">
        <f t="shared" si="30"/>
        <v>No</v>
      </c>
      <c r="Q1541" s="88" t="s">
        <v>132</v>
      </c>
    </row>
    <row r="1542" spans="1:17" ht="14.25" customHeight="1" x14ac:dyDescent="0.3">
      <c r="A1542" s="86">
        <v>2000</v>
      </c>
      <c r="B1542" s="87" t="s">
        <v>2839</v>
      </c>
      <c r="C1542" s="86">
        <v>3604</v>
      </c>
      <c r="D1542" s="87" t="s">
        <v>2886</v>
      </c>
      <c r="E1542" s="87" t="s">
        <v>2887</v>
      </c>
      <c r="F1542" s="87" t="str">
        <f>VLOOKUP(C1542,'[1]UIP Submission Tracker 06.18.20'!C1465:F3338,4,FALSE)</f>
        <v>Improvement Plan: Low Participation</v>
      </c>
      <c r="G1542" s="88" t="s">
        <v>4857</v>
      </c>
      <c r="H1542" s="88" t="str">
        <f>VLOOKUP(C1542,'[1]Biennial and Combined SCH'!D609:K2641,8,FALSE)</f>
        <v>Not eligible for biennial submission.</v>
      </c>
      <c r="I1542" s="87" t="str">
        <f>VLOOKUP(C1542,'[1]UIP Submission Tracker 06.18.20'!C1465:H3521,6,FALSE)</f>
        <v>Submitted for Posting</v>
      </c>
      <c r="J1542" s="87"/>
      <c r="K1542" s="87"/>
      <c r="L1542" s="88"/>
      <c r="M1542" s="89" t="s">
        <v>4527</v>
      </c>
      <c r="N1542" s="88" t="s">
        <v>132</v>
      </c>
      <c r="O1542" s="88">
        <f>VLOOKUP(A1542,[1]Data!C41:E228,3,FALSE)</f>
        <v>22046</v>
      </c>
      <c r="P1542" s="88" t="str">
        <f t="shared" si="30"/>
        <v>No</v>
      </c>
      <c r="Q1542" s="88" t="s">
        <v>132</v>
      </c>
    </row>
    <row r="1543" spans="1:17" ht="14.25" customHeight="1" x14ac:dyDescent="0.3">
      <c r="A1543" s="86">
        <v>2000</v>
      </c>
      <c r="B1543" s="87" t="s">
        <v>2839</v>
      </c>
      <c r="C1543" s="86">
        <v>4439</v>
      </c>
      <c r="D1543" s="87" t="s">
        <v>2878</v>
      </c>
      <c r="E1543" s="87" t="s">
        <v>2879</v>
      </c>
      <c r="F1543" s="87" t="str">
        <f>VLOOKUP(C1543,'[1]UIP Submission Tracker 06.18.20'!C1211:F3261,4,FALSE)</f>
        <v>Improvement Plan: Meets 95% Participation</v>
      </c>
      <c r="G1543" s="88" t="s">
        <v>4857</v>
      </c>
      <c r="H1543" s="88" t="str">
        <f>VLOOKUP(C1543,'[1]Biennial and Combined SCH'!D1273:K3305,8,FALSE)</f>
        <v>Not eligible for biennial submission.</v>
      </c>
      <c r="I1543" s="87" t="s">
        <v>200</v>
      </c>
      <c r="J1543" s="87" t="s">
        <v>4877</v>
      </c>
      <c r="K1543" s="87" t="s">
        <v>7953</v>
      </c>
      <c r="L1543" s="88"/>
      <c r="M1543" s="89" t="s">
        <v>4527</v>
      </c>
      <c r="N1543" s="89" t="s">
        <v>132</v>
      </c>
      <c r="O1543" s="88">
        <f>VLOOKUP(A1543,[1]Data!C33:E220,3,FALSE)</f>
        <v>22046</v>
      </c>
      <c r="P1543" s="88" t="str">
        <f t="shared" si="30"/>
        <v>No</v>
      </c>
      <c r="Q1543" s="88" t="s">
        <v>132</v>
      </c>
    </row>
    <row r="1544" spans="1:17" ht="14.25" customHeight="1" x14ac:dyDescent="0.3">
      <c r="A1544" s="86">
        <v>2000</v>
      </c>
      <c r="B1544" s="87" t="s">
        <v>2839</v>
      </c>
      <c r="C1544" s="86">
        <v>5210</v>
      </c>
      <c r="D1544" s="87" t="s">
        <v>2892</v>
      </c>
      <c r="E1544" s="87" t="s">
        <v>2893</v>
      </c>
      <c r="F1544" s="87" t="str">
        <f>VLOOKUP(C1544,'[1]UIP Submission Tracker 06.18.20'!C1212:F3262,4,FALSE)</f>
        <v>Improvement Plan: Meets 95% Participation</v>
      </c>
      <c r="G1544" s="88" t="s">
        <v>4857</v>
      </c>
      <c r="H1544" s="88" t="str">
        <f>VLOOKUP(C1544,'[1]Biennial and Combined SCH'!D1274:K3306,8,FALSE)</f>
        <v>Not eligible for biennial submission.</v>
      </c>
      <c r="I1544" s="87" t="str">
        <f>VLOOKUP(C1544,'[1]UIP Submission Tracker 06.18.20'!C1212:H3268,6,FALSE)</f>
        <v>Submitted for Posting</v>
      </c>
      <c r="J1544" s="87"/>
      <c r="K1544" s="87"/>
      <c r="L1544" s="88"/>
      <c r="M1544" s="89" t="s">
        <v>4527</v>
      </c>
      <c r="N1544" s="88" t="s">
        <v>132</v>
      </c>
      <c r="O1544" s="88">
        <f>VLOOKUP(A1544,[1]Data!C42:E229,3,FALSE)</f>
        <v>22046</v>
      </c>
      <c r="P1544" s="88" t="str">
        <f t="shared" si="30"/>
        <v>No</v>
      </c>
      <c r="Q1544" s="88" t="s">
        <v>132</v>
      </c>
    </row>
    <row r="1545" spans="1:17" ht="14.25" customHeight="1" x14ac:dyDescent="0.3">
      <c r="A1545" s="86">
        <v>2000</v>
      </c>
      <c r="B1545" s="87" t="s">
        <v>2839</v>
      </c>
      <c r="C1545" s="86">
        <v>5244</v>
      </c>
      <c r="D1545" s="87" t="s">
        <v>2894</v>
      </c>
      <c r="E1545" s="87" t="s">
        <v>2895</v>
      </c>
      <c r="F1545" s="87" t="str">
        <f>VLOOKUP(C1545,'[1]UIP Submission Tracker 06.18.20'!C1213:F3263,4,FALSE)</f>
        <v>Performance Plan: Meets 95% Participation</v>
      </c>
      <c r="G1545" s="88" t="s">
        <v>4857</v>
      </c>
      <c r="H1545" s="88" t="str">
        <f>VLOOKUP(C1545,'[1]Biennial and Combined SCH'!D1275:K3307,8,FALSE)</f>
        <v>Eligible for biennial submission.</v>
      </c>
      <c r="I1545" s="87" t="s">
        <v>2729</v>
      </c>
      <c r="J1545" s="87"/>
      <c r="K1545" s="87"/>
      <c r="L1545" s="88"/>
      <c r="M1545" s="88" t="s">
        <v>4529</v>
      </c>
      <c r="N1545" s="88" t="s">
        <v>132</v>
      </c>
      <c r="O1545" s="88">
        <f>VLOOKUP(A1545,[1]Data!C15:E202,3,FALSE)</f>
        <v>22046</v>
      </c>
      <c r="P1545" s="88" t="str">
        <f t="shared" si="30"/>
        <v>No</v>
      </c>
      <c r="Q1545" s="88" t="s">
        <v>132</v>
      </c>
    </row>
    <row r="1546" spans="1:17" ht="14.25" customHeight="1" x14ac:dyDescent="0.3">
      <c r="A1546" s="86">
        <v>2000</v>
      </c>
      <c r="B1546" s="87" t="s">
        <v>2839</v>
      </c>
      <c r="C1546" s="86">
        <v>5828</v>
      </c>
      <c r="D1546" s="87" t="s">
        <v>2896</v>
      </c>
      <c r="E1546" s="87" t="s">
        <v>2897</v>
      </c>
      <c r="F1546" s="87" t="str">
        <f>VLOOKUP(C1546,'[1]UIP Submission Tracker 06.18.20'!C1214:F3264,4,FALSE)</f>
        <v>Performance Plan: Low Participation</v>
      </c>
      <c r="G1546" s="88" t="s">
        <v>4857</v>
      </c>
      <c r="H1546" s="88" t="str">
        <f>VLOOKUP(C1546,'[1]Biennial and Combined SCH'!D1276:K3308,8,FALSE)</f>
        <v>Eligible for biennial submission.</v>
      </c>
      <c r="I1546" s="87" t="s">
        <v>2729</v>
      </c>
      <c r="J1546" s="87"/>
      <c r="K1546" s="87"/>
      <c r="L1546" s="88"/>
      <c r="M1546" s="88" t="s">
        <v>4529</v>
      </c>
      <c r="N1546" s="88" t="s">
        <v>132</v>
      </c>
      <c r="O1546" s="88">
        <f>VLOOKUP(A1546,[1]Data!C16:E203,3,FALSE)</f>
        <v>22046</v>
      </c>
      <c r="P1546" s="88" t="str">
        <f t="shared" si="30"/>
        <v>No</v>
      </c>
      <c r="Q1546" s="88" t="s">
        <v>132</v>
      </c>
    </row>
    <row r="1547" spans="1:17" ht="14.25" customHeight="1" x14ac:dyDescent="0.3">
      <c r="A1547" s="86">
        <v>2000</v>
      </c>
      <c r="B1547" s="87" t="s">
        <v>2839</v>
      </c>
      <c r="C1547" s="86">
        <v>5842</v>
      </c>
      <c r="D1547" s="87" t="s">
        <v>2898</v>
      </c>
      <c r="E1547" s="87" t="s">
        <v>2899</v>
      </c>
      <c r="F1547" s="87" t="str">
        <f>VLOOKUP(C1547,'[1]UIP Submission Tracker 06.18.20'!C1215:F3265,4,FALSE)</f>
        <v>Performance Plan: Meets 95% Participation</v>
      </c>
      <c r="G1547" s="88" t="s">
        <v>4857</v>
      </c>
      <c r="H1547" s="88" t="str">
        <f>VLOOKUP(C1547,'[1]Biennial and Combined SCH'!D1277:K3309,8,FALSE)</f>
        <v>Eligible for biennial submission.</v>
      </c>
      <c r="I1547" s="87" t="s">
        <v>2729</v>
      </c>
      <c r="J1547" s="87"/>
      <c r="K1547" s="87"/>
      <c r="L1547" s="88"/>
      <c r="M1547" s="88" t="s">
        <v>4529</v>
      </c>
      <c r="N1547" s="88" t="s">
        <v>132</v>
      </c>
      <c r="O1547" s="88">
        <f>VLOOKUP(A1547,[1]Data!C17:E204,3,FALSE)</f>
        <v>22046</v>
      </c>
      <c r="P1547" s="88" t="str">
        <f t="shared" si="30"/>
        <v>No</v>
      </c>
      <c r="Q1547" s="88" t="s">
        <v>132</v>
      </c>
    </row>
    <row r="1548" spans="1:17" ht="14.25" customHeight="1" x14ac:dyDescent="0.3">
      <c r="A1548" s="86">
        <v>2000</v>
      </c>
      <c r="B1548" s="87" t="s">
        <v>2839</v>
      </c>
      <c r="C1548" s="86">
        <v>6070</v>
      </c>
      <c r="D1548" s="87" t="s">
        <v>2876</v>
      </c>
      <c r="E1548" s="87" t="s">
        <v>2877</v>
      </c>
      <c r="F1548" s="87" t="str">
        <f>VLOOKUP(C1548,'[1]UIP Submission Tracker 06.18.20'!C1204:F3254,4,FALSE)</f>
        <v>Performance Plan: Low Participation</v>
      </c>
      <c r="G1548" s="88" t="s">
        <v>4857</v>
      </c>
      <c r="H1548" s="88" t="str">
        <f>VLOOKUP(C1548,'[1]Biennial and Combined SCH'!D1267:K3299,8,FALSE)</f>
        <v>Eligible for biennial submission.</v>
      </c>
      <c r="I1548" s="87" t="s">
        <v>2729</v>
      </c>
      <c r="J1548" s="87"/>
      <c r="K1548" s="87"/>
      <c r="L1548" s="88"/>
      <c r="M1548" s="88" t="s">
        <v>4529</v>
      </c>
      <c r="N1548" s="88" t="s">
        <v>132</v>
      </c>
      <c r="O1548" s="88">
        <f>VLOOKUP(A1548,[1]Data!C13:E200,3,FALSE)</f>
        <v>22046</v>
      </c>
      <c r="P1548" s="88" t="str">
        <f t="shared" si="30"/>
        <v>No</v>
      </c>
      <c r="Q1548" s="88" t="s">
        <v>132</v>
      </c>
    </row>
    <row r="1549" spans="1:17" ht="14.25" customHeight="1" x14ac:dyDescent="0.3">
      <c r="A1549" s="86">
        <v>2000</v>
      </c>
      <c r="B1549" s="87" t="s">
        <v>2839</v>
      </c>
      <c r="C1549" s="86">
        <v>6166</v>
      </c>
      <c r="D1549" s="87" t="s">
        <v>2900</v>
      </c>
      <c r="E1549" s="87" t="s">
        <v>2901</v>
      </c>
      <c r="F1549" s="87" t="str">
        <f>VLOOKUP(C1549,'[1]UIP Submission Tracker 06.18.20'!C1216:F3266,4,FALSE)</f>
        <v>Improvement Plan: Meets 95% Participation</v>
      </c>
      <c r="G1549" s="88" t="s">
        <v>4857</v>
      </c>
      <c r="H1549" s="88" t="str">
        <f>VLOOKUP(C1549,'[1]Biennial and Combined SCH'!D1278:K3310,8,FALSE)</f>
        <v>Not eligible for biennial submission.</v>
      </c>
      <c r="I1549" s="87" t="str">
        <f>VLOOKUP(C1549,'[1]UIP Submission Tracker 06.18.20'!C1216:H3272,6,FALSE)</f>
        <v>Submitted for Posting</v>
      </c>
      <c r="J1549" s="87"/>
      <c r="K1549" s="87"/>
      <c r="L1549" s="88"/>
      <c r="M1549" s="89" t="s">
        <v>4527</v>
      </c>
      <c r="N1549" s="88" t="s">
        <v>132</v>
      </c>
      <c r="O1549" s="88">
        <f>VLOOKUP(A1549,[1]Data!C43:E230,3,FALSE)</f>
        <v>22046</v>
      </c>
      <c r="P1549" s="88" t="str">
        <f t="shared" si="30"/>
        <v>No</v>
      </c>
      <c r="Q1549" s="88" t="s">
        <v>132</v>
      </c>
    </row>
    <row r="1550" spans="1:17" ht="14.25" customHeight="1" x14ac:dyDescent="0.3">
      <c r="A1550" s="86">
        <v>2000</v>
      </c>
      <c r="B1550" s="87" t="s">
        <v>2839</v>
      </c>
      <c r="C1550" s="86">
        <v>6264</v>
      </c>
      <c r="D1550" s="87" t="s">
        <v>2973</v>
      </c>
      <c r="E1550" s="87" t="s">
        <v>2974</v>
      </c>
      <c r="F1550" s="87" t="str">
        <f>VLOOKUP(C1550,'[1]UIP Submission Tracker 06.18.20'!C1218:F3268,4,FALSE)</f>
        <v>Priority Improvement Plan: Meets 95% Participation</v>
      </c>
      <c r="G1550" s="88" t="s">
        <v>4856</v>
      </c>
      <c r="H1550" s="88" t="str">
        <f>VLOOKUP(C1550,'[1]Biennial and Combined SCH'!D1280:K3312,8,FALSE)</f>
        <v>Not eligible for biennial submission.</v>
      </c>
      <c r="I1550" s="87" t="str">
        <f>VLOOKUP(C1550,'[1]UIP Submission Tracker 06.18.20'!C1218:H3274,6,FALSE)</f>
        <v>Submitted for Posting</v>
      </c>
      <c r="J1550" s="87"/>
      <c r="K1550" s="87"/>
      <c r="L1550" s="88"/>
      <c r="M1550" s="89" t="s">
        <v>4527</v>
      </c>
      <c r="N1550" s="88" t="s">
        <v>132</v>
      </c>
      <c r="O1550" s="88">
        <f>VLOOKUP(A1550,[1]Data!C48:E235,3,FALSE)</f>
        <v>22046</v>
      </c>
      <c r="P1550" s="88" t="str">
        <f t="shared" si="30"/>
        <v>No</v>
      </c>
      <c r="Q1550" s="88" t="s">
        <v>132</v>
      </c>
    </row>
    <row r="1551" spans="1:17" ht="14.25" customHeight="1" x14ac:dyDescent="0.3">
      <c r="A1551" s="86">
        <v>2000</v>
      </c>
      <c r="B1551" s="87" t="s">
        <v>2839</v>
      </c>
      <c r="C1551" s="86">
        <v>6554</v>
      </c>
      <c r="D1551" s="87" t="s">
        <v>2904</v>
      </c>
      <c r="E1551" s="87" t="s">
        <v>2905</v>
      </c>
      <c r="F1551" s="87" t="str">
        <f>VLOOKUP(C1551,'[1]UIP Submission Tracker 06.18.20'!C1219:F3269,4,FALSE)</f>
        <v>Performance Plan: Low Participation</v>
      </c>
      <c r="G1551" s="88" t="s">
        <v>4857</v>
      </c>
      <c r="H1551" s="88" t="str">
        <f>VLOOKUP(C1551,'[1]Biennial and Combined SCH'!D1281:K3313,8,FALSE)</f>
        <v>Eligible for biennial submission.</v>
      </c>
      <c r="I1551" s="87" t="s">
        <v>2729</v>
      </c>
      <c r="J1551" s="87"/>
      <c r="K1551" s="87"/>
      <c r="L1551" s="88"/>
      <c r="M1551" s="88" t="s">
        <v>4529</v>
      </c>
      <c r="N1551" s="88" t="s">
        <v>132</v>
      </c>
      <c r="O1551" s="88">
        <f>VLOOKUP(A1551,[1]Data!C19:E206,3,FALSE)</f>
        <v>22046</v>
      </c>
      <c r="P1551" s="88" t="str">
        <f t="shared" si="30"/>
        <v>No</v>
      </c>
      <c r="Q1551" s="88" t="s">
        <v>132</v>
      </c>
    </row>
    <row r="1552" spans="1:17" ht="14.25" customHeight="1" x14ac:dyDescent="0.3">
      <c r="A1552" s="86">
        <v>2000</v>
      </c>
      <c r="B1552" s="87" t="s">
        <v>2839</v>
      </c>
      <c r="C1552" s="86">
        <v>6562</v>
      </c>
      <c r="D1552" s="87" t="s">
        <v>2906</v>
      </c>
      <c r="E1552" s="87" t="s">
        <v>2907</v>
      </c>
      <c r="F1552" s="87" t="str">
        <f>VLOOKUP(C1552,'[1]UIP Submission Tracker 06.18.20'!C1220:F3270,4,FALSE)</f>
        <v>Performance Plan: Low Participation</v>
      </c>
      <c r="G1552" s="88" t="s">
        <v>4857</v>
      </c>
      <c r="H1552" s="88" t="str">
        <f>VLOOKUP(C1552,'[1]Biennial and Combined SCH'!D1282:K3314,8,FALSE)</f>
        <v>Eligible for biennial submission.</v>
      </c>
      <c r="I1552" s="87" t="s">
        <v>2729</v>
      </c>
      <c r="J1552" s="87"/>
      <c r="K1552" s="87"/>
      <c r="L1552" s="88"/>
      <c r="M1552" s="88" t="s">
        <v>4529</v>
      </c>
      <c r="N1552" s="88" t="s">
        <v>132</v>
      </c>
      <c r="O1552" s="88">
        <f>VLOOKUP(A1552,[1]Data!C20:E207,3,FALSE)</f>
        <v>22046</v>
      </c>
      <c r="P1552" s="88" t="str">
        <f t="shared" si="30"/>
        <v>No</v>
      </c>
      <c r="Q1552" s="88" t="s">
        <v>132</v>
      </c>
    </row>
    <row r="1553" spans="1:17" ht="14.25" customHeight="1" x14ac:dyDescent="0.3">
      <c r="A1553" s="86">
        <v>2000</v>
      </c>
      <c r="B1553" s="87" t="s">
        <v>2839</v>
      </c>
      <c r="C1553" s="86">
        <v>6666</v>
      </c>
      <c r="D1553" s="87" t="s">
        <v>2908</v>
      </c>
      <c r="E1553" s="87" t="s">
        <v>2909</v>
      </c>
      <c r="F1553" s="87" t="str">
        <f>VLOOKUP(C1553,'[1]UIP Submission Tracker 06.18.20'!C1221:F3271,4,FALSE)</f>
        <v>Performance Plan: Low Participation</v>
      </c>
      <c r="G1553" s="88" t="s">
        <v>4857</v>
      </c>
      <c r="H1553" s="88" t="str">
        <f>VLOOKUP(C1553,'[1]Biennial and Combined SCH'!D1283:K3315,8,FALSE)</f>
        <v>Eligible for biennial submission.</v>
      </c>
      <c r="I1553" s="87" t="s">
        <v>2729</v>
      </c>
      <c r="J1553" s="87"/>
      <c r="K1553" s="87"/>
      <c r="L1553" s="88"/>
      <c r="M1553" s="88" t="s">
        <v>4529</v>
      </c>
      <c r="N1553" s="88" t="s">
        <v>132</v>
      </c>
      <c r="O1553" s="88">
        <f>VLOOKUP(A1553,[1]Data!C21:E208,3,FALSE)</f>
        <v>22046</v>
      </c>
      <c r="P1553" s="88" t="str">
        <f t="shared" si="30"/>
        <v>No</v>
      </c>
      <c r="Q1553" s="88" t="s">
        <v>132</v>
      </c>
    </row>
    <row r="1554" spans="1:17" ht="14.25" customHeight="1" x14ac:dyDescent="0.3">
      <c r="A1554" s="86">
        <v>2000</v>
      </c>
      <c r="B1554" s="87" t="s">
        <v>2839</v>
      </c>
      <c r="C1554" s="86">
        <v>7110</v>
      </c>
      <c r="D1554" s="87" t="s">
        <v>2911</v>
      </c>
      <c r="E1554" s="87" t="s">
        <v>2912</v>
      </c>
      <c r="F1554" s="87" t="str">
        <f>VLOOKUP(C1554,'[1]UIP Submission Tracker 06.18.20'!C1223:F3273,4,FALSE)</f>
        <v>Performance Plan: Meets 95% Participation</v>
      </c>
      <c r="G1554" s="88" t="s">
        <v>4857</v>
      </c>
      <c r="H1554" s="88" t="str">
        <f>VLOOKUP(C1554,'[1]Biennial and Combined SCH'!D1285:K3317,8,FALSE)</f>
        <v>Eligible for biennial submission.</v>
      </c>
      <c r="I1554" s="87" t="s">
        <v>2729</v>
      </c>
      <c r="J1554" s="87"/>
      <c r="K1554" s="87"/>
      <c r="L1554" s="88"/>
      <c r="M1554" s="88" t="s">
        <v>4529</v>
      </c>
      <c r="N1554" s="88" t="s">
        <v>132</v>
      </c>
      <c r="O1554" s="88">
        <f>VLOOKUP(A1554,[1]Data!C22:E209,3,FALSE)</f>
        <v>22046</v>
      </c>
      <c r="P1554" s="88" t="str">
        <f t="shared" si="30"/>
        <v>No</v>
      </c>
      <c r="Q1554" s="88" t="s">
        <v>132</v>
      </c>
    </row>
    <row r="1555" spans="1:17" ht="14.25" customHeight="1" x14ac:dyDescent="0.3">
      <c r="A1555" s="86">
        <v>2000</v>
      </c>
      <c r="B1555" s="87" t="s">
        <v>2839</v>
      </c>
      <c r="C1555" s="86">
        <v>7236</v>
      </c>
      <c r="D1555" s="87" t="s">
        <v>2890</v>
      </c>
      <c r="E1555" s="87" t="s">
        <v>2891</v>
      </c>
      <c r="F1555" s="87" t="str">
        <f>VLOOKUP(C1555,'[1]UIP Submission Tracker 06.18.20'!C46:F2096,4,FALSE)</f>
        <v>AEC: Improvement</v>
      </c>
      <c r="G1555" s="88" t="s">
        <v>4857</v>
      </c>
      <c r="H1555" s="88" t="str">
        <f>VLOOKUP(C1555,'[1]Biennial and Combined SCH'!D104:K2136,8,FALSE)</f>
        <v>Not eligible for biennial submission.</v>
      </c>
      <c r="I1555" s="87" t="s">
        <v>200</v>
      </c>
      <c r="J1555" s="87" t="s">
        <v>4877</v>
      </c>
      <c r="K1555" s="87" t="s">
        <v>7951</v>
      </c>
      <c r="L1555" s="88"/>
      <c r="M1555" s="89" t="s">
        <v>4527</v>
      </c>
      <c r="N1555" s="89" t="s">
        <v>132</v>
      </c>
      <c r="O1555" s="88">
        <f>VLOOKUP(A1555,[1]Data!C52:E239,3,FALSE)</f>
        <v>22046</v>
      </c>
      <c r="P1555" s="88" t="str">
        <f t="shared" si="30"/>
        <v>No</v>
      </c>
      <c r="Q1555" s="88" t="s">
        <v>132</v>
      </c>
    </row>
    <row r="1556" spans="1:17" ht="14.25" customHeight="1" x14ac:dyDescent="0.3">
      <c r="A1556" s="86">
        <v>2000</v>
      </c>
      <c r="B1556" s="87" t="s">
        <v>2839</v>
      </c>
      <c r="C1556" s="86">
        <v>7281</v>
      </c>
      <c r="D1556" s="87" t="s">
        <v>2916</v>
      </c>
      <c r="E1556" s="87" t="s">
        <v>2917</v>
      </c>
      <c r="F1556" s="87" t="str">
        <f>VLOOKUP(C1556,'[1]UIP Submission Tracker 06.18.20'!C1225:F3275,4,FALSE)</f>
        <v>Performance Plan: Meets 95% Participation</v>
      </c>
      <c r="G1556" s="88" t="s">
        <v>4857</v>
      </c>
      <c r="H1556" s="88" t="str">
        <f>VLOOKUP(C1556,'[1]Biennial and Combined SCH'!D1286:K3318,8,FALSE)</f>
        <v>Eligible for biennial submission.</v>
      </c>
      <c r="I1556" s="87" t="s">
        <v>2729</v>
      </c>
      <c r="J1556" s="87"/>
      <c r="K1556" s="87"/>
      <c r="L1556" s="88"/>
      <c r="M1556" s="88" t="s">
        <v>4529</v>
      </c>
      <c r="N1556" s="88" t="s">
        <v>132</v>
      </c>
      <c r="O1556" s="88">
        <f>VLOOKUP(A1556,[1]Data!C23:E210,3,FALSE)</f>
        <v>22046</v>
      </c>
      <c r="P1556" s="88" t="str">
        <f t="shared" si="30"/>
        <v>No</v>
      </c>
      <c r="Q1556" s="88" t="s">
        <v>132</v>
      </c>
    </row>
    <row r="1557" spans="1:17" ht="14.25" customHeight="1" x14ac:dyDescent="0.3">
      <c r="A1557" s="86">
        <v>2000</v>
      </c>
      <c r="B1557" s="87" t="s">
        <v>2839</v>
      </c>
      <c r="C1557" s="86">
        <v>7467</v>
      </c>
      <c r="D1557" s="87" t="s">
        <v>201</v>
      </c>
      <c r="E1557" s="87" t="s">
        <v>202</v>
      </c>
      <c r="F1557" s="87" t="str">
        <f>VLOOKUP(C1557,'[1]UIP Submission Tracker 06.18.20'!C1227:F3277,4,FALSE)</f>
        <v>Performance Plan: Meets 95% Participation</v>
      </c>
      <c r="G1557" s="88" t="s">
        <v>4857</v>
      </c>
      <c r="H1557" s="88" t="str">
        <f>VLOOKUP(C1557,'[1]Biennial and Combined SCH'!D1288:K3320,8,FALSE)</f>
        <v>Eligible for biennial submission.</v>
      </c>
      <c r="I1557" s="87" t="s">
        <v>2729</v>
      </c>
      <c r="J1557" s="87"/>
      <c r="K1557" s="87"/>
      <c r="L1557" s="88"/>
      <c r="M1557" s="88" t="s">
        <v>4529</v>
      </c>
      <c r="N1557" s="88" t="s">
        <v>132</v>
      </c>
      <c r="O1557" s="88">
        <f>VLOOKUP(A1557,[1]Data!C25:E212,3,FALSE)</f>
        <v>22046</v>
      </c>
      <c r="P1557" s="88" t="str">
        <f t="shared" si="30"/>
        <v>No</v>
      </c>
      <c r="Q1557" s="88" t="s">
        <v>132</v>
      </c>
    </row>
    <row r="1558" spans="1:17" ht="14.25" customHeight="1" x14ac:dyDescent="0.3">
      <c r="A1558" s="86">
        <v>2000</v>
      </c>
      <c r="B1558" s="87" t="s">
        <v>2839</v>
      </c>
      <c r="C1558" s="86">
        <v>7832</v>
      </c>
      <c r="D1558" s="87" t="s">
        <v>2922</v>
      </c>
      <c r="E1558" s="87" t="s">
        <v>2923</v>
      </c>
      <c r="F1558" s="87" t="str">
        <f>VLOOKUP(C1558,'[1]UIP Submission Tracker 06.18.20'!C1229:F3279,4,FALSE)</f>
        <v>Performance Plan: Meets 95% Participation</v>
      </c>
      <c r="G1558" s="88" t="s">
        <v>4857</v>
      </c>
      <c r="H1558" s="88" t="str">
        <f>VLOOKUP(C1558,'[1]Biennial and Combined SCH'!D1290:K3322,8,FALSE)</f>
        <v>Eligible for biennial submission.</v>
      </c>
      <c r="I1558" s="87" t="s">
        <v>2729</v>
      </c>
      <c r="J1558" s="87"/>
      <c r="K1558" s="87"/>
      <c r="L1558" s="88"/>
      <c r="M1558" s="88" t="s">
        <v>4529</v>
      </c>
      <c r="N1558" s="88" t="s">
        <v>132</v>
      </c>
      <c r="O1558" s="88">
        <f>VLOOKUP(A1558,[1]Data!C27:E214,3,FALSE)</f>
        <v>22046</v>
      </c>
      <c r="P1558" s="88" t="str">
        <f t="shared" si="30"/>
        <v>No</v>
      </c>
      <c r="Q1558" s="88" t="s">
        <v>132</v>
      </c>
    </row>
    <row r="1559" spans="1:17" ht="14.25" customHeight="1" x14ac:dyDescent="0.3">
      <c r="A1559" s="86">
        <v>2000</v>
      </c>
      <c r="B1559" s="87" t="s">
        <v>2839</v>
      </c>
      <c r="C1559" s="86">
        <v>8462</v>
      </c>
      <c r="D1559" s="87" t="s">
        <v>1071</v>
      </c>
      <c r="E1559" s="87" t="s">
        <v>1072</v>
      </c>
      <c r="F1559" s="87" t="str">
        <f>VLOOKUP(C1559,'[1]UIP Submission Tracker 06.18.20'!C1230:F3280,4,FALSE)</f>
        <v>Performance Plan: Meets 95% Participation</v>
      </c>
      <c r="G1559" s="88" t="s">
        <v>4857</v>
      </c>
      <c r="H1559" s="88" t="str">
        <f>VLOOKUP(C1559,'[1]Biennial and Combined SCH'!D1291:K3323,8,FALSE)</f>
        <v>Eligible for biennial submission.</v>
      </c>
      <c r="I1559" s="87" t="s">
        <v>2729</v>
      </c>
      <c r="J1559" s="87"/>
      <c r="K1559" s="87"/>
      <c r="L1559" s="88"/>
      <c r="M1559" s="88" t="s">
        <v>4529</v>
      </c>
      <c r="N1559" s="88" t="s">
        <v>132</v>
      </c>
      <c r="O1559" s="88">
        <f>VLOOKUP(A1559,[1]Data!C28:E215,3,FALSE)</f>
        <v>22046</v>
      </c>
      <c r="P1559" s="88" t="str">
        <f t="shared" si="30"/>
        <v>No</v>
      </c>
      <c r="Q1559" s="88" t="s">
        <v>132</v>
      </c>
    </row>
    <row r="1560" spans="1:17" ht="14.25" customHeight="1" x14ac:dyDescent="0.3">
      <c r="A1560" s="86">
        <v>2000</v>
      </c>
      <c r="B1560" s="87" t="s">
        <v>2839</v>
      </c>
      <c r="C1560" s="86">
        <v>8846</v>
      </c>
      <c r="D1560" s="87" t="s">
        <v>2924</v>
      </c>
      <c r="E1560" s="87" t="s">
        <v>2925</v>
      </c>
      <c r="F1560" s="87" t="str">
        <f>VLOOKUP(C1560,'[1]UIP Submission Tracker 06.18.20'!C1231:F3281,4,FALSE)</f>
        <v>Performance Plan: Meets 95% Participation</v>
      </c>
      <c r="G1560" s="88" t="s">
        <v>4857</v>
      </c>
      <c r="H1560" s="88" t="str">
        <f>VLOOKUP(C1560,'[1]Biennial and Combined SCH'!D1292:K3324,8,FALSE)</f>
        <v>Eligible for biennial submission.</v>
      </c>
      <c r="I1560" s="87" t="s">
        <v>2729</v>
      </c>
      <c r="J1560" s="87"/>
      <c r="K1560" s="87"/>
      <c r="L1560" s="88"/>
      <c r="M1560" s="88" t="s">
        <v>4529</v>
      </c>
      <c r="N1560" s="88" t="s">
        <v>132</v>
      </c>
      <c r="O1560" s="88">
        <f>VLOOKUP(A1560,[1]Data!C29:E216,3,FALSE)</f>
        <v>22046</v>
      </c>
      <c r="P1560" s="88" t="str">
        <f t="shared" si="30"/>
        <v>No</v>
      </c>
      <c r="Q1560" s="88" t="s">
        <v>132</v>
      </c>
    </row>
    <row r="1561" spans="1:17" ht="14.25" customHeight="1" x14ac:dyDescent="0.3">
      <c r="A1561" s="86">
        <v>2000</v>
      </c>
      <c r="B1561" s="87" t="s">
        <v>2839</v>
      </c>
      <c r="C1561" s="86">
        <v>8876</v>
      </c>
      <c r="D1561" s="87" t="s">
        <v>2926</v>
      </c>
      <c r="E1561" s="87" t="s">
        <v>2927</v>
      </c>
      <c r="F1561" s="87" t="str">
        <f>VLOOKUP(C1561,'[1]UIP Submission Tracker 06.18.20'!C1232:F3282,4,FALSE)</f>
        <v>Performance Plan: Meets 95% Participation</v>
      </c>
      <c r="G1561" s="88" t="s">
        <v>4858</v>
      </c>
      <c r="H1561" s="88" t="str">
        <f>VLOOKUP(C1561,'[1]Biennial and Combined SCH'!D1293:K3325,8,FALSE)</f>
        <v>Not eligible for biennial submission; exercised biennial flexibility in 2018-19.</v>
      </c>
      <c r="I1561" s="87" t="str">
        <f>VLOOKUP(C1561,'[1]UIP Submission Tracker 06.18.20'!C1232:H3288,6,FALSE)</f>
        <v>Submitted for Posting</v>
      </c>
      <c r="J1561" s="87"/>
      <c r="K1561" s="87"/>
      <c r="L1561" s="88"/>
      <c r="M1561" s="88" t="s">
        <v>4528</v>
      </c>
      <c r="N1561" s="88" t="s">
        <v>132</v>
      </c>
      <c r="O1561" s="88">
        <f>VLOOKUP(A1561,[1]Data!C49:E236,3,FALSE)</f>
        <v>22046</v>
      </c>
      <c r="P1561" s="88" t="str">
        <f t="shared" si="30"/>
        <v>No</v>
      </c>
      <c r="Q1561" s="88" t="s">
        <v>132</v>
      </c>
    </row>
    <row r="1562" spans="1:17" ht="14.25" customHeight="1" x14ac:dyDescent="0.3">
      <c r="A1562" s="86">
        <v>2000</v>
      </c>
      <c r="B1562" s="87" t="s">
        <v>2839</v>
      </c>
      <c r="C1562" s="86">
        <v>9406</v>
      </c>
      <c r="D1562" s="87" t="s">
        <v>917</v>
      </c>
      <c r="E1562" s="87" t="s">
        <v>918</v>
      </c>
      <c r="F1562" s="87" t="str">
        <f>VLOOKUP(C1562,'[1]UIP Submission Tracker 06.18.20'!C1233:F3283,4,FALSE)</f>
        <v>Priority Improvement Plan: Low Participation</v>
      </c>
      <c r="G1562" s="88" t="s">
        <v>4856</v>
      </c>
      <c r="H1562" s="88" t="str">
        <f>VLOOKUP(C1562,'[1]Biennial and Combined SCH'!D1294:K3326,8,FALSE)</f>
        <v>Not eligible for biennial submission.</v>
      </c>
      <c r="I1562" s="87" t="s">
        <v>200</v>
      </c>
      <c r="J1562" s="87" t="s">
        <v>4877</v>
      </c>
      <c r="K1562" s="87" t="s">
        <v>7951</v>
      </c>
      <c r="L1562" s="88"/>
      <c r="M1562" s="89" t="s">
        <v>4527</v>
      </c>
      <c r="N1562" s="89" t="s">
        <v>132</v>
      </c>
      <c r="O1562" s="88">
        <f>VLOOKUP(A1562,[1]Data!C30:E217,3,FALSE)</f>
        <v>22046</v>
      </c>
      <c r="P1562" s="88" t="str">
        <f t="shared" si="30"/>
        <v>No</v>
      </c>
      <c r="Q1562" s="88" t="s">
        <v>132</v>
      </c>
    </row>
    <row r="1563" spans="1:17" ht="14.25" customHeight="1" x14ac:dyDescent="0.3">
      <c r="A1563" s="86">
        <v>2000</v>
      </c>
      <c r="B1563" s="87" t="s">
        <v>2839</v>
      </c>
      <c r="C1563" s="86">
        <v>9434</v>
      </c>
      <c r="D1563" s="87" t="s">
        <v>2920</v>
      </c>
      <c r="E1563" s="87" t="s">
        <v>2921</v>
      </c>
      <c r="F1563" s="87" t="str">
        <f>VLOOKUP(C1563,'[1]UIP Submission Tracker 06.18.20'!C1228:F3278,4,FALSE)</f>
        <v>Performance Plan: Meets 95% Participation</v>
      </c>
      <c r="G1563" s="88" t="s">
        <v>4857</v>
      </c>
      <c r="H1563" s="88" t="str">
        <f>VLOOKUP(C1563,'[1]Biennial and Combined SCH'!D1289:K3321,8,FALSE)</f>
        <v>Eligible for biennial submission.</v>
      </c>
      <c r="I1563" s="87" t="s">
        <v>2729</v>
      </c>
      <c r="J1563" s="87"/>
      <c r="K1563" s="87"/>
      <c r="L1563" s="88"/>
      <c r="M1563" s="88" t="s">
        <v>4529</v>
      </c>
      <c r="N1563" s="88" t="s">
        <v>132</v>
      </c>
      <c r="O1563" s="88">
        <f>VLOOKUP(A1563,[1]Data!C26:E213,3,FALSE)</f>
        <v>22046</v>
      </c>
      <c r="P1563" s="88" t="str">
        <f t="shared" si="30"/>
        <v>No</v>
      </c>
      <c r="Q1563" s="88" t="s">
        <v>132</v>
      </c>
    </row>
    <row r="1564" spans="1:17" ht="14.25" customHeight="1" x14ac:dyDescent="0.3">
      <c r="A1564" s="86">
        <v>2000</v>
      </c>
      <c r="B1564" s="87" t="s">
        <v>2839</v>
      </c>
      <c r="C1564" s="86">
        <v>9673</v>
      </c>
      <c r="D1564" s="87" t="s">
        <v>2930</v>
      </c>
      <c r="E1564" s="87" t="s">
        <v>2931</v>
      </c>
      <c r="F1564" s="87" t="str">
        <f>VLOOKUP(C1564,'[1]UIP Submission Tracker 06.18.20'!C1234:F3284,4,FALSE)</f>
        <v>Performance Plan: Meets 95% Participation</v>
      </c>
      <c r="G1564" s="88" t="s">
        <v>4858</v>
      </c>
      <c r="H1564" s="88" t="str">
        <f>VLOOKUP(C1564,'[1]Biennial and Combined SCH'!D1295:K3327,8,FALSE)</f>
        <v>Not eligible for biennial submission; exercised biennial flexibility in 2018-19.</v>
      </c>
      <c r="I1564" s="87" t="str">
        <f>VLOOKUP(C1564,'[1]UIP Submission Tracker 06.18.20'!C1234:H3290,6,FALSE)</f>
        <v>Submitted for Posting</v>
      </c>
      <c r="J1564" s="87"/>
      <c r="K1564" s="87"/>
      <c r="L1564" s="88"/>
      <c r="M1564" s="88" t="s">
        <v>4528</v>
      </c>
      <c r="N1564" s="88" t="s">
        <v>132</v>
      </c>
      <c r="O1564" s="88">
        <f>VLOOKUP(A1564,[1]Data!C50:E237,3,FALSE)</f>
        <v>22046</v>
      </c>
      <c r="P1564" s="88" t="str">
        <f t="shared" si="30"/>
        <v>No</v>
      </c>
      <c r="Q1564" s="88" t="s">
        <v>132</v>
      </c>
    </row>
    <row r="1565" spans="1:17" ht="14.25" hidden="1" customHeight="1" x14ac:dyDescent="0.3">
      <c r="A1565" s="86">
        <v>2000</v>
      </c>
      <c r="B1565" s="87" t="s">
        <v>2839</v>
      </c>
      <c r="C1565" s="87" t="s">
        <v>87</v>
      </c>
      <c r="D1565" s="87"/>
      <c r="E1565" s="87" t="s">
        <v>2910</v>
      </c>
      <c r="F1565" s="90" t="str">
        <f>VLOOKUP(A1565,'[1]UIP Submission Tracker 06.18.20'!A1876:F2058,6,FALSE)</f>
        <v>Accredited with Improvement Plan: Low Participation</v>
      </c>
      <c r="G1565" s="88" t="s">
        <v>4857</v>
      </c>
      <c r="H1565" s="88" t="str">
        <f>VLOOKUP(A1565,'[1]Biennial Combined DIST'!B99:K283,10,FALSE)</f>
        <v>Not eligible for biennial submission.</v>
      </c>
      <c r="I1565" s="87" t="s">
        <v>200</v>
      </c>
      <c r="J1565" s="87" t="s">
        <v>4877</v>
      </c>
      <c r="K1565" s="87" t="s">
        <v>7951</v>
      </c>
      <c r="L1565" s="88"/>
      <c r="M1565" s="89" t="s">
        <v>4527</v>
      </c>
      <c r="N1565" s="89" t="s">
        <v>132</v>
      </c>
      <c r="O1565" s="88">
        <f>VLOOKUP(A1565,[1]Data!C31:E218,3,FALSE)</f>
        <v>22046</v>
      </c>
      <c r="P1565" s="88" t="str">
        <f t="shared" si="30"/>
        <v>No</v>
      </c>
      <c r="Q1565" s="88" t="s">
        <v>132</v>
      </c>
    </row>
    <row r="1566" spans="1:17" ht="14.25" customHeight="1" x14ac:dyDescent="0.3">
      <c r="A1566" s="86">
        <v>2010</v>
      </c>
      <c r="B1566" s="87" t="s">
        <v>1089</v>
      </c>
      <c r="C1566" s="86">
        <v>1966</v>
      </c>
      <c r="D1566" s="87" t="s">
        <v>1090</v>
      </c>
      <c r="E1566" s="87" t="s">
        <v>1091</v>
      </c>
      <c r="F1566" s="87" t="str">
        <f>VLOOKUP(C1566,'[1]UIP Submission Tracker 06.18.20'!C537:F2410,4,FALSE)</f>
        <v>Performance Plan: Meets 95% Participation</v>
      </c>
      <c r="G1566" s="88" t="s">
        <v>4857</v>
      </c>
      <c r="H1566" s="88" t="str">
        <f>VLOOKUP(C1566,'[1]Biennial and Combined SCH'!D547:K2579,8,FALSE)</f>
        <v>Eligible for biennial submission.</v>
      </c>
      <c r="I1566" s="87" t="str">
        <f>VLOOKUP(C1566,'[1]UIP Submission Tracker 06.18.20'!C537:H2593,6,FALSE)</f>
        <v>In Progress</v>
      </c>
      <c r="J1566" s="87"/>
      <c r="K1566" s="87"/>
      <c r="L1566" s="88"/>
      <c r="M1566" s="88" t="s">
        <v>4529</v>
      </c>
      <c r="N1566" s="88" t="s">
        <v>132</v>
      </c>
      <c r="O1566" s="88">
        <f>VLOOKUP(A1566,[1]Data!C54:E241,3,FALSE)</f>
        <v>81</v>
      </c>
      <c r="P1566" s="88" t="str">
        <f t="shared" si="30"/>
        <v>Yes</v>
      </c>
      <c r="Q1566" s="88" t="s">
        <v>132</v>
      </c>
    </row>
    <row r="1567" spans="1:17" ht="14.25" hidden="1" customHeight="1" x14ac:dyDescent="0.3">
      <c r="A1567" s="86">
        <v>2010</v>
      </c>
      <c r="B1567" s="87" t="s">
        <v>1089</v>
      </c>
      <c r="C1567" s="87" t="s">
        <v>87</v>
      </c>
      <c r="D1567" s="87"/>
      <c r="E1567" s="87" t="s">
        <v>1092</v>
      </c>
      <c r="F1567" s="91" t="str">
        <f>VLOOKUP(A1567,'[1]UIP Submission Tracker 06.18.20'!A1942:F2124,6,FALSE)</f>
        <v>Accredited: Meets 95% Participation</v>
      </c>
      <c r="G1567" s="88" t="s">
        <v>4857</v>
      </c>
      <c r="H1567" s="88" t="str">
        <f>VLOOKUP(A1567,'[1]Biennial Combined DIST'!B43:K227,10,FALSE)</f>
        <v>Eligible for biennial submission.</v>
      </c>
      <c r="I1567" s="87" t="str">
        <f>VLOOKUP(A1567,'[1]UIP Submission Tracker 06.18.20'!A1942:H2124,8,FALSE)</f>
        <v>In Progress</v>
      </c>
      <c r="J1567" s="87"/>
      <c r="K1567" s="87"/>
      <c r="L1567" s="88"/>
      <c r="M1567" s="88" t="s">
        <v>4529</v>
      </c>
      <c r="N1567" s="88" t="s">
        <v>132</v>
      </c>
      <c r="O1567" s="88">
        <f>VLOOKUP(A1567,[1]Data!C55:E242,3,FALSE)</f>
        <v>81</v>
      </c>
      <c r="P1567" s="88" t="str">
        <f t="shared" si="30"/>
        <v>Yes</v>
      </c>
      <c r="Q1567" s="88" t="s">
        <v>132</v>
      </c>
    </row>
    <row r="1568" spans="1:17" ht="14.25" customHeight="1" x14ac:dyDescent="0.3">
      <c r="A1568" s="86">
        <v>2020</v>
      </c>
      <c r="B1568" s="87" t="s">
        <v>2937</v>
      </c>
      <c r="C1568" s="86">
        <v>1936</v>
      </c>
      <c r="D1568" s="87" t="s">
        <v>2956</v>
      </c>
      <c r="E1568" s="87" t="s">
        <v>2957</v>
      </c>
      <c r="F1568" s="87" t="str">
        <f>VLOOKUP(C1568,'[1]UIP Submission Tracker 06.18.20'!C1249:F3299,4,FALSE)</f>
        <v>Improvement Plan: Meets 95% Participation</v>
      </c>
      <c r="G1568" s="88" t="s">
        <v>4859</v>
      </c>
      <c r="H1568" s="88" t="str">
        <f>VLOOKUP(C1568,'[1]Biennial and Combined SCH'!D1304:K3336,8,FALSE)</f>
        <v>Not eligible for biennial submission.</v>
      </c>
      <c r="I1568" s="87" t="str">
        <f>VLOOKUP(C1568,'[1]UIP Submission Tracker 06.18.20'!C1249:H3305,6,FALSE)</f>
        <v>In Progress</v>
      </c>
      <c r="J1568" s="87"/>
      <c r="K1568" s="87"/>
      <c r="L1568" s="88"/>
      <c r="M1568" s="89" t="s">
        <v>4527</v>
      </c>
      <c r="N1568" s="89" t="s">
        <v>12</v>
      </c>
      <c r="O1568" s="88">
        <f>VLOOKUP(A1568,[1]Data!C63:E250,3,FALSE)</f>
        <v>2202</v>
      </c>
      <c r="P1568" s="88" t="str">
        <f t="shared" si="30"/>
        <v>No</v>
      </c>
      <c r="Q1568" s="88" t="s">
        <v>132</v>
      </c>
    </row>
    <row r="1569" spans="1:21" ht="14.25" customHeight="1" x14ac:dyDescent="0.3">
      <c r="A1569" s="86">
        <v>2020</v>
      </c>
      <c r="B1569" s="87" t="s">
        <v>2937</v>
      </c>
      <c r="C1569" s="86">
        <v>1938</v>
      </c>
      <c r="D1569" s="87" t="s">
        <v>2948</v>
      </c>
      <c r="E1569" s="87" t="s">
        <v>2949</v>
      </c>
      <c r="F1569" s="87" t="str">
        <f>VLOOKUP(C1569,'[1]UIP Submission Tracker 06.18.20'!C1243:F3293,4,FALSE)</f>
        <v>Performance Plan: Low Participation</v>
      </c>
      <c r="G1569" s="88" t="s">
        <v>4857</v>
      </c>
      <c r="H1569" s="88" t="str">
        <f>VLOOKUP(C1569,'[1]Biennial and Combined SCH'!D1300:K3332,8,FALSE)</f>
        <v>Eligible for biennial submission.</v>
      </c>
      <c r="I1569" s="87" t="str">
        <f>VLOOKUP(C1569,'[1]UIP Submission Tracker 06.18.20'!C1243:H3299,6,FALSE)</f>
        <v>In Progress</v>
      </c>
      <c r="J1569" s="87"/>
      <c r="K1569" s="87"/>
      <c r="L1569" s="88"/>
      <c r="M1569" s="88" t="s">
        <v>4529</v>
      </c>
      <c r="N1569" s="88" t="s">
        <v>132</v>
      </c>
      <c r="O1569" s="88">
        <f>VLOOKUP(A1569,[1]Data!C56:E243,3,FALSE)</f>
        <v>2202</v>
      </c>
      <c r="P1569" s="88" t="str">
        <f t="shared" si="30"/>
        <v>No</v>
      </c>
      <c r="Q1569" s="88" t="s">
        <v>132</v>
      </c>
    </row>
    <row r="1570" spans="1:21" ht="14.25" customHeight="1" x14ac:dyDescent="0.3">
      <c r="A1570" s="86">
        <v>2020</v>
      </c>
      <c r="B1570" s="87" t="s">
        <v>2937</v>
      </c>
      <c r="C1570" s="86">
        <v>5656</v>
      </c>
      <c r="D1570" s="87" t="s">
        <v>2954</v>
      </c>
      <c r="E1570" s="87" t="s">
        <v>2955</v>
      </c>
      <c r="F1570" s="87" t="s">
        <v>4050</v>
      </c>
      <c r="G1570" s="88" t="s">
        <v>4857</v>
      </c>
      <c r="H1570" s="88" t="str">
        <f>VLOOKUP(C1570,'[1]Biennial and Combined SCH'!D577:K2609,8,FALSE)</f>
        <v>Eligible for biennial submission.</v>
      </c>
      <c r="I1570" s="87" t="str">
        <f>VLOOKUP(C1570,'[1]UIP Submission Tracker 06.18.20'!C1502:H3558,6,FALSE)</f>
        <v>In Progress</v>
      </c>
      <c r="J1570" s="87"/>
      <c r="K1570" s="87"/>
      <c r="L1570" s="88"/>
      <c r="M1570" s="88" t="s">
        <v>4529</v>
      </c>
      <c r="N1570" s="88" t="s">
        <v>132</v>
      </c>
      <c r="O1570" s="88">
        <f>VLOOKUP(A1570,[1]Data!C58:E245,3,FALSE)</f>
        <v>2202</v>
      </c>
      <c r="P1570" s="88" t="str">
        <f t="shared" si="30"/>
        <v>No</v>
      </c>
      <c r="Q1570" s="88" t="s">
        <v>132</v>
      </c>
    </row>
    <row r="1571" spans="1:21" ht="14.25" customHeight="1" x14ac:dyDescent="0.3">
      <c r="A1571" s="86">
        <v>2020</v>
      </c>
      <c r="B1571" s="87" t="s">
        <v>2937</v>
      </c>
      <c r="C1571" s="86">
        <v>5962</v>
      </c>
      <c r="D1571" s="87" t="s">
        <v>2938</v>
      </c>
      <c r="E1571" s="87" t="s">
        <v>2939</v>
      </c>
      <c r="F1571" s="87" t="str">
        <f>VLOOKUP(C1571,'[1]UIP Submission Tracker 06.18.20'!C1247:F3297,4,FALSE)</f>
        <v>Improvement Plan: Low Participation</v>
      </c>
      <c r="G1571" s="88" t="s">
        <v>4859</v>
      </c>
      <c r="H1571" s="88" t="str">
        <f>VLOOKUP(C1571,'[1]Biennial and Combined SCH'!D1302:K3334,8,FALSE)</f>
        <v>Not eligible for biennial submission.</v>
      </c>
      <c r="I1571" s="87" t="str">
        <f>VLOOKUP(C1571,'[1]UIP Submission Tracker 06.18.20'!C1247:H3303,6,FALSE)</f>
        <v>In Progress</v>
      </c>
      <c r="J1571" s="87"/>
      <c r="K1571" s="87"/>
      <c r="L1571" s="88"/>
      <c r="M1571" s="89" t="s">
        <v>4527</v>
      </c>
      <c r="N1571" s="89" t="s">
        <v>12</v>
      </c>
      <c r="O1571" s="88">
        <f>VLOOKUP(A1571,[1]Data!C62:E249,3,FALSE)</f>
        <v>2202</v>
      </c>
      <c r="P1571" s="88" t="str">
        <f t="shared" si="30"/>
        <v>No</v>
      </c>
      <c r="Q1571" s="88" t="s">
        <v>132</v>
      </c>
    </row>
    <row r="1572" spans="1:21" ht="14.25" customHeight="1" x14ac:dyDescent="0.3">
      <c r="A1572" s="86">
        <v>2020</v>
      </c>
      <c r="B1572" s="87" t="s">
        <v>2937</v>
      </c>
      <c r="C1572" s="86">
        <v>7338</v>
      </c>
      <c r="D1572" s="87" t="s">
        <v>1612</v>
      </c>
      <c r="E1572" s="87" t="s">
        <v>1613</v>
      </c>
      <c r="F1572" s="87" t="str">
        <f>VLOOKUP(C1572,'[1]UIP Submission Tracker 06.18.20'!C1248:F3298,4,FALSE)</f>
        <v>Performance Plan: Low Participation</v>
      </c>
      <c r="G1572" s="88" t="s">
        <v>4857</v>
      </c>
      <c r="H1572" s="88" t="str">
        <f>VLOOKUP(C1572,'[1]Biennial and Combined SCH'!D1303:K3335,8,FALSE)</f>
        <v>Eligible for biennial submission.</v>
      </c>
      <c r="I1572" s="87" t="str">
        <f>VLOOKUP(C1572,'[1]UIP Submission Tracker 06.18.20'!C1248:H3304,6,FALSE)</f>
        <v>In Progress</v>
      </c>
      <c r="J1572" s="87"/>
      <c r="K1572" s="87"/>
      <c r="L1572" s="88"/>
      <c r="M1572" s="88" t="s">
        <v>4529</v>
      </c>
      <c r="N1572" s="88" t="s">
        <v>132</v>
      </c>
      <c r="O1572" s="88">
        <f>VLOOKUP(A1572,[1]Data!C59:E246,3,FALSE)</f>
        <v>2202</v>
      </c>
      <c r="P1572" s="88" t="str">
        <f t="shared" si="30"/>
        <v>No</v>
      </c>
      <c r="Q1572" s="88" t="s">
        <v>132</v>
      </c>
    </row>
    <row r="1573" spans="1:21" ht="14.25" customHeight="1" x14ac:dyDescent="0.3">
      <c r="A1573" s="86">
        <v>2020</v>
      </c>
      <c r="B1573" s="87" t="s">
        <v>2937</v>
      </c>
      <c r="C1573" s="86">
        <v>8398</v>
      </c>
      <c r="D1573" s="87" t="s">
        <v>2962</v>
      </c>
      <c r="E1573" s="87" t="s">
        <v>2963</v>
      </c>
      <c r="F1573" s="87" t="str">
        <f>VLOOKUP(C1573,'[1]UIP Submission Tracker 06.18.20'!C1250:F3300,4,FALSE)</f>
        <v>Performance Plan: Meets 95% Participation</v>
      </c>
      <c r="G1573" s="88" t="s">
        <v>4857</v>
      </c>
      <c r="H1573" s="88" t="str">
        <f>VLOOKUP(C1573,'[1]Biennial and Combined SCH'!D1305:K3337,8,FALSE)</f>
        <v>Eligible for biennial submission.</v>
      </c>
      <c r="I1573" s="87" t="str">
        <f>VLOOKUP(C1573,'[1]UIP Submission Tracker 06.18.20'!C1250:H3306,6,FALSE)</f>
        <v>In Progress</v>
      </c>
      <c r="J1573" s="87"/>
      <c r="K1573" s="87"/>
      <c r="L1573" s="88"/>
      <c r="M1573" s="88" t="s">
        <v>4529</v>
      </c>
      <c r="N1573" s="88" t="s">
        <v>132</v>
      </c>
      <c r="O1573" s="88">
        <f>VLOOKUP(A1573,[1]Data!C60:E247,3,FALSE)</f>
        <v>2202</v>
      </c>
      <c r="P1573" s="88" t="str">
        <f t="shared" si="30"/>
        <v>No</v>
      </c>
      <c r="Q1573" s="88" t="s">
        <v>132</v>
      </c>
    </row>
    <row r="1574" spans="1:21" ht="14.25" hidden="1" customHeight="1" x14ac:dyDescent="0.3">
      <c r="A1574" s="86">
        <v>2020</v>
      </c>
      <c r="B1574" s="87" t="s">
        <v>2937</v>
      </c>
      <c r="C1574" s="87" t="s">
        <v>87</v>
      </c>
      <c r="D1574" s="87"/>
      <c r="E1574" s="87" t="s">
        <v>2964</v>
      </c>
      <c r="F1574" s="90" t="str">
        <f>VLOOKUP(A1574,'[1]UIP Submission Tracker 06.18.20'!A2029:F2211,6,FALSE)</f>
        <v>Accredited: Low Participation</v>
      </c>
      <c r="G1574" s="88" t="s">
        <v>4857</v>
      </c>
      <c r="H1574" s="88" t="str">
        <f>VLOOKUP(A1574,'[1]Biennial Combined DIST'!B102:K286,10,FALSE)</f>
        <v>Eligible for biennial submission.</v>
      </c>
      <c r="I1574" s="87" t="str">
        <f>VLOOKUP(A1574,'[1]UIP Submission Tracker 06.18.20'!A2029:H2211,8,FALSE)</f>
        <v>In Progress</v>
      </c>
      <c r="J1574" s="87"/>
      <c r="K1574" s="87"/>
      <c r="L1574" s="88"/>
      <c r="M1574" s="88" t="s">
        <v>4529</v>
      </c>
      <c r="N1574" s="88" t="s">
        <v>132</v>
      </c>
      <c r="O1574" s="88">
        <f>VLOOKUP(A1574,[1]Data!C61:E248,3,FALSE)</f>
        <v>2202</v>
      </c>
      <c r="P1574" s="88" t="str">
        <f t="shared" si="30"/>
        <v>No</v>
      </c>
      <c r="Q1574" s="88" t="s">
        <v>132</v>
      </c>
    </row>
    <row r="1575" spans="1:21" ht="14.25" customHeight="1" x14ac:dyDescent="0.3">
      <c r="A1575" s="86">
        <v>2035</v>
      </c>
      <c r="B1575" s="87" t="s">
        <v>2975</v>
      </c>
      <c r="C1575" s="86">
        <v>609</v>
      </c>
      <c r="D1575" s="87" t="s">
        <v>2976</v>
      </c>
      <c r="E1575" s="87" t="s">
        <v>2977</v>
      </c>
      <c r="F1575" s="87" t="str">
        <f>VLOOKUP(C1575,'[1]UIP Submission Tracker 06.18.20'!C1258:F3308,4,FALSE)</f>
        <v>Performance Plan: Meets 95% Participation</v>
      </c>
      <c r="G1575" s="88" t="s">
        <v>4859</v>
      </c>
      <c r="H1575" s="88" t="str">
        <f>VLOOKUP(C1575,'[1]Biennial and Combined SCH'!D1310:K3342,8,FALSE)</f>
        <v>Not eligible for biennial submission.</v>
      </c>
      <c r="I1575" s="87" t="str">
        <f>VLOOKUP(C1575,'[1]UIP Submission Tracker 06.18.20'!C1258:H3314,6,FALSE)</f>
        <v>Submitted to CDE for Review</v>
      </c>
      <c r="J1575" s="87"/>
      <c r="K1575" s="87"/>
      <c r="L1575" s="88"/>
      <c r="M1575" s="88" t="s">
        <v>4527</v>
      </c>
      <c r="N1575" s="89" t="s">
        <v>12</v>
      </c>
      <c r="O1575" s="88">
        <f>VLOOKUP(A1575,[1]Data!C69:E256,3,FALSE)</f>
        <v>2779</v>
      </c>
      <c r="P1575" s="88" t="str">
        <f t="shared" si="30"/>
        <v>No</v>
      </c>
      <c r="Q1575" s="88" t="s">
        <v>132</v>
      </c>
    </row>
    <row r="1576" spans="1:21" ht="14.25" customHeight="1" x14ac:dyDescent="0.3">
      <c r="A1576" s="86">
        <v>2035</v>
      </c>
      <c r="B1576" s="87" t="s">
        <v>2975</v>
      </c>
      <c r="C1576" s="86">
        <v>1888</v>
      </c>
      <c r="D1576" s="87" t="s">
        <v>2987</v>
      </c>
      <c r="E1576" s="87" t="s">
        <v>2988</v>
      </c>
      <c r="F1576" s="87" t="str">
        <f>VLOOKUP(C1576,'[1]UIP Submission Tracker 06.18.20'!C1265:F3315,4,FALSE)</f>
        <v>Improvement Plan: Meets 95% Participation</v>
      </c>
      <c r="G1576" s="88" t="s">
        <v>4859</v>
      </c>
      <c r="H1576" s="88" t="str">
        <f>VLOOKUP(C1576,'[1]Biennial and Combined SCH'!D1311:K3343,8,FALSE)</f>
        <v>Not eligible for biennial submission.</v>
      </c>
      <c r="I1576" s="87" t="str">
        <f>VLOOKUP(C1576,'[1]UIP Submission Tracker 06.18.20'!C1265:H3321,6,FALSE)</f>
        <v>Submitted to CDE for Review</v>
      </c>
      <c r="J1576" s="87"/>
      <c r="K1576" s="87"/>
      <c r="L1576" s="88"/>
      <c r="M1576" s="89" t="s">
        <v>4527</v>
      </c>
      <c r="N1576" s="89" t="s">
        <v>12</v>
      </c>
      <c r="O1576" s="88">
        <f>VLOOKUP(A1576,[1]Data!C71:E258,3,FALSE)</f>
        <v>2779</v>
      </c>
      <c r="P1576" s="88" t="str">
        <f t="shared" si="30"/>
        <v>No</v>
      </c>
      <c r="Q1576" s="88" t="s">
        <v>132</v>
      </c>
    </row>
    <row r="1577" spans="1:21" s="93" customFormat="1" ht="14.25" customHeight="1" x14ac:dyDescent="0.3">
      <c r="A1577" s="86">
        <v>2035</v>
      </c>
      <c r="B1577" s="87" t="s">
        <v>2975</v>
      </c>
      <c r="C1577" s="86">
        <v>2036</v>
      </c>
      <c r="D1577" s="87" t="s">
        <v>2991</v>
      </c>
      <c r="E1577" s="87" t="s">
        <v>2992</v>
      </c>
      <c r="F1577" s="87" t="str">
        <f>VLOOKUP(C1577,'[1]UIP Submission Tracker 06.18.20'!C1515:F3388,4,FALSE)</f>
        <v>Priority Improvement Plan: Low Participation</v>
      </c>
      <c r="G1577" s="88" t="s">
        <v>4859</v>
      </c>
      <c r="H1577" s="88" t="str">
        <f>VLOOKUP(C1577,'[1]Biennial and Combined SCH'!D547:K2579,8,FALSE)</f>
        <v>Not eligible for biennial submission.</v>
      </c>
      <c r="I1577" s="87" t="str">
        <f>VLOOKUP(C1577,'[1]UIP Submission Tracker 06.18.20'!C1515:H3571,6,FALSE)</f>
        <v>Submitted to CDE for Review</v>
      </c>
      <c r="J1577" s="87"/>
      <c r="K1577" s="87"/>
      <c r="L1577" s="89" t="s">
        <v>2993</v>
      </c>
      <c r="M1577" s="89" t="s">
        <v>4527</v>
      </c>
      <c r="N1577" s="89" t="s">
        <v>12</v>
      </c>
      <c r="O1577" s="88">
        <f>VLOOKUP(A1577,[1]Data!C72:E259,3,FALSE)</f>
        <v>2779</v>
      </c>
      <c r="P1577" s="88" t="str">
        <f t="shared" si="30"/>
        <v>No</v>
      </c>
      <c r="Q1577" s="88" t="s">
        <v>132</v>
      </c>
      <c r="R1577" s="85"/>
      <c r="S1577" s="85"/>
      <c r="T1577" s="85"/>
      <c r="U1577" s="85"/>
    </row>
    <row r="1578" spans="1:21" s="93" customFormat="1" ht="14.25" customHeight="1" x14ac:dyDescent="0.3">
      <c r="A1578" s="86">
        <v>2035</v>
      </c>
      <c r="B1578" s="87" t="s">
        <v>2975</v>
      </c>
      <c r="C1578" s="86">
        <v>4546</v>
      </c>
      <c r="D1578" s="87" t="s">
        <v>2994</v>
      </c>
      <c r="E1578" s="87" t="s">
        <v>2995</v>
      </c>
      <c r="F1578" s="87" t="str">
        <f>VLOOKUP(C1578,'[1]UIP Submission Tracker 06.18.20'!C1260:F3310,4,FALSE)</f>
        <v>Priority Improvement Plan: Meets 95% Participation</v>
      </c>
      <c r="G1578" s="88" t="s">
        <v>4859</v>
      </c>
      <c r="H1578" s="88" t="str">
        <f>VLOOKUP(C1578,'[1]Biennial and Combined SCH'!D1312:K3344,8,FALSE)</f>
        <v>Not eligible for biennial submission.</v>
      </c>
      <c r="I1578" s="87" t="str">
        <f>VLOOKUP(C1578,'[1]UIP Submission Tracker 06.18.20'!C1260:H3316,6,FALSE)</f>
        <v>Submitted to CDE for Review</v>
      </c>
      <c r="J1578" s="87"/>
      <c r="K1578" s="87"/>
      <c r="L1578" s="89" t="s">
        <v>2993</v>
      </c>
      <c r="M1578" s="89" t="s">
        <v>4527</v>
      </c>
      <c r="N1578" s="89" t="s">
        <v>12</v>
      </c>
      <c r="O1578" s="88">
        <f>VLOOKUP(A1578,[1]Data!C73:E260,3,FALSE)</f>
        <v>2779</v>
      </c>
      <c r="P1578" s="88" t="str">
        <f t="shared" si="30"/>
        <v>No</v>
      </c>
      <c r="Q1578" s="88" t="s">
        <v>132</v>
      </c>
      <c r="R1578" s="85"/>
      <c r="S1578" s="85"/>
      <c r="T1578" s="85"/>
      <c r="U1578" s="85"/>
    </row>
    <row r="1579" spans="1:21" ht="14.25" customHeight="1" x14ac:dyDescent="0.3">
      <c r="A1579" s="86">
        <v>2035</v>
      </c>
      <c r="B1579" s="87" t="s">
        <v>2975</v>
      </c>
      <c r="C1579" s="86">
        <v>5090</v>
      </c>
      <c r="D1579" s="87" t="s">
        <v>2981</v>
      </c>
      <c r="E1579" s="87" t="s">
        <v>2982</v>
      </c>
      <c r="F1579" s="87" t="str">
        <f>VLOOKUP(C1579,'[1]UIP Submission Tracker 06.18.20'!C1261:F3311,4,FALSE)</f>
        <v>Performance Plan: Meets 95% Participation</v>
      </c>
      <c r="G1579" s="88" t="s">
        <v>4857</v>
      </c>
      <c r="H1579" s="88" t="str">
        <f>VLOOKUP(C1579,'[1]Biennial and Combined SCH'!D1313:K3345,8,FALSE)</f>
        <v>Eligible for biennial submission.</v>
      </c>
      <c r="I1579" s="87" t="str">
        <f>VLOOKUP(C1579,'[1]UIP Submission Tracker 06.18.20'!C1261:H3317,6,FALSE)</f>
        <v>In Progress</v>
      </c>
      <c r="J1579" s="87"/>
      <c r="K1579" s="87"/>
      <c r="L1579" s="88"/>
      <c r="M1579" s="88" t="s">
        <v>4529</v>
      </c>
      <c r="N1579" s="88" t="s">
        <v>132</v>
      </c>
      <c r="O1579" s="88">
        <f>VLOOKUP(A1579,[1]Data!C65:E252,3,FALSE)</f>
        <v>2779</v>
      </c>
      <c r="P1579" s="88" t="str">
        <f t="shared" si="30"/>
        <v>No</v>
      </c>
      <c r="Q1579" s="88" t="s">
        <v>132</v>
      </c>
    </row>
    <row r="1580" spans="1:21" ht="14.25" customHeight="1" x14ac:dyDescent="0.3">
      <c r="A1580" s="86">
        <v>2035</v>
      </c>
      <c r="B1580" s="87" t="s">
        <v>2975</v>
      </c>
      <c r="C1580" s="86">
        <v>5436</v>
      </c>
      <c r="D1580" s="87" t="s">
        <v>2983</v>
      </c>
      <c r="E1580" s="87" t="s">
        <v>2984</v>
      </c>
      <c r="F1580" s="87" t="str">
        <f>VLOOKUP(C1580,'[1]UIP Submission Tracker 06.18.20'!C1262:F3312,4,FALSE)</f>
        <v>Performance Plan: Meets 95% Participation</v>
      </c>
      <c r="G1580" s="88" t="s">
        <v>4857</v>
      </c>
      <c r="H1580" s="88" t="str">
        <f>VLOOKUP(C1580,'[1]Biennial and Combined SCH'!D1314:K3346,8,FALSE)</f>
        <v>Eligible for biennial submission.</v>
      </c>
      <c r="I1580" s="87" t="str">
        <f>VLOOKUP(C1580,'[1]UIP Submission Tracker 06.18.20'!C1262:H3318,6,FALSE)</f>
        <v>In Progress</v>
      </c>
      <c r="J1580" s="87"/>
      <c r="K1580" s="87"/>
      <c r="L1580" s="88"/>
      <c r="M1580" s="88" t="s">
        <v>4529</v>
      </c>
      <c r="N1580" s="88" t="s">
        <v>132</v>
      </c>
      <c r="O1580" s="88">
        <f>VLOOKUP(A1580,[1]Data!C66:E253,3,FALSE)</f>
        <v>2779</v>
      </c>
      <c r="P1580" s="88" t="str">
        <f t="shared" si="30"/>
        <v>No</v>
      </c>
      <c r="Q1580" s="88" t="s">
        <v>132</v>
      </c>
    </row>
    <row r="1581" spans="1:21" ht="14.25" customHeight="1" x14ac:dyDescent="0.3">
      <c r="A1581" s="86">
        <v>2035</v>
      </c>
      <c r="B1581" s="87" t="s">
        <v>2975</v>
      </c>
      <c r="C1581" s="86">
        <v>5836</v>
      </c>
      <c r="D1581" s="87" t="s">
        <v>535</v>
      </c>
      <c r="E1581" s="87" t="s">
        <v>536</v>
      </c>
      <c r="F1581" s="87" t="str">
        <f>VLOOKUP(C1581,'[1]UIP Submission Tracker 06.18.20'!C1263:F3313,4,FALSE)</f>
        <v>Improvement Plan: Meets 95% Participation</v>
      </c>
      <c r="G1581" s="88" t="s">
        <v>4859</v>
      </c>
      <c r="H1581" s="88" t="str">
        <f>VLOOKUP(C1581,'[1]Biennial and Combined SCH'!D1315:K3347,8,FALSE)</f>
        <v>Not eligible for biennial submission.</v>
      </c>
      <c r="I1581" s="87" t="str">
        <f>VLOOKUP(C1581,'[1]UIP Submission Tracker 06.18.20'!C1263:H3319,6,FALSE)</f>
        <v>Submitted to CDE for Review</v>
      </c>
      <c r="J1581" s="87"/>
      <c r="K1581" s="87"/>
      <c r="L1581" s="88"/>
      <c r="M1581" s="89" t="s">
        <v>4527</v>
      </c>
      <c r="N1581" s="89" t="s">
        <v>12</v>
      </c>
      <c r="O1581" s="88">
        <f>VLOOKUP(A1581,[1]Data!C70:E257,3,FALSE)</f>
        <v>2779</v>
      </c>
      <c r="P1581" s="88" t="str">
        <f t="shared" si="30"/>
        <v>No</v>
      </c>
      <c r="Q1581" s="88" t="s">
        <v>132</v>
      </c>
    </row>
    <row r="1582" spans="1:21" ht="14.25" customHeight="1" x14ac:dyDescent="0.3">
      <c r="A1582" s="86">
        <v>2035</v>
      </c>
      <c r="B1582" s="87" t="s">
        <v>2975</v>
      </c>
      <c r="C1582" s="86">
        <v>6026</v>
      </c>
      <c r="D1582" s="87" t="s">
        <v>2985</v>
      </c>
      <c r="E1582" s="87" t="s">
        <v>2986</v>
      </c>
      <c r="F1582" s="87" t="str">
        <f>VLOOKUP(C1582,'[1]UIP Submission Tracker 06.18.20'!C1264:F3314,4,FALSE)</f>
        <v>Improvement Plan: Meets 95% Participation</v>
      </c>
      <c r="G1582" s="88" t="s">
        <v>4859</v>
      </c>
      <c r="H1582" s="88" t="str">
        <f>VLOOKUP(C1582,'[1]Biennial and Combined SCH'!D1316:K3348,8,FALSE)</f>
        <v>Not eligible for biennial submission.</v>
      </c>
      <c r="I1582" s="87" t="str">
        <f>VLOOKUP(C1582,'[1]UIP Submission Tracker 06.18.20'!C1264:H3320,6,FALSE)</f>
        <v>Ready for District Review</v>
      </c>
      <c r="J1582" s="87"/>
      <c r="K1582" s="87"/>
      <c r="L1582" s="88"/>
      <c r="M1582" s="89" t="s">
        <v>4527</v>
      </c>
      <c r="N1582" s="89" t="s">
        <v>12</v>
      </c>
      <c r="O1582" s="88">
        <f>VLOOKUP(A1582,[1]Data!C68:E255,3,FALSE)</f>
        <v>2779</v>
      </c>
      <c r="P1582" s="88" t="str">
        <f t="shared" si="30"/>
        <v>No</v>
      </c>
      <c r="Q1582" s="88" t="s">
        <v>132</v>
      </c>
    </row>
    <row r="1583" spans="1:21" ht="14.25" customHeight="1" x14ac:dyDescent="0.3">
      <c r="A1583" s="86">
        <v>2035</v>
      </c>
      <c r="B1583" s="87" t="s">
        <v>2975</v>
      </c>
      <c r="C1583" s="86">
        <v>7082</v>
      </c>
      <c r="D1583" s="87" t="s">
        <v>2989</v>
      </c>
      <c r="E1583" s="87" t="s">
        <v>2990</v>
      </c>
      <c r="F1583" s="87" t="str">
        <f>VLOOKUP(C1583,'[1]UIP Submission Tracker 06.18.20'!C1266:F3316,4,FALSE)</f>
        <v>Performance Plan: Low Participation</v>
      </c>
      <c r="G1583" s="88" t="s">
        <v>4859</v>
      </c>
      <c r="H1583" s="88" t="str">
        <f>VLOOKUP(C1583,'[1]Biennial and Combined SCH'!D1317:K3349,8,FALSE)</f>
        <v>Not eligible for biennial submission; exercised biennial flexibility in 2018-19.</v>
      </c>
      <c r="I1583" s="87" t="str">
        <f>VLOOKUP(C1583,'[1]UIP Submission Tracker 06.18.20'!C1266:H3322,6,FALSE)</f>
        <v>In Progress</v>
      </c>
      <c r="J1583" s="87"/>
      <c r="K1583" s="87"/>
      <c r="L1583" s="88"/>
      <c r="M1583" s="89" t="s">
        <v>4527</v>
      </c>
      <c r="N1583" s="89" t="s">
        <v>12</v>
      </c>
      <c r="O1583" s="88">
        <f>VLOOKUP(A1583,[1]Data!C67:E254,3,FALSE)</f>
        <v>2779</v>
      </c>
      <c r="P1583" s="88" t="str">
        <f t="shared" si="30"/>
        <v>No</v>
      </c>
      <c r="Q1583" s="88" t="s">
        <v>132</v>
      </c>
    </row>
    <row r="1584" spans="1:21" s="93" customFormat="1" ht="14.25" customHeight="1" x14ac:dyDescent="0.3">
      <c r="A1584" s="86">
        <v>2035</v>
      </c>
      <c r="B1584" s="87" t="s">
        <v>2975</v>
      </c>
      <c r="C1584" s="86">
        <v>8133</v>
      </c>
      <c r="D1584" s="87" t="s">
        <v>3001</v>
      </c>
      <c r="E1584" s="87" t="s">
        <v>3002</v>
      </c>
      <c r="F1584" s="87" t="str">
        <f>VLOOKUP(C1584,'[1]UIP Submission Tracker 06.18.20'!C1523:F3396,4,FALSE)</f>
        <v>AEC: Priority Improvement</v>
      </c>
      <c r="G1584" s="88" t="s">
        <v>4859</v>
      </c>
      <c r="H1584" s="88" t="str">
        <f>VLOOKUP(C1584,'[1]Biennial and Combined SCH'!D530:K2562,8,FALSE)</f>
        <v>Not eligible for biennial submission.</v>
      </c>
      <c r="I1584" s="87" t="str">
        <f>VLOOKUP(C1584,'[1]UIP Submission Tracker 06.18.20'!C1523:H3579,6,FALSE)</f>
        <v>Submitted to CDE for Review</v>
      </c>
      <c r="J1584" s="87"/>
      <c r="K1584" s="87"/>
      <c r="L1584" s="89" t="s">
        <v>2993</v>
      </c>
      <c r="M1584" s="89" t="s">
        <v>4527</v>
      </c>
      <c r="N1584" s="89" t="s">
        <v>12</v>
      </c>
      <c r="O1584" s="88">
        <f>VLOOKUP(A1584,[1]Data!C74:E261,3,FALSE)</f>
        <v>2779</v>
      </c>
      <c r="P1584" s="88" t="str">
        <f t="shared" si="30"/>
        <v>No</v>
      </c>
      <c r="Q1584" s="88" t="s">
        <v>132</v>
      </c>
      <c r="R1584" s="85"/>
      <c r="S1584" s="85"/>
      <c r="T1584" s="85"/>
      <c r="U1584" s="85"/>
    </row>
    <row r="1585" spans="1:21" s="93" customFormat="1" ht="14.25" hidden="1" customHeight="1" x14ac:dyDescent="0.3">
      <c r="A1585" s="86">
        <v>2035</v>
      </c>
      <c r="B1585" s="87" t="s">
        <v>2975</v>
      </c>
      <c r="C1585" s="87" t="s">
        <v>87</v>
      </c>
      <c r="D1585" s="87"/>
      <c r="E1585" s="87" t="s">
        <v>3005</v>
      </c>
      <c r="F1585" s="90" t="str">
        <f>VLOOKUP(A1585,'[1]UIP Submission Tracker 06.18.20'!A2024:F2206,6,FALSE)</f>
        <v>Accredited with Priority Improvement Plan: Meets 95% Participation</v>
      </c>
      <c r="G1585" s="88" t="s">
        <v>4859</v>
      </c>
      <c r="H1585" s="88" t="str">
        <f>VLOOKUP(A1585,'[1]Biennial Combined DIST'!B104:K288,10,FALSE)</f>
        <v>Not eligible for biennial submission.</v>
      </c>
      <c r="I1585" s="87" t="str">
        <f>VLOOKUP(A1585,'[1]UIP Submission Tracker 06.18.20'!A2024:H2206,8,FALSE)</f>
        <v>Submitted to CDE for Review</v>
      </c>
      <c r="J1585" s="87"/>
      <c r="K1585" s="87"/>
      <c r="L1585" s="89" t="s">
        <v>2993</v>
      </c>
      <c r="M1585" s="89" t="s">
        <v>4527</v>
      </c>
      <c r="N1585" s="89" t="s">
        <v>12</v>
      </c>
      <c r="O1585" s="88">
        <f>VLOOKUP(A1585,[1]Data!C75:E262,3,FALSE)</f>
        <v>2779</v>
      </c>
      <c r="P1585" s="88" t="str">
        <f t="shared" si="30"/>
        <v>No</v>
      </c>
      <c r="Q1585" s="88" t="s">
        <v>132</v>
      </c>
      <c r="R1585" s="85"/>
      <c r="S1585" s="85"/>
      <c r="T1585" s="85"/>
      <c r="U1585" s="85"/>
    </row>
    <row r="1586" spans="1:21" ht="14.25" customHeight="1" x14ac:dyDescent="0.3">
      <c r="A1586" s="86">
        <v>2055</v>
      </c>
      <c r="B1586" s="87" t="s">
        <v>1640</v>
      </c>
      <c r="C1586" s="86">
        <v>2204</v>
      </c>
      <c r="D1586" s="87" t="s">
        <v>1641</v>
      </c>
      <c r="E1586" s="87" t="s">
        <v>1642</v>
      </c>
      <c r="F1586" s="87" t="str">
        <f>VLOOKUP(C1586,'[1]UIP Submission Tracker 06.18.20'!C712:F2585,4,FALSE)</f>
        <v>Performance Plan: Meets 95% Participation</v>
      </c>
      <c r="G1586" s="88" t="s">
        <v>4857</v>
      </c>
      <c r="H1586" s="88" t="str">
        <f>VLOOKUP(C1586,'[1]Biennial and Combined SCH'!D729:K2761,8,FALSE)</f>
        <v>Eligible for biennial submission.</v>
      </c>
      <c r="I1586" s="87" t="str">
        <f>VLOOKUP(C1586,'[1]UIP Submission Tracker 06.18.20'!C712:H2768,6,FALSE)</f>
        <v>In Progress</v>
      </c>
      <c r="J1586" s="87"/>
      <c r="K1586" s="87"/>
      <c r="L1586" s="88"/>
      <c r="M1586" s="88" t="s">
        <v>4529</v>
      </c>
      <c r="N1586" s="88" t="s">
        <v>132</v>
      </c>
      <c r="O1586" s="88">
        <f>VLOOKUP(A1586,[1]Data!C76:E263,3,FALSE)</f>
        <v>692</v>
      </c>
      <c r="P1586" s="88" t="str">
        <f t="shared" si="30"/>
        <v>Yes</v>
      </c>
      <c r="Q1586" s="88" t="s">
        <v>132</v>
      </c>
    </row>
    <row r="1587" spans="1:21" ht="14.25" customHeight="1" x14ac:dyDescent="0.3">
      <c r="A1587" s="86">
        <v>2055</v>
      </c>
      <c r="B1587" s="87" t="s">
        <v>1640</v>
      </c>
      <c r="C1587" s="86">
        <v>2208</v>
      </c>
      <c r="D1587" s="87" t="s">
        <v>1645</v>
      </c>
      <c r="E1587" s="87" t="s">
        <v>1646</v>
      </c>
      <c r="F1587" s="87" t="str">
        <f>VLOOKUP(C1587,'[1]UIP Submission Tracker 06.18.20'!C714:F2587,4,FALSE)</f>
        <v>Performance Plan: Meets 95% Participation</v>
      </c>
      <c r="G1587" s="88" t="s">
        <v>4857</v>
      </c>
      <c r="H1587" s="88" t="str">
        <f>VLOOKUP(C1587,'[1]Biennial and Combined SCH'!D730:K2762,8,FALSE)</f>
        <v>Eligible for biennial submission.</v>
      </c>
      <c r="I1587" s="87" t="str">
        <f>VLOOKUP(C1587,'[1]UIP Submission Tracker 06.18.20'!C714:H2770,6,FALSE)</f>
        <v>In Progress</v>
      </c>
      <c r="J1587" s="87"/>
      <c r="K1587" s="87"/>
      <c r="L1587" s="88"/>
      <c r="M1587" s="88" t="s">
        <v>4529</v>
      </c>
      <c r="N1587" s="88" t="s">
        <v>132</v>
      </c>
      <c r="O1587" s="88">
        <f>VLOOKUP(A1587,[1]Data!C77:E264,3,FALSE)</f>
        <v>692</v>
      </c>
      <c r="P1587" s="88" t="str">
        <f t="shared" si="30"/>
        <v>Yes</v>
      </c>
      <c r="Q1587" s="88" t="s">
        <v>132</v>
      </c>
    </row>
    <row r="1588" spans="1:21" ht="14.25" hidden="1" customHeight="1" x14ac:dyDescent="0.3">
      <c r="A1588" s="96">
        <v>2055</v>
      </c>
      <c r="B1588" s="87" t="s">
        <v>1640</v>
      </c>
      <c r="C1588" s="87" t="s">
        <v>87</v>
      </c>
      <c r="D1588" s="87"/>
      <c r="E1588" s="87" t="s">
        <v>1647</v>
      </c>
      <c r="F1588" s="91" t="str">
        <f>VLOOKUP(A1588,'[1]UIP Submission Tracker 06.18.20'!A1913:F2095,6,FALSE)</f>
        <v>Accredited: Meets 95% Participation</v>
      </c>
      <c r="G1588" s="88" t="s">
        <v>4858</v>
      </c>
      <c r="H1588" s="88" t="str">
        <f>VLOOKUP(A1588,'[1]Biennial Combined DIST'!B53:K237,10,FALSE)</f>
        <v>Eligible for biennial submission.</v>
      </c>
      <c r="I1588" s="87" t="str">
        <f>VLOOKUP(A1588,'[1]UIP Submission Tracker 06.18.20'!A1913:H2095,8,FALSE)</f>
        <v>Submitted for Posting</v>
      </c>
      <c r="J1588" s="87"/>
      <c r="K1588" s="87"/>
      <c r="L1588" s="88"/>
      <c r="M1588" s="88" t="s">
        <v>4528</v>
      </c>
      <c r="N1588" s="88" t="s">
        <v>132</v>
      </c>
      <c r="O1588" s="88">
        <f>VLOOKUP(A1588,[1]Data!C79:E266,3,FALSE)</f>
        <v>692</v>
      </c>
      <c r="P1588" s="88" t="str">
        <f t="shared" si="30"/>
        <v>Yes</v>
      </c>
      <c r="Q1588" s="88" t="s">
        <v>12</v>
      </c>
    </row>
    <row r="1589" spans="1:21" ht="14.25" customHeight="1" x14ac:dyDescent="0.3">
      <c r="A1589" s="86">
        <v>2070</v>
      </c>
      <c r="B1589" s="87" t="s">
        <v>2778</v>
      </c>
      <c r="C1589" s="86">
        <v>5446</v>
      </c>
      <c r="D1589" s="87" t="s">
        <v>2779</v>
      </c>
      <c r="E1589" s="87" t="s">
        <v>2780</v>
      </c>
      <c r="F1589" s="87" t="str">
        <f>VLOOKUP(C1589,'[1]UIP Submission Tracker 06.18.20'!C1227:F3277,4,FALSE)</f>
        <v>Insufficient State Data: Low Participation^</v>
      </c>
      <c r="G1589" s="88" t="s">
        <v>4859</v>
      </c>
      <c r="H1589" s="88" t="str">
        <f>VLOOKUP(C1589,'[1]Biennial and Combined SCH'!D1229:K3261,8,FALSE)</f>
        <v>Not eligible for biennial submission; Insufficient State Data</v>
      </c>
      <c r="I1589" s="87" t="str">
        <f>VLOOKUP(C1589,'[1]UIP Submission Tracker 06.18.20'!C1227:H3283,6,FALSE)</f>
        <v>In Progress</v>
      </c>
      <c r="J1589" s="87"/>
      <c r="K1589" s="87"/>
      <c r="L1589" s="88"/>
      <c r="M1589" s="89" t="s">
        <v>4527</v>
      </c>
      <c r="N1589" s="89" t="s">
        <v>12</v>
      </c>
      <c r="O1589" s="88">
        <f>VLOOKUP(A1589,[1]Data!C82:E269,3,FALSE)</f>
        <v>507</v>
      </c>
      <c r="P1589" s="88" t="str">
        <f t="shared" si="30"/>
        <v>Yes</v>
      </c>
      <c r="Q1589" s="88" t="s">
        <v>132</v>
      </c>
    </row>
    <row r="1590" spans="1:21" ht="14.25" customHeight="1" x14ac:dyDescent="0.3">
      <c r="A1590" s="86">
        <v>2070</v>
      </c>
      <c r="B1590" s="87" t="s">
        <v>2778</v>
      </c>
      <c r="C1590" s="86">
        <v>5450</v>
      </c>
      <c r="D1590" s="87" t="s">
        <v>2783</v>
      </c>
      <c r="E1590" s="87" t="s">
        <v>2784</v>
      </c>
      <c r="F1590" s="87" t="str">
        <f>VLOOKUP(C1590,'[1]UIP Submission Tracker 06.18.20'!C1229:F3279,4,FALSE)</f>
        <v>Insufficient State Data: Low Participation^</v>
      </c>
      <c r="G1590" s="88" t="s">
        <v>4859</v>
      </c>
      <c r="H1590" s="88" t="str">
        <f>VLOOKUP(C1590,'[1]Biennial and Combined SCH'!D1231:K3263,8,FALSE)</f>
        <v>Not eligible for biennial submission; Insufficient State Data</v>
      </c>
      <c r="I1590" s="87" t="str">
        <f>VLOOKUP(C1590,'[1]UIP Submission Tracker 06.18.20'!C1229:H3285,6,FALSE)</f>
        <v>In Progress</v>
      </c>
      <c r="J1590" s="87"/>
      <c r="K1590" s="87"/>
      <c r="L1590" s="88"/>
      <c r="M1590" s="89" t="s">
        <v>4527</v>
      </c>
      <c r="N1590" s="89" t="s">
        <v>12</v>
      </c>
      <c r="O1590" s="88">
        <f>VLOOKUP(A1590,[1]Data!C83:E270,3,FALSE)</f>
        <v>507</v>
      </c>
      <c r="P1590" s="88" t="str">
        <f t="shared" si="30"/>
        <v>Yes</v>
      </c>
      <c r="Q1590" s="88" t="s">
        <v>132</v>
      </c>
    </row>
    <row r="1591" spans="1:21" ht="14.25" customHeight="1" x14ac:dyDescent="0.3">
      <c r="A1591" s="86">
        <v>2070</v>
      </c>
      <c r="B1591" s="87" t="s">
        <v>2778</v>
      </c>
      <c r="C1591" s="86">
        <v>5452</v>
      </c>
      <c r="D1591" s="87" t="s">
        <v>2781</v>
      </c>
      <c r="E1591" s="87" t="s">
        <v>2782</v>
      </c>
      <c r="F1591" s="87" t="str">
        <f>VLOOKUP(C1591,'[1]UIP Submission Tracker 06.18.20'!C1228:F3278,4,FALSE)</f>
        <v>Performance Plan: Meets 95% Participation</v>
      </c>
      <c r="G1591" s="88" t="s">
        <v>4857</v>
      </c>
      <c r="H1591" s="88" t="str">
        <f>VLOOKUP(C1591,'[1]Biennial and Combined SCH'!D1230:K3262,8,FALSE)</f>
        <v>Eligible for biennial submission.</v>
      </c>
      <c r="I1591" s="87" t="str">
        <f>VLOOKUP(C1591,'[1]UIP Submission Tracker 06.18.20'!C1228:H3284,6,FALSE)</f>
        <v>In Progress</v>
      </c>
      <c r="J1591" s="87"/>
      <c r="K1591" s="87"/>
      <c r="L1591" s="88"/>
      <c r="M1591" s="88" t="s">
        <v>4529</v>
      </c>
      <c r="N1591" s="88" t="s">
        <v>132</v>
      </c>
      <c r="O1591" s="88">
        <f>VLOOKUP(A1591,[1]Data!C80:E267,3,FALSE)</f>
        <v>507</v>
      </c>
      <c r="P1591" s="88" t="str">
        <f t="shared" si="30"/>
        <v>Yes</v>
      </c>
      <c r="Q1591" s="88" t="s">
        <v>132</v>
      </c>
    </row>
    <row r="1592" spans="1:21" ht="14.25" hidden="1" customHeight="1" x14ac:dyDescent="0.3">
      <c r="A1592" s="86">
        <v>2070</v>
      </c>
      <c r="B1592" s="87" t="s">
        <v>2778</v>
      </c>
      <c r="C1592" s="87" t="s">
        <v>87</v>
      </c>
      <c r="D1592" s="87"/>
      <c r="E1592" s="87" t="s">
        <v>2785</v>
      </c>
      <c r="F1592" s="90" t="str">
        <f>VLOOKUP(A1592,'[1]UIP Submission Tracker 06.18.20'!A1966:F2148,6,FALSE)</f>
        <v>Accredited: Low Participation</v>
      </c>
      <c r="G1592" s="88" t="s">
        <v>4857</v>
      </c>
      <c r="H1592" s="88" t="str">
        <f>VLOOKUP(A1592,'[1]Biennial Combined DIST'!B107:K291,10,FALSE)</f>
        <v>Eligible for biennial submission.</v>
      </c>
      <c r="I1592" s="87" t="str">
        <f>VLOOKUP(A1592,'[1]UIP Submission Tracker 06.18.20'!A1966:H2148,8,FALSE)</f>
        <v>In Progress</v>
      </c>
      <c r="J1592" s="87"/>
      <c r="K1592" s="87"/>
      <c r="L1592" s="88"/>
      <c r="M1592" s="88" t="s">
        <v>4529</v>
      </c>
      <c r="N1592" s="88" t="s">
        <v>132</v>
      </c>
      <c r="O1592" s="88">
        <f>VLOOKUP(A1592,[1]Data!C81:E268,3,FALSE)</f>
        <v>507</v>
      </c>
      <c r="P1592" s="88" t="str">
        <f t="shared" si="30"/>
        <v>Yes</v>
      </c>
      <c r="Q1592" s="88" t="s">
        <v>132</v>
      </c>
    </row>
    <row r="1593" spans="1:21" ht="14.25" customHeight="1" x14ac:dyDescent="0.3">
      <c r="A1593" s="86">
        <v>2180</v>
      </c>
      <c r="B1593" s="87" t="s">
        <v>2996</v>
      </c>
      <c r="C1593" s="86">
        <v>1392</v>
      </c>
      <c r="D1593" s="87" t="s">
        <v>483</v>
      </c>
      <c r="E1593" s="87" t="s">
        <v>484</v>
      </c>
      <c r="F1593" s="87" t="str">
        <f>VLOOKUP(C1593,'[1]UIP Submission Tracker 06.18.20'!C1269:F3319,4,FALSE)</f>
        <v>Performance Plan: Meets 95% Participation</v>
      </c>
      <c r="G1593" s="88" t="s">
        <v>4859</v>
      </c>
      <c r="H1593" s="88" t="str">
        <f>VLOOKUP(C1593,'[1]Biennial and Combined SCH'!D1318:K3350,8,FALSE)</f>
        <v>Not eligible for biennial submission; exercised biennial flexibility in 2018-19.</v>
      </c>
      <c r="I1593" s="87" t="str">
        <f>VLOOKUP(C1593,'[1]UIP Submission Tracker 06.18.20'!C1269:H3325,6,FALSE)</f>
        <v>Ready for District Review</v>
      </c>
      <c r="J1593" s="87"/>
      <c r="K1593" s="87"/>
      <c r="L1593" s="88" t="s">
        <v>7952</v>
      </c>
      <c r="M1593" s="88" t="s">
        <v>4527</v>
      </c>
      <c r="N1593" s="89" t="s">
        <v>12</v>
      </c>
      <c r="O1593" s="88">
        <f>VLOOKUP(A1593,[1]Data!C95:E282,3,FALSE)</f>
        <v>6215</v>
      </c>
      <c r="P1593" s="88" t="str">
        <f t="shared" si="30"/>
        <v>No</v>
      </c>
      <c r="Q1593" s="88" t="s">
        <v>132</v>
      </c>
    </row>
    <row r="1594" spans="1:21" ht="14.25" customHeight="1" x14ac:dyDescent="0.3">
      <c r="A1594" s="86">
        <v>2180</v>
      </c>
      <c r="B1594" s="87" t="s">
        <v>2996</v>
      </c>
      <c r="C1594" s="86">
        <v>1915</v>
      </c>
      <c r="D1594" s="87" t="s">
        <v>2999</v>
      </c>
      <c r="E1594" s="87" t="s">
        <v>3000</v>
      </c>
      <c r="F1594" s="87" t="str">
        <f>VLOOKUP(C1594,'[1]UIP Submission Tracker 06.18.20'!C1271:F3321,4,FALSE)</f>
        <v>Performance Plan: Meets 95% Participation</v>
      </c>
      <c r="G1594" s="88" t="s">
        <v>4857</v>
      </c>
      <c r="H1594" s="88" t="str">
        <f>VLOOKUP(C1594,'[1]Biennial and Combined SCH'!D1320:K3352,8,FALSE)</f>
        <v>Eligible for biennial submission.</v>
      </c>
      <c r="I1594" s="87" t="str">
        <f>VLOOKUP(C1594,'[1]UIP Submission Tracker 06.18.20'!C1271:H3327,6,FALSE)</f>
        <v>In Progress</v>
      </c>
      <c r="J1594" s="87"/>
      <c r="K1594" s="87"/>
      <c r="L1594" s="88" t="s">
        <v>7952</v>
      </c>
      <c r="M1594" s="88" t="s">
        <v>4529</v>
      </c>
      <c r="N1594" s="88" t="s">
        <v>132</v>
      </c>
      <c r="O1594" s="88">
        <f>VLOOKUP(A1594,[1]Data!C84:E271,3,FALSE)</f>
        <v>6215</v>
      </c>
      <c r="P1594" s="88" t="str">
        <f t="shared" si="30"/>
        <v>No</v>
      </c>
      <c r="Q1594" s="88" t="s">
        <v>132</v>
      </c>
    </row>
    <row r="1595" spans="1:21" ht="14.25" customHeight="1" x14ac:dyDescent="0.3">
      <c r="A1595" s="86">
        <v>2180</v>
      </c>
      <c r="B1595" s="87" t="s">
        <v>2996</v>
      </c>
      <c r="C1595" s="86">
        <v>4458</v>
      </c>
      <c r="D1595" s="87" t="s">
        <v>1367</v>
      </c>
      <c r="E1595" s="87" t="s">
        <v>1368</v>
      </c>
      <c r="F1595" s="87" t="str">
        <f>VLOOKUP(C1595,'[1]UIP Submission Tracker 06.18.20'!C1272:F3322,4,FALSE)</f>
        <v>Improvement Plan: Meets 95% Participation</v>
      </c>
      <c r="G1595" s="88" t="s">
        <v>4859</v>
      </c>
      <c r="H1595" s="88" t="str">
        <f>VLOOKUP(C1595,'[1]Biennial and Combined SCH'!D1321:K3353,8,FALSE)</f>
        <v>Not eligible for biennial submission.</v>
      </c>
      <c r="I1595" s="87" t="str">
        <f>VLOOKUP(C1595,'[1]UIP Submission Tracker 06.18.20'!C1272:H3328,6,FALSE)</f>
        <v>In Progress</v>
      </c>
      <c r="J1595" s="87"/>
      <c r="K1595" s="87"/>
      <c r="L1595" s="88" t="s">
        <v>7952</v>
      </c>
      <c r="M1595" s="89" t="s">
        <v>4527</v>
      </c>
      <c r="N1595" s="89" t="s">
        <v>12</v>
      </c>
      <c r="O1595" s="88">
        <f>VLOOKUP(A1595,[1]Data!C89:E276,3,FALSE)</f>
        <v>6215</v>
      </c>
      <c r="P1595" s="88" t="str">
        <f t="shared" si="30"/>
        <v>No</v>
      </c>
      <c r="Q1595" s="88" t="s">
        <v>132</v>
      </c>
    </row>
    <row r="1596" spans="1:21" ht="14.25" customHeight="1" x14ac:dyDescent="0.3">
      <c r="A1596" s="86">
        <v>2180</v>
      </c>
      <c r="B1596" s="87" t="s">
        <v>2996</v>
      </c>
      <c r="C1596" s="86">
        <v>6054</v>
      </c>
      <c r="D1596" s="87" t="s">
        <v>2997</v>
      </c>
      <c r="E1596" s="87" t="s">
        <v>2998</v>
      </c>
      <c r="F1596" s="87" t="str">
        <f>VLOOKUP(C1596,'[1]UIP Submission Tracker 06.18.20'!C1270:F3320,4,FALSE)</f>
        <v>Performance Plan: Meets 95% Participation</v>
      </c>
      <c r="G1596" s="88" t="s">
        <v>4857</v>
      </c>
      <c r="H1596" s="88" t="str">
        <f>VLOOKUP(C1596,'[1]Biennial and Combined SCH'!D1319:K3351,8,FALSE)</f>
        <v>Eligible for biennial submission.</v>
      </c>
      <c r="I1596" s="87" t="str">
        <f>VLOOKUP(C1596,'[1]UIP Submission Tracker 06.18.20'!C1270:H3326,6,FALSE)</f>
        <v>Ready for District Review</v>
      </c>
      <c r="J1596" s="87"/>
      <c r="K1596" s="87"/>
      <c r="L1596" s="88" t="s">
        <v>7952</v>
      </c>
      <c r="M1596" s="88" t="s">
        <v>4529</v>
      </c>
      <c r="N1596" s="88" t="s">
        <v>132</v>
      </c>
      <c r="O1596" s="88">
        <f>VLOOKUP(A1596,[1]Data!C94:E281,3,FALSE)</f>
        <v>6215</v>
      </c>
      <c r="P1596" s="88" t="str">
        <f t="shared" si="30"/>
        <v>No</v>
      </c>
      <c r="Q1596" s="88" t="s">
        <v>132</v>
      </c>
    </row>
    <row r="1597" spans="1:21" ht="14.25" customHeight="1" x14ac:dyDescent="0.3">
      <c r="A1597" s="86">
        <v>2180</v>
      </c>
      <c r="B1597" s="87" t="s">
        <v>2996</v>
      </c>
      <c r="C1597" s="86">
        <v>6058</v>
      </c>
      <c r="D1597" s="87" t="s">
        <v>3003</v>
      </c>
      <c r="E1597" s="87" t="s">
        <v>3004</v>
      </c>
      <c r="F1597" s="87" t="str">
        <f>VLOOKUP(C1597,'[1]UIP Submission Tracker 06.18.20'!C1273:F3323,4,FALSE)</f>
        <v>Performance Plan: Meets 95% Participation</v>
      </c>
      <c r="G1597" s="88" t="s">
        <v>4857</v>
      </c>
      <c r="H1597" s="88" t="str">
        <f>VLOOKUP(C1597,'[1]Biennial and Combined SCH'!D1322:K3354,8,FALSE)</f>
        <v>Eligible for biennial submission.</v>
      </c>
      <c r="I1597" s="87" t="str">
        <f>VLOOKUP(C1597,'[1]UIP Submission Tracker 06.18.20'!C1273:H3329,6,FALSE)</f>
        <v>In Progress</v>
      </c>
      <c r="J1597" s="87"/>
      <c r="K1597" s="87"/>
      <c r="L1597" s="88" t="s">
        <v>7952</v>
      </c>
      <c r="M1597" s="88" t="s">
        <v>4529</v>
      </c>
      <c r="N1597" s="88" t="s">
        <v>132</v>
      </c>
      <c r="O1597" s="88">
        <f>VLOOKUP(A1597,[1]Data!C85:E272,3,FALSE)</f>
        <v>6215</v>
      </c>
      <c r="P1597" s="88" t="str">
        <f t="shared" si="30"/>
        <v>No</v>
      </c>
      <c r="Q1597" s="88" t="s">
        <v>132</v>
      </c>
    </row>
    <row r="1598" spans="1:21" ht="14.25" customHeight="1" x14ac:dyDescent="0.3">
      <c r="A1598" s="86">
        <v>2180</v>
      </c>
      <c r="B1598" s="87" t="s">
        <v>2996</v>
      </c>
      <c r="C1598" s="86">
        <v>6262</v>
      </c>
      <c r="D1598" s="87" t="s">
        <v>3012</v>
      </c>
      <c r="E1598" s="87" t="s">
        <v>3013</v>
      </c>
      <c r="F1598" s="87" t="str">
        <f>VLOOKUP(C1598,'[1]UIP Submission Tracker 06.18.20'!C1279:F3329,4,FALSE)</f>
        <v>Performance Plan: Meets 95% Participation</v>
      </c>
      <c r="G1598" s="88" t="s">
        <v>4857</v>
      </c>
      <c r="H1598" s="88" t="str">
        <f>VLOOKUP(C1598,'[1]Biennial and Combined SCH'!D1328:K3360,8,FALSE)</f>
        <v>Eligible for biennial submission.</v>
      </c>
      <c r="I1598" s="87" t="str">
        <f>VLOOKUP(C1598,'[1]UIP Submission Tracker 06.18.20'!C1279:H3335,6,FALSE)</f>
        <v>In Progress</v>
      </c>
      <c r="J1598" s="87"/>
      <c r="K1598" s="87"/>
      <c r="L1598" s="88" t="s">
        <v>7952</v>
      </c>
      <c r="M1598" s="88" t="s">
        <v>4529</v>
      </c>
      <c r="N1598" s="88" t="s">
        <v>132</v>
      </c>
      <c r="O1598" s="88">
        <f>VLOOKUP(A1598,[1]Data!C86:E273,3,FALSE)</f>
        <v>6215</v>
      </c>
      <c r="P1598" s="88" t="str">
        <f t="shared" si="30"/>
        <v>No</v>
      </c>
      <c r="Q1598" s="88" t="s">
        <v>132</v>
      </c>
    </row>
    <row r="1599" spans="1:21" ht="14.25" customHeight="1" x14ac:dyDescent="0.3">
      <c r="A1599" s="86">
        <v>2180</v>
      </c>
      <c r="B1599" s="87" t="s">
        <v>2996</v>
      </c>
      <c r="C1599" s="86">
        <v>6366</v>
      </c>
      <c r="D1599" s="87" t="s">
        <v>3006</v>
      </c>
      <c r="E1599" s="87" t="s">
        <v>3007</v>
      </c>
      <c r="F1599" s="87" t="str">
        <f>VLOOKUP(C1599,'[1]UIP Submission Tracker 06.18.20'!C1274:F3324,4,FALSE)</f>
        <v>Improvement Plan: Meets 95% Participation</v>
      </c>
      <c r="G1599" s="88" t="s">
        <v>4859</v>
      </c>
      <c r="H1599" s="88" t="str">
        <f>VLOOKUP(C1599,'[1]Biennial and Combined SCH'!D1323:K3355,8,FALSE)</f>
        <v>Not eligible for biennial submission.</v>
      </c>
      <c r="I1599" s="87" t="str">
        <f>VLOOKUP(C1599,'[1]UIP Submission Tracker 06.18.20'!C1274:H3330,6,FALSE)</f>
        <v>Submitted to CDE for Review</v>
      </c>
      <c r="J1599" s="87"/>
      <c r="K1599" s="87"/>
      <c r="L1599" s="88" t="s">
        <v>7952</v>
      </c>
      <c r="M1599" s="89" t="s">
        <v>4527</v>
      </c>
      <c r="N1599" s="89" t="s">
        <v>12</v>
      </c>
      <c r="O1599" s="88">
        <f>VLOOKUP(A1599,[1]Data!C96:E283,3,FALSE)</f>
        <v>6215</v>
      </c>
      <c r="P1599" s="88" t="str">
        <f t="shared" si="30"/>
        <v>No</v>
      </c>
      <c r="Q1599" s="88" t="s">
        <v>132</v>
      </c>
    </row>
    <row r="1600" spans="1:21" ht="14.25" customHeight="1" x14ac:dyDescent="0.3">
      <c r="A1600" s="86">
        <v>2180</v>
      </c>
      <c r="B1600" s="87" t="s">
        <v>2996</v>
      </c>
      <c r="C1600" s="86">
        <v>6466</v>
      </c>
      <c r="D1600" s="87" t="s">
        <v>3014</v>
      </c>
      <c r="E1600" s="87" t="s">
        <v>3015</v>
      </c>
      <c r="F1600" s="87" t="str">
        <f>VLOOKUP(C1600,'[1]UIP Submission Tracker 06.18.20'!C1275:F3325,4,FALSE)</f>
        <v>Improvement Plan: Meets 95% Participation</v>
      </c>
      <c r="G1600" s="88" t="s">
        <v>4859</v>
      </c>
      <c r="H1600" s="88" t="str">
        <f>VLOOKUP(C1600,'[1]Biennial and Combined SCH'!D1324:K3356,8,FALSE)</f>
        <v>Not eligible for biennial submission.</v>
      </c>
      <c r="I1600" s="87" t="str">
        <f>VLOOKUP(C1600,'[1]UIP Submission Tracker 06.18.20'!C1275:H3331,6,FALSE)</f>
        <v>In Progress</v>
      </c>
      <c r="J1600" s="87"/>
      <c r="K1600" s="87"/>
      <c r="L1600" s="88" t="s">
        <v>7952</v>
      </c>
      <c r="M1600" s="89" t="s">
        <v>4527</v>
      </c>
      <c r="N1600" s="89" t="s">
        <v>12</v>
      </c>
      <c r="O1600" s="88">
        <f>VLOOKUP(A1600,[1]Data!C90:E277,3,FALSE)</f>
        <v>6215</v>
      </c>
      <c r="P1600" s="88" t="str">
        <f t="shared" ref="P1600:P1663" si="31">IF(O1600&gt;1000,"No","Yes")</f>
        <v>No</v>
      </c>
      <c r="Q1600" s="88" t="s">
        <v>132</v>
      </c>
    </row>
    <row r="1601" spans="1:21" ht="14.25" customHeight="1" x14ac:dyDescent="0.3">
      <c r="A1601" s="86">
        <v>2180</v>
      </c>
      <c r="B1601" s="87" t="s">
        <v>2996</v>
      </c>
      <c r="C1601" s="86">
        <v>6486</v>
      </c>
      <c r="D1601" s="87" t="s">
        <v>3019</v>
      </c>
      <c r="E1601" s="87" t="s">
        <v>3020</v>
      </c>
      <c r="F1601" s="87" t="str">
        <f>VLOOKUP(C1601,'[1]UIP Submission Tracker 06.18.20'!C1276:F3326,4,FALSE)</f>
        <v>Improvement Plan: Meets 95% Participation</v>
      </c>
      <c r="G1601" s="88" t="s">
        <v>4859</v>
      </c>
      <c r="H1601" s="88" t="str">
        <f>VLOOKUP(C1601,'[1]Biennial and Combined SCH'!D1325:K3357,8,FALSE)</f>
        <v>Not eligible for biennial submission.</v>
      </c>
      <c r="I1601" s="87" t="str">
        <f>VLOOKUP(C1601,'[1]UIP Submission Tracker 06.18.20'!C1276:H3332,6,FALSE)</f>
        <v>In Progress</v>
      </c>
      <c r="J1601" s="87"/>
      <c r="K1601" s="87"/>
      <c r="L1601" s="88" t="s">
        <v>7952</v>
      </c>
      <c r="M1601" s="89" t="s">
        <v>4527</v>
      </c>
      <c r="N1601" s="89" t="s">
        <v>12</v>
      </c>
      <c r="O1601" s="88">
        <f>VLOOKUP(A1601,[1]Data!C91:E278,3,FALSE)</f>
        <v>6215</v>
      </c>
      <c r="P1601" s="88" t="str">
        <f t="shared" si="31"/>
        <v>No</v>
      </c>
      <c r="Q1601" s="88" t="s">
        <v>132</v>
      </c>
    </row>
    <row r="1602" spans="1:21" ht="14.25" customHeight="1" x14ac:dyDescent="0.3">
      <c r="A1602" s="86">
        <v>2180</v>
      </c>
      <c r="B1602" s="87" t="s">
        <v>2996</v>
      </c>
      <c r="C1602" s="86">
        <v>6490</v>
      </c>
      <c r="D1602" s="87" t="s">
        <v>3010</v>
      </c>
      <c r="E1602" s="87" t="s">
        <v>3011</v>
      </c>
      <c r="F1602" s="87" t="str">
        <f>VLOOKUP(C1602,'[1]UIP Submission Tracker 06.18.20'!C1278:F3328,4,FALSE)</f>
        <v>Performance Plan: Meets 95% Participation</v>
      </c>
      <c r="G1602" s="88" t="s">
        <v>4859</v>
      </c>
      <c r="H1602" s="88" t="str">
        <f>VLOOKUP(C1602,'[1]Biennial and Combined SCH'!D1327:K3359,8,FALSE)</f>
        <v>Not eligible for biennial submission; exercised biennial flexibility in 2018-19.</v>
      </c>
      <c r="I1602" s="87" t="str">
        <f>VLOOKUP(C1602,'[1]UIP Submission Tracker 06.18.20'!C1278:H3334,6,FALSE)</f>
        <v>In Progress</v>
      </c>
      <c r="J1602" s="87"/>
      <c r="K1602" s="87"/>
      <c r="L1602" s="88" t="s">
        <v>7952</v>
      </c>
      <c r="M1602" s="89" t="s">
        <v>4527</v>
      </c>
      <c r="N1602" s="89" t="s">
        <v>12</v>
      </c>
      <c r="O1602" s="88">
        <f>VLOOKUP(A1602,[1]Data!C93:E280,3,FALSE)</f>
        <v>6215</v>
      </c>
      <c r="P1602" s="88" t="str">
        <f t="shared" si="31"/>
        <v>No</v>
      </c>
      <c r="Q1602" s="88" t="s">
        <v>132</v>
      </c>
    </row>
    <row r="1603" spans="1:21" ht="14.25" customHeight="1" x14ac:dyDescent="0.3">
      <c r="A1603" s="86">
        <v>2180</v>
      </c>
      <c r="B1603" s="87" t="s">
        <v>2996</v>
      </c>
      <c r="C1603" s="86">
        <v>6494</v>
      </c>
      <c r="D1603" s="87" t="s">
        <v>3008</v>
      </c>
      <c r="E1603" s="87" t="s">
        <v>3009</v>
      </c>
      <c r="F1603" s="87" t="str">
        <f>VLOOKUP(C1603,'[1]UIP Submission Tracker 06.18.20'!C1277:F3327,4,FALSE)</f>
        <v>Performance Plan: Meets 95% Participation</v>
      </c>
      <c r="G1603" s="88" t="s">
        <v>4859</v>
      </c>
      <c r="H1603" s="88" t="str">
        <f>VLOOKUP(C1603,'[1]Biennial and Combined SCH'!D1326:K3358,8,FALSE)</f>
        <v>Not eligible for biennial submission; exercised biennial flexibility in 2018-19.</v>
      </c>
      <c r="I1603" s="87" t="str">
        <f>VLOOKUP(C1603,'[1]UIP Submission Tracker 06.18.20'!C1277:H3333,6,FALSE)</f>
        <v>In Progress</v>
      </c>
      <c r="J1603" s="87"/>
      <c r="K1603" s="87"/>
      <c r="L1603" s="88" t="s">
        <v>7952</v>
      </c>
      <c r="M1603" s="89" t="s">
        <v>4527</v>
      </c>
      <c r="N1603" s="89" t="s">
        <v>12</v>
      </c>
      <c r="O1603" s="88">
        <f>VLOOKUP(A1603,[1]Data!C92:E279,3,FALSE)</f>
        <v>6215</v>
      </c>
      <c r="P1603" s="88" t="str">
        <f t="shared" si="31"/>
        <v>No</v>
      </c>
      <c r="Q1603" s="88" t="s">
        <v>132</v>
      </c>
    </row>
    <row r="1604" spans="1:21" s="95" customFormat="1" ht="14.25" customHeight="1" x14ac:dyDescent="0.3">
      <c r="A1604" s="86">
        <v>2180</v>
      </c>
      <c r="B1604" s="87" t="s">
        <v>2996</v>
      </c>
      <c r="C1604" s="86">
        <v>7106</v>
      </c>
      <c r="D1604" s="87" t="s">
        <v>2911</v>
      </c>
      <c r="E1604" s="87" t="s">
        <v>2912</v>
      </c>
      <c r="F1604" s="87" t="str">
        <f>VLOOKUP(C1604,'[1]UIP Submission Tracker 06.18.20'!C1280:F3330,4,FALSE)</f>
        <v>Priority Improvement Plan: Meets 95% Participation</v>
      </c>
      <c r="G1604" s="88" t="s">
        <v>4859</v>
      </c>
      <c r="H1604" s="88" t="str">
        <f>VLOOKUP(C1604,'[1]Biennial and Combined SCH'!D1329:K3361,8,FALSE)</f>
        <v>Not eligible for biennial submission.</v>
      </c>
      <c r="I1604" s="87" t="str">
        <f>VLOOKUP(C1604,'[1]UIP Submission Tracker 06.18.20'!C1280:H3336,6,FALSE)</f>
        <v>Submitted to CDE for Review</v>
      </c>
      <c r="J1604" s="87"/>
      <c r="K1604" s="87"/>
      <c r="L1604" s="88" t="s">
        <v>7952</v>
      </c>
      <c r="M1604" s="89" t="s">
        <v>4527</v>
      </c>
      <c r="N1604" s="89" t="s">
        <v>12</v>
      </c>
      <c r="O1604" s="88">
        <f>VLOOKUP(A1604,[1]Data!C97:E284,3,FALSE)</f>
        <v>6215</v>
      </c>
      <c r="P1604" s="88" t="str">
        <f t="shared" si="31"/>
        <v>No</v>
      </c>
      <c r="Q1604" s="88" t="s">
        <v>132</v>
      </c>
      <c r="R1604" s="85"/>
      <c r="S1604" s="85"/>
      <c r="T1604" s="85"/>
      <c r="U1604" s="85"/>
    </row>
    <row r="1605" spans="1:21" ht="14.25" customHeight="1" x14ac:dyDescent="0.3">
      <c r="A1605" s="86">
        <v>2180</v>
      </c>
      <c r="B1605" s="87" t="s">
        <v>2996</v>
      </c>
      <c r="C1605" s="86">
        <v>9149</v>
      </c>
      <c r="D1605" s="87" t="s">
        <v>3016</v>
      </c>
      <c r="E1605" s="87" t="s">
        <v>3017</v>
      </c>
      <c r="F1605" s="87" t="str">
        <f>VLOOKUP(C1605,'[1]UIP Submission Tracker 06.18.20'!C1537:F3410,4,FALSE)</f>
        <v>AEC: Performance</v>
      </c>
      <c r="G1605" s="88" t="s">
        <v>4857</v>
      </c>
      <c r="H1605" s="88" t="str">
        <f>VLOOKUP(C1605,'[1]Biennial and Combined SCH'!D534:K2566,8,FALSE)</f>
        <v>Eligible for biennial submission.</v>
      </c>
      <c r="I1605" s="87" t="str">
        <f>VLOOKUP(C1605,'[1]UIP Submission Tracker 06.18.20'!C1537:H3593,6,FALSE)</f>
        <v>In Progress</v>
      </c>
      <c r="J1605" s="87"/>
      <c r="K1605" s="87"/>
      <c r="L1605" s="88" t="s">
        <v>7952</v>
      </c>
      <c r="M1605" s="88" t="s">
        <v>4529</v>
      </c>
      <c r="N1605" s="88" t="s">
        <v>132</v>
      </c>
      <c r="O1605" s="88">
        <f>VLOOKUP(A1605,[1]Data!C87:E274,3,FALSE)</f>
        <v>6215</v>
      </c>
      <c r="P1605" s="88" t="str">
        <f t="shared" si="31"/>
        <v>No</v>
      </c>
      <c r="Q1605" s="88" t="s">
        <v>132</v>
      </c>
    </row>
    <row r="1606" spans="1:21" ht="14.25" hidden="1" customHeight="1" x14ac:dyDescent="0.3">
      <c r="A1606" s="86">
        <v>2180</v>
      </c>
      <c r="B1606" s="87" t="s">
        <v>2996</v>
      </c>
      <c r="C1606" s="87" t="s">
        <v>87</v>
      </c>
      <c r="D1606" s="87"/>
      <c r="E1606" s="87" t="s">
        <v>3018</v>
      </c>
      <c r="F1606" s="90" t="str">
        <f>VLOOKUP(A1606,'[1]UIP Submission Tracker 06.18.20'!A1923:F2105,6,FALSE)</f>
        <v>Accredited: Meets 95% Participation (Revised)</v>
      </c>
      <c r="G1606" s="88" t="s">
        <v>4857</v>
      </c>
      <c r="H1606" s="88" t="str">
        <f>VLOOKUP(A1606,'[1]Biennial Combined DIST'!B105:K289,10,FALSE)</f>
        <v>Eligible for biennial submission.</v>
      </c>
      <c r="I1606" s="87" t="str">
        <f>VLOOKUP(A1606,'[1]UIP Submission Tracker 06.18.20'!A1923:H2105,8,FALSE)</f>
        <v>In Progress</v>
      </c>
      <c r="J1606" s="87"/>
      <c r="K1606" s="87"/>
      <c r="L1606" s="88" t="s">
        <v>7952</v>
      </c>
      <c r="M1606" s="88" t="s">
        <v>4529</v>
      </c>
      <c r="N1606" s="88" t="s">
        <v>132</v>
      </c>
      <c r="O1606" s="88">
        <f>VLOOKUP(A1606,[1]Data!C88:E275,3,FALSE)</f>
        <v>6215</v>
      </c>
      <c r="P1606" s="88" t="str">
        <f t="shared" si="31"/>
        <v>No</v>
      </c>
      <c r="Q1606" s="88" t="s">
        <v>132</v>
      </c>
    </row>
    <row r="1607" spans="1:21" ht="14.25" customHeight="1" x14ac:dyDescent="0.3">
      <c r="A1607" s="86">
        <v>2190</v>
      </c>
      <c r="B1607" s="87" t="s">
        <v>3829</v>
      </c>
      <c r="C1607" s="86">
        <v>6196</v>
      </c>
      <c r="D1607" s="87" t="s">
        <v>3830</v>
      </c>
      <c r="E1607" s="87" t="s">
        <v>3831</v>
      </c>
      <c r="F1607" s="87" t="str">
        <f>VLOOKUP(C1607,'[1]UIP Submission Tracker 06.18.20'!C1636:F3686,4,FALSE)</f>
        <v>Improvement Plan: Meets 95% Participation</v>
      </c>
      <c r="G1607" s="88" t="s">
        <v>4859</v>
      </c>
      <c r="H1607" s="88" t="str">
        <f>VLOOKUP(C1607,'[1]Biennial and Combined SCH'!D1592:K3624,8,FALSE)</f>
        <v>Not eligible for biennial submission.</v>
      </c>
      <c r="I1607" s="87" t="str">
        <f>VLOOKUP(C1607,'[1]UIP Submission Tracker 06.18.20'!C1636:H3692,6,FALSE)</f>
        <v>In Progress</v>
      </c>
      <c r="J1607" s="87"/>
      <c r="K1607" s="87"/>
      <c r="L1607" s="89" t="s">
        <v>629</v>
      </c>
      <c r="M1607" s="89" t="s">
        <v>4527</v>
      </c>
      <c r="N1607" s="89" t="s">
        <v>12</v>
      </c>
      <c r="O1607" s="88">
        <f>VLOOKUP(A1607,[1]Data!C100:E287,3,FALSE)</f>
        <v>272</v>
      </c>
      <c r="P1607" s="88" t="str">
        <f t="shared" si="31"/>
        <v>Yes</v>
      </c>
      <c r="Q1607" s="88" t="s">
        <v>132</v>
      </c>
    </row>
    <row r="1608" spans="1:21" ht="14.25" customHeight="1" x14ac:dyDescent="0.3">
      <c r="A1608" s="86">
        <v>2190</v>
      </c>
      <c r="B1608" s="87" t="s">
        <v>3829</v>
      </c>
      <c r="C1608" s="86">
        <v>6307</v>
      </c>
      <c r="D1608" s="87" t="s">
        <v>3858</v>
      </c>
      <c r="E1608" s="87" t="s">
        <v>3859</v>
      </c>
      <c r="F1608" s="87" t="str">
        <f>VLOOKUP(C1608,'[1]UIP Submission Tracker 06.18.20'!C17:F2067,4,FALSE)</f>
        <v>Performance Plan: Meets 95% Participation</v>
      </c>
      <c r="G1608" s="88" t="s">
        <v>4857</v>
      </c>
      <c r="H1608" s="88" t="str">
        <f>VLOOKUP(C1608,'[1]Biennial and Combined SCH'!D30:K2062,8,FALSE)</f>
        <v>Eligible for biennial submission.</v>
      </c>
      <c r="I1608" s="87" t="str">
        <f>VLOOKUP(C1608,'[1]UIP Submission Tracker 06.18.20'!C17:H2073,6,FALSE)</f>
        <v>In Progress</v>
      </c>
      <c r="J1608" s="87"/>
      <c r="K1608" s="87"/>
      <c r="L1608" s="88"/>
      <c r="M1608" s="88" t="s">
        <v>4529</v>
      </c>
      <c r="N1608" s="88" t="s">
        <v>132</v>
      </c>
      <c r="O1608" s="88">
        <f>VLOOKUP(A1608,[1]Data!C98:E285,3,FALSE)</f>
        <v>272</v>
      </c>
      <c r="P1608" s="88" t="str">
        <f t="shared" si="31"/>
        <v>Yes</v>
      </c>
      <c r="Q1608" s="88" t="s">
        <v>132</v>
      </c>
    </row>
    <row r="1609" spans="1:21" ht="14.25" customHeight="1" x14ac:dyDescent="0.3">
      <c r="A1609" s="86">
        <v>2190</v>
      </c>
      <c r="B1609" s="87" t="s">
        <v>3829</v>
      </c>
      <c r="C1609" s="86">
        <v>6436</v>
      </c>
      <c r="D1609" s="87" t="s">
        <v>3845</v>
      </c>
      <c r="E1609" s="87" t="s">
        <v>3846</v>
      </c>
      <c r="F1609" s="87" t="str">
        <f>VLOOKUP(C1609,'[1]UIP Submission Tracker 06.18.20'!C1637:F3687,4,FALSE)</f>
        <v>Improvement Plan: Meets 95% Participation</v>
      </c>
      <c r="G1609" s="88" t="s">
        <v>4859</v>
      </c>
      <c r="H1609" s="88" t="str">
        <f>VLOOKUP(C1609,'[1]Biennial and Combined SCH'!D1593:K3625,8,FALSE)</f>
        <v>Not eligible for biennial submission.</v>
      </c>
      <c r="I1609" s="87" t="str">
        <f>VLOOKUP(C1609,'[1]UIP Submission Tracker 06.18.20'!C1637:H3693,6,FALSE)</f>
        <v>In Progress</v>
      </c>
      <c r="J1609" s="87"/>
      <c r="K1609" s="87"/>
      <c r="L1609" s="89" t="s">
        <v>629</v>
      </c>
      <c r="M1609" s="89" t="s">
        <v>4527</v>
      </c>
      <c r="N1609" s="89" t="s">
        <v>12</v>
      </c>
      <c r="O1609" s="88">
        <f>VLOOKUP(A1609,[1]Data!C101:E288,3,FALSE)</f>
        <v>272</v>
      </c>
      <c r="P1609" s="88" t="str">
        <f t="shared" si="31"/>
        <v>Yes</v>
      </c>
      <c r="Q1609" s="88" t="s">
        <v>132</v>
      </c>
    </row>
    <row r="1610" spans="1:21" ht="14.25" customHeight="1" x14ac:dyDescent="0.3">
      <c r="A1610" s="86">
        <v>2190</v>
      </c>
      <c r="B1610" s="87" t="s">
        <v>3829</v>
      </c>
      <c r="C1610" s="86">
        <v>6718</v>
      </c>
      <c r="D1610" s="87" t="s">
        <v>3860</v>
      </c>
      <c r="E1610" s="87" t="s">
        <v>3861</v>
      </c>
      <c r="F1610" s="87" t="str">
        <f>VLOOKUP(C1610,'[1]UIP Submission Tracker 06.18.20'!C1639:F3689,4,FALSE)</f>
        <v>Performance Plan: Meets 95% Participation</v>
      </c>
      <c r="G1610" s="88" t="s">
        <v>4857</v>
      </c>
      <c r="H1610" s="88" t="str">
        <f>VLOOKUP(C1610,'[1]Biennial and Combined SCH'!D1594:K3626,8,FALSE)</f>
        <v>Eligible for biennial submission.</v>
      </c>
      <c r="I1610" s="87" t="str">
        <f>VLOOKUP(C1610,'[1]UIP Submission Tracker 06.18.20'!C1639:H3695,6,FALSE)</f>
        <v>In Progress</v>
      </c>
      <c r="J1610" s="87"/>
      <c r="K1610" s="87"/>
      <c r="L1610" s="88"/>
      <c r="M1610" s="88" t="s">
        <v>4529</v>
      </c>
      <c r="N1610" s="88" t="s">
        <v>132</v>
      </c>
      <c r="O1610" s="88">
        <f>VLOOKUP(A1610,[1]Data!C99:E286,3,FALSE)</f>
        <v>272</v>
      </c>
      <c r="P1610" s="88" t="str">
        <f t="shared" si="31"/>
        <v>Yes</v>
      </c>
      <c r="Q1610" s="88" t="s">
        <v>132</v>
      </c>
    </row>
    <row r="1611" spans="1:21" ht="14.25" hidden="1" customHeight="1" x14ac:dyDescent="0.3">
      <c r="A1611" s="96">
        <v>2190</v>
      </c>
      <c r="B1611" s="87" t="s">
        <v>3829</v>
      </c>
      <c r="C1611" s="87" t="s">
        <v>87</v>
      </c>
      <c r="D1611" s="87"/>
      <c r="E1611" s="87" t="s">
        <v>3853</v>
      </c>
      <c r="F1611" s="90" t="str">
        <f>VLOOKUP(A1611,'[1]UIP Submission Tracker 06.18.20'!A1911:F2093,6,FALSE)</f>
        <v>Accredited with Improvement Plan: Meets 95% Participation</v>
      </c>
      <c r="G1611" s="88" t="s">
        <v>4859</v>
      </c>
      <c r="H1611" s="88" t="str">
        <f>VLOOKUP(A1611,'[1]Biennial Combined DIST'!B111:K295,10,FALSE)</f>
        <v>Not eligible for biennial submission.</v>
      </c>
      <c r="I1611" s="87" t="str">
        <f>VLOOKUP(A1611,'[1]UIP Submission Tracker 06.18.20'!A1911:H2093,8,FALSE)</f>
        <v>In Progress</v>
      </c>
      <c r="J1611" s="87"/>
      <c r="K1611" s="87"/>
      <c r="L1611" s="88"/>
      <c r="M1611" s="89" t="s">
        <v>4527</v>
      </c>
      <c r="N1611" s="89" t="s">
        <v>12</v>
      </c>
      <c r="O1611" s="88">
        <f>VLOOKUP(A1611,[1]Data!C102:E289,3,FALSE)</f>
        <v>272</v>
      </c>
      <c r="P1611" s="88" t="str">
        <f t="shared" si="31"/>
        <v>Yes</v>
      </c>
      <c r="Q1611" s="88" t="s">
        <v>132</v>
      </c>
    </row>
    <row r="1612" spans="1:21" ht="14.25" customHeight="1" x14ac:dyDescent="0.3">
      <c r="A1612" s="86">
        <v>2395</v>
      </c>
      <c r="B1612" s="87" t="s">
        <v>416</v>
      </c>
      <c r="C1612" s="86">
        <v>1094</v>
      </c>
      <c r="D1612" s="87" t="s">
        <v>583</v>
      </c>
      <c r="E1612" s="87" t="s">
        <v>584</v>
      </c>
      <c r="F1612" s="87" t="str">
        <f>VLOOKUP(C1612,'[1]UIP Submission Tracker 06.18.20'!C283:F2156,4,FALSE)</f>
        <v>Performance Plan: Meets 95% Participation</v>
      </c>
      <c r="G1612" s="88" t="s">
        <v>4858</v>
      </c>
      <c r="H1612" s="88" t="str">
        <f>VLOOKUP(C1612,'[1]Biennial and Combined SCH'!D359:K2391,8,FALSE)</f>
        <v>Eligible for biennial submission.</v>
      </c>
      <c r="I1612" s="87" t="str">
        <f>VLOOKUP(C1612,'[1]UIP Submission Tracker 06.18.20'!C283:H2339,6,FALSE)</f>
        <v>Submitted for Posting</v>
      </c>
      <c r="J1612" s="87"/>
      <c r="K1612" s="87"/>
      <c r="L1612" s="88"/>
      <c r="M1612" s="88" t="s">
        <v>4528</v>
      </c>
      <c r="N1612" s="88" t="s">
        <v>132</v>
      </c>
      <c r="O1612" s="88">
        <f>VLOOKUP(A1612,[1]Data!C103:E290,3,FALSE)</f>
        <v>1429</v>
      </c>
      <c r="P1612" s="88" t="str">
        <f t="shared" si="31"/>
        <v>No</v>
      </c>
      <c r="Q1612" s="88" t="s">
        <v>132</v>
      </c>
    </row>
    <row r="1613" spans="1:21" ht="14.25" customHeight="1" x14ac:dyDescent="0.3">
      <c r="A1613" s="86">
        <v>2395</v>
      </c>
      <c r="B1613" s="87" t="s">
        <v>416</v>
      </c>
      <c r="C1613" s="86">
        <v>1096</v>
      </c>
      <c r="D1613" s="87" t="s">
        <v>581</v>
      </c>
      <c r="E1613" s="87" t="s">
        <v>582</v>
      </c>
      <c r="F1613" s="87" t="str">
        <f>VLOOKUP(C1613,'[1]UIP Submission Tracker 06.18.20'!C282:F2155,4,FALSE)</f>
        <v>Improvement Plan: Meets 95% Participation</v>
      </c>
      <c r="G1613" s="88" t="s">
        <v>4857</v>
      </c>
      <c r="H1613" s="88" t="str">
        <f>VLOOKUP(C1613,'[1]Biennial and Combined SCH'!D358:K2390,8,FALSE)</f>
        <v>Not eligible for biennial submission.</v>
      </c>
      <c r="I1613" s="87" t="str">
        <f>VLOOKUP(C1613,'[1]UIP Submission Tracker 06.18.20'!C282:H2338,6,FALSE)</f>
        <v>Submitted for Posting</v>
      </c>
      <c r="J1613" s="87"/>
      <c r="K1613" s="87"/>
      <c r="L1613" s="88"/>
      <c r="M1613" s="89" t="s">
        <v>4527</v>
      </c>
      <c r="N1613" s="88" t="s">
        <v>132</v>
      </c>
      <c r="O1613" s="88">
        <f>VLOOKUP(A1613,[1]Data!C104:E291,3,FALSE)</f>
        <v>1429</v>
      </c>
      <c r="P1613" s="88" t="str">
        <f t="shared" si="31"/>
        <v>No</v>
      </c>
      <c r="Q1613" s="88" t="s">
        <v>132</v>
      </c>
    </row>
    <row r="1614" spans="1:21" ht="14.25" customHeight="1" x14ac:dyDescent="0.3">
      <c r="A1614" s="86">
        <v>2395</v>
      </c>
      <c r="B1614" s="87" t="s">
        <v>416</v>
      </c>
      <c r="C1614" s="86">
        <v>1438</v>
      </c>
      <c r="D1614" s="87" t="s">
        <v>417</v>
      </c>
      <c r="E1614" s="87" t="s">
        <v>418</v>
      </c>
      <c r="F1614" s="87" t="str">
        <f>VLOOKUP(C1614,'[1]UIP Submission Tracker 06.18.20'!C281:F2154,4,FALSE)</f>
        <v>Priority Improvement Plan: Meets 95% Participation</v>
      </c>
      <c r="G1614" s="88" t="s">
        <v>4856</v>
      </c>
      <c r="H1614" s="88" t="str">
        <f>VLOOKUP(C1614,'[1]Biennial and Combined SCH'!D357:K2389,8,FALSE)</f>
        <v>Not eligible for biennial submission.</v>
      </c>
      <c r="I1614" s="87" t="s">
        <v>200</v>
      </c>
      <c r="J1614" s="87" t="s">
        <v>4877</v>
      </c>
      <c r="K1614" s="87" t="s">
        <v>7958</v>
      </c>
      <c r="L1614" s="88"/>
      <c r="M1614" s="89" t="s">
        <v>4527</v>
      </c>
      <c r="N1614" s="89" t="s">
        <v>12</v>
      </c>
      <c r="O1614" s="88">
        <f>VLOOKUP(A1614,[1]Data!C106:E293,3,FALSE)</f>
        <v>1429</v>
      </c>
      <c r="P1614" s="88" t="str">
        <f t="shared" si="31"/>
        <v>No</v>
      </c>
      <c r="Q1614" s="88" t="s">
        <v>132</v>
      </c>
    </row>
    <row r="1615" spans="1:21" ht="14.25" customHeight="1" x14ac:dyDescent="0.3">
      <c r="A1615" s="86">
        <v>2395</v>
      </c>
      <c r="B1615" s="87" t="s">
        <v>416</v>
      </c>
      <c r="C1615" s="86">
        <v>8832</v>
      </c>
      <c r="D1615" s="87" t="s">
        <v>585</v>
      </c>
      <c r="E1615" s="87" t="s">
        <v>586</v>
      </c>
      <c r="F1615" s="87" t="str">
        <f>VLOOKUP(C1615,'[1]UIP Submission Tracker 06.18.20'!C284:F2157,4,FALSE)</f>
        <v>Insufficient State Data (Revised)</v>
      </c>
      <c r="G1615" s="88" t="s">
        <v>4857</v>
      </c>
      <c r="H1615" s="88" t="str">
        <f>VLOOKUP(C1615,'[1]Biennial and Combined SCH'!D360:K2392,8,FALSE)</f>
        <v>Not eligible for biennial submission; Insufficient State Data</v>
      </c>
      <c r="I1615" s="87" t="s">
        <v>200</v>
      </c>
      <c r="J1615" s="87" t="s">
        <v>4877</v>
      </c>
      <c r="K1615" s="87" t="s">
        <v>7958</v>
      </c>
      <c r="L1615" s="88"/>
      <c r="M1615" s="89" t="s">
        <v>4527</v>
      </c>
      <c r="N1615" s="89" t="s">
        <v>12</v>
      </c>
      <c r="O1615" s="88">
        <f>VLOOKUP(A1615,[1]Data!C107:E294,3,FALSE)</f>
        <v>1429</v>
      </c>
      <c r="P1615" s="88" t="str">
        <f t="shared" si="31"/>
        <v>No</v>
      </c>
      <c r="Q1615" s="88" t="s">
        <v>132</v>
      </c>
    </row>
    <row r="1616" spans="1:21" ht="14.25" hidden="1" customHeight="1" x14ac:dyDescent="0.3">
      <c r="A1616" s="86">
        <v>2395</v>
      </c>
      <c r="B1616" s="87" t="s">
        <v>416</v>
      </c>
      <c r="C1616" s="87" t="s">
        <v>87</v>
      </c>
      <c r="D1616" s="87"/>
      <c r="E1616" s="87" t="s">
        <v>587</v>
      </c>
      <c r="F1616" s="91" t="str">
        <f>VLOOKUP(A1616,'[1]UIP Submission Tracker 06.18.20'!A1978:F2160,6,FALSE)</f>
        <v>Accredited with Improvement Plan: Meets 95% Participation</v>
      </c>
      <c r="G1616" s="88" t="s">
        <v>4857</v>
      </c>
      <c r="H1616" s="88" t="str">
        <f>VLOOKUP(A1616,'[1]Biennial Combined DIST'!B22:K206,10,FALSE)</f>
        <v>Not eligible for biennial submission.</v>
      </c>
      <c r="I1616" s="87" t="str">
        <f>VLOOKUP(A1616,'[1]UIP Submission Tracker 06.18.20'!A1978:H2160,8,FALSE)</f>
        <v>Submitted for Posting</v>
      </c>
      <c r="J1616" s="87"/>
      <c r="K1616" s="87"/>
      <c r="L1616" s="88"/>
      <c r="M1616" s="89" t="s">
        <v>4527</v>
      </c>
      <c r="N1616" s="88" t="s">
        <v>132</v>
      </c>
      <c r="O1616" s="88">
        <f>VLOOKUP(A1616,[1]Data!C105:E292,3,FALSE)</f>
        <v>1429</v>
      </c>
      <c r="P1616" s="88" t="str">
        <f t="shared" si="31"/>
        <v>No</v>
      </c>
      <c r="Q1616" s="88" t="s">
        <v>132</v>
      </c>
    </row>
    <row r="1617" spans="1:21" ht="14.25" customHeight="1" x14ac:dyDescent="0.3">
      <c r="A1617" s="86">
        <v>2405</v>
      </c>
      <c r="B1617" s="87" t="s">
        <v>1984</v>
      </c>
      <c r="C1617" s="86">
        <v>1009</v>
      </c>
      <c r="D1617" s="87" t="s">
        <v>1985</v>
      </c>
      <c r="E1617" s="87" t="s">
        <v>1986</v>
      </c>
      <c r="F1617" s="87" t="str">
        <f>VLOOKUP(C1617,'[1]UIP Submission Tracker 06.18.20'!C1002:F2875,4,FALSE)</f>
        <v>Improvement Plan: Meets 95% Participation</v>
      </c>
      <c r="G1617" s="88" t="s">
        <v>4857</v>
      </c>
      <c r="H1617" s="88" t="str">
        <f>VLOOKUP(C1617,'[1]Biennial and Combined SCH'!D636:K2668,8,FALSE)</f>
        <v>Not eligible for biennial submission.</v>
      </c>
      <c r="I1617" s="87" t="s">
        <v>200</v>
      </c>
      <c r="J1617" s="87" t="s">
        <v>4877</v>
      </c>
      <c r="K1617" s="87" t="s">
        <v>7959</v>
      </c>
      <c r="L1617" s="88"/>
      <c r="M1617" s="89" t="s">
        <v>4527</v>
      </c>
      <c r="N1617" s="89" t="s">
        <v>132</v>
      </c>
      <c r="O1617" s="88">
        <f>VLOOKUP(A1617,[1]Data!C109:E296,3,FALSE)</f>
        <v>3473</v>
      </c>
      <c r="P1617" s="88" t="str">
        <f t="shared" si="31"/>
        <v>No</v>
      </c>
      <c r="Q1617" s="88" t="s">
        <v>132</v>
      </c>
    </row>
    <row r="1618" spans="1:21" ht="14.25" customHeight="1" x14ac:dyDescent="0.3">
      <c r="A1618" s="86">
        <v>2405</v>
      </c>
      <c r="B1618" s="87" t="s">
        <v>1984</v>
      </c>
      <c r="C1618" s="86">
        <v>1850</v>
      </c>
      <c r="D1618" s="87" t="s">
        <v>487</v>
      </c>
      <c r="E1618" s="87" t="s">
        <v>488</v>
      </c>
      <c r="F1618" s="87" t="str">
        <f>VLOOKUP(C1618,'[1]UIP Submission Tracker 06.18.20'!C870:F2743,4,FALSE)</f>
        <v>Priority Improvement Plan: Meets 95% Participation</v>
      </c>
      <c r="G1618" s="88" t="s">
        <v>4856</v>
      </c>
      <c r="H1618" s="88" t="str">
        <f>VLOOKUP(C1618,'[1]Biennial and Combined SCH'!D893:K2925,8,FALSE)</f>
        <v>Not eligible for biennial submission.</v>
      </c>
      <c r="I1618" s="87" t="s">
        <v>200</v>
      </c>
      <c r="J1618" s="87" t="s">
        <v>4877</v>
      </c>
      <c r="K1618" s="87" t="s">
        <v>7959</v>
      </c>
      <c r="L1618" s="88"/>
      <c r="M1618" s="89" t="s">
        <v>4527</v>
      </c>
      <c r="N1618" s="89" t="s">
        <v>132</v>
      </c>
      <c r="O1618" s="88">
        <f>VLOOKUP(A1618,[1]Data!C108:E295,3,FALSE)</f>
        <v>3473</v>
      </c>
      <c r="P1618" s="88" t="str">
        <f t="shared" si="31"/>
        <v>No</v>
      </c>
      <c r="Q1618" s="88" t="s">
        <v>132</v>
      </c>
    </row>
    <row r="1619" spans="1:21" ht="14.25" customHeight="1" x14ac:dyDescent="0.3">
      <c r="A1619" s="86">
        <v>2405</v>
      </c>
      <c r="B1619" s="87" t="s">
        <v>1984</v>
      </c>
      <c r="C1619" s="86">
        <v>3074</v>
      </c>
      <c r="D1619" s="87" t="s">
        <v>1992</v>
      </c>
      <c r="E1619" s="87" t="s">
        <v>1993</v>
      </c>
      <c r="F1619" s="87" t="str">
        <f>VLOOKUP(C1619,'[1]UIP Submission Tracker 06.18.20'!C872:F2745,4,FALSE)</f>
        <v>Improvement Plan: Meets 95% Participation</v>
      </c>
      <c r="G1619" s="88" t="s">
        <v>4857</v>
      </c>
      <c r="H1619" s="88" t="str">
        <f>VLOOKUP(C1619,'[1]Biennial and Combined SCH'!D894:K2926,8,FALSE)</f>
        <v>Not eligible for biennial submission.</v>
      </c>
      <c r="I1619" s="87" t="s">
        <v>200</v>
      </c>
      <c r="J1619" s="87" t="s">
        <v>4877</v>
      </c>
      <c r="K1619" s="87" t="s">
        <v>7959</v>
      </c>
      <c r="L1619" s="88"/>
      <c r="M1619" s="89" t="s">
        <v>4527</v>
      </c>
      <c r="N1619" s="89" t="s">
        <v>132</v>
      </c>
      <c r="O1619" s="88">
        <f>VLOOKUP(A1619,[1]Data!C111:E298,3,FALSE)</f>
        <v>3473</v>
      </c>
      <c r="P1619" s="88" t="str">
        <f t="shared" si="31"/>
        <v>No</v>
      </c>
      <c r="Q1619" s="88" t="s">
        <v>132</v>
      </c>
    </row>
    <row r="1620" spans="1:21" ht="14.25" customHeight="1" x14ac:dyDescent="0.3">
      <c r="A1620" s="86">
        <v>2405</v>
      </c>
      <c r="B1620" s="87" t="s">
        <v>1984</v>
      </c>
      <c r="C1620" s="86">
        <v>3078</v>
      </c>
      <c r="D1620" s="87" t="s">
        <v>1987</v>
      </c>
      <c r="E1620" s="87" t="s">
        <v>1988</v>
      </c>
      <c r="F1620" s="87" t="str">
        <f>VLOOKUP(C1620,'[1]UIP Submission Tracker 06.18.20'!C84:F2134,4,FALSE)</f>
        <v>Improvement Plan: Low Participation</v>
      </c>
      <c r="G1620" s="88" t="s">
        <v>4857</v>
      </c>
      <c r="H1620" s="88" t="str">
        <f>VLOOKUP(C1620,'[1]Biennial and Combined SCH'!D94:K2126,8,FALSE)</f>
        <v>Not eligible for biennial submission.</v>
      </c>
      <c r="I1620" s="87" t="s">
        <v>200</v>
      </c>
      <c r="J1620" s="87" t="s">
        <v>4877</v>
      </c>
      <c r="K1620" s="87" t="s">
        <v>7959</v>
      </c>
      <c r="L1620" s="88"/>
      <c r="M1620" s="89" t="s">
        <v>4527</v>
      </c>
      <c r="N1620" s="89" t="s">
        <v>132</v>
      </c>
      <c r="O1620" s="88">
        <f>VLOOKUP(A1620,[1]Data!C110:E297,3,FALSE)</f>
        <v>3473</v>
      </c>
      <c r="P1620" s="88" t="str">
        <f t="shared" si="31"/>
        <v>No</v>
      </c>
      <c r="Q1620" s="88" t="s">
        <v>132</v>
      </c>
    </row>
    <row r="1621" spans="1:21" ht="14.25" customHeight="1" x14ac:dyDescent="0.3">
      <c r="A1621" s="86">
        <v>2405</v>
      </c>
      <c r="B1621" s="87" t="s">
        <v>1984</v>
      </c>
      <c r="C1621" s="86">
        <v>3620</v>
      </c>
      <c r="D1621" s="87" t="s">
        <v>2000</v>
      </c>
      <c r="E1621" s="87" t="s">
        <v>2001</v>
      </c>
      <c r="F1621" s="87" t="str">
        <f>VLOOKUP(C1621,'[1]UIP Submission Tracker 06.18.20'!C873:F2746,4,FALSE)</f>
        <v>Improvement Plan: Meets 95% Participation</v>
      </c>
      <c r="G1621" s="88" t="s">
        <v>4857</v>
      </c>
      <c r="H1621" s="88" t="str">
        <f>VLOOKUP(C1621,'[1]Biennial and Combined SCH'!D895:K2927,8,FALSE)</f>
        <v>Not eligible for biennial submission.</v>
      </c>
      <c r="I1621" s="87" t="s">
        <v>200</v>
      </c>
      <c r="J1621" s="87" t="s">
        <v>4877</v>
      </c>
      <c r="K1621" s="87" t="s">
        <v>7959</v>
      </c>
      <c r="L1621" s="88"/>
      <c r="M1621" s="89" t="s">
        <v>4527</v>
      </c>
      <c r="N1621" s="89" t="s">
        <v>132</v>
      </c>
      <c r="O1621" s="88">
        <f>VLOOKUP(A1621,[1]Data!C112:E299,3,FALSE)</f>
        <v>3473</v>
      </c>
      <c r="P1621" s="88" t="str">
        <f t="shared" si="31"/>
        <v>No</v>
      </c>
      <c r="Q1621" s="88" t="s">
        <v>132</v>
      </c>
    </row>
    <row r="1622" spans="1:21" ht="14.25" customHeight="1" x14ac:dyDescent="0.3">
      <c r="A1622" s="86">
        <v>2405</v>
      </c>
      <c r="B1622" s="87" t="s">
        <v>1984</v>
      </c>
      <c r="C1622" s="86">
        <v>5180</v>
      </c>
      <c r="D1622" s="87" t="s">
        <v>2005</v>
      </c>
      <c r="E1622" s="87" t="s">
        <v>2006</v>
      </c>
      <c r="F1622" s="87" t="str">
        <f>VLOOKUP(C1622,'[1]UIP Submission Tracker 06.18.20'!C1007:F2880,4,FALSE)</f>
        <v>AEC: Priority Improvement</v>
      </c>
      <c r="G1622" s="88" t="s">
        <v>4856</v>
      </c>
      <c r="H1622" s="88" t="str">
        <f>VLOOKUP(C1622,'[1]Biennial and Combined SCH'!D511:K2543,8,FALSE)</f>
        <v>Not eligible for biennial submission.</v>
      </c>
      <c r="I1622" s="87" t="s">
        <v>200</v>
      </c>
      <c r="J1622" s="87" t="s">
        <v>4877</v>
      </c>
      <c r="K1622" s="87" t="s">
        <v>7959</v>
      </c>
      <c r="L1622" s="88"/>
      <c r="M1622" s="89" t="s">
        <v>4527</v>
      </c>
      <c r="N1622" s="89" t="s">
        <v>132</v>
      </c>
      <c r="O1622" s="88">
        <f>VLOOKUP(A1622,[1]Data!C115:E302,3,FALSE)</f>
        <v>3473</v>
      </c>
      <c r="P1622" s="88" t="str">
        <f t="shared" si="31"/>
        <v>No</v>
      </c>
      <c r="Q1622" s="88" t="s">
        <v>132</v>
      </c>
    </row>
    <row r="1623" spans="1:21" ht="14.25" customHeight="1" x14ac:dyDescent="0.3">
      <c r="A1623" s="86">
        <v>2405</v>
      </c>
      <c r="B1623" s="87" t="s">
        <v>1984</v>
      </c>
      <c r="C1623" s="86">
        <v>6954</v>
      </c>
      <c r="D1623" s="87" t="s">
        <v>61</v>
      </c>
      <c r="E1623" s="87" t="s">
        <v>62</v>
      </c>
      <c r="F1623" s="87" t="str">
        <f>VLOOKUP(C1623,'[1]UIP Submission Tracker 06.18.20'!C875:F2748,4,FALSE)</f>
        <v>Improvement Plan: Meets 95% Participation</v>
      </c>
      <c r="G1623" s="88" t="s">
        <v>4857</v>
      </c>
      <c r="H1623" s="88" t="str">
        <f>VLOOKUP(C1623,'[1]Biennial and Combined SCH'!D896:K2928,8,FALSE)</f>
        <v>Not eligible for biennial submission.</v>
      </c>
      <c r="I1623" s="87" t="s">
        <v>200</v>
      </c>
      <c r="J1623" s="87" t="s">
        <v>4877</v>
      </c>
      <c r="K1623" s="87" t="s">
        <v>7959</v>
      </c>
      <c r="L1623" s="88"/>
      <c r="M1623" s="89" t="s">
        <v>4527</v>
      </c>
      <c r="N1623" s="89" t="s">
        <v>132</v>
      </c>
      <c r="O1623" s="88">
        <f>VLOOKUP(A1623,[1]Data!C113:E300,3,FALSE)</f>
        <v>3473</v>
      </c>
      <c r="P1623" s="88" t="str">
        <f t="shared" si="31"/>
        <v>No</v>
      </c>
      <c r="Q1623" s="88" t="s">
        <v>132</v>
      </c>
    </row>
    <row r="1624" spans="1:21" ht="14.25" hidden="1" customHeight="1" x14ac:dyDescent="0.3">
      <c r="A1624" s="86">
        <v>2405</v>
      </c>
      <c r="B1624" s="87" t="s">
        <v>1984</v>
      </c>
      <c r="C1624" s="87" t="s">
        <v>87</v>
      </c>
      <c r="D1624" s="87"/>
      <c r="E1624" s="87" t="s">
        <v>2004</v>
      </c>
      <c r="F1624" s="91" t="str">
        <f>VLOOKUP(A1624,'[1]UIP Submission Tracker 06.18.20'!A1889:F2071,6,FALSE)</f>
        <v>Accredited with Improvement Plan: Meets 95% Participation</v>
      </c>
      <c r="G1624" s="88" t="s">
        <v>4857</v>
      </c>
      <c r="H1624" s="88" t="str">
        <f>VLOOKUP(A1624,'[1]Biennial Combined DIST'!B67:K251,10,FALSE)</f>
        <v>Not eligible for biennial submission.</v>
      </c>
      <c r="I1624" s="87" t="s">
        <v>200</v>
      </c>
      <c r="J1624" s="87" t="s">
        <v>4877</v>
      </c>
      <c r="K1624" s="87" t="s">
        <v>7959</v>
      </c>
      <c r="L1624" s="88"/>
      <c r="M1624" s="89" t="s">
        <v>4527</v>
      </c>
      <c r="N1624" s="89" t="s">
        <v>132</v>
      </c>
      <c r="O1624" s="88">
        <f>VLOOKUP(A1624,[1]Data!C114:E301,3,FALSE)</f>
        <v>3473</v>
      </c>
      <c r="P1624" s="88" t="str">
        <f t="shared" si="31"/>
        <v>No</v>
      </c>
      <c r="Q1624" s="88" t="s">
        <v>132</v>
      </c>
    </row>
    <row r="1625" spans="1:21" ht="14.25" customHeight="1" x14ac:dyDescent="0.3">
      <c r="A1625" s="86">
        <v>2505</v>
      </c>
      <c r="B1625" s="87" t="s">
        <v>3847</v>
      </c>
      <c r="C1625" s="86">
        <v>9352</v>
      </c>
      <c r="D1625" s="87" t="s">
        <v>3848</v>
      </c>
      <c r="E1625" s="87" t="s">
        <v>3849</v>
      </c>
      <c r="F1625" s="87" t="str">
        <f>VLOOKUP(C1625,'[1]UIP Submission Tracker 06.18.20'!C1633:F3683,4,FALSE)</f>
        <v>Performance Plan: Meets 95% Participation</v>
      </c>
      <c r="G1625" s="88" t="s">
        <v>4859</v>
      </c>
      <c r="H1625" s="88" t="str">
        <f>VLOOKUP(C1625,'[1]Biennial and Combined SCH'!D1590:K3622,8,FALSE)</f>
        <v>Not eligible for biennial submission; exercised biennial flexibility in 2018-19.</v>
      </c>
      <c r="I1625" s="87" t="str">
        <f>VLOOKUP(C1625,'[1]UIP Submission Tracker 06.18.20'!C1633:H3689,6,FALSE)</f>
        <v>In Progress</v>
      </c>
      <c r="J1625" s="87"/>
      <c r="K1625" s="87"/>
      <c r="L1625" s="88"/>
      <c r="M1625" s="89" t="s">
        <v>4527</v>
      </c>
      <c r="N1625" s="89" t="s">
        <v>12</v>
      </c>
      <c r="O1625" s="88">
        <f>VLOOKUP(A1625,[1]Data!C116:E303,3,FALSE)</f>
        <v>214</v>
      </c>
      <c r="P1625" s="88" t="str">
        <f t="shared" si="31"/>
        <v>Yes</v>
      </c>
      <c r="Q1625" s="88" t="s">
        <v>12</v>
      </c>
    </row>
    <row r="1626" spans="1:21" ht="14.25" customHeight="1" x14ac:dyDescent="0.3">
      <c r="A1626" s="86">
        <v>2505</v>
      </c>
      <c r="B1626" s="87" t="s">
        <v>3847</v>
      </c>
      <c r="C1626" s="86">
        <v>9360</v>
      </c>
      <c r="D1626" s="87" t="s">
        <v>3850</v>
      </c>
      <c r="E1626" s="87" t="s">
        <v>3851</v>
      </c>
      <c r="F1626" s="87" t="str">
        <f>VLOOKUP(C1626,'[1]UIP Submission Tracker 06.18.20'!C1634:F3684,4,FALSE)</f>
        <v>Performance Plan: Low Participation</v>
      </c>
      <c r="G1626" s="88" t="s">
        <v>4859</v>
      </c>
      <c r="H1626" s="88" t="str">
        <f>VLOOKUP(C1626,'[1]Biennial and Combined SCH'!D1591:K3623,8,FALSE)</f>
        <v>Not eligible for biennial submission; exercised biennial flexibility in 2018-19.</v>
      </c>
      <c r="I1626" s="87" t="str">
        <f>VLOOKUP(C1626,'[1]UIP Submission Tracker 06.18.20'!C1634:H3690,6,FALSE)</f>
        <v>In Progress</v>
      </c>
      <c r="J1626" s="87"/>
      <c r="K1626" s="87"/>
      <c r="L1626" s="88"/>
      <c r="M1626" s="89" t="s">
        <v>4527</v>
      </c>
      <c r="N1626" s="89" t="s">
        <v>12</v>
      </c>
      <c r="O1626" s="88">
        <f>VLOOKUP(A1626,[1]Data!C117:E304,3,FALSE)</f>
        <v>214</v>
      </c>
      <c r="P1626" s="88" t="str">
        <f t="shared" si="31"/>
        <v>Yes</v>
      </c>
      <c r="Q1626" s="88" t="s">
        <v>12</v>
      </c>
    </row>
    <row r="1627" spans="1:21" ht="14.25" hidden="1" customHeight="1" x14ac:dyDescent="0.3">
      <c r="A1627" s="96">
        <v>2505</v>
      </c>
      <c r="B1627" s="87" t="s">
        <v>3847</v>
      </c>
      <c r="C1627" s="87" t="s">
        <v>87</v>
      </c>
      <c r="D1627" s="87"/>
      <c r="E1627" s="87" t="s">
        <v>3852</v>
      </c>
      <c r="F1627" s="90" t="str">
        <f>VLOOKUP(A1627,'[1]UIP Submission Tracker 06.18.20'!A1906:F2088,6,FALSE)</f>
        <v>Accredited: Low Participation</v>
      </c>
      <c r="G1627" s="88" t="s">
        <v>4859</v>
      </c>
      <c r="H1627" s="88" t="str">
        <f>VLOOKUP(A1627,'[1]Biennial Combined DIST'!B110:K294,10,FALSE)</f>
        <v>Not eligible for biennial submission; exercised biennial flexibility in 2018-19.</v>
      </c>
      <c r="I1627" s="87" t="str">
        <f>VLOOKUP(A1627,'[1]UIP Submission Tracker 06.18.20'!A1906:H2088,8,FALSE)</f>
        <v>In Progress</v>
      </c>
      <c r="J1627" s="87"/>
      <c r="K1627" s="87"/>
      <c r="L1627" s="88"/>
      <c r="M1627" s="89" t="s">
        <v>4527</v>
      </c>
      <c r="N1627" s="89" t="s">
        <v>12</v>
      </c>
      <c r="O1627" s="88">
        <f>VLOOKUP(A1627,[1]Data!C118:E305,3,FALSE)</f>
        <v>214</v>
      </c>
      <c r="P1627" s="88" t="str">
        <f t="shared" si="31"/>
        <v>Yes</v>
      </c>
      <c r="Q1627" s="88" t="s">
        <v>12</v>
      </c>
    </row>
    <row r="1628" spans="1:21" s="95" customFormat="1" ht="14.25" customHeight="1" x14ac:dyDescent="0.3">
      <c r="A1628" s="86">
        <v>2515</v>
      </c>
      <c r="B1628" s="87" t="s">
        <v>3921</v>
      </c>
      <c r="C1628" s="86">
        <v>9263</v>
      </c>
      <c r="D1628" s="87" t="s">
        <v>3922</v>
      </c>
      <c r="E1628" s="87" t="s">
        <v>3923</v>
      </c>
      <c r="F1628" s="87" t="str">
        <f>VLOOKUP(C1628,'[1]UIP Submission Tracker 06.18.20'!C1682:F3732,4,FALSE)</f>
        <v>Priority Improvement Plan: Meets 95% Participation</v>
      </c>
      <c r="G1628" s="88" t="s">
        <v>4859</v>
      </c>
      <c r="H1628" s="88" t="str">
        <f>VLOOKUP(C1628,'[1]Biennial and Combined SCH'!D1629:K3661,8,FALSE)</f>
        <v>Not eligible for biennial submission.</v>
      </c>
      <c r="I1628" s="97" t="s">
        <v>3924</v>
      </c>
      <c r="J1628" s="97"/>
      <c r="K1628" s="97"/>
      <c r="L1628" s="88" t="s">
        <v>2961</v>
      </c>
      <c r="M1628" s="89" t="s">
        <v>4527</v>
      </c>
      <c r="N1628" s="89" t="s">
        <v>12</v>
      </c>
      <c r="O1628" s="88">
        <f>VLOOKUP(A1628,[1]Data!C122:E309,3,FALSE)</f>
        <v>715</v>
      </c>
      <c r="P1628" s="88" t="str">
        <f t="shared" si="31"/>
        <v>Yes</v>
      </c>
      <c r="Q1628" s="88" t="s">
        <v>132</v>
      </c>
      <c r="R1628" s="85"/>
      <c r="S1628" s="85"/>
      <c r="T1628" s="85"/>
      <c r="U1628" s="85"/>
    </row>
    <row r="1629" spans="1:21" ht="14.25" customHeight="1" x14ac:dyDescent="0.3">
      <c r="A1629" s="86">
        <v>2515</v>
      </c>
      <c r="B1629" s="87" t="s">
        <v>3921</v>
      </c>
      <c r="C1629" s="86">
        <v>9576</v>
      </c>
      <c r="D1629" s="87" t="s">
        <v>3933</v>
      </c>
      <c r="E1629" s="87" t="s">
        <v>3934</v>
      </c>
      <c r="F1629" s="87" t="str">
        <f>VLOOKUP(C1629,'[1]UIP Submission Tracker 06.18.20'!C1680:F3730,4,FALSE)</f>
        <v>Improvement Plan: Meets 95% Participation</v>
      </c>
      <c r="G1629" s="88" t="s">
        <v>4859</v>
      </c>
      <c r="H1629" s="88" t="str">
        <f>VLOOKUP(C1629,'[1]Biennial and Combined SCH'!D1627:K3659,8,FALSE)</f>
        <v>Not eligible for biennial submission.</v>
      </c>
      <c r="I1629" s="87" t="str">
        <f>VLOOKUP(C1629,'[1]UIP Submission Tracker 06.18.20'!C1680:H3736,6,FALSE)</f>
        <v>In Progress</v>
      </c>
      <c r="J1629" s="87"/>
      <c r="K1629" s="87"/>
      <c r="L1629" s="89" t="s">
        <v>629</v>
      </c>
      <c r="M1629" s="89" t="s">
        <v>4527</v>
      </c>
      <c r="N1629" s="89" t="s">
        <v>12</v>
      </c>
      <c r="O1629" s="88">
        <f>VLOOKUP(A1629,[1]Data!C120:E307,3,FALSE)</f>
        <v>715</v>
      </c>
      <c r="P1629" s="88" t="str">
        <f t="shared" si="31"/>
        <v>Yes</v>
      </c>
      <c r="Q1629" s="88" t="s">
        <v>132</v>
      </c>
    </row>
    <row r="1630" spans="1:21" ht="14.25" customHeight="1" x14ac:dyDescent="0.3">
      <c r="A1630" s="86">
        <v>2515</v>
      </c>
      <c r="B1630" s="87" t="s">
        <v>3921</v>
      </c>
      <c r="C1630" s="86">
        <v>9582</v>
      </c>
      <c r="D1630" s="87" t="s">
        <v>3937</v>
      </c>
      <c r="E1630" s="87" t="s">
        <v>3938</v>
      </c>
      <c r="F1630" s="87" t="str">
        <f>VLOOKUP(C1630,'[1]UIP Submission Tracker 06.18.20'!C1681:F3731,4,FALSE)</f>
        <v>Performance Plan: Meets 95% Participation</v>
      </c>
      <c r="G1630" s="88" t="s">
        <v>4857</v>
      </c>
      <c r="H1630" s="88" t="str">
        <f>VLOOKUP(C1630,'[1]Biennial and Combined SCH'!D1628:K3660,8,FALSE)</f>
        <v>Eligible for biennial submission.</v>
      </c>
      <c r="I1630" s="87" t="str">
        <f>VLOOKUP(C1630,'[1]UIP Submission Tracker 06.18.20'!C1681:H3737,6,FALSE)</f>
        <v>In Progress</v>
      </c>
      <c r="J1630" s="87"/>
      <c r="K1630" s="87"/>
      <c r="L1630" s="88"/>
      <c r="M1630" s="88" t="s">
        <v>4529</v>
      </c>
      <c r="N1630" s="88" t="s">
        <v>132</v>
      </c>
      <c r="O1630" s="88">
        <f>VLOOKUP(A1630,[1]Data!C119:E306,3,FALSE)</f>
        <v>715</v>
      </c>
      <c r="P1630" s="88" t="str">
        <f t="shared" si="31"/>
        <v>Yes</v>
      </c>
      <c r="Q1630" s="88" t="s">
        <v>132</v>
      </c>
    </row>
    <row r="1631" spans="1:21" ht="14.25" hidden="1" customHeight="1" x14ac:dyDescent="0.3">
      <c r="A1631" s="96">
        <v>2515</v>
      </c>
      <c r="B1631" s="87" t="s">
        <v>3921</v>
      </c>
      <c r="C1631" s="87" t="s">
        <v>87</v>
      </c>
      <c r="D1631" s="87"/>
      <c r="E1631" s="87" t="s">
        <v>3936</v>
      </c>
      <c r="F1631" s="90" t="str">
        <f>VLOOKUP(A1631,'[1]UIP Submission Tracker 06.18.20'!A1933:F2115,6,FALSE)</f>
        <v>Accredited with Improvement Plan: Meets 95% Participation</v>
      </c>
      <c r="G1631" s="88" t="s">
        <v>4859</v>
      </c>
      <c r="H1631" s="88" t="str">
        <f>VLOOKUP(A1631,'[1]Biennial Combined DIST'!B115:K299,10,FALSE)</f>
        <v>Not eligible for biennial submission.</v>
      </c>
      <c r="I1631" s="87" t="str">
        <f>VLOOKUP(A1631,'[1]UIP Submission Tracker 06.18.20'!A1933:H2115,8,FALSE)</f>
        <v>In Progress</v>
      </c>
      <c r="J1631" s="87"/>
      <c r="K1631" s="87"/>
      <c r="L1631" s="89" t="s">
        <v>629</v>
      </c>
      <c r="M1631" s="89" t="s">
        <v>4527</v>
      </c>
      <c r="N1631" s="89" t="s">
        <v>12</v>
      </c>
      <c r="O1631" s="88">
        <f>VLOOKUP(A1631,[1]Data!C121:E308,3,FALSE)</f>
        <v>715</v>
      </c>
      <c r="P1631" s="88" t="str">
        <f t="shared" si="31"/>
        <v>Yes</v>
      </c>
      <c r="Q1631" s="88" t="s">
        <v>132</v>
      </c>
    </row>
    <row r="1632" spans="1:21" ht="14.25" customHeight="1" x14ac:dyDescent="0.3">
      <c r="A1632" s="86">
        <v>2520</v>
      </c>
      <c r="B1632" s="87" t="s">
        <v>1910</v>
      </c>
      <c r="C1632" s="86">
        <v>4841</v>
      </c>
      <c r="D1632" s="87" t="s">
        <v>3265</v>
      </c>
      <c r="E1632" s="87" t="s">
        <v>3266</v>
      </c>
      <c r="F1632" s="87" t="str">
        <f>VLOOKUP(C1632,'[1]UIP Submission Tracker 06.18.20'!C823:F2696,4,FALSE)</f>
        <v>Turnaround Plan: Meets 95% Participation</v>
      </c>
      <c r="G1632" s="88" t="s">
        <v>4856</v>
      </c>
      <c r="H1632" s="88" t="str">
        <f>VLOOKUP(C1632,'[1]Biennial and Combined SCH'!D846:K2878,8,FALSE)</f>
        <v>Not eligible for biennial submission.</v>
      </c>
      <c r="I1632" s="87" t="str">
        <f>VLOOKUP(C1632,'[1]UIP Submission Tracker 06.18.20'!C823:H2879,6,FALSE)</f>
        <v>Submitted for Posting</v>
      </c>
      <c r="J1632" s="87"/>
      <c r="K1632" s="87"/>
      <c r="L1632" s="88"/>
      <c r="M1632" s="89" t="s">
        <v>4527</v>
      </c>
      <c r="N1632" s="88" t="s">
        <v>132</v>
      </c>
      <c r="O1632" s="88">
        <f>VLOOKUP(A1632,[1]Data!C5:E192,3,FALSE)</f>
        <v>1422</v>
      </c>
      <c r="P1632" s="88" t="str">
        <f t="shared" si="31"/>
        <v>No</v>
      </c>
      <c r="Q1632" s="88" t="s">
        <v>132</v>
      </c>
    </row>
    <row r="1633" spans="1:17" ht="14.25" customHeight="1" x14ac:dyDescent="0.3">
      <c r="A1633" s="86">
        <v>2520</v>
      </c>
      <c r="B1633" s="87" t="s">
        <v>1910</v>
      </c>
      <c r="C1633" s="86">
        <v>4843</v>
      </c>
      <c r="D1633" s="87" t="s">
        <v>1913</v>
      </c>
      <c r="E1633" s="87" t="s">
        <v>1914</v>
      </c>
      <c r="F1633" s="87" t="str">
        <f>VLOOKUP(C1633,'[1]UIP Submission Tracker 06.18.20'!C825:F2698,4,FALSE)</f>
        <v>Insufficient State Data (Revised)</v>
      </c>
      <c r="G1633" s="88" t="s">
        <v>4856</v>
      </c>
      <c r="H1633" s="88" t="str">
        <f>VLOOKUP(C1633,'[1]Biennial and Combined SCH'!D848:K2880,8,FALSE)</f>
        <v>Not eligible for biennial submission; Insufficient State Data</v>
      </c>
      <c r="I1633" s="87" t="str">
        <f>VLOOKUP(C1633,'[1]UIP Submission Tracker 06.18.20'!C825:H2881,6,FALSE)</f>
        <v>Submitted for Posting</v>
      </c>
      <c r="J1633" s="87"/>
      <c r="K1633" s="87"/>
      <c r="L1633" s="88"/>
      <c r="M1633" s="89" t="s">
        <v>4527</v>
      </c>
      <c r="N1633" s="88" t="s">
        <v>132</v>
      </c>
      <c r="O1633" s="88">
        <f>VLOOKUP(A1633,[1]Data!C6:E193,3,FALSE)</f>
        <v>1422</v>
      </c>
      <c r="P1633" s="88" t="str">
        <f t="shared" si="31"/>
        <v>No</v>
      </c>
      <c r="Q1633" s="88" t="s">
        <v>132</v>
      </c>
    </row>
    <row r="1634" spans="1:17" ht="14.25" customHeight="1" x14ac:dyDescent="0.3">
      <c r="A1634" s="86">
        <v>2520</v>
      </c>
      <c r="B1634" s="87" t="s">
        <v>1910</v>
      </c>
      <c r="C1634" s="86">
        <v>5015</v>
      </c>
      <c r="D1634" s="87" t="s">
        <v>1911</v>
      </c>
      <c r="E1634" s="87" t="s">
        <v>1912</v>
      </c>
      <c r="F1634" s="87" t="str">
        <f>VLOOKUP(C1634,'[1]UIP Submission Tracker 06.18.20'!C824:F2697,4,FALSE)</f>
        <v>Improvement Plan: Meets 95% Participation</v>
      </c>
      <c r="G1634" s="88" t="s">
        <v>4857</v>
      </c>
      <c r="H1634" s="88" t="str">
        <f>VLOOKUP(C1634,'[1]Biennial and Combined SCH'!D847:K2879,8,FALSE)</f>
        <v>Not eligible for biennial submission.</v>
      </c>
      <c r="I1634" s="87" t="str">
        <f>VLOOKUP(C1634,'[1]UIP Submission Tracker 06.18.20'!C824:H2880,6,FALSE)</f>
        <v>Submitted for Posting</v>
      </c>
      <c r="J1634" s="87"/>
      <c r="K1634" s="87"/>
      <c r="L1634" s="88"/>
      <c r="M1634" s="89" t="s">
        <v>4527</v>
      </c>
      <c r="N1634" s="88" t="s">
        <v>132</v>
      </c>
      <c r="O1634" s="88">
        <f>VLOOKUP(A1634,[1]Data!C123:E310,3,FALSE)</f>
        <v>1422</v>
      </c>
      <c r="P1634" s="88" t="str">
        <f t="shared" si="31"/>
        <v>No</v>
      </c>
      <c r="Q1634" s="88" t="s">
        <v>132</v>
      </c>
    </row>
    <row r="1635" spans="1:17" ht="14.25" hidden="1" customHeight="1" x14ac:dyDescent="0.3">
      <c r="A1635" s="96">
        <v>2520</v>
      </c>
      <c r="B1635" s="87" t="s">
        <v>1910</v>
      </c>
      <c r="C1635" s="87" t="s">
        <v>87</v>
      </c>
      <c r="D1635" s="87"/>
      <c r="E1635" s="87" t="s">
        <v>1915</v>
      </c>
      <c r="F1635" s="91" t="str">
        <f>VLOOKUP(A1635,'[1]UIP Submission Tracker 06.18.20'!A1926:F2108,6,FALSE)</f>
        <v>Accredited with Improvement Plan: Meets 95% Participation</v>
      </c>
      <c r="G1635" s="88" t="s">
        <v>4857</v>
      </c>
      <c r="H1635" s="88" t="str">
        <f>VLOOKUP(A1635,'[1]Biennial Combined DIST'!B59:K243,10,FALSE)</f>
        <v>Not eligible for biennial submission.</v>
      </c>
      <c r="I1635" s="87" t="str">
        <f>VLOOKUP(A1635,'[1]UIP Submission Tracker 06.18.20'!A1926:H2108,8,FALSE)</f>
        <v>Submitted for Posting</v>
      </c>
      <c r="J1635" s="87"/>
      <c r="K1635" s="87"/>
      <c r="L1635" s="88"/>
      <c r="M1635" s="89" t="s">
        <v>4527</v>
      </c>
      <c r="N1635" s="88" t="s">
        <v>132</v>
      </c>
      <c r="O1635" s="88">
        <f>VLOOKUP(A1635,[1]Data!C4:E191,3,FALSE)</f>
        <v>1422</v>
      </c>
      <c r="P1635" s="88" t="str">
        <f t="shared" si="31"/>
        <v>No</v>
      </c>
      <c r="Q1635" s="88" t="s">
        <v>132</v>
      </c>
    </row>
    <row r="1636" spans="1:17" ht="14.25" customHeight="1" x14ac:dyDescent="0.3">
      <c r="A1636" s="86">
        <v>2530</v>
      </c>
      <c r="B1636" s="87" t="s">
        <v>3401</v>
      </c>
      <c r="C1636" s="86">
        <v>5114</v>
      </c>
      <c r="D1636" s="87" t="s">
        <v>3402</v>
      </c>
      <c r="E1636" s="87" t="s">
        <v>3403</v>
      </c>
      <c r="F1636" s="87" t="str">
        <f>VLOOKUP(C1636,'[1]UIP Submission Tracker 06.18.20'!C1483:F3533,4,FALSE)</f>
        <v>Performance Plan: Meets 95% Participation</v>
      </c>
      <c r="G1636" s="88" t="s">
        <v>4857</v>
      </c>
      <c r="H1636" s="88" t="str">
        <f>VLOOKUP(C1636,'[1]Biennial and Combined SCH'!D1497:K3529,8,FALSE)</f>
        <v>Eligible for biennial submission.</v>
      </c>
      <c r="I1636" s="87" t="str">
        <f>VLOOKUP(C1636,'[1]UIP Submission Tracker 06.18.20'!C1483:H3539,6,FALSE)</f>
        <v>In Progress</v>
      </c>
      <c r="J1636" s="87"/>
      <c r="K1636" s="87"/>
      <c r="L1636" s="88"/>
      <c r="M1636" s="88" t="s">
        <v>4529</v>
      </c>
      <c r="N1636" s="88" t="s">
        <v>132</v>
      </c>
      <c r="O1636" s="88">
        <f>VLOOKUP(A1636,[1]Data!C7:E194,3,FALSE)</f>
        <v>743</v>
      </c>
      <c r="P1636" s="88" t="str">
        <f t="shared" si="31"/>
        <v>Yes</v>
      </c>
      <c r="Q1636" s="88" t="s">
        <v>132</v>
      </c>
    </row>
    <row r="1637" spans="1:17" ht="14.25" customHeight="1" x14ac:dyDescent="0.3">
      <c r="A1637" s="86">
        <v>2530</v>
      </c>
      <c r="B1637" s="87" t="s">
        <v>3401</v>
      </c>
      <c r="C1637" s="86">
        <v>7442</v>
      </c>
      <c r="D1637" s="87" t="s">
        <v>3404</v>
      </c>
      <c r="E1637" s="87" t="s">
        <v>3405</v>
      </c>
      <c r="F1637" s="87" t="str">
        <f>VLOOKUP(C1637,'[1]UIP Submission Tracker 06.18.20'!C1484:F3534,4,FALSE)</f>
        <v>Performance Plan: Meets 95% Participation</v>
      </c>
      <c r="G1637" s="88" t="s">
        <v>4857</v>
      </c>
      <c r="H1637" s="88" t="str">
        <f>VLOOKUP(C1637,'[1]Biennial and Combined SCH'!D1498:K3530,8,FALSE)</f>
        <v>Eligible for biennial submission.</v>
      </c>
      <c r="I1637" s="87" t="str">
        <f>VLOOKUP(C1637,'[1]UIP Submission Tracker 06.18.20'!C1484:H3540,6,FALSE)</f>
        <v>In Progress</v>
      </c>
      <c r="J1637" s="87"/>
      <c r="K1637" s="87"/>
      <c r="L1637" s="88"/>
      <c r="M1637" s="88" t="s">
        <v>4529</v>
      </c>
      <c r="N1637" s="88" t="s">
        <v>132</v>
      </c>
      <c r="O1637" s="88">
        <f>VLOOKUP(A1637,[1]Data!C8:E195,3,FALSE)</f>
        <v>743</v>
      </c>
      <c r="P1637" s="88" t="str">
        <f t="shared" si="31"/>
        <v>Yes</v>
      </c>
      <c r="Q1637" s="88" t="s">
        <v>132</v>
      </c>
    </row>
    <row r="1638" spans="1:17" ht="14.25" customHeight="1" x14ac:dyDescent="0.3">
      <c r="A1638" s="86">
        <v>2530</v>
      </c>
      <c r="B1638" s="87" t="s">
        <v>3401</v>
      </c>
      <c r="C1638" s="86">
        <v>9264</v>
      </c>
      <c r="D1638" s="87" t="s">
        <v>3440</v>
      </c>
      <c r="E1638" s="87" t="s">
        <v>3441</v>
      </c>
      <c r="F1638" s="87" t="str">
        <f>VLOOKUP(C1638,'[1]UIP Submission Tracker 06.18.20'!C1485:F3535,4,FALSE)</f>
        <v>Improvement Plan (Revised)</v>
      </c>
      <c r="G1638" s="88" t="s">
        <v>4859</v>
      </c>
      <c r="H1638" s="88" t="str">
        <f>VLOOKUP(C1638,'[1]Biennial and Combined SCH'!D1499:K3531,8,FALSE)</f>
        <v>Not eligible for biennial submission.</v>
      </c>
      <c r="I1638" s="87" t="str">
        <f>VLOOKUP(C1638,'[1]UIP Submission Tracker 06.18.20'!C1485:H3541,6,FALSE)</f>
        <v>In Progress</v>
      </c>
      <c r="J1638" s="87"/>
      <c r="K1638" s="87"/>
      <c r="L1638" s="88"/>
      <c r="M1638" s="89" t="s">
        <v>4527</v>
      </c>
      <c r="N1638" s="89" t="s">
        <v>12</v>
      </c>
      <c r="O1638" s="88">
        <f>VLOOKUP(A1638,[1]Data!C10:E197,3,FALSE)</f>
        <v>743</v>
      </c>
      <c r="P1638" s="88" t="str">
        <f t="shared" si="31"/>
        <v>Yes</v>
      </c>
      <c r="Q1638" s="88" t="s">
        <v>132</v>
      </c>
    </row>
    <row r="1639" spans="1:17" ht="14.25" hidden="1" customHeight="1" x14ac:dyDescent="0.3">
      <c r="A1639" s="96">
        <v>2530</v>
      </c>
      <c r="B1639" s="87" t="s">
        <v>3401</v>
      </c>
      <c r="C1639" s="87" t="s">
        <v>87</v>
      </c>
      <c r="D1639" s="87"/>
      <c r="E1639" s="87" t="s">
        <v>3408</v>
      </c>
      <c r="F1639" s="90" t="str">
        <f>VLOOKUP(A1639,'[1]UIP Submission Tracker 06.18.20'!A1880:F2062,6,FALSE)</f>
        <v>Accredited: Meets 95% Participation</v>
      </c>
      <c r="G1639" s="88" t="s">
        <v>4857</v>
      </c>
      <c r="H1639" s="88" t="str">
        <f>VLOOKUP(A1639,'[1]Biennial Combined DIST'!B111:K295,10,FALSE)</f>
        <v>Eligible for biennial submission.</v>
      </c>
      <c r="I1639" s="87" t="str">
        <f>VLOOKUP(A1639,'[1]UIP Submission Tracker 06.18.20'!A1880:H2062,8,FALSE)</f>
        <v>In Progress</v>
      </c>
      <c r="J1639" s="87"/>
      <c r="K1639" s="87"/>
      <c r="L1639" s="88"/>
      <c r="M1639" s="88" t="s">
        <v>4529</v>
      </c>
      <c r="N1639" s="88" t="s">
        <v>132</v>
      </c>
      <c r="O1639" s="88">
        <f>VLOOKUP(A1639,[1]Data!C9:E196,3,FALSE)</f>
        <v>743</v>
      </c>
      <c r="P1639" s="88" t="str">
        <f t="shared" si="31"/>
        <v>Yes</v>
      </c>
      <c r="Q1639" s="88" t="s">
        <v>132</v>
      </c>
    </row>
    <row r="1640" spans="1:17" ht="14.25" customHeight="1" x14ac:dyDescent="0.3">
      <c r="A1640" s="86">
        <v>2535</v>
      </c>
      <c r="B1640" s="87" t="s">
        <v>2756</v>
      </c>
      <c r="C1640" s="86">
        <v>5498</v>
      </c>
      <c r="D1640" s="87" t="s">
        <v>2757</v>
      </c>
      <c r="E1640" s="87" t="s">
        <v>2758</v>
      </c>
      <c r="F1640" s="87" t="str">
        <f>VLOOKUP(C1640,'[1]UIP Submission Tracker 06.18.20'!C1162:F3212,4,FALSE)</f>
        <v>Improvement Plan: Meets 95% Participation</v>
      </c>
      <c r="G1640" s="88" t="s">
        <v>4859</v>
      </c>
      <c r="H1640" s="88" t="str">
        <f>VLOOKUP(C1640,'[1]Biennial and Combined SCH'!D1236:K3268,8,FALSE)</f>
        <v>Not eligible for biennial submission.</v>
      </c>
      <c r="I1640" s="87" t="s">
        <v>3924</v>
      </c>
      <c r="J1640" s="87"/>
      <c r="K1640" s="87"/>
      <c r="L1640" s="89" t="s">
        <v>1167</v>
      </c>
      <c r="M1640" s="89" t="s">
        <v>4527</v>
      </c>
      <c r="N1640" s="89" t="s">
        <v>12</v>
      </c>
      <c r="O1640" s="88">
        <f>VLOOKUP(A1640,[1]Data!C12:E199,3,FALSE)</f>
        <v>169</v>
      </c>
      <c r="P1640" s="88" t="str">
        <f t="shared" si="31"/>
        <v>Yes</v>
      </c>
      <c r="Q1640" s="88" t="s">
        <v>132</v>
      </c>
    </row>
    <row r="1641" spans="1:17" ht="14.25" customHeight="1" x14ac:dyDescent="0.3">
      <c r="A1641" s="86">
        <v>2535</v>
      </c>
      <c r="B1641" s="87" t="s">
        <v>2756</v>
      </c>
      <c r="C1641" s="86">
        <v>5506</v>
      </c>
      <c r="D1641" s="87" t="s">
        <v>2799</v>
      </c>
      <c r="E1641" s="87" t="s">
        <v>2800</v>
      </c>
      <c r="F1641" s="87" t="str">
        <f>VLOOKUP(C1641,'[1]UIP Submission Tracker 06.18.20'!C1163:F3213,4,FALSE)</f>
        <v>Performance Plan: Meets 95% Participation</v>
      </c>
      <c r="G1641" s="88" t="s">
        <v>4857</v>
      </c>
      <c r="H1641" s="88" t="str">
        <f>VLOOKUP(C1641,'[1]Biennial and Combined SCH'!D1237:K3269,8,FALSE)</f>
        <v>Eligible for biennial submission.</v>
      </c>
      <c r="I1641" s="87" t="str">
        <f>VLOOKUP(C1641,'[1]UIP Submission Tracker 06.18.20'!C1163:H3219,6,FALSE)</f>
        <v>In Progress</v>
      </c>
      <c r="J1641" s="87"/>
      <c r="K1641" s="87"/>
      <c r="L1641" s="88"/>
      <c r="M1641" s="88" t="s">
        <v>4529</v>
      </c>
      <c r="N1641" s="88" t="s">
        <v>132</v>
      </c>
      <c r="O1641" s="88">
        <f>VLOOKUP(A1641,[1]Data!C11:E198,3,FALSE)</f>
        <v>169</v>
      </c>
      <c r="P1641" s="88" t="str">
        <f t="shared" si="31"/>
        <v>Yes</v>
      </c>
      <c r="Q1641" s="88" t="s">
        <v>132</v>
      </c>
    </row>
    <row r="1642" spans="1:17" ht="14.25" hidden="1" customHeight="1" x14ac:dyDescent="0.3">
      <c r="A1642" s="86">
        <v>2535</v>
      </c>
      <c r="B1642" s="87" t="s">
        <v>2756</v>
      </c>
      <c r="C1642" s="87" t="s">
        <v>87</v>
      </c>
      <c r="D1642" s="87"/>
      <c r="E1642" s="87" t="s">
        <v>2801</v>
      </c>
      <c r="F1642" s="90" t="str">
        <f>VLOOKUP(A1642,'[1]UIP Submission Tracker 06.18.20'!A1974:F2156,6,FALSE)</f>
        <v>Accredited: Meets 95% Participation</v>
      </c>
      <c r="G1642" s="88" t="s">
        <v>4857</v>
      </c>
      <c r="H1642" s="88" t="str">
        <f>VLOOKUP(A1642,'[1]Biennial Combined DIST'!B109:K293,10,FALSE)</f>
        <v>Eligible for biennial submission.</v>
      </c>
      <c r="I1642" s="87" t="s">
        <v>3924</v>
      </c>
      <c r="J1642" s="87"/>
      <c r="K1642" s="87"/>
      <c r="L1642" s="88"/>
      <c r="M1642" s="88" t="s">
        <v>4529</v>
      </c>
      <c r="N1642" s="88" t="s">
        <v>132</v>
      </c>
      <c r="O1642" s="88">
        <f>VLOOKUP(A1642,[1]Data!C13:E200,3,FALSE)</f>
        <v>169</v>
      </c>
      <c r="P1642" s="88" t="str">
        <f t="shared" si="31"/>
        <v>Yes</v>
      </c>
      <c r="Q1642" s="88" t="s">
        <v>132</v>
      </c>
    </row>
    <row r="1643" spans="1:17" ht="14.25" customHeight="1" x14ac:dyDescent="0.3">
      <c r="A1643" s="86">
        <v>2540</v>
      </c>
      <c r="B1643" s="87" t="s">
        <v>2024</v>
      </c>
      <c r="C1643" s="86">
        <v>56</v>
      </c>
      <c r="D1643" s="87" t="s">
        <v>2025</v>
      </c>
      <c r="E1643" s="87" t="s">
        <v>2026</v>
      </c>
      <c r="F1643" s="87" t="str">
        <f>VLOOKUP(C1643,'[1]UIP Submission Tracker 06.18.20'!C890:F2763,4,FALSE)</f>
        <v>Improvement Plan: Meets 95% Participation</v>
      </c>
      <c r="G1643" s="88" t="s">
        <v>4859</v>
      </c>
      <c r="H1643" s="88" t="str">
        <f>VLOOKUP(C1643,'[1]Biennial and Combined SCH'!D908:K2940,8,FALSE)</f>
        <v>Not eligible for biennial submission.</v>
      </c>
      <c r="I1643" s="87" t="str">
        <f>VLOOKUP(C1643,'[1]UIP Submission Tracker 06.18.20'!C890:H2946,6,FALSE)</f>
        <v>In Progress</v>
      </c>
      <c r="J1643" s="87"/>
      <c r="K1643" s="87"/>
      <c r="L1643" s="88"/>
      <c r="M1643" s="89" t="s">
        <v>4527</v>
      </c>
      <c r="N1643" s="89" t="s">
        <v>12</v>
      </c>
      <c r="O1643" s="88">
        <f>VLOOKUP(A1643,[1]Data!C17:E204,3,FALSE)</f>
        <v>359</v>
      </c>
      <c r="P1643" s="88" t="str">
        <f t="shared" si="31"/>
        <v>Yes</v>
      </c>
      <c r="Q1643" s="88" t="s">
        <v>132</v>
      </c>
    </row>
    <row r="1644" spans="1:17" ht="14.25" customHeight="1" x14ac:dyDescent="0.3">
      <c r="A1644" s="86">
        <v>2540</v>
      </c>
      <c r="B1644" s="87" t="s">
        <v>2024</v>
      </c>
      <c r="C1644" s="86">
        <v>3130</v>
      </c>
      <c r="D1644" s="87" t="s">
        <v>2040</v>
      </c>
      <c r="E1644" s="87" t="s">
        <v>2041</v>
      </c>
      <c r="F1644" s="87" t="str">
        <f>VLOOKUP(C1644,'[1]UIP Submission Tracker 06.18.20'!C892:F2765,4,FALSE)</f>
        <v>Performance Plan: Meets 95% Participation</v>
      </c>
      <c r="G1644" s="88" t="s">
        <v>4857</v>
      </c>
      <c r="H1644" s="88" t="str">
        <f>VLOOKUP(C1644,'[1]Biennial and Combined SCH'!D910:K2942,8,FALSE)</f>
        <v>Eligible for biennial submission.</v>
      </c>
      <c r="I1644" s="87" t="str">
        <f>VLOOKUP(C1644,'[1]UIP Submission Tracker 06.18.20'!C892:H2948,6,FALSE)</f>
        <v>In Progress</v>
      </c>
      <c r="J1644" s="87"/>
      <c r="K1644" s="87"/>
      <c r="L1644" s="88"/>
      <c r="M1644" s="88" t="s">
        <v>4529</v>
      </c>
      <c r="N1644" s="88" t="s">
        <v>132</v>
      </c>
      <c r="O1644" s="88">
        <f>VLOOKUP(A1644,[1]Data!C15:E202,3,FALSE)</f>
        <v>359</v>
      </c>
      <c r="P1644" s="88" t="str">
        <f t="shared" si="31"/>
        <v>Yes</v>
      </c>
      <c r="Q1644" s="88" t="s">
        <v>132</v>
      </c>
    </row>
    <row r="1645" spans="1:17" ht="14.25" customHeight="1" x14ac:dyDescent="0.3">
      <c r="A1645" s="86">
        <v>2540</v>
      </c>
      <c r="B1645" s="87" t="s">
        <v>2024</v>
      </c>
      <c r="C1645" s="86">
        <v>3134</v>
      </c>
      <c r="D1645" s="87" t="s">
        <v>2038</v>
      </c>
      <c r="E1645" s="87" t="s">
        <v>2039</v>
      </c>
      <c r="F1645" s="87" t="str">
        <f>VLOOKUP(C1645,'[1]UIP Submission Tracker 06.18.20'!C891:F2764,4,FALSE)</f>
        <v>Performance Plan: Meets 95% Participation</v>
      </c>
      <c r="G1645" s="88" t="s">
        <v>4857</v>
      </c>
      <c r="H1645" s="88" t="str">
        <f>VLOOKUP(C1645,'[1]Biennial and Combined SCH'!D909:K2941,8,FALSE)</f>
        <v>Eligible for biennial submission.</v>
      </c>
      <c r="I1645" s="87" t="str">
        <f>VLOOKUP(C1645,'[1]UIP Submission Tracker 06.18.20'!C891:H2947,6,FALSE)</f>
        <v>In Progress</v>
      </c>
      <c r="J1645" s="87"/>
      <c r="K1645" s="87"/>
      <c r="L1645" s="88"/>
      <c r="M1645" s="88" t="s">
        <v>4529</v>
      </c>
      <c r="N1645" s="88" t="s">
        <v>132</v>
      </c>
      <c r="O1645" s="88">
        <f>VLOOKUP(A1645,[1]Data!C14:E201,3,FALSE)</f>
        <v>359</v>
      </c>
      <c r="P1645" s="88" t="str">
        <f t="shared" si="31"/>
        <v>Yes</v>
      </c>
      <c r="Q1645" s="88" t="s">
        <v>132</v>
      </c>
    </row>
    <row r="1646" spans="1:17" ht="14.25" hidden="1" customHeight="1" x14ac:dyDescent="0.3">
      <c r="A1646" s="96">
        <v>2540</v>
      </c>
      <c r="B1646" s="87" t="s">
        <v>2024</v>
      </c>
      <c r="C1646" s="87" t="s">
        <v>87</v>
      </c>
      <c r="D1646" s="87"/>
      <c r="E1646" s="87" t="s">
        <v>2042</v>
      </c>
      <c r="F1646" s="91" t="str">
        <f>VLOOKUP(A1646,'[1]UIP Submission Tracker 06.18.20'!A1906:F2088,6,FALSE)</f>
        <v>Accredited: Meets 95% Participation</v>
      </c>
      <c r="G1646" s="88" t="s">
        <v>4857</v>
      </c>
      <c r="H1646" s="88" t="str">
        <f>VLOOKUP(A1646,'[1]Biennial Combined DIST'!B69:K253,10,FALSE)</f>
        <v>Eligible for biennial submission.</v>
      </c>
      <c r="I1646" s="87" t="str">
        <f>VLOOKUP(A1646,'[1]UIP Submission Tracker 06.18.20'!A1906:H2088,8,FALSE)</f>
        <v>In Progress</v>
      </c>
      <c r="J1646" s="87"/>
      <c r="K1646" s="87"/>
      <c r="L1646" s="88"/>
      <c r="M1646" s="88" t="s">
        <v>4529</v>
      </c>
      <c r="N1646" s="88" t="s">
        <v>132</v>
      </c>
      <c r="O1646" s="88">
        <f>VLOOKUP(A1646,[1]Data!C16:E203,3,FALSE)</f>
        <v>359</v>
      </c>
      <c r="P1646" s="88" t="str">
        <f t="shared" si="31"/>
        <v>Yes</v>
      </c>
      <c r="Q1646" s="88" t="s">
        <v>132</v>
      </c>
    </row>
    <row r="1647" spans="1:17" ht="14.25" customHeight="1" x14ac:dyDescent="0.3">
      <c r="A1647" s="86">
        <v>2560</v>
      </c>
      <c r="B1647" s="87" t="s">
        <v>789</v>
      </c>
      <c r="C1647" s="86">
        <v>1546</v>
      </c>
      <c r="D1647" s="87" t="s">
        <v>790</v>
      </c>
      <c r="E1647" s="87" t="s">
        <v>791</v>
      </c>
      <c r="F1647" s="87" t="str">
        <f>VLOOKUP(C1647,'[1]UIP Submission Tracker 06.18.20'!C385:F2258,4,FALSE)</f>
        <v>Performance Plan: Low Participation</v>
      </c>
      <c r="G1647" s="88" t="s">
        <v>4857</v>
      </c>
      <c r="H1647" s="88" t="str">
        <f>VLOOKUP(C1647,'[1]Biennial and Combined SCH'!D417:K2449,8,FALSE)</f>
        <v>Eligible for biennial submission.</v>
      </c>
      <c r="I1647" s="87" t="str">
        <f>VLOOKUP(C1647,'[1]UIP Submission Tracker 06.18.20'!C385:H2441,6,FALSE)</f>
        <v>In Progress</v>
      </c>
      <c r="J1647" s="87"/>
      <c r="K1647" s="87"/>
      <c r="L1647" s="88"/>
      <c r="M1647" s="88" t="s">
        <v>4529</v>
      </c>
      <c r="N1647" s="88" t="s">
        <v>132</v>
      </c>
      <c r="O1647" s="88">
        <f>VLOOKUP(A1647,[1]Data!C18:E205,3,FALSE)</f>
        <v>224</v>
      </c>
      <c r="P1647" s="88" t="str">
        <f t="shared" si="31"/>
        <v>Yes</v>
      </c>
      <c r="Q1647" s="88" t="s">
        <v>132</v>
      </c>
    </row>
    <row r="1648" spans="1:17" ht="14.25" hidden="1" customHeight="1" x14ac:dyDescent="0.3">
      <c r="A1648" s="86">
        <v>2560</v>
      </c>
      <c r="B1648" s="87" t="s">
        <v>789</v>
      </c>
      <c r="C1648" s="87" t="s">
        <v>87</v>
      </c>
      <c r="D1648" s="87"/>
      <c r="E1648" s="87" t="s">
        <v>792</v>
      </c>
      <c r="F1648" s="91" t="str">
        <f>VLOOKUP(A1648,'[1]UIP Submission Tracker 06.18.20'!A1953:F2135,6,FALSE)</f>
        <v>Accredited: Low Participation</v>
      </c>
      <c r="G1648" s="88" t="s">
        <v>4857</v>
      </c>
      <c r="H1648" s="88" t="str">
        <f>VLOOKUP(A1648,'[1]Biennial Combined DIST'!B34:K218,10,FALSE)</f>
        <v>Eligible for biennial submission.</v>
      </c>
      <c r="I1648" s="87" t="str">
        <f>VLOOKUP(A1648,'[1]UIP Submission Tracker 06.18.20'!A1953:H2135,8,FALSE)</f>
        <v>In Progress</v>
      </c>
      <c r="J1648" s="87"/>
      <c r="K1648" s="87"/>
      <c r="L1648" s="88"/>
      <c r="M1648" s="88" t="s">
        <v>4529</v>
      </c>
      <c r="N1648" s="88" t="s">
        <v>132</v>
      </c>
      <c r="O1648" s="88">
        <f>VLOOKUP(A1648,[1]Data!C19:E206,3,FALSE)</f>
        <v>224</v>
      </c>
      <c r="P1648" s="88" t="str">
        <f t="shared" si="31"/>
        <v>Yes</v>
      </c>
      <c r="Q1648" s="88" t="s">
        <v>132</v>
      </c>
    </row>
    <row r="1649" spans="1:17" ht="14.25" customHeight="1" x14ac:dyDescent="0.3">
      <c r="A1649" s="86">
        <v>2570</v>
      </c>
      <c r="B1649" s="87" t="s">
        <v>3691</v>
      </c>
      <c r="C1649" s="86">
        <v>8452</v>
      </c>
      <c r="D1649" s="87" t="s">
        <v>3692</v>
      </c>
      <c r="E1649" s="87" t="s">
        <v>3693</v>
      </c>
      <c r="F1649" s="87" t="str">
        <f>VLOOKUP(C1649,'[1]UIP Submission Tracker 06.18.20'!C1587:F3637,4,FALSE)</f>
        <v>Performance Plan: Meets 95% Participation</v>
      </c>
      <c r="G1649" s="88" t="s">
        <v>4859</v>
      </c>
      <c r="H1649" s="88" t="str">
        <f>VLOOKUP(C1649,'[1]Biennial and Combined SCH'!D1595:K3627,8,FALSE)</f>
        <v>Not eligible for biennial submission; exercised biennial flexibility in 2018-19.</v>
      </c>
      <c r="I1649" s="87" t="str">
        <f>VLOOKUP(C1649,'[1]UIP Submission Tracker 06.18.20'!C1587:H3643,6,FALSE)</f>
        <v>In Progress</v>
      </c>
      <c r="J1649" s="87"/>
      <c r="K1649" s="87"/>
      <c r="L1649" s="88"/>
      <c r="M1649" s="89" t="s">
        <v>4527</v>
      </c>
      <c r="N1649" s="89" t="s">
        <v>12</v>
      </c>
      <c r="O1649" s="88">
        <f>VLOOKUP(A1649,[1]Data!C20:E207,3,FALSE)</f>
        <v>321</v>
      </c>
      <c r="P1649" s="88" t="str">
        <f t="shared" si="31"/>
        <v>Yes</v>
      </c>
      <c r="Q1649" s="88" t="s">
        <v>12</v>
      </c>
    </row>
    <row r="1650" spans="1:17" ht="14.25" customHeight="1" x14ac:dyDescent="0.3">
      <c r="A1650" s="86">
        <v>2570</v>
      </c>
      <c r="B1650" s="87" t="s">
        <v>3691</v>
      </c>
      <c r="C1650" s="86">
        <v>8456</v>
      </c>
      <c r="D1650" s="87" t="s">
        <v>3694</v>
      </c>
      <c r="E1650" s="87" t="s">
        <v>3695</v>
      </c>
      <c r="F1650" s="87" t="str">
        <f>VLOOKUP(C1650,'[1]UIP Submission Tracker 06.18.20'!C1588:F3638,4,FALSE)</f>
        <v>Performance Plan: Meets 95% Participation</v>
      </c>
      <c r="G1650" s="88" t="s">
        <v>4859</v>
      </c>
      <c r="H1650" s="88" t="str">
        <f>VLOOKUP(C1650,'[1]Biennial and Combined SCH'!D1596:K3628,8,FALSE)</f>
        <v>Not eligible for biennial submission; exercised biennial flexibility in 2018-19.</v>
      </c>
      <c r="I1650" s="87" t="str">
        <f>VLOOKUP(C1650,'[1]UIP Submission Tracker 06.18.20'!C1588:H3644,6,FALSE)</f>
        <v>In Progress</v>
      </c>
      <c r="J1650" s="87"/>
      <c r="K1650" s="87"/>
      <c r="L1650" s="88"/>
      <c r="M1650" s="89" t="s">
        <v>4527</v>
      </c>
      <c r="N1650" s="89" t="s">
        <v>12</v>
      </c>
      <c r="O1650" s="88">
        <f>VLOOKUP(A1650,[1]Data!C21:E208,3,FALSE)</f>
        <v>321</v>
      </c>
      <c r="P1650" s="88" t="str">
        <f t="shared" si="31"/>
        <v>Yes</v>
      </c>
      <c r="Q1650" s="88" t="s">
        <v>12</v>
      </c>
    </row>
    <row r="1651" spans="1:17" ht="14.25" hidden="1" customHeight="1" x14ac:dyDescent="0.3">
      <c r="A1651" s="96">
        <v>2570</v>
      </c>
      <c r="B1651" s="87" t="s">
        <v>3691</v>
      </c>
      <c r="C1651" s="87" t="s">
        <v>87</v>
      </c>
      <c r="D1651" s="87"/>
      <c r="E1651" s="87" t="s">
        <v>3696</v>
      </c>
      <c r="F1651" s="90" t="str">
        <f>VLOOKUP(A1651,'[1]UIP Submission Tracker 06.18.20'!A1905:F2087,6,FALSE)</f>
        <v>Accredited: Meets 95% Participation</v>
      </c>
      <c r="G1651" s="88" t="s">
        <v>4859</v>
      </c>
      <c r="H1651" s="88" t="str">
        <f>VLOOKUP(A1651,'[1]Biennial Combined DIST'!B99:K283,10,FALSE)</f>
        <v>Not eligible for biennial submission; exercised biennial flexibility in 2018-19.</v>
      </c>
      <c r="I1651" s="87" t="str">
        <f>VLOOKUP(A1651,'[1]UIP Submission Tracker 06.18.20'!A1905:H2087,8,FALSE)</f>
        <v>In Progress</v>
      </c>
      <c r="J1651" s="87"/>
      <c r="K1651" s="87"/>
      <c r="L1651" s="88"/>
      <c r="M1651" s="89" t="s">
        <v>4527</v>
      </c>
      <c r="N1651" s="89" t="s">
        <v>12</v>
      </c>
      <c r="O1651" s="88">
        <f>VLOOKUP(A1651,[1]Data!C22:E209,3,FALSE)</f>
        <v>321</v>
      </c>
      <c r="P1651" s="88" t="str">
        <f t="shared" si="31"/>
        <v>Yes</v>
      </c>
      <c r="Q1651" s="88" t="s">
        <v>12</v>
      </c>
    </row>
    <row r="1652" spans="1:17" ht="14.25" customHeight="1" x14ac:dyDescent="0.3">
      <c r="A1652" s="86">
        <v>2580</v>
      </c>
      <c r="B1652" s="87" t="s">
        <v>3050</v>
      </c>
      <c r="C1652" s="86">
        <v>6596</v>
      </c>
      <c r="D1652" s="87" t="s">
        <v>3051</v>
      </c>
      <c r="E1652" s="87" t="s">
        <v>3052</v>
      </c>
      <c r="F1652" s="87" t="str">
        <f>VLOOKUP(C1652,'[1]UIP Submission Tracker 06.18.20'!C1298:F3348,4,FALSE)</f>
        <v>Performance Plan: Meets 95% Participation</v>
      </c>
      <c r="G1652" s="88" t="s">
        <v>4859</v>
      </c>
      <c r="H1652" s="88" t="str">
        <f>VLOOKUP(C1652,'[1]Biennial and Combined SCH'!D1339:K3371,8,FALSE)</f>
        <v>Not eligible for biennial submission; exercised biennial flexibility in 2018-19.</v>
      </c>
      <c r="I1652" s="87" t="str">
        <f>VLOOKUP(C1652,'[1]UIP Submission Tracker 06.18.20'!C1298:H3354,6,FALSE)</f>
        <v>In Progress</v>
      </c>
      <c r="J1652" s="87"/>
      <c r="K1652" s="87"/>
      <c r="L1652" s="88"/>
      <c r="M1652" s="89" t="s">
        <v>4527</v>
      </c>
      <c r="N1652" s="89" t="s">
        <v>12</v>
      </c>
      <c r="O1652" s="88">
        <f>VLOOKUP(A1652,[1]Data!C23:E210,3,FALSE)</f>
        <v>170</v>
      </c>
      <c r="P1652" s="88" t="str">
        <f t="shared" si="31"/>
        <v>Yes</v>
      </c>
      <c r="Q1652" s="88" t="s">
        <v>12</v>
      </c>
    </row>
    <row r="1653" spans="1:17" ht="14.25" customHeight="1" x14ac:dyDescent="0.3">
      <c r="A1653" s="86">
        <v>2580</v>
      </c>
      <c r="B1653" s="87" t="s">
        <v>3050</v>
      </c>
      <c r="C1653" s="86">
        <v>6598</v>
      </c>
      <c r="D1653" s="87" t="s">
        <v>3053</v>
      </c>
      <c r="E1653" s="87" t="s">
        <v>3054</v>
      </c>
      <c r="F1653" s="87" t="str">
        <f>VLOOKUP(C1653,'[1]UIP Submission Tracker 06.18.20'!C1299:F3349,4,FALSE)</f>
        <v>Performance Plan: Meets 95% Participation</v>
      </c>
      <c r="G1653" s="88" t="s">
        <v>4859</v>
      </c>
      <c r="H1653" s="88" t="str">
        <f>VLOOKUP(C1653,'[1]Biennial and Combined SCH'!D1340:K3372,8,FALSE)</f>
        <v>Not eligible for biennial submission; exercised biennial flexibility in 2018-19.</v>
      </c>
      <c r="I1653" s="87" t="str">
        <f>VLOOKUP(C1653,'[1]UIP Submission Tracker 06.18.20'!C1299:H3355,6,FALSE)</f>
        <v>In Progress</v>
      </c>
      <c r="J1653" s="87"/>
      <c r="K1653" s="87"/>
      <c r="L1653" s="88"/>
      <c r="M1653" s="89" t="s">
        <v>4527</v>
      </c>
      <c r="N1653" s="89" t="s">
        <v>12</v>
      </c>
      <c r="O1653" s="88">
        <f>VLOOKUP(A1653,[1]Data!C24:E211,3,FALSE)</f>
        <v>170</v>
      </c>
      <c r="P1653" s="88" t="str">
        <f t="shared" si="31"/>
        <v>Yes</v>
      </c>
      <c r="Q1653" s="88" t="s">
        <v>12</v>
      </c>
    </row>
    <row r="1654" spans="1:17" ht="14.25" customHeight="1" x14ac:dyDescent="0.3">
      <c r="A1654" s="86">
        <v>2580</v>
      </c>
      <c r="B1654" s="87" t="s">
        <v>3050</v>
      </c>
      <c r="C1654" s="86">
        <v>6600</v>
      </c>
      <c r="D1654" s="87" t="s">
        <v>3055</v>
      </c>
      <c r="E1654" s="87" t="s">
        <v>3056</v>
      </c>
      <c r="F1654" s="87" t="str">
        <f>VLOOKUP(C1654,'[1]UIP Submission Tracker 06.18.20'!C1300:F3350,4,FALSE)</f>
        <v>Performance Plan: Meets 95% Participation</v>
      </c>
      <c r="G1654" s="88" t="s">
        <v>4859</v>
      </c>
      <c r="H1654" s="88" t="str">
        <f>VLOOKUP(C1654,'[1]Biennial and Combined SCH'!D1341:K3373,8,FALSE)</f>
        <v>Not eligible for biennial submission; exercised biennial flexibility in 2018-19.</v>
      </c>
      <c r="I1654" s="87" t="str">
        <f>VLOOKUP(C1654,'[1]UIP Submission Tracker 06.18.20'!C1300:H3356,6,FALSE)</f>
        <v>In Progress</v>
      </c>
      <c r="J1654" s="87"/>
      <c r="K1654" s="87"/>
      <c r="L1654" s="88"/>
      <c r="M1654" s="89" t="s">
        <v>4527</v>
      </c>
      <c r="N1654" s="89" t="s">
        <v>12</v>
      </c>
      <c r="O1654" s="88">
        <f>VLOOKUP(A1654,[1]Data!C25:E212,3,FALSE)</f>
        <v>170</v>
      </c>
      <c r="P1654" s="88" t="str">
        <f t="shared" si="31"/>
        <v>Yes</v>
      </c>
      <c r="Q1654" s="88" t="s">
        <v>12</v>
      </c>
    </row>
    <row r="1655" spans="1:17" ht="14.25" hidden="1" customHeight="1" x14ac:dyDescent="0.3">
      <c r="A1655" s="86">
        <v>2580</v>
      </c>
      <c r="B1655" s="87" t="s">
        <v>3050</v>
      </c>
      <c r="C1655" s="87" t="s">
        <v>87</v>
      </c>
      <c r="D1655" s="87"/>
      <c r="E1655" s="87" t="s">
        <v>3057</v>
      </c>
      <c r="F1655" s="90" t="str">
        <f>VLOOKUP(A1655,'[1]UIP Submission Tracker 06.18.20'!A1942:F2124,6,FALSE)</f>
        <v>Accredited with Distinction: Meets 95% Participation</v>
      </c>
      <c r="G1655" s="88" t="s">
        <v>4858</v>
      </c>
      <c r="H1655" s="88" t="str">
        <f>VLOOKUP(A1655,'[1]Biennial Combined DIST'!B125:K309,10,FALSE)</f>
        <v>Not eligible for biennial submission; exercised biennial flexibility in 2018-19.</v>
      </c>
      <c r="I1655" s="87" t="str">
        <f>VLOOKUP(A1655,'[1]UIP Submission Tracker 06.18.20'!A1942:H2124,8,FALSE)</f>
        <v>Submitted for Posting</v>
      </c>
      <c r="J1655" s="87"/>
      <c r="K1655" s="87"/>
      <c r="L1655" s="88"/>
      <c r="M1655" s="88" t="s">
        <v>4528</v>
      </c>
      <c r="N1655" s="88" t="s">
        <v>132</v>
      </c>
      <c r="O1655" s="88">
        <f>VLOOKUP(A1655,[1]Data!C26:E213,3,FALSE)</f>
        <v>170</v>
      </c>
      <c r="P1655" s="88" t="str">
        <f t="shared" si="31"/>
        <v>Yes</v>
      </c>
      <c r="Q1655" s="88" t="s">
        <v>12</v>
      </c>
    </row>
    <row r="1656" spans="1:17" ht="14.25" customHeight="1" x14ac:dyDescent="0.3">
      <c r="A1656" s="86">
        <v>2590</v>
      </c>
      <c r="B1656" s="87" t="s">
        <v>3366</v>
      </c>
      <c r="C1656" s="86">
        <v>7342</v>
      </c>
      <c r="D1656" s="87" t="s">
        <v>3378</v>
      </c>
      <c r="E1656" s="87" t="s">
        <v>3379</v>
      </c>
      <c r="F1656" s="87" t="str">
        <f>VLOOKUP(C1656,'[1]UIP Submission Tracker 06.18.20'!C1465:F3515,4,FALSE)</f>
        <v>Improvement Plan: Meets 95% Participation</v>
      </c>
      <c r="G1656" s="88" t="s">
        <v>4857</v>
      </c>
      <c r="H1656" s="88" t="str">
        <f>VLOOKUP(C1656,'[1]Biennial and Combined SCH'!D1482:K3514,8,FALSE)</f>
        <v>Not eligible for biennial submission.</v>
      </c>
      <c r="I1656" s="87" t="s">
        <v>200</v>
      </c>
      <c r="J1656" s="87"/>
      <c r="K1656" s="87"/>
      <c r="L1656" s="89" t="s">
        <v>2232</v>
      </c>
      <c r="M1656" s="89" t="s">
        <v>4527</v>
      </c>
      <c r="N1656" s="88" t="s">
        <v>132</v>
      </c>
      <c r="O1656" s="88">
        <f>VLOOKUP(A1656,[1]Data!C29:E216,3,FALSE)</f>
        <v>354</v>
      </c>
      <c r="P1656" s="88" t="str">
        <f t="shared" si="31"/>
        <v>Yes</v>
      </c>
      <c r="Q1656" s="88" t="s">
        <v>132</v>
      </c>
    </row>
    <row r="1657" spans="1:17" ht="14.25" customHeight="1" x14ac:dyDescent="0.3">
      <c r="A1657" s="86">
        <v>2590</v>
      </c>
      <c r="B1657" s="87" t="s">
        <v>3366</v>
      </c>
      <c r="C1657" s="86">
        <v>7344</v>
      </c>
      <c r="D1657" s="87" t="s">
        <v>3369</v>
      </c>
      <c r="E1657" s="87" t="s">
        <v>3370</v>
      </c>
      <c r="F1657" s="87" t="str">
        <f>VLOOKUP(C1657,'[1]UIP Submission Tracker 06.18.20'!C1467:F3517,4,FALSE)</f>
        <v>Performance Plan: Low Participation</v>
      </c>
      <c r="G1657" s="88" t="s">
        <v>4857</v>
      </c>
      <c r="H1657" s="88" t="str">
        <f>VLOOKUP(C1657,'[1]Biennial and Combined SCH'!D1484:K3516,8,FALSE)</f>
        <v>Eligible for biennial submission.</v>
      </c>
      <c r="I1657" s="87" t="str">
        <f>VLOOKUP(C1657,'[1]UIP Submission Tracker 06.18.20'!C1467:H3523,6,FALSE)</f>
        <v>In Progress</v>
      </c>
      <c r="J1657" s="87"/>
      <c r="K1657" s="87"/>
      <c r="L1657" s="88"/>
      <c r="M1657" s="88" t="s">
        <v>4529</v>
      </c>
      <c r="N1657" s="88" t="s">
        <v>132</v>
      </c>
      <c r="O1657" s="88">
        <f>VLOOKUP(A1657,[1]Data!C28:E215,3,FALSE)</f>
        <v>354</v>
      </c>
      <c r="P1657" s="88" t="str">
        <f t="shared" si="31"/>
        <v>Yes</v>
      </c>
      <c r="Q1657" s="88" t="s">
        <v>132</v>
      </c>
    </row>
    <row r="1658" spans="1:17" ht="14.25" customHeight="1" x14ac:dyDescent="0.3">
      <c r="A1658" s="86">
        <v>2590</v>
      </c>
      <c r="B1658" s="87" t="s">
        <v>3366</v>
      </c>
      <c r="C1658" s="86">
        <v>7346</v>
      </c>
      <c r="D1658" s="87" t="s">
        <v>3367</v>
      </c>
      <c r="E1658" s="87" t="s">
        <v>3368</v>
      </c>
      <c r="F1658" s="87" t="str">
        <f>VLOOKUP(C1658,'[1]UIP Submission Tracker 06.18.20'!C1466:F3516,4,FALSE)</f>
        <v>Performance Plan: Meets 95% Participation</v>
      </c>
      <c r="G1658" s="88" t="s">
        <v>4857</v>
      </c>
      <c r="H1658" s="88" t="str">
        <f>VLOOKUP(C1658,'[1]Biennial and Combined SCH'!D1483:K3515,8,FALSE)</f>
        <v>Eligible for biennial submission.</v>
      </c>
      <c r="I1658" s="87" t="str">
        <f>VLOOKUP(C1658,'[1]UIP Submission Tracker 06.18.20'!C1466:H3522,6,FALSE)</f>
        <v>In Progress</v>
      </c>
      <c r="J1658" s="87"/>
      <c r="K1658" s="87"/>
      <c r="L1658" s="88"/>
      <c r="M1658" s="88" t="s">
        <v>4529</v>
      </c>
      <c r="N1658" s="88" t="s">
        <v>132</v>
      </c>
      <c r="O1658" s="88">
        <f>VLOOKUP(A1658,[1]Data!C27:E214,3,FALSE)</f>
        <v>354</v>
      </c>
      <c r="P1658" s="88" t="str">
        <f t="shared" si="31"/>
        <v>Yes</v>
      </c>
      <c r="Q1658" s="88" t="s">
        <v>132</v>
      </c>
    </row>
    <row r="1659" spans="1:17" ht="14.25" hidden="1" customHeight="1" x14ac:dyDescent="0.3">
      <c r="A1659" s="96">
        <v>2590</v>
      </c>
      <c r="B1659" s="87" t="s">
        <v>3366</v>
      </c>
      <c r="C1659" s="87" t="s">
        <v>87</v>
      </c>
      <c r="D1659" s="87"/>
      <c r="E1659" s="87" t="s">
        <v>3371</v>
      </c>
      <c r="F1659" s="90" t="str">
        <f>VLOOKUP(A1659,'[1]UIP Submission Tracker 06.18.20'!A1957:F2139,6,FALSE)</f>
        <v>Accredited with Distinction: Meets 95% Participation</v>
      </c>
      <c r="G1659" s="88" t="s">
        <v>4858</v>
      </c>
      <c r="H1659" s="88" t="str">
        <f>VLOOKUP(A1659,'[1]Biennial Combined DIST'!B128:K312,10,FALSE)</f>
        <v>Eligible for biennial submission.</v>
      </c>
      <c r="I1659" s="87" t="str">
        <f>VLOOKUP(A1659,'[1]UIP Submission Tracker 06.18.20'!A1957:H2139,8,FALSE)</f>
        <v>Submitted for Posting</v>
      </c>
      <c r="J1659" s="87"/>
      <c r="K1659" s="87"/>
      <c r="L1659" s="88"/>
      <c r="M1659" s="88" t="s">
        <v>4528</v>
      </c>
      <c r="N1659" s="88" t="s">
        <v>132</v>
      </c>
      <c r="O1659" s="88">
        <f>VLOOKUP(A1659,[1]Data!C30:E217,3,FALSE)</f>
        <v>354</v>
      </c>
      <c r="P1659" s="88" t="str">
        <f t="shared" si="31"/>
        <v>Yes</v>
      </c>
      <c r="Q1659" s="88" t="s">
        <v>12</v>
      </c>
    </row>
    <row r="1660" spans="1:17" ht="14.25" customHeight="1" x14ac:dyDescent="0.3">
      <c r="A1660" s="86">
        <v>2600</v>
      </c>
      <c r="B1660" s="87" t="s">
        <v>3105</v>
      </c>
      <c r="C1660" s="86">
        <v>7042</v>
      </c>
      <c r="D1660" s="87" t="s">
        <v>3106</v>
      </c>
      <c r="E1660" s="87" t="s">
        <v>3107</v>
      </c>
      <c r="F1660" s="87" t="str">
        <f>VLOOKUP(C1660,'[1]UIP Submission Tracker 06.18.20'!C1326:F3376,4,FALSE)</f>
        <v>Improvement Plan: Meets 95% Participation</v>
      </c>
      <c r="G1660" s="88" t="s">
        <v>4857</v>
      </c>
      <c r="H1660" s="88" t="str">
        <f>VLOOKUP(C1660,'[1]Biennial and Combined SCH'!D1361:K3393,8,FALSE)</f>
        <v>Not eligible for biennial submission.</v>
      </c>
      <c r="I1660" s="87" t="str">
        <f>VLOOKUP(C1660,'[1]UIP Submission Tracker 06.18.20'!C1326:H3382,6,FALSE)</f>
        <v>Submitted for Posting</v>
      </c>
      <c r="J1660" s="87"/>
      <c r="K1660" s="87"/>
      <c r="L1660" s="88"/>
      <c r="M1660" s="89" t="s">
        <v>4527</v>
      </c>
      <c r="N1660" s="88" t="s">
        <v>132</v>
      </c>
      <c r="O1660" s="88">
        <f>VLOOKUP(A1660,[1]Data!C34:E221,3,FALSE)</f>
        <v>889</v>
      </c>
      <c r="P1660" s="88" t="str">
        <f t="shared" si="31"/>
        <v>Yes</v>
      </c>
      <c r="Q1660" s="88" t="s">
        <v>132</v>
      </c>
    </row>
    <row r="1661" spans="1:17" ht="14.25" customHeight="1" x14ac:dyDescent="0.3">
      <c r="A1661" s="86">
        <v>2600</v>
      </c>
      <c r="B1661" s="87" t="s">
        <v>3105</v>
      </c>
      <c r="C1661" s="86">
        <v>7046</v>
      </c>
      <c r="D1661" s="87" t="s">
        <v>3110</v>
      </c>
      <c r="E1661" s="87" t="s">
        <v>3111</v>
      </c>
      <c r="F1661" s="87" t="str">
        <f>VLOOKUP(C1661,'[1]UIP Submission Tracker 06.18.20'!C1328:F3378,4,FALSE)</f>
        <v>Performance Plan: Meets 95% Participation</v>
      </c>
      <c r="G1661" s="88" t="s">
        <v>4857</v>
      </c>
      <c r="H1661" s="88" t="str">
        <f>VLOOKUP(C1661,'[1]Biennial and Combined SCH'!D1363:K3395,8,FALSE)</f>
        <v>Eligible for biennial submission.</v>
      </c>
      <c r="I1661" s="87" t="str">
        <f>VLOOKUP(C1661,'[1]UIP Submission Tracker 06.18.20'!C1328:H3384,6,FALSE)</f>
        <v>In Progress</v>
      </c>
      <c r="J1661" s="87"/>
      <c r="K1661" s="87"/>
      <c r="L1661" s="88"/>
      <c r="M1661" s="88" t="s">
        <v>4529</v>
      </c>
      <c r="N1661" s="88" t="s">
        <v>132</v>
      </c>
      <c r="O1661" s="88">
        <f>VLOOKUP(A1661,[1]Data!C32:E219,3,FALSE)</f>
        <v>889</v>
      </c>
      <c r="P1661" s="88" t="str">
        <f t="shared" si="31"/>
        <v>Yes</v>
      </c>
      <c r="Q1661" s="88" t="s">
        <v>132</v>
      </c>
    </row>
    <row r="1662" spans="1:17" ht="14.25" customHeight="1" x14ac:dyDescent="0.3">
      <c r="A1662" s="86">
        <v>2600</v>
      </c>
      <c r="B1662" s="87" t="s">
        <v>3105</v>
      </c>
      <c r="C1662" s="86">
        <v>7048</v>
      </c>
      <c r="D1662" s="87" t="s">
        <v>3108</v>
      </c>
      <c r="E1662" s="87" t="s">
        <v>3109</v>
      </c>
      <c r="F1662" s="87" t="str">
        <f>VLOOKUP(C1662,'[1]UIP Submission Tracker 06.18.20'!C1327:F3377,4,FALSE)</f>
        <v>Performance Plan: Low Participation</v>
      </c>
      <c r="G1662" s="88" t="s">
        <v>4857</v>
      </c>
      <c r="H1662" s="88" t="str">
        <f>VLOOKUP(C1662,'[1]Biennial and Combined SCH'!D1362:K3394,8,FALSE)</f>
        <v>Eligible for biennial submission.</v>
      </c>
      <c r="I1662" s="87" t="str">
        <f>VLOOKUP(C1662,'[1]UIP Submission Tracker 06.18.20'!C1327:H3383,6,FALSE)</f>
        <v>In Progress</v>
      </c>
      <c r="J1662" s="87"/>
      <c r="K1662" s="87"/>
      <c r="L1662" s="88"/>
      <c r="M1662" s="88" t="s">
        <v>4529</v>
      </c>
      <c r="N1662" s="88" t="s">
        <v>132</v>
      </c>
      <c r="O1662" s="88">
        <f>VLOOKUP(A1662,[1]Data!C31:E218,3,FALSE)</f>
        <v>889</v>
      </c>
      <c r="P1662" s="88" t="str">
        <f t="shared" si="31"/>
        <v>Yes</v>
      </c>
      <c r="Q1662" s="88" t="s">
        <v>132</v>
      </c>
    </row>
    <row r="1663" spans="1:17" ht="14.25" hidden="1" customHeight="1" x14ac:dyDescent="0.3">
      <c r="A1663" s="96">
        <v>2600</v>
      </c>
      <c r="B1663" s="87" t="s">
        <v>3105</v>
      </c>
      <c r="C1663" s="87" t="s">
        <v>87</v>
      </c>
      <c r="D1663" s="87"/>
      <c r="E1663" s="87" t="s">
        <v>3112</v>
      </c>
      <c r="F1663" s="90" t="str">
        <f>VLOOKUP(A1663,'[1]UIP Submission Tracker 06.18.20'!A1970:F2152,6,FALSE)</f>
        <v>Accredited: Meets 95% Participation</v>
      </c>
      <c r="G1663" s="88" t="s">
        <v>4857</v>
      </c>
      <c r="H1663" s="88" t="str">
        <f>VLOOKUP(A1663,'[1]Biennial Combined DIST'!B118:K302,10,FALSE)</f>
        <v>Eligible for biennial submission.</v>
      </c>
      <c r="I1663" s="87" t="str">
        <f>VLOOKUP(A1663,'[1]UIP Submission Tracker 06.18.20'!A1970:H2152,8,FALSE)</f>
        <v>In Progress</v>
      </c>
      <c r="J1663" s="87"/>
      <c r="K1663" s="87"/>
      <c r="L1663" s="88"/>
      <c r="M1663" s="88" t="s">
        <v>4529</v>
      </c>
      <c r="N1663" s="88" t="s">
        <v>132</v>
      </c>
      <c r="O1663" s="88">
        <f>VLOOKUP(A1663,[1]Data!C33:E220,3,FALSE)</f>
        <v>889</v>
      </c>
      <c r="P1663" s="88" t="str">
        <f t="shared" si="31"/>
        <v>Yes</v>
      </c>
      <c r="Q1663" s="88" t="s">
        <v>132</v>
      </c>
    </row>
    <row r="1664" spans="1:17" ht="14.25" customHeight="1" x14ac:dyDescent="0.3">
      <c r="A1664" s="86">
        <v>2610</v>
      </c>
      <c r="B1664" s="87" t="s">
        <v>3058</v>
      </c>
      <c r="C1664" s="86">
        <v>3681</v>
      </c>
      <c r="D1664" s="87" t="s">
        <v>3061</v>
      </c>
      <c r="E1664" s="87" t="s">
        <v>3062</v>
      </c>
      <c r="F1664" s="87" t="str">
        <f>VLOOKUP(C1664,'[1]UIP Submission Tracker 06.18.20'!C1303:F3353,4,FALSE)</f>
        <v>Performance Plan: Meets 95% Participation</v>
      </c>
      <c r="G1664" s="88" t="s">
        <v>4859</v>
      </c>
      <c r="H1664" s="88" t="str">
        <f>VLOOKUP(C1664,'[1]Biennial and Combined SCH'!D1346:K3378,8,FALSE)</f>
        <v>Not eligible for biennial submission; exercised biennial flexibility in 2018-19.</v>
      </c>
      <c r="I1664" s="87" t="str">
        <f>VLOOKUP(C1664,'[1]UIP Submission Tracker 06.18.20'!C1303:H3359,6,FALSE)</f>
        <v>In Progress</v>
      </c>
      <c r="J1664" s="87"/>
      <c r="K1664" s="87"/>
      <c r="L1664" s="88"/>
      <c r="M1664" s="89" t="s">
        <v>4527</v>
      </c>
      <c r="N1664" s="89" t="s">
        <v>12</v>
      </c>
      <c r="O1664" s="88">
        <f>VLOOKUP(A1664,[1]Data!C37:E224,3,FALSE)</f>
        <v>687</v>
      </c>
      <c r="P1664" s="88" t="str">
        <f t="shared" ref="P1664:P1727" si="32">IF(O1664&gt;1000,"No","Yes")</f>
        <v>Yes</v>
      </c>
      <c r="Q1664" s="88" t="s">
        <v>12</v>
      </c>
    </row>
    <row r="1665" spans="1:17" ht="14.25" customHeight="1" x14ac:dyDescent="0.3">
      <c r="A1665" s="86">
        <v>2610</v>
      </c>
      <c r="B1665" s="87" t="s">
        <v>3058</v>
      </c>
      <c r="C1665" s="86">
        <v>4908</v>
      </c>
      <c r="D1665" s="87" t="s">
        <v>3063</v>
      </c>
      <c r="E1665" s="87" t="s">
        <v>3064</v>
      </c>
      <c r="F1665" s="87" t="str">
        <f>VLOOKUP(C1665,'[1]UIP Submission Tracker 06.18.20'!C1304:F3354,4,FALSE)</f>
        <v>Performance Plan: Low Participation</v>
      </c>
      <c r="G1665" s="88" t="s">
        <v>4859</v>
      </c>
      <c r="H1665" s="88" t="str">
        <f>VLOOKUP(C1665,'[1]Biennial and Combined SCH'!D1347:K3379,8,FALSE)</f>
        <v>Not eligible for biennial submission; exercised biennial flexibility in 2018-19.</v>
      </c>
      <c r="I1665" s="87" t="str">
        <f>VLOOKUP(C1665,'[1]UIP Submission Tracker 06.18.20'!C1304:H3360,6,FALSE)</f>
        <v>In Progress</v>
      </c>
      <c r="J1665" s="87"/>
      <c r="K1665" s="87"/>
      <c r="L1665" s="88"/>
      <c r="M1665" s="89" t="s">
        <v>4527</v>
      </c>
      <c r="N1665" s="89" t="s">
        <v>12</v>
      </c>
      <c r="O1665" s="88">
        <f>VLOOKUP(A1665,[1]Data!C38:E225,3,FALSE)</f>
        <v>687</v>
      </c>
      <c r="P1665" s="88" t="str">
        <f t="shared" si="32"/>
        <v>Yes</v>
      </c>
      <c r="Q1665" s="88" t="s">
        <v>12</v>
      </c>
    </row>
    <row r="1666" spans="1:17" ht="14.25" customHeight="1" x14ac:dyDescent="0.3">
      <c r="A1666" s="86">
        <v>2610</v>
      </c>
      <c r="B1666" s="87" t="s">
        <v>3058</v>
      </c>
      <c r="C1666" s="86">
        <v>7891</v>
      </c>
      <c r="D1666" s="87" t="s">
        <v>3077</v>
      </c>
      <c r="E1666" s="87" t="s">
        <v>3078</v>
      </c>
      <c r="F1666" s="87" t="str">
        <f>VLOOKUP(C1666,'[1]UIP Submission Tracker 06.18.20'!C1306:F3356,4,FALSE)</f>
        <v>Improvement Plan: Meets 95% Participation</v>
      </c>
      <c r="G1666" s="88" t="s">
        <v>4859</v>
      </c>
      <c r="H1666" s="88" t="str">
        <f>VLOOKUP(C1666,'[1]Biennial and Combined SCH'!D1349:K3381,8,FALSE)</f>
        <v>Not eligible for biennial submission; exercised biennial flexibility in 2018-19.</v>
      </c>
      <c r="I1666" s="87" t="str">
        <f>VLOOKUP(C1666,'[1]UIP Submission Tracker 06.18.20'!C1306:H3362,6,FALSE)</f>
        <v>In Progress</v>
      </c>
      <c r="J1666" s="87"/>
      <c r="K1666" s="87"/>
      <c r="L1666" s="89" t="s">
        <v>629</v>
      </c>
      <c r="M1666" s="89" t="s">
        <v>4527</v>
      </c>
      <c r="N1666" s="89" t="s">
        <v>12</v>
      </c>
      <c r="O1666" s="88">
        <f>VLOOKUP(A1666,[1]Data!C40:E227,3,FALSE)</f>
        <v>687</v>
      </c>
      <c r="P1666" s="88" t="str">
        <f t="shared" si="32"/>
        <v>Yes</v>
      </c>
      <c r="Q1666" s="88" t="s">
        <v>132</v>
      </c>
    </row>
    <row r="1667" spans="1:17" ht="14.25" customHeight="1" x14ac:dyDescent="0.3">
      <c r="A1667" s="86">
        <v>2610</v>
      </c>
      <c r="B1667" s="87" t="s">
        <v>3058</v>
      </c>
      <c r="C1667" s="86">
        <v>8114</v>
      </c>
      <c r="D1667" s="87" t="s">
        <v>3059</v>
      </c>
      <c r="E1667" s="87" t="s">
        <v>3060</v>
      </c>
      <c r="F1667" s="87" t="str">
        <f>VLOOKUP(C1667,'[1]UIP Submission Tracker 06.18.20'!C1302:F3352,4,FALSE)</f>
        <v>Performance Plan: Meets 95% Participation</v>
      </c>
      <c r="G1667" s="88" t="s">
        <v>4859</v>
      </c>
      <c r="H1667" s="88" t="str">
        <f>VLOOKUP(C1667,'[1]Biennial and Combined SCH'!D1345:K3377,8,FALSE)</f>
        <v>Not eligible for biennial submission; exercised biennial flexibility in 2018-19.</v>
      </c>
      <c r="I1667" s="87" t="str">
        <f>VLOOKUP(C1667,'[1]UIP Submission Tracker 06.18.20'!C1302:H3358,6,FALSE)</f>
        <v>In Progress</v>
      </c>
      <c r="J1667" s="87"/>
      <c r="K1667" s="87"/>
      <c r="L1667" s="88"/>
      <c r="M1667" s="89" t="s">
        <v>4527</v>
      </c>
      <c r="N1667" s="89" t="s">
        <v>12</v>
      </c>
      <c r="O1667" s="88">
        <f>VLOOKUP(A1667,[1]Data!C36:E223,3,FALSE)</f>
        <v>687</v>
      </c>
      <c r="P1667" s="88" t="str">
        <f t="shared" si="32"/>
        <v>Yes</v>
      </c>
      <c r="Q1667" s="88" t="s">
        <v>12</v>
      </c>
    </row>
    <row r="1668" spans="1:17" ht="14.25" customHeight="1" x14ac:dyDescent="0.3">
      <c r="A1668" s="86">
        <v>2610</v>
      </c>
      <c r="B1668" s="87" t="s">
        <v>3058</v>
      </c>
      <c r="C1668" s="86">
        <v>8118</v>
      </c>
      <c r="D1668" s="87" t="s">
        <v>3065</v>
      </c>
      <c r="E1668" s="87" t="s">
        <v>3066</v>
      </c>
      <c r="F1668" s="87" t="str">
        <f>VLOOKUP(C1668,'[1]UIP Submission Tracker 06.18.20'!C1305:F3355,4,FALSE)</f>
        <v>Performance Plan: Meets 95% Participation</v>
      </c>
      <c r="G1668" s="88" t="s">
        <v>4859</v>
      </c>
      <c r="H1668" s="88" t="str">
        <f>VLOOKUP(C1668,'[1]Biennial and Combined SCH'!D1348:K3380,8,FALSE)</f>
        <v>Not eligible for biennial submission; exercised biennial flexibility in 2018-19.</v>
      </c>
      <c r="I1668" s="87" t="str">
        <f>VLOOKUP(C1668,'[1]UIP Submission Tracker 06.18.20'!C1305:H3361,6,FALSE)</f>
        <v>In Progress</v>
      </c>
      <c r="J1668" s="87"/>
      <c r="K1668" s="87"/>
      <c r="L1668" s="88"/>
      <c r="M1668" s="89" t="s">
        <v>4527</v>
      </c>
      <c r="N1668" s="89" t="s">
        <v>12</v>
      </c>
      <c r="O1668" s="88">
        <f>VLOOKUP(A1668,[1]Data!C39:E226,3,FALSE)</f>
        <v>687</v>
      </c>
      <c r="P1668" s="88" t="str">
        <f t="shared" si="32"/>
        <v>Yes</v>
      </c>
      <c r="Q1668" s="88" t="s">
        <v>12</v>
      </c>
    </row>
    <row r="1669" spans="1:17" ht="14.25" hidden="1" customHeight="1" x14ac:dyDescent="0.3">
      <c r="A1669" s="86">
        <v>2610</v>
      </c>
      <c r="B1669" s="87" t="s">
        <v>3058</v>
      </c>
      <c r="C1669" s="87" t="s">
        <v>87</v>
      </c>
      <c r="D1669" s="87"/>
      <c r="E1669" s="87" t="s">
        <v>3079</v>
      </c>
      <c r="F1669" s="90" t="str">
        <f>VLOOKUP(A1669,'[1]UIP Submission Tracker 06.18.20'!A1948:F2130,6,FALSE)</f>
        <v>Accredited with Improvement Plan: Low Participation</v>
      </c>
      <c r="G1669" s="88" t="s">
        <v>4859</v>
      </c>
      <c r="H1669" s="88" t="str">
        <f>VLOOKUP(A1669,'[1]Biennial Combined DIST'!B126:K310,10,FALSE)</f>
        <v>Not eligible for biennial submission.</v>
      </c>
      <c r="I1669" s="87" t="str">
        <f>VLOOKUP(A1669,'[1]UIP Submission Tracker 06.18.20'!A1948:H2130,8,FALSE)</f>
        <v>In Progress</v>
      </c>
      <c r="J1669" s="87"/>
      <c r="K1669" s="87"/>
      <c r="L1669" s="89" t="s">
        <v>629</v>
      </c>
      <c r="M1669" s="89" t="s">
        <v>4527</v>
      </c>
      <c r="N1669" s="89" t="s">
        <v>12</v>
      </c>
      <c r="O1669" s="88">
        <f>VLOOKUP(A1669,[1]Data!C35:E222,3,FALSE)</f>
        <v>687</v>
      </c>
      <c r="P1669" s="88" t="str">
        <f t="shared" si="32"/>
        <v>Yes</v>
      </c>
      <c r="Q1669" s="88" t="s">
        <v>132</v>
      </c>
    </row>
    <row r="1670" spans="1:17" ht="14.25" customHeight="1" x14ac:dyDescent="0.3">
      <c r="A1670" s="86">
        <v>2620</v>
      </c>
      <c r="B1670" s="87" t="s">
        <v>2265</v>
      </c>
      <c r="C1670" s="86">
        <v>2686</v>
      </c>
      <c r="D1670" s="87" t="s">
        <v>2266</v>
      </c>
      <c r="E1670" s="87" t="s">
        <v>2267</v>
      </c>
      <c r="F1670" s="87" t="str">
        <f>VLOOKUP(C1670,'[1]UIP Submission Tracker 06.18.20'!C1145:F3018,4,FALSE)</f>
        <v>Insufficient State Data (Revised)</v>
      </c>
      <c r="G1670" s="88" t="s">
        <v>4859</v>
      </c>
      <c r="H1670" s="88" t="str">
        <f>VLOOKUP(C1670,'[1]Biennial and Combined SCH'!D553:K2585,8,FALSE)</f>
        <v>Not eligible for biennial submission; Insufficient State Data</v>
      </c>
      <c r="I1670" s="87" t="str">
        <f>VLOOKUP(C1670,'[1]UIP Submission Tracker 06.18.20'!C1145:H3201,6,FALSE)</f>
        <v>In Progress</v>
      </c>
      <c r="J1670" s="87"/>
      <c r="K1670" s="87"/>
      <c r="L1670" s="88"/>
      <c r="M1670" s="89" t="s">
        <v>4527</v>
      </c>
      <c r="N1670" s="89" t="s">
        <v>12</v>
      </c>
      <c r="O1670" s="88">
        <f>VLOOKUP(A1670,[1]Data!C44:E231,3,FALSE)</f>
        <v>587</v>
      </c>
      <c r="P1670" s="88" t="str">
        <f t="shared" si="32"/>
        <v>Yes</v>
      </c>
      <c r="Q1670" s="88" t="s">
        <v>132</v>
      </c>
    </row>
    <row r="1671" spans="1:17" ht="14.25" customHeight="1" x14ac:dyDescent="0.3">
      <c r="A1671" s="86">
        <v>2620</v>
      </c>
      <c r="B1671" s="87" t="s">
        <v>2265</v>
      </c>
      <c r="C1671" s="86">
        <v>4076</v>
      </c>
      <c r="D1671" s="87" t="s">
        <v>2268</v>
      </c>
      <c r="E1671" s="87" t="s">
        <v>2269</v>
      </c>
      <c r="F1671" s="87" t="str">
        <f>VLOOKUP(C1671,'[1]UIP Submission Tracker 06.18.20'!C986:F2859,4,FALSE)</f>
        <v>Performance Plan: Meets 95% Participation</v>
      </c>
      <c r="G1671" s="88" t="s">
        <v>4857</v>
      </c>
      <c r="H1671" s="88" t="str">
        <f>VLOOKUP(C1671,'[1]Biennial and Combined SCH'!D1001:K3033,8,FALSE)</f>
        <v>Eligible for biennial submission.</v>
      </c>
      <c r="I1671" s="87" t="str">
        <f>VLOOKUP(C1671,'[1]UIP Submission Tracker 06.18.20'!C986:H3042,6,FALSE)</f>
        <v>In Progress</v>
      </c>
      <c r="J1671" s="87"/>
      <c r="K1671" s="87"/>
      <c r="L1671" s="88"/>
      <c r="M1671" s="88" t="s">
        <v>4529</v>
      </c>
      <c r="N1671" s="88" t="s">
        <v>132</v>
      </c>
      <c r="O1671" s="88">
        <f>VLOOKUP(A1671,[1]Data!C41:E228,3,FALSE)</f>
        <v>587</v>
      </c>
      <c r="P1671" s="88" t="str">
        <f t="shared" si="32"/>
        <v>Yes</v>
      </c>
      <c r="Q1671" s="88" t="s">
        <v>132</v>
      </c>
    </row>
    <row r="1672" spans="1:17" ht="14.25" customHeight="1" x14ac:dyDescent="0.3">
      <c r="A1672" s="86">
        <v>2620</v>
      </c>
      <c r="B1672" s="87" t="s">
        <v>2265</v>
      </c>
      <c r="C1672" s="86">
        <v>4080</v>
      </c>
      <c r="D1672" s="87" t="s">
        <v>2270</v>
      </c>
      <c r="E1672" s="87" t="s">
        <v>2271</v>
      </c>
      <c r="F1672" s="87" t="str">
        <f>VLOOKUP(C1672,'[1]UIP Submission Tracker 06.18.20'!C987:F2860,4,FALSE)</f>
        <v>Performance Plan: Meets 95% Participation</v>
      </c>
      <c r="G1672" s="88" t="s">
        <v>4857</v>
      </c>
      <c r="H1672" s="88" t="str">
        <f>VLOOKUP(C1672,'[1]Biennial and Combined SCH'!D1002:K3034,8,FALSE)</f>
        <v>Eligible for biennial submission.</v>
      </c>
      <c r="I1672" s="87" t="str">
        <f>VLOOKUP(C1672,'[1]UIP Submission Tracker 06.18.20'!C987:H3043,6,FALSE)</f>
        <v>In Progress</v>
      </c>
      <c r="J1672" s="87"/>
      <c r="K1672" s="87"/>
      <c r="L1672" s="88"/>
      <c r="M1672" s="88" t="s">
        <v>4529</v>
      </c>
      <c r="N1672" s="88" t="s">
        <v>132</v>
      </c>
      <c r="O1672" s="88">
        <f>VLOOKUP(A1672,[1]Data!C42:E229,3,FALSE)</f>
        <v>587</v>
      </c>
      <c r="P1672" s="88" t="str">
        <f t="shared" si="32"/>
        <v>Yes</v>
      </c>
      <c r="Q1672" s="88" t="s">
        <v>132</v>
      </c>
    </row>
    <row r="1673" spans="1:17" ht="14.25" hidden="1" customHeight="1" x14ac:dyDescent="0.3">
      <c r="A1673" s="86">
        <v>2620</v>
      </c>
      <c r="B1673" s="87" t="s">
        <v>2265</v>
      </c>
      <c r="C1673" s="87" t="s">
        <v>87</v>
      </c>
      <c r="D1673" s="87"/>
      <c r="E1673" s="87" t="s">
        <v>2272</v>
      </c>
      <c r="F1673" s="90" t="str">
        <f>VLOOKUP(A1673,'[1]UIP Submission Tracker 06.18.20'!A1876:F2058,6,FALSE)</f>
        <v>Accredited: Meets 95% Participation</v>
      </c>
      <c r="G1673" s="88" t="s">
        <v>4857</v>
      </c>
      <c r="H1673" s="88" t="str">
        <f>VLOOKUP(A1673,'[1]Biennial Combined DIST'!B87:K271,10,FALSE)</f>
        <v>Eligible for biennial submission.</v>
      </c>
      <c r="I1673" s="87" t="str">
        <f>VLOOKUP(A1673,'[1]UIP Submission Tracker 06.18.20'!A1876:H2058,8,FALSE)</f>
        <v>In Progress</v>
      </c>
      <c r="J1673" s="87"/>
      <c r="K1673" s="87"/>
      <c r="L1673" s="88"/>
      <c r="M1673" s="88" t="s">
        <v>4529</v>
      </c>
      <c r="N1673" s="88" t="s">
        <v>132</v>
      </c>
      <c r="O1673" s="88">
        <f>VLOOKUP(A1673,[1]Data!C43:E230,3,FALSE)</f>
        <v>587</v>
      </c>
      <c r="P1673" s="88" t="str">
        <f t="shared" si="32"/>
        <v>Yes</v>
      </c>
      <c r="Q1673" s="88" t="s">
        <v>132</v>
      </c>
    </row>
    <row r="1674" spans="1:17" ht="14.25" customHeight="1" x14ac:dyDescent="0.3">
      <c r="A1674" s="86">
        <v>2630</v>
      </c>
      <c r="B1674" s="87" t="s">
        <v>2210</v>
      </c>
      <c r="C1674" s="86">
        <v>3846</v>
      </c>
      <c r="D1674" s="87" t="s">
        <v>2211</v>
      </c>
      <c r="E1674" s="87" t="s">
        <v>2212</v>
      </c>
      <c r="F1674" s="87" t="str">
        <f>VLOOKUP(C1674,'[1]UIP Submission Tracker 06.18.20'!C968:F2841,4,FALSE)</f>
        <v>Improvement Plan: Low Participation</v>
      </c>
      <c r="G1674" s="88" t="s">
        <v>4859</v>
      </c>
      <c r="H1674" s="88" t="str">
        <f>VLOOKUP(C1674,'[1]Biennial and Combined SCH'!D991:K3023,8,FALSE)</f>
        <v>Not eligible for biennial submission.</v>
      </c>
      <c r="I1674" s="87" t="str">
        <f>VLOOKUP(C1674,'[1]UIP Submission Tracker 06.18.20'!C968:H3024,6,FALSE)</f>
        <v>In Progress</v>
      </c>
      <c r="J1674" s="87"/>
      <c r="K1674" s="87"/>
      <c r="L1674" s="89" t="s">
        <v>1098</v>
      </c>
      <c r="M1674" s="89" t="s">
        <v>4527</v>
      </c>
      <c r="N1674" s="89" t="s">
        <v>12</v>
      </c>
      <c r="O1674" s="88">
        <f>VLOOKUP(A1674,[1]Data!C46:E233,3,FALSE)</f>
        <v>345</v>
      </c>
      <c r="P1674" s="88" t="str">
        <f t="shared" si="32"/>
        <v>Yes</v>
      </c>
      <c r="Q1674" s="88" t="s">
        <v>132</v>
      </c>
    </row>
    <row r="1675" spans="1:17" ht="14.25" customHeight="1" x14ac:dyDescent="0.3">
      <c r="A1675" s="86">
        <v>2630</v>
      </c>
      <c r="B1675" s="87" t="s">
        <v>2210</v>
      </c>
      <c r="C1675" s="86">
        <v>3850</v>
      </c>
      <c r="D1675" s="87" t="s">
        <v>2233</v>
      </c>
      <c r="E1675" s="87" t="s">
        <v>2234</v>
      </c>
      <c r="F1675" s="87" t="str">
        <f>VLOOKUP(C1675,'[1]UIP Submission Tracker 06.18.20'!C65:F2115,4,FALSE)</f>
        <v>Performance Plan: Low Participation</v>
      </c>
      <c r="G1675" s="88" t="s">
        <v>4857</v>
      </c>
      <c r="H1675" s="88" t="str">
        <f>VLOOKUP(C1675,'[1]Biennial and Combined SCH'!D95:K2127,8,FALSE)</f>
        <v>Eligible for biennial submission.</v>
      </c>
      <c r="I1675" s="87" t="str">
        <f>VLOOKUP(C1675,'[1]UIP Submission Tracker 06.18.20'!C65:H2121,6,FALSE)</f>
        <v>In Progress</v>
      </c>
      <c r="J1675" s="87"/>
      <c r="K1675" s="87"/>
      <c r="L1675" s="88"/>
      <c r="M1675" s="88" t="s">
        <v>4529</v>
      </c>
      <c r="N1675" s="88" t="s">
        <v>132</v>
      </c>
      <c r="O1675" s="88">
        <f>VLOOKUP(A1675,[1]Data!C45:E232,3,FALSE)</f>
        <v>345</v>
      </c>
      <c r="P1675" s="88" t="str">
        <f t="shared" si="32"/>
        <v>Yes</v>
      </c>
      <c r="Q1675" s="88" t="s">
        <v>132</v>
      </c>
    </row>
    <row r="1676" spans="1:17" ht="14.25" hidden="1" customHeight="1" x14ac:dyDescent="0.3">
      <c r="A1676" s="86">
        <v>2630</v>
      </c>
      <c r="B1676" s="87" t="s">
        <v>2210</v>
      </c>
      <c r="C1676" s="87" t="s">
        <v>87</v>
      </c>
      <c r="D1676" s="87"/>
      <c r="E1676" s="87" t="s">
        <v>2217</v>
      </c>
      <c r="F1676" s="90" t="str">
        <f>VLOOKUP(A1676,'[1]UIP Submission Tracker 06.18.20'!A1876:F2058,6,FALSE)</f>
        <v>Accredited with Improvement Plan: Decreased due to Participation</v>
      </c>
      <c r="G1676" s="88" t="s">
        <v>4859</v>
      </c>
      <c r="H1676" s="88" t="str">
        <f>VLOOKUP(A1676,'[1]Biennial Combined DIST'!B81:K265,10,FALSE)</f>
        <v>Not eligible for biennial submission.</v>
      </c>
      <c r="I1676" s="87" t="str">
        <f>VLOOKUP(A1676,'[1]UIP Submission Tracker 06.18.20'!A1877:H2058,8,FALSE)</f>
        <v>In Progress</v>
      </c>
      <c r="J1676" s="87"/>
      <c r="K1676" s="87"/>
      <c r="L1676" s="89" t="s">
        <v>358</v>
      </c>
      <c r="M1676" s="89" t="s">
        <v>4527</v>
      </c>
      <c r="N1676" s="89" t="s">
        <v>12</v>
      </c>
      <c r="O1676" s="88">
        <f>VLOOKUP(A1676,[1]Data!C47:E234,3,FALSE)</f>
        <v>345</v>
      </c>
      <c r="P1676" s="88" t="str">
        <f t="shared" si="32"/>
        <v>Yes</v>
      </c>
      <c r="Q1676" s="88" t="s">
        <v>132</v>
      </c>
    </row>
    <row r="1677" spans="1:17" ht="14.25" customHeight="1" x14ac:dyDescent="0.3">
      <c r="A1677" s="86">
        <v>2640</v>
      </c>
      <c r="B1677" s="87" t="s">
        <v>402</v>
      </c>
      <c r="C1677" s="86">
        <v>42</v>
      </c>
      <c r="D1677" s="87" t="s">
        <v>403</v>
      </c>
      <c r="E1677" s="87" t="s">
        <v>404</v>
      </c>
      <c r="F1677" s="87" t="str">
        <f>VLOOKUP(C1677,'[1]UIP Submission Tracker 06.18.20'!C194:F2067,4,FALSE)</f>
        <v>Performance Plan: Meets 95% Participation</v>
      </c>
      <c r="G1677" s="88" t="s">
        <v>4857</v>
      </c>
      <c r="H1677" s="88" t="str">
        <f>VLOOKUP(C1677,'[1]Biennial and Combined SCH'!D262:K2294,8,FALSE)</f>
        <v>Eligible for biennial submission.</v>
      </c>
      <c r="I1677" s="87" t="str">
        <f>VLOOKUP(C1677,'[1]UIP Submission Tracker 06.18.20'!C194:H2250,6,FALSE)</f>
        <v>In Progress</v>
      </c>
      <c r="J1677" s="87"/>
      <c r="K1677" s="87"/>
      <c r="L1677" s="88"/>
      <c r="M1677" s="88" t="s">
        <v>4529</v>
      </c>
      <c r="N1677" s="88" t="s">
        <v>132</v>
      </c>
      <c r="O1677" s="88">
        <f>VLOOKUP(A1677,[1]Data!C48:E235,3,FALSE)</f>
        <v>1653</v>
      </c>
      <c r="P1677" s="88" t="str">
        <f t="shared" si="32"/>
        <v>No</v>
      </c>
      <c r="Q1677" s="88" t="s">
        <v>132</v>
      </c>
    </row>
    <row r="1678" spans="1:17" ht="14.25" customHeight="1" x14ac:dyDescent="0.3">
      <c r="A1678" s="86">
        <v>2640</v>
      </c>
      <c r="B1678" s="87" t="s">
        <v>402</v>
      </c>
      <c r="C1678" s="86">
        <v>428</v>
      </c>
      <c r="D1678" s="87" t="s">
        <v>405</v>
      </c>
      <c r="E1678" s="87" t="s">
        <v>406</v>
      </c>
      <c r="F1678" s="87" t="str">
        <f>VLOOKUP(C1678,'[1]UIP Submission Tracker 06.18.20'!C195:F2068,4,FALSE)</f>
        <v>Performance Plan: Meets 95% Participation</v>
      </c>
      <c r="G1678" s="88" t="s">
        <v>4857</v>
      </c>
      <c r="H1678" s="88" t="str">
        <f>VLOOKUP(C1678,'[1]Biennial and Combined SCH'!D263:K2295,8,FALSE)</f>
        <v>Eligible for biennial submission.</v>
      </c>
      <c r="I1678" s="87" t="str">
        <f>VLOOKUP(C1678,'[1]UIP Submission Tracker 06.18.20'!C195:H2251,6,FALSE)</f>
        <v>In Progress</v>
      </c>
      <c r="J1678" s="87"/>
      <c r="K1678" s="87"/>
      <c r="L1678" s="88"/>
      <c r="M1678" s="88" t="s">
        <v>4529</v>
      </c>
      <c r="N1678" s="88" t="s">
        <v>132</v>
      </c>
      <c r="O1678" s="88">
        <f>VLOOKUP(A1678,[1]Data!C49:E236,3,FALSE)</f>
        <v>1653</v>
      </c>
      <c r="P1678" s="88" t="str">
        <f t="shared" si="32"/>
        <v>No</v>
      </c>
      <c r="Q1678" s="88" t="s">
        <v>132</v>
      </c>
    </row>
    <row r="1679" spans="1:17" ht="14.25" customHeight="1" x14ac:dyDescent="0.3">
      <c r="A1679" s="86">
        <v>2640</v>
      </c>
      <c r="B1679" s="87" t="s">
        <v>402</v>
      </c>
      <c r="C1679" s="86">
        <v>430</v>
      </c>
      <c r="D1679" s="87" t="s">
        <v>409</v>
      </c>
      <c r="E1679" s="87" t="s">
        <v>410</v>
      </c>
      <c r="F1679" s="87" t="str">
        <f>VLOOKUP(C1679,'[1]UIP Submission Tracker 06.18.20'!C197:F2070,4,FALSE)</f>
        <v>Performance Plan: Low Participation</v>
      </c>
      <c r="G1679" s="88" t="s">
        <v>4859</v>
      </c>
      <c r="H1679" s="88" t="str">
        <f>VLOOKUP(C1679,'[1]Biennial and Combined SCH'!D265:K2297,8,FALSE)</f>
        <v>Not eligible for biennial submission; exercised biennial flexibility in 2018-19.</v>
      </c>
      <c r="I1679" s="87" t="str">
        <f>VLOOKUP(C1679,'[1]UIP Submission Tracker 06.18.20'!C197:H2253,6,FALSE)</f>
        <v>In Progress</v>
      </c>
      <c r="J1679" s="87"/>
      <c r="K1679" s="87"/>
      <c r="L1679" s="88"/>
      <c r="M1679" s="89" t="s">
        <v>4527</v>
      </c>
      <c r="N1679" s="89" t="s">
        <v>12</v>
      </c>
      <c r="O1679" s="88">
        <f>VLOOKUP(A1679,[1]Data!C52:E239,3,FALSE)</f>
        <v>1653</v>
      </c>
      <c r="P1679" s="88" t="str">
        <f t="shared" si="32"/>
        <v>No</v>
      </c>
      <c r="Q1679" s="88" t="s">
        <v>132</v>
      </c>
    </row>
    <row r="1680" spans="1:17" ht="14.25" customHeight="1" x14ac:dyDescent="0.3">
      <c r="A1680" s="86">
        <v>2640</v>
      </c>
      <c r="B1680" s="87" t="s">
        <v>402</v>
      </c>
      <c r="C1680" s="86">
        <v>432</v>
      </c>
      <c r="D1680" s="87" t="s">
        <v>407</v>
      </c>
      <c r="E1680" s="87" t="s">
        <v>408</v>
      </c>
      <c r="F1680" s="87" t="str">
        <f>VLOOKUP(C1680,'[1]UIP Submission Tracker 06.18.20'!C196:F2069,4,FALSE)</f>
        <v>Performance Plan: Low Participation</v>
      </c>
      <c r="G1680" s="88" t="s">
        <v>4857</v>
      </c>
      <c r="H1680" s="88" t="str">
        <f>VLOOKUP(C1680,'[1]Biennial and Combined SCH'!D264:K2296,8,FALSE)</f>
        <v>Eligible for biennial submission.</v>
      </c>
      <c r="I1680" s="87" t="str">
        <f>VLOOKUP(C1680,'[1]UIP Submission Tracker 06.18.20'!C196:H2252,6,FALSE)</f>
        <v>In Progress</v>
      </c>
      <c r="J1680" s="87"/>
      <c r="K1680" s="87"/>
      <c r="L1680" s="88"/>
      <c r="M1680" s="88" t="s">
        <v>4529</v>
      </c>
      <c r="N1680" s="88" t="s">
        <v>132</v>
      </c>
      <c r="O1680" s="88">
        <f>VLOOKUP(A1680,[1]Data!C50:E237,3,FALSE)</f>
        <v>1653</v>
      </c>
      <c r="P1680" s="88" t="str">
        <f t="shared" si="32"/>
        <v>No</v>
      </c>
      <c r="Q1680" s="88" t="s">
        <v>132</v>
      </c>
    </row>
    <row r="1681" spans="1:17" ht="14.25" hidden="1" customHeight="1" x14ac:dyDescent="0.3">
      <c r="A1681" s="86">
        <v>2640</v>
      </c>
      <c r="B1681" s="87" t="s">
        <v>402</v>
      </c>
      <c r="C1681" s="87" t="s">
        <v>87</v>
      </c>
      <c r="D1681" s="87"/>
      <c r="E1681" s="87" t="s">
        <v>411</v>
      </c>
      <c r="F1681" s="91" t="str">
        <f>VLOOKUP(A1681,'[1]UIP Submission Tracker 06.18.20'!A2034:F2216,6,FALSE)</f>
        <v>Accredited with Distinction: Low Participation</v>
      </c>
      <c r="G1681" s="88" t="s">
        <v>4857</v>
      </c>
      <c r="H1681" s="88" t="str">
        <f>VLOOKUP(A1681,'[1]Biennial Combined DIST'!B13:K197,10,FALSE)</f>
        <v>Eligible for biennial submission.</v>
      </c>
      <c r="I1681" s="87" t="str">
        <f>VLOOKUP(A1681,'[1]UIP Submission Tracker 06.18.20'!A2034:H2216,8,FALSE)</f>
        <v>In Progress</v>
      </c>
      <c r="J1681" s="87"/>
      <c r="K1681" s="87"/>
      <c r="L1681" s="88"/>
      <c r="M1681" s="88" t="s">
        <v>4529</v>
      </c>
      <c r="N1681" s="88" t="s">
        <v>132</v>
      </c>
      <c r="O1681" s="88">
        <f>VLOOKUP(A1681,[1]Data!C51:E238,3,FALSE)</f>
        <v>1653</v>
      </c>
      <c r="P1681" s="88" t="str">
        <f t="shared" si="32"/>
        <v>No</v>
      </c>
      <c r="Q1681" s="88" t="s">
        <v>132</v>
      </c>
    </row>
    <row r="1682" spans="1:17" ht="14.25" customHeight="1" x14ac:dyDescent="0.3">
      <c r="A1682" s="86">
        <v>2650</v>
      </c>
      <c r="B1682" s="87" t="s">
        <v>2097</v>
      </c>
      <c r="C1682" s="86">
        <v>3542</v>
      </c>
      <c r="D1682" s="87" t="s">
        <v>2098</v>
      </c>
      <c r="E1682" s="87" t="s">
        <v>2099</v>
      </c>
      <c r="F1682" s="87" t="str">
        <f>VLOOKUP(C1682,'[1]UIP Submission Tracker 06.18.20'!C923:F2796,4,FALSE)</f>
        <v>Performance Plan: Meets 95% Participation</v>
      </c>
      <c r="G1682" s="88" t="s">
        <v>4859</v>
      </c>
      <c r="H1682" s="88" t="str">
        <f>VLOOKUP(C1682,'[1]Biennial and Combined SCH'!D934:K2966,8,FALSE)</f>
        <v>Not eligible for biennial submission; exercised biennial flexibility in 2018-19.</v>
      </c>
      <c r="I1682" s="87" t="str">
        <f>VLOOKUP(C1682,'[1]UIP Submission Tracker 06.18.20'!C923:H2979,6,FALSE)</f>
        <v>In Progress</v>
      </c>
      <c r="J1682" s="87"/>
      <c r="K1682" s="87"/>
      <c r="L1682" s="88"/>
      <c r="M1682" s="89" t="s">
        <v>4527</v>
      </c>
      <c r="N1682" s="89" t="s">
        <v>12</v>
      </c>
      <c r="O1682" s="88">
        <f>VLOOKUP(A1682,[1]Data!C53:E240,3,FALSE)</f>
        <v>197</v>
      </c>
      <c r="P1682" s="88" t="str">
        <f t="shared" si="32"/>
        <v>Yes</v>
      </c>
      <c r="Q1682" s="88" t="s">
        <v>12</v>
      </c>
    </row>
    <row r="1683" spans="1:17" ht="14.25" customHeight="1" x14ac:dyDescent="0.3">
      <c r="A1683" s="86">
        <v>2650</v>
      </c>
      <c r="B1683" s="87" t="s">
        <v>2097</v>
      </c>
      <c r="C1683" s="86">
        <v>3546</v>
      </c>
      <c r="D1683" s="87" t="s">
        <v>2100</v>
      </c>
      <c r="E1683" s="87" t="s">
        <v>2101</v>
      </c>
      <c r="F1683" s="87" t="str">
        <f>VLOOKUP(C1683,'[1]UIP Submission Tracker 06.18.20'!C924:F2797,4,FALSE)</f>
        <v>Performance Plan: Meets 95% Participation</v>
      </c>
      <c r="G1683" s="88" t="s">
        <v>4859</v>
      </c>
      <c r="H1683" s="88" t="str">
        <f>VLOOKUP(C1683,'[1]Biennial and Combined SCH'!D935:K2967,8,FALSE)</f>
        <v>Not eligible for biennial submission; exercised biennial flexibility in 2018-19.</v>
      </c>
      <c r="I1683" s="87" t="str">
        <f>VLOOKUP(C1683,'[1]UIP Submission Tracker 06.18.20'!C924:H2980,6,FALSE)</f>
        <v>In Progress</v>
      </c>
      <c r="J1683" s="87"/>
      <c r="K1683" s="87"/>
      <c r="L1683" s="88"/>
      <c r="M1683" s="89" t="s">
        <v>4527</v>
      </c>
      <c r="N1683" s="89" t="s">
        <v>12</v>
      </c>
      <c r="O1683" s="88">
        <f>VLOOKUP(A1683,[1]Data!C54:E241,3,FALSE)</f>
        <v>197</v>
      </c>
      <c r="P1683" s="88" t="str">
        <f t="shared" si="32"/>
        <v>Yes</v>
      </c>
      <c r="Q1683" s="88" t="s">
        <v>12</v>
      </c>
    </row>
    <row r="1684" spans="1:17" ht="14.25" hidden="1" customHeight="1" x14ac:dyDescent="0.3">
      <c r="A1684" s="86">
        <v>2650</v>
      </c>
      <c r="B1684" s="87" t="s">
        <v>2097</v>
      </c>
      <c r="C1684" s="87" t="s">
        <v>87</v>
      </c>
      <c r="D1684" s="87"/>
      <c r="E1684" s="87" t="s">
        <v>2102</v>
      </c>
      <c r="F1684" s="90" t="str">
        <f>VLOOKUP(A1684,'[1]UIP Submission Tracker 06.18.20'!A1900:F2082,6,FALSE)</f>
        <v>Accredited: Meets 95% Participation</v>
      </c>
      <c r="G1684" s="88" t="s">
        <v>4859</v>
      </c>
      <c r="H1684" s="88" t="str">
        <f>VLOOKUP(A1684,'[1]Biennial Combined DIST'!B76:K260,10,FALSE)</f>
        <v>Not eligible for biennial submission; exercised biennial flexibility in 2018-19.</v>
      </c>
      <c r="I1684" s="87" t="str">
        <f>VLOOKUP(A1684,'[1]UIP Submission Tracker 06.18.20'!A1900:H2082,8,FALSE)</f>
        <v>In Progress</v>
      </c>
      <c r="J1684" s="87"/>
      <c r="K1684" s="87"/>
      <c r="L1684" s="88"/>
      <c r="M1684" s="89" t="s">
        <v>4527</v>
      </c>
      <c r="N1684" s="89" t="s">
        <v>12</v>
      </c>
      <c r="O1684" s="88">
        <f>VLOOKUP(A1684,[1]Data!C55:E242,3,FALSE)</f>
        <v>197</v>
      </c>
      <c r="P1684" s="88" t="str">
        <f t="shared" si="32"/>
        <v>Yes</v>
      </c>
      <c r="Q1684" s="88" t="s">
        <v>12</v>
      </c>
    </row>
    <row r="1685" spans="1:17" ht="14.25" customHeight="1" x14ac:dyDescent="0.3">
      <c r="A1685" s="86">
        <v>2660</v>
      </c>
      <c r="B1685" s="87" t="s">
        <v>2672</v>
      </c>
      <c r="C1685" s="86">
        <v>200</v>
      </c>
      <c r="D1685" s="87" t="s">
        <v>2677</v>
      </c>
      <c r="E1685" s="87" t="s">
        <v>2678</v>
      </c>
      <c r="F1685" s="87" t="str">
        <f>VLOOKUP(C1685,'[1]UIP Submission Tracker 06.18.20'!C1173:F3223,4,FALSE)</f>
        <v>Performance Plan: Meets 95% Participation</v>
      </c>
      <c r="G1685" s="88" t="s">
        <v>4858</v>
      </c>
      <c r="H1685" s="88" t="str">
        <f>VLOOKUP(C1685,'[1]Biennial and Combined SCH'!D1185:K3217,8,FALSE)</f>
        <v>Eligible for biennial submission.</v>
      </c>
      <c r="I1685" s="87" t="s">
        <v>200</v>
      </c>
      <c r="J1685" s="87" t="s">
        <v>4877</v>
      </c>
      <c r="K1685" s="87" t="s">
        <v>7948</v>
      </c>
      <c r="L1685" s="88"/>
      <c r="M1685" s="89" t="s">
        <v>4528</v>
      </c>
      <c r="N1685" s="88" t="s">
        <v>132</v>
      </c>
      <c r="O1685" s="88">
        <f>VLOOKUP(A1685,[1]Data!C56:E243,3,FALSE)</f>
        <v>1588</v>
      </c>
      <c r="P1685" s="88" t="str">
        <f t="shared" si="32"/>
        <v>No</v>
      </c>
      <c r="Q1685" s="88" t="s">
        <v>132</v>
      </c>
    </row>
    <row r="1686" spans="1:17" ht="14.25" customHeight="1" x14ac:dyDescent="0.3">
      <c r="A1686" s="86">
        <v>2660</v>
      </c>
      <c r="B1686" s="87" t="s">
        <v>2672</v>
      </c>
      <c r="C1686" s="86">
        <v>4956</v>
      </c>
      <c r="D1686" s="87" t="s">
        <v>2673</v>
      </c>
      <c r="E1686" s="87" t="s">
        <v>2674</v>
      </c>
      <c r="F1686" s="87" t="str">
        <f>VLOOKUP(C1686,'[1]UIP Submission Tracker 06.18.20'!C1175:F3225,4,FALSE)</f>
        <v>Improvement Plan: Meets 95% Participation</v>
      </c>
      <c r="G1686" s="88" t="s">
        <v>4857</v>
      </c>
      <c r="H1686" s="88" t="str">
        <f>VLOOKUP(C1686,'[1]Biennial and Combined SCH'!D1186:K3218,8,FALSE)</f>
        <v>Not eligible for biennial submission.</v>
      </c>
      <c r="I1686" s="87" t="s">
        <v>200</v>
      </c>
      <c r="J1686" s="87" t="s">
        <v>4877</v>
      </c>
      <c r="K1686" s="87" t="s">
        <v>7948</v>
      </c>
      <c r="L1686" s="88"/>
      <c r="M1686" s="89" t="s">
        <v>4527</v>
      </c>
      <c r="N1686" s="89" t="s">
        <v>132</v>
      </c>
      <c r="O1686" s="88">
        <f>VLOOKUP(A1686,[1]Data!C59:E246,3,FALSE)</f>
        <v>1588</v>
      </c>
      <c r="P1686" s="88" t="str">
        <f t="shared" si="32"/>
        <v>No</v>
      </c>
      <c r="Q1686" s="88" t="s">
        <v>132</v>
      </c>
    </row>
    <row r="1687" spans="1:17" ht="14.25" customHeight="1" x14ac:dyDescent="0.3">
      <c r="A1687" s="86">
        <v>2660</v>
      </c>
      <c r="B1687" s="87" t="s">
        <v>2672</v>
      </c>
      <c r="C1687" s="86">
        <v>4960</v>
      </c>
      <c r="D1687" s="87" t="s">
        <v>2679</v>
      </c>
      <c r="E1687" s="87" t="s">
        <v>2680</v>
      </c>
      <c r="F1687" s="87" t="str">
        <f>VLOOKUP(C1687,'[1]UIP Submission Tracker 06.18.20'!C77:F2127,4,FALSE)</f>
        <v>Performance Plan: Meets 95% Participation</v>
      </c>
      <c r="G1687" s="88" t="s">
        <v>4858</v>
      </c>
      <c r="H1687" s="88" t="str">
        <f>VLOOKUP(C1687,'[1]Biennial and Combined SCH'!D98:K2130,8,FALSE)</f>
        <v>Eligible for biennial submission.</v>
      </c>
      <c r="I1687" s="87" t="s">
        <v>200</v>
      </c>
      <c r="J1687" s="87" t="s">
        <v>4877</v>
      </c>
      <c r="K1687" s="87" t="s">
        <v>7948</v>
      </c>
      <c r="L1687" s="88"/>
      <c r="M1687" s="89" t="s">
        <v>4528</v>
      </c>
      <c r="N1687" s="88" t="s">
        <v>132</v>
      </c>
      <c r="O1687" s="88">
        <f>VLOOKUP(A1687,[1]Data!C57:E244,3,FALSE)</f>
        <v>1588</v>
      </c>
      <c r="P1687" s="88" t="str">
        <f t="shared" si="32"/>
        <v>No</v>
      </c>
      <c r="Q1687" s="88" t="s">
        <v>132</v>
      </c>
    </row>
    <row r="1688" spans="1:17" ht="14.25" customHeight="1" x14ac:dyDescent="0.3">
      <c r="A1688" s="86">
        <v>2660</v>
      </c>
      <c r="B1688" s="87" t="s">
        <v>2672</v>
      </c>
      <c r="C1688" s="86">
        <v>6794</v>
      </c>
      <c r="D1688" s="87" t="s">
        <v>2682</v>
      </c>
      <c r="E1688" s="87" t="s">
        <v>2683</v>
      </c>
      <c r="F1688" s="87" t="str">
        <f>VLOOKUP(C1688,'[1]UIP Submission Tracker 06.18.20'!C1176:F3226,4,FALSE)</f>
        <v>Performance Plan: Meets 95% Participation</v>
      </c>
      <c r="G1688" s="88" t="s">
        <v>4858</v>
      </c>
      <c r="H1688" s="88" t="str">
        <f>VLOOKUP(C1688,'[1]Biennial and Combined SCH'!D1187:K3219,8,FALSE)</f>
        <v>Eligible for biennial submission.</v>
      </c>
      <c r="I1688" s="87" t="s">
        <v>200</v>
      </c>
      <c r="J1688" s="87" t="s">
        <v>4877</v>
      </c>
      <c r="K1688" s="87" t="s">
        <v>7948</v>
      </c>
      <c r="L1688" s="88"/>
      <c r="M1688" s="89" t="s">
        <v>4528</v>
      </c>
      <c r="N1688" s="88" t="s">
        <v>132</v>
      </c>
      <c r="O1688" s="88">
        <f>VLOOKUP(A1688,[1]Data!C58:E245,3,FALSE)</f>
        <v>1588</v>
      </c>
      <c r="P1688" s="88" t="str">
        <f t="shared" si="32"/>
        <v>No</v>
      </c>
      <c r="Q1688" s="88" t="s">
        <v>132</v>
      </c>
    </row>
    <row r="1689" spans="1:17" ht="14.25" customHeight="1" x14ac:dyDescent="0.3">
      <c r="A1689" s="86">
        <v>2660</v>
      </c>
      <c r="B1689" s="87" t="s">
        <v>2672</v>
      </c>
      <c r="C1689" s="86">
        <v>9268</v>
      </c>
      <c r="D1689" s="87" t="s">
        <v>667</v>
      </c>
      <c r="E1689" s="87" t="s">
        <v>668</v>
      </c>
      <c r="F1689" s="87" t="str">
        <f>VLOOKUP(C1689,'[1]UIP Submission Tracker 06.18.20'!C1177:F3227,4,FALSE)</f>
        <v>Insufficient State Data (Revised)</v>
      </c>
      <c r="G1689" s="88" t="s">
        <v>4857</v>
      </c>
      <c r="H1689" s="88" t="str">
        <f>VLOOKUP(C1689,'[1]Biennial and Combined SCH'!D1188:K3220,8,FALSE)</f>
        <v>Not eligible for biennial submission; Insufficient State Data</v>
      </c>
      <c r="I1689" s="87" t="s">
        <v>200</v>
      </c>
      <c r="J1689" s="87" t="s">
        <v>4877</v>
      </c>
      <c r="K1689" s="87" t="s">
        <v>7948</v>
      </c>
      <c r="L1689" s="88"/>
      <c r="M1689" s="89" t="s">
        <v>4527</v>
      </c>
      <c r="N1689" s="89" t="s">
        <v>132</v>
      </c>
      <c r="O1689" s="88">
        <f>VLOOKUP(A1689,[1]Data!C61:E248,3,FALSE)</f>
        <v>1588</v>
      </c>
      <c r="P1689" s="88" t="str">
        <f t="shared" si="32"/>
        <v>No</v>
      </c>
      <c r="Q1689" s="88" t="s">
        <v>132</v>
      </c>
    </row>
    <row r="1690" spans="1:17" ht="14.25" hidden="1" customHeight="1" x14ac:dyDescent="0.3">
      <c r="A1690" s="86">
        <v>2660</v>
      </c>
      <c r="B1690" s="87" t="s">
        <v>2672</v>
      </c>
      <c r="C1690" s="87" t="s">
        <v>87</v>
      </c>
      <c r="D1690" s="87"/>
      <c r="E1690" s="87" t="s">
        <v>2681</v>
      </c>
      <c r="F1690" s="90" t="str">
        <f>VLOOKUP(A1690,'[1]UIP Submission Tracker 06.18.20'!A1882:F2064,6,FALSE)</f>
        <v>Accredited with Improvement Plan: Meets 95% Participation</v>
      </c>
      <c r="G1690" s="88" t="s">
        <v>4857</v>
      </c>
      <c r="H1690" s="88" t="str">
        <f>VLOOKUP(A1690,'[1]Biennial Combined DIST'!B100:K284,10,FALSE)</f>
        <v>Not eligible for biennial submission.</v>
      </c>
      <c r="I1690" s="87" t="s">
        <v>200</v>
      </c>
      <c r="J1690" s="87" t="s">
        <v>4877</v>
      </c>
      <c r="K1690" s="87" t="s">
        <v>7948</v>
      </c>
      <c r="L1690" s="88"/>
      <c r="M1690" s="89" t="s">
        <v>4527</v>
      </c>
      <c r="N1690" s="89" t="s">
        <v>132</v>
      </c>
      <c r="O1690" s="88">
        <f>VLOOKUP(A1690,[1]Data!C60:E247,3,FALSE)</f>
        <v>1588</v>
      </c>
      <c r="P1690" s="88" t="str">
        <f t="shared" si="32"/>
        <v>No</v>
      </c>
      <c r="Q1690" s="88" t="s">
        <v>132</v>
      </c>
    </row>
    <row r="1691" spans="1:17" ht="14.25" customHeight="1" x14ac:dyDescent="0.3">
      <c r="A1691" s="86">
        <v>2670</v>
      </c>
      <c r="B1691" s="87" t="s">
        <v>2257</v>
      </c>
      <c r="C1691" s="86">
        <v>4058</v>
      </c>
      <c r="D1691" s="87" t="s">
        <v>2262</v>
      </c>
      <c r="E1691" s="87" t="s">
        <v>2263</v>
      </c>
      <c r="F1691" s="87" t="str">
        <f>VLOOKUP(C1691,'[1]UIP Submission Tracker 06.18.20'!C983:F2856,4,FALSE)</f>
        <v>Performance Plan: Meets 95% Participation</v>
      </c>
      <c r="G1691" s="88" t="s">
        <v>4857</v>
      </c>
      <c r="H1691" s="88" t="str">
        <f>VLOOKUP(C1691,'[1]Biennial and Combined SCH'!D999:K3031,8,FALSE)</f>
        <v>Eligible for biennial submission.</v>
      </c>
      <c r="I1691" s="87" t="str">
        <f>VLOOKUP(C1691,'[1]UIP Submission Tracker 06.18.20'!C983:H3039,6,FALSE)</f>
        <v>In Progress</v>
      </c>
      <c r="J1691" s="87"/>
      <c r="K1691" s="87"/>
      <c r="L1691" s="88"/>
      <c r="M1691" s="88" t="s">
        <v>4529</v>
      </c>
      <c r="N1691" s="88" t="s">
        <v>132</v>
      </c>
      <c r="O1691" s="88">
        <f>VLOOKUP(A1691,[1]Data!C62:E249,3,FALSE)</f>
        <v>304</v>
      </c>
      <c r="P1691" s="88" t="str">
        <f t="shared" si="32"/>
        <v>Yes</v>
      </c>
      <c r="Q1691" s="88" t="s">
        <v>132</v>
      </c>
    </row>
    <row r="1692" spans="1:17" ht="14.25" hidden="1" customHeight="1" x14ac:dyDescent="0.3">
      <c r="A1692" s="86">
        <v>2670</v>
      </c>
      <c r="B1692" s="87" t="s">
        <v>2257</v>
      </c>
      <c r="C1692" s="87" t="s">
        <v>87</v>
      </c>
      <c r="D1692" s="87"/>
      <c r="E1692" s="87" t="s">
        <v>2264</v>
      </c>
      <c r="F1692" s="90" t="str">
        <f>VLOOKUP(A1692,'[1]UIP Submission Tracker 06.18.20'!A1890:F2072,6,FALSE)</f>
        <v>Accredited: Low Participation (Revised)</v>
      </c>
      <c r="G1692" s="88" t="s">
        <v>4857</v>
      </c>
      <c r="H1692" s="88" t="str">
        <f>VLOOKUP(A1692,'[1]Biennial Combined DIST'!B86:K270,10,FALSE)</f>
        <v>Eligible for biennial submission.</v>
      </c>
      <c r="I1692" s="87" t="str">
        <f>VLOOKUP(A1692,'[1]UIP Submission Tracker 06.18.20'!A1891:H2072,8,FALSE)</f>
        <v>In Progress</v>
      </c>
      <c r="J1692" s="87"/>
      <c r="K1692" s="87"/>
      <c r="L1692" s="88"/>
      <c r="M1692" s="88" t="s">
        <v>4529</v>
      </c>
      <c r="N1692" s="88" t="s">
        <v>132</v>
      </c>
      <c r="O1692" s="88">
        <f>VLOOKUP(A1692,[1]Data!C63:E250,3,FALSE)</f>
        <v>304</v>
      </c>
      <c r="P1692" s="88" t="str">
        <f t="shared" si="32"/>
        <v>Yes</v>
      </c>
      <c r="Q1692" s="88" t="s">
        <v>132</v>
      </c>
    </row>
    <row r="1693" spans="1:17" ht="14.25" customHeight="1" x14ac:dyDescent="0.3">
      <c r="A1693" s="86">
        <v>2680</v>
      </c>
      <c r="B1693" s="87" t="s">
        <v>3943</v>
      </c>
      <c r="C1693" s="86">
        <v>9604</v>
      </c>
      <c r="D1693" s="87" t="s">
        <v>3944</v>
      </c>
      <c r="E1693" s="87" t="s">
        <v>3945</v>
      </c>
      <c r="F1693" s="87" t="str">
        <f>VLOOKUP(C1693,'[1]UIP Submission Tracker 06.18.20'!C1684:F3734,4,FALSE)</f>
        <v>Performance Plan: Low Participation</v>
      </c>
      <c r="G1693" s="88" t="s">
        <v>4857</v>
      </c>
      <c r="H1693" s="88" t="str">
        <f>VLOOKUP(C1693,'[1]Biennial and Combined SCH'!D1695:K3727,8,FALSE)</f>
        <v>Eligible for biennial submission.</v>
      </c>
      <c r="I1693" s="87" t="str">
        <f>VLOOKUP(C1693,'[1]UIP Submission Tracker 06.18.20'!C1684:H3740,6,FALSE)</f>
        <v>In Progress</v>
      </c>
      <c r="J1693" s="87"/>
      <c r="K1693" s="87"/>
      <c r="L1693" s="88"/>
      <c r="M1693" s="88" t="s">
        <v>4529</v>
      </c>
      <c r="N1693" s="88" t="s">
        <v>132</v>
      </c>
      <c r="O1693" s="88">
        <f>VLOOKUP(A1693,[1]Data!C64:E251,3,FALSE)</f>
        <v>238</v>
      </c>
      <c r="P1693" s="88" t="str">
        <f t="shared" si="32"/>
        <v>Yes</v>
      </c>
      <c r="Q1693" s="88" t="s">
        <v>132</v>
      </c>
    </row>
    <row r="1694" spans="1:17" ht="14.25" customHeight="1" x14ac:dyDescent="0.3">
      <c r="A1694" s="86">
        <v>2680</v>
      </c>
      <c r="B1694" s="87" t="s">
        <v>3943</v>
      </c>
      <c r="C1694" s="86">
        <v>9608</v>
      </c>
      <c r="D1694" s="87" t="s">
        <v>3946</v>
      </c>
      <c r="E1694" s="87" t="s">
        <v>3947</v>
      </c>
      <c r="F1694" s="87" t="str">
        <f>VLOOKUP(C1694,'[1]UIP Submission Tracker 06.18.20'!C1685:F3735,4,FALSE)</f>
        <v>Performance Plan: Low Participation</v>
      </c>
      <c r="G1694" s="88" t="s">
        <v>4857</v>
      </c>
      <c r="H1694" s="88" t="str">
        <f>VLOOKUP(C1694,'[1]Biennial and Combined SCH'!D1696:K3728,8,FALSE)</f>
        <v>Eligible for biennial submission.</v>
      </c>
      <c r="I1694" s="87" t="str">
        <f>VLOOKUP(C1694,'[1]UIP Submission Tracker 06.18.20'!C1685:H3741,6,FALSE)</f>
        <v>In Progress</v>
      </c>
      <c r="J1694" s="87"/>
      <c r="K1694" s="87"/>
      <c r="L1694" s="88"/>
      <c r="M1694" s="88" t="s">
        <v>4529</v>
      </c>
      <c r="N1694" s="88" t="s">
        <v>132</v>
      </c>
      <c r="O1694" s="88">
        <f>VLOOKUP(A1694,[1]Data!C65:E252,3,FALSE)</f>
        <v>238</v>
      </c>
      <c r="P1694" s="88" t="str">
        <f t="shared" si="32"/>
        <v>Yes</v>
      </c>
      <c r="Q1694" s="88" t="s">
        <v>132</v>
      </c>
    </row>
    <row r="1695" spans="1:17" ht="14.25" hidden="1" customHeight="1" x14ac:dyDescent="0.3">
      <c r="A1695" s="96">
        <v>2680</v>
      </c>
      <c r="B1695" s="87" t="s">
        <v>3943</v>
      </c>
      <c r="C1695" s="87" t="s">
        <v>87</v>
      </c>
      <c r="D1695" s="87"/>
      <c r="E1695" s="87" t="s">
        <v>3948</v>
      </c>
      <c r="F1695" s="90" t="str">
        <f>VLOOKUP(A1695,'[1]UIP Submission Tracker 06.18.20'!A1936:F2118,6,FALSE)</f>
        <v>Accredited: Low Participation</v>
      </c>
      <c r="G1695" s="88" t="s">
        <v>4857</v>
      </c>
      <c r="H1695" s="88" t="str">
        <f>VLOOKUP(A1695,'[1]Biennial Combined DIST'!B116:K300,10,FALSE)</f>
        <v>Eligible for biennial submission.</v>
      </c>
      <c r="I1695" s="87" t="str">
        <f>VLOOKUP(A1695,'[1]UIP Submission Tracker 06.18.20'!A1936:H2118,8,FALSE)</f>
        <v>In Progress</v>
      </c>
      <c r="J1695" s="87"/>
      <c r="K1695" s="87"/>
      <c r="L1695" s="88"/>
      <c r="M1695" s="88" t="s">
        <v>4529</v>
      </c>
      <c r="N1695" s="88" t="s">
        <v>132</v>
      </c>
      <c r="O1695" s="88">
        <f>VLOOKUP(A1695,[1]Data!C66:E253,3,FALSE)</f>
        <v>238</v>
      </c>
      <c r="P1695" s="88" t="str">
        <f t="shared" si="32"/>
        <v>Yes</v>
      </c>
      <c r="Q1695" s="88" t="s">
        <v>132</v>
      </c>
    </row>
    <row r="1696" spans="1:17" ht="14.25" customHeight="1" x14ac:dyDescent="0.3">
      <c r="A1696" s="86">
        <v>2690</v>
      </c>
      <c r="B1696" s="87" t="s">
        <v>3244</v>
      </c>
      <c r="C1696" s="86">
        <v>738</v>
      </c>
      <c r="D1696" s="87" t="s">
        <v>3245</v>
      </c>
      <c r="E1696" s="87" t="s">
        <v>3246</v>
      </c>
      <c r="F1696" s="87" t="str">
        <f>VLOOKUP(C1696,'[1]UIP Submission Tracker 06.18.20'!C1398:F3448,4,FALSE)</f>
        <v>Performance Plan: Meets 95% Participation</v>
      </c>
      <c r="G1696" s="88" t="s">
        <v>4858</v>
      </c>
      <c r="H1696" s="88" t="str">
        <f>VLOOKUP(C1696,'[1]Biennial and Combined SCH'!D1424:K3456,8,FALSE)</f>
        <v>Eligible for biennial submission.</v>
      </c>
      <c r="I1696" s="87" t="s">
        <v>200</v>
      </c>
      <c r="J1696" s="87" t="s">
        <v>4877</v>
      </c>
      <c r="K1696" s="87" t="s">
        <v>7953</v>
      </c>
      <c r="L1696" s="88"/>
      <c r="M1696" s="88" t="s">
        <v>4528</v>
      </c>
      <c r="N1696" s="88" t="s">
        <v>132</v>
      </c>
      <c r="O1696" s="88">
        <f>VLOOKUP(A1696,[1]Data!C67:E254,3,FALSE)</f>
        <v>16050</v>
      </c>
      <c r="P1696" s="88" t="str">
        <f t="shared" si="32"/>
        <v>No</v>
      </c>
      <c r="Q1696" s="88" t="s">
        <v>132</v>
      </c>
    </row>
    <row r="1697" spans="1:17" ht="14.25" customHeight="1" x14ac:dyDescent="0.3">
      <c r="A1697" s="86">
        <v>2690</v>
      </c>
      <c r="B1697" s="87" t="s">
        <v>3244</v>
      </c>
      <c r="C1697" s="86">
        <v>756</v>
      </c>
      <c r="D1697" s="87" t="s">
        <v>3285</v>
      </c>
      <c r="E1697" s="87" t="s">
        <v>3286</v>
      </c>
      <c r="F1697" s="87" t="str">
        <f>VLOOKUP(C1697,'[1]UIP Submission Tracker 06.18.20'!C1411:F3461,4,FALSE)</f>
        <v>Priority Improvement Plan: Meets 95% Participation</v>
      </c>
      <c r="G1697" s="88" t="s">
        <v>4856</v>
      </c>
      <c r="H1697" s="88" t="str">
        <f>VLOOKUP(C1697,'[1]Biennial and Combined SCH'!D1425:K3457,8,FALSE)</f>
        <v>Not eligible for biennial submission.</v>
      </c>
      <c r="I1697" s="87" t="s">
        <v>200</v>
      </c>
      <c r="J1697" s="87" t="s">
        <v>4877</v>
      </c>
      <c r="K1697" s="87" t="s">
        <v>7953</v>
      </c>
      <c r="L1697" s="88"/>
      <c r="M1697" s="89" t="s">
        <v>4527</v>
      </c>
      <c r="N1697" s="89" t="s">
        <v>12</v>
      </c>
      <c r="O1697" s="88">
        <f>VLOOKUP(A1697,[1]Data!C96:E283,3,FALSE)</f>
        <v>16050</v>
      </c>
      <c r="P1697" s="88" t="str">
        <f t="shared" si="32"/>
        <v>No</v>
      </c>
      <c r="Q1697" s="88" t="s">
        <v>132</v>
      </c>
    </row>
    <row r="1698" spans="1:17" ht="14.25" customHeight="1" x14ac:dyDescent="0.3">
      <c r="A1698" s="86">
        <v>2690</v>
      </c>
      <c r="B1698" s="87" t="s">
        <v>3244</v>
      </c>
      <c r="C1698" s="86">
        <v>822</v>
      </c>
      <c r="D1698" s="87" t="s">
        <v>3259</v>
      </c>
      <c r="E1698" s="87" t="s">
        <v>3260</v>
      </c>
      <c r="F1698" s="87" t="str">
        <f>VLOOKUP(C1698,'[1]UIP Submission Tracker 06.18.20'!C1399:F3449,4,FALSE)</f>
        <v>Priority Improvement Plan: Meets 95% Participation</v>
      </c>
      <c r="G1698" s="88" t="s">
        <v>4856</v>
      </c>
      <c r="H1698" s="88" t="str">
        <f>VLOOKUP(C1698,'[1]Biennial and Combined SCH'!D1426:K3458,8,FALSE)</f>
        <v>Not eligible for biennial submission.</v>
      </c>
      <c r="I1698" s="87" t="s">
        <v>200</v>
      </c>
      <c r="J1698" s="87" t="s">
        <v>4877</v>
      </c>
      <c r="K1698" s="87" t="s">
        <v>7953</v>
      </c>
      <c r="L1698" s="88"/>
      <c r="M1698" s="89" t="s">
        <v>4527</v>
      </c>
      <c r="N1698" s="89" t="s">
        <v>12</v>
      </c>
      <c r="O1698" s="88">
        <f>VLOOKUP(A1698,[1]Data!C94:E281,3,FALSE)</f>
        <v>16050</v>
      </c>
      <c r="P1698" s="88" t="str">
        <f t="shared" si="32"/>
        <v>No</v>
      </c>
      <c r="Q1698" s="88" t="s">
        <v>132</v>
      </c>
    </row>
    <row r="1699" spans="1:17" ht="14.25" customHeight="1" x14ac:dyDescent="0.3">
      <c r="A1699" s="86">
        <v>2690</v>
      </c>
      <c r="B1699" s="87" t="s">
        <v>3244</v>
      </c>
      <c r="C1699" s="86">
        <v>860</v>
      </c>
      <c r="D1699" s="87" t="s">
        <v>3249</v>
      </c>
      <c r="E1699" s="87" t="s">
        <v>3250</v>
      </c>
      <c r="F1699" s="87" t="str">
        <f>VLOOKUP(C1699,'[1]UIP Submission Tracker 06.18.20'!C1400:F3450,4,FALSE)</f>
        <v>Improvement Plan: Meets 95% Participation</v>
      </c>
      <c r="G1699" s="88" t="s">
        <v>4857</v>
      </c>
      <c r="H1699" s="88" t="str">
        <f>VLOOKUP(C1699,'[1]Biennial and Combined SCH'!D1427:K3459,8,FALSE)</f>
        <v>Not eligible for biennial submission.</v>
      </c>
      <c r="I1699" s="87" t="s">
        <v>200</v>
      </c>
      <c r="J1699" s="87" t="s">
        <v>4877</v>
      </c>
      <c r="K1699" s="87" t="s">
        <v>7953</v>
      </c>
      <c r="L1699" s="88"/>
      <c r="M1699" s="89" t="s">
        <v>4527</v>
      </c>
      <c r="N1699" s="89" t="s">
        <v>12</v>
      </c>
      <c r="O1699" s="88">
        <f>VLOOKUP(A1699,[1]Data!C75:E262,3,FALSE)</f>
        <v>16050</v>
      </c>
      <c r="P1699" s="88" t="str">
        <f t="shared" si="32"/>
        <v>No</v>
      </c>
      <c r="Q1699" s="88" t="s">
        <v>132</v>
      </c>
    </row>
    <row r="1700" spans="1:17" ht="14.25" customHeight="1" x14ac:dyDescent="0.3">
      <c r="A1700" s="86">
        <v>2690</v>
      </c>
      <c r="B1700" s="87" t="s">
        <v>3244</v>
      </c>
      <c r="C1700" s="86">
        <v>954</v>
      </c>
      <c r="D1700" s="87" t="s">
        <v>3251</v>
      </c>
      <c r="E1700" s="87" t="s">
        <v>3252</v>
      </c>
      <c r="F1700" s="87" t="str">
        <f>VLOOKUP(C1700,'[1]UIP Submission Tracker 06.18.20'!C1401:F3451,4,FALSE)</f>
        <v>Improvement Plan: Low Participation</v>
      </c>
      <c r="G1700" s="88" t="s">
        <v>4857</v>
      </c>
      <c r="H1700" s="88" t="str">
        <f>VLOOKUP(C1700,'[1]Biennial and Combined SCH'!D1428:K3460,8,FALSE)</f>
        <v>Not eligible for biennial submission.</v>
      </c>
      <c r="I1700" s="87" t="s">
        <v>200</v>
      </c>
      <c r="J1700" s="87" t="s">
        <v>4877</v>
      </c>
      <c r="K1700" s="87" t="s">
        <v>7953</v>
      </c>
      <c r="L1700" s="88"/>
      <c r="M1700" s="89" t="s">
        <v>4527</v>
      </c>
      <c r="N1700" s="89" t="s">
        <v>12</v>
      </c>
      <c r="O1700" s="88">
        <f>VLOOKUP(A1700,[1]Data!C76:E263,3,FALSE)</f>
        <v>16050</v>
      </c>
      <c r="P1700" s="88" t="str">
        <f t="shared" si="32"/>
        <v>No</v>
      </c>
      <c r="Q1700" s="88" t="s">
        <v>132</v>
      </c>
    </row>
    <row r="1701" spans="1:17" ht="14.25" customHeight="1" x14ac:dyDescent="0.3">
      <c r="A1701" s="86">
        <v>2690</v>
      </c>
      <c r="B1701" s="87" t="s">
        <v>3244</v>
      </c>
      <c r="C1701" s="86">
        <v>1304</v>
      </c>
      <c r="D1701" s="87" t="s">
        <v>3253</v>
      </c>
      <c r="E1701" s="87" t="s">
        <v>3254</v>
      </c>
      <c r="F1701" s="87" t="str">
        <f>VLOOKUP(C1701,'[1]UIP Submission Tracker 06.18.20'!C1402:F3452,4,FALSE)</f>
        <v>Performance Plan: Meets 95% Participation</v>
      </c>
      <c r="G1701" s="88" t="s">
        <v>4858</v>
      </c>
      <c r="H1701" s="88" t="str">
        <f>VLOOKUP(C1701,'[1]Biennial and Combined SCH'!D1429:K3461,8,FALSE)</f>
        <v>Eligible for biennial submission.</v>
      </c>
      <c r="I1701" s="87" t="s">
        <v>200</v>
      </c>
      <c r="J1701" s="87" t="s">
        <v>4877</v>
      </c>
      <c r="K1701" s="87" t="s">
        <v>7953</v>
      </c>
      <c r="L1701" s="88"/>
      <c r="M1701" s="88" t="s">
        <v>4528</v>
      </c>
      <c r="N1701" s="88" t="s">
        <v>132</v>
      </c>
      <c r="O1701" s="88">
        <f>VLOOKUP(A1701,[1]Data!C68:E255,3,FALSE)</f>
        <v>16050</v>
      </c>
      <c r="P1701" s="88" t="str">
        <f t="shared" si="32"/>
        <v>No</v>
      </c>
      <c r="Q1701" s="88" t="s">
        <v>132</v>
      </c>
    </row>
    <row r="1702" spans="1:17" ht="14.25" customHeight="1" x14ac:dyDescent="0.3">
      <c r="A1702" s="86">
        <v>2690</v>
      </c>
      <c r="B1702" s="87" t="s">
        <v>3244</v>
      </c>
      <c r="C1702" s="86">
        <v>1402</v>
      </c>
      <c r="D1702" s="87" t="s">
        <v>3137</v>
      </c>
      <c r="E1702" s="87" t="s">
        <v>3138</v>
      </c>
      <c r="F1702" s="87" t="str">
        <f>VLOOKUP(C1702,'[1]UIP Submission Tracker 06.18.20'!C1403:F3453,4,FALSE)</f>
        <v>Improvement Plan: Low Participation</v>
      </c>
      <c r="G1702" s="88" t="s">
        <v>4857</v>
      </c>
      <c r="H1702" s="88" t="str">
        <f>VLOOKUP(C1702,'[1]Biennial and Combined SCH'!D1430:K3462,8,FALSE)</f>
        <v>Not eligible for biennial submission.</v>
      </c>
      <c r="I1702" s="87" t="s">
        <v>200</v>
      </c>
      <c r="J1702" s="87" t="s">
        <v>4877</v>
      </c>
      <c r="K1702" s="87" t="s">
        <v>7953</v>
      </c>
      <c r="L1702" s="88"/>
      <c r="M1702" s="89" t="s">
        <v>4527</v>
      </c>
      <c r="N1702" s="89" t="s">
        <v>12</v>
      </c>
      <c r="O1702" s="88">
        <f>VLOOKUP(A1702,[1]Data!C77:E264,3,FALSE)</f>
        <v>16050</v>
      </c>
      <c r="P1702" s="88" t="str">
        <f t="shared" si="32"/>
        <v>No</v>
      </c>
      <c r="Q1702" s="88" t="s">
        <v>132</v>
      </c>
    </row>
    <row r="1703" spans="1:17" ht="14.25" customHeight="1" x14ac:dyDescent="0.3">
      <c r="A1703" s="86">
        <v>2690</v>
      </c>
      <c r="B1703" s="87" t="s">
        <v>3244</v>
      </c>
      <c r="C1703" s="86">
        <v>1454</v>
      </c>
      <c r="D1703" s="87" t="s">
        <v>2932</v>
      </c>
      <c r="E1703" s="87" t="s">
        <v>2933</v>
      </c>
      <c r="F1703" s="87" t="str">
        <f>VLOOKUP(C1703,'[1]UIP Submission Tracker 06.18.20'!C1404:F3454,4,FALSE)</f>
        <v>Priority Improvement Plan: Meets 95% Participation</v>
      </c>
      <c r="G1703" s="88" t="s">
        <v>4856</v>
      </c>
      <c r="H1703" s="88" t="str">
        <f>VLOOKUP(C1703,'[1]Biennial and Combined SCH'!D1431:K3463,8,FALSE)</f>
        <v>Not eligible for biennial submission.</v>
      </c>
      <c r="I1703" s="87" t="s">
        <v>200</v>
      </c>
      <c r="J1703" s="87" t="s">
        <v>4877</v>
      </c>
      <c r="K1703" s="87" t="s">
        <v>7953</v>
      </c>
      <c r="L1703" s="88"/>
      <c r="M1703" s="89" t="s">
        <v>4527</v>
      </c>
      <c r="N1703" s="89" t="s">
        <v>12</v>
      </c>
      <c r="O1703" s="88">
        <f>VLOOKUP(A1703,[1]Data!C95:E282,3,FALSE)</f>
        <v>16050</v>
      </c>
      <c r="P1703" s="88" t="str">
        <f t="shared" si="32"/>
        <v>No</v>
      </c>
      <c r="Q1703" s="88" t="s">
        <v>132</v>
      </c>
    </row>
    <row r="1704" spans="1:17" ht="14.25" customHeight="1" x14ac:dyDescent="0.3">
      <c r="A1704" s="86">
        <v>2690</v>
      </c>
      <c r="B1704" s="87" t="s">
        <v>3244</v>
      </c>
      <c r="C1704" s="86">
        <v>1488</v>
      </c>
      <c r="D1704" s="87" t="s">
        <v>3255</v>
      </c>
      <c r="E1704" s="87" t="s">
        <v>3256</v>
      </c>
      <c r="F1704" s="87" t="str">
        <f>VLOOKUP(C1704,'[1]UIP Submission Tracker 06.18.20'!C1405:F3455,4,FALSE)</f>
        <v>Improvement Plan: Meets 95% Participation</v>
      </c>
      <c r="G1704" s="88" t="s">
        <v>4857</v>
      </c>
      <c r="H1704" s="88" t="str">
        <f>VLOOKUP(C1704,'[1]Biennial and Combined SCH'!D1432:K3464,8,FALSE)</f>
        <v>Not eligible for biennial submission.</v>
      </c>
      <c r="I1704" s="87" t="s">
        <v>200</v>
      </c>
      <c r="J1704" s="87" t="s">
        <v>4877</v>
      </c>
      <c r="K1704" s="87" t="s">
        <v>7953</v>
      </c>
      <c r="L1704" s="88"/>
      <c r="M1704" s="89" t="s">
        <v>4527</v>
      </c>
      <c r="N1704" s="89" t="s">
        <v>12</v>
      </c>
      <c r="O1704" s="88">
        <f>VLOOKUP(A1704,[1]Data!C78:E265,3,FALSE)</f>
        <v>16050</v>
      </c>
      <c r="P1704" s="88" t="str">
        <f t="shared" si="32"/>
        <v>No</v>
      </c>
      <c r="Q1704" s="88" t="s">
        <v>132</v>
      </c>
    </row>
    <row r="1705" spans="1:17" ht="14.25" customHeight="1" x14ac:dyDescent="0.3">
      <c r="A1705" s="86">
        <v>2690</v>
      </c>
      <c r="B1705" s="87" t="s">
        <v>3244</v>
      </c>
      <c r="C1705" s="86">
        <v>1504</v>
      </c>
      <c r="D1705" s="87" t="s">
        <v>3267</v>
      </c>
      <c r="E1705" s="87" t="s">
        <v>3268</v>
      </c>
      <c r="F1705" s="87" t="str">
        <f>VLOOKUP(C1705,'[1]UIP Submission Tracker 06.18.20'!C1412:F3462,4,FALSE)</f>
        <v>Performance Plan: Meets 95% Participation</v>
      </c>
      <c r="G1705" s="88" t="s">
        <v>4863</v>
      </c>
      <c r="H1705" s="88" t="str">
        <f>VLOOKUP(C1705,'[1]Biennial and Combined SCH'!D1438:K3470,8,FALSE)</f>
        <v>Eligible for biennial submission.</v>
      </c>
      <c r="I1705" s="87" t="s">
        <v>200</v>
      </c>
      <c r="J1705" s="87" t="s">
        <v>4877</v>
      </c>
      <c r="K1705" s="87" t="s">
        <v>7953</v>
      </c>
      <c r="L1705" s="88"/>
      <c r="M1705" s="88" t="s">
        <v>4528</v>
      </c>
      <c r="N1705" s="88" t="s">
        <v>132</v>
      </c>
      <c r="O1705" s="88">
        <f>VLOOKUP(A1705,[1]Data!C72:E259,3,FALSE)</f>
        <v>16050</v>
      </c>
      <c r="P1705" s="88" t="str">
        <f t="shared" si="32"/>
        <v>No</v>
      </c>
      <c r="Q1705" s="88" t="s">
        <v>132</v>
      </c>
    </row>
    <row r="1706" spans="1:17" ht="14.25" customHeight="1" x14ac:dyDescent="0.3">
      <c r="A1706" s="86">
        <v>2690</v>
      </c>
      <c r="B1706" s="87" t="s">
        <v>3244</v>
      </c>
      <c r="C1706" s="86">
        <v>1828</v>
      </c>
      <c r="D1706" s="87" t="s">
        <v>1244</v>
      </c>
      <c r="E1706" s="87" t="s">
        <v>1245</v>
      </c>
      <c r="F1706" s="87" t="str">
        <f>VLOOKUP(C1706,'[1]UIP Submission Tracker 06.18.20'!C1406:F3456,4,FALSE)</f>
        <v>Performance Plan: Low Participation</v>
      </c>
      <c r="G1706" s="88" t="s">
        <v>4858</v>
      </c>
      <c r="H1706" s="88" t="str">
        <f>VLOOKUP(C1706,'[1]Biennial and Combined SCH'!D1433:K3465,8,FALSE)</f>
        <v>Eligible for biennial submission.</v>
      </c>
      <c r="I1706" s="87" t="s">
        <v>200</v>
      </c>
      <c r="J1706" s="87" t="s">
        <v>4877</v>
      </c>
      <c r="K1706" s="87" t="s">
        <v>7953</v>
      </c>
      <c r="L1706" s="88"/>
      <c r="M1706" s="88" t="s">
        <v>4528</v>
      </c>
      <c r="N1706" s="88" t="s">
        <v>132</v>
      </c>
      <c r="O1706" s="88">
        <f>VLOOKUP(A1706,[1]Data!C69:E256,3,FALSE)</f>
        <v>16050</v>
      </c>
      <c r="P1706" s="88" t="str">
        <f t="shared" si="32"/>
        <v>No</v>
      </c>
      <c r="Q1706" s="88" t="s">
        <v>132</v>
      </c>
    </row>
    <row r="1707" spans="1:17" ht="14.25" customHeight="1" x14ac:dyDescent="0.3">
      <c r="A1707" s="86">
        <v>2690</v>
      </c>
      <c r="B1707" s="87" t="s">
        <v>3244</v>
      </c>
      <c r="C1707" s="86">
        <v>2096</v>
      </c>
      <c r="D1707" s="87" t="s">
        <v>3257</v>
      </c>
      <c r="E1707" s="87" t="s">
        <v>3258</v>
      </c>
      <c r="F1707" s="87" t="str">
        <f>VLOOKUP(C1707,'[1]UIP Submission Tracker 06.18.20'!C1407:F3457,4,FALSE)</f>
        <v>Performance Plan: Meets 95% Participation</v>
      </c>
      <c r="G1707" s="88" t="s">
        <v>4858</v>
      </c>
      <c r="H1707" s="88" t="str">
        <f>VLOOKUP(C1707,'[1]Biennial and Combined SCH'!D1434:K3466,8,FALSE)</f>
        <v>Eligible for biennial submission.</v>
      </c>
      <c r="I1707" s="87" t="s">
        <v>200</v>
      </c>
      <c r="J1707" s="87" t="s">
        <v>4877</v>
      </c>
      <c r="K1707" s="87" t="s">
        <v>7953</v>
      </c>
      <c r="L1707" s="88"/>
      <c r="M1707" s="88" t="s">
        <v>4528</v>
      </c>
      <c r="N1707" s="88" t="s">
        <v>132</v>
      </c>
      <c r="O1707" s="88">
        <f>VLOOKUP(A1707,[1]Data!C70:E257,3,FALSE)</f>
        <v>16050</v>
      </c>
      <c r="P1707" s="88" t="str">
        <f t="shared" si="32"/>
        <v>No</v>
      </c>
      <c r="Q1707" s="88" t="s">
        <v>132</v>
      </c>
    </row>
    <row r="1708" spans="1:17" ht="14.25" customHeight="1" x14ac:dyDescent="0.3">
      <c r="A1708" s="86">
        <v>2690</v>
      </c>
      <c r="B1708" s="87" t="s">
        <v>3244</v>
      </c>
      <c r="C1708" s="86">
        <v>2394</v>
      </c>
      <c r="D1708" s="87" t="s">
        <v>1301</v>
      </c>
      <c r="E1708" s="87" t="s">
        <v>1302</v>
      </c>
      <c r="F1708" s="87" t="str">
        <f>VLOOKUP(C1708,'[1]UIP Submission Tracker 06.18.20'!C1408:F3458,4,FALSE)</f>
        <v>Improvement Plan: Low Participation (Revised)</v>
      </c>
      <c r="G1708" s="88" t="s">
        <v>4857</v>
      </c>
      <c r="H1708" s="88" t="str">
        <f>VLOOKUP(C1708,'[1]Biennial and Combined SCH'!D1435:K3467,8,FALSE)</f>
        <v>Not eligible for biennial submission.</v>
      </c>
      <c r="I1708" s="87" t="s">
        <v>200</v>
      </c>
      <c r="J1708" s="87" t="s">
        <v>4877</v>
      </c>
      <c r="K1708" s="87" t="s">
        <v>7953</v>
      </c>
      <c r="L1708" s="88"/>
      <c r="M1708" s="89" t="s">
        <v>4527</v>
      </c>
      <c r="N1708" s="89" t="s">
        <v>12</v>
      </c>
      <c r="O1708" s="88">
        <f>VLOOKUP(A1708,[1]Data!C79:E266,3,FALSE)</f>
        <v>16050</v>
      </c>
      <c r="P1708" s="88" t="str">
        <f t="shared" si="32"/>
        <v>No</v>
      </c>
      <c r="Q1708" s="88" t="s">
        <v>132</v>
      </c>
    </row>
    <row r="1709" spans="1:17" ht="14.25" customHeight="1" x14ac:dyDescent="0.3">
      <c r="A1709" s="86">
        <v>2690</v>
      </c>
      <c r="B1709" s="87" t="s">
        <v>3244</v>
      </c>
      <c r="C1709" s="86">
        <v>2438</v>
      </c>
      <c r="D1709" s="87" t="s">
        <v>3261</v>
      </c>
      <c r="E1709" s="87" t="s">
        <v>3262</v>
      </c>
      <c r="F1709" s="87" t="str">
        <f>VLOOKUP(C1709,'[1]UIP Submission Tracker 06.18.20'!C1409:F3459,4,FALSE)</f>
        <v>Performance Plan: Low Participation</v>
      </c>
      <c r="G1709" s="88" t="s">
        <v>4858</v>
      </c>
      <c r="H1709" s="88" t="str">
        <f>VLOOKUP(C1709,'[1]Biennial and Combined SCH'!D1436:K3468,8,FALSE)</f>
        <v>Eligible for biennial submission.</v>
      </c>
      <c r="I1709" s="87" t="s">
        <v>200</v>
      </c>
      <c r="J1709" s="87" t="s">
        <v>4877</v>
      </c>
      <c r="K1709" s="87" t="s">
        <v>7953</v>
      </c>
      <c r="L1709" s="88"/>
      <c r="M1709" s="88" t="s">
        <v>4528</v>
      </c>
      <c r="N1709" s="88" t="s">
        <v>132</v>
      </c>
      <c r="O1709" s="88">
        <f>VLOOKUP(A1709,[1]Data!C89:E276,3,FALSE)</f>
        <v>16050</v>
      </c>
      <c r="P1709" s="88" t="str">
        <f t="shared" si="32"/>
        <v>No</v>
      </c>
      <c r="Q1709" s="88" t="s">
        <v>132</v>
      </c>
    </row>
    <row r="1710" spans="1:17" ht="14.25" customHeight="1" x14ac:dyDescent="0.3">
      <c r="A1710" s="86">
        <v>2690</v>
      </c>
      <c r="B1710" s="87" t="s">
        <v>3244</v>
      </c>
      <c r="C1710" s="86">
        <v>2620</v>
      </c>
      <c r="D1710" s="87" t="s">
        <v>3263</v>
      </c>
      <c r="E1710" s="87" t="s">
        <v>3264</v>
      </c>
      <c r="F1710" s="87" t="str">
        <f>VLOOKUP(C1710,'[1]UIP Submission Tracker 06.18.20'!C1410:F3460,4,FALSE)</f>
        <v>Performance Plan: Meets 95% Participation</v>
      </c>
      <c r="G1710" s="88" t="s">
        <v>4858</v>
      </c>
      <c r="H1710" s="88" t="str">
        <f>VLOOKUP(C1710,'[1]Biennial and Combined SCH'!D1437:K3469,8,FALSE)</f>
        <v>Eligible for biennial submission.</v>
      </c>
      <c r="I1710" s="87" t="s">
        <v>200</v>
      </c>
      <c r="J1710" s="87" t="s">
        <v>4877</v>
      </c>
      <c r="K1710" s="87" t="s">
        <v>7953</v>
      </c>
      <c r="L1710" s="88"/>
      <c r="M1710" s="88" t="s">
        <v>4528</v>
      </c>
      <c r="N1710" s="88" t="s">
        <v>132</v>
      </c>
      <c r="O1710" s="88">
        <f>VLOOKUP(A1710,[1]Data!C71:E258,3,FALSE)</f>
        <v>16050</v>
      </c>
      <c r="P1710" s="88" t="str">
        <f t="shared" si="32"/>
        <v>No</v>
      </c>
      <c r="Q1710" s="88" t="s">
        <v>132</v>
      </c>
    </row>
    <row r="1711" spans="1:17" ht="14.25" customHeight="1" x14ac:dyDescent="0.3">
      <c r="A1711" s="86">
        <v>2690</v>
      </c>
      <c r="B1711" s="87" t="s">
        <v>3244</v>
      </c>
      <c r="C1711" s="86">
        <v>3724</v>
      </c>
      <c r="D1711" s="87" t="s">
        <v>3269</v>
      </c>
      <c r="E1711" s="87" t="s">
        <v>3270</v>
      </c>
      <c r="F1711" s="87" t="str">
        <f>VLOOKUP(C1711,'[1]UIP Submission Tracker 06.18.20'!C1413:F3463,4,FALSE)</f>
        <v>Performance Plan: Meets 95% Participation</v>
      </c>
      <c r="G1711" s="88" t="s">
        <v>4858</v>
      </c>
      <c r="H1711" s="88" t="str">
        <f>VLOOKUP(C1711,'[1]Biennial and Combined SCH'!D1439:K3471,8,FALSE)</f>
        <v>Eligible for biennial submission.</v>
      </c>
      <c r="I1711" s="87" t="s">
        <v>200</v>
      </c>
      <c r="J1711" s="87" t="s">
        <v>4877</v>
      </c>
      <c r="K1711" s="87" t="s">
        <v>7953</v>
      </c>
      <c r="L1711" s="88"/>
      <c r="M1711" s="88" t="s">
        <v>4528</v>
      </c>
      <c r="N1711" s="88" t="s">
        <v>132</v>
      </c>
      <c r="O1711" s="88">
        <f>VLOOKUP(A1711,[1]Data!C90:E277,3,FALSE)</f>
        <v>16050</v>
      </c>
      <c r="P1711" s="88" t="str">
        <f t="shared" si="32"/>
        <v>No</v>
      </c>
      <c r="Q1711" s="88" t="s">
        <v>132</v>
      </c>
    </row>
    <row r="1712" spans="1:17" ht="14.25" customHeight="1" x14ac:dyDescent="0.3">
      <c r="A1712" s="86">
        <v>2690</v>
      </c>
      <c r="B1712" s="87" t="s">
        <v>3244</v>
      </c>
      <c r="C1712" s="86">
        <v>3924</v>
      </c>
      <c r="D1712" s="87" t="s">
        <v>853</v>
      </c>
      <c r="E1712" s="87" t="s">
        <v>854</v>
      </c>
      <c r="F1712" s="87" t="str">
        <f>VLOOKUP(C1712,'[1]UIP Submission Tracker 06.18.20'!C1414:F3464,4,FALSE)</f>
        <v>Priority Improvement Plan: Meets 95% Participation</v>
      </c>
      <c r="G1712" s="88" t="s">
        <v>4856</v>
      </c>
      <c r="H1712" s="88" t="str">
        <f>VLOOKUP(C1712,'[1]Biennial and Combined SCH'!D1440:K3472,8,FALSE)</f>
        <v>Not eligible for biennial submission.</v>
      </c>
      <c r="I1712" s="87" t="s">
        <v>200</v>
      </c>
      <c r="J1712" s="87" t="s">
        <v>4877</v>
      </c>
      <c r="K1712" s="87" t="s">
        <v>7953</v>
      </c>
      <c r="L1712" s="88"/>
      <c r="M1712" s="89" t="s">
        <v>4527</v>
      </c>
      <c r="N1712" s="89" t="s">
        <v>12</v>
      </c>
      <c r="O1712" s="88">
        <f>VLOOKUP(A1712,[1]Data!C97:E284,3,FALSE)</f>
        <v>16050</v>
      </c>
      <c r="P1712" s="88" t="str">
        <f t="shared" si="32"/>
        <v>No</v>
      </c>
      <c r="Q1712" s="88" t="s">
        <v>132</v>
      </c>
    </row>
    <row r="1713" spans="1:17" ht="14.25" customHeight="1" x14ac:dyDescent="0.3">
      <c r="A1713" s="86">
        <v>2690</v>
      </c>
      <c r="B1713" s="87" t="s">
        <v>3244</v>
      </c>
      <c r="C1713" s="86">
        <v>3976</v>
      </c>
      <c r="D1713" s="87" t="s">
        <v>3294</v>
      </c>
      <c r="E1713" s="87" t="s">
        <v>3295</v>
      </c>
      <c r="F1713" s="87" t="str">
        <f>VLOOKUP(C1713,'[1]UIP Submission Tracker 06.18.20'!C1417:F3467,4,FALSE)</f>
        <v>Priority Improvement Plan: Meets 95% Participation</v>
      </c>
      <c r="G1713" s="88" t="s">
        <v>4856</v>
      </c>
      <c r="H1713" s="88" t="str">
        <f>VLOOKUP(C1713,'[1]Biennial and Combined SCH'!D1443:K3475,8,FALSE)</f>
        <v>Not eligible for biennial submission.</v>
      </c>
      <c r="I1713" s="87" t="s">
        <v>200</v>
      </c>
      <c r="J1713" s="87" t="s">
        <v>4877</v>
      </c>
      <c r="K1713" s="87" t="s">
        <v>7953</v>
      </c>
      <c r="L1713" s="88"/>
      <c r="M1713" s="89" t="s">
        <v>4527</v>
      </c>
      <c r="N1713" s="89" t="s">
        <v>12</v>
      </c>
      <c r="O1713" s="88">
        <f>VLOOKUP(A1713,[1]Data!C98:E285,3,FALSE)</f>
        <v>16050</v>
      </c>
      <c r="P1713" s="88" t="str">
        <f t="shared" si="32"/>
        <v>No</v>
      </c>
      <c r="Q1713" s="88" t="s">
        <v>132</v>
      </c>
    </row>
    <row r="1714" spans="1:17" ht="14.25" customHeight="1" x14ac:dyDescent="0.3">
      <c r="A1714" s="86">
        <v>2690</v>
      </c>
      <c r="B1714" s="87" t="s">
        <v>3244</v>
      </c>
      <c r="C1714" s="86">
        <v>4302</v>
      </c>
      <c r="D1714" s="87" t="s">
        <v>3300</v>
      </c>
      <c r="E1714" s="87" t="s">
        <v>3301</v>
      </c>
      <c r="F1714" s="87" t="str">
        <f>VLOOKUP(C1714,'[1]UIP Submission Tracker 06.18.20'!C1418:F3468,4,FALSE)</f>
        <v>Turnaround Plan: Meets 95% Participation</v>
      </c>
      <c r="G1714" s="88" t="s">
        <v>4856</v>
      </c>
      <c r="H1714" s="88" t="str">
        <f>VLOOKUP(C1714,'[1]Biennial and Combined SCH'!D1444:K3476,8,FALSE)</f>
        <v>Not eligible for biennial submission.</v>
      </c>
      <c r="I1714" s="87" t="s">
        <v>200</v>
      </c>
      <c r="J1714" s="87" t="s">
        <v>4877</v>
      </c>
      <c r="K1714" s="87" t="s">
        <v>7953</v>
      </c>
      <c r="L1714" s="88"/>
      <c r="M1714" s="89" t="s">
        <v>4527</v>
      </c>
      <c r="N1714" s="89" t="s">
        <v>12</v>
      </c>
      <c r="O1714" s="88">
        <f>VLOOKUP(A1714,[1]Data!C99:E286,3,FALSE)</f>
        <v>16050</v>
      </c>
      <c r="P1714" s="88" t="str">
        <f t="shared" si="32"/>
        <v>No</v>
      </c>
      <c r="Q1714" s="88" t="s">
        <v>132</v>
      </c>
    </row>
    <row r="1715" spans="1:17" ht="14.25" customHeight="1" x14ac:dyDescent="0.3">
      <c r="A1715" s="86">
        <v>2690</v>
      </c>
      <c r="B1715" s="87" t="s">
        <v>3244</v>
      </c>
      <c r="C1715" s="86">
        <v>4376</v>
      </c>
      <c r="D1715" s="87" t="s">
        <v>3361</v>
      </c>
      <c r="E1715" s="87" t="s">
        <v>3362</v>
      </c>
      <c r="F1715" s="87" t="str">
        <f>VLOOKUP(C1715,'[1]UIP Submission Tracker 06.18.20'!C1426:F3476,4,FALSE)</f>
        <v>Priority Improvement Plan: Low Participation</v>
      </c>
      <c r="G1715" s="88" t="s">
        <v>4856</v>
      </c>
      <c r="H1715" s="88" t="str">
        <f>VLOOKUP(C1715,'[1]Biennial and Combined SCH'!D1450:K3482,8,FALSE)</f>
        <v>Not eligible for biennial submission.</v>
      </c>
      <c r="I1715" s="87" t="s">
        <v>200</v>
      </c>
      <c r="J1715" s="87" t="s">
        <v>4877</v>
      </c>
      <c r="K1715" s="87" t="s">
        <v>7953</v>
      </c>
      <c r="L1715" s="88"/>
      <c r="M1715" s="89" t="s">
        <v>4527</v>
      </c>
      <c r="N1715" s="89" t="s">
        <v>12</v>
      </c>
      <c r="O1715" s="88">
        <f>VLOOKUP(A1715,[1]Data!C101:E288,3,FALSE)</f>
        <v>16050</v>
      </c>
      <c r="P1715" s="88" t="str">
        <f t="shared" si="32"/>
        <v>No</v>
      </c>
      <c r="Q1715" s="88" t="s">
        <v>132</v>
      </c>
    </row>
    <row r="1716" spans="1:17" ht="14.25" customHeight="1" x14ac:dyDescent="0.3">
      <c r="A1716" s="86">
        <v>2690</v>
      </c>
      <c r="B1716" s="87" t="s">
        <v>3244</v>
      </c>
      <c r="C1716" s="86">
        <v>5048</v>
      </c>
      <c r="D1716" s="87" t="s">
        <v>3279</v>
      </c>
      <c r="E1716" s="87" t="s">
        <v>3280</v>
      </c>
      <c r="F1716" s="87" t="str">
        <f>VLOOKUP(C1716,'[1]UIP Submission Tracker 06.18.20'!C1423:F3473,4,FALSE)</f>
        <v>Improvement Plan: Meets 95% Participation</v>
      </c>
      <c r="G1716" s="88" t="s">
        <v>4857</v>
      </c>
      <c r="H1716" s="88" t="str">
        <f>VLOOKUP(C1716,'[1]Biennial and Combined SCH'!D1448:K3480,8,FALSE)</f>
        <v>Not eligible for biennial submission.</v>
      </c>
      <c r="I1716" s="87" t="s">
        <v>200</v>
      </c>
      <c r="J1716" s="87" t="s">
        <v>4877</v>
      </c>
      <c r="K1716" s="87" t="s">
        <v>7953</v>
      </c>
      <c r="L1716" s="88"/>
      <c r="M1716" s="89" t="s">
        <v>4527</v>
      </c>
      <c r="N1716" s="89" t="s">
        <v>12</v>
      </c>
      <c r="O1716" s="88">
        <f>VLOOKUP(A1716,[1]Data!C83:E270,3,FALSE)</f>
        <v>16050</v>
      </c>
      <c r="P1716" s="88" t="str">
        <f t="shared" si="32"/>
        <v>No</v>
      </c>
      <c r="Q1716" s="88" t="s">
        <v>132</v>
      </c>
    </row>
    <row r="1717" spans="1:17" ht="14.25" customHeight="1" x14ac:dyDescent="0.3">
      <c r="A1717" s="86">
        <v>2690</v>
      </c>
      <c r="B1717" s="87" t="s">
        <v>3244</v>
      </c>
      <c r="C1717" s="86">
        <v>5916</v>
      </c>
      <c r="D1717" s="87" t="s">
        <v>3271</v>
      </c>
      <c r="E1717" s="87" t="s">
        <v>3272</v>
      </c>
      <c r="F1717" s="87" t="str">
        <f>VLOOKUP(C1717,'[1]UIP Submission Tracker 06.18.20'!C1419:F3469,4,FALSE)</f>
        <v>Improvement Plan: Meets 95% Participation (Revised)</v>
      </c>
      <c r="G1717" s="88" t="s">
        <v>4857</v>
      </c>
      <c r="H1717" s="88" t="str">
        <f>VLOOKUP(C1717,'[1]Biennial and Combined SCH'!D1445:K3477,8,FALSE)</f>
        <v>Not eligible for biennial submission.</v>
      </c>
      <c r="I1717" s="87" t="s">
        <v>200</v>
      </c>
      <c r="J1717" s="87" t="s">
        <v>4877</v>
      </c>
      <c r="K1717" s="87" t="s">
        <v>7953</v>
      </c>
      <c r="L1717" s="88"/>
      <c r="M1717" s="89" t="s">
        <v>4527</v>
      </c>
      <c r="N1717" s="89" t="s">
        <v>12</v>
      </c>
      <c r="O1717" s="88">
        <f>VLOOKUP(A1717,[1]Data!C80:E267,3,FALSE)</f>
        <v>16050</v>
      </c>
      <c r="P1717" s="88" t="str">
        <f t="shared" si="32"/>
        <v>No</v>
      </c>
      <c r="Q1717" s="88" t="s">
        <v>132</v>
      </c>
    </row>
    <row r="1718" spans="1:17" ht="14.25" customHeight="1" x14ac:dyDescent="0.3">
      <c r="A1718" s="86">
        <v>2690</v>
      </c>
      <c r="B1718" s="87" t="s">
        <v>3244</v>
      </c>
      <c r="C1718" s="86">
        <v>6132</v>
      </c>
      <c r="D1718" s="87" t="s">
        <v>3281</v>
      </c>
      <c r="E1718" s="87" t="s">
        <v>3282</v>
      </c>
      <c r="F1718" s="87" t="str">
        <f>VLOOKUP(C1718,'[1]UIP Submission Tracker 06.18.20'!C1420:F3470,4,FALSE)</f>
        <v>Performance Plan: Meets 95% Participation</v>
      </c>
      <c r="G1718" s="88" t="s">
        <v>4858</v>
      </c>
      <c r="H1718" s="88" t="str">
        <f>VLOOKUP(C1718,'[1]Biennial and Combined SCH'!D1446:K3478,8,FALSE)</f>
        <v>Eligible for biennial submission.</v>
      </c>
      <c r="I1718" s="87" t="s">
        <v>200</v>
      </c>
      <c r="J1718" s="87" t="s">
        <v>4877</v>
      </c>
      <c r="K1718" s="87" t="s">
        <v>7953</v>
      </c>
      <c r="L1718" s="88"/>
      <c r="M1718" s="88" t="s">
        <v>4528</v>
      </c>
      <c r="N1718" s="88" t="s">
        <v>132</v>
      </c>
      <c r="O1718" s="88">
        <f>VLOOKUP(A1718,[1]Data!C91:E278,3,FALSE)</f>
        <v>16050</v>
      </c>
      <c r="P1718" s="88" t="str">
        <f t="shared" si="32"/>
        <v>No</v>
      </c>
      <c r="Q1718" s="88" t="s">
        <v>132</v>
      </c>
    </row>
    <row r="1719" spans="1:17" ht="14.25" customHeight="1" x14ac:dyDescent="0.3">
      <c r="A1719" s="86">
        <v>2690</v>
      </c>
      <c r="B1719" s="87" t="s">
        <v>3244</v>
      </c>
      <c r="C1719" s="86">
        <v>6677</v>
      </c>
      <c r="D1719" s="87" t="s">
        <v>3359</v>
      </c>
      <c r="E1719" s="87" t="s">
        <v>3360</v>
      </c>
      <c r="F1719" s="87" t="str">
        <f>VLOOKUP(C1719,'[1]UIP Submission Tracker 06.18.20'!C2:F2052,4,FALSE)</f>
        <v>AEC: Priority Improvement</v>
      </c>
      <c r="G1719" s="88" t="s">
        <v>4856</v>
      </c>
      <c r="H1719" s="88" t="str">
        <f>VLOOKUP(C1719,'[1]Biennial and Combined SCH'!D32:K2064,8,FALSE)</f>
        <v>Not eligible for biennial submission.</v>
      </c>
      <c r="I1719" s="87" t="s">
        <v>200</v>
      </c>
      <c r="J1719" s="87" t="s">
        <v>4877</v>
      </c>
      <c r="K1719" s="87" t="s">
        <v>7953</v>
      </c>
      <c r="L1719" s="88"/>
      <c r="M1719" s="89" t="s">
        <v>4527</v>
      </c>
      <c r="N1719" s="89" t="s">
        <v>12</v>
      </c>
      <c r="O1719" s="88">
        <f>VLOOKUP(A1719,[1]Data!C100:E287,3,FALSE)</f>
        <v>16050</v>
      </c>
      <c r="P1719" s="88" t="str">
        <f t="shared" si="32"/>
        <v>No</v>
      </c>
      <c r="Q1719" s="88" t="s">
        <v>132</v>
      </c>
    </row>
    <row r="1720" spans="1:17" ht="14.25" customHeight="1" x14ac:dyDescent="0.3">
      <c r="A1720" s="86">
        <v>2690</v>
      </c>
      <c r="B1720" s="87" t="s">
        <v>3244</v>
      </c>
      <c r="C1720" s="86">
        <v>6770</v>
      </c>
      <c r="D1720" s="87" t="s">
        <v>3277</v>
      </c>
      <c r="E1720" s="87" t="s">
        <v>3278</v>
      </c>
      <c r="F1720" s="87" t="str">
        <f>VLOOKUP(C1720,'[1]UIP Submission Tracker 06.18.20'!C1422:F3472,4,FALSE)</f>
        <v>Improvement Plan: Meets 95% Participation</v>
      </c>
      <c r="G1720" s="88" t="s">
        <v>4857</v>
      </c>
      <c r="H1720" s="88" t="str">
        <f>VLOOKUP(C1720,'[1]Biennial and Combined SCH'!D1447:K3479,8,FALSE)</f>
        <v>Not eligible for biennial submission.</v>
      </c>
      <c r="I1720" s="87" t="s">
        <v>200</v>
      </c>
      <c r="J1720" s="87" t="s">
        <v>4877</v>
      </c>
      <c r="K1720" s="87" t="s">
        <v>7953</v>
      </c>
      <c r="L1720" s="88"/>
      <c r="M1720" s="89" t="s">
        <v>4527</v>
      </c>
      <c r="N1720" s="89" t="s">
        <v>12</v>
      </c>
      <c r="O1720" s="88">
        <f>VLOOKUP(A1720,[1]Data!C82:E269,3,FALSE)</f>
        <v>16050</v>
      </c>
      <c r="P1720" s="88" t="str">
        <f t="shared" si="32"/>
        <v>No</v>
      </c>
      <c r="Q1720" s="88" t="s">
        <v>132</v>
      </c>
    </row>
    <row r="1721" spans="1:17" ht="14.25" customHeight="1" x14ac:dyDescent="0.3">
      <c r="A1721" s="86">
        <v>2690</v>
      </c>
      <c r="B1721" s="87" t="s">
        <v>3244</v>
      </c>
      <c r="C1721" s="86">
        <v>6775</v>
      </c>
      <c r="D1721" s="87" t="s">
        <v>3289</v>
      </c>
      <c r="E1721" s="87" t="s">
        <v>3290</v>
      </c>
      <c r="F1721" s="87" t="str">
        <f>VLOOKUP(C1721,'[1]UIP Submission Tracker 06.18.20'!C6:F2056,4,FALSE)</f>
        <v>Performance Plan: Meets 95% Participation</v>
      </c>
      <c r="G1721" s="88" t="s">
        <v>4858</v>
      </c>
      <c r="H1721" s="88" t="str">
        <f>VLOOKUP(C1721,'[1]Biennial and Combined SCH'!D31:K2063,8,FALSE)</f>
        <v>Eligible for biennial submission.</v>
      </c>
      <c r="I1721" s="87" t="s">
        <v>200</v>
      </c>
      <c r="J1721" s="87" t="s">
        <v>4877</v>
      </c>
      <c r="K1721" s="87" t="s">
        <v>7953</v>
      </c>
      <c r="L1721" s="88"/>
      <c r="M1721" s="88" t="s">
        <v>4528</v>
      </c>
      <c r="N1721" s="88" t="s">
        <v>132</v>
      </c>
      <c r="O1721" s="88">
        <f>VLOOKUP(A1721,[1]Data!C92:E279,3,FALSE)</f>
        <v>16050</v>
      </c>
      <c r="P1721" s="88" t="str">
        <f t="shared" si="32"/>
        <v>No</v>
      </c>
      <c r="Q1721" s="88" t="s">
        <v>132</v>
      </c>
    </row>
    <row r="1722" spans="1:17" ht="14.25" customHeight="1" x14ac:dyDescent="0.3">
      <c r="A1722" s="86">
        <v>2690</v>
      </c>
      <c r="B1722" s="87" t="s">
        <v>3244</v>
      </c>
      <c r="C1722" s="86">
        <v>7209</v>
      </c>
      <c r="D1722" s="87" t="s">
        <v>3283</v>
      </c>
      <c r="E1722" s="87" t="s">
        <v>3284</v>
      </c>
      <c r="F1722" s="87" t="str">
        <f>VLOOKUP(C1722,'[1]UIP Submission Tracker 06.18.20'!C1424:F3474,4,FALSE)</f>
        <v>Improvement Plan: Meets 95% Participation</v>
      </c>
      <c r="G1722" s="88" t="s">
        <v>4857</v>
      </c>
      <c r="H1722" s="88" t="str">
        <f>VLOOKUP(C1722,'[1]Biennial and Combined SCH'!D1449:K3481,8,FALSE)</f>
        <v>Not eligible for biennial submission.</v>
      </c>
      <c r="I1722" s="87" t="s">
        <v>200</v>
      </c>
      <c r="J1722" s="87" t="s">
        <v>4877</v>
      </c>
      <c r="K1722" s="87" t="s">
        <v>7953</v>
      </c>
      <c r="L1722" s="88"/>
      <c r="M1722" s="89" t="s">
        <v>4527</v>
      </c>
      <c r="N1722" s="89" t="s">
        <v>12</v>
      </c>
      <c r="O1722" s="88">
        <f>VLOOKUP(A1722,[1]Data!C93:E280,3,FALSE)</f>
        <v>16050</v>
      </c>
      <c r="P1722" s="88" t="str">
        <f t="shared" si="32"/>
        <v>No</v>
      </c>
      <c r="Q1722" s="88" t="s">
        <v>132</v>
      </c>
    </row>
    <row r="1723" spans="1:17" ht="14.25" customHeight="1" x14ac:dyDescent="0.3">
      <c r="A1723" s="86">
        <v>2690</v>
      </c>
      <c r="B1723" s="87" t="s">
        <v>3244</v>
      </c>
      <c r="C1723" s="86">
        <v>7481</v>
      </c>
      <c r="D1723" s="87" t="s">
        <v>3287</v>
      </c>
      <c r="E1723" s="87" t="s">
        <v>3288</v>
      </c>
      <c r="F1723" s="87" t="str">
        <f>VLOOKUP(C1723,'[1]UIP Submission Tracker 06.18.20'!C1427:F3477,4,FALSE)</f>
        <v>Improvement Plan: Meets 95% Participation</v>
      </c>
      <c r="G1723" s="88" t="s">
        <v>4857</v>
      </c>
      <c r="H1723" s="88" t="str">
        <f>VLOOKUP(C1723,'[1]Biennial and Combined SCH'!D1451:K3483,8,FALSE)</f>
        <v>Not eligible for biennial submission.</v>
      </c>
      <c r="I1723" s="87" t="s">
        <v>200</v>
      </c>
      <c r="J1723" s="87" t="s">
        <v>4877</v>
      </c>
      <c r="K1723" s="87" t="s">
        <v>7953</v>
      </c>
      <c r="L1723" s="88"/>
      <c r="M1723" s="89" t="s">
        <v>4527</v>
      </c>
      <c r="N1723" s="89" t="s">
        <v>12</v>
      </c>
      <c r="O1723" s="88">
        <f>VLOOKUP(A1723,[1]Data!C84:E271,3,FALSE)</f>
        <v>16050</v>
      </c>
      <c r="P1723" s="88" t="str">
        <f t="shared" si="32"/>
        <v>No</v>
      </c>
      <c r="Q1723" s="88" t="s">
        <v>132</v>
      </c>
    </row>
    <row r="1724" spans="1:17" ht="14.25" customHeight="1" x14ac:dyDescent="0.3">
      <c r="A1724" s="86">
        <v>2690</v>
      </c>
      <c r="B1724" s="87" t="s">
        <v>3244</v>
      </c>
      <c r="C1724" s="86">
        <v>8082</v>
      </c>
      <c r="D1724" s="87" t="s">
        <v>1514</v>
      </c>
      <c r="E1724" s="87" t="s">
        <v>1515</v>
      </c>
      <c r="F1724" s="87" t="str">
        <f>VLOOKUP(C1724,'[1]UIP Submission Tracker 06.18.20'!C1428:F3478,4,FALSE)</f>
        <v>Improvement Plan: Meets 95% Participation</v>
      </c>
      <c r="G1724" s="88" t="s">
        <v>4857</v>
      </c>
      <c r="H1724" s="88" t="str">
        <f>VLOOKUP(C1724,'[1]Biennial and Combined SCH'!D1452:K3484,8,FALSE)</f>
        <v>Not eligible for biennial submission.</v>
      </c>
      <c r="I1724" s="87" t="s">
        <v>200</v>
      </c>
      <c r="J1724" s="87" t="s">
        <v>4877</v>
      </c>
      <c r="K1724" s="87" t="s">
        <v>7953</v>
      </c>
      <c r="L1724" s="88"/>
      <c r="M1724" s="89" t="s">
        <v>4527</v>
      </c>
      <c r="N1724" s="89" t="s">
        <v>12</v>
      </c>
      <c r="O1724" s="88">
        <f>VLOOKUP(A1724,[1]Data!C85:E272,3,FALSE)</f>
        <v>16050</v>
      </c>
      <c r="P1724" s="88" t="str">
        <f t="shared" si="32"/>
        <v>No</v>
      </c>
      <c r="Q1724" s="88" t="s">
        <v>132</v>
      </c>
    </row>
    <row r="1725" spans="1:17" ht="14.25" customHeight="1" x14ac:dyDescent="0.3">
      <c r="A1725" s="86">
        <v>2690</v>
      </c>
      <c r="B1725" s="87" t="s">
        <v>3244</v>
      </c>
      <c r="C1725" s="86">
        <v>8116</v>
      </c>
      <c r="D1725" s="87" t="s">
        <v>3291</v>
      </c>
      <c r="E1725" s="87" t="s">
        <v>3292</v>
      </c>
      <c r="F1725" s="87" t="str">
        <f>VLOOKUP(C1725,'[1]UIP Submission Tracker 06.18.20'!C1429:F3479,4,FALSE)</f>
        <v>Improvement Plan: Meets 95% Participation</v>
      </c>
      <c r="G1725" s="88" t="s">
        <v>4857</v>
      </c>
      <c r="H1725" s="88" t="str">
        <f>VLOOKUP(C1725,'[1]Biennial and Combined SCH'!D1453:K3485,8,FALSE)</f>
        <v>Not eligible for biennial submission.</v>
      </c>
      <c r="I1725" s="87" t="s">
        <v>200</v>
      </c>
      <c r="J1725" s="87" t="s">
        <v>4877</v>
      </c>
      <c r="K1725" s="87" t="s">
        <v>7953</v>
      </c>
      <c r="L1725" s="88"/>
      <c r="M1725" s="89" t="s">
        <v>4527</v>
      </c>
      <c r="N1725" s="89" t="s">
        <v>12</v>
      </c>
      <c r="O1725" s="88">
        <f>VLOOKUP(A1725,[1]Data!C86:E273,3,FALSE)</f>
        <v>16050</v>
      </c>
      <c r="P1725" s="88" t="str">
        <f t="shared" si="32"/>
        <v>No</v>
      </c>
      <c r="Q1725" s="88" t="s">
        <v>132</v>
      </c>
    </row>
    <row r="1726" spans="1:17" ht="14.25" customHeight="1" x14ac:dyDescent="0.3">
      <c r="A1726" s="86">
        <v>2690</v>
      </c>
      <c r="B1726" s="87" t="s">
        <v>3244</v>
      </c>
      <c r="C1726" s="86">
        <v>8402</v>
      </c>
      <c r="D1726" s="87" t="s">
        <v>3296</v>
      </c>
      <c r="E1726" s="87" t="s">
        <v>3297</v>
      </c>
      <c r="F1726" s="87" t="str">
        <f>VLOOKUP(C1726,'[1]UIP Submission Tracker 06.18.20'!C1430:F3480,4,FALSE)</f>
        <v>Performance Plan: Meets 95% Participation</v>
      </c>
      <c r="G1726" s="88" t="s">
        <v>4858</v>
      </c>
      <c r="H1726" s="88" t="str">
        <f>VLOOKUP(C1726,'[1]Biennial and Combined SCH'!D1454:K3486,8,FALSE)</f>
        <v>Eligible for biennial submission.</v>
      </c>
      <c r="I1726" s="87" t="s">
        <v>200</v>
      </c>
      <c r="J1726" s="87" t="s">
        <v>4877</v>
      </c>
      <c r="K1726" s="87" t="s">
        <v>7953</v>
      </c>
      <c r="L1726" s="88"/>
      <c r="M1726" s="88" t="s">
        <v>4528</v>
      </c>
      <c r="N1726" s="88" t="s">
        <v>132</v>
      </c>
      <c r="O1726" s="88">
        <f>VLOOKUP(A1726,[1]Data!C73:E260,3,FALSE)</f>
        <v>16050</v>
      </c>
      <c r="P1726" s="88" t="str">
        <f t="shared" si="32"/>
        <v>No</v>
      </c>
      <c r="Q1726" s="88" t="s">
        <v>132</v>
      </c>
    </row>
    <row r="1727" spans="1:17" ht="14.25" customHeight="1" x14ac:dyDescent="0.3">
      <c r="A1727" s="86">
        <v>2690</v>
      </c>
      <c r="B1727" s="87" t="s">
        <v>3244</v>
      </c>
      <c r="C1727" s="86">
        <v>9188</v>
      </c>
      <c r="D1727" s="87" t="s">
        <v>3298</v>
      </c>
      <c r="E1727" s="87" t="s">
        <v>3299</v>
      </c>
      <c r="F1727" s="87" t="str">
        <f>VLOOKUP(C1727,'[1]UIP Submission Tracker 06.18.20'!C1431:F3481,4,FALSE)</f>
        <v>Performance Plan: Meets 95% Participation</v>
      </c>
      <c r="G1727" s="88" t="s">
        <v>4858</v>
      </c>
      <c r="H1727" s="88" t="str">
        <f>VLOOKUP(C1727,'[1]Biennial and Combined SCH'!D1455:K3487,8,FALSE)</f>
        <v>Eligible for biennial submission.</v>
      </c>
      <c r="I1727" s="87" t="s">
        <v>200</v>
      </c>
      <c r="J1727" s="87" t="s">
        <v>4877</v>
      </c>
      <c r="K1727" s="87" t="s">
        <v>7953</v>
      </c>
      <c r="L1727" s="88"/>
      <c r="M1727" s="88" t="s">
        <v>4528</v>
      </c>
      <c r="N1727" s="88" t="s">
        <v>132</v>
      </c>
      <c r="O1727" s="88">
        <f>VLOOKUP(A1727,[1]Data!C74:E261,3,FALSE)</f>
        <v>16050</v>
      </c>
      <c r="P1727" s="88" t="str">
        <f t="shared" si="32"/>
        <v>No</v>
      </c>
      <c r="Q1727" s="88" t="s">
        <v>132</v>
      </c>
    </row>
    <row r="1728" spans="1:17" ht="14.25" hidden="1" customHeight="1" x14ac:dyDescent="0.3">
      <c r="A1728" s="96">
        <v>2690</v>
      </c>
      <c r="B1728" s="87" t="s">
        <v>3244</v>
      </c>
      <c r="C1728" s="87" t="s">
        <v>87</v>
      </c>
      <c r="D1728" s="87"/>
      <c r="E1728" s="87" t="s">
        <v>3293</v>
      </c>
      <c r="F1728" s="90" t="str">
        <f>VLOOKUP(A1728,'[1]UIP Submission Tracker 06.18.20'!A1921:F2103,6,FALSE)</f>
        <v>Accredited with Improvement Plan: Meets 95% Participation</v>
      </c>
      <c r="G1728" s="88" t="s">
        <v>4857</v>
      </c>
      <c r="H1728" s="88" t="str">
        <f>VLOOKUP(A1728,'[1]Biennial Combined DIST'!B138:K322,10,FALSE)</f>
        <v>Not eligible for biennial submission.</v>
      </c>
      <c r="I1728" s="87" t="s">
        <v>200</v>
      </c>
      <c r="J1728" s="87" t="s">
        <v>4877</v>
      </c>
      <c r="K1728" s="87" t="s">
        <v>7953</v>
      </c>
      <c r="L1728" s="88"/>
      <c r="M1728" s="89" t="s">
        <v>4527</v>
      </c>
      <c r="N1728" s="89" t="s">
        <v>12</v>
      </c>
      <c r="O1728" s="88">
        <f>VLOOKUP(A1728,[1]Data!C87:E274,3,FALSE)</f>
        <v>16050</v>
      </c>
      <c r="P1728" s="88" t="str">
        <f t="shared" ref="P1728:P1764" si="33">IF(O1728&gt;1000,"No","Yes")</f>
        <v>No</v>
      </c>
      <c r="Q1728" s="88" t="s">
        <v>132</v>
      </c>
    </row>
    <row r="1729" spans="1:17" ht="14.25" customHeight="1" x14ac:dyDescent="0.3">
      <c r="A1729" s="86">
        <v>2700</v>
      </c>
      <c r="B1729" s="87" t="s">
        <v>3302</v>
      </c>
      <c r="C1729" s="86">
        <v>25</v>
      </c>
      <c r="D1729" s="87" t="s">
        <v>3335</v>
      </c>
      <c r="E1729" s="87" t="s">
        <v>3336</v>
      </c>
      <c r="F1729" s="87" t="str">
        <f>VLOOKUP(C1729,'[1]UIP Submission Tracker 06.18.20'!C1450:F3500,4,FALSE)</f>
        <v>Performance Plan: Meets 95% Participation</v>
      </c>
      <c r="G1729" s="88" t="s">
        <v>4857</v>
      </c>
      <c r="H1729" s="88" t="str">
        <f>VLOOKUP(C1729,'[1]Biennial and Combined SCH'!D1473:K3505,8,FALSE)</f>
        <v>Eligible for biennial submission.</v>
      </c>
      <c r="I1729" s="87" t="str">
        <f>VLOOKUP(C1729,'[1]UIP Submission Tracker 06.18.20'!C1450:H3506,6,FALSE)</f>
        <v>In Progress</v>
      </c>
      <c r="J1729" s="87"/>
      <c r="K1729" s="87"/>
      <c r="L1729" s="88"/>
      <c r="M1729" s="88" t="s">
        <v>4529</v>
      </c>
      <c r="N1729" s="88" t="s">
        <v>132</v>
      </c>
      <c r="O1729" s="88">
        <f>VLOOKUP(A1729,[1]Data!C110:E297,3,FALSE)</f>
        <v>10555</v>
      </c>
      <c r="P1729" s="88" t="str">
        <f t="shared" si="33"/>
        <v>No</v>
      </c>
      <c r="Q1729" s="88" t="s">
        <v>132</v>
      </c>
    </row>
    <row r="1730" spans="1:17" ht="14.25" customHeight="1" x14ac:dyDescent="0.3">
      <c r="A1730" s="86">
        <v>2700</v>
      </c>
      <c r="B1730" s="87" t="s">
        <v>3302</v>
      </c>
      <c r="C1730" s="86">
        <v>26</v>
      </c>
      <c r="D1730" s="87" t="s">
        <v>3315</v>
      </c>
      <c r="E1730" s="87" t="s">
        <v>3316</v>
      </c>
      <c r="F1730" s="87" t="str">
        <f>VLOOKUP(C1730,'[1]UIP Submission Tracker 06.18.20'!C1439:F3489,4,FALSE)</f>
        <v>Performance Plan: Meets 95% Participation</v>
      </c>
      <c r="G1730" s="88" t="s">
        <v>4857</v>
      </c>
      <c r="H1730" s="88" t="str">
        <f>VLOOKUP(C1730,'[1]Biennial and Combined SCH'!D1462:K3494,8,FALSE)</f>
        <v>Eligible for biennial submission.</v>
      </c>
      <c r="I1730" s="87" t="str">
        <f>VLOOKUP(C1730,'[1]UIP Submission Tracker 06.18.20'!C1439:H3495,6,FALSE)</f>
        <v>In Progress</v>
      </c>
      <c r="J1730" s="87"/>
      <c r="K1730" s="87"/>
      <c r="L1730" s="88"/>
      <c r="M1730" s="88" t="s">
        <v>4529</v>
      </c>
      <c r="N1730" s="88" t="s">
        <v>132</v>
      </c>
      <c r="O1730" s="88">
        <f>VLOOKUP(A1730,[1]Data!C106:E293,3,FALSE)</f>
        <v>10555</v>
      </c>
      <c r="P1730" s="88" t="str">
        <f t="shared" si="33"/>
        <v>No</v>
      </c>
      <c r="Q1730" s="88" t="s">
        <v>132</v>
      </c>
    </row>
    <row r="1731" spans="1:17" ht="14.25" customHeight="1" x14ac:dyDescent="0.3">
      <c r="A1731" s="86">
        <v>2700</v>
      </c>
      <c r="B1731" s="87" t="s">
        <v>3302</v>
      </c>
      <c r="C1731" s="86">
        <v>472</v>
      </c>
      <c r="D1731" s="87" t="s">
        <v>3305</v>
      </c>
      <c r="E1731" s="87" t="s">
        <v>3306</v>
      </c>
      <c r="F1731" s="87" t="str">
        <f>VLOOKUP(C1731,'[1]UIP Submission Tracker 06.18.20'!C1434:F3484,4,FALSE)</f>
        <v>Performance Plan: Meets 95% Participation</v>
      </c>
      <c r="G1731" s="88" t="s">
        <v>4857</v>
      </c>
      <c r="H1731" s="88" t="str">
        <f>VLOOKUP(C1731,'[1]Biennial and Combined SCH'!D1457:K3489,8,FALSE)</f>
        <v>Eligible for biennial submission.</v>
      </c>
      <c r="I1731" s="87" t="str">
        <f>VLOOKUP(C1731,'[1]UIP Submission Tracker 06.18.20'!C1434:H3490,6,FALSE)</f>
        <v>In Progress</v>
      </c>
      <c r="J1731" s="87"/>
      <c r="K1731" s="87"/>
      <c r="L1731" s="88"/>
      <c r="M1731" s="88" t="s">
        <v>4529</v>
      </c>
      <c r="N1731" s="88" t="s">
        <v>132</v>
      </c>
      <c r="O1731" s="88">
        <f>VLOOKUP(A1731,[1]Data!C102:E289,3,FALSE)</f>
        <v>10555</v>
      </c>
      <c r="P1731" s="88" t="str">
        <f t="shared" si="33"/>
        <v>No</v>
      </c>
      <c r="Q1731" s="88" t="s">
        <v>132</v>
      </c>
    </row>
    <row r="1732" spans="1:17" ht="14.25" customHeight="1" x14ac:dyDescent="0.3">
      <c r="A1732" s="86">
        <v>2700</v>
      </c>
      <c r="B1732" s="87" t="s">
        <v>3302</v>
      </c>
      <c r="C1732" s="86">
        <v>852</v>
      </c>
      <c r="D1732" s="87" t="s">
        <v>3307</v>
      </c>
      <c r="E1732" s="87" t="s">
        <v>3308</v>
      </c>
      <c r="F1732" s="87" t="str">
        <f>VLOOKUP(C1732,'[1]UIP Submission Tracker 06.18.20'!C1435:F3485,4,FALSE)</f>
        <v>Performance Plan: Low Participation</v>
      </c>
      <c r="G1732" s="88" t="s">
        <v>4857</v>
      </c>
      <c r="H1732" s="88" t="str">
        <f>VLOOKUP(C1732,'[1]Biennial and Combined SCH'!D1458:K3490,8,FALSE)</f>
        <v>Eligible for biennial submission.</v>
      </c>
      <c r="I1732" s="87" t="str">
        <f>VLOOKUP(C1732,'[1]UIP Submission Tracker 06.18.20'!C1435:H3491,6,FALSE)</f>
        <v>In Progress</v>
      </c>
      <c r="J1732" s="87"/>
      <c r="K1732" s="87"/>
      <c r="L1732" s="88"/>
      <c r="M1732" s="88" t="s">
        <v>4529</v>
      </c>
      <c r="N1732" s="88" t="s">
        <v>132</v>
      </c>
      <c r="O1732" s="88">
        <f>VLOOKUP(A1732,[1]Data!C103:E290,3,FALSE)</f>
        <v>10555</v>
      </c>
      <c r="P1732" s="88" t="str">
        <f t="shared" si="33"/>
        <v>No</v>
      </c>
      <c r="Q1732" s="88" t="s">
        <v>132</v>
      </c>
    </row>
    <row r="1733" spans="1:17" ht="14.25" customHeight="1" x14ac:dyDescent="0.3">
      <c r="A1733" s="86">
        <v>2700</v>
      </c>
      <c r="B1733" s="87" t="s">
        <v>3302</v>
      </c>
      <c r="C1733" s="86">
        <v>856</v>
      </c>
      <c r="D1733" s="87" t="s">
        <v>3309</v>
      </c>
      <c r="E1733" s="87" t="s">
        <v>3310</v>
      </c>
      <c r="F1733" s="87" t="str">
        <f>VLOOKUP(C1733,'[1]UIP Submission Tracker 06.18.20'!C1436:F3486,4,FALSE)</f>
        <v>Performance Plan: Meets 95% Participation</v>
      </c>
      <c r="G1733" s="88" t="s">
        <v>4857</v>
      </c>
      <c r="H1733" s="88" t="str">
        <f>VLOOKUP(C1733,'[1]Biennial and Combined SCH'!D1459:K3491,8,FALSE)</f>
        <v>Eligible for biennial submission.</v>
      </c>
      <c r="I1733" s="87" t="str">
        <f>VLOOKUP(C1733,'[1]UIP Submission Tracker 06.18.20'!C1436:H3492,6,FALSE)</f>
        <v>In Progress</v>
      </c>
      <c r="J1733" s="87"/>
      <c r="K1733" s="87"/>
      <c r="L1733" s="88"/>
      <c r="M1733" s="88" t="s">
        <v>4529</v>
      </c>
      <c r="N1733" s="88" t="s">
        <v>132</v>
      </c>
      <c r="O1733" s="88">
        <f>VLOOKUP(A1733,[1]Data!C104:E291,3,FALSE)</f>
        <v>10555</v>
      </c>
      <c r="P1733" s="88" t="str">
        <f t="shared" si="33"/>
        <v>No</v>
      </c>
      <c r="Q1733" s="88" t="s">
        <v>132</v>
      </c>
    </row>
    <row r="1734" spans="1:17" ht="14.25" customHeight="1" x14ac:dyDescent="0.3">
      <c r="A1734" s="86">
        <v>2700</v>
      </c>
      <c r="B1734" s="87" t="s">
        <v>3302</v>
      </c>
      <c r="C1734" s="86">
        <v>1377</v>
      </c>
      <c r="D1734" s="87" t="s">
        <v>3311</v>
      </c>
      <c r="E1734" s="87" t="s">
        <v>3312</v>
      </c>
      <c r="F1734" s="87" t="str">
        <f>VLOOKUP(C1734,'[1]UIP Submission Tracker 06.18.20'!C1437:F3487,4,FALSE)</f>
        <v>Performance Plan: Meets 95% Participation</v>
      </c>
      <c r="G1734" s="88" t="s">
        <v>4857</v>
      </c>
      <c r="H1734" s="88" t="str">
        <f>VLOOKUP(C1734,'[1]Biennial and Combined SCH'!D1460:K3492,8,FALSE)</f>
        <v>Eligible for biennial submission.</v>
      </c>
      <c r="I1734" s="87" t="str">
        <f>VLOOKUP(C1734,'[1]UIP Submission Tracker 06.18.20'!C1437:H3493,6,FALSE)</f>
        <v>In Progress</v>
      </c>
      <c r="J1734" s="87"/>
      <c r="K1734" s="87"/>
      <c r="L1734" s="88"/>
      <c r="M1734" s="88" t="s">
        <v>4529</v>
      </c>
      <c r="N1734" s="88" t="s">
        <v>132</v>
      </c>
      <c r="O1734" s="88">
        <f>VLOOKUP(A1734,[1]Data!C105:E292,3,FALSE)</f>
        <v>10555</v>
      </c>
      <c r="P1734" s="88" t="str">
        <f t="shared" si="33"/>
        <v>No</v>
      </c>
      <c r="Q1734" s="88" t="s">
        <v>132</v>
      </c>
    </row>
    <row r="1735" spans="1:17" ht="14.25" customHeight="1" x14ac:dyDescent="0.3">
      <c r="A1735" s="86">
        <v>2700</v>
      </c>
      <c r="B1735" s="87" t="s">
        <v>3302</v>
      </c>
      <c r="C1735" s="86">
        <v>5990</v>
      </c>
      <c r="D1735" s="87" t="s">
        <v>3303</v>
      </c>
      <c r="E1735" s="87" t="s">
        <v>3304</v>
      </c>
      <c r="F1735" s="87" t="str">
        <f>VLOOKUP(C1735,'[1]UIP Submission Tracker 06.18.20'!C1433:F3483,4,FALSE)</f>
        <v>AEC: Performance</v>
      </c>
      <c r="G1735" s="88" t="s">
        <v>4858</v>
      </c>
      <c r="H1735" s="88" t="str">
        <f>VLOOKUP(C1735,'[1]Biennial and Combined SCH'!D1456:K3488,8,FALSE)</f>
        <v>Eligible for biennial submission.</v>
      </c>
      <c r="I1735" s="87" t="str">
        <f>VLOOKUP(C1735,'[1]UIP Submission Tracker 06.18.20'!C1433:H3489,6,FALSE)</f>
        <v>Submitted for Posting</v>
      </c>
      <c r="J1735" s="87"/>
      <c r="K1735" s="87"/>
      <c r="L1735" s="88"/>
      <c r="M1735" s="88" t="s">
        <v>4528</v>
      </c>
      <c r="N1735" s="88" t="s">
        <v>132</v>
      </c>
      <c r="O1735" s="88">
        <f>VLOOKUP(A1735,[1]Data!C122:E309,3,FALSE)</f>
        <v>10555</v>
      </c>
      <c r="P1735" s="88" t="str">
        <f t="shared" si="33"/>
        <v>No</v>
      </c>
      <c r="Q1735" s="88" t="s">
        <v>132</v>
      </c>
    </row>
    <row r="1736" spans="1:17" ht="14.25" customHeight="1" x14ac:dyDescent="0.3">
      <c r="A1736" s="86">
        <v>2700</v>
      </c>
      <c r="B1736" s="87" t="s">
        <v>3302</v>
      </c>
      <c r="C1736" s="86">
        <v>6354</v>
      </c>
      <c r="D1736" s="87" t="s">
        <v>3321</v>
      </c>
      <c r="E1736" s="87" t="s">
        <v>3322</v>
      </c>
      <c r="F1736" s="87" t="str">
        <f>VLOOKUP(C1736,'[1]UIP Submission Tracker 06.18.20'!C1442:F3492,4,FALSE)</f>
        <v>Performance Plan: Meets 95% Participation</v>
      </c>
      <c r="G1736" s="88" t="s">
        <v>4857</v>
      </c>
      <c r="H1736" s="88" t="str">
        <f>VLOOKUP(C1736,'[1]Biennial and Combined SCH'!D1465:K3497,8,FALSE)</f>
        <v>Eligible for biennial submission.</v>
      </c>
      <c r="I1736" s="87" t="str">
        <f>VLOOKUP(C1736,'[1]UIP Submission Tracker 06.18.20'!C1442:H3498,6,FALSE)</f>
        <v>In Progress</v>
      </c>
      <c r="J1736" s="87"/>
      <c r="K1736" s="87"/>
      <c r="L1736" s="88"/>
      <c r="M1736" s="88" t="s">
        <v>4529</v>
      </c>
      <c r="N1736" s="88" t="s">
        <v>132</v>
      </c>
      <c r="O1736" s="88">
        <f>VLOOKUP(A1736,[1]Data!C108:E295,3,FALSE)</f>
        <v>10555</v>
      </c>
      <c r="P1736" s="88" t="str">
        <f t="shared" si="33"/>
        <v>No</v>
      </c>
      <c r="Q1736" s="88" t="s">
        <v>132</v>
      </c>
    </row>
    <row r="1737" spans="1:17" ht="14.25" customHeight="1" x14ac:dyDescent="0.3">
      <c r="A1737" s="86">
        <v>2700</v>
      </c>
      <c r="B1737" s="87" t="s">
        <v>3302</v>
      </c>
      <c r="C1737" s="86">
        <v>7086</v>
      </c>
      <c r="D1737" s="87" t="s">
        <v>3323</v>
      </c>
      <c r="E1737" s="87" t="s">
        <v>3324</v>
      </c>
      <c r="F1737" s="87" t="str">
        <f>VLOOKUP(C1737,'[1]UIP Submission Tracker 06.18.20'!C1443:F3493,4,FALSE)</f>
        <v>Performance Plan: Meets 95% Participation</v>
      </c>
      <c r="G1737" s="88" t="s">
        <v>4857</v>
      </c>
      <c r="H1737" s="88" t="str">
        <f>VLOOKUP(C1737,'[1]Biennial and Combined SCH'!D1466:K3498,8,FALSE)</f>
        <v>Eligible for biennial submission.</v>
      </c>
      <c r="I1737" s="87" t="str">
        <f>VLOOKUP(C1737,'[1]UIP Submission Tracker 06.18.20'!C1443:H3499,6,FALSE)</f>
        <v>Ready for District Review</v>
      </c>
      <c r="J1737" s="87"/>
      <c r="K1737" s="87"/>
      <c r="L1737" s="89" t="s">
        <v>938</v>
      </c>
      <c r="M1737" s="88" t="s">
        <v>4529</v>
      </c>
      <c r="N1737" s="88" t="s">
        <v>132</v>
      </c>
      <c r="O1737" s="88">
        <f>VLOOKUP(A1737,[1]Data!C116:E303,3,FALSE)</f>
        <v>10555</v>
      </c>
      <c r="P1737" s="88" t="str">
        <f t="shared" si="33"/>
        <v>No</v>
      </c>
      <c r="Q1737" s="88" t="s">
        <v>132</v>
      </c>
    </row>
    <row r="1738" spans="1:17" ht="14.25" customHeight="1" x14ac:dyDescent="0.3">
      <c r="A1738" s="86">
        <v>2700</v>
      </c>
      <c r="B1738" s="87" t="s">
        <v>3302</v>
      </c>
      <c r="C1738" s="86">
        <v>7153</v>
      </c>
      <c r="D1738" s="87" t="s">
        <v>2712</v>
      </c>
      <c r="E1738" s="87" t="s">
        <v>2713</v>
      </c>
      <c r="F1738" s="87" t="str">
        <f>VLOOKUP(C1738,'[1]UIP Submission Tracker 06.18.20'!C1444:F3494,4,FALSE)</f>
        <v>Improvement Plan: Meets 95% Participation</v>
      </c>
      <c r="G1738" s="88" t="s">
        <v>4857</v>
      </c>
      <c r="H1738" s="88" t="str">
        <f>VLOOKUP(C1738,'[1]Biennial and Combined SCH'!D1467:K3499,8,FALSE)</f>
        <v>Not eligible for biennial submission.</v>
      </c>
      <c r="I1738" s="87" t="str">
        <f>VLOOKUP(C1738,'[1]UIP Submission Tracker 06.18.20'!C1444:H3500,6,FALSE)</f>
        <v>Submitted for Posting</v>
      </c>
      <c r="J1738" s="87"/>
      <c r="K1738" s="87"/>
      <c r="L1738" s="88"/>
      <c r="M1738" s="89" t="s">
        <v>4527</v>
      </c>
      <c r="N1738" s="88" t="s">
        <v>132</v>
      </c>
      <c r="O1738" s="88">
        <f>VLOOKUP(A1738,[1]Data!C125:E312,3,FALSE)</f>
        <v>10555</v>
      </c>
      <c r="P1738" s="88" t="str">
        <f t="shared" si="33"/>
        <v>No</v>
      </c>
      <c r="Q1738" s="88" t="s">
        <v>132</v>
      </c>
    </row>
    <row r="1739" spans="1:17" ht="14.25" customHeight="1" x14ac:dyDescent="0.3">
      <c r="A1739" s="86">
        <v>2700</v>
      </c>
      <c r="B1739" s="87" t="s">
        <v>3302</v>
      </c>
      <c r="C1739" s="86">
        <v>7208</v>
      </c>
      <c r="D1739" s="87" t="s">
        <v>3325</v>
      </c>
      <c r="E1739" s="87" t="s">
        <v>3326</v>
      </c>
      <c r="F1739" s="87" t="str">
        <f>VLOOKUP(C1739,'[1]UIP Submission Tracker 06.18.20'!C1445:F3495,4,FALSE)</f>
        <v>Improvement Plan: Meets 95% Participation</v>
      </c>
      <c r="G1739" s="88" t="s">
        <v>4857</v>
      </c>
      <c r="H1739" s="88" t="str">
        <f>VLOOKUP(C1739,'[1]Biennial and Combined SCH'!D1468:K3500,8,FALSE)</f>
        <v>Not eligible for biennial submission.</v>
      </c>
      <c r="I1739" s="87" t="str">
        <f>VLOOKUP(C1739,'[1]UIP Submission Tracker 06.18.20'!C1445:H3501,6,FALSE)</f>
        <v>Submitted for Posting</v>
      </c>
      <c r="J1739" s="87"/>
      <c r="K1739" s="87"/>
      <c r="L1739" s="88"/>
      <c r="M1739" s="89" t="s">
        <v>4527</v>
      </c>
      <c r="N1739" s="88" t="s">
        <v>132</v>
      </c>
      <c r="O1739" s="88">
        <f>VLOOKUP(A1739,[1]Data!C126:E313,3,FALSE)</f>
        <v>10555</v>
      </c>
      <c r="P1739" s="88" t="str">
        <f t="shared" si="33"/>
        <v>No</v>
      </c>
      <c r="Q1739" s="88" t="s">
        <v>132</v>
      </c>
    </row>
    <row r="1740" spans="1:17" ht="14.25" customHeight="1" x14ac:dyDescent="0.3">
      <c r="A1740" s="86">
        <v>2700</v>
      </c>
      <c r="B1740" s="87" t="s">
        <v>3302</v>
      </c>
      <c r="C1740" s="86">
        <v>7210</v>
      </c>
      <c r="D1740" s="87" t="s">
        <v>3317</v>
      </c>
      <c r="E1740" s="87" t="s">
        <v>3318</v>
      </c>
      <c r="F1740" s="87" t="str">
        <f>VLOOKUP(C1740,'[1]UIP Submission Tracker 06.18.20'!C1440:F3490,4,FALSE)</f>
        <v>Performance Plan: Meets 95% Participation</v>
      </c>
      <c r="G1740" s="88" t="s">
        <v>4857</v>
      </c>
      <c r="H1740" s="88" t="str">
        <f>VLOOKUP(C1740,'[1]Biennial and Combined SCH'!D1463:K3495,8,FALSE)</f>
        <v>Eligible for biennial submission.</v>
      </c>
      <c r="I1740" s="87" t="str">
        <f>VLOOKUP(C1740,'[1]UIP Submission Tracker 06.18.20'!C1440:H3496,6,FALSE)</f>
        <v>In Progress</v>
      </c>
      <c r="J1740" s="87"/>
      <c r="K1740" s="87"/>
      <c r="L1740" s="88"/>
      <c r="M1740" s="88" t="s">
        <v>4529</v>
      </c>
      <c r="N1740" s="88" t="s">
        <v>132</v>
      </c>
      <c r="O1740" s="88">
        <f>VLOOKUP(A1740,[1]Data!C107:E294,3,FALSE)</f>
        <v>10555</v>
      </c>
      <c r="P1740" s="88" t="str">
        <f t="shared" si="33"/>
        <v>No</v>
      </c>
      <c r="Q1740" s="88" t="s">
        <v>132</v>
      </c>
    </row>
    <row r="1741" spans="1:17" ht="14.25" customHeight="1" x14ac:dyDescent="0.3">
      <c r="A1741" s="86">
        <v>2700</v>
      </c>
      <c r="B1741" s="87" t="s">
        <v>3302</v>
      </c>
      <c r="C1741" s="86">
        <v>7212</v>
      </c>
      <c r="D1741" s="87" t="s">
        <v>3319</v>
      </c>
      <c r="E1741" s="87" t="s">
        <v>3320</v>
      </c>
      <c r="F1741" s="87" t="str">
        <f>VLOOKUP(C1741,'[1]UIP Submission Tracker 06.18.20'!C1441:F3491,4,FALSE)</f>
        <v>Improvement Plan: Meets 95% Participation</v>
      </c>
      <c r="G1741" s="88" t="s">
        <v>4857</v>
      </c>
      <c r="H1741" s="88" t="str">
        <f>VLOOKUP(C1741,'[1]Biennial and Combined SCH'!D1464:K3496,8,FALSE)</f>
        <v>Not eligible for biennial submission.</v>
      </c>
      <c r="I1741" s="87" t="str">
        <f>VLOOKUP(C1741,'[1]UIP Submission Tracker 06.18.20'!C1441:H3497,6,FALSE)</f>
        <v>Submitted for Posting</v>
      </c>
      <c r="J1741" s="87"/>
      <c r="K1741" s="87"/>
      <c r="L1741" s="88"/>
      <c r="M1741" s="89" t="s">
        <v>4527</v>
      </c>
      <c r="N1741" s="88" t="s">
        <v>132</v>
      </c>
      <c r="O1741" s="88">
        <f>VLOOKUP(A1741,[1]Data!C124:E311,3,FALSE)</f>
        <v>10555</v>
      </c>
      <c r="P1741" s="88" t="str">
        <f t="shared" si="33"/>
        <v>No</v>
      </c>
      <c r="Q1741" s="88" t="s">
        <v>132</v>
      </c>
    </row>
    <row r="1742" spans="1:17" ht="14.25" customHeight="1" x14ac:dyDescent="0.3">
      <c r="A1742" s="86">
        <v>2700</v>
      </c>
      <c r="B1742" s="87" t="s">
        <v>3302</v>
      </c>
      <c r="C1742" s="86">
        <v>7214</v>
      </c>
      <c r="D1742" s="87" t="s">
        <v>3327</v>
      </c>
      <c r="E1742" s="87" t="s">
        <v>3328</v>
      </c>
      <c r="F1742" s="87" t="str">
        <f>VLOOKUP(C1742,'[1]UIP Submission Tracker 06.18.20'!C1446:F3496,4,FALSE)</f>
        <v>Performance Plan: Meets 95% Participation</v>
      </c>
      <c r="G1742" s="88" t="s">
        <v>4857</v>
      </c>
      <c r="H1742" s="88" t="str">
        <f>VLOOKUP(C1742,'[1]Biennial and Combined SCH'!D1469:K3501,8,FALSE)</f>
        <v>Eligible for biennial submission.</v>
      </c>
      <c r="I1742" s="87" t="str">
        <f>VLOOKUP(C1742,'[1]UIP Submission Tracker 06.18.20'!C1446:H3502,6,FALSE)</f>
        <v>In Progress</v>
      </c>
      <c r="J1742" s="87"/>
      <c r="K1742" s="87"/>
      <c r="L1742" s="88"/>
      <c r="M1742" s="88" t="s">
        <v>4529</v>
      </c>
      <c r="N1742" s="88" t="s">
        <v>132</v>
      </c>
      <c r="O1742" s="88">
        <f>VLOOKUP(A1742,[1]Data!C109:E296,3,FALSE)</f>
        <v>10555</v>
      </c>
      <c r="P1742" s="88" t="str">
        <f t="shared" si="33"/>
        <v>No</v>
      </c>
      <c r="Q1742" s="88" t="s">
        <v>132</v>
      </c>
    </row>
    <row r="1743" spans="1:17" ht="14.25" customHeight="1" x14ac:dyDescent="0.3">
      <c r="A1743" s="86">
        <v>2700</v>
      </c>
      <c r="B1743" s="87" t="s">
        <v>3302</v>
      </c>
      <c r="C1743" s="86">
        <v>7530</v>
      </c>
      <c r="D1743" s="87" t="s">
        <v>3329</v>
      </c>
      <c r="E1743" s="87" t="s">
        <v>3330</v>
      </c>
      <c r="F1743" s="87" t="str">
        <f>VLOOKUP(C1743,'[1]UIP Submission Tracker 06.18.20'!C1447:F3497,4,FALSE)</f>
        <v>Performance Plan: Meets 95% Participation</v>
      </c>
      <c r="G1743" s="88" t="s">
        <v>4857</v>
      </c>
      <c r="H1743" s="88" t="str">
        <f>VLOOKUP(C1743,'[1]Biennial and Combined SCH'!D1470:K3502,8,FALSE)</f>
        <v>Eligible for biennial submission.</v>
      </c>
      <c r="I1743" s="87" t="str">
        <f>VLOOKUP(C1743,'[1]UIP Submission Tracker 06.18.20'!C1447:H3503,6,FALSE)</f>
        <v>Ready for District Review</v>
      </c>
      <c r="J1743" s="87"/>
      <c r="K1743" s="87"/>
      <c r="L1743" s="89" t="s">
        <v>938</v>
      </c>
      <c r="M1743" s="88" t="s">
        <v>4529</v>
      </c>
      <c r="N1743" s="88" t="s">
        <v>132</v>
      </c>
      <c r="O1743" s="88">
        <f>VLOOKUP(A1743,[1]Data!C117:E304,3,FALSE)</f>
        <v>10555</v>
      </c>
      <c r="P1743" s="88" t="str">
        <f t="shared" si="33"/>
        <v>No</v>
      </c>
      <c r="Q1743" s="88" t="s">
        <v>132</v>
      </c>
    </row>
    <row r="1744" spans="1:17" ht="14.25" customHeight="1" x14ac:dyDescent="0.3">
      <c r="A1744" s="86">
        <v>2700</v>
      </c>
      <c r="B1744" s="87" t="s">
        <v>3302</v>
      </c>
      <c r="C1744" s="86">
        <v>7532</v>
      </c>
      <c r="D1744" s="87" t="s">
        <v>3313</v>
      </c>
      <c r="E1744" s="87" t="s">
        <v>3314</v>
      </c>
      <c r="F1744" s="87" t="str">
        <f>VLOOKUP(C1744,'[1]UIP Submission Tracker 06.18.20'!C1438:F3488,4,FALSE)</f>
        <v>Performance Plan: Meets 95% Participation</v>
      </c>
      <c r="G1744" s="88" t="s">
        <v>4857</v>
      </c>
      <c r="H1744" s="88" t="str">
        <f>VLOOKUP(C1744,'[1]Biennial and Combined SCH'!D1461:K3493,8,FALSE)</f>
        <v>Eligible for biennial submission.</v>
      </c>
      <c r="I1744" s="87" t="str">
        <f>VLOOKUP(C1744,'[1]UIP Submission Tracker 06.18.20'!C1438:H3494,6,FALSE)</f>
        <v>Ready for District Review</v>
      </c>
      <c r="J1744" s="87"/>
      <c r="K1744" s="87"/>
      <c r="L1744" s="89" t="s">
        <v>938</v>
      </c>
      <c r="M1744" s="88" t="s">
        <v>4529</v>
      </c>
      <c r="N1744" s="88" t="s">
        <v>132</v>
      </c>
      <c r="O1744" s="88">
        <f>VLOOKUP(A1744,[1]Data!C115:E302,3,FALSE)</f>
        <v>10555</v>
      </c>
      <c r="P1744" s="88" t="str">
        <f t="shared" si="33"/>
        <v>No</v>
      </c>
      <c r="Q1744" s="88" t="s">
        <v>132</v>
      </c>
    </row>
    <row r="1745" spans="1:17" ht="14.25" customHeight="1" x14ac:dyDescent="0.3">
      <c r="A1745" s="86">
        <v>2700</v>
      </c>
      <c r="B1745" s="87" t="s">
        <v>3302</v>
      </c>
      <c r="C1745" s="86">
        <v>7534</v>
      </c>
      <c r="D1745" s="87" t="s">
        <v>3331</v>
      </c>
      <c r="E1745" s="87" t="s">
        <v>3332</v>
      </c>
      <c r="F1745" s="87" t="str">
        <f>VLOOKUP(C1745,'[1]UIP Submission Tracker 06.18.20'!C1448:F3498,4,FALSE)</f>
        <v>Performance Plan: Meets 95% Participation</v>
      </c>
      <c r="G1745" s="88" t="s">
        <v>4857</v>
      </c>
      <c r="H1745" s="88" t="str">
        <f>VLOOKUP(C1745,'[1]Biennial and Combined SCH'!D1471:K3503,8,FALSE)</f>
        <v>Eligible for biennial submission.</v>
      </c>
      <c r="I1745" s="87" t="str">
        <f>VLOOKUP(C1745,'[1]UIP Submission Tracker 06.18.20'!C1448:H3504,6,FALSE)</f>
        <v>Ready for District Review</v>
      </c>
      <c r="J1745" s="87"/>
      <c r="K1745" s="87"/>
      <c r="L1745" s="89" t="s">
        <v>938</v>
      </c>
      <c r="M1745" s="88" t="s">
        <v>4529</v>
      </c>
      <c r="N1745" s="88" t="s">
        <v>132</v>
      </c>
      <c r="O1745" s="88">
        <f>VLOOKUP(A1745,[1]Data!C118:E305,3,FALSE)</f>
        <v>10555</v>
      </c>
      <c r="P1745" s="88" t="str">
        <f t="shared" si="33"/>
        <v>No</v>
      </c>
      <c r="Q1745" s="88" t="s">
        <v>132</v>
      </c>
    </row>
    <row r="1746" spans="1:17" ht="14.25" customHeight="1" x14ac:dyDescent="0.3">
      <c r="A1746" s="86">
        <v>2700</v>
      </c>
      <c r="B1746" s="87" t="s">
        <v>3302</v>
      </c>
      <c r="C1746" s="86">
        <v>7879</v>
      </c>
      <c r="D1746" s="87" t="s">
        <v>3341</v>
      </c>
      <c r="E1746" s="87" t="s">
        <v>3342</v>
      </c>
      <c r="F1746" s="87" t="str">
        <f>VLOOKUP(C1746,'[1]UIP Submission Tracker 06.18.20'!C1453:F3503,4,FALSE)</f>
        <v>Performance Plan: Meets 95% Participation</v>
      </c>
      <c r="G1746" s="88" t="s">
        <v>4857</v>
      </c>
      <c r="H1746" s="88" t="str">
        <f>VLOOKUP(C1746,'[1]Biennial and Combined SCH'!D1476:K3508,8,FALSE)</f>
        <v>Eligible for biennial submission.</v>
      </c>
      <c r="I1746" s="87" t="str">
        <f>VLOOKUP(C1746,'[1]UIP Submission Tracker 06.18.20'!C1453:H3509,6,FALSE)</f>
        <v>Ready for District Review</v>
      </c>
      <c r="J1746" s="87"/>
      <c r="K1746" s="87"/>
      <c r="L1746" s="89" t="s">
        <v>938</v>
      </c>
      <c r="M1746" s="88" t="s">
        <v>4529</v>
      </c>
      <c r="N1746" s="88" t="s">
        <v>132</v>
      </c>
      <c r="O1746" s="88">
        <f>VLOOKUP(A1746,[1]Data!C121:E308,3,FALSE)</f>
        <v>10555</v>
      </c>
      <c r="P1746" s="88" t="str">
        <f t="shared" si="33"/>
        <v>No</v>
      </c>
      <c r="Q1746" s="88" t="s">
        <v>132</v>
      </c>
    </row>
    <row r="1747" spans="1:17" ht="14.25" customHeight="1" x14ac:dyDescent="0.3">
      <c r="A1747" s="86">
        <v>2700</v>
      </c>
      <c r="B1747" s="87" t="s">
        <v>3302</v>
      </c>
      <c r="C1747" s="86">
        <v>7886</v>
      </c>
      <c r="D1747" s="87" t="s">
        <v>3333</v>
      </c>
      <c r="E1747" s="87" t="s">
        <v>3334</v>
      </c>
      <c r="F1747" s="87" t="str">
        <f>VLOOKUP(C1747,'[1]UIP Submission Tracker 06.18.20'!C1449:F3499,4,FALSE)</f>
        <v>Performance Plan: Meets 95% Participation</v>
      </c>
      <c r="G1747" s="88" t="s">
        <v>4857</v>
      </c>
      <c r="H1747" s="88" t="str">
        <f>VLOOKUP(C1747,'[1]Biennial and Combined SCH'!D1472:K3504,8,FALSE)</f>
        <v>Eligible for biennial submission.</v>
      </c>
      <c r="I1747" s="87" t="str">
        <f>VLOOKUP(C1747,'[1]UIP Submission Tracker 06.18.20'!C1449:H3505,6,FALSE)</f>
        <v>Ready for District Review</v>
      </c>
      <c r="J1747" s="87"/>
      <c r="K1747" s="87"/>
      <c r="L1747" s="89" t="s">
        <v>938</v>
      </c>
      <c r="M1747" s="88" t="s">
        <v>4529</v>
      </c>
      <c r="N1747" s="88" t="s">
        <v>132</v>
      </c>
      <c r="O1747" s="88">
        <f>VLOOKUP(A1747,[1]Data!C119:E306,3,FALSE)</f>
        <v>10555</v>
      </c>
      <c r="P1747" s="88" t="str">
        <f t="shared" si="33"/>
        <v>No</v>
      </c>
      <c r="Q1747" s="88" t="s">
        <v>132</v>
      </c>
    </row>
    <row r="1748" spans="1:17" ht="14.25" customHeight="1" x14ac:dyDescent="0.3">
      <c r="A1748" s="86">
        <v>2700</v>
      </c>
      <c r="B1748" s="87" t="s">
        <v>3302</v>
      </c>
      <c r="C1748" s="86">
        <v>8110</v>
      </c>
      <c r="D1748" s="87" t="s">
        <v>3337</v>
      </c>
      <c r="E1748" s="87" t="s">
        <v>3338</v>
      </c>
      <c r="F1748" s="87" t="str">
        <f>VLOOKUP(C1748,'[1]UIP Submission Tracker 06.18.20'!C1451:F3501,4,FALSE)</f>
        <v>Performance Plan: Meets 95% Participation</v>
      </c>
      <c r="G1748" s="88" t="s">
        <v>4857</v>
      </c>
      <c r="H1748" s="88" t="str">
        <f>VLOOKUP(C1748,'[1]Biennial and Combined SCH'!D1474:K3506,8,FALSE)</f>
        <v>Eligible for biennial submission.</v>
      </c>
      <c r="I1748" s="87" t="str">
        <f>VLOOKUP(C1748,'[1]UIP Submission Tracker 06.18.20'!C1451:H3507,6,FALSE)</f>
        <v>In Progress</v>
      </c>
      <c r="J1748" s="87"/>
      <c r="K1748" s="87"/>
      <c r="L1748" s="88"/>
      <c r="M1748" s="88" t="s">
        <v>4529</v>
      </c>
      <c r="N1748" s="88" t="s">
        <v>132</v>
      </c>
      <c r="O1748" s="88">
        <f>VLOOKUP(A1748,[1]Data!C111:E298,3,FALSE)</f>
        <v>10555</v>
      </c>
      <c r="P1748" s="88" t="str">
        <f t="shared" si="33"/>
        <v>No</v>
      </c>
      <c r="Q1748" s="88" t="s">
        <v>132</v>
      </c>
    </row>
    <row r="1749" spans="1:17" ht="14.25" customHeight="1" x14ac:dyDescent="0.3">
      <c r="A1749" s="86">
        <v>2700</v>
      </c>
      <c r="B1749" s="87" t="s">
        <v>3302</v>
      </c>
      <c r="C1749" s="86">
        <v>8420</v>
      </c>
      <c r="D1749" s="87" t="s">
        <v>3339</v>
      </c>
      <c r="E1749" s="87" t="s">
        <v>3340</v>
      </c>
      <c r="F1749" s="87" t="str">
        <f>VLOOKUP(C1749,'[1]UIP Submission Tracker 06.18.20'!C1452:F3502,4,FALSE)</f>
        <v>Performance Plan: Meets 95% Participation</v>
      </c>
      <c r="G1749" s="88" t="s">
        <v>4857</v>
      </c>
      <c r="H1749" s="88" t="str">
        <f>VLOOKUP(C1749,'[1]Biennial and Combined SCH'!D1475:K3507,8,FALSE)</f>
        <v>Eligible for biennial submission.</v>
      </c>
      <c r="I1749" s="87" t="str">
        <f>VLOOKUP(C1749,'[1]UIP Submission Tracker 06.18.20'!C1452:H3508,6,FALSE)</f>
        <v>Ready for District Review</v>
      </c>
      <c r="J1749" s="87"/>
      <c r="K1749" s="87"/>
      <c r="L1749" s="89" t="s">
        <v>938</v>
      </c>
      <c r="M1749" s="88" t="s">
        <v>4529</v>
      </c>
      <c r="N1749" s="88" t="s">
        <v>132</v>
      </c>
      <c r="O1749" s="88">
        <f>VLOOKUP(A1749,[1]Data!C120:E307,3,FALSE)</f>
        <v>10555</v>
      </c>
      <c r="P1749" s="88" t="str">
        <f t="shared" si="33"/>
        <v>No</v>
      </c>
      <c r="Q1749" s="88" t="s">
        <v>132</v>
      </c>
    </row>
    <row r="1750" spans="1:17" ht="14.25" customHeight="1" x14ac:dyDescent="0.3">
      <c r="A1750" s="86">
        <v>2700</v>
      </c>
      <c r="B1750" s="87" t="s">
        <v>3302</v>
      </c>
      <c r="C1750" s="86">
        <v>8810</v>
      </c>
      <c r="D1750" s="87" t="s">
        <v>3343</v>
      </c>
      <c r="E1750" s="87" t="s">
        <v>3344</v>
      </c>
      <c r="F1750" s="87" t="str">
        <f>VLOOKUP(C1750,'[1]UIP Submission Tracker 06.18.20'!C1454:F3504,4,FALSE)</f>
        <v>Performance Plan: Meets 95% Participation</v>
      </c>
      <c r="G1750" s="88" t="s">
        <v>4857</v>
      </c>
      <c r="H1750" s="88" t="str">
        <f>VLOOKUP(C1750,'[1]Biennial and Combined SCH'!D1477:K3509,8,FALSE)</f>
        <v>Eligible for biennial submission.</v>
      </c>
      <c r="I1750" s="87" t="str">
        <f>VLOOKUP(C1750,'[1]UIP Submission Tracker 06.18.20'!C1454:H3510,6,FALSE)</f>
        <v>In Progress</v>
      </c>
      <c r="J1750" s="87"/>
      <c r="K1750" s="87"/>
      <c r="L1750" s="88"/>
      <c r="M1750" s="88" t="s">
        <v>4529</v>
      </c>
      <c r="N1750" s="88" t="s">
        <v>132</v>
      </c>
      <c r="O1750" s="88">
        <f>VLOOKUP(A1750,[1]Data!C112:E299,3,FALSE)</f>
        <v>10555</v>
      </c>
      <c r="P1750" s="88" t="str">
        <f t="shared" si="33"/>
        <v>No</v>
      </c>
      <c r="Q1750" s="88" t="s">
        <v>132</v>
      </c>
    </row>
    <row r="1751" spans="1:17" ht="14.25" customHeight="1" x14ac:dyDescent="0.3">
      <c r="A1751" s="86">
        <v>2700</v>
      </c>
      <c r="B1751" s="87" t="s">
        <v>3302</v>
      </c>
      <c r="C1751" s="86">
        <v>9084</v>
      </c>
      <c r="D1751" s="87" t="s">
        <v>3345</v>
      </c>
      <c r="E1751" s="87" t="s">
        <v>3346</v>
      </c>
      <c r="F1751" s="87" t="str">
        <f>VLOOKUP(C1751,'[1]UIP Submission Tracker 06.18.20'!C36:F2086,4,FALSE)</f>
        <v>Performance Plan (New School: Rating determined by district)</v>
      </c>
      <c r="G1751" s="88" t="s">
        <v>4858</v>
      </c>
      <c r="H1751" s="88" t="str">
        <f>VLOOKUP(C1751,'[1]Biennial and Combined SCH'!D81:K2113,8,FALSE)</f>
        <v>Eligible for biennial submission.</v>
      </c>
      <c r="I1751" s="87" t="str">
        <f>VLOOKUP(C1751,'[1]UIP Submission Tracker 06.18.20'!C36:H2092,6,FALSE)</f>
        <v>Submitted for Posting</v>
      </c>
      <c r="J1751" s="87"/>
      <c r="K1751" s="87"/>
      <c r="L1751" s="88"/>
      <c r="M1751" s="88" t="s">
        <v>4528</v>
      </c>
      <c r="N1751" s="88" t="s">
        <v>132</v>
      </c>
      <c r="O1751" s="88">
        <f>VLOOKUP(A1751,[1]Data!C123:E310,3,FALSE)</f>
        <v>10555</v>
      </c>
      <c r="P1751" s="88" t="str">
        <f t="shared" si="33"/>
        <v>No</v>
      </c>
      <c r="Q1751" s="88" t="s">
        <v>132</v>
      </c>
    </row>
    <row r="1752" spans="1:17" ht="14.25" customHeight="1" x14ac:dyDescent="0.3">
      <c r="A1752" s="86">
        <v>2700</v>
      </c>
      <c r="B1752" s="87" t="s">
        <v>3302</v>
      </c>
      <c r="C1752" s="86">
        <v>9130</v>
      </c>
      <c r="D1752" s="87" t="s">
        <v>3347</v>
      </c>
      <c r="E1752" s="87" t="s">
        <v>3348</v>
      </c>
      <c r="F1752" s="87" t="str">
        <f>VLOOKUP(C1752,'[1]UIP Submission Tracker 06.18.20'!C1456:F3506,4,FALSE)</f>
        <v>Improvement Plan: Meets 95% Participation</v>
      </c>
      <c r="G1752" s="88" t="s">
        <v>4857</v>
      </c>
      <c r="H1752" s="88" t="str">
        <f>VLOOKUP(C1752,'[1]Biennial and Combined SCH'!D1478:K3510,8,FALSE)</f>
        <v>Not eligible for biennial submission.</v>
      </c>
      <c r="I1752" s="87" t="str">
        <f>VLOOKUP(C1752,'[1]UIP Submission Tracker 06.18.20'!C1456:H3512,6,FALSE)</f>
        <v>Submitted for Posting</v>
      </c>
      <c r="J1752" s="87"/>
      <c r="K1752" s="87"/>
      <c r="L1752" s="88"/>
      <c r="M1752" s="89" t="s">
        <v>4527</v>
      </c>
      <c r="N1752" s="88" t="s">
        <v>132</v>
      </c>
      <c r="O1752" s="88">
        <f>VLOOKUP(A1752,[1]Data!C127:E314,3,FALSE)</f>
        <v>10555</v>
      </c>
      <c r="P1752" s="88" t="str">
        <f t="shared" si="33"/>
        <v>No</v>
      </c>
      <c r="Q1752" s="88" t="s">
        <v>132</v>
      </c>
    </row>
    <row r="1753" spans="1:17" ht="14.25" customHeight="1" x14ac:dyDescent="0.3">
      <c r="A1753" s="86">
        <v>2700</v>
      </c>
      <c r="B1753" s="87" t="s">
        <v>3302</v>
      </c>
      <c r="C1753" s="86">
        <v>9134</v>
      </c>
      <c r="D1753" s="87" t="s">
        <v>3349</v>
      </c>
      <c r="E1753" s="87" t="s">
        <v>3350</v>
      </c>
      <c r="F1753" s="87" t="str">
        <f>VLOOKUP(C1753,'[1]UIP Submission Tracker 06.18.20'!C1457:F3507,4,FALSE)</f>
        <v>Performance Plan: Meets 95% Participation</v>
      </c>
      <c r="G1753" s="88" t="s">
        <v>4857</v>
      </c>
      <c r="H1753" s="88" t="str">
        <f>VLOOKUP(C1753,'[1]Biennial and Combined SCH'!D1479:K3511,8,FALSE)</f>
        <v>Eligible for biennial submission.</v>
      </c>
      <c r="I1753" s="87" t="str">
        <f>VLOOKUP(C1753,'[1]UIP Submission Tracker 06.18.20'!C1457:H3513,6,FALSE)</f>
        <v>In Progress</v>
      </c>
      <c r="J1753" s="87"/>
      <c r="K1753" s="87"/>
      <c r="L1753" s="88"/>
      <c r="M1753" s="88" t="s">
        <v>4529</v>
      </c>
      <c r="N1753" s="88" t="s">
        <v>132</v>
      </c>
      <c r="O1753" s="88">
        <f>VLOOKUP(A1753,[1]Data!C113:E300,3,FALSE)</f>
        <v>10555</v>
      </c>
      <c r="P1753" s="88" t="str">
        <f t="shared" si="33"/>
        <v>No</v>
      </c>
      <c r="Q1753" s="88" t="s">
        <v>132</v>
      </c>
    </row>
    <row r="1754" spans="1:17" ht="14.25" hidden="1" customHeight="1" x14ac:dyDescent="0.3">
      <c r="A1754" s="96">
        <v>2700</v>
      </c>
      <c r="B1754" s="87" t="s">
        <v>3302</v>
      </c>
      <c r="C1754" s="87" t="s">
        <v>87</v>
      </c>
      <c r="D1754" s="87"/>
      <c r="E1754" s="87" t="s">
        <v>3351</v>
      </c>
      <c r="F1754" s="90" t="str">
        <f>VLOOKUP(A1754,'[1]UIP Submission Tracker 06.18.20'!A1947:F2129,6,FALSE)</f>
        <v>Accredited: Meets 95% Participation</v>
      </c>
      <c r="G1754" s="88" t="s">
        <v>4857</v>
      </c>
      <c r="H1754" s="88" t="str">
        <f>VLOOKUP(A1754,'[1]Biennial Combined DIST'!B139:K323,10,FALSE)</f>
        <v>Eligible for biennial submission.</v>
      </c>
      <c r="I1754" s="87" t="str">
        <f>VLOOKUP(A1754,'[1]UIP Submission Tracker 06.18.20'!A1947:H2129,8,FALSE)</f>
        <v>In Progress</v>
      </c>
      <c r="J1754" s="87"/>
      <c r="K1754" s="87"/>
      <c r="L1754" s="88"/>
      <c r="M1754" s="88" t="s">
        <v>4529</v>
      </c>
      <c r="N1754" s="88" t="s">
        <v>132</v>
      </c>
      <c r="O1754" s="88">
        <f>VLOOKUP(A1754,[1]Data!C114:E301,3,FALSE)</f>
        <v>10555</v>
      </c>
      <c r="P1754" s="88" t="str">
        <f t="shared" si="33"/>
        <v>No</v>
      </c>
      <c r="Q1754" s="88" t="s">
        <v>132</v>
      </c>
    </row>
    <row r="1755" spans="1:17" ht="14.25" customHeight="1" x14ac:dyDescent="0.3">
      <c r="A1755" s="86">
        <v>2710</v>
      </c>
      <c r="B1755" s="87" t="s">
        <v>2848</v>
      </c>
      <c r="C1755" s="86">
        <v>5750</v>
      </c>
      <c r="D1755" s="87" t="s">
        <v>2134</v>
      </c>
      <c r="E1755" s="87" t="s">
        <v>2135</v>
      </c>
      <c r="F1755" s="87" t="str">
        <f>VLOOKUP(C1755,'[1]UIP Submission Tracker 06.18.20'!C1189:F3239,4,FALSE)</f>
        <v>Performance Plan: Meets 95% Participation</v>
      </c>
      <c r="G1755" s="88" t="s">
        <v>4858</v>
      </c>
      <c r="H1755" s="88" t="str">
        <f>VLOOKUP(C1755,'[1]Biennial and Combined SCH'!D1254:K3286,8,FALSE)</f>
        <v>Not eligible for biennial submission; exercised biennial flexibility in 2018-19.</v>
      </c>
      <c r="I1755" s="87" t="s">
        <v>200</v>
      </c>
      <c r="J1755" s="87"/>
      <c r="K1755" s="87"/>
      <c r="L1755" s="88" t="s">
        <v>4861</v>
      </c>
      <c r="M1755" s="89" t="s">
        <v>4528</v>
      </c>
      <c r="N1755" s="89" t="s">
        <v>132</v>
      </c>
      <c r="O1755" s="88">
        <f>VLOOKUP(A1755,[1]Data!C129:E316,3,FALSE)</f>
        <v>760</v>
      </c>
      <c r="P1755" s="88" t="str">
        <f t="shared" si="33"/>
        <v>Yes</v>
      </c>
      <c r="Q1755" s="88" t="s">
        <v>12</v>
      </c>
    </row>
    <row r="1756" spans="1:17" ht="14.25" customHeight="1" x14ac:dyDescent="0.3">
      <c r="A1756" s="86">
        <v>2710</v>
      </c>
      <c r="B1756" s="87" t="s">
        <v>2848</v>
      </c>
      <c r="C1756" s="86">
        <v>5754</v>
      </c>
      <c r="D1756" s="87" t="s">
        <v>2849</v>
      </c>
      <c r="E1756" s="87" t="s">
        <v>2850</v>
      </c>
      <c r="F1756" s="87" t="str">
        <f>VLOOKUP(C1756,'[1]UIP Submission Tracker 06.18.20'!C1188:F3238,4,FALSE)</f>
        <v>Performance Plan: Meets 95% Participation</v>
      </c>
      <c r="G1756" s="88" t="s">
        <v>4858</v>
      </c>
      <c r="H1756" s="88" t="str">
        <f>VLOOKUP(C1756,'[1]Biennial and Combined SCH'!D1253:K3285,8,FALSE)</f>
        <v>Not eligible for biennial submission; exercised biennial flexibility in 2018-19.</v>
      </c>
      <c r="I1756" s="87" t="s">
        <v>200</v>
      </c>
      <c r="J1756" s="87"/>
      <c r="K1756" s="87"/>
      <c r="L1756" s="88" t="s">
        <v>4861</v>
      </c>
      <c r="M1756" s="89" t="s">
        <v>4528</v>
      </c>
      <c r="N1756" s="89" t="s">
        <v>132</v>
      </c>
      <c r="O1756" s="88">
        <f>VLOOKUP(A1756,[1]Data!C128:E315,3,FALSE)</f>
        <v>760</v>
      </c>
      <c r="P1756" s="88" t="str">
        <f t="shared" si="33"/>
        <v>Yes</v>
      </c>
      <c r="Q1756" s="88" t="s">
        <v>12</v>
      </c>
    </row>
    <row r="1757" spans="1:17" ht="14.25" customHeight="1" x14ac:dyDescent="0.3">
      <c r="A1757" s="86">
        <v>2710</v>
      </c>
      <c r="B1757" s="87" t="s">
        <v>2848</v>
      </c>
      <c r="C1757" s="86">
        <v>5762</v>
      </c>
      <c r="D1757" s="87" t="s">
        <v>2851</v>
      </c>
      <c r="E1757" s="87" t="s">
        <v>2852</v>
      </c>
      <c r="F1757" s="87" t="str">
        <f>VLOOKUP(C1757,'[1]UIP Submission Tracker 06.18.20'!C1190:F3240,4,FALSE)</f>
        <v>Performance Plan: Meets 95% Participation</v>
      </c>
      <c r="G1757" s="88" t="s">
        <v>4858</v>
      </c>
      <c r="H1757" s="88" t="str">
        <f>VLOOKUP(C1757,'[1]Biennial and Combined SCH'!D1255:K3287,8,FALSE)</f>
        <v>Not eligible for biennial submission; exercised biennial flexibility in 2018-19.</v>
      </c>
      <c r="I1757" s="87" t="s">
        <v>200</v>
      </c>
      <c r="J1757" s="87"/>
      <c r="K1757" s="87"/>
      <c r="L1757" s="88" t="s">
        <v>4861</v>
      </c>
      <c r="M1757" s="89" t="s">
        <v>4528</v>
      </c>
      <c r="N1757" s="89" t="s">
        <v>132</v>
      </c>
      <c r="O1757" s="88">
        <f>VLOOKUP(A1757,[1]Data!C130:E317,3,FALSE)</f>
        <v>760</v>
      </c>
      <c r="P1757" s="88" t="str">
        <f t="shared" si="33"/>
        <v>Yes</v>
      </c>
      <c r="Q1757" s="88" t="s">
        <v>12</v>
      </c>
    </row>
    <row r="1758" spans="1:17" ht="14.25" hidden="1" customHeight="1" x14ac:dyDescent="0.3">
      <c r="A1758" s="86">
        <v>2710</v>
      </c>
      <c r="B1758" s="87" t="s">
        <v>2848</v>
      </c>
      <c r="C1758" s="87" t="s">
        <v>87</v>
      </c>
      <c r="D1758" s="87"/>
      <c r="E1758" s="87" t="s">
        <v>2853</v>
      </c>
      <c r="F1758" s="90" t="str">
        <f>VLOOKUP(A1758,'[1]UIP Submission Tracker 06.18.20'!A2001:F2183,6,FALSE)</f>
        <v>Accredited with Distinction: Meets 95% Participation</v>
      </c>
      <c r="G1758" s="88" t="s">
        <v>4858</v>
      </c>
      <c r="H1758" s="88" t="str">
        <f>VLOOKUP(A1758,'[1]Biennial Combined DIST'!B112:K296,10,FALSE)</f>
        <v>Not eligible for biennial submission; exercised biennial flexibility in 2018-19.</v>
      </c>
      <c r="I1758" s="87" t="str">
        <f>VLOOKUP(A1758,'[1]UIP Submission Tracker 06.18.20'!A2001:H2183,8,FALSE)</f>
        <v>Submitted for Posting</v>
      </c>
      <c r="J1758" s="87"/>
      <c r="K1758" s="87"/>
      <c r="L1758" s="88" t="s">
        <v>4861</v>
      </c>
      <c r="M1758" s="88" t="s">
        <v>4528</v>
      </c>
      <c r="N1758" s="88" t="s">
        <v>132</v>
      </c>
      <c r="O1758" s="88">
        <f>VLOOKUP(A1758,[1]Data!C131:E318,3,FALSE)</f>
        <v>760</v>
      </c>
      <c r="P1758" s="88" t="str">
        <f t="shared" si="33"/>
        <v>Yes</v>
      </c>
      <c r="Q1758" s="88" t="s">
        <v>12</v>
      </c>
    </row>
    <row r="1759" spans="1:17" ht="14.25" customHeight="1" x14ac:dyDescent="0.3">
      <c r="A1759" s="86">
        <v>2720</v>
      </c>
      <c r="B1759" s="87" t="s">
        <v>3352</v>
      </c>
      <c r="C1759" s="86">
        <v>7268</v>
      </c>
      <c r="D1759" s="87" t="s">
        <v>2682</v>
      </c>
      <c r="E1759" s="87" t="s">
        <v>2683</v>
      </c>
      <c r="F1759" s="87" t="str">
        <f>VLOOKUP(C1759,'[1]UIP Submission Tracker 06.18.20'!C1459:F3509,4,FALSE)</f>
        <v>Performance Plan: Meets 95% Participation</v>
      </c>
      <c r="G1759" s="88" t="s">
        <v>4859</v>
      </c>
      <c r="H1759" s="88" t="str">
        <f>VLOOKUP(C1759,'[1]Biennial and Combined SCH'!D1480:K3512,8,FALSE)</f>
        <v>Not eligible for biennial submission; exercised biennial flexibility in 2018-19.</v>
      </c>
      <c r="I1759" s="87" t="str">
        <f>VLOOKUP(C1759,'[1]UIP Submission Tracker 06.18.20'!C1459:H3515,6,FALSE)</f>
        <v>In Progress</v>
      </c>
      <c r="J1759" s="87"/>
      <c r="K1759" s="87"/>
      <c r="L1759" s="88"/>
      <c r="M1759" s="89" t="s">
        <v>4527</v>
      </c>
      <c r="N1759" s="89" t="s">
        <v>12</v>
      </c>
      <c r="O1759" s="88">
        <f>VLOOKUP(A1759,[1]Data!C132:E319,3,FALSE)</f>
        <v>518</v>
      </c>
      <c r="P1759" s="88" t="str">
        <f t="shared" si="33"/>
        <v>Yes</v>
      </c>
      <c r="Q1759" s="88" t="s">
        <v>12</v>
      </c>
    </row>
    <row r="1760" spans="1:17" ht="14.25" customHeight="1" x14ac:dyDescent="0.3">
      <c r="A1760" s="86">
        <v>2720</v>
      </c>
      <c r="B1760" s="87" t="s">
        <v>3352</v>
      </c>
      <c r="C1760" s="86">
        <v>7276</v>
      </c>
      <c r="D1760" s="87" t="s">
        <v>3353</v>
      </c>
      <c r="E1760" s="87" t="s">
        <v>3354</v>
      </c>
      <c r="F1760" s="87" t="str">
        <f>VLOOKUP(C1760,'[1]UIP Submission Tracker 06.18.20'!C1460:F3510,4,FALSE)</f>
        <v>Performance Plan: Meets 95% Participation</v>
      </c>
      <c r="G1760" s="88" t="s">
        <v>4859</v>
      </c>
      <c r="H1760" s="88" t="str">
        <f>VLOOKUP(C1760,'[1]Biennial and Combined SCH'!D1481:K3513,8,FALSE)</f>
        <v>Not eligible for biennial submission; exercised biennial flexibility in 2018-19.</v>
      </c>
      <c r="I1760" s="87" t="str">
        <f>VLOOKUP(C1760,'[1]UIP Submission Tracker 06.18.20'!C1460:H3516,6,FALSE)</f>
        <v>In Progress</v>
      </c>
      <c r="J1760" s="87"/>
      <c r="K1760" s="87"/>
      <c r="L1760" s="88"/>
      <c r="M1760" s="89" t="s">
        <v>4527</v>
      </c>
      <c r="N1760" s="89" t="s">
        <v>12</v>
      </c>
      <c r="O1760" s="88">
        <f>VLOOKUP(A1760,[1]Data!C133:E320,3,FALSE)</f>
        <v>518</v>
      </c>
      <c r="P1760" s="88" t="str">
        <f t="shared" si="33"/>
        <v>Yes</v>
      </c>
      <c r="Q1760" s="88" t="s">
        <v>12</v>
      </c>
    </row>
    <row r="1761" spans="1:21" ht="14.25" hidden="1" customHeight="1" x14ac:dyDescent="0.3">
      <c r="A1761" s="96">
        <v>2720</v>
      </c>
      <c r="B1761" s="87" t="s">
        <v>3352</v>
      </c>
      <c r="C1761" s="87" t="s">
        <v>87</v>
      </c>
      <c r="D1761" s="87"/>
      <c r="E1761" s="87" t="s">
        <v>3355</v>
      </c>
      <c r="F1761" s="90" t="str">
        <f>VLOOKUP(A1761,'[1]UIP Submission Tracker 06.18.20'!A1950:F2132,6,FALSE)</f>
        <v>Accredited: Meets 95% Participation</v>
      </c>
      <c r="G1761" s="88" t="s">
        <v>4859</v>
      </c>
      <c r="H1761" s="88" t="str">
        <f>VLOOKUP(A1761,'[1]Biennial Combined DIST'!B140:K324,10,FALSE)</f>
        <v>Not eligible for biennial submission; exercised biennial flexibility in 2018-19.</v>
      </c>
      <c r="I1761" s="87" t="str">
        <f>VLOOKUP(A1761,'[1]UIP Submission Tracker 06.18.20'!A1950:H2132,8,FALSE)</f>
        <v>In Progress</v>
      </c>
      <c r="J1761" s="87"/>
      <c r="K1761" s="87"/>
      <c r="L1761" s="88"/>
      <c r="M1761" s="89" t="s">
        <v>4527</v>
      </c>
      <c r="N1761" s="89" t="s">
        <v>12</v>
      </c>
      <c r="O1761" s="88">
        <f>VLOOKUP(A1761,[1]Data!C134:E321,3,FALSE)</f>
        <v>518</v>
      </c>
      <c r="P1761" s="88" t="str">
        <f t="shared" si="33"/>
        <v>Yes</v>
      </c>
      <c r="Q1761" s="88" t="s">
        <v>12</v>
      </c>
    </row>
    <row r="1762" spans="1:21" ht="14.25" customHeight="1" x14ac:dyDescent="0.3">
      <c r="A1762" s="86">
        <v>2730</v>
      </c>
      <c r="B1762" s="87" t="s">
        <v>3771</v>
      </c>
      <c r="C1762" s="86">
        <v>2148</v>
      </c>
      <c r="D1762" s="87" t="s">
        <v>3772</v>
      </c>
      <c r="E1762" s="87" t="s">
        <v>3773</v>
      </c>
      <c r="F1762" s="87" t="str">
        <f>VLOOKUP(C1762,'[1]UIP Submission Tracker 06.18.20'!C503:F2553,4,FALSE)</f>
        <v>Improvement Plan: Meets 95% Participation</v>
      </c>
      <c r="G1762" s="88" t="s">
        <v>4859</v>
      </c>
      <c r="H1762" s="88" t="str">
        <f>VLOOKUP(C1762,'[1]Biennial and Combined SCH'!D559:K2591,8,FALSE)</f>
        <v>Not eligible for biennial submission.</v>
      </c>
      <c r="I1762" s="87" t="str">
        <f>VLOOKUP(C1762,'[1]UIP Submission Tracker 06.18.20'!C503:H2559,6,FALSE)</f>
        <v>In Progress</v>
      </c>
      <c r="J1762" s="87"/>
      <c r="K1762" s="87"/>
      <c r="L1762" s="88"/>
      <c r="M1762" s="89" t="s">
        <v>4527</v>
      </c>
      <c r="N1762" s="89" t="s">
        <v>12</v>
      </c>
      <c r="O1762" s="88">
        <f>VLOOKUP(A1762,[1]Data!C137:E324,3,FALSE)</f>
        <v>421</v>
      </c>
      <c r="P1762" s="88" t="str">
        <f t="shared" si="33"/>
        <v>Yes</v>
      </c>
      <c r="Q1762" s="88" t="s">
        <v>132</v>
      </c>
    </row>
    <row r="1763" spans="1:21" ht="14.25" customHeight="1" x14ac:dyDescent="0.3">
      <c r="A1763" s="86">
        <v>2730</v>
      </c>
      <c r="B1763" s="87" t="s">
        <v>3771</v>
      </c>
      <c r="C1763" s="86">
        <v>2150</v>
      </c>
      <c r="D1763" s="87" t="s">
        <v>3777</v>
      </c>
      <c r="E1763" s="87" t="s">
        <v>3778</v>
      </c>
      <c r="F1763" s="87" t="str">
        <f>VLOOKUP(C1763,'[1]UIP Submission Tracker 06.18.20'!C504:F2554,4,FALSE)</f>
        <v>Performance Plan: Meets 95% Participation</v>
      </c>
      <c r="G1763" s="88" t="s">
        <v>4857</v>
      </c>
      <c r="H1763" s="88" t="str">
        <f>VLOOKUP(C1763,'[1]Biennial and Combined SCH'!D558:K2590,8,FALSE)</f>
        <v>Eligible for biennial submission.</v>
      </c>
      <c r="I1763" s="87" t="str">
        <f>VLOOKUP(C1763,'[1]UIP Submission Tracker 06.18.20'!C504:H2560,6,FALSE)</f>
        <v>In Progress</v>
      </c>
      <c r="J1763" s="87"/>
      <c r="K1763" s="87"/>
      <c r="L1763" s="88"/>
      <c r="M1763" s="88" t="s">
        <v>4529</v>
      </c>
      <c r="N1763" s="88" t="s">
        <v>132</v>
      </c>
      <c r="O1763" s="88">
        <f>VLOOKUP(A1763,[1]Data!C135:E322,3,FALSE)</f>
        <v>421</v>
      </c>
      <c r="P1763" s="88" t="str">
        <f t="shared" si="33"/>
        <v>Yes</v>
      </c>
      <c r="Q1763" s="88" t="s">
        <v>132</v>
      </c>
    </row>
    <row r="1764" spans="1:21" ht="14.25" hidden="1" customHeight="1" x14ac:dyDescent="0.3">
      <c r="A1764" s="96">
        <v>2730</v>
      </c>
      <c r="B1764" s="87" t="s">
        <v>3771</v>
      </c>
      <c r="C1764" s="87" t="s">
        <v>87</v>
      </c>
      <c r="D1764" s="87"/>
      <c r="E1764" s="87" t="s">
        <v>3779</v>
      </c>
      <c r="F1764" s="90" t="str">
        <f>VLOOKUP(A1764,'[1]UIP Submission Tracker 06.18.20'!A1952:F2134,6,FALSE)</f>
        <v>Accredited: Meets 95% Participation</v>
      </c>
      <c r="G1764" s="88" t="s">
        <v>4857</v>
      </c>
      <c r="H1764" s="88" t="str">
        <f>VLOOKUP(A1764,'[1]Biennial Combined DIST'!B133:K317,10,FALSE)</f>
        <v>Eligible for biennial submission.</v>
      </c>
      <c r="I1764" s="87" t="str">
        <f>VLOOKUP(A1764,'[1]UIP Submission Tracker 06.18.20'!A1952:H2134,8,FALSE)</f>
        <v>In Progress</v>
      </c>
      <c r="J1764" s="87"/>
      <c r="K1764" s="87"/>
      <c r="L1764" s="88"/>
      <c r="M1764" s="88" t="s">
        <v>4529</v>
      </c>
      <c r="N1764" s="88" t="s">
        <v>132</v>
      </c>
      <c r="O1764" s="88">
        <f>VLOOKUP(A1764,[1]Data!C136:E323,3,FALSE)</f>
        <v>421</v>
      </c>
      <c r="P1764" s="88" t="str">
        <f t="shared" si="33"/>
        <v>Yes</v>
      </c>
      <c r="Q1764" s="88" t="s">
        <v>132</v>
      </c>
    </row>
    <row r="1765" spans="1:21" s="93" customFormat="1" ht="14.25" customHeight="1" x14ac:dyDescent="0.3">
      <c r="A1765" s="86">
        <v>2740</v>
      </c>
      <c r="B1765" s="87" t="s">
        <v>2958</v>
      </c>
      <c r="C1765" s="86">
        <v>6030</v>
      </c>
      <c r="D1765" s="87" t="s">
        <v>2978</v>
      </c>
      <c r="E1765" s="87" t="s">
        <v>2979</v>
      </c>
      <c r="F1765" s="87" t="str">
        <f>VLOOKUP(C1765,'[1]UIP Submission Tracker 06.18.20'!C1509:F3382,4,FALSE)</f>
        <v>AEC: Turnaround: Decreased due to Absence of Academic Data</v>
      </c>
      <c r="G1765" s="88" t="s">
        <v>4859</v>
      </c>
      <c r="H1765" s="88" t="str">
        <f>VLOOKUP(C1765,'[1]Biennial and Combined SCH'!D1723:K3755,8,FALSE)</f>
        <v>Not eligible for biennial submission.</v>
      </c>
      <c r="I1765" s="87" t="str">
        <f>VLOOKUP(C1765,'[1]UIP Submission Tracker 06.18.20'!C1509:H3565,6,FALSE)</f>
        <v>In Progress</v>
      </c>
      <c r="J1765" s="87"/>
      <c r="K1765" s="87"/>
      <c r="L1765" s="89" t="s">
        <v>2961</v>
      </c>
      <c r="M1765" s="89" t="s">
        <v>4527</v>
      </c>
      <c r="N1765" s="89" t="s">
        <v>12</v>
      </c>
      <c r="O1765" s="88">
        <f>VLOOKUP(A1765,[1]Data!C141:E328,3,FALSE)</f>
        <v>1168</v>
      </c>
      <c r="P1765" s="88" t="s">
        <v>4855</v>
      </c>
      <c r="Q1765" s="88" t="s">
        <v>132</v>
      </c>
      <c r="R1765" s="85"/>
      <c r="S1765" s="85"/>
      <c r="T1765" s="85"/>
      <c r="U1765" s="85"/>
    </row>
    <row r="1766" spans="1:21" ht="14.25" customHeight="1" x14ac:dyDescent="0.3">
      <c r="A1766" s="86">
        <v>2740</v>
      </c>
      <c r="B1766" s="87" t="s">
        <v>2958</v>
      </c>
      <c r="C1766" s="86">
        <v>6036</v>
      </c>
      <c r="D1766" s="87" t="s">
        <v>2971</v>
      </c>
      <c r="E1766" s="87" t="s">
        <v>2972</v>
      </c>
      <c r="F1766" s="87" t="str">
        <f>VLOOKUP(C1766,'[1]UIP Submission Tracker 06.18.20'!C1252:F3302,4,FALSE)</f>
        <v>Priority Improvement Plan: Meets 95% Participation</v>
      </c>
      <c r="G1766" s="88" t="s">
        <v>4859</v>
      </c>
      <c r="H1766" s="88" t="str">
        <f>VLOOKUP(C1766,'[1]Biennial and Combined SCH'!D1306:K3338,8,FALSE)</f>
        <v>Not eligible for biennial submission.</v>
      </c>
      <c r="I1766" s="87" t="str">
        <f>VLOOKUP(C1766,'[1]UIP Submission Tracker 06.18.20'!C1252:H3308,6,FALSE)</f>
        <v>In Progress</v>
      </c>
      <c r="J1766" s="87"/>
      <c r="K1766" s="87"/>
      <c r="L1766" s="89" t="s">
        <v>2961</v>
      </c>
      <c r="M1766" s="89" t="s">
        <v>4527</v>
      </c>
      <c r="N1766" s="89" t="s">
        <v>12</v>
      </c>
      <c r="O1766" s="88">
        <f>VLOOKUP(A1766,[1]Data!C140:E327,3,FALSE)</f>
        <v>1168</v>
      </c>
      <c r="P1766" s="88" t="s">
        <v>4855</v>
      </c>
      <c r="Q1766" s="88" t="s">
        <v>132</v>
      </c>
    </row>
    <row r="1767" spans="1:21" ht="14.25" customHeight="1" x14ac:dyDescent="0.3">
      <c r="A1767" s="86">
        <v>2740</v>
      </c>
      <c r="B1767" s="87" t="s">
        <v>2958</v>
      </c>
      <c r="C1767" s="86">
        <v>6044</v>
      </c>
      <c r="D1767" s="87" t="s">
        <v>2967</v>
      </c>
      <c r="E1767" s="87" t="s">
        <v>2968</v>
      </c>
      <c r="F1767" s="87" t="str">
        <f>VLOOKUP(C1767,'[1]UIP Submission Tracker 06.18.20'!C1254:F3304,4,FALSE)</f>
        <v>Performance Plan: Meets 95% Participation</v>
      </c>
      <c r="G1767" s="88" t="s">
        <v>4857</v>
      </c>
      <c r="H1767" s="88" t="str">
        <f>VLOOKUP(C1767,'[1]Biennial and Combined SCH'!D1307:K3339,8,FALSE)</f>
        <v>Eligible for biennial submission.</v>
      </c>
      <c r="I1767" s="87" t="str">
        <f>VLOOKUP(C1767,'[1]UIP Submission Tracker 06.18.20'!C1254:H3310,6,FALSE)</f>
        <v>In Progress</v>
      </c>
      <c r="J1767" s="87"/>
      <c r="K1767" s="87"/>
      <c r="L1767" s="88"/>
      <c r="M1767" s="88" t="s">
        <v>4529</v>
      </c>
      <c r="N1767" s="88" t="s">
        <v>132</v>
      </c>
      <c r="O1767" s="88">
        <f>VLOOKUP(A1767,[1]Data!C138:E325,3,FALSE)</f>
        <v>1168</v>
      </c>
      <c r="P1767" s="88" t="s">
        <v>4855</v>
      </c>
      <c r="Q1767" s="88" t="s">
        <v>132</v>
      </c>
    </row>
    <row r="1768" spans="1:21" ht="14.25" customHeight="1" x14ac:dyDescent="0.3">
      <c r="A1768" s="86">
        <v>2740</v>
      </c>
      <c r="B1768" s="87" t="s">
        <v>2958</v>
      </c>
      <c r="C1768" s="86">
        <v>6046</v>
      </c>
      <c r="D1768" s="87" t="s">
        <v>2959</v>
      </c>
      <c r="E1768" s="87" t="s">
        <v>2960</v>
      </c>
      <c r="F1768" s="87" t="str">
        <f>VLOOKUP(C1768,'[1]UIP Submission Tracker 06.18.20'!C1256:F3306,4,FALSE)</f>
        <v>Improvement Plan: Meets 95% Participation</v>
      </c>
      <c r="G1768" s="88" t="s">
        <v>4859</v>
      </c>
      <c r="H1768" s="88" t="str">
        <f>VLOOKUP(C1768,'[1]Biennial and Combined SCH'!D1309:K3341,8,FALSE)</f>
        <v>Not eligible for biennial submission.</v>
      </c>
      <c r="I1768" s="87" t="str">
        <f>VLOOKUP(C1768,'[1]UIP Submission Tracker 06.18.20'!C1256:H3312,6,FALSE)</f>
        <v>In Progress</v>
      </c>
      <c r="J1768" s="87"/>
      <c r="K1768" s="87"/>
      <c r="L1768" s="89" t="s">
        <v>2961</v>
      </c>
      <c r="M1768" s="89" t="s">
        <v>4527</v>
      </c>
      <c r="N1768" s="89" t="s">
        <v>12</v>
      </c>
      <c r="O1768" s="88">
        <f>VLOOKUP(A1768,[1]Data!C139:E326,3,FALSE)</f>
        <v>1168</v>
      </c>
      <c r="P1768" s="88" t="s">
        <v>4855</v>
      </c>
      <c r="Q1768" s="88" t="s">
        <v>132</v>
      </c>
    </row>
    <row r="1769" spans="1:21" ht="14.25" customHeight="1" x14ac:dyDescent="0.3">
      <c r="A1769" s="86">
        <v>2740</v>
      </c>
      <c r="B1769" s="87" t="s">
        <v>2958</v>
      </c>
      <c r="C1769" s="86">
        <v>6520</v>
      </c>
      <c r="D1769" s="87" t="s">
        <v>2969</v>
      </c>
      <c r="E1769" s="87" t="s">
        <v>2970</v>
      </c>
      <c r="F1769" s="87" t="str">
        <f>VLOOKUP(C1769,'[1]UIP Submission Tracker 06.18.20'!C1255:F3305,4,FALSE)</f>
        <v>Insufficient State Data: Low Participation (Revised)</v>
      </c>
      <c r="G1769" s="88" t="s">
        <v>4859</v>
      </c>
      <c r="H1769" s="88" t="str">
        <f>VLOOKUP(C1769,'[1]Biennial and Combined SCH'!D1308:K3340,8,FALSE)</f>
        <v>Not eligible for biennial submission; Insufficient State Data</v>
      </c>
      <c r="I1769" s="87" t="str">
        <f>VLOOKUP(C1769,'[1]UIP Submission Tracker 06.18.20'!C1255:H3311,6,FALSE)</f>
        <v>In Progress</v>
      </c>
      <c r="J1769" s="87"/>
      <c r="K1769" s="87"/>
      <c r="L1769" s="88"/>
      <c r="M1769" s="89" t="s">
        <v>4527</v>
      </c>
      <c r="N1769" s="89" t="s">
        <v>12</v>
      </c>
      <c r="O1769" s="88">
        <f>VLOOKUP(A1769,[1]Data!C143:E330,3,FALSE)</f>
        <v>1168</v>
      </c>
      <c r="P1769" s="88" t="s">
        <v>4855</v>
      </c>
      <c r="Q1769" s="88" t="s">
        <v>132</v>
      </c>
    </row>
    <row r="1770" spans="1:21" s="93" customFormat="1" ht="14.25" hidden="1" customHeight="1" x14ac:dyDescent="0.3">
      <c r="A1770" s="96">
        <v>2740</v>
      </c>
      <c r="B1770" s="87" t="s">
        <v>2958</v>
      </c>
      <c r="C1770" s="87" t="s">
        <v>87</v>
      </c>
      <c r="D1770" s="87"/>
      <c r="E1770" s="87" t="s">
        <v>2980</v>
      </c>
      <c r="F1770" s="90" t="str">
        <f>VLOOKUP(A1770,'[1]UIP Submission Tracker 06.18.20'!A1898:F2080,6,FALSE)</f>
        <v>Accredited with Priority Improvement Plan: Decreased due to Participation</v>
      </c>
      <c r="G1770" s="88" t="s">
        <v>4859</v>
      </c>
      <c r="H1770" s="88" t="str">
        <f>VLOOKUP(A1770,'[1]Biennial Combined DIST'!B117:K301,10,FALSE)</f>
        <v>Not eligible for biennial submission.</v>
      </c>
      <c r="I1770" s="87" t="str">
        <f>VLOOKUP(A1770,'[1]UIP Submission Tracker 06.18.20'!A1898:H2080,8,FALSE)</f>
        <v>In Progress</v>
      </c>
      <c r="J1770" s="87"/>
      <c r="K1770" s="87"/>
      <c r="L1770" s="89" t="s">
        <v>2961</v>
      </c>
      <c r="M1770" s="89" t="s">
        <v>4527</v>
      </c>
      <c r="N1770" s="89" t="s">
        <v>12</v>
      </c>
      <c r="O1770" s="88">
        <f>VLOOKUP(A1770,[1]Data!C142:E329,3,FALSE)</f>
        <v>1168</v>
      </c>
      <c r="P1770" s="88" t="s">
        <v>4855</v>
      </c>
      <c r="Q1770" s="88" t="s">
        <v>132</v>
      </c>
      <c r="R1770" s="85"/>
      <c r="S1770" s="85"/>
      <c r="T1770" s="85"/>
      <c r="U1770" s="85"/>
    </row>
    <row r="1771" spans="1:21" ht="14.25" customHeight="1" x14ac:dyDescent="0.3">
      <c r="A1771" s="86">
        <v>2750</v>
      </c>
      <c r="B1771" s="87" t="s">
        <v>3437</v>
      </c>
      <c r="C1771" s="86">
        <v>7660</v>
      </c>
      <c r="D1771" s="87" t="s">
        <v>3438</v>
      </c>
      <c r="E1771" s="87" t="s">
        <v>3439</v>
      </c>
      <c r="F1771" s="87" t="str">
        <f>VLOOKUP(C1771,'[1]UIP Submission Tracker 06.18.20'!C1501:F3551,4,FALSE)</f>
        <v>Performance Plan: Meets 95% Participation</v>
      </c>
      <c r="G1771" s="88" t="s">
        <v>4857</v>
      </c>
      <c r="H1771" s="88" t="str">
        <f>VLOOKUP(C1771,'[1]Biennial and Combined SCH'!D1509:K3541,8,FALSE)</f>
        <v>Eligible for biennial submission.</v>
      </c>
      <c r="I1771" s="87" t="str">
        <f>VLOOKUP(C1771,'[1]UIP Submission Tracker 06.18.20'!C1501:H3557,6,FALSE)</f>
        <v>In Progress</v>
      </c>
      <c r="J1771" s="87"/>
      <c r="K1771" s="87"/>
      <c r="L1771" s="88"/>
      <c r="M1771" s="88" t="s">
        <v>4529</v>
      </c>
      <c r="N1771" s="88" t="s">
        <v>132</v>
      </c>
      <c r="O1771" s="88">
        <f>VLOOKUP(A1771,[1]Data!C144:E331,3,FALSE)</f>
        <v>354</v>
      </c>
      <c r="P1771" s="88" t="str">
        <f t="shared" ref="P1771:P1802" si="34">IF(O1771&gt;1000,"No","Yes")</f>
        <v>Yes</v>
      </c>
      <c r="Q1771" s="88" t="s">
        <v>132</v>
      </c>
    </row>
    <row r="1772" spans="1:21" ht="14.25" customHeight="1" x14ac:dyDescent="0.3">
      <c r="A1772" s="86">
        <v>2750</v>
      </c>
      <c r="B1772" s="87" t="s">
        <v>3437</v>
      </c>
      <c r="C1772" s="86">
        <v>7664</v>
      </c>
      <c r="D1772" s="87" t="s">
        <v>3442</v>
      </c>
      <c r="E1772" s="87" t="s">
        <v>3443</v>
      </c>
      <c r="F1772" s="87" t="str">
        <f>VLOOKUP(C1772,'[1]UIP Submission Tracker 06.18.20'!C1503:F3553,4,FALSE)</f>
        <v>Performance Plan: Meets 95% Participation</v>
      </c>
      <c r="G1772" s="88" t="s">
        <v>4857</v>
      </c>
      <c r="H1772" s="88" t="str">
        <f>VLOOKUP(C1772,'[1]Biennial and Combined SCH'!D1511:K3543,8,FALSE)</f>
        <v>Eligible for biennial submission.</v>
      </c>
      <c r="I1772" s="87" t="str">
        <f>VLOOKUP(C1772,'[1]UIP Submission Tracker 06.18.20'!C1503:H3559,6,FALSE)</f>
        <v>In Progress</v>
      </c>
      <c r="J1772" s="87"/>
      <c r="K1772" s="87"/>
      <c r="L1772" s="88"/>
      <c r="M1772" s="88" t="s">
        <v>4529</v>
      </c>
      <c r="N1772" s="88" t="s">
        <v>132</v>
      </c>
      <c r="O1772" s="88">
        <f>VLOOKUP(A1772,[1]Data!C145:E332,3,FALSE)</f>
        <v>354</v>
      </c>
      <c r="P1772" s="88" t="str">
        <f t="shared" si="34"/>
        <v>Yes</v>
      </c>
      <c r="Q1772" s="88" t="s">
        <v>132</v>
      </c>
    </row>
    <row r="1773" spans="1:21" ht="14.25" customHeight="1" x14ac:dyDescent="0.3">
      <c r="A1773" s="86">
        <v>2750</v>
      </c>
      <c r="B1773" s="87" t="s">
        <v>3437</v>
      </c>
      <c r="C1773" s="86">
        <v>7668</v>
      </c>
      <c r="D1773" s="87" t="s">
        <v>3471</v>
      </c>
      <c r="E1773" s="87" t="s">
        <v>3472</v>
      </c>
      <c r="F1773" s="87" t="str">
        <f>VLOOKUP(C1773,'[1]UIP Submission Tracker 06.18.20'!C1502:F3552,4,FALSE)</f>
        <v>Improvement Plan: Meets 95% Participation</v>
      </c>
      <c r="G1773" s="88" t="s">
        <v>4859</v>
      </c>
      <c r="H1773" s="88" t="str">
        <f>VLOOKUP(C1773,'[1]Biennial and Combined SCH'!D1510:K3542,8,FALSE)</f>
        <v>Not eligible for biennial submission.</v>
      </c>
      <c r="I1773" s="87" t="str">
        <f>VLOOKUP(C1773,'[1]UIP Submission Tracker 06.18.20'!C1502:H3558,6,FALSE)</f>
        <v>In Progress</v>
      </c>
      <c r="J1773" s="87"/>
      <c r="K1773" s="87"/>
      <c r="L1773" s="88"/>
      <c r="M1773" s="89" t="s">
        <v>4527</v>
      </c>
      <c r="N1773" s="89" t="s">
        <v>12</v>
      </c>
      <c r="O1773" s="88">
        <f>VLOOKUP(A1773,[1]Data!C4:E191,3,FALSE)</f>
        <v>354</v>
      </c>
      <c r="P1773" s="88" t="str">
        <f t="shared" si="34"/>
        <v>Yes</v>
      </c>
      <c r="Q1773" s="88" t="s">
        <v>132</v>
      </c>
    </row>
    <row r="1774" spans="1:21" ht="14.25" hidden="1" customHeight="1" x14ac:dyDescent="0.3">
      <c r="A1774" s="96">
        <v>2750</v>
      </c>
      <c r="B1774" s="87" t="s">
        <v>3437</v>
      </c>
      <c r="C1774" s="87" t="s">
        <v>87</v>
      </c>
      <c r="D1774" s="87"/>
      <c r="E1774" s="87" t="s">
        <v>3444</v>
      </c>
      <c r="F1774" s="90" t="str">
        <f>VLOOKUP(A1774,'[1]UIP Submission Tracker 06.18.20'!A1898:F2080,6,FALSE)</f>
        <v>Accredited: Meets 95% Participation</v>
      </c>
      <c r="G1774" s="88" t="s">
        <v>4857</v>
      </c>
      <c r="H1774" s="88" t="str">
        <f>VLOOKUP(A1774,'[1]Biennial Combined DIST'!B135:K319,10,FALSE)</f>
        <v>Eligible for biennial submission.</v>
      </c>
      <c r="I1774" s="87" t="str">
        <f>VLOOKUP(A1774,'[1]UIP Submission Tracker 06.18.20'!A1898:H2080,8,FALSE)</f>
        <v>In Progress</v>
      </c>
      <c r="J1774" s="87"/>
      <c r="K1774" s="87"/>
      <c r="L1774" s="88"/>
      <c r="M1774" s="88" t="s">
        <v>4529</v>
      </c>
      <c r="N1774" s="88" t="s">
        <v>132</v>
      </c>
      <c r="O1774" s="88">
        <f>VLOOKUP(A1774,[1]Data!C146:E333,3,FALSE)</f>
        <v>354</v>
      </c>
      <c r="P1774" s="88" t="str">
        <f t="shared" si="34"/>
        <v>Yes</v>
      </c>
      <c r="Q1774" s="88" t="s">
        <v>132</v>
      </c>
    </row>
    <row r="1775" spans="1:21" ht="14.25" customHeight="1" x14ac:dyDescent="0.3">
      <c r="A1775" s="86">
        <v>2760</v>
      </c>
      <c r="B1775" s="87" t="s">
        <v>2229</v>
      </c>
      <c r="C1775" s="86">
        <v>2522</v>
      </c>
      <c r="D1775" s="87" t="s">
        <v>2230</v>
      </c>
      <c r="E1775" s="87" t="s">
        <v>2231</v>
      </c>
      <c r="F1775" s="87" t="str">
        <f>VLOOKUP(C1775,'[1]UIP Submission Tracker 06.18.20'!C973:F2846,4,FALSE)</f>
        <v>Improvement Plan: Low Participation</v>
      </c>
      <c r="G1775" s="88" t="s">
        <v>4857</v>
      </c>
      <c r="H1775" s="88" t="str">
        <f>VLOOKUP(C1775,'[1]Biennial and Combined SCH'!D994:K3026,8,FALSE)</f>
        <v>Not eligible for biennial submission.</v>
      </c>
      <c r="I1775" s="87" t="s">
        <v>200</v>
      </c>
      <c r="J1775" s="87"/>
      <c r="K1775" s="87"/>
      <c r="L1775" s="89" t="s">
        <v>2232</v>
      </c>
      <c r="M1775" s="89" t="s">
        <v>4527</v>
      </c>
      <c r="N1775" s="88" t="s">
        <v>132</v>
      </c>
      <c r="O1775" s="88">
        <f>VLOOKUP(A1775,[1]Data!C7:E194,3,FALSE)</f>
        <v>420</v>
      </c>
      <c r="P1775" s="88" t="str">
        <f t="shared" si="34"/>
        <v>Yes</v>
      </c>
      <c r="Q1775" s="88" t="s">
        <v>132</v>
      </c>
    </row>
    <row r="1776" spans="1:21" ht="14.25" customHeight="1" x14ac:dyDescent="0.3">
      <c r="A1776" s="86">
        <v>2760</v>
      </c>
      <c r="B1776" s="87" t="s">
        <v>2229</v>
      </c>
      <c r="C1776" s="86">
        <v>3860</v>
      </c>
      <c r="D1776" s="87" t="s">
        <v>2239</v>
      </c>
      <c r="E1776" s="87" t="s">
        <v>2240</v>
      </c>
      <c r="F1776" s="87" t="str">
        <f>VLOOKUP(C1776,'[1]UIP Submission Tracker 06.18.20'!C972:F2845,4,FALSE)</f>
        <v>Performance Plan: Meets 95% Participation</v>
      </c>
      <c r="G1776" s="88" t="s">
        <v>4857</v>
      </c>
      <c r="H1776" s="88" t="str">
        <f>VLOOKUP(C1776,'[1]Biennial and Combined SCH'!D993:K3025,8,FALSE)</f>
        <v>Eligible for biennial submission.</v>
      </c>
      <c r="I1776" s="87" t="str">
        <f>VLOOKUP(C1776,'[1]UIP Submission Tracker 06.18.20'!C972:H3028,6,FALSE)</f>
        <v>In Progress</v>
      </c>
      <c r="J1776" s="87"/>
      <c r="K1776" s="87"/>
      <c r="L1776" s="88"/>
      <c r="M1776" s="88" t="s">
        <v>4529</v>
      </c>
      <c r="N1776" s="88" t="s">
        <v>132</v>
      </c>
      <c r="O1776" s="88">
        <f>VLOOKUP(A1776,[1]Data!C6:E193,3,FALSE)</f>
        <v>420</v>
      </c>
      <c r="P1776" s="88" t="str">
        <f t="shared" si="34"/>
        <v>Yes</v>
      </c>
      <c r="Q1776" s="88" t="s">
        <v>132</v>
      </c>
    </row>
    <row r="1777" spans="1:17" ht="14.25" customHeight="1" x14ac:dyDescent="0.3">
      <c r="A1777" s="86">
        <v>2760</v>
      </c>
      <c r="B1777" s="87" t="s">
        <v>2229</v>
      </c>
      <c r="C1777" s="86">
        <v>3862</v>
      </c>
      <c r="D1777" s="87" t="s">
        <v>2237</v>
      </c>
      <c r="E1777" s="87" t="s">
        <v>2238</v>
      </c>
      <c r="F1777" s="87" t="str">
        <f>VLOOKUP(C1777,'[1]UIP Submission Tracker 06.18.20'!C971:F2844,4,FALSE)</f>
        <v>Performance Plan: Meets 95% Participation</v>
      </c>
      <c r="G1777" s="88" t="s">
        <v>4857</v>
      </c>
      <c r="H1777" s="88" t="str">
        <f>VLOOKUP(C1777,'[1]Biennial and Combined SCH'!D992:K3024,8,FALSE)</f>
        <v>Eligible for biennial submission.</v>
      </c>
      <c r="I1777" s="87" t="str">
        <f>VLOOKUP(C1777,'[1]UIP Submission Tracker 06.18.20'!C971:H3027,6,FALSE)</f>
        <v>In Progress</v>
      </c>
      <c r="J1777" s="87"/>
      <c r="K1777" s="87"/>
      <c r="L1777" s="88"/>
      <c r="M1777" s="88" t="s">
        <v>4529</v>
      </c>
      <c r="N1777" s="88" t="s">
        <v>132</v>
      </c>
      <c r="O1777" s="88">
        <f>VLOOKUP(A1777,[1]Data!C5:E192,3,FALSE)</f>
        <v>420</v>
      </c>
      <c r="P1777" s="88" t="str">
        <f t="shared" si="34"/>
        <v>Yes</v>
      </c>
      <c r="Q1777" s="88" t="s">
        <v>132</v>
      </c>
    </row>
    <row r="1778" spans="1:17" ht="14.25" hidden="1" customHeight="1" x14ac:dyDescent="0.3">
      <c r="A1778" s="86">
        <v>2760</v>
      </c>
      <c r="B1778" s="87" t="s">
        <v>2229</v>
      </c>
      <c r="C1778" s="87" t="s">
        <v>87</v>
      </c>
      <c r="D1778" s="87"/>
      <c r="E1778" s="87" t="s">
        <v>2244</v>
      </c>
      <c r="F1778" s="90" t="str">
        <f>VLOOKUP(A1778,'[1]UIP Submission Tracker 06.18.20'!A1880:F2062,6,FALSE)</f>
        <v>Accredited: Meets 95% Participation</v>
      </c>
      <c r="G1778" s="88" t="s">
        <v>4858</v>
      </c>
      <c r="H1778" s="88" t="str">
        <f>VLOOKUP(A1778,'[1]Biennial Combined DIST'!B82:K266,10,FALSE)</f>
        <v>Eligible for biennial submission.</v>
      </c>
      <c r="I1778" s="87" t="str">
        <f>VLOOKUP(A1778,'[1]UIP Submission Tracker 06.18.20'!A1881:H2062,8,FALSE)</f>
        <v>Submitted for Posting</v>
      </c>
      <c r="J1778" s="87"/>
      <c r="K1778" s="87"/>
      <c r="L1778" s="88"/>
      <c r="M1778" s="88" t="s">
        <v>4528</v>
      </c>
      <c r="N1778" s="88" t="s">
        <v>132</v>
      </c>
      <c r="O1778" s="88">
        <f>VLOOKUP(A1778,[1]Data!C8:E195,3,FALSE)</f>
        <v>420</v>
      </c>
      <c r="P1778" s="88" t="str">
        <f t="shared" si="34"/>
        <v>Yes</v>
      </c>
      <c r="Q1778" s="88" t="s">
        <v>12</v>
      </c>
    </row>
    <row r="1779" spans="1:17" ht="14.25" customHeight="1" x14ac:dyDescent="0.3">
      <c r="A1779" s="86">
        <v>2770</v>
      </c>
      <c r="B1779" s="87" t="s">
        <v>3642</v>
      </c>
      <c r="C1779" s="86">
        <v>6363</v>
      </c>
      <c r="D1779" s="87" t="s">
        <v>3643</v>
      </c>
      <c r="E1779" s="87" t="s">
        <v>3644</v>
      </c>
      <c r="F1779" s="87" t="str">
        <f>VLOOKUP(C1779,'[1]UIP Submission Tracker 06.18.20'!C1561:F3611,4,FALSE)</f>
        <v>Performance Plan: Meets 95% Participation</v>
      </c>
      <c r="G1779" s="88" t="s">
        <v>4859</v>
      </c>
      <c r="H1779" s="88" t="str">
        <f>VLOOKUP(C1779,'[1]Biennial and Combined SCH'!D1575:K3607,8,FALSE)</f>
        <v>Not eligible for biennial submission; exercised biennial flexibility in 2018-19.</v>
      </c>
      <c r="I1779" s="87" t="str">
        <f>VLOOKUP(C1779,'[1]UIP Submission Tracker 06.18.20'!C1561:H3617,6,FALSE)</f>
        <v>Ready for District Review</v>
      </c>
      <c r="J1779" s="87"/>
      <c r="K1779" s="87"/>
      <c r="L1779" s="88"/>
      <c r="M1779" s="88" t="s">
        <v>4527</v>
      </c>
      <c r="N1779" s="89" t="s">
        <v>12</v>
      </c>
      <c r="O1779" s="88">
        <f>VLOOKUP(A1779,[1]Data!C15:E202,3,FALSE)</f>
        <v>2653</v>
      </c>
      <c r="P1779" s="88" t="str">
        <f t="shared" si="34"/>
        <v>No</v>
      </c>
      <c r="Q1779" s="88" t="s">
        <v>132</v>
      </c>
    </row>
    <row r="1780" spans="1:17" ht="14.25" customHeight="1" x14ac:dyDescent="0.3">
      <c r="A1780" s="86">
        <v>2770</v>
      </c>
      <c r="B1780" s="87" t="s">
        <v>3642</v>
      </c>
      <c r="C1780" s="86">
        <v>8208</v>
      </c>
      <c r="D1780" s="87" t="s">
        <v>3645</v>
      </c>
      <c r="E1780" s="87" t="s">
        <v>3646</v>
      </c>
      <c r="F1780" s="87" t="str">
        <f>VLOOKUP(C1780,'[1]UIP Submission Tracker 06.18.20'!C1562:F3612,4,FALSE)</f>
        <v>Performance Plan: Meets 95% Participation</v>
      </c>
      <c r="G1780" s="88" t="s">
        <v>4859</v>
      </c>
      <c r="H1780" s="88" t="str">
        <f>VLOOKUP(C1780,'[1]Biennial and Combined SCH'!D1576:K3608,8,FALSE)</f>
        <v>Not eligible for biennial submission; exercised biennial flexibility in 2018-19.</v>
      </c>
      <c r="I1780" s="87" t="str">
        <f>VLOOKUP(C1780,'[1]UIP Submission Tracker 06.18.20'!C1562:H3618,6,FALSE)</f>
        <v>In Progress</v>
      </c>
      <c r="J1780" s="87"/>
      <c r="K1780" s="87"/>
      <c r="L1780" s="88"/>
      <c r="M1780" s="89" t="s">
        <v>4527</v>
      </c>
      <c r="N1780" s="89" t="s">
        <v>12</v>
      </c>
      <c r="O1780" s="88">
        <f>VLOOKUP(A1780,[1]Data!C9:E196,3,FALSE)</f>
        <v>2653</v>
      </c>
      <c r="P1780" s="88" t="str">
        <f t="shared" si="34"/>
        <v>No</v>
      </c>
      <c r="Q1780" s="88" t="s">
        <v>132</v>
      </c>
    </row>
    <row r="1781" spans="1:17" ht="14.25" customHeight="1" x14ac:dyDescent="0.3">
      <c r="A1781" s="86">
        <v>2770</v>
      </c>
      <c r="B1781" s="87" t="s">
        <v>3642</v>
      </c>
      <c r="C1781" s="86">
        <v>8210</v>
      </c>
      <c r="D1781" s="87" t="s">
        <v>3649</v>
      </c>
      <c r="E1781" s="87" t="s">
        <v>3650</v>
      </c>
      <c r="F1781" s="87" t="str">
        <f>VLOOKUP(C1781,'[1]UIP Submission Tracker 06.18.20'!C1564:F3614,4,FALSE)</f>
        <v>Performance Plan: Meets 95% Participation</v>
      </c>
      <c r="G1781" s="88" t="s">
        <v>4859</v>
      </c>
      <c r="H1781" s="88" t="str">
        <f>VLOOKUP(C1781,'[1]Biennial and Combined SCH'!D1578:K3610,8,FALSE)</f>
        <v>Not eligible for biennial submission; exercised biennial flexibility in 2018-19.</v>
      </c>
      <c r="I1781" s="87" t="str">
        <f>VLOOKUP(C1781,'[1]UIP Submission Tracker 06.18.20'!C1564:H3620,6,FALSE)</f>
        <v>In Progress</v>
      </c>
      <c r="J1781" s="87"/>
      <c r="K1781" s="87"/>
      <c r="L1781" s="88"/>
      <c r="M1781" s="89" t="s">
        <v>4527</v>
      </c>
      <c r="N1781" s="89" t="s">
        <v>12</v>
      </c>
      <c r="O1781" s="88">
        <f>VLOOKUP(A1781,[1]Data!C11:E198,3,FALSE)</f>
        <v>2653</v>
      </c>
      <c r="P1781" s="88" t="str">
        <f t="shared" si="34"/>
        <v>No</v>
      </c>
      <c r="Q1781" s="88" t="s">
        <v>132</v>
      </c>
    </row>
    <row r="1782" spans="1:17" ht="14.25" customHeight="1" x14ac:dyDescent="0.3">
      <c r="A1782" s="86">
        <v>2770</v>
      </c>
      <c r="B1782" s="87" t="s">
        <v>3642</v>
      </c>
      <c r="C1782" s="86">
        <v>8212</v>
      </c>
      <c r="D1782" s="87" t="s">
        <v>3647</v>
      </c>
      <c r="E1782" s="87" t="s">
        <v>3648</v>
      </c>
      <c r="F1782" s="87" t="str">
        <f>VLOOKUP(C1782,'[1]UIP Submission Tracker 06.18.20'!C1563:F3613,4,FALSE)</f>
        <v>Performance Plan: Meets 95% Participation</v>
      </c>
      <c r="G1782" s="88" t="s">
        <v>4859</v>
      </c>
      <c r="H1782" s="88" t="str">
        <f>VLOOKUP(C1782,'[1]Biennial and Combined SCH'!D1577:K3609,8,FALSE)</f>
        <v>Not eligible for biennial submission; exercised biennial flexibility in 2018-19.</v>
      </c>
      <c r="I1782" s="87" t="str">
        <f>VLOOKUP(C1782,'[1]UIP Submission Tracker 06.18.20'!C1563:H3619,6,FALSE)</f>
        <v>In Progress</v>
      </c>
      <c r="J1782" s="87"/>
      <c r="K1782" s="87"/>
      <c r="L1782" s="88"/>
      <c r="M1782" s="89" t="s">
        <v>4527</v>
      </c>
      <c r="N1782" s="89" t="s">
        <v>12</v>
      </c>
      <c r="O1782" s="88">
        <f>VLOOKUP(A1782,[1]Data!C10:E197,3,FALSE)</f>
        <v>2653</v>
      </c>
      <c r="P1782" s="88" t="str">
        <f t="shared" si="34"/>
        <v>No</v>
      </c>
      <c r="Q1782" s="88" t="s">
        <v>132</v>
      </c>
    </row>
    <row r="1783" spans="1:17" ht="14.25" customHeight="1" x14ac:dyDescent="0.3">
      <c r="A1783" s="86">
        <v>2770</v>
      </c>
      <c r="B1783" s="87" t="s">
        <v>3642</v>
      </c>
      <c r="C1783" s="86">
        <v>8358</v>
      </c>
      <c r="D1783" s="87" t="s">
        <v>3651</v>
      </c>
      <c r="E1783" s="87" t="s">
        <v>3652</v>
      </c>
      <c r="F1783" s="87" t="str">
        <f>VLOOKUP(C1783,'[1]UIP Submission Tracker 06.18.20'!C1565:F3615,4,FALSE)</f>
        <v>Performance Plan: Meets 95% Participation</v>
      </c>
      <c r="G1783" s="88" t="s">
        <v>4859</v>
      </c>
      <c r="H1783" s="88" t="str">
        <f>VLOOKUP(C1783,'[1]Biennial and Combined SCH'!D1579:K3611,8,FALSE)</f>
        <v>Not eligible for biennial submission; exercised biennial flexibility in 2018-19.</v>
      </c>
      <c r="I1783" s="87" t="str">
        <f>VLOOKUP(C1783,'[1]UIP Submission Tracker 06.18.20'!C1565:H3621,6,FALSE)</f>
        <v>In Progress</v>
      </c>
      <c r="J1783" s="87"/>
      <c r="K1783" s="87"/>
      <c r="L1783" s="88"/>
      <c r="M1783" s="89" t="s">
        <v>4527</v>
      </c>
      <c r="N1783" s="89" t="s">
        <v>12</v>
      </c>
      <c r="O1783" s="88">
        <f>VLOOKUP(A1783,[1]Data!C12:E199,3,FALSE)</f>
        <v>2653</v>
      </c>
      <c r="P1783" s="88" t="str">
        <f t="shared" si="34"/>
        <v>No</v>
      </c>
      <c r="Q1783" s="88" t="s">
        <v>132</v>
      </c>
    </row>
    <row r="1784" spans="1:17" ht="14.25" customHeight="1" x14ac:dyDescent="0.3">
      <c r="A1784" s="86">
        <v>2770</v>
      </c>
      <c r="B1784" s="87" t="s">
        <v>3642</v>
      </c>
      <c r="C1784" s="86">
        <v>9757</v>
      </c>
      <c r="D1784" s="87" t="s">
        <v>3653</v>
      </c>
      <c r="E1784" s="87" t="s">
        <v>3654</v>
      </c>
      <c r="F1784" s="87" t="str">
        <f>VLOOKUP(C1784,'[1]UIP Submission Tracker 06.18.20'!C1784:F3841,4,FALSE)</f>
        <v>AEC: Performance: Year 1 Exemption for Academic Data</v>
      </c>
      <c r="G1784" s="88" t="s">
        <v>4859</v>
      </c>
      <c r="H1784" s="88" t="str">
        <f>VLOOKUP(C1784,'[1]Biennial and Combined SCH'!D1740:K3772,8,FALSE)</f>
        <v>Not eligible for biennial submission; exercised biennial flexibility in 2018-19.</v>
      </c>
      <c r="I1784" s="87" t="str">
        <f>VLOOKUP(C1784,'[1]UIP Submission Tracker 06.18.20'!C1784:H3840,6,FALSE)</f>
        <v>In Progress</v>
      </c>
      <c r="J1784" s="87"/>
      <c r="K1784" s="87"/>
      <c r="L1784" s="88"/>
      <c r="M1784" s="89" t="s">
        <v>4527</v>
      </c>
      <c r="N1784" s="89" t="s">
        <v>12</v>
      </c>
      <c r="O1784" s="88">
        <f>VLOOKUP(A1784,[1]Data!C13:E200,3,FALSE)</f>
        <v>2653</v>
      </c>
      <c r="P1784" s="88" t="str">
        <f t="shared" si="34"/>
        <v>No</v>
      </c>
      <c r="Q1784" s="88" t="s">
        <v>132</v>
      </c>
    </row>
    <row r="1785" spans="1:17" ht="14.25" hidden="1" customHeight="1" x14ac:dyDescent="0.3">
      <c r="A1785" s="96">
        <v>2770</v>
      </c>
      <c r="B1785" s="87" t="s">
        <v>3642</v>
      </c>
      <c r="C1785" s="87" t="s">
        <v>87</v>
      </c>
      <c r="D1785" s="87"/>
      <c r="E1785" s="87" t="s">
        <v>3655</v>
      </c>
      <c r="F1785" s="90" t="str">
        <f>VLOOKUP(A1785,'[1]UIP Submission Tracker 06.18.20'!A1883:F2065,6,FALSE)</f>
        <v>Accredited with Distinction: Meets 95% Participation</v>
      </c>
      <c r="G1785" s="88" t="s">
        <v>4859</v>
      </c>
      <c r="H1785" s="88" t="str">
        <f>VLOOKUP(A1785,'[1]Biennial Combined DIST'!B144:K328,10,FALSE)</f>
        <v>Not eligible for biennial submission; exercised biennial flexibility in 2018-19.</v>
      </c>
      <c r="I1785" s="87" t="str">
        <f>VLOOKUP(A1785,'[1]UIP Submission Tracker 06.18.20'!A1883:H2065,8,FALSE)</f>
        <v>In Progress</v>
      </c>
      <c r="J1785" s="87"/>
      <c r="K1785" s="87"/>
      <c r="L1785" s="88"/>
      <c r="M1785" s="89" t="s">
        <v>4527</v>
      </c>
      <c r="N1785" s="89" t="s">
        <v>12</v>
      </c>
      <c r="O1785" s="88">
        <f>VLOOKUP(A1785,[1]Data!C14:E201,3,FALSE)</f>
        <v>2653</v>
      </c>
      <c r="P1785" s="88" t="str">
        <f t="shared" si="34"/>
        <v>No</v>
      </c>
      <c r="Q1785" s="88" t="s">
        <v>132</v>
      </c>
    </row>
    <row r="1786" spans="1:17" ht="14.25" customHeight="1" x14ac:dyDescent="0.3">
      <c r="A1786" s="86">
        <v>2780</v>
      </c>
      <c r="B1786" s="87" t="s">
        <v>3535</v>
      </c>
      <c r="C1786" s="86">
        <v>8048</v>
      </c>
      <c r="D1786" s="87" t="s">
        <v>3538</v>
      </c>
      <c r="E1786" s="87" t="s">
        <v>3539</v>
      </c>
      <c r="F1786" s="87" t="str">
        <f>VLOOKUP(C1786,'[1]UIP Submission Tracker 06.18.20'!C1503:F3553,4,FALSE)</f>
        <v>Performance Plan: Meets 95% Participation</v>
      </c>
      <c r="G1786" s="88" t="s">
        <v>4859</v>
      </c>
      <c r="H1786" s="88" t="str">
        <f>VLOOKUP(C1786,'[1]Biennial and Combined SCH'!D1523:K3555,8,FALSE)</f>
        <v>Not eligible for biennial submission; exercised biennial flexibility in 2018-19.</v>
      </c>
      <c r="I1786" s="87" t="str">
        <f>VLOOKUP(C1786,'[1]UIP Submission Tracker 06.18.20'!C1503:H3559,6,FALSE)</f>
        <v>In Progress</v>
      </c>
      <c r="J1786" s="87"/>
      <c r="K1786" s="87"/>
      <c r="L1786" s="88"/>
      <c r="M1786" s="89" t="s">
        <v>4527</v>
      </c>
      <c r="N1786" s="89" t="s">
        <v>12</v>
      </c>
      <c r="O1786" s="88">
        <f>VLOOKUP(A1786,[1]Data!C17:E204,3,FALSE)</f>
        <v>325</v>
      </c>
      <c r="P1786" s="88" t="str">
        <f t="shared" si="34"/>
        <v>Yes</v>
      </c>
      <c r="Q1786" s="88" t="s">
        <v>12</v>
      </c>
    </row>
    <row r="1787" spans="1:17" ht="14.25" customHeight="1" x14ac:dyDescent="0.3">
      <c r="A1787" s="86">
        <v>2780</v>
      </c>
      <c r="B1787" s="87" t="s">
        <v>3535</v>
      </c>
      <c r="C1787" s="86">
        <v>8050</v>
      </c>
      <c r="D1787" s="87" t="s">
        <v>3536</v>
      </c>
      <c r="E1787" s="87" t="s">
        <v>3537</v>
      </c>
      <c r="F1787" s="87" t="str">
        <f>VLOOKUP(C1787,'[1]UIP Submission Tracker 06.18.20'!C1502:F3552,4,FALSE)</f>
        <v>Performance Plan: Meets 95% Participation</v>
      </c>
      <c r="G1787" s="88" t="s">
        <v>4859</v>
      </c>
      <c r="H1787" s="88" t="str">
        <f>VLOOKUP(C1787,'[1]Biennial and Combined SCH'!D1522:K3554,8,FALSE)</f>
        <v>Not eligible for biennial submission; exercised biennial flexibility in 2018-19.</v>
      </c>
      <c r="I1787" s="87" t="str">
        <f>VLOOKUP(C1787,'[1]UIP Submission Tracker 06.18.20'!C1502:H3558,6,FALSE)</f>
        <v>In Progress</v>
      </c>
      <c r="J1787" s="87"/>
      <c r="K1787" s="87"/>
      <c r="L1787" s="88"/>
      <c r="M1787" s="89" t="s">
        <v>4527</v>
      </c>
      <c r="N1787" s="89" t="s">
        <v>12</v>
      </c>
      <c r="O1787" s="88">
        <f>VLOOKUP(A1787,[1]Data!C16:E203,3,FALSE)</f>
        <v>325</v>
      </c>
      <c r="P1787" s="88" t="str">
        <f t="shared" si="34"/>
        <v>Yes</v>
      </c>
      <c r="Q1787" s="88" t="s">
        <v>12</v>
      </c>
    </row>
    <row r="1788" spans="1:17" ht="14.25" customHeight="1" x14ac:dyDescent="0.3">
      <c r="A1788" s="86">
        <v>2780</v>
      </c>
      <c r="B1788" s="87" t="s">
        <v>3535</v>
      </c>
      <c r="C1788" s="86">
        <v>8120</v>
      </c>
      <c r="D1788" s="87" t="s">
        <v>3540</v>
      </c>
      <c r="E1788" s="87" t="s">
        <v>3541</v>
      </c>
      <c r="F1788" s="87" t="str">
        <f>VLOOKUP(C1788,'[1]UIP Submission Tracker 06.18.20'!C1504:F3554,4,FALSE)</f>
        <v>Performance Plan: Meets 95% Participation</v>
      </c>
      <c r="G1788" s="88" t="s">
        <v>4859</v>
      </c>
      <c r="H1788" s="88" t="str">
        <f>VLOOKUP(C1788,'[1]Biennial and Combined SCH'!D1524:K3556,8,FALSE)</f>
        <v>Not eligible for biennial submission; exercised biennial flexibility in 2018-19.</v>
      </c>
      <c r="I1788" s="87" t="str">
        <f>VLOOKUP(C1788,'[1]UIP Submission Tracker 06.18.20'!C1504:H3560,6,FALSE)</f>
        <v>In Progress</v>
      </c>
      <c r="J1788" s="87"/>
      <c r="K1788" s="87"/>
      <c r="L1788" s="88"/>
      <c r="M1788" s="89" t="s">
        <v>4527</v>
      </c>
      <c r="N1788" s="89" t="s">
        <v>12</v>
      </c>
      <c r="O1788" s="88">
        <f>VLOOKUP(A1788,[1]Data!C18:E205,3,FALSE)</f>
        <v>325</v>
      </c>
      <c r="P1788" s="88" t="str">
        <f t="shared" si="34"/>
        <v>Yes</v>
      </c>
      <c r="Q1788" s="88" t="s">
        <v>12</v>
      </c>
    </row>
    <row r="1789" spans="1:17" ht="14.25" hidden="1" customHeight="1" x14ac:dyDescent="0.3">
      <c r="A1789" s="96">
        <v>2780</v>
      </c>
      <c r="B1789" s="87" t="s">
        <v>3535</v>
      </c>
      <c r="C1789" s="87" t="s">
        <v>87</v>
      </c>
      <c r="D1789" s="87"/>
      <c r="E1789" s="87" t="s">
        <v>3542</v>
      </c>
      <c r="F1789" s="90" t="str">
        <f>VLOOKUP(A1789,'[1]UIP Submission Tracker 06.18.20'!A1946:F2128,6,FALSE)</f>
        <v>Accredited with Distinction: Meets 95% Participation</v>
      </c>
      <c r="G1789" s="88" t="s">
        <v>4859</v>
      </c>
      <c r="H1789" s="88" t="str">
        <f>VLOOKUP(A1789,'[1]Biennial Combined DIST'!B141:K325,10,FALSE)</f>
        <v>Not eligible for biennial submission; exercised biennial flexibility in 2018-19.</v>
      </c>
      <c r="I1789" s="87" t="str">
        <f>VLOOKUP(A1789,'[1]UIP Submission Tracker 06.18.20'!A1946:H2128,8,FALSE)</f>
        <v>In Progress</v>
      </c>
      <c r="J1789" s="87"/>
      <c r="K1789" s="87"/>
      <c r="L1789" s="88"/>
      <c r="M1789" s="89" t="s">
        <v>4527</v>
      </c>
      <c r="N1789" s="89" t="s">
        <v>12</v>
      </c>
      <c r="O1789" s="88">
        <f>VLOOKUP(A1789,[1]Data!C19:E206,3,FALSE)</f>
        <v>325</v>
      </c>
      <c r="P1789" s="88" t="str">
        <f t="shared" si="34"/>
        <v>Yes</v>
      </c>
      <c r="Q1789" s="88" t="s">
        <v>12</v>
      </c>
    </row>
    <row r="1790" spans="1:17" ht="14.25" customHeight="1" x14ac:dyDescent="0.3">
      <c r="A1790" s="86">
        <v>2790</v>
      </c>
      <c r="B1790" s="87" t="s">
        <v>3043</v>
      </c>
      <c r="C1790" s="86">
        <v>6146</v>
      </c>
      <c r="D1790" s="87" t="s">
        <v>3044</v>
      </c>
      <c r="E1790" s="87" t="s">
        <v>3045</v>
      </c>
      <c r="F1790" s="87" t="str">
        <f>VLOOKUP(C1790,'[1]UIP Submission Tracker 06.18.20'!C1283:F3333,4,FALSE)</f>
        <v>Improvement Plan: Meets 95% Participation</v>
      </c>
      <c r="G1790" s="88" t="s">
        <v>4857</v>
      </c>
      <c r="H1790" s="88" t="str">
        <f>VLOOKUP(C1790,'[1]Biennial and Combined SCH'!D1330:K3362,8,FALSE)</f>
        <v>Not eligible for biennial submission.</v>
      </c>
      <c r="I1790" s="87" t="s">
        <v>200</v>
      </c>
      <c r="J1790" s="87" t="s">
        <v>4877</v>
      </c>
      <c r="K1790" s="87"/>
      <c r="L1790" s="88" t="s">
        <v>4861</v>
      </c>
      <c r="M1790" s="89" t="s">
        <v>4527</v>
      </c>
      <c r="N1790" s="89" t="s">
        <v>132</v>
      </c>
      <c r="O1790" s="88">
        <f>VLOOKUP(A1790,[1]Data!C20:E207,3,FALSE)</f>
        <v>170</v>
      </c>
      <c r="P1790" s="88" t="str">
        <f t="shared" si="34"/>
        <v>Yes</v>
      </c>
      <c r="Q1790" s="88" t="s">
        <v>132</v>
      </c>
    </row>
    <row r="1791" spans="1:17" ht="14.25" hidden="1" customHeight="1" x14ac:dyDescent="0.3">
      <c r="A1791" s="86">
        <v>2790</v>
      </c>
      <c r="B1791" s="87" t="s">
        <v>3043</v>
      </c>
      <c r="C1791" s="87" t="s">
        <v>87</v>
      </c>
      <c r="D1791" s="87"/>
      <c r="E1791" s="87" t="s">
        <v>3067</v>
      </c>
      <c r="F1791" s="90" t="str">
        <f>VLOOKUP(A1791,'[1]UIP Submission Tracker 06.18.20'!A1925:F2107,6,FALSE)</f>
        <v>Accredited with Improvement Plan: Meets 95% Participation</v>
      </c>
      <c r="G1791" s="88" t="s">
        <v>4857</v>
      </c>
      <c r="H1791" s="88" t="str">
        <f>VLOOKUP(A1791,'[1]Biennial Combined DIST'!B120:K304,10,FALSE)</f>
        <v>Not eligible for biennial submission.</v>
      </c>
      <c r="I1791" s="87" t="s">
        <v>200</v>
      </c>
      <c r="J1791" s="87" t="s">
        <v>4877</v>
      </c>
      <c r="K1791" s="87" t="s">
        <v>7960</v>
      </c>
      <c r="L1791" s="88" t="s">
        <v>4861</v>
      </c>
      <c r="M1791" s="89" t="s">
        <v>4527</v>
      </c>
      <c r="N1791" s="89" t="s">
        <v>132</v>
      </c>
      <c r="O1791" s="88">
        <f>VLOOKUP(A1791,[1]Data!C21:E208,3,FALSE)</f>
        <v>170</v>
      </c>
      <c r="P1791" s="88" t="str">
        <f t="shared" si="34"/>
        <v>Yes</v>
      </c>
      <c r="Q1791" s="88" t="s">
        <v>132</v>
      </c>
    </row>
    <row r="1792" spans="1:17" ht="14.25" customHeight="1" x14ac:dyDescent="0.3">
      <c r="A1792" s="86">
        <v>2800</v>
      </c>
      <c r="B1792" s="87" t="s">
        <v>2940</v>
      </c>
      <c r="C1792" s="86">
        <v>2018</v>
      </c>
      <c r="D1792" s="87" t="s">
        <v>2941</v>
      </c>
      <c r="E1792" s="87" t="s">
        <v>2942</v>
      </c>
      <c r="F1792" s="87" t="str">
        <f>VLOOKUP(C1792,'[1]UIP Submission Tracker 06.18.20'!C1239:F3289,4,FALSE)</f>
        <v>Performance Plan: Low Participation</v>
      </c>
      <c r="G1792" s="88" t="s">
        <v>4857</v>
      </c>
      <c r="H1792" s="88" t="str">
        <f>VLOOKUP(C1792,'[1]Biennial and Combined SCH'!D1298:K3330,8,FALSE)</f>
        <v>Eligible for biennial submission.</v>
      </c>
      <c r="I1792" s="87" t="str">
        <f>VLOOKUP(C1792,'[1]UIP Submission Tracker 06.18.20'!C1239:H3295,6,FALSE)</f>
        <v>In Progress</v>
      </c>
      <c r="J1792" s="87"/>
      <c r="K1792" s="87"/>
      <c r="L1792" s="88"/>
      <c r="M1792" s="88" t="s">
        <v>4529</v>
      </c>
      <c r="N1792" s="88" t="s">
        <v>132</v>
      </c>
      <c r="O1792" s="88">
        <f>VLOOKUP(A1792,[1]Data!C22:E209,3,FALSE)</f>
        <v>227</v>
      </c>
      <c r="P1792" s="88" t="str">
        <f t="shared" si="34"/>
        <v>Yes</v>
      </c>
      <c r="Q1792" s="88" t="s">
        <v>132</v>
      </c>
    </row>
    <row r="1793" spans="1:17" ht="14.25" customHeight="1" x14ac:dyDescent="0.3">
      <c r="A1793" s="86">
        <v>2800</v>
      </c>
      <c r="B1793" s="87" t="s">
        <v>2940</v>
      </c>
      <c r="C1793" s="86">
        <v>5958</v>
      </c>
      <c r="D1793" s="87" t="s">
        <v>2943</v>
      </c>
      <c r="E1793" s="87" t="s">
        <v>2944</v>
      </c>
      <c r="F1793" s="87" t="str">
        <f>VLOOKUP(C1793,'[1]UIP Submission Tracker 06.18.20'!C1496:F3369,4,FALSE)</f>
        <v>Performance Plan: Meets 95% Participation</v>
      </c>
      <c r="G1793" s="88" t="s">
        <v>4857</v>
      </c>
      <c r="H1793" s="88" t="str">
        <f>VLOOKUP(C1793,'[1]Biennial and Combined SCH'!D1778:K3810,8,FALSE)</f>
        <v>Eligible for biennial submission.</v>
      </c>
      <c r="I1793" s="87" t="str">
        <f>VLOOKUP(C1793,'[1]UIP Submission Tracker 06.18.20'!C1496:H3552,6,FALSE)</f>
        <v>In Progress</v>
      </c>
      <c r="J1793" s="87"/>
      <c r="K1793" s="87"/>
      <c r="L1793" s="88"/>
      <c r="M1793" s="88" t="s">
        <v>4529</v>
      </c>
      <c r="N1793" s="88" t="s">
        <v>132</v>
      </c>
      <c r="O1793" s="88">
        <f>VLOOKUP(A1793,[1]Data!C23:E210,3,FALSE)</f>
        <v>227</v>
      </c>
      <c r="P1793" s="88" t="str">
        <f t="shared" si="34"/>
        <v>Yes</v>
      </c>
      <c r="Q1793" s="88" t="s">
        <v>132</v>
      </c>
    </row>
    <row r="1794" spans="1:17" ht="14.25" customHeight="1" x14ac:dyDescent="0.3">
      <c r="A1794" s="86">
        <v>2800</v>
      </c>
      <c r="B1794" s="87" t="s">
        <v>2940</v>
      </c>
      <c r="C1794" s="86">
        <v>5958</v>
      </c>
      <c r="D1794" s="87" t="s">
        <v>2945</v>
      </c>
      <c r="E1794" s="87" t="s">
        <v>2946</v>
      </c>
      <c r="F1794" s="87" t="str">
        <f>VLOOKUP(C1794,'[1]UIP Submission Tracker 06.18.20'!C1497:F3370,4,FALSE)</f>
        <v>Performance Plan: Meets 95% Participation</v>
      </c>
      <c r="G1794" s="88" t="s">
        <v>4857</v>
      </c>
      <c r="H1794" s="88" t="str">
        <f>VLOOKUP(C1794,'[1]Biennial and Combined SCH'!D1299:K3331,8,FALSE)</f>
        <v>Eligible for biennial submission.</v>
      </c>
      <c r="I1794" s="87" t="str">
        <f>VLOOKUP(C1794,'[1]UIP Submission Tracker 06.18.20'!C1497:H3553,6,FALSE)</f>
        <v>In Progress</v>
      </c>
      <c r="J1794" s="87"/>
      <c r="K1794" s="87"/>
      <c r="L1794" s="88"/>
      <c r="M1794" s="88" t="s">
        <v>4529</v>
      </c>
      <c r="N1794" s="88" t="s">
        <v>132</v>
      </c>
      <c r="O1794" s="88">
        <f>VLOOKUP(A1794,[1]Data!C24:E211,3,FALSE)</f>
        <v>227</v>
      </c>
      <c r="P1794" s="88" t="str">
        <f t="shared" si="34"/>
        <v>Yes</v>
      </c>
      <c r="Q1794" s="88" t="s">
        <v>132</v>
      </c>
    </row>
    <row r="1795" spans="1:17" ht="14.25" hidden="1" customHeight="1" x14ac:dyDescent="0.3">
      <c r="A1795" s="86">
        <v>2800</v>
      </c>
      <c r="B1795" s="87" t="s">
        <v>2940</v>
      </c>
      <c r="C1795" s="87" t="s">
        <v>87</v>
      </c>
      <c r="D1795" s="87"/>
      <c r="E1795" s="87" t="s">
        <v>2947</v>
      </c>
      <c r="F1795" s="90" t="str">
        <f>VLOOKUP(A1795,'[1]UIP Submission Tracker 06.18.20'!A2025:F2207,6,FALSE)</f>
        <v>Accredited: Low Participation</v>
      </c>
      <c r="G1795" s="88" t="s">
        <v>4857</v>
      </c>
      <c r="H1795" s="88" t="str">
        <f>VLOOKUP(A1795,'[1]Biennial Combined DIST'!B115:K299,10,FALSE)</f>
        <v>Eligible for biennial submission.</v>
      </c>
      <c r="I1795" s="87" t="str">
        <f>VLOOKUP(A1795,'[1]UIP Submission Tracker 06.18.20'!A2025:H2207,8,FALSE)</f>
        <v>In Progress</v>
      </c>
      <c r="J1795" s="87"/>
      <c r="K1795" s="87"/>
      <c r="L1795" s="88"/>
      <c r="M1795" s="88" t="s">
        <v>4529</v>
      </c>
      <c r="N1795" s="88" t="s">
        <v>132</v>
      </c>
      <c r="O1795" s="88">
        <f>VLOOKUP(A1795,[1]Data!C25:E212,3,FALSE)</f>
        <v>227</v>
      </c>
      <c r="P1795" s="88" t="str">
        <f t="shared" si="34"/>
        <v>Yes</v>
      </c>
      <c r="Q1795" s="88" t="s">
        <v>132</v>
      </c>
    </row>
    <row r="1796" spans="1:17" ht="14.25" customHeight="1" x14ac:dyDescent="0.3">
      <c r="A1796" s="86">
        <v>2810</v>
      </c>
      <c r="B1796" s="87" t="s">
        <v>670</v>
      </c>
      <c r="C1796" s="86">
        <v>51</v>
      </c>
      <c r="D1796" s="87" t="s">
        <v>688</v>
      </c>
      <c r="E1796" s="87" t="s">
        <v>689</v>
      </c>
      <c r="F1796" s="87" t="str">
        <f>VLOOKUP(C1796,'[1]UIP Submission Tracker 06.18.20'!C78:F2128,4,FALSE)</f>
        <v>AEC: Performance: Year 1 Exemption for Academic Data</v>
      </c>
      <c r="G1796" s="88" t="s">
        <v>4858</v>
      </c>
      <c r="H1796" s="88" t="str">
        <f>VLOOKUP(C1796,'[1]Biennial and Combined SCH'!D106:K2138,8,FALSE)</f>
        <v>Eligible for biennial submission.</v>
      </c>
      <c r="I1796" s="87" t="s">
        <v>200</v>
      </c>
      <c r="J1796" s="87" t="s">
        <v>4877</v>
      </c>
      <c r="K1796" s="87"/>
      <c r="L1796" s="89" t="s">
        <v>444</v>
      </c>
      <c r="M1796" s="88" t="s">
        <v>4528</v>
      </c>
      <c r="N1796" s="88" t="s">
        <v>132</v>
      </c>
      <c r="O1796" s="88">
        <f>VLOOKUP(A1796,[1]Data!C27:E214,3,FALSE)</f>
        <v>606</v>
      </c>
      <c r="P1796" s="88" t="str">
        <f t="shared" si="34"/>
        <v>Yes</v>
      </c>
      <c r="Q1796" s="88" t="s">
        <v>132</v>
      </c>
    </row>
    <row r="1797" spans="1:17" ht="14.25" customHeight="1" x14ac:dyDescent="0.3">
      <c r="A1797" s="86">
        <v>2810</v>
      </c>
      <c r="B1797" s="87" t="s">
        <v>670</v>
      </c>
      <c r="C1797" s="86">
        <v>1368</v>
      </c>
      <c r="D1797" s="87" t="s">
        <v>673</v>
      </c>
      <c r="E1797" s="87" t="s">
        <v>674</v>
      </c>
      <c r="F1797" s="87" t="str">
        <f>VLOOKUP(C1797,'[1]UIP Submission Tracker 06.18.20'!C331:F2204,4,FALSE)</f>
        <v>Improvement Plan (Revised)</v>
      </c>
      <c r="G1797" s="88" t="s">
        <v>4857</v>
      </c>
      <c r="H1797" s="88" t="str">
        <f>VLOOKUP(C1797,'[1]Biennial and Combined SCH'!D388:K2420,8,FALSE)</f>
        <v>Not eligible for biennial submission.</v>
      </c>
      <c r="I1797" s="87" t="s">
        <v>200</v>
      </c>
      <c r="J1797" s="87" t="s">
        <v>4877</v>
      </c>
      <c r="K1797" s="87"/>
      <c r="L1797" s="89" t="s">
        <v>444</v>
      </c>
      <c r="M1797" s="89" t="s">
        <v>4527</v>
      </c>
      <c r="N1797" s="89" t="s">
        <v>132</v>
      </c>
      <c r="O1797" s="88">
        <f>VLOOKUP(A1797,[1]Data!C29:E216,3,FALSE)</f>
        <v>606</v>
      </c>
      <c r="P1797" s="88" t="str">
        <f t="shared" si="34"/>
        <v>Yes</v>
      </c>
      <c r="Q1797" s="88" t="s">
        <v>132</v>
      </c>
    </row>
    <row r="1798" spans="1:17" ht="14.25" customHeight="1" x14ac:dyDescent="0.3">
      <c r="A1798" s="86">
        <v>2810</v>
      </c>
      <c r="B1798" s="87" t="s">
        <v>670</v>
      </c>
      <c r="C1798" s="86">
        <v>1412</v>
      </c>
      <c r="D1798" s="87" t="s">
        <v>675</v>
      </c>
      <c r="E1798" s="87" t="s">
        <v>676</v>
      </c>
      <c r="F1798" s="87" t="str">
        <f>VLOOKUP(C1798,'[1]UIP Submission Tracker 06.18.20'!C332:F2205,4,FALSE)</f>
        <v>Improvement Plan: Meets 95% Participation</v>
      </c>
      <c r="G1798" s="88" t="s">
        <v>4857</v>
      </c>
      <c r="H1798" s="88" t="str">
        <f>VLOOKUP(C1798,'[1]Biennial and Combined SCH'!D389:K2421,8,FALSE)</f>
        <v>Not eligible for biennial submission.</v>
      </c>
      <c r="I1798" s="87" t="s">
        <v>200</v>
      </c>
      <c r="J1798" s="87" t="s">
        <v>4877</v>
      </c>
      <c r="K1798" s="87"/>
      <c r="L1798" s="89" t="s">
        <v>444</v>
      </c>
      <c r="M1798" s="89" t="s">
        <v>4527</v>
      </c>
      <c r="N1798" s="89" t="s">
        <v>132</v>
      </c>
      <c r="O1798" s="88">
        <f>VLOOKUP(A1798,[1]Data!C30:E217,3,FALSE)</f>
        <v>606</v>
      </c>
      <c r="P1798" s="88" t="str">
        <f t="shared" si="34"/>
        <v>Yes</v>
      </c>
      <c r="Q1798" s="88" t="s">
        <v>132</v>
      </c>
    </row>
    <row r="1799" spans="1:17" ht="14.25" customHeight="1" x14ac:dyDescent="0.3">
      <c r="A1799" s="86">
        <v>2810</v>
      </c>
      <c r="B1799" s="87" t="s">
        <v>670</v>
      </c>
      <c r="C1799" s="86">
        <v>1416</v>
      </c>
      <c r="D1799" s="87" t="s">
        <v>686</v>
      </c>
      <c r="E1799" s="87" t="s">
        <v>687</v>
      </c>
      <c r="F1799" s="87" t="str">
        <f>VLOOKUP(C1799,'[1]UIP Submission Tracker 06.18.20'!C333:F2206,4,FALSE)</f>
        <v>Performance Plan: Meets 95% Participation</v>
      </c>
      <c r="G1799" s="88" t="s">
        <v>4858</v>
      </c>
      <c r="H1799" s="88" t="str">
        <f>VLOOKUP(C1799,'[1]Biennial and Combined SCH'!D390:K2422,8,FALSE)</f>
        <v>Eligible for biennial submission.</v>
      </c>
      <c r="I1799" s="87" t="s">
        <v>200</v>
      </c>
      <c r="J1799" s="87" t="s">
        <v>4877</v>
      </c>
      <c r="K1799" s="87"/>
      <c r="L1799" s="89" t="s">
        <v>444</v>
      </c>
      <c r="M1799" s="88" t="s">
        <v>4528</v>
      </c>
      <c r="N1799" s="88" t="s">
        <v>132</v>
      </c>
      <c r="O1799" s="88">
        <f>VLOOKUP(A1799,[1]Data!C26:E213,3,FALSE)</f>
        <v>606</v>
      </c>
      <c r="P1799" s="88" t="str">
        <f t="shared" si="34"/>
        <v>Yes</v>
      </c>
      <c r="Q1799" s="88" t="s">
        <v>132</v>
      </c>
    </row>
    <row r="1800" spans="1:17" ht="14.25" customHeight="1" x14ac:dyDescent="0.3">
      <c r="A1800" s="86">
        <v>2810</v>
      </c>
      <c r="B1800" s="87" t="s">
        <v>670</v>
      </c>
      <c r="C1800" s="86">
        <v>1420</v>
      </c>
      <c r="D1800" s="87" t="s">
        <v>671</v>
      </c>
      <c r="E1800" s="87" t="s">
        <v>672</v>
      </c>
      <c r="F1800" s="87" t="str">
        <f>VLOOKUP(C1800,'[1]UIP Submission Tracker 06.18.20'!C330:F2203,4,FALSE)</f>
        <v>Improvement Plan: Meets 95% Participation</v>
      </c>
      <c r="G1800" s="88" t="s">
        <v>4857</v>
      </c>
      <c r="H1800" s="88" t="str">
        <f>VLOOKUP(C1800,'[1]Biennial and Combined SCH'!D387:K2419,8,FALSE)</f>
        <v>Not eligible for biennial submission.</v>
      </c>
      <c r="I1800" s="87" t="s">
        <v>200</v>
      </c>
      <c r="J1800" s="87" t="s">
        <v>4877</v>
      </c>
      <c r="K1800" s="87"/>
      <c r="L1800" s="89" t="s">
        <v>444</v>
      </c>
      <c r="M1800" s="89" t="s">
        <v>4527</v>
      </c>
      <c r="N1800" s="89" t="s">
        <v>132</v>
      </c>
      <c r="O1800" s="88">
        <f>VLOOKUP(A1800,[1]Data!C28:E215,3,FALSE)</f>
        <v>606</v>
      </c>
      <c r="P1800" s="88" t="str">
        <f t="shared" si="34"/>
        <v>Yes</v>
      </c>
      <c r="Q1800" s="88" t="s">
        <v>132</v>
      </c>
    </row>
    <row r="1801" spans="1:17" ht="14.25" hidden="1" customHeight="1" x14ac:dyDescent="0.3">
      <c r="A1801" s="86">
        <v>2810</v>
      </c>
      <c r="B1801" s="87" t="s">
        <v>670</v>
      </c>
      <c r="C1801" s="87" t="s">
        <v>87</v>
      </c>
      <c r="D1801" s="87"/>
      <c r="E1801" s="87" t="s">
        <v>677</v>
      </c>
      <c r="F1801" s="91" t="str">
        <f>VLOOKUP(A1801,'[1]UIP Submission Tracker 06.18.20'!A1876:F2058,6,FALSE)</f>
        <v>Accredited with Improvement Plan: Meets 95% Participation</v>
      </c>
      <c r="G1801" s="88" t="s">
        <v>4857</v>
      </c>
      <c r="H1801" s="88" t="str">
        <f>VLOOKUP(A1801,'[1]Biennial Combined DIST'!B31:K215,10,FALSE)</f>
        <v>Not eligible for biennial submission.</v>
      </c>
      <c r="I1801" s="87" t="s">
        <v>200</v>
      </c>
      <c r="J1801" s="87" t="s">
        <v>4877</v>
      </c>
      <c r="K1801" s="87" t="s">
        <v>7948</v>
      </c>
      <c r="L1801" s="89" t="s">
        <v>444</v>
      </c>
      <c r="M1801" s="89" t="s">
        <v>4527</v>
      </c>
      <c r="N1801" s="89" t="s">
        <v>132</v>
      </c>
      <c r="O1801" s="88">
        <f>VLOOKUP(A1801,[1]Data!C31:E218,3,FALSE)</f>
        <v>606</v>
      </c>
      <c r="P1801" s="88" t="str">
        <f t="shared" si="34"/>
        <v>Yes</v>
      </c>
      <c r="Q1801" s="88" t="s">
        <v>132</v>
      </c>
    </row>
    <row r="1802" spans="1:17" ht="14.25" customHeight="1" x14ac:dyDescent="0.3">
      <c r="A1802" s="86">
        <v>2820</v>
      </c>
      <c r="B1802" s="87" t="s">
        <v>3504</v>
      </c>
      <c r="C1802" s="86">
        <v>7900</v>
      </c>
      <c r="D1802" s="87" t="s">
        <v>3505</v>
      </c>
      <c r="E1802" s="87" t="s">
        <v>3506</v>
      </c>
      <c r="F1802" s="87" t="str">
        <f>VLOOKUP(C1802,'[1]UIP Submission Tracker 06.18.20'!C1494:F3544,4,FALSE)</f>
        <v>Improvement Plan: Low Participation</v>
      </c>
      <c r="G1802" s="88" t="s">
        <v>4859</v>
      </c>
      <c r="H1802" s="88" t="str">
        <f>VLOOKUP(C1802,'[1]Biennial and Combined SCH'!D1516:K3548,8,FALSE)</f>
        <v>Not eligible for biennial submission; exercised biennial flexibility in 2018-19.</v>
      </c>
      <c r="I1802" s="87" t="str">
        <f>VLOOKUP(C1802,'[1]UIP Submission Tracker 06.18.20'!C1494:H3550,6,FALSE)</f>
        <v>In Progress</v>
      </c>
      <c r="J1802" s="87"/>
      <c r="K1802" s="87"/>
      <c r="L1802" s="89" t="s">
        <v>629</v>
      </c>
      <c r="M1802" s="89" t="s">
        <v>4527</v>
      </c>
      <c r="N1802" s="89" t="s">
        <v>12</v>
      </c>
      <c r="O1802" s="88">
        <f>VLOOKUP(A1802,[1]Data!C32:E219,3,FALSE)</f>
        <v>81</v>
      </c>
      <c r="P1802" s="88" t="str">
        <f t="shared" si="34"/>
        <v>Yes</v>
      </c>
      <c r="Q1802" s="88" t="s">
        <v>132</v>
      </c>
    </row>
    <row r="1803" spans="1:17" ht="14.25" customHeight="1" x14ac:dyDescent="0.3">
      <c r="A1803" s="86">
        <v>2820</v>
      </c>
      <c r="B1803" s="87" t="s">
        <v>3504</v>
      </c>
      <c r="C1803" s="86">
        <v>7902</v>
      </c>
      <c r="D1803" s="87" t="s">
        <v>3507</v>
      </c>
      <c r="E1803" s="87" t="s">
        <v>3508</v>
      </c>
      <c r="F1803" s="87" t="str">
        <f>VLOOKUP(C1803,'[1]UIP Submission Tracker 06.18.20'!C1496:F3546,4,FALSE)</f>
        <v>Improvement Plan: Low Participation</v>
      </c>
      <c r="G1803" s="88" t="s">
        <v>4859</v>
      </c>
      <c r="H1803" s="88" t="str">
        <f>VLOOKUP(C1803,'[1]Biennial and Combined SCH'!D1518:K3550,8,FALSE)</f>
        <v>Not eligible for biennial submission; exercised biennial flexibility in 2018-19.</v>
      </c>
      <c r="I1803" s="87" t="str">
        <f>VLOOKUP(C1803,'[1]UIP Submission Tracker 06.18.20'!C1496:H3552,6,FALSE)</f>
        <v>In Progress</v>
      </c>
      <c r="J1803" s="87"/>
      <c r="K1803" s="87"/>
      <c r="L1803" s="89" t="s">
        <v>629</v>
      </c>
      <c r="M1803" s="89" t="s">
        <v>4527</v>
      </c>
      <c r="N1803" s="89" t="s">
        <v>12</v>
      </c>
      <c r="O1803" s="88">
        <f>VLOOKUP(A1803,[1]Data!C33:E220,3,FALSE)</f>
        <v>81</v>
      </c>
      <c r="P1803" s="88" t="str">
        <f t="shared" ref="P1803:P1834" si="35">IF(O1803&gt;1000,"No","Yes")</f>
        <v>Yes</v>
      </c>
      <c r="Q1803" s="88" t="s">
        <v>132</v>
      </c>
    </row>
    <row r="1804" spans="1:17" ht="14.25" customHeight="1" x14ac:dyDescent="0.3">
      <c r="A1804" s="86">
        <v>2820</v>
      </c>
      <c r="B1804" s="87" t="s">
        <v>3504</v>
      </c>
      <c r="C1804" s="86">
        <v>7904</v>
      </c>
      <c r="D1804" s="87" t="s">
        <v>3521</v>
      </c>
      <c r="E1804" s="87" t="s">
        <v>3522</v>
      </c>
      <c r="F1804" s="87" t="str">
        <f>VLOOKUP(C1804,'[1]UIP Submission Tracker 06.18.20'!C1495:F3545,4,FALSE)</f>
        <v>Performance Plan: Low Participation (Revised)</v>
      </c>
      <c r="G1804" s="88" t="s">
        <v>4859</v>
      </c>
      <c r="H1804" s="88" t="str">
        <f>VLOOKUP(C1804,'[1]Biennial and Combined SCH'!D1517:K3549,8,FALSE)</f>
        <v>Not eligible for biennial submission; exercised biennial flexibility in 2018-19.</v>
      </c>
      <c r="I1804" s="87" t="str">
        <f>VLOOKUP(C1804,'[1]UIP Submission Tracker 06.18.20'!C1495:H3551,6,FALSE)</f>
        <v>In Progress</v>
      </c>
      <c r="J1804" s="87"/>
      <c r="K1804" s="87"/>
      <c r="L1804" s="88"/>
      <c r="M1804" s="89" t="s">
        <v>4527</v>
      </c>
      <c r="N1804" s="89" t="s">
        <v>12</v>
      </c>
      <c r="O1804" s="88">
        <f>VLOOKUP(A1804,[1]Data!C34:E221,3,FALSE)</f>
        <v>81</v>
      </c>
      <c r="P1804" s="88" t="str">
        <f t="shared" si="35"/>
        <v>Yes</v>
      </c>
      <c r="Q1804" s="88" t="s">
        <v>12</v>
      </c>
    </row>
    <row r="1805" spans="1:17" ht="14.25" hidden="1" customHeight="1" x14ac:dyDescent="0.3">
      <c r="A1805" s="96">
        <v>2820</v>
      </c>
      <c r="B1805" s="87" t="s">
        <v>3504</v>
      </c>
      <c r="C1805" s="87" t="s">
        <v>87</v>
      </c>
      <c r="D1805" s="87"/>
      <c r="E1805" s="87" t="s">
        <v>3526</v>
      </c>
      <c r="F1805" s="90" t="str">
        <f>VLOOKUP(A1805,'[1]UIP Submission Tracker 06.18.20'!A1938:F2120,6,FALSE)</f>
        <v>Accredited: Low Participation (Revised)</v>
      </c>
      <c r="G1805" s="88" t="s">
        <v>4859</v>
      </c>
      <c r="H1805" s="88" t="str">
        <f>VLOOKUP(A1805,'[1]Biennial Combined DIST'!B139:K323,10,FALSE)</f>
        <v>Not eligible for biennial submission; exercised biennial flexibility in 2018-19.</v>
      </c>
      <c r="I1805" s="87" t="str">
        <f>VLOOKUP(A1805,'[1]UIP Submission Tracker 06.18.20'!A1938:H2120,8,FALSE)</f>
        <v>In Progress</v>
      </c>
      <c r="J1805" s="87"/>
      <c r="K1805" s="87"/>
      <c r="L1805" s="88"/>
      <c r="M1805" s="89" t="s">
        <v>4527</v>
      </c>
      <c r="N1805" s="89" t="s">
        <v>12</v>
      </c>
      <c r="O1805" s="88">
        <f>VLOOKUP(A1805,[1]Data!C35:E222,3,FALSE)</f>
        <v>81</v>
      </c>
      <c r="P1805" s="88" t="str">
        <f t="shared" si="35"/>
        <v>Yes</v>
      </c>
      <c r="Q1805" s="88" t="s">
        <v>12</v>
      </c>
    </row>
    <row r="1806" spans="1:17" ht="14.25" customHeight="1" x14ac:dyDescent="0.3">
      <c r="A1806" s="86">
        <v>2830</v>
      </c>
      <c r="B1806" s="87" t="s">
        <v>3531</v>
      </c>
      <c r="C1806" s="86">
        <v>8786</v>
      </c>
      <c r="D1806" s="87" t="s">
        <v>3701</v>
      </c>
      <c r="E1806" s="87" t="s">
        <v>3702</v>
      </c>
      <c r="F1806" s="87" t="str">
        <f>VLOOKUP(C1806,'[1]UIP Submission Tracker 06.18.20'!C1592:F3642,4,FALSE)</f>
        <v>Performance Plan: Meets 95% Participation</v>
      </c>
      <c r="G1806" s="88" t="s">
        <v>4858</v>
      </c>
      <c r="H1806" s="88" t="str">
        <f>VLOOKUP(C1806,'[1]Biennial and Combined SCH'!D1597:K3629,8,FALSE)</f>
        <v>Not eligible for biennial submission; exercised biennial flexibility in 2018-19.</v>
      </c>
      <c r="I1806" s="87" t="s">
        <v>200</v>
      </c>
      <c r="J1806" s="87" t="s">
        <v>4877</v>
      </c>
      <c r="K1806" s="87"/>
      <c r="L1806" s="88"/>
      <c r="M1806" s="89" t="s">
        <v>4528</v>
      </c>
      <c r="N1806" s="89" t="s">
        <v>132</v>
      </c>
      <c r="O1806" s="88">
        <f>VLOOKUP(A1806,[1]Data!C38:E225,3,FALSE)</f>
        <v>885</v>
      </c>
      <c r="P1806" s="88" t="str">
        <f t="shared" si="35"/>
        <v>Yes</v>
      </c>
      <c r="Q1806" s="88" t="s">
        <v>132</v>
      </c>
    </row>
    <row r="1807" spans="1:17" ht="14.25" customHeight="1" x14ac:dyDescent="0.3">
      <c r="A1807" s="86">
        <v>2830</v>
      </c>
      <c r="B1807" s="87" t="s">
        <v>3531</v>
      </c>
      <c r="C1807" s="86">
        <v>8790</v>
      </c>
      <c r="D1807" s="87" t="s">
        <v>3703</v>
      </c>
      <c r="E1807" s="87" t="s">
        <v>3704</v>
      </c>
      <c r="F1807" s="87" t="str">
        <f>VLOOKUP(C1807,'[1]UIP Submission Tracker 06.18.20'!C1593:F3643,4,FALSE)</f>
        <v>Performance Plan: Meets 95% Participation</v>
      </c>
      <c r="G1807" s="88" t="s">
        <v>4858</v>
      </c>
      <c r="H1807" s="88" t="str">
        <f>VLOOKUP(C1807,'[1]Biennial and Combined SCH'!D1599:K3631,8,FALSE)</f>
        <v>Not eligible for biennial submission; exercised biennial flexibility in 2018-19.</v>
      </c>
      <c r="I1807" s="87" t="s">
        <v>200</v>
      </c>
      <c r="J1807" s="87" t="s">
        <v>4877</v>
      </c>
      <c r="K1807" s="87"/>
      <c r="L1807" s="88"/>
      <c r="M1807" s="89" t="s">
        <v>4528</v>
      </c>
      <c r="N1807" s="89" t="s">
        <v>132</v>
      </c>
      <c r="O1807" s="88">
        <f>VLOOKUP(A1807,[1]Data!C39:E226,3,FALSE)</f>
        <v>885</v>
      </c>
      <c r="P1807" s="88" t="str">
        <f t="shared" si="35"/>
        <v>Yes</v>
      </c>
      <c r="Q1807" s="88" t="s">
        <v>132</v>
      </c>
    </row>
    <row r="1808" spans="1:17" ht="14.25" customHeight="1" x14ac:dyDescent="0.3">
      <c r="A1808" s="86">
        <v>2830</v>
      </c>
      <c r="B1808" s="87" t="s">
        <v>3531</v>
      </c>
      <c r="C1808" s="86">
        <v>8794</v>
      </c>
      <c r="D1808" s="87" t="s">
        <v>3532</v>
      </c>
      <c r="E1808" s="87" t="s">
        <v>3533</v>
      </c>
      <c r="F1808" s="87" t="str">
        <f>VLOOKUP(C1808,'[1]UIP Submission Tracker 06.18.20'!C1591:F3641,4,FALSE)</f>
        <v>Improvement Plan: Decreased due to Participation</v>
      </c>
      <c r="G1808" s="88" t="s">
        <v>4857</v>
      </c>
      <c r="H1808" s="88" t="str">
        <f>VLOOKUP(C1808,'[1]Biennial and Combined SCH'!D1598:K3630,8,FALSE)</f>
        <v>Not eligible for biennial submission; exercised biennial flexibility in 2018-19.</v>
      </c>
      <c r="I1808" s="87" t="s">
        <v>200</v>
      </c>
      <c r="J1808" s="87" t="s">
        <v>4877</v>
      </c>
      <c r="K1808" s="87"/>
      <c r="L1808" s="89" t="s">
        <v>1167</v>
      </c>
      <c r="M1808" s="89" t="s">
        <v>4527</v>
      </c>
      <c r="N1808" s="89" t="s">
        <v>132</v>
      </c>
      <c r="O1808" s="88">
        <f>VLOOKUP(A1808,[1]Data!C36:E223,3,FALSE)</f>
        <v>885</v>
      </c>
      <c r="P1808" s="88" t="str">
        <f t="shared" si="35"/>
        <v>Yes</v>
      </c>
      <c r="Q1808" s="88" t="s">
        <v>132</v>
      </c>
    </row>
    <row r="1809" spans="1:21" ht="14.25" customHeight="1" x14ac:dyDescent="0.3">
      <c r="A1809" s="86">
        <v>2830</v>
      </c>
      <c r="B1809" s="87" t="s">
        <v>3531</v>
      </c>
      <c r="C1809" s="86">
        <v>8811</v>
      </c>
      <c r="D1809" s="87" t="s">
        <v>3697</v>
      </c>
      <c r="E1809" s="87" t="s">
        <v>3698</v>
      </c>
      <c r="F1809" s="87" t="str">
        <f>VLOOKUP(C1809,'[1]UIP Submission Tracker 06.18.20'!C1808:F3865,4,FALSE)</f>
        <v>Performance Plan (Revised)</v>
      </c>
      <c r="G1809" s="88" t="s">
        <v>4858</v>
      </c>
      <c r="H1809" s="88" t="str">
        <f>VLOOKUP(C1809,'[1]Biennial and Combined SCH'!D1807:K3839,8,FALSE)</f>
        <v>Not eligible for biennial submission; exercised biennial flexibility in 2018-19.</v>
      </c>
      <c r="I1809" s="87" t="s">
        <v>200</v>
      </c>
      <c r="J1809" s="87" t="s">
        <v>4877</v>
      </c>
      <c r="K1809" s="87"/>
      <c r="L1809" s="88"/>
      <c r="M1809" s="89" t="s">
        <v>4528</v>
      </c>
      <c r="N1809" s="89" t="s">
        <v>132</v>
      </c>
      <c r="O1809" s="88">
        <f>VLOOKUP(A1809,[1]Data!C37:E224,3,FALSE)</f>
        <v>885</v>
      </c>
      <c r="P1809" s="88" t="str">
        <f t="shared" si="35"/>
        <v>Yes</v>
      </c>
      <c r="Q1809" s="88" t="s">
        <v>132</v>
      </c>
    </row>
    <row r="1810" spans="1:21" ht="14.25" hidden="1" customHeight="1" x14ac:dyDescent="0.3">
      <c r="A1810" s="96">
        <v>2830</v>
      </c>
      <c r="B1810" s="87" t="s">
        <v>3531</v>
      </c>
      <c r="C1810" s="87" t="s">
        <v>87</v>
      </c>
      <c r="D1810" s="87"/>
      <c r="E1810" s="87" t="s">
        <v>3705</v>
      </c>
      <c r="F1810" s="90" t="str">
        <f>VLOOKUP(A1810,'[1]UIP Submission Tracker 06.18.20'!A1910:F2092,6,FALSE)</f>
        <v>Accredited with Distinction: Meets 95% Participation</v>
      </c>
      <c r="G1810" s="88" t="s">
        <v>4858</v>
      </c>
      <c r="H1810" s="88" t="str">
        <f>VLOOKUP(A1810,'[1]Biennial Combined DIST'!B149:K333,10,FALSE)</f>
        <v>Not eligible for biennial submission; exercised biennial flexibility in 2018-19.</v>
      </c>
      <c r="I1810" s="87" t="s">
        <v>200</v>
      </c>
      <c r="J1810" s="87" t="s">
        <v>4877</v>
      </c>
      <c r="K1810" s="87" t="s">
        <v>7949</v>
      </c>
      <c r="L1810" s="88"/>
      <c r="M1810" s="88" t="s">
        <v>4528</v>
      </c>
      <c r="N1810" s="89" t="s">
        <v>132</v>
      </c>
      <c r="O1810" s="88">
        <f>VLOOKUP(A1810,[1]Data!C40:E227,3,FALSE)</f>
        <v>885</v>
      </c>
      <c r="P1810" s="88" t="str">
        <f t="shared" si="35"/>
        <v>Yes</v>
      </c>
      <c r="Q1810" s="88" t="s">
        <v>132</v>
      </c>
    </row>
    <row r="1811" spans="1:21" ht="14.25" customHeight="1" x14ac:dyDescent="0.3">
      <c r="A1811" s="86">
        <v>2840</v>
      </c>
      <c r="B1811" s="87" t="s">
        <v>3039</v>
      </c>
      <c r="C1811" s="86">
        <v>6422</v>
      </c>
      <c r="D1811" s="87" t="s">
        <v>3040</v>
      </c>
      <c r="E1811" s="87" t="s">
        <v>3041</v>
      </c>
      <c r="F1811" s="87" t="str">
        <f>VLOOKUP(C1811,'[1]UIP Submission Tracker 06.18.20'!C1293:F3343,4,FALSE)</f>
        <v>Performance Plan: Meets 95% Participation</v>
      </c>
      <c r="G1811" s="88" t="s">
        <v>4857</v>
      </c>
      <c r="H1811" s="88" t="str">
        <f>VLOOKUP(C1811,'[1]Biennial and Combined SCH'!D1336:K3368,8,FALSE)</f>
        <v>Eligible for biennial submission.</v>
      </c>
      <c r="I1811" s="87" t="str">
        <f>VLOOKUP(C1811,'[1]UIP Submission Tracker 06.18.20'!C1293:H3349,6,FALSE)</f>
        <v>In Progress</v>
      </c>
      <c r="J1811" s="87"/>
      <c r="K1811" s="87"/>
      <c r="L1811" s="88"/>
      <c r="M1811" s="88" t="s">
        <v>4529</v>
      </c>
      <c r="N1811" s="88" t="s">
        <v>132</v>
      </c>
      <c r="O1811" s="88">
        <f>VLOOKUP(A1811,[1]Data!C41:E228,3,FALSE)</f>
        <v>199</v>
      </c>
      <c r="P1811" s="88" t="str">
        <f t="shared" si="35"/>
        <v>Yes</v>
      </c>
      <c r="Q1811" s="88" t="s">
        <v>132</v>
      </c>
    </row>
    <row r="1812" spans="1:21" ht="14.25" hidden="1" customHeight="1" x14ac:dyDescent="0.3">
      <c r="A1812" s="96">
        <v>2840</v>
      </c>
      <c r="B1812" s="87" t="s">
        <v>3039</v>
      </c>
      <c r="C1812" s="87" t="s">
        <v>87</v>
      </c>
      <c r="D1812" s="87"/>
      <c r="E1812" s="87" t="s">
        <v>3042</v>
      </c>
      <c r="F1812" s="90" t="str">
        <f>VLOOKUP(A1812,'[1]UIP Submission Tracker 06.18.20'!A1935:F2117,6,FALSE)</f>
        <v>Accredited with Distinction: Meets 95% Participation</v>
      </c>
      <c r="G1812" s="88" t="s">
        <v>4857</v>
      </c>
      <c r="H1812" s="88" t="str">
        <f>VLOOKUP(A1812,'[1]Biennial Combined DIST'!B123:K307,10,FALSE)</f>
        <v>Eligible for biennial submission.</v>
      </c>
      <c r="I1812" s="87" t="str">
        <f>VLOOKUP(A1812,'[1]UIP Submission Tracker 06.18.20'!A1935:H2117,8,FALSE)</f>
        <v>In Progress</v>
      </c>
      <c r="J1812" s="87"/>
      <c r="K1812" s="87"/>
      <c r="L1812" s="88"/>
      <c r="M1812" s="88" t="s">
        <v>4529</v>
      </c>
      <c r="N1812" s="88" t="s">
        <v>132</v>
      </c>
      <c r="O1812" s="88">
        <f>VLOOKUP(A1812,[1]Data!C42:E229,3,FALSE)</f>
        <v>199</v>
      </c>
      <c r="P1812" s="88" t="str">
        <f t="shared" si="35"/>
        <v>Yes</v>
      </c>
      <c r="Q1812" s="88" t="s">
        <v>132</v>
      </c>
    </row>
    <row r="1813" spans="1:21" ht="14.25" customHeight="1" x14ac:dyDescent="0.3">
      <c r="A1813" s="86">
        <v>2862</v>
      </c>
      <c r="B1813" s="87" t="s">
        <v>2615</v>
      </c>
      <c r="C1813" s="86">
        <v>4369</v>
      </c>
      <c r="D1813" s="87" t="s">
        <v>2616</v>
      </c>
      <c r="E1813" s="87" t="s">
        <v>2617</v>
      </c>
      <c r="F1813" s="87" t="str">
        <f>VLOOKUP(C1813,'[1]UIP Submission Tracker 06.18.20'!C1148:F3198,4,FALSE)</f>
        <v>Improvement Plan: Low Participation</v>
      </c>
      <c r="G1813" s="88" t="s">
        <v>4859</v>
      </c>
      <c r="H1813" s="88" t="str">
        <f>VLOOKUP(C1813,'[1]Biennial and Combined SCH'!D1162:K3194,8,FALSE)</f>
        <v>Not eligible for biennial submission.</v>
      </c>
      <c r="I1813" s="87" t="str">
        <f>VLOOKUP(C1813,'[1]UIP Submission Tracker 06.18.20'!C1148:H3204,6,FALSE)</f>
        <v>In Progress</v>
      </c>
      <c r="J1813" s="87"/>
      <c r="K1813" s="87"/>
      <c r="L1813" s="89" t="s">
        <v>629</v>
      </c>
      <c r="M1813" s="89" t="s">
        <v>4527</v>
      </c>
      <c r="N1813" s="89" t="s">
        <v>12</v>
      </c>
      <c r="O1813" s="88">
        <f>VLOOKUP(A1813,[1]Data!C44:E231,3,FALSE)</f>
        <v>829</v>
      </c>
      <c r="P1813" s="88" t="str">
        <f t="shared" si="35"/>
        <v>Yes</v>
      </c>
      <c r="Q1813" s="88" t="s">
        <v>132</v>
      </c>
    </row>
    <row r="1814" spans="1:21" ht="14.25" customHeight="1" x14ac:dyDescent="0.3">
      <c r="A1814" s="86">
        <v>2862</v>
      </c>
      <c r="B1814" s="87" t="s">
        <v>2615</v>
      </c>
      <c r="C1814" s="86">
        <v>4488</v>
      </c>
      <c r="D1814" s="87" t="s">
        <v>2618</v>
      </c>
      <c r="E1814" s="87" t="s">
        <v>2619</v>
      </c>
      <c r="F1814" s="87" t="str">
        <f>VLOOKUP(C1814,'[1]UIP Submission Tracker 06.18.20'!C1149:F3199,4,FALSE)</f>
        <v>Improvement Plan: Low Participation</v>
      </c>
      <c r="G1814" s="88" t="s">
        <v>4859</v>
      </c>
      <c r="H1814" s="88" t="str">
        <f>VLOOKUP(C1814,'[1]Biennial and Combined SCH'!D1163:K3195,8,FALSE)</f>
        <v>Not eligible for biennial submission.</v>
      </c>
      <c r="I1814" s="87" t="str">
        <f>VLOOKUP(C1814,'[1]UIP Submission Tracker 06.18.20'!C1149:H3205,6,FALSE)</f>
        <v>In Progress</v>
      </c>
      <c r="J1814" s="87"/>
      <c r="K1814" s="87"/>
      <c r="L1814" s="89" t="s">
        <v>629</v>
      </c>
      <c r="M1814" s="89" t="s">
        <v>4527</v>
      </c>
      <c r="N1814" s="89" t="s">
        <v>12</v>
      </c>
      <c r="O1814" s="88">
        <f>VLOOKUP(A1814,[1]Data!C45:E232,3,FALSE)</f>
        <v>829</v>
      </c>
      <c r="P1814" s="88" t="str">
        <f t="shared" si="35"/>
        <v>Yes</v>
      </c>
      <c r="Q1814" s="88" t="s">
        <v>132</v>
      </c>
    </row>
    <row r="1815" spans="1:21" ht="14.25" customHeight="1" x14ac:dyDescent="0.3">
      <c r="A1815" s="86">
        <v>2862</v>
      </c>
      <c r="B1815" s="87" t="s">
        <v>2615</v>
      </c>
      <c r="C1815" s="86">
        <v>4492</v>
      </c>
      <c r="D1815" s="87" t="s">
        <v>2631</v>
      </c>
      <c r="E1815" s="87" t="s">
        <v>2632</v>
      </c>
      <c r="F1815" s="87" t="str">
        <f>VLOOKUP(C1815,'[1]UIP Submission Tracker 06.18.20'!C1150:F3200,4,FALSE)</f>
        <v>Performance Plan: Low Participation (Revised)</v>
      </c>
      <c r="G1815" s="88" t="s">
        <v>4857</v>
      </c>
      <c r="H1815" s="88" t="str">
        <f>VLOOKUP(C1815,'[1]Biennial and Combined SCH'!D1164:K3196,8,FALSE)</f>
        <v>Eligible for biennial submission.</v>
      </c>
      <c r="I1815" s="87" t="str">
        <f>VLOOKUP(C1815,'[1]UIP Submission Tracker 06.18.20'!C1150:H3206,6,FALSE)</f>
        <v>In Progress</v>
      </c>
      <c r="J1815" s="87"/>
      <c r="K1815" s="87"/>
      <c r="L1815" s="88"/>
      <c r="M1815" s="88" t="s">
        <v>4529</v>
      </c>
      <c r="N1815" s="88" t="s">
        <v>132</v>
      </c>
      <c r="O1815" s="88">
        <f>VLOOKUP(A1815,[1]Data!C43:E230,3,FALSE)</f>
        <v>829</v>
      </c>
      <c r="P1815" s="88" t="str">
        <f t="shared" si="35"/>
        <v>Yes</v>
      </c>
      <c r="Q1815" s="88" t="s">
        <v>132</v>
      </c>
    </row>
    <row r="1816" spans="1:21" ht="14.25" hidden="1" customHeight="1" x14ac:dyDescent="0.3">
      <c r="A1816" s="86">
        <v>2862</v>
      </c>
      <c r="B1816" s="87" t="s">
        <v>2615</v>
      </c>
      <c r="C1816" s="87" t="s">
        <v>87</v>
      </c>
      <c r="D1816" s="87"/>
      <c r="E1816" s="87" t="s">
        <v>2627</v>
      </c>
      <c r="F1816" s="90" t="str">
        <f>VLOOKUP(A1816,'[1]UIP Submission Tracker 06.18.20'!A1887:F2069,6,FALSE)</f>
        <v>Accredited with Improvement Plan: Low Participation (Revised)</v>
      </c>
      <c r="G1816" s="88" t="s">
        <v>4859</v>
      </c>
      <c r="H1816" s="88" t="str">
        <f>VLOOKUP(A1816,'[1]Biennial Combined DIST'!B93:K277,10,FALSE)</f>
        <v>Not eligible for biennial submission.</v>
      </c>
      <c r="I1816" s="87" t="str">
        <f>VLOOKUP(A1816,'[1]UIP Submission Tracker 06.18.20'!A1887:H2069,8,FALSE)</f>
        <v>In Progress</v>
      </c>
      <c r="J1816" s="87"/>
      <c r="K1816" s="87"/>
      <c r="L1816" s="88"/>
      <c r="M1816" s="89" t="s">
        <v>4527</v>
      </c>
      <c r="N1816" s="89" t="s">
        <v>12</v>
      </c>
      <c r="O1816" s="88">
        <f>VLOOKUP(A1816,[1]Data!C46:E233,3,FALSE)</f>
        <v>829</v>
      </c>
      <c r="P1816" s="88" t="str">
        <f t="shared" si="35"/>
        <v>Yes</v>
      </c>
      <c r="Q1816" s="88" t="s">
        <v>132</v>
      </c>
    </row>
    <row r="1817" spans="1:21" ht="14.25" customHeight="1" x14ac:dyDescent="0.3">
      <c r="A1817" s="86">
        <v>2865</v>
      </c>
      <c r="B1817" s="87" t="s">
        <v>3356</v>
      </c>
      <c r="C1817" s="86">
        <v>7050</v>
      </c>
      <c r="D1817" s="87" t="s">
        <v>3357</v>
      </c>
      <c r="E1817" s="87" t="s">
        <v>3358</v>
      </c>
      <c r="F1817" s="87" t="str">
        <f>VLOOKUP(C1817,'[1]UIP Submission Tracker 06.18.20'!C1333:F3383,4,FALSE)</f>
        <v>Insufficient State Data: Low Participation^</v>
      </c>
      <c r="G1817" s="88" t="s">
        <v>4859</v>
      </c>
      <c r="H1817" s="88" t="str">
        <f>VLOOKUP(C1817,'[1]Biennial and Combined SCH'!D1364:K3396,8,FALSE)</f>
        <v>Not eligible for biennial submission; Insufficient State Data</v>
      </c>
      <c r="I1817" s="87" t="str">
        <f>VLOOKUP(C1817,'[1]UIP Submission Tracker 06.18.20'!C1333:H3389,6,FALSE)</f>
        <v>In Progress</v>
      </c>
      <c r="J1817" s="87"/>
      <c r="K1817" s="87"/>
      <c r="L1817" s="88"/>
      <c r="M1817" s="89" t="s">
        <v>4527</v>
      </c>
      <c r="N1817" s="89" t="s">
        <v>12</v>
      </c>
      <c r="O1817" s="88">
        <f>VLOOKUP(A1817,[1]Data!C49:E236,3,FALSE)</f>
        <v>139</v>
      </c>
      <c r="P1817" s="88" t="str">
        <f t="shared" si="35"/>
        <v>Yes</v>
      </c>
      <c r="Q1817" s="88" t="s">
        <v>132</v>
      </c>
    </row>
    <row r="1818" spans="1:21" ht="14.25" customHeight="1" x14ac:dyDescent="0.3">
      <c r="A1818" s="86">
        <v>2865</v>
      </c>
      <c r="B1818" s="87" t="s">
        <v>3356</v>
      </c>
      <c r="C1818" s="86">
        <v>7322</v>
      </c>
      <c r="D1818" s="87" t="s">
        <v>3363</v>
      </c>
      <c r="E1818" s="87" t="s">
        <v>3364</v>
      </c>
      <c r="F1818" s="87" t="str">
        <f>VLOOKUP(C1818,'[1]UIP Submission Tracker 06.18.20'!C1334:F3384,4,FALSE)</f>
        <v>Improvement Plan: Decreased due to Participation</v>
      </c>
      <c r="G1818" s="88" t="s">
        <v>4859</v>
      </c>
      <c r="H1818" s="88" t="str">
        <f>VLOOKUP(C1818,'[1]Biennial and Combined SCH'!D1365:K3397,8,FALSE)</f>
        <v>Not eligible for biennial submission.</v>
      </c>
      <c r="I1818" s="87" t="str">
        <f>VLOOKUP(C1818,'[1]UIP Submission Tracker 06.18.20'!C1334:H3390,6,FALSE)</f>
        <v>In Progress</v>
      </c>
      <c r="J1818" s="87"/>
      <c r="K1818" s="87"/>
      <c r="L1818" s="89" t="s">
        <v>3365</v>
      </c>
      <c r="M1818" s="89" t="s">
        <v>4527</v>
      </c>
      <c r="N1818" s="89" t="s">
        <v>12</v>
      </c>
      <c r="O1818" s="88">
        <f>VLOOKUP(A1818,[1]Data!C47:E234,3,FALSE)</f>
        <v>139</v>
      </c>
      <c r="P1818" s="88" t="str">
        <f t="shared" si="35"/>
        <v>Yes</v>
      </c>
      <c r="Q1818" s="88" t="s">
        <v>132</v>
      </c>
    </row>
    <row r="1819" spans="1:21" ht="14.25" hidden="1" customHeight="1" x14ac:dyDescent="0.3">
      <c r="A1819" s="96">
        <v>2865</v>
      </c>
      <c r="B1819" s="87" t="s">
        <v>3356</v>
      </c>
      <c r="C1819" s="87" t="s">
        <v>87</v>
      </c>
      <c r="D1819" s="87"/>
      <c r="E1819" s="87" t="s">
        <v>3372</v>
      </c>
      <c r="F1819" s="90" t="str">
        <f>VLOOKUP(A1819,'[1]UIP Submission Tracker 06.18.20'!A1953:F2135,6,FALSE)</f>
        <v>Accredited with Improvement Plan: Decreased due to Participation</v>
      </c>
      <c r="G1819" s="88" t="s">
        <v>4859</v>
      </c>
      <c r="H1819" s="88" t="str">
        <f>VLOOKUP(A1819,'[1]Biennial Combined DIST'!B141:K325,10,FALSE)</f>
        <v>Not eligible for biennial submission.</v>
      </c>
      <c r="I1819" s="87" t="str">
        <f>VLOOKUP(A1819,'[1]UIP Submission Tracker 06.18.20'!A1953:H2135,8,FALSE)</f>
        <v>In Progress</v>
      </c>
      <c r="J1819" s="87"/>
      <c r="K1819" s="87"/>
      <c r="L1819" s="89" t="s">
        <v>3365</v>
      </c>
      <c r="M1819" s="89" t="s">
        <v>4527</v>
      </c>
      <c r="N1819" s="89" t="s">
        <v>12</v>
      </c>
      <c r="O1819" s="88">
        <f>VLOOKUP(A1819,[1]Data!C48:E235,3,FALSE)</f>
        <v>139</v>
      </c>
      <c r="P1819" s="88" t="str">
        <f t="shared" si="35"/>
        <v>Yes</v>
      </c>
      <c r="Q1819" s="88" t="s">
        <v>132</v>
      </c>
    </row>
    <row r="1820" spans="1:21" ht="14.25" customHeight="1" x14ac:dyDescent="0.3">
      <c r="A1820" s="86">
        <v>3000</v>
      </c>
      <c r="B1820" s="87" t="s">
        <v>3523</v>
      </c>
      <c r="C1820" s="86">
        <v>8370</v>
      </c>
      <c r="D1820" s="87" t="s">
        <v>3527</v>
      </c>
      <c r="E1820" s="87" t="s">
        <v>3528</v>
      </c>
      <c r="F1820" s="87" t="str">
        <f>VLOOKUP(C1820,'[1]UIP Submission Tracker 06.18.20'!C1578:F3628,4,FALSE)</f>
        <v>Improvement Plan: Meets 95% Participation</v>
      </c>
      <c r="G1820" s="88" t="s">
        <v>4859</v>
      </c>
      <c r="H1820" s="88" t="str">
        <f>VLOOKUP(C1820,'[1]Biennial and Combined SCH'!D1587:K3619,8,FALSE)</f>
        <v>Not eligible for biennial submission.</v>
      </c>
      <c r="I1820" s="87" t="s">
        <v>3924</v>
      </c>
      <c r="J1820" s="87"/>
      <c r="K1820" s="87"/>
      <c r="L1820" s="88" t="s">
        <v>7961</v>
      </c>
      <c r="M1820" s="89" t="s">
        <v>4527</v>
      </c>
      <c r="N1820" s="89" t="s">
        <v>12</v>
      </c>
      <c r="O1820" s="88">
        <f>VLOOKUP(A1820,[1]Data!C59:E246,3,FALSE)</f>
        <v>3582</v>
      </c>
      <c r="P1820" s="88" t="str">
        <f t="shared" si="35"/>
        <v>No</v>
      </c>
      <c r="Q1820" s="88" t="s">
        <v>132</v>
      </c>
    </row>
    <row r="1821" spans="1:21" ht="14.25" customHeight="1" x14ac:dyDescent="0.3">
      <c r="A1821" s="86">
        <v>3000</v>
      </c>
      <c r="B1821" s="87" t="s">
        <v>3523</v>
      </c>
      <c r="C1821" s="86">
        <v>8372</v>
      </c>
      <c r="D1821" s="87" t="s">
        <v>3673</v>
      </c>
      <c r="E1821" s="87" t="s">
        <v>3674</v>
      </c>
      <c r="F1821" s="87" t="str">
        <f>VLOOKUP(C1821,'[1]UIP Submission Tracker 06.18.20'!C1577:F3627,4,FALSE)</f>
        <v>Performance Plan: Meets 95% Participation</v>
      </c>
      <c r="G1821" s="88" t="s">
        <v>4857</v>
      </c>
      <c r="H1821" s="88" t="str">
        <f>VLOOKUP(C1821,'[1]Biennial and Combined SCH'!D1586:K3618,8,FALSE)</f>
        <v>Eligible for biennial submission.</v>
      </c>
      <c r="I1821" s="87" t="s">
        <v>3924</v>
      </c>
      <c r="J1821" s="87"/>
      <c r="K1821" s="87"/>
      <c r="L1821" s="88" t="s">
        <v>7961</v>
      </c>
      <c r="M1821" s="89" t="s">
        <v>4529</v>
      </c>
      <c r="N1821" s="88" t="s">
        <v>132</v>
      </c>
      <c r="O1821" s="88">
        <f>VLOOKUP(A1821,[1]Data!C51:E238,3,FALSE)</f>
        <v>3582</v>
      </c>
      <c r="P1821" s="88" t="str">
        <f t="shared" si="35"/>
        <v>No</v>
      </c>
      <c r="Q1821" s="88" t="s">
        <v>132</v>
      </c>
    </row>
    <row r="1822" spans="1:21" ht="14.25" customHeight="1" x14ac:dyDescent="0.3">
      <c r="A1822" s="86">
        <v>3000</v>
      </c>
      <c r="B1822" s="87" t="s">
        <v>3523</v>
      </c>
      <c r="C1822" s="86">
        <v>8374</v>
      </c>
      <c r="D1822" s="87" t="s">
        <v>3678</v>
      </c>
      <c r="E1822" s="87" t="s">
        <v>3679</v>
      </c>
      <c r="F1822" s="87" t="str">
        <f>VLOOKUP(C1822,'[1]UIP Submission Tracker 06.18.20'!C1579:F3629,4,FALSE)</f>
        <v>Performance Plan: Low Participation</v>
      </c>
      <c r="G1822" s="88" t="s">
        <v>4857</v>
      </c>
      <c r="H1822" s="88" t="str">
        <f>VLOOKUP(C1822,'[1]Biennial and Combined SCH'!D1588:K3620,8,FALSE)</f>
        <v>Eligible for biennial submission.</v>
      </c>
      <c r="I1822" s="87" t="s">
        <v>3924</v>
      </c>
      <c r="J1822" s="87"/>
      <c r="K1822" s="87"/>
      <c r="L1822" s="88" t="s">
        <v>7961</v>
      </c>
      <c r="M1822" s="89" t="s">
        <v>4529</v>
      </c>
      <c r="N1822" s="88" t="s">
        <v>132</v>
      </c>
      <c r="O1822" s="88">
        <f>VLOOKUP(A1822,[1]Data!C52:E239,3,FALSE)</f>
        <v>3582</v>
      </c>
      <c r="P1822" s="88" t="str">
        <f t="shared" si="35"/>
        <v>No</v>
      </c>
      <c r="Q1822" s="88" t="s">
        <v>132</v>
      </c>
    </row>
    <row r="1823" spans="1:21" ht="14.25" customHeight="1" x14ac:dyDescent="0.3">
      <c r="A1823" s="86">
        <v>3000</v>
      </c>
      <c r="B1823" s="87" t="s">
        <v>3523</v>
      </c>
      <c r="C1823" s="86">
        <v>8375</v>
      </c>
      <c r="D1823" s="87" t="s">
        <v>3680</v>
      </c>
      <c r="E1823" s="87" t="s">
        <v>3681</v>
      </c>
      <c r="F1823" s="87" t="str">
        <f>VLOOKUP(C1823,'[1]UIP Submission Tracker 06.18.20'!C1581:F3631,4,FALSE)</f>
        <v>Performance Plan: Low Participation</v>
      </c>
      <c r="G1823" s="88" t="s">
        <v>4857</v>
      </c>
      <c r="H1823" s="88" t="str">
        <f>VLOOKUP(C1823,'[1]Biennial and Combined SCH'!D1590:K3622,8,FALSE)</f>
        <v>Eligible for biennial submission.</v>
      </c>
      <c r="I1823" s="87" t="s">
        <v>3924</v>
      </c>
      <c r="J1823" s="87"/>
      <c r="K1823" s="87"/>
      <c r="L1823" s="88" t="s">
        <v>7961</v>
      </c>
      <c r="M1823" s="89" t="s">
        <v>4529</v>
      </c>
      <c r="N1823" s="88" t="s">
        <v>132</v>
      </c>
      <c r="O1823" s="88">
        <f>VLOOKUP(A1823,[1]Data!C53:E240,3,FALSE)</f>
        <v>3582</v>
      </c>
      <c r="P1823" s="88" t="str">
        <f t="shared" si="35"/>
        <v>No</v>
      </c>
      <c r="Q1823" s="88" t="s">
        <v>132</v>
      </c>
    </row>
    <row r="1824" spans="1:21" s="95" customFormat="1" ht="14.25" customHeight="1" x14ac:dyDescent="0.3">
      <c r="A1824" s="86">
        <v>3000</v>
      </c>
      <c r="B1824" s="87" t="s">
        <v>3523</v>
      </c>
      <c r="C1824" s="86">
        <v>8376</v>
      </c>
      <c r="D1824" s="87" t="s">
        <v>3524</v>
      </c>
      <c r="E1824" s="87" t="s">
        <v>3525</v>
      </c>
      <c r="F1824" s="87" t="str">
        <f>VLOOKUP(C1824,'[1]UIP Submission Tracker 06.18.20'!C1580:F3630,4,FALSE)</f>
        <v>Priority Improvement Plan: Meets 95% Participation</v>
      </c>
      <c r="G1824" s="88" t="s">
        <v>4859</v>
      </c>
      <c r="H1824" s="88" t="str">
        <f>VLOOKUP(C1824,'[1]Biennial and Combined SCH'!D1589:K3621,8,FALSE)</f>
        <v>Not eligible for biennial submission.</v>
      </c>
      <c r="I1824" s="87" t="str">
        <f>VLOOKUP(C1824,'[1]UIP Submission Tracker 06.18.20'!C1580:H3636,6,FALSE)</f>
        <v>Ready for District Review</v>
      </c>
      <c r="J1824" s="87"/>
      <c r="K1824" s="87"/>
      <c r="L1824" s="88" t="s">
        <v>7961</v>
      </c>
      <c r="M1824" s="89" t="s">
        <v>4527</v>
      </c>
      <c r="N1824" s="89" t="s">
        <v>12</v>
      </c>
      <c r="O1824" s="88">
        <f>VLOOKUP(A1824,[1]Data!C50:E237,3,FALSE)</f>
        <v>3582</v>
      </c>
      <c r="P1824" s="88" t="str">
        <f t="shared" si="35"/>
        <v>No</v>
      </c>
      <c r="Q1824" s="88" t="s">
        <v>132</v>
      </c>
      <c r="R1824" s="85"/>
      <c r="S1824" s="85"/>
      <c r="T1824" s="85"/>
      <c r="U1824" s="85"/>
    </row>
    <row r="1825" spans="1:17" ht="14.25" customHeight="1" x14ac:dyDescent="0.3">
      <c r="A1825" s="86">
        <v>3000</v>
      </c>
      <c r="B1825" s="87" t="s">
        <v>3523</v>
      </c>
      <c r="C1825" s="86">
        <v>8377</v>
      </c>
      <c r="D1825" s="87" t="s">
        <v>3686</v>
      </c>
      <c r="E1825" s="87" t="s">
        <v>3687</v>
      </c>
      <c r="F1825" s="87" t="str">
        <f>VLOOKUP(C1825,'[1]UIP Submission Tracker 06.18.20'!C1584:F3634,4,FALSE)</f>
        <v>Performance Plan: Meets 95% Participation</v>
      </c>
      <c r="G1825" s="88" t="s">
        <v>4857</v>
      </c>
      <c r="H1825" s="88" t="str">
        <f>VLOOKUP(C1825,'[1]Biennial and Combined SCH'!D1593:K3625,8,FALSE)</f>
        <v>Eligible for biennial submission.</v>
      </c>
      <c r="I1825" s="87" t="s">
        <v>3924</v>
      </c>
      <c r="J1825" s="87"/>
      <c r="K1825" s="87"/>
      <c r="L1825" s="88" t="s">
        <v>7961</v>
      </c>
      <c r="M1825" s="89" t="s">
        <v>4529</v>
      </c>
      <c r="N1825" s="88" t="s">
        <v>132</v>
      </c>
      <c r="O1825" s="88">
        <f>VLOOKUP(A1825,[1]Data!C56:E243,3,FALSE)</f>
        <v>3582</v>
      </c>
      <c r="P1825" s="88" t="str">
        <f t="shared" si="35"/>
        <v>No</v>
      </c>
      <c r="Q1825" s="88" t="s">
        <v>132</v>
      </c>
    </row>
    <row r="1826" spans="1:17" ht="14.25" customHeight="1" x14ac:dyDescent="0.3">
      <c r="A1826" s="86">
        <v>3000</v>
      </c>
      <c r="B1826" s="87" t="s">
        <v>3523</v>
      </c>
      <c r="C1826" s="86">
        <v>8378</v>
      </c>
      <c r="D1826" s="87" t="s">
        <v>3684</v>
      </c>
      <c r="E1826" s="87" t="s">
        <v>3685</v>
      </c>
      <c r="F1826" s="87" t="str">
        <f>VLOOKUP(C1826,'[1]UIP Submission Tracker 06.18.20'!C1583:F3633,4,FALSE)</f>
        <v>Performance Plan: Meets 95% Participation</v>
      </c>
      <c r="G1826" s="88" t="s">
        <v>4857</v>
      </c>
      <c r="H1826" s="88" t="str">
        <f>VLOOKUP(C1826,'[1]Biennial and Combined SCH'!D1592:K3624,8,FALSE)</f>
        <v>Eligible for biennial submission.</v>
      </c>
      <c r="I1826" s="87" t="s">
        <v>3924</v>
      </c>
      <c r="J1826" s="87"/>
      <c r="K1826" s="87"/>
      <c r="L1826" s="88" t="s">
        <v>7961</v>
      </c>
      <c r="M1826" s="89" t="s">
        <v>4529</v>
      </c>
      <c r="N1826" s="88" t="s">
        <v>132</v>
      </c>
      <c r="O1826" s="88">
        <f>VLOOKUP(A1826,[1]Data!C55:E242,3,FALSE)</f>
        <v>3582</v>
      </c>
      <c r="P1826" s="88" t="str">
        <f t="shared" si="35"/>
        <v>No</v>
      </c>
      <c r="Q1826" s="88" t="s">
        <v>132</v>
      </c>
    </row>
    <row r="1827" spans="1:17" ht="14.25" customHeight="1" x14ac:dyDescent="0.3">
      <c r="A1827" s="86">
        <v>3000</v>
      </c>
      <c r="B1827" s="87" t="s">
        <v>3523</v>
      </c>
      <c r="C1827" s="86">
        <v>8385</v>
      </c>
      <c r="D1827" s="87" t="s">
        <v>3682</v>
      </c>
      <c r="E1827" s="87" t="s">
        <v>3683</v>
      </c>
      <c r="F1827" s="87" t="str">
        <f>VLOOKUP(C1827,'[1]UIP Submission Tracker 06.18.20'!C1582:F3632,4,FALSE)</f>
        <v>Performance Plan: Meets 95% Participation</v>
      </c>
      <c r="G1827" s="88" t="s">
        <v>4857</v>
      </c>
      <c r="H1827" s="88" t="str">
        <f>VLOOKUP(C1827,'[1]Biennial and Combined SCH'!D1591:K3623,8,FALSE)</f>
        <v>Eligible for biennial submission.</v>
      </c>
      <c r="I1827" s="87" t="s">
        <v>3924</v>
      </c>
      <c r="J1827" s="87"/>
      <c r="K1827" s="87"/>
      <c r="L1827" s="88" t="s">
        <v>7961</v>
      </c>
      <c r="M1827" s="89" t="s">
        <v>4529</v>
      </c>
      <c r="N1827" s="88" t="s">
        <v>132</v>
      </c>
      <c r="O1827" s="88">
        <f>VLOOKUP(A1827,[1]Data!C54:E241,3,FALSE)</f>
        <v>3582</v>
      </c>
      <c r="P1827" s="88" t="str">
        <f t="shared" si="35"/>
        <v>No</v>
      </c>
      <c r="Q1827" s="88" t="s">
        <v>132</v>
      </c>
    </row>
    <row r="1828" spans="1:17" ht="14.25" customHeight="1" x14ac:dyDescent="0.3">
      <c r="A1828" s="86">
        <v>3000</v>
      </c>
      <c r="B1828" s="87" t="s">
        <v>3523</v>
      </c>
      <c r="C1828" s="86">
        <v>8993</v>
      </c>
      <c r="D1828" s="87" t="s">
        <v>3688</v>
      </c>
      <c r="E1828" s="87" t="s">
        <v>3689</v>
      </c>
      <c r="F1828" s="87" t="str">
        <f>VLOOKUP(C1828,'[1]UIP Submission Tracker 06.18.20'!C1585:F3635,4,FALSE)</f>
        <v>Performance Plan: Meets 95% Participation</v>
      </c>
      <c r="G1828" s="88" t="s">
        <v>4857</v>
      </c>
      <c r="H1828" s="88" t="str">
        <f>VLOOKUP(C1828,'[1]Biennial and Combined SCH'!D1594:K3626,8,FALSE)</f>
        <v>Eligible for biennial submission.</v>
      </c>
      <c r="I1828" s="87" t="s">
        <v>3924</v>
      </c>
      <c r="J1828" s="87"/>
      <c r="K1828" s="87"/>
      <c r="L1828" s="88" t="s">
        <v>7961</v>
      </c>
      <c r="M1828" s="89" t="s">
        <v>4529</v>
      </c>
      <c r="N1828" s="88" t="s">
        <v>132</v>
      </c>
      <c r="O1828" s="88">
        <f>VLOOKUP(A1828,[1]Data!C57:E244,3,FALSE)</f>
        <v>3582</v>
      </c>
      <c r="P1828" s="88" t="str">
        <f t="shared" si="35"/>
        <v>No</v>
      </c>
      <c r="Q1828" s="88" t="s">
        <v>132</v>
      </c>
    </row>
    <row r="1829" spans="1:17" ht="14.25" hidden="1" customHeight="1" x14ac:dyDescent="0.3">
      <c r="A1829" s="96">
        <v>3000</v>
      </c>
      <c r="B1829" s="87" t="s">
        <v>3523</v>
      </c>
      <c r="C1829" s="87" t="s">
        <v>87</v>
      </c>
      <c r="D1829" s="87"/>
      <c r="E1829" s="87" t="s">
        <v>3690</v>
      </c>
      <c r="F1829" s="90" t="str">
        <f>VLOOKUP(A1829,'[1]UIP Submission Tracker 06.18.20'!A1902:F2084,6,FALSE)</f>
        <v>Accredited: Meets 95% Participation</v>
      </c>
      <c r="G1829" s="88" t="s">
        <v>4857</v>
      </c>
      <c r="H1829" s="88" t="str">
        <f>VLOOKUP(A1829,'[1]Biennial Combined DIST'!B147:K331,10,FALSE)</f>
        <v>Eligible for biennial submission.</v>
      </c>
      <c r="I1829" s="87" t="s">
        <v>3924</v>
      </c>
      <c r="J1829" s="87"/>
      <c r="K1829" s="87"/>
      <c r="L1829" s="88" t="s">
        <v>7961</v>
      </c>
      <c r="M1829" s="89" t="s">
        <v>4529</v>
      </c>
      <c r="N1829" s="88" t="s">
        <v>132</v>
      </c>
      <c r="O1829" s="88">
        <f>VLOOKUP(A1829,[1]Data!C58:E245,3,FALSE)</f>
        <v>3582</v>
      </c>
      <c r="P1829" s="88" t="str">
        <f t="shared" si="35"/>
        <v>No</v>
      </c>
      <c r="Q1829" s="88" t="s">
        <v>132</v>
      </c>
    </row>
    <row r="1830" spans="1:17" ht="14.25" customHeight="1" x14ac:dyDescent="0.3">
      <c r="A1830" s="86">
        <v>3010</v>
      </c>
      <c r="B1830" s="87" t="s">
        <v>1038</v>
      </c>
      <c r="C1830" s="86">
        <v>2024</v>
      </c>
      <c r="D1830" s="87" t="s">
        <v>1084</v>
      </c>
      <c r="E1830" s="87" t="s">
        <v>1085</v>
      </c>
      <c r="F1830" s="87" t="str">
        <f>VLOOKUP(C1830,'[1]UIP Submission Tracker 06.18.20'!C540:F2413,4,FALSE)</f>
        <v>Improvement Plan: Low Participation</v>
      </c>
      <c r="G1830" s="88" t="s">
        <v>4859</v>
      </c>
      <c r="H1830" s="88" t="str">
        <f>VLOOKUP(C1830,'[1]Biennial and Combined SCH'!D549:K2581,8,FALSE)</f>
        <v>Not eligible for biennial submission.</v>
      </c>
      <c r="I1830" s="87" t="str">
        <f>VLOOKUP(C1830,'[1]UIP Submission Tracker 06.18.20'!C540:H2596,6,FALSE)</f>
        <v>Submitted to CDE for Review</v>
      </c>
      <c r="J1830" s="87"/>
      <c r="K1830" s="87"/>
      <c r="L1830" s="88"/>
      <c r="M1830" s="89" t="s">
        <v>4527</v>
      </c>
      <c r="N1830" s="89" t="s">
        <v>12</v>
      </c>
      <c r="O1830" s="88">
        <f>VLOOKUP(A1830,[1]Data!C61:E248,3,FALSE)</f>
        <v>367</v>
      </c>
      <c r="P1830" s="88" t="str">
        <f t="shared" si="35"/>
        <v>Yes</v>
      </c>
      <c r="Q1830" s="88" t="s">
        <v>132</v>
      </c>
    </row>
    <row r="1831" spans="1:17" ht="14.25" customHeight="1" x14ac:dyDescent="0.3">
      <c r="A1831" s="86">
        <v>3010</v>
      </c>
      <c r="B1831" s="87" t="s">
        <v>1038</v>
      </c>
      <c r="C1831" s="86">
        <v>9080</v>
      </c>
      <c r="D1831" s="87" t="s">
        <v>1039</v>
      </c>
      <c r="E1831" s="87" t="s">
        <v>1040</v>
      </c>
      <c r="F1831" s="87" t="str">
        <f>VLOOKUP(C1831,'[1]UIP Submission Tracker 06.18.20'!C539:F2412,4,FALSE)</f>
        <v>Improvement Plan: Meets 95% Participation</v>
      </c>
      <c r="G1831" s="88" t="s">
        <v>4859</v>
      </c>
      <c r="H1831" s="88" t="str">
        <f>VLOOKUP(C1831,'[1]Biennial and Combined SCH'!D548:K2580,8,FALSE)</f>
        <v>Not eligible for biennial submission.</v>
      </c>
      <c r="I1831" s="87" t="str">
        <f>VLOOKUP(C1831,'[1]UIP Submission Tracker 06.18.20'!C539:H2595,6,FALSE)</f>
        <v>Submitted to CDE for Review</v>
      </c>
      <c r="J1831" s="87"/>
      <c r="K1831" s="87"/>
      <c r="L1831" s="88"/>
      <c r="M1831" s="89" t="s">
        <v>4527</v>
      </c>
      <c r="N1831" s="89" t="s">
        <v>12</v>
      </c>
      <c r="O1831" s="88">
        <f>VLOOKUP(A1831,[1]Data!C60:E247,3,FALSE)</f>
        <v>367</v>
      </c>
      <c r="P1831" s="88" t="str">
        <f t="shared" si="35"/>
        <v>Yes</v>
      </c>
      <c r="Q1831" s="88" t="s">
        <v>132</v>
      </c>
    </row>
    <row r="1832" spans="1:17" ht="14.25" hidden="1" customHeight="1" x14ac:dyDescent="0.3">
      <c r="A1832" s="96">
        <v>3010</v>
      </c>
      <c r="B1832" s="87" t="s">
        <v>1038</v>
      </c>
      <c r="C1832" s="87" t="s">
        <v>87</v>
      </c>
      <c r="D1832" s="87"/>
      <c r="E1832" s="87" t="s">
        <v>1093</v>
      </c>
      <c r="F1832" s="91" t="str">
        <f>VLOOKUP(A1832,'[1]UIP Submission Tracker 06.18.20'!A1945:F2127,6,FALSE)</f>
        <v>Accredited with Improvement Plan: Low Participation</v>
      </c>
      <c r="G1832" s="88" t="s">
        <v>4859</v>
      </c>
      <c r="H1832" s="88" t="str">
        <f>VLOOKUP(A1832,'[1]Biennial Combined DIST'!B44:K228,10,FALSE)</f>
        <v>Not eligible for biennial submission.</v>
      </c>
      <c r="I1832" s="87" t="str">
        <f>VLOOKUP(A1832,'[1]UIP Submission Tracker 06.18.20'!A1945:H2127,8,FALSE)</f>
        <v>Submitted to CDE for Review</v>
      </c>
      <c r="J1832" s="87"/>
      <c r="K1832" s="87"/>
      <c r="L1832" s="88"/>
      <c r="M1832" s="89" t="s">
        <v>4527</v>
      </c>
      <c r="N1832" s="89" t="s">
        <v>12</v>
      </c>
      <c r="O1832" s="88">
        <f>VLOOKUP(A1832,[1]Data!C62:E249,3,FALSE)</f>
        <v>367</v>
      </c>
      <c r="P1832" s="88" t="str">
        <f t="shared" si="35"/>
        <v>Yes</v>
      </c>
      <c r="Q1832" s="88" t="s">
        <v>132</v>
      </c>
    </row>
    <row r="1833" spans="1:17" ht="14.25" customHeight="1" x14ac:dyDescent="0.3">
      <c r="A1833" s="86">
        <v>3020</v>
      </c>
      <c r="B1833" s="87" t="s">
        <v>3940</v>
      </c>
      <c r="C1833" s="86">
        <v>8379</v>
      </c>
      <c r="D1833" s="87" t="s">
        <v>903</v>
      </c>
      <c r="E1833" s="87" t="s">
        <v>904</v>
      </c>
      <c r="F1833" s="87" t="str">
        <f>VLOOKUP(C1833,'[1]UIP Submission Tracker 06.18.20'!C1702:F3752,4,FALSE)</f>
        <v>Performance Plan: Meets 95% Participation</v>
      </c>
      <c r="G1833" s="88" t="s">
        <v>4857</v>
      </c>
      <c r="H1833" s="88" t="str">
        <f>VLOOKUP(C1833,'[1]Biennial and Combined SCH'!D1708:K3740,8,FALSE)</f>
        <v>Eligible for biennial submission.</v>
      </c>
      <c r="I1833" s="87" t="str">
        <f>VLOOKUP(C1833,'[1]UIP Submission Tracker 06.18.20'!C1702:H3758,6,FALSE)</f>
        <v>In Progress</v>
      </c>
      <c r="J1833" s="87"/>
      <c r="K1833" s="87"/>
      <c r="L1833" s="88"/>
      <c r="M1833" s="88" t="s">
        <v>4529</v>
      </c>
      <c r="N1833" s="88" t="s">
        <v>132</v>
      </c>
      <c r="O1833" s="88">
        <f>VLOOKUP(A1833,[1]Data!C64:E251,3,FALSE)</f>
        <v>2284</v>
      </c>
      <c r="P1833" s="88" t="str">
        <f t="shared" si="35"/>
        <v>No</v>
      </c>
      <c r="Q1833" s="88" t="s">
        <v>132</v>
      </c>
    </row>
    <row r="1834" spans="1:17" ht="14.25" customHeight="1" x14ac:dyDescent="0.3">
      <c r="A1834" s="86">
        <v>3020</v>
      </c>
      <c r="B1834" s="87" t="s">
        <v>3940</v>
      </c>
      <c r="C1834" s="86">
        <v>9692</v>
      </c>
      <c r="D1834" s="87" t="s">
        <v>3941</v>
      </c>
      <c r="E1834" s="87" t="s">
        <v>3942</v>
      </c>
      <c r="F1834" s="87" t="str">
        <f>VLOOKUP(C1834,'[1]UIP Submission Tracker 06.18.20'!C1701:F3751,4,FALSE)</f>
        <v>Improvement Plan: Meets 95% Participation</v>
      </c>
      <c r="G1834" s="88" t="s">
        <v>4859</v>
      </c>
      <c r="H1834" s="88" t="str">
        <f>VLOOKUP(C1834,'[1]Biennial and Combined SCH'!D1707:K3739,8,FALSE)</f>
        <v>Not eligible for biennial submission.</v>
      </c>
      <c r="I1834" s="87" t="str">
        <f>VLOOKUP(C1834,'[1]UIP Submission Tracker 06.18.20'!C1701:H3757,6,FALSE)</f>
        <v>In Progress</v>
      </c>
      <c r="J1834" s="87"/>
      <c r="K1834" s="87"/>
      <c r="L1834" s="88"/>
      <c r="M1834" s="89" t="s">
        <v>4527</v>
      </c>
      <c r="N1834" s="89" t="s">
        <v>12</v>
      </c>
      <c r="O1834" s="88">
        <f>VLOOKUP(A1834,[1]Data!C68:E255,3,FALSE)</f>
        <v>2284</v>
      </c>
      <c r="P1834" s="88" t="str">
        <f t="shared" si="35"/>
        <v>No</v>
      </c>
      <c r="Q1834" s="88" t="s">
        <v>132</v>
      </c>
    </row>
    <row r="1835" spans="1:17" ht="14.25" customHeight="1" x14ac:dyDescent="0.3">
      <c r="A1835" s="86">
        <v>3020</v>
      </c>
      <c r="B1835" s="87" t="s">
        <v>3940</v>
      </c>
      <c r="C1835" s="86">
        <v>9694</v>
      </c>
      <c r="D1835" s="87" t="s">
        <v>3975</v>
      </c>
      <c r="E1835" s="87" t="s">
        <v>3976</v>
      </c>
      <c r="F1835" s="87" t="str">
        <f>VLOOKUP(C1835,'[1]UIP Submission Tracker 06.18.20'!C1704:F3754,4,FALSE)</f>
        <v>Performance Plan: Low Participation</v>
      </c>
      <c r="G1835" s="88" t="s">
        <v>4857</v>
      </c>
      <c r="H1835" s="88" t="str">
        <f>VLOOKUP(C1835,'[1]Biennial and Combined SCH'!D1710:K3742,8,FALSE)</f>
        <v>Eligible for biennial submission.</v>
      </c>
      <c r="I1835" s="87" t="str">
        <f>VLOOKUP(C1835,'[1]UIP Submission Tracker 06.18.20'!C1704:H3760,6,FALSE)</f>
        <v>In Progress</v>
      </c>
      <c r="J1835" s="87"/>
      <c r="K1835" s="87"/>
      <c r="L1835" s="88"/>
      <c r="M1835" s="88" t="s">
        <v>4529</v>
      </c>
      <c r="N1835" s="88" t="s">
        <v>132</v>
      </c>
      <c r="O1835" s="88">
        <f>VLOOKUP(A1835,[1]Data!C66:E253,3,FALSE)</f>
        <v>2284</v>
      </c>
      <c r="P1835" s="88" t="str">
        <f t="shared" ref="P1835:P1866" si="36">IF(O1835&gt;1000,"No","Yes")</f>
        <v>No</v>
      </c>
      <c r="Q1835" s="88" t="s">
        <v>132</v>
      </c>
    </row>
    <row r="1836" spans="1:17" ht="14.25" customHeight="1" x14ac:dyDescent="0.3">
      <c r="A1836" s="86">
        <v>3020</v>
      </c>
      <c r="B1836" s="87" t="s">
        <v>3940</v>
      </c>
      <c r="C1836" s="86">
        <v>9696</v>
      </c>
      <c r="D1836" s="87" t="s">
        <v>3973</v>
      </c>
      <c r="E1836" s="87" t="s">
        <v>3974</v>
      </c>
      <c r="F1836" s="87" t="str">
        <f>VLOOKUP(C1836,'[1]UIP Submission Tracker 06.18.20'!C1703:F3753,4,FALSE)</f>
        <v>Performance Plan: Meets 95% Participation</v>
      </c>
      <c r="G1836" s="88" t="s">
        <v>4857</v>
      </c>
      <c r="H1836" s="88" t="str">
        <f>VLOOKUP(C1836,'[1]Biennial and Combined SCH'!D1709:K3741,8,FALSE)</f>
        <v>Eligible for biennial submission.</v>
      </c>
      <c r="I1836" s="87" t="str">
        <f>VLOOKUP(C1836,'[1]UIP Submission Tracker 06.18.20'!C1703:H3759,6,FALSE)</f>
        <v>In Progress</v>
      </c>
      <c r="J1836" s="87"/>
      <c r="K1836" s="87"/>
      <c r="L1836" s="88"/>
      <c r="M1836" s="88" t="s">
        <v>4529</v>
      </c>
      <c r="N1836" s="88" t="s">
        <v>132</v>
      </c>
      <c r="O1836" s="88">
        <f>VLOOKUP(A1836,[1]Data!C65:E252,3,FALSE)</f>
        <v>2284</v>
      </c>
      <c r="P1836" s="88" t="str">
        <f t="shared" si="36"/>
        <v>No</v>
      </c>
      <c r="Q1836" s="88" t="s">
        <v>132</v>
      </c>
    </row>
    <row r="1837" spans="1:17" ht="14.25" customHeight="1" x14ac:dyDescent="0.3">
      <c r="A1837" s="86">
        <v>3020</v>
      </c>
      <c r="B1837" s="87" t="s">
        <v>3940</v>
      </c>
      <c r="C1837" s="86">
        <v>9698</v>
      </c>
      <c r="D1837" s="87" t="s">
        <v>487</v>
      </c>
      <c r="E1837" s="87" t="s">
        <v>488</v>
      </c>
      <c r="F1837" s="87" t="str">
        <f>VLOOKUP(C1837,'[1]UIP Submission Tracker 06.18.20'!C1700:F3750,4,FALSE)</f>
        <v>Performance Plan: Meets 95% Participation</v>
      </c>
      <c r="G1837" s="88" t="s">
        <v>4857</v>
      </c>
      <c r="H1837" s="88" t="str">
        <f>VLOOKUP(C1837,'[1]Biennial and Combined SCH'!D1706:K3738,8,FALSE)</f>
        <v>Eligible for biennial submission.</v>
      </c>
      <c r="I1837" s="87" t="str">
        <f>VLOOKUP(C1837,'[1]UIP Submission Tracker 06.18.20'!C1700:H3756,6,FALSE)</f>
        <v>In Progress</v>
      </c>
      <c r="J1837" s="87"/>
      <c r="K1837" s="87"/>
      <c r="L1837" s="88"/>
      <c r="M1837" s="88" t="s">
        <v>4529</v>
      </c>
      <c r="N1837" s="88" t="s">
        <v>132</v>
      </c>
      <c r="O1837" s="88">
        <f>VLOOKUP(A1837,[1]Data!C63:E250,3,FALSE)</f>
        <v>2284</v>
      </c>
      <c r="P1837" s="88" t="str">
        <f t="shared" si="36"/>
        <v>No</v>
      </c>
      <c r="Q1837" s="88" t="s">
        <v>132</v>
      </c>
    </row>
    <row r="1838" spans="1:17" ht="14.25" hidden="1" customHeight="1" x14ac:dyDescent="0.3">
      <c r="A1838" s="96">
        <v>3020</v>
      </c>
      <c r="B1838" s="87" t="s">
        <v>3940</v>
      </c>
      <c r="C1838" s="87" t="s">
        <v>87</v>
      </c>
      <c r="D1838" s="87"/>
      <c r="E1838" s="87" t="s">
        <v>3977</v>
      </c>
      <c r="F1838" s="90" t="str">
        <f>VLOOKUP(A1838,'[1]UIP Submission Tracker 06.18.20'!A1882:F2064,6,FALSE)</f>
        <v>Accredited: Meets 95% Participation</v>
      </c>
      <c r="G1838" s="88" t="s">
        <v>4857</v>
      </c>
      <c r="H1838" s="88" t="str">
        <f>VLOOKUP(A1838,'[1]Biennial Combined DIST'!B148:K332,10,FALSE)</f>
        <v>Eligible for biennial submission.</v>
      </c>
      <c r="I1838" s="87" t="str">
        <f>VLOOKUP(A1838,'[1]UIP Submission Tracker 06.18.20'!A1882:H2064,8,FALSE)</f>
        <v>In Progress</v>
      </c>
      <c r="J1838" s="87"/>
      <c r="K1838" s="87"/>
      <c r="L1838" s="88"/>
      <c r="M1838" s="88" t="s">
        <v>4529</v>
      </c>
      <c r="N1838" s="88" t="s">
        <v>132</v>
      </c>
      <c r="O1838" s="88">
        <f>VLOOKUP(A1838,[1]Data!C67:E254,3,FALSE)</f>
        <v>2284</v>
      </c>
      <c r="P1838" s="88" t="str">
        <f t="shared" si="36"/>
        <v>No</v>
      </c>
      <c r="Q1838" s="88" t="s">
        <v>132</v>
      </c>
    </row>
    <row r="1839" spans="1:17" ht="14.25" customHeight="1" x14ac:dyDescent="0.3">
      <c r="A1839" s="86">
        <v>3030</v>
      </c>
      <c r="B1839" s="87" t="s">
        <v>355</v>
      </c>
      <c r="C1839" s="86">
        <v>86</v>
      </c>
      <c r="D1839" s="87" t="s">
        <v>356</v>
      </c>
      <c r="E1839" s="87" t="s">
        <v>357</v>
      </c>
      <c r="F1839" s="87" t="str">
        <f>VLOOKUP(C1839,'[1]UIP Submission Tracker 06.18.20'!C72:F1945,4,FALSE)</f>
        <v>Improvement Plan: Low Participation</v>
      </c>
      <c r="G1839" s="88" t="s">
        <v>4859</v>
      </c>
      <c r="H1839" s="88" t="str">
        <f>VLOOKUP(C1839,'[1]Biennial and Combined SCH'!D85:K2117,8,FALSE)</f>
        <v>Not eligible for biennial submission.</v>
      </c>
      <c r="I1839" s="87" t="str">
        <f>VLOOKUP(C1839,'[1]UIP Submission Tracker 06.18.20'!C72:H2128,6,FALSE)</f>
        <v>In Progress</v>
      </c>
      <c r="J1839" s="87"/>
      <c r="K1839" s="87"/>
      <c r="L1839" s="89" t="s">
        <v>358</v>
      </c>
      <c r="M1839" s="89" t="s">
        <v>4527</v>
      </c>
      <c r="N1839" s="89" t="s">
        <v>12</v>
      </c>
      <c r="O1839" s="88">
        <f>VLOOKUP(A1839,[1]Data!C71:E258,3,FALSE)</f>
        <v>371</v>
      </c>
      <c r="P1839" s="88" t="str">
        <f t="shared" si="36"/>
        <v>Yes</v>
      </c>
      <c r="Q1839" s="88" t="s">
        <v>132</v>
      </c>
    </row>
    <row r="1840" spans="1:17" ht="14.25" customHeight="1" x14ac:dyDescent="0.3">
      <c r="A1840" s="86">
        <v>3030</v>
      </c>
      <c r="B1840" s="87" t="s">
        <v>355</v>
      </c>
      <c r="C1840" s="86">
        <v>90</v>
      </c>
      <c r="D1840" s="87" t="s">
        <v>367</v>
      </c>
      <c r="E1840" s="87" t="s">
        <v>368</v>
      </c>
      <c r="F1840" s="87" t="str">
        <f>VLOOKUP(C1840,'[1]UIP Submission Tracker 06.18.20'!C177:F2050,4,FALSE)</f>
        <v>Performance Plan: Meets 95% Participation</v>
      </c>
      <c r="G1840" s="88" t="s">
        <v>4857</v>
      </c>
      <c r="H1840" s="88" t="str">
        <f>VLOOKUP(C1840,'[1]Biennial and Combined SCH'!D251:K2283,8,FALSE)</f>
        <v>Eligible for biennial submission.</v>
      </c>
      <c r="I1840" s="87" t="str">
        <f>VLOOKUP(C1840,'[1]UIP Submission Tracker 06.18.20'!C177:H2233,6,FALSE)</f>
        <v>In Progress</v>
      </c>
      <c r="J1840" s="87"/>
      <c r="K1840" s="87"/>
      <c r="L1840" s="88"/>
      <c r="M1840" s="88" t="s">
        <v>4529</v>
      </c>
      <c r="N1840" s="88" t="s">
        <v>132</v>
      </c>
      <c r="O1840" s="88">
        <f>VLOOKUP(A1840,[1]Data!C69:E256,3,FALSE)</f>
        <v>371</v>
      </c>
      <c r="P1840" s="88" t="str">
        <f t="shared" si="36"/>
        <v>Yes</v>
      </c>
      <c r="Q1840" s="88" t="s">
        <v>132</v>
      </c>
    </row>
    <row r="1841" spans="1:17" ht="14.25" hidden="1" customHeight="1" x14ac:dyDescent="0.3">
      <c r="A1841" s="86">
        <v>3030</v>
      </c>
      <c r="B1841" s="87" t="s">
        <v>355</v>
      </c>
      <c r="C1841" s="87" t="s">
        <v>87</v>
      </c>
      <c r="D1841" s="87"/>
      <c r="E1841" s="87" t="s">
        <v>369</v>
      </c>
      <c r="F1841" s="91" t="str">
        <f>VLOOKUP(A1841,'[1]UIP Submission Tracker 06.18.20'!A2014:F2196,6,FALSE)</f>
        <v>Accredited: Low Participation</v>
      </c>
      <c r="G1841" s="88" t="s">
        <v>4857</v>
      </c>
      <c r="H1841" s="88" t="str">
        <f>VLOOKUP(A1841,'[1]Biennial Combined DIST'!B8:K192,10,FALSE)</f>
        <v>Eligible for biennial submission.</v>
      </c>
      <c r="I1841" s="87" t="str">
        <f>VLOOKUP(A1841,'[1]UIP Submission Tracker 06.18.20'!A2014:H2196,8,FALSE)</f>
        <v>In Progress</v>
      </c>
      <c r="J1841" s="87"/>
      <c r="K1841" s="87"/>
      <c r="L1841" s="88"/>
      <c r="M1841" s="88" t="s">
        <v>4529</v>
      </c>
      <c r="N1841" s="88" t="s">
        <v>132</v>
      </c>
      <c r="O1841" s="88">
        <f>VLOOKUP(A1841,[1]Data!C70:E257,3,FALSE)</f>
        <v>371</v>
      </c>
      <c r="P1841" s="88" t="str">
        <f t="shared" si="36"/>
        <v>Yes</v>
      </c>
      <c r="Q1841" s="88" t="s">
        <v>132</v>
      </c>
    </row>
    <row r="1842" spans="1:17" ht="14.25" customHeight="1" x14ac:dyDescent="0.3">
      <c r="A1842" s="86">
        <v>3040</v>
      </c>
      <c r="B1842" s="87" t="s">
        <v>392</v>
      </c>
      <c r="C1842" s="86">
        <v>304</v>
      </c>
      <c r="D1842" s="87" t="s">
        <v>393</v>
      </c>
      <c r="E1842" s="87" t="s">
        <v>394</v>
      </c>
      <c r="F1842" s="87" t="str">
        <f>VLOOKUP(C1842,'[1]UIP Submission Tracker 06.18.20'!C189:F2062,4,FALSE)</f>
        <v>Performance Plan: Low Participation</v>
      </c>
      <c r="G1842" s="88" t="s">
        <v>4857</v>
      </c>
      <c r="H1842" s="88" t="str">
        <f>VLOOKUP(C1842,'[1]Biennial and Combined SCH'!D259:K2291,8,FALSE)</f>
        <v>Eligible for biennial submission.</v>
      </c>
      <c r="I1842" s="87" t="str">
        <f>VLOOKUP(C1842,'[1]UIP Submission Tracker 06.18.20'!C189:H2245,6,FALSE)</f>
        <v>In Progress</v>
      </c>
      <c r="J1842" s="87"/>
      <c r="K1842" s="87"/>
      <c r="L1842" s="88"/>
      <c r="M1842" s="88" t="s">
        <v>4529</v>
      </c>
      <c r="N1842" s="88" t="s">
        <v>132</v>
      </c>
      <c r="O1842" s="88">
        <f>VLOOKUP(A1842,[1]Data!C72:E259,3,FALSE)</f>
        <v>114</v>
      </c>
      <c r="P1842" s="88" t="str">
        <f t="shared" si="36"/>
        <v>Yes</v>
      </c>
      <c r="Q1842" s="88" t="s">
        <v>132</v>
      </c>
    </row>
    <row r="1843" spans="1:17" ht="14.25" customHeight="1" x14ac:dyDescent="0.3">
      <c r="A1843" s="86">
        <v>3040</v>
      </c>
      <c r="B1843" s="87" t="s">
        <v>392</v>
      </c>
      <c r="C1843" s="86">
        <v>308</v>
      </c>
      <c r="D1843" s="87" t="s">
        <v>395</v>
      </c>
      <c r="E1843" s="87" t="s">
        <v>396</v>
      </c>
      <c r="F1843" s="87" t="str">
        <f>VLOOKUP(C1843,'[1]UIP Submission Tracker 06.18.20'!C190:F2063,4,FALSE)</f>
        <v>Performance Plan: Low Participation</v>
      </c>
      <c r="G1843" s="88" t="s">
        <v>4857</v>
      </c>
      <c r="H1843" s="88" t="str">
        <f>VLOOKUP(C1843,'[1]Biennial and Combined SCH'!D260:K2292,8,FALSE)</f>
        <v>Eligible for biennial submission.</v>
      </c>
      <c r="I1843" s="87" t="str">
        <f>VLOOKUP(C1843,'[1]UIP Submission Tracker 06.18.20'!C190:H2246,6,FALSE)</f>
        <v>In Progress</v>
      </c>
      <c r="J1843" s="87"/>
      <c r="K1843" s="87"/>
      <c r="L1843" s="88"/>
      <c r="M1843" s="88" t="s">
        <v>4529</v>
      </c>
      <c r="N1843" s="88" t="s">
        <v>132</v>
      </c>
      <c r="O1843" s="88">
        <f>VLOOKUP(A1843,[1]Data!C73:E260,3,FALSE)</f>
        <v>114</v>
      </c>
      <c r="P1843" s="88" t="str">
        <f t="shared" si="36"/>
        <v>Yes</v>
      </c>
      <c r="Q1843" s="88" t="s">
        <v>132</v>
      </c>
    </row>
    <row r="1844" spans="1:17" ht="14.25" hidden="1" customHeight="1" x14ac:dyDescent="0.3">
      <c r="A1844" s="86">
        <v>3040</v>
      </c>
      <c r="B1844" s="87" t="s">
        <v>392</v>
      </c>
      <c r="C1844" s="87" t="s">
        <v>87</v>
      </c>
      <c r="D1844" s="87"/>
      <c r="E1844" s="87" t="s">
        <v>397</v>
      </c>
      <c r="F1844" s="91" t="str">
        <f>VLOOKUP(A1844,'[1]UIP Submission Tracker 06.18.20'!A2027:F2209,6,FALSE)</f>
        <v>Accredited: Low Participation</v>
      </c>
      <c r="G1844" s="88" t="s">
        <v>4857</v>
      </c>
      <c r="H1844" s="88" t="str">
        <f>VLOOKUP(A1844,'[1]Biennial Combined DIST'!B11:K195,10,FALSE)</f>
        <v>Eligible for biennial submission.</v>
      </c>
      <c r="I1844" s="87" t="str">
        <f>VLOOKUP(A1844,'[1]UIP Submission Tracker 06.18.20'!A2027:H2209,8,FALSE)</f>
        <v>In Progress</v>
      </c>
      <c r="J1844" s="87"/>
      <c r="K1844" s="87"/>
      <c r="L1844" s="88"/>
      <c r="M1844" s="88" t="s">
        <v>4529</v>
      </c>
      <c r="N1844" s="88" t="s">
        <v>132</v>
      </c>
      <c r="O1844" s="88">
        <f>VLOOKUP(A1844,[1]Data!C74:E261,3,FALSE)</f>
        <v>114</v>
      </c>
      <c r="P1844" s="88" t="str">
        <f t="shared" si="36"/>
        <v>Yes</v>
      </c>
      <c r="Q1844" s="88" t="s">
        <v>132</v>
      </c>
    </row>
    <row r="1845" spans="1:17" ht="14.25" customHeight="1" x14ac:dyDescent="0.3">
      <c r="A1845" s="86">
        <v>3050</v>
      </c>
      <c r="B1845" s="87" t="s">
        <v>3046</v>
      </c>
      <c r="C1845" s="86">
        <v>6582</v>
      </c>
      <c r="D1845" s="87" t="s">
        <v>3068</v>
      </c>
      <c r="E1845" s="87" t="s">
        <v>3069</v>
      </c>
      <c r="F1845" s="87" t="str">
        <f>VLOOKUP(C1845,'[1]UIP Submission Tracker 06.18.20'!C1295:F3345,4,FALSE)</f>
        <v>Improvement Plan: Meets 95% Participation</v>
      </c>
      <c r="G1845" s="88" t="s">
        <v>4859</v>
      </c>
      <c r="H1845" s="88" t="str">
        <f>VLOOKUP(C1845,'[1]Biennial and Combined SCH'!D1337:K3369,8,FALSE)</f>
        <v>Not eligible for biennial submission.</v>
      </c>
      <c r="I1845" s="87" t="s">
        <v>3924</v>
      </c>
      <c r="J1845" s="87"/>
      <c r="K1845" s="87"/>
      <c r="L1845" s="89" t="s">
        <v>1167</v>
      </c>
      <c r="M1845" s="89" t="s">
        <v>4527</v>
      </c>
      <c r="N1845" s="89" t="s">
        <v>12</v>
      </c>
      <c r="O1845" s="88">
        <f>VLOOKUP(A1845,[1]Data!C76:E263,3,FALSE)</f>
        <v>216</v>
      </c>
      <c r="P1845" s="88" t="str">
        <f t="shared" si="36"/>
        <v>Yes</v>
      </c>
      <c r="Q1845" s="88" t="s">
        <v>132</v>
      </c>
    </row>
    <row r="1846" spans="1:17" ht="14.25" customHeight="1" x14ac:dyDescent="0.3">
      <c r="A1846" s="86">
        <v>3050</v>
      </c>
      <c r="B1846" s="87" t="s">
        <v>3046</v>
      </c>
      <c r="C1846" s="86">
        <v>6586</v>
      </c>
      <c r="D1846" s="87" t="s">
        <v>3047</v>
      </c>
      <c r="E1846" s="87" t="s">
        <v>3048</v>
      </c>
      <c r="F1846" s="87" t="str">
        <f>VLOOKUP(C1846,'[1]UIP Submission Tracker 06.18.20'!C1296:F3346,4,FALSE)</f>
        <v>Performance Plan: Low Participation</v>
      </c>
      <c r="G1846" s="88" t="s">
        <v>4857</v>
      </c>
      <c r="H1846" s="88" t="str">
        <f>VLOOKUP(C1846,'[1]Biennial and Combined SCH'!D1338:K3370,8,FALSE)</f>
        <v>Eligible for biennial submission.</v>
      </c>
      <c r="I1846" s="87" t="str">
        <f>VLOOKUP(C1846,'[1]UIP Submission Tracker 06.18.20'!C1296:H3352,6,FALSE)</f>
        <v>In Progress</v>
      </c>
      <c r="J1846" s="87"/>
      <c r="K1846" s="87"/>
      <c r="L1846" s="88"/>
      <c r="M1846" s="88" t="s">
        <v>4529</v>
      </c>
      <c r="N1846" s="88" t="s">
        <v>132</v>
      </c>
      <c r="O1846" s="88">
        <f>VLOOKUP(A1846,[1]Data!C75:E262,3,FALSE)</f>
        <v>216</v>
      </c>
      <c r="P1846" s="88" t="str">
        <f t="shared" si="36"/>
        <v>Yes</v>
      </c>
      <c r="Q1846" s="88" t="s">
        <v>132</v>
      </c>
    </row>
    <row r="1847" spans="1:17" ht="14.25" hidden="1" customHeight="1" x14ac:dyDescent="0.3">
      <c r="A1847" s="96">
        <v>3050</v>
      </c>
      <c r="B1847" s="87" t="s">
        <v>3046</v>
      </c>
      <c r="C1847" s="87" t="s">
        <v>87</v>
      </c>
      <c r="D1847" s="87"/>
      <c r="E1847" s="87" t="s">
        <v>3049</v>
      </c>
      <c r="F1847" s="90" t="str">
        <f>VLOOKUP(A1847,'[1]UIP Submission Tracker 06.18.20'!A1938:F2120,6,FALSE)</f>
        <v>Accredited: Low Participation</v>
      </c>
      <c r="G1847" s="88" t="s">
        <v>4857</v>
      </c>
      <c r="H1847" s="88" t="str">
        <f>VLOOKUP(A1847,'[1]Biennial Combined DIST'!B124:K308,10,FALSE)</f>
        <v>Eligible for biennial submission.</v>
      </c>
      <c r="I1847" s="87" t="str">
        <f>VLOOKUP(A1847,'[1]UIP Submission Tracker 06.18.20'!A1938:H2120,8,FALSE)</f>
        <v>Submitted to CDE for Review</v>
      </c>
      <c r="J1847" s="87"/>
      <c r="K1847" s="87"/>
      <c r="L1847" s="88"/>
      <c r="M1847" s="88" t="s">
        <v>4529</v>
      </c>
      <c r="N1847" s="88" t="s">
        <v>132</v>
      </c>
      <c r="O1847" s="88">
        <f>VLOOKUP(A1847,[1]Data!C77:E264,3,FALSE)</f>
        <v>216</v>
      </c>
      <c r="P1847" s="88" t="str">
        <f t="shared" si="36"/>
        <v>Yes</v>
      </c>
      <c r="Q1847" s="88" t="s">
        <v>132</v>
      </c>
    </row>
    <row r="1848" spans="1:17" ht="14.25" customHeight="1" x14ac:dyDescent="0.3">
      <c r="A1848" s="86">
        <v>3060</v>
      </c>
      <c r="B1848" s="87" t="s">
        <v>2770</v>
      </c>
      <c r="C1848" s="86">
        <v>5238</v>
      </c>
      <c r="D1848" s="87" t="s">
        <v>2773</v>
      </c>
      <c r="E1848" s="87" t="s">
        <v>2774</v>
      </c>
      <c r="F1848" s="87" t="str">
        <f>VLOOKUP(C1848,'[1]UIP Submission Tracker 06.18.20'!C1224:F3274,4,FALSE)</f>
        <v>Insufficient State Data: Low Participation^</v>
      </c>
      <c r="G1848" s="88" t="s">
        <v>4857</v>
      </c>
      <c r="H1848" s="88" t="str">
        <f>VLOOKUP(C1848,'[1]Biennial and Combined SCH'!D1227:K3259,8,FALSE)</f>
        <v>Not eligible for biennial submission; Insufficient State Data</v>
      </c>
      <c r="I1848" s="87" t="s">
        <v>200</v>
      </c>
      <c r="J1848" s="87"/>
      <c r="K1848" s="87"/>
      <c r="L1848" s="88" t="s">
        <v>4862</v>
      </c>
      <c r="M1848" s="89" t="s">
        <v>4527</v>
      </c>
      <c r="N1848" s="89" t="s">
        <v>132</v>
      </c>
      <c r="O1848" s="88">
        <f>VLOOKUP(A1848,[1]Data!C80:E267,3,FALSE)</f>
        <v>130</v>
      </c>
      <c r="P1848" s="88" t="str">
        <f t="shared" si="36"/>
        <v>Yes</v>
      </c>
      <c r="Q1848" s="88" t="s">
        <v>132</v>
      </c>
    </row>
    <row r="1849" spans="1:17" ht="14.25" customHeight="1" x14ac:dyDescent="0.3">
      <c r="A1849" s="86">
        <v>3060</v>
      </c>
      <c r="B1849" s="87" t="s">
        <v>2770</v>
      </c>
      <c r="C1849" s="86">
        <v>5254</v>
      </c>
      <c r="D1849" s="87" t="s">
        <v>2771</v>
      </c>
      <c r="E1849" s="87" t="s">
        <v>2772</v>
      </c>
      <c r="F1849" s="87" t="str">
        <f>VLOOKUP(C1849,'[1]UIP Submission Tracker 06.18.20'!C1223:F3273,4,FALSE)</f>
        <v>Insufficient State Data: Low Participation^</v>
      </c>
      <c r="G1849" s="88" t="s">
        <v>4857</v>
      </c>
      <c r="H1849" s="88" t="str">
        <f>VLOOKUP(C1849,'[1]Biennial and Combined SCH'!D1226:K3258,8,FALSE)</f>
        <v>Not eligible for biennial submission; Insufficient State Data</v>
      </c>
      <c r="I1849" s="87" t="s">
        <v>200</v>
      </c>
      <c r="J1849" s="87"/>
      <c r="K1849" s="87"/>
      <c r="L1849" s="88" t="s">
        <v>4862</v>
      </c>
      <c r="M1849" s="89" t="s">
        <v>4527</v>
      </c>
      <c r="N1849" s="89" t="s">
        <v>132</v>
      </c>
      <c r="O1849" s="88">
        <f>VLOOKUP(A1849,[1]Data!C79:E266,3,FALSE)</f>
        <v>130</v>
      </c>
      <c r="P1849" s="88" t="str">
        <f t="shared" si="36"/>
        <v>Yes</v>
      </c>
      <c r="Q1849" s="88" t="s">
        <v>132</v>
      </c>
    </row>
    <row r="1850" spans="1:17" ht="14.25" customHeight="1" x14ac:dyDescent="0.3">
      <c r="A1850" s="86">
        <v>3060</v>
      </c>
      <c r="B1850" s="87" t="s">
        <v>2770</v>
      </c>
      <c r="C1850" s="86">
        <v>5258</v>
      </c>
      <c r="D1850" s="87" t="s">
        <v>2775</v>
      </c>
      <c r="E1850" s="87" t="s">
        <v>2776</v>
      </c>
      <c r="F1850" s="87" t="str">
        <f>VLOOKUP(C1850,'[1]UIP Submission Tracker 06.18.20'!C1225:F3275,4,FALSE)</f>
        <v>Performance Plan: Meets 95% Participation</v>
      </c>
      <c r="G1850" s="88" t="s">
        <v>4858</v>
      </c>
      <c r="H1850" s="88" t="str">
        <f>VLOOKUP(C1850,'[1]Biennial and Combined SCH'!D1228:K3260,8,FALSE)</f>
        <v>Eligible for biennial submission.</v>
      </c>
      <c r="I1850" s="87" t="s">
        <v>200</v>
      </c>
      <c r="J1850" s="87"/>
      <c r="K1850" s="87"/>
      <c r="L1850" s="88" t="s">
        <v>4862</v>
      </c>
      <c r="M1850" s="88" t="s">
        <v>4528</v>
      </c>
      <c r="N1850" s="88" t="s">
        <v>132</v>
      </c>
      <c r="O1850" s="88">
        <f>VLOOKUP(A1850,[1]Data!C78:E265,3,FALSE)</f>
        <v>130</v>
      </c>
      <c r="P1850" s="88" t="str">
        <f t="shared" si="36"/>
        <v>Yes</v>
      </c>
      <c r="Q1850" s="88" t="s">
        <v>132</v>
      </c>
    </row>
    <row r="1851" spans="1:17" ht="14.25" hidden="1" customHeight="1" x14ac:dyDescent="0.3">
      <c r="A1851" s="86">
        <v>3060</v>
      </c>
      <c r="B1851" s="87" t="s">
        <v>2770</v>
      </c>
      <c r="C1851" s="87" t="s">
        <v>87</v>
      </c>
      <c r="D1851" s="87"/>
      <c r="E1851" s="87" t="s">
        <v>2777</v>
      </c>
      <c r="F1851" s="90" t="str">
        <f>VLOOKUP(A1851,'[1]UIP Submission Tracker 06.18.20'!A1962:F2144,6,FALSE)</f>
        <v>Accredited: Low Participation</v>
      </c>
      <c r="G1851" s="88" t="s">
        <v>4858</v>
      </c>
      <c r="H1851" s="88" t="str">
        <f>VLOOKUP(A1851,'[1]Biennial Combined DIST'!B106:K290,10,FALSE)</f>
        <v>Eligible for biennial submission.</v>
      </c>
      <c r="I1851" s="87" t="s">
        <v>200</v>
      </c>
      <c r="J1851" s="87" t="s">
        <v>4877</v>
      </c>
      <c r="K1851" s="87" t="s">
        <v>7948</v>
      </c>
      <c r="L1851" s="88" t="s">
        <v>4862</v>
      </c>
      <c r="M1851" s="88" t="s">
        <v>4528</v>
      </c>
      <c r="N1851" s="88" t="s">
        <v>132</v>
      </c>
      <c r="O1851" s="88">
        <f>VLOOKUP(A1851,[1]Data!C81:E268,3,FALSE)</f>
        <v>130</v>
      </c>
      <c r="P1851" s="88" t="str">
        <f t="shared" si="36"/>
        <v>Yes</v>
      </c>
      <c r="Q1851" s="88" t="s">
        <v>132</v>
      </c>
    </row>
    <row r="1852" spans="1:17" ht="14.25" customHeight="1" x14ac:dyDescent="0.3">
      <c r="A1852" s="86">
        <v>3070</v>
      </c>
      <c r="B1852" s="87" t="s">
        <v>3971</v>
      </c>
      <c r="C1852" s="86">
        <v>9700</v>
      </c>
      <c r="D1852" s="87" t="s">
        <v>3978</v>
      </c>
      <c r="E1852" s="87" t="s">
        <v>3979</v>
      </c>
      <c r="F1852" s="87" t="str">
        <f>VLOOKUP(C1852,'[1]UIP Submission Tracker 06.18.20'!C1706:F3756,4,FALSE)</f>
        <v>Improvement Plan: Low Participation</v>
      </c>
      <c r="G1852" s="88" t="s">
        <v>4859</v>
      </c>
      <c r="H1852" s="88" t="str">
        <f>VLOOKUP(C1852,'[1]Biennial and Combined SCH'!D1711:K3743,8,FALSE)</f>
        <v>Not eligible for biennial submission; exercised biennial flexibility in 2018-19.</v>
      </c>
      <c r="I1852" s="87" t="str">
        <f>VLOOKUP(C1852,'[1]UIP Submission Tracker 06.18.20'!C1706:H3762,6,FALSE)</f>
        <v>In Progress</v>
      </c>
      <c r="J1852" s="87"/>
      <c r="K1852" s="87"/>
      <c r="L1852" s="89" t="s">
        <v>3980</v>
      </c>
      <c r="M1852" s="89" t="s">
        <v>4527</v>
      </c>
      <c r="N1852" s="89" t="s">
        <v>12</v>
      </c>
      <c r="O1852" s="88">
        <f>VLOOKUP(A1852,[1]Data!C83:E270,3,FALSE)</f>
        <v>85</v>
      </c>
      <c r="P1852" s="88" t="str">
        <f t="shared" si="36"/>
        <v>Yes</v>
      </c>
      <c r="Q1852" s="88" t="s">
        <v>132</v>
      </c>
    </row>
    <row r="1853" spans="1:17" ht="14.25" customHeight="1" x14ac:dyDescent="0.3">
      <c r="A1853" s="86">
        <v>3070</v>
      </c>
      <c r="B1853" s="87" t="s">
        <v>3971</v>
      </c>
      <c r="C1853" s="86">
        <v>9704</v>
      </c>
      <c r="D1853" s="87" t="s">
        <v>3981</v>
      </c>
      <c r="E1853" s="87" t="s">
        <v>3982</v>
      </c>
      <c r="F1853" s="87" t="str">
        <f>VLOOKUP(C1853,'[1]UIP Submission Tracker 06.18.20'!C1707:F3757,4,FALSE)</f>
        <v>Improvement Plan: Low Participation</v>
      </c>
      <c r="G1853" s="88" t="s">
        <v>4859</v>
      </c>
      <c r="H1853" s="88" t="str">
        <f>VLOOKUP(C1853,'[1]Biennial and Combined SCH'!D1712:K3744,8,FALSE)</f>
        <v>Not eligible for biennial submission; exercised biennial flexibility in 2018-19.</v>
      </c>
      <c r="I1853" s="87" t="str">
        <f>VLOOKUP(C1853,'[1]UIP Submission Tracker 06.18.20'!C1707:H3763,6,FALSE)</f>
        <v>In Progress</v>
      </c>
      <c r="J1853" s="87"/>
      <c r="K1853" s="87"/>
      <c r="L1853" s="89" t="s">
        <v>3983</v>
      </c>
      <c r="M1853" s="89" t="s">
        <v>4527</v>
      </c>
      <c r="N1853" s="89" t="s">
        <v>12</v>
      </c>
      <c r="O1853" s="88">
        <f>VLOOKUP(A1853,[1]Data!C84:E271,3,FALSE)</f>
        <v>85</v>
      </c>
      <c r="P1853" s="88" t="str">
        <f t="shared" si="36"/>
        <v>Yes</v>
      </c>
      <c r="Q1853" s="88" t="s">
        <v>132</v>
      </c>
    </row>
    <row r="1854" spans="1:17" ht="14.25" hidden="1" customHeight="1" x14ac:dyDescent="0.3">
      <c r="A1854" s="96">
        <v>3070</v>
      </c>
      <c r="B1854" s="87" t="s">
        <v>3971</v>
      </c>
      <c r="C1854" s="87" t="s">
        <v>87</v>
      </c>
      <c r="D1854" s="87"/>
      <c r="E1854" s="87" t="s">
        <v>3972</v>
      </c>
      <c r="F1854" s="90" t="str">
        <f>VLOOKUP(A1854,'[1]UIP Submission Tracker 06.18.20'!A1885:F2067,6,FALSE)</f>
        <v>Accredited with Improvement Plan: Low Participation</v>
      </c>
      <c r="G1854" s="88" t="s">
        <v>4859</v>
      </c>
      <c r="H1854" s="88" t="str">
        <f>VLOOKUP(A1854,'[1]Biennial Combined DIST'!B149:K333,10,FALSE)</f>
        <v>Not eligible for biennial submission; exercised biennial flexibility in 2018-19.</v>
      </c>
      <c r="I1854" s="87" t="str">
        <f>VLOOKUP(A1854,'[1]UIP Submission Tracker 06.18.20'!A1885:H2067,8,FALSE)</f>
        <v>In Progress</v>
      </c>
      <c r="J1854" s="87"/>
      <c r="K1854" s="87"/>
      <c r="L1854" s="89" t="s">
        <v>362</v>
      </c>
      <c r="M1854" s="89" t="s">
        <v>4527</v>
      </c>
      <c r="N1854" s="89" t="s">
        <v>12</v>
      </c>
      <c r="O1854" s="88">
        <f>VLOOKUP(A1854,[1]Data!C82:E269,3,FALSE)</f>
        <v>85</v>
      </c>
      <c r="P1854" s="88" t="str">
        <f t="shared" si="36"/>
        <v>Yes</v>
      </c>
      <c r="Q1854" s="88" t="s">
        <v>132</v>
      </c>
    </row>
    <row r="1855" spans="1:17" ht="14.25" customHeight="1" x14ac:dyDescent="0.3">
      <c r="A1855" s="86">
        <v>3080</v>
      </c>
      <c r="B1855" s="87" t="s">
        <v>3806</v>
      </c>
      <c r="C1855" s="86">
        <v>3398</v>
      </c>
      <c r="D1855" s="87" t="s">
        <v>3807</v>
      </c>
      <c r="E1855" s="87" t="s">
        <v>3808</v>
      </c>
      <c r="F1855" s="87" t="str">
        <f>VLOOKUP(C1855,'[1]UIP Submission Tracker 06.18.20'!C1612:F3662,4,FALSE)</f>
        <v>Performance Plan: Meets 95% Participation</v>
      </c>
      <c r="G1855" s="88" t="s">
        <v>4858</v>
      </c>
      <c r="H1855" s="88" t="str">
        <f>VLOOKUP(C1855,'[1]Biennial and Combined SCH'!D1645:K3677,8,FALSE)</f>
        <v>Eligible for biennial submission.</v>
      </c>
      <c r="I1855" s="87" t="str">
        <f>VLOOKUP(C1855,'[1]UIP Submission Tracker 06.18.20'!C1612:H3668,6,FALSE)</f>
        <v>Submitted for Posting</v>
      </c>
      <c r="J1855" s="87"/>
      <c r="K1855" s="87"/>
      <c r="L1855" s="88"/>
      <c r="M1855" s="88" t="s">
        <v>4528</v>
      </c>
      <c r="N1855" s="88" t="s">
        <v>132</v>
      </c>
      <c r="O1855" s="88">
        <f>VLOOKUP(A1855,[1]Data!C85:E272,3,FALSE)</f>
        <v>1953</v>
      </c>
      <c r="P1855" s="88" t="str">
        <f t="shared" si="36"/>
        <v>No</v>
      </c>
      <c r="Q1855" s="88" t="s">
        <v>132</v>
      </c>
    </row>
    <row r="1856" spans="1:17" ht="14.25" customHeight="1" x14ac:dyDescent="0.3">
      <c r="A1856" s="86">
        <v>3080</v>
      </c>
      <c r="B1856" s="87" t="s">
        <v>3806</v>
      </c>
      <c r="C1856" s="86">
        <v>4852</v>
      </c>
      <c r="D1856" s="87" t="s">
        <v>3811</v>
      </c>
      <c r="E1856" s="87" t="s">
        <v>3812</v>
      </c>
      <c r="F1856" s="87" t="str">
        <f>VLOOKUP(C1856,'[1]UIP Submission Tracker 06.18.20'!C1614:F3664,4,FALSE)</f>
        <v>Performance Plan: Meets 95% Participation</v>
      </c>
      <c r="G1856" s="88" t="s">
        <v>4858</v>
      </c>
      <c r="H1856" s="88" t="str">
        <f>VLOOKUP(C1856,'[1]Biennial and Combined SCH'!D1647:K3679,8,FALSE)</f>
        <v>Eligible for biennial submission.</v>
      </c>
      <c r="I1856" s="87" t="str">
        <f>VLOOKUP(C1856,'[1]UIP Submission Tracker 06.18.20'!C1614:H3670,6,FALSE)</f>
        <v>Submitted for Posting</v>
      </c>
      <c r="J1856" s="87"/>
      <c r="K1856" s="87"/>
      <c r="L1856" s="88"/>
      <c r="M1856" s="88" t="s">
        <v>4528</v>
      </c>
      <c r="N1856" s="88" t="s">
        <v>132</v>
      </c>
      <c r="O1856" s="88">
        <f>VLOOKUP(A1856,[1]Data!C87:E274,3,FALSE)</f>
        <v>1953</v>
      </c>
      <c r="P1856" s="88" t="str">
        <f t="shared" si="36"/>
        <v>No</v>
      </c>
      <c r="Q1856" s="88" t="s">
        <v>132</v>
      </c>
    </row>
    <row r="1857" spans="1:17" ht="14.25" customHeight="1" x14ac:dyDescent="0.3">
      <c r="A1857" s="86">
        <v>3080</v>
      </c>
      <c r="B1857" s="87" t="s">
        <v>3806</v>
      </c>
      <c r="C1857" s="86">
        <v>4854</v>
      </c>
      <c r="D1857" s="87" t="s">
        <v>3809</v>
      </c>
      <c r="E1857" s="87" t="s">
        <v>3810</v>
      </c>
      <c r="F1857" s="87" t="str">
        <f>VLOOKUP(C1857,'[1]UIP Submission Tracker 06.18.20'!C1613:F3663,4,FALSE)</f>
        <v>Performance Plan: Meets 95% Participation</v>
      </c>
      <c r="G1857" s="88" t="s">
        <v>4858</v>
      </c>
      <c r="H1857" s="88" t="str">
        <f>VLOOKUP(C1857,'[1]Biennial and Combined SCH'!D1646:K3678,8,FALSE)</f>
        <v>Eligible for biennial submission.</v>
      </c>
      <c r="I1857" s="87" t="str">
        <f>VLOOKUP(C1857,'[1]UIP Submission Tracker 06.18.20'!C1613:H3669,6,FALSE)</f>
        <v>Submitted for Posting</v>
      </c>
      <c r="J1857" s="87"/>
      <c r="K1857" s="87"/>
      <c r="L1857" s="88"/>
      <c r="M1857" s="88" t="s">
        <v>4528</v>
      </c>
      <c r="N1857" s="88" t="s">
        <v>132</v>
      </c>
      <c r="O1857" s="88">
        <f>VLOOKUP(A1857,[1]Data!C86:E273,3,FALSE)</f>
        <v>1953</v>
      </c>
      <c r="P1857" s="88" t="str">
        <f t="shared" si="36"/>
        <v>No</v>
      </c>
      <c r="Q1857" s="88" t="s">
        <v>132</v>
      </c>
    </row>
    <row r="1858" spans="1:17" ht="14.25" customHeight="1" x14ac:dyDescent="0.3">
      <c r="A1858" s="86">
        <v>3080</v>
      </c>
      <c r="B1858" s="87" t="s">
        <v>3806</v>
      </c>
      <c r="C1858" s="86">
        <v>7056</v>
      </c>
      <c r="D1858" s="87" t="s">
        <v>3813</v>
      </c>
      <c r="E1858" s="87" t="s">
        <v>3814</v>
      </c>
      <c r="F1858" s="87" t="str">
        <f>VLOOKUP(C1858,'[1]UIP Submission Tracker 06.18.20'!C1615:F3665,4,FALSE)</f>
        <v>Performance Plan: Meets 95% Participation</v>
      </c>
      <c r="G1858" s="88" t="s">
        <v>4858</v>
      </c>
      <c r="H1858" s="88" t="str">
        <f>VLOOKUP(C1858,'[1]Biennial and Combined SCH'!D1648:K3680,8,FALSE)</f>
        <v>Eligible for biennial submission.</v>
      </c>
      <c r="I1858" s="87" t="str">
        <f>VLOOKUP(C1858,'[1]UIP Submission Tracker 06.18.20'!C1615:H3671,6,FALSE)</f>
        <v>Submitted for Posting</v>
      </c>
      <c r="J1858" s="87"/>
      <c r="K1858" s="87"/>
      <c r="L1858" s="88"/>
      <c r="M1858" s="88" t="s">
        <v>4528</v>
      </c>
      <c r="N1858" s="88" t="s">
        <v>132</v>
      </c>
      <c r="O1858" s="88">
        <f>VLOOKUP(A1858,[1]Data!C88:E275,3,FALSE)</f>
        <v>1953</v>
      </c>
      <c r="P1858" s="88" t="str">
        <f t="shared" si="36"/>
        <v>No</v>
      </c>
      <c r="Q1858" s="88" t="s">
        <v>132</v>
      </c>
    </row>
    <row r="1859" spans="1:17" ht="14.25" customHeight="1" x14ac:dyDescent="0.3">
      <c r="A1859" s="86">
        <v>3080</v>
      </c>
      <c r="B1859" s="87" t="s">
        <v>3806</v>
      </c>
      <c r="C1859" s="86">
        <v>7058</v>
      </c>
      <c r="D1859" s="87" t="s">
        <v>3815</v>
      </c>
      <c r="E1859" s="87" t="s">
        <v>3816</v>
      </c>
      <c r="F1859" s="87" t="str">
        <f>VLOOKUP(C1859,'[1]UIP Submission Tracker 06.18.20'!C1616:F3666,4,FALSE)</f>
        <v>Performance Plan: Meets 95% Participation</v>
      </c>
      <c r="G1859" s="88" t="s">
        <v>4858</v>
      </c>
      <c r="H1859" s="88" t="str">
        <f>VLOOKUP(C1859,'[1]Biennial and Combined SCH'!D1649:K3681,8,FALSE)</f>
        <v>Eligible for biennial submission.</v>
      </c>
      <c r="I1859" s="87" t="str">
        <f>VLOOKUP(C1859,'[1]UIP Submission Tracker 06.18.20'!C1616:H3672,6,FALSE)</f>
        <v>Submitted for Posting</v>
      </c>
      <c r="J1859" s="87"/>
      <c r="K1859" s="87"/>
      <c r="L1859" s="88"/>
      <c r="M1859" s="88" t="s">
        <v>4528</v>
      </c>
      <c r="N1859" s="88" t="s">
        <v>132</v>
      </c>
      <c r="O1859" s="88">
        <f>VLOOKUP(A1859,[1]Data!C89:E276,3,FALSE)</f>
        <v>1953</v>
      </c>
      <c r="P1859" s="88" t="str">
        <f t="shared" si="36"/>
        <v>No</v>
      </c>
      <c r="Q1859" s="88" t="s">
        <v>132</v>
      </c>
    </row>
    <row r="1860" spans="1:17" ht="14.25" customHeight="1" x14ac:dyDescent="0.3">
      <c r="A1860" s="86">
        <v>3080</v>
      </c>
      <c r="B1860" s="87" t="s">
        <v>3806</v>
      </c>
      <c r="C1860" s="86">
        <v>9032</v>
      </c>
      <c r="D1860" s="87" t="s">
        <v>3817</v>
      </c>
      <c r="E1860" s="87" t="s">
        <v>3818</v>
      </c>
      <c r="F1860" s="87" t="str">
        <f>VLOOKUP(C1860,'[1]UIP Submission Tracker 06.18.20'!C1617:F3667,4,FALSE)</f>
        <v>Improvement Plan: Meets 95% Participation</v>
      </c>
      <c r="G1860" s="88" t="s">
        <v>4857</v>
      </c>
      <c r="H1860" s="88" t="str">
        <f>VLOOKUP(C1860,'[1]Biennial and Combined SCH'!D1650:K3682,8,FALSE)</f>
        <v>Not eligible for biennial submission.</v>
      </c>
      <c r="I1860" s="87" t="str">
        <f>VLOOKUP(C1860,'[1]UIP Submission Tracker 06.18.20'!C1617:H3673,6,FALSE)</f>
        <v>Submitted for Posting</v>
      </c>
      <c r="J1860" s="87"/>
      <c r="K1860" s="87"/>
      <c r="L1860" s="88"/>
      <c r="M1860" s="89" t="s">
        <v>4527</v>
      </c>
      <c r="N1860" s="88" t="s">
        <v>132</v>
      </c>
      <c r="O1860" s="88">
        <f>VLOOKUP(A1860,[1]Data!C91:E278,3,FALSE)</f>
        <v>1953</v>
      </c>
      <c r="P1860" s="88" t="str">
        <f t="shared" si="36"/>
        <v>No</v>
      </c>
      <c r="Q1860" s="88" t="s">
        <v>132</v>
      </c>
    </row>
    <row r="1861" spans="1:17" ht="14.25" hidden="1" customHeight="1" x14ac:dyDescent="0.3">
      <c r="A1861" s="96">
        <v>3080</v>
      </c>
      <c r="B1861" s="87" t="s">
        <v>3806</v>
      </c>
      <c r="C1861" s="87" t="s">
        <v>87</v>
      </c>
      <c r="D1861" s="87"/>
      <c r="E1861" s="87" t="s">
        <v>3819</v>
      </c>
      <c r="F1861" s="90" t="str">
        <f>VLOOKUP(A1861,'[1]UIP Submission Tracker 06.18.20'!A1889:F2071,6,FALSE)</f>
        <v>Accredited: Meets 95% Participation</v>
      </c>
      <c r="G1861" s="88" t="s">
        <v>4858</v>
      </c>
      <c r="H1861" s="88" t="str">
        <f>VLOOKUP(A1861,'[1]Biennial Combined DIST'!B156:K340,10,FALSE)</f>
        <v>Eligible for biennial submission.</v>
      </c>
      <c r="I1861" s="87" t="str">
        <f>VLOOKUP(A1861,'[1]UIP Submission Tracker 06.18.20'!A1889:H2071,8,FALSE)</f>
        <v>Submitted for Posting</v>
      </c>
      <c r="J1861" s="87"/>
      <c r="K1861" s="87"/>
      <c r="L1861" s="88"/>
      <c r="M1861" s="88" t="s">
        <v>4528</v>
      </c>
      <c r="N1861" s="88" t="s">
        <v>132</v>
      </c>
      <c r="O1861" s="88">
        <f>VLOOKUP(A1861,[1]Data!C90:E277,3,FALSE)</f>
        <v>1953</v>
      </c>
      <c r="P1861" s="88" t="str">
        <f t="shared" si="36"/>
        <v>No</v>
      </c>
      <c r="Q1861" s="88" t="s">
        <v>132</v>
      </c>
    </row>
    <row r="1862" spans="1:17" ht="14.25" customHeight="1" x14ac:dyDescent="0.3">
      <c r="A1862" s="86">
        <v>3085</v>
      </c>
      <c r="B1862" s="87" t="s">
        <v>1916</v>
      </c>
      <c r="C1862" s="86">
        <v>754</v>
      </c>
      <c r="D1862" s="87" t="s">
        <v>1917</v>
      </c>
      <c r="E1862" s="87" t="s">
        <v>1918</v>
      </c>
      <c r="F1862" s="87" t="str">
        <f>VLOOKUP(C1862,'[1]UIP Submission Tracker 06.18.20'!C827:F2700,4,FALSE)</f>
        <v>Performance Plan: Meets 95% Participation</v>
      </c>
      <c r="G1862" s="88" t="s">
        <v>4857</v>
      </c>
      <c r="H1862" s="88" t="str">
        <f>VLOOKUP(C1862,'[1]Biennial and Combined SCH'!D849:K2881,8,FALSE)</f>
        <v>Eligible for biennial submission.</v>
      </c>
      <c r="I1862" s="87" t="str">
        <f>VLOOKUP(C1862,'[1]UIP Submission Tracker 06.18.20'!C827:H2883,6,FALSE)</f>
        <v>In Progress</v>
      </c>
      <c r="J1862" s="87"/>
      <c r="K1862" s="87"/>
      <c r="L1862" s="88"/>
      <c r="M1862" s="88" t="s">
        <v>4529</v>
      </c>
      <c r="N1862" s="88" t="s">
        <v>132</v>
      </c>
      <c r="O1862" s="88">
        <f>VLOOKUP(A1862,[1]Data!C92:E279,3,FALSE)</f>
        <v>1968</v>
      </c>
      <c r="P1862" s="88" t="str">
        <f t="shared" si="36"/>
        <v>No</v>
      </c>
      <c r="Q1862" s="88" t="s">
        <v>132</v>
      </c>
    </row>
    <row r="1863" spans="1:17" ht="14.25" customHeight="1" x14ac:dyDescent="0.3">
      <c r="A1863" s="86">
        <v>3085</v>
      </c>
      <c r="B1863" s="87" t="s">
        <v>1916</v>
      </c>
      <c r="C1863" s="86">
        <v>2448</v>
      </c>
      <c r="D1863" s="87" t="s">
        <v>1919</v>
      </c>
      <c r="E1863" s="87" t="s">
        <v>1920</v>
      </c>
      <c r="F1863" s="87" t="str">
        <f>VLOOKUP(C1863,'[1]UIP Submission Tracker 06.18.20'!C828:F2701,4,FALSE)</f>
        <v>Performance Plan (Revised)</v>
      </c>
      <c r="G1863" s="88" t="s">
        <v>4858</v>
      </c>
      <c r="H1863" s="88" t="str">
        <f>VLOOKUP(C1863,'[1]Biennial and Combined SCH'!D850:K2882,8,FALSE)</f>
        <v>Eligible for biennial submission.</v>
      </c>
      <c r="I1863" s="87" t="str">
        <f>VLOOKUP(C1863,'[1]UIP Submission Tracker 06.18.20'!C828:H2884,6,FALSE)</f>
        <v>Submitted for Posting</v>
      </c>
      <c r="J1863" s="87"/>
      <c r="K1863" s="87"/>
      <c r="L1863" s="88"/>
      <c r="M1863" s="88" t="s">
        <v>4528</v>
      </c>
      <c r="N1863" s="88" t="s">
        <v>132</v>
      </c>
      <c r="O1863" s="88">
        <f>VLOOKUP(A1863,[1]Data!C95:E282,3,FALSE)</f>
        <v>1968</v>
      </c>
      <c r="P1863" s="88" t="str">
        <f t="shared" si="36"/>
        <v>No</v>
      </c>
      <c r="Q1863" s="88" t="s">
        <v>132</v>
      </c>
    </row>
    <row r="1864" spans="1:17" ht="14.25" customHeight="1" x14ac:dyDescent="0.3">
      <c r="A1864" s="86">
        <v>3085</v>
      </c>
      <c r="B1864" s="87" t="s">
        <v>1916</v>
      </c>
      <c r="C1864" s="86">
        <v>2452</v>
      </c>
      <c r="D1864" s="87" t="s">
        <v>1923</v>
      </c>
      <c r="E1864" s="87" t="s">
        <v>1924</v>
      </c>
      <c r="F1864" s="87" t="str">
        <f>VLOOKUP(C1864,'[1]UIP Submission Tracker 06.18.20'!C830:F2703,4,FALSE)</f>
        <v>Performance Plan: Meets 95% Participation</v>
      </c>
      <c r="G1864" s="88" t="s">
        <v>4857</v>
      </c>
      <c r="H1864" s="88" t="str">
        <f>VLOOKUP(C1864,'[1]Biennial and Combined SCH'!D852:K2884,8,FALSE)</f>
        <v>Eligible for biennial submission.</v>
      </c>
      <c r="I1864" s="87" t="str">
        <f>VLOOKUP(C1864,'[1]UIP Submission Tracker 06.18.20'!C830:H2886,6,FALSE)</f>
        <v>In Progress</v>
      </c>
      <c r="J1864" s="87"/>
      <c r="K1864" s="87"/>
      <c r="L1864" s="88"/>
      <c r="M1864" s="88" t="s">
        <v>4529</v>
      </c>
      <c r="N1864" s="88" t="s">
        <v>132</v>
      </c>
      <c r="O1864" s="88">
        <f>VLOOKUP(A1864,[1]Data!C94:E281,3,FALSE)</f>
        <v>1968</v>
      </c>
      <c r="P1864" s="88" t="str">
        <f t="shared" si="36"/>
        <v>No</v>
      </c>
      <c r="Q1864" s="88" t="s">
        <v>132</v>
      </c>
    </row>
    <row r="1865" spans="1:17" ht="14.25" customHeight="1" x14ac:dyDescent="0.3">
      <c r="A1865" s="86">
        <v>3085</v>
      </c>
      <c r="B1865" s="87" t="s">
        <v>1916</v>
      </c>
      <c r="C1865" s="86">
        <v>2456</v>
      </c>
      <c r="D1865" s="87" t="s">
        <v>1921</v>
      </c>
      <c r="E1865" s="87" t="s">
        <v>1922</v>
      </c>
      <c r="F1865" s="87" t="str">
        <f>VLOOKUP(C1865,'[1]UIP Submission Tracker 06.18.20'!C829:F2702,4,FALSE)</f>
        <v>Performance Plan: Meets 95% Participation</v>
      </c>
      <c r="G1865" s="88" t="s">
        <v>4857</v>
      </c>
      <c r="H1865" s="88" t="str">
        <f>VLOOKUP(C1865,'[1]Biennial and Combined SCH'!D851:K2883,8,FALSE)</f>
        <v>Eligible for biennial submission.</v>
      </c>
      <c r="I1865" s="87" t="str">
        <f>VLOOKUP(C1865,'[1]UIP Submission Tracker 06.18.20'!C829:H2885,6,FALSE)</f>
        <v>In Progress</v>
      </c>
      <c r="J1865" s="87"/>
      <c r="K1865" s="87"/>
      <c r="L1865" s="88"/>
      <c r="M1865" s="88" t="s">
        <v>4529</v>
      </c>
      <c r="N1865" s="88" t="s">
        <v>132</v>
      </c>
      <c r="O1865" s="88">
        <f>VLOOKUP(A1865,[1]Data!C93:E280,3,FALSE)</f>
        <v>1968</v>
      </c>
      <c r="P1865" s="88" t="str">
        <f t="shared" si="36"/>
        <v>No</v>
      </c>
      <c r="Q1865" s="88" t="s">
        <v>132</v>
      </c>
    </row>
    <row r="1866" spans="1:17" ht="14.25" customHeight="1" x14ac:dyDescent="0.3">
      <c r="A1866" s="86">
        <v>3085</v>
      </c>
      <c r="B1866" s="87" t="s">
        <v>1916</v>
      </c>
      <c r="C1866" s="86">
        <v>3286</v>
      </c>
      <c r="D1866" s="87" t="s">
        <v>1925</v>
      </c>
      <c r="E1866" s="87" t="s">
        <v>1926</v>
      </c>
      <c r="F1866" s="87" t="str">
        <f>VLOOKUP(C1866,'[1]UIP Submission Tracker 06.18.20'!C831:F2704,4,FALSE)</f>
        <v>Performance Plan: Meets 95% Participation</v>
      </c>
      <c r="G1866" s="88" t="s">
        <v>4858</v>
      </c>
      <c r="H1866" s="88" t="str">
        <f>VLOOKUP(C1866,'[1]Biennial and Combined SCH'!D853:K2885,8,FALSE)</f>
        <v>Eligible for biennial submission.</v>
      </c>
      <c r="I1866" s="87" t="str">
        <f>VLOOKUP(C1866,'[1]UIP Submission Tracker 06.18.20'!C831:H2887,6,FALSE)</f>
        <v>Submitted for Posting</v>
      </c>
      <c r="J1866" s="87"/>
      <c r="K1866" s="87"/>
      <c r="L1866" s="88"/>
      <c r="M1866" s="88" t="s">
        <v>4528</v>
      </c>
      <c r="N1866" s="88" t="s">
        <v>132</v>
      </c>
      <c r="O1866" s="88">
        <f>VLOOKUP(A1866,[1]Data!C96:E283,3,FALSE)</f>
        <v>1968</v>
      </c>
      <c r="P1866" s="88" t="str">
        <f t="shared" si="36"/>
        <v>No</v>
      </c>
      <c r="Q1866" s="88" t="s">
        <v>132</v>
      </c>
    </row>
    <row r="1867" spans="1:17" ht="14.25" hidden="1" customHeight="1" x14ac:dyDescent="0.3">
      <c r="A1867" s="96">
        <v>3085</v>
      </c>
      <c r="B1867" s="87" t="s">
        <v>1916</v>
      </c>
      <c r="C1867" s="87" t="s">
        <v>87</v>
      </c>
      <c r="D1867" s="87"/>
      <c r="E1867" s="87" t="s">
        <v>1927</v>
      </c>
      <c r="F1867" s="91" t="str">
        <f>VLOOKUP(A1867,'[1]UIP Submission Tracker 06.18.20'!A1891:F2073,6,FALSE)</f>
        <v>Accredited: Meets 95% Participation</v>
      </c>
      <c r="G1867" s="88" t="s">
        <v>4858</v>
      </c>
      <c r="H1867" s="88" t="str">
        <f>VLOOKUP(A1867,'[1]Biennial Combined DIST'!B60:K244,10,FALSE)</f>
        <v>Eligible for biennial submission.</v>
      </c>
      <c r="I1867" s="87" t="str">
        <f>VLOOKUP(A1867,'[1]UIP Submission Tracker 06.18.20'!A1891:H2073,8,FALSE)</f>
        <v>Submitted for Posting</v>
      </c>
      <c r="J1867" s="87"/>
      <c r="K1867" s="87"/>
      <c r="L1867" s="88"/>
      <c r="M1867" s="88" t="s">
        <v>4528</v>
      </c>
      <c r="N1867" s="88" t="s">
        <v>132</v>
      </c>
      <c r="O1867" s="88">
        <f>VLOOKUP(A1867,[1]Data!C97:E284,3,FALSE)</f>
        <v>1968</v>
      </c>
      <c r="P1867" s="88" t="str">
        <f t="shared" ref="P1867:P1898" si="37">IF(O1867&gt;1000,"No","Yes")</f>
        <v>No</v>
      </c>
      <c r="Q1867" s="88" t="s">
        <v>132</v>
      </c>
    </row>
    <row r="1868" spans="1:17" ht="14.25" customHeight="1" x14ac:dyDescent="0.3">
      <c r="A1868" s="86">
        <v>3090</v>
      </c>
      <c r="B1868" s="87" t="s">
        <v>3787</v>
      </c>
      <c r="C1868" s="86">
        <v>1299</v>
      </c>
      <c r="D1868" s="87" t="s">
        <v>3820</v>
      </c>
      <c r="E1868" s="87" t="s">
        <v>3821</v>
      </c>
      <c r="F1868" s="87" t="str">
        <f>VLOOKUP(C1868,'[1]UIP Submission Tracker 06.18.20'!C1138:F3188,4,FALSE)</f>
        <v>Performance Plan: Meets 95% Participation</v>
      </c>
      <c r="G1868" s="88" t="s">
        <v>4858</v>
      </c>
      <c r="H1868" s="88" t="str">
        <f>VLOOKUP(C1868,'[1]Biennial and Combined SCH'!D1167:K3199,8,FALSE)</f>
        <v>Not eligible for biennial submission; exercised biennial flexibility in 2018-19.</v>
      </c>
      <c r="I1868" s="87" t="str">
        <f>VLOOKUP(C1868,'[1]UIP Submission Tracker 06.18.20'!C1138:H3194,6,FALSE)</f>
        <v>Submitted for Posting</v>
      </c>
      <c r="J1868" s="87"/>
      <c r="K1868" s="87"/>
      <c r="L1868" s="88"/>
      <c r="M1868" s="88" t="s">
        <v>4528</v>
      </c>
      <c r="N1868" s="88" t="s">
        <v>132</v>
      </c>
      <c r="O1868" s="88">
        <f>VLOOKUP(A1868,[1]Data!C105:E292,3,FALSE)</f>
        <v>2697</v>
      </c>
      <c r="P1868" s="88" t="str">
        <f t="shared" si="37"/>
        <v>No</v>
      </c>
      <c r="Q1868" s="88" t="s">
        <v>132</v>
      </c>
    </row>
    <row r="1869" spans="1:17" ht="14.25" customHeight="1" x14ac:dyDescent="0.3">
      <c r="A1869" s="86">
        <v>3090</v>
      </c>
      <c r="B1869" s="87" t="s">
        <v>3787</v>
      </c>
      <c r="C1869" s="86">
        <v>1446</v>
      </c>
      <c r="D1869" s="87" t="s">
        <v>3832</v>
      </c>
      <c r="E1869" s="87" t="s">
        <v>3833</v>
      </c>
      <c r="F1869" s="87" t="str">
        <f>VLOOKUP(C1869,'[1]UIP Submission Tracker 06.18.20'!C1144:F3194,4,FALSE)</f>
        <v>Improvement Plan: Meets 95% Participation</v>
      </c>
      <c r="G1869" s="88" t="s">
        <v>4857</v>
      </c>
      <c r="H1869" s="88" t="str">
        <f>VLOOKUP(C1869,'[1]Biennial and Combined SCH'!D1172:K3204,8,FALSE)</f>
        <v>Not eligible for biennial submission.</v>
      </c>
      <c r="I1869" s="87" t="str">
        <f>VLOOKUP(C1869,'[1]UIP Submission Tracker 06.18.20'!C1144:H3200,6,FALSE)</f>
        <v>Submitted for Posting</v>
      </c>
      <c r="J1869" s="87"/>
      <c r="K1869" s="87"/>
      <c r="L1869" s="88"/>
      <c r="M1869" s="89" t="s">
        <v>4527</v>
      </c>
      <c r="N1869" s="88" t="s">
        <v>132</v>
      </c>
      <c r="O1869" s="88">
        <f>VLOOKUP(A1869,[1]Data!C103:E290,3,FALSE)</f>
        <v>2697</v>
      </c>
      <c r="P1869" s="88" t="str">
        <f t="shared" si="37"/>
        <v>No</v>
      </c>
      <c r="Q1869" s="88" t="s">
        <v>132</v>
      </c>
    </row>
    <row r="1870" spans="1:17" ht="14.25" customHeight="1" x14ac:dyDescent="0.3">
      <c r="A1870" s="86">
        <v>3090</v>
      </c>
      <c r="B1870" s="87" t="s">
        <v>3787</v>
      </c>
      <c r="C1870" s="86">
        <v>3090</v>
      </c>
      <c r="D1870" s="87" t="s">
        <v>3788</v>
      </c>
      <c r="E1870" s="87" t="s">
        <v>3789</v>
      </c>
      <c r="F1870" s="87" t="str">
        <f>VLOOKUP(C1870,'[1]UIP Submission Tracker 06.18.20'!C1141:F3191,4,FALSE)</f>
        <v>Improvement Plan: Meets 95% Participation</v>
      </c>
      <c r="G1870" s="88" t="s">
        <v>4859</v>
      </c>
      <c r="H1870" s="88" t="str">
        <f>VLOOKUP(C1870,'[1]Biennial and Combined SCH'!D1170:K3202,8,FALSE)</f>
        <v>Not eligible for biennial submission.</v>
      </c>
      <c r="I1870" s="87" t="str">
        <f>VLOOKUP(C1870,'[1]UIP Submission Tracker 06.18.20'!C1141:H3197,6,FALSE)</f>
        <v>Ready for District Review</v>
      </c>
      <c r="J1870" s="87"/>
      <c r="K1870" s="87"/>
      <c r="L1870" s="89" t="s">
        <v>938</v>
      </c>
      <c r="M1870" s="89" t="s">
        <v>4527</v>
      </c>
      <c r="N1870" s="89" t="s">
        <v>12</v>
      </c>
      <c r="O1870" s="88">
        <f>VLOOKUP(A1870,[1]Data!C100:E287,3,FALSE)</f>
        <v>2697</v>
      </c>
      <c r="P1870" s="88" t="str">
        <f t="shared" si="37"/>
        <v>No</v>
      </c>
      <c r="Q1870" s="88" t="s">
        <v>132</v>
      </c>
    </row>
    <row r="1871" spans="1:17" ht="14.25" customHeight="1" x14ac:dyDescent="0.3">
      <c r="A1871" s="86">
        <v>3090</v>
      </c>
      <c r="B1871" s="87" t="s">
        <v>3787</v>
      </c>
      <c r="C1871" s="86">
        <v>4148</v>
      </c>
      <c r="D1871" s="87" t="s">
        <v>3824</v>
      </c>
      <c r="E1871" s="87" t="s">
        <v>3825</v>
      </c>
      <c r="F1871" s="87" t="str">
        <f>VLOOKUP(C1871,'[1]UIP Submission Tracker 06.18.20'!C1140:F3190,4,FALSE)</f>
        <v>Performance Plan: Meets 95% Participation</v>
      </c>
      <c r="G1871" s="88" t="s">
        <v>4857</v>
      </c>
      <c r="H1871" s="88" t="str">
        <f>VLOOKUP(C1871,'[1]Biennial and Combined SCH'!D1169:K3201,8,FALSE)</f>
        <v>Eligible for biennial submission.</v>
      </c>
      <c r="I1871" s="87" t="str">
        <f>VLOOKUP(C1871,'[1]UIP Submission Tracker 06.18.20'!C1140:H3196,6,FALSE)</f>
        <v>Ready for District Review</v>
      </c>
      <c r="J1871" s="87"/>
      <c r="K1871" s="87"/>
      <c r="L1871" s="88"/>
      <c r="M1871" s="88" t="s">
        <v>4529</v>
      </c>
      <c r="N1871" s="88" t="s">
        <v>132</v>
      </c>
      <c r="O1871" s="88">
        <f>VLOOKUP(A1871,[1]Data!C99:E286,3,FALSE)</f>
        <v>2697</v>
      </c>
      <c r="P1871" s="88" t="str">
        <f t="shared" si="37"/>
        <v>No</v>
      </c>
      <c r="Q1871" s="88" t="s">
        <v>132</v>
      </c>
    </row>
    <row r="1872" spans="1:17" ht="14.25" customHeight="1" x14ac:dyDescent="0.3">
      <c r="A1872" s="86">
        <v>3090</v>
      </c>
      <c r="B1872" s="87" t="s">
        <v>3787</v>
      </c>
      <c r="C1872" s="86">
        <v>4526</v>
      </c>
      <c r="D1872" s="87" t="s">
        <v>3822</v>
      </c>
      <c r="E1872" s="87" t="s">
        <v>3823</v>
      </c>
      <c r="F1872" s="87" t="str">
        <f>VLOOKUP(C1872,'[1]UIP Submission Tracker 06.18.20'!C1139:F3189,4,FALSE)</f>
        <v>Performance Plan: Meets 95% Participation</v>
      </c>
      <c r="G1872" s="88" t="s">
        <v>4857</v>
      </c>
      <c r="H1872" s="88" t="str">
        <f>VLOOKUP(C1872,'[1]Biennial and Combined SCH'!D1168:K3200,8,FALSE)</f>
        <v>Eligible for biennial submission.</v>
      </c>
      <c r="I1872" s="87" t="str">
        <f>VLOOKUP(C1872,'[1]UIP Submission Tracker 06.18.20'!C1139:H3195,6,FALSE)</f>
        <v>Ready for District Review</v>
      </c>
      <c r="J1872" s="87"/>
      <c r="K1872" s="87"/>
      <c r="L1872" s="88"/>
      <c r="M1872" s="88" t="s">
        <v>4529</v>
      </c>
      <c r="N1872" s="88" t="s">
        <v>132</v>
      </c>
      <c r="O1872" s="88">
        <f>VLOOKUP(A1872,[1]Data!C98:E285,3,FALSE)</f>
        <v>2697</v>
      </c>
      <c r="P1872" s="88" t="str">
        <f t="shared" si="37"/>
        <v>No</v>
      </c>
      <c r="Q1872" s="88" t="s">
        <v>132</v>
      </c>
    </row>
    <row r="1873" spans="1:17" ht="14.25" customHeight="1" x14ac:dyDescent="0.3">
      <c r="A1873" s="86">
        <v>3090</v>
      </c>
      <c r="B1873" s="87" t="s">
        <v>3787</v>
      </c>
      <c r="C1873" s="86">
        <v>5855</v>
      </c>
      <c r="D1873" s="87" t="s">
        <v>3827</v>
      </c>
      <c r="E1873" s="87" t="s">
        <v>3828</v>
      </c>
      <c r="F1873" s="87" t="str">
        <f>VLOOKUP(C1873,'[1]UIP Submission Tracker 06.18.20'!C2:F2052,4,FALSE)</f>
        <v>Insufficient State Data (Revised)</v>
      </c>
      <c r="G1873" s="88" t="s">
        <v>4859</v>
      </c>
      <c r="H1873" s="88" t="str">
        <f>VLOOKUP(C1873,'[1]Biennial and Combined SCH'!D52:K2084,8,FALSE)</f>
        <v>Not eligible for biennial submission; exercised biennial flexibility in 2018-19.</v>
      </c>
      <c r="I1873" s="87" t="str">
        <f>VLOOKUP(C1873,'[1]UIP Submission Tracker 06.18.20'!C2:H2058,6,FALSE)</f>
        <v>Ready for District Review</v>
      </c>
      <c r="J1873" s="87"/>
      <c r="K1873" s="87"/>
      <c r="L1873" s="88"/>
      <c r="M1873" s="89" t="s">
        <v>4527</v>
      </c>
      <c r="N1873" s="89" t="s">
        <v>12</v>
      </c>
      <c r="O1873" s="88">
        <f>VLOOKUP(A1873,[1]Data!C102:E289,3,FALSE)</f>
        <v>2697</v>
      </c>
      <c r="P1873" s="88" t="str">
        <f t="shared" si="37"/>
        <v>No</v>
      </c>
      <c r="Q1873" s="88" t="s">
        <v>132</v>
      </c>
    </row>
    <row r="1874" spans="1:17" ht="14.25" customHeight="1" x14ac:dyDescent="0.3">
      <c r="A1874" s="86">
        <v>3090</v>
      </c>
      <c r="B1874" s="87" t="s">
        <v>3787</v>
      </c>
      <c r="C1874" s="86">
        <v>9347</v>
      </c>
      <c r="D1874" s="87" t="s">
        <v>3797</v>
      </c>
      <c r="E1874" s="87" t="s">
        <v>3798</v>
      </c>
      <c r="F1874" s="87" t="str">
        <f>VLOOKUP(C1874,'[1]UIP Submission Tracker 06.18.20'!C1143:F3193,4,FALSE)</f>
        <v>Improvement Plan: Meets 95% Participation</v>
      </c>
      <c r="G1874" s="88" t="s">
        <v>4859</v>
      </c>
      <c r="H1874" s="88" t="str">
        <f>VLOOKUP(C1874,'[1]Biennial and Combined SCH'!D1171:K3203,8,FALSE)</f>
        <v>Not eligible for biennial submission.</v>
      </c>
      <c r="I1874" s="87" t="str">
        <f>VLOOKUP(C1874,'[1]UIP Submission Tracker 06.18.20'!C1143:H3199,6,FALSE)</f>
        <v>Ready for District Review</v>
      </c>
      <c r="J1874" s="87"/>
      <c r="K1874" s="87"/>
      <c r="L1874" s="88"/>
      <c r="M1874" s="89" t="s">
        <v>4527</v>
      </c>
      <c r="N1874" s="89" t="s">
        <v>12</v>
      </c>
      <c r="O1874" s="88">
        <f>VLOOKUP(A1874,[1]Data!C101:E288,3,FALSE)</f>
        <v>2697</v>
      </c>
      <c r="P1874" s="88" t="str">
        <f t="shared" si="37"/>
        <v>No</v>
      </c>
      <c r="Q1874" s="88" t="s">
        <v>132</v>
      </c>
    </row>
    <row r="1875" spans="1:17" ht="14.25" hidden="1" customHeight="1" x14ac:dyDescent="0.3">
      <c r="A1875" s="86">
        <v>3090</v>
      </c>
      <c r="B1875" s="87" t="s">
        <v>3787</v>
      </c>
      <c r="C1875" s="87" t="s">
        <v>87</v>
      </c>
      <c r="D1875" s="87"/>
      <c r="E1875" s="87" t="s">
        <v>3834</v>
      </c>
      <c r="F1875" s="90" t="str">
        <f>VLOOKUP(A1875,'[1]UIP Submission Tracker 06.18.20'!A1876:F2058,6,FALSE)</f>
        <v>Accredited with Improvement Plan: Meets 95% Participation</v>
      </c>
      <c r="G1875" s="88" t="s">
        <v>4857</v>
      </c>
      <c r="H1875" s="88" t="str">
        <f>VLOOKUP(A1875,'[1]Biennial Combined DIST'!B157:K341,10,FALSE)</f>
        <v>Not eligible for biennial submission.</v>
      </c>
      <c r="I1875" s="87" t="str">
        <f>VLOOKUP(A1875,'[1]UIP Submission Tracker 06.18.20'!A1876:H2058,8,FALSE)</f>
        <v>Submitted for Posting</v>
      </c>
      <c r="J1875" s="87"/>
      <c r="K1875" s="87"/>
      <c r="L1875" s="88"/>
      <c r="M1875" s="89" t="s">
        <v>4527</v>
      </c>
      <c r="N1875" s="88" t="s">
        <v>132</v>
      </c>
      <c r="O1875" s="88">
        <f>VLOOKUP(A1875,[1]Data!C104:E291,3,FALSE)</f>
        <v>2697</v>
      </c>
      <c r="P1875" s="88" t="str">
        <f t="shared" si="37"/>
        <v>No</v>
      </c>
      <c r="Q1875" s="88" t="s">
        <v>132</v>
      </c>
    </row>
    <row r="1876" spans="1:17" ht="14.25" customHeight="1" x14ac:dyDescent="0.3">
      <c r="A1876" s="86">
        <v>3100</v>
      </c>
      <c r="B1876" s="87" t="s">
        <v>3949</v>
      </c>
      <c r="C1876" s="86">
        <v>55</v>
      </c>
      <c r="D1876" s="87" t="s">
        <v>3950</v>
      </c>
      <c r="E1876" s="87" t="s">
        <v>3951</v>
      </c>
      <c r="F1876" s="87" t="str">
        <f>VLOOKUP(C1876,'[1]UIP Submission Tracker 06.18.20'!C1687:F3737,4,FALSE)</f>
        <v>Performance Plan: Meets 95% Participation</v>
      </c>
      <c r="G1876" s="88" t="s">
        <v>4858</v>
      </c>
      <c r="H1876" s="88" t="str">
        <f>VLOOKUP(C1876,'[1]Biennial and Combined SCH'!D1697:K3729,8,FALSE)</f>
        <v>Not eligible for biennial submission; exercised biennial flexibility in 2018-19.</v>
      </c>
      <c r="I1876" s="87" t="str">
        <f>VLOOKUP(C1876,'[1]UIP Submission Tracker 06.18.20'!C1687:H3743,6,FALSE)</f>
        <v>Submitted for Posting</v>
      </c>
      <c r="J1876" s="87"/>
      <c r="K1876" s="87"/>
      <c r="L1876" s="88"/>
      <c r="M1876" s="88" t="s">
        <v>4528</v>
      </c>
      <c r="N1876" s="88" t="s">
        <v>132</v>
      </c>
      <c r="O1876" s="88">
        <f>VLOOKUP(A1876,[1]Data!C109:E296,3,FALSE)</f>
        <v>7313</v>
      </c>
      <c r="P1876" s="88" t="str">
        <f t="shared" si="37"/>
        <v>No</v>
      </c>
      <c r="Q1876" s="88" t="s">
        <v>132</v>
      </c>
    </row>
    <row r="1877" spans="1:17" ht="14.25" customHeight="1" x14ac:dyDescent="0.3">
      <c r="A1877" s="86">
        <v>3100</v>
      </c>
      <c r="B1877" s="87" t="s">
        <v>3949</v>
      </c>
      <c r="C1877" s="86">
        <v>6750</v>
      </c>
      <c r="D1877" s="87" t="s">
        <v>55</v>
      </c>
      <c r="E1877" s="87" t="s">
        <v>56</v>
      </c>
      <c r="F1877" s="87" t="str">
        <f>VLOOKUP(C1877,'[1]UIP Submission Tracker 06.18.20'!C1688:F3738,4,FALSE)</f>
        <v>Performance Plan: Meets 95% Participation</v>
      </c>
      <c r="G1877" s="88" t="s">
        <v>4858</v>
      </c>
      <c r="H1877" s="88" t="str">
        <f>VLOOKUP(C1877,'[1]Biennial and Combined SCH'!D1698:K3730,8,FALSE)</f>
        <v>Not eligible for biennial submission; exercised biennial flexibility in 2018-19.</v>
      </c>
      <c r="I1877" s="87" t="str">
        <f>VLOOKUP(C1877,'[1]UIP Submission Tracker 06.18.20'!C1688:H3744,6,FALSE)</f>
        <v>Submitted for Posting</v>
      </c>
      <c r="J1877" s="87"/>
      <c r="K1877" s="87"/>
      <c r="L1877" s="88"/>
      <c r="M1877" s="88" t="s">
        <v>4528</v>
      </c>
      <c r="N1877" s="88" t="s">
        <v>132</v>
      </c>
      <c r="O1877" s="88">
        <f>VLOOKUP(A1877,[1]Data!C110:E297,3,FALSE)</f>
        <v>7313</v>
      </c>
      <c r="P1877" s="88" t="str">
        <f t="shared" si="37"/>
        <v>No</v>
      </c>
      <c r="Q1877" s="88" t="s">
        <v>132</v>
      </c>
    </row>
    <row r="1878" spans="1:17" ht="14.25" customHeight="1" x14ac:dyDescent="0.3">
      <c r="A1878" s="86">
        <v>3100</v>
      </c>
      <c r="B1878" s="87" t="s">
        <v>3949</v>
      </c>
      <c r="C1878" s="86">
        <v>7755</v>
      </c>
      <c r="D1878" s="87" t="s">
        <v>3956</v>
      </c>
      <c r="E1878" s="87" t="s">
        <v>3957</v>
      </c>
      <c r="F1878" s="87" t="str">
        <f>VLOOKUP(C1878,'[1]UIP Submission Tracker 06.18.20'!C1691:F3741,4,FALSE)</f>
        <v>Performance Plan: Meets 95% Participation</v>
      </c>
      <c r="G1878" s="88" t="s">
        <v>4858</v>
      </c>
      <c r="H1878" s="88" t="str">
        <f>VLOOKUP(C1878,'[1]Biennial and Combined SCH'!D1700:K3732,8,FALSE)</f>
        <v>Not eligible for biennial submission; exercised biennial flexibility in 2018-19.</v>
      </c>
      <c r="I1878" s="87" t="str">
        <f>VLOOKUP(C1878,'[1]UIP Submission Tracker 06.18.20'!C1691:H3747,6,FALSE)</f>
        <v>Submitted for Posting</v>
      </c>
      <c r="J1878" s="87"/>
      <c r="K1878" s="87"/>
      <c r="L1878" s="88"/>
      <c r="M1878" s="88" t="s">
        <v>4528</v>
      </c>
      <c r="N1878" s="88" t="s">
        <v>132</v>
      </c>
      <c r="O1878" s="88">
        <f>VLOOKUP(A1878,[1]Data!C111:E298,3,FALSE)</f>
        <v>7313</v>
      </c>
      <c r="P1878" s="88" t="str">
        <f t="shared" si="37"/>
        <v>No</v>
      </c>
      <c r="Q1878" s="88" t="s">
        <v>132</v>
      </c>
    </row>
    <row r="1879" spans="1:17" ht="14.25" customHeight="1" x14ac:dyDescent="0.3">
      <c r="A1879" s="86">
        <v>3100</v>
      </c>
      <c r="B1879" s="87" t="s">
        <v>3949</v>
      </c>
      <c r="C1879" s="86">
        <v>7958</v>
      </c>
      <c r="D1879" s="87" t="s">
        <v>159</v>
      </c>
      <c r="E1879" s="87" t="s">
        <v>160</v>
      </c>
      <c r="F1879" s="87" t="str">
        <f>VLOOKUP(C1879,'[1]UIP Submission Tracker 06.18.20'!C1692:F3742,4,FALSE)</f>
        <v>Performance Plan: Meets 95% Participation</v>
      </c>
      <c r="G1879" s="88" t="s">
        <v>4858</v>
      </c>
      <c r="H1879" s="88" t="str">
        <f>VLOOKUP(C1879,'[1]Biennial and Combined SCH'!D1701:K3733,8,FALSE)</f>
        <v>Not eligible for biennial submission; exercised biennial flexibility in 2018-19.</v>
      </c>
      <c r="I1879" s="87" t="str">
        <f>VLOOKUP(C1879,'[1]UIP Submission Tracker 06.18.20'!C1692:H3748,6,FALSE)</f>
        <v>Submitted for Posting</v>
      </c>
      <c r="J1879" s="87"/>
      <c r="K1879" s="87"/>
      <c r="L1879" s="88"/>
      <c r="M1879" s="88" t="s">
        <v>4528</v>
      </c>
      <c r="N1879" s="88" t="s">
        <v>132</v>
      </c>
      <c r="O1879" s="88">
        <f>VLOOKUP(A1879,[1]Data!C112:E299,3,FALSE)</f>
        <v>7313</v>
      </c>
      <c r="P1879" s="88" t="str">
        <f t="shared" si="37"/>
        <v>No</v>
      </c>
      <c r="Q1879" s="88" t="s">
        <v>132</v>
      </c>
    </row>
    <row r="1880" spans="1:17" ht="14.25" customHeight="1" x14ac:dyDescent="0.3">
      <c r="A1880" s="86">
        <v>3100</v>
      </c>
      <c r="B1880" s="87" t="s">
        <v>3949</v>
      </c>
      <c r="C1880" s="86">
        <v>8066</v>
      </c>
      <c r="D1880" s="87" t="s">
        <v>3954</v>
      </c>
      <c r="E1880" s="87" t="s">
        <v>3955</v>
      </c>
      <c r="F1880" s="87" t="str">
        <f>VLOOKUP(C1880,'[1]UIP Submission Tracker 06.18.20'!C69:F2119,4,FALSE)</f>
        <v>Performance Plan (New School: Rating determined by district)</v>
      </c>
      <c r="G1880" s="88" t="s">
        <v>4858</v>
      </c>
      <c r="H1880" s="88" t="str">
        <f>VLOOKUP(C1880,'[1]Biennial and Combined SCH'!D77:K2109,8,FALSE)</f>
        <v>Eligible for biennial submission.</v>
      </c>
      <c r="I1880" s="87" t="str">
        <f>VLOOKUP(C1880,'[1]UIP Submission Tracker 06.18.20'!C69:H2125,6,FALSE)</f>
        <v>Submitted for Posting</v>
      </c>
      <c r="J1880" s="87"/>
      <c r="K1880" s="87"/>
      <c r="L1880" s="88"/>
      <c r="M1880" s="88" t="s">
        <v>4528</v>
      </c>
      <c r="N1880" s="88" t="s">
        <v>132</v>
      </c>
      <c r="O1880" s="88">
        <f>VLOOKUP(A1880,[1]Data!C107:E294,3,FALSE)</f>
        <v>7313</v>
      </c>
      <c r="P1880" s="88" t="str">
        <f t="shared" si="37"/>
        <v>No</v>
      </c>
      <c r="Q1880" s="88" t="s">
        <v>132</v>
      </c>
    </row>
    <row r="1881" spans="1:17" ht="14.25" customHeight="1" x14ac:dyDescent="0.3">
      <c r="A1881" s="86">
        <v>3100</v>
      </c>
      <c r="B1881" s="87" t="s">
        <v>3949</v>
      </c>
      <c r="C1881" s="86">
        <v>8459</v>
      </c>
      <c r="D1881" s="87" t="s">
        <v>3952</v>
      </c>
      <c r="E1881" s="87" t="s">
        <v>3953</v>
      </c>
      <c r="F1881" s="87" t="str">
        <f>VLOOKUP(C1881,'[1]UIP Submission Tracker 06.18.20'!C1689:F3739,4,FALSE)</f>
        <v>Performance Plan: Meets 95% Participation</v>
      </c>
      <c r="G1881" s="88" t="s">
        <v>4859</v>
      </c>
      <c r="H1881" s="88" t="str">
        <f>VLOOKUP(C1881,'[1]Biennial and Combined SCH'!D1699:K3731,8,FALSE)</f>
        <v>Not eligible for biennial submission; exercised biennial flexibility in 2018-19.</v>
      </c>
      <c r="I1881" s="87" t="str">
        <f>VLOOKUP(C1881,'[1]UIP Submission Tracker 06.18.20'!C1689:H3745,6,FALSE)</f>
        <v>Ready for District Review</v>
      </c>
      <c r="J1881" s="87"/>
      <c r="K1881" s="87"/>
      <c r="L1881" s="88"/>
      <c r="M1881" s="88" t="s">
        <v>4527</v>
      </c>
      <c r="N1881" s="89" t="s">
        <v>12</v>
      </c>
      <c r="O1881" s="88">
        <f>VLOOKUP(A1881,[1]Data!C106:E293,3,FALSE)</f>
        <v>7313</v>
      </c>
      <c r="P1881" s="88" t="str">
        <f t="shared" si="37"/>
        <v>No</v>
      </c>
      <c r="Q1881" s="88" t="s">
        <v>132</v>
      </c>
    </row>
    <row r="1882" spans="1:17" ht="14.25" customHeight="1" x14ac:dyDescent="0.3">
      <c r="A1882" s="86">
        <v>3100</v>
      </c>
      <c r="B1882" s="87" t="s">
        <v>3949</v>
      </c>
      <c r="C1882" s="86">
        <v>8886</v>
      </c>
      <c r="D1882" s="87" t="s">
        <v>3958</v>
      </c>
      <c r="E1882" s="87" t="s">
        <v>3959</v>
      </c>
      <c r="F1882" s="87" t="str">
        <f>VLOOKUP(C1882,'[1]UIP Submission Tracker 06.18.20'!C1693:F3743,4,FALSE)</f>
        <v>Performance Plan (Revised)</v>
      </c>
      <c r="G1882" s="88" t="s">
        <v>4858</v>
      </c>
      <c r="H1882" s="88" t="str">
        <f>VLOOKUP(C1882,'[1]Biennial and Combined SCH'!D1702:K3734,8,FALSE)</f>
        <v>Not eligible for biennial submission; exercised biennial flexibility in 2018-19.</v>
      </c>
      <c r="I1882" s="87" t="str">
        <f>VLOOKUP(C1882,'[1]UIP Submission Tracker 06.18.20'!C1693:H3749,6,FALSE)</f>
        <v>Submitted for Posting</v>
      </c>
      <c r="J1882" s="87"/>
      <c r="K1882" s="87"/>
      <c r="L1882" s="88"/>
      <c r="M1882" s="88" t="s">
        <v>4528</v>
      </c>
      <c r="N1882" s="88" t="s">
        <v>132</v>
      </c>
      <c r="O1882" s="88">
        <f>VLOOKUP(A1882,[1]Data!C113:E300,3,FALSE)</f>
        <v>7313</v>
      </c>
      <c r="P1882" s="88" t="str">
        <f t="shared" si="37"/>
        <v>No</v>
      </c>
      <c r="Q1882" s="88" t="s">
        <v>132</v>
      </c>
    </row>
    <row r="1883" spans="1:17" ht="14.25" customHeight="1" x14ac:dyDescent="0.3">
      <c r="A1883" s="86">
        <v>3100</v>
      </c>
      <c r="B1883" s="87" t="s">
        <v>3949</v>
      </c>
      <c r="C1883" s="86">
        <v>9393</v>
      </c>
      <c r="D1883" s="87" t="s">
        <v>3960</v>
      </c>
      <c r="E1883" s="87" t="s">
        <v>3961</v>
      </c>
      <c r="F1883" s="87" t="str">
        <f>VLOOKUP(C1883,'[1]UIP Submission Tracker 06.18.20'!C1779:F3829,4,FALSE)</f>
        <v>Performance Plan: Meets 95% Participation</v>
      </c>
      <c r="G1883" s="88" t="s">
        <v>4858</v>
      </c>
      <c r="H1883" s="88" t="str">
        <f>VLOOKUP(C1883,'[1]Biennial and Combined SCH'!D1832:K3864,8,FALSE)</f>
        <v>Not eligible for biennial submission; exercised biennial flexibility in 2018-19.</v>
      </c>
      <c r="I1883" s="87" t="str">
        <f>VLOOKUP(C1883,'[1]UIP Submission Tracker 06.18.20'!C1779:H3835,6,FALSE)</f>
        <v>Submitted for Posting</v>
      </c>
      <c r="J1883" s="87"/>
      <c r="K1883" s="87"/>
      <c r="L1883" s="88"/>
      <c r="M1883" s="88" t="s">
        <v>4528</v>
      </c>
      <c r="N1883" s="88" t="s">
        <v>132</v>
      </c>
      <c r="O1883" s="88">
        <f>VLOOKUP(A1883,[1]Data!C114:E301,3,FALSE)</f>
        <v>7313</v>
      </c>
      <c r="P1883" s="88" t="str">
        <f t="shared" si="37"/>
        <v>No</v>
      </c>
      <c r="Q1883" s="88" t="s">
        <v>132</v>
      </c>
    </row>
    <row r="1884" spans="1:17" ht="14.25" customHeight="1" x14ac:dyDescent="0.3">
      <c r="A1884" s="86">
        <v>3100</v>
      </c>
      <c r="B1884" s="87" t="s">
        <v>3949</v>
      </c>
      <c r="C1884" s="86">
        <v>9563</v>
      </c>
      <c r="D1884" s="87" t="s">
        <v>3964</v>
      </c>
      <c r="E1884" s="87" t="s">
        <v>3965</v>
      </c>
      <c r="F1884" s="87" t="str">
        <f>VLOOKUP(C1884,'[1]UIP Submission Tracker 06.18.20'!C75:F2125,4,FALSE)</f>
        <v>Performance Plan (New School: Rating determined by district)</v>
      </c>
      <c r="G1884" s="88" t="s">
        <v>4858</v>
      </c>
      <c r="H1884" s="88" t="str">
        <f>VLOOKUP(C1884,'[1]Biennial and Combined SCH'!D82:K2114,8,FALSE)</f>
        <v>Eligible for biennial submission.</v>
      </c>
      <c r="I1884" s="87" t="str">
        <f>VLOOKUP(C1884,'[1]UIP Submission Tracker 06.18.20'!C75:H2131,6,FALSE)</f>
        <v>Submitted for Posting</v>
      </c>
      <c r="J1884" s="87"/>
      <c r="K1884" s="87"/>
      <c r="L1884" s="88"/>
      <c r="M1884" s="88" t="s">
        <v>4528</v>
      </c>
      <c r="N1884" s="88" t="s">
        <v>132</v>
      </c>
      <c r="O1884" s="88">
        <f>VLOOKUP(A1884,[1]Data!C108:E295,3,FALSE)</f>
        <v>7313</v>
      </c>
      <c r="P1884" s="88" t="str">
        <f t="shared" si="37"/>
        <v>No</v>
      </c>
      <c r="Q1884" s="88" t="s">
        <v>132</v>
      </c>
    </row>
    <row r="1885" spans="1:17" ht="14.25" customHeight="1" x14ac:dyDescent="0.3">
      <c r="A1885" s="86">
        <v>3100</v>
      </c>
      <c r="B1885" s="87" t="s">
        <v>3949</v>
      </c>
      <c r="C1885" s="86">
        <v>9665</v>
      </c>
      <c r="D1885" s="87" t="s">
        <v>3962</v>
      </c>
      <c r="E1885" s="87" t="s">
        <v>3963</v>
      </c>
      <c r="F1885" s="87" t="str">
        <f>VLOOKUP(C1885,'[1]UIP Submission Tracker 06.18.20'!C1695:F3745,4,FALSE)</f>
        <v>Performance Plan: Meets 95% Participation</v>
      </c>
      <c r="G1885" s="88" t="s">
        <v>4858</v>
      </c>
      <c r="H1885" s="88" t="str">
        <f>VLOOKUP(C1885,'[1]Biennial and Combined SCH'!D1703:K3735,8,FALSE)</f>
        <v>Not eligible for biennial submission; exercised biennial flexibility in 2018-19.</v>
      </c>
      <c r="I1885" s="87" t="str">
        <f>VLOOKUP(C1885,'[1]UIP Submission Tracker 06.18.20'!C1695:H3751,6,FALSE)</f>
        <v>Submitted for Posting</v>
      </c>
      <c r="J1885" s="87"/>
      <c r="K1885" s="87"/>
      <c r="L1885" s="88"/>
      <c r="M1885" s="88" t="s">
        <v>4528</v>
      </c>
      <c r="N1885" s="88" t="s">
        <v>132</v>
      </c>
      <c r="O1885" s="88">
        <f>VLOOKUP(A1885,[1]Data!C115:E302,3,FALSE)</f>
        <v>7313</v>
      </c>
      <c r="P1885" s="88" t="str">
        <f t="shared" si="37"/>
        <v>No</v>
      </c>
      <c r="Q1885" s="88" t="s">
        <v>132</v>
      </c>
    </row>
    <row r="1886" spans="1:17" ht="14.25" customHeight="1" x14ac:dyDescent="0.3">
      <c r="A1886" s="86">
        <v>3100</v>
      </c>
      <c r="B1886" s="87" t="s">
        <v>3949</v>
      </c>
      <c r="C1886" s="86">
        <v>9670</v>
      </c>
      <c r="D1886" s="87" t="s">
        <v>3968</v>
      </c>
      <c r="E1886" s="87" t="s">
        <v>3969</v>
      </c>
      <c r="F1886" s="87" t="str">
        <f>VLOOKUP(C1886,'[1]UIP Submission Tracker 06.18.20'!C1698:F3748,4,FALSE)</f>
        <v>Performance Plan: Meets 95% Participation</v>
      </c>
      <c r="G1886" s="88" t="s">
        <v>4858</v>
      </c>
      <c r="H1886" s="88" t="str">
        <f>VLOOKUP(C1886,'[1]Biennial and Combined SCH'!D1705:K3737,8,FALSE)</f>
        <v>Not eligible for biennial submission; exercised biennial flexibility in 2018-19.</v>
      </c>
      <c r="I1886" s="87" t="str">
        <f>VLOOKUP(C1886,'[1]UIP Submission Tracker 06.18.20'!C1698:H3754,6,FALSE)</f>
        <v>Submitted for Posting</v>
      </c>
      <c r="J1886" s="87"/>
      <c r="K1886" s="87"/>
      <c r="L1886" s="88"/>
      <c r="M1886" s="88" t="s">
        <v>4528</v>
      </c>
      <c r="N1886" s="88" t="s">
        <v>132</v>
      </c>
      <c r="O1886" s="88">
        <f>VLOOKUP(A1886,[1]Data!C117:E304,3,FALSE)</f>
        <v>7313</v>
      </c>
      <c r="P1886" s="88" t="str">
        <f t="shared" si="37"/>
        <v>No</v>
      </c>
      <c r="Q1886" s="88" t="s">
        <v>132</v>
      </c>
    </row>
    <row r="1887" spans="1:17" ht="14.25" customHeight="1" x14ac:dyDescent="0.3">
      <c r="A1887" s="86">
        <v>3100</v>
      </c>
      <c r="B1887" s="87" t="s">
        <v>3949</v>
      </c>
      <c r="C1887" s="86">
        <v>9672</v>
      </c>
      <c r="D1887" s="87" t="s">
        <v>3966</v>
      </c>
      <c r="E1887" s="87" t="s">
        <v>3967</v>
      </c>
      <c r="F1887" s="87" t="str">
        <f>VLOOKUP(C1887,'[1]UIP Submission Tracker 06.18.20'!C1697:F3747,4,FALSE)</f>
        <v>Performance Plan: Meets 95% Participation</v>
      </c>
      <c r="G1887" s="88" t="s">
        <v>4858</v>
      </c>
      <c r="H1887" s="88" t="str">
        <f>VLOOKUP(C1887,'[1]Biennial and Combined SCH'!D1704:K3736,8,FALSE)</f>
        <v>Not eligible for biennial submission; exercised biennial flexibility in 2018-19.</v>
      </c>
      <c r="I1887" s="87" t="str">
        <f>VLOOKUP(C1887,'[1]UIP Submission Tracker 06.18.20'!C1697:H3753,6,FALSE)</f>
        <v>Submitted for Posting</v>
      </c>
      <c r="J1887" s="87"/>
      <c r="K1887" s="87"/>
      <c r="L1887" s="88"/>
      <c r="M1887" s="88" t="s">
        <v>4528</v>
      </c>
      <c r="N1887" s="88" t="s">
        <v>132</v>
      </c>
      <c r="O1887" s="88">
        <f>VLOOKUP(A1887,[1]Data!C116:E303,3,FALSE)</f>
        <v>7313</v>
      </c>
      <c r="P1887" s="88" t="str">
        <f t="shared" si="37"/>
        <v>No</v>
      </c>
      <c r="Q1887" s="88" t="s">
        <v>132</v>
      </c>
    </row>
    <row r="1888" spans="1:17" ht="14.25" hidden="1" customHeight="1" x14ac:dyDescent="0.3">
      <c r="A1888" s="96">
        <v>3100</v>
      </c>
      <c r="B1888" s="87" t="s">
        <v>3949</v>
      </c>
      <c r="C1888" s="87" t="s">
        <v>87</v>
      </c>
      <c r="D1888" s="87"/>
      <c r="E1888" s="87" t="s">
        <v>3970</v>
      </c>
      <c r="F1888" s="90" t="str">
        <f>VLOOKUP(A1888,'[1]UIP Submission Tracker 06.18.20'!A1876:F2058,6,FALSE)</f>
        <v>Accredited: Meets 95% Participation</v>
      </c>
      <c r="G1888" s="88" t="s">
        <v>4859</v>
      </c>
      <c r="H1888" s="88" t="str">
        <f>VLOOKUP(A1888,'[1]Biennial Combined DIST'!B166:K350,10,FALSE)</f>
        <v>Not eligible for biennial submission; exercised biennial flexibility in 2018-19.</v>
      </c>
      <c r="I1888" s="87" t="str">
        <f>VLOOKUP(A1888,'[1]UIP Submission Tracker 06.18.20'!A1876:H2058,8,FALSE)</f>
        <v>Submitted to CDE for Review</v>
      </c>
      <c r="J1888" s="87"/>
      <c r="K1888" s="87"/>
      <c r="L1888" s="88"/>
      <c r="M1888" s="88" t="s">
        <v>4527</v>
      </c>
      <c r="N1888" s="89" t="s">
        <v>12</v>
      </c>
      <c r="O1888" s="88">
        <f>VLOOKUP(A1888,[1]Data!C118:E305,3,FALSE)</f>
        <v>7313</v>
      </c>
      <c r="P1888" s="88" t="str">
        <f t="shared" si="37"/>
        <v>No</v>
      </c>
      <c r="Q1888" s="88" t="s">
        <v>132</v>
      </c>
    </row>
    <row r="1889" spans="1:17" ht="14.25" customHeight="1" x14ac:dyDescent="0.3">
      <c r="A1889" s="86">
        <v>3110</v>
      </c>
      <c r="B1889" s="87" t="s">
        <v>2589</v>
      </c>
      <c r="C1889" s="86">
        <v>4785</v>
      </c>
      <c r="D1889" s="87" t="s">
        <v>2613</v>
      </c>
      <c r="E1889" s="87" t="s">
        <v>2614</v>
      </c>
      <c r="F1889" s="87" t="str">
        <f>VLOOKUP(C1889,'[1]UIP Submission Tracker 06.18.20'!C1141:F3191,4,FALSE)</f>
        <v>Performance Plan: Low Participation</v>
      </c>
      <c r="G1889" s="88" t="s">
        <v>4857</v>
      </c>
      <c r="H1889" s="88" t="str">
        <f>VLOOKUP(C1889,'[1]Biennial and Combined SCH'!D1156:K3188,8,FALSE)</f>
        <v>Eligible for biennial submission.</v>
      </c>
      <c r="I1889" s="87" t="str">
        <f>VLOOKUP(C1889,'[1]UIP Submission Tracker 06.18.20'!C1141:H3197,6,FALSE)</f>
        <v>Ready for District Review</v>
      </c>
      <c r="J1889" s="87"/>
      <c r="K1889" s="87"/>
      <c r="L1889" s="89"/>
      <c r="M1889" s="88" t="s">
        <v>4529</v>
      </c>
      <c r="N1889" s="88" t="s">
        <v>132</v>
      </c>
      <c r="O1889" s="88">
        <f>VLOOKUP(A1889,[1]Data!C120:E307,3,FALSE)</f>
        <v>3969</v>
      </c>
      <c r="P1889" s="88" t="str">
        <f t="shared" si="37"/>
        <v>No</v>
      </c>
      <c r="Q1889" s="88" t="s">
        <v>132</v>
      </c>
    </row>
    <row r="1890" spans="1:17" ht="14.25" customHeight="1" x14ac:dyDescent="0.3">
      <c r="A1890" s="86">
        <v>3110</v>
      </c>
      <c r="B1890" s="87" t="s">
        <v>2589</v>
      </c>
      <c r="C1890" s="86">
        <v>5078</v>
      </c>
      <c r="D1890" s="87" t="s">
        <v>2590</v>
      </c>
      <c r="E1890" s="87" t="s">
        <v>2591</v>
      </c>
      <c r="F1890" s="87" t="str">
        <f>VLOOKUP(C1890,'[1]UIP Submission Tracker 06.18.20'!C1142:F3192,4,FALSE)</f>
        <v>Improvement Plan: Meets 95% Participation</v>
      </c>
      <c r="G1890" s="88" t="s">
        <v>4859</v>
      </c>
      <c r="H1890" s="88" t="str">
        <f>VLOOKUP(C1890,'[1]Biennial and Combined SCH'!D1157:K3189,8,FALSE)</f>
        <v>Not eligible for biennial submission; exercised biennial flexibility in 2018-19.</v>
      </c>
      <c r="I1890" s="87" t="str">
        <f>VLOOKUP(C1890,'[1]UIP Submission Tracker 06.18.20'!C1142:H3198,6,FALSE)</f>
        <v>Ready for District Review</v>
      </c>
      <c r="J1890" s="87"/>
      <c r="K1890" s="87"/>
      <c r="L1890" s="89" t="s">
        <v>935</v>
      </c>
      <c r="M1890" s="89" t="s">
        <v>4527</v>
      </c>
      <c r="N1890" s="89" t="s">
        <v>12</v>
      </c>
      <c r="O1890" s="88">
        <f>VLOOKUP(A1890,[1]Data!C125:E312,3,FALSE)</f>
        <v>3969</v>
      </c>
      <c r="P1890" s="88" t="str">
        <f t="shared" si="37"/>
        <v>No</v>
      </c>
      <c r="Q1890" s="88" t="s">
        <v>132</v>
      </c>
    </row>
    <row r="1891" spans="1:17" ht="14.25" customHeight="1" x14ac:dyDescent="0.3">
      <c r="A1891" s="86">
        <v>3110</v>
      </c>
      <c r="B1891" s="87" t="s">
        <v>2589</v>
      </c>
      <c r="C1891" s="86">
        <v>5896</v>
      </c>
      <c r="D1891" s="87" t="s">
        <v>2598</v>
      </c>
      <c r="E1891" s="87" t="s">
        <v>2599</v>
      </c>
      <c r="F1891" s="87" t="str">
        <f>VLOOKUP(C1891,'[1]UIP Submission Tracker 06.18.20'!C1143:F3193,4,FALSE)</f>
        <v>Improvement Plan: Meets 95% Participation</v>
      </c>
      <c r="G1891" s="88" t="s">
        <v>4859</v>
      </c>
      <c r="H1891" s="88" t="str">
        <f>VLOOKUP(C1891,'[1]Biennial and Combined SCH'!D1158:K3190,8,FALSE)</f>
        <v>Not eligible for biennial submission.</v>
      </c>
      <c r="I1891" s="87" t="str">
        <f>VLOOKUP(C1891,'[1]UIP Submission Tracker 06.18.20'!C1143:H3199,6,FALSE)</f>
        <v>Ready for District Review</v>
      </c>
      <c r="J1891" s="87"/>
      <c r="K1891" s="87"/>
      <c r="L1891" s="89" t="s">
        <v>935</v>
      </c>
      <c r="M1891" s="89" t="s">
        <v>4527</v>
      </c>
      <c r="N1891" s="89" t="s">
        <v>12</v>
      </c>
      <c r="O1891" s="88">
        <f>VLOOKUP(A1891,[1]Data!C124:E311,3,FALSE)</f>
        <v>3969</v>
      </c>
      <c r="P1891" s="88" t="str">
        <f t="shared" si="37"/>
        <v>No</v>
      </c>
      <c r="Q1891" s="88" t="s">
        <v>132</v>
      </c>
    </row>
    <row r="1892" spans="1:17" ht="14.25" customHeight="1" x14ac:dyDescent="0.3">
      <c r="A1892" s="86">
        <v>3110</v>
      </c>
      <c r="B1892" s="87" t="s">
        <v>2589</v>
      </c>
      <c r="C1892" s="86">
        <v>5902</v>
      </c>
      <c r="D1892" s="87" t="s">
        <v>2620</v>
      </c>
      <c r="E1892" s="87" t="s">
        <v>2621</v>
      </c>
      <c r="F1892" s="87" t="str">
        <f>VLOOKUP(C1892,'[1]UIP Submission Tracker 06.18.20'!C1144:F3194,4,FALSE)</f>
        <v>Performance Plan: Low Participation</v>
      </c>
      <c r="G1892" s="88" t="s">
        <v>4857</v>
      </c>
      <c r="H1892" s="88" t="str">
        <f>VLOOKUP(C1892,'[1]Biennial and Combined SCH'!D1159:K3191,8,FALSE)</f>
        <v>Eligible for biennial submission.</v>
      </c>
      <c r="I1892" s="87" t="str">
        <f>VLOOKUP(C1892,'[1]UIP Submission Tracker 06.18.20'!C1144:H3200,6,FALSE)</f>
        <v>Ready for District Review</v>
      </c>
      <c r="J1892" s="87"/>
      <c r="K1892" s="87"/>
      <c r="L1892" s="89"/>
      <c r="M1892" s="88" t="s">
        <v>4529</v>
      </c>
      <c r="N1892" s="88" t="s">
        <v>132</v>
      </c>
      <c r="O1892" s="88">
        <f>VLOOKUP(A1892,[1]Data!C121:E308,3,FALSE)</f>
        <v>3969</v>
      </c>
      <c r="P1892" s="88" t="str">
        <f t="shared" si="37"/>
        <v>No</v>
      </c>
      <c r="Q1892" s="88" t="s">
        <v>132</v>
      </c>
    </row>
    <row r="1893" spans="1:17" ht="14.25" customHeight="1" x14ac:dyDescent="0.3">
      <c r="A1893" s="86">
        <v>3110</v>
      </c>
      <c r="B1893" s="87" t="s">
        <v>2589</v>
      </c>
      <c r="C1893" s="86">
        <v>6963</v>
      </c>
      <c r="D1893" s="87" t="s">
        <v>2622</v>
      </c>
      <c r="E1893" s="87" t="s">
        <v>2623</v>
      </c>
      <c r="F1893" s="87" t="str">
        <f>VLOOKUP(C1893,'[1]UIP Submission Tracker 06.18.20'!C1145:F3195,4,FALSE)</f>
        <v>Performance Plan: Meets 95% Participation</v>
      </c>
      <c r="G1893" s="88" t="s">
        <v>4857</v>
      </c>
      <c r="H1893" s="88" t="str">
        <f>VLOOKUP(C1893,'[1]Biennial and Combined SCH'!D1160:K3192,8,FALSE)</f>
        <v>Eligible for biennial submission.</v>
      </c>
      <c r="I1893" s="87" t="str">
        <f>VLOOKUP(C1893,'[1]UIP Submission Tracker 06.18.20'!C1145:H3201,6,FALSE)</f>
        <v>Ready for District Review</v>
      </c>
      <c r="J1893" s="87"/>
      <c r="K1893" s="87"/>
      <c r="L1893" s="89"/>
      <c r="M1893" s="88" t="s">
        <v>4529</v>
      </c>
      <c r="N1893" s="88" t="s">
        <v>132</v>
      </c>
      <c r="O1893" s="88">
        <f>VLOOKUP(A1893,[1]Data!C122:E309,3,FALSE)</f>
        <v>3969</v>
      </c>
      <c r="P1893" s="88" t="str">
        <f t="shared" si="37"/>
        <v>No</v>
      </c>
      <c r="Q1893" s="88" t="s">
        <v>132</v>
      </c>
    </row>
    <row r="1894" spans="1:17" ht="14.25" customHeight="1" x14ac:dyDescent="0.3">
      <c r="A1894" s="86">
        <v>3110</v>
      </c>
      <c r="B1894" s="87" t="s">
        <v>2589</v>
      </c>
      <c r="C1894" s="86">
        <v>7490</v>
      </c>
      <c r="D1894" s="87" t="s">
        <v>2624</v>
      </c>
      <c r="E1894" s="87" t="s">
        <v>2625</v>
      </c>
      <c r="F1894" s="87" t="str">
        <f>VLOOKUP(C1894,'[1]UIP Submission Tracker 06.18.20'!C1146:F3196,4,FALSE)</f>
        <v>Performance Plan: Low Participation</v>
      </c>
      <c r="G1894" s="88" t="s">
        <v>4857</v>
      </c>
      <c r="H1894" s="88" t="str">
        <f>VLOOKUP(C1894,'[1]Biennial and Combined SCH'!D1161:K3193,8,FALSE)</f>
        <v>Eligible for biennial submission.</v>
      </c>
      <c r="I1894" s="87" t="str">
        <f>VLOOKUP(C1894,'[1]UIP Submission Tracker 06.18.20'!C1146:H3202,6,FALSE)</f>
        <v>Ready for District Review</v>
      </c>
      <c r="J1894" s="87"/>
      <c r="K1894" s="87"/>
      <c r="L1894" s="89"/>
      <c r="M1894" s="88" t="s">
        <v>4529</v>
      </c>
      <c r="N1894" s="88" t="s">
        <v>132</v>
      </c>
      <c r="O1894" s="88">
        <f>VLOOKUP(A1894,[1]Data!C123:E310,3,FALSE)</f>
        <v>3969</v>
      </c>
      <c r="P1894" s="88" t="str">
        <f t="shared" si="37"/>
        <v>No</v>
      </c>
      <c r="Q1894" s="88" t="s">
        <v>132</v>
      </c>
    </row>
    <row r="1895" spans="1:17" ht="14.25" hidden="1" customHeight="1" x14ac:dyDescent="0.3">
      <c r="A1895" s="86">
        <v>3110</v>
      </c>
      <c r="B1895" s="87" t="s">
        <v>2589</v>
      </c>
      <c r="C1895" s="87" t="s">
        <v>87</v>
      </c>
      <c r="D1895" s="87"/>
      <c r="E1895" s="87" t="s">
        <v>2626</v>
      </c>
      <c r="F1895" s="90" t="str">
        <f>VLOOKUP(A1895,'[1]UIP Submission Tracker 06.18.20'!A1883:F2065,6,FALSE)</f>
        <v>Accredited: Meets 95% Participation</v>
      </c>
      <c r="G1895" s="88" t="s">
        <v>4857</v>
      </c>
      <c r="H1895" s="88" t="str">
        <f>VLOOKUP(A1895,'[1]Biennial Combined DIST'!B92:K276,10,FALSE)</f>
        <v>Eligible for biennial submission.</v>
      </c>
      <c r="I1895" s="87" t="str">
        <f>VLOOKUP(A1895,'[1]UIP Submission Tracker 06.18.20'!A1883:H2065,8,FALSE)</f>
        <v>In Progress</v>
      </c>
      <c r="J1895" s="87"/>
      <c r="K1895" s="87"/>
      <c r="L1895" s="88"/>
      <c r="M1895" s="88" t="s">
        <v>4529</v>
      </c>
      <c r="N1895" s="88" t="s">
        <v>132</v>
      </c>
      <c r="O1895" s="88">
        <f>VLOOKUP(A1895,[1]Data!C119:E306,3,FALSE)</f>
        <v>3969</v>
      </c>
      <c r="P1895" s="88" t="str">
        <f t="shared" si="37"/>
        <v>No</v>
      </c>
      <c r="Q1895" s="88" t="s">
        <v>132</v>
      </c>
    </row>
    <row r="1896" spans="1:17" ht="14.25" customHeight="1" x14ac:dyDescent="0.3">
      <c r="A1896" s="86">
        <v>3120</v>
      </c>
      <c r="B1896" s="87" t="s">
        <v>2078</v>
      </c>
      <c r="C1896" s="86">
        <v>52</v>
      </c>
      <c r="D1896" s="87" t="s">
        <v>2125</v>
      </c>
      <c r="E1896" s="87" t="s">
        <v>2126</v>
      </c>
      <c r="F1896" s="87" t="str">
        <f>VLOOKUP(C1896,'[1]UIP Submission Tracker 06.18.20'!C7:F2057,4,FALSE)</f>
        <v>Performance Plan: Meets 95% Participation</v>
      </c>
      <c r="G1896" s="88" t="s">
        <v>4857</v>
      </c>
      <c r="H1896" s="88" t="str">
        <f>VLOOKUP(C1896,'[1]Biennial and Combined SCH'!D96:K2128,8,FALSE)</f>
        <v>Eligible for biennial submission.</v>
      </c>
      <c r="I1896" s="87" t="str">
        <f>VLOOKUP(C1896,'[1]UIP Submission Tracker 06.18.20'!C7:H2063,6,FALSE)</f>
        <v>Exercising Biennial Flexibility</v>
      </c>
      <c r="J1896" s="87"/>
      <c r="K1896" s="87"/>
      <c r="L1896" s="88"/>
      <c r="M1896" s="88" t="s">
        <v>4529</v>
      </c>
      <c r="N1896" s="88" t="s">
        <v>132</v>
      </c>
      <c r="O1896" s="88">
        <f>VLOOKUP(A1896,[1]Data!C127:E314,3,FALSE)</f>
        <v>22467</v>
      </c>
      <c r="P1896" s="88" t="str">
        <f t="shared" si="37"/>
        <v>No</v>
      </c>
      <c r="Q1896" s="88" t="s">
        <v>132</v>
      </c>
    </row>
    <row r="1897" spans="1:17" ht="14.25" customHeight="1" x14ac:dyDescent="0.3">
      <c r="A1897" s="86">
        <v>3120</v>
      </c>
      <c r="B1897" s="87" t="s">
        <v>2078</v>
      </c>
      <c r="C1897" s="86">
        <v>53</v>
      </c>
      <c r="D1897" s="87" t="s">
        <v>2156</v>
      </c>
      <c r="E1897" s="87" t="s">
        <v>2157</v>
      </c>
      <c r="F1897" s="87" t="str">
        <f>VLOOKUP(C1897,'[1]UIP Submission Tracker 06.18.20'!C956:F2829,4,FALSE)</f>
        <v>Performance Plan: Meets 95% Participation</v>
      </c>
      <c r="G1897" s="88" t="s">
        <v>4858</v>
      </c>
      <c r="H1897" s="88" t="str">
        <f>VLOOKUP(C1897,'[1]Biennial and Combined SCH'!D960:K2992,8,FALSE)</f>
        <v>Not eligible for biennial submission; exercised biennial flexibility in 2018-19.</v>
      </c>
      <c r="I1897" s="87" t="str">
        <f>VLOOKUP(C1897,'[1]UIP Submission Tracker 06.18.20'!C956:H3012,6,FALSE)</f>
        <v>Submitted for Posting</v>
      </c>
      <c r="J1897" s="87"/>
      <c r="K1897" s="87"/>
      <c r="L1897" s="88"/>
      <c r="M1897" s="88" t="s">
        <v>4528</v>
      </c>
      <c r="N1897" s="88" t="s">
        <v>132</v>
      </c>
      <c r="O1897" s="88">
        <f>VLOOKUP(A1897,[1]Data!C157:E344,3,FALSE)</f>
        <v>22467</v>
      </c>
      <c r="P1897" s="88" t="str">
        <f t="shared" si="37"/>
        <v>No</v>
      </c>
      <c r="Q1897" s="88" t="s">
        <v>132</v>
      </c>
    </row>
    <row r="1898" spans="1:17" ht="14.25" customHeight="1" x14ac:dyDescent="0.3">
      <c r="A1898" s="86">
        <v>3120</v>
      </c>
      <c r="B1898" s="87" t="s">
        <v>2078</v>
      </c>
      <c r="C1898" s="86">
        <v>54</v>
      </c>
      <c r="D1898" s="87" t="s">
        <v>2103</v>
      </c>
      <c r="E1898" s="87" t="s">
        <v>2104</v>
      </c>
      <c r="F1898" s="87" t="str">
        <f>VLOOKUP(C1898,'[1]UIP Submission Tracker 06.18.20'!C926:F2799,4,FALSE)</f>
        <v>Improvement Plan: Meets 95% Participation</v>
      </c>
      <c r="G1898" s="88" t="s">
        <v>4857</v>
      </c>
      <c r="H1898" s="88" t="str">
        <f>VLOOKUP(C1898,'[1]Biennial and Combined SCH'!D953:K2985,8,FALSE)</f>
        <v>Not eligible for biennial submission.</v>
      </c>
      <c r="I1898" s="87" t="str">
        <f>VLOOKUP(C1898,'[1]UIP Submission Tracker 06.18.20'!C926:H2982,6,FALSE)</f>
        <v>Submitted for Posting</v>
      </c>
      <c r="J1898" s="87"/>
      <c r="K1898" s="87"/>
      <c r="L1898" s="88"/>
      <c r="M1898" s="89" t="s">
        <v>4527</v>
      </c>
      <c r="N1898" s="88" t="s">
        <v>132</v>
      </c>
      <c r="O1898" s="88">
        <f>VLOOKUP(A1898,[1]Data!C136:E323,3,FALSE)</f>
        <v>22467</v>
      </c>
      <c r="P1898" s="88" t="str">
        <f t="shared" si="37"/>
        <v>No</v>
      </c>
      <c r="Q1898" s="88" t="s">
        <v>132</v>
      </c>
    </row>
    <row r="1899" spans="1:17" ht="14.25" customHeight="1" x14ac:dyDescent="0.3">
      <c r="A1899" s="86">
        <v>3120</v>
      </c>
      <c r="B1899" s="87" t="s">
        <v>2078</v>
      </c>
      <c r="C1899" s="86">
        <v>988</v>
      </c>
      <c r="D1899" s="87" t="s">
        <v>2105</v>
      </c>
      <c r="E1899" s="87" t="s">
        <v>2106</v>
      </c>
      <c r="F1899" s="87" t="str">
        <f>VLOOKUP(C1899,'[1]UIP Submission Tracker 06.18.20'!C927:F2800,4,FALSE)</f>
        <v>Improvement Plan: Meets 95% Participation</v>
      </c>
      <c r="G1899" s="88" t="s">
        <v>4857</v>
      </c>
      <c r="H1899" s="88" t="str">
        <f>VLOOKUP(C1899,'[1]Biennial and Combined SCH'!D936:K2968,8,FALSE)</f>
        <v>Not eligible for biennial submission.</v>
      </c>
      <c r="I1899" s="87" t="str">
        <f>VLOOKUP(C1899,'[1]UIP Submission Tracker 06.18.20'!C927:H2983,6,FALSE)</f>
        <v>Submitted for Posting</v>
      </c>
      <c r="J1899" s="87"/>
      <c r="K1899" s="87"/>
      <c r="L1899" s="88"/>
      <c r="M1899" s="89" t="s">
        <v>4527</v>
      </c>
      <c r="N1899" s="88" t="s">
        <v>132</v>
      </c>
      <c r="O1899" s="88">
        <f>VLOOKUP(A1899,[1]Data!C137:E324,3,FALSE)</f>
        <v>22467</v>
      </c>
      <c r="P1899" s="88" t="str">
        <f t="shared" ref="P1899:P1926" si="38">IF(O1899&gt;1000,"No","Yes")</f>
        <v>No</v>
      </c>
      <c r="Q1899" s="88" t="s">
        <v>132</v>
      </c>
    </row>
    <row r="1900" spans="1:17" ht="14.25" customHeight="1" x14ac:dyDescent="0.3">
      <c r="A1900" s="86">
        <v>3120</v>
      </c>
      <c r="B1900" s="87" t="s">
        <v>2078</v>
      </c>
      <c r="C1900" s="86">
        <v>1384</v>
      </c>
      <c r="D1900" s="87" t="s">
        <v>92</v>
      </c>
      <c r="E1900" s="87" t="s">
        <v>93</v>
      </c>
      <c r="F1900" s="87" t="str">
        <f>VLOOKUP(C1900,'[1]UIP Submission Tracker 06.18.20'!C928:F2801,4,FALSE)</f>
        <v>Improvement Plan: Meets 95% Participation</v>
      </c>
      <c r="G1900" s="88" t="s">
        <v>4857</v>
      </c>
      <c r="H1900" s="88" t="str">
        <f>VLOOKUP(C1900,'[1]Biennial and Combined SCH'!D937:K2969,8,FALSE)</f>
        <v>Not eligible for biennial submission.</v>
      </c>
      <c r="I1900" s="87" t="str">
        <f>VLOOKUP(C1900,'[1]UIP Submission Tracker 06.18.20'!C928:H2984,6,FALSE)</f>
        <v>Submitted for Posting</v>
      </c>
      <c r="J1900" s="87"/>
      <c r="K1900" s="87"/>
      <c r="L1900" s="88"/>
      <c r="M1900" s="89" t="s">
        <v>4527</v>
      </c>
      <c r="N1900" s="88" t="s">
        <v>132</v>
      </c>
      <c r="O1900" s="88">
        <f>VLOOKUP(A1900,[1]Data!C138:E325,3,FALSE)</f>
        <v>22467</v>
      </c>
      <c r="P1900" s="88" t="str">
        <f t="shared" si="38"/>
        <v>No</v>
      </c>
      <c r="Q1900" s="88" t="s">
        <v>132</v>
      </c>
    </row>
    <row r="1901" spans="1:17" ht="14.25" customHeight="1" x14ac:dyDescent="0.3">
      <c r="A1901" s="86">
        <v>3120</v>
      </c>
      <c r="B1901" s="87" t="s">
        <v>2078</v>
      </c>
      <c r="C1901" s="86">
        <v>1500</v>
      </c>
      <c r="D1901" s="87" t="s">
        <v>2107</v>
      </c>
      <c r="E1901" s="87" t="s">
        <v>2108</v>
      </c>
      <c r="F1901" s="87" t="str">
        <f>VLOOKUP(C1901,'[1]UIP Submission Tracker 06.18.20'!C929:F2802,4,FALSE)</f>
        <v>Performance Plan: Meets 95% Participation</v>
      </c>
      <c r="G1901" s="88" t="s">
        <v>4858</v>
      </c>
      <c r="H1901" s="88" t="str">
        <f>VLOOKUP(C1901,'[1]Biennial and Combined SCH'!D938:K2970,8,FALSE)</f>
        <v>Not eligible for biennial submission; exercised biennial flexibility in 2018-19.</v>
      </c>
      <c r="I1901" s="87" t="str">
        <f>VLOOKUP(C1901,'[1]UIP Submission Tracker 06.18.20'!C929:H2985,6,FALSE)</f>
        <v>Submitted for Posting</v>
      </c>
      <c r="J1901" s="87"/>
      <c r="K1901" s="87"/>
      <c r="L1901" s="88"/>
      <c r="M1901" s="88" t="s">
        <v>4528</v>
      </c>
      <c r="N1901" s="88" t="s">
        <v>132</v>
      </c>
      <c r="O1901" s="88">
        <f>VLOOKUP(A1901,[1]Data!C152:E339,3,FALSE)</f>
        <v>22467</v>
      </c>
      <c r="P1901" s="88" t="str">
        <f t="shared" si="38"/>
        <v>No</v>
      </c>
      <c r="Q1901" s="88" t="s">
        <v>132</v>
      </c>
    </row>
    <row r="1902" spans="1:17" ht="14.25" customHeight="1" x14ac:dyDescent="0.3">
      <c r="A1902" s="86">
        <v>3120</v>
      </c>
      <c r="B1902" s="87" t="s">
        <v>2078</v>
      </c>
      <c r="C1902" s="86">
        <v>1875</v>
      </c>
      <c r="D1902" s="87" t="s">
        <v>2117</v>
      </c>
      <c r="E1902" s="87" t="s">
        <v>2118</v>
      </c>
      <c r="F1902" s="87" t="str">
        <f>VLOOKUP(C1902,'[1]UIP Submission Tracker 06.18.20'!C934:F2807,4,FALSE)</f>
        <v>Performance Plan: Meets 95% Participation</v>
      </c>
      <c r="G1902" s="88" t="s">
        <v>4858</v>
      </c>
      <c r="H1902" s="88" t="str">
        <f>VLOOKUP(C1902,'[1]Biennial and Combined SCH'!D941:K2973,8,FALSE)</f>
        <v>Not eligible for biennial submission; exercised biennial flexibility in 2018-19.</v>
      </c>
      <c r="I1902" s="87" t="str">
        <f>VLOOKUP(C1902,'[1]UIP Submission Tracker 06.18.20'!C934:H2990,6,FALSE)</f>
        <v>Submitted for Posting</v>
      </c>
      <c r="J1902" s="87"/>
      <c r="K1902" s="87"/>
      <c r="L1902" s="88"/>
      <c r="M1902" s="88" t="s">
        <v>4528</v>
      </c>
      <c r="N1902" s="88" t="s">
        <v>132</v>
      </c>
      <c r="O1902" s="88">
        <f>VLOOKUP(A1902,[1]Data!C153:E340,3,FALSE)</f>
        <v>22467</v>
      </c>
      <c r="P1902" s="88" t="str">
        <f t="shared" si="38"/>
        <v>No</v>
      </c>
      <c r="Q1902" s="88" t="s">
        <v>132</v>
      </c>
    </row>
    <row r="1903" spans="1:17" ht="14.25" customHeight="1" x14ac:dyDescent="0.3">
      <c r="A1903" s="86">
        <v>3120</v>
      </c>
      <c r="B1903" s="87" t="s">
        <v>2078</v>
      </c>
      <c r="C1903" s="86">
        <v>2222</v>
      </c>
      <c r="D1903" s="87" t="s">
        <v>2109</v>
      </c>
      <c r="E1903" s="87" t="s">
        <v>2110</v>
      </c>
      <c r="F1903" s="87" t="str">
        <f>VLOOKUP(C1903,'[1]UIP Submission Tracker 06.18.20'!C930:F2803,4,FALSE)</f>
        <v>Performance Plan: Meets 95% Participation</v>
      </c>
      <c r="G1903" s="88" t="s">
        <v>4858</v>
      </c>
      <c r="H1903" s="88" t="str">
        <f>VLOOKUP(C1903,'[1]Biennial and Combined SCH'!D939:K2971,8,FALSE)</f>
        <v>Eligible for biennial submission.</v>
      </c>
      <c r="I1903" s="87" t="str">
        <f>VLOOKUP(C1903,'[1]UIP Submission Tracker 06.18.20'!C930:H2986,6,FALSE)</f>
        <v>Submitted for Posting</v>
      </c>
      <c r="J1903" s="87"/>
      <c r="K1903" s="87"/>
      <c r="L1903" s="88"/>
      <c r="M1903" s="88" t="s">
        <v>4528</v>
      </c>
      <c r="N1903" s="88" t="s">
        <v>132</v>
      </c>
      <c r="O1903" s="88">
        <f>VLOOKUP(A1903,[1]Data!C132:E319,3,FALSE)</f>
        <v>22467</v>
      </c>
      <c r="P1903" s="88" t="str">
        <f t="shared" si="38"/>
        <v>No</v>
      </c>
      <c r="Q1903" s="88" t="s">
        <v>132</v>
      </c>
    </row>
    <row r="1904" spans="1:17" ht="14.25" customHeight="1" x14ac:dyDescent="0.3">
      <c r="A1904" s="86">
        <v>3120</v>
      </c>
      <c r="B1904" s="87" t="s">
        <v>2078</v>
      </c>
      <c r="C1904" s="86">
        <v>2657</v>
      </c>
      <c r="D1904" s="87" t="s">
        <v>2111</v>
      </c>
      <c r="E1904" s="87" t="s">
        <v>2112</v>
      </c>
      <c r="F1904" s="87" t="str">
        <f>VLOOKUP(C1904,'[1]UIP Submission Tracker 06.18.20'!C1064:F2937,4,FALSE)</f>
        <v>Performance Plan: Meets 95% Participation</v>
      </c>
      <c r="G1904" s="88" t="s">
        <v>4857</v>
      </c>
      <c r="H1904" s="88" t="str">
        <f>VLOOKUP(C1904,'[1]Biennial and Combined SCH'!D1833:K3865,8,FALSE)</f>
        <v>Eligible for biennial submission.</v>
      </c>
      <c r="I1904" s="87" t="str">
        <f>VLOOKUP(C1904,'[1]UIP Submission Tracker 06.18.20'!C1064:H3120,6,FALSE)</f>
        <v>Exercising Biennial Flexibility</v>
      </c>
      <c r="J1904" s="87"/>
      <c r="K1904" s="87"/>
      <c r="L1904" s="88"/>
      <c r="M1904" s="88" t="s">
        <v>4529</v>
      </c>
      <c r="N1904" s="88" t="s">
        <v>132</v>
      </c>
      <c r="O1904" s="88">
        <f>VLOOKUP(A1904,[1]Data!C126:E313,3,FALSE)</f>
        <v>22467</v>
      </c>
      <c r="P1904" s="88" t="str">
        <f t="shared" si="38"/>
        <v>No</v>
      </c>
      <c r="Q1904" s="88" t="s">
        <v>132</v>
      </c>
    </row>
    <row r="1905" spans="1:17" ht="14.25" customHeight="1" x14ac:dyDescent="0.3">
      <c r="A1905" s="86">
        <v>3120</v>
      </c>
      <c r="B1905" s="87" t="s">
        <v>2078</v>
      </c>
      <c r="C1905" s="86">
        <v>2850</v>
      </c>
      <c r="D1905" s="87" t="s">
        <v>2152</v>
      </c>
      <c r="E1905" s="87" t="s">
        <v>2153</v>
      </c>
      <c r="F1905" s="87" t="str">
        <f>VLOOKUP(C1905,'[1]UIP Submission Tracker 06.18.20'!C954:F2827,4,FALSE)</f>
        <v>Performance Plan: Meets 95% Participation</v>
      </c>
      <c r="G1905" s="88" t="s">
        <v>4858</v>
      </c>
      <c r="H1905" s="88" t="str">
        <f>VLOOKUP(C1905,'[1]Biennial and Combined SCH'!D958:K2990,8,FALSE)</f>
        <v>Not eligible for biennial submission; exercised biennial flexibility in 2018-19.</v>
      </c>
      <c r="I1905" s="87" t="str">
        <f>VLOOKUP(C1905,'[1]UIP Submission Tracker 06.18.20'!C954:H3010,6,FALSE)</f>
        <v>Submitted for Posting</v>
      </c>
      <c r="J1905" s="87"/>
      <c r="K1905" s="87"/>
      <c r="L1905" s="88"/>
      <c r="M1905" s="88" t="s">
        <v>4528</v>
      </c>
      <c r="N1905" s="88" t="s">
        <v>132</v>
      </c>
      <c r="O1905" s="88">
        <f>VLOOKUP(A1905,[1]Data!C156:E343,3,FALSE)</f>
        <v>22467</v>
      </c>
      <c r="P1905" s="88" t="str">
        <f t="shared" si="38"/>
        <v>No</v>
      </c>
      <c r="Q1905" s="88" t="s">
        <v>132</v>
      </c>
    </row>
    <row r="1906" spans="1:17" ht="14.25" customHeight="1" x14ac:dyDescent="0.3">
      <c r="A1906" s="86">
        <v>3120</v>
      </c>
      <c r="B1906" s="87" t="s">
        <v>2078</v>
      </c>
      <c r="C1906" s="86">
        <v>3162</v>
      </c>
      <c r="D1906" s="87" t="s">
        <v>2113</v>
      </c>
      <c r="E1906" s="87" t="s">
        <v>2114</v>
      </c>
      <c r="F1906" s="87" t="str">
        <f>VLOOKUP(C1906,'[1]UIP Submission Tracker 06.18.20'!C932:F2805,4,FALSE)</f>
        <v>Improvement Plan: Meets 95% Participation</v>
      </c>
      <c r="G1906" s="88" t="s">
        <v>4857</v>
      </c>
      <c r="H1906" s="88" t="str">
        <f>VLOOKUP(C1906,'[1]Biennial and Combined SCH'!D940:K2972,8,FALSE)</f>
        <v>Not eligible for biennial submission.</v>
      </c>
      <c r="I1906" s="87" t="str">
        <f>VLOOKUP(C1906,'[1]UIP Submission Tracker 06.18.20'!C932:H2988,6,FALSE)</f>
        <v>Submitted for Posting</v>
      </c>
      <c r="J1906" s="87"/>
      <c r="K1906" s="87"/>
      <c r="L1906" s="88"/>
      <c r="M1906" s="89" t="s">
        <v>4527</v>
      </c>
      <c r="N1906" s="88" t="s">
        <v>132</v>
      </c>
      <c r="O1906" s="88">
        <f>VLOOKUP(A1906,[1]Data!C139:E326,3,FALSE)</f>
        <v>22467</v>
      </c>
      <c r="P1906" s="88" t="str">
        <f t="shared" si="38"/>
        <v>No</v>
      </c>
      <c r="Q1906" s="88" t="s">
        <v>132</v>
      </c>
    </row>
    <row r="1907" spans="1:17" ht="14.25" customHeight="1" x14ac:dyDescent="0.3">
      <c r="A1907" s="86">
        <v>3120</v>
      </c>
      <c r="B1907" s="87" t="s">
        <v>2078</v>
      </c>
      <c r="C1907" s="86">
        <v>3173</v>
      </c>
      <c r="D1907" s="87" t="s">
        <v>3615</v>
      </c>
      <c r="E1907" s="87" t="s">
        <v>3616</v>
      </c>
      <c r="F1907" s="87" t="str">
        <f>VLOOKUP(C1907,'[1]UIP Submission Tracker 06.18.20'!C2:F2052,4,FALSE)</f>
        <v>Priority Improvement Plan: Meets 95% Participation</v>
      </c>
      <c r="G1907" s="88" t="s">
        <v>4856</v>
      </c>
      <c r="H1907" s="88" t="str">
        <f>VLOOKUP(C1907,'[1]Biennial and Combined SCH'!D33:K2065,8,FALSE)</f>
        <v>Not eligible for biennial submission.</v>
      </c>
      <c r="I1907" s="87" t="str">
        <f>VLOOKUP(C1907,'[1]UIP Submission Tracker 06.18.20'!C2:H2058,6,FALSE)</f>
        <v>Submitted for Posting</v>
      </c>
      <c r="J1907" s="87"/>
      <c r="K1907" s="87"/>
      <c r="L1907" s="88"/>
      <c r="M1907" s="89" t="s">
        <v>4527</v>
      </c>
      <c r="N1907" s="88" t="s">
        <v>132</v>
      </c>
      <c r="O1907" s="88">
        <f>VLOOKUP(A1907,[1]Data!C148:E335,3,FALSE)</f>
        <v>22467</v>
      </c>
      <c r="P1907" s="88" t="str">
        <f t="shared" si="38"/>
        <v>No</v>
      </c>
      <c r="Q1907" s="88" t="s">
        <v>132</v>
      </c>
    </row>
    <row r="1908" spans="1:17" ht="14.25" customHeight="1" x14ac:dyDescent="0.3">
      <c r="A1908" s="86">
        <v>3120</v>
      </c>
      <c r="B1908" s="87" t="s">
        <v>2078</v>
      </c>
      <c r="C1908" s="86">
        <v>3610</v>
      </c>
      <c r="D1908" s="87" t="s">
        <v>2119</v>
      </c>
      <c r="E1908" s="87" t="s">
        <v>2120</v>
      </c>
      <c r="F1908" s="87" t="str">
        <f>VLOOKUP(C1908,'[1]UIP Submission Tracker 06.18.20'!C935:F2808,4,FALSE)</f>
        <v>Improvement Plan: Meets 95% Participation</v>
      </c>
      <c r="G1908" s="88" t="s">
        <v>4857</v>
      </c>
      <c r="H1908" s="88" t="str">
        <f>VLOOKUP(C1908,'[1]Biennial and Combined SCH'!D942:K2974,8,FALSE)</f>
        <v>Not eligible for biennial submission.</v>
      </c>
      <c r="I1908" s="87" t="str">
        <f>VLOOKUP(C1908,'[1]UIP Submission Tracker 06.18.20'!C935:H2991,6,FALSE)</f>
        <v>Submitted for Posting</v>
      </c>
      <c r="J1908" s="87"/>
      <c r="K1908" s="87"/>
      <c r="L1908" s="88"/>
      <c r="M1908" s="89" t="s">
        <v>4527</v>
      </c>
      <c r="N1908" s="88" t="s">
        <v>132</v>
      </c>
      <c r="O1908" s="88">
        <f>VLOOKUP(A1908,[1]Data!C140:E327,3,FALSE)</f>
        <v>22467</v>
      </c>
      <c r="P1908" s="88" t="str">
        <f t="shared" si="38"/>
        <v>No</v>
      </c>
      <c r="Q1908" s="88" t="s">
        <v>132</v>
      </c>
    </row>
    <row r="1909" spans="1:17" ht="14.25" customHeight="1" x14ac:dyDescent="0.3">
      <c r="A1909" s="86">
        <v>3120</v>
      </c>
      <c r="B1909" s="87" t="s">
        <v>2078</v>
      </c>
      <c r="C1909" s="86">
        <v>3614</v>
      </c>
      <c r="D1909" s="87" t="s">
        <v>2121</v>
      </c>
      <c r="E1909" s="87" t="s">
        <v>2122</v>
      </c>
      <c r="F1909" s="87" t="str">
        <f>VLOOKUP(C1909,'[1]UIP Submission Tracker 06.18.20'!C936:F2809,4,FALSE)</f>
        <v>Improvement Plan: Meets 95% Participation</v>
      </c>
      <c r="G1909" s="88" t="s">
        <v>4857</v>
      </c>
      <c r="H1909" s="88" t="str">
        <f>VLOOKUP(C1909,'[1]Biennial and Combined SCH'!D943:K2975,8,FALSE)</f>
        <v>Not eligible for biennial submission.</v>
      </c>
      <c r="I1909" s="87" t="str">
        <f>VLOOKUP(C1909,'[1]UIP Submission Tracker 06.18.20'!C936:H2992,6,FALSE)</f>
        <v>Submitted for Posting</v>
      </c>
      <c r="J1909" s="87"/>
      <c r="K1909" s="87"/>
      <c r="L1909" s="88"/>
      <c r="M1909" s="89" t="s">
        <v>4527</v>
      </c>
      <c r="N1909" s="88" t="s">
        <v>132</v>
      </c>
      <c r="O1909" s="88">
        <f>VLOOKUP(A1909,[1]Data!C141:E328,3,FALSE)</f>
        <v>22467</v>
      </c>
      <c r="P1909" s="88" t="str">
        <f t="shared" si="38"/>
        <v>No</v>
      </c>
      <c r="Q1909" s="88" t="s">
        <v>132</v>
      </c>
    </row>
    <row r="1910" spans="1:17" ht="14.25" customHeight="1" x14ac:dyDescent="0.3">
      <c r="A1910" s="86">
        <v>3120</v>
      </c>
      <c r="B1910" s="87" t="s">
        <v>2078</v>
      </c>
      <c r="C1910" s="86">
        <v>3880</v>
      </c>
      <c r="D1910" s="87" t="s">
        <v>3633</v>
      </c>
      <c r="E1910" s="87" t="s">
        <v>3634</v>
      </c>
      <c r="F1910" s="87" t="str">
        <f>VLOOKUP(C1910,'[1]UIP Submission Tracker 06.18.20'!C937:F2810,4,FALSE)</f>
        <v>Priority Improvement Plan: Meets 95% Participation</v>
      </c>
      <c r="G1910" s="88" t="s">
        <v>4856</v>
      </c>
      <c r="H1910" s="88" t="str">
        <f>VLOOKUP(C1910,'[1]Biennial and Combined SCH'!D944:K2976,8,FALSE)</f>
        <v>Not eligible for biennial submission.</v>
      </c>
      <c r="I1910" s="87" t="str">
        <f>VLOOKUP(C1910,'[1]UIP Submission Tracker 06.18.20'!C937:H2993,6,FALSE)</f>
        <v>Submitted for Posting</v>
      </c>
      <c r="J1910" s="87"/>
      <c r="K1910" s="87"/>
      <c r="L1910" s="88"/>
      <c r="M1910" s="89" t="s">
        <v>4527</v>
      </c>
      <c r="N1910" s="88" t="s">
        <v>132</v>
      </c>
      <c r="O1910" s="88">
        <f>VLOOKUP(A1910,[1]Data!C149:E336,3,FALSE)</f>
        <v>22467</v>
      </c>
      <c r="P1910" s="88" t="str">
        <f t="shared" si="38"/>
        <v>No</v>
      </c>
      <c r="Q1910" s="88" t="s">
        <v>132</v>
      </c>
    </row>
    <row r="1911" spans="1:17" ht="14.25" customHeight="1" x14ac:dyDescent="0.3">
      <c r="A1911" s="86">
        <v>3120</v>
      </c>
      <c r="B1911" s="87" t="s">
        <v>2078</v>
      </c>
      <c r="C1911" s="86">
        <v>4356</v>
      </c>
      <c r="D1911" s="87" t="s">
        <v>1020</v>
      </c>
      <c r="E1911" s="87" t="s">
        <v>1021</v>
      </c>
      <c r="F1911" s="87" t="str">
        <f>VLOOKUP(C1911,'[1]UIP Submission Tracker 06.18.20'!C939:F2812,4,FALSE)</f>
        <v>Performance Plan: Meets 95% Participation</v>
      </c>
      <c r="G1911" s="88" t="s">
        <v>4858</v>
      </c>
      <c r="H1911" s="88" t="str">
        <f>VLOOKUP(C1911,'[1]Biennial and Combined SCH'!D945:K2977,8,FALSE)</f>
        <v>Not eligible for biennial submission; exercised biennial flexibility in 2018-19.</v>
      </c>
      <c r="I1911" s="87" t="str">
        <f>VLOOKUP(C1911,'[1]UIP Submission Tracker 06.18.20'!C939:H2995,6,FALSE)</f>
        <v>Submitted for Posting</v>
      </c>
      <c r="J1911" s="87"/>
      <c r="K1911" s="87"/>
      <c r="L1911" s="88"/>
      <c r="M1911" s="88" t="s">
        <v>4528</v>
      </c>
      <c r="N1911" s="88" t="s">
        <v>132</v>
      </c>
      <c r="O1911" s="88">
        <f>VLOOKUP(A1911,[1]Data!C154:E341,3,FALSE)</f>
        <v>22467</v>
      </c>
      <c r="P1911" s="88" t="str">
        <f t="shared" si="38"/>
        <v>No</v>
      </c>
      <c r="Q1911" s="88" t="s">
        <v>132</v>
      </c>
    </row>
    <row r="1912" spans="1:17" ht="14.25" customHeight="1" x14ac:dyDescent="0.3">
      <c r="A1912" s="86">
        <v>3120</v>
      </c>
      <c r="B1912" s="87" t="s">
        <v>2078</v>
      </c>
      <c r="C1912" s="86">
        <v>4425</v>
      </c>
      <c r="D1912" s="87" t="s">
        <v>2079</v>
      </c>
      <c r="E1912" s="87" t="s">
        <v>2080</v>
      </c>
      <c r="F1912" s="87" t="str">
        <f>VLOOKUP(C1912,'[1]UIP Submission Tracker 06.18.20'!C1073:F2946,4,FALSE)</f>
        <v>AEC: Improvement (Revised)</v>
      </c>
      <c r="G1912" s="88" t="s">
        <v>4857</v>
      </c>
      <c r="H1912" s="88" t="str">
        <f>VLOOKUP(C1912,'[1]Biennial and Combined SCH'!D1742:K3774,8,FALSE)</f>
        <v>Not eligible for biennial submission.</v>
      </c>
      <c r="I1912" s="87" t="s">
        <v>200</v>
      </c>
      <c r="J1912" s="87" t="s">
        <v>4877</v>
      </c>
      <c r="K1912" s="87" t="s">
        <v>7959</v>
      </c>
      <c r="L1912" s="88"/>
      <c r="M1912" s="89" t="s">
        <v>4527</v>
      </c>
      <c r="N1912" s="89" t="s">
        <v>132</v>
      </c>
      <c r="O1912" s="88">
        <f>VLOOKUP(A1912,[1]Data!C130:E317,3,FALSE)</f>
        <v>22467</v>
      </c>
      <c r="P1912" s="88" t="str">
        <f t="shared" si="38"/>
        <v>No</v>
      </c>
      <c r="Q1912" s="88" t="s">
        <v>132</v>
      </c>
    </row>
    <row r="1913" spans="1:17" ht="14.25" customHeight="1" x14ac:dyDescent="0.3">
      <c r="A1913" s="86">
        <v>3120</v>
      </c>
      <c r="B1913" s="87" t="s">
        <v>2078</v>
      </c>
      <c r="C1913" s="86">
        <v>4438</v>
      </c>
      <c r="D1913" s="87" t="s">
        <v>2140</v>
      </c>
      <c r="E1913" s="87" t="s">
        <v>2141</v>
      </c>
      <c r="F1913" s="87" t="str">
        <f>VLOOKUP(C1913,'[1]UIP Submission Tracker 06.18.20'!C1080:F2953,4,FALSE)</f>
        <v>Performance Plan: Meets 95% Participation</v>
      </c>
      <c r="G1913" s="88" t="s">
        <v>4858</v>
      </c>
      <c r="H1913" s="88" t="str">
        <f>VLOOKUP(C1913,'[1]Biennial and Combined SCH'!D1842:K3874,8,FALSE)</f>
        <v>Eligible for biennial submission.</v>
      </c>
      <c r="I1913" s="87" t="str">
        <f>VLOOKUP(C1913,'[1]UIP Submission Tracker 06.18.20'!C1080:H3136,6,FALSE)</f>
        <v>Submitted for Posting</v>
      </c>
      <c r="J1913" s="87"/>
      <c r="K1913" s="87"/>
      <c r="L1913" s="88"/>
      <c r="M1913" s="88" t="s">
        <v>4528</v>
      </c>
      <c r="N1913" s="88" t="s">
        <v>132</v>
      </c>
      <c r="O1913" s="88">
        <f>VLOOKUP(A1913,[1]Data!C134:E321,3,FALSE)</f>
        <v>22467</v>
      </c>
      <c r="P1913" s="88" t="str">
        <f t="shared" si="38"/>
        <v>No</v>
      </c>
      <c r="Q1913" s="88" t="s">
        <v>132</v>
      </c>
    </row>
    <row r="1914" spans="1:17" ht="14.25" customHeight="1" x14ac:dyDescent="0.3">
      <c r="A1914" s="86">
        <v>3120</v>
      </c>
      <c r="B1914" s="87" t="s">
        <v>2078</v>
      </c>
      <c r="C1914" s="86">
        <v>5412</v>
      </c>
      <c r="D1914" s="87" t="s">
        <v>1028</v>
      </c>
      <c r="E1914" s="87" t="s">
        <v>1029</v>
      </c>
      <c r="F1914" s="87" t="str">
        <f>VLOOKUP(C1914,'[1]UIP Submission Tracker 06.18.20'!C941:F2814,4,FALSE)</f>
        <v>Priority Improvement Plan: Meets 95% Participation</v>
      </c>
      <c r="G1914" s="88" t="s">
        <v>4856</v>
      </c>
      <c r="H1914" s="88" t="str">
        <f>VLOOKUP(C1914,'[1]Biennial and Combined SCH'!D946:K2978,8,FALSE)</f>
        <v>Not eligible for biennial submission.</v>
      </c>
      <c r="I1914" s="87" t="str">
        <f>VLOOKUP(C1914,'[1]UIP Submission Tracker 06.18.20'!C941:H2997,6,FALSE)</f>
        <v>Submitted for Posting</v>
      </c>
      <c r="J1914" s="87"/>
      <c r="K1914" s="87"/>
      <c r="L1914" s="88"/>
      <c r="M1914" s="89" t="s">
        <v>4527</v>
      </c>
      <c r="N1914" s="88" t="s">
        <v>132</v>
      </c>
      <c r="O1914" s="88">
        <f>VLOOKUP(A1914,[1]Data!C150:E337,3,FALSE)</f>
        <v>22467</v>
      </c>
      <c r="P1914" s="88" t="str">
        <f t="shared" si="38"/>
        <v>No</v>
      </c>
      <c r="Q1914" s="88" t="s">
        <v>132</v>
      </c>
    </row>
    <row r="1915" spans="1:17" ht="14.25" customHeight="1" x14ac:dyDescent="0.3">
      <c r="A1915" s="86">
        <v>3120</v>
      </c>
      <c r="B1915" s="87" t="s">
        <v>2078</v>
      </c>
      <c r="C1915" s="86">
        <v>5620</v>
      </c>
      <c r="D1915" s="87" t="s">
        <v>2132</v>
      </c>
      <c r="E1915" s="87" t="s">
        <v>2133</v>
      </c>
      <c r="F1915" s="87" t="str">
        <f>VLOOKUP(C1915,'[1]UIP Submission Tracker 06.18.20'!C942:F2815,4,FALSE)</f>
        <v>Performance Plan: Meets 95% Participation</v>
      </c>
      <c r="G1915" s="88" t="s">
        <v>4858</v>
      </c>
      <c r="H1915" s="88" t="str">
        <f>VLOOKUP(C1915,'[1]Biennial and Combined SCH'!D947:K2979,8,FALSE)</f>
        <v>Eligible for biennial submission.</v>
      </c>
      <c r="I1915" s="87" t="str">
        <f>VLOOKUP(C1915,'[1]UIP Submission Tracker 06.18.20'!C942:H2998,6,FALSE)</f>
        <v>Submitted for Posting</v>
      </c>
      <c r="J1915" s="87"/>
      <c r="K1915" s="87"/>
      <c r="L1915" s="88"/>
      <c r="M1915" s="88" t="s">
        <v>4528</v>
      </c>
      <c r="N1915" s="88" t="s">
        <v>132</v>
      </c>
      <c r="O1915" s="88">
        <f>VLOOKUP(A1915,[1]Data!C133:E320,3,FALSE)</f>
        <v>22467</v>
      </c>
      <c r="P1915" s="88" t="str">
        <f t="shared" si="38"/>
        <v>No</v>
      </c>
      <c r="Q1915" s="88" t="s">
        <v>132</v>
      </c>
    </row>
    <row r="1916" spans="1:17" ht="14.25" customHeight="1" x14ac:dyDescent="0.3">
      <c r="A1916" s="86">
        <v>3120</v>
      </c>
      <c r="B1916" s="87" t="s">
        <v>2078</v>
      </c>
      <c r="C1916" s="86">
        <v>5660</v>
      </c>
      <c r="D1916" s="87" t="s">
        <v>2142</v>
      </c>
      <c r="E1916" s="87" t="s">
        <v>2143</v>
      </c>
      <c r="F1916" s="87" t="str">
        <f>VLOOKUP(C1916,'[1]UIP Submission Tracker 06.18.20'!C948:F2821,4,FALSE)</f>
        <v>Performance Plan: Meets 95% Participation</v>
      </c>
      <c r="G1916" s="88" t="s">
        <v>4858</v>
      </c>
      <c r="H1916" s="88" t="str">
        <f>VLOOKUP(C1916,'[1]Biennial and Combined SCH'!D949:K2981,8,FALSE)</f>
        <v>Not eligible for biennial submission; exercised biennial flexibility in 2018-19.</v>
      </c>
      <c r="I1916" s="87" t="str">
        <f>VLOOKUP(C1916,'[1]UIP Submission Tracker 06.18.20'!C948:H3004,6,FALSE)</f>
        <v>Submitted for Posting</v>
      </c>
      <c r="J1916" s="87"/>
      <c r="K1916" s="87"/>
      <c r="L1916" s="88"/>
      <c r="M1916" s="88" t="s">
        <v>4528</v>
      </c>
      <c r="N1916" s="88" t="s">
        <v>132</v>
      </c>
      <c r="O1916" s="88">
        <f>VLOOKUP(A1916,[1]Data!C155:E342,3,FALSE)</f>
        <v>22467</v>
      </c>
      <c r="P1916" s="88" t="str">
        <f t="shared" si="38"/>
        <v>No</v>
      </c>
      <c r="Q1916" s="88" t="s">
        <v>132</v>
      </c>
    </row>
    <row r="1917" spans="1:17" ht="14.25" customHeight="1" x14ac:dyDescent="0.3">
      <c r="A1917" s="86">
        <v>3120</v>
      </c>
      <c r="B1917" s="87" t="s">
        <v>2078</v>
      </c>
      <c r="C1917" s="86">
        <v>5752</v>
      </c>
      <c r="D1917" s="87" t="s">
        <v>2134</v>
      </c>
      <c r="E1917" s="87" t="s">
        <v>2135</v>
      </c>
      <c r="F1917" s="87" t="str">
        <f>VLOOKUP(C1917,'[1]UIP Submission Tracker 06.18.20'!C944:F2817,4,FALSE)</f>
        <v>Improvement Plan: Meets 95% Participation</v>
      </c>
      <c r="G1917" s="88" t="s">
        <v>4857</v>
      </c>
      <c r="H1917" s="88" t="str">
        <f>VLOOKUP(C1917,'[1]Biennial and Combined SCH'!D950:K2982,8,FALSE)</f>
        <v>Not eligible for biennial submission.</v>
      </c>
      <c r="I1917" s="87" t="str">
        <f>VLOOKUP(C1917,'[1]UIP Submission Tracker 06.18.20'!C944:H3000,6,FALSE)</f>
        <v>Submitted for Posting</v>
      </c>
      <c r="J1917" s="87"/>
      <c r="K1917" s="87"/>
      <c r="L1917" s="88"/>
      <c r="M1917" s="89" t="s">
        <v>4527</v>
      </c>
      <c r="N1917" s="88" t="s">
        <v>132</v>
      </c>
      <c r="O1917" s="88">
        <f>VLOOKUP(A1917,[1]Data!C142:E329,3,FALSE)</f>
        <v>22467</v>
      </c>
      <c r="P1917" s="88" t="str">
        <f t="shared" si="38"/>
        <v>No</v>
      </c>
      <c r="Q1917" s="88" t="s">
        <v>132</v>
      </c>
    </row>
    <row r="1918" spans="1:17" ht="14.25" customHeight="1" x14ac:dyDescent="0.3">
      <c r="A1918" s="86">
        <v>3120</v>
      </c>
      <c r="B1918" s="87" t="s">
        <v>2078</v>
      </c>
      <c r="C1918" s="86">
        <v>5985</v>
      </c>
      <c r="D1918" s="87" t="s">
        <v>2136</v>
      </c>
      <c r="E1918" s="87" t="s">
        <v>2137</v>
      </c>
      <c r="F1918" s="87" t="str">
        <f>VLOOKUP(C1918,'[1]UIP Submission Tracker 06.18.20'!C945:F2818,4,FALSE)</f>
        <v>Improvement Plan: Meets 95% Participation</v>
      </c>
      <c r="G1918" s="88" t="s">
        <v>4857</v>
      </c>
      <c r="H1918" s="88" t="str">
        <f>VLOOKUP(C1918,'[1]Biennial and Combined SCH'!D951:K2983,8,FALSE)</f>
        <v>Not eligible for biennial submission.</v>
      </c>
      <c r="I1918" s="87" t="str">
        <f>VLOOKUP(C1918,'[1]UIP Submission Tracker 06.18.20'!C945:H3001,6,FALSE)</f>
        <v>Submitted for Posting</v>
      </c>
      <c r="J1918" s="87"/>
      <c r="K1918" s="87"/>
      <c r="L1918" s="88"/>
      <c r="M1918" s="89" t="s">
        <v>4527</v>
      </c>
      <c r="N1918" s="88" t="s">
        <v>132</v>
      </c>
      <c r="O1918" s="88">
        <f>VLOOKUP(A1918,[1]Data!C143:E330,3,FALSE)</f>
        <v>22467</v>
      </c>
      <c r="P1918" s="88" t="str">
        <f t="shared" si="38"/>
        <v>No</v>
      </c>
      <c r="Q1918" s="88" t="s">
        <v>132</v>
      </c>
    </row>
    <row r="1919" spans="1:17" ht="14.25" customHeight="1" x14ac:dyDescent="0.3">
      <c r="A1919" s="86">
        <v>3120</v>
      </c>
      <c r="B1919" s="87" t="s">
        <v>2078</v>
      </c>
      <c r="C1919" s="86">
        <v>6364</v>
      </c>
      <c r="D1919" s="87" t="s">
        <v>2138</v>
      </c>
      <c r="E1919" s="87" t="s">
        <v>2139</v>
      </c>
      <c r="F1919" s="87" t="str">
        <f>VLOOKUP(C1919,'[1]UIP Submission Tracker 06.18.20'!C946:F2819,4,FALSE)</f>
        <v>Improvement Plan: Meets 95% Participation</v>
      </c>
      <c r="G1919" s="88" t="s">
        <v>4857</v>
      </c>
      <c r="H1919" s="88" t="str">
        <f>VLOOKUP(C1919,'[1]Biennial and Combined SCH'!D952:K2984,8,FALSE)</f>
        <v>Not eligible for biennial submission.</v>
      </c>
      <c r="I1919" s="87" t="str">
        <f>VLOOKUP(C1919,'[1]UIP Submission Tracker 06.18.20'!C946:H3002,6,FALSE)</f>
        <v>Submitted for Posting</v>
      </c>
      <c r="J1919" s="87"/>
      <c r="K1919" s="87"/>
      <c r="L1919" s="88"/>
      <c r="M1919" s="89" t="s">
        <v>4527</v>
      </c>
      <c r="N1919" s="88" t="s">
        <v>132</v>
      </c>
      <c r="O1919" s="88">
        <f>VLOOKUP(A1919,[1]Data!C144:E331,3,FALSE)</f>
        <v>22467</v>
      </c>
      <c r="P1919" s="88" t="str">
        <f t="shared" si="38"/>
        <v>No</v>
      </c>
      <c r="Q1919" s="88" t="s">
        <v>132</v>
      </c>
    </row>
    <row r="1920" spans="1:17" ht="14.25" customHeight="1" x14ac:dyDescent="0.3">
      <c r="A1920" s="86">
        <v>3120</v>
      </c>
      <c r="B1920" s="87" t="s">
        <v>2078</v>
      </c>
      <c r="C1920" s="86">
        <v>6774</v>
      </c>
      <c r="D1920" s="87" t="s">
        <v>1032</v>
      </c>
      <c r="E1920" s="87" t="s">
        <v>1033</v>
      </c>
      <c r="F1920" s="87" t="str">
        <f>VLOOKUP(C1920,'[1]UIP Submission Tracker 06.18.20'!C943:F2816,4,FALSE)</f>
        <v>Performance Plan: Meets 95% Participation</v>
      </c>
      <c r="G1920" s="88" t="s">
        <v>4857</v>
      </c>
      <c r="H1920" s="88" t="str">
        <f>VLOOKUP(C1920,'[1]Biennial and Combined SCH'!D948:K2980,8,FALSE)</f>
        <v>Eligible for biennial submission.</v>
      </c>
      <c r="I1920" s="87" t="str">
        <f>VLOOKUP(C1920,'[1]UIP Submission Tracker 06.18.20'!C943:H2999,6,FALSE)</f>
        <v>Exercising Biennial Flexibility</v>
      </c>
      <c r="J1920" s="87"/>
      <c r="K1920" s="87"/>
      <c r="L1920" s="88"/>
      <c r="M1920" s="88" t="s">
        <v>4529</v>
      </c>
      <c r="N1920" s="88" t="s">
        <v>132</v>
      </c>
      <c r="O1920" s="88">
        <f>VLOOKUP(A1920,[1]Data!C128:E315,3,FALSE)</f>
        <v>22467</v>
      </c>
      <c r="P1920" s="88" t="str">
        <f t="shared" si="38"/>
        <v>No</v>
      </c>
      <c r="Q1920" s="88" t="s">
        <v>132</v>
      </c>
    </row>
    <row r="1921" spans="1:17" ht="14.25" customHeight="1" x14ac:dyDescent="0.3">
      <c r="A1921" s="86">
        <v>3120</v>
      </c>
      <c r="B1921" s="87" t="s">
        <v>2078</v>
      </c>
      <c r="C1921" s="86">
        <v>7700</v>
      </c>
      <c r="D1921" s="87" t="s">
        <v>1065</v>
      </c>
      <c r="E1921" s="87" t="s">
        <v>1066</v>
      </c>
      <c r="F1921" s="87" t="str">
        <f>VLOOKUP(C1921,'[1]UIP Submission Tracker 06.18.20'!C950:F2823,4,FALSE)</f>
        <v>Improvement Plan: Meets 95% Participation</v>
      </c>
      <c r="G1921" s="88" t="s">
        <v>4857</v>
      </c>
      <c r="H1921" s="88" t="str">
        <f>VLOOKUP(C1921,'[1]Biennial and Combined SCH'!D954:K2986,8,FALSE)</f>
        <v>Not eligible for biennial submission.</v>
      </c>
      <c r="I1921" s="87" t="str">
        <f>VLOOKUP(C1921,'[1]UIP Submission Tracker 06.18.20'!C950:H3006,6,FALSE)</f>
        <v>Submitted for Posting</v>
      </c>
      <c r="J1921" s="87"/>
      <c r="K1921" s="87"/>
      <c r="L1921" s="88"/>
      <c r="M1921" s="89" t="s">
        <v>4527</v>
      </c>
      <c r="N1921" s="88" t="s">
        <v>132</v>
      </c>
      <c r="O1921" s="88">
        <f>VLOOKUP(A1921,[1]Data!C146:E333,3,FALSE)</f>
        <v>22467</v>
      </c>
      <c r="P1921" s="88" t="str">
        <f t="shared" si="38"/>
        <v>No</v>
      </c>
      <c r="Q1921" s="88" t="s">
        <v>132</v>
      </c>
    </row>
    <row r="1922" spans="1:17" ht="14.25" customHeight="1" x14ac:dyDescent="0.3">
      <c r="A1922" s="86">
        <v>3120</v>
      </c>
      <c r="B1922" s="87" t="s">
        <v>2078</v>
      </c>
      <c r="C1922" s="86">
        <v>7814</v>
      </c>
      <c r="D1922" s="87" t="s">
        <v>3759</v>
      </c>
      <c r="E1922" s="87" t="s">
        <v>3760</v>
      </c>
      <c r="F1922" s="87" t="str">
        <f>VLOOKUP(C1922,'[1]UIP Submission Tracker 06.18.20'!C951:F2824,4,FALSE)</f>
        <v>Priority Improvement Plan: Meets 95% Participation</v>
      </c>
      <c r="G1922" s="88" t="s">
        <v>4856</v>
      </c>
      <c r="H1922" s="88" t="str">
        <f>VLOOKUP(C1922,'[1]Biennial and Combined SCH'!D955:K2987,8,FALSE)</f>
        <v>Not eligible for biennial submission.</v>
      </c>
      <c r="I1922" s="87" t="str">
        <f>VLOOKUP(C1922,'[1]UIP Submission Tracker 06.18.20'!C951:H3007,6,FALSE)</f>
        <v>Submitted for Posting</v>
      </c>
      <c r="J1922" s="87"/>
      <c r="K1922" s="87"/>
      <c r="L1922" s="88"/>
      <c r="M1922" s="89" t="s">
        <v>4527</v>
      </c>
      <c r="N1922" s="88" t="s">
        <v>132</v>
      </c>
      <c r="O1922" s="88">
        <f>VLOOKUP(A1922,[1]Data!C151:E338,3,FALSE)</f>
        <v>22467</v>
      </c>
      <c r="P1922" s="88" t="str">
        <f t="shared" si="38"/>
        <v>No</v>
      </c>
      <c r="Q1922" s="88" t="s">
        <v>132</v>
      </c>
    </row>
    <row r="1923" spans="1:17" ht="14.25" customHeight="1" x14ac:dyDescent="0.3">
      <c r="A1923" s="86">
        <v>3120</v>
      </c>
      <c r="B1923" s="87" t="s">
        <v>2078</v>
      </c>
      <c r="C1923" s="86">
        <v>8467</v>
      </c>
      <c r="D1923" s="87" t="s">
        <v>2144</v>
      </c>
      <c r="E1923" s="87" t="s">
        <v>2145</v>
      </c>
      <c r="F1923" s="87" t="str">
        <f>VLOOKUP(C1923,'[1]UIP Submission Tracker 06.18.20'!C1082:F2955,4,FALSE)</f>
        <v>Improvement Plan: Meets 95% Participation</v>
      </c>
      <c r="G1923" s="88" t="s">
        <v>4857</v>
      </c>
      <c r="H1923" s="88" t="str">
        <f>VLOOKUP(C1923,'[1]Biennial and Combined SCH'!D1796:K3828,8,FALSE)</f>
        <v>Not eligible for biennial submission.</v>
      </c>
      <c r="I1923" s="87" t="str">
        <f>VLOOKUP(C1923,'[1]UIP Submission Tracker 06.18.20'!C1082:H3138,6,FALSE)</f>
        <v>Submitted for Posting</v>
      </c>
      <c r="J1923" s="87"/>
      <c r="K1923" s="87"/>
      <c r="L1923" s="88"/>
      <c r="M1923" s="89" t="s">
        <v>4527</v>
      </c>
      <c r="N1923" s="88" t="s">
        <v>132</v>
      </c>
      <c r="O1923" s="88">
        <f>VLOOKUP(A1923,[1]Data!C145:E332,3,FALSE)</f>
        <v>22467</v>
      </c>
      <c r="P1923" s="88" t="str">
        <f t="shared" si="38"/>
        <v>No</v>
      </c>
      <c r="Q1923" s="88" t="s">
        <v>132</v>
      </c>
    </row>
    <row r="1924" spans="1:17" ht="14.25" customHeight="1" x14ac:dyDescent="0.3">
      <c r="A1924" s="86">
        <v>3120</v>
      </c>
      <c r="B1924" s="87" t="s">
        <v>2078</v>
      </c>
      <c r="C1924" s="86">
        <v>8965</v>
      </c>
      <c r="D1924" s="87" t="s">
        <v>2150</v>
      </c>
      <c r="E1924" s="87" t="s">
        <v>2151</v>
      </c>
      <c r="F1924" s="87" t="str">
        <f>VLOOKUP(C1924,'[1]UIP Submission Tracker 06.18.20'!C953:F2826,4,FALSE)</f>
        <v>Performance Plan: Meets 95% Participation</v>
      </c>
      <c r="G1924" s="88" t="s">
        <v>4858</v>
      </c>
      <c r="H1924" s="88" t="str">
        <f>VLOOKUP(C1924,'[1]Biennial and Combined SCH'!D957:K2989,8,FALSE)</f>
        <v>Eligible for biennial submission.</v>
      </c>
      <c r="I1924" s="87" t="str">
        <f>VLOOKUP(C1924,'[1]UIP Submission Tracker 06.18.20'!C953:H3009,6,FALSE)</f>
        <v>Submitted for Posting</v>
      </c>
      <c r="J1924" s="87" t="s">
        <v>4877</v>
      </c>
      <c r="K1924" s="87" t="s">
        <v>7959</v>
      </c>
      <c r="L1924" s="88"/>
      <c r="M1924" s="88" t="s">
        <v>4528</v>
      </c>
      <c r="N1924" s="88" t="s">
        <v>132</v>
      </c>
      <c r="O1924" s="88">
        <f>VLOOKUP(A1924,[1]Data!C135:E322,3,FALSE)</f>
        <v>22467</v>
      </c>
      <c r="P1924" s="88" t="str">
        <f t="shared" si="38"/>
        <v>No</v>
      </c>
      <c r="Q1924" s="88" t="s">
        <v>132</v>
      </c>
    </row>
    <row r="1925" spans="1:17" ht="14.25" customHeight="1" x14ac:dyDescent="0.3">
      <c r="A1925" s="86">
        <v>3120</v>
      </c>
      <c r="B1925" s="87" t="s">
        <v>2078</v>
      </c>
      <c r="C1925" s="86">
        <v>9611</v>
      </c>
      <c r="D1925" s="87" t="s">
        <v>2154</v>
      </c>
      <c r="E1925" s="87" t="s">
        <v>2155</v>
      </c>
      <c r="F1925" s="87" t="str">
        <f>VLOOKUP(C1925,'[1]UIP Submission Tracker 06.18.20'!C955:F2828,4,FALSE)</f>
        <v>Performance Plan: Meets 95% Participation</v>
      </c>
      <c r="G1925" s="88" t="s">
        <v>4857</v>
      </c>
      <c r="H1925" s="88" t="str">
        <f>VLOOKUP(C1925,'[1]Biennial and Combined SCH'!D959:K2991,8,FALSE)</f>
        <v>Eligible for biennial submission.</v>
      </c>
      <c r="I1925" s="87" t="str">
        <f>VLOOKUP(C1925,'[1]UIP Submission Tracker 06.18.20'!C955:H3011,6,FALSE)</f>
        <v>Exercising Biennial Flexibility</v>
      </c>
      <c r="J1925" s="87"/>
      <c r="K1925" s="87"/>
      <c r="L1925" s="88"/>
      <c r="M1925" s="88" t="s">
        <v>4529</v>
      </c>
      <c r="N1925" s="88" t="s">
        <v>132</v>
      </c>
      <c r="O1925" s="88">
        <f>VLOOKUP(A1925,[1]Data!C129:E316,3,FALSE)</f>
        <v>22467</v>
      </c>
      <c r="P1925" s="88" t="str">
        <f t="shared" si="38"/>
        <v>No</v>
      </c>
      <c r="Q1925" s="88" t="s">
        <v>132</v>
      </c>
    </row>
    <row r="1926" spans="1:17" ht="14.25" hidden="1" customHeight="1" x14ac:dyDescent="0.3">
      <c r="A1926" s="86">
        <v>3120</v>
      </c>
      <c r="B1926" s="87" t="s">
        <v>2078</v>
      </c>
      <c r="C1926" s="87" t="s">
        <v>87</v>
      </c>
      <c r="D1926" s="87"/>
      <c r="E1926" s="87" t="s">
        <v>2158</v>
      </c>
      <c r="F1926" s="91" t="str">
        <f>VLOOKUP(A1926,'[1]UIP Submission Tracker 06.18.20'!A2057:F2239,6,FALSE)</f>
        <v>Accredited with Improvement Plan: Meets 95% Participation</v>
      </c>
      <c r="G1926" s="88" t="s">
        <v>4857</v>
      </c>
      <c r="H1926" s="88" t="str">
        <f>VLOOKUP(A1926,'[1]Biennial Combined DIST'!B77:K261,10,FALSE)</f>
        <v>Not eligible for biennial submission.</v>
      </c>
      <c r="I1926" s="87" t="str">
        <f>VLOOKUP(A1926,'[1]UIP Submission Tracker 06.18.20'!A2057:H2239,8,FALSE)</f>
        <v>Submitted for Posting</v>
      </c>
      <c r="J1926" s="87"/>
      <c r="K1926" s="87"/>
      <c r="L1926" s="88"/>
      <c r="M1926" s="89" t="s">
        <v>4527</v>
      </c>
      <c r="N1926" s="88" t="s">
        <v>132</v>
      </c>
      <c r="O1926" s="88">
        <f>VLOOKUP(A1926,[1]Data!C147:E334,3,FALSE)</f>
        <v>22467</v>
      </c>
      <c r="P1926" s="88" t="str">
        <f t="shared" si="38"/>
        <v>No</v>
      </c>
      <c r="Q1926" s="88" t="s">
        <v>132</v>
      </c>
    </row>
    <row r="1927" spans="1:17" ht="14.25" customHeight="1" x14ac:dyDescent="0.3">
      <c r="A1927" s="86">
        <v>3130</v>
      </c>
      <c r="B1927" s="87" t="s">
        <v>3113</v>
      </c>
      <c r="C1927" s="86">
        <v>4670</v>
      </c>
      <c r="D1927" s="87" t="s">
        <v>3116</v>
      </c>
      <c r="E1927" s="87" t="s">
        <v>3117</v>
      </c>
      <c r="F1927" s="87" t="str">
        <f>VLOOKUP(C1927,'[1]UIP Submission Tracker 06.18.20'!C1331:F3381,4,FALSE)</f>
        <v>Performance Plan: Meets 95% Participation</v>
      </c>
      <c r="G1927" s="88" t="s">
        <v>4859</v>
      </c>
      <c r="H1927" s="88" t="str">
        <f>VLOOKUP(C1927,'[1]Biennial and Combined SCH'!D1367:K3399,8,FALSE)</f>
        <v>Not eligible for biennial submission; exercised biennial flexibility in 2018-19.</v>
      </c>
      <c r="I1927" s="87" t="str">
        <f>VLOOKUP(C1927,'[1]UIP Submission Tracker 06.18.20'!C1331:H3387,6,FALSE)</f>
        <v>In Progress</v>
      </c>
      <c r="J1927" s="87"/>
      <c r="K1927" s="87"/>
      <c r="L1927" s="88" t="s">
        <v>2993</v>
      </c>
      <c r="M1927" s="89" t="s">
        <v>4527</v>
      </c>
      <c r="N1927" s="89" t="s">
        <v>12</v>
      </c>
      <c r="O1927" s="88">
        <f>VLOOKUP(A1927,[1]Data!C159:E346,3,FALSE)</f>
        <v>1093</v>
      </c>
      <c r="P1927" s="88" t="s">
        <v>4855</v>
      </c>
      <c r="Q1927" s="88" t="s">
        <v>4855</v>
      </c>
    </row>
    <row r="1928" spans="1:17" ht="14.25" customHeight="1" x14ac:dyDescent="0.3">
      <c r="A1928" s="86">
        <v>3130</v>
      </c>
      <c r="B1928" s="87" t="s">
        <v>3113</v>
      </c>
      <c r="C1928" s="86">
        <v>7052</v>
      </c>
      <c r="D1928" s="87" t="s">
        <v>3114</v>
      </c>
      <c r="E1928" s="87" t="s">
        <v>3115</v>
      </c>
      <c r="F1928" s="87" t="str">
        <f>VLOOKUP(C1928,'[1]UIP Submission Tracker 06.18.20'!C1330:F3380,4,FALSE)</f>
        <v>Performance Plan: Meets 95% Participation</v>
      </c>
      <c r="G1928" s="88" t="s">
        <v>4859</v>
      </c>
      <c r="H1928" s="88" t="str">
        <f>VLOOKUP(C1928,'[1]Biennial and Combined SCH'!D1366:K3398,8,FALSE)</f>
        <v>Not eligible for biennial submission; exercised biennial flexibility in 2018-19.</v>
      </c>
      <c r="I1928" s="87" t="str">
        <f>VLOOKUP(C1928,'[1]UIP Submission Tracker 06.18.20'!C1330:H3386,6,FALSE)</f>
        <v>In Progress</v>
      </c>
      <c r="J1928" s="87"/>
      <c r="K1928" s="87"/>
      <c r="L1928" s="88" t="s">
        <v>2993</v>
      </c>
      <c r="M1928" s="89" t="s">
        <v>4527</v>
      </c>
      <c r="N1928" s="89" t="s">
        <v>12</v>
      </c>
      <c r="O1928" s="88">
        <f>VLOOKUP(A1928,[1]Data!C158:E345,3,FALSE)</f>
        <v>1093</v>
      </c>
      <c r="P1928" s="88" t="s">
        <v>4855</v>
      </c>
      <c r="Q1928" s="88" t="s">
        <v>4855</v>
      </c>
    </row>
    <row r="1929" spans="1:17" ht="14.25" customHeight="1" x14ac:dyDescent="0.3">
      <c r="A1929" s="86">
        <v>3130</v>
      </c>
      <c r="B1929" s="87" t="s">
        <v>3113</v>
      </c>
      <c r="C1929" s="86">
        <v>7054</v>
      </c>
      <c r="D1929" s="87" t="s">
        <v>3118</v>
      </c>
      <c r="E1929" s="87" t="s">
        <v>3119</v>
      </c>
      <c r="F1929" s="87" t="str">
        <f>VLOOKUP(C1929,'[1]UIP Submission Tracker 06.18.20'!C1332:F3382,4,FALSE)</f>
        <v>Performance Plan: Meets 95% Participation</v>
      </c>
      <c r="G1929" s="88" t="s">
        <v>4859</v>
      </c>
      <c r="H1929" s="88" t="str">
        <f>VLOOKUP(C1929,'[1]Biennial and Combined SCH'!D1368:K3400,8,FALSE)</f>
        <v>Not eligible for biennial submission; exercised biennial flexibility in 2018-19.</v>
      </c>
      <c r="I1929" s="87" t="str">
        <f>VLOOKUP(C1929,'[1]UIP Submission Tracker 06.18.20'!C1332:H3388,6,FALSE)</f>
        <v>In Progress</v>
      </c>
      <c r="J1929" s="87"/>
      <c r="K1929" s="87"/>
      <c r="L1929" s="88" t="s">
        <v>2993</v>
      </c>
      <c r="M1929" s="89" t="s">
        <v>4527</v>
      </c>
      <c r="N1929" s="89" t="s">
        <v>12</v>
      </c>
      <c r="O1929" s="88">
        <f>VLOOKUP(A1929,[1]Data!C160:E347,3,FALSE)</f>
        <v>1093</v>
      </c>
      <c r="P1929" s="88" t="s">
        <v>4855</v>
      </c>
      <c r="Q1929" s="88" t="s">
        <v>4855</v>
      </c>
    </row>
    <row r="1930" spans="1:17" ht="14.25" hidden="1" customHeight="1" x14ac:dyDescent="0.3">
      <c r="A1930" s="96">
        <v>3130</v>
      </c>
      <c r="B1930" s="87" t="s">
        <v>3113</v>
      </c>
      <c r="C1930" s="87" t="s">
        <v>87</v>
      </c>
      <c r="D1930" s="87"/>
      <c r="E1930" s="87" t="s">
        <v>3120</v>
      </c>
      <c r="F1930" s="90" t="str">
        <f>VLOOKUP(A1930,'[1]UIP Submission Tracker 06.18.20'!A1974:F2156,6,FALSE)</f>
        <v>Accredited: Meets 95% Participation</v>
      </c>
      <c r="G1930" s="88" t="s">
        <v>4859</v>
      </c>
      <c r="H1930" s="88" t="str">
        <f>VLOOKUP(A1930,'[1]Biennial Combined DIST'!B133:K317,10,FALSE)</f>
        <v>Not eligible for biennial submission; exercised biennial flexibility in 2018-19.</v>
      </c>
      <c r="I1930" s="87" t="str">
        <f>VLOOKUP(A1930,'[1]UIP Submission Tracker 06.18.20'!A1974:H2156,8,FALSE)</f>
        <v>Submitted to CDE for Review</v>
      </c>
      <c r="J1930" s="87"/>
      <c r="K1930" s="87"/>
      <c r="L1930" s="88" t="s">
        <v>2993</v>
      </c>
      <c r="M1930" s="88" t="s">
        <v>4527</v>
      </c>
      <c r="N1930" s="89" t="s">
        <v>12</v>
      </c>
      <c r="O1930" s="88">
        <f>VLOOKUP(A1930,[1]Data!C161:E348,3,FALSE)</f>
        <v>1093</v>
      </c>
      <c r="P1930" s="88" t="s">
        <v>4855</v>
      </c>
      <c r="Q1930" s="88" t="s">
        <v>132</v>
      </c>
    </row>
    <row r="1931" spans="1:17" ht="14.25" customHeight="1" x14ac:dyDescent="0.3">
      <c r="A1931" s="86">
        <v>3140</v>
      </c>
      <c r="B1931" s="87" t="s">
        <v>3766</v>
      </c>
      <c r="C1931" s="86">
        <v>3066</v>
      </c>
      <c r="D1931" s="87" t="s">
        <v>3837</v>
      </c>
      <c r="E1931" s="87" t="s">
        <v>3838</v>
      </c>
      <c r="F1931" s="87" t="str">
        <f>VLOOKUP(C1931,'[1]UIP Submission Tracker 06.18.20'!C1628:F3678,4,FALSE)</f>
        <v>Improvement Plan: Meets 95% Participation</v>
      </c>
      <c r="G1931" s="88" t="s">
        <v>4857</v>
      </c>
      <c r="H1931" s="88" t="str">
        <f>VLOOKUP(C1931,'[1]Biennial and Combined SCH'!D1652:K3684,8,FALSE)</f>
        <v>Not eligible for biennial submission.</v>
      </c>
      <c r="I1931" s="87" t="str">
        <f>VLOOKUP(C1931,'[1]UIP Submission Tracker 06.18.20'!C1628:H3684,6,FALSE)</f>
        <v>Submitted for Posting</v>
      </c>
      <c r="J1931" s="87"/>
      <c r="K1931" s="87"/>
      <c r="L1931" s="88"/>
      <c r="M1931" s="89" t="s">
        <v>4527</v>
      </c>
      <c r="N1931" s="88" t="s">
        <v>132</v>
      </c>
      <c r="O1931" s="88">
        <f>VLOOKUP(A1931,[1]Data!C166:E353,3,FALSE)</f>
        <v>2452</v>
      </c>
      <c r="P1931" s="88" t="str">
        <f t="shared" ref="P1931:P1962" si="39">IF(O1931&gt;1000,"No","Yes")</f>
        <v>No</v>
      </c>
      <c r="Q1931" s="88" t="s">
        <v>132</v>
      </c>
    </row>
    <row r="1932" spans="1:17" ht="14.25" customHeight="1" x14ac:dyDescent="0.3">
      <c r="A1932" s="86">
        <v>3140</v>
      </c>
      <c r="B1932" s="87" t="s">
        <v>3766</v>
      </c>
      <c r="C1932" s="86">
        <v>3070</v>
      </c>
      <c r="D1932" s="87" t="s">
        <v>3767</v>
      </c>
      <c r="E1932" s="87" t="s">
        <v>3768</v>
      </c>
      <c r="F1932" s="87" t="str">
        <f>VLOOKUP(C1932,'[1]UIP Submission Tracker 06.18.20'!C1627:F3677,4,FALSE)</f>
        <v>Turnaround Plan: Decreased due to Participation</v>
      </c>
      <c r="G1932" s="88" t="s">
        <v>4856</v>
      </c>
      <c r="H1932" s="88" t="str">
        <f>VLOOKUP(C1932,'[1]Biennial and Combined SCH'!D1651:K3683,8,FALSE)</f>
        <v>Not eligible for biennial submission.</v>
      </c>
      <c r="I1932" s="87" t="str">
        <f>VLOOKUP(C1932,'[1]UIP Submission Tracker 06.18.20'!C1627:H3683,6,FALSE)</f>
        <v>Submitted for Posting</v>
      </c>
      <c r="J1932" s="87"/>
      <c r="K1932" s="87"/>
      <c r="L1932" s="88"/>
      <c r="M1932" s="89" t="s">
        <v>4527</v>
      </c>
      <c r="N1932" s="88" t="s">
        <v>132</v>
      </c>
      <c r="O1932" s="88">
        <f>VLOOKUP(A1932,[1]Data!C165:E352,3,FALSE)</f>
        <v>2452</v>
      </c>
      <c r="P1932" s="88" t="str">
        <f t="shared" si="39"/>
        <v>No</v>
      </c>
      <c r="Q1932" s="88" t="s">
        <v>132</v>
      </c>
    </row>
    <row r="1933" spans="1:17" ht="14.25" customHeight="1" x14ac:dyDescent="0.3">
      <c r="A1933" s="86">
        <v>3140</v>
      </c>
      <c r="B1933" s="87" t="s">
        <v>3766</v>
      </c>
      <c r="C1933" s="86">
        <v>5050</v>
      </c>
      <c r="D1933" s="87" t="s">
        <v>3841</v>
      </c>
      <c r="E1933" s="87" t="s">
        <v>3842</v>
      </c>
      <c r="F1933" s="87" t="str">
        <f>VLOOKUP(C1933,'[1]UIP Submission Tracker 06.18.20'!C1630:F3680,4,FALSE)</f>
        <v>Improvement Plan: Meets 95% Participation</v>
      </c>
      <c r="G1933" s="88" t="s">
        <v>4857</v>
      </c>
      <c r="H1933" s="88" t="str">
        <f>VLOOKUP(C1933,'[1]Biennial and Combined SCH'!D1653:K3685,8,FALSE)</f>
        <v>Not eligible for biennial submission.</v>
      </c>
      <c r="I1933" s="87" t="str">
        <f>VLOOKUP(C1933,'[1]UIP Submission Tracker 06.18.20'!C1630:H3686,6,FALSE)</f>
        <v>Submitted for Posting</v>
      </c>
      <c r="J1933" s="87"/>
      <c r="K1933" s="87"/>
      <c r="L1933" s="88"/>
      <c r="M1933" s="89" t="s">
        <v>4527</v>
      </c>
      <c r="N1933" s="88" t="s">
        <v>132</v>
      </c>
      <c r="O1933" s="88">
        <f>VLOOKUP(A1933,[1]Data!C167:E354,3,FALSE)</f>
        <v>2452</v>
      </c>
      <c r="P1933" s="88" t="str">
        <f t="shared" si="39"/>
        <v>No</v>
      </c>
      <c r="Q1933" s="88" t="s">
        <v>132</v>
      </c>
    </row>
    <row r="1934" spans="1:17" ht="14.25" customHeight="1" x14ac:dyDescent="0.3">
      <c r="A1934" s="86">
        <v>3140</v>
      </c>
      <c r="B1934" s="87" t="s">
        <v>3766</v>
      </c>
      <c r="C1934" s="86">
        <v>7219</v>
      </c>
      <c r="D1934" s="87" t="s">
        <v>3839</v>
      </c>
      <c r="E1934" s="87" t="s">
        <v>3840</v>
      </c>
      <c r="F1934" s="87" t="str">
        <f>VLOOKUP(C1934,'[1]UIP Submission Tracker 06.18.20'!C1788:F3838,4,FALSE)</f>
        <v>Performance Plan: Meets 95% Participation</v>
      </c>
      <c r="G1934" s="88" t="s">
        <v>4858</v>
      </c>
      <c r="H1934" s="88" t="str">
        <f>VLOOKUP(C1934,'[1]Biennial and Combined SCH'!D1794:K3826,8,FALSE)</f>
        <v>Eligible for biennial submission.</v>
      </c>
      <c r="I1934" s="87" t="str">
        <f>VLOOKUP(C1934,'[1]UIP Submission Tracker 06.18.20'!C1788:H3844,6,FALSE)</f>
        <v>Submitted for Posting</v>
      </c>
      <c r="J1934" s="87"/>
      <c r="K1934" s="87"/>
      <c r="L1934" s="88"/>
      <c r="M1934" s="88" t="s">
        <v>4528</v>
      </c>
      <c r="N1934" s="88" t="s">
        <v>132</v>
      </c>
      <c r="O1934" s="88">
        <f>VLOOKUP(A1934,[1]Data!C164:E351,3,FALSE)</f>
        <v>2452</v>
      </c>
      <c r="P1934" s="88" t="str">
        <f t="shared" si="39"/>
        <v>No</v>
      </c>
      <c r="Q1934" s="88" t="s">
        <v>132</v>
      </c>
    </row>
    <row r="1935" spans="1:17" ht="14.25" customHeight="1" x14ac:dyDescent="0.3">
      <c r="A1935" s="86">
        <v>3140</v>
      </c>
      <c r="B1935" s="87" t="s">
        <v>3766</v>
      </c>
      <c r="C1935" s="86">
        <v>8930</v>
      </c>
      <c r="D1935" s="87" t="s">
        <v>3843</v>
      </c>
      <c r="E1935" s="87" t="s">
        <v>3844</v>
      </c>
      <c r="F1935" s="87" t="str">
        <f>VLOOKUP(C1935,'[1]UIP Submission Tracker 06.18.20'!C1631:F3681,4,FALSE)</f>
        <v>Performance Plan: Meets 95% Participation</v>
      </c>
      <c r="G1935" s="88" t="s">
        <v>4857</v>
      </c>
      <c r="H1935" s="88" t="str">
        <f>VLOOKUP(C1935,'[1]Biennial and Combined SCH'!D1654:K3686,8,FALSE)</f>
        <v>Eligible for biennial submission.</v>
      </c>
      <c r="I1935" s="87" t="str">
        <f>VLOOKUP(C1935,'[1]UIP Submission Tracker 06.18.20'!C1631:H3687,6,FALSE)</f>
        <v>Ready for District Review</v>
      </c>
      <c r="J1935" s="87"/>
      <c r="K1935" s="87"/>
      <c r="L1935" s="88"/>
      <c r="M1935" s="88" t="s">
        <v>4529</v>
      </c>
      <c r="N1935" s="88" t="s">
        <v>132</v>
      </c>
      <c r="O1935" s="88">
        <f>VLOOKUP(A1935,[1]Data!C163:E350,3,FALSE)</f>
        <v>2452</v>
      </c>
      <c r="P1935" s="88" t="str">
        <f t="shared" si="39"/>
        <v>No</v>
      </c>
      <c r="Q1935" s="88" t="s">
        <v>132</v>
      </c>
    </row>
    <row r="1936" spans="1:17" ht="14.25" hidden="1" customHeight="1" x14ac:dyDescent="0.3">
      <c r="A1936" s="96">
        <v>3140</v>
      </c>
      <c r="B1936" s="87" t="s">
        <v>3766</v>
      </c>
      <c r="C1936" s="87" t="s">
        <v>87</v>
      </c>
      <c r="D1936" s="87"/>
      <c r="E1936" s="87" t="s">
        <v>3826</v>
      </c>
      <c r="F1936" s="90" t="str">
        <f>VLOOKUP(A1936,'[1]UIP Submission Tracker 06.18.20'!A1903:F2085,6,FALSE)</f>
        <v>Accredited with Improvement Plan: Meets 95% Participation</v>
      </c>
      <c r="G1936" s="88" t="s">
        <v>4859</v>
      </c>
      <c r="H1936" s="88" t="str">
        <f>VLOOKUP(A1936,'[1]Biennial Combined DIST'!B158:K342,10,FALSE)</f>
        <v>Not eligible for biennial submission.</v>
      </c>
      <c r="I1936" s="87" t="str">
        <f>VLOOKUP(A1936,'[1]UIP Submission Tracker 06.18.20'!A1903:H2085,8,FALSE)</f>
        <v>In Progress</v>
      </c>
      <c r="J1936" s="87"/>
      <c r="K1936" s="87"/>
      <c r="L1936" s="88"/>
      <c r="M1936" s="89" t="s">
        <v>4527</v>
      </c>
      <c r="N1936" s="89" t="s">
        <v>12</v>
      </c>
      <c r="O1936" s="88">
        <f>VLOOKUP(A1936,[1]Data!C162:E349,3,FALSE)</f>
        <v>2452</v>
      </c>
      <c r="P1936" s="88" t="str">
        <f t="shared" si="39"/>
        <v>No</v>
      </c>
      <c r="Q1936" s="88" t="s">
        <v>132</v>
      </c>
    </row>
    <row r="1937" spans="1:17" ht="14.25" customHeight="1" x14ac:dyDescent="0.3">
      <c r="A1937" s="86">
        <v>3145</v>
      </c>
      <c r="B1937" s="87" t="s">
        <v>359</v>
      </c>
      <c r="C1937" s="86">
        <v>3958</v>
      </c>
      <c r="D1937" s="87" t="s">
        <v>412</v>
      </c>
      <c r="E1937" s="87" t="s">
        <v>413</v>
      </c>
      <c r="F1937" s="87" t="str">
        <f>VLOOKUP(C1937,'[1]UIP Submission Tracker 06.18.20'!C199:F2072,4,FALSE)</f>
        <v>Performance Plan: Low Participation</v>
      </c>
      <c r="G1937" s="88" t="s">
        <v>4857</v>
      </c>
      <c r="H1937" s="88" t="str">
        <f>VLOOKUP(C1937,'[1]Biennial and Combined SCH'!D266:K2298,8,FALSE)</f>
        <v>Eligible for biennial submission.</v>
      </c>
      <c r="I1937" s="87" t="str">
        <f>VLOOKUP(C1937,'[1]UIP Submission Tracker 06.18.20'!C199:H2255,6,FALSE)</f>
        <v>In Progress</v>
      </c>
      <c r="J1937" s="87"/>
      <c r="K1937" s="87"/>
      <c r="L1937" s="88"/>
      <c r="M1937" s="88" t="s">
        <v>4529</v>
      </c>
      <c r="N1937" s="88" t="s">
        <v>132</v>
      </c>
      <c r="O1937" s="88">
        <f>VLOOKUP(A1937,[1]Data!C168:E355,3,FALSE)</f>
        <v>943</v>
      </c>
      <c r="P1937" s="88" t="str">
        <f t="shared" si="39"/>
        <v>Yes</v>
      </c>
      <c r="Q1937" s="88" t="s">
        <v>132</v>
      </c>
    </row>
    <row r="1938" spans="1:17" ht="14.25" customHeight="1" x14ac:dyDescent="0.3">
      <c r="A1938" s="86">
        <v>3145</v>
      </c>
      <c r="B1938" s="87" t="s">
        <v>359</v>
      </c>
      <c r="C1938" s="86">
        <v>3961</v>
      </c>
      <c r="D1938" s="87" t="s">
        <v>360</v>
      </c>
      <c r="E1938" s="87" t="s">
        <v>361</v>
      </c>
      <c r="F1938" s="87" t="str">
        <f>VLOOKUP(C1938,'[1]UIP Submission Tracker 06.18.20'!C201:F2074,4,FALSE)</f>
        <v>Improvement Plan: Low Participation</v>
      </c>
      <c r="G1938" s="88" t="s">
        <v>4859</v>
      </c>
      <c r="H1938" s="88" t="str">
        <f>VLOOKUP(C1938,'[1]Biennial and Combined SCH'!D268:K2300,8,FALSE)</f>
        <v>Not eligible for biennial submission.</v>
      </c>
      <c r="I1938" s="87" t="str">
        <f>VLOOKUP(C1938,'[1]UIP Submission Tracker 06.18.20'!C201:H2257,6,FALSE)</f>
        <v>In Progress</v>
      </c>
      <c r="J1938" s="87"/>
      <c r="K1938" s="87"/>
      <c r="L1938" s="89" t="s">
        <v>362</v>
      </c>
      <c r="M1938" s="89" t="s">
        <v>4527</v>
      </c>
      <c r="N1938" s="89" t="s">
        <v>12</v>
      </c>
      <c r="O1938" s="88">
        <f>VLOOKUP(A1938,[1]Data!C171:E358,3,FALSE)</f>
        <v>943</v>
      </c>
      <c r="P1938" s="88" t="str">
        <f t="shared" si="39"/>
        <v>Yes</v>
      </c>
      <c r="Q1938" s="88" t="s">
        <v>132</v>
      </c>
    </row>
    <row r="1939" spans="1:17" ht="14.25" customHeight="1" x14ac:dyDescent="0.3">
      <c r="A1939" s="86">
        <v>3145</v>
      </c>
      <c r="B1939" s="87" t="s">
        <v>359</v>
      </c>
      <c r="C1939" s="86">
        <v>3962</v>
      </c>
      <c r="D1939" s="87" t="s">
        <v>414</v>
      </c>
      <c r="E1939" s="87" t="s">
        <v>415</v>
      </c>
      <c r="F1939" s="87" t="str">
        <f>VLOOKUP(C1939,'[1]UIP Submission Tracker 06.18.20'!C200:F2073,4,FALSE)</f>
        <v>Performance Plan: Meets 95% Participation</v>
      </c>
      <c r="G1939" s="88" t="s">
        <v>4857</v>
      </c>
      <c r="H1939" s="88" t="str">
        <f>VLOOKUP(C1939,'[1]Biennial and Combined SCH'!D267:K2299,8,FALSE)</f>
        <v>Eligible for biennial submission.</v>
      </c>
      <c r="I1939" s="87" t="str">
        <f>VLOOKUP(C1939,'[1]UIP Submission Tracker 06.18.20'!C200:H2256,6,FALSE)</f>
        <v>In Progress</v>
      </c>
      <c r="J1939" s="87"/>
      <c r="K1939" s="87"/>
      <c r="L1939" s="88"/>
      <c r="M1939" s="88" t="s">
        <v>4529</v>
      </c>
      <c r="N1939" s="88" t="s">
        <v>132</v>
      </c>
      <c r="O1939" s="88">
        <f>VLOOKUP(A1939,[1]Data!C169:E356,3,FALSE)</f>
        <v>943</v>
      </c>
      <c r="P1939" s="88" t="str">
        <f t="shared" si="39"/>
        <v>Yes</v>
      </c>
      <c r="Q1939" s="88" t="s">
        <v>132</v>
      </c>
    </row>
    <row r="1940" spans="1:17" ht="14.25" hidden="1" customHeight="1" x14ac:dyDescent="0.3">
      <c r="A1940" s="96">
        <v>3145</v>
      </c>
      <c r="B1940" s="87" t="s">
        <v>359</v>
      </c>
      <c r="C1940" s="87" t="s">
        <v>87</v>
      </c>
      <c r="D1940" s="87"/>
      <c r="E1940" s="87" t="s">
        <v>419</v>
      </c>
      <c r="F1940" s="91" t="str">
        <f>VLOOKUP(A1940,'[1]UIP Submission Tracker 06.18.20'!A2038:F2220,6,FALSE)</f>
        <v>Accredited: Low Participation</v>
      </c>
      <c r="G1940" s="88" t="s">
        <v>4857</v>
      </c>
      <c r="H1940" s="88" t="str">
        <f>VLOOKUP(A1940,'[1]Biennial Combined DIST'!B14:K198,10,FALSE)</f>
        <v>Eligible for biennial submission.</v>
      </c>
      <c r="I1940" s="87" t="str">
        <f>VLOOKUP(A1940,'[1]UIP Submission Tracker 06.18.20'!A2038:H2220,8,FALSE)</f>
        <v>In Progress</v>
      </c>
      <c r="J1940" s="87"/>
      <c r="K1940" s="87"/>
      <c r="L1940" s="88"/>
      <c r="M1940" s="88" t="s">
        <v>4529</v>
      </c>
      <c r="N1940" s="88" t="s">
        <v>132</v>
      </c>
      <c r="O1940" s="88">
        <f>VLOOKUP(A1940,[1]Data!C170:E357,3,FALSE)</f>
        <v>943</v>
      </c>
      <c r="P1940" s="88" t="str">
        <f t="shared" si="39"/>
        <v>Yes</v>
      </c>
      <c r="Q1940" s="88" t="s">
        <v>132</v>
      </c>
    </row>
    <row r="1941" spans="1:17" ht="14.25" customHeight="1" x14ac:dyDescent="0.3">
      <c r="A1941" s="86">
        <v>3146</v>
      </c>
      <c r="B1941" s="87" t="s">
        <v>572</v>
      </c>
      <c r="C1941" s="86">
        <v>1008</v>
      </c>
      <c r="D1941" s="87" t="s">
        <v>573</v>
      </c>
      <c r="E1941" s="87" t="s">
        <v>574</v>
      </c>
      <c r="F1941" s="87" t="str">
        <f>VLOOKUP(C1941,'[1]UIP Submission Tracker 06.18.20'!C278:F2151,4,FALSE)</f>
        <v>Insufficient State Data: Low Participation (Revised)</v>
      </c>
      <c r="G1941" s="88" t="s">
        <v>4859</v>
      </c>
      <c r="H1941" s="88" t="str">
        <f>VLOOKUP(C1941,'[1]Biennial and Combined SCH'!D332:K2364,8,FALSE)</f>
        <v>Not eligible for biennial submission; Insufficient State Data</v>
      </c>
      <c r="I1941" s="87" t="str">
        <f>VLOOKUP(C1941,'[1]UIP Submission Tracker 06.18.20'!C278:H2334,6,FALSE)</f>
        <v>In Progress</v>
      </c>
      <c r="J1941" s="87"/>
      <c r="K1941" s="87"/>
      <c r="L1941" s="88"/>
      <c r="M1941" s="89" t="s">
        <v>4527</v>
      </c>
      <c r="N1941" s="89" t="s">
        <v>12</v>
      </c>
      <c r="O1941" s="88">
        <f>VLOOKUP(A1941,[1]Data!C174:E361,3,FALSE)</f>
        <v>184</v>
      </c>
      <c r="P1941" s="88" t="str">
        <f t="shared" si="39"/>
        <v>Yes</v>
      </c>
      <c r="Q1941" s="88" t="s">
        <v>132</v>
      </c>
    </row>
    <row r="1942" spans="1:17" ht="14.25" customHeight="1" x14ac:dyDescent="0.3">
      <c r="A1942" s="86">
        <v>3146</v>
      </c>
      <c r="B1942" s="87" t="s">
        <v>572</v>
      </c>
      <c r="C1942" s="86">
        <v>1012</v>
      </c>
      <c r="D1942" s="87" t="s">
        <v>575</v>
      </c>
      <c r="E1942" s="87" t="s">
        <v>576</v>
      </c>
      <c r="F1942" s="87" t="str">
        <f>VLOOKUP(C1942,'[1]UIP Submission Tracker 06.18.20'!C279:F2152,4,FALSE)</f>
        <v>Performance Plan: Low Participation</v>
      </c>
      <c r="G1942" s="88" t="s">
        <v>4857</v>
      </c>
      <c r="H1942" s="88" t="str">
        <f>VLOOKUP(C1942,'[1]Biennial and Combined SCH'!D333:K2365,8,FALSE)</f>
        <v>Eligible for biennial submission.</v>
      </c>
      <c r="I1942" s="87" t="str">
        <f>VLOOKUP(C1942,'[1]UIP Submission Tracker 06.18.20'!C279:H2335,6,FALSE)</f>
        <v>In Progress</v>
      </c>
      <c r="J1942" s="87"/>
      <c r="K1942" s="87"/>
      <c r="L1942" s="88"/>
      <c r="M1942" s="88" t="s">
        <v>4529</v>
      </c>
      <c r="N1942" s="88" t="s">
        <v>132</v>
      </c>
      <c r="O1942" s="88">
        <f>VLOOKUP(A1942,[1]Data!C172:E359,3,FALSE)</f>
        <v>184</v>
      </c>
      <c r="P1942" s="88" t="str">
        <f t="shared" si="39"/>
        <v>Yes</v>
      </c>
      <c r="Q1942" s="88" t="s">
        <v>132</v>
      </c>
    </row>
    <row r="1943" spans="1:17" ht="14.25" hidden="1" customHeight="1" x14ac:dyDescent="0.3">
      <c r="A1943" s="96">
        <v>3146</v>
      </c>
      <c r="B1943" s="87" t="s">
        <v>572</v>
      </c>
      <c r="C1943" s="87" t="s">
        <v>87</v>
      </c>
      <c r="D1943" s="87"/>
      <c r="E1943" s="87" t="s">
        <v>577</v>
      </c>
      <c r="F1943" s="91" t="str">
        <f>VLOOKUP(A1943,'[1]UIP Submission Tracker 06.18.20'!A1973:F2155,6,FALSE)</f>
        <v>Accredited: Low Participation</v>
      </c>
      <c r="G1943" s="88" t="s">
        <v>4857</v>
      </c>
      <c r="H1943" s="88" t="str">
        <f>VLOOKUP(A1943,'[1]Biennial Combined DIST'!B21:K205,10,FALSE)</f>
        <v>Eligible for biennial submission.</v>
      </c>
      <c r="I1943" s="87" t="str">
        <f>VLOOKUP(A1943,'[1]UIP Submission Tracker 06.18.20'!A1973:H2155,8,FALSE)</f>
        <v>In Progress</v>
      </c>
      <c r="J1943" s="87"/>
      <c r="K1943" s="87"/>
      <c r="L1943" s="88"/>
      <c r="M1943" s="88" t="s">
        <v>4529</v>
      </c>
      <c r="N1943" s="88" t="s">
        <v>132</v>
      </c>
      <c r="O1943" s="88">
        <f>VLOOKUP(A1943,[1]Data!C173:E360,3,FALSE)</f>
        <v>184</v>
      </c>
      <c r="P1943" s="88" t="str">
        <f t="shared" si="39"/>
        <v>Yes</v>
      </c>
      <c r="Q1943" s="88" t="s">
        <v>132</v>
      </c>
    </row>
    <row r="1944" spans="1:17" ht="14.25" customHeight="1" x14ac:dyDescent="0.3">
      <c r="A1944" s="86">
        <v>3147</v>
      </c>
      <c r="B1944" s="87" t="s">
        <v>3224</v>
      </c>
      <c r="C1944" s="86">
        <v>7154</v>
      </c>
      <c r="D1944" s="87" t="s">
        <v>3225</v>
      </c>
      <c r="E1944" s="87" t="s">
        <v>3226</v>
      </c>
      <c r="F1944" s="87" t="str">
        <f>VLOOKUP(C1944,'[1]UIP Submission Tracker 06.18.20'!C1388:F3438,4,FALSE)</f>
        <v>Performance Plan: Meets 95% Participation</v>
      </c>
      <c r="G1944" s="88" t="s">
        <v>4859</v>
      </c>
      <c r="H1944" s="88" t="str">
        <f>VLOOKUP(C1944,'[1]Biennial and Combined SCH'!D1417:K3449,8,FALSE)</f>
        <v>Not eligible for biennial submission; exercised biennial flexibility in 2018-19.</v>
      </c>
      <c r="I1944" s="87" t="str">
        <f>VLOOKUP(C1944,'[1]UIP Submission Tracker 06.18.20'!C1388:H3444,6,FALSE)</f>
        <v>In Progress</v>
      </c>
      <c r="J1944" s="87"/>
      <c r="K1944" s="87"/>
      <c r="L1944" s="88"/>
      <c r="M1944" s="89" t="s">
        <v>4527</v>
      </c>
      <c r="N1944" s="89" t="s">
        <v>12</v>
      </c>
      <c r="O1944" s="88">
        <f>VLOOKUP(A1944,[1]Data!C4:E191,3,FALSE)</f>
        <v>222</v>
      </c>
      <c r="P1944" s="88" t="str">
        <f t="shared" si="39"/>
        <v>Yes</v>
      </c>
      <c r="Q1944" s="88" t="s">
        <v>12</v>
      </c>
    </row>
    <row r="1945" spans="1:17" ht="14.25" customHeight="1" x14ac:dyDescent="0.3">
      <c r="A1945" s="86">
        <v>3147</v>
      </c>
      <c r="B1945" s="87" t="s">
        <v>3224</v>
      </c>
      <c r="C1945" s="86">
        <v>7156</v>
      </c>
      <c r="D1945" s="87" t="s">
        <v>3227</v>
      </c>
      <c r="E1945" s="87" t="s">
        <v>3228</v>
      </c>
      <c r="F1945" s="87" t="str">
        <f>VLOOKUP(C1945,'[1]UIP Submission Tracker 06.18.20'!C1389:F3439,4,FALSE)</f>
        <v>Performance Plan: Meets 95% Participation</v>
      </c>
      <c r="G1945" s="88" t="s">
        <v>4857</v>
      </c>
      <c r="H1945" s="88" t="str">
        <f>VLOOKUP(C1945,'[1]Biennial and Combined SCH'!D1418:K3450,8,FALSE)</f>
        <v>Eligible for biennial submission.</v>
      </c>
      <c r="I1945" s="87" t="str">
        <f>VLOOKUP(C1945,'[1]UIP Submission Tracker 06.18.20'!C1389:H3445,6,FALSE)</f>
        <v>In Progress</v>
      </c>
      <c r="J1945" s="87"/>
      <c r="K1945" s="87"/>
      <c r="L1945" s="88"/>
      <c r="M1945" s="88" t="s">
        <v>4529</v>
      </c>
      <c r="N1945" s="88" t="s">
        <v>132</v>
      </c>
      <c r="O1945" s="88">
        <f>VLOOKUP(A1945,[1]Data!C175:E362,3,FALSE)</f>
        <v>222</v>
      </c>
      <c r="P1945" s="88" t="str">
        <f t="shared" si="39"/>
        <v>Yes</v>
      </c>
      <c r="Q1945" s="88" t="s">
        <v>132</v>
      </c>
    </row>
    <row r="1946" spans="1:17" ht="14.25" hidden="1" customHeight="1" x14ac:dyDescent="0.3">
      <c r="A1946" s="96">
        <v>3147</v>
      </c>
      <c r="B1946" s="87" t="s">
        <v>3224</v>
      </c>
      <c r="C1946" s="87" t="s">
        <v>87</v>
      </c>
      <c r="D1946" s="87"/>
      <c r="E1946" s="87" t="s">
        <v>3229</v>
      </c>
      <c r="F1946" s="90" t="str">
        <f>VLOOKUP(A1946,'[1]UIP Submission Tracker 06.18.20'!A1879:F2061,6,FALSE)</f>
        <v>Accredited with Distinction: Meets 95% Participation</v>
      </c>
      <c r="G1946" s="88" t="s">
        <v>4857</v>
      </c>
      <c r="H1946" s="88" t="str">
        <f>VLOOKUP(A1946,'[1]Biennial Combined DIST'!B135:K319,10,FALSE)</f>
        <v>Eligible for biennial submission.</v>
      </c>
      <c r="I1946" s="87" t="str">
        <f>VLOOKUP(A1946,'[1]UIP Submission Tracker 06.18.20'!A1879:H2061,8,FALSE)</f>
        <v>In Progress</v>
      </c>
      <c r="J1946" s="87"/>
      <c r="K1946" s="87"/>
      <c r="L1946" s="88"/>
      <c r="M1946" s="88" t="s">
        <v>4529</v>
      </c>
      <c r="N1946" s="88" t="s">
        <v>132</v>
      </c>
      <c r="O1946" s="88">
        <f>VLOOKUP(A1946,[1]Data!C176:E363,3,FALSE)</f>
        <v>222</v>
      </c>
      <c r="P1946" s="88" t="str">
        <f t="shared" si="39"/>
        <v>Yes</v>
      </c>
      <c r="Q1946" s="88" t="s">
        <v>132</v>
      </c>
    </row>
    <row r="1947" spans="1:17" ht="14.25" customHeight="1" x14ac:dyDescent="0.3">
      <c r="A1947" s="86">
        <v>3148</v>
      </c>
      <c r="B1947" s="87" t="s">
        <v>3070</v>
      </c>
      <c r="C1947" s="86">
        <v>6812</v>
      </c>
      <c r="D1947" s="87" t="s">
        <v>3071</v>
      </c>
      <c r="E1947" s="87" t="s">
        <v>3072</v>
      </c>
      <c r="F1947" s="87" t="str">
        <f>VLOOKUP(C1947,'[1]UIP Submission Tracker 06.18.20'!C1308:F3358,4,FALSE)</f>
        <v>Performance Plan: Low Participation</v>
      </c>
      <c r="G1947" s="88" t="s">
        <v>4859</v>
      </c>
      <c r="H1947" s="88" t="str">
        <f>VLOOKUP(C1947,'[1]Biennial and Combined SCH'!D1350:K3382,8,FALSE)</f>
        <v>Not eligible for biennial submission; exercised biennial flexibility in 2018-19.</v>
      </c>
      <c r="I1947" s="87" t="str">
        <f>VLOOKUP(C1947,'[1]UIP Submission Tracker 06.18.20'!C1308:H3364,6,FALSE)</f>
        <v>In Progress</v>
      </c>
      <c r="J1947" s="87"/>
      <c r="K1947" s="87"/>
      <c r="L1947" s="88"/>
      <c r="M1947" s="89" t="s">
        <v>4527</v>
      </c>
      <c r="N1947" s="89" t="s">
        <v>12</v>
      </c>
      <c r="O1947" s="88">
        <f>VLOOKUP(A1947,[1]Data!C5:E192,3,FALSE)</f>
        <v>82</v>
      </c>
      <c r="P1947" s="88" t="str">
        <f t="shared" si="39"/>
        <v>Yes</v>
      </c>
      <c r="Q1947" s="88" t="s">
        <v>12</v>
      </c>
    </row>
    <row r="1948" spans="1:17" ht="14.25" hidden="1" customHeight="1" x14ac:dyDescent="0.3">
      <c r="A1948" s="96">
        <v>3148</v>
      </c>
      <c r="B1948" s="87" t="s">
        <v>3070</v>
      </c>
      <c r="C1948" s="87" t="s">
        <v>87</v>
      </c>
      <c r="D1948" s="87"/>
      <c r="E1948" s="87" t="s">
        <v>3073</v>
      </c>
      <c r="F1948" s="90" t="str">
        <f>VLOOKUP(A1948,'[1]UIP Submission Tracker 06.18.20'!A1950:F2132,6,FALSE)</f>
        <v>Accredited: Low Participation</v>
      </c>
      <c r="G1948" s="88" t="s">
        <v>4859</v>
      </c>
      <c r="H1948" s="88" t="str">
        <f>VLOOKUP(A1948,'[1]Biennial Combined DIST'!B127:K311,10,FALSE)</f>
        <v>Not eligible for biennial submission; exercised biennial flexibility in 2018-19.</v>
      </c>
      <c r="I1948" s="87" t="str">
        <f>VLOOKUP(A1948,'[1]UIP Submission Tracker 06.18.20'!A1950:H2132,8,FALSE)</f>
        <v>In Progress</v>
      </c>
      <c r="J1948" s="87"/>
      <c r="K1948" s="87"/>
      <c r="L1948" s="88"/>
      <c r="M1948" s="89" t="s">
        <v>4527</v>
      </c>
      <c r="N1948" s="89" t="s">
        <v>12</v>
      </c>
      <c r="O1948" s="88">
        <f>VLOOKUP(A1948,[1]Data!C6:E193,3,FALSE)</f>
        <v>82</v>
      </c>
      <c r="P1948" s="88" t="str">
        <f t="shared" si="39"/>
        <v>Yes</v>
      </c>
      <c r="Q1948" s="88" t="s">
        <v>12</v>
      </c>
    </row>
    <row r="1949" spans="1:17" ht="14.25" customHeight="1" x14ac:dyDescent="0.3">
      <c r="A1949" s="86">
        <v>3200</v>
      </c>
      <c r="B1949" s="87" t="s">
        <v>3993</v>
      </c>
      <c r="C1949" s="86">
        <v>9791</v>
      </c>
      <c r="D1949" s="87" t="s">
        <v>3998</v>
      </c>
      <c r="E1949" s="87" t="s">
        <v>3999</v>
      </c>
      <c r="F1949" s="87" t="str">
        <f>VLOOKUP(C1949,'[1]UIP Submission Tracker 06.18.20'!C1715:F3765,4,FALSE)</f>
        <v>Performance Plan: Low Participation</v>
      </c>
      <c r="G1949" s="88" t="s">
        <v>4858</v>
      </c>
      <c r="H1949" s="88" t="str">
        <f>VLOOKUP(C1949,'[1]Biennial and Combined SCH'!D1718:K3750,8,FALSE)</f>
        <v>Not eligible for biennial submission; exercised biennial flexibility in 2018-19.</v>
      </c>
      <c r="I1949" s="87" t="str">
        <f>VLOOKUP(C1949,'[1]UIP Submission Tracker 06.18.20'!C1715:H3771,6,FALSE)</f>
        <v>Submitted for Posting</v>
      </c>
      <c r="J1949" s="87"/>
      <c r="K1949" s="87"/>
      <c r="L1949" s="88"/>
      <c r="M1949" s="88" t="s">
        <v>4528</v>
      </c>
      <c r="N1949" s="88" t="s">
        <v>132</v>
      </c>
      <c r="O1949" s="88">
        <f>VLOOKUP(A1949,[1]Data!C8:E195,3,FALSE)</f>
        <v>903</v>
      </c>
      <c r="P1949" s="88" t="str">
        <f t="shared" si="39"/>
        <v>Yes</v>
      </c>
      <c r="Q1949" s="88" t="s">
        <v>132</v>
      </c>
    </row>
    <row r="1950" spans="1:17" ht="14.25" customHeight="1" x14ac:dyDescent="0.3">
      <c r="A1950" s="86">
        <v>3200</v>
      </c>
      <c r="B1950" s="87" t="s">
        <v>3993</v>
      </c>
      <c r="C1950" s="86">
        <v>9795</v>
      </c>
      <c r="D1950" s="87" t="s">
        <v>3994</v>
      </c>
      <c r="E1950" s="87" t="s">
        <v>3995</v>
      </c>
      <c r="F1950" s="87" t="str">
        <f>VLOOKUP(C1950,'[1]UIP Submission Tracker 06.18.20'!C1713:F3763,4,FALSE)</f>
        <v>Improvement Plan: Meets 95% Participation</v>
      </c>
      <c r="G1950" s="88" t="s">
        <v>4857</v>
      </c>
      <c r="H1950" s="88" t="str">
        <f>VLOOKUP(C1950,'[1]Biennial and Combined SCH'!D1716:K3748,8,FALSE)</f>
        <v>Not eligible for biennial submission; exercised biennial flexibility in 2018-19.</v>
      </c>
      <c r="I1950" s="87" t="str">
        <f>VLOOKUP(C1950,'[1]UIP Submission Tracker 06.18.20'!C1713:H3769,6,FALSE)</f>
        <v>Submitted for Posting</v>
      </c>
      <c r="J1950" s="87"/>
      <c r="K1950" s="87"/>
      <c r="L1950" s="88"/>
      <c r="M1950" s="89" t="s">
        <v>4527</v>
      </c>
      <c r="N1950" s="88" t="s">
        <v>132</v>
      </c>
      <c r="O1950" s="88">
        <f>VLOOKUP(A1950,[1]Data!C7:E194,3,FALSE)</f>
        <v>903</v>
      </c>
      <c r="P1950" s="88" t="str">
        <f t="shared" si="39"/>
        <v>Yes</v>
      </c>
      <c r="Q1950" s="88" t="s">
        <v>132</v>
      </c>
    </row>
    <row r="1951" spans="1:17" ht="14.25" customHeight="1" x14ac:dyDescent="0.3">
      <c r="A1951" s="86">
        <v>3200</v>
      </c>
      <c r="B1951" s="87" t="s">
        <v>3993</v>
      </c>
      <c r="C1951" s="86">
        <v>9799</v>
      </c>
      <c r="D1951" s="87" t="s">
        <v>3996</v>
      </c>
      <c r="E1951" s="87" t="s">
        <v>3997</v>
      </c>
      <c r="F1951" s="87" t="str">
        <f>VLOOKUP(C1951,'[1]UIP Submission Tracker 06.18.20'!C1714:F3764,4,FALSE)</f>
        <v>Improvement Plan: Meets 95% Participation</v>
      </c>
      <c r="G1951" s="88" t="s">
        <v>4857</v>
      </c>
      <c r="H1951" s="88" t="str">
        <f>VLOOKUP(C1951,'[1]Biennial and Combined SCH'!D1717:K3749,8,FALSE)</f>
        <v>Not eligible for biennial submission; exercised biennial flexibility in 2018-19.</v>
      </c>
      <c r="I1951" s="87" t="s">
        <v>200</v>
      </c>
      <c r="J1951" s="87" t="s">
        <v>4877</v>
      </c>
      <c r="K1951" s="87" t="s">
        <v>7957</v>
      </c>
      <c r="L1951" s="88"/>
      <c r="M1951" s="89" t="s">
        <v>4527</v>
      </c>
      <c r="N1951" s="89" t="s">
        <v>132</v>
      </c>
      <c r="O1951" s="88">
        <f>VLOOKUP(A1951,[1]Data!C10:E197,3,FALSE)</f>
        <v>903</v>
      </c>
      <c r="P1951" s="88" t="str">
        <f t="shared" si="39"/>
        <v>Yes</v>
      </c>
      <c r="Q1951" s="88" t="s">
        <v>132</v>
      </c>
    </row>
    <row r="1952" spans="1:17" ht="14.25" hidden="1" customHeight="1" x14ac:dyDescent="0.3">
      <c r="A1952" s="96">
        <v>3200</v>
      </c>
      <c r="B1952" s="87" t="s">
        <v>3993</v>
      </c>
      <c r="C1952" s="87" t="s">
        <v>87</v>
      </c>
      <c r="D1952" s="87"/>
      <c r="E1952" s="87" t="s">
        <v>4000</v>
      </c>
      <c r="F1952" s="90" t="str">
        <f>VLOOKUP(A1952,'[1]UIP Submission Tracker 06.18.20'!A1893:F2075,6,FALSE)</f>
        <v>Accredited with Improvement Plan: Meets 95% Participation</v>
      </c>
      <c r="G1952" s="88" t="s">
        <v>4857</v>
      </c>
      <c r="H1952" s="88" t="str">
        <f>VLOOKUP(A1952,'[1]Biennial Combined DIST'!B170:K354,10,FALSE)</f>
        <v>Not eligible for biennial submission; exercised biennial flexibility in 2018-19.</v>
      </c>
      <c r="I1952" s="87" t="str">
        <f>VLOOKUP(A1952,'[1]UIP Submission Tracker 06.18.20'!A1893:H2075,8,FALSE)</f>
        <v>Submitted for Posting</v>
      </c>
      <c r="J1952" s="87"/>
      <c r="K1952" s="87"/>
      <c r="L1952" s="88"/>
      <c r="M1952" s="89" t="s">
        <v>4527</v>
      </c>
      <c r="N1952" s="88" t="s">
        <v>132</v>
      </c>
      <c r="O1952" s="88">
        <f>VLOOKUP(A1952,[1]Data!C9:E196,3,FALSE)</f>
        <v>903</v>
      </c>
      <c r="P1952" s="88" t="str">
        <f t="shared" si="39"/>
        <v>Yes</v>
      </c>
      <c r="Q1952" s="88" t="s">
        <v>132</v>
      </c>
    </row>
    <row r="1953" spans="1:17" ht="14.25" customHeight="1" x14ac:dyDescent="0.3">
      <c r="A1953" s="86">
        <v>3210</v>
      </c>
      <c r="B1953" s="87" t="s">
        <v>3985</v>
      </c>
      <c r="C1953" s="86">
        <v>9725</v>
      </c>
      <c r="D1953" s="87" t="s">
        <v>3988</v>
      </c>
      <c r="E1953" s="87" t="s">
        <v>3989</v>
      </c>
      <c r="F1953" s="87" t="str">
        <f>VLOOKUP(C1953,'[1]UIP Submission Tracker 06.18.20'!C1710:F3760,4,FALSE)</f>
        <v>Performance Plan: Meets 95% Participation</v>
      </c>
      <c r="G1953" s="88" t="s">
        <v>4857</v>
      </c>
      <c r="H1953" s="88" t="str">
        <f>VLOOKUP(C1953,'[1]Biennial and Combined SCH'!D1714:K3746,8,FALSE)</f>
        <v>Eligible for biennial submission.</v>
      </c>
      <c r="I1953" s="87" t="str">
        <f>VLOOKUP(C1953,'[1]UIP Submission Tracker 06.18.20'!C1710:H3766,6,FALSE)</f>
        <v>In Progress</v>
      </c>
      <c r="J1953" s="87"/>
      <c r="K1953" s="87"/>
      <c r="L1953" s="88"/>
      <c r="M1953" s="88" t="s">
        <v>4529</v>
      </c>
      <c r="N1953" s="88" t="s">
        <v>132</v>
      </c>
      <c r="O1953" s="88">
        <f>VLOOKUP(A1953,[1]Data!C12:E199,3,FALSE)</f>
        <v>759</v>
      </c>
      <c r="P1953" s="88" t="str">
        <f t="shared" si="39"/>
        <v>Yes</v>
      </c>
      <c r="Q1953" s="88" t="s">
        <v>132</v>
      </c>
    </row>
    <row r="1954" spans="1:17" ht="14.25" customHeight="1" x14ac:dyDescent="0.3">
      <c r="A1954" s="86">
        <v>3210</v>
      </c>
      <c r="B1954" s="87" t="s">
        <v>3985</v>
      </c>
      <c r="C1954" s="86">
        <v>9729</v>
      </c>
      <c r="D1954" s="87" t="s">
        <v>3986</v>
      </c>
      <c r="E1954" s="87" t="s">
        <v>3987</v>
      </c>
      <c r="F1954" s="87" t="str">
        <f>VLOOKUP(C1954,'[1]UIP Submission Tracker 06.18.20'!C1709:F3759,4,FALSE)</f>
        <v>Performance Plan: Meets 95% Participation</v>
      </c>
      <c r="G1954" s="88" t="s">
        <v>4857</v>
      </c>
      <c r="H1954" s="88" t="str">
        <f>VLOOKUP(C1954,'[1]Biennial and Combined SCH'!D1713:K3745,8,FALSE)</f>
        <v>Eligible for biennial submission.</v>
      </c>
      <c r="I1954" s="87" t="str">
        <f>VLOOKUP(C1954,'[1]UIP Submission Tracker 06.18.20'!C1709:H3765,6,FALSE)</f>
        <v>In Progress</v>
      </c>
      <c r="J1954" s="87"/>
      <c r="K1954" s="87"/>
      <c r="L1954" s="88"/>
      <c r="M1954" s="88" t="s">
        <v>4529</v>
      </c>
      <c r="N1954" s="88" t="s">
        <v>132</v>
      </c>
      <c r="O1954" s="88">
        <f>VLOOKUP(A1954,[1]Data!C11:E198,3,FALSE)</f>
        <v>759</v>
      </c>
      <c r="P1954" s="88" t="str">
        <f t="shared" si="39"/>
        <v>Yes</v>
      </c>
      <c r="Q1954" s="88" t="s">
        <v>132</v>
      </c>
    </row>
    <row r="1955" spans="1:17" ht="14.25" customHeight="1" x14ac:dyDescent="0.3">
      <c r="A1955" s="86">
        <v>3210</v>
      </c>
      <c r="B1955" s="87" t="s">
        <v>3985</v>
      </c>
      <c r="C1955" s="86">
        <v>9733</v>
      </c>
      <c r="D1955" s="87" t="s">
        <v>3990</v>
      </c>
      <c r="E1955" s="87" t="s">
        <v>3991</v>
      </c>
      <c r="F1955" s="87" t="str">
        <f>VLOOKUP(C1955,'[1]UIP Submission Tracker 06.18.20'!C1711:F3761,4,FALSE)</f>
        <v>Performance Plan: Meets 95% Participation</v>
      </c>
      <c r="G1955" s="88" t="s">
        <v>4857</v>
      </c>
      <c r="H1955" s="88" t="str">
        <f>VLOOKUP(C1955,'[1]Biennial and Combined SCH'!D1715:K3747,8,FALSE)</f>
        <v>Eligible for biennial submission.</v>
      </c>
      <c r="I1955" s="87" t="str">
        <f>VLOOKUP(C1955,'[1]UIP Submission Tracker 06.18.20'!C1711:H3767,6,FALSE)</f>
        <v>In Progress</v>
      </c>
      <c r="J1955" s="87"/>
      <c r="K1955" s="87"/>
      <c r="L1955" s="88"/>
      <c r="M1955" s="88" t="s">
        <v>4529</v>
      </c>
      <c r="N1955" s="88" t="s">
        <v>132</v>
      </c>
      <c r="O1955" s="88">
        <f>VLOOKUP(A1955,[1]Data!C13:E200,3,FALSE)</f>
        <v>759</v>
      </c>
      <c r="P1955" s="88" t="str">
        <f t="shared" si="39"/>
        <v>Yes</v>
      </c>
      <c r="Q1955" s="88" t="s">
        <v>132</v>
      </c>
    </row>
    <row r="1956" spans="1:17" ht="14.25" hidden="1" customHeight="1" x14ac:dyDescent="0.3">
      <c r="A1956" s="96">
        <v>3210</v>
      </c>
      <c r="B1956" s="87" t="s">
        <v>3985</v>
      </c>
      <c r="C1956" s="87" t="s">
        <v>87</v>
      </c>
      <c r="D1956" s="87"/>
      <c r="E1956" s="87" t="s">
        <v>3992</v>
      </c>
      <c r="F1956" s="90" t="str">
        <f>VLOOKUP(A1956,'[1]UIP Submission Tracker 06.18.20'!A1889:F2071,6,FALSE)</f>
        <v>Accredited: Meets 95% Participation</v>
      </c>
      <c r="G1956" s="88" t="s">
        <v>4857</v>
      </c>
      <c r="H1956" s="88" t="str">
        <f>VLOOKUP(A1956,'[1]Biennial Combined DIST'!B169:K353,10,FALSE)</f>
        <v>Eligible for biennial submission.</v>
      </c>
      <c r="I1956" s="87" t="str">
        <f>VLOOKUP(A1956,'[1]UIP Submission Tracker 06.18.20'!A1889:H2071,8,FALSE)</f>
        <v>In Progress</v>
      </c>
      <c r="J1956" s="87"/>
      <c r="K1956" s="87"/>
      <c r="L1956" s="88"/>
      <c r="M1956" s="88" t="s">
        <v>4529</v>
      </c>
      <c r="N1956" s="88" t="s">
        <v>132</v>
      </c>
      <c r="O1956" s="88">
        <f>VLOOKUP(A1956,[1]Data!C14:E201,3,FALSE)</f>
        <v>759</v>
      </c>
      <c r="P1956" s="88" t="str">
        <f t="shared" si="39"/>
        <v>Yes</v>
      </c>
      <c r="Q1956" s="88" t="s">
        <v>132</v>
      </c>
    </row>
    <row r="1957" spans="1:17" ht="14.25" customHeight="1" x14ac:dyDescent="0.3">
      <c r="A1957" s="86">
        <v>3220</v>
      </c>
      <c r="B1957" s="87" t="s">
        <v>2281</v>
      </c>
      <c r="C1957" s="86">
        <v>4227</v>
      </c>
      <c r="D1957" s="87" t="s">
        <v>2282</v>
      </c>
      <c r="E1957" s="87" t="s">
        <v>2283</v>
      </c>
      <c r="F1957" s="87" t="str">
        <f>VLOOKUP(C1957,'[1]UIP Submission Tracker 06.18.20'!C993:F2866,4,FALSE)</f>
        <v>Performance Plan: Meets 95% Participation</v>
      </c>
      <c r="G1957" s="88" t="s">
        <v>4857</v>
      </c>
      <c r="H1957" s="88" t="str">
        <f>VLOOKUP(C1957,'[1]Biennial and Combined SCH'!D1006:K3038,8,FALSE)</f>
        <v>Eligible for biennial submission.</v>
      </c>
      <c r="I1957" s="87" t="str">
        <f>VLOOKUP(C1957,'[1]UIP Submission Tracker 06.18.20'!C993:H3049,6,FALSE)</f>
        <v>In Progress</v>
      </c>
      <c r="J1957" s="87"/>
      <c r="K1957" s="87"/>
      <c r="L1957" s="88"/>
      <c r="M1957" s="88" t="s">
        <v>4529</v>
      </c>
      <c r="N1957" s="88" t="s">
        <v>132</v>
      </c>
      <c r="O1957" s="88">
        <f>VLOOKUP(A1957,[1]Data!C15:E202,3,FALSE)</f>
        <v>200</v>
      </c>
      <c r="P1957" s="88" t="str">
        <f t="shared" si="39"/>
        <v>Yes</v>
      </c>
      <c r="Q1957" s="88" t="s">
        <v>132</v>
      </c>
    </row>
    <row r="1958" spans="1:17" ht="14.25" customHeight="1" x14ac:dyDescent="0.3">
      <c r="A1958" s="86">
        <v>3220</v>
      </c>
      <c r="B1958" s="87" t="s">
        <v>2281</v>
      </c>
      <c r="C1958" s="86">
        <v>4231</v>
      </c>
      <c r="D1958" s="87" t="s">
        <v>2284</v>
      </c>
      <c r="E1958" s="87" t="s">
        <v>2285</v>
      </c>
      <c r="F1958" s="87" t="str">
        <f>VLOOKUP(C1958,'[1]UIP Submission Tracker 06.18.20'!C994:F2867,4,FALSE)</f>
        <v>Performance Plan: Low Participation</v>
      </c>
      <c r="G1958" s="88" t="s">
        <v>4857</v>
      </c>
      <c r="H1958" s="88" t="str">
        <f>VLOOKUP(C1958,'[1]Biennial and Combined SCH'!D1007:K3039,8,FALSE)</f>
        <v>Eligible for biennial submission.</v>
      </c>
      <c r="I1958" s="87" t="str">
        <f>VLOOKUP(C1958,'[1]UIP Submission Tracker 06.18.20'!C994:H3050,6,FALSE)</f>
        <v>In Progress</v>
      </c>
      <c r="J1958" s="87"/>
      <c r="K1958" s="87"/>
      <c r="L1958" s="88"/>
      <c r="M1958" s="88" t="s">
        <v>4529</v>
      </c>
      <c r="N1958" s="88" t="s">
        <v>132</v>
      </c>
      <c r="O1958" s="88">
        <f>VLOOKUP(A1958,[1]Data!C16:E203,3,FALSE)</f>
        <v>200</v>
      </c>
      <c r="P1958" s="88" t="str">
        <f t="shared" si="39"/>
        <v>Yes</v>
      </c>
      <c r="Q1958" s="88" t="s">
        <v>132</v>
      </c>
    </row>
    <row r="1959" spans="1:17" ht="14.25" hidden="1" customHeight="1" x14ac:dyDescent="0.3">
      <c r="A1959" s="86">
        <v>3220</v>
      </c>
      <c r="B1959" s="87" t="s">
        <v>2281</v>
      </c>
      <c r="C1959" s="87" t="s">
        <v>87</v>
      </c>
      <c r="D1959" s="87"/>
      <c r="E1959" s="87" t="s">
        <v>2286</v>
      </c>
      <c r="F1959" s="90" t="str">
        <f>VLOOKUP(A1959,'[1]UIP Submission Tracker 06.18.20'!A1883:F2065,6,FALSE)</f>
        <v>Accredited: Low Participation</v>
      </c>
      <c r="G1959" s="88" t="s">
        <v>4857</v>
      </c>
      <c r="H1959" s="88" t="str">
        <f>VLOOKUP(A1959,'[1]Biennial Combined DIST'!B89:K273,10,FALSE)</f>
        <v>Eligible for biennial submission.</v>
      </c>
      <c r="I1959" s="87" t="str">
        <f>VLOOKUP(A1959,'[1]UIP Submission Tracker 06.18.20'!A1883:H2065,8,FALSE)</f>
        <v>In Progress</v>
      </c>
      <c r="J1959" s="87"/>
      <c r="K1959" s="87"/>
      <c r="L1959" s="88"/>
      <c r="M1959" s="88" t="s">
        <v>4529</v>
      </c>
      <c r="N1959" s="88" t="s">
        <v>132</v>
      </c>
      <c r="O1959" s="88">
        <f>VLOOKUP(A1959,[1]Data!C17:E204,3,FALSE)</f>
        <v>200</v>
      </c>
      <c r="P1959" s="88" t="str">
        <f t="shared" si="39"/>
        <v>Yes</v>
      </c>
      <c r="Q1959" s="88" t="s">
        <v>132</v>
      </c>
    </row>
    <row r="1960" spans="1:17" ht="14.25" customHeight="1" x14ac:dyDescent="0.3">
      <c r="A1960" s="86">
        <v>3230</v>
      </c>
      <c r="B1960" s="87" t="s">
        <v>2717</v>
      </c>
      <c r="C1960" s="86">
        <v>5123</v>
      </c>
      <c r="D1960" s="87" t="s">
        <v>2718</v>
      </c>
      <c r="E1960" s="87" t="s">
        <v>2719</v>
      </c>
      <c r="F1960" s="87" t="str">
        <f>VLOOKUP(C1960,'[1]UIP Submission Tracker 06.18.20'!C1195:F3245,4,FALSE)</f>
        <v>Performance Plan: Low Participation</v>
      </c>
      <c r="G1960" s="88" t="s">
        <v>4857</v>
      </c>
      <c r="H1960" s="88" t="str">
        <f>VLOOKUP(C1960,'[1]Biennial and Combined SCH'!D1201:K3233,8,FALSE)</f>
        <v>Eligible for biennial submission.</v>
      </c>
      <c r="I1960" s="87" t="str">
        <f>VLOOKUP(C1960,'[1]UIP Submission Tracker 06.18.20'!C1195:H3251,6,FALSE)</f>
        <v>In Progress</v>
      </c>
      <c r="J1960" s="87"/>
      <c r="K1960" s="87"/>
      <c r="L1960" s="88"/>
      <c r="M1960" s="88" t="s">
        <v>4529</v>
      </c>
      <c r="N1960" s="88" t="s">
        <v>132</v>
      </c>
      <c r="O1960" s="88">
        <f>VLOOKUP(A1960,[1]Data!C18:E205,3,FALSE)</f>
        <v>68</v>
      </c>
      <c r="P1960" s="88" t="str">
        <f t="shared" si="39"/>
        <v>Yes</v>
      </c>
      <c r="Q1960" s="88" t="s">
        <v>132</v>
      </c>
    </row>
    <row r="1961" spans="1:17" ht="14.25" hidden="1" customHeight="1" x14ac:dyDescent="0.3">
      <c r="A1961" s="96">
        <v>3230</v>
      </c>
      <c r="B1961" s="87" t="s">
        <v>2717</v>
      </c>
      <c r="C1961" s="87" t="s">
        <v>87</v>
      </c>
      <c r="D1961" s="87"/>
      <c r="E1961" s="87" t="s">
        <v>2720</v>
      </c>
      <c r="F1961" s="90" t="str">
        <f>VLOOKUP(A1961,'[1]UIP Submission Tracker 06.18.20'!A1932:F2114,6,FALSE)</f>
        <v>Accredited with Distinction: Low Participation</v>
      </c>
      <c r="G1961" s="88" t="s">
        <v>4857</v>
      </c>
      <c r="H1961" s="88" t="str">
        <f>VLOOKUP(A1961,'[1]Biennial Combined DIST'!B103:K287,10,FALSE)</f>
        <v>Eligible for biennial submission.</v>
      </c>
      <c r="I1961" s="87" t="str">
        <f>VLOOKUP(A1961,'[1]UIP Submission Tracker 06.18.20'!A1932:H2114,8,FALSE)</f>
        <v>In Progress</v>
      </c>
      <c r="J1961" s="87"/>
      <c r="K1961" s="87"/>
      <c r="L1961" s="88"/>
      <c r="M1961" s="88" t="s">
        <v>4529</v>
      </c>
      <c r="N1961" s="88" t="s">
        <v>132</v>
      </c>
      <c r="O1961" s="88">
        <f>VLOOKUP(A1961,[1]Data!C19:E206,3,FALSE)</f>
        <v>68</v>
      </c>
      <c r="P1961" s="88" t="str">
        <f t="shared" si="39"/>
        <v>Yes</v>
      </c>
      <c r="Q1961" s="88" t="s">
        <v>132</v>
      </c>
    </row>
    <row r="1962" spans="1:17" ht="14.25" customHeight="1" x14ac:dyDescent="0.3">
      <c r="A1962" s="86">
        <v>8001</v>
      </c>
      <c r="B1962" s="87" t="s">
        <v>678</v>
      </c>
      <c r="C1962" s="86">
        <v>15</v>
      </c>
      <c r="D1962" s="87" t="s">
        <v>694</v>
      </c>
      <c r="E1962" s="87" t="s">
        <v>695</v>
      </c>
      <c r="F1962" s="87" t="str">
        <f>VLOOKUP(C1962,'[1]UIP Submission Tracker 06.18.20'!C81:F2131,4,FALSE)</f>
        <v>Performance Plan: Low Participation</v>
      </c>
      <c r="G1962" s="88" t="s">
        <v>4858</v>
      </c>
      <c r="H1962" s="88" t="str">
        <f>VLOOKUP(C1962,'[1]Biennial and Combined SCH'!D140:K2172,8,FALSE)</f>
        <v>Eligible for biennial submission.</v>
      </c>
      <c r="I1962" s="87" t="str">
        <f>VLOOKUP(C1962,'[1]UIP Submission Tracker 06.18.20'!C81:H2137,6,FALSE)</f>
        <v>Submitted for Posting</v>
      </c>
      <c r="J1962" s="87"/>
      <c r="K1962" s="87"/>
      <c r="L1962" s="88"/>
      <c r="M1962" s="88" t="s">
        <v>4528</v>
      </c>
      <c r="N1962" s="88" t="s">
        <v>132</v>
      </c>
      <c r="O1962" s="88">
        <f>VLOOKUP(A1962,[1]Data!C28:E215,3,FALSE)</f>
        <v>18275</v>
      </c>
      <c r="P1962" s="88" t="str">
        <f t="shared" si="39"/>
        <v>No</v>
      </c>
      <c r="Q1962" s="88" t="s">
        <v>132</v>
      </c>
    </row>
    <row r="1963" spans="1:17" ht="14.25" customHeight="1" x14ac:dyDescent="0.3">
      <c r="A1963" s="86">
        <v>8001</v>
      </c>
      <c r="B1963" s="87" t="s">
        <v>678</v>
      </c>
      <c r="C1963" s="86">
        <v>75</v>
      </c>
      <c r="D1963" s="87" t="s">
        <v>696</v>
      </c>
      <c r="E1963" s="87" t="s">
        <v>697</v>
      </c>
      <c r="F1963" s="87" t="str">
        <f>VLOOKUP(C1963,'[1]UIP Submission Tracker 06.18.20'!C338:F2211,4,FALSE)</f>
        <v>Performance Plan: Meets 95% Participation</v>
      </c>
      <c r="G1963" s="88" t="s">
        <v>4858</v>
      </c>
      <c r="H1963" s="88" t="str">
        <f>VLOOKUP(C1963,'[1]Biennial and Combined SCH'!D391:K2423,8,FALSE)</f>
        <v>Not eligible for biennial submission; exercised biennial flexibility in 2018-19.</v>
      </c>
      <c r="I1963" s="87" t="str">
        <f>VLOOKUP(C1963,'[1]UIP Submission Tracker 06.18.20'!C338:H2394,6,FALSE)</f>
        <v>Submitted for Posting</v>
      </c>
      <c r="J1963" s="87"/>
      <c r="K1963" s="87"/>
      <c r="L1963" s="88"/>
      <c r="M1963" s="88" t="s">
        <v>4528</v>
      </c>
      <c r="N1963" s="88" t="s">
        <v>132</v>
      </c>
      <c r="O1963" s="88">
        <f>VLOOKUP(A1963,[1]Data!C52:E239,3,FALSE)</f>
        <v>18275</v>
      </c>
      <c r="P1963" s="88" t="str">
        <f t="shared" ref="P1963:P1994" si="40">IF(O1963&gt;1000,"No","Yes")</f>
        <v>No</v>
      </c>
      <c r="Q1963" s="88" t="s">
        <v>132</v>
      </c>
    </row>
    <row r="1964" spans="1:17" ht="14.25" customHeight="1" x14ac:dyDescent="0.3">
      <c r="A1964" s="86">
        <v>8001</v>
      </c>
      <c r="B1964" s="87" t="s">
        <v>678</v>
      </c>
      <c r="C1964" s="86">
        <v>149</v>
      </c>
      <c r="D1964" s="87" t="s">
        <v>708</v>
      </c>
      <c r="E1964" s="87" t="s">
        <v>709</v>
      </c>
      <c r="F1964" s="87" t="str">
        <f>VLOOKUP(C1964,'[1]UIP Submission Tracker 06.18.20'!C41:F2091,4,FALSE)</f>
        <v>Performance Plan (New School: Rating determined by district)</v>
      </c>
      <c r="G1964" s="88" t="s">
        <v>4858</v>
      </c>
      <c r="H1964" s="88" t="str">
        <f>VLOOKUP(C1964,'[1]Biennial and Combined SCH'!D65:K2097,8,FALSE)</f>
        <v>Eligible for biennial submission.</v>
      </c>
      <c r="I1964" s="87" t="str">
        <f>VLOOKUP(C1964,'[1]UIP Submission Tracker 06.18.20'!C41:H2097,6,FALSE)</f>
        <v>Submitted for Posting</v>
      </c>
      <c r="J1964" s="87"/>
      <c r="K1964" s="87"/>
      <c r="L1964" s="88"/>
      <c r="M1964" s="88" t="s">
        <v>4528</v>
      </c>
      <c r="N1964" s="88" t="s">
        <v>132</v>
      </c>
      <c r="O1964" s="88">
        <f>VLOOKUP(A1964,[1]Data!C30:E217,3,FALSE)</f>
        <v>18275</v>
      </c>
      <c r="P1964" s="88" t="str">
        <f t="shared" si="40"/>
        <v>No</v>
      </c>
      <c r="Q1964" s="88" t="s">
        <v>132</v>
      </c>
    </row>
    <row r="1965" spans="1:17" ht="14.25" customHeight="1" x14ac:dyDescent="0.3">
      <c r="A1965" s="86">
        <v>8001</v>
      </c>
      <c r="B1965" s="87" t="s">
        <v>678</v>
      </c>
      <c r="C1965" s="86">
        <v>493</v>
      </c>
      <c r="D1965" s="87" t="s">
        <v>698</v>
      </c>
      <c r="E1965" s="87" t="s">
        <v>699</v>
      </c>
      <c r="F1965" s="87" t="str">
        <f>VLOOKUP(C1965,'[1]UIP Submission Tracker 06.18.20'!C36:F2086,4,FALSE)</f>
        <v>Performance Plan (New School: Rating determined by district)</v>
      </c>
      <c r="G1965" s="88" t="s">
        <v>4858</v>
      </c>
      <c r="H1965" s="88" t="str">
        <f>VLOOKUP(C1965,'[1]Biennial and Combined SCH'!D64:K2096,8,FALSE)</f>
        <v>Eligible for biennial submission.</v>
      </c>
      <c r="I1965" s="87" t="str">
        <f>VLOOKUP(C1965,'[1]UIP Submission Tracker 06.18.20'!C36:H2092,6,FALSE)</f>
        <v>Submitted for Posting</v>
      </c>
      <c r="J1965" s="87"/>
      <c r="K1965" s="87"/>
      <c r="L1965" s="88"/>
      <c r="M1965" s="88" t="s">
        <v>4528</v>
      </c>
      <c r="N1965" s="88" t="s">
        <v>132</v>
      </c>
      <c r="O1965" s="88">
        <f>VLOOKUP(A1965,[1]Data!C29:E216,3,FALSE)</f>
        <v>18275</v>
      </c>
      <c r="P1965" s="88" t="str">
        <f t="shared" si="40"/>
        <v>No</v>
      </c>
      <c r="Q1965" s="88" t="s">
        <v>132</v>
      </c>
    </row>
    <row r="1966" spans="1:17" ht="14.25" customHeight="1" x14ac:dyDescent="0.3">
      <c r="A1966" s="86">
        <v>8001</v>
      </c>
      <c r="B1966" s="87" t="s">
        <v>678</v>
      </c>
      <c r="C1966" s="86">
        <v>653</v>
      </c>
      <c r="D1966" s="87" t="s">
        <v>769</v>
      </c>
      <c r="E1966" s="87" t="s">
        <v>770</v>
      </c>
      <c r="F1966" s="87" t="str">
        <f>VLOOKUP(C1966,'[1]UIP Submission Tracker 06.18.20'!C375:F2248,4,FALSE)</f>
        <v>Performance Plan: Meets 95% Participation</v>
      </c>
      <c r="G1966" s="88" t="s">
        <v>4858</v>
      </c>
      <c r="H1966" s="88" t="str">
        <f>VLOOKUP(C1966,'[1]Biennial and Combined SCH'!D409:K2441,8,FALSE)</f>
        <v>Not eligible for biennial submission; exercised biennial flexibility in 2018-19.</v>
      </c>
      <c r="I1966" s="87" t="str">
        <f>VLOOKUP(C1966,'[1]UIP Submission Tracker 06.18.20'!C375:H2431,6,FALSE)</f>
        <v>Submitted for Posting</v>
      </c>
      <c r="J1966" s="87"/>
      <c r="K1966" s="87"/>
      <c r="L1966" s="88"/>
      <c r="M1966" s="88" t="s">
        <v>4528</v>
      </c>
      <c r="N1966" s="88" t="s">
        <v>132</v>
      </c>
      <c r="O1966" s="88">
        <f>VLOOKUP(A1966,[1]Data!C62:E249,3,FALSE)</f>
        <v>18275</v>
      </c>
      <c r="P1966" s="88" t="str">
        <f t="shared" si="40"/>
        <v>No</v>
      </c>
      <c r="Q1966" s="88" t="s">
        <v>132</v>
      </c>
    </row>
    <row r="1967" spans="1:17" ht="14.25" customHeight="1" x14ac:dyDescent="0.3">
      <c r="A1967" s="86">
        <v>8001</v>
      </c>
      <c r="B1967" s="87" t="s">
        <v>678</v>
      </c>
      <c r="C1967" s="86">
        <v>655</v>
      </c>
      <c r="D1967" s="87" t="s">
        <v>738</v>
      </c>
      <c r="E1967" s="87" t="s">
        <v>739</v>
      </c>
      <c r="F1967" s="87" t="str">
        <f>VLOOKUP(C1967,'[1]UIP Submission Tracker 06.18.20'!C359:F2232,4,FALSE)</f>
        <v>Improvement Plan: Low Participation</v>
      </c>
      <c r="G1967" s="88" t="s">
        <v>4857</v>
      </c>
      <c r="H1967" s="88" t="str">
        <f>VLOOKUP(C1967,'[1]Biennial and Combined SCH'!D401:K2433,8,FALSE)</f>
        <v>Not eligible for biennial submission.</v>
      </c>
      <c r="I1967" s="87" t="str">
        <f>VLOOKUP(C1967,'[1]UIP Submission Tracker 06.18.20'!C359:H2415,6,FALSE)</f>
        <v>Submitted for Posting</v>
      </c>
      <c r="J1967" s="87"/>
      <c r="K1967" s="87"/>
      <c r="L1967" s="88"/>
      <c r="M1967" s="89" t="s">
        <v>4527</v>
      </c>
      <c r="N1967" s="88" t="s">
        <v>132</v>
      </c>
      <c r="O1967" s="88">
        <f>VLOOKUP(A1967,[1]Data!C42:E229,3,FALSE)</f>
        <v>18275</v>
      </c>
      <c r="P1967" s="88" t="str">
        <f t="shared" si="40"/>
        <v>No</v>
      </c>
      <c r="Q1967" s="88" t="s">
        <v>132</v>
      </c>
    </row>
    <row r="1968" spans="1:17" ht="14.25" customHeight="1" x14ac:dyDescent="0.3">
      <c r="A1968" s="86">
        <v>8001</v>
      </c>
      <c r="B1968" s="87" t="s">
        <v>678</v>
      </c>
      <c r="C1968" s="86">
        <v>657</v>
      </c>
      <c r="D1968" s="87" t="s">
        <v>692</v>
      </c>
      <c r="E1968" s="87" t="s">
        <v>693</v>
      </c>
      <c r="F1968" s="87" t="str">
        <f>VLOOKUP(C1968,'[1]UIP Submission Tracker 06.18.20'!C336:F2209,4,FALSE)</f>
        <v>Performance Plan: Meets 95% Participation</v>
      </c>
      <c r="G1968" s="88" t="s">
        <v>4858</v>
      </c>
      <c r="H1968" s="88" t="str">
        <f>VLOOKUP(C1968,'[1]Biennial and Combined SCH'!D410:K2442,8,FALSE)</f>
        <v>Not eligible for biennial submission; exercised biennial flexibility in 2018-19.</v>
      </c>
      <c r="I1968" s="87" t="str">
        <f>VLOOKUP(C1968,'[1]UIP Submission Tracker 06.18.20'!C336:H2392,6,FALSE)</f>
        <v>Submitted for Posting</v>
      </c>
      <c r="J1968" s="87"/>
      <c r="K1968" s="87"/>
      <c r="L1968" s="88"/>
      <c r="M1968" s="88" t="s">
        <v>4528</v>
      </c>
      <c r="N1968" s="88" t="s">
        <v>132</v>
      </c>
      <c r="O1968" s="88">
        <f>VLOOKUP(A1968,[1]Data!C51:E238,3,FALSE)</f>
        <v>18275</v>
      </c>
      <c r="P1968" s="88" t="str">
        <f t="shared" si="40"/>
        <v>No</v>
      </c>
      <c r="Q1968" s="88" t="s">
        <v>132</v>
      </c>
    </row>
    <row r="1969" spans="1:17" ht="14.25" customHeight="1" x14ac:dyDescent="0.3">
      <c r="A1969" s="86">
        <v>8001</v>
      </c>
      <c r="B1969" s="87" t="s">
        <v>678</v>
      </c>
      <c r="C1969" s="86">
        <v>1279</v>
      </c>
      <c r="D1969" s="87" t="s">
        <v>700</v>
      </c>
      <c r="E1969" s="87" t="s">
        <v>701</v>
      </c>
      <c r="F1969" s="87" t="str">
        <f>VLOOKUP(C1969,'[1]UIP Submission Tracker 06.18.20'!C340:F2213,4,FALSE)</f>
        <v>Performance Plan: Meets 95% Participation</v>
      </c>
      <c r="G1969" s="88" t="s">
        <v>4858</v>
      </c>
      <c r="H1969" s="88" t="str">
        <f>VLOOKUP(C1969,'[1]Biennial and Combined SCH'!D392:K2424,8,FALSE)</f>
        <v>Not eligible for biennial submission; exercised biennial flexibility in 2018-19.</v>
      </c>
      <c r="I1969" s="87" t="str">
        <f>VLOOKUP(C1969,'[1]UIP Submission Tracker 06.18.20'!C340:H2396,6,FALSE)</f>
        <v>Submitted for Posting</v>
      </c>
      <c r="J1969" s="87"/>
      <c r="K1969" s="87"/>
      <c r="L1969" s="88"/>
      <c r="M1969" s="88" t="s">
        <v>4528</v>
      </c>
      <c r="N1969" s="88" t="s">
        <v>132</v>
      </c>
      <c r="O1969" s="88">
        <f>VLOOKUP(A1969,[1]Data!C53:E240,3,FALSE)</f>
        <v>18275</v>
      </c>
      <c r="P1969" s="88" t="str">
        <f t="shared" si="40"/>
        <v>No</v>
      </c>
      <c r="Q1969" s="88" t="s">
        <v>132</v>
      </c>
    </row>
    <row r="1970" spans="1:17" ht="14.25" customHeight="1" x14ac:dyDescent="0.3">
      <c r="A1970" s="86">
        <v>8001</v>
      </c>
      <c r="B1970" s="87" t="s">
        <v>678</v>
      </c>
      <c r="C1970" s="86">
        <v>1371</v>
      </c>
      <c r="D1970" s="87" t="s">
        <v>724</v>
      </c>
      <c r="E1970" s="87" t="s">
        <v>725</v>
      </c>
      <c r="F1970" s="87" t="str">
        <f>VLOOKUP(C1970,'[1]UIP Submission Tracker 06.18.20'!C49:F2099,4,FALSE)</f>
        <v>Performance Plan (New School: Rating determined by district)</v>
      </c>
      <c r="G1970" s="88" t="s">
        <v>4858</v>
      </c>
      <c r="H1970" s="88" t="str">
        <f>VLOOKUP(C1970,'[1]Biennial and Combined SCH'!D67:K2099,8,FALSE)</f>
        <v>Eligible for biennial submission.</v>
      </c>
      <c r="I1970" s="87" t="str">
        <f>VLOOKUP(C1970,'[1]UIP Submission Tracker 06.18.20'!C49:H2105,6,FALSE)</f>
        <v>Submitted for Posting</v>
      </c>
      <c r="J1970" s="87"/>
      <c r="K1970" s="87"/>
      <c r="L1970" s="88"/>
      <c r="M1970" s="88" t="s">
        <v>4528</v>
      </c>
      <c r="N1970" s="88" t="s">
        <v>132</v>
      </c>
      <c r="O1970" s="88">
        <f>VLOOKUP(A1970,[1]Data!C32:E219,3,FALSE)</f>
        <v>18275</v>
      </c>
      <c r="P1970" s="88" t="str">
        <f t="shared" si="40"/>
        <v>No</v>
      </c>
      <c r="Q1970" s="88" t="s">
        <v>132</v>
      </c>
    </row>
    <row r="1971" spans="1:17" ht="14.25" customHeight="1" x14ac:dyDescent="0.3">
      <c r="A1971" s="86">
        <v>8001</v>
      </c>
      <c r="B1971" s="87" t="s">
        <v>678</v>
      </c>
      <c r="C1971" s="86">
        <v>1387</v>
      </c>
      <c r="D1971" s="87" t="s">
        <v>710</v>
      </c>
      <c r="E1971" s="87" t="s">
        <v>711</v>
      </c>
      <c r="F1971" s="87" t="str">
        <f>VLOOKUP(C1971,'[1]UIP Submission Tracker 06.18.20'!C42:F2092,4,FALSE)</f>
        <v>Performance Plan (New School: Rating determined by district)</v>
      </c>
      <c r="G1971" s="88" t="s">
        <v>4858</v>
      </c>
      <c r="H1971" s="88" t="str">
        <f>VLOOKUP(C1971,'[1]Biennial and Combined SCH'!D66:K2098,8,FALSE)</f>
        <v>Eligible for biennial submission.</v>
      </c>
      <c r="I1971" s="87" t="str">
        <f>VLOOKUP(C1971,'[1]UIP Submission Tracker 06.18.20'!C42:H2098,6,FALSE)</f>
        <v>Submitted for Posting</v>
      </c>
      <c r="J1971" s="87"/>
      <c r="K1971" s="87"/>
      <c r="L1971" s="88"/>
      <c r="M1971" s="88" t="s">
        <v>4528</v>
      </c>
      <c r="N1971" s="88" t="s">
        <v>132</v>
      </c>
      <c r="O1971" s="88">
        <f>VLOOKUP(A1971,[1]Data!C31:E218,3,FALSE)</f>
        <v>18275</v>
      </c>
      <c r="P1971" s="88" t="str">
        <f t="shared" si="40"/>
        <v>No</v>
      </c>
      <c r="Q1971" s="88" t="s">
        <v>132</v>
      </c>
    </row>
    <row r="1972" spans="1:17" ht="14.25" customHeight="1" x14ac:dyDescent="0.3">
      <c r="A1972" s="86">
        <v>8001</v>
      </c>
      <c r="B1972" s="87" t="s">
        <v>678</v>
      </c>
      <c r="C1972" s="86">
        <v>1505</v>
      </c>
      <c r="D1972" s="87" t="s">
        <v>3835</v>
      </c>
      <c r="E1972" s="87" t="s">
        <v>3836</v>
      </c>
      <c r="F1972" s="87" t="str">
        <f>VLOOKUP(C1972,'[1]UIP Submission Tracker 06.18.20'!C6:F2056,4,FALSE)</f>
        <v>Priority Improvement Plan: Decreased due to Participation</v>
      </c>
      <c r="G1972" s="88" t="s">
        <v>4856</v>
      </c>
      <c r="H1972" s="88" t="str">
        <f>VLOOKUP(C1972,'[1]Biennial and Combined SCH'!D35:K2067,8,FALSE)</f>
        <v>Not eligible for biennial submission.</v>
      </c>
      <c r="I1972" s="87" t="str">
        <f>VLOOKUP(C1972,'[1]UIP Submission Tracker 06.18.20'!C6:H2062,6,FALSE)</f>
        <v>Submitted for Posting</v>
      </c>
      <c r="J1972" s="87"/>
      <c r="K1972" s="87"/>
      <c r="L1972" s="88"/>
      <c r="M1972" s="89" t="s">
        <v>4527</v>
      </c>
      <c r="N1972" s="88" t="s">
        <v>132</v>
      </c>
      <c r="O1972" s="88">
        <f>VLOOKUP(A1972,[1]Data!C46:E233,3,FALSE)</f>
        <v>18275</v>
      </c>
      <c r="P1972" s="88" t="str">
        <f t="shared" si="40"/>
        <v>No</v>
      </c>
      <c r="Q1972" s="88" t="s">
        <v>132</v>
      </c>
    </row>
    <row r="1973" spans="1:17" ht="14.25" customHeight="1" x14ac:dyDescent="0.3">
      <c r="A1973" s="86">
        <v>8001</v>
      </c>
      <c r="B1973" s="87" t="s">
        <v>678</v>
      </c>
      <c r="C1973" s="86">
        <v>1633</v>
      </c>
      <c r="D1973" s="87" t="s">
        <v>706</v>
      </c>
      <c r="E1973" s="87" t="s">
        <v>707</v>
      </c>
      <c r="F1973" s="87" t="str">
        <f>VLOOKUP(C1973,'[1]UIP Submission Tracker 06.18.20'!C2:F2052,4,FALSE)</f>
        <v>Improvement Plan: Low Participation</v>
      </c>
      <c r="G1973" s="88" t="s">
        <v>4857</v>
      </c>
      <c r="H1973" s="88" t="str">
        <f>VLOOKUP(C1973,'[1]Biennial and Combined SCH'!D36:K2068,8,FALSE)</f>
        <v>Not eligible for biennial submission.</v>
      </c>
      <c r="I1973" s="87" t="str">
        <f>VLOOKUP(C1973,'[1]UIP Submission Tracker 06.18.20'!C2:H2058,6,FALSE)</f>
        <v>Submitted for Posting</v>
      </c>
      <c r="J1973" s="87"/>
      <c r="K1973" s="87"/>
      <c r="L1973" s="88"/>
      <c r="M1973" s="89" t="s">
        <v>4527</v>
      </c>
      <c r="N1973" s="88" t="s">
        <v>132</v>
      </c>
      <c r="O1973" s="88">
        <f>VLOOKUP(A1973,[1]Data!C40:E227,3,FALSE)</f>
        <v>18275</v>
      </c>
      <c r="P1973" s="88" t="str">
        <f t="shared" si="40"/>
        <v>No</v>
      </c>
      <c r="Q1973" s="88" t="s">
        <v>132</v>
      </c>
    </row>
    <row r="1974" spans="1:17" ht="14.25" customHeight="1" x14ac:dyDescent="0.3">
      <c r="A1974" s="86">
        <v>8001</v>
      </c>
      <c r="B1974" s="87" t="s">
        <v>678</v>
      </c>
      <c r="C1974" s="86">
        <v>1791</v>
      </c>
      <c r="D1974" s="87" t="s">
        <v>716</v>
      </c>
      <c r="E1974" s="87" t="s">
        <v>717</v>
      </c>
      <c r="F1974" s="87" t="str">
        <f>VLOOKUP(C1974,'[1]UIP Submission Tracker 06.18.20'!C348:F2221,4,FALSE)</f>
        <v>Performance Plan: Meets 95% Participation</v>
      </c>
      <c r="G1974" s="88" t="s">
        <v>4858</v>
      </c>
      <c r="H1974" s="88" t="str">
        <f>VLOOKUP(C1974,'[1]Biennial and Combined SCH'!D394:K2426,8,FALSE)</f>
        <v>Not eligible for biennial submission; exercised biennial flexibility in 2018-19.</v>
      </c>
      <c r="I1974" s="87" t="str">
        <f>VLOOKUP(C1974,'[1]UIP Submission Tracker 06.18.20'!C348:H2404,6,FALSE)</f>
        <v>Submitted for Posting</v>
      </c>
      <c r="J1974" s="87"/>
      <c r="K1974" s="87"/>
      <c r="L1974" s="88"/>
      <c r="M1974" s="88" t="s">
        <v>4528</v>
      </c>
      <c r="N1974" s="88" t="s">
        <v>132</v>
      </c>
      <c r="O1974" s="88">
        <f>VLOOKUP(A1974,[1]Data!C55:E242,3,FALSE)</f>
        <v>18275</v>
      </c>
      <c r="P1974" s="88" t="str">
        <f t="shared" si="40"/>
        <v>No</v>
      </c>
      <c r="Q1974" s="88" t="s">
        <v>132</v>
      </c>
    </row>
    <row r="1975" spans="1:17" ht="14.25" customHeight="1" x14ac:dyDescent="0.3">
      <c r="A1975" s="86">
        <v>8001</v>
      </c>
      <c r="B1975" s="87" t="s">
        <v>678</v>
      </c>
      <c r="C1975" s="86">
        <v>1795</v>
      </c>
      <c r="D1975" s="87" t="s">
        <v>718</v>
      </c>
      <c r="E1975" s="87" t="s">
        <v>719</v>
      </c>
      <c r="F1975" s="87" t="str">
        <f>VLOOKUP(C1975,'[1]UIP Submission Tracker 06.18.20'!C349:F2222,4,FALSE)</f>
        <v>Performance Plan: Low Participation</v>
      </c>
      <c r="G1975" s="88" t="s">
        <v>4858</v>
      </c>
      <c r="H1975" s="88" t="str">
        <f>VLOOKUP(C1975,'[1]Biennial and Combined SCH'!D395:K2427,8,FALSE)</f>
        <v>Not eligible for biennial submission; exercised biennial flexibility in 2018-19.</v>
      </c>
      <c r="I1975" s="87" t="str">
        <f>VLOOKUP(C1975,'[1]UIP Submission Tracker 06.18.20'!C349:H2405,6,FALSE)</f>
        <v>Submitted for Posting</v>
      </c>
      <c r="J1975" s="87"/>
      <c r="K1975" s="87"/>
      <c r="L1975" s="88"/>
      <c r="M1975" s="88" t="s">
        <v>4528</v>
      </c>
      <c r="N1975" s="88" t="s">
        <v>132</v>
      </c>
      <c r="O1975" s="88">
        <f>VLOOKUP(A1975,[1]Data!C56:E243,3,FALSE)</f>
        <v>18275</v>
      </c>
      <c r="P1975" s="88" t="str">
        <f t="shared" si="40"/>
        <v>No</v>
      </c>
      <c r="Q1975" s="88" t="s">
        <v>132</v>
      </c>
    </row>
    <row r="1976" spans="1:17" ht="14.25" customHeight="1" x14ac:dyDescent="0.3">
      <c r="A1976" s="86">
        <v>8001</v>
      </c>
      <c r="B1976" s="87" t="s">
        <v>678</v>
      </c>
      <c r="C1976" s="86">
        <v>1882</v>
      </c>
      <c r="D1976" s="87" t="s">
        <v>720</v>
      </c>
      <c r="E1976" s="87" t="s">
        <v>721</v>
      </c>
      <c r="F1976" s="87" t="str">
        <f>VLOOKUP(C1976,'[1]UIP Submission Tracker 06.18.20'!C350:F2223,4,FALSE)</f>
        <v>Performance Plan: Meets 95% Participation</v>
      </c>
      <c r="G1976" s="88" t="s">
        <v>4858</v>
      </c>
      <c r="H1976" s="88" t="str">
        <f>VLOOKUP(C1976,'[1]Biennial and Combined SCH'!D396:K2428,8,FALSE)</f>
        <v>Not eligible for biennial submission; exercised biennial flexibility in 2018-19.</v>
      </c>
      <c r="I1976" s="87" t="str">
        <f>VLOOKUP(C1976,'[1]UIP Submission Tracker 06.18.20'!C350:H2406,6,FALSE)</f>
        <v>Submitted for Posting</v>
      </c>
      <c r="J1976" s="87"/>
      <c r="K1976" s="87"/>
      <c r="L1976" s="88"/>
      <c r="M1976" s="88" t="s">
        <v>4528</v>
      </c>
      <c r="N1976" s="88" t="s">
        <v>132</v>
      </c>
      <c r="O1976" s="88">
        <f>VLOOKUP(A1976,[1]Data!C57:E244,3,FALSE)</f>
        <v>18275</v>
      </c>
      <c r="P1976" s="88" t="str">
        <f t="shared" si="40"/>
        <v>No</v>
      </c>
      <c r="Q1976" s="88" t="s">
        <v>132</v>
      </c>
    </row>
    <row r="1977" spans="1:17" ht="14.25" customHeight="1" x14ac:dyDescent="0.3">
      <c r="A1977" s="86">
        <v>8001</v>
      </c>
      <c r="B1977" s="87" t="s">
        <v>678</v>
      </c>
      <c r="C1977" s="86">
        <v>2035</v>
      </c>
      <c r="D1977" s="87" t="s">
        <v>726</v>
      </c>
      <c r="E1977" s="87" t="s">
        <v>727</v>
      </c>
      <c r="F1977" s="87" t="str">
        <f>VLOOKUP(C1977,'[1]UIP Submission Tracker 06.18.20'!C353:F2226,4,FALSE)</f>
        <v>Performance Plan: Meets 95% Participation</v>
      </c>
      <c r="G1977" s="88" t="s">
        <v>4858</v>
      </c>
      <c r="H1977" s="88" t="str">
        <f>VLOOKUP(C1977,'[1]Biennial and Combined SCH'!D1663:K3695,8,FALSE)</f>
        <v>Eligible for biennial submission.</v>
      </c>
      <c r="I1977" s="87" t="str">
        <f>VLOOKUP(C1977,'[1]UIP Submission Tracker 06.18.20'!C353:H2409,6,FALSE)</f>
        <v>Submitted for Posting</v>
      </c>
      <c r="J1977" s="87"/>
      <c r="K1977" s="87"/>
      <c r="L1977" s="88"/>
      <c r="M1977" s="88" t="s">
        <v>4528</v>
      </c>
      <c r="N1977" s="88" t="s">
        <v>132</v>
      </c>
      <c r="O1977" s="88">
        <f>VLOOKUP(A1977,[1]Data!C33:E220,3,FALSE)</f>
        <v>18275</v>
      </c>
      <c r="P1977" s="88" t="str">
        <f t="shared" si="40"/>
        <v>No</v>
      </c>
      <c r="Q1977" s="88" t="s">
        <v>132</v>
      </c>
    </row>
    <row r="1978" spans="1:17" ht="14.25" customHeight="1" x14ac:dyDescent="0.3">
      <c r="A1978" s="86">
        <v>8001</v>
      </c>
      <c r="B1978" s="87" t="s">
        <v>678</v>
      </c>
      <c r="C1978" s="86">
        <v>2067</v>
      </c>
      <c r="D1978" s="87" t="s">
        <v>702</v>
      </c>
      <c r="E1978" s="87" t="s">
        <v>703</v>
      </c>
      <c r="F1978" s="87" t="str">
        <f>VLOOKUP(C1978,'[1]UIP Submission Tracker 06.18.20'!C341:F2214,4,FALSE)</f>
        <v>Performance Plan: Low Participation</v>
      </c>
      <c r="G1978" s="88" t="s">
        <v>4858</v>
      </c>
      <c r="H1978" s="88" t="str">
        <f>VLOOKUP(C1978,'[1]Biennial and Combined SCH'!D393:K2425,8,FALSE)</f>
        <v>Not eligible for biennial submission; exercised biennial flexibility in 2018-19.</v>
      </c>
      <c r="I1978" s="87" t="str">
        <f>VLOOKUP(C1978,'[1]UIP Submission Tracker 06.18.20'!C341:H2397,6,FALSE)</f>
        <v>Submitted for Posting</v>
      </c>
      <c r="J1978" s="87"/>
      <c r="K1978" s="87"/>
      <c r="L1978" s="88"/>
      <c r="M1978" s="88" t="s">
        <v>4528</v>
      </c>
      <c r="N1978" s="88" t="s">
        <v>132</v>
      </c>
      <c r="O1978" s="88">
        <f>VLOOKUP(A1978,[1]Data!C54:E241,3,FALSE)</f>
        <v>18275</v>
      </c>
      <c r="P1978" s="88" t="str">
        <f t="shared" si="40"/>
        <v>No</v>
      </c>
      <c r="Q1978" s="88" t="s">
        <v>132</v>
      </c>
    </row>
    <row r="1979" spans="1:17" ht="14.25" customHeight="1" x14ac:dyDescent="0.3">
      <c r="A1979" s="86">
        <v>8001</v>
      </c>
      <c r="B1979" s="87" t="s">
        <v>678</v>
      </c>
      <c r="C1979" s="86">
        <v>2196</v>
      </c>
      <c r="D1979" s="87" t="s">
        <v>704</v>
      </c>
      <c r="E1979" s="87" t="s">
        <v>705</v>
      </c>
      <c r="F1979" s="87" t="str">
        <f>VLOOKUP(C1979,'[1]UIP Submission Tracker 06.18.20'!C342:F2215,4,FALSE)</f>
        <v>Performance Plan: Low Participation</v>
      </c>
      <c r="G1979" s="88" t="s">
        <v>4857</v>
      </c>
      <c r="H1979" s="88" t="str">
        <f>VLOOKUP(C1979,'[1]Biennial and Combined SCH'!D1784:K3816,8,FALSE)</f>
        <v>Eligible for biennial submission.</v>
      </c>
      <c r="I1979" s="87" t="str">
        <f>VLOOKUP(C1979,'[1]UIP Submission Tracker 06.18.20'!C342:H2398,6,FALSE)</f>
        <v>In Progress</v>
      </c>
      <c r="J1979" s="87"/>
      <c r="K1979" s="87"/>
      <c r="L1979" s="88"/>
      <c r="M1979" s="88" t="s">
        <v>4529</v>
      </c>
      <c r="N1979" s="88" t="s">
        <v>132</v>
      </c>
      <c r="O1979" s="88">
        <f>VLOOKUP(A1979,[1]Data!C20:E207,3,FALSE)</f>
        <v>18275</v>
      </c>
      <c r="P1979" s="88" t="str">
        <f t="shared" si="40"/>
        <v>No</v>
      </c>
      <c r="Q1979" s="88" t="s">
        <v>132</v>
      </c>
    </row>
    <row r="1980" spans="1:17" ht="14.25" customHeight="1" x14ac:dyDescent="0.3">
      <c r="A1980" s="86">
        <v>8001</v>
      </c>
      <c r="B1980" s="87" t="s">
        <v>678</v>
      </c>
      <c r="C1980" s="86">
        <v>2837</v>
      </c>
      <c r="D1980" s="87" t="s">
        <v>728</v>
      </c>
      <c r="E1980" s="87" t="s">
        <v>729</v>
      </c>
      <c r="F1980" s="87" t="str">
        <f>VLOOKUP(C1980,'[1]UIP Submission Tracker 06.18.20'!C354:F2227,4,FALSE)</f>
        <v>Performance Plan: Meets 95% Participation</v>
      </c>
      <c r="G1980" s="88" t="s">
        <v>4858</v>
      </c>
      <c r="H1980" s="88" t="str">
        <f>VLOOKUP(C1980,'[1]Biennial and Combined SCH'!D397:K2429,8,FALSE)</f>
        <v>Eligible for biennial submission.</v>
      </c>
      <c r="I1980" s="87" t="str">
        <f>VLOOKUP(C1980,'[1]UIP Submission Tracker 06.18.20'!C354:H2410,6,FALSE)</f>
        <v>Submitted for Posting</v>
      </c>
      <c r="J1980" s="87"/>
      <c r="K1980" s="87"/>
      <c r="L1980" s="88"/>
      <c r="M1980" s="88" t="s">
        <v>4528</v>
      </c>
      <c r="N1980" s="88" t="s">
        <v>132</v>
      </c>
      <c r="O1980" s="88">
        <f>VLOOKUP(A1980,[1]Data!C34:E221,3,FALSE)</f>
        <v>18275</v>
      </c>
      <c r="P1980" s="88" t="str">
        <f t="shared" si="40"/>
        <v>No</v>
      </c>
      <c r="Q1980" s="88" t="s">
        <v>132</v>
      </c>
    </row>
    <row r="1981" spans="1:17" ht="14.25" customHeight="1" x14ac:dyDescent="0.3">
      <c r="A1981" s="86">
        <v>8001</v>
      </c>
      <c r="B1981" s="87" t="s">
        <v>678</v>
      </c>
      <c r="C1981" s="86">
        <v>3326</v>
      </c>
      <c r="D1981" s="87" t="s">
        <v>712</v>
      </c>
      <c r="E1981" s="87" t="s">
        <v>713</v>
      </c>
      <c r="F1981" s="87" t="str">
        <f>VLOOKUP(C1981,'[1]UIP Submission Tracker 06.18.20'!C346:F2219,4,FALSE)</f>
        <v>Improvement Plan: Low Participation (Revised)</v>
      </c>
      <c r="G1981" s="88" t="s">
        <v>4857</v>
      </c>
      <c r="H1981" s="88" t="str">
        <f>VLOOKUP(C1981,'[1]Biennial and Combined SCH'!D399:K2431,8,FALSE)</f>
        <v>Not eligible for biennial submission.</v>
      </c>
      <c r="I1981" s="87" t="str">
        <f>VLOOKUP(C1981,'[1]UIP Submission Tracker 06.18.20'!C346:H2402,6,FALSE)</f>
        <v>Submitted for Posting</v>
      </c>
      <c r="J1981" s="87"/>
      <c r="K1981" s="87"/>
      <c r="L1981" s="88"/>
      <c r="M1981" s="89" t="s">
        <v>4527</v>
      </c>
      <c r="N1981" s="88" t="s">
        <v>132</v>
      </c>
      <c r="O1981" s="88">
        <f>VLOOKUP(A1981,[1]Data!C41:E228,3,FALSE)</f>
        <v>18275</v>
      </c>
      <c r="P1981" s="88" t="str">
        <f t="shared" si="40"/>
        <v>No</v>
      </c>
      <c r="Q1981" s="88" t="s">
        <v>132</v>
      </c>
    </row>
    <row r="1982" spans="1:17" ht="14.25" customHeight="1" x14ac:dyDescent="0.3">
      <c r="A1982" s="86">
        <v>8001</v>
      </c>
      <c r="B1982" s="87" t="s">
        <v>678</v>
      </c>
      <c r="C1982" s="86">
        <v>3393</v>
      </c>
      <c r="D1982" s="87" t="s">
        <v>736</v>
      </c>
      <c r="E1982" s="87" t="s">
        <v>737</v>
      </c>
      <c r="F1982" s="87" t="str">
        <f>VLOOKUP(C1982,'[1]UIP Submission Tracker 06.18.20'!C358:F2231,4,FALSE)</f>
        <v>Performance Plan: Low Participation</v>
      </c>
      <c r="G1982" s="88" t="s">
        <v>4858</v>
      </c>
      <c r="H1982" s="88" t="str">
        <f>VLOOKUP(C1982,'[1]Biennial and Combined SCH'!D1831:K3863,8,FALSE)</f>
        <v>Not eligible for biennial submission; exercised biennial flexibility in 2018-19.</v>
      </c>
      <c r="I1982" s="87" t="str">
        <f>VLOOKUP(C1982,'[1]UIP Submission Tracker 06.18.20'!C358:H2414,6,FALSE)</f>
        <v>Submitted for Posting</v>
      </c>
      <c r="J1982" s="87"/>
      <c r="K1982" s="87"/>
      <c r="L1982" s="88"/>
      <c r="M1982" s="88" t="s">
        <v>4528</v>
      </c>
      <c r="N1982" s="88" t="s">
        <v>132</v>
      </c>
      <c r="O1982" s="88">
        <f>VLOOKUP(A1982,[1]Data!C59:E246,3,FALSE)</f>
        <v>18275</v>
      </c>
      <c r="P1982" s="88" t="str">
        <f t="shared" si="40"/>
        <v>No</v>
      </c>
      <c r="Q1982" s="88" t="s">
        <v>132</v>
      </c>
    </row>
    <row r="1983" spans="1:17" ht="14.25" customHeight="1" x14ac:dyDescent="0.3">
      <c r="A1983" s="86">
        <v>8001</v>
      </c>
      <c r="B1983" s="87" t="s">
        <v>678</v>
      </c>
      <c r="C1983" s="86">
        <v>3439</v>
      </c>
      <c r="D1983" s="87" t="s">
        <v>734</v>
      </c>
      <c r="E1983" s="87" t="s">
        <v>735</v>
      </c>
      <c r="F1983" s="87" t="str">
        <f>VLOOKUP(C1983,'[1]UIP Submission Tracker 06.18.20'!C101:F2151,4,FALSE)</f>
        <v>Performance Plan: Meets 95% Participation</v>
      </c>
      <c r="G1983" s="88" t="s">
        <v>4858</v>
      </c>
      <c r="H1983" s="88" t="str">
        <f>VLOOKUP(C1983,'[1]Biennial and Combined SCH'!D151:K2183,8,FALSE)</f>
        <v>Not eligible for biennial submission; exercised biennial flexibility in 2018-19.</v>
      </c>
      <c r="I1983" s="87" t="str">
        <f>VLOOKUP(C1983,'[1]UIP Submission Tracker 06.18.20'!C101:H2157,6,FALSE)</f>
        <v>Submitted for Posting</v>
      </c>
      <c r="J1983" s="87"/>
      <c r="K1983" s="87"/>
      <c r="L1983" s="88"/>
      <c r="M1983" s="88" t="s">
        <v>4528</v>
      </c>
      <c r="N1983" s="88" t="s">
        <v>132</v>
      </c>
      <c r="O1983" s="88">
        <f>VLOOKUP(A1983,[1]Data!C58:E245,3,FALSE)</f>
        <v>18275</v>
      </c>
      <c r="P1983" s="88" t="str">
        <f t="shared" si="40"/>
        <v>No</v>
      </c>
      <c r="Q1983" s="88" t="s">
        <v>132</v>
      </c>
    </row>
    <row r="1984" spans="1:17" ht="14.25" customHeight="1" x14ac:dyDescent="0.3">
      <c r="A1984" s="86">
        <v>8001</v>
      </c>
      <c r="B1984" s="87" t="s">
        <v>678</v>
      </c>
      <c r="C1984" s="86">
        <v>4403</v>
      </c>
      <c r="D1984" s="87" t="s">
        <v>742</v>
      </c>
      <c r="E1984" s="87" t="s">
        <v>743</v>
      </c>
      <c r="F1984" s="87" t="str">
        <f>VLOOKUP(C1984,'[1]UIP Submission Tracker 06.18.20'!C361:F2234,4,FALSE)</f>
        <v>Performance Plan: Low Participation</v>
      </c>
      <c r="G1984" s="88" t="s">
        <v>4858</v>
      </c>
      <c r="H1984" s="88" t="str">
        <f>VLOOKUP(C1984,'[1]Biennial and Combined SCH'!D402:K2434,8,FALSE)</f>
        <v>Eligible for biennial submission.</v>
      </c>
      <c r="I1984" s="87" t="str">
        <f>VLOOKUP(C1984,'[1]UIP Submission Tracker 06.18.20'!C361:H2417,6,FALSE)</f>
        <v>Submitted for Posting</v>
      </c>
      <c r="J1984" s="87"/>
      <c r="K1984" s="87"/>
      <c r="L1984" s="88"/>
      <c r="M1984" s="88" t="s">
        <v>4528</v>
      </c>
      <c r="N1984" s="88" t="s">
        <v>132</v>
      </c>
      <c r="O1984" s="88">
        <f>VLOOKUP(A1984,[1]Data!C35:E222,3,FALSE)</f>
        <v>18275</v>
      </c>
      <c r="P1984" s="88" t="str">
        <f t="shared" si="40"/>
        <v>No</v>
      </c>
      <c r="Q1984" s="88" t="s">
        <v>132</v>
      </c>
    </row>
    <row r="1985" spans="1:17" ht="14.25" customHeight="1" x14ac:dyDescent="0.3">
      <c r="A1985" s="86">
        <v>8001</v>
      </c>
      <c r="B1985" s="87" t="s">
        <v>678</v>
      </c>
      <c r="C1985" s="86">
        <v>4699</v>
      </c>
      <c r="D1985" s="87" t="s">
        <v>130</v>
      </c>
      <c r="E1985" s="87" t="s">
        <v>131</v>
      </c>
      <c r="F1985" s="87" t="str">
        <f>VLOOKUP(C1985,'[1]UIP Submission Tracker 06.18.20'!C369:F2242,4,FALSE)</f>
        <v>AEC: Performance</v>
      </c>
      <c r="G1985" s="88" t="s">
        <v>4858</v>
      </c>
      <c r="H1985" s="88" t="str">
        <f>VLOOKUP(C1985,'[1]Biennial and Combined SCH'!D4:K2036,8,FALSE)</f>
        <v>Eligible for biennial submission.</v>
      </c>
      <c r="I1985" s="87" t="str">
        <f>VLOOKUP(C1985,'[1]UIP Submission Tracker 06.18.20'!C369:H2425,6,FALSE)</f>
        <v>Submitted for Posting</v>
      </c>
      <c r="J1985" s="87"/>
      <c r="K1985" s="87"/>
      <c r="L1985" s="88"/>
      <c r="M1985" s="88" t="s">
        <v>4528</v>
      </c>
      <c r="N1985" s="88" t="s">
        <v>132</v>
      </c>
      <c r="O1985" s="88">
        <f>VLOOKUP(A1985,[1]Data!C37:E224,3,FALSE)</f>
        <v>18275</v>
      </c>
      <c r="P1985" s="88" t="str">
        <f t="shared" si="40"/>
        <v>No</v>
      </c>
      <c r="Q1985" s="88" t="s">
        <v>132</v>
      </c>
    </row>
    <row r="1986" spans="1:17" ht="14.25" customHeight="1" x14ac:dyDescent="0.3">
      <c r="A1986" s="86">
        <v>8001</v>
      </c>
      <c r="B1986" s="87" t="s">
        <v>678</v>
      </c>
      <c r="C1986" s="86">
        <v>5147</v>
      </c>
      <c r="D1986" s="87" t="s">
        <v>744</v>
      </c>
      <c r="E1986" s="87" t="s">
        <v>745</v>
      </c>
      <c r="F1986" s="87" t="str">
        <f>VLOOKUP(C1986,'[1]UIP Submission Tracker 06.18.20'!C362:F2235,4,FALSE)</f>
        <v>Improvement Plan: Low Participation</v>
      </c>
      <c r="G1986" s="88" t="s">
        <v>4857</v>
      </c>
      <c r="H1986" s="88" t="str">
        <f>VLOOKUP(C1986,'[1]Biennial and Combined SCH'!D1874:K3906,8,FALSE)</f>
        <v>Not eligible for biennial submission.</v>
      </c>
      <c r="I1986" s="87" t="str">
        <f>VLOOKUP(C1986,'[1]UIP Submission Tracker 06.18.20'!C362:H2418,6,FALSE)</f>
        <v>Submitted for Posting</v>
      </c>
      <c r="J1986" s="87"/>
      <c r="K1986" s="87"/>
      <c r="L1986" s="88"/>
      <c r="M1986" s="89" t="s">
        <v>4527</v>
      </c>
      <c r="N1986" s="88" t="s">
        <v>132</v>
      </c>
      <c r="O1986" s="88">
        <f>VLOOKUP(A1986,[1]Data!C43:E230,3,FALSE)</f>
        <v>18275</v>
      </c>
      <c r="P1986" s="88" t="str">
        <f t="shared" si="40"/>
        <v>No</v>
      </c>
      <c r="Q1986" s="88" t="s">
        <v>132</v>
      </c>
    </row>
    <row r="1987" spans="1:17" ht="14.25" customHeight="1" x14ac:dyDescent="0.3">
      <c r="A1987" s="86">
        <v>8001</v>
      </c>
      <c r="B1987" s="87" t="s">
        <v>678</v>
      </c>
      <c r="C1987" s="86">
        <v>5423</v>
      </c>
      <c r="D1987" s="87" t="s">
        <v>754</v>
      </c>
      <c r="E1987" s="87" t="s">
        <v>755</v>
      </c>
      <c r="F1987" s="87" t="str">
        <f>VLOOKUP(C1987,'[1]UIP Submission Tracker 06.18.20'!C367:F2240,4,FALSE)</f>
        <v>Performance Plan: Low Participation</v>
      </c>
      <c r="G1987" s="88" t="s">
        <v>4858</v>
      </c>
      <c r="H1987" s="88" t="str">
        <f>VLOOKUP(C1987,'[1]Biennial and Combined SCH'!D1873:K3905,8,FALSE)</f>
        <v>Eligible for biennial submission.</v>
      </c>
      <c r="I1987" s="87" t="str">
        <f>VLOOKUP(C1987,'[1]UIP Submission Tracker 06.18.20'!C367:H2423,6,FALSE)</f>
        <v>Submitted for Posting</v>
      </c>
      <c r="J1987" s="87"/>
      <c r="K1987" s="87"/>
      <c r="L1987" s="88"/>
      <c r="M1987" s="88" t="s">
        <v>4528</v>
      </c>
      <c r="N1987" s="88" t="s">
        <v>132</v>
      </c>
      <c r="O1987" s="88">
        <f>VLOOKUP(A1987,[1]Data!C36:E223,3,FALSE)</f>
        <v>18275</v>
      </c>
      <c r="P1987" s="88" t="str">
        <f t="shared" si="40"/>
        <v>No</v>
      </c>
      <c r="Q1987" s="88" t="s">
        <v>132</v>
      </c>
    </row>
    <row r="1988" spans="1:17" ht="14.25" customHeight="1" x14ac:dyDescent="0.3">
      <c r="A1988" s="86">
        <v>8001</v>
      </c>
      <c r="B1988" s="87" t="s">
        <v>678</v>
      </c>
      <c r="C1988" s="86">
        <v>5431</v>
      </c>
      <c r="D1988" s="87" t="s">
        <v>3888</v>
      </c>
      <c r="E1988" s="87" t="s">
        <v>3889</v>
      </c>
      <c r="F1988" s="87" t="str">
        <f>VLOOKUP(C1988,'[1]UIP Submission Tracker 06.18.20'!C48:F2098,4,FALSE)</f>
        <v>Turnaround Plan: Low Participation</v>
      </c>
      <c r="G1988" s="88" t="s">
        <v>4856</v>
      </c>
      <c r="H1988" s="88" t="str">
        <f>VLOOKUP(C1988,'[1]Biennial and Combined SCH'!D51:K2083,8,FALSE)</f>
        <v>Not eligible for biennial submission.</v>
      </c>
      <c r="I1988" s="87" t="str">
        <f>VLOOKUP(C1988,'[1]UIP Submission Tracker 06.18.20'!C48:H2104,6,FALSE)</f>
        <v>Submitted for Posting</v>
      </c>
      <c r="J1988" s="87"/>
      <c r="K1988" s="87"/>
      <c r="L1988" s="88"/>
      <c r="M1988" s="89" t="s">
        <v>4527</v>
      </c>
      <c r="N1988" s="88" t="s">
        <v>132</v>
      </c>
      <c r="O1988" s="88">
        <f>VLOOKUP(A1988,[1]Data!C47:E234,3,FALSE)</f>
        <v>18275</v>
      </c>
      <c r="P1988" s="88" t="str">
        <f t="shared" si="40"/>
        <v>No</v>
      </c>
      <c r="Q1988" s="88" t="s">
        <v>132</v>
      </c>
    </row>
    <row r="1989" spans="1:17" ht="14.25" customHeight="1" x14ac:dyDescent="0.3">
      <c r="A1989" s="86">
        <v>8001</v>
      </c>
      <c r="B1989" s="87" t="s">
        <v>678</v>
      </c>
      <c r="C1989" s="86">
        <v>5453</v>
      </c>
      <c r="D1989" s="87" t="s">
        <v>750</v>
      </c>
      <c r="E1989" s="87" t="s">
        <v>751</v>
      </c>
      <c r="F1989" s="87" t="str">
        <f>VLOOKUP(C1989,'[1]UIP Submission Tracker 06.18.20'!C365:F2238,4,FALSE)</f>
        <v>Performance Plan: Meets 95% Participation</v>
      </c>
      <c r="G1989" s="88" t="s">
        <v>4858</v>
      </c>
      <c r="H1989" s="88" t="str">
        <f>VLOOKUP(C1989,'[1]Biennial and Combined SCH'!D404:K2436,8,FALSE)</f>
        <v>Not eligible for biennial submission; exercised biennial flexibility in 2018-19.</v>
      </c>
      <c r="I1989" s="87" t="str">
        <f>VLOOKUP(C1989,'[1]UIP Submission Tracker 06.18.20'!C365:H2421,6,FALSE)</f>
        <v>Submitted for Posting</v>
      </c>
      <c r="J1989" s="87"/>
      <c r="K1989" s="87"/>
      <c r="L1989" s="88"/>
      <c r="M1989" s="88" t="s">
        <v>4528</v>
      </c>
      <c r="N1989" s="88" t="s">
        <v>132</v>
      </c>
      <c r="O1989" s="88">
        <f>VLOOKUP(A1989,[1]Data!C60:E247,3,FALSE)</f>
        <v>18275</v>
      </c>
      <c r="P1989" s="88" t="str">
        <f t="shared" si="40"/>
        <v>No</v>
      </c>
      <c r="Q1989" s="88" t="s">
        <v>132</v>
      </c>
    </row>
    <row r="1990" spans="1:17" ht="14.25" customHeight="1" x14ac:dyDescent="0.3">
      <c r="A1990" s="86">
        <v>8001</v>
      </c>
      <c r="B1990" s="87" t="s">
        <v>678</v>
      </c>
      <c r="C1990" s="86">
        <v>5845</v>
      </c>
      <c r="D1990" s="87" t="s">
        <v>748</v>
      </c>
      <c r="E1990" s="87" t="s">
        <v>749</v>
      </c>
      <c r="F1990" s="87" t="str">
        <f>VLOOKUP(C1990,'[1]UIP Submission Tracker 06.18.20'!C23:F2073,4,FALSE)</f>
        <v>Insufficient State Data (Revised)</v>
      </c>
      <c r="G1990" s="88" t="s">
        <v>4856</v>
      </c>
      <c r="H1990" s="88" t="str">
        <f>VLOOKUP(C1990,'[1]Biennial and Combined SCH'!D34:K2066,8,FALSE)</f>
        <v>Not eligible for biennial submission; Insufficient State Data</v>
      </c>
      <c r="I1990" s="87" t="str">
        <f>VLOOKUP(C1990,'[1]UIP Submission Tracker 06.18.20'!C23:H2079,6,FALSE)</f>
        <v>Submitted for Posting</v>
      </c>
      <c r="J1990" s="87"/>
      <c r="K1990" s="87"/>
      <c r="L1990" s="88"/>
      <c r="M1990" s="89" t="s">
        <v>4527</v>
      </c>
      <c r="N1990" s="88" t="s">
        <v>132</v>
      </c>
      <c r="O1990" s="88">
        <f>VLOOKUP(A1990,[1]Data!C66:E253,3,FALSE)</f>
        <v>18275</v>
      </c>
      <c r="P1990" s="88" t="str">
        <f t="shared" si="40"/>
        <v>No</v>
      </c>
      <c r="Q1990" s="88" t="s">
        <v>132</v>
      </c>
    </row>
    <row r="1991" spans="1:17" ht="14.25" customHeight="1" x14ac:dyDescent="0.3">
      <c r="A1991" s="86">
        <v>8001</v>
      </c>
      <c r="B1991" s="87" t="s">
        <v>678</v>
      </c>
      <c r="C1991" s="86">
        <v>5851</v>
      </c>
      <c r="D1991" s="87" t="s">
        <v>752</v>
      </c>
      <c r="E1991" s="87" t="s">
        <v>753</v>
      </c>
      <c r="F1991" s="87" t="str">
        <f>VLOOKUP(C1991,'[1]UIP Submission Tracker 06.18.20'!C366:F2239,4,FALSE)</f>
        <v>Performance Plan: Low Participation</v>
      </c>
      <c r="G1991" s="88" t="s">
        <v>4857</v>
      </c>
      <c r="H1991" s="88" t="str">
        <f>VLOOKUP(C1991,'[1]Biennial and Combined SCH'!D405:K2437,8,FALSE)</f>
        <v>Eligible for biennial submission.</v>
      </c>
      <c r="I1991" s="87" t="str">
        <f>VLOOKUP(C1991,'[1]UIP Submission Tracker 06.18.20'!C366:H2422,6,FALSE)</f>
        <v>Ready for District Review</v>
      </c>
      <c r="J1991" s="87"/>
      <c r="K1991" s="87"/>
      <c r="L1991" s="88"/>
      <c r="M1991" s="88" t="s">
        <v>4529</v>
      </c>
      <c r="N1991" s="88" t="s">
        <v>132</v>
      </c>
      <c r="O1991" s="88">
        <f>VLOOKUP(A1991,[1]Data!C26:E213,3,FALSE)</f>
        <v>18275</v>
      </c>
      <c r="P1991" s="88" t="str">
        <f t="shared" si="40"/>
        <v>No</v>
      </c>
      <c r="Q1991" s="88" t="s">
        <v>132</v>
      </c>
    </row>
    <row r="1992" spans="1:17" ht="14.25" customHeight="1" x14ac:dyDescent="0.3">
      <c r="A1992" s="86">
        <v>8001</v>
      </c>
      <c r="B1992" s="87" t="s">
        <v>678</v>
      </c>
      <c r="C1992" s="86">
        <v>5957</v>
      </c>
      <c r="D1992" s="87" t="s">
        <v>746</v>
      </c>
      <c r="E1992" s="87" t="s">
        <v>747</v>
      </c>
      <c r="F1992" s="87" t="str">
        <f>VLOOKUP(C1992,'[1]UIP Submission Tracker 06.18.20'!C363:F2236,4,FALSE)</f>
        <v>Improvement Plan: Meets 95% Participation</v>
      </c>
      <c r="G1992" s="88" t="s">
        <v>4857</v>
      </c>
      <c r="H1992" s="88" t="str">
        <f>VLOOKUP(C1992,'[1]Biennial and Combined SCH'!D403:K2435,8,FALSE)</f>
        <v>Not eligible for biennial submission.</v>
      </c>
      <c r="I1992" s="87" t="str">
        <f>VLOOKUP(C1992,'[1]UIP Submission Tracker 06.18.20'!C363:H2419,6,FALSE)</f>
        <v>Submitted for Posting</v>
      </c>
      <c r="J1992" s="87"/>
      <c r="K1992" s="87"/>
      <c r="L1992" s="88"/>
      <c r="M1992" s="89" t="s">
        <v>4527</v>
      </c>
      <c r="N1992" s="88" t="s">
        <v>132</v>
      </c>
      <c r="O1992" s="88">
        <f>VLOOKUP(A1992,[1]Data!C44:E231,3,FALSE)</f>
        <v>18275</v>
      </c>
      <c r="P1992" s="88" t="str">
        <f t="shared" si="40"/>
        <v>No</v>
      </c>
      <c r="Q1992" s="88" t="s">
        <v>132</v>
      </c>
    </row>
    <row r="1993" spans="1:17" ht="14.25" customHeight="1" x14ac:dyDescent="0.3">
      <c r="A1993" s="86">
        <v>8001</v>
      </c>
      <c r="B1993" s="87" t="s">
        <v>678</v>
      </c>
      <c r="C1993" s="86">
        <v>6219</v>
      </c>
      <c r="D1993" s="87" t="s">
        <v>679</v>
      </c>
      <c r="E1993" s="87" t="s">
        <v>680</v>
      </c>
      <c r="F1993" s="87" t="str">
        <f>VLOOKUP(C1993,'[1]UIP Submission Tracker 06.18.20'!C368:F2241,4,FALSE)</f>
        <v>AEC: Improvement</v>
      </c>
      <c r="G1993" s="88" t="s">
        <v>4859</v>
      </c>
      <c r="H1993" s="88" t="str">
        <f>VLOOKUP(C1993,'[1]Biennial and Combined SCH'!D1801:K3833,8,FALSE)</f>
        <v>Not eligible for biennial submission.</v>
      </c>
      <c r="I1993" s="87" t="str">
        <f>VLOOKUP(C1993,'[1]UIP Submission Tracker 06.18.20'!C368:H2424,6,FALSE)</f>
        <v>Ready for District Review</v>
      </c>
      <c r="J1993" s="87"/>
      <c r="K1993" s="87"/>
      <c r="L1993" s="88"/>
      <c r="M1993" s="89" t="s">
        <v>4527</v>
      </c>
      <c r="N1993" s="89" t="s">
        <v>12</v>
      </c>
      <c r="O1993" s="88">
        <f>VLOOKUP(A1993,[1]Data!C27:E214,3,FALSE)</f>
        <v>18275</v>
      </c>
      <c r="P1993" s="88" t="str">
        <f t="shared" si="40"/>
        <v>No</v>
      </c>
      <c r="Q1993" s="88" t="s">
        <v>132</v>
      </c>
    </row>
    <row r="1994" spans="1:17" ht="14.25" customHeight="1" x14ac:dyDescent="0.3">
      <c r="A1994" s="86">
        <v>8001</v>
      </c>
      <c r="B1994" s="87" t="s">
        <v>678</v>
      </c>
      <c r="C1994" s="86">
        <v>6266</v>
      </c>
      <c r="D1994" s="87" t="s">
        <v>759</v>
      </c>
      <c r="E1994" s="87" t="s">
        <v>760</v>
      </c>
      <c r="F1994" s="87" t="str">
        <f>VLOOKUP(C1994,'[1]UIP Submission Tracker 06.18.20'!C370:F2243,4,FALSE)</f>
        <v>AEC: Improvement</v>
      </c>
      <c r="G1994" s="88" t="s">
        <v>4857</v>
      </c>
      <c r="H1994" s="88" t="str">
        <f>VLOOKUP(C1994,'[1]Biennial and Combined SCH'!D1834:K3866,8,FALSE)</f>
        <v>Not eligible for biennial submission.</v>
      </c>
      <c r="I1994" s="87" t="str">
        <f>VLOOKUP(C1994,'[1]UIP Submission Tracker 06.18.20'!C370:H2426,6,FALSE)</f>
        <v>Submitted for Posting</v>
      </c>
      <c r="J1994" s="87"/>
      <c r="K1994" s="87"/>
      <c r="L1994" s="88"/>
      <c r="M1994" s="89" t="s">
        <v>4527</v>
      </c>
      <c r="N1994" s="88" t="s">
        <v>132</v>
      </c>
      <c r="O1994" s="88">
        <f>VLOOKUP(A1994,[1]Data!C45:E232,3,FALSE)</f>
        <v>18275</v>
      </c>
      <c r="P1994" s="88" t="str">
        <f t="shared" si="40"/>
        <v>No</v>
      </c>
      <c r="Q1994" s="88" t="s">
        <v>132</v>
      </c>
    </row>
    <row r="1995" spans="1:17" ht="14.25" customHeight="1" x14ac:dyDescent="0.3">
      <c r="A1995" s="86">
        <v>8001</v>
      </c>
      <c r="B1995" s="87" t="s">
        <v>678</v>
      </c>
      <c r="C1995" s="86">
        <v>6914</v>
      </c>
      <c r="D1995" s="87" t="s">
        <v>771</v>
      </c>
      <c r="E1995" s="87" t="s">
        <v>772</v>
      </c>
      <c r="F1995" s="87" t="str">
        <f>VLOOKUP(C1995,'[1]UIP Submission Tracker 06.18.20'!C376:F2249,4,FALSE)</f>
        <v>Performance Plan: Meets 95% Participation</v>
      </c>
      <c r="G1995" s="88" t="s">
        <v>4858</v>
      </c>
      <c r="H1995" s="88" t="str">
        <f>VLOOKUP(C1995,'[1]Biennial and Combined SCH'!D412:K2444,8,FALSE)</f>
        <v>Eligible for biennial submission.</v>
      </c>
      <c r="I1995" s="87" t="str">
        <f>VLOOKUP(C1995,'[1]UIP Submission Tracker 06.18.20'!C376:H2432,6,FALSE)</f>
        <v>Submitted for Posting</v>
      </c>
      <c r="J1995" s="87"/>
      <c r="K1995" s="87"/>
      <c r="L1995" s="88"/>
      <c r="M1995" s="88" t="s">
        <v>4528</v>
      </c>
      <c r="N1995" s="88" t="s">
        <v>132</v>
      </c>
      <c r="O1995" s="88">
        <f>VLOOKUP(A1995,[1]Data!C38:E225,3,FALSE)</f>
        <v>18275</v>
      </c>
      <c r="P1995" s="88" t="str">
        <f t="shared" ref="P1995:P2016" si="41">IF(O1995&gt;1000,"No","Yes")</f>
        <v>No</v>
      </c>
      <c r="Q1995" s="88" t="s">
        <v>132</v>
      </c>
    </row>
    <row r="1996" spans="1:17" ht="14.25" customHeight="1" x14ac:dyDescent="0.3">
      <c r="A1996" s="86">
        <v>8001</v>
      </c>
      <c r="B1996" s="87" t="s">
        <v>678</v>
      </c>
      <c r="C1996" s="86">
        <v>7278</v>
      </c>
      <c r="D1996" s="87" t="s">
        <v>3894</v>
      </c>
      <c r="E1996" s="87" t="s">
        <v>3895</v>
      </c>
      <c r="F1996" s="87" t="str">
        <f>VLOOKUP(C1996,'[1]UIP Submission Tracker 06.18.20'!C372:F2245,4,FALSE)</f>
        <v>Priority Improvement Plan: Meets 95% Participation</v>
      </c>
      <c r="G1996" s="88" t="s">
        <v>4856</v>
      </c>
      <c r="H1996" s="88" t="str">
        <f>VLOOKUP(C1996,'[1]Biennial and Combined SCH'!D407:K2439,8,FALSE)</f>
        <v>Not eligible for biennial submission.</v>
      </c>
      <c r="I1996" s="87" t="str">
        <f>VLOOKUP(C1996,'[1]UIP Submission Tracker 06.18.20'!C372:H2428,6,FALSE)</f>
        <v>Submitted for Posting</v>
      </c>
      <c r="J1996" s="87"/>
      <c r="K1996" s="87"/>
      <c r="L1996" s="88"/>
      <c r="M1996" s="89" t="s">
        <v>4527</v>
      </c>
      <c r="N1996" s="88" t="s">
        <v>132</v>
      </c>
      <c r="O1996" s="88">
        <f>VLOOKUP(A1996,[1]Data!C48:E235,3,FALSE)</f>
        <v>18275</v>
      </c>
      <c r="P1996" s="88" t="str">
        <f t="shared" si="41"/>
        <v>No</v>
      </c>
      <c r="Q1996" s="88" t="s">
        <v>132</v>
      </c>
    </row>
    <row r="1997" spans="1:17" ht="14.25" customHeight="1" x14ac:dyDescent="0.3">
      <c r="A1997" s="86">
        <v>8001</v>
      </c>
      <c r="B1997" s="87" t="s">
        <v>678</v>
      </c>
      <c r="C1997" s="86">
        <v>7512</v>
      </c>
      <c r="D1997" s="87" t="s">
        <v>765</v>
      </c>
      <c r="E1997" s="87" t="s">
        <v>766</v>
      </c>
      <c r="F1997" s="87" t="str">
        <f>VLOOKUP(C1997,'[1]UIP Submission Tracker 06.18.20'!C373:F2246,4,FALSE)</f>
        <v>Performance Plan: Meets 95% Participation</v>
      </c>
      <c r="G1997" s="88" t="s">
        <v>4857</v>
      </c>
      <c r="H1997" s="88" t="str">
        <f>VLOOKUP(C1997,'[1]Biennial and Combined SCH'!D408:K2440,8,FALSE)</f>
        <v>Eligible for biennial submission.</v>
      </c>
      <c r="I1997" s="87" t="str">
        <f>VLOOKUP(C1997,'[1]UIP Submission Tracker 06.18.20'!C373:H2429,6,FALSE)</f>
        <v>In Progress</v>
      </c>
      <c r="J1997" s="87"/>
      <c r="K1997" s="87"/>
      <c r="L1997" s="88"/>
      <c r="M1997" s="88" t="s">
        <v>4529</v>
      </c>
      <c r="N1997" s="88" t="s">
        <v>132</v>
      </c>
      <c r="O1997" s="88">
        <f>VLOOKUP(A1997,[1]Data!C21:E208,3,FALSE)</f>
        <v>18275</v>
      </c>
      <c r="P1997" s="88" t="str">
        <f t="shared" si="41"/>
        <v>No</v>
      </c>
      <c r="Q1997" s="88" t="s">
        <v>132</v>
      </c>
    </row>
    <row r="1998" spans="1:17" ht="14.25" customHeight="1" x14ac:dyDescent="0.3">
      <c r="A1998" s="86">
        <v>8001</v>
      </c>
      <c r="B1998" s="87" t="s">
        <v>678</v>
      </c>
      <c r="C1998" s="86">
        <v>8061</v>
      </c>
      <c r="D1998" s="87" t="s">
        <v>767</v>
      </c>
      <c r="E1998" s="87" t="s">
        <v>768</v>
      </c>
      <c r="F1998" s="87" t="str">
        <f>VLOOKUP(C1998,'[1]UIP Submission Tracker 06.18.20'!C374:F2247,4,FALSE)</f>
        <v>Performance Plan: Meets 95% Participation</v>
      </c>
      <c r="G1998" s="88" t="s">
        <v>4858</v>
      </c>
      <c r="H1998" s="88" t="str">
        <f>VLOOKUP(C1998,'[1]Biennial and Combined SCH'!D1835:K3867,8,FALSE)</f>
        <v>Not eligible for biennial submission; exercised biennial flexibility in 2018-19.</v>
      </c>
      <c r="I1998" s="87" t="str">
        <f>VLOOKUP(C1998,'[1]UIP Submission Tracker 06.18.20'!C374:H2430,6,FALSE)</f>
        <v>Submitted for Posting</v>
      </c>
      <c r="J1998" s="87"/>
      <c r="K1998" s="87"/>
      <c r="L1998" s="88"/>
      <c r="M1998" s="88" t="s">
        <v>4528</v>
      </c>
      <c r="N1998" s="88" t="s">
        <v>132</v>
      </c>
      <c r="O1998" s="88">
        <f>VLOOKUP(A1998,[1]Data!C61:E248,3,FALSE)</f>
        <v>18275</v>
      </c>
      <c r="P1998" s="88" t="str">
        <f t="shared" si="41"/>
        <v>No</v>
      </c>
      <c r="Q1998" s="88" t="s">
        <v>132</v>
      </c>
    </row>
    <row r="1999" spans="1:17" ht="14.25" customHeight="1" x14ac:dyDescent="0.3">
      <c r="A1999" s="86">
        <v>8001</v>
      </c>
      <c r="B1999" s="87" t="s">
        <v>678</v>
      </c>
      <c r="C1999" s="86">
        <v>8821</v>
      </c>
      <c r="D1999" s="87" t="s">
        <v>779</v>
      </c>
      <c r="E1999" s="87" t="s">
        <v>780</v>
      </c>
      <c r="F1999" s="87" t="str">
        <f>VLOOKUP(C1999,'[1]UIP Submission Tracker 06.18.20'!C380:F2253,4,FALSE)</f>
        <v>Performance Plan: Meets 95% Participation</v>
      </c>
      <c r="G1999" s="88" t="s">
        <v>4858</v>
      </c>
      <c r="H1999" s="88" t="str">
        <f>VLOOKUP(C1999,'[1]Biennial and Combined SCH'!D1797:K3829,8,FALSE)</f>
        <v>Eligible for biennial submission.</v>
      </c>
      <c r="I1999" s="87" t="str">
        <f>VLOOKUP(C1999,'[1]UIP Submission Tracker 06.18.20'!C380:H2436,6,FALSE)</f>
        <v>Submitted for Posting</v>
      </c>
      <c r="J1999" s="87"/>
      <c r="K1999" s="87"/>
      <c r="L1999" s="88"/>
      <c r="M1999" s="88" t="s">
        <v>4528</v>
      </c>
      <c r="N1999" s="88" t="s">
        <v>132</v>
      </c>
      <c r="O1999" s="88">
        <f>VLOOKUP(A1999,[1]Data!C39:E226,3,FALSE)</f>
        <v>18275</v>
      </c>
      <c r="P1999" s="88" t="str">
        <f t="shared" si="41"/>
        <v>No</v>
      </c>
      <c r="Q1999" s="88" t="s">
        <v>132</v>
      </c>
    </row>
    <row r="2000" spans="1:17" ht="14.25" customHeight="1" x14ac:dyDescent="0.3">
      <c r="A2000" s="86">
        <v>8001</v>
      </c>
      <c r="B2000" s="87" t="s">
        <v>678</v>
      </c>
      <c r="C2000" s="86">
        <v>8825</v>
      </c>
      <c r="D2000" s="87" t="s">
        <v>777</v>
      </c>
      <c r="E2000" s="87" t="s">
        <v>778</v>
      </c>
      <c r="F2000" s="87" t="str">
        <f>VLOOKUP(C2000,'[1]UIP Submission Tracker 06.18.20'!C379:F2252,4,FALSE)</f>
        <v>Performance Plan: Low Participation</v>
      </c>
      <c r="G2000" s="88" t="s">
        <v>4858</v>
      </c>
      <c r="H2000" s="88" t="str">
        <f>VLOOKUP(C2000,'[1]Biennial and Combined SCH'!D414:K2446,8,FALSE)</f>
        <v>Not eligible for biennial submission; exercised biennial flexibility in 2018-19.</v>
      </c>
      <c r="I2000" s="87" t="str">
        <f>VLOOKUP(C2000,'[1]UIP Submission Tracker 06.18.20'!C379:H2435,6,FALSE)</f>
        <v>Submitted for Posting</v>
      </c>
      <c r="J2000" s="87"/>
      <c r="K2000" s="87"/>
      <c r="L2000" s="88"/>
      <c r="M2000" s="88" t="s">
        <v>4528</v>
      </c>
      <c r="N2000" s="88" t="s">
        <v>132</v>
      </c>
      <c r="O2000" s="88">
        <f>VLOOKUP(A2000,[1]Data!C63:E250,3,FALSE)</f>
        <v>18275</v>
      </c>
      <c r="P2000" s="88" t="str">
        <f t="shared" si="41"/>
        <v>No</v>
      </c>
      <c r="Q2000" s="88" t="s">
        <v>132</v>
      </c>
    </row>
    <row r="2001" spans="1:17" ht="14.25" customHeight="1" x14ac:dyDescent="0.3">
      <c r="A2001" s="86">
        <v>8001</v>
      </c>
      <c r="B2001" s="87" t="s">
        <v>678</v>
      </c>
      <c r="C2001" s="86">
        <v>9037</v>
      </c>
      <c r="D2001" s="87" t="s">
        <v>781</v>
      </c>
      <c r="E2001" s="87" t="s">
        <v>782</v>
      </c>
      <c r="F2001" s="87" t="str">
        <f>VLOOKUP(C2001,'[1]UIP Submission Tracker 06.18.20'!C381:F2254,4,FALSE)</f>
        <v>Performance Plan: Meets 95% Participation</v>
      </c>
      <c r="G2001" s="88" t="s">
        <v>4858</v>
      </c>
      <c r="H2001" s="88" t="str">
        <f>VLOOKUP(C2001,'[1]Biennial and Combined SCH'!D415:K2447,8,FALSE)</f>
        <v>Not eligible for biennial submission; exercised biennial flexibility in 2018-19.</v>
      </c>
      <c r="I2001" s="87" t="str">
        <f>VLOOKUP(C2001,'[1]UIP Submission Tracker 06.18.20'!C381:H2437,6,FALSE)</f>
        <v>Submitted for Posting</v>
      </c>
      <c r="J2001" s="87"/>
      <c r="K2001" s="87"/>
      <c r="L2001" s="88"/>
      <c r="M2001" s="88" t="s">
        <v>4528</v>
      </c>
      <c r="N2001" s="88" t="s">
        <v>132</v>
      </c>
      <c r="O2001" s="88">
        <f>VLOOKUP(A2001,[1]Data!C64:E251,3,FALSE)</f>
        <v>18275</v>
      </c>
      <c r="P2001" s="88" t="str">
        <f t="shared" si="41"/>
        <v>No</v>
      </c>
      <c r="Q2001" s="88" t="s">
        <v>132</v>
      </c>
    </row>
    <row r="2002" spans="1:17" ht="14.25" customHeight="1" x14ac:dyDescent="0.3">
      <c r="A2002" s="86">
        <v>8001</v>
      </c>
      <c r="B2002" s="87" t="s">
        <v>678</v>
      </c>
      <c r="C2002" s="86">
        <v>9040</v>
      </c>
      <c r="D2002" s="87" t="s">
        <v>783</v>
      </c>
      <c r="E2002" s="87" t="s">
        <v>784</v>
      </c>
      <c r="F2002" s="87" t="str">
        <f>VLOOKUP(C2002,'[1]UIP Submission Tracker 06.18.20'!C382:F2255,4,FALSE)</f>
        <v>Performance Plan: Meets 95% Participation</v>
      </c>
      <c r="G2002" s="88" t="s">
        <v>4858</v>
      </c>
      <c r="H2002" s="88" t="str">
        <f>VLOOKUP(C2002,'[1]Biennial and Combined SCH'!D416:K2448,8,FALSE)</f>
        <v>Not eligible for biennial submission; exercised biennial flexibility in 2018-19.</v>
      </c>
      <c r="I2002" s="87" t="str">
        <f>VLOOKUP(C2002,'[1]UIP Submission Tracker 06.18.20'!C382:H2438,6,FALSE)</f>
        <v>Submitted for Posting</v>
      </c>
      <c r="J2002" s="87"/>
      <c r="K2002" s="87"/>
      <c r="L2002" s="88"/>
      <c r="M2002" s="88" t="s">
        <v>4528</v>
      </c>
      <c r="N2002" s="88" t="s">
        <v>132</v>
      </c>
      <c r="O2002" s="88">
        <f>VLOOKUP(A2002,[1]Data!C65:E252,3,FALSE)</f>
        <v>18275</v>
      </c>
      <c r="P2002" s="88" t="str">
        <f t="shared" si="41"/>
        <v>No</v>
      </c>
      <c r="Q2002" s="88" t="s">
        <v>132</v>
      </c>
    </row>
    <row r="2003" spans="1:17" ht="14.25" hidden="1" customHeight="1" x14ac:dyDescent="0.3">
      <c r="A2003" s="96">
        <v>8001</v>
      </c>
      <c r="B2003" s="87" t="s">
        <v>678</v>
      </c>
      <c r="C2003" s="87" t="s">
        <v>87</v>
      </c>
      <c r="D2003" s="87"/>
      <c r="E2003" s="87" t="s">
        <v>3939</v>
      </c>
      <c r="F2003" s="91" t="str">
        <f>VLOOKUP(A2003,'[1]UIP Submission Tracker 06.18.20'!A1950:F2132,6,FALSE)</f>
        <v>Accredited with Improvement Plan: Low Participation</v>
      </c>
      <c r="G2003" s="88" t="s">
        <v>4857</v>
      </c>
      <c r="H2003" s="88" t="str">
        <f>VLOOKUP(A2003,'[1]Biennial Combined DIST'!B32:K216,10,FALSE)</f>
        <v>Not eligible for biennial submission.</v>
      </c>
      <c r="I2003" s="87" t="str">
        <f>VLOOKUP(A2003,'[1]UIP Submission Tracker 06.18.20'!A1950:H2132,8,FALSE)</f>
        <v>Submitted for Posting</v>
      </c>
      <c r="J2003" s="87"/>
      <c r="K2003" s="87"/>
      <c r="L2003" s="88"/>
      <c r="M2003" s="89" t="s">
        <v>4527</v>
      </c>
      <c r="N2003" s="88" t="s">
        <v>132</v>
      </c>
      <c r="O2003" s="88">
        <f>VLOOKUP(A2003,[1]Data!C49:E236,3,FALSE)</f>
        <v>18275</v>
      </c>
      <c r="P2003" s="88" t="str">
        <f t="shared" si="41"/>
        <v>No</v>
      </c>
      <c r="Q2003" s="88" t="s">
        <v>132</v>
      </c>
    </row>
    <row r="2004" spans="1:17" ht="14.25" customHeight="1" x14ac:dyDescent="0.3">
      <c r="A2004" s="86">
        <v>9000</v>
      </c>
      <c r="B2004" s="87" t="s">
        <v>905</v>
      </c>
      <c r="C2004" s="86">
        <v>1924</v>
      </c>
      <c r="D2004" s="87" t="s">
        <v>905</v>
      </c>
      <c r="E2004" s="87" t="s">
        <v>906</v>
      </c>
      <c r="F2004" s="87" t="str">
        <f>VLOOKUP(C2004,'[1]UIP Submission Tracker 06.18.20'!C475:F2348,4,FALSE)</f>
        <v>AEC: Improvement</v>
      </c>
      <c r="G2004" s="88" t="s">
        <v>4857</v>
      </c>
      <c r="H2004" s="88" t="str">
        <f>VLOOKUP(C2004,'[1]Biennial and Combined SCH'!D1726:K3758,8,FALSE)</f>
        <v>Not eligible for biennial submission.</v>
      </c>
      <c r="I2004" s="87" t="s">
        <v>200</v>
      </c>
      <c r="J2004" s="87" t="s">
        <v>4877</v>
      </c>
      <c r="K2004" s="87" t="s">
        <v>7951</v>
      </c>
      <c r="L2004" s="88" t="s">
        <v>7962</v>
      </c>
      <c r="M2004" s="89" t="s">
        <v>4527</v>
      </c>
      <c r="N2004" s="89" t="s">
        <v>132</v>
      </c>
      <c r="O2004" s="88">
        <f>VLOOKUP(A2004,[1]Data!C68:E255,3,FALSE)</f>
        <v>189</v>
      </c>
      <c r="P2004" s="88" t="str">
        <f t="shared" si="41"/>
        <v>Yes</v>
      </c>
      <c r="Q2004" s="88" t="s">
        <v>132</v>
      </c>
    </row>
    <row r="2005" spans="1:17" ht="14.25" hidden="1" customHeight="1" x14ac:dyDescent="0.3">
      <c r="A2005" s="96">
        <v>9000</v>
      </c>
      <c r="B2005" s="87" t="s">
        <v>905</v>
      </c>
      <c r="C2005" s="87" t="s">
        <v>87</v>
      </c>
      <c r="D2005" s="87"/>
      <c r="E2005" s="87" t="s">
        <v>906</v>
      </c>
      <c r="F2005" s="91" t="s">
        <v>4035</v>
      </c>
      <c r="G2005" s="88" t="s">
        <v>4856</v>
      </c>
      <c r="H2005" s="88" t="str">
        <f>VLOOKUP(A2005,'[1]Biennial Combined DIST'!B40:K224,10,FALSE)</f>
        <v>Not eligible for biennial submission.</v>
      </c>
      <c r="I2005" s="87" t="s">
        <v>200</v>
      </c>
      <c r="J2005" s="87" t="s">
        <v>4877</v>
      </c>
      <c r="K2005" s="87"/>
      <c r="L2005" s="88" t="s">
        <v>7962</v>
      </c>
      <c r="M2005" s="89" t="s">
        <v>4527</v>
      </c>
      <c r="N2005" s="89" t="s">
        <v>132</v>
      </c>
      <c r="O2005" s="88">
        <f>VLOOKUP(A2005,[1]Data!C67:E254,3,FALSE)</f>
        <v>189</v>
      </c>
      <c r="P2005" s="88" t="str">
        <f t="shared" si="41"/>
        <v>Yes</v>
      </c>
      <c r="Q2005" s="88" t="s">
        <v>132</v>
      </c>
    </row>
    <row r="2006" spans="1:17" ht="14.25" customHeight="1" x14ac:dyDescent="0.3">
      <c r="A2006" s="86">
        <v>9035</v>
      </c>
      <c r="B2006" s="87" t="s">
        <v>626</v>
      </c>
      <c r="C2006" s="86">
        <v>1607</v>
      </c>
      <c r="D2006" s="87" t="s">
        <v>627</v>
      </c>
      <c r="E2006" s="87" t="s">
        <v>628</v>
      </c>
      <c r="F2006" s="87" t="str">
        <f>VLOOKUP(C2006,'[1]UIP Submission Tracker 06.18.20'!C70:F2120,4,FALSE)</f>
        <v>AEC: Improvement</v>
      </c>
      <c r="G2006" s="88" t="s">
        <v>4859</v>
      </c>
      <c r="H2006" s="88" t="str">
        <f>VLOOKUP(C2006,'[1]Biennial and Combined SCH'!D87:K2119,8,FALSE)</f>
        <v>Not eligible for biennial submission; exercised biennial flexibility in 2018-19.</v>
      </c>
      <c r="I2006" s="87" t="str">
        <f>VLOOKUP(C2006,'[1]UIP Submission Tracker 06.18.20'!C70:H2126,6,FALSE)</f>
        <v>In Progress</v>
      </c>
      <c r="J2006" s="87"/>
      <c r="K2006" s="87"/>
      <c r="L2006" s="89" t="s">
        <v>629</v>
      </c>
      <c r="M2006" s="89" t="s">
        <v>4527</v>
      </c>
      <c r="N2006" s="89" t="s">
        <v>12</v>
      </c>
      <c r="O2006" s="88">
        <f>VLOOKUP(A2006,[1]Data!C70:E257,3,FALSE)</f>
        <v>139</v>
      </c>
      <c r="P2006" s="88" t="str">
        <f t="shared" si="41"/>
        <v>Yes</v>
      </c>
      <c r="Q2006" s="88" t="s">
        <v>132</v>
      </c>
    </row>
    <row r="2007" spans="1:17" ht="14.25" customHeight="1" x14ac:dyDescent="0.3">
      <c r="A2007" s="86">
        <v>9035</v>
      </c>
      <c r="B2007" s="87" t="s">
        <v>626</v>
      </c>
      <c r="C2007" s="86">
        <v>3997</v>
      </c>
      <c r="D2007" s="87" t="s">
        <v>630</v>
      </c>
      <c r="E2007" s="87" t="s">
        <v>631</v>
      </c>
      <c r="F2007" s="87" t="str">
        <f>VLOOKUP(C2007,'[1]UIP Submission Tracker 06.18.20'!C327:F2200,4,FALSE)</f>
        <v>AEC: Improvement</v>
      </c>
      <c r="G2007" s="88" t="s">
        <v>4859</v>
      </c>
      <c r="H2007" s="88" t="str">
        <f>VLOOKUP(C2007,'[1]Biennial and Combined SCH'!D385:K2417,8,FALSE)</f>
        <v>Not eligible for biennial submission.</v>
      </c>
      <c r="I2007" s="87" t="str">
        <f>VLOOKUP(C2007,'[1]UIP Submission Tracker 06.18.20'!C327:H2383,6,FALSE)</f>
        <v>In Progress</v>
      </c>
      <c r="J2007" s="87"/>
      <c r="K2007" s="87"/>
      <c r="L2007" s="89" t="s">
        <v>629</v>
      </c>
      <c r="M2007" s="89" t="s">
        <v>4527</v>
      </c>
      <c r="N2007" s="89" t="s">
        <v>12</v>
      </c>
      <c r="O2007" s="88">
        <f>VLOOKUP(A2007,[1]Data!C69:E256,3,FALSE)</f>
        <v>139</v>
      </c>
      <c r="P2007" s="88" t="str">
        <f t="shared" si="41"/>
        <v>Yes</v>
      </c>
      <c r="Q2007" s="88" t="s">
        <v>132</v>
      </c>
    </row>
    <row r="2008" spans="1:17" ht="14.25" customHeight="1" x14ac:dyDescent="0.3">
      <c r="A2008" s="86">
        <v>9050</v>
      </c>
      <c r="B2008" s="87" t="s">
        <v>3423</v>
      </c>
      <c r="C2008" s="86">
        <v>8121</v>
      </c>
      <c r="D2008" s="87" t="s">
        <v>3447</v>
      </c>
      <c r="E2008" s="87" t="s">
        <v>3448</v>
      </c>
      <c r="F2008" s="87" t="str">
        <f>VLOOKUP(C2008,'[1]UIP Submission Tracker 06.18.20'!C1493:F3543,4,FALSE)</f>
        <v>Improvement Plan: Low Participation</v>
      </c>
      <c r="G2008" s="88" t="s">
        <v>4859</v>
      </c>
      <c r="H2008" s="88" t="str">
        <f>VLOOKUP(C2008,'[1]Biennial and Combined SCH'!D1504:K3536,8,FALSE)</f>
        <v>Not eligible for biennial submission.</v>
      </c>
      <c r="I2008" s="87" t="str">
        <f>VLOOKUP(C2008,'[1]UIP Submission Tracker 06.18.20'!C1493:H3549,6,FALSE)</f>
        <v>Ready for District Review</v>
      </c>
      <c r="J2008" s="87"/>
      <c r="K2008" s="87"/>
      <c r="L2008" s="88"/>
      <c r="M2008" s="89" t="s">
        <v>4527</v>
      </c>
      <c r="N2008" s="89" t="s">
        <v>12</v>
      </c>
      <c r="O2008" s="88">
        <f>VLOOKUP(A2008,[1]Data!C72:E259,3,FALSE)</f>
        <v>61</v>
      </c>
      <c r="P2008" s="88" t="str">
        <f t="shared" si="41"/>
        <v>Yes</v>
      </c>
      <c r="Q2008" s="88" t="s">
        <v>132</v>
      </c>
    </row>
    <row r="2009" spans="1:17" ht="14.25" hidden="1" customHeight="1" x14ac:dyDescent="0.3">
      <c r="A2009" s="96">
        <v>9050</v>
      </c>
      <c r="B2009" s="87" t="s">
        <v>3423</v>
      </c>
      <c r="C2009" s="87" t="s">
        <v>87</v>
      </c>
      <c r="D2009" s="87"/>
      <c r="E2009" s="87" t="s">
        <v>3424</v>
      </c>
      <c r="F2009" s="90" t="s">
        <v>4018</v>
      </c>
      <c r="G2009" s="88" t="s">
        <v>4859</v>
      </c>
      <c r="H2009" s="88" t="str">
        <f>VLOOKUP(A2009,'[1]Biennial Combined DIST'!B146:K330,10,FALSE)</f>
        <v>Not eligible for biennial submission.</v>
      </c>
      <c r="I2009" s="87" t="str">
        <f>VLOOKUP(A2009,'[1]UIP Submission Tracker 06.18.20'!A1888:H2070,8,FALSE)</f>
        <v>In Progress</v>
      </c>
      <c r="J2009" s="87"/>
      <c r="K2009" s="87"/>
      <c r="L2009" s="88"/>
      <c r="M2009" s="89" t="s">
        <v>4527</v>
      </c>
      <c r="N2009" s="89" t="s">
        <v>12</v>
      </c>
      <c r="O2009" s="88">
        <f>VLOOKUP(A2009,[1]Data!C71:E258,3,FALSE)</f>
        <v>61</v>
      </c>
      <c r="P2009" s="88" t="str">
        <f t="shared" si="41"/>
        <v>Yes</v>
      </c>
      <c r="Q2009" s="88" t="s">
        <v>132</v>
      </c>
    </row>
    <row r="2010" spans="1:17" ht="14.25" customHeight="1" x14ac:dyDescent="0.3">
      <c r="A2010" s="86">
        <v>9130</v>
      </c>
      <c r="B2010" s="87" t="s">
        <v>1997</v>
      </c>
      <c r="C2010" s="86">
        <v>2840</v>
      </c>
      <c r="D2010" s="87" t="s">
        <v>1998</v>
      </c>
      <c r="E2010" s="87" t="s">
        <v>1999</v>
      </c>
      <c r="F2010" s="87" t="str">
        <f>VLOOKUP(C2010,'[1]UIP Submission Tracker 06.18.20'!C868:F2741,4,FALSE)</f>
        <v>Performance Plan: Low Participation</v>
      </c>
      <c r="G2010" s="88" t="s">
        <v>4859</v>
      </c>
      <c r="H2010" s="88" t="str">
        <f>VLOOKUP(C2010,'[1]Biennial and Combined SCH'!D873:K2905,8,FALSE)</f>
        <v>Not eligible for biennial submission; exercised biennial flexibility in 2018-19.</v>
      </c>
      <c r="I2010" s="87" t="str">
        <f>VLOOKUP(C2010,'[1]UIP Submission Tracker 06.18.20'!C868:H2924,6,FALSE)</f>
        <v>In Progress</v>
      </c>
      <c r="J2010" s="87"/>
      <c r="K2010" s="87"/>
      <c r="L2010" s="88"/>
      <c r="M2010" s="89" t="s">
        <v>4527</v>
      </c>
      <c r="N2010" s="89" t="s">
        <v>12</v>
      </c>
      <c r="O2010" s="88">
        <f>VLOOKUP(A2010,[1]Data!C73:E260,3,FALSE)</f>
        <v>368</v>
      </c>
      <c r="P2010" s="88" t="str">
        <f t="shared" si="41"/>
        <v>Yes</v>
      </c>
      <c r="Q2010" s="88" t="s">
        <v>12</v>
      </c>
    </row>
    <row r="2011" spans="1:17" ht="14.25" customHeight="1" x14ac:dyDescent="0.3">
      <c r="A2011" s="86">
        <v>9170</v>
      </c>
      <c r="B2011" s="87" t="s">
        <v>1934</v>
      </c>
      <c r="C2011" s="86">
        <v>1448</v>
      </c>
      <c r="D2011" s="87" t="s">
        <v>1935</v>
      </c>
      <c r="E2011" s="87" t="s">
        <v>1936</v>
      </c>
      <c r="F2011" s="87" t="str">
        <f>VLOOKUP(C2011,'[1]UIP Submission Tracker 06.18.20'!C50:F2100,4,FALSE)</f>
        <v>Improvement Plan: Low Participation</v>
      </c>
      <c r="G2011" s="88" t="s">
        <v>4857</v>
      </c>
      <c r="H2011" s="88" t="str">
        <f>VLOOKUP(C2011,'[1]Biennial and Combined SCH'!D60:K2092,8,FALSE)</f>
        <v>Not eligible for biennial submission.</v>
      </c>
      <c r="I2011" s="87" t="str">
        <f>VLOOKUP(C2011,'[1]UIP Submission Tracker 06.18.20'!C50:H2106,6,FALSE)</f>
        <v>Submitted for Posting</v>
      </c>
      <c r="J2011" s="87"/>
      <c r="K2011" s="87"/>
      <c r="L2011" s="88"/>
      <c r="M2011" s="89" t="s">
        <v>4527</v>
      </c>
      <c r="N2011" s="88" t="s">
        <v>132</v>
      </c>
      <c r="O2011" s="88">
        <f>VLOOKUP(A2011,[1]Data!C76:E263,3,FALSE)</f>
        <v>2836</v>
      </c>
      <c r="P2011" s="88" t="str">
        <f t="shared" si="41"/>
        <v>No</v>
      </c>
      <c r="Q2011" s="88" t="s">
        <v>132</v>
      </c>
    </row>
    <row r="2012" spans="1:17" ht="14.25" customHeight="1" x14ac:dyDescent="0.3">
      <c r="A2012" s="86">
        <v>9170</v>
      </c>
      <c r="B2012" s="87" t="s">
        <v>1934</v>
      </c>
      <c r="C2012" s="86">
        <v>1501</v>
      </c>
      <c r="D2012" s="87" t="s">
        <v>1939</v>
      </c>
      <c r="E2012" s="87" t="s">
        <v>1940</v>
      </c>
      <c r="F2012" s="87" t="str">
        <f>VLOOKUP(C2012,'[1]UIP Submission Tracker 06.18.20'!C52:F2102,4,FALSE)</f>
        <v>Improvement Plan: Low Participation</v>
      </c>
      <c r="G2012" s="88" t="s">
        <v>4857</v>
      </c>
      <c r="H2012" s="88" t="str">
        <f>VLOOKUP(C2012,'[1]Biennial and Combined SCH'!D62:K2094,8,FALSE)</f>
        <v>Not eligible for biennial submission.</v>
      </c>
      <c r="I2012" s="87" t="str">
        <f>VLOOKUP(C2012,'[1]UIP Submission Tracker 06.18.20'!C52:H2108,6,FALSE)</f>
        <v>Submitted for Posting</v>
      </c>
      <c r="J2012" s="87"/>
      <c r="K2012" s="87"/>
      <c r="L2012" s="88"/>
      <c r="M2012" s="89" t="s">
        <v>4527</v>
      </c>
      <c r="N2012" s="88" t="s">
        <v>132</v>
      </c>
      <c r="O2012" s="88">
        <f>VLOOKUP(A2012,[1]Data!C77:E264,3,FALSE)</f>
        <v>2836</v>
      </c>
      <c r="P2012" s="88" t="str">
        <f t="shared" si="41"/>
        <v>No</v>
      </c>
      <c r="Q2012" s="88" t="s">
        <v>132</v>
      </c>
    </row>
    <row r="2013" spans="1:17" ht="14.25" customHeight="1" x14ac:dyDescent="0.3">
      <c r="A2013" s="86">
        <v>9170</v>
      </c>
      <c r="B2013" s="87" t="s">
        <v>1934</v>
      </c>
      <c r="C2013" s="86">
        <v>1550</v>
      </c>
      <c r="D2013" s="87" t="s">
        <v>1937</v>
      </c>
      <c r="E2013" s="87" t="s">
        <v>1938</v>
      </c>
      <c r="F2013" s="87" t="str">
        <f>VLOOKUP(C2013,'[1]UIP Submission Tracker 06.18.20'!C408:F2458,4,FALSE)</f>
        <v>Performance Plan: Low Participation (Revised)</v>
      </c>
      <c r="G2013" s="88" t="s">
        <v>4858</v>
      </c>
      <c r="H2013" s="88" t="str">
        <f>VLOOKUP(C2013,'[1]Biennial and Combined SCH'!D492:K2524,8,FALSE)</f>
        <v>Eligible for biennial submission.</v>
      </c>
      <c r="I2013" s="87" t="str">
        <f>VLOOKUP(C2013,'[1]UIP Submission Tracker 06.18.20'!C409:H2464,6,FALSE)</f>
        <v>Submitted for Posting</v>
      </c>
      <c r="J2013" s="87"/>
      <c r="K2013" s="87"/>
      <c r="L2013" s="88"/>
      <c r="M2013" s="88" t="s">
        <v>4528</v>
      </c>
      <c r="N2013" s="88" t="s">
        <v>132</v>
      </c>
      <c r="O2013" s="88">
        <f>VLOOKUP(A2013,[1]Data!C74:E261,3,FALSE)</f>
        <v>2836</v>
      </c>
      <c r="P2013" s="88" t="str">
        <f t="shared" si="41"/>
        <v>No</v>
      </c>
      <c r="Q2013" s="88" t="s">
        <v>132</v>
      </c>
    </row>
    <row r="2014" spans="1:17" ht="14.25" customHeight="1" x14ac:dyDescent="0.3">
      <c r="A2014" s="86">
        <v>9170</v>
      </c>
      <c r="B2014" s="87" t="s">
        <v>1934</v>
      </c>
      <c r="C2014" s="86">
        <v>6971</v>
      </c>
      <c r="D2014" s="87" t="s">
        <v>1941</v>
      </c>
      <c r="E2014" s="87" t="s">
        <v>1942</v>
      </c>
      <c r="F2014" s="87" t="str">
        <f>VLOOKUP(C2014,'[1]UIP Submission Tracker 06.18.20'!C973:F2846,4,FALSE)</f>
        <v>AEC: Performance</v>
      </c>
      <c r="G2014" s="88" t="s">
        <v>4858</v>
      </c>
      <c r="H2014" s="88" t="str">
        <f>VLOOKUP(C2014,'[1]Biennial and Combined SCH'!D1836:K3868,8,FALSE)</f>
        <v>Eligible for biennial submission.</v>
      </c>
      <c r="I2014" s="87" t="str">
        <f>VLOOKUP(C2014,'[1]UIP Submission Tracker 06.18.20'!C973:H3029,6,FALSE)</f>
        <v>Submitted for Posting</v>
      </c>
      <c r="J2014" s="87"/>
      <c r="K2014" s="87"/>
      <c r="L2014" s="88"/>
      <c r="M2014" s="88" t="s">
        <v>4528</v>
      </c>
      <c r="N2014" s="88" t="s">
        <v>132</v>
      </c>
      <c r="O2014" s="88">
        <f>VLOOKUP(A2014,[1]Data!C75:E262,3,FALSE)</f>
        <v>2836</v>
      </c>
      <c r="P2014" s="88" t="str">
        <f t="shared" si="41"/>
        <v>No</v>
      </c>
      <c r="Q2014" s="88" t="s">
        <v>132</v>
      </c>
    </row>
    <row r="2015" spans="1:17" ht="14.25" customHeight="1" x14ac:dyDescent="0.3">
      <c r="A2015" s="86">
        <v>9175</v>
      </c>
      <c r="B2015" s="87" t="s">
        <v>964</v>
      </c>
      <c r="C2015" s="86">
        <v>6134</v>
      </c>
      <c r="D2015" s="87" t="s">
        <v>965</v>
      </c>
      <c r="E2015" s="87" t="s">
        <v>966</v>
      </c>
      <c r="F2015" s="87" t="str">
        <f>VLOOKUP(C2015,'[1]UIP Submission Tracker 06.18.20'!C473:F2346,4,FALSE)</f>
        <v>AEC: Performance: Year 1 Exemption for Academic Data</v>
      </c>
      <c r="G2015" s="88" t="s">
        <v>4857</v>
      </c>
      <c r="H2015" s="88" t="str">
        <f>VLOOKUP(C2015,'[1]Biennial and Combined SCH'!D1773:K3805,8,FALSE)</f>
        <v>Eligible for biennial submission.</v>
      </c>
      <c r="I2015" s="87" t="str">
        <f>VLOOKUP(C2015,'[1]UIP Submission Tracker 06.18.20'!C473:H2529,6,FALSE)</f>
        <v>In Progress</v>
      </c>
      <c r="J2015" s="87"/>
      <c r="K2015" s="87"/>
      <c r="L2015" s="88"/>
      <c r="M2015" s="88" t="s">
        <v>4529</v>
      </c>
      <c r="N2015" s="88" t="s">
        <v>132</v>
      </c>
      <c r="O2015" s="88">
        <f>VLOOKUP(A2015,[1]Data!C78:E265,3,FALSE)</f>
        <v>168</v>
      </c>
      <c r="P2015" s="88" t="str">
        <f t="shared" si="41"/>
        <v>Yes</v>
      </c>
      <c r="Q2015" s="88" t="s">
        <v>132</v>
      </c>
    </row>
    <row r="2016" spans="1:17" ht="14.25" hidden="1" customHeight="1" x14ac:dyDescent="0.3">
      <c r="A2016" s="96">
        <v>9175</v>
      </c>
      <c r="B2016" s="87" t="s">
        <v>964</v>
      </c>
      <c r="C2016" s="87" t="s">
        <v>87</v>
      </c>
      <c r="D2016" s="87"/>
      <c r="E2016" s="87" t="s">
        <v>967</v>
      </c>
      <c r="F2016" s="91" t="s">
        <v>7963</v>
      </c>
      <c r="G2016" s="88" t="s">
        <v>4857</v>
      </c>
      <c r="H2016" s="88" t="str">
        <f>VLOOKUP(A2016,'[1]Biennial Combined DIST'!B39:K223,10,FALSE)</f>
        <v>Eligible for biennial submission.</v>
      </c>
      <c r="I2016" s="87" t="str">
        <f>VLOOKUP(A2016,'[1]UIP Submission Tracker 06.18.20'!A1878:H2060,8,FALSE)</f>
        <v>In Progress</v>
      </c>
      <c r="J2016" s="87"/>
      <c r="K2016" s="87"/>
      <c r="L2016" s="88"/>
      <c r="M2016" s="88" t="s">
        <v>4529</v>
      </c>
      <c r="N2016" s="88" t="s">
        <v>132</v>
      </c>
      <c r="O2016" s="88">
        <f>VLOOKUP(A2016,[1]Data!C79:E266,3,FALSE)</f>
        <v>168</v>
      </c>
      <c r="P2016" s="88" t="str">
        <f t="shared" si="41"/>
        <v>Yes</v>
      </c>
      <c r="Q2016" s="88" t="s">
        <v>132</v>
      </c>
    </row>
    <row r="2017" spans="1:14" ht="14.25" customHeight="1" x14ac:dyDescent="0.3">
      <c r="A2017" s="98"/>
      <c r="B2017" s="98"/>
      <c r="C2017" s="98"/>
      <c r="D2017" s="98"/>
      <c r="E2017" s="98"/>
      <c r="F2017" s="98"/>
      <c r="H2017" s="98"/>
      <c r="I2017" s="98"/>
      <c r="J2017" s="98"/>
      <c r="K2017" s="98"/>
      <c r="L2017" s="98"/>
      <c r="M2017" s="98"/>
      <c r="N2017" s="98"/>
    </row>
    <row r="2018" spans="1:14" ht="14.25" customHeight="1" x14ac:dyDescent="0.3">
      <c r="A2018" s="100"/>
      <c r="B2018" s="100"/>
      <c r="C2018" s="100"/>
      <c r="D2018" s="100"/>
      <c r="E2018" s="100"/>
      <c r="F2018" s="100"/>
      <c r="H2018" s="100"/>
      <c r="I2018" s="100"/>
      <c r="J2018" s="100"/>
      <c r="K2018" s="100"/>
      <c r="L2018" s="100"/>
      <c r="M2018" s="100"/>
      <c r="N2018" s="100"/>
    </row>
    <row r="2019" spans="1:14" ht="14.25" customHeight="1" x14ac:dyDescent="0.3">
      <c r="A2019" s="100"/>
      <c r="B2019" s="100"/>
      <c r="C2019" s="100"/>
      <c r="D2019" s="100"/>
      <c r="E2019" s="100"/>
      <c r="F2019" s="100"/>
      <c r="H2019" s="100"/>
      <c r="I2019" s="100"/>
      <c r="J2019" s="100"/>
      <c r="K2019" s="100"/>
      <c r="L2019" s="100"/>
      <c r="M2019" s="100"/>
      <c r="N2019" s="100"/>
    </row>
    <row r="2020" spans="1:14" ht="14.25" customHeight="1" x14ac:dyDescent="0.3">
      <c r="A2020" s="100"/>
      <c r="B2020" s="100"/>
      <c r="C2020" s="100"/>
      <c r="D2020" s="100"/>
      <c r="E2020" s="100"/>
      <c r="F2020" s="100"/>
      <c r="H2020" s="100"/>
      <c r="I2020" s="100"/>
      <c r="J2020" s="100"/>
      <c r="K2020" s="100"/>
      <c r="L2020" s="100"/>
      <c r="M2020" s="100"/>
      <c r="N2020" s="100"/>
    </row>
    <row r="2021" spans="1:14" ht="14.25" customHeight="1" x14ac:dyDescent="0.3">
      <c r="A2021" s="100"/>
      <c r="B2021" s="100"/>
      <c r="C2021" s="100"/>
      <c r="D2021" s="100"/>
      <c r="E2021" s="100"/>
      <c r="F2021" s="100"/>
      <c r="H2021" s="100" t="s">
        <v>7964</v>
      </c>
      <c r="I2021" s="100"/>
      <c r="J2021" s="100"/>
      <c r="K2021" s="100"/>
      <c r="L2021" s="100"/>
      <c r="M2021" s="100"/>
      <c r="N2021" s="100"/>
    </row>
    <row r="2022" spans="1:14" ht="14.25" customHeight="1" x14ac:dyDescent="0.3">
      <c r="A2022" s="100"/>
      <c r="B2022" s="100"/>
      <c r="C2022" s="100"/>
      <c r="D2022" s="100"/>
      <c r="E2022" s="100"/>
      <c r="F2022" s="100"/>
      <c r="H2022" s="100"/>
      <c r="I2022" s="100"/>
      <c r="J2022" s="100"/>
      <c r="K2022" s="100"/>
      <c r="L2022" s="100"/>
      <c r="M2022" s="100"/>
      <c r="N2022" s="100"/>
    </row>
    <row r="2023" spans="1:14" ht="14.25" customHeight="1" x14ac:dyDescent="0.3">
      <c r="A2023" s="100"/>
      <c r="B2023" s="100"/>
      <c r="C2023" s="100"/>
      <c r="D2023" s="100"/>
      <c r="E2023" s="100"/>
      <c r="F2023" s="100"/>
      <c r="H2023" s="100"/>
      <c r="I2023" s="100"/>
      <c r="J2023" s="100"/>
      <c r="K2023" s="100"/>
      <c r="L2023" s="100"/>
      <c r="M2023" s="100"/>
      <c r="N2023" s="100"/>
    </row>
  </sheetData>
  <autoFilter ref="A1:U2016" xr:uid="{063B90B6-0AAC-48D1-BCCA-04C857DA3D56}">
    <filterColumn colId="2">
      <filters>
        <filter val="0010"/>
        <filter val="0011"/>
        <filter val="0012"/>
        <filter val="0014"/>
        <filter val="0015"/>
        <filter val="0016"/>
        <filter val="0017"/>
        <filter val="0018"/>
        <filter val="0019"/>
        <filter val="0020"/>
        <filter val="0022"/>
        <filter val="0024"/>
        <filter val="0025"/>
        <filter val="0026"/>
        <filter val="0030"/>
        <filter val="0033"/>
        <filter val="0037"/>
        <filter val="0038"/>
        <filter val="0039"/>
        <filter val="0040"/>
        <filter val="0042"/>
        <filter val="0044"/>
        <filter val="0048"/>
        <filter val="0051"/>
        <filter val="0052"/>
        <filter val="0053"/>
        <filter val="0054"/>
        <filter val="0055"/>
        <filter val="0056"/>
        <filter val="0057"/>
        <filter val="0058"/>
        <filter val="0059"/>
        <filter val="0060"/>
        <filter val="0061"/>
        <filter val="0063"/>
        <filter val="0065"/>
        <filter val="0066"/>
        <filter val="0067"/>
        <filter val="0071"/>
        <filter val="0074"/>
        <filter val="0075"/>
        <filter val="0076"/>
        <filter val="0079"/>
        <filter val="0086"/>
        <filter val="0090"/>
        <filter val="0099"/>
        <filter val="0101"/>
        <filter val="0102"/>
        <filter val="0108"/>
        <filter val="0109"/>
        <filter val="0110"/>
        <filter val="0114"/>
        <filter val="0115"/>
        <filter val="0118"/>
        <filter val="0122"/>
        <filter val="0125"/>
        <filter val="0126"/>
        <filter val="0135"/>
        <filter val="0141"/>
        <filter val="0146"/>
        <filter val="0148"/>
        <filter val="0149"/>
        <filter val="0186"/>
        <filter val="0187"/>
        <filter val="0188"/>
        <filter val="0200"/>
        <filter val="0201"/>
        <filter val="0203"/>
        <filter val="0205"/>
        <filter val="0206"/>
        <filter val="0209"/>
        <filter val="0210"/>
        <filter val="0212"/>
        <filter val="0213"/>
        <filter val="0214"/>
        <filter val="0215"/>
        <filter val="0220"/>
        <filter val="0225"/>
        <filter val="0226"/>
        <filter val="0242"/>
        <filter val="0243"/>
        <filter val="0248"/>
        <filter val="0249"/>
        <filter val="0250"/>
        <filter val="0252"/>
        <filter val="0262"/>
        <filter val="0263"/>
        <filter val="0264"/>
        <filter val="0265"/>
        <filter val="0266"/>
        <filter val="0267"/>
        <filter val="0269"/>
        <filter val="0298"/>
        <filter val="0301"/>
        <filter val="0304"/>
        <filter val="0308"/>
        <filter val="0309"/>
        <filter val="0310"/>
        <filter val="0348"/>
        <filter val="0354"/>
        <filter val="0361"/>
        <filter val="0362"/>
        <filter val="0363"/>
        <filter val="0368"/>
        <filter val="0369"/>
        <filter val="0370"/>
        <filter val="0378"/>
        <filter val="0388"/>
        <filter val="0408"/>
        <filter val="0418"/>
        <filter val="0428"/>
        <filter val="0429"/>
        <filter val="0430"/>
        <filter val="0432"/>
        <filter val="0441"/>
        <filter val="0442"/>
        <filter val="0443"/>
        <filter val="0452"/>
        <filter val="0458"/>
        <filter val="0464"/>
        <filter val="0465"/>
        <filter val="0469"/>
        <filter val="0471"/>
        <filter val="0472"/>
        <filter val="0473"/>
        <filter val="0477"/>
        <filter val="0490"/>
        <filter val="0491"/>
        <filter val="0493"/>
        <filter val="0498"/>
        <filter val="0501"/>
        <filter val="0502"/>
        <filter val="0503"/>
        <filter val="0504"/>
        <filter val="0505"/>
        <filter val="0506"/>
        <filter val="0507"/>
        <filter val="0509"/>
        <filter val="0510"/>
        <filter val="0515"/>
        <filter val="0517"/>
        <filter val="0520"/>
        <filter val="0555"/>
        <filter val="0560"/>
        <filter val="0561"/>
        <filter val="0562"/>
        <filter val="0570"/>
        <filter val="0604"/>
        <filter val="0609"/>
        <filter val="0612"/>
        <filter val="0632"/>
        <filter val="0636"/>
        <filter val="0640"/>
        <filter val="0642"/>
        <filter val="0650"/>
        <filter val="0651"/>
        <filter val="0652"/>
        <filter val="0653"/>
        <filter val="0655"/>
        <filter val="0657"/>
        <filter val="0660"/>
        <filter val="0664"/>
        <filter val="0678"/>
        <filter val="0694"/>
        <filter val="0695"/>
        <filter val="0696"/>
        <filter val="0700"/>
        <filter val="0714"/>
        <filter val="0724"/>
        <filter val="0738"/>
        <filter val="0752"/>
        <filter val="0754"/>
        <filter val="0756"/>
        <filter val="0766"/>
        <filter val="0770"/>
        <filter val="0774"/>
        <filter val="0775"/>
        <filter val="0776"/>
        <filter val="0779"/>
        <filter val="0793"/>
        <filter val="0808"/>
        <filter val="0812"/>
        <filter val="0822"/>
        <filter val="0842"/>
        <filter val="0852"/>
        <filter val="0856"/>
        <filter val="0860"/>
        <filter val="0861"/>
        <filter val="0865"/>
        <filter val="0870"/>
        <filter val="0871"/>
        <filter val="0872"/>
        <filter val="0875"/>
        <filter val="0878"/>
        <filter val="0890"/>
        <filter val="0892"/>
        <filter val="0898"/>
        <filter val="0900"/>
        <filter val="0914"/>
        <filter val="0919"/>
        <filter val="0924"/>
        <filter val="0930"/>
        <filter val="0934"/>
        <filter val="0948"/>
        <filter val="0950"/>
        <filter val="0951"/>
        <filter val="0952"/>
        <filter val="0954"/>
        <filter val="0964"/>
        <filter val="0965"/>
        <filter val="0978"/>
        <filter val="0988"/>
        <filter val="1000"/>
        <filter val="1006"/>
        <filter val="1008"/>
        <filter val="1009"/>
        <filter val="1012"/>
        <filter val="1013"/>
        <filter val="1021"/>
        <filter val="1022"/>
        <filter val="1032"/>
        <filter val="1046"/>
        <filter val="1052"/>
        <filter val="1056"/>
        <filter val="1066"/>
        <filter val="1070"/>
        <filter val="1076"/>
        <filter val="1077"/>
        <filter val="1094"/>
        <filter val="1096"/>
        <filter val="1106"/>
        <filter val="1126"/>
        <filter val="1130"/>
        <filter val="1131"/>
        <filter val="1132"/>
        <filter val="1136"/>
        <filter val="1144"/>
        <filter val="1148"/>
        <filter val="1150"/>
        <filter val="1152"/>
        <filter val="1155"/>
        <filter val="1168"/>
        <filter val="1176"/>
        <filter val="1186"/>
        <filter val="1190"/>
        <filter val="1210"/>
        <filter val="1215"/>
        <filter val="1218"/>
        <filter val="1220"/>
        <filter val="1224"/>
        <filter val="1238"/>
        <filter val="1245"/>
        <filter val="1248"/>
        <filter val="1252"/>
        <filter val="1262"/>
        <filter val="1266"/>
        <filter val="1273"/>
        <filter val="1276"/>
        <filter val="1279"/>
        <filter val="1284"/>
        <filter val="1295"/>
        <filter val="1296"/>
        <filter val="1299"/>
        <filter val="1304"/>
        <filter val="1306"/>
        <filter val="1318"/>
        <filter val="1319"/>
        <filter val="1321"/>
        <filter val="1323"/>
        <filter val="1324"/>
        <filter val="1332"/>
        <filter val="1334"/>
        <filter val="1340"/>
        <filter val="1345"/>
        <filter val="1352"/>
        <filter val="1362"/>
        <filter val="1367"/>
        <filter val="1368"/>
        <filter val="1371"/>
        <filter val="1372"/>
        <filter val="1375"/>
        <filter val="1377"/>
        <filter val="1378"/>
        <filter val="1380"/>
        <filter val="1382"/>
        <filter val="1383"/>
        <filter val="1384"/>
        <filter val="1385"/>
        <filter val="1386"/>
        <filter val="1387"/>
        <filter val="1388"/>
        <filter val="1390"/>
        <filter val="1392"/>
        <filter val="1398"/>
        <filter val="1400"/>
        <filter val="1402"/>
        <filter val="1412"/>
        <filter val="1416"/>
        <filter val="1420"/>
        <filter val="1421"/>
        <filter val="1426"/>
        <filter val="1429"/>
        <filter val="1434"/>
        <filter val="1438"/>
        <filter val="1446"/>
        <filter val="1447"/>
        <filter val="1448"/>
        <filter val="1450"/>
        <filter val="1451"/>
        <filter val="1454"/>
        <filter val="1458"/>
        <filter val="1470"/>
        <filter val="1480"/>
        <filter val="1488"/>
        <filter val="1489"/>
        <filter val="1500"/>
        <filter val="1501"/>
        <filter val="1503"/>
        <filter val="1504"/>
        <filter val="1505"/>
        <filter val="1508"/>
        <filter val="1510"/>
        <filter val="1512"/>
        <filter val="1514"/>
        <filter val="1519"/>
        <filter val="1520"/>
        <filter val="1522"/>
        <filter val="1526"/>
        <filter val="1528"/>
        <filter val="1529"/>
        <filter val="1546"/>
        <filter val="1550"/>
        <filter val="1551"/>
        <filter val="1554"/>
        <filter val="1556"/>
        <filter val="1560"/>
        <filter val="1561"/>
        <filter val="1566"/>
        <filter val="1568"/>
        <filter val="1570"/>
        <filter val="1571"/>
        <filter val="1572"/>
        <filter val="1574"/>
        <filter val="1578"/>
        <filter val="1579"/>
        <filter val="1582"/>
        <filter val="1586"/>
        <filter val="1588"/>
        <filter val="1590"/>
        <filter val="1592"/>
        <filter val="1604"/>
        <filter val="1607"/>
        <filter val="1608"/>
        <filter val="1612"/>
        <filter val="1613"/>
        <filter val="1614"/>
        <filter val="1615"/>
        <filter val="1616"/>
        <filter val="1618"/>
        <filter val="1619"/>
        <filter val="1625"/>
        <filter val="1627"/>
        <filter val="1629"/>
        <filter val="1630"/>
        <filter val="1632"/>
        <filter val="1633"/>
        <filter val="1634"/>
        <filter val="1652"/>
        <filter val="1660"/>
        <filter val="1686"/>
        <filter val="1720"/>
        <filter val="1725"/>
        <filter val="1730"/>
        <filter val="1748"/>
        <filter val="1752"/>
        <filter val="1774"/>
        <filter val="1785"/>
        <filter val="1788"/>
        <filter val="1790"/>
        <filter val="1791"/>
        <filter val="1795"/>
        <filter val="1796"/>
        <filter val="1798"/>
        <filter val="1800"/>
        <filter val="1812"/>
        <filter val="1816"/>
        <filter val="1828"/>
        <filter val="1842"/>
        <filter val="1844"/>
        <filter val="1846"/>
        <filter val="1850"/>
        <filter val="1861"/>
        <filter val="1864"/>
        <filter val="1869"/>
        <filter val="1870"/>
        <filter val="1873"/>
        <filter val="1875"/>
        <filter val="1876"/>
        <filter val="1878"/>
        <filter val="1880"/>
        <filter val="1882"/>
        <filter val="1883"/>
        <filter val="1885"/>
        <filter val="1886"/>
        <filter val="1888"/>
        <filter val="1899"/>
        <filter val="1901"/>
        <filter val="1908"/>
        <filter val="1914"/>
        <filter val="1915"/>
        <filter val="1916"/>
        <filter val="1917"/>
        <filter val="1920"/>
        <filter val="1921"/>
        <filter val="1924"/>
        <filter val="1925"/>
        <filter val="1928"/>
        <filter val="1929"/>
        <filter val="1934"/>
        <filter val="1936"/>
        <filter val="1937"/>
        <filter val="1938"/>
        <filter val="1939"/>
        <filter val="1948"/>
        <filter val="1952"/>
        <filter val="1966"/>
        <filter val="1970"/>
        <filter val="1976"/>
        <filter val="1996"/>
        <filter val="2006"/>
        <filter val="2012"/>
        <filter val="2018"/>
        <filter val="2024"/>
        <filter val="2027"/>
        <filter val="2035"/>
        <filter val="2036"/>
        <filter val="2054"/>
        <filter val="2058"/>
        <filter val="2063"/>
        <filter val="2067"/>
        <filter val="2088"/>
        <filter val="2089"/>
        <filter val="2091"/>
        <filter val="2092"/>
        <filter val="2093"/>
        <filter val="2094"/>
        <filter val="2095"/>
        <filter val="2096"/>
        <filter val="2114"/>
        <filter val="2115"/>
        <filter val="2116"/>
        <filter val="2120"/>
        <filter val="2125"/>
        <filter val="2126"/>
        <filter val="2127"/>
        <filter val="2128"/>
        <filter val="2129"/>
        <filter val="2130"/>
        <filter val="2136"/>
        <filter val="2140"/>
        <filter val="2145"/>
        <filter val="2148"/>
        <filter val="2150"/>
        <filter val="2152"/>
        <filter val="2155"/>
        <filter val="2160"/>
        <filter val="2164"/>
        <filter val="2166"/>
        <filter val="2167"/>
        <filter val="2174"/>
        <filter val="2175"/>
        <filter val="2176"/>
        <filter val="2181"/>
        <filter val="2183"/>
        <filter val="2184"/>
        <filter val="2185"/>
        <filter val="2186"/>
        <filter val="2188"/>
        <filter val="2189"/>
        <filter val="2190"/>
        <filter val="2194"/>
        <filter val="2195"/>
        <filter val="2196"/>
        <filter val="2199"/>
        <filter val="2202"/>
        <filter val="2204"/>
        <filter val="2205"/>
        <filter val="2207"/>
        <filter val="2208"/>
        <filter val="2209"/>
        <filter val="2216"/>
        <filter val="2218"/>
        <filter val="2222"/>
        <filter val="2223"/>
        <filter val="2224"/>
        <filter val="2226"/>
        <filter val="2227"/>
        <filter val="2228"/>
        <filter val="2230"/>
        <filter val="2232"/>
        <filter val="2233"/>
        <filter val="2234"/>
        <filter val="2240"/>
        <filter val="2241"/>
        <filter val="2244"/>
        <filter val="2248"/>
        <filter val="2258"/>
        <filter val="2288"/>
        <filter val="2292"/>
        <filter val="2297"/>
        <filter val="2298"/>
        <filter val="2300"/>
        <filter val="2308"/>
        <filter val="2318"/>
        <filter val="2322"/>
        <filter val="2328"/>
        <filter val="2332"/>
        <filter val="2336"/>
        <filter val="2338"/>
        <filter val="2340"/>
        <filter val="2343"/>
        <filter val="2346"/>
        <filter val="2350"/>
        <filter val="2355"/>
        <filter val="2356"/>
        <filter val="2357"/>
        <filter val="2358"/>
        <filter val="2361"/>
        <filter val="2364"/>
        <filter val="2376"/>
        <filter val="2382"/>
        <filter val="2384"/>
        <filter val="2392"/>
        <filter val="2394"/>
        <filter val="2398"/>
        <filter val="2399"/>
        <filter val="2400"/>
        <filter val="2410"/>
        <filter val="2428"/>
        <filter val="2438"/>
        <filter val="2448"/>
        <filter val="2452"/>
        <filter val="2456"/>
        <filter val="2481"/>
        <filter val="2496"/>
        <filter val="2506"/>
        <filter val="2510"/>
        <filter val="2514"/>
        <filter val="2522"/>
        <filter val="2523"/>
        <filter val="2524"/>
        <filter val="2526"/>
        <filter val="2528"/>
        <filter val="2530"/>
        <filter val="2550"/>
        <filter val="2552"/>
        <filter val="2570"/>
        <filter val="2572"/>
        <filter val="2573"/>
        <filter val="2574"/>
        <filter val="2576"/>
        <filter val="2578"/>
        <filter val="2580"/>
        <filter val="2582"/>
        <filter val="2584"/>
        <filter val="2589"/>
        <filter val="2604"/>
        <filter val="2608"/>
        <filter val="2616"/>
        <filter val="2618"/>
        <filter val="2620"/>
        <filter val="2638"/>
        <filter val="2639"/>
        <filter val="2640"/>
        <filter val="2641"/>
        <filter val="2642"/>
        <filter val="2643"/>
        <filter val="2652"/>
        <filter val="2653"/>
        <filter val="2654"/>
        <filter val="2656"/>
        <filter val="2657"/>
        <filter val="2673"/>
        <filter val="2686"/>
        <filter val="2702"/>
        <filter val="2724"/>
        <filter val="2726"/>
        <filter val="2746"/>
        <filter val="2750"/>
        <filter val="2752"/>
        <filter val="2757"/>
        <filter val="2758"/>
        <filter val="2760"/>
        <filter val="2761"/>
        <filter val="2790"/>
        <filter val="2792"/>
        <filter val="2793"/>
        <filter val="2794"/>
        <filter val="2799"/>
        <filter val="2800"/>
        <filter val="2801"/>
        <filter val="2804"/>
        <filter val="2820"/>
        <filter val="2832"/>
        <filter val="2836"/>
        <filter val="2837"/>
        <filter val="2840"/>
        <filter val="2850"/>
        <filter val="2866"/>
        <filter val="2876"/>
        <filter val="2877"/>
        <filter val="2880"/>
        <filter val="2892"/>
        <filter val="2897"/>
        <filter val="2902"/>
        <filter val="2906"/>
        <filter val="2908"/>
        <filter val="2912"/>
        <filter val="2918"/>
        <filter val="2926"/>
        <filter val="2940"/>
        <filter val="2944"/>
        <filter val="2945"/>
        <filter val="2946"/>
        <filter val="2952"/>
        <filter val="2953"/>
        <filter val="2954"/>
        <filter val="2960"/>
        <filter val="2963"/>
        <filter val="2964"/>
        <filter val="2965"/>
        <filter val="2970"/>
        <filter val="2980"/>
        <filter val="2988"/>
        <filter val="2994"/>
        <filter val="3000"/>
        <filter val="3002"/>
        <filter val="3012"/>
        <filter val="3022"/>
        <filter val="3025"/>
        <filter val="3027"/>
        <filter val="3030"/>
        <filter val="3032"/>
        <filter val="3046"/>
        <filter val="3050"/>
        <filter val="3054"/>
        <filter val="3066"/>
        <filter val="3070"/>
        <filter val="3074"/>
        <filter val="3078"/>
        <filter val="3088"/>
        <filter val="3090"/>
        <filter val="3102"/>
        <filter val="3104"/>
        <filter val="3105"/>
        <filter val="3106"/>
        <filter val="3108"/>
        <filter val="3110"/>
        <filter val="3130"/>
        <filter val="3134"/>
        <filter val="3138"/>
        <filter val="3144"/>
        <filter val="3162"/>
        <filter val="3172"/>
        <filter val="3173"/>
        <filter val="3175"/>
        <filter val="3182"/>
        <filter val="3192"/>
        <filter val="3194"/>
        <filter val="3196"/>
        <filter val="3201"/>
        <filter val="3216"/>
        <filter val="3218"/>
        <filter val="3220"/>
        <filter val="3224"/>
        <filter val="3228"/>
        <filter val="3234"/>
        <filter val="3236"/>
        <filter val="3238"/>
        <filter val="3241"/>
        <filter val="3242"/>
        <filter val="3244"/>
        <filter val="3262"/>
        <filter val="3272"/>
        <filter val="3281"/>
        <filter val="3286"/>
        <filter val="3296"/>
        <filter val="3306"/>
        <filter val="3320"/>
        <filter val="3326"/>
        <filter val="3327"/>
        <filter val="3330"/>
        <filter val="3340"/>
        <filter val="3350"/>
        <filter val="3354"/>
        <filter val="3360"/>
        <filter val="3362"/>
        <filter val="3378"/>
        <filter val="3385"/>
        <filter val="3392"/>
        <filter val="3393"/>
        <filter val="3398"/>
        <filter val="3439"/>
        <filter val="3450"/>
        <filter val="3460"/>
        <filter val="3464"/>
        <filter val="3468"/>
        <filter val="3470"/>
        <filter val="3471"/>
        <filter val="3472"/>
        <filter val="3473"/>
        <filter val="3475"/>
        <filter val="3478"/>
        <filter val="3482"/>
        <filter val="3488"/>
        <filter val="3502"/>
        <filter val="3512"/>
        <filter val="3522"/>
        <filter val="3536"/>
        <filter val="3539"/>
        <filter val="3540"/>
        <filter val="3542"/>
        <filter val="3546"/>
        <filter val="3556"/>
        <filter val="3570"/>
        <filter val="3571"/>
        <filter val="3578"/>
        <filter val="3582"/>
        <filter val="3584"/>
        <filter val="3585"/>
        <filter val="3586"/>
        <filter val="3589"/>
        <filter val="3590"/>
        <filter val="3592"/>
        <filter val="3600"/>
        <filter val="3604"/>
        <filter val="3605"/>
        <filter val="3610"/>
        <filter val="3614"/>
        <filter val="3620"/>
        <filter val="3622"/>
        <filter val="3623"/>
        <filter val="3624"/>
        <filter val="3628"/>
        <filter val="3639"/>
        <filter val="3641"/>
        <filter val="3647"/>
        <filter val="3648"/>
        <filter val="3655"/>
        <filter val="3681"/>
        <filter val="3690"/>
        <filter val="3691"/>
        <filter val="3692"/>
        <filter val="3694"/>
        <filter val="3697"/>
        <filter val="3698"/>
        <filter val="3699"/>
        <filter val="3704"/>
        <filter val="3710"/>
        <filter val="3724"/>
        <filter val="3726"/>
        <filter val="3746"/>
        <filter val="3758"/>
        <filter val="3760"/>
        <filter val="3778"/>
        <filter val="3787"/>
        <filter val="3792"/>
        <filter val="3802"/>
        <filter val="3806"/>
        <filter val="3846"/>
        <filter val="3847"/>
        <filter val="3850"/>
        <filter val="3860"/>
        <filter val="3862"/>
        <filter val="3863"/>
        <filter val="3870"/>
        <filter val="3880"/>
        <filter val="3882"/>
        <filter val="3890"/>
        <filter val="3900"/>
        <filter val="3920"/>
        <filter val="3924"/>
        <filter val="3926"/>
        <filter val="3928"/>
        <filter val="3930"/>
        <filter val="3931"/>
        <filter val="3940"/>
        <filter val="3941"/>
        <filter val="3945"/>
        <filter val="3950"/>
        <filter val="3958"/>
        <filter val="3961"/>
        <filter val="3962"/>
        <filter val="3967"/>
        <filter val="3976"/>
        <filter val="3980"/>
        <filter val="3985"/>
        <filter val="3987"/>
        <filter val="3988"/>
        <filter val="3990"/>
        <filter val="3991"/>
        <filter val="3995"/>
        <filter val="3997"/>
        <filter val="4000"/>
        <filter val="4024"/>
        <filter val="4048"/>
        <filter val="4049"/>
        <filter val="4058"/>
        <filter val="4062"/>
        <filter val="4070"/>
        <filter val="4074"/>
        <filter val="4076"/>
        <filter val="4078"/>
        <filter val="4080"/>
        <filter val="4085"/>
        <filter val="4090"/>
        <filter val="4100"/>
        <filter val="4102"/>
        <filter val="4108"/>
        <filter val="4124"/>
        <filter val="4128"/>
        <filter val="4138"/>
        <filter val="4140"/>
        <filter val="4148"/>
        <filter val="4162"/>
        <filter val="4172"/>
        <filter val="4182"/>
        <filter val="4187"/>
        <filter val="4189"/>
        <filter val="4190"/>
        <filter val="4202"/>
        <filter val="4212"/>
        <filter val="4213"/>
        <filter val="4216"/>
        <filter val="4227"/>
        <filter val="4231"/>
        <filter val="4251"/>
        <filter val="4252"/>
        <filter val="4253"/>
        <filter val="4254"/>
        <filter val="4258"/>
        <filter val="4270"/>
        <filter val="4271"/>
        <filter val="4272"/>
        <filter val="4276"/>
        <filter val="4278"/>
        <filter val="4279"/>
        <filter val="4280"/>
        <filter val="4282"/>
        <filter val="4292"/>
        <filter val="4302"/>
        <filter val="4306"/>
        <filter val="4316"/>
        <filter val="4332"/>
        <filter val="4333"/>
        <filter val="4334"/>
        <filter val="4346"/>
        <filter val="4356"/>
        <filter val="4358"/>
        <filter val="4369"/>
        <filter val="4376"/>
        <filter val="4378"/>
        <filter val="4379"/>
        <filter val="4380"/>
        <filter val="4381"/>
        <filter val="4383"/>
        <filter val="4384"/>
        <filter val="4386"/>
        <filter val="4394"/>
        <filter val="4402"/>
        <filter val="4403"/>
        <filter val="4404"/>
        <filter val="4408"/>
        <filter val="4410"/>
        <filter val="4422"/>
        <filter val="4424"/>
        <filter val="4425"/>
        <filter val="4426"/>
        <filter val="4438"/>
        <filter val="4439"/>
        <filter val="4444"/>
        <filter val="4447"/>
        <filter val="4448"/>
        <filter val="4450"/>
        <filter val="4456"/>
        <filter val="4458"/>
        <filter val="4465"/>
        <filter val="4474"/>
        <filter val="4478"/>
        <filter val="4488"/>
        <filter val="4492"/>
        <filter val="4494"/>
        <filter val="4496"/>
        <filter val="4498"/>
        <filter val="4500"/>
        <filter val="4502"/>
        <filter val="4506"/>
        <filter val="4507"/>
        <filter val="4509"/>
        <filter val="4510"/>
        <filter val="4513"/>
        <filter val="4516"/>
        <filter val="4526"/>
        <filter val="4530"/>
        <filter val="4536"/>
        <filter val="4546"/>
        <filter val="4548"/>
        <filter val="4549"/>
        <filter val="4550"/>
        <filter val="4646"/>
        <filter val="4670"/>
        <filter val="4680"/>
        <filter val="4686"/>
        <filter val="4690"/>
        <filter val="4694"/>
        <filter val="4698"/>
        <filter val="4699"/>
        <filter val="4700"/>
        <filter val="4724"/>
        <filter val="4726"/>
        <filter val="4728"/>
        <filter val="4730"/>
        <filter val="4732"/>
        <filter val="4738"/>
        <filter val="4742"/>
        <filter val="4762"/>
        <filter val="4782"/>
        <filter val="4785"/>
        <filter val="4792"/>
        <filter val="4793"/>
        <filter val="4795"/>
        <filter val="4798"/>
        <filter val="4802"/>
        <filter val="4830"/>
        <filter val="4836"/>
        <filter val="4838"/>
        <filter val="4841"/>
        <filter val="4843"/>
        <filter val="4852"/>
        <filter val="4854"/>
        <filter val="4860"/>
        <filter val="4864"/>
        <filter val="4874"/>
        <filter val="4878"/>
        <filter val="4899"/>
        <filter val="4901"/>
        <filter val="4904"/>
        <filter val="4908"/>
        <filter val="4942"/>
        <filter val="4950"/>
        <filter val="4952"/>
        <filter val="4956"/>
        <filter val="4960"/>
        <filter val="4970"/>
        <filter val="4973"/>
        <filter val="4975"/>
        <filter val="4980"/>
        <filter val="4986"/>
        <filter val="4990"/>
        <filter val="5004"/>
        <filter val="5014"/>
        <filter val="5015"/>
        <filter val="5018"/>
        <filter val="5024"/>
        <filter val="5033"/>
        <filter val="5036"/>
        <filter val="5043"/>
        <filter val="5044"/>
        <filter val="5045"/>
        <filter val="5048"/>
        <filter val="5050"/>
        <filter val="5058"/>
        <filter val="5068"/>
        <filter val="5078"/>
        <filter val="5090"/>
        <filter val="5093"/>
        <filter val="5096"/>
        <filter val="5098"/>
        <filter val="5100"/>
        <filter val="5114"/>
        <filter val="5120"/>
        <filter val="5123"/>
        <filter val="5126"/>
        <filter val="5132"/>
        <filter val="5136"/>
        <filter val="5145"/>
        <filter val="5146"/>
        <filter val="5147"/>
        <filter val="5154"/>
        <filter val="5158"/>
        <filter val="5166"/>
        <filter val="5168"/>
        <filter val="5170"/>
        <filter val="5180"/>
        <filter val="5181"/>
        <filter val="5191"/>
        <filter val="5196"/>
        <filter val="5210"/>
        <filter val="5222"/>
        <filter val="5224"/>
        <filter val="5225"/>
        <filter val="5229"/>
        <filter val="5233"/>
        <filter val="5235"/>
        <filter val="5236"/>
        <filter val="5238"/>
        <filter val="5244"/>
        <filter val="5254"/>
        <filter val="5255"/>
        <filter val="5258"/>
        <filter val="5259"/>
        <filter val="5268"/>
        <filter val="5282"/>
        <filter val="5284"/>
        <filter val="5286"/>
        <filter val="5288"/>
        <filter val="5292"/>
        <filter val="5298"/>
        <filter val="5302"/>
        <filter val="5306"/>
        <filter val="5312"/>
        <filter val="5316"/>
        <filter val="5335"/>
        <filter val="5342"/>
        <filter val="5350"/>
        <filter val="5354"/>
        <filter val="5361"/>
        <filter val="5364"/>
        <filter val="5368"/>
        <filter val="5388"/>
        <filter val="5404"/>
        <filter val="5405"/>
        <filter val="5412"/>
        <filter val="5415"/>
        <filter val="5418"/>
        <filter val="5422"/>
        <filter val="5423"/>
        <filter val="5431"/>
        <filter val="5436"/>
        <filter val="5446"/>
        <filter val="5448"/>
        <filter val="5450"/>
        <filter val="5452"/>
        <filter val="5453"/>
        <filter val="5454"/>
        <filter val="5460"/>
        <filter val="5464"/>
        <filter val="5468"/>
        <filter val="5472"/>
        <filter val="5498"/>
        <filter val="5506"/>
        <filter val="5524"/>
        <filter val="5572"/>
        <filter val="5574"/>
        <filter val="5576"/>
        <filter val="5577"/>
        <filter val="5578"/>
        <filter val="5580"/>
        <filter val="5602"/>
        <filter val="5604"/>
        <filter val="5605"/>
        <filter val="5606"/>
        <filter val="5607"/>
        <filter val="5608"/>
        <filter val="5610"/>
        <filter val="5615"/>
        <filter val="5620"/>
        <filter val="5621"/>
        <filter val="5623"/>
        <filter val="5644"/>
        <filter val="5656"/>
        <filter val="5660"/>
        <filter val="5666"/>
        <filter val="5670"/>
        <filter val="5685"/>
        <filter val="5688"/>
        <filter val="5702"/>
        <filter val="5704"/>
        <filter val="5706"/>
        <filter val="5716"/>
        <filter val="5722"/>
        <filter val="5726"/>
        <filter val="5730"/>
        <filter val="5742"/>
        <filter val="5744"/>
        <filter val="5745"/>
        <filter val="5750"/>
        <filter val="5752"/>
        <filter val="5754"/>
        <filter val="5758"/>
        <filter val="5762"/>
        <filter val="5779"/>
        <filter val="5802"/>
        <filter val="5806"/>
        <filter val="5814"/>
        <filter val="5816"/>
        <filter val="5826"/>
        <filter val="5828"/>
        <filter val="5834"/>
        <filter val="5836"/>
        <filter val="5838"/>
        <filter val="5841"/>
        <filter val="5842"/>
        <filter val="5843"/>
        <filter val="5844"/>
        <filter val="5845"/>
        <filter val="5850"/>
        <filter val="5851"/>
        <filter val="5854"/>
        <filter val="5855"/>
        <filter val="5864"/>
        <filter val="5878"/>
        <filter val="5888"/>
        <filter val="5892"/>
        <filter val="5896"/>
        <filter val="5897"/>
        <filter val="5902"/>
        <filter val="5916"/>
        <filter val="5917"/>
        <filter val="5934"/>
        <filter val="5944"/>
        <filter val="5948"/>
        <filter val="5957"/>
        <filter val="5958"/>
        <filter val="5962"/>
        <filter val="5972"/>
        <filter val="5973"/>
        <filter val="5982"/>
        <filter val="5985"/>
        <filter val="5988"/>
        <filter val="5990"/>
        <filter val="5992"/>
        <filter val="5994"/>
        <filter val="5997"/>
        <filter val="5999"/>
        <filter val="6000"/>
        <filter val="6002"/>
        <filter val="6010"/>
        <filter val="6018"/>
        <filter val="6019"/>
        <filter val="6026"/>
        <filter val="6030"/>
        <filter val="6036"/>
        <filter val="6044"/>
        <filter val="6046"/>
        <filter val="6054"/>
        <filter val="6058"/>
        <filter val="6060"/>
        <filter val="6068"/>
        <filter val="6070"/>
        <filter val="6088"/>
        <filter val="6090"/>
        <filter val="6098"/>
        <filter val="6132"/>
        <filter val="6133"/>
        <filter val="6134"/>
        <filter val="6135"/>
        <filter val="6138"/>
        <filter val="6139"/>
        <filter val="6140"/>
        <filter val="6146"/>
        <filter val="6150"/>
        <filter val="6152"/>
        <filter val="6156"/>
        <filter val="6158"/>
        <filter val="6160"/>
        <filter val="6162"/>
        <filter val="6163"/>
        <filter val="6164"/>
        <filter val="6165"/>
        <filter val="6166"/>
        <filter val="6188"/>
        <filter val="6189"/>
        <filter val="6194"/>
        <filter val="6195"/>
        <filter val="6196"/>
        <filter val="6208"/>
        <filter val="6212"/>
        <filter val="6219"/>
        <filter val="6220"/>
        <filter val="6222"/>
        <filter val="6224"/>
        <filter val="6225"/>
        <filter val="6237"/>
        <filter val="6239"/>
        <filter val="6241"/>
        <filter val="6242"/>
        <filter val="6247"/>
        <filter val="6254"/>
        <filter val="6262"/>
        <filter val="6263"/>
        <filter val="6264"/>
        <filter val="6266"/>
        <filter val="6274"/>
        <filter val="6276"/>
        <filter val="6286"/>
        <filter val="6294"/>
        <filter val="6295"/>
        <filter val="6306"/>
        <filter val="6307"/>
        <filter val="6308"/>
        <filter val="6310"/>
        <filter val="6314"/>
        <filter val="6315"/>
        <filter val="6330"/>
        <filter val="6338"/>
        <filter val="6339"/>
        <filter val="6342"/>
        <filter val="6350"/>
        <filter val="6354"/>
        <filter val="6355"/>
        <filter val="6358"/>
        <filter val="6363"/>
        <filter val="6364"/>
        <filter val="6365"/>
        <filter val="6366"/>
        <filter val="6368"/>
        <filter val="6376"/>
        <filter val="6395"/>
        <filter val="6396"/>
        <filter val="6397"/>
        <filter val="6398"/>
        <filter val="6402"/>
        <filter val="6404"/>
        <filter val="6406"/>
        <filter val="6422"/>
        <filter val="6436"/>
        <filter val="6460"/>
        <filter val="6466"/>
        <filter val="6470"/>
        <filter val="6476"/>
        <filter val="6479"/>
        <filter val="6482"/>
        <filter val="6483"/>
        <filter val="6486"/>
        <filter val="6490"/>
        <filter val="6494"/>
        <filter val="6498"/>
        <filter val="6508"/>
        <filter val="6509"/>
        <filter val="6520"/>
        <filter val="6534"/>
        <filter val="6539"/>
        <filter val="6541"/>
        <filter val="6554"/>
        <filter val="6562"/>
        <filter val="6578"/>
        <filter val="6582"/>
        <filter val="6586"/>
        <filter val="6596"/>
        <filter val="6598"/>
        <filter val="6600"/>
        <filter val="6625"/>
        <filter val="6626"/>
        <filter val="6638"/>
        <filter val="6642"/>
        <filter val="6652"/>
        <filter val="6653"/>
        <filter val="6657"/>
        <filter val="6658"/>
        <filter val="6666"/>
        <filter val="6676"/>
        <filter val="6677"/>
        <filter val="6678"/>
        <filter val="6679"/>
        <filter val="6680"/>
        <filter val="6682"/>
        <filter val="6686"/>
        <filter val="6700"/>
        <filter val="6701"/>
        <filter val="6702"/>
        <filter val="6708"/>
        <filter val="6718"/>
        <filter val="6719"/>
        <filter val="6728"/>
        <filter val="6738"/>
        <filter val="6750"/>
        <filter val="6752"/>
        <filter val="6754"/>
        <filter val="6758"/>
        <filter val="6770"/>
        <filter val="6772"/>
        <filter val="6773"/>
        <filter val="6774"/>
        <filter val="6775"/>
        <filter val="6794"/>
        <filter val="6802"/>
        <filter val="6804"/>
        <filter val="6806"/>
        <filter val="6808"/>
        <filter val="6810"/>
        <filter val="6812"/>
        <filter val="6814"/>
        <filter val="6816"/>
        <filter val="6820"/>
        <filter val="6821"/>
        <filter val="6828"/>
        <filter val="6834"/>
        <filter val="6838"/>
        <filter val="6844"/>
        <filter val="6848"/>
        <filter val="6856"/>
        <filter val="6858"/>
        <filter val="6869"/>
        <filter val="6898"/>
        <filter val="6900"/>
        <filter val="6902"/>
        <filter val="6914"/>
        <filter val="6935"/>
        <filter val="6936"/>
        <filter val="6937"/>
        <filter val="6938"/>
        <filter val="6940"/>
        <filter val="6952"/>
        <filter val="6953"/>
        <filter val="6954"/>
        <filter val="6955"/>
        <filter val="6956"/>
        <filter val="6957"/>
        <filter val="6960"/>
        <filter val="6961"/>
        <filter val="6962"/>
        <filter val="6963"/>
        <filter val="6970"/>
        <filter val="6971"/>
        <filter val="6992"/>
        <filter val="7009"/>
        <filter val="7024"/>
        <filter val="7028"/>
        <filter val="7032"/>
        <filter val="7042"/>
        <filter val="7045"/>
        <filter val="7046"/>
        <filter val="7047"/>
        <filter val="7048"/>
        <filter val="7050"/>
        <filter val="7052"/>
        <filter val="7054"/>
        <filter val="7056"/>
        <filter val="7058"/>
        <filter val="7082"/>
        <filter val="7086"/>
        <filter val="7096"/>
        <filter val="7102"/>
        <filter val="7104"/>
        <filter val="7106"/>
        <filter val="7110"/>
        <filter val="7113"/>
        <filter val="7114"/>
        <filter val="7116"/>
        <filter val="7118"/>
        <filter val="7124"/>
        <filter val="7127"/>
        <filter val="7128"/>
        <filter val="7129"/>
        <filter val="7131"/>
        <filter val="7133"/>
        <filter val="7134"/>
        <filter val="7153"/>
        <filter val="7154"/>
        <filter val="7155"/>
        <filter val="7156"/>
        <filter val="7157"/>
        <filter val="7158"/>
        <filter val="7159"/>
        <filter val="7160"/>
        <filter val="7161"/>
        <filter val="7163"/>
        <filter val="7164"/>
        <filter val="7165"/>
        <filter val="7174"/>
        <filter val="7176"/>
        <filter val="7180"/>
        <filter val="7188"/>
        <filter val="7190"/>
        <filter val="7198"/>
        <filter val="7208"/>
        <filter val="7209"/>
        <filter val="7210"/>
        <filter val="7212"/>
        <filter val="7214"/>
        <filter val="7218"/>
        <filter val="7219"/>
        <filter val="7228"/>
        <filter val="7232"/>
        <filter val="7233"/>
        <filter val="7236"/>
        <filter val="7238"/>
        <filter val="7239"/>
        <filter val="7240"/>
        <filter val="7241"/>
        <filter val="7243"/>
        <filter val="7244"/>
        <filter val="7245"/>
        <filter val="7246"/>
        <filter val="7247"/>
        <filter val="7250"/>
        <filter val="7268"/>
        <filter val="7276"/>
        <filter val="7277"/>
        <filter val="7278"/>
        <filter val="7281"/>
        <filter val="7282"/>
        <filter val="7296"/>
        <filter val="7297"/>
        <filter val="7298"/>
        <filter val="7305"/>
        <filter val="7317"/>
        <filter val="7318"/>
        <filter val="7319"/>
        <filter val="7322"/>
        <filter val="7325"/>
        <filter val="7338"/>
        <filter val="7339"/>
        <filter val="7340"/>
        <filter val="7342"/>
        <filter val="7344"/>
        <filter val="7346"/>
        <filter val="7350"/>
        <filter val="7351"/>
        <filter val="7356"/>
        <filter val="7360"/>
        <filter val="7361"/>
        <filter val="7388"/>
        <filter val="7402"/>
        <filter val="7422"/>
        <filter val="7435"/>
        <filter val="7442"/>
        <filter val="7448"/>
        <filter val="7460"/>
        <filter val="7462"/>
        <filter val="7463"/>
        <filter val="7464"/>
        <filter val="7467"/>
        <filter val="7468"/>
        <filter val="7470"/>
        <filter val="7471"/>
        <filter val="7476"/>
        <filter val="7481"/>
        <filter val="7482"/>
        <filter val="7483"/>
        <filter val="7490"/>
        <filter val="7500"/>
        <filter val="7512"/>
        <filter val="7513"/>
        <filter val="7514"/>
        <filter val="7517"/>
        <filter val="7518"/>
        <filter val="7523"/>
        <filter val="7528"/>
        <filter val="7529"/>
        <filter val="7530"/>
        <filter val="7532"/>
        <filter val="7534"/>
        <filter val="7554"/>
        <filter val="7556"/>
        <filter val="7558"/>
        <filter val="7559"/>
        <filter val="7562"/>
        <filter val="7565"/>
        <filter val="7568"/>
        <filter val="7578"/>
        <filter val="7584"/>
        <filter val="7592"/>
        <filter val="7606"/>
        <filter val="7610"/>
        <filter val="7611"/>
        <filter val="7612"/>
        <filter val="7613"/>
        <filter val="7616"/>
        <filter val="7626"/>
        <filter val="7630"/>
        <filter val="7640"/>
        <filter val="7660"/>
        <filter val="7664"/>
        <filter val="7668"/>
        <filter val="7694"/>
        <filter val="7698"/>
        <filter val="7700"/>
        <filter val="7701"/>
        <filter val="7705"/>
        <filter val="7708"/>
        <filter val="7714"/>
        <filter val="7718"/>
        <filter val="7746"/>
        <filter val="7753"/>
        <filter val="7755"/>
        <filter val="7764"/>
        <filter val="7780"/>
        <filter val="7789"/>
        <filter val="7795"/>
        <filter val="7810"/>
        <filter val="7812"/>
        <filter val="7814"/>
        <filter val="7832"/>
        <filter val="7833"/>
        <filter val="7834"/>
        <filter val="7837"/>
        <filter val="7839"/>
        <filter val="7842"/>
        <filter val="7860"/>
        <filter val="7865"/>
        <filter val="7870"/>
        <filter val="7879"/>
        <filter val="7880"/>
        <filter val="7882"/>
        <filter val="7886"/>
        <filter val="7890"/>
        <filter val="7891"/>
        <filter val="7900"/>
        <filter val="7902"/>
        <filter val="7904"/>
        <filter val="7914"/>
        <filter val="7918"/>
        <filter val="7922"/>
        <filter val="7925"/>
        <filter val="7926"/>
        <filter val="7932"/>
        <filter val="7942"/>
        <filter val="7950"/>
        <filter val="7952"/>
        <filter val="7954"/>
        <filter val="7958"/>
        <filter val="7960"/>
        <filter val="7962"/>
        <filter val="7972"/>
        <filter val="7973"/>
        <filter val="7994"/>
        <filter val="8006"/>
        <filter val="8010"/>
        <filter val="8020"/>
        <filter val="8032"/>
        <filter val="8034"/>
        <filter val="8036"/>
        <filter val="8038"/>
        <filter val="8048"/>
        <filter val="8050"/>
        <filter val="8053"/>
        <filter val="8055"/>
        <filter val="8060"/>
        <filter val="8061"/>
        <filter val="8064"/>
        <filter val="8066"/>
        <filter val="8078"/>
        <filter val="8082"/>
        <filter val="8085"/>
        <filter val="8086"/>
        <filter val="8090"/>
        <filter val="8102"/>
        <filter val="8106"/>
        <filter val="8110"/>
        <filter val="8114"/>
        <filter val="8116"/>
        <filter val="8118"/>
        <filter val="8120"/>
        <filter val="8121"/>
        <filter val="8122"/>
        <filter val="8123"/>
        <filter val="8126"/>
        <filter val="8130"/>
        <filter val="8131"/>
        <filter val="8132"/>
        <filter val="8133"/>
        <filter val="8135"/>
        <filter val="8138"/>
        <filter val="8145"/>
        <filter val="8160"/>
        <filter val="8168"/>
        <filter val="8178"/>
        <filter val="8208"/>
        <filter val="8209"/>
        <filter val="8210"/>
        <filter val="8211"/>
        <filter val="8212"/>
        <filter val="8222"/>
        <filter val="8223"/>
        <filter val="8225"/>
        <filter val="8232"/>
        <filter val="8242"/>
        <filter val="8246"/>
        <filter val="8248"/>
        <filter val="8256"/>
        <filter val="8260"/>
        <filter val="8266"/>
        <filter val="8274"/>
        <filter val="8275"/>
        <filter val="8276"/>
        <filter val="8280"/>
        <filter val="8300"/>
        <filter val="8310"/>
        <filter val="8328"/>
        <filter val="8332"/>
        <filter val="8334"/>
        <filter val="8337"/>
        <filter val="8342"/>
        <filter val="8346"/>
        <filter val="8347"/>
        <filter val="8350"/>
        <filter val="8351"/>
        <filter val="8354"/>
        <filter val="8356"/>
        <filter val="8358"/>
        <filter val="8361"/>
        <filter val="8370"/>
        <filter val="8372"/>
        <filter val="8374"/>
        <filter val="8375"/>
        <filter val="8376"/>
        <filter val="8377"/>
        <filter val="8378"/>
        <filter val="8379"/>
        <filter val="8380"/>
        <filter val="8381"/>
        <filter val="8382"/>
        <filter val="8385"/>
        <filter val="8387"/>
        <filter val="8388"/>
        <filter val="8392"/>
        <filter val="8394"/>
        <filter val="8398"/>
        <filter val="8401"/>
        <filter val="8402"/>
        <filter val="8406"/>
        <filter val="8418"/>
        <filter val="8420"/>
        <filter val="8422"/>
        <filter val="8432"/>
        <filter val="8452"/>
        <filter val="8453"/>
        <filter val="8456"/>
        <filter val="8457"/>
        <filter val="8459"/>
        <filter val="8460"/>
        <filter val="8462"/>
        <filter val="8466"/>
        <filter val="8467"/>
        <filter val="8776"/>
        <filter val="8779"/>
        <filter val="8786"/>
        <filter val="8787"/>
        <filter val="8790"/>
        <filter val="8791"/>
        <filter val="8793"/>
        <filter val="8794"/>
        <filter val="8798"/>
        <filter val="8810"/>
        <filter val="8811"/>
        <filter val="8813"/>
        <filter val="8814"/>
        <filter val="8820"/>
        <filter val="8821"/>
        <filter val="8822"/>
        <filter val="8823"/>
        <filter val="8824"/>
        <filter val="8825"/>
        <filter val="8832"/>
        <filter val="8834"/>
        <filter val="8842"/>
        <filter val="8846"/>
        <filter val="8847"/>
        <filter val="8848"/>
        <filter val="8850"/>
        <filter val="8851"/>
        <filter val="8852"/>
        <filter val="8853"/>
        <filter val="8856"/>
        <filter val="8858"/>
        <filter val="8876"/>
        <filter val="8886"/>
        <filter val="8887"/>
        <filter val="8888"/>
        <filter val="8897"/>
        <filter val="8902"/>
        <filter val="8903"/>
        <filter val="8906"/>
        <filter val="8909"/>
        <filter val="8918"/>
        <filter val="8923"/>
        <filter val="8925"/>
        <filter val="8927"/>
        <filter val="8930"/>
        <filter val="8945"/>
        <filter val="8965"/>
        <filter val="8970"/>
        <filter val="8978"/>
        <filter val="8993"/>
        <filter val="8994"/>
        <filter val="8995"/>
        <filter val="9008"/>
        <filter val="9010"/>
        <filter val="9032"/>
        <filter val="9033"/>
        <filter val="9036"/>
        <filter val="9037"/>
        <filter val="9040"/>
        <filter val="9050"/>
        <filter val="9051"/>
        <filter val="9052"/>
        <filter val="9053"/>
        <filter val="9056"/>
        <filter val="9057"/>
        <filter val="9058"/>
        <filter val="9059"/>
        <filter val="9060"/>
        <filter val="9061"/>
        <filter val="9080"/>
        <filter val="9083"/>
        <filter val="9084"/>
        <filter val="9090"/>
        <filter val="9100"/>
        <filter val="9108"/>
        <filter val="9125"/>
        <filter val="9130"/>
        <filter val="9134"/>
        <filter val="9140"/>
        <filter val="9149"/>
        <filter val="9154"/>
        <filter val="9188"/>
        <filter val="9189"/>
        <filter val="9200"/>
        <filter val="9212"/>
        <filter val="9222"/>
        <filter val="9226"/>
        <filter val="9228"/>
        <filter val="9230"/>
        <filter val="9231"/>
        <filter val="9232"/>
        <filter val="9234"/>
        <filter val="9236"/>
        <filter val="9245"/>
        <filter val="9248"/>
        <filter val="9251"/>
        <filter val="9260"/>
        <filter val="9263"/>
        <filter val="9264"/>
        <filter val="9268"/>
        <filter val="9294"/>
        <filter val="9299"/>
        <filter val="9328"/>
        <filter val="9330"/>
        <filter val="9334"/>
        <filter val="9336"/>
        <filter val="9342"/>
        <filter val="9347"/>
        <filter val="9352"/>
        <filter val="9360"/>
        <filter val="9370"/>
        <filter val="9374"/>
        <filter val="9380"/>
        <filter val="9389"/>
        <filter val="9390"/>
        <filter val="9393"/>
        <filter val="9396"/>
        <filter val="9397"/>
        <filter val="9404"/>
        <filter val="9406"/>
        <filter val="9412"/>
        <filter val="9420"/>
        <filter val="9422"/>
        <filter val="9424"/>
        <filter val="9425"/>
        <filter val="9426"/>
        <filter val="9427"/>
        <filter val="9428"/>
        <filter val="9429"/>
        <filter val="9430"/>
        <filter val="9431"/>
        <filter val="9432"/>
        <filter val="9434"/>
        <filter val="9444"/>
        <filter val="9445"/>
        <filter val="9466"/>
        <filter val="9486"/>
        <filter val="9490"/>
        <filter val="9494"/>
        <filter val="9496"/>
        <filter val="9510"/>
        <filter val="9514"/>
        <filter val="9544"/>
        <filter val="9548"/>
        <filter val="9560"/>
        <filter val="9562"/>
        <filter val="9563"/>
        <filter val="9566"/>
        <filter val="9576"/>
        <filter val="9582"/>
        <filter val="9592"/>
        <filter val="9600"/>
        <filter val="9602"/>
        <filter val="9604"/>
        <filter val="9608"/>
        <filter val="9610"/>
        <filter val="9611"/>
        <filter val="9618"/>
        <filter val="9620"/>
        <filter val="9623"/>
        <filter val="9624"/>
        <filter val="9638"/>
        <filter val="9639"/>
        <filter val="9648"/>
        <filter val="9660"/>
        <filter val="9665"/>
        <filter val="9670"/>
        <filter val="9672"/>
        <filter val="9673"/>
        <filter val="9674"/>
        <filter val="9678"/>
        <filter val="9682"/>
        <filter val="9692"/>
        <filter val="9693"/>
        <filter val="9694"/>
        <filter val="9696"/>
        <filter val="9698"/>
        <filter val="9700"/>
        <filter val="9701"/>
        <filter val="9702"/>
        <filter val="9704"/>
        <filter val="9706"/>
        <filter val="9714"/>
        <filter val="9725"/>
        <filter val="9729"/>
        <filter val="9730"/>
        <filter val="9733"/>
        <filter val="9735"/>
        <filter val="9739"/>
        <filter val="9756"/>
        <filter val="9757"/>
        <filter val="9791"/>
        <filter val="9795"/>
        <filter val="9799"/>
      </filters>
    </filterColumn>
    <sortState xmlns:xlrd2="http://schemas.microsoft.com/office/spreadsheetml/2017/richdata2" ref="A531:U732">
      <sortCondition ref="D1:D2016"/>
    </sortState>
  </autoFilter>
  <conditionalFormatting sqref="I1468 I1469:K2023 I1:K1467">
    <cfRule type="cellIs" dxfId="32" priority="10" operator="equal">
      <formula>"Exercising Biennial Flexibility"</formula>
    </cfRule>
  </conditionalFormatting>
  <conditionalFormatting sqref="I1468 I1469:K2023 I1:K1467">
    <cfRule type="cellIs" dxfId="31" priority="11" operator="equal">
      <formula>"Submitted to CDE for Review"</formula>
    </cfRule>
  </conditionalFormatting>
  <conditionalFormatting sqref="I1468 I1469:K2023 I1:K1467">
    <cfRule type="cellIs" dxfId="30" priority="12" operator="equal">
      <formula>"In Progress"</formula>
    </cfRule>
  </conditionalFormatting>
  <conditionalFormatting sqref="I1468 I1469:K2023 I1:K1467">
    <cfRule type="cellIs" dxfId="29" priority="13" operator="equal">
      <formula>"Ready for District Review"</formula>
    </cfRule>
  </conditionalFormatting>
  <conditionalFormatting sqref="I1468 I1469:K2023 I1:K1467">
    <cfRule type="cellIs" dxfId="28" priority="14" operator="equal">
      <formula>$I$5</formula>
    </cfRule>
  </conditionalFormatting>
  <conditionalFormatting sqref="I1468 I1469:K2023 I1:K1467">
    <cfRule type="containsText" dxfId="27" priority="15" operator="containsText" text="Submitted for Posting">
      <formula>NOT(ISERROR(SEARCH(("Submitted for Posting"),(I1))))</formula>
    </cfRule>
  </conditionalFormatting>
  <conditionalFormatting sqref="I441:K441">
    <cfRule type="containsText" dxfId="26" priority="16" operator="containsText" text="Ready for District Review">
      <formula>NOT(ISERROR(SEARCH(("Ready for District Review"),(I441))))</formula>
    </cfRule>
  </conditionalFormatting>
  <conditionalFormatting sqref="O142">
    <cfRule type="cellIs" dxfId="25" priority="1" operator="lessThan">
      <formula>1000</formula>
    </cfRule>
    <cfRule type="cellIs" dxfId="24" priority="2" operator="lessThan">
      <formula>2000</formula>
    </cfRule>
    <cfRule type="cellIs" dxfId="23" priority="3" operator="greaterThan">
      <formula>20000</formula>
    </cfRule>
    <cfRule type="cellIs" dxfId="22" priority="4" operator="greaterThan">
      <formula>10000</formula>
    </cfRule>
  </conditionalFormatting>
  <conditionalFormatting sqref="O142">
    <cfRule type="cellIs" dxfId="21" priority="8" operator="lessThan">
      <formula>1000</formula>
    </cfRule>
    <cfRule type="cellIs" dxfId="20" priority="9" operator="lessThan">
      <formula>2000</formula>
    </cfRule>
  </conditionalFormatting>
  <conditionalFormatting sqref="O142">
    <cfRule type="cellIs" dxfId="19" priority="7" operator="greaterThan">
      <formula>15000</formula>
    </cfRule>
  </conditionalFormatting>
  <conditionalFormatting sqref="O142">
    <cfRule type="cellIs" dxfId="18" priority="5" operator="lessThan">
      <formula>1000</formula>
    </cfRule>
    <cfRule type="cellIs" dxfId="17" priority="6" operator="lessThan">
      <formula>2000</formula>
    </cfRule>
  </conditionalFormatting>
  <pageMargins left="0.75" right="0.75" top="1" bottom="1" header="0" footer="0"/>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F3C7D-7D77-4D47-8328-002DDD310631}">
  <dimension ref="A1:L195"/>
  <sheetViews>
    <sheetView topLeftCell="C1" workbookViewId="0">
      <pane ySplit="3" topLeftCell="A177" activePane="bottomLeft" state="frozen"/>
      <selection pane="bottomLeft" activeCell="E10" sqref="E10"/>
    </sheetView>
  </sheetViews>
  <sheetFormatPr defaultColWidth="8.19921875" defaultRowHeight="13.8" x14ac:dyDescent="0.3"/>
  <cols>
    <col min="1" max="1" width="9.3984375" style="24" hidden="1" customWidth="1"/>
    <col min="2" max="2" width="22" style="19" hidden="1" customWidth="1"/>
    <col min="3" max="3" width="10.19921875" style="24" customWidth="1"/>
    <col min="4" max="4" width="35.59765625" style="23" customWidth="1"/>
    <col min="5" max="5" width="7.59765625" style="21" customWidth="1"/>
    <col min="6" max="6" width="9.8984375" style="19" hidden="1" customWidth="1"/>
    <col min="7" max="7" width="8.69921875" style="20" hidden="1" customWidth="1"/>
    <col min="8" max="8" width="9.59765625" style="19" hidden="1" customWidth="1"/>
    <col min="9" max="9" width="9.59765625" style="20" hidden="1" customWidth="1"/>
    <col min="10" max="16384" width="8.19921875" style="19"/>
  </cols>
  <sheetData>
    <row r="1" spans="1:12" s="51" customFormat="1" ht="29.25" customHeight="1" x14ac:dyDescent="0.25">
      <c r="A1" s="135" t="s">
        <v>4853</v>
      </c>
      <c r="B1" s="135"/>
      <c r="C1" s="135"/>
      <c r="D1" s="135"/>
      <c r="E1" s="135"/>
      <c r="F1" s="135"/>
      <c r="G1" s="135"/>
      <c r="H1" s="52"/>
      <c r="I1" s="52"/>
    </row>
    <row r="2" spans="1:12" s="48" customFormat="1" ht="14.4" thickBot="1" x14ac:dyDescent="0.3">
      <c r="A2" s="134" t="s">
        <v>4852</v>
      </c>
      <c r="B2" s="134"/>
      <c r="C2" s="134"/>
      <c r="D2" s="134"/>
      <c r="E2" s="134"/>
      <c r="F2" s="134"/>
      <c r="G2" s="134"/>
      <c r="H2" s="50"/>
      <c r="I2" s="49" t="s">
        <v>4851</v>
      </c>
    </row>
    <row r="3" spans="1:12" s="25" customFormat="1" ht="70.5" customHeight="1" thickBot="1" x14ac:dyDescent="0.35">
      <c r="A3" s="47" t="s">
        <v>4850</v>
      </c>
      <c r="B3" s="46" t="s">
        <v>4849</v>
      </c>
      <c r="C3" s="46" t="s">
        <v>4848</v>
      </c>
      <c r="D3" s="46" t="s">
        <v>4847</v>
      </c>
      <c r="E3" s="45" t="s">
        <v>4846</v>
      </c>
      <c r="F3" s="44" t="s">
        <v>4845</v>
      </c>
      <c r="G3" s="43" t="s">
        <v>4844</v>
      </c>
      <c r="H3" s="42" t="s">
        <v>4843</v>
      </c>
      <c r="I3" s="41" t="s">
        <v>4842</v>
      </c>
    </row>
    <row r="4" spans="1:12" x14ac:dyDescent="0.3">
      <c r="A4" s="33" t="s">
        <v>4547</v>
      </c>
      <c r="B4" s="19" t="s">
        <v>4546</v>
      </c>
      <c r="C4" s="53">
        <v>10</v>
      </c>
      <c r="D4" s="23" t="s">
        <v>4573</v>
      </c>
      <c r="E4" s="35">
        <v>9149</v>
      </c>
      <c r="F4" s="22" t="e">
        <f>E4-#REF!</f>
        <v>#REF!</v>
      </c>
      <c r="G4" s="34" t="e">
        <f>F4/#REF!</f>
        <v>#REF!</v>
      </c>
      <c r="H4" s="22" t="e">
        <f>E4-#REF!</f>
        <v>#REF!</v>
      </c>
      <c r="I4" s="20" t="e">
        <f>H4/#REF!</f>
        <v>#REF!</v>
      </c>
      <c r="L4" s="37"/>
    </row>
    <row r="5" spans="1:12" x14ac:dyDescent="0.3">
      <c r="A5" s="33" t="s">
        <v>4547</v>
      </c>
      <c r="B5" s="19" t="s">
        <v>4546</v>
      </c>
      <c r="C5" s="53">
        <v>20</v>
      </c>
      <c r="D5" s="23" t="s">
        <v>4545</v>
      </c>
      <c r="E5" s="35">
        <v>38707</v>
      </c>
      <c r="F5" s="22" t="e">
        <f>E5-#REF!</f>
        <v>#REF!</v>
      </c>
      <c r="G5" s="34" t="e">
        <f>F5/#REF!</f>
        <v>#REF!</v>
      </c>
      <c r="H5" s="22" t="e">
        <f>E5-#REF!</f>
        <v>#REF!</v>
      </c>
      <c r="I5" s="20" t="e">
        <f>H5/#REF!</f>
        <v>#REF!</v>
      </c>
      <c r="L5" s="37"/>
    </row>
    <row r="6" spans="1:12" x14ac:dyDescent="0.3">
      <c r="A6" s="33" t="s">
        <v>4547</v>
      </c>
      <c r="B6" s="19" t="s">
        <v>4546</v>
      </c>
      <c r="C6" s="53">
        <v>30</v>
      </c>
      <c r="D6" s="23" t="s">
        <v>4581</v>
      </c>
      <c r="E6" s="35">
        <v>6610</v>
      </c>
      <c r="F6" s="22" t="e">
        <f>E6-#REF!</f>
        <v>#REF!</v>
      </c>
      <c r="G6" s="34" t="e">
        <f>F6/#REF!</f>
        <v>#REF!</v>
      </c>
      <c r="H6" s="22" t="e">
        <f>E6-#REF!</f>
        <v>#REF!</v>
      </c>
      <c r="I6" s="20" t="e">
        <f>H6/#REF!</f>
        <v>#REF!</v>
      </c>
      <c r="L6" s="37"/>
    </row>
    <row r="7" spans="1:12" x14ac:dyDescent="0.3">
      <c r="A7" s="33" t="s">
        <v>4547</v>
      </c>
      <c r="B7" s="19" t="s">
        <v>4546</v>
      </c>
      <c r="C7" s="53">
        <v>40</v>
      </c>
      <c r="D7" s="23" t="s">
        <v>4564</v>
      </c>
      <c r="E7" s="35">
        <v>19248</v>
      </c>
      <c r="F7" s="22" t="e">
        <f>E7-#REF!</f>
        <v>#REF!</v>
      </c>
      <c r="G7" s="34" t="e">
        <f>F7/#REF!</f>
        <v>#REF!</v>
      </c>
      <c r="H7" s="22" t="e">
        <f>E7-#REF!</f>
        <v>#REF!</v>
      </c>
      <c r="I7" s="20" t="e">
        <f>H7/#REF!</f>
        <v>#REF!</v>
      </c>
      <c r="L7" s="37"/>
    </row>
    <row r="8" spans="1:12" x14ac:dyDescent="0.3">
      <c r="A8" s="33" t="s">
        <v>4547</v>
      </c>
      <c r="B8" s="19" t="s">
        <v>4546</v>
      </c>
      <c r="C8" s="53">
        <v>50</v>
      </c>
      <c r="D8" s="23" t="s">
        <v>4669</v>
      </c>
      <c r="E8" s="35">
        <v>1117</v>
      </c>
      <c r="F8" s="22" t="e">
        <f>E8-#REF!</f>
        <v>#REF!</v>
      </c>
      <c r="G8" s="34" t="e">
        <f>F8/#REF!</f>
        <v>#REF!</v>
      </c>
      <c r="H8" s="22" t="e">
        <f>E8-#REF!</f>
        <v>#REF!</v>
      </c>
      <c r="I8" s="20" t="e">
        <f>H8/#REF!</f>
        <v>#REF!</v>
      </c>
      <c r="L8" s="37"/>
    </row>
    <row r="9" spans="1:12" x14ac:dyDescent="0.3">
      <c r="A9" s="33" t="s">
        <v>4547</v>
      </c>
      <c r="B9" s="19" t="s">
        <v>4546</v>
      </c>
      <c r="C9" s="53">
        <v>60</v>
      </c>
      <c r="D9" s="23" t="s">
        <v>4674</v>
      </c>
      <c r="E9" s="35">
        <v>1080</v>
      </c>
      <c r="F9" s="22" t="e">
        <f>E9-#REF!</f>
        <v>#REF!</v>
      </c>
      <c r="G9" s="34" t="e">
        <f>F9/#REF!</f>
        <v>#REF!</v>
      </c>
      <c r="H9" s="22" t="e">
        <f>E9-#REF!</f>
        <v>#REF!</v>
      </c>
      <c r="I9" s="20" t="e">
        <f>H9/#REF!</f>
        <v>#REF!</v>
      </c>
      <c r="L9" s="37"/>
    </row>
    <row r="10" spans="1:12" x14ac:dyDescent="0.3">
      <c r="A10" s="33" t="s">
        <v>4547</v>
      </c>
      <c r="B10" s="19" t="s">
        <v>4546</v>
      </c>
      <c r="C10" s="53">
        <v>70</v>
      </c>
      <c r="D10" s="23" t="s">
        <v>4574</v>
      </c>
      <c r="E10" s="35">
        <v>9090</v>
      </c>
      <c r="F10" s="22" t="e">
        <f>E10-#REF!</f>
        <v>#REF!</v>
      </c>
      <c r="G10" s="34" t="e">
        <f>F10/#REF!</f>
        <v>#REF!</v>
      </c>
      <c r="H10" s="22" t="e">
        <f>E10-#REF!</f>
        <v>#REF!</v>
      </c>
      <c r="I10" s="20" t="e">
        <f>H10/#REF!</f>
        <v>#REF!</v>
      </c>
      <c r="L10" s="37"/>
    </row>
    <row r="11" spans="1:12" x14ac:dyDescent="0.3">
      <c r="A11" s="33" t="s">
        <v>4626</v>
      </c>
      <c r="B11" s="19" t="s">
        <v>4625</v>
      </c>
      <c r="C11" s="53">
        <v>100</v>
      </c>
      <c r="D11" s="23" t="s">
        <v>4624</v>
      </c>
      <c r="E11" s="35">
        <v>2298</v>
      </c>
      <c r="F11" s="22" t="e">
        <f>E11-#REF!</f>
        <v>#REF!</v>
      </c>
      <c r="G11" s="34" t="e">
        <f>F11/#REF!</f>
        <v>#REF!</v>
      </c>
      <c r="H11" s="22" t="e">
        <f>E11-#REF!</f>
        <v>#REF!</v>
      </c>
      <c r="I11" s="20" t="e">
        <f>H11/#REF!</f>
        <v>#REF!</v>
      </c>
      <c r="L11" s="37"/>
    </row>
    <row r="12" spans="1:12" x14ac:dyDescent="0.3">
      <c r="A12" s="33" t="s">
        <v>4626</v>
      </c>
      <c r="B12" s="19" t="s">
        <v>4625</v>
      </c>
      <c r="C12" s="53">
        <v>110</v>
      </c>
      <c r="D12" s="23" t="s">
        <v>4761</v>
      </c>
      <c r="E12" s="35">
        <v>285</v>
      </c>
      <c r="F12" s="22" t="e">
        <f>E12-#REF!</f>
        <v>#REF!</v>
      </c>
      <c r="G12" s="34" t="e">
        <f>F12/#REF!</f>
        <v>#REF!</v>
      </c>
      <c r="H12" s="22" t="e">
        <f>E12-#REF!</f>
        <v>#REF!</v>
      </c>
      <c r="I12" s="20" t="e">
        <f>H12/#REF!</f>
        <v>#REF!</v>
      </c>
      <c r="L12" s="37"/>
    </row>
    <row r="13" spans="1:12" x14ac:dyDescent="0.3">
      <c r="A13" s="33" t="s">
        <v>4544</v>
      </c>
      <c r="B13" s="19" t="s">
        <v>4543</v>
      </c>
      <c r="C13" s="53">
        <v>120</v>
      </c>
      <c r="D13" s="23" t="s">
        <v>4615</v>
      </c>
      <c r="E13" s="35">
        <v>2634</v>
      </c>
      <c r="F13" s="22" t="e">
        <f>E13-#REF!</f>
        <v>#REF!</v>
      </c>
      <c r="G13" s="34" t="e">
        <f>F13/#REF!</f>
        <v>#REF!</v>
      </c>
      <c r="H13" s="22" t="e">
        <f>E13-#REF!</f>
        <v>#REF!</v>
      </c>
      <c r="I13" s="20" t="e">
        <f>H13/#REF!</f>
        <v>#REF!</v>
      </c>
      <c r="L13" s="37"/>
    </row>
    <row r="14" spans="1:12" x14ac:dyDescent="0.3">
      <c r="A14" s="33" t="s">
        <v>4544</v>
      </c>
      <c r="B14" s="19" t="s">
        <v>4543</v>
      </c>
      <c r="C14" s="53">
        <v>123</v>
      </c>
      <c r="D14" s="23" t="s">
        <v>4656</v>
      </c>
      <c r="E14" s="35">
        <v>1359</v>
      </c>
      <c r="F14" s="22" t="e">
        <f>E14-#REF!</f>
        <v>#REF!</v>
      </c>
      <c r="G14" s="34" t="e">
        <f>F14/#REF!</f>
        <v>#REF!</v>
      </c>
      <c r="H14" s="22" t="e">
        <f>E14-#REF!</f>
        <v>#REF!</v>
      </c>
      <c r="I14" s="20" t="e">
        <f>H14/#REF!</f>
        <v>#REF!</v>
      </c>
      <c r="L14" s="37"/>
    </row>
    <row r="15" spans="1:12" x14ac:dyDescent="0.3">
      <c r="A15" s="33" t="s">
        <v>4544</v>
      </c>
      <c r="B15" s="19" t="s">
        <v>4543</v>
      </c>
      <c r="C15" s="53">
        <v>130</v>
      </c>
      <c r="D15" s="23" t="s">
        <v>4542</v>
      </c>
      <c r="E15" s="35">
        <v>56172</v>
      </c>
      <c r="F15" s="22" t="e">
        <f>E15-#REF!</f>
        <v>#REF!</v>
      </c>
      <c r="G15" s="34" t="e">
        <f>F15/#REF!</f>
        <v>#REF!</v>
      </c>
      <c r="H15" s="22" t="e">
        <f>E15-#REF!</f>
        <v>#REF!</v>
      </c>
      <c r="I15" s="20" t="e">
        <f>H15/#REF!</f>
        <v>#REF!</v>
      </c>
      <c r="L15" s="37"/>
    </row>
    <row r="16" spans="1:12" x14ac:dyDescent="0.3">
      <c r="A16" s="33" t="s">
        <v>4544</v>
      </c>
      <c r="B16" s="19" t="s">
        <v>4543</v>
      </c>
      <c r="C16" s="53">
        <v>140</v>
      </c>
      <c r="D16" s="23" t="s">
        <v>4569</v>
      </c>
      <c r="E16" s="35">
        <v>14988</v>
      </c>
      <c r="F16" s="22" t="e">
        <f>E16-#REF!</f>
        <v>#REF!</v>
      </c>
      <c r="G16" s="34" t="e">
        <f>F16/#REF!</f>
        <v>#REF!</v>
      </c>
      <c r="H16" s="22" t="e">
        <f>E16-#REF!</f>
        <v>#REF!</v>
      </c>
      <c r="I16" s="20" t="e">
        <f>H16/#REF!</f>
        <v>#REF!</v>
      </c>
      <c r="L16" s="37"/>
    </row>
    <row r="17" spans="1:12" x14ac:dyDescent="0.3">
      <c r="A17" s="33" t="s">
        <v>4544</v>
      </c>
      <c r="B17" s="19" t="s">
        <v>4543</v>
      </c>
      <c r="C17" s="53">
        <v>170</v>
      </c>
      <c r="D17" s="23" t="s">
        <v>4769</v>
      </c>
      <c r="E17" s="35">
        <v>253</v>
      </c>
      <c r="F17" s="22" t="e">
        <f>E17-#REF!</f>
        <v>#REF!</v>
      </c>
      <c r="G17" s="34" t="e">
        <f>F17/#REF!</f>
        <v>#REF!</v>
      </c>
      <c r="H17" s="22" t="e">
        <f>E17-#REF!</f>
        <v>#REF!</v>
      </c>
      <c r="I17" s="20" t="e">
        <f>H17/#REF!</f>
        <v>#REF!</v>
      </c>
      <c r="L17" s="37"/>
    </row>
    <row r="18" spans="1:12" x14ac:dyDescent="0.3">
      <c r="A18" s="33" t="s">
        <v>4544</v>
      </c>
      <c r="B18" s="19" t="s">
        <v>4543</v>
      </c>
      <c r="C18" s="53">
        <v>180</v>
      </c>
      <c r="D18" s="23" t="s">
        <v>4054</v>
      </c>
      <c r="E18" s="35">
        <v>40088</v>
      </c>
      <c r="F18" s="22" t="e">
        <f>E18-#REF!</f>
        <v>#REF!</v>
      </c>
      <c r="G18" s="34" t="e">
        <f>F18/#REF!</f>
        <v>#REF!</v>
      </c>
      <c r="H18" s="22" t="e">
        <f>E18-#REF!</f>
        <v>#REF!</v>
      </c>
      <c r="I18" s="20" t="e">
        <f>H18/#REF!</f>
        <v>#REF!</v>
      </c>
      <c r="L18" s="37"/>
    </row>
    <row r="19" spans="1:12" x14ac:dyDescent="0.3">
      <c r="A19" s="33" t="s">
        <v>4544</v>
      </c>
      <c r="B19" s="19" t="s">
        <v>4543</v>
      </c>
      <c r="C19" s="53">
        <v>190</v>
      </c>
      <c r="D19" s="23" t="s">
        <v>4623</v>
      </c>
      <c r="E19" s="35">
        <v>2344</v>
      </c>
      <c r="F19" s="22" t="e">
        <f>E19-#REF!</f>
        <v>#REF!</v>
      </c>
      <c r="G19" s="34" t="e">
        <f>F19/#REF!</f>
        <v>#REF!</v>
      </c>
      <c r="H19" s="22" t="e">
        <f>E19-#REF!</f>
        <v>#REF!</v>
      </c>
      <c r="I19" s="20" t="e">
        <f>H19/#REF!</f>
        <v>#REF!</v>
      </c>
      <c r="L19" s="37"/>
    </row>
    <row r="20" spans="1:12" x14ac:dyDescent="0.3">
      <c r="A20" s="33" t="s">
        <v>4643</v>
      </c>
      <c r="B20" s="19" t="s">
        <v>4642</v>
      </c>
      <c r="C20" s="53">
        <v>220</v>
      </c>
      <c r="D20" s="23" t="s">
        <v>4641</v>
      </c>
      <c r="E20" s="35">
        <v>1742</v>
      </c>
      <c r="F20" s="22" t="e">
        <f>E20-#REF!</f>
        <v>#REF!</v>
      </c>
      <c r="G20" s="34" t="e">
        <f>F20/#REF!</f>
        <v>#REF!</v>
      </c>
      <c r="H20" s="22" t="e">
        <f>E20-#REF!</f>
        <v>#REF!</v>
      </c>
      <c r="I20" s="20" t="e">
        <f>H20/#REF!</f>
        <v>#REF!</v>
      </c>
      <c r="L20" s="37"/>
    </row>
    <row r="21" spans="1:12" x14ac:dyDescent="0.3">
      <c r="A21" s="33" t="s">
        <v>4758</v>
      </c>
      <c r="B21" s="19" t="s">
        <v>4757</v>
      </c>
      <c r="C21" s="53">
        <v>230</v>
      </c>
      <c r="D21" s="23" t="s">
        <v>4810</v>
      </c>
      <c r="E21" s="35">
        <v>154</v>
      </c>
      <c r="F21" s="22" t="e">
        <f>E21-#REF!</f>
        <v>#REF!</v>
      </c>
      <c r="G21" s="34" t="e">
        <f>F21/#REF!</f>
        <v>#REF!</v>
      </c>
      <c r="H21" s="22" t="e">
        <f>E21-#REF!</f>
        <v>#REF!</v>
      </c>
      <c r="I21" s="20" t="e">
        <f>H21/#REF!</f>
        <v>#REF!</v>
      </c>
      <c r="L21" s="37"/>
    </row>
    <row r="22" spans="1:12" x14ac:dyDescent="0.3">
      <c r="A22" s="33" t="s">
        <v>4758</v>
      </c>
      <c r="B22" s="19" t="s">
        <v>4757</v>
      </c>
      <c r="C22" s="53">
        <v>240</v>
      </c>
      <c r="D22" s="23" t="s">
        <v>4835</v>
      </c>
      <c r="E22" s="35">
        <v>60</v>
      </c>
      <c r="F22" s="22" t="e">
        <f>E22-#REF!</f>
        <v>#REF!</v>
      </c>
      <c r="G22" s="34" t="e">
        <f>F22/#REF!</f>
        <v>#REF!</v>
      </c>
      <c r="H22" s="22" t="e">
        <f>E22-#REF!</f>
        <v>#REF!</v>
      </c>
      <c r="I22" s="20" t="e">
        <f>H22/#REF!</f>
        <v>#REF!</v>
      </c>
      <c r="L22" s="37"/>
    </row>
    <row r="23" spans="1:12" x14ac:dyDescent="0.3">
      <c r="A23" s="33" t="s">
        <v>4758</v>
      </c>
      <c r="B23" s="19" t="s">
        <v>4757</v>
      </c>
      <c r="C23" s="53">
        <v>250</v>
      </c>
      <c r="D23" s="23" t="s">
        <v>4756</v>
      </c>
      <c r="E23" s="35">
        <v>309</v>
      </c>
      <c r="F23" s="22" t="e">
        <f>E23-#REF!</f>
        <v>#REF!</v>
      </c>
      <c r="G23" s="34" t="e">
        <f>F23/#REF!</f>
        <v>#REF!</v>
      </c>
      <c r="H23" s="22" t="e">
        <f>E23-#REF!</f>
        <v>#REF!</v>
      </c>
      <c r="I23" s="20" t="e">
        <f>H23/#REF!</f>
        <v>#REF!</v>
      </c>
      <c r="L23" s="37"/>
    </row>
    <row r="24" spans="1:12" x14ac:dyDescent="0.3">
      <c r="A24" s="33" t="s">
        <v>4758</v>
      </c>
      <c r="B24" s="19" t="s">
        <v>4757</v>
      </c>
      <c r="C24" s="53">
        <v>260</v>
      </c>
      <c r="D24" s="23" t="s">
        <v>4821</v>
      </c>
      <c r="E24" s="35">
        <v>103</v>
      </c>
      <c r="F24" s="22" t="e">
        <f>E24-#REF!</f>
        <v>#REF!</v>
      </c>
      <c r="G24" s="34" t="e">
        <f>F24/#REF!</f>
        <v>#REF!</v>
      </c>
      <c r="H24" s="22" t="e">
        <f>E24-#REF!</f>
        <v>#REF!</v>
      </c>
      <c r="I24" s="20" t="e">
        <f>H24/#REF!</f>
        <v>#REF!</v>
      </c>
      <c r="L24" s="37"/>
    </row>
    <row r="25" spans="1:12" x14ac:dyDescent="0.3">
      <c r="A25" s="33" t="s">
        <v>4758</v>
      </c>
      <c r="B25" s="19" t="s">
        <v>4757</v>
      </c>
      <c r="C25" s="53">
        <v>270</v>
      </c>
      <c r="D25" s="23" t="s">
        <v>4839</v>
      </c>
      <c r="E25" s="35">
        <v>42</v>
      </c>
      <c r="F25" s="22" t="e">
        <f>E25-#REF!</f>
        <v>#REF!</v>
      </c>
      <c r="G25" s="34" t="e">
        <f>F25/#REF!</f>
        <v>#REF!</v>
      </c>
      <c r="H25" s="22" t="e">
        <f>E25-#REF!</f>
        <v>#REF!</v>
      </c>
      <c r="I25" s="20" t="e">
        <f>H25/#REF!</f>
        <v>#REF!</v>
      </c>
      <c r="L25" s="37"/>
    </row>
    <row r="26" spans="1:12" x14ac:dyDescent="0.3">
      <c r="A26" s="33" t="s">
        <v>4619</v>
      </c>
      <c r="B26" s="19" t="s">
        <v>4618</v>
      </c>
      <c r="C26" s="53">
        <v>290</v>
      </c>
      <c r="D26" s="23" t="s">
        <v>4617</v>
      </c>
      <c r="E26" s="35">
        <v>2406</v>
      </c>
      <c r="F26" s="22" t="e">
        <f>E26-#REF!</f>
        <v>#REF!</v>
      </c>
      <c r="G26" s="34" t="e">
        <f>F26/#REF!</f>
        <v>#REF!</v>
      </c>
      <c r="H26" s="22" t="e">
        <f>E26-#REF!</f>
        <v>#REF!</v>
      </c>
      <c r="I26" s="20" t="e">
        <f>H26/#REF!</f>
        <v>#REF!</v>
      </c>
      <c r="L26" s="37"/>
    </row>
    <row r="27" spans="1:12" x14ac:dyDescent="0.3">
      <c r="A27" s="33" t="s">
        <v>4619</v>
      </c>
      <c r="B27" s="19" t="s">
        <v>4618</v>
      </c>
      <c r="C27" s="53">
        <v>310</v>
      </c>
      <c r="D27" s="23" t="s">
        <v>4778</v>
      </c>
      <c r="E27" s="35">
        <v>229</v>
      </c>
      <c r="F27" s="22" t="e">
        <f>E27-#REF!</f>
        <v>#REF!</v>
      </c>
      <c r="G27" s="34" t="e">
        <f>F27/#REF!</f>
        <v>#REF!</v>
      </c>
      <c r="H27" s="22" t="e">
        <f>E27-#REF!</f>
        <v>#REF!</v>
      </c>
      <c r="I27" s="20" t="e">
        <f>H27/#REF!</f>
        <v>#REF!</v>
      </c>
      <c r="L27" s="37"/>
    </row>
    <row r="28" spans="1:12" x14ac:dyDescent="0.3">
      <c r="A28" s="33" t="s">
        <v>4550</v>
      </c>
      <c r="B28" s="19" t="s">
        <v>4549</v>
      </c>
      <c r="C28" s="53">
        <v>470</v>
      </c>
      <c r="D28" s="23" t="s">
        <v>4548</v>
      </c>
      <c r="E28" s="35">
        <v>32855</v>
      </c>
      <c r="F28" s="22" t="e">
        <f>E28-#REF!</f>
        <v>#REF!</v>
      </c>
      <c r="G28" s="34" t="e">
        <f>F28/#REF!</f>
        <v>#REF!</v>
      </c>
      <c r="H28" s="22" t="e">
        <f>E28-#REF!</f>
        <v>#REF!</v>
      </c>
      <c r="I28" s="20" t="e">
        <f>H28/#REF!</f>
        <v>#REF!</v>
      </c>
      <c r="L28" s="37"/>
    </row>
    <row r="29" spans="1:12" x14ac:dyDescent="0.3">
      <c r="A29" s="33" t="s">
        <v>4550</v>
      </c>
      <c r="B29" s="19" t="s">
        <v>4549</v>
      </c>
      <c r="C29" s="53">
        <v>480</v>
      </c>
      <c r="D29" s="23" t="s">
        <v>4551</v>
      </c>
      <c r="E29" s="35">
        <v>31000</v>
      </c>
      <c r="F29" s="22" t="e">
        <f>E29-#REF!</f>
        <v>#REF!</v>
      </c>
      <c r="G29" s="34" t="e">
        <f>F29/#REF!</f>
        <v>#REF!</v>
      </c>
      <c r="H29" s="22" t="e">
        <f>E29-#REF!</f>
        <v>#REF!</v>
      </c>
      <c r="I29" s="20" t="e">
        <f>H29/#REF!</f>
        <v>#REF!</v>
      </c>
      <c r="L29" s="37"/>
    </row>
    <row r="30" spans="1:12" x14ac:dyDescent="0.3">
      <c r="A30" s="33" t="s">
        <v>4663</v>
      </c>
      <c r="B30" s="19" t="s">
        <v>4662</v>
      </c>
      <c r="C30" s="53">
        <v>490</v>
      </c>
      <c r="D30" s="23" t="s">
        <v>4675</v>
      </c>
      <c r="E30" s="35">
        <v>1077</v>
      </c>
      <c r="F30" s="22" t="e">
        <f>E30-#REF!</f>
        <v>#REF!</v>
      </c>
      <c r="G30" s="34" t="e">
        <f>F30/#REF!</f>
        <v>#REF!</v>
      </c>
      <c r="H30" s="22" t="e">
        <f>E30-#REF!</f>
        <v>#REF!</v>
      </c>
      <c r="I30" s="20" t="e">
        <f>H30/#REF!</f>
        <v>#REF!</v>
      </c>
      <c r="L30" s="37"/>
    </row>
    <row r="31" spans="1:12" x14ac:dyDescent="0.3">
      <c r="A31" s="33" t="s">
        <v>4663</v>
      </c>
      <c r="B31" s="19" t="s">
        <v>4662</v>
      </c>
      <c r="C31" s="53">
        <v>500</v>
      </c>
      <c r="D31" s="23" t="s">
        <v>4661</v>
      </c>
      <c r="E31" s="35">
        <v>1331</v>
      </c>
      <c r="F31" s="22" t="e">
        <f>E31-#REF!</f>
        <v>#REF!</v>
      </c>
      <c r="G31" s="34" t="e">
        <f>F31/#REF!</f>
        <v>#REF!</v>
      </c>
      <c r="H31" s="22" t="e">
        <f>E31-#REF!</f>
        <v>#REF!</v>
      </c>
      <c r="I31" s="20" t="e">
        <f>H31/#REF!</f>
        <v>#REF!</v>
      </c>
      <c r="L31" s="37"/>
    </row>
    <row r="32" spans="1:12" x14ac:dyDescent="0.3">
      <c r="A32" s="33" t="s">
        <v>4797</v>
      </c>
      <c r="B32" s="19" t="s">
        <v>4796</v>
      </c>
      <c r="C32" s="53">
        <v>510</v>
      </c>
      <c r="D32" s="23" t="s">
        <v>4820</v>
      </c>
      <c r="E32" s="35">
        <v>109</v>
      </c>
      <c r="F32" s="22" t="e">
        <f>E32-#REF!</f>
        <v>#REF!</v>
      </c>
      <c r="G32" s="34" t="e">
        <f>F32/#REF!</f>
        <v>#REF!</v>
      </c>
      <c r="H32" s="22" t="e">
        <f>E32-#REF!</f>
        <v>#REF!</v>
      </c>
      <c r="I32" s="20" t="e">
        <f>H32/#REF!</f>
        <v>#REF!</v>
      </c>
      <c r="L32" s="37"/>
    </row>
    <row r="33" spans="1:12" x14ac:dyDescent="0.3">
      <c r="A33" s="33" t="s">
        <v>4797</v>
      </c>
      <c r="B33" s="19" t="s">
        <v>4796</v>
      </c>
      <c r="C33" s="53">
        <v>520</v>
      </c>
      <c r="D33" s="23" t="s">
        <v>4795</v>
      </c>
      <c r="E33" s="35">
        <v>197</v>
      </c>
      <c r="F33" s="22" t="e">
        <f>E33-#REF!</f>
        <v>#REF!</v>
      </c>
      <c r="G33" s="34" t="e">
        <f>F33/#REF!</f>
        <v>#REF!</v>
      </c>
      <c r="H33" s="22" t="e">
        <f>E33-#REF!</f>
        <v>#REF!</v>
      </c>
      <c r="I33" s="20" t="e">
        <f>H33/#REF!</f>
        <v>#REF!</v>
      </c>
      <c r="L33" s="37"/>
    </row>
    <row r="34" spans="1:12" x14ac:dyDescent="0.3">
      <c r="A34" s="33" t="s">
        <v>4706</v>
      </c>
      <c r="B34" s="19" t="s">
        <v>4705</v>
      </c>
      <c r="C34" s="53">
        <v>540</v>
      </c>
      <c r="D34" s="23" t="s">
        <v>4704</v>
      </c>
      <c r="E34" s="35">
        <v>717</v>
      </c>
      <c r="F34" s="22" t="e">
        <f>E34-#REF!</f>
        <v>#REF!</v>
      </c>
      <c r="G34" s="34" t="e">
        <f>F34/#REF!</f>
        <v>#REF!</v>
      </c>
      <c r="H34" s="22" t="e">
        <f>E34-#REF!</f>
        <v>#REF!</v>
      </c>
      <c r="I34" s="20" t="e">
        <f>H34/#REF!</f>
        <v>#REF!</v>
      </c>
      <c r="L34" s="37"/>
    </row>
    <row r="35" spans="1:12" x14ac:dyDescent="0.3">
      <c r="A35" s="33" t="s">
        <v>4678</v>
      </c>
      <c r="B35" s="19" t="s">
        <v>4677</v>
      </c>
      <c r="C35" s="53">
        <v>550</v>
      </c>
      <c r="D35" s="23" t="s">
        <v>4676</v>
      </c>
      <c r="E35" s="35">
        <v>1067</v>
      </c>
      <c r="F35" s="22" t="e">
        <f>E35-#REF!</f>
        <v>#REF!</v>
      </c>
      <c r="G35" s="34" t="e">
        <f>F35/#REF!</f>
        <v>#REF!</v>
      </c>
      <c r="H35" s="22" t="e">
        <f>E35-#REF!</f>
        <v>#REF!</v>
      </c>
      <c r="I35" s="20" t="e">
        <f>H35/#REF!</f>
        <v>#REF!</v>
      </c>
      <c r="L35" s="37"/>
    </row>
    <row r="36" spans="1:12" x14ac:dyDescent="0.3">
      <c r="A36" s="33" t="s">
        <v>4678</v>
      </c>
      <c r="B36" s="19" t="s">
        <v>4677</v>
      </c>
      <c r="C36" s="53">
        <v>560</v>
      </c>
      <c r="D36" s="23" t="s">
        <v>4751</v>
      </c>
      <c r="E36" s="35">
        <v>353</v>
      </c>
      <c r="F36" s="22" t="e">
        <f>E36-#REF!</f>
        <v>#REF!</v>
      </c>
      <c r="G36" s="34" t="e">
        <f>F36/#REF!</f>
        <v>#REF!</v>
      </c>
      <c r="H36" s="22" t="e">
        <f>E36-#REF!</f>
        <v>#REF!</v>
      </c>
      <c r="I36" s="20" t="e">
        <f>H36/#REF!</f>
        <v>#REF!</v>
      </c>
      <c r="L36" s="37"/>
    </row>
    <row r="37" spans="1:12" x14ac:dyDescent="0.3">
      <c r="A37" s="33" t="s">
        <v>4678</v>
      </c>
      <c r="B37" s="19" t="s">
        <v>4677</v>
      </c>
      <c r="C37" s="53">
        <v>580</v>
      </c>
      <c r="D37" s="23" t="s">
        <v>4812</v>
      </c>
      <c r="E37" s="35">
        <v>150</v>
      </c>
      <c r="F37" s="22" t="e">
        <f>E37-#REF!</f>
        <v>#REF!</v>
      </c>
      <c r="G37" s="34" t="e">
        <f>F37/#REF!</f>
        <v>#REF!</v>
      </c>
      <c r="H37" s="22" t="e">
        <f>E37-#REF!</f>
        <v>#REF!</v>
      </c>
      <c r="I37" s="20" t="e">
        <f>H37/#REF!</f>
        <v>#REF!</v>
      </c>
      <c r="L37" s="37"/>
    </row>
    <row r="38" spans="1:12" x14ac:dyDescent="0.3">
      <c r="A38" s="33" t="s">
        <v>4765</v>
      </c>
      <c r="B38" s="19" t="s">
        <v>4764</v>
      </c>
      <c r="C38" s="53">
        <v>640</v>
      </c>
      <c r="D38" s="23" t="s">
        <v>4783</v>
      </c>
      <c r="E38" s="35">
        <v>219</v>
      </c>
      <c r="F38" s="22" t="e">
        <f>E38-#REF!</f>
        <v>#REF!</v>
      </c>
      <c r="G38" s="34" t="e">
        <f>F38/#REF!</f>
        <v>#REF!</v>
      </c>
      <c r="H38" s="22" t="e">
        <f>E38-#REF!</f>
        <v>#REF!</v>
      </c>
      <c r="I38" s="20" t="e">
        <f>H38/#REF!</f>
        <v>#REF!</v>
      </c>
      <c r="L38" s="37"/>
    </row>
    <row r="39" spans="1:12" x14ac:dyDescent="0.3">
      <c r="A39" s="33" t="s">
        <v>4765</v>
      </c>
      <c r="B39" s="19" t="s">
        <v>4764</v>
      </c>
      <c r="C39" s="53">
        <v>740</v>
      </c>
      <c r="D39" s="23" t="s">
        <v>4763</v>
      </c>
      <c r="E39" s="35">
        <v>269</v>
      </c>
      <c r="F39" s="22" t="e">
        <f>E39-#REF!</f>
        <v>#REF!</v>
      </c>
      <c r="G39" s="34" t="e">
        <f>F39/#REF!</f>
        <v>#REF!</v>
      </c>
      <c r="H39" s="22" t="e">
        <f>E39-#REF!</f>
        <v>#REF!</v>
      </c>
      <c r="I39" s="20" t="e">
        <f>H39/#REF!</f>
        <v>#REF!</v>
      </c>
      <c r="L39" s="37"/>
    </row>
    <row r="40" spans="1:12" x14ac:dyDescent="0.3">
      <c r="A40" s="33" t="s">
        <v>4733</v>
      </c>
      <c r="B40" s="19" t="s">
        <v>4732</v>
      </c>
      <c r="C40" s="53">
        <v>770</v>
      </c>
      <c r="D40" s="23" t="s">
        <v>4731</v>
      </c>
      <c r="E40" s="35">
        <v>425</v>
      </c>
      <c r="F40" s="22" t="e">
        <f>E40-#REF!</f>
        <v>#REF!</v>
      </c>
      <c r="G40" s="34" t="e">
        <f>F40/#REF!</f>
        <v>#REF!</v>
      </c>
      <c r="H40" s="22" t="e">
        <f>E40-#REF!</f>
        <v>#REF!</v>
      </c>
      <c r="I40" s="20" t="e">
        <f>H40/#REF!</f>
        <v>#REF!</v>
      </c>
      <c r="L40" s="37"/>
    </row>
    <row r="41" spans="1:12" x14ac:dyDescent="0.3">
      <c r="A41" s="33" t="s">
        <v>4738</v>
      </c>
      <c r="B41" s="19" t="s">
        <v>4737</v>
      </c>
      <c r="C41" s="53">
        <v>860</v>
      </c>
      <c r="D41" s="23" t="s">
        <v>4736</v>
      </c>
      <c r="E41" s="35">
        <v>395</v>
      </c>
      <c r="F41" s="22" t="e">
        <f>E41-#REF!</f>
        <v>#REF!</v>
      </c>
      <c r="G41" s="34" t="e">
        <f>F41/#REF!</f>
        <v>#REF!</v>
      </c>
      <c r="H41" s="22" t="e">
        <f>E41-#REF!</f>
        <v>#REF!</v>
      </c>
      <c r="I41" s="20" t="e">
        <f>H41/#REF!</f>
        <v>#REF!</v>
      </c>
      <c r="L41" s="37"/>
    </row>
    <row r="42" spans="1:12" x14ac:dyDescent="0.3">
      <c r="A42" s="33" t="s">
        <v>4593</v>
      </c>
      <c r="B42" s="19" t="s">
        <v>4592</v>
      </c>
      <c r="C42" s="53">
        <v>870</v>
      </c>
      <c r="D42" s="23" t="s">
        <v>4079</v>
      </c>
      <c r="E42" s="35">
        <v>5032</v>
      </c>
      <c r="F42" s="22" t="e">
        <f>E42-#REF!</f>
        <v>#REF!</v>
      </c>
      <c r="G42" s="34" t="e">
        <f>F42/#REF!</f>
        <v>#REF!</v>
      </c>
      <c r="H42" s="22" t="e">
        <f>E42-#REF!</f>
        <v>#REF!</v>
      </c>
      <c r="I42" s="20" t="e">
        <f>H42/#REF!</f>
        <v>#REF!</v>
      </c>
      <c r="L42" s="37"/>
    </row>
    <row r="43" spans="1:12" x14ac:dyDescent="0.3">
      <c r="A43" s="33" t="s">
        <v>4535</v>
      </c>
      <c r="B43" s="19" t="s">
        <v>4534</v>
      </c>
      <c r="C43" s="53">
        <v>880</v>
      </c>
      <c r="D43" s="23" t="s">
        <v>4087</v>
      </c>
      <c r="E43" s="35">
        <v>92112</v>
      </c>
      <c r="F43" s="22" t="e">
        <f>E43-#REF!</f>
        <v>#REF!</v>
      </c>
      <c r="G43" s="34" t="e">
        <f>F43/#REF!</f>
        <v>#REF!</v>
      </c>
      <c r="H43" s="22" t="e">
        <f>E43-#REF!</f>
        <v>#REF!</v>
      </c>
      <c r="I43" s="20" t="e">
        <f>H43/#REF!</f>
        <v>#REF!</v>
      </c>
      <c r="L43" s="37"/>
    </row>
    <row r="44" spans="1:12" x14ac:dyDescent="0.3">
      <c r="A44" s="33" t="s">
        <v>4776</v>
      </c>
      <c r="B44" s="19" t="s">
        <v>4775</v>
      </c>
      <c r="C44" s="53">
        <v>890</v>
      </c>
      <c r="D44" s="23" t="s">
        <v>4774</v>
      </c>
      <c r="E44" s="35">
        <v>232</v>
      </c>
      <c r="F44" s="22" t="e">
        <f>E44-#REF!</f>
        <v>#REF!</v>
      </c>
      <c r="G44" s="34" t="e">
        <f>F44/#REF!</f>
        <v>#REF!</v>
      </c>
      <c r="H44" s="22" t="e">
        <f>E44-#REF!</f>
        <v>#REF!</v>
      </c>
      <c r="I44" s="20" t="e">
        <f>H44/#REF!</f>
        <v>#REF!</v>
      </c>
      <c r="L44" s="37"/>
    </row>
    <row r="45" spans="1:12" x14ac:dyDescent="0.3">
      <c r="A45" s="33" t="s">
        <v>4541</v>
      </c>
      <c r="B45" s="19" t="s">
        <v>4540</v>
      </c>
      <c r="C45" s="53">
        <v>900</v>
      </c>
      <c r="D45" s="23" t="s">
        <v>4539</v>
      </c>
      <c r="E45" s="35">
        <v>67305</v>
      </c>
      <c r="F45" s="22" t="e">
        <f>E45-#REF!</f>
        <v>#REF!</v>
      </c>
      <c r="G45" s="34" t="e">
        <f>F45/#REF!</f>
        <v>#REF!</v>
      </c>
      <c r="H45" s="22" t="e">
        <f>E45-#REF!</f>
        <v>#REF!</v>
      </c>
      <c r="I45" s="20" t="e">
        <f>H45/#REF!</f>
        <v>#REF!</v>
      </c>
      <c r="L45" s="37"/>
    </row>
    <row r="46" spans="1:12" x14ac:dyDescent="0.3">
      <c r="A46" s="33" t="s">
        <v>4579</v>
      </c>
      <c r="B46" s="19" t="s">
        <v>4578</v>
      </c>
      <c r="C46" s="53">
        <v>910</v>
      </c>
      <c r="D46" s="23" t="s">
        <v>4577</v>
      </c>
      <c r="E46" s="35">
        <v>6812</v>
      </c>
      <c r="F46" s="22" t="e">
        <f>E46-#REF!</f>
        <v>#REF!</v>
      </c>
      <c r="G46" s="34" t="e">
        <f>F46/#REF!</f>
        <v>#REF!</v>
      </c>
      <c r="H46" s="22" t="e">
        <f>E46-#REF!</f>
        <v>#REF!</v>
      </c>
      <c r="I46" s="20" t="e">
        <f>H46/#REF!</f>
        <v>#REF!</v>
      </c>
      <c r="L46" s="37"/>
    </row>
    <row r="47" spans="1:12" x14ac:dyDescent="0.3">
      <c r="A47" s="33" t="s">
        <v>4622</v>
      </c>
      <c r="B47" s="19" t="s">
        <v>4621</v>
      </c>
      <c r="C47" s="53">
        <v>920</v>
      </c>
      <c r="D47" s="23" t="s">
        <v>4620</v>
      </c>
      <c r="E47" s="35">
        <v>2373</v>
      </c>
      <c r="F47" s="22" t="e">
        <f>E47-#REF!</f>
        <v>#REF!</v>
      </c>
      <c r="G47" s="34" t="e">
        <f>F47/#REF!</f>
        <v>#REF!</v>
      </c>
      <c r="H47" s="22" t="e">
        <f>E47-#REF!</f>
        <v>#REF!</v>
      </c>
      <c r="I47" s="20" t="e">
        <f>H47/#REF!</f>
        <v>#REF!</v>
      </c>
      <c r="L47" s="37"/>
    </row>
    <row r="48" spans="1:12" x14ac:dyDescent="0.3">
      <c r="A48" s="33" t="s">
        <v>4622</v>
      </c>
      <c r="B48" s="19" t="s">
        <v>4621</v>
      </c>
      <c r="C48" s="53">
        <v>930</v>
      </c>
      <c r="D48" s="23" t="s">
        <v>4770</v>
      </c>
      <c r="E48" s="35">
        <v>252</v>
      </c>
      <c r="F48" s="22" t="e">
        <f>E48-#REF!</f>
        <v>#REF!</v>
      </c>
      <c r="G48" s="34" t="e">
        <f>F48/#REF!</f>
        <v>#REF!</v>
      </c>
      <c r="H48" s="22" t="e">
        <f>E48-#REF!</f>
        <v>#REF!</v>
      </c>
      <c r="I48" s="20" t="e">
        <f>H48/#REF!</f>
        <v>#REF!</v>
      </c>
      <c r="L48" s="37"/>
    </row>
    <row r="49" spans="1:12" x14ac:dyDescent="0.3">
      <c r="A49" s="33" t="s">
        <v>4622</v>
      </c>
      <c r="B49" s="19" t="s">
        <v>4621</v>
      </c>
      <c r="C49" s="53">
        <v>940</v>
      </c>
      <c r="D49" s="23" t="s">
        <v>4753</v>
      </c>
      <c r="E49" s="35">
        <v>335</v>
      </c>
      <c r="F49" s="22" t="e">
        <f>E49-#REF!</f>
        <v>#REF!</v>
      </c>
      <c r="G49" s="34" t="e">
        <f>F49/#REF!</f>
        <v>#REF!</v>
      </c>
      <c r="H49" s="22" t="e">
        <f>E49-#REF!</f>
        <v>#REF!</v>
      </c>
      <c r="I49" s="20" t="e">
        <f>H49/#REF!</f>
        <v>#REF!</v>
      </c>
      <c r="L49" s="37"/>
    </row>
    <row r="50" spans="1:12" x14ac:dyDescent="0.3">
      <c r="A50" s="33" t="s">
        <v>4622</v>
      </c>
      <c r="B50" s="19" t="s">
        <v>4621</v>
      </c>
      <c r="C50" s="53">
        <v>950</v>
      </c>
      <c r="D50" s="23" t="s">
        <v>4768</v>
      </c>
      <c r="E50" s="35">
        <v>254</v>
      </c>
      <c r="F50" s="22" t="e">
        <f>E50-#REF!</f>
        <v>#REF!</v>
      </c>
      <c r="G50" s="34" t="e">
        <f>F50/#REF!</f>
        <v>#REF!</v>
      </c>
      <c r="H50" s="22" t="e">
        <f>E50-#REF!</f>
        <v>#REF!</v>
      </c>
      <c r="I50" s="20" t="e">
        <f>H50/#REF!</f>
        <v>#REF!</v>
      </c>
      <c r="L50" s="37"/>
    </row>
    <row r="51" spans="1:12" x14ac:dyDescent="0.3">
      <c r="A51" s="33" t="s">
        <v>4622</v>
      </c>
      <c r="B51" s="19" t="s">
        <v>4621</v>
      </c>
      <c r="C51" s="53">
        <v>960</v>
      </c>
      <c r="D51" s="23" t="s">
        <v>4838</v>
      </c>
      <c r="E51" s="35">
        <v>44</v>
      </c>
      <c r="F51" s="22" t="e">
        <f>E51-#REF!</f>
        <v>#REF!</v>
      </c>
      <c r="G51" s="34" t="e">
        <f>F51/#REF!</f>
        <v>#REF!</v>
      </c>
      <c r="H51" s="22" t="e">
        <f>E51-#REF!</f>
        <v>#REF!</v>
      </c>
      <c r="I51" s="20" t="e">
        <f>H51/#REF!</f>
        <v>#REF!</v>
      </c>
      <c r="L51" s="37"/>
    </row>
    <row r="52" spans="1:12" x14ac:dyDescent="0.3">
      <c r="A52" s="33" t="s">
        <v>4556</v>
      </c>
      <c r="B52" s="19" t="s">
        <v>4555</v>
      </c>
      <c r="C52" s="53">
        <v>970</v>
      </c>
      <c r="D52" s="23" t="s">
        <v>4725</v>
      </c>
      <c r="E52" s="35">
        <v>471</v>
      </c>
      <c r="F52" s="22" t="e">
        <f>E52-#REF!</f>
        <v>#REF!</v>
      </c>
      <c r="G52" s="34" t="e">
        <f>F52/#REF!</f>
        <v>#REF!</v>
      </c>
      <c r="H52" s="22" t="e">
        <f>E52-#REF!</f>
        <v>#REF!</v>
      </c>
      <c r="I52" s="20" t="e">
        <f>H52/#REF!</f>
        <v>#REF!</v>
      </c>
      <c r="L52" s="37"/>
    </row>
    <row r="53" spans="1:12" x14ac:dyDescent="0.3">
      <c r="A53" s="33" t="s">
        <v>4556</v>
      </c>
      <c r="B53" s="19" t="s">
        <v>4555</v>
      </c>
      <c r="C53" s="53">
        <v>980</v>
      </c>
      <c r="D53" s="23" t="s">
        <v>4570</v>
      </c>
      <c r="E53" s="35">
        <v>11518</v>
      </c>
      <c r="F53" s="22" t="e">
        <f>E53-#REF!</f>
        <v>#REF!</v>
      </c>
      <c r="G53" s="34" t="e">
        <f>F53/#REF!</f>
        <v>#REF!</v>
      </c>
      <c r="H53" s="22" t="e">
        <f>E53-#REF!</f>
        <v>#REF!</v>
      </c>
      <c r="I53" s="20" t="e">
        <f>H53/#REF!</f>
        <v>#REF!</v>
      </c>
      <c r="L53" s="37"/>
    </row>
    <row r="54" spans="1:12" x14ac:dyDescent="0.3">
      <c r="A54" s="33" t="s">
        <v>4556</v>
      </c>
      <c r="B54" s="19" t="s">
        <v>4555</v>
      </c>
      <c r="C54" s="53">
        <v>990</v>
      </c>
      <c r="D54" s="23" t="s">
        <v>4572</v>
      </c>
      <c r="E54" s="35">
        <v>9669</v>
      </c>
      <c r="F54" s="22" t="e">
        <f>E54-#REF!</f>
        <v>#REF!</v>
      </c>
      <c r="G54" s="34" t="e">
        <f>F54/#REF!</f>
        <v>#REF!</v>
      </c>
      <c r="H54" s="22" t="e">
        <f>E54-#REF!</f>
        <v>#REF!</v>
      </c>
      <c r="I54" s="20" t="e">
        <f>H54/#REF!</f>
        <v>#REF!</v>
      </c>
      <c r="L54" s="37"/>
    </row>
    <row r="55" spans="1:12" x14ac:dyDescent="0.3">
      <c r="A55" s="33" t="s">
        <v>4556</v>
      </c>
      <c r="B55" s="19" t="s">
        <v>4555</v>
      </c>
      <c r="C55" s="53">
        <v>1000</v>
      </c>
      <c r="D55" s="23" t="s">
        <v>4575</v>
      </c>
      <c r="E55" s="35">
        <v>8529</v>
      </c>
      <c r="F55" s="22" t="e">
        <f>E55-#REF!</f>
        <v>#REF!</v>
      </c>
      <c r="G55" s="34" t="e">
        <f>F55/#REF!</f>
        <v>#REF!</v>
      </c>
      <c r="H55" s="22" t="e">
        <f>E55-#REF!</f>
        <v>#REF!</v>
      </c>
      <c r="I55" s="20" t="e">
        <f>H55/#REF!</f>
        <v>#REF!</v>
      </c>
      <c r="L55" s="37"/>
    </row>
    <row r="56" spans="1:12" x14ac:dyDescent="0.3">
      <c r="A56" s="33" t="s">
        <v>4556</v>
      </c>
      <c r="B56" s="19" t="s">
        <v>4555</v>
      </c>
      <c r="C56" s="53">
        <v>1010</v>
      </c>
      <c r="D56" s="23" t="s">
        <v>4557</v>
      </c>
      <c r="E56" s="35">
        <v>26040</v>
      </c>
      <c r="F56" s="22" t="e">
        <f>E56-#REF!</f>
        <v>#REF!</v>
      </c>
      <c r="G56" s="34" t="e">
        <f>F56/#REF!</f>
        <v>#REF!</v>
      </c>
      <c r="H56" s="22" t="e">
        <f>E56-#REF!</f>
        <v>#REF!</v>
      </c>
      <c r="I56" s="20" t="e">
        <f>H56/#REF!</f>
        <v>#REF!</v>
      </c>
      <c r="L56" s="37"/>
    </row>
    <row r="57" spans="1:12" x14ac:dyDescent="0.3">
      <c r="A57" s="33" t="s">
        <v>4556</v>
      </c>
      <c r="B57" s="19" t="s">
        <v>4555</v>
      </c>
      <c r="C57" s="53">
        <v>1020</v>
      </c>
      <c r="D57" s="23" t="s">
        <v>4591</v>
      </c>
      <c r="E57" s="35">
        <v>5309</v>
      </c>
      <c r="F57" s="22" t="e">
        <f>E57-#REF!</f>
        <v>#REF!</v>
      </c>
      <c r="G57" s="34" t="e">
        <f>F57/#REF!</f>
        <v>#REF!</v>
      </c>
      <c r="H57" s="22" t="e">
        <f>E57-#REF!</f>
        <v>#REF!</v>
      </c>
      <c r="I57" s="20" t="e">
        <f>H57/#REF!</f>
        <v>#REF!</v>
      </c>
      <c r="L57" s="37"/>
    </row>
    <row r="58" spans="1:12" x14ac:dyDescent="0.3">
      <c r="A58" s="33" t="s">
        <v>4556</v>
      </c>
      <c r="B58" s="19" t="s">
        <v>4555</v>
      </c>
      <c r="C58" s="53">
        <v>1030</v>
      </c>
      <c r="D58" s="23" t="s">
        <v>4650</v>
      </c>
      <c r="E58" s="35">
        <v>1441</v>
      </c>
      <c r="F58" s="22" t="e">
        <f>E58-#REF!</f>
        <v>#REF!</v>
      </c>
      <c r="G58" s="34" t="e">
        <f>F58/#REF!</f>
        <v>#REF!</v>
      </c>
      <c r="H58" s="22" t="e">
        <f>E58-#REF!</f>
        <v>#REF!</v>
      </c>
      <c r="I58" s="20" t="e">
        <f>H58/#REF!</f>
        <v>#REF!</v>
      </c>
      <c r="L58" s="37"/>
    </row>
    <row r="59" spans="1:12" x14ac:dyDescent="0.3">
      <c r="A59" s="33" t="s">
        <v>4556</v>
      </c>
      <c r="B59" s="19" t="s">
        <v>4555</v>
      </c>
      <c r="C59" s="53">
        <v>1040</v>
      </c>
      <c r="D59" s="23" t="s">
        <v>4554</v>
      </c>
      <c r="E59" s="35">
        <v>26603</v>
      </c>
      <c r="F59" s="22" t="e">
        <f>E59-#REF!</f>
        <v>#REF!</v>
      </c>
      <c r="G59" s="34" t="e">
        <f>F59/#REF!</f>
        <v>#REF!</v>
      </c>
      <c r="H59" s="22" t="e">
        <f>E59-#REF!</f>
        <v>#REF!</v>
      </c>
      <c r="I59" s="20" t="e">
        <f>H59/#REF!</f>
        <v>#REF!</v>
      </c>
      <c r="L59" s="37"/>
    </row>
    <row r="60" spans="1:12" x14ac:dyDescent="0.3">
      <c r="A60" s="33" t="s">
        <v>4556</v>
      </c>
      <c r="B60" s="19" t="s">
        <v>4555</v>
      </c>
      <c r="C60" s="53">
        <v>1050</v>
      </c>
      <c r="D60" s="23" t="s">
        <v>4668</v>
      </c>
      <c r="E60" s="35">
        <v>1142</v>
      </c>
      <c r="F60" s="22" t="e">
        <f>E60-#REF!</f>
        <v>#REF!</v>
      </c>
      <c r="G60" s="34" t="e">
        <f>F60/#REF!</f>
        <v>#REF!</v>
      </c>
      <c r="H60" s="22" t="e">
        <f>E60-#REF!</f>
        <v>#REF!</v>
      </c>
      <c r="I60" s="20" t="e">
        <f>H60/#REF!</f>
        <v>#REF!</v>
      </c>
      <c r="L60" s="37"/>
    </row>
    <row r="61" spans="1:12" x14ac:dyDescent="0.3">
      <c r="A61" s="33" t="s">
        <v>4556</v>
      </c>
      <c r="B61" s="19" t="s">
        <v>4555</v>
      </c>
      <c r="C61" s="53">
        <v>1060</v>
      </c>
      <c r="D61" s="23" t="s">
        <v>4710</v>
      </c>
      <c r="E61" s="35">
        <v>626</v>
      </c>
      <c r="F61" s="22" t="e">
        <f>E61-#REF!</f>
        <v>#REF!</v>
      </c>
      <c r="G61" s="34" t="e">
        <f>F61/#REF!</f>
        <v>#REF!</v>
      </c>
      <c r="H61" s="22" t="e">
        <f>E61-#REF!</f>
        <v>#REF!</v>
      </c>
      <c r="I61" s="20" t="e">
        <f>H61/#REF!</f>
        <v>#REF!</v>
      </c>
      <c r="L61" s="37"/>
    </row>
    <row r="62" spans="1:12" x14ac:dyDescent="0.3">
      <c r="A62" s="33" t="s">
        <v>4556</v>
      </c>
      <c r="B62" s="19" t="s">
        <v>4555</v>
      </c>
      <c r="C62" s="53">
        <v>1070</v>
      </c>
      <c r="D62" s="23" t="s">
        <v>4767</v>
      </c>
      <c r="E62" s="35">
        <v>258</v>
      </c>
      <c r="F62" s="22" t="e">
        <f>E62-#REF!</f>
        <v>#REF!</v>
      </c>
      <c r="G62" s="34" t="e">
        <f>F62/#REF!</f>
        <v>#REF!</v>
      </c>
      <c r="H62" s="22" t="e">
        <f>E62-#REF!</f>
        <v>#REF!</v>
      </c>
      <c r="I62" s="20" t="e">
        <f>H62/#REF!</f>
        <v>#REF!</v>
      </c>
      <c r="L62" s="37"/>
    </row>
    <row r="63" spans="1:12" x14ac:dyDescent="0.3">
      <c r="A63" s="33" t="s">
        <v>4556</v>
      </c>
      <c r="B63" s="19" t="s">
        <v>4555</v>
      </c>
      <c r="C63" s="53">
        <v>1080</v>
      </c>
      <c r="D63" s="23" t="s">
        <v>4580</v>
      </c>
      <c r="E63" s="35">
        <v>6756</v>
      </c>
      <c r="F63" s="22" t="e">
        <f>E63-#REF!</f>
        <v>#REF!</v>
      </c>
      <c r="G63" s="34" t="e">
        <f>F63/#REF!</f>
        <v>#REF!</v>
      </c>
      <c r="H63" s="22" t="e">
        <f>E63-#REF!</f>
        <v>#REF!</v>
      </c>
      <c r="I63" s="20" t="e">
        <f>H63/#REF!</f>
        <v>#REF!</v>
      </c>
      <c r="L63" s="37"/>
    </row>
    <row r="64" spans="1:12" x14ac:dyDescent="0.3">
      <c r="A64" s="33" t="s">
        <v>4556</v>
      </c>
      <c r="B64" s="19" t="s">
        <v>4555</v>
      </c>
      <c r="C64" s="53">
        <v>1110</v>
      </c>
      <c r="D64" s="23" t="s">
        <v>4558</v>
      </c>
      <c r="E64" s="35">
        <v>23890</v>
      </c>
      <c r="F64" s="22" t="e">
        <f>E64-#REF!</f>
        <v>#REF!</v>
      </c>
      <c r="G64" s="34" t="e">
        <f>F64/#REF!</f>
        <v>#REF!</v>
      </c>
      <c r="H64" s="22" t="e">
        <f>E64-#REF!</f>
        <v>#REF!</v>
      </c>
      <c r="I64" s="20" t="e">
        <f>H64/#REF!</f>
        <v>#REF!</v>
      </c>
      <c r="L64" s="37"/>
    </row>
    <row r="65" spans="1:12" x14ac:dyDescent="0.3">
      <c r="A65" s="33" t="s">
        <v>4556</v>
      </c>
      <c r="B65" s="19" t="s">
        <v>4555</v>
      </c>
      <c r="C65" s="53">
        <v>1120</v>
      </c>
      <c r="D65" s="23" t="s">
        <v>4771</v>
      </c>
      <c r="E65" s="35">
        <v>243</v>
      </c>
      <c r="F65" s="22" t="e">
        <f>E65-#REF!</f>
        <v>#REF!</v>
      </c>
      <c r="G65" s="34" t="e">
        <f>F65/#REF!</f>
        <v>#REF!</v>
      </c>
      <c r="H65" s="22" t="e">
        <f>E65-#REF!</f>
        <v>#REF!</v>
      </c>
      <c r="I65" s="20" t="e">
        <f>H65/#REF!</f>
        <v>#REF!</v>
      </c>
      <c r="L65" s="37"/>
    </row>
    <row r="66" spans="1:12" x14ac:dyDescent="0.3">
      <c r="A66" s="33" t="s">
        <v>4556</v>
      </c>
      <c r="B66" s="19" t="s">
        <v>4555</v>
      </c>
      <c r="C66" s="53">
        <v>1130</v>
      </c>
      <c r="D66" s="23" t="s">
        <v>4760</v>
      </c>
      <c r="E66" s="35">
        <v>288</v>
      </c>
      <c r="F66" s="22" t="e">
        <f>E66-#REF!</f>
        <v>#REF!</v>
      </c>
      <c r="G66" s="34" t="e">
        <f>F66/#REF!</f>
        <v>#REF!</v>
      </c>
      <c r="H66" s="22" t="e">
        <f>E66-#REF!</f>
        <v>#REF!</v>
      </c>
      <c r="I66" s="20" t="e">
        <f>H66/#REF!</f>
        <v>#REF!</v>
      </c>
      <c r="L66" s="37"/>
    </row>
    <row r="67" spans="1:12" x14ac:dyDescent="0.3">
      <c r="A67" s="33" t="s">
        <v>4601</v>
      </c>
      <c r="B67" s="19" t="s">
        <v>4600</v>
      </c>
      <c r="C67" s="53">
        <v>1140</v>
      </c>
      <c r="D67" s="23" t="s">
        <v>4599</v>
      </c>
      <c r="E67" s="35">
        <v>3482</v>
      </c>
      <c r="F67" s="22" t="e">
        <f>E67-#REF!</f>
        <v>#REF!</v>
      </c>
      <c r="G67" s="34" t="e">
        <f>F67/#REF!</f>
        <v>#REF!</v>
      </c>
      <c r="H67" s="22" t="e">
        <f>E67-#REF!</f>
        <v>#REF!</v>
      </c>
      <c r="I67" s="20" t="e">
        <f>H67/#REF!</f>
        <v>#REF!</v>
      </c>
      <c r="L67" s="37"/>
    </row>
    <row r="68" spans="1:12" x14ac:dyDescent="0.3">
      <c r="A68" s="33" t="s">
        <v>4601</v>
      </c>
      <c r="B68" s="19" t="s">
        <v>4600</v>
      </c>
      <c r="C68" s="53">
        <v>1150</v>
      </c>
      <c r="D68" s="23" t="s">
        <v>4094</v>
      </c>
      <c r="E68" s="35">
        <v>1398</v>
      </c>
      <c r="F68" s="22" t="e">
        <f>E68-#REF!</f>
        <v>#REF!</v>
      </c>
      <c r="G68" s="34" t="e">
        <f>F68/#REF!</f>
        <v>#REF!</v>
      </c>
      <c r="H68" s="22" t="e">
        <f>E68-#REF!</f>
        <v>#REF!</v>
      </c>
      <c r="I68" s="20" t="e">
        <f>H68/#REF!</f>
        <v>#REF!</v>
      </c>
      <c r="L68" s="37"/>
    </row>
    <row r="69" spans="1:12" x14ac:dyDescent="0.3">
      <c r="A69" s="33" t="s">
        <v>4601</v>
      </c>
      <c r="B69" s="19" t="s">
        <v>4600</v>
      </c>
      <c r="C69" s="53">
        <v>1160</v>
      </c>
      <c r="D69" s="23" t="s">
        <v>4777</v>
      </c>
      <c r="E69" s="35">
        <v>229</v>
      </c>
      <c r="F69" s="22" t="e">
        <f>E69-#REF!</f>
        <v>#REF!</v>
      </c>
      <c r="G69" s="34" t="e">
        <f>F69/#REF!</f>
        <v>#REF!</v>
      </c>
      <c r="H69" s="22" t="e">
        <f>E69-#REF!</f>
        <v>#REF!</v>
      </c>
      <c r="I69" s="20" t="e">
        <f>H69/#REF!</f>
        <v>#REF!</v>
      </c>
      <c r="L69" s="37"/>
    </row>
    <row r="70" spans="1:12" x14ac:dyDescent="0.3">
      <c r="A70" s="33" t="s">
        <v>4587</v>
      </c>
      <c r="B70" s="19" t="s">
        <v>4586</v>
      </c>
      <c r="C70" s="53">
        <v>1180</v>
      </c>
      <c r="D70" s="23" t="s">
        <v>4585</v>
      </c>
      <c r="E70" s="35">
        <v>5647</v>
      </c>
      <c r="F70" s="22" t="e">
        <f>E70-#REF!</f>
        <v>#REF!</v>
      </c>
      <c r="G70" s="34" t="e">
        <f>F70/#REF!</f>
        <v>#REF!</v>
      </c>
      <c r="H70" s="22" t="e">
        <f>E70-#REF!</f>
        <v>#REF!</v>
      </c>
      <c r="I70" s="20" t="e">
        <f>H70/#REF!</f>
        <v>#REF!</v>
      </c>
      <c r="L70" s="37"/>
    </row>
    <row r="71" spans="1:12" x14ac:dyDescent="0.3">
      <c r="A71" s="33" t="s">
        <v>4587</v>
      </c>
      <c r="B71" s="19" t="s">
        <v>4586</v>
      </c>
      <c r="C71" s="53">
        <v>1195</v>
      </c>
      <c r="D71" s="23" t="s">
        <v>4594</v>
      </c>
      <c r="E71" s="35">
        <v>4802</v>
      </c>
      <c r="F71" s="22" t="e">
        <f>E71-#REF!</f>
        <v>#REF!</v>
      </c>
      <c r="G71" s="34" t="e">
        <f>F71/#REF!</f>
        <v>#REF!</v>
      </c>
      <c r="H71" s="22" t="e">
        <f>E71-#REF!</f>
        <v>#REF!</v>
      </c>
      <c r="I71" s="20" t="e">
        <f>H71/#REF!</f>
        <v>#REF!</v>
      </c>
      <c r="L71" s="37"/>
    </row>
    <row r="72" spans="1:12" x14ac:dyDescent="0.3">
      <c r="A72" s="33" t="s">
        <v>4587</v>
      </c>
      <c r="B72" s="19" t="s">
        <v>4586</v>
      </c>
      <c r="C72" s="53">
        <v>1220</v>
      </c>
      <c r="D72" s="23" t="s">
        <v>4660</v>
      </c>
      <c r="E72" s="35">
        <v>1341</v>
      </c>
      <c r="F72" s="22" t="e">
        <f>E72-#REF!</f>
        <v>#REF!</v>
      </c>
      <c r="G72" s="34" t="e">
        <f>F72/#REF!</f>
        <v>#REF!</v>
      </c>
      <c r="H72" s="22" t="e">
        <f>E72-#REF!</f>
        <v>#REF!</v>
      </c>
      <c r="I72" s="20" t="e">
        <f>H72/#REF!</f>
        <v>#REF!</v>
      </c>
      <c r="L72" s="37"/>
    </row>
    <row r="73" spans="1:12" x14ac:dyDescent="0.3">
      <c r="A73" s="33" t="s">
        <v>4724</v>
      </c>
      <c r="B73" s="19" t="s">
        <v>4723</v>
      </c>
      <c r="C73" s="53">
        <v>1330</v>
      </c>
      <c r="D73" s="23" t="s">
        <v>4722</v>
      </c>
      <c r="E73" s="35">
        <v>498</v>
      </c>
      <c r="F73" s="22" t="e">
        <f>E73-#REF!</f>
        <v>#REF!</v>
      </c>
      <c r="G73" s="34" t="e">
        <f>F73/#REF!</f>
        <v>#REF!</v>
      </c>
      <c r="H73" s="22" t="e">
        <f>E73-#REF!</f>
        <v>#REF!</v>
      </c>
      <c r="I73" s="20" t="e">
        <f>H73/#REF!</f>
        <v>#REF!</v>
      </c>
      <c r="L73" s="37"/>
    </row>
    <row r="74" spans="1:12" x14ac:dyDescent="0.3">
      <c r="A74" s="33" t="s">
        <v>4659</v>
      </c>
      <c r="B74" s="19" t="s">
        <v>4658</v>
      </c>
      <c r="C74" s="53">
        <v>1340</v>
      </c>
      <c r="D74" s="23" t="s">
        <v>4729</v>
      </c>
      <c r="E74" s="35">
        <v>434</v>
      </c>
      <c r="F74" s="22" t="e">
        <f>E74-#REF!</f>
        <v>#REF!</v>
      </c>
      <c r="G74" s="34" t="e">
        <f>F74/#REF!</f>
        <v>#REF!</v>
      </c>
      <c r="H74" s="22" t="e">
        <f>E74-#REF!</f>
        <v>#REF!</v>
      </c>
      <c r="I74" s="20" t="e">
        <f>H74/#REF!</f>
        <v>#REF!</v>
      </c>
      <c r="L74" s="37"/>
    </row>
    <row r="75" spans="1:12" x14ac:dyDescent="0.3">
      <c r="A75" s="33" t="s">
        <v>4659</v>
      </c>
      <c r="B75" s="19" t="s">
        <v>4658</v>
      </c>
      <c r="C75" s="53">
        <v>1350</v>
      </c>
      <c r="D75" s="23" t="s">
        <v>4657</v>
      </c>
      <c r="E75" s="35">
        <v>1354</v>
      </c>
      <c r="F75" s="22" t="e">
        <f>E75-#REF!</f>
        <v>#REF!</v>
      </c>
      <c r="G75" s="34" t="e">
        <f>F75/#REF!</f>
        <v>#REF!</v>
      </c>
      <c r="H75" s="22" t="e">
        <f>E75-#REF!</f>
        <v>#REF!</v>
      </c>
      <c r="I75" s="20" t="e">
        <f>H75/#REF!</f>
        <v>#REF!</v>
      </c>
      <c r="L75" s="37"/>
    </row>
    <row r="76" spans="1:12" x14ac:dyDescent="0.3">
      <c r="A76" s="33" t="s">
        <v>4638</v>
      </c>
      <c r="B76" s="19" t="s">
        <v>4637</v>
      </c>
      <c r="C76" s="53">
        <v>1360</v>
      </c>
      <c r="D76" s="23" t="s">
        <v>4636</v>
      </c>
      <c r="E76" s="35">
        <v>2111</v>
      </c>
      <c r="F76" s="22" t="e">
        <f>E76-#REF!</f>
        <v>#REF!</v>
      </c>
      <c r="G76" s="34" t="e">
        <f>F76/#REF!</f>
        <v>#REF!</v>
      </c>
      <c r="H76" s="22" t="e">
        <f>E76-#REF!</f>
        <v>#REF!</v>
      </c>
      <c r="I76" s="20" t="e">
        <f>H76/#REF!</f>
        <v>#REF!</v>
      </c>
      <c r="L76" s="37"/>
    </row>
    <row r="77" spans="1:12" x14ac:dyDescent="0.3">
      <c r="A77" s="33" t="s">
        <v>4824</v>
      </c>
      <c r="B77" s="19" t="s">
        <v>4823</v>
      </c>
      <c r="C77" s="53">
        <v>1380</v>
      </c>
      <c r="D77" s="23" t="s">
        <v>4822</v>
      </c>
      <c r="E77" s="35">
        <v>87</v>
      </c>
      <c r="F77" s="22" t="e">
        <f>E77-#REF!</f>
        <v>#REF!</v>
      </c>
      <c r="G77" s="34" t="e">
        <f>F77/#REF!</f>
        <v>#REF!</v>
      </c>
      <c r="H77" s="22" t="e">
        <f>E77-#REF!</f>
        <v>#REF!</v>
      </c>
      <c r="I77" s="20" t="e">
        <f>H77/#REF!</f>
        <v>#REF!</v>
      </c>
      <c r="L77" s="37"/>
    </row>
    <row r="78" spans="1:12" x14ac:dyDescent="0.3">
      <c r="A78" s="33" t="s">
        <v>4719</v>
      </c>
      <c r="B78" s="19" t="s">
        <v>4718</v>
      </c>
      <c r="C78" s="53">
        <v>1390</v>
      </c>
      <c r="D78" s="23" t="s">
        <v>4717</v>
      </c>
      <c r="E78" s="35">
        <v>541</v>
      </c>
      <c r="F78" s="22" t="e">
        <f>E78-#REF!</f>
        <v>#REF!</v>
      </c>
      <c r="G78" s="34" t="e">
        <f>F78/#REF!</f>
        <v>#REF!</v>
      </c>
      <c r="H78" s="22" t="e">
        <f>E78-#REF!</f>
        <v>#REF!</v>
      </c>
      <c r="I78" s="20" t="e">
        <f>H78/#REF!</f>
        <v>#REF!</v>
      </c>
      <c r="L78" s="37"/>
    </row>
    <row r="79" spans="1:12" x14ac:dyDescent="0.3">
      <c r="A79" s="33" t="s">
        <v>4719</v>
      </c>
      <c r="B79" s="19" t="s">
        <v>4718</v>
      </c>
      <c r="C79" s="53">
        <v>1400</v>
      </c>
      <c r="D79" s="23" t="s">
        <v>4786</v>
      </c>
      <c r="E79" s="35">
        <v>212</v>
      </c>
      <c r="F79" s="22" t="e">
        <f>E79-#REF!</f>
        <v>#REF!</v>
      </c>
      <c r="G79" s="34" t="e">
        <f>F79/#REF!</f>
        <v>#REF!</v>
      </c>
      <c r="H79" s="22" t="e">
        <f>E79-#REF!</f>
        <v>#REF!</v>
      </c>
      <c r="I79" s="20" t="e">
        <f>H79/#REF!</f>
        <v>#REF!</v>
      </c>
      <c r="L79" s="37"/>
    </row>
    <row r="80" spans="1:12" x14ac:dyDescent="0.3">
      <c r="A80" s="33" t="s">
        <v>4802</v>
      </c>
      <c r="B80" s="19" t="s">
        <v>4801</v>
      </c>
      <c r="C80" s="53">
        <v>1410</v>
      </c>
      <c r="D80" s="23" t="s">
        <v>4800</v>
      </c>
      <c r="E80" s="35">
        <v>179</v>
      </c>
      <c r="F80" s="22" t="e">
        <f>E80-#REF!</f>
        <v>#REF!</v>
      </c>
      <c r="G80" s="34" t="e">
        <f>F80/#REF!</f>
        <v>#REF!</v>
      </c>
      <c r="H80" s="22" t="e">
        <f>E80-#REF!</f>
        <v>#REF!</v>
      </c>
      <c r="I80" s="20" t="e">
        <f>H80/#REF!</f>
        <v>#REF!</v>
      </c>
      <c r="L80" s="37"/>
    </row>
    <row r="81" spans="1:12" x14ac:dyDescent="0.3">
      <c r="A81" s="33" t="s">
        <v>4538</v>
      </c>
      <c r="B81" s="19" t="s">
        <v>4537</v>
      </c>
      <c r="C81" s="53">
        <v>1420</v>
      </c>
      <c r="D81" s="23" t="s">
        <v>4536</v>
      </c>
      <c r="E81" s="35">
        <v>84048</v>
      </c>
      <c r="F81" s="22" t="e">
        <f>E81-#REF!</f>
        <v>#REF!</v>
      </c>
      <c r="G81" s="34" t="e">
        <f>F81/#REF!</f>
        <v>#REF!</v>
      </c>
      <c r="H81" s="22" t="e">
        <f>E81-#REF!</f>
        <v>#REF!</v>
      </c>
      <c r="I81" s="20" t="e">
        <f>H81/#REF!</f>
        <v>#REF!</v>
      </c>
      <c r="L81" s="37"/>
    </row>
    <row r="82" spans="1:12" x14ac:dyDescent="0.3">
      <c r="A82" s="33" t="s">
        <v>4790</v>
      </c>
      <c r="B82" s="19" t="s">
        <v>4789</v>
      </c>
      <c r="C82" s="53">
        <v>1430</v>
      </c>
      <c r="D82" s="23" t="s">
        <v>4788</v>
      </c>
      <c r="E82" s="35">
        <v>203</v>
      </c>
      <c r="F82" s="22" t="e">
        <f>E82-#REF!</f>
        <v>#REF!</v>
      </c>
      <c r="G82" s="34" t="e">
        <f>F82/#REF!</f>
        <v>#REF!</v>
      </c>
      <c r="H82" s="22" t="e">
        <f>E82-#REF!</f>
        <v>#REF!</v>
      </c>
      <c r="I82" s="20" t="e">
        <f>H82/#REF!</f>
        <v>#REF!</v>
      </c>
      <c r="L82" s="37"/>
    </row>
    <row r="83" spans="1:12" x14ac:dyDescent="0.3">
      <c r="A83" s="33" t="s">
        <v>4790</v>
      </c>
      <c r="B83" s="19" t="s">
        <v>4789</v>
      </c>
      <c r="C83" s="53">
        <v>1440</v>
      </c>
      <c r="D83" s="23" t="s">
        <v>4836</v>
      </c>
      <c r="E83" s="35">
        <v>57</v>
      </c>
      <c r="F83" s="22" t="e">
        <f>E83-#REF!</f>
        <v>#REF!</v>
      </c>
      <c r="G83" s="34" t="e">
        <f>F83/#REF!</f>
        <v>#REF!</v>
      </c>
      <c r="H83" s="22" t="e">
        <f>E83-#REF!</f>
        <v>#REF!</v>
      </c>
      <c r="I83" s="20" t="e">
        <f>H83/#REF!</f>
        <v>#REF!</v>
      </c>
      <c r="L83" s="37"/>
    </row>
    <row r="84" spans="1:12" x14ac:dyDescent="0.3">
      <c r="A84" s="33" t="s">
        <v>4697</v>
      </c>
      <c r="B84" s="19" t="s">
        <v>4696</v>
      </c>
      <c r="C84" s="53">
        <v>1450</v>
      </c>
      <c r="D84" s="23" t="s">
        <v>4811</v>
      </c>
      <c r="E84" s="35">
        <v>152</v>
      </c>
      <c r="F84" s="22" t="e">
        <f>E84-#REF!</f>
        <v>#REF!</v>
      </c>
      <c r="G84" s="34" t="e">
        <f>F84/#REF!</f>
        <v>#REF!</v>
      </c>
      <c r="H84" s="22" t="e">
        <f>E84-#REF!</f>
        <v>#REF!</v>
      </c>
      <c r="I84" s="20" t="e">
        <f>H84/#REF!</f>
        <v>#REF!</v>
      </c>
      <c r="L84" s="37"/>
    </row>
    <row r="85" spans="1:12" x14ac:dyDescent="0.3">
      <c r="A85" s="33" t="s">
        <v>4697</v>
      </c>
      <c r="B85" s="19" t="s">
        <v>4696</v>
      </c>
      <c r="C85" s="53">
        <v>1460</v>
      </c>
      <c r="D85" s="23" t="s">
        <v>4816</v>
      </c>
      <c r="E85" s="35">
        <v>130</v>
      </c>
      <c r="F85" s="22" t="e">
        <f>E85-#REF!</f>
        <v>#REF!</v>
      </c>
      <c r="G85" s="34" t="e">
        <f>F85/#REF!</f>
        <v>#REF!</v>
      </c>
      <c r="H85" s="22" t="e">
        <f>E85-#REF!</f>
        <v>#REF!</v>
      </c>
      <c r="I85" s="20" t="e">
        <f>H85/#REF!</f>
        <v>#REF!</v>
      </c>
      <c r="L85" s="37"/>
    </row>
    <row r="86" spans="1:12" x14ac:dyDescent="0.3">
      <c r="A86" s="33" t="s">
        <v>4697</v>
      </c>
      <c r="B86" s="19" t="s">
        <v>4696</v>
      </c>
      <c r="C86" s="53">
        <v>1480</v>
      </c>
      <c r="D86" s="23" t="s">
        <v>4772</v>
      </c>
      <c r="E86" s="35">
        <v>239</v>
      </c>
      <c r="F86" s="22" t="e">
        <f>E86-#REF!</f>
        <v>#REF!</v>
      </c>
      <c r="G86" s="34" t="e">
        <f>F86/#REF!</f>
        <v>#REF!</v>
      </c>
      <c r="H86" s="22" t="e">
        <f>E86-#REF!</f>
        <v>#REF!</v>
      </c>
      <c r="I86" s="20" t="e">
        <f>H86/#REF!</f>
        <v>#REF!</v>
      </c>
      <c r="L86" s="37"/>
    </row>
    <row r="87" spans="1:12" x14ac:dyDescent="0.3">
      <c r="A87" s="33" t="s">
        <v>4697</v>
      </c>
      <c r="B87" s="19" t="s">
        <v>4696</v>
      </c>
      <c r="C87" s="53">
        <v>1490</v>
      </c>
      <c r="D87" s="23" t="s">
        <v>4818</v>
      </c>
      <c r="E87" s="35">
        <v>118</v>
      </c>
      <c r="F87" s="22" t="e">
        <f>E87-#REF!</f>
        <v>#REF!</v>
      </c>
      <c r="G87" s="34" t="e">
        <f>F87/#REF!</f>
        <v>#REF!</v>
      </c>
      <c r="H87" s="22" t="e">
        <f>E87-#REF!</f>
        <v>#REF!</v>
      </c>
      <c r="I87" s="20" t="e">
        <f>H87/#REF!</f>
        <v>#REF!</v>
      </c>
      <c r="L87" s="37"/>
    </row>
    <row r="88" spans="1:12" x14ac:dyDescent="0.3">
      <c r="A88" s="33" t="s">
        <v>4697</v>
      </c>
      <c r="B88" s="19" t="s">
        <v>4696</v>
      </c>
      <c r="C88" s="53">
        <v>1500</v>
      </c>
      <c r="D88" s="23" t="s">
        <v>4695</v>
      </c>
      <c r="E88" s="35">
        <v>778</v>
      </c>
      <c r="F88" s="22" t="e">
        <f>E88-#REF!</f>
        <v>#REF!</v>
      </c>
      <c r="G88" s="34" t="e">
        <f>F88/#REF!</f>
        <v>#REF!</v>
      </c>
      <c r="H88" s="22" t="e">
        <f>E88-#REF!</f>
        <v>#REF!</v>
      </c>
      <c r="I88" s="20" t="e">
        <f>H88/#REF!</f>
        <v>#REF!</v>
      </c>
      <c r="L88" s="37"/>
    </row>
    <row r="89" spans="1:12" x14ac:dyDescent="0.3">
      <c r="A89" s="33" t="s">
        <v>4672</v>
      </c>
      <c r="B89" s="19" t="s">
        <v>4671</v>
      </c>
      <c r="C89" s="53">
        <v>1510</v>
      </c>
      <c r="D89" s="23" t="s">
        <v>4670</v>
      </c>
      <c r="E89" s="35">
        <v>1102</v>
      </c>
      <c r="F89" s="22" t="e">
        <f>E89-#REF!</f>
        <v>#REF!</v>
      </c>
      <c r="G89" s="34" t="e">
        <f>F89/#REF!</f>
        <v>#REF!</v>
      </c>
      <c r="H89" s="22" t="e">
        <f>E89-#REF!</f>
        <v>#REF!</v>
      </c>
      <c r="I89" s="20" t="e">
        <f>H89/#REF!</f>
        <v>#REF!</v>
      </c>
      <c r="L89" s="37"/>
    </row>
    <row r="90" spans="1:12" x14ac:dyDescent="0.3">
      <c r="A90" s="33" t="s">
        <v>4590</v>
      </c>
      <c r="B90" s="19" t="s">
        <v>4589</v>
      </c>
      <c r="C90" s="53">
        <v>1520</v>
      </c>
      <c r="D90" s="23" t="s">
        <v>4588</v>
      </c>
      <c r="E90" s="35">
        <v>5545</v>
      </c>
      <c r="F90" s="22" t="e">
        <f>E90-#REF!</f>
        <v>#REF!</v>
      </c>
      <c r="G90" s="34" t="e">
        <f>F90/#REF!</f>
        <v>#REF!</v>
      </c>
      <c r="H90" s="22" t="e">
        <f>E90-#REF!</f>
        <v>#REF!</v>
      </c>
      <c r="I90" s="20" t="e">
        <f>H90/#REF!</f>
        <v>#REF!</v>
      </c>
      <c r="L90" s="37"/>
    </row>
    <row r="91" spans="1:12" x14ac:dyDescent="0.3">
      <c r="A91" s="33" t="s">
        <v>4590</v>
      </c>
      <c r="B91" s="19" t="s">
        <v>4589</v>
      </c>
      <c r="C91" s="53">
        <v>1530</v>
      </c>
      <c r="D91" s="23" t="s">
        <v>4655</v>
      </c>
      <c r="E91" s="35">
        <v>1363</v>
      </c>
      <c r="F91" s="22" t="e">
        <f>E91-#REF!</f>
        <v>#REF!</v>
      </c>
      <c r="G91" s="34" t="e">
        <f>F91/#REF!</f>
        <v>#REF!</v>
      </c>
      <c r="H91" s="22" t="e">
        <f>E91-#REF!</f>
        <v>#REF!</v>
      </c>
      <c r="I91" s="20" t="e">
        <f>H91/#REF!</f>
        <v>#REF!</v>
      </c>
      <c r="L91" s="37"/>
    </row>
    <row r="92" spans="1:12" x14ac:dyDescent="0.3">
      <c r="A92" s="33" t="s">
        <v>4590</v>
      </c>
      <c r="B92" s="19" t="s">
        <v>4589</v>
      </c>
      <c r="C92" s="53">
        <v>1540</v>
      </c>
      <c r="D92" s="23" t="s">
        <v>4703</v>
      </c>
      <c r="E92" s="35">
        <v>725</v>
      </c>
      <c r="F92" s="22" t="e">
        <f>E92-#REF!</f>
        <v>#REF!</v>
      </c>
      <c r="G92" s="34" t="e">
        <f>F92/#REF!</f>
        <v>#REF!</v>
      </c>
      <c r="H92" s="22" t="e">
        <f>E92-#REF!</f>
        <v>#REF!</v>
      </c>
      <c r="I92" s="20" t="e">
        <f>H92/#REF!</f>
        <v>#REF!</v>
      </c>
      <c r="L92" s="37"/>
    </row>
    <row r="93" spans="1:12" x14ac:dyDescent="0.3">
      <c r="A93" s="33" t="s">
        <v>4553</v>
      </c>
      <c r="B93" s="19" t="s">
        <v>4552</v>
      </c>
      <c r="C93" s="53">
        <v>1550</v>
      </c>
      <c r="D93" s="23" t="s">
        <v>4097</v>
      </c>
      <c r="E93" s="35">
        <v>30754</v>
      </c>
      <c r="F93" s="22" t="e">
        <f>E93-#REF!</f>
        <v>#REF!</v>
      </c>
      <c r="G93" s="34" t="e">
        <f>F93/#REF!</f>
        <v>#REF!</v>
      </c>
      <c r="H93" s="22" t="e">
        <f>E93-#REF!</f>
        <v>#REF!</v>
      </c>
      <c r="I93" s="20" t="e">
        <f>H93/#REF!</f>
        <v>#REF!</v>
      </c>
      <c r="L93" s="37"/>
    </row>
    <row r="94" spans="1:12" x14ac:dyDescent="0.3">
      <c r="A94" s="33" t="s">
        <v>4553</v>
      </c>
      <c r="B94" s="19" t="s">
        <v>4552</v>
      </c>
      <c r="C94" s="53">
        <v>1560</v>
      </c>
      <c r="D94" s="23" t="s">
        <v>4098</v>
      </c>
      <c r="E94" s="35">
        <v>16163</v>
      </c>
      <c r="F94" s="22" t="e">
        <f>E94-#REF!</f>
        <v>#REF!</v>
      </c>
      <c r="G94" s="34" t="e">
        <f>F94/#REF!</f>
        <v>#REF!</v>
      </c>
      <c r="H94" s="22" t="e">
        <f>E94-#REF!</f>
        <v>#REF!</v>
      </c>
      <c r="I94" s="20" t="e">
        <f>H94/#REF!</f>
        <v>#REF!</v>
      </c>
      <c r="L94" s="37"/>
    </row>
    <row r="95" spans="1:12" x14ac:dyDescent="0.3">
      <c r="A95" s="33" t="s">
        <v>4553</v>
      </c>
      <c r="B95" s="19" t="s">
        <v>4552</v>
      </c>
      <c r="C95" s="53">
        <v>1570</v>
      </c>
      <c r="D95" s="23" t="s">
        <v>4667</v>
      </c>
      <c r="E95" s="35">
        <v>1151</v>
      </c>
      <c r="F95" s="22" t="e">
        <f>E95-#REF!</f>
        <v>#REF!</v>
      </c>
      <c r="G95" s="34" t="e">
        <f>F95/#REF!</f>
        <v>#REF!</v>
      </c>
      <c r="H95" s="22" t="e">
        <f>E95-#REF!</f>
        <v>#REF!</v>
      </c>
      <c r="I95" s="20" t="e">
        <f>H95/#REF!</f>
        <v>#REF!</v>
      </c>
      <c r="L95" s="37"/>
    </row>
    <row r="96" spans="1:12" x14ac:dyDescent="0.3">
      <c r="A96" s="33" t="s">
        <v>4691</v>
      </c>
      <c r="B96" s="19" t="s">
        <v>4690</v>
      </c>
      <c r="C96" s="53">
        <v>1580</v>
      </c>
      <c r="D96" s="23" t="s">
        <v>4689</v>
      </c>
      <c r="E96" s="35">
        <v>881</v>
      </c>
      <c r="F96" s="22" t="e">
        <f>E96-#REF!</f>
        <v>#REF!</v>
      </c>
      <c r="G96" s="34" t="e">
        <f>F96/#REF!</f>
        <v>#REF!</v>
      </c>
      <c r="H96" s="22" t="e">
        <f>E96-#REF!</f>
        <v>#REF!</v>
      </c>
      <c r="I96" s="20" t="e">
        <f>H96/#REF!</f>
        <v>#REF!</v>
      </c>
      <c r="L96" s="37"/>
    </row>
    <row r="97" spans="1:12" x14ac:dyDescent="0.3">
      <c r="A97" s="33" t="s">
        <v>4691</v>
      </c>
      <c r="B97" s="19" t="s">
        <v>4690</v>
      </c>
      <c r="C97" s="53">
        <v>1590</v>
      </c>
      <c r="D97" s="23" t="s">
        <v>4792</v>
      </c>
      <c r="E97" s="35">
        <v>200</v>
      </c>
      <c r="F97" s="22" t="e">
        <f>E97-#REF!</f>
        <v>#REF!</v>
      </c>
      <c r="G97" s="34" t="e">
        <f>F97/#REF!</f>
        <v>#REF!</v>
      </c>
      <c r="H97" s="22" t="e">
        <f>E97-#REF!</f>
        <v>#REF!</v>
      </c>
      <c r="I97" s="20" t="e">
        <f>H97/#REF!</f>
        <v>#REF!</v>
      </c>
      <c r="L97" s="37"/>
    </row>
    <row r="98" spans="1:12" x14ac:dyDescent="0.3">
      <c r="A98" s="33" t="s">
        <v>4691</v>
      </c>
      <c r="B98" s="19" t="s">
        <v>4690</v>
      </c>
      <c r="C98" s="53">
        <v>1600</v>
      </c>
      <c r="D98" s="23" t="s">
        <v>4745</v>
      </c>
      <c r="E98" s="35">
        <v>365</v>
      </c>
      <c r="F98" s="22" t="e">
        <f>E98-#REF!</f>
        <v>#REF!</v>
      </c>
      <c r="G98" s="34" t="e">
        <f>F98/#REF!</f>
        <v>#REF!</v>
      </c>
      <c r="H98" s="22" t="e">
        <f>E98-#REF!</f>
        <v>#REF!</v>
      </c>
      <c r="I98" s="20" t="e">
        <f>H98/#REF!</f>
        <v>#REF!</v>
      </c>
      <c r="L98" s="37"/>
    </row>
    <row r="99" spans="1:12" x14ac:dyDescent="0.3">
      <c r="A99" s="33" t="s">
        <v>4691</v>
      </c>
      <c r="B99" s="19" t="s">
        <v>4690</v>
      </c>
      <c r="C99" s="53">
        <v>1620</v>
      </c>
      <c r="D99" s="23" t="s">
        <v>4817</v>
      </c>
      <c r="E99" s="35">
        <v>121</v>
      </c>
      <c r="F99" s="22" t="e">
        <f>E99-#REF!</f>
        <v>#REF!</v>
      </c>
      <c r="G99" s="34" t="e">
        <f>F99/#REF!</f>
        <v>#REF!</v>
      </c>
      <c r="H99" s="22" t="e">
        <f>E99-#REF!</f>
        <v>#REF!</v>
      </c>
      <c r="I99" s="20" t="e">
        <f>H99/#REF!</f>
        <v>#REF!</v>
      </c>
      <c r="L99" s="37"/>
    </row>
    <row r="100" spans="1:12" x14ac:dyDescent="0.3">
      <c r="A100" s="33" t="s">
        <v>4691</v>
      </c>
      <c r="B100" s="19" t="s">
        <v>4690</v>
      </c>
      <c r="C100" s="53">
        <v>1750</v>
      </c>
      <c r="D100" s="23" t="s">
        <v>4730</v>
      </c>
      <c r="E100" s="35">
        <v>431</v>
      </c>
      <c r="F100" s="22" t="e">
        <f>E100-#REF!</f>
        <v>#REF!</v>
      </c>
      <c r="G100" s="34" t="e">
        <f>F100/#REF!</f>
        <v>#REF!</v>
      </c>
      <c r="H100" s="22" t="e">
        <f>E100-#REF!</f>
        <v>#REF!</v>
      </c>
      <c r="I100" s="20" t="e">
        <f>H100/#REF!</f>
        <v>#REF!</v>
      </c>
      <c r="L100" s="37"/>
    </row>
    <row r="101" spans="1:12" x14ac:dyDescent="0.3">
      <c r="A101" s="33" t="s">
        <v>4691</v>
      </c>
      <c r="B101" s="19" t="s">
        <v>4690</v>
      </c>
      <c r="C101" s="53">
        <v>1760</v>
      </c>
      <c r="D101" s="23" t="s">
        <v>4837</v>
      </c>
      <c r="E101" s="35">
        <v>48</v>
      </c>
      <c r="F101" s="22" t="e">
        <f>E101-#REF!</f>
        <v>#REF!</v>
      </c>
      <c r="G101" s="34" t="e">
        <f>F101/#REF!</f>
        <v>#REF!</v>
      </c>
      <c r="H101" s="22" t="e">
        <f>E101-#REF!</f>
        <v>#REF!</v>
      </c>
      <c r="I101" s="20" t="e">
        <f>H101/#REF!</f>
        <v>#REF!</v>
      </c>
      <c r="L101" s="37"/>
    </row>
    <row r="102" spans="1:12" x14ac:dyDescent="0.3">
      <c r="A102" s="33" t="s">
        <v>4728</v>
      </c>
      <c r="B102" s="19" t="s">
        <v>4727</v>
      </c>
      <c r="C102" s="53">
        <v>1780</v>
      </c>
      <c r="D102" s="23" t="s">
        <v>4782</v>
      </c>
      <c r="E102" s="35">
        <v>220</v>
      </c>
      <c r="F102" s="22" t="e">
        <f>E102-#REF!</f>
        <v>#REF!</v>
      </c>
      <c r="G102" s="34" t="e">
        <f>F102/#REF!</f>
        <v>#REF!</v>
      </c>
      <c r="H102" s="22" t="e">
        <f>E102-#REF!</f>
        <v>#REF!</v>
      </c>
      <c r="I102" s="20" t="e">
        <f>H102/#REF!</f>
        <v>#REF!</v>
      </c>
      <c r="L102" s="37"/>
    </row>
    <row r="103" spans="1:12" x14ac:dyDescent="0.3">
      <c r="A103" s="33" t="s">
        <v>4728</v>
      </c>
      <c r="B103" s="19" t="s">
        <v>4727</v>
      </c>
      <c r="C103" s="53">
        <v>1790</v>
      </c>
      <c r="D103" s="23" t="s">
        <v>4726</v>
      </c>
      <c r="E103" s="35">
        <v>450</v>
      </c>
      <c r="F103" s="22" t="e">
        <f>E103-#REF!</f>
        <v>#REF!</v>
      </c>
      <c r="G103" s="34" t="e">
        <f>F103/#REF!</f>
        <v>#REF!</v>
      </c>
      <c r="H103" s="22" t="e">
        <f>E103-#REF!</f>
        <v>#REF!</v>
      </c>
      <c r="I103" s="20" t="e">
        <f>H103/#REF!</f>
        <v>#REF!</v>
      </c>
      <c r="L103" s="37"/>
    </row>
    <row r="104" spans="1:12" x14ac:dyDescent="0.3">
      <c r="A104" s="33" t="s">
        <v>4728</v>
      </c>
      <c r="B104" s="19" t="s">
        <v>4727</v>
      </c>
      <c r="C104" s="53">
        <v>1810</v>
      </c>
      <c r="D104" s="23" t="s">
        <v>2636</v>
      </c>
      <c r="E104" s="35">
        <v>55</v>
      </c>
      <c r="F104" s="22" t="e">
        <f>E104-#REF!</f>
        <v>#REF!</v>
      </c>
      <c r="G104" s="34" t="e">
        <f>F104/#REF!</f>
        <v>#REF!</v>
      </c>
      <c r="H104" s="22" t="e">
        <f>E104-#REF!</f>
        <v>#REF!</v>
      </c>
      <c r="I104" s="20" t="e">
        <f>H104/#REF!</f>
        <v>#REF!</v>
      </c>
      <c r="L104" s="37"/>
    </row>
    <row r="105" spans="1:12" x14ac:dyDescent="0.3">
      <c r="A105" s="33" t="s">
        <v>4632</v>
      </c>
      <c r="B105" s="19" t="s">
        <v>4631</v>
      </c>
      <c r="C105" s="53">
        <v>1828</v>
      </c>
      <c r="D105" s="23" t="s">
        <v>4630</v>
      </c>
      <c r="E105" s="35">
        <v>2258</v>
      </c>
      <c r="F105" s="22" t="e">
        <f>E105-#REF!</f>
        <v>#REF!</v>
      </c>
      <c r="G105" s="34" t="e">
        <f>F105/#REF!</f>
        <v>#REF!</v>
      </c>
      <c r="H105" s="22" t="e">
        <f>E105-#REF!</f>
        <v>#REF!</v>
      </c>
      <c r="I105" s="20" t="e">
        <f>H105/#REF!</f>
        <v>#REF!</v>
      </c>
      <c r="L105" s="37"/>
    </row>
    <row r="106" spans="1:12" x14ac:dyDescent="0.3">
      <c r="A106" s="33" t="s">
        <v>4632</v>
      </c>
      <c r="B106" s="19" t="s">
        <v>4631</v>
      </c>
      <c r="C106" s="53">
        <v>1850</v>
      </c>
      <c r="D106" s="23" t="s">
        <v>4787</v>
      </c>
      <c r="E106" s="35">
        <v>207</v>
      </c>
      <c r="F106" s="22" t="e">
        <f>E106-#REF!</f>
        <v>#REF!</v>
      </c>
      <c r="G106" s="34" t="e">
        <f>F106/#REF!</f>
        <v>#REF!</v>
      </c>
      <c r="H106" s="22" t="e">
        <f>E106-#REF!</f>
        <v>#REF!</v>
      </c>
      <c r="I106" s="20" t="e">
        <f>H106/#REF!</f>
        <v>#REF!</v>
      </c>
      <c r="L106" s="37"/>
    </row>
    <row r="107" spans="1:12" x14ac:dyDescent="0.3">
      <c r="A107" s="33" t="s">
        <v>4632</v>
      </c>
      <c r="B107" s="19" t="s">
        <v>4631</v>
      </c>
      <c r="C107" s="53">
        <v>1860</v>
      </c>
      <c r="D107" s="23" t="s">
        <v>4759</v>
      </c>
      <c r="E107" s="35">
        <v>302</v>
      </c>
      <c r="F107" s="22" t="e">
        <f>E107-#REF!</f>
        <v>#REF!</v>
      </c>
      <c r="G107" s="34" t="e">
        <f>F107/#REF!</f>
        <v>#REF!</v>
      </c>
      <c r="H107" s="22" t="e">
        <f>E107-#REF!</f>
        <v>#REF!</v>
      </c>
      <c r="I107" s="20" t="e">
        <f>H107/#REF!</f>
        <v>#REF!</v>
      </c>
      <c r="L107" s="37"/>
    </row>
    <row r="108" spans="1:12" x14ac:dyDescent="0.3">
      <c r="A108" s="33" t="s">
        <v>4632</v>
      </c>
      <c r="B108" s="19" t="s">
        <v>4631</v>
      </c>
      <c r="C108" s="53">
        <v>1870</v>
      </c>
      <c r="D108" s="23" t="s">
        <v>4808</v>
      </c>
      <c r="E108" s="35">
        <v>165</v>
      </c>
      <c r="F108" s="22" t="e">
        <f>E108-#REF!</f>
        <v>#REF!</v>
      </c>
      <c r="G108" s="34" t="e">
        <f>F108/#REF!</f>
        <v>#REF!</v>
      </c>
      <c r="H108" s="22" t="e">
        <f>E108-#REF!</f>
        <v>#REF!</v>
      </c>
      <c r="I108" s="20" t="e">
        <f>H108/#REF!</f>
        <v>#REF!</v>
      </c>
      <c r="L108" s="37"/>
    </row>
    <row r="109" spans="1:12" x14ac:dyDescent="0.3">
      <c r="A109" s="33" t="s">
        <v>4563</v>
      </c>
      <c r="B109" s="19" t="s">
        <v>4562</v>
      </c>
      <c r="C109" s="53">
        <v>1980</v>
      </c>
      <c r="D109" s="23" t="s">
        <v>4809</v>
      </c>
      <c r="E109" s="35">
        <v>164</v>
      </c>
      <c r="F109" s="22" t="e">
        <f>E109-#REF!</f>
        <v>#REF!</v>
      </c>
      <c r="G109" s="34" t="e">
        <f>F109/#REF!</f>
        <v>#REF!</v>
      </c>
      <c r="H109" s="22" t="e">
        <f>E109-#REF!</f>
        <v>#REF!</v>
      </c>
      <c r="I109" s="20" t="e">
        <f>H109/#REF!</f>
        <v>#REF!</v>
      </c>
      <c r="L109" s="37"/>
    </row>
    <row r="110" spans="1:12" x14ac:dyDescent="0.3">
      <c r="A110" s="33" t="s">
        <v>4563</v>
      </c>
      <c r="B110" s="19" t="s">
        <v>4562</v>
      </c>
      <c r="C110" s="53">
        <v>1990</v>
      </c>
      <c r="D110" s="23" t="s">
        <v>4739</v>
      </c>
      <c r="E110" s="35">
        <v>394</v>
      </c>
      <c r="F110" s="22" t="e">
        <f>E110-#REF!</f>
        <v>#REF!</v>
      </c>
      <c r="G110" s="34" t="e">
        <f>F110/#REF!</f>
        <v>#REF!</v>
      </c>
      <c r="H110" s="22" t="e">
        <f>E110-#REF!</f>
        <v>#REF!</v>
      </c>
      <c r="I110" s="20" t="e">
        <f>H110/#REF!</f>
        <v>#REF!</v>
      </c>
      <c r="L110" s="37"/>
    </row>
    <row r="111" spans="1:12" x14ac:dyDescent="0.3">
      <c r="A111" s="33" t="s">
        <v>4563</v>
      </c>
      <c r="B111" s="19" t="s">
        <v>4562</v>
      </c>
      <c r="C111" s="53">
        <v>2000</v>
      </c>
      <c r="D111" s="23" t="s">
        <v>4561</v>
      </c>
      <c r="E111" s="35">
        <v>22046</v>
      </c>
      <c r="F111" s="22" t="e">
        <f>E111-#REF!</f>
        <v>#REF!</v>
      </c>
      <c r="G111" s="34" t="e">
        <f>F111/#REF!</f>
        <v>#REF!</v>
      </c>
      <c r="H111" s="22" t="e">
        <f>E111-#REF!</f>
        <v>#REF!</v>
      </c>
      <c r="I111" s="20" t="e">
        <f>H111/#REF!</f>
        <v>#REF!</v>
      </c>
      <c r="L111" s="37"/>
    </row>
    <row r="112" spans="1:12" x14ac:dyDescent="0.3">
      <c r="A112" s="33" t="s">
        <v>4832</v>
      </c>
      <c r="B112" s="19" t="s">
        <v>4831</v>
      </c>
      <c r="C112" s="53">
        <v>2010</v>
      </c>
      <c r="D112" s="23" t="s">
        <v>4830</v>
      </c>
      <c r="E112" s="35">
        <v>81</v>
      </c>
      <c r="F112" s="22" t="e">
        <f>E112-#REF!</f>
        <v>#REF!</v>
      </c>
      <c r="G112" s="34" t="e">
        <f>F112/#REF!</f>
        <v>#REF!</v>
      </c>
      <c r="H112" s="22" t="e">
        <f>E112-#REF!</f>
        <v>#REF!</v>
      </c>
      <c r="I112" s="20" t="e">
        <f>H112/#REF!</f>
        <v>#REF!</v>
      </c>
      <c r="L112" s="37"/>
    </row>
    <row r="113" spans="1:12" x14ac:dyDescent="0.3">
      <c r="A113" s="33" t="s">
        <v>4635</v>
      </c>
      <c r="B113" s="19" t="s">
        <v>4634</v>
      </c>
      <c r="C113" s="53">
        <v>2020</v>
      </c>
      <c r="D113" s="23" t="s">
        <v>4633</v>
      </c>
      <c r="E113" s="35">
        <v>2202</v>
      </c>
      <c r="F113" s="22" t="e">
        <f>E113-#REF!</f>
        <v>#REF!</v>
      </c>
      <c r="G113" s="34" t="e">
        <f>F113/#REF!</f>
        <v>#REF!</v>
      </c>
      <c r="H113" s="22" t="e">
        <f>E113-#REF!</f>
        <v>#REF!</v>
      </c>
      <c r="I113" s="20" t="e">
        <f>H113/#REF!</f>
        <v>#REF!</v>
      </c>
      <c r="L113" s="37"/>
    </row>
    <row r="114" spans="1:12" x14ac:dyDescent="0.3">
      <c r="A114" s="33" t="s">
        <v>4610</v>
      </c>
      <c r="B114" s="19" t="s">
        <v>4609</v>
      </c>
      <c r="C114" s="53">
        <v>2035</v>
      </c>
      <c r="D114" s="23" t="s">
        <v>4608</v>
      </c>
      <c r="E114" s="35">
        <v>2779</v>
      </c>
      <c r="F114" s="22" t="e">
        <f>E114-#REF!</f>
        <v>#REF!</v>
      </c>
      <c r="G114" s="34" t="e">
        <f>F114/#REF!</f>
        <v>#REF!</v>
      </c>
      <c r="H114" s="22" t="e">
        <f>E114-#REF!</f>
        <v>#REF!</v>
      </c>
      <c r="I114" s="20" t="e">
        <f>H114/#REF!</f>
        <v>#REF!</v>
      </c>
      <c r="L114" s="37"/>
    </row>
    <row r="115" spans="1:12" x14ac:dyDescent="0.3">
      <c r="A115" s="33" t="s">
        <v>4610</v>
      </c>
      <c r="B115" s="19" t="s">
        <v>4609</v>
      </c>
      <c r="C115" s="53">
        <v>2055</v>
      </c>
      <c r="D115" s="23" t="s">
        <v>4708</v>
      </c>
      <c r="E115" s="35">
        <v>692</v>
      </c>
      <c r="F115" s="22" t="e">
        <f>E115-#REF!</f>
        <v>#REF!</v>
      </c>
      <c r="G115" s="34" t="e">
        <f>F115/#REF!</f>
        <v>#REF!</v>
      </c>
      <c r="H115" s="22" t="e">
        <f>E115-#REF!</f>
        <v>#REF!</v>
      </c>
      <c r="I115" s="20" t="e">
        <f>H115/#REF!</f>
        <v>#REF!</v>
      </c>
      <c r="L115" s="37"/>
    </row>
    <row r="116" spans="1:12" x14ac:dyDescent="0.3">
      <c r="A116" s="33" t="s">
        <v>4610</v>
      </c>
      <c r="B116" s="19" t="s">
        <v>4609</v>
      </c>
      <c r="C116" s="53">
        <v>2070</v>
      </c>
      <c r="D116" s="23" t="s">
        <v>4721</v>
      </c>
      <c r="E116" s="35">
        <v>507</v>
      </c>
      <c r="F116" s="22" t="e">
        <f>E116-#REF!</f>
        <v>#REF!</v>
      </c>
      <c r="G116" s="34" t="e">
        <f>F116/#REF!</f>
        <v>#REF!</v>
      </c>
      <c r="H116" s="22" t="e">
        <f>E116-#REF!</f>
        <v>#REF!</v>
      </c>
      <c r="I116" s="20" t="e">
        <f>H116/#REF!</f>
        <v>#REF!</v>
      </c>
      <c r="L116" s="37"/>
    </row>
    <row r="117" spans="1:12" x14ac:dyDescent="0.3">
      <c r="A117" s="33" t="s">
        <v>4584</v>
      </c>
      <c r="B117" s="19" t="s">
        <v>4583</v>
      </c>
      <c r="C117" s="53">
        <v>2180</v>
      </c>
      <c r="D117" s="23" t="s">
        <v>4582</v>
      </c>
      <c r="E117" s="35">
        <v>6215</v>
      </c>
      <c r="F117" s="22" t="e">
        <f>E117-#REF!</f>
        <v>#REF!</v>
      </c>
      <c r="G117" s="34" t="e">
        <f>F117/#REF!</f>
        <v>#REF!</v>
      </c>
      <c r="H117" s="22" t="e">
        <f>E117-#REF!</f>
        <v>#REF!</v>
      </c>
      <c r="I117" s="20" t="e">
        <f>H117/#REF!</f>
        <v>#REF!</v>
      </c>
      <c r="L117" s="37"/>
    </row>
    <row r="118" spans="1:12" x14ac:dyDescent="0.3">
      <c r="A118" s="33" t="s">
        <v>4584</v>
      </c>
      <c r="B118" s="19" t="s">
        <v>4583</v>
      </c>
      <c r="C118" s="53">
        <v>2190</v>
      </c>
      <c r="D118" s="23" t="s">
        <v>4762</v>
      </c>
      <c r="E118" s="35">
        <v>272</v>
      </c>
      <c r="F118" s="22" t="e">
        <f>E118-#REF!</f>
        <v>#REF!</v>
      </c>
      <c r="G118" s="34" t="e">
        <f>F118/#REF!</f>
        <v>#REF!</v>
      </c>
      <c r="H118" s="22" t="e">
        <f>E118-#REF!</f>
        <v>#REF!</v>
      </c>
      <c r="I118" s="20" t="e">
        <f>H118/#REF!</f>
        <v>#REF!</v>
      </c>
      <c r="L118" s="37"/>
    </row>
    <row r="119" spans="1:12" x14ac:dyDescent="0.3">
      <c r="A119" s="33" t="s">
        <v>4604</v>
      </c>
      <c r="B119" s="19" t="s">
        <v>4603</v>
      </c>
      <c r="C119" s="53">
        <v>2395</v>
      </c>
      <c r="D119" s="23" t="s">
        <v>4651</v>
      </c>
      <c r="E119" s="35">
        <v>1429</v>
      </c>
      <c r="F119" s="22" t="e">
        <f>E119-#REF!</f>
        <v>#REF!</v>
      </c>
      <c r="G119" s="34" t="e">
        <f>F119/#REF!</f>
        <v>#REF!</v>
      </c>
      <c r="H119" s="22" t="e">
        <f>E119-#REF!</f>
        <v>#REF!</v>
      </c>
      <c r="I119" s="20" t="e">
        <f>H119/#REF!</f>
        <v>#REF!</v>
      </c>
      <c r="L119" s="37"/>
    </row>
    <row r="120" spans="1:12" x14ac:dyDescent="0.3">
      <c r="A120" s="33" t="s">
        <v>4604</v>
      </c>
      <c r="B120" s="19" t="s">
        <v>4603</v>
      </c>
      <c r="C120" s="53">
        <v>2405</v>
      </c>
      <c r="D120" s="23" t="s">
        <v>4602</v>
      </c>
      <c r="E120" s="35">
        <v>3473</v>
      </c>
      <c r="F120" s="22" t="e">
        <f>E120-#REF!</f>
        <v>#REF!</v>
      </c>
      <c r="G120" s="34" t="e">
        <f>F120/#REF!</f>
        <v>#REF!</v>
      </c>
      <c r="H120" s="22" t="e">
        <f>E120-#REF!</f>
        <v>#REF!</v>
      </c>
      <c r="I120" s="20" t="e">
        <f>H120/#REF!</f>
        <v>#REF!</v>
      </c>
      <c r="L120" s="37"/>
    </row>
    <row r="121" spans="1:12" x14ac:dyDescent="0.3">
      <c r="A121" s="33" t="s">
        <v>4604</v>
      </c>
      <c r="B121" s="19" t="s">
        <v>4603</v>
      </c>
      <c r="C121" s="53">
        <v>2505</v>
      </c>
      <c r="D121" s="23" t="s">
        <v>4785</v>
      </c>
      <c r="E121" s="35">
        <v>214</v>
      </c>
      <c r="F121" s="22" t="e">
        <f>E121-#REF!</f>
        <v>#REF!</v>
      </c>
      <c r="G121" s="34" t="e">
        <f>F121/#REF!</f>
        <v>#REF!</v>
      </c>
      <c r="H121" s="22" t="e">
        <f>E121-#REF!</f>
        <v>#REF!</v>
      </c>
      <c r="I121" s="20" t="e">
        <f>H121/#REF!</f>
        <v>#REF!</v>
      </c>
      <c r="L121" s="37"/>
    </row>
    <row r="122" spans="1:12" x14ac:dyDescent="0.3">
      <c r="A122" s="33" t="s">
        <v>4604</v>
      </c>
      <c r="B122" s="19" t="s">
        <v>4603</v>
      </c>
      <c r="C122" s="53">
        <v>2515</v>
      </c>
      <c r="D122" s="23" t="s">
        <v>4707</v>
      </c>
      <c r="E122" s="35">
        <v>715</v>
      </c>
      <c r="F122" s="22" t="e">
        <f>E122-#REF!</f>
        <v>#REF!</v>
      </c>
      <c r="G122" s="34" t="e">
        <f>F122/#REF!</f>
        <v>#REF!</v>
      </c>
      <c r="H122" s="22" t="e">
        <f>E122-#REF!</f>
        <v>#REF!</v>
      </c>
      <c r="I122" s="20" t="e">
        <f>H122/#REF!</f>
        <v>#REF!</v>
      </c>
      <c r="L122" s="37"/>
    </row>
    <row r="123" spans="1:12" x14ac:dyDescent="0.3">
      <c r="A123" s="33" t="s">
        <v>4654</v>
      </c>
      <c r="B123" s="19" t="s">
        <v>4653</v>
      </c>
      <c r="C123" s="53">
        <v>2520</v>
      </c>
      <c r="D123" s="23" t="s">
        <v>4652</v>
      </c>
      <c r="E123" s="35">
        <v>1422</v>
      </c>
      <c r="F123" s="22" t="e">
        <f>E123-#REF!</f>
        <v>#REF!</v>
      </c>
      <c r="G123" s="34" t="e">
        <f>F123/#REF!</f>
        <v>#REF!</v>
      </c>
      <c r="H123" s="22" t="e">
        <f>E123-#REF!</f>
        <v>#REF!</v>
      </c>
      <c r="I123" s="20" t="e">
        <f>H123/#REF!</f>
        <v>#REF!</v>
      </c>
      <c r="L123" s="37"/>
    </row>
    <row r="124" spans="1:12" x14ac:dyDescent="0.3">
      <c r="A124" s="33" t="s">
        <v>4654</v>
      </c>
      <c r="B124" s="19" t="s">
        <v>4653</v>
      </c>
      <c r="C124" s="53">
        <v>2530</v>
      </c>
      <c r="D124" s="23" t="s">
        <v>4702</v>
      </c>
      <c r="E124" s="35">
        <v>743</v>
      </c>
      <c r="F124" s="22" t="e">
        <f>E124-#REF!</f>
        <v>#REF!</v>
      </c>
      <c r="G124" s="34" t="e">
        <f>F124/#REF!</f>
        <v>#REF!</v>
      </c>
      <c r="H124" s="22" t="e">
        <f>E124-#REF!</f>
        <v>#REF!</v>
      </c>
      <c r="I124" s="20" t="e">
        <f>H124/#REF!</f>
        <v>#REF!</v>
      </c>
      <c r="L124" s="37"/>
    </row>
    <row r="125" spans="1:12" x14ac:dyDescent="0.3">
      <c r="A125" s="33" t="s">
        <v>4654</v>
      </c>
      <c r="B125" s="19" t="s">
        <v>4653</v>
      </c>
      <c r="C125" s="53">
        <v>2535</v>
      </c>
      <c r="D125" s="23" t="s">
        <v>4805</v>
      </c>
      <c r="E125" s="35">
        <v>169</v>
      </c>
      <c r="F125" s="22" t="e">
        <f>E125-#REF!</f>
        <v>#REF!</v>
      </c>
      <c r="G125" s="34" t="e">
        <f>F125/#REF!</f>
        <v>#REF!</v>
      </c>
      <c r="H125" s="22" t="e">
        <f>E125-#REF!</f>
        <v>#REF!</v>
      </c>
      <c r="I125" s="20" t="e">
        <f>H125/#REF!</f>
        <v>#REF!</v>
      </c>
      <c r="L125" s="37"/>
    </row>
    <row r="126" spans="1:12" x14ac:dyDescent="0.3">
      <c r="A126" s="33" t="s">
        <v>4654</v>
      </c>
      <c r="B126" s="19" t="s">
        <v>4653</v>
      </c>
      <c r="C126" s="53">
        <v>2540</v>
      </c>
      <c r="D126" s="23" t="s">
        <v>4746</v>
      </c>
      <c r="E126" s="35">
        <v>359</v>
      </c>
      <c r="F126" s="22" t="e">
        <f>E126-#REF!</f>
        <v>#REF!</v>
      </c>
      <c r="G126" s="34" t="e">
        <f>F126/#REF!</f>
        <v>#REF!</v>
      </c>
      <c r="H126" s="22" t="e">
        <f>E126-#REF!</f>
        <v>#REF!</v>
      </c>
      <c r="I126" s="20" t="e">
        <f>H126/#REF!</f>
        <v>#REF!</v>
      </c>
      <c r="L126" s="37"/>
    </row>
    <row r="127" spans="1:12" x14ac:dyDescent="0.3">
      <c r="A127" s="33" t="s">
        <v>4654</v>
      </c>
      <c r="B127" s="19" t="s">
        <v>4653</v>
      </c>
      <c r="C127" s="53">
        <v>2560</v>
      </c>
      <c r="D127" s="23" t="s">
        <v>4780</v>
      </c>
      <c r="E127" s="35">
        <v>224</v>
      </c>
      <c r="F127" s="22" t="e">
        <f>E127-#REF!</f>
        <v>#REF!</v>
      </c>
      <c r="G127" s="34" t="e">
        <f>F127/#REF!</f>
        <v>#REF!</v>
      </c>
      <c r="H127" s="22" t="e">
        <f>E127-#REF!</f>
        <v>#REF!</v>
      </c>
      <c r="I127" s="20" t="e">
        <f>H127/#REF!</f>
        <v>#REF!</v>
      </c>
      <c r="L127" s="37"/>
    </row>
    <row r="128" spans="1:12" x14ac:dyDescent="0.3">
      <c r="A128" s="33" t="s">
        <v>4654</v>
      </c>
      <c r="B128" s="19" t="s">
        <v>4653</v>
      </c>
      <c r="C128" s="53">
        <v>2570</v>
      </c>
      <c r="D128" s="23" t="s">
        <v>4755</v>
      </c>
      <c r="E128" s="35">
        <v>321</v>
      </c>
      <c r="F128" s="22" t="e">
        <f>E128-#REF!</f>
        <v>#REF!</v>
      </c>
      <c r="G128" s="34" t="e">
        <f>F128/#REF!</f>
        <v>#REF!</v>
      </c>
      <c r="H128" s="22" t="e">
        <f>E128-#REF!</f>
        <v>#REF!</v>
      </c>
      <c r="I128" s="20" t="e">
        <f>H128/#REF!</f>
        <v>#REF!</v>
      </c>
      <c r="L128" s="37"/>
    </row>
    <row r="129" spans="1:12" x14ac:dyDescent="0.3">
      <c r="A129" s="33" t="s">
        <v>4750</v>
      </c>
      <c r="B129" s="19" t="s">
        <v>4749</v>
      </c>
      <c r="C129" s="53">
        <v>2580</v>
      </c>
      <c r="D129" s="23" t="s">
        <v>4804</v>
      </c>
      <c r="E129" s="35">
        <v>170</v>
      </c>
      <c r="F129" s="22" t="e">
        <f>E129-#REF!</f>
        <v>#REF!</v>
      </c>
      <c r="G129" s="34" t="e">
        <f>F129/#REF!</f>
        <v>#REF!</v>
      </c>
      <c r="H129" s="22" t="e">
        <f>E129-#REF!</f>
        <v>#REF!</v>
      </c>
      <c r="I129" s="20" t="e">
        <f>H129/#REF!</f>
        <v>#REF!</v>
      </c>
      <c r="L129" s="37"/>
    </row>
    <row r="130" spans="1:12" x14ac:dyDescent="0.3">
      <c r="A130" s="33" t="s">
        <v>4750</v>
      </c>
      <c r="B130" s="19" t="s">
        <v>4749</v>
      </c>
      <c r="C130" s="53">
        <v>2590</v>
      </c>
      <c r="D130" s="23" t="s">
        <v>4748</v>
      </c>
      <c r="E130" s="35">
        <v>354</v>
      </c>
      <c r="F130" s="22" t="e">
        <f>E130-#REF!</f>
        <v>#REF!</v>
      </c>
      <c r="G130" s="34" t="e">
        <f>F130/#REF!</f>
        <v>#REF!</v>
      </c>
      <c r="H130" s="22" t="e">
        <f>E130-#REF!</f>
        <v>#REF!</v>
      </c>
      <c r="I130" s="20" t="e">
        <f>H130/#REF!</f>
        <v>#REF!</v>
      </c>
      <c r="L130" s="37"/>
    </row>
    <row r="131" spans="1:12" x14ac:dyDescent="0.3">
      <c r="A131" s="33" t="s">
        <v>4685</v>
      </c>
      <c r="B131" s="19" t="s">
        <v>4684</v>
      </c>
      <c r="C131" s="53">
        <v>2600</v>
      </c>
      <c r="D131" s="23" t="s">
        <v>4683</v>
      </c>
      <c r="E131" s="35">
        <v>889</v>
      </c>
      <c r="F131" s="22" t="e">
        <f>E131-#REF!</f>
        <v>#REF!</v>
      </c>
      <c r="G131" s="34" t="e">
        <f>F131/#REF!</f>
        <v>#REF!</v>
      </c>
      <c r="H131" s="22" t="e">
        <f>E131-#REF!</f>
        <v>#REF!</v>
      </c>
      <c r="I131" s="20" t="e">
        <f>H131/#REF!</f>
        <v>#REF!</v>
      </c>
      <c r="L131" s="37"/>
    </row>
    <row r="132" spans="1:12" x14ac:dyDescent="0.3">
      <c r="A132" s="33" t="s">
        <v>4685</v>
      </c>
      <c r="B132" s="19" t="s">
        <v>4684</v>
      </c>
      <c r="C132" s="53">
        <v>2610</v>
      </c>
      <c r="D132" s="23" t="s">
        <v>4709</v>
      </c>
      <c r="E132" s="35">
        <v>687</v>
      </c>
      <c r="F132" s="22" t="e">
        <f>E132-#REF!</f>
        <v>#REF!</v>
      </c>
      <c r="G132" s="34" t="e">
        <f>F132/#REF!</f>
        <v>#REF!</v>
      </c>
      <c r="H132" s="22" t="e">
        <f>E132-#REF!</f>
        <v>#REF!</v>
      </c>
      <c r="I132" s="20" t="e">
        <f>H132/#REF!</f>
        <v>#REF!</v>
      </c>
      <c r="L132" s="37"/>
    </row>
    <row r="133" spans="1:12" x14ac:dyDescent="0.3">
      <c r="A133" s="33" t="s">
        <v>4716</v>
      </c>
      <c r="B133" s="19" t="s">
        <v>4715</v>
      </c>
      <c r="C133" s="53">
        <v>2620</v>
      </c>
      <c r="D133" s="23" t="s">
        <v>4714</v>
      </c>
      <c r="E133" s="35">
        <v>587</v>
      </c>
      <c r="F133" s="22" t="e">
        <f>E133-#REF!</f>
        <v>#REF!</v>
      </c>
      <c r="G133" s="34" t="e">
        <f>F133/#REF!</f>
        <v>#REF!</v>
      </c>
      <c r="H133" s="22" t="e">
        <f>E133-#REF!</f>
        <v>#REF!</v>
      </c>
      <c r="I133" s="20" t="e">
        <f>H133/#REF!</f>
        <v>#REF!</v>
      </c>
      <c r="L133" s="37"/>
    </row>
    <row r="134" spans="1:12" x14ac:dyDescent="0.3">
      <c r="A134" s="33" t="s">
        <v>4716</v>
      </c>
      <c r="B134" s="19" t="s">
        <v>4715</v>
      </c>
      <c r="C134" s="53">
        <v>2630</v>
      </c>
      <c r="D134" s="23" t="s">
        <v>4752</v>
      </c>
      <c r="E134" s="35">
        <v>345</v>
      </c>
      <c r="F134" s="22" t="e">
        <f>E134-#REF!</f>
        <v>#REF!</v>
      </c>
      <c r="G134" s="34" t="e">
        <f>F134/#REF!</f>
        <v>#REF!</v>
      </c>
      <c r="H134" s="22" t="e">
        <f>E134-#REF!</f>
        <v>#REF!</v>
      </c>
      <c r="I134" s="20" t="e">
        <f>H134/#REF!</f>
        <v>#REF!</v>
      </c>
      <c r="L134" s="37"/>
    </row>
    <row r="135" spans="1:12" x14ac:dyDescent="0.3">
      <c r="A135" s="33" t="s">
        <v>4646</v>
      </c>
      <c r="B135" s="19" t="s">
        <v>4645</v>
      </c>
      <c r="C135" s="53">
        <v>2640</v>
      </c>
      <c r="D135" s="23" t="s">
        <v>4644</v>
      </c>
      <c r="E135" s="35">
        <v>1653</v>
      </c>
      <c r="F135" s="22" t="e">
        <f>E135-#REF!</f>
        <v>#REF!</v>
      </c>
      <c r="G135" s="34" t="e">
        <f>F135/#REF!</f>
        <v>#REF!</v>
      </c>
      <c r="H135" s="22" t="e">
        <f>E135-#REF!</f>
        <v>#REF!</v>
      </c>
      <c r="I135" s="20" t="e">
        <f>H135/#REF!</f>
        <v>#REF!</v>
      </c>
      <c r="L135" s="37"/>
    </row>
    <row r="136" spans="1:12" x14ac:dyDescent="0.3">
      <c r="A136" s="33" t="s">
        <v>4649</v>
      </c>
      <c r="B136" s="19" t="s">
        <v>4648</v>
      </c>
      <c r="C136" s="53">
        <v>2650</v>
      </c>
      <c r="D136" s="23" t="s">
        <v>4794</v>
      </c>
      <c r="E136" s="35">
        <v>197</v>
      </c>
      <c r="F136" s="22" t="e">
        <f>E136-#REF!</f>
        <v>#REF!</v>
      </c>
      <c r="G136" s="34" t="e">
        <f>F136/#REF!</f>
        <v>#REF!</v>
      </c>
      <c r="H136" s="22" t="e">
        <f>E136-#REF!</f>
        <v>#REF!</v>
      </c>
      <c r="I136" s="20" t="e">
        <f>H136/#REF!</f>
        <v>#REF!</v>
      </c>
      <c r="L136" s="37"/>
    </row>
    <row r="137" spans="1:12" x14ac:dyDescent="0.3">
      <c r="A137" s="33" t="s">
        <v>4649</v>
      </c>
      <c r="B137" s="19" t="s">
        <v>4648</v>
      </c>
      <c r="C137" s="53">
        <v>2660</v>
      </c>
      <c r="D137" s="23" t="s">
        <v>4647</v>
      </c>
      <c r="E137" s="35">
        <v>1588</v>
      </c>
      <c r="F137" s="22" t="e">
        <f>E137-#REF!</f>
        <v>#REF!</v>
      </c>
      <c r="G137" s="34" t="e">
        <f>F137/#REF!</f>
        <v>#REF!</v>
      </c>
      <c r="H137" s="22" t="e">
        <f>E137-#REF!</f>
        <v>#REF!</v>
      </c>
      <c r="I137" s="20" t="e">
        <f>H137/#REF!</f>
        <v>#REF!</v>
      </c>
      <c r="L137" s="37"/>
    </row>
    <row r="138" spans="1:12" x14ac:dyDescent="0.3">
      <c r="A138" s="33" t="s">
        <v>4649</v>
      </c>
      <c r="B138" s="19" t="s">
        <v>4648</v>
      </c>
      <c r="C138" s="53">
        <v>2670</v>
      </c>
      <c r="D138" s="23" t="s">
        <v>4102</v>
      </c>
      <c r="E138" s="35">
        <v>304</v>
      </c>
      <c r="F138" s="22" t="e">
        <f>E138-#REF!</f>
        <v>#REF!</v>
      </c>
      <c r="G138" s="34" t="e">
        <f>F138/#REF!</f>
        <v>#REF!</v>
      </c>
      <c r="H138" s="22" t="e">
        <f>E138-#REF!</f>
        <v>#REF!</v>
      </c>
      <c r="I138" s="20" t="e">
        <f>H138/#REF!</f>
        <v>#REF!</v>
      </c>
      <c r="L138" s="37"/>
    </row>
    <row r="139" spans="1:12" x14ac:dyDescent="0.3">
      <c r="A139" s="33" t="s">
        <v>4649</v>
      </c>
      <c r="B139" s="19" t="s">
        <v>4648</v>
      </c>
      <c r="C139" s="53">
        <v>2680</v>
      </c>
      <c r="D139" s="23" t="s">
        <v>4773</v>
      </c>
      <c r="E139" s="35">
        <v>238</v>
      </c>
      <c r="F139" s="22" t="e">
        <f>E139-#REF!</f>
        <v>#REF!</v>
      </c>
      <c r="G139" s="34" t="e">
        <f>F139/#REF!</f>
        <v>#REF!</v>
      </c>
      <c r="H139" s="22" t="e">
        <f>E139-#REF!</f>
        <v>#REF!</v>
      </c>
      <c r="I139" s="20" t="e">
        <f>H139/#REF!</f>
        <v>#REF!</v>
      </c>
      <c r="L139" s="37"/>
    </row>
    <row r="140" spans="1:12" x14ac:dyDescent="0.3">
      <c r="A140" s="33" t="s">
        <v>4568</v>
      </c>
      <c r="B140" s="19" t="s">
        <v>4567</v>
      </c>
      <c r="C140" s="53">
        <v>2690</v>
      </c>
      <c r="D140" s="23" t="s">
        <v>4103</v>
      </c>
      <c r="E140" s="35">
        <v>16050</v>
      </c>
      <c r="F140" s="22" t="e">
        <f>E140-#REF!</f>
        <v>#REF!</v>
      </c>
      <c r="G140" s="34" t="e">
        <f>F140/#REF!</f>
        <v>#REF!</v>
      </c>
      <c r="H140" s="22" t="e">
        <f>E140-#REF!</f>
        <v>#REF!</v>
      </c>
      <c r="I140" s="20" t="e">
        <f>H140/#REF!</f>
        <v>#REF!</v>
      </c>
      <c r="L140" s="37"/>
    </row>
    <row r="141" spans="1:12" x14ac:dyDescent="0.3">
      <c r="A141" s="33" t="s">
        <v>4568</v>
      </c>
      <c r="B141" s="19" t="s">
        <v>4567</v>
      </c>
      <c r="C141" s="53">
        <v>2700</v>
      </c>
      <c r="D141" s="23" t="s">
        <v>4571</v>
      </c>
      <c r="E141" s="35">
        <v>10555</v>
      </c>
      <c r="F141" s="22" t="e">
        <f>E141-#REF!</f>
        <v>#REF!</v>
      </c>
      <c r="G141" s="34" t="e">
        <f>F141/#REF!</f>
        <v>#REF!</v>
      </c>
      <c r="H141" s="22" t="e">
        <f>E141-#REF!</f>
        <v>#REF!</v>
      </c>
      <c r="I141" s="20" t="e">
        <f>H141/#REF!</f>
        <v>#REF!</v>
      </c>
      <c r="L141" s="37"/>
    </row>
    <row r="142" spans="1:12" x14ac:dyDescent="0.3">
      <c r="A142" s="33" t="s">
        <v>4700</v>
      </c>
      <c r="B142" s="19" t="s">
        <v>4699</v>
      </c>
      <c r="C142" s="53">
        <v>2710</v>
      </c>
      <c r="D142" s="23" t="s">
        <v>4698</v>
      </c>
      <c r="E142" s="35">
        <v>760</v>
      </c>
      <c r="F142" s="22" t="e">
        <f>E142-#REF!</f>
        <v>#REF!</v>
      </c>
      <c r="G142" s="34" t="e">
        <f>F142/#REF!</f>
        <v>#REF!</v>
      </c>
      <c r="H142" s="22" t="e">
        <f>E142-#REF!</f>
        <v>#REF!</v>
      </c>
      <c r="I142" s="20" t="e">
        <f>H142/#REF!</f>
        <v>#REF!</v>
      </c>
      <c r="L142" s="37"/>
    </row>
    <row r="143" spans="1:12" x14ac:dyDescent="0.3">
      <c r="A143" s="33" t="s">
        <v>4700</v>
      </c>
      <c r="B143" s="19" t="s">
        <v>4699</v>
      </c>
      <c r="C143" s="53">
        <v>2720</v>
      </c>
      <c r="D143" s="23" t="s">
        <v>4720</v>
      </c>
      <c r="E143" s="35">
        <v>518</v>
      </c>
      <c r="F143" s="22" t="e">
        <f>E143-#REF!</f>
        <v>#REF!</v>
      </c>
      <c r="G143" s="34" t="e">
        <f>F143/#REF!</f>
        <v>#REF!</v>
      </c>
      <c r="H143" s="22" t="e">
        <f>E143-#REF!</f>
        <v>#REF!</v>
      </c>
      <c r="I143" s="20" t="e">
        <f>H143/#REF!</f>
        <v>#REF!</v>
      </c>
      <c r="L143" s="37"/>
    </row>
    <row r="144" spans="1:12" x14ac:dyDescent="0.3">
      <c r="A144" s="33" t="s">
        <v>4666</v>
      </c>
      <c r="B144" s="19" t="s">
        <v>4665</v>
      </c>
      <c r="C144" s="53">
        <v>2730</v>
      </c>
      <c r="D144" s="23" t="s">
        <v>4734</v>
      </c>
      <c r="E144" s="35">
        <v>421</v>
      </c>
      <c r="F144" s="22" t="e">
        <f>E144-#REF!</f>
        <v>#REF!</v>
      </c>
      <c r="G144" s="34" t="e">
        <f>F144/#REF!</f>
        <v>#REF!</v>
      </c>
      <c r="H144" s="22" t="e">
        <f>E144-#REF!</f>
        <v>#REF!</v>
      </c>
      <c r="I144" s="20" t="e">
        <f>H144/#REF!</f>
        <v>#REF!</v>
      </c>
      <c r="L144" s="37"/>
    </row>
    <row r="145" spans="1:12" x14ac:dyDescent="0.3">
      <c r="A145" s="33" t="s">
        <v>4666</v>
      </c>
      <c r="B145" s="19" t="s">
        <v>4665</v>
      </c>
      <c r="C145" s="53">
        <v>2740</v>
      </c>
      <c r="D145" s="23" t="s">
        <v>4664</v>
      </c>
      <c r="E145" s="35">
        <v>1168</v>
      </c>
      <c r="F145" s="22" t="e">
        <f>E145-#REF!</f>
        <v>#REF!</v>
      </c>
      <c r="G145" s="34" t="e">
        <f>F145/#REF!</f>
        <v>#REF!</v>
      </c>
      <c r="H145" s="22" t="e">
        <f>E145-#REF!</f>
        <v>#REF!</v>
      </c>
      <c r="I145" s="20" t="e">
        <f>H145/#REF!</f>
        <v>#REF!</v>
      </c>
      <c r="L145" s="37"/>
    </row>
    <row r="146" spans="1:12" x14ac:dyDescent="0.3">
      <c r="A146" s="33" t="s">
        <v>4666</v>
      </c>
      <c r="B146" s="19" t="s">
        <v>4665</v>
      </c>
      <c r="C146" s="53">
        <v>2750</v>
      </c>
      <c r="D146" s="23" t="s">
        <v>4747</v>
      </c>
      <c r="E146" s="35">
        <v>354</v>
      </c>
      <c r="F146" s="22" t="e">
        <f>E146-#REF!</f>
        <v>#REF!</v>
      </c>
      <c r="G146" s="34" t="e">
        <f>F146/#REF!</f>
        <v>#REF!</v>
      </c>
      <c r="H146" s="22" t="e">
        <f>E146-#REF!</f>
        <v>#REF!</v>
      </c>
      <c r="I146" s="20" t="e">
        <f>H146/#REF!</f>
        <v>#REF!</v>
      </c>
      <c r="L146" s="37"/>
    </row>
    <row r="147" spans="1:12" x14ac:dyDescent="0.3">
      <c r="A147" s="33" t="s">
        <v>4614</v>
      </c>
      <c r="B147" s="19" t="s">
        <v>4613</v>
      </c>
      <c r="C147" s="53">
        <v>2760</v>
      </c>
      <c r="D147" s="23" t="s">
        <v>4735</v>
      </c>
      <c r="E147" s="35">
        <v>420</v>
      </c>
      <c r="F147" s="22" t="e">
        <f>E147-#REF!</f>
        <v>#REF!</v>
      </c>
      <c r="G147" s="34" t="e">
        <f>F147/#REF!</f>
        <v>#REF!</v>
      </c>
      <c r="H147" s="22" t="e">
        <f>E147-#REF!</f>
        <v>#REF!</v>
      </c>
      <c r="I147" s="20" t="e">
        <f>H147/#REF!</f>
        <v>#REF!</v>
      </c>
      <c r="L147" s="37"/>
    </row>
    <row r="148" spans="1:12" x14ac:dyDescent="0.3">
      <c r="A148" s="33" t="s">
        <v>4614</v>
      </c>
      <c r="B148" s="19" t="s">
        <v>4613</v>
      </c>
      <c r="C148" s="53">
        <v>2770</v>
      </c>
      <c r="D148" s="23" t="s">
        <v>4612</v>
      </c>
      <c r="E148" s="35">
        <v>2653</v>
      </c>
      <c r="F148" s="22" t="e">
        <f>E148-#REF!</f>
        <v>#REF!</v>
      </c>
      <c r="G148" s="34" t="e">
        <f>F148/#REF!</f>
        <v>#REF!</v>
      </c>
      <c r="H148" s="22" t="e">
        <f>E148-#REF!</f>
        <v>#REF!</v>
      </c>
      <c r="I148" s="20" t="e">
        <f>H148/#REF!</f>
        <v>#REF!</v>
      </c>
      <c r="L148" s="37"/>
    </row>
    <row r="149" spans="1:12" x14ac:dyDescent="0.3">
      <c r="A149" s="33" t="s">
        <v>4614</v>
      </c>
      <c r="B149" s="19" t="s">
        <v>4613</v>
      </c>
      <c r="C149" s="53">
        <v>2780</v>
      </c>
      <c r="D149" s="23" t="s">
        <v>4754</v>
      </c>
      <c r="E149" s="35">
        <v>325</v>
      </c>
      <c r="F149" s="22" t="e">
        <f>E149-#REF!</f>
        <v>#REF!</v>
      </c>
      <c r="G149" s="34" t="e">
        <f>F149/#REF!</f>
        <v>#REF!</v>
      </c>
      <c r="H149" s="22" t="e">
        <f>E149-#REF!</f>
        <v>#REF!</v>
      </c>
      <c r="I149" s="20" t="e">
        <f>H149/#REF!</f>
        <v>#REF!</v>
      </c>
      <c r="L149" s="37"/>
    </row>
    <row r="150" spans="1:12" x14ac:dyDescent="0.3">
      <c r="A150" s="33" t="s">
        <v>4713</v>
      </c>
      <c r="B150" s="19" t="s">
        <v>4712</v>
      </c>
      <c r="C150" s="53">
        <v>2790</v>
      </c>
      <c r="D150" s="23" t="s">
        <v>4803</v>
      </c>
      <c r="E150" s="35">
        <v>170</v>
      </c>
      <c r="F150" s="22" t="e">
        <f>E150-#REF!</f>
        <v>#REF!</v>
      </c>
      <c r="G150" s="34" t="e">
        <f>F150/#REF!</f>
        <v>#REF!</v>
      </c>
      <c r="H150" s="22" t="e">
        <f>E150-#REF!</f>
        <v>#REF!</v>
      </c>
      <c r="I150" s="20" t="e">
        <f>H150/#REF!</f>
        <v>#REF!</v>
      </c>
      <c r="L150" s="37"/>
    </row>
    <row r="151" spans="1:12" x14ac:dyDescent="0.3">
      <c r="A151" s="33" t="s">
        <v>4713</v>
      </c>
      <c r="B151" s="19" t="s">
        <v>4712</v>
      </c>
      <c r="C151" s="53">
        <v>2800</v>
      </c>
      <c r="D151" s="23" t="s">
        <v>4779</v>
      </c>
      <c r="E151" s="35">
        <v>227</v>
      </c>
      <c r="F151" s="22" t="e">
        <f>E151-#REF!</f>
        <v>#REF!</v>
      </c>
      <c r="G151" s="34" t="e">
        <f>F151/#REF!</f>
        <v>#REF!</v>
      </c>
      <c r="H151" s="22" t="e">
        <f>E151-#REF!</f>
        <v>#REF!</v>
      </c>
      <c r="I151" s="20" t="e">
        <f>H151/#REF!</f>
        <v>#REF!</v>
      </c>
      <c r="L151" s="37"/>
    </row>
    <row r="152" spans="1:12" x14ac:dyDescent="0.3">
      <c r="A152" s="33" t="s">
        <v>4713</v>
      </c>
      <c r="B152" s="19" t="s">
        <v>4712</v>
      </c>
      <c r="C152" s="53">
        <v>2810</v>
      </c>
      <c r="D152" s="23" t="s">
        <v>4711</v>
      </c>
      <c r="E152" s="35">
        <v>606</v>
      </c>
      <c r="F152" s="22" t="e">
        <f>E152-#REF!</f>
        <v>#REF!</v>
      </c>
      <c r="G152" s="34" t="e">
        <f>F152/#REF!</f>
        <v>#REF!</v>
      </c>
      <c r="H152" s="22" t="e">
        <f>E152-#REF!</f>
        <v>#REF!</v>
      </c>
      <c r="I152" s="20" t="e">
        <f>H152/#REF!</f>
        <v>#REF!</v>
      </c>
      <c r="L152" s="37"/>
    </row>
    <row r="153" spans="1:12" x14ac:dyDescent="0.3">
      <c r="A153" s="33" t="s">
        <v>4829</v>
      </c>
      <c r="B153" s="19" t="s">
        <v>4828</v>
      </c>
      <c r="C153" s="53">
        <v>2820</v>
      </c>
      <c r="D153" s="23" t="s">
        <v>4827</v>
      </c>
      <c r="E153" s="35">
        <v>81</v>
      </c>
      <c r="F153" s="22" t="e">
        <f>E153-#REF!</f>
        <v>#REF!</v>
      </c>
      <c r="G153" s="34" t="e">
        <f>F153/#REF!</f>
        <v>#REF!</v>
      </c>
      <c r="H153" s="22" t="e">
        <f>E153-#REF!</f>
        <v>#REF!</v>
      </c>
      <c r="I153" s="20" t="e">
        <f>H153/#REF!</f>
        <v>#REF!</v>
      </c>
      <c r="L153" s="37"/>
    </row>
    <row r="154" spans="1:12" x14ac:dyDescent="0.3">
      <c r="A154" s="33" t="s">
        <v>4688</v>
      </c>
      <c r="B154" s="19" t="s">
        <v>4687</v>
      </c>
      <c r="C154" s="53">
        <v>2830</v>
      </c>
      <c r="D154" s="23" t="s">
        <v>4686</v>
      </c>
      <c r="E154" s="35">
        <v>885</v>
      </c>
      <c r="F154" s="22" t="e">
        <f>E154-#REF!</f>
        <v>#REF!</v>
      </c>
      <c r="G154" s="34" t="e">
        <f>F154/#REF!</f>
        <v>#REF!</v>
      </c>
      <c r="H154" s="22" t="e">
        <f>E154-#REF!</f>
        <v>#REF!</v>
      </c>
      <c r="I154" s="20" t="e">
        <f>H154/#REF!</f>
        <v>#REF!</v>
      </c>
      <c r="L154" s="37"/>
    </row>
    <row r="155" spans="1:12" x14ac:dyDescent="0.3">
      <c r="A155" s="33" t="s">
        <v>4688</v>
      </c>
      <c r="B155" s="19" t="s">
        <v>4687</v>
      </c>
      <c r="C155" s="53">
        <v>2840</v>
      </c>
      <c r="D155" s="23" t="s">
        <v>4793</v>
      </c>
      <c r="E155" s="35">
        <v>199</v>
      </c>
      <c r="F155" s="22" t="e">
        <f>E155-#REF!</f>
        <v>#REF!</v>
      </c>
      <c r="G155" s="34" t="e">
        <f>F155/#REF!</f>
        <v>#REF!</v>
      </c>
      <c r="H155" s="22" t="e">
        <f>E155-#REF!</f>
        <v>#REF!</v>
      </c>
      <c r="I155" s="20" t="e">
        <f>H155/#REF!</f>
        <v>#REF!</v>
      </c>
      <c r="L155" s="37"/>
    </row>
    <row r="156" spans="1:12" x14ac:dyDescent="0.3">
      <c r="A156" s="33" t="s">
        <v>4694</v>
      </c>
      <c r="B156" s="19" t="s">
        <v>4693</v>
      </c>
      <c r="C156" s="53">
        <v>2862</v>
      </c>
      <c r="D156" s="23" t="s">
        <v>4692</v>
      </c>
      <c r="E156" s="35">
        <v>829</v>
      </c>
      <c r="F156" s="22" t="e">
        <f>E156-#REF!</f>
        <v>#REF!</v>
      </c>
      <c r="G156" s="34" t="e">
        <f>F156/#REF!</f>
        <v>#REF!</v>
      </c>
      <c r="H156" s="22" t="e">
        <f>E156-#REF!</f>
        <v>#REF!</v>
      </c>
      <c r="I156" s="20" t="e">
        <f>H156/#REF!</f>
        <v>#REF!</v>
      </c>
      <c r="L156" s="37"/>
    </row>
    <row r="157" spans="1:12" ht="27.6" x14ac:dyDescent="0.3">
      <c r="A157" s="33" t="s">
        <v>4694</v>
      </c>
      <c r="B157" s="19" t="s">
        <v>4693</v>
      </c>
      <c r="C157" s="53">
        <v>2865</v>
      </c>
      <c r="D157" s="23" t="s">
        <v>4814</v>
      </c>
      <c r="E157" s="35">
        <v>139</v>
      </c>
      <c r="F157" s="22" t="e">
        <f>E157-#REF!</f>
        <v>#REF!</v>
      </c>
      <c r="G157" s="34" t="e">
        <f>F157/#REF!</f>
        <v>#REF!</v>
      </c>
      <c r="H157" s="22" t="e">
        <f>E157-#REF!</f>
        <v>#REF!</v>
      </c>
      <c r="I157" s="20" t="e">
        <f>H157/#REF!</f>
        <v>#REF!</v>
      </c>
      <c r="L157" s="37"/>
    </row>
    <row r="158" spans="1:12" x14ac:dyDescent="0.3">
      <c r="A158" s="33" t="s">
        <v>4598</v>
      </c>
      <c r="B158" s="19" t="s">
        <v>4597</v>
      </c>
      <c r="C158" s="53">
        <v>3000</v>
      </c>
      <c r="D158" s="23" t="s">
        <v>4596</v>
      </c>
      <c r="E158" s="35">
        <v>3582</v>
      </c>
      <c r="F158" s="22" t="e">
        <f>E158-#REF!</f>
        <v>#REF!</v>
      </c>
      <c r="G158" s="34" t="e">
        <f>F158/#REF!</f>
        <v>#REF!</v>
      </c>
      <c r="H158" s="22" t="e">
        <f>E158-#REF!</f>
        <v>#REF!</v>
      </c>
      <c r="I158" s="20" t="e">
        <f>H158/#REF!</f>
        <v>#REF!</v>
      </c>
      <c r="L158" s="37"/>
    </row>
    <row r="159" spans="1:12" x14ac:dyDescent="0.3">
      <c r="A159" s="33" t="s">
        <v>4629</v>
      </c>
      <c r="B159" s="19" t="s">
        <v>4628</v>
      </c>
      <c r="C159" s="53">
        <v>3010</v>
      </c>
      <c r="D159" s="23" t="s">
        <v>4744</v>
      </c>
      <c r="E159" s="35">
        <v>367</v>
      </c>
      <c r="F159" s="22" t="e">
        <f>E159-#REF!</f>
        <v>#REF!</v>
      </c>
      <c r="G159" s="34" t="e">
        <f>F159/#REF!</f>
        <v>#REF!</v>
      </c>
      <c r="H159" s="22" t="e">
        <f>E159-#REF!</f>
        <v>#REF!</v>
      </c>
      <c r="I159" s="20" t="e">
        <f>H159/#REF!</f>
        <v>#REF!</v>
      </c>
      <c r="L159" s="37"/>
    </row>
    <row r="160" spans="1:12" x14ac:dyDescent="0.3">
      <c r="A160" s="33" t="s">
        <v>4629</v>
      </c>
      <c r="B160" s="19" t="s">
        <v>4628</v>
      </c>
      <c r="C160" s="53">
        <v>3020</v>
      </c>
      <c r="D160" s="23" t="s">
        <v>4627</v>
      </c>
      <c r="E160" s="35">
        <v>2284</v>
      </c>
      <c r="F160" s="22" t="e">
        <f>E160-#REF!</f>
        <v>#REF!</v>
      </c>
      <c r="G160" s="34" t="e">
        <f>F160/#REF!</f>
        <v>#REF!</v>
      </c>
      <c r="H160" s="22" t="e">
        <f>E160-#REF!</f>
        <v>#REF!</v>
      </c>
      <c r="I160" s="20" t="e">
        <f>H160/#REF!</f>
        <v>#REF!</v>
      </c>
      <c r="L160" s="37"/>
    </row>
    <row r="161" spans="1:12" x14ac:dyDescent="0.3">
      <c r="A161" s="33" t="s">
        <v>4742</v>
      </c>
      <c r="B161" s="19" t="s">
        <v>4741</v>
      </c>
      <c r="C161" s="53">
        <v>3030</v>
      </c>
      <c r="D161" s="23" t="s">
        <v>4740</v>
      </c>
      <c r="E161" s="35">
        <v>371</v>
      </c>
      <c r="F161" s="22" t="e">
        <f>E161-#REF!</f>
        <v>#REF!</v>
      </c>
      <c r="G161" s="34" t="e">
        <f>F161/#REF!</f>
        <v>#REF!</v>
      </c>
      <c r="H161" s="22" t="e">
        <f>E161-#REF!</f>
        <v>#REF!</v>
      </c>
      <c r="I161" s="20" t="e">
        <f>H161/#REF!</f>
        <v>#REF!</v>
      </c>
      <c r="L161" s="37"/>
    </row>
    <row r="162" spans="1:12" x14ac:dyDescent="0.3">
      <c r="A162" s="33" t="s">
        <v>4742</v>
      </c>
      <c r="B162" s="19" t="s">
        <v>4741</v>
      </c>
      <c r="C162" s="53">
        <v>3040</v>
      </c>
      <c r="D162" s="23" t="s">
        <v>4819</v>
      </c>
      <c r="E162" s="35">
        <v>114</v>
      </c>
      <c r="F162" s="22" t="e">
        <f>E162-#REF!</f>
        <v>#REF!</v>
      </c>
      <c r="G162" s="34" t="e">
        <f>F162/#REF!</f>
        <v>#REF!</v>
      </c>
      <c r="H162" s="22" t="e">
        <f>E162-#REF!</f>
        <v>#REF!</v>
      </c>
      <c r="I162" s="20" t="e">
        <f>H162/#REF!</f>
        <v>#REF!</v>
      </c>
      <c r="L162" s="37"/>
    </row>
    <row r="163" spans="1:12" x14ac:dyDescent="0.3">
      <c r="A163" s="33" t="s">
        <v>4742</v>
      </c>
      <c r="B163" s="19" t="s">
        <v>4741</v>
      </c>
      <c r="C163" s="53">
        <v>3050</v>
      </c>
      <c r="D163" s="23" t="s">
        <v>4784</v>
      </c>
      <c r="E163" s="35">
        <v>216</v>
      </c>
      <c r="F163" s="22" t="e">
        <f>E163-#REF!</f>
        <v>#REF!</v>
      </c>
      <c r="G163" s="34" t="e">
        <f>F163/#REF!</f>
        <v>#REF!</v>
      </c>
      <c r="H163" s="22" t="e">
        <f>E163-#REF!</f>
        <v>#REF!</v>
      </c>
      <c r="I163" s="20" t="e">
        <f>H163/#REF!</f>
        <v>#REF!</v>
      </c>
      <c r="L163" s="37"/>
    </row>
    <row r="164" spans="1:12" x14ac:dyDescent="0.3">
      <c r="A164" s="33" t="s">
        <v>4742</v>
      </c>
      <c r="B164" s="19" t="s">
        <v>4741</v>
      </c>
      <c r="C164" s="53">
        <v>3060</v>
      </c>
      <c r="D164" s="23" t="s">
        <v>4815</v>
      </c>
      <c r="E164" s="35">
        <v>130</v>
      </c>
      <c r="F164" s="22" t="e">
        <f>E164-#REF!</f>
        <v>#REF!</v>
      </c>
      <c r="G164" s="34" t="e">
        <f>F164/#REF!</f>
        <v>#REF!</v>
      </c>
      <c r="H164" s="22" t="e">
        <f>E164-#REF!</f>
        <v>#REF!</v>
      </c>
      <c r="I164" s="20" t="e">
        <f>H164/#REF!</f>
        <v>#REF!</v>
      </c>
      <c r="L164" s="37"/>
    </row>
    <row r="165" spans="1:12" x14ac:dyDescent="0.3">
      <c r="A165" s="33" t="s">
        <v>4742</v>
      </c>
      <c r="B165" s="19" t="s">
        <v>4741</v>
      </c>
      <c r="C165" s="53">
        <v>3070</v>
      </c>
      <c r="D165" s="23" t="s">
        <v>4825</v>
      </c>
      <c r="E165" s="35">
        <v>85</v>
      </c>
      <c r="F165" s="22" t="e">
        <f>E165-#REF!</f>
        <v>#REF!</v>
      </c>
      <c r="G165" s="34" t="e">
        <f>F165/#REF!</f>
        <v>#REF!</v>
      </c>
      <c r="H165" s="22" t="e">
        <f>E165-#REF!</f>
        <v>#REF!</v>
      </c>
      <c r="I165" s="20" t="e">
        <f>H165/#REF!</f>
        <v>#REF!</v>
      </c>
      <c r="L165" s="37"/>
    </row>
    <row r="166" spans="1:12" x14ac:dyDescent="0.3">
      <c r="A166" s="33" t="s">
        <v>4560</v>
      </c>
      <c r="B166" s="19" t="s">
        <v>4559</v>
      </c>
      <c r="C166" s="53">
        <v>3080</v>
      </c>
      <c r="D166" s="23" t="s">
        <v>4640</v>
      </c>
      <c r="E166" s="35">
        <v>1953</v>
      </c>
      <c r="F166" s="22" t="e">
        <f>E166-#REF!</f>
        <v>#REF!</v>
      </c>
      <c r="G166" s="34" t="e">
        <f>F166/#REF!</f>
        <v>#REF!</v>
      </c>
      <c r="H166" s="22" t="e">
        <f>E166-#REF!</f>
        <v>#REF!</v>
      </c>
      <c r="I166" s="20" t="e">
        <f>H166/#REF!</f>
        <v>#REF!</v>
      </c>
      <c r="L166" s="37"/>
    </row>
    <row r="167" spans="1:12" x14ac:dyDescent="0.3">
      <c r="A167" s="33" t="s">
        <v>4560</v>
      </c>
      <c r="B167" s="19" t="s">
        <v>4559</v>
      </c>
      <c r="C167" s="53">
        <v>3085</v>
      </c>
      <c r="D167" s="23" t="s">
        <v>4639</v>
      </c>
      <c r="E167" s="35">
        <v>1968</v>
      </c>
      <c r="F167" s="22" t="e">
        <f>E167-#REF!</f>
        <v>#REF!</v>
      </c>
      <c r="G167" s="34" t="e">
        <f>F167/#REF!</f>
        <v>#REF!</v>
      </c>
      <c r="H167" s="22" t="e">
        <f>E167-#REF!</f>
        <v>#REF!</v>
      </c>
      <c r="I167" s="20" t="e">
        <f>H167/#REF!</f>
        <v>#REF!</v>
      </c>
      <c r="L167" s="37"/>
    </row>
    <row r="168" spans="1:12" ht="27.6" x14ac:dyDescent="0.3">
      <c r="A168" s="33" t="s">
        <v>4560</v>
      </c>
      <c r="B168" s="19" t="s">
        <v>4559</v>
      </c>
      <c r="C168" s="53">
        <v>3090</v>
      </c>
      <c r="D168" s="23" t="s">
        <v>4611</v>
      </c>
      <c r="E168" s="35">
        <v>2697</v>
      </c>
      <c r="F168" s="22" t="e">
        <f>E168-#REF!</f>
        <v>#REF!</v>
      </c>
      <c r="G168" s="34" t="e">
        <f>F168/#REF!</f>
        <v>#REF!</v>
      </c>
      <c r="H168" s="22" t="e">
        <f>E168-#REF!</f>
        <v>#REF!</v>
      </c>
      <c r="I168" s="20" t="e">
        <f>H168/#REF!</f>
        <v>#REF!</v>
      </c>
      <c r="L168" s="37"/>
    </row>
    <row r="169" spans="1:12" x14ac:dyDescent="0.3">
      <c r="A169" s="33" t="s">
        <v>4560</v>
      </c>
      <c r="B169" s="19" t="s">
        <v>4559</v>
      </c>
      <c r="C169" s="53">
        <v>3100</v>
      </c>
      <c r="D169" s="23" t="s">
        <v>4576</v>
      </c>
      <c r="E169" s="35">
        <v>7313</v>
      </c>
      <c r="F169" s="22" t="e">
        <f>E169-#REF!</f>
        <v>#REF!</v>
      </c>
      <c r="G169" s="34" t="e">
        <f>F169/#REF!</f>
        <v>#REF!</v>
      </c>
      <c r="H169" s="22" t="e">
        <f>E169-#REF!</f>
        <v>#REF!</v>
      </c>
      <c r="I169" s="20" t="e">
        <f>H169/#REF!</f>
        <v>#REF!</v>
      </c>
      <c r="L169" s="37"/>
    </row>
    <row r="170" spans="1:12" x14ac:dyDescent="0.3">
      <c r="A170" s="33" t="s">
        <v>4560</v>
      </c>
      <c r="B170" s="19" t="s">
        <v>4559</v>
      </c>
      <c r="C170" s="53">
        <v>3110</v>
      </c>
      <c r="D170" s="23" t="s">
        <v>4595</v>
      </c>
      <c r="E170" s="35">
        <v>3969</v>
      </c>
      <c r="F170" s="22" t="e">
        <f>E170-#REF!</f>
        <v>#REF!</v>
      </c>
      <c r="G170" s="34" t="e">
        <f>F170/#REF!</f>
        <v>#REF!</v>
      </c>
      <c r="H170" s="22" t="e">
        <f>E170-#REF!</f>
        <v>#REF!</v>
      </c>
      <c r="I170" s="20" t="e">
        <f>H170/#REF!</f>
        <v>#REF!</v>
      </c>
      <c r="L170" s="37"/>
    </row>
    <row r="171" spans="1:12" x14ac:dyDescent="0.3">
      <c r="A171" s="33" t="s">
        <v>4560</v>
      </c>
      <c r="B171" s="19" t="s">
        <v>4559</v>
      </c>
      <c r="C171" s="53">
        <v>3120</v>
      </c>
      <c r="D171" s="23" t="s">
        <v>4109</v>
      </c>
      <c r="E171" s="35">
        <v>22467</v>
      </c>
      <c r="F171" s="22" t="e">
        <f>E171-#REF!</f>
        <v>#REF!</v>
      </c>
      <c r="G171" s="34" t="e">
        <f>F171/#REF!</f>
        <v>#REF!</v>
      </c>
      <c r="H171" s="22" t="e">
        <f>E171-#REF!</f>
        <v>#REF!</v>
      </c>
      <c r="I171" s="20" t="e">
        <f>H171/#REF!</f>
        <v>#REF!</v>
      </c>
      <c r="L171" s="37"/>
    </row>
    <row r="172" spans="1:12" x14ac:dyDescent="0.3">
      <c r="A172" s="33" t="s">
        <v>4560</v>
      </c>
      <c r="B172" s="19" t="s">
        <v>4559</v>
      </c>
      <c r="C172" s="53">
        <v>3130</v>
      </c>
      <c r="D172" s="23" t="s">
        <v>4673</v>
      </c>
      <c r="E172" s="35">
        <v>1093</v>
      </c>
      <c r="F172" s="22" t="e">
        <f>E172-#REF!</f>
        <v>#REF!</v>
      </c>
      <c r="G172" s="34" t="e">
        <f>F172/#REF!</f>
        <v>#REF!</v>
      </c>
      <c r="H172" s="22" t="e">
        <f>E172-#REF!</f>
        <v>#REF!</v>
      </c>
      <c r="I172" s="20" t="e">
        <f>H172/#REF!</f>
        <v>#REF!</v>
      </c>
      <c r="L172" s="37"/>
    </row>
    <row r="173" spans="1:12" x14ac:dyDescent="0.3">
      <c r="A173" s="33" t="s">
        <v>4560</v>
      </c>
      <c r="B173" s="19" t="s">
        <v>4559</v>
      </c>
      <c r="C173" s="53">
        <v>3140</v>
      </c>
      <c r="D173" s="23" t="s">
        <v>4616</v>
      </c>
      <c r="E173" s="35">
        <v>2452</v>
      </c>
      <c r="F173" s="22" t="e">
        <f>E173-#REF!</f>
        <v>#REF!</v>
      </c>
      <c r="G173" s="34" t="e">
        <f>F173/#REF!</f>
        <v>#REF!</v>
      </c>
      <c r="H173" s="22" t="e">
        <f>E173-#REF!</f>
        <v>#REF!</v>
      </c>
      <c r="I173" s="20" t="e">
        <f>H173/#REF!</f>
        <v>#REF!</v>
      </c>
      <c r="L173" s="37"/>
    </row>
    <row r="174" spans="1:12" x14ac:dyDescent="0.3">
      <c r="A174" s="33" t="s">
        <v>4560</v>
      </c>
      <c r="B174" s="19" t="s">
        <v>4559</v>
      </c>
      <c r="C174" s="53">
        <v>3145</v>
      </c>
      <c r="D174" s="23" t="s">
        <v>4679</v>
      </c>
      <c r="E174" s="35">
        <v>943</v>
      </c>
      <c r="F174" s="22" t="e">
        <f>E174-#REF!</f>
        <v>#REF!</v>
      </c>
      <c r="G174" s="34" t="e">
        <f>F174/#REF!</f>
        <v>#REF!</v>
      </c>
      <c r="H174" s="22" t="e">
        <f>E174-#REF!</f>
        <v>#REF!</v>
      </c>
      <c r="I174" s="20" t="e">
        <f>H174/#REF!</f>
        <v>#REF!</v>
      </c>
      <c r="L174" s="37"/>
    </row>
    <row r="175" spans="1:12" x14ac:dyDescent="0.3">
      <c r="A175" s="33" t="s">
        <v>4560</v>
      </c>
      <c r="B175" s="19" t="s">
        <v>4559</v>
      </c>
      <c r="C175" s="53">
        <v>3146</v>
      </c>
      <c r="D175" s="23" t="s">
        <v>4799</v>
      </c>
      <c r="E175" s="35">
        <v>184</v>
      </c>
      <c r="F175" s="22" t="e">
        <f>E175-#REF!</f>
        <v>#REF!</v>
      </c>
      <c r="G175" s="34" t="e">
        <f>F175/#REF!</f>
        <v>#REF!</v>
      </c>
      <c r="H175" s="22" t="e">
        <f>E175-#REF!</f>
        <v>#REF!</v>
      </c>
      <c r="I175" s="20" t="e">
        <f>H175/#REF!</f>
        <v>#REF!</v>
      </c>
      <c r="L175" s="37"/>
    </row>
    <row r="176" spans="1:12" x14ac:dyDescent="0.3">
      <c r="A176" s="33" t="s">
        <v>4560</v>
      </c>
      <c r="B176" s="19" t="s">
        <v>4559</v>
      </c>
      <c r="C176" s="53">
        <v>3147</v>
      </c>
      <c r="D176" s="23" t="s">
        <v>4781</v>
      </c>
      <c r="E176" s="35">
        <v>222</v>
      </c>
      <c r="F176" s="22" t="e">
        <f>E176-#REF!</f>
        <v>#REF!</v>
      </c>
      <c r="G176" s="34" t="e">
        <f>F176/#REF!</f>
        <v>#REF!</v>
      </c>
      <c r="H176" s="22" t="e">
        <f>E176-#REF!</f>
        <v>#REF!</v>
      </c>
      <c r="I176" s="20" t="e">
        <f>H176/#REF!</f>
        <v>#REF!</v>
      </c>
      <c r="L176" s="37"/>
    </row>
    <row r="177" spans="1:12" x14ac:dyDescent="0.3">
      <c r="A177" s="33" t="s">
        <v>4560</v>
      </c>
      <c r="B177" s="19" t="s">
        <v>4559</v>
      </c>
      <c r="C177" s="53">
        <v>3148</v>
      </c>
      <c r="D177" s="23" t="s">
        <v>4826</v>
      </c>
      <c r="E177" s="35">
        <v>82</v>
      </c>
      <c r="F177" s="22" t="e">
        <f>E177-#REF!</f>
        <v>#REF!</v>
      </c>
      <c r="G177" s="34" t="e">
        <f>F177/#REF!</f>
        <v>#REF!</v>
      </c>
      <c r="H177" s="22" t="e">
        <f>E177-#REF!</f>
        <v>#REF!</v>
      </c>
      <c r="I177" s="20" t="e">
        <f>H177/#REF!</f>
        <v>#REF!</v>
      </c>
      <c r="L177" s="37"/>
    </row>
    <row r="178" spans="1:12" x14ac:dyDescent="0.3">
      <c r="A178" s="33" t="s">
        <v>4682</v>
      </c>
      <c r="B178" s="19" t="s">
        <v>4681</v>
      </c>
      <c r="C178" s="53">
        <v>3200</v>
      </c>
      <c r="D178" s="23" t="s">
        <v>4680</v>
      </c>
      <c r="E178" s="35">
        <v>903</v>
      </c>
      <c r="F178" s="22" t="e">
        <f>E178-#REF!</f>
        <v>#REF!</v>
      </c>
      <c r="G178" s="34" t="e">
        <f>F178/#REF!</f>
        <v>#REF!</v>
      </c>
      <c r="H178" s="22" t="e">
        <f>E178-#REF!</f>
        <v>#REF!</v>
      </c>
      <c r="I178" s="20" t="e">
        <f>H178/#REF!</f>
        <v>#REF!</v>
      </c>
      <c r="L178" s="37"/>
    </row>
    <row r="179" spans="1:12" x14ac:dyDescent="0.3">
      <c r="A179" s="33" t="s">
        <v>4682</v>
      </c>
      <c r="B179" s="19" t="s">
        <v>4681</v>
      </c>
      <c r="C179" s="53">
        <v>3210</v>
      </c>
      <c r="D179" s="23" t="s">
        <v>4701</v>
      </c>
      <c r="E179" s="35">
        <v>759</v>
      </c>
      <c r="F179" s="22" t="e">
        <f>E179-#REF!</f>
        <v>#REF!</v>
      </c>
      <c r="G179" s="34" t="e">
        <f>F179/#REF!</f>
        <v>#REF!</v>
      </c>
      <c r="H179" s="22" t="e">
        <f>E179-#REF!</f>
        <v>#REF!</v>
      </c>
      <c r="I179" s="20" t="e">
        <f>H179/#REF!</f>
        <v>#REF!</v>
      </c>
      <c r="L179" s="37"/>
    </row>
    <row r="180" spans="1:12" x14ac:dyDescent="0.3">
      <c r="A180" s="33" t="s">
        <v>4682</v>
      </c>
      <c r="B180" s="19" t="s">
        <v>4681</v>
      </c>
      <c r="C180" s="53">
        <v>3220</v>
      </c>
      <c r="D180" s="23" t="s">
        <v>4791</v>
      </c>
      <c r="E180" s="35">
        <v>200</v>
      </c>
      <c r="F180" s="22" t="e">
        <f>E180-#REF!</f>
        <v>#REF!</v>
      </c>
      <c r="G180" s="34" t="e">
        <f>F180/#REF!</f>
        <v>#REF!</v>
      </c>
      <c r="H180" s="22" t="e">
        <f>E180-#REF!</f>
        <v>#REF!</v>
      </c>
      <c r="I180" s="20" t="e">
        <f>H180/#REF!</f>
        <v>#REF!</v>
      </c>
      <c r="L180" s="37"/>
    </row>
    <row r="181" spans="1:12" x14ac:dyDescent="0.3">
      <c r="A181" s="33" t="s">
        <v>4682</v>
      </c>
      <c r="B181" s="19" t="s">
        <v>4681</v>
      </c>
      <c r="C181" s="53">
        <v>3230</v>
      </c>
      <c r="D181" s="23" t="s">
        <v>4833</v>
      </c>
      <c r="E181" s="35">
        <v>68</v>
      </c>
      <c r="F181" s="22" t="e">
        <f>E181-#REF!</f>
        <v>#REF!</v>
      </c>
      <c r="G181" s="34" t="e">
        <f>F181/#REF!</f>
        <v>#REF!</v>
      </c>
      <c r="H181" s="22" t="e">
        <f>E181-#REF!</f>
        <v>#REF!</v>
      </c>
      <c r="I181" s="20" t="e">
        <f>H181/#REF!</f>
        <v>#REF!</v>
      </c>
      <c r="L181" s="37"/>
    </row>
    <row r="182" spans="1:12" x14ac:dyDescent="0.3">
      <c r="A182" s="33" t="s">
        <v>4566</v>
      </c>
      <c r="B182" s="19" t="s">
        <v>4565</v>
      </c>
      <c r="C182" s="53">
        <v>8001</v>
      </c>
      <c r="D182" s="23" t="s">
        <v>4110</v>
      </c>
      <c r="E182" s="35">
        <v>18275</v>
      </c>
      <c r="F182" s="22" t="e">
        <f>E182-#REF!</f>
        <v>#REF!</v>
      </c>
      <c r="G182" s="34" t="e">
        <f>F182/#REF!</f>
        <v>#REF!</v>
      </c>
      <c r="H182" s="22" t="e">
        <f>E182-#REF!</f>
        <v>#REF!</v>
      </c>
      <c r="I182" s="20" t="e">
        <f>H182/#REF!</f>
        <v>#REF!</v>
      </c>
      <c r="L182" s="37"/>
    </row>
    <row r="183" spans="1:12" ht="12" customHeight="1" x14ac:dyDescent="0.3">
      <c r="A183" s="40" t="s">
        <v>4566</v>
      </c>
      <c r="B183" s="39" t="s">
        <v>4565</v>
      </c>
      <c r="C183" s="54">
        <v>9000</v>
      </c>
      <c r="D183" s="38" t="s">
        <v>4798</v>
      </c>
      <c r="E183" s="35">
        <v>189</v>
      </c>
      <c r="F183" s="22" t="e">
        <f>E183-#REF!</f>
        <v>#REF!</v>
      </c>
      <c r="G183" s="34" t="e">
        <f>F183/#REF!</f>
        <v>#REF!</v>
      </c>
      <c r="H183" s="22" t="e">
        <f>E183-#REF!</f>
        <v>#REF!</v>
      </c>
      <c r="I183" s="20" t="e">
        <f>H183/#REF!</f>
        <v>#REF!</v>
      </c>
      <c r="L183" s="37"/>
    </row>
    <row r="184" spans="1:12" x14ac:dyDescent="0.3">
      <c r="A184" s="33" t="s">
        <v>4607</v>
      </c>
      <c r="B184" s="19" t="s">
        <v>4606</v>
      </c>
      <c r="C184" s="53">
        <v>9030</v>
      </c>
      <c r="D184" s="23" t="s">
        <v>4841</v>
      </c>
      <c r="E184" s="36">
        <v>0</v>
      </c>
      <c r="F184" s="22" t="e">
        <f>E184-#REF!</f>
        <v>#REF!</v>
      </c>
      <c r="G184" s="34" t="e">
        <f>F184/#REF!</f>
        <v>#REF!</v>
      </c>
      <c r="H184" s="22" t="e">
        <f>E184-#REF!</f>
        <v>#REF!</v>
      </c>
      <c r="I184" s="20" t="s">
        <v>4806</v>
      </c>
      <c r="L184" s="37"/>
    </row>
    <row r="185" spans="1:12" x14ac:dyDescent="0.3">
      <c r="A185" s="33" t="s">
        <v>4607</v>
      </c>
      <c r="B185" s="19" t="s">
        <v>4606</v>
      </c>
      <c r="C185" s="53">
        <v>9035</v>
      </c>
      <c r="D185" s="23" t="s">
        <v>4813</v>
      </c>
      <c r="E185" s="35">
        <v>139</v>
      </c>
      <c r="F185" s="22" t="e">
        <f>E185-#REF!</f>
        <v>#REF!</v>
      </c>
      <c r="G185" s="34" t="e">
        <f>F185/#REF!</f>
        <v>#REF!</v>
      </c>
      <c r="H185" s="22" t="e">
        <f>E185-#REF!</f>
        <v>#REF!</v>
      </c>
      <c r="I185" s="20" t="e">
        <f>H185/#REF!</f>
        <v>#REF!</v>
      </c>
      <c r="L185" s="37"/>
    </row>
    <row r="186" spans="1:12" x14ac:dyDescent="0.3">
      <c r="A186" s="33" t="s">
        <v>4607</v>
      </c>
      <c r="B186" s="19" t="s">
        <v>4606</v>
      </c>
      <c r="C186" s="53">
        <v>9050</v>
      </c>
      <c r="D186" s="23" t="s">
        <v>4834</v>
      </c>
      <c r="E186" s="35">
        <v>61</v>
      </c>
      <c r="F186" s="22" t="e">
        <f>E186-#REF!</f>
        <v>#REF!</v>
      </c>
      <c r="G186" s="34" t="e">
        <f>F186/#REF!</f>
        <v>#REF!</v>
      </c>
      <c r="H186" s="22" t="e">
        <f>E186-#REF!</f>
        <v>#REF!</v>
      </c>
      <c r="I186" s="20" t="e">
        <f>H186/#REF!</f>
        <v>#REF!</v>
      </c>
      <c r="L186" s="37"/>
    </row>
    <row r="187" spans="1:12" x14ac:dyDescent="0.3">
      <c r="A187" s="56" t="s">
        <v>4607</v>
      </c>
      <c r="B187" s="19" t="s">
        <v>4606</v>
      </c>
      <c r="C187" s="53">
        <v>9095</v>
      </c>
      <c r="D187" s="23" t="s">
        <v>4840</v>
      </c>
      <c r="E187" s="36">
        <v>0</v>
      </c>
      <c r="F187" s="22" t="e">
        <f>E187-#REF!</f>
        <v>#REF!</v>
      </c>
      <c r="G187" s="34" t="s">
        <v>4806</v>
      </c>
      <c r="H187" s="22" t="e">
        <f>E187-#REF!</f>
        <v>#REF!</v>
      </c>
      <c r="I187" s="20" t="s">
        <v>4806</v>
      </c>
      <c r="L187" s="37"/>
    </row>
    <row r="188" spans="1:12" x14ac:dyDescent="0.3">
      <c r="A188" s="33" t="s">
        <v>4607</v>
      </c>
      <c r="B188" s="19" t="s">
        <v>4606</v>
      </c>
      <c r="C188" s="53">
        <v>9130</v>
      </c>
      <c r="D188" s="23" t="s">
        <v>4743</v>
      </c>
      <c r="E188" s="35">
        <v>368</v>
      </c>
      <c r="F188" s="22" t="e">
        <f>E188-#REF!</f>
        <v>#REF!</v>
      </c>
      <c r="G188" s="34" t="e">
        <f>F188/#REF!</f>
        <v>#REF!</v>
      </c>
      <c r="H188" s="22" t="e">
        <f>E188-#REF!</f>
        <v>#REF!</v>
      </c>
      <c r="I188" s="20" t="e">
        <f>H188/#REF!</f>
        <v>#REF!</v>
      </c>
      <c r="L188" s="37"/>
    </row>
    <row r="189" spans="1:12" ht="27.6" x14ac:dyDescent="0.3">
      <c r="A189" s="55" t="s">
        <v>4607</v>
      </c>
      <c r="B189" s="39" t="s">
        <v>4606</v>
      </c>
      <c r="C189" s="54">
        <v>9170</v>
      </c>
      <c r="D189" s="38" t="s">
        <v>4605</v>
      </c>
      <c r="E189" s="35">
        <v>2836</v>
      </c>
      <c r="F189" s="22" t="e">
        <f>E189-#REF!</f>
        <v>#REF!</v>
      </c>
      <c r="G189" s="34" t="e">
        <f>F189/#REF!</f>
        <v>#REF!</v>
      </c>
      <c r="H189" s="22" t="e">
        <f>E189-#REF!</f>
        <v>#REF!</v>
      </c>
      <c r="I189" s="20" t="e">
        <f>H189/#REF!</f>
        <v>#REF!</v>
      </c>
      <c r="L189" s="37"/>
    </row>
    <row r="190" spans="1:12" x14ac:dyDescent="0.3">
      <c r="A190" s="55" t="s">
        <v>4607</v>
      </c>
      <c r="B190" s="39" t="s">
        <v>4606</v>
      </c>
      <c r="C190" s="54">
        <v>9175</v>
      </c>
      <c r="D190" s="38" t="s">
        <v>4807</v>
      </c>
      <c r="E190" s="35">
        <v>168</v>
      </c>
      <c r="F190" s="22" t="e">
        <f>E190-#REF!</f>
        <v>#REF!</v>
      </c>
      <c r="G190" s="34" t="s">
        <v>4806</v>
      </c>
      <c r="H190" s="22" t="e">
        <f>E190-#REF!</f>
        <v>#REF!</v>
      </c>
      <c r="I190" s="20" t="e">
        <f>H190/#REF!</f>
        <v>#REF!</v>
      </c>
    </row>
    <row r="191" spans="1:12" x14ac:dyDescent="0.3">
      <c r="A191" s="33">
        <v>999</v>
      </c>
      <c r="B191" s="39" t="s">
        <v>4766</v>
      </c>
      <c r="C191" s="53"/>
      <c r="D191" s="23" t="s">
        <v>4766</v>
      </c>
      <c r="E191" s="36">
        <v>261</v>
      </c>
      <c r="F191" s="22" t="e">
        <f>E191-#REF!</f>
        <v>#REF!</v>
      </c>
      <c r="G191" s="34" t="e">
        <f>F191/#REF!</f>
        <v>#REF!</v>
      </c>
      <c r="H191" s="22" t="e">
        <f>E191-#REF!</f>
        <v>#REF!</v>
      </c>
      <c r="I191" s="20" t="e">
        <f>H191/#REF!</f>
        <v>#REF!</v>
      </c>
    </row>
    <row r="192" spans="1:12" ht="14.4" thickBot="1" x14ac:dyDescent="0.35">
      <c r="A192" s="33"/>
      <c r="E192" s="22"/>
      <c r="F192" s="22"/>
      <c r="H192" s="22"/>
    </row>
    <row r="193" spans="1:9" s="25" customFormat="1" ht="14.4" thickBot="1" x14ac:dyDescent="0.35">
      <c r="A193" s="32"/>
      <c r="B193" s="31" t="s">
        <v>4533</v>
      </c>
      <c r="C193" s="30"/>
      <c r="D193" s="29"/>
      <c r="E193" s="27">
        <v>913223</v>
      </c>
      <c r="F193" s="27" t="e">
        <f>SUM(F4:F191)</f>
        <v>#REF!</v>
      </c>
      <c r="G193" s="28">
        <v>1.5699999999999999E-2</v>
      </c>
      <c r="H193" s="27">
        <v>1687</v>
      </c>
      <c r="I193" s="26">
        <v>1.9E-3</v>
      </c>
    </row>
    <row r="194" spans="1:9" x14ac:dyDescent="0.3">
      <c r="F194" s="22"/>
    </row>
    <row r="195" spans="1:9" x14ac:dyDescent="0.3">
      <c r="F195" s="22" t="s">
        <v>4532</v>
      </c>
    </row>
  </sheetData>
  <autoFilter ref="A3:I191" xr:uid="{00000000-0009-0000-0000-000000000000}">
    <sortState xmlns:xlrd2="http://schemas.microsoft.com/office/spreadsheetml/2017/richdata2" ref="A4:I191">
      <sortCondition ref="C3:C191"/>
    </sortState>
  </autoFilter>
  <mergeCells count="2">
    <mergeCell ref="A2:G2"/>
    <mergeCell ref="A1:G1"/>
  </mergeCells>
  <conditionalFormatting sqref="E4:E191">
    <cfRule type="cellIs" dxfId="16" priority="39" operator="lessThan">
      <formula>1000</formula>
    </cfRule>
    <cfRule type="cellIs" dxfId="15" priority="40" operator="lessThan">
      <formula>2000</formula>
    </cfRule>
  </conditionalFormatting>
  <conditionalFormatting sqref="E4:E191">
    <cfRule type="cellIs" dxfId="14" priority="38" operator="greaterThan">
      <formula>15000</formula>
    </cfRule>
  </conditionalFormatting>
  <conditionalFormatting sqref="E4:E191">
    <cfRule type="cellIs" dxfId="13" priority="36" operator="lessThan">
      <formula>1000</formula>
    </cfRule>
    <cfRule type="cellIs" dxfId="12" priority="37" operator="lessThan">
      <formula>2000</formula>
    </cfRule>
  </conditionalFormatting>
  <conditionalFormatting sqref="E4:E191">
    <cfRule type="cellIs" dxfId="11" priority="32" operator="lessThan">
      <formula>1000</formula>
    </cfRule>
    <cfRule type="cellIs" dxfId="10" priority="33" operator="lessThan">
      <formula>2000</formula>
    </cfRule>
    <cfRule type="cellIs" dxfId="9" priority="34" operator="greaterThan">
      <formula>20000</formula>
    </cfRule>
    <cfRule type="cellIs" dxfId="8" priority="35" operator="greaterThan">
      <formula>10000</formula>
    </cfRule>
  </conditionalFormatting>
  <conditionalFormatting sqref="G4:G191">
    <cfRule type="containsText" dxfId="7" priority="1" operator="containsText" text="N/A">
      <formula>NOT(ISERROR(SEARCH("N/A",G4)))</formula>
    </cfRule>
    <cfRule type="cellIs" dxfId="6" priority="28" operator="lessThan">
      <formula>-0.1</formula>
    </cfRule>
    <cfRule type="cellIs" dxfId="5" priority="29" operator="greaterThan">
      <formula>0.1</formula>
    </cfRule>
    <cfRule type="cellIs" dxfId="4" priority="30" operator="lessThan">
      <formula>-10</formula>
    </cfRule>
    <cfRule type="cellIs" dxfId="3" priority="31" operator="greaterThan">
      <formula>10</formula>
    </cfRule>
  </conditionalFormatting>
  <conditionalFormatting sqref="I4:I191">
    <cfRule type="cellIs" dxfId="2" priority="2" operator="lessThan">
      <formula>-0.05</formula>
    </cfRule>
    <cfRule type="containsText" dxfId="1" priority="26" operator="containsText" text="N/A">
      <formula>NOT(ISERROR(SEARCH("N/A",I4)))</formula>
    </cfRule>
    <cfRule type="cellIs" dxfId="0" priority="27" operator="greaterThan">
      <formula>0.05</formula>
    </cfRule>
  </conditionalFormatting>
  <printOptions horizontalCentered="1" gridLines="1"/>
  <pageMargins left="0.25" right="0.25" top="0.75" bottom="0.75" header="0.3" footer="0.3"/>
  <pageSetup paperSize="5" scale="80" orientation="landscape" r:id="rId1"/>
  <headerFooter alignWithMargins="0">
    <oddFooter>&amp;Rpg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AA459-6F1A-4BC8-8AE6-83462D45151F}">
  <sheetPr filterMode="1"/>
  <dimension ref="A1:BN2030"/>
  <sheetViews>
    <sheetView topLeftCell="F1" workbookViewId="0">
      <selection activeCell="P40" sqref="P40"/>
    </sheetView>
  </sheetViews>
  <sheetFormatPr defaultRowHeight="14.4" x14ac:dyDescent="0.3"/>
  <cols>
    <col min="1" max="4" width="8.796875" style="75"/>
    <col min="5" max="5" width="8.796875" style="77"/>
    <col min="6" max="6" width="29.19921875" style="75" customWidth="1"/>
    <col min="7" max="7" width="8.796875" style="77"/>
    <col min="8" max="8" width="18.5" style="75" hidden="1" customWidth="1"/>
    <col min="9" max="12" width="0" style="75" hidden="1" customWidth="1"/>
    <col min="13" max="13" width="19.09765625" style="75" hidden="1" customWidth="1"/>
    <col min="14" max="14" width="16.19921875" style="75" hidden="1" customWidth="1"/>
    <col min="15" max="15" width="42.09765625" style="75" hidden="1" customWidth="1"/>
    <col min="16" max="16" width="8.796875" style="75"/>
    <col min="17" max="17" width="63.796875" style="75" customWidth="1"/>
    <col min="18" max="16384" width="8.796875" style="75"/>
  </cols>
  <sheetData>
    <row r="1" spans="1:66" ht="17.399999999999999" customHeight="1" x14ac:dyDescent="0.3">
      <c r="A1" s="75" t="s">
        <v>7941</v>
      </c>
      <c r="B1" s="75" t="s">
        <v>7940</v>
      </c>
      <c r="C1" s="75" t="s">
        <v>7939</v>
      </c>
      <c r="D1" s="75" t="s">
        <v>7938</v>
      </c>
      <c r="E1" s="77" t="s">
        <v>4002</v>
      </c>
      <c r="F1" s="75" t="s">
        <v>4003</v>
      </c>
      <c r="G1" s="77" t="s">
        <v>4004</v>
      </c>
      <c r="H1" s="75" t="s">
        <v>7937</v>
      </c>
      <c r="I1" s="75" t="s">
        <v>7936</v>
      </c>
      <c r="J1" s="75" t="s">
        <v>4005</v>
      </c>
      <c r="K1" s="75" t="s">
        <v>5470</v>
      </c>
      <c r="L1" s="75" t="s">
        <v>7935</v>
      </c>
      <c r="M1" s="75" t="s">
        <v>7934</v>
      </c>
      <c r="N1" s="75" t="s">
        <v>7933</v>
      </c>
      <c r="O1" s="75" t="s">
        <v>7932</v>
      </c>
      <c r="P1" s="75" t="s">
        <v>7931</v>
      </c>
      <c r="Q1" s="75" t="s">
        <v>7930</v>
      </c>
      <c r="R1" s="75" t="s">
        <v>7929</v>
      </c>
      <c r="S1" s="75" t="s">
        <v>7928</v>
      </c>
      <c r="T1" s="75" t="s">
        <v>7927</v>
      </c>
      <c r="U1" s="75" t="s">
        <v>7926</v>
      </c>
      <c r="V1" s="75" t="s">
        <v>7925</v>
      </c>
      <c r="W1" s="75" t="s">
        <v>7924</v>
      </c>
      <c r="X1" s="75" t="s">
        <v>7923</v>
      </c>
      <c r="Y1" s="75" t="s">
        <v>7922</v>
      </c>
      <c r="Z1" s="75" t="s">
        <v>7921</v>
      </c>
      <c r="AA1" s="75" t="s">
        <v>7920</v>
      </c>
      <c r="AB1" s="75" t="s">
        <v>7919</v>
      </c>
      <c r="AC1" s="75" t="s">
        <v>7918</v>
      </c>
      <c r="AD1" s="75" t="s">
        <v>7917</v>
      </c>
      <c r="AE1" s="75" t="s">
        <v>7916</v>
      </c>
      <c r="AF1" s="75" t="s">
        <v>7915</v>
      </c>
      <c r="AG1" s="75" t="s">
        <v>7914</v>
      </c>
      <c r="AH1" s="75" t="s">
        <v>7913</v>
      </c>
      <c r="AI1" s="75" t="s">
        <v>7912</v>
      </c>
      <c r="AJ1" s="75" t="s">
        <v>7911</v>
      </c>
      <c r="AK1" s="75" t="s">
        <v>7910</v>
      </c>
      <c r="AL1" s="75" t="s">
        <v>7909</v>
      </c>
      <c r="AM1" s="75" t="s">
        <v>7908</v>
      </c>
      <c r="AN1" s="75" t="s">
        <v>7907</v>
      </c>
      <c r="AO1" s="75" t="s">
        <v>7906</v>
      </c>
      <c r="AP1" s="75" t="s">
        <v>7905</v>
      </c>
      <c r="AQ1" s="75" t="s">
        <v>7904</v>
      </c>
      <c r="AR1" s="75" t="s">
        <v>7903</v>
      </c>
      <c r="AS1" s="75" t="s">
        <v>7902</v>
      </c>
      <c r="AT1" s="75" t="s">
        <v>7901</v>
      </c>
      <c r="AU1" s="75" t="s">
        <v>7900</v>
      </c>
      <c r="AV1" s="75" t="s">
        <v>7899</v>
      </c>
      <c r="AW1" s="75" t="s">
        <v>7898</v>
      </c>
      <c r="AX1" s="75" t="s">
        <v>7897</v>
      </c>
      <c r="AY1" s="75" t="s">
        <v>7896</v>
      </c>
      <c r="AZ1" s="75" t="s">
        <v>7895</v>
      </c>
      <c r="BA1" s="75" t="s">
        <v>7894</v>
      </c>
      <c r="BB1" s="75" t="s">
        <v>7893</v>
      </c>
      <c r="BC1" s="75" t="s">
        <v>7892</v>
      </c>
      <c r="BD1" s="75" t="s">
        <v>7891</v>
      </c>
      <c r="BE1" s="75" t="s">
        <v>7890</v>
      </c>
      <c r="BF1" s="75" t="s">
        <v>7889</v>
      </c>
      <c r="BG1" s="75" t="s">
        <v>7888</v>
      </c>
      <c r="BH1" s="75" t="s">
        <v>7887</v>
      </c>
      <c r="BI1" s="75" t="s">
        <v>7886</v>
      </c>
      <c r="BJ1" s="75" t="s">
        <v>7885</v>
      </c>
      <c r="BK1" s="75" t="s">
        <v>7884</v>
      </c>
      <c r="BL1" s="75" t="s">
        <v>7883</v>
      </c>
      <c r="BM1" s="75" t="s">
        <v>7882</v>
      </c>
      <c r="BN1" s="75" t="s">
        <v>7881</v>
      </c>
    </row>
    <row r="2" spans="1:66" ht="17.399999999999999" customHeight="1" x14ac:dyDescent="0.3">
      <c r="A2" s="75">
        <v>2019</v>
      </c>
      <c r="B2" s="75">
        <v>16010</v>
      </c>
      <c r="C2" s="75" t="s">
        <v>5343</v>
      </c>
      <c r="D2" s="75" t="s">
        <v>5450</v>
      </c>
      <c r="E2" s="77">
        <v>880</v>
      </c>
      <c r="F2" s="75" t="s">
        <v>1118</v>
      </c>
      <c r="G2" s="77">
        <v>10</v>
      </c>
      <c r="H2" s="75" t="s">
        <v>7880</v>
      </c>
      <c r="I2" s="75" t="s">
        <v>4883</v>
      </c>
      <c r="J2" s="75" t="s">
        <v>1212</v>
      </c>
      <c r="K2" s="75">
        <v>0</v>
      </c>
      <c r="L2" s="75" t="s">
        <v>5448</v>
      </c>
      <c r="M2" s="75" t="s">
        <v>4892</v>
      </c>
      <c r="N2" s="75" t="s">
        <v>87</v>
      </c>
      <c r="O2" s="75" t="s">
        <v>4039</v>
      </c>
      <c r="P2" s="75">
        <v>5</v>
      </c>
      <c r="Q2" s="76" t="s">
        <v>5651</v>
      </c>
      <c r="S2" s="75" t="s">
        <v>4020</v>
      </c>
      <c r="T2" s="75" t="s">
        <v>5478</v>
      </c>
      <c r="U2" s="75" t="s">
        <v>4871</v>
      </c>
      <c r="V2" s="75" t="s">
        <v>5445</v>
      </c>
      <c r="W2" s="75" t="s">
        <v>4877</v>
      </c>
      <c r="X2" s="75" t="s">
        <v>4876</v>
      </c>
      <c r="Y2" s="75" t="s">
        <v>4875</v>
      </c>
      <c r="Z2" s="75">
        <v>11</v>
      </c>
      <c r="AA2" s="75">
        <v>0</v>
      </c>
      <c r="AB2" s="75" t="s">
        <v>4871</v>
      </c>
      <c r="AC2" s="75" t="s">
        <v>5473</v>
      </c>
      <c r="AD2" s="75" t="s">
        <v>4872</v>
      </c>
      <c r="AE2" s="75">
        <v>10</v>
      </c>
      <c r="AF2" s="75">
        <v>1</v>
      </c>
      <c r="AG2" s="75" t="s">
        <v>4871</v>
      </c>
      <c r="AH2" s="75" t="s">
        <v>5601</v>
      </c>
      <c r="AI2" s="75" t="s">
        <v>4872</v>
      </c>
      <c r="AJ2" s="75">
        <v>14</v>
      </c>
      <c r="AK2" s="75">
        <v>4</v>
      </c>
      <c r="AL2" s="75" t="s">
        <v>4871</v>
      </c>
      <c r="AM2" s="75" t="s">
        <v>7569</v>
      </c>
      <c r="AN2" s="75" t="s">
        <v>4869</v>
      </c>
      <c r="AP2" s="75">
        <v>10</v>
      </c>
      <c r="AQ2" s="75">
        <v>4</v>
      </c>
      <c r="AR2" s="75" t="s">
        <v>4868</v>
      </c>
      <c r="AS2" s="75" t="s">
        <v>5453</v>
      </c>
      <c r="AV2" s="75" t="s">
        <v>5440</v>
      </c>
      <c r="BI2" s="75" t="s">
        <v>5620</v>
      </c>
      <c r="BJ2" s="75" t="s">
        <v>5619</v>
      </c>
      <c r="BK2" s="75">
        <v>1</v>
      </c>
      <c r="BL2" s="75" t="s">
        <v>5437</v>
      </c>
      <c r="BM2" s="75">
        <v>1</v>
      </c>
      <c r="BN2" s="75" t="s">
        <v>5611</v>
      </c>
    </row>
    <row r="3" spans="1:66" ht="17.399999999999999" hidden="1" customHeight="1" x14ac:dyDescent="0.3">
      <c r="A3" s="75">
        <v>2019</v>
      </c>
      <c r="B3" s="75">
        <v>18010</v>
      </c>
      <c r="C3" s="75" t="s">
        <v>5337</v>
      </c>
      <c r="D3" s="75" t="s">
        <v>5450</v>
      </c>
      <c r="E3" s="77">
        <v>900</v>
      </c>
      <c r="F3" s="75" t="s">
        <v>1648</v>
      </c>
      <c r="G3" s="77">
        <v>11</v>
      </c>
      <c r="H3" s="75" t="s">
        <v>7879</v>
      </c>
      <c r="I3" s="75" t="s">
        <v>4883</v>
      </c>
      <c r="J3" s="75" t="s">
        <v>1649</v>
      </c>
      <c r="K3" s="75">
        <v>0</v>
      </c>
      <c r="L3" s="75" t="s">
        <v>5462</v>
      </c>
      <c r="M3" s="75" t="s">
        <v>4892</v>
      </c>
      <c r="N3" s="75" t="s">
        <v>87</v>
      </c>
      <c r="O3" s="75" t="s">
        <v>4025</v>
      </c>
      <c r="Q3" s="75" t="s">
        <v>5461</v>
      </c>
      <c r="S3" s="75" t="s">
        <v>4033</v>
      </c>
      <c r="T3" s="75" t="s">
        <v>5446</v>
      </c>
      <c r="U3" s="75" t="s">
        <v>4877</v>
      </c>
      <c r="V3" s="75" t="s">
        <v>4878</v>
      </c>
      <c r="W3" s="75" t="s">
        <v>4877</v>
      </c>
      <c r="X3" s="75" t="s">
        <v>4876</v>
      </c>
      <c r="Y3" s="75" t="s">
        <v>4895</v>
      </c>
      <c r="Z3" s="75">
        <v>4</v>
      </c>
      <c r="AA3" s="75">
        <v>4</v>
      </c>
      <c r="AB3" s="75" t="s">
        <v>4877</v>
      </c>
      <c r="AC3" s="75" t="s">
        <v>5541</v>
      </c>
      <c r="AD3" s="75" t="s">
        <v>4897</v>
      </c>
      <c r="AE3" s="75">
        <v>4</v>
      </c>
      <c r="AF3" s="75">
        <v>2</v>
      </c>
      <c r="AG3" s="75" t="s">
        <v>4871</v>
      </c>
      <c r="AH3" s="75" t="s">
        <v>5654</v>
      </c>
      <c r="AI3" s="75" t="s">
        <v>4869</v>
      </c>
      <c r="AN3" s="75" t="s">
        <v>4869</v>
      </c>
      <c r="AP3" s="75">
        <v>6</v>
      </c>
      <c r="AQ3" s="75">
        <v>0</v>
      </c>
      <c r="AR3" s="75" t="s">
        <v>4868</v>
      </c>
      <c r="AS3" s="75" t="s">
        <v>5453</v>
      </c>
      <c r="AV3" s="75" t="s">
        <v>5440</v>
      </c>
      <c r="BI3" s="75" t="s">
        <v>5452</v>
      </c>
      <c r="BJ3" s="75" t="s">
        <v>5451</v>
      </c>
      <c r="BK3" s="75">
        <v>0</v>
      </c>
      <c r="BM3" s="75">
        <v>0</v>
      </c>
    </row>
    <row r="4" spans="1:66" ht="17.399999999999999" hidden="1" customHeight="1" x14ac:dyDescent="0.3">
      <c r="A4" s="75">
        <v>2019</v>
      </c>
      <c r="B4" s="75">
        <v>18010</v>
      </c>
      <c r="C4" s="75" t="s">
        <v>5337</v>
      </c>
      <c r="D4" s="75" t="s">
        <v>5450</v>
      </c>
      <c r="E4" s="77">
        <v>900</v>
      </c>
      <c r="F4" s="75" t="s">
        <v>1648</v>
      </c>
      <c r="G4" s="77">
        <v>12</v>
      </c>
      <c r="H4" s="75" t="s">
        <v>7878</v>
      </c>
      <c r="I4" s="75" t="s">
        <v>4883</v>
      </c>
      <c r="J4" s="75" t="s">
        <v>1651</v>
      </c>
      <c r="K4" s="75">
        <v>0</v>
      </c>
      <c r="L4" s="75" t="s">
        <v>5457</v>
      </c>
      <c r="M4" s="75" t="s">
        <v>4892</v>
      </c>
      <c r="N4" s="75" t="s">
        <v>87</v>
      </c>
      <c r="O4" s="75" t="s">
        <v>4025</v>
      </c>
      <c r="Q4" s="75" t="s">
        <v>5461</v>
      </c>
      <c r="S4" s="75" t="s">
        <v>3662</v>
      </c>
      <c r="T4" s="75" t="s">
        <v>5474</v>
      </c>
      <c r="U4" s="75" t="s">
        <v>4877</v>
      </c>
      <c r="V4" s="75" t="s">
        <v>4878</v>
      </c>
      <c r="W4" s="75" t="s">
        <v>4871</v>
      </c>
      <c r="X4" s="75" t="s">
        <v>5456</v>
      </c>
      <c r="Y4" s="75" t="s">
        <v>4897</v>
      </c>
      <c r="Z4" s="75">
        <v>11</v>
      </c>
      <c r="AA4" s="75">
        <v>2</v>
      </c>
      <c r="AB4" s="75" t="s">
        <v>4871</v>
      </c>
      <c r="AC4" s="75" t="s">
        <v>5634</v>
      </c>
      <c r="AD4" s="75" t="s">
        <v>4897</v>
      </c>
      <c r="AE4" s="75">
        <v>10</v>
      </c>
      <c r="AF4" s="75">
        <v>9</v>
      </c>
      <c r="AG4" s="75" t="s">
        <v>4871</v>
      </c>
      <c r="AH4" s="75" t="s">
        <v>5555</v>
      </c>
      <c r="AI4" s="75" t="s">
        <v>4869</v>
      </c>
      <c r="AN4" s="75" t="s">
        <v>4869</v>
      </c>
      <c r="AP4" s="75">
        <v>10</v>
      </c>
      <c r="AQ4" s="75">
        <v>1</v>
      </c>
      <c r="AR4" s="75" t="s">
        <v>4868</v>
      </c>
      <c r="AS4" s="75" t="s">
        <v>5453</v>
      </c>
      <c r="AV4" s="75" t="s">
        <v>5440</v>
      </c>
      <c r="BI4" s="75" t="s">
        <v>5452</v>
      </c>
      <c r="BJ4" s="75" t="s">
        <v>5451</v>
      </c>
      <c r="BK4" s="75">
        <v>0</v>
      </c>
      <c r="BM4" s="75">
        <v>0</v>
      </c>
    </row>
    <row r="5" spans="1:66" ht="17.399999999999999" hidden="1" customHeight="1" x14ac:dyDescent="0.3">
      <c r="A5" s="75">
        <v>2019</v>
      </c>
      <c r="B5" s="75">
        <v>1020</v>
      </c>
      <c r="C5" s="75" t="s">
        <v>5434</v>
      </c>
      <c r="D5" s="75" t="s">
        <v>5450</v>
      </c>
      <c r="E5" s="77">
        <v>20</v>
      </c>
      <c r="F5" s="75" t="s">
        <v>89</v>
      </c>
      <c r="G5" s="77">
        <v>14</v>
      </c>
      <c r="H5" s="75" t="s">
        <v>7877</v>
      </c>
      <c r="I5" s="75" t="s">
        <v>4883</v>
      </c>
      <c r="J5" s="75" t="s">
        <v>108</v>
      </c>
      <c r="K5" s="75">
        <v>0</v>
      </c>
      <c r="L5" s="75" t="s">
        <v>5457</v>
      </c>
      <c r="M5" s="75" t="s">
        <v>4892</v>
      </c>
      <c r="N5" s="75" t="s">
        <v>87</v>
      </c>
      <c r="O5" s="75" t="s">
        <v>4024</v>
      </c>
      <c r="Q5" s="75" t="s">
        <v>5469</v>
      </c>
      <c r="S5" s="75" t="s">
        <v>3662</v>
      </c>
      <c r="T5" s="75" t="s">
        <v>5474</v>
      </c>
      <c r="U5" s="75" t="s">
        <v>4877</v>
      </c>
      <c r="V5" s="75" t="s">
        <v>4878</v>
      </c>
      <c r="W5" s="75" t="s">
        <v>4871</v>
      </c>
      <c r="X5" s="75" t="s">
        <v>5456</v>
      </c>
      <c r="Y5" s="75" t="s">
        <v>4872</v>
      </c>
      <c r="Z5" s="75">
        <v>10</v>
      </c>
      <c r="AA5" s="75">
        <v>1</v>
      </c>
      <c r="AB5" s="75" t="s">
        <v>4871</v>
      </c>
      <c r="AC5" s="75" t="s">
        <v>6063</v>
      </c>
      <c r="AD5" s="75" t="s">
        <v>4897</v>
      </c>
      <c r="AE5" s="75">
        <v>6</v>
      </c>
      <c r="AF5" s="75">
        <v>5</v>
      </c>
      <c r="AG5" s="75" t="s">
        <v>4871</v>
      </c>
      <c r="AH5" s="75" t="s">
        <v>5495</v>
      </c>
      <c r="AI5" s="75" t="s">
        <v>4869</v>
      </c>
      <c r="AN5" s="75" t="s">
        <v>4869</v>
      </c>
      <c r="AP5" s="75">
        <v>10</v>
      </c>
      <c r="AQ5" s="75">
        <v>8</v>
      </c>
      <c r="AR5" s="75" t="s">
        <v>4868</v>
      </c>
      <c r="AS5" s="75" t="s">
        <v>5453</v>
      </c>
      <c r="AV5" s="75" t="s">
        <v>5440</v>
      </c>
      <c r="BI5" s="75" t="s">
        <v>5452</v>
      </c>
      <c r="BJ5" s="75" t="s">
        <v>5451</v>
      </c>
      <c r="BK5" s="75">
        <v>0</v>
      </c>
      <c r="BM5" s="75">
        <v>0</v>
      </c>
    </row>
    <row r="6" spans="1:66" ht="17.399999999999999" hidden="1" customHeight="1" x14ac:dyDescent="0.3">
      <c r="A6" s="75">
        <v>2019</v>
      </c>
      <c r="B6" s="75">
        <v>80010</v>
      </c>
      <c r="C6" s="75" t="s">
        <v>678</v>
      </c>
      <c r="D6" s="75" t="s">
        <v>5450</v>
      </c>
      <c r="E6" s="77">
        <v>8001</v>
      </c>
      <c r="F6" s="75" t="s">
        <v>678</v>
      </c>
      <c r="G6" s="77">
        <v>15</v>
      </c>
      <c r="H6" s="75" t="s">
        <v>7876</v>
      </c>
      <c r="I6" s="75" t="s">
        <v>4883</v>
      </c>
      <c r="J6" s="75" t="s">
        <v>694</v>
      </c>
      <c r="K6" s="75">
        <v>0</v>
      </c>
      <c r="L6" s="75" t="s">
        <v>4882</v>
      </c>
      <c r="M6" s="75" t="s">
        <v>4892</v>
      </c>
      <c r="N6" s="75" t="s">
        <v>87</v>
      </c>
      <c r="O6" s="75" t="s">
        <v>4025</v>
      </c>
      <c r="Q6" s="75" t="s">
        <v>5461</v>
      </c>
      <c r="S6" s="75" t="s">
        <v>3662</v>
      </c>
      <c r="T6" s="75" t="s">
        <v>5474</v>
      </c>
      <c r="U6" s="75" t="s">
        <v>4877</v>
      </c>
      <c r="V6" s="75" t="s">
        <v>4878</v>
      </c>
      <c r="W6" s="75" t="s">
        <v>4877</v>
      </c>
      <c r="X6" s="75" t="s">
        <v>4876</v>
      </c>
      <c r="Y6" s="75" t="s">
        <v>4897</v>
      </c>
      <c r="Z6" s="75">
        <v>28</v>
      </c>
      <c r="AA6" s="75">
        <v>12</v>
      </c>
      <c r="AB6" s="75" t="s">
        <v>4871</v>
      </c>
      <c r="AC6" s="75" t="s">
        <v>7875</v>
      </c>
      <c r="AD6" s="75" t="s">
        <v>4897</v>
      </c>
      <c r="AE6" s="75">
        <v>22</v>
      </c>
      <c r="AF6" s="75">
        <v>12</v>
      </c>
      <c r="AG6" s="75" t="s">
        <v>4871</v>
      </c>
      <c r="AH6" s="75" t="s">
        <v>7874</v>
      </c>
      <c r="AI6" s="75" t="s">
        <v>4897</v>
      </c>
      <c r="AJ6" s="75">
        <v>12</v>
      </c>
      <c r="AK6" s="75">
        <v>6</v>
      </c>
      <c r="AL6" s="75" t="s">
        <v>4871</v>
      </c>
      <c r="AM6" s="75" t="s">
        <v>6356</v>
      </c>
      <c r="AN6" s="75" t="s">
        <v>4869</v>
      </c>
      <c r="AP6" s="75">
        <v>10</v>
      </c>
      <c r="AQ6" s="75">
        <v>4</v>
      </c>
      <c r="AR6" s="75" t="s">
        <v>4868</v>
      </c>
      <c r="AS6" s="75" t="s">
        <v>5453</v>
      </c>
      <c r="AV6" s="75" t="s">
        <v>5440</v>
      </c>
      <c r="BI6" s="75" t="s">
        <v>5452</v>
      </c>
      <c r="BJ6" s="75" t="s">
        <v>5451</v>
      </c>
      <c r="BK6" s="75">
        <v>0</v>
      </c>
      <c r="BM6" s="75">
        <v>0</v>
      </c>
    </row>
    <row r="7" spans="1:66" ht="17.399999999999999" hidden="1" customHeight="1" x14ac:dyDescent="0.3">
      <c r="A7" s="75">
        <v>2019</v>
      </c>
      <c r="B7" s="75">
        <v>3030</v>
      </c>
      <c r="C7" s="75" t="s">
        <v>5410</v>
      </c>
      <c r="D7" s="75" t="s">
        <v>5450</v>
      </c>
      <c r="E7" s="77">
        <v>130</v>
      </c>
      <c r="F7" s="75" t="s">
        <v>681</v>
      </c>
      <c r="G7" s="77">
        <v>16</v>
      </c>
      <c r="H7" s="75" t="s">
        <v>7873</v>
      </c>
      <c r="I7" s="75" t="s">
        <v>4883</v>
      </c>
      <c r="J7" s="75" t="s">
        <v>845</v>
      </c>
      <c r="K7" s="75">
        <v>0</v>
      </c>
      <c r="L7" s="75" t="s">
        <v>5457</v>
      </c>
      <c r="M7" s="75" t="s">
        <v>4892</v>
      </c>
      <c r="N7" s="75" t="s">
        <v>87</v>
      </c>
      <c r="O7" s="75" t="s">
        <v>4025</v>
      </c>
      <c r="Q7" s="75" t="s">
        <v>5461</v>
      </c>
      <c r="S7" s="75" t="s">
        <v>4033</v>
      </c>
      <c r="T7" s="75" t="s">
        <v>5446</v>
      </c>
      <c r="U7" s="75" t="s">
        <v>4877</v>
      </c>
      <c r="V7" s="75" t="s">
        <v>4878</v>
      </c>
      <c r="W7" s="75" t="s">
        <v>4871</v>
      </c>
      <c r="X7" s="75" t="s">
        <v>5456</v>
      </c>
      <c r="Y7" s="75" t="s">
        <v>4872</v>
      </c>
      <c r="Z7" s="75">
        <v>10</v>
      </c>
      <c r="AA7" s="75">
        <v>3</v>
      </c>
      <c r="AB7" s="75" t="s">
        <v>4871</v>
      </c>
      <c r="AC7" s="75" t="s">
        <v>6947</v>
      </c>
      <c r="AD7" s="75" t="s">
        <v>4872</v>
      </c>
      <c r="AE7" s="75">
        <v>8</v>
      </c>
      <c r="AF7" s="75">
        <v>1</v>
      </c>
      <c r="AG7" s="75" t="s">
        <v>4871</v>
      </c>
      <c r="AH7" s="75" t="s">
        <v>5454</v>
      </c>
      <c r="AI7" s="75" t="s">
        <v>4869</v>
      </c>
      <c r="AN7" s="75" t="s">
        <v>4869</v>
      </c>
      <c r="AP7" s="75">
        <v>10</v>
      </c>
      <c r="AQ7" s="75">
        <v>3</v>
      </c>
      <c r="AR7" s="75" t="s">
        <v>4868</v>
      </c>
      <c r="AS7" s="75" t="s">
        <v>5453</v>
      </c>
      <c r="AV7" s="75" t="s">
        <v>5440</v>
      </c>
      <c r="BI7" s="75" t="s">
        <v>5452</v>
      </c>
      <c r="BJ7" s="75" t="s">
        <v>5451</v>
      </c>
      <c r="BK7" s="75">
        <v>0</v>
      </c>
      <c r="BM7" s="75">
        <v>0</v>
      </c>
    </row>
    <row r="8" spans="1:66" ht="17.399999999999999" hidden="1" customHeight="1" x14ac:dyDescent="0.3">
      <c r="A8" s="75">
        <v>2019</v>
      </c>
      <c r="B8" s="75">
        <v>21080</v>
      </c>
      <c r="C8" s="75" t="s">
        <v>5293</v>
      </c>
      <c r="D8" s="75" t="s">
        <v>5450</v>
      </c>
      <c r="E8" s="77">
        <v>1040</v>
      </c>
      <c r="F8" s="75" t="s">
        <v>9</v>
      </c>
      <c r="G8" s="77">
        <v>17</v>
      </c>
      <c r="H8" s="75" t="s">
        <v>7872</v>
      </c>
      <c r="I8" s="75" t="s">
        <v>4883</v>
      </c>
      <c r="J8" s="75" t="s">
        <v>10</v>
      </c>
      <c r="K8" s="75">
        <v>0</v>
      </c>
      <c r="L8" s="75" t="s">
        <v>5457</v>
      </c>
      <c r="M8" s="75" t="s">
        <v>4892</v>
      </c>
      <c r="N8" s="75" t="s">
        <v>87</v>
      </c>
      <c r="O8" s="75" t="s">
        <v>4025</v>
      </c>
      <c r="Q8" s="75" t="s">
        <v>5461</v>
      </c>
      <c r="S8" s="75" t="s">
        <v>4033</v>
      </c>
      <c r="T8" s="75" t="s">
        <v>5446</v>
      </c>
      <c r="U8" s="75" t="s">
        <v>4877</v>
      </c>
      <c r="V8" s="75" t="s">
        <v>4878</v>
      </c>
      <c r="W8" s="75" t="s">
        <v>4871</v>
      </c>
      <c r="X8" s="75" t="s">
        <v>5456</v>
      </c>
      <c r="Y8" s="75" t="s">
        <v>4897</v>
      </c>
      <c r="Z8" s="75">
        <v>7</v>
      </c>
      <c r="AA8" s="75">
        <v>5</v>
      </c>
      <c r="AB8" s="75" t="s">
        <v>4871</v>
      </c>
      <c r="AC8" s="75" t="s">
        <v>5606</v>
      </c>
      <c r="AD8" s="75" t="s">
        <v>4897</v>
      </c>
      <c r="AE8" s="75">
        <v>6</v>
      </c>
      <c r="AF8" s="75">
        <v>4</v>
      </c>
      <c r="AG8" s="75" t="s">
        <v>4871</v>
      </c>
      <c r="AH8" s="75" t="s">
        <v>5520</v>
      </c>
      <c r="AI8" s="75" t="s">
        <v>4869</v>
      </c>
      <c r="AN8" s="75" t="s">
        <v>4869</v>
      </c>
      <c r="AP8" s="75">
        <v>8</v>
      </c>
      <c r="AQ8" s="75">
        <v>3</v>
      </c>
      <c r="AR8" s="75" t="s">
        <v>4868</v>
      </c>
      <c r="AS8" s="75" t="s">
        <v>5453</v>
      </c>
      <c r="AV8" s="75" t="s">
        <v>5440</v>
      </c>
      <c r="BI8" s="75" t="s">
        <v>5452</v>
      </c>
      <c r="BJ8" s="75" t="s">
        <v>5451</v>
      </c>
      <c r="BK8" s="75">
        <v>0</v>
      </c>
      <c r="BM8" s="75">
        <v>0</v>
      </c>
    </row>
    <row r="9" spans="1:66" ht="17.399999999999999" hidden="1" customHeight="1" x14ac:dyDescent="0.3">
      <c r="A9" s="75">
        <v>2019</v>
      </c>
      <c r="B9" s="75">
        <v>3030</v>
      </c>
      <c r="C9" s="75" t="s">
        <v>5410</v>
      </c>
      <c r="D9" s="75" t="s">
        <v>5450</v>
      </c>
      <c r="E9" s="77">
        <v>130</v>
      </c>
      <c r="F9" s="75" t="s">
        <v>681</v>
      </c>
      <c r="G9" s="77">
        <v>18</v>
      </c>
      <c r="H9" s="75" t="s">
        <v>7871</v>
      </c>
      <c r="I9" s="75" t="s">
        <v>4883</v>
      </c>
      <c r="J9" s="75" t="s">
        <v>873</v>
      </c>
      <c r="K9" s="75">
        <v>0</v>
      </c>
      <c r="L9" s="75" t="s">
        <v>5480</v>
      </c>
      <c r="M9" s="75" t="s">
        <v>4892</v>
      </c>
      <c r="N9" s="75" t="s">
        <v>87</v>
      </c>
      <c r="O9" s="75" t="s">
        <v>4025</v>
      </c>
      <c r="Q9" s="75" t="s">
        <v>5461</v>
      </c>
      <c r="S9" s="75" t="s">
        <v>4033</v>
      </c>
      <c r="T9" s="75" t="s">
        <v>5446</v>
      </c>
      <c r="U9" s="75" t="s">
        <v>4871</v>
      </c>
      <c r="V9" s="75" t="s">
        <v>5445</v>
      </c>
      <c r="W9" s="75" t="s">
        <v>4877</v>
      </c>
      <c r="X9" s="75" t="s">
        <v>4876</v>
      </c>
      <c r="Y9" s="75" t="s">
        <v>4897</v>
      </c>
      <c r="Z9" s="75">
        <v>12</v>
      </c>
      <c r="AA9" s="75">
        <v>2</v>
      </c>
      <c r="AB9" s="75" t="s">
        <v>4871</v>
      </c>
      <c r="AC9" s="75" t="s">
        <v>5810</v>
      </c>
      <c r="AD9" s="75" t="s">
        <v>4872</v>
      </c>
      <c r="AE9" s="75">
        <v>10</v>
      </c>
      <c r="AF9" s="75">
        <v>2</v>
      </c>
      <c r="AG9" s="75" t="s">
        <v>4871</v>
      </c>
      <c r="AH9" s="75" t="s">
        <v>5548</v>
      </c>
      <c r="AI9" s="75" t="s">
        <v>4869</v>
      </c>
      <c r="AN9" s="75" t="s">
        <v>4869</v>
      </c>
      <c r="AP9" s="75">
        <v>10</v>
      </c>
      <c r="AQ9" s="75">
        <v>0</v>
      </c>
      <c r="AR9" s="75" t="s">
        <v>4868</v>
      </c>
      <c r="AS9" s="75" t="s">
        <v>5453</v>
      </c>
      <c r="AV9" s="75" t="s">
        <v>5440</v>
      </c>
      <c r="BI9" s="75" t="s">
        <v>5452</v>
      </c>
      <c r="BJ9" s="75" t="s">
        <v>5451</v>
      </c>
      <c r="BK9" s="75">
        <v>0</v>
      </c>
      <c r="BM9" s="75">
        <v>0</v>
      </c>
    </row>
    <row r="10" spans="1:66" ht="17.399999999999999" hidden="1" customHeight="1" x14ac:dyDescent="0.3">
      <c r="A10" s="75">
        <v>2019</v>
      </c>
      <c r="B10" s="75">
        <v>21080</v>
      </c>
      <c r="C10" s="75" t="s">
        <v>5293</v>
      </c>
      <c r="D10" s="75" t="s">
        <v>5450</v>
      </c>
      <c r="E10" s="77">
        <v>1040</v>
      </c>
      <c r="F10" s="75" t="s">
        <v>9</v>
      </c>
      <c r="G10" s="77">
        <v>19</v>
      </c>
      <c r="H10" s="75" t="s">
        <v>7870</v>
      </c>
      <c r="I10" s="75" t="s">
        <v>4883</v>
      </c>
      <c r="J10" s="75" t="s">
        <v>13</v>
      </c>
      <c r="K10" s="75">
        <v>0</v>
      </c>
      <c r="L10" s="75" t="s">
        <v>5457</v>
      </c>
      <c r="M10" s="75" t="s">
        <v>4892</v>
      </c>
      <c r="N10" s="75" t="s">
        <v>87</v>
      </c>
      <c r="O10" s="75" t="s">
        <v>4024</v>
      </c>
      <c r="Q10" s="75" t="s">
        <v>5469</v>
      </c>
      <c r="S10" s="75" t="s">
        <v>3662</v>
      </c>
      <c r="T10" s="75" t="s">
        <v>5474</v>
      </c>
      <c r="U10" s="75" t="s">
        <v>4877</v>
      </c>
      <c r="V10" s="75" t="s">
        <v>4878</v>
      </c>
      <c r="W10" s="75" t="s">
        <v>4871</v>
      </c>
      <c r="X10" s="75" t="s">
        <v>5456</v>
      </c>
      <c r="Y10" s="75" t="s">
        <v>4895</v>
      </c>
      <c r="Z10" s="75">
        <v>7</v>
      </c>
      <c r="AA10" s="75">
        <v>7</v>
      </c>
      <c r="AB10" s="75" t="s">
        <v>4877</v>
      </c>
      <c r="AC10" s="75" t="s">
        <v>5541</v>
      </c>
      <c r="AD10" s="75" t="s">
        <v>4897</v>
      </c>
      <c r="AE10" s="75">
        <v>4</v>
      </c>
      <c r="AF10" s="75">
        <v>4</v>
      </c>
      <c r="AG10" s="75" t="s">
        <v>4877</v>
      </c>
      <c r="AH10" s="75" t="s">
        <v>5472</v>
      </c>
      <c r="AI10" s="75" t="s">
        <v>4869</v>
      </c>
      <c r="AN10" s="75" t="s">
        <v>4869</v>
      </c>
      <c r="AP10" s="75">
        <v>8</v>
      </c>
      <c r="AQ10" s="75">
        <v>7</v>
      </c>
      <c r="AR10" s="75" t="s">
        <v>4868</v>
      </c>
      <c r="AS10" s="75" t="s">
        <v>5453</v>
      </c>
      <c r="AV10" s="75" t="s">
        <v>5440</v>
      </c>
      <c r="BI10" s="75" t="s">
        <v>5452</v>
      </c>
      <c r="BJ10" s="75" t="s">
        <v>5451</v>
      </c>
      <c r="BK10" s="75">
        <v>0</v>
      </c>
      <c r="BM10" s="75">
        <v>0</v>
      </c>
    </row>
    <row r="11" spans="1:66" ht="17.399999999999999" hidden="1" customHeight="1" x14ac:dyDescent="0.3">
      <c r="A11" s="75">
        <v>2019</v>
      </c>
      <c r="B11" s="75">
        <v>1030</v>
      </c>
      <c r="C11" s="75" t="s">
        <v>5430</v>
      </c>
      <c r="D11" s="75" t="s">
        <v>5450</v>
      </c>
      <c r="E11" s="77">
        <v>30</v>
      </c>
      <c r="F11" s="75" t="s">
        <v>196</v>
      </c>
      <c r="G11" s="77">
        <v>20</v>
      </c>
      <c r="H11" s="75" t="s">
        <v>7869</v>
      </c>
      <c r="I11" s="75" t="s">
        <v>4883</v>
      </c>
      <c r="J11" s="75" t="s">
        <v>197</v>
      </c>
      <c r="K11" s="75">
        <v>0</v>
      </c>
      <c r="L11" s="75" t="s">
        <v>5480</v>
      </c>
      <c r="M11" s="75" t="s">
        <v>4892</v>
      </c>
      <c r="N11" s="75" t="s">
        <v>87</v>
      </c>
      <c r="O11" s="75" t="s">
        <v>4026</v>
      </c>
      <c r="Q11" s="75" t="s">
        <v>5501</v>
      </c>
      <c r="S11" s="75" t="s">
        <v>4020</v>
      </c>
      <c r="T11" s="75" t="s">
        <v>5478</v>
      </c>
      <c r="U11" s="75" t="s">
        <v>4871</v>
      </c>
      <c r="V11" s="75" t="s">
        <v>5445</v>
      </c>
      <c r="W11" s="75" t="s">
        <v>4877</v>
      </c>
      <c r="X11" s="75" t="s">
        <v>4876</v>
      </c>
      <c r="Y11" s="75" t="s">
        <v>4875</v>
      </c>
      <c r="Z11" s="75">
        <v>12</v>
      </c>
      <c r="AA11" s="75">
        <v>0</v>
      </c>
      <c r="AB11" s="75" t="s">
        <v>4871</v>
      </c>
      <c r="AC11" s="75" t="s">
        <v>5615</v>
      </c>
      <c r="AD11" s="75" t="s">
        <v>4872</v>
      </c>
      <c r="AE11" s="75">
        <v>10</v>
      </c>
      <c r="AF11" s="75">
        <v>0</v>
      </c>
      <c r="AG11" s="75" t="s">
        <v>4871</v>
      </c>
      <c r="AH11" s="75" t="s">
        <v>5663</v>
      </c>
      <c r="AI11" s="75" t="s">
        <v>4869</v>
      </c>
      <c r="AN11" s="75" t="s">
        <v>4869</v>
      </c>
      <c r="AP11" s="75">
        <v>10</v>
      </c>
      <c r="AQ11" s="75">
        <v>0</v>
      </c>
      <c r="AR11" s="75" t="s">
        <v>4868</v>
      </c>
      <c r="AS11" s="75" t="s">
        <v>5453</v>
      </c>
      <c r="AV11" s="75" t="s">
        <v>5440</v>
      </c>
      <c r="BI11" s="75" t="s">
        <v>5452</v>
      </c>
      <c r="BJ11" s="75" t="s">
        <v>5451</v>
      </c>
      <c r="BK11" s="75">
        <v>0</v>
      </c>
      <c r="BM11" s="75">
        <v>0</v>
      </c>
    </row>
    <row r="12" spans="1:66" ht="17.399999999999999" customHeight="1" x14ac:dyDescent="0.3">
      <c r="A12" s="75">
        <v>2019</v>
      </c>
      <c r="B12" s="75">
        <v>1030</v>
      </c>
      <c r="C12" s="75" t="s">
        <v>5430</v>
      </c>
      <c r="D12" s="75" t="s">
        <v>5450</v>
      </c>
      <c r="E12" s="77">
        <v>30</v>
      </c>
      <c r="F12" s="75" t="s">
        <v>196</v>
      </c>
      <c r="G12" s="77">
        <v>22</v>
      </c>
      <c r="H12" s="75" t="s">
        <v>7868</v>
      </c>
      <c r="I12" s="75" t="s">
        <v>4883</v>
      </c>
      <c r="J12" s="75" t="s">
        <v>230</v>
      </c>
      <c r="K12" s="75">
        <v>1</v>
      </c>
      <c r="L12" s="75" t="s">
        <v>5448</v>
      </c>
      <c r="M12" s="75" t="s">
        <v>5470</v>
      </c>
      <c r="N12" s="75" t="s">
        <v>87</v>
      </c>
      <c r="O12" s="75" t="s">
        <v>4037</v>
      </c>
      <c r="P12" s="75">
        <v>2</v>
      </c>
      <c r="Q12" s="76" t="s">
        <v>5549</v>
      </c>
      <c r="S12" s="75" t="s">
        <v>4020</v>
      </c>
      <c r="T12" s="75" t="s">
        <v>5478</v>
      </c>
      <c r="U12" s="75" t="s">
        <v>4871</v>
      </c>
      <c r="V12" s="75" t="s">
        <v>5445</v>
      </c>
      <c r="W12" s="75" t="s">
        <v>4877</v>
      </c>
      <c r="X12" s="75" t="s">
        <v>4876</v>
      </c>
      <c r="Y12" s="75" t="s">
        <v>4875</v>
      </c>
      <c r="AC12" s="75" t="s">
        <v>5692</v>
      </c>
      <c r="AD12" s="75" t="s">
        <v>4875</v>
      </c>
      <c r="AH12" s="75" t="s">
        <v>5467</v>
      </c>
      <c r="AI12" s="75" t="s">
        <v>4872</v>
      </c>
      <c r="AM12" s="75" t="s">
        <v>5591</v>
      </c>
      <c r="AN12" s="75" t="s">
        <v>4875</v>
      </c>
      <c r="AO12" s="75" t="s">
        <v>5720</v>
      </c>
      <c r="AP12" s="75">
        <v>10</v>
      </c>
      <c r="AQ12" s="75">
        <v>0</v>
      </c>
      <c r="AR12" s="75" t="s">
        <v>4868</v>
      </c>
      <c r="AS12" s="75" t="s">
        <v>5453</v>
      </c>
      <c r="AV12" s="75" t="s">
        <v>5440</v>
      </c>
      <c r="BI12" s="75" t="s">
        <v>5590</v>
      </c>
      <c r="BJ12" s="75" t="s">
        <v>5509</v>
      </c>
      <c r="BK12" s="75">
        <v>1</v>
      </c>
      <c r="BL12" s="75" t="s">
        <v>6456</v>
      </c>
      <c r="BM12" s="75">
        <v>1</v>
      </c>
      <c r="BN12" s="75" t="s">
        <v>6455</v>
      </c>
    </row>
    <row r="13" spans="1:66" ht="17.399999999999999" customHeight="1" x14ac:dyDescent="0.3">
      <c r="A13" s="75">
        <v>2019</v>
      </c>
      <c r="B13" s="75">
        <v>1030</v>
      </c>
      <c r="C13" s="75" t="s">
        <v>5430</v>
      </c>
      <c r="D13" s="75" t="s">
        <v>5450</v>
      </c>
      <c r="E13" s="77">
        <v>30</v>
      </c>
      <c r="F13" s="75" t="s">
        <v>196</v>
      </c>
      <c r="G13" s="77">
        <v>24</v>
      </c>
      <c r="H13" s="75" t="s">
        <v>7867</v>
      </c>
      <c r="I13" s="75" t="s">
        <v>4883</v>
      </c>
      <c r="J13" s="75" t="s">
        <v>211</v>
      </c>
      <c r="K13" s="75">
        <v>0</v>
      </c>
      <c r="L13" s="75" t="s">
        <v>5448</v>
      </c>
      <c r="M13" s="75" t="s">
        <v>4892</v>
      </c>
      <c r="N13" s="75" t="s">
        <v>87</v>
      </c>
      <c r="O13" s="75" t="s">
        <v>4039</v>
      </c>
      <c r="P13" s="75">
        <v>9</v>
      </c>
      <c r="Q13" s="76" t="s">
        <v>5651</v>
      </c>
      <c r="S13" s="75" t="s">
        <v>4020</v>
      </c>
      <c r="T13" s="75" t="s">
        <v>5478</v>
      </c>
      <c r="U13" s="75" t="s">
        <v>4871</v>
      </c>
      <c r="V13" s="75" t="s">
        <v>5445</v>
      </c>
      <c r="W13" s="75" t="s">
        <v>4877</v>
      </c>
      <c r="X13" s="75" t="s">
        <v>4876</v>
      </c>
      <c r="Y13" s="75" t="s">
        <v>4875</v>
      </c>
      <c r="Z13" s="75">
        <v>12</v>
      </c>
      <c r="AA13" s="75">
        <v>0</v>
      </c>
      <c r="AB13" s="75" t="s">
        <v>4871</v>
      </c>
      <c r="AC13" s="75" t="s">
        <v>5615</v>
      </c>
      <c r="AD13" s="75" t="s">
        <v>4872</v>
      </c>
      <c r="AE13" s="75">
        <v>10</v>
      </c>
      <c r="AF13" s="75">
        <v>0</v>
      </c>
      <c r="AG13" s="75" t="s">
        <v>4871</v>
      </c>
      <c r="AH13" s="75" t="s">
        <v>5663</v>
      </c>
      <c r="AI13" s="75" t="s">
        <v>4875</v>
      </c>
      <c r="AJ13" s="75">
        <v>16</v>
      </c>
      <c r="AK13" s="75">
        <v>1</v>
      </c>
      <c r="AL13" s="75" t="s">
        <v>4871</v>
      </c>
      <c r="AM13" s="75" t="s">
        <v>6637</v>
      </c>
      <c r="AN13" s="75" t="s">
        <v>4869</v>
      </c>
      <c r="AP13" s="75">
        <v>10</v>
      </c>
      <c r="AQ13" s="75">
        <v>0</v>
      </c>
      <c r="AR13" s="75" t="s">
        <v>4868</v>
      </c>
      <c r="AS13" s="75" t="s">
        <v>5453</v>
      </c>
      <c r="AV13" s="75" t="s">
        <v>5440</v>
      </c>
      <c r="BI13" s="75" t="s">
        <v>5613</v>
      </c>
      <c r="BJ13" s="75" t="s">
        <v>5612</v>
      </c>
      <c r="BK13" s="75">
        <v>1</v>
      </c>
      <c r="BL13" s="75" t="s">
        <v>5437</v>
      </c>
      <c r="BM13" s="75">
        <v>1</v>
      </c>
      <c r="BN13" s="75" t="s">
        <v>5611</v>
      </c>
    </row>
    <row r="14" spans="1:66" ht="17.399999999999999" hidden="1" customHeight="1" x14ac:dyDescent="0.3">
      <c r="A14" s="75">
        <v>2019</v>
      </c>
      <c r="B14" s="75">
        <v>51020</v>
      </c>
      <c r="C14" s="75" t="s">
        <v>5052</v>
      </c>
      <c r="D14" s="75" t="s">
        <v>5450</v>
      </c>
      <c r="E14" s="77">
        <v>2700</v>
      </c>
      <c r="F14" s="75" t="s">
        <v>3302</v>
      </c>
      <c r="G14" s="77">
        <v>25</v>
      </c>
      <c r="H14" s="75" t="s">
        <v>7866</v>
      </c>
      <c r="I14" s="75" t="s">
        <v>4883</v>
      </c>
      <c r="J14" s="75" t="s">
        <v>3335</v>
      </c>
      <c r="K14" s="75">
        <v>0</v>
      </c>
      <c r="L14" s="75" t="s">
        <v>5480</v>
      </c>
      <c r="M14" s="75" t="s">
        <v>4892</v>
      </c>
      <c r="N14" s="75" t="s">
        <v>87</v>
      </c>
      <c r="O14" s="75" t="s">
        <v>4024</v>
      </c>
      <c r="Q14" s="75" t="s">
        <v>5469</v>
      </c>
      <c r="S14" s="75" t="s">
        <v>3662</v>
      </c>
      <c r="T14" s="75" t="s">
        <v>5474</v>
      </c>
      <c r="U14" s="75" t="s">
        <v>4871</v>
      </c>
      <c r="V14" s="75" t="s">
        <v>5445</v>
      </c>
      <c r="W14" s="75" t="s">
        <v>4877</v>
      </c>
      <c r="X14" s="75" t="s">
        <v>4876</v>
      </c>
      <c r="Y14" s="75" t="s">
        <v>4872</v>
      </c>
      <c r="Z14" s="75">
        <v>11</v>
      </c>
      <c r="AA14" s="75">
        <v>0</v>
      </c>
      <c r="AB14" s="75" t="s">
        <v>4871</v>
      </c>
      <c r="AC14" s="75" t="s">
        <v>5473</v>
      </c>
      <c r="AD14" s="75" t="s">
        <v>4872</v>
      </c>
      <c r="AE14" s="75">
        <v>6</v>
      </c>
      <c r="AF14" s="75">
        <v>0</v>
      </c>
      <c r="AG14" s="75" t="s">
        <v>4871</v>
      </c>
      <c r="AH14" s="75" t="s">
        <v>5443</v>
      </c>
      <c r="AI14" s="75" t="s">
        <v>4869</v>
      </c>
      <c r="AN14" s="75" t="s">
        <v>4869</v>
      </c>
      <c r="AP14" s="75">
        <v>8</v>
      </c>
      <c r="AQ14" s="75">
        <v>8</v>
      </c>
      <c r="AR14" s="75" t="s">
        <v>4908</v>
      </c>
      <c r="AS14" s="75" t="s">
        <v>5441</v>
      </c>
      <c r="AV14" s="75" t="s">
        <v>5440</v>
      </c>
      <c r="BI14" s="75" t="s">
        <v>5452</v>
      </c>
      <c r="BJ14" s="75" t="s">
        <v>5451</v>
      </c>
      <c r="BK14" s="75">
        <v>0</v>
      </c>
      <c r="BM14" s="75">
        <v>0</v>
      </c>
    </row>
    <row r="15" spans="1:66" ht="17.399999999999999" hidden="1" customHeight="1" x14ac:dyDescent="0.3">
      <c r="A15" s="75">
        <v>2019</v>
      </c>
      <c r="B15" s="75">
        <v>51020</v>
      </c>
      <c r="C15" s="75" t="s">
        <v>5052</v>
      </c>
      <c r="D15" s="75" t="s">
        <v>5450</v>
      </c>
      <c r="E15" s="77">
        <v>2700</v>
      </c>
      <c r="F15" s="75" t="s">
        <v>3302</v>
      </c>
      <c r="G15" s="77">
        <v>26</v>
      </c>
      <c r="H15" s="75" t="s">
        <v>7865</v>
      </c>
      <c r="I15" s="75" t="s">
        <v>4883</v>
      </c>
      <c r="J15" s="75" t="s">
        <v>3315</v>
      </c>
      <c r="K15" s="75">
        <v>0</v>
      </c>
      <c r="L15" s="75" t="s">
        <v>5457</v>
      </c>
      <c r="M15" s="75" t="s">
        <v>4892</v>
      </c>
      <c r="N15" s="75" t="s">
        <v>87</v>
      </c>
      <c r="O15" s="75" t="s">
        <v>4024</v>
      </c>
      <c r="Q15" s="75" t="s">
        <v>5469</v>
      </c>
      <c r="S15" s="75" t="s">
        <v>3662</v>
      </c>
      <c r="T15" s="75" t="s">
        <v>5474</v>
      </c>
      <c r="U15" s="75" t="s">
        <v>4877</v>
      </c>
      <c r="V15" s="75" t="s">
        <v>4878</v>
      </c>
      <c r="W15" s="75" t="s">
        <v>4871</v>
      </c>
      <c r="X15" s="75" t="s">
        <v>5456</v>
      </c>
      <c r="Y15" s="75" t="s">
        <v>4872</v>
      </c>
      <c r="Z15" s="75">
        <v>9</v>
      </c>
      <c r="AA15" s="75">
        <v>0</v>
      </c>
      <c r="AB15" s="75" t="s">
        <v>4871</v>
      </c>
      <c r="AC15" s="75" t="s">
        <v>5444</v>
      </c>
      <c r="AD15" s="75" t="s">
        <v>4897</v>
      </c>
      <c r="AE15" s="75">
        <v>6</v>
      </c>
      <c r="AF15" s="75">
        <v>3</v>
      </c>
      <c r="AG15" s="75" t="s">
        <v>4871</v>
      </c>
      <c r="AH15" s="75" t="s">
        <v>5552</v>
      </c>
      <c r="AI15" s="75" t="s">
        <v>4869</v>
      </c>
      <c r="AN15" s="75" t="s">
        <v>4869</v>
      </c>
      <c r="AP15" s="75">
        <v>8</v>
      </c>
      <c r="AQ15" s="75">
        <v>7</v>
      </c>
      <c r="AR15" s="75" t="s">
        <v>4868</v>
      </c>
      <c r="AS15" s="75" t="s">
        <v>5453</v>
      </c>
      <c r="AV15" s="75" t="s">
        <v>5440</v>
      </c>
      <c r="BI15" s="75" t="s">
        <v>5452</v>
      </c>
      <c r="BJ15" s="75" t="s">
        <v>5451</v>
      </c>
      <c r="BK15" s="75">
        <v>0</v>
      </c>
      <c r="BM15" s="75">
        <v>0</v>
      </c>
    </row>
    <row r="16" spans="1:66" ht="17.399999999999999" hidden="1" customHeight="1" x14ac:dyDescent="0.3">
      <c r="A16" s="75">
        <v>2019</v>
      </c>
      <c r="B16" s="75">
        <v>30011</v>
      </c>
      <c r="C16" s="75" t="s">
        <v>5230</v>
      </c>
      <c r="D16" s="75" t="s">
        <v>5450</v>
      </c>
      <c r="E16" s="77">
        <v>1420</v>
      </c>
      <c r="F16" s="75" t="s">
        <v>2292</v>
      </c>
      <c r="G16" s="77">
        <v>30</v>
      </c>
      <c r="H16" s="75" t="s">
        <v>7864</v>
      </c>
      <c r="I16" s="75" t="s">
        <v>4883</v>
      </c>
      <c r="J16" s="75" t="s">
        <v>976</v>
      </c>
      <c r="K16" s="75">
        <v>0</v>
      </c>
      <c r="L16" s="75" t="s">
        <v>5457</v>
      </c>
      <c r="M16" s="75" t="s">
        <v>4892</v>
      </c>
      <c r="N16" s="75" t="s">
        <v>87</v>
      </c>
      <c r="O16" s="75" t="s">
        <v>4025</v>
      </c>
      <c r="Q16" s="75" t="s">
        <v>5461</v>
      </c>
      <c r="S16" s="75" t="s">
        <v>3662</v>
      </c>
      <c r="T16" s="75" t="s">
        <v>5474</v>
      </c>
      <c r="U16" s="75" t="s">
        <v>4877</v>
      </c>
      <c r="V16" s="75" t="s">
        <v>4878</v>
      </c>
      <c r="W16" s="75" t="s">
        <v>4871</v>
      </c>
      <c r="X16" s="75" t="s">
        <v>5456</v>
      </c>
      <c r="Y16" s="75" t="s">
        <v>4897</v>
      </c>
      <c r="Z16" s="75">
        <v>9</v>
      </c>
      <c r="AA16" s="75">
        <v>1</v>
      </c>
      <c r="AB16" s="75" t="s">
        <v>4871</v>
      </c>
      <c r="AC16" s="75" t="s">
        <v>6172</v>
      </c>
      <c r="AD16" s="75" t="s">
        <v>4872</v>
      </c>
      <c r="AE16" s="75">
        <v>6</v>
      </c>
      <c r="AF16" s="75">
        <v>2</v>
      </c>
      <c r="AG16" s="75" t="s">
        <v>4871</v>
      </c>
      <c r="AH16" s="75" t="s">
        <v>5531</v>
      </c>
      <c r="AI16" s="75" t="s">
        <v>4869</v>
      </c>
      <c r="AN16" s="75" t="s">
        <v>4869</v>
      </c>
      <c r="AP16" s="75">
        <v>10</v>
      </c>
      <c r="AQ16" s="75">
        <v>2</v>
      </c>
      <c r="AR16" s="75" t="s">
        <v>4868</v>
      </c>
      <c r="AS16" s="75" t="s">
        <v>5453</v>
      </c>
      <c r="AV16" s="75" t="s">
        <v>5440</v>
      </c>
      <c r="BI16" s="75" t="s">
        <v>5452</v>
      </c>
      <c r="BJ16" s="75" t="s">
        <v>5451</v>
      </c>
      <c r="BK16" s="75">
        <v>0</v>
      </c>
      <c r="BM16" s="75">
        <v>0</v>
      </c>
    </row>
    <row r="17" spans="1:66" ht="17.399999999999999" hidden="1" customHeight="1" x14ac:dyDescent="0.3">
      <c r="A17" s="75">
        <v>2019</v>
      </c>
      <c r="B17" s="75">
        <v>30011</v>
      </c>
      <c r="C17" s="75" t="s">
        <v>5230</v>
      </c>
      <c r="D17" s="75" t="s">
        <v>5450</v>
      </c>
      <c r="E17" s="77">
        <v>1420</v>
      </c>
      <c r="F17" s="75" t="s">
        <v>2292</v>
      </c>
      <c r="G17" s="77">
        <v>33</v>
      </c>
      <c r="H17" s="75" t="s">
        <v>7863</v>
      </c>
      <c r="I17" s="75" t="s">
        <v>4883</v>
      </c>
      <c r="J17" s="75" t="s">
        <v>2435</v>
      </c>
      <c r="K17" s="75">
        <v>1</v>
      </c>
      <c r="L17" s="75" t="s">
        <v>5502</v>
      </c>
      <c r="M17" s="75" t="s">
        <v>5470</v>
      </c>
      <c r="N17" s="75" t="s">
        <v>87</v>
      </c>
      <c r="O17" s="75" t="s">
        <v>4043</v>
      </c>
      <c r="Q17" s="75" t="s">
        <v>5447</v>
      </c>
      <c r="S17" s="75" t="s">
        <v>4033</v>
      </c>
      <c r="T17" s="75" t="s">
        <v>5446</v>
      </c>
      <c r="U17" s="75" t="s">
        <v>4871</v>
      </c>
      <c r="V17" s="75" t="s">
        <v>5445</v>
      </c>
      <c r="W17" s="75" t="s">
        <v>4877</v>
      </c>
      <c r="X17" s="75" t="s">
        <v>4876</v>
      </c>
      <c r="Y17" s="75" t="s">
        <v>4872</v>
      </c>
      <c r="AC17" s="75" t="s">
        <v>5692</v>
      </c>
      <c r="AD17" s="75" t="s">
        <v>4875</v>
      </c>
      <c r="AH17" s="75" t="s">
        <v>5467</v>
      </c>
      <c r="AI17" s="75" t="s">
        <v>4897</v>
      </c>
      <c r="AM17" s="75" t="s">
        <v>5466</v>
      </c>
      <c r="AN17" s="75" t="s">
        <v>4872</v>
      </c>
      <c r="AO17" s="75" t="s">
        <v>5720</v>
      </c>
      <c r="AP17" s="75">
        <v>10</v>
      </c>
      <c r="AQ17" s="75">
        <v>0</v>
      </c>
      <c r="AR17" s="75" t="s">
        <v>4868</v>
      </c>
      <c r="AS17" s="75" t="s">
        <v>5453</v>
      </c>
      <c r="AV17" s="75" t="s">
        <v>5440</v>
      </c>
      <c r="BI17" s="75" t="s">
        <v>5439</v>
      </c>
      <c r="BJ17" s="75" t="s">
        <v>5438</v>
      </c>
      <c r="BK17" s="75">
        <v>1</v>
      </c>
      <c r="BL17" s="75" t="s">
        <v>7862</v>
      </c>
      <c r="BM17" s="75">
        <v>0</v>
      </c>
    </row>
    <row r="18" spans="1:66" ht="17.399999999999999" hidden="1" customHeight="1" x14ac:dyDescent="0.3">
      <c r="A18" s="75">
        <v>2019</v>
      </c>
      <c r="B18" s="75">
        <v>80010</v>
      </c>
      <c r="C18" s="75" t="s">
        <v>678</v>
      </c>
      <c r="D18" s="75" t="s">
        <v>5450</v>
      </c>
      <c r="E18" s="77">
        <v>8001</v>
      </c>
      <c r="F18" s="75" t="s">
        <v>4110</v>
      </c>
      <c r="G18" s="77">
        <v>35</v>
      </c>
      <c r="H18" s="75" t="s">
        <v>7861</v>
      </c>
      <c r="I18" s="75" t="s">
        <v>4883</v>
      </c>
      <c r="J18" s="75" t="s">
        <v>730</v>
      </c>
      <c r="K18" s="75">
        <v>0</v>
      </c>
      <c r="L18" s="75" t="s">
        <v>5462</v>
      </c>
      <c r="M18" s="75" t="s">
        <v>4881</v>
      </c>
      <c r="N18" s="75" t="s">
        <v>87</v>
      </c>
      <c r="O18" s="75" t="s">
        <v>4055</v>
      </c>
      <c r="Q18" s="75" t="s">
        <v>4019</v>
      </c>
      <c r="S18" s="75" t="s">
        <v>4020</v>
      </c>
      <c r="T18" s="75" t="s">
        <v>5478</v>
      </c>
      <c r="U18" s="75" t="s">
        <v>4877</v>
      </c>
      <c r="V18" s="75" t="s">
        <v>4878</v>
      </c>
      <c r="W18" s="75" t="s">
        <v>4877</v>
      </c>
      <c r="X18" s="75" t="s">
        <v>4876</v>
      </c>
      <c r="Y18" s="75" t="s">
        <v>4872</v>
      </c>
      <c r="Z18" s="75">
        <v>2</v>
      </c>
      <c r="AA18" s="75">
        <v>0</v>
      </c>
      <c r="AB18" s="75" t="s">
        <v>4871</v>
      </c>
      <c r="AC18" s="75" t="s">
        <v>5500</v>
      </c>
      <c r="AD18" s="75" t="s">
        <v>4019</v>
      </c>
      <c r="AH18" s="75" t="s">
        <v>5468</v>
      </c>
      <c r="AI18" s="75" t="s">
        <v>4869</v>
      </c>
      <c r="AN18" s="75" t="s">
        <v>4869</v>
      </c>
      <c r="AP18" s="75">
        <v>4</v>
      </c>
      <c r="AQ18" s="75">
        <v>0</v>
      </c>
      <c r="AR18" s="75" t="s">
        <v>4868</v>
      </c>
      <c r="AS18" s="75" t="s">
        <v>5453</v>
      </c>
      <c r="AV18" s="75" t="s">
        <v>5440</v>
      </c>
      <c r="BI18" s="75" t="s">
        <v>5452</v>
      </c>
      <c r="BJ18" s="75" t="s">
        <v>5451</v>
      </c>
    </row>
    <row r="19" spans="1:66" ht="17.399999999999999" hidden="1" customHeight="1" x14ac:dyDescent="0.3">
      <c r="A19" s="75">
        <v>2019</v>
      </c>
      <c r="B19" s="75">
        <v>19010</v>
      </c>
      <c r="C19" s="75" t="s">
        <v>5332</v>
      </c>
      <c r="D19" s="75" t="s">
        <v>5450</v>
      </c>
      <c r="E19" s="77">
        <v>910</v>
      </c>
      <c r="F19" s="75" t="s">
        <v>1852</v>
      </c>
      <c r="G19" s="77">
        <v>37</v>
      </c>
      <c r="H19" s="75" t="s">
        <v>7860</v>
      </c>
      <c r="I19" s="75" t="s">
        <v>4883</v>
      </c>
      <c r="J19" s="75" t="s">
        <v>1889</v>
      </c>
      <c r="K19" s="75">
        <v>0</v>
      </c>
      <c r="L19" s="75" t="s">
        <v>5457</v>
      </c>
      <c r="M19" s="75" t="s">
        <v>4892</v>
      </c>
      <c r="N19" s="75" t="s">
        <v>87</v>
      </c>
      <c r="O19" s="75" t="s">
        <v>4024</v>
      </c>
      <c r="Q19" s="75" t="s">
        <v>5469</v>
      </c>
      <c r="S19" s="75" t="s">
        <v>3662</v>
      </c>
      <c r="T19" s="75" t="s">
        <v>5474</v>
      </c>
      <c r="U19" s="75" t="s">
        <v>4877</v>
      </c>
      <c r="V19" s="75" t="s">
        <v>4878</v>
      </c>
      <c r="W19" s="75" t="s">
        <v>4871</v>
      </c>
      <c r="X19" s="75" t="s">
        <v>5456</v>
      </c>
      <c r="Y19" s="75" t="s">
        <v>4872</v>
      </c>
      <c r="Z19" s="75">
        <v>11</v>
      </c>
      <c r="AA19" s="75">
        <v>0</v>
      </c>
      <c r="AB19" s="75" t="s">
        <v>4871</v>
      </c>
      <c r="AC19" s="75" t="s">
        <v>5473</v>
      </c>
      <c r="AD19" s="75" t="s">
        <v>4897</v>
      </c>
      <c r="AE19" s="75">
        <v>8</v>
      </c>
      <c r="AF19" s="75">
        <v>6</v>
      </c>
      <c r="AG19" s="75" t="s">
        <v>4871</v>
      </c>
      <c r="AH19" s="75" t="s">
        <v>5563</v>
      </c>
      <c r="AI19" s="75" t="s">
        <v>4869</v>
      </c>
      <c r="AN19" s="75" t="s">
        <v>4869</v>
      </c>
      <c r="AP19" s="75">
        <v>8</v>
      </c>
      <c r="AQ19" s="75">
        <v>8</v>
      </c>
      <c r="AR19" s="75" t="s">
        <v>4908</v>
      </c>
      <c r="AS19" s="75" t="s">
        <v>5441</v>
      </c>
      <c r="AV19" s="75" t="s">
        <v>5440</v>
      </c>
      <c r="BI19" s="75" t="s">
        <v>5452</v>
      </c>
      <c r="BJ19" s="75" t="s">
        <v>5451</v>
      </c>
      <c r="BK19" s="75">
        <v>0</v>
      </c>
      <c r="BM19" s="75">
        <v>0</v>
      </c>
    </row>
    <row r="20" spans="1:66" ht="17.399999999999999" hidden="1" customHeight="1" x14ac:dyDescent="0.3">
      <c r="A20" s="75">
        <v>2019</v>
      </c>
      <c r="B20" s="75">
        <v>19010</v>
      </c>
      <c r="C20" s="75" t="s">
        <v>5332</v>
      </c>
      <c r="D20" s="75" t="s">
        <v>5450</v>
      </c>
      <c r="E20" s="77">
        <v>910</v>
      </c>
      <c r="F20" s="75" t="s">
        <v>1852</v>
      </c>
      <c r="G20" s="77">
        <v>38</v>
      </c>
      <c r="H20" s="75" t="s">
        <v>7859</v>
      </c>
      <c r="I20" s="75" t="s">
        <v>4883</v>
      </c>
      <c r="J20" s="75" t="s">
        <v>1863</v>
      </c>
      <c r="K20" s="75">
        <v>0</v>
      </c>
      <c r="L20" s="75" t="s">
        <v>5457</v>
      </c>
      <c r="M20" s="75" t="s">
        <v>4892</v>
      </c>
      <c r="N20" s="75" t="s">
        <v>87</v>
      </c>
      <c r="O20" s="75" t="s">
        <v>4024</v>
      </c>
      <c r="Q20" s="75" t="s">
        <v>5469</v>
      </c>
      <c r="S20" s="75" t="s">
        <v>3662</v>
      </c>
      <c r="T20" s="75" t="s">
        <v>5474</v>
      </c>
      <c r="U20" s="75" t="s">
        <v>4877</v>
      </c>
      <c r="V20" s="75" t="s">
        <v>4878</v>
      </c>
      <c r="W20" s="75" t="s">
        <v>4871</v>
      </c>
      <c r="X20" s="75" t="s">
        <v>5456</v>
      </c>
      <c r="Y20" s="75" t="s">
        <v>4895</v>
      </c>
      <c r="Z20" s="75">
        <v>6</v>
      </c>
      <c r="AA20" s="75">
        <v>2</v>
      </c>
      <c r="AB20" s="75" t="s">
        <v>4871</v>
      </c>
      <c r="AC20" s="75" t="s">
        <v>5859</v>
      </c>
      <c r="AD20" s="75" t="s">
        <v>4897</v>
      </c>
      <c r="AE20" s="75">
        <v>2</v>
      </c>
      <c r="AF20" s="75">
        <v>0</v>
      </c>
      <c r="AG20" s="75" t="s">
        <v>4871</v>
      </c>
      <c r="AH20" s="75" t="s">
        <v>5515</v>
      </c>
      <c r="AI20" s="75" t="s">
        <v>4869</v>
      </c>
      <c r="AN20" s="75" t="s">
        <v>4869</v>
      </c>
      <c r="AP20" s="75">
        <v>4</v>
      </c>
      <c r="AQ20" s="75">
        <v>4</v>
      </c>
      <c r="AR20" s="75" t="s">
        <v>4908</v>
      </c>
      <c r="AS20" s="75" t="s">
        <v>5441</v>
      </c>
      <c r="AV20" s="75" t="s">
        <v>5440</v>
      </c>
      <c r="BI20" s="75" t="s">
        <v>5452</v>
      </c>
      <c r="BJ20" s="75" t="s">
        <v>5451</v>
      </c>
      <c r="BK20" s="75">
        <v>0</v>
      </c>
      <c r="BM20" s="75">
        <v>0</v>
      </c>
    </row>
    <row r="21" spans="1:66" ht="17.399999999999999" hidden="1" customHeight="1" x14ac:dyDescent="0.3">
      <c r="A21" s="75">
        <v>2019</v>
      </c>
      <c r="B21" s="75">
        <v>19010</v>
      </c>
      <c r="C21" s="75" t="s">
        <v>5332</v>
      </c>
      <c r="D21" s="75" t="s">
        <v>5450</v>
      </c>
      <c r="E21" s="77">
        <v>910</v>
      </c>
      <c r="F21" s="75" t="s">
        <v>1852</v>
      </c>
      <c r="G21" s="77">
        <v>39</v>
      </c>
      <c r="H21" s="75" t="s">
        <v>7858</v>
      </c>
      <c r="I21" s="75" t="s">
        <v>4883</v>
      </c>
      <c r="J21" s="75" t="s">
        <v>1879</v>
      </c>
      <c r="K21" s="75">
        <v>0</v>
      </c>
      <c r="L21" s="75" t="s">
        <v>5480</v>
      </c>
      <c r="M21" s="75" t="s">
        <v>4892</v>
      </c>
      <c r="N21" s="75" t="s">
        <v>87</v>
      </c>
      <c r="O21" s="75" t="s">
        <v>4024</v>
      </c>
      <c r="Q21" s="75" t="s">
        <v>5469</v>
      </c>
      <c r="S21" s="75" t="s">
        <v>3662</v>
      </c>
      <c r="T21" s="75" t="s">
        <v>5474</v>
      </c>
      <c r="U21" s="75" t="s">
        <v>4871</v>
      </c>
      <c r="V21" s="75" t="s">
        <v>5445</v>
      </c>
      <c r="W21" s="75" t="s">
        <v>4877</v>
      </c>
      <c r="X21" s="75" t="s">
        <v>4876</v>
      </c>
      <c r="Y21" s="75" t="s">
        <v>4872</v>
      </c>
      <c r="Z21" s="75">
        <v>11</v>
      </c>
      <c r="AA21" s="75">
        <v>0</v>
      </c>
      <c r="AB21" s="75" t="s">
        <v>4871</v>
      </c>
      <c r="AC21" s="75" t="s">
        <v>5473</v>
      </c>
      <c r="AD21" s="75" t="s">
        <v>4897</v>
      </c>
      <c r="AE21" s="75">
        <v>10</v>
      </c>
      <c r="AF21" s="75">
        <v>6</v>
      </c>
      <c r="AG21" s="75" t="s">
        <v>4871</v>
      </c>
      <c r="AH21" s="75" t="s">
        <v>5661</v>
      </c>
      <c r="AI21" s="75" t="s">
        <v>4869</v>
      </c>
      <c r="AN21" s="75" t="s">
        <v>4869</v>
      </c>
      <c r="AP21" s="75">
        <v>10</v>
      </c>
      <c r="AQ21" s="75">
        <v>10</v>
      </c>
      <c r="AR21" s="75" t="s">
        <v>4908</v>
      </c>
      <c r="AS21" s="75" t="s">
        <v>5441</v>
      </c>
      <c r="AV21" s="75" t="s">
        <v>5440</v>
      </c>
      <c r="BI21" s="75" t="s">
        <v>5452</v>
      </c>
      <c r="BJ21" s="75" t="s">
        <v>5451</v>
      </c>
      <c r="BK21" s="75">
        <v>0</v>
      </c>
      <c r="BM21" s="75">
        <v>0</v>
      </c>
    </row>
    <row r="22" spans="1:66" ht="17.399999999999999" hidden="1" customHeight="1" x14ac:dyDescent="0.3">
      <c r="A22" s="75">
        <v>2019</v>
      </c>
      <c r="B22" s="75">
        <v>16010</v>
      </c>
      <c r="C22" s="75" t="s">
        <v>5343</v>
      </c>
      <c r="D22" s="75" t="s">
        <v>5450</v>
      </c>
      <c r="E22" s="77">
        <v>880</v>
      </c>
      <c r="F22" s="75" t="s">
        <v>1118</v>
      </c>
      <c r="G22" s="77">
        <v>40</v>
      </c>
      <c r="H22" s="75" t="s">
        <v>7857</v>
      </c>
      <c r="I22" s="75" t="s">
        <v>4883</v>
      </c>
      <c r="J22" s="75" t="s">
        <v>1465</v>
      </c>
      <c r="K22" s="75">
        <v>1</v>
      </c>
      <c r="L22" s="75" t="s">
        <v>5502</v>
      </c>
      <c r="M22" s="75" t="s">
        <v>5470</v>
      </c>
      <c r="N22" s="75" t="s">
        <v>87</v>
      </c>
      <c r="O22" s="75" t="s">
        <v>4030</v>
      </c>
      <c r="Q22" s="75" t="s">
        <v>5469</v>
      </c>
      <c r="S22" s="75" t="s">
        <v>3662</v>
      </c>
      <c r="T22" s="75" t="s">
        <v>5474</v>
      </c>
      <c r="U22" s="75" t="s">
        <v>4871</v>
      </c>
      <c r="V22" s="75" t="s">
        <v>5445</v>
      </c>
      <c r="W22" s="75" t="s">
        <v>4877</v>
      </c>
      <c r="X22" s="75" t="s">
        <v>4876</v>
      </c>
      <c r="Y22" s="75" t="s">
        <v>4875</v>
      </c>
      <c r="AC22" s="75" t="s">
        <v>5692</v>
      </c>
      <c r="AD22" s="75" t="s">
        <v>4897</v>
      </c>
      <c r="AH22" s="75" t="s">
        <v>5569</v>
      </c>
      <c r="AI22" s="75" t="s">
        <v>4872</v>
      </c>
      <c r="AM22" s="75" t="s">
        <v>5591</v>
      </c>
      <c r="AN22" s="75" t="s">
        <v>4895</v>
      </c>
      <c r="AO22" s="75" t="s">
        <v>5465</v>
      </c>
      <c r="AP22" s="75">
        <v>10</v>
      </c>
      <c r="AQ22" s="75">
        <v>10</v>
      </c>
      <c r="AR22" s="75" t="s">
        <v>4908</v>
      </c>
      <c r="AS22" s="75" t="s">
        <v>5441</v>
      </c>
      <c r="AV22" s="75" t="s">
        <v>5440</v>
      </c>
      <c r="BI22" s="75" t="s">
        <v>5590</v>
      </c>
      <c r="BJ22" s="75" t="s">
        <v>5509</v>
      </c>
      <c r="BK22" s="75">
        <v>1</v>
      </c>
      <c r="BL22" s="75" t="s">
        <v>7856</v>
      </c>
      <c r="BM22" s="75">
        <v>0</v>
      </c>
    </row>
    <row r="23" spans="1:66" ht="17.399999999999999" hidden="1" customHeight="1" x14ac:dyDescent="0.3">
      <c r="A23" s="75">
        <v>2019</v>
      </c>
      <c r="B23" s="75">
        <v>49010</v>
      </c>
      <c r="C23" s="75" t="s">
        <v>402</v>
      </c>
      <c r="D23" s="75" t="s">
        <v>5450</v>
      </c>
      <c r="E23" s="77">
        <v>2640</v>
      </c>
      <c r="F23" s="75" t="s">
        <v>402</v>
      </c>
      <c r="G23" s="77">
        <v>42</v>
      </c>
      <c r="H23" s="75" t="s">
        <v>7855</v>
      </c>
      <c r="I23" s="75" t="s">
        <v>4883</v>
      </c>
      <c r="J23" s="75" t="s">
        <v>403</v>
      </c>
      <c r="K23" s="75">
        <v>0</v>
      </c>
      <c r="L23" s="75" t="s">
        <v>5462</v>
      </c>
      <c r="M23" s="75" t="s">
        <v>4892</v>
      </c>
      <c r="N23" s="75" t="s">
        <v>87</v>
      </c>
      <c r="O23" s="75" t="s">
        <v>4024</v>
      </c>
      <c r="Q23" s="75" t="s">
        <v>5469</v>
      </c>
      <c r="S23" s="75" t="s">
        <v>3662</v>
      </c>
      <c r="T23" s="75" t="s">
        <v>5474</v>
      </c>
      <c r="U23" s="75" t="s">
        <v>4877</v>
      </c>
      <c r="V23" s="75" t="s">
        <v>4878</v>
      </c>
      <c r="W23" s="75" t="s">
        <v>4877</v>
      </c>
      <c r="X23" s="75" t="s">
        <v>4876</v>
      </c>
      <c r="Y23" s="75" t="s">
        <v>4895</v>
      </c>
      <c r="AC23" s="75" t="s">
        <v>5592</v>
      </c>
      <c r="AD23" s="75" t="s">
        <v>4897</v>
      </c>
      <c r="AH23" s="75" t="s">
        <v>5569</v>
      </c>
      <c r="AI23" s="75" t="s">
        <v>4869</v>
      </c>
      <c r="AN23" s="75" t="s">
        <v>4869</v>
      </c>
      <c r="AP23" s="75">
        <v>2</v>
      </c>
      <c r="AQ23" s="75">
        <v>2</v>
      </c>
      <c r="AR23" s="75" t="s">
        <v>4908</v>
      </c>
      <c r="AS23" s="75" t="s">
        <v>5441</v>
      </c>
      <c r="AV23" s="75" t="s">
        <v>5440</v>
      </c>
      <c r="BI23" s="75" t="s">
        <v>5452</v>
      </c>
      <c r="BJ23" s="75" t="s">
        <v>5451</v>
      </c>
      <c r="BK23" s="75">
        <v>0</v>
      </c>
      <c r="BM23" s="75">
        <v>0</v>
      </c>
    </row>
    <row r="24" spans="1:66" ht="17.399999999999999" hidden="1" customHeight="1" x14ac:dyDescent="0.3">
      <c r="A24" s="75">
        <v>2019</v>
      </c>
      <c r="B24" s="75">
        <v>64043</v>
      </c>
      <c r="C24" s="75" t="s">
        <v>4902</v>
      </c>
      <c r="D24" s="75" t="s">
        <v>5450</v>
      </c>
      <c r="E24" s="77">
        <v>960</v>
      </c>
      <c r="F24" s="75" t="s">
        <v>349</v>
      </c>
      <c r="G24" s="77">
        <v>44</v>
      </c>
      <c r="H24" s="75" t="s">
        <v>7854</v>
      </c>
      <c r="I24" s="75" t="s">
        <v>4883</v>
      </c>
      <c r="J24" s="75" t="s">
        <v>350</v>
      </c>
      <c r="K24" s="75">
        <v>0</v>
      </c>
      <c r="L24" s="75" t="s">
        <v>5457</v>
      </c>
      <c r="M24" s="75" t="s">
        <v>4892</v>
      </c>
      <c r="N24" s="75" t="s">
        <v>87</v>
      </c>
      <c r="O24" s="75" t="s">
        <v>4050</v>
      </c>
      <c r="Q24" s="75" t="s">
        <v>5469</v>
      </c>
      <c r="S24" s="75" t="s">
        <v>3662</v>
      </c>
      <c r="T24" s="75" t="s">
        <v>5474</v>
      </c>
      <c r="U24" s="75" t="s">
        <v>4877</v>
      </c>
      <c r="V24" s="75" t="s">
        <v>4878</v>
      </c>
      <c r="W24" s="75" t="s">
        <v>4871</v>
      </c>
      <c r="X24" s="75" t="s">
        <v>5456</v>
      </c>
      <c r="Y24" s="75" t="s">
        <v>4019</v>
      </c>
      <c r="AC24" s="75" t="s">
        <v>5468</v>
      </c>
      <c r="AD24" s="75" t="s">
        <v>4019</v>
      </c>
      <c r="AH24" s="75" t="s">
        <v>5468</v>
      </c>
      <c r="AI24" s="75" t="s">
        <v>4869</v>
      </c>
      <c r="AN24" s="75" t="s">
        <v>4869</v>
      </c>
      <c r="AP24" s="75">
        <v>0</v>
      </c>
      <c r="AQ24" s="75">
        <v>0</v>
      </c>
      <c r="AR24" s="75" t="s">
        <v>5585</v>
      </c>
      <c r="AS24" s="75" t="s">
        <v>5441</v>
      </c>
      <c r="AV24" s="75" t="s">
        <v>5440</v>
      </c>
      <c r="BI24" s="75" t="s">
        <v>5452</v>
      </c>
      <c r="BJ24" s="75" t="s">
        <v>5451</v>
      </c>
      <c r="BK24" s="75">
        <v>0</v>
      </c>
      <c r="BM24" s="75">
        <v>0</v>
      </c>
    </row>
    <row r="25" spans="1:66" ht="17.399999999999999" hidden="1" customHeight="1" x14ac:dyDescent="0.3">
      <c r="A25" s="75">
        <v>2019</v>
      </c>
      <c r="B25" s="75">
        <v>64043</v>
      </c>
      <c r="C25" s="75" t="s">
        <v>4902</v>
      </c>
      <c r="D25" s="75" t="s">
        <v>5450</v>
      </c>
      <c r="E25" s="77">
        <v>960</v>
      </c>
      <c r="F25" s="75" t="s">
        <v>349</v>
      </c>
      <c r="G25" s="77">
        <v>48</v>
      </c>
      <c r="H25" s="75" t="s">
        <v>7853</v>
      </c>
      <c r="I25" s="75" t="s">
        <v>4883</v>
      </c>
      <c r="J25" s="75" t="s">
        <v>352</v>
      </c>
      <c r="K25" s="75">
        <v>0</v>
      </c>
      <c r="L25" s="75" t="s">
        <v>5502</v>
      </c>
      <c r="M25" s="75" t="s">
        <v>4892</v>
      </c>
      <c r="N25" s="75" t="s">
        <v>87</v>
      </c>
      <c r="O25" s="75" t="s">
        <v>4050</v>
      </c>
      <c r="Q25" s="75" t="s">
        <v>5469</v>
      </c>
      <c r="S25" s="75" t="s">
        <v>3662</v>
      </c>
      <c r="T25" s="75" t="s">
        <v>5474</v>
      </c>
      <c r="U25" s="75" t="s">
        <v>4871</v>
      </c>
      <c r="V25" s="75" t="s">
        <v>5445</v>
      </c>
      <c r="W25" s="75" t="s">
        <v>4877</v>
      </c>
      <c r="X25" s="75" t="s">
        <v>4876</v>
      </c>
      <c r="Y25" s="75" t="s">
        <v>4019</v>
      </c>
      <c r="AC25" s="75" t="s">
        <v>5468</v>
      </c>
      <c r="AD25" s="75" t="s">
        <v>4019</v>
      </c>
      <c r="AH25" s="75" t="s">
        <v>5468</v>
      </c>
      <c r="AI25" s="75" t="s">
        <v>4019</v>
      </c>
      <c r="AM25" s="75" t="s">
        <v>5468</v>
      </c>
      <c r="AN25" s="75" t="s">
        <v>4869</v>
      </c>
      <c r="AP25" s="75">
        <v>0</v>
      </c>
      <c r="AQ25" s="75">
        <v>0</v>
      </c>
      <c r="AR25" s="75" t="s">
        <v>5585</v>
      </c>
      <c r="AS25" s="75" t="s">
        <v>5441</v>
      </c>
      <c r="AV25" s="75" t="s">
        <v>5440</v>
      </c>
      <c r="BI25" s="75" t="s">
        <v>5452</v>
      </c>
      <c r="BJ25" s="75" t="s">
        <v>5451</v>
      </c>
      <c r="BK25" s="75">
        <v>0</v>
      </c>
      <c r="BM25" s="75">
        <v>0</v>
      </c>
    </row>
    <row r="26" spans="1:66" ht="17.399999999999999" hidden="1" customHeight="1" x14ac:dyDescent="0.3">
      <c r="A26" s="75">
        <v>2019</v>
      </c>
      <c r="B26" s="75">
        <v>64153</v>
      </c>
      <c r="C26" s="75" t="s">
        <v>5013</v>
      </c>
      <c r="D26" s="75" t="s">
        <v>5450</v>
      </c>
      <c r="E26" s="77">
        <v>2810</v>
      </c>
      <c r="F26" s="75" t="s">
        <v>670</v>
      </c>
      <c r="G26" s="77">
        <v>51</v>
      </c>
      <c r="H26" s="75" t="s">
        <v>7852</v>
      </c>
      <c r="I26" s="75" t="s">
        <v>4883</v>
      </c>
      <c r="J26" s="75" t="s">
        <v>688</v>
      </c>
      <c r="K26" s="75">
        <v>1</v>
      </c>
      <c r="L26" s="75" t="s">
        <v>5448</v>
      </c>
      <c r="M26" s="75" t="s">
        <v>5470</v>
      </c>
      <c r="N26" s="75" t="s">
        <v>87</v>
      </c>
      <c r="O26" s="75" t="s">
        <v>4045</v>
      </c>
      <c r="Q26" s="75" t="s">
        <v>5469</v>
      </c>
      <c r="S26" s="75" t="s">
        <v>4020</v>
      </c>
      <c r="T26" s="75" t="s">
        <v>5478</v>
      </c>
      <c r="U26" s="75" t="s">
        <v>4871</v>
      </c>
      <c r="V26" s="75" t="s">
        <v>5445</v>
      </c>
      <c r="W26" s="75" t="s">
        <v>4877</v>
      </c>
      <c r="X26" s="75" t="s">
        <v>4876</v>
      </c>
      <c r="Y26" s="75" t="s">
        <v>4872</v>
      </c>
      <c r="AC26" s="75" t="s">
        <v>5692</v>
      </c>
      <c r="AD26" s="75" t="s">
        <v>4019</v>
      </c>
      <c r="AH26" s="75" t="s">
        <v>5468</v>
      </c>
      <c r="AI26" s="75" t="s">
        <v>4897</v>
      </c>
      <c r="AM26" s="75" t="s">
        <v>5466</v>
      </c>
      <c r="AN26" s="75" t="s">
        <v>4895</v>
      </c>
      <c r="AO26" s="75" t="s">
        <v>5465</v>
      </c>
      <c r="AP26" s="75">
        <v>6</v>
      </c>
      <c r="AQ26" s="75">
        <v>0</v>
      </c>
      <c r="AR26" s="75" t="s">
        <v>4868</v>
      </c>
      <c r="AS26" s="75" t="s">
        <v>5453</v>
      </c>
      <c r="AV26" s="75" t="s">
        <v>5440</v>
      </c>
      <c r="BI26" s="75" t="s">
        <v>5510</v>
      </c>
      <c r="BJ26" s="75" t="s">
        <v>5509</v>
      </c>
      <c r="BK26" s="75">
        <v>0</v>
      </c>
      <c r="BM26" s="75">
        <v>0</v>
      </c>
    </row>
    <row r="27" spans="1:66" ht="17.399999999999999" hidden="1" customHeight="1" x14ac:dyDescent="0.3">
      <c r="A27" s="75">
        <v>2019</v>
      </c>
      <c r="B27" s="75">
        <v>62060</v>
      </c>
      <c r="C27" s="75" t="s">
        <v>4946</v>
      </c>
      <c r="D27" s="75" t="s">
        <v>5450</v>
      </c>
      <c r="E27" s="77">
        <v>3120</v>
      </c>
      <c r="F27" s="75" t="s">
        <v>2078</v>
      </c>
      <c r="G27" s="77">
        <v>52</v>
      </c>
      <c r="H27" s="75" t="s">
        <v>7851</v>
      </c>
      <c r="I27" s="75" t="s">
        <v>4883</v>
      </c>
      <c r="J27" s="75" t="s">
        <v>2125</v>
      </c>
      <c r="K27" s="75">
        <v>0</v>
      </c>
      <c r="L27" s="75" t="s">
        <v>5457</v>
      </c>
      <c r="M27" s="75" t="s">
        <v>4892</v>
      </c>
      <c r="N27" s="75" t="s">
        <v>87</v>
      </c>
      <c r="O27" s="75" t="s">
        <v>4024</v>
      </c>
      <c r="Q27" s="75" t="s">
        <v>5469</v>
      </c>
      <c r="S27" s="75" t="s">
        <v>3662</v>
      </c>
      <c r="T27" s="75" t="s">
        <v>5474</v>
      </c>
      <c r="U27" s="75" t="s">
        <v>4877</v>
      </c>
      <c r="V27" s="75" t="s">
        <v>4878</v>
      </c>
      <c r="W27" s="75" t="s">
        <v>4871</v>
      </c>
      <c r="X27" s="75" t="s">
        <v>5456</v>
      </c>
      <c r="Y27" s="75" t="s">
        <v>4872</v>
      </c>
      <c r="Z27" s="75">
        <v>11</v>
      </c>
      <c r="AA27" s="75">
        <v>0</v>
      </c>
      <c r="AB27" s="75" t="s">
        <v>4871</v>
      </c>
      <c r="AC27" s="75" t="s">
        <v>5473</v>
      </c>
      <c r="AD27" s="75" t="s">
        <v>4872</v>
      </c>
      <c r="AE27" s="75">
        <v>10</v>
      </c>
      <c r="AF27" s="75">
        <v>3</v>
      </c>
      <c r="AG27" s="75" t="s">
        <v>4871</v>
      </c>
      <c r="AH27" s="75" t="s">
        <v>5477</v>
      </c>
      <c r="AI27" s="75" t="s">
        <v>4869</v>
      </c>
      <c r="AN27" s="75" t="s">
        <v>4869</v>
      </c>
      <c r="AP27" s="75">
        <v>10</v>
      </c>
      <c r="AQ27" s="75">
        <v>8</v>
      </c>
      <c r="AR27" s="75" t="s">
        <v>4868</v>
      </c>
      <c r="AS27" s="75" t="s">
        <v>5453</v>
      </c>
      <c r="AV27" s="75" t="s">
        <v>5440</v>
      </c>
      <c r="BI27" s="75" t="s">
        <v>5613</v>
      </c>
      <c r="BJ27" s="75" t="s">
        <v>5612</v>
      </c>
      <c r="BK27" s="75">
        <v>1</v>
      </c>
      <c r="BL27" s="75" t="s">
        <v>5680</v>
      </c>
      <c r="BM27" s="75">
        <v>1</v>
      </c>
      <c r="BN27" s="75" t="s">
        <v>5611</v>
      </c>
    </row>
    <row r="28" spans="1:66" ht="17.399999999999999" hidden="1" customHeight="1" x14ac:dyDescent="0.3">
      <c r="A28" s="75">
        <v>2019</v>
      </c>
      <c r="B28" s="75">
        <v>62060</v>
      </c>
      <c r="C28" s="75" t="s">
        <v>4946</v>
      </c>
      <c r="D28" s="75" t="s">
        <v>5450</v>
      </c>
      <c r="E28" s="77">
        <v>3120</v>
      </c>
      <c r="F28" s="75" t="s">
        <v>2078</v>
      </c>
      <c r="G28" s="77">
        <v>53</v>
      </c>
      <c r="H28" s="75" t="s">
        <v>7850</v>
      </c>
      <c r="I28" s="75" t="s">
        <v>4883</v>
      </c>
      <c r="J28" s="75" t="s">
        <v>2156</v>
      </c>
      <c r="K28" s="75">
        <v>0</v>
      </c>
      <c r="L28" s="75" t="s">
        <v>5462</v>
      </c>
      <c r="M28" s="75" t="s">
        <v>4892</v>
      </c>
      <c r="N28" s="75" t="s">
        <v>87</v>
      </c>
      <c r="O28" s="75" t="s">
        <v>4024</v>
      </c>
      <c r="Q28" s="75" t="s">
        <v>5469</v>
      </c>
      <c r="S28" s="75" t="s">
        <v>4033</v>
      </c>
      <c r="T28" s="75" t="s">
        <v>5446</v>
      </c>
      <c r="U28" s="75" t="s">
        <v>4877</v>
      </c>
      <c r="V28" s="75" t="s">
        <v>4878</v>
      </c>
      <c r="W28" s="75" t="s">
        <v>4877</v>
      </c>
      <c r="X28" s="75" t="s">
        <v>4876</v>
      </c>
      <c r="Y28" s="75" t="s">
        <v>4897</v>
      </c>
      <c r="Z28" s="75">
        <v>21</v>
      </c>
      <c r="AA28" s="75">
        <v>3</v>
      </c>
      <c r="AB28" s="75" t="s">
        <v>4871</v>
      </c>
      <c r="AC28" s="75" t="s">
        <v>7849</v>
      </c>
      <c r="AD28" s="75" t="s">
        <v>4897</v>
      </c>
      <c r="AE28" s="75">
        <v>16</v>
      </c>
      <c r="AF28" s="75">
        <v>9</v>
      </c>
      <c r="AG28" s="75" t="s">
        <v>4871</v>
      </c>
      <c r="AH28" s="75" t="s">
        <v>7790</v>
      </c>
      <c r="AI28" s="75" t="s">
        <v>4869</v>
      </c>
      <c r="AN28" s="75" t="s">
        <v>4869</v>
      </c>
      <c r="AP28" s="75">
        <v>10</v>
      </c>
      <c r="AQ28" s="75">
        <v>10</v>
      </c>
      <c r="AR28" s="75" t="s">
        <v>4908</v>
      </c>
      <c r="AS28" s="75" t="s">
        <v>5441</v>
      </c>
      <c r="AV28" s="75" t="s">
        <v>5440</v>
      </c>
      <c r="BI28" s="75" t="s">
        <v>5452</v>
      </c>
      <c r="BJ28" s="75" t="s">
        <v>5451</v>
      </c>
      <c r="BK28" s="75">
        <v>0</v>
      </c>
      <c r="BM28" s="75">
        <v>0</v>
      </c>
    </row>
    <row r="29" spans="1:66" ht="17.399999999999999" hidden="1" customHeight="1" x14ac:dyDescent="0.3">
      <c r="A29" s="75">
        <v>2019</v>
      </c>
      <c r="B29" s="75">
        <v>62060</v>
      </c>
      <c r="C29" s="75" t="s">
        <v>4946</v>
      </c>
      <c r="D29" s="75" t="s">
        <v>5450</v>
      </c>
      <c r="E29" s="77">
        <v>3120</v>
      </c>
      <c r="F29" s="75" t="s">
        <v>2078</v>
      </c>
      <c r="G29" s="77">
        <v>54</v>
      </c>
      <c r="H29" s="75" t="s">
        <v>7848</v>
      </c>
      <c r="I29" s="75" t="s">
        <v>4883</v>
      </c>
      <c r="J29" s="75" t="s">
        <v>2103</v>
      </c>
      <c r="K29" s="75">
        <v>0</v>
      </c>
      <c r="L29" s="75" t="s">
        <v>5462</v>
      </c>
      <c r="M29" s="75" t="s">
        <v>4892</v>
      </c>
      <c r="N29" s="75" t="s">
        <v>87</v>
      </c>
      <c r="O29" s="75" t="s">
        <v>4023</v>
      </c>
      <c r="Q29" s="75" t="s">
        <v>5447</v>
      </c>
      <c r="S29" s="75" t="s">
        <v>4020</v>
      </c>
      <c r="T29" s="75" t="s">
        <v>5478</v>
      </c>
      <c r="U29" s="75" t="s">
        <v>4877</v>
      </c>
      <c r="V29" s="75" t="s">
        <v>4878</v>
      </c>
      <c r="W29" s="75" t="s">
        <v>4877</v>
      </c>
      <c r="X29" s="75" t="s">
        <v>4876</v>
      </c>
      <c r="Y29" s="75" t="s">
        <v>4872</v>
      </c>
      <c r="Z29" s="75">
        <v>22</v>
      </c>
      <c r="AA29" s="75">
        <v>0</v>
      </c>
      <c r="AB29" s="75" t="s">
        <v>4871</v>
      </c>
      <c r="AC29" s="75" t="s">
        <v>5507</v>
      </c>
      <c r="AD29" s="75" t="s">
        <v>4872</v>
      </c>
      <c r="AE29" s="75">
        <v>20</v>
      </c>
      <c r="AF29" s="75">
        <v>8</v>
      </c>
      <c r="AG29" s="75" t="s">
        <v>4871</v>
      </c>
      <c r="AH29" s="75" t="s">
        <v>6036</v>
      </c>
      <c r="AI29" s="75" t="s">
        <v>4869</v>
      </c>
      <c r="AN29" s="75" t="s">
        <v>4869</v>
      </c>
      <c r="AP29" s="75">
        <v>10</v>
      </c>
      <c r="AQ29" s="75">
        <v>10</v>
      </c>
      <c r="AR29" s="75" t="s">
        <v>4908</v>
      </c>
      <c r="AS29" s="75" t="s">
        <v>5441</v>
      </c>
      <c r="AV29" s="75" t="s">
        <v>5440</v>
      </c>
      <c r="BI29" s="75" t="s">
        <v>5439</v>
      </c>
      <c r="BJ29" s="75" t="s">
        <v>5438</v>
      </c>
      <c r="BK29" s="75">
        <v>1</v>
      </c>
      <c r="BL29" s="75" t="s">
        <v>5680</v>
      </c>
      <c r="BM29" s="75">
        <v>0</v>
      </c>
    </row>
    <row r="30" spans="1:66" ht="17.399999999999999" hidden="1" customHeight="1" x14ac:dyDescent="0.3">
      <c r="A30" s="75">
        <v>2019</v>
      </c>
      <c r="B30" s="75">
        <v>62040</v>
      </c>
      <c r="C30" s="75" t="s">
        <v>4954</v>
      </c>
      <c r="D30" s="75" t="s">
        <v>5450</v>
      </c>
      <c r="E30" s="77">
        <v>3100</v>
      </c>
      <c r="F30" s="75" t="s">
        <v>3949</v>
      </c>
      <c r="G30" s="77">
        <v>55</v>
      </c>
      <c r="H30" s="75" t="s">
        <v>7847</v>
      </c>
      <c r="I30" s="75" t="s">
        <v>4883</v>
      </c>
      <c r="J30" s="75" t="s">
        <v>3950</v>
      </c>
      <c r="K30" s="75">
        <v>0</v>
      </c>
      <c r="L30" s="75" t="s">
        <v>5457</v>
      </c>
      <c r="M30" s="75" t="s">
        <v>4892</v>
      </c>
      <c r="N30" s="75" t="s">
        <v>87</v>
      </c>
      <c r="O30" s="75" t="s">
        <v>4024</v>
      </c>
      <c r="Q30" s="75" t="s">
        <v>5469</v>
      </c>
      <c r="S30" s="75" t="s">
        <v>4033</v>
      </c>
      <c r="T30" s="75" t="s">
        <v>5446</v>
      </c>
      <c r="U30" s="75" t="s">
        <v>4877</v>
      </c>
      <c r="V30" s="75" t="s">
        <v>4878</v>
      </c>
      <c r="W30" s="75" t="s">
        <v>4871</v>
      </c>
      <c r="X30" s="75" t="s">
        <v>5456</v>
      </c>
      <c r="Y30" s="75" t="s">
        <v>4897</v>
      </c>
      <c r="Z30" s="75">
        <v>8</v>
      </c>
      <c r="AA30" s="75">
        <v>5</v>
      </c>
      <c r="AB30" s="75" t="s">
        <v>4871</v>
      </c>
      <c r="AC30" s="75" t="s">
        <v>5496</v>
      </c>
      <c r="AD30" s="75" t="s">
        <v>4897</v>
      </c>
      <c r="AE30" s="75">
        <v>4</v>
      </c>
      <c r="AF30" s="75">
        <v>4</v>
      </c>
      <c r="AG30" s="75" t="s">
        <v>4877</v>
      </c>
      <c r="AH30" s="75" t="s">
        <v>5472</v>
      </c>
      <c r="AI30" s="75" t="s">
        <v>4869</v>
      </c>
      <c r="AN30" s="75" t="s">
        <v>4869</v>
      </c>
      <c r="AP30" s="75">
        <v>8</v>
      </c>
      <c r="AQ30" s="75">
        <v>8</v>
      </c>
      <c r="AR30" s="75" t="s">
        <v>4908</v>
      </c>
      <c r="AS30" s="75" t="s">
        <v>5441</v>
      </c>
      <c r="AV30" s="75" t="s">
        <v>5440</v>
      </c>
      <c r="BI30" s="75" t="s">
        <v>5452</v>
      </c>
      <c r="BJ30" s="75" t="s">
        <v>5451</v>
      </c>
      <c r="BK30" s="75">
        <v>0</v>
      </c>
      <c r="BM30" s="75">
        <v>0</v>
      </c>
    </row>
    <row r="31" spans="1:66" ht="17.399999999999999" hidden="1" customHeight="1" x14ac:dyDescent="0.3">
      <c r="A31" s="75">
        <v>2019</v>
      </c>
      <c r="B31" s="75">
        <v>64163</v>
      </c>
      <c r="C31" s="75" t="s">
        <v>5104</v>
      </c>
      <c r="D31" s="75" t="s">
        <v>5450</v>
      </c>
      <c r="E31" s="77">
        <v>2540</v>
      </c>
      <c r="F31" s="75" t="s">
        <v>2024</v>
      </c>
      <c r="G31" s="77">
        <v>56</v>
      </c>
      <c r="H31" s="75" t="s">
        <v>7846</v>
      </c>
      <c r="I31" s="75" t="s">
        <v>4883</v>
      </c>
      <c r="J31" s="75" t="s">
        <v>2025</v>
      </c>
      <c r="K31" s="75">
        <v>0</v>
      </c>
      <c r="L31" s="75" t="s">
        <v>5457</v>
      </c>
      <c r="M31" s="75" t="s">
        <v>4892</v>
      </c>
      <c r="N31" s="75" t="s">
        <v>87</v>
      </c>
      <c r="O31" s="75" t="s">
        <v>4023</v>
      </c>
      <c r="Q31" s="75" t="s">
        <v>5447</v>
      </c>
      <c r="S31" s="75" t="s">
        <v>4020</v>
      </c>
      <c r="T31" s="75" t="s">
        <v>5478</v>
      </c>
      <c r="U31" s="75" t="s">
        <v>4877</v>
      </c>
      <c r="V31" s="75" t="s">
        <v>4878</v>
      </c>
      <c r="W31" s="75" t="s">
        <v>4871</v>
      </c>
      <c r="X31" s="75" t="s">
        <v>5456</v>
      </c>
      <c r="Y31" s="75" t="s">
        <v>4897</v>
      </c>
      <c r="Z31" s="75">
        <v>5</v>
      </c>
      <c r="AA31" s="75">
        <v>0</v>
      </c>
      <c r="AB31" s="75" t="s">
        <v>4871</v>
      </c>
      <c r="AC31" s="75" t="s">
        <v>6909</v>
      </c>
      <c r="AD31" s="75" t="s">
        <v>4875</v>
      </c>
      <c r="AE31" s="75">
        <v>4</v>
      </c>
      <c r="AF31" s="75">
        <v>0</v>
      </c>
      <c r="AG31" s="75" t="s">
        <v>4871</v>
      </c>
      <c r="AH31" s="75" t="s">
        <v>5528</v>
      </c>
      <c r="AI31" s="75" t="s">
        <v>4869</v>
      </c>
      <c r="AN31" s="75" t="s">
        <v>4869</v>
      </c>
      <c r="AP31" s="75">
        <v>6</v>
      </c>
      <c r="AQ31" s="75">
        <v>6</v>
      </c>
      <c r="AR31" s="75" t="s">
        <v>4908</v>
      </c>
      <c r="AS31" s="75" t="s">
        <v>5441</v>
      </c>
      <c r="AV31" s="75" t="s">
        <v>5440</v>
      </c>
      <c r="BI31" s="75" t="s">
        <v>5452</v>
      </c>
      <c r="BJ31" s="75" t="s">
        <v>5451</v>
      </c>
      <c r="BK31" s="75">
        <v>0</v>
      </c>
      <c r="BM31" s="75">
        <v>0</v>
      </c>
    </row>
    <row r="32" spans="1:66" ht="17.399999999999999" hidden="1" customHeight="1" x14ac:dyDescent="0.3">
      <c r="A32" s="75">
        <v>2019</v>
      </c>
      <c r="B32" s="75">
        <v>1020</v>
      </c>
      <c r="C32" s="75" t="s">
        <v>5434</v>
      </c>
      <c r="D32" s="75" t="s">
        <v>5450</v>
      </c>
      <c r="E32" s="77">
        <v>20</v>
      </c>
      <c r="F32" s="75" t="s">
        <v>89</v>
      </c>
      <c r="G32" s="77">
        <v>57</v>
      </c>
      <c r="H32" s="75" t="s">
        <v>7845</v>
      </c>
      <c r="I32" s="75" t="s">
        <v>4883</v>
      </c>
      <c r="J32" s="75" t="s">
        <v>151</v>
      </c>
      <c r="K32" s="75">
        <v>0</v>
      </c>
      <c r="L32" s="75" t="s">
        <v>5480</v>
      </c>
      <c r="M32" s="75" t="s">
        <v>4892</v>
      </c>
      <c r="N32" s="75" t="s">
        <v>87</v>
      </c>
      <c r="O32" s="75" t="s">
        <v>4025</v>
      </c>
      <c r="Q32" s="75" t="s">
        <v>5461</v>
      </c>
      <c r="S32" s="75" t="s">
        <v>3662</v>
      </c>
      <c r="T32" s="75" t="s">
        <v>5474</v>
      </c>
      <c r="U32" s="75" t="s">
        <v>4871</v>
      </c>
      <c r="V32" s="75" t="s">
        <v>5445</v>
      </c>
      <c r="W32" s="75" t="s">
        <v>4877</v>
      </c>
      <c r="X32" s="75" t="s">
        <v>4876</v>
      </c>
      <c r="Y32" s="75" t="s">
        <v>4897</v>
      </c>
      <c r="Z32" s="75">
        <v>12</v>
      </c>
      <c r="AA32" s="75">
        <v>7</v>
      </c>
      <c r="AB32" s="75" t="s">
        <v>4871</v>
      </c>
      <c r="AC32" s="75" t="s">
        <v>6549</v>
      </c>
      <c r="AD32" s="75" t="s">
        <v>4897</v>
      </c>
      <c r="AE32" s="75">
        <v>10</v>
      </c>
      <c r="AF32" s="75">
        <v>10</v>
      </c>
      <c r="AG32" s="75" t="s">
        <v>4877</v>
      </c>
      <c r="AH32" s="75" t="s">
        <v>5472</v>
      </c>
      <c r="AI32" s="75" t="s">
        <v>4869</v>
      </c>
      <c r="AN32" s="75" t="s">
        <v>4869</v>
      </c>
      <c r="AP32" s="75">
        <v>10</v>
      </c>
      <c r="AQ32" s="75">
        <v>1</v>
      </c>
      <c r="AR32" s="75" t="s">
        <v>4868</v>
      </c>
      <c r="AS32" s="75" t="s">
        <v>5453</v>
      </c>
      <c r="AV32" s="75" t="s">
        <v>5440</v>
      </c>
      <c r="BI32" s="75" t="s">
        <v>5452</v>
      </c>
      <c r="BJ32" s="75" t="s">
        <v>5451</v>
      </c>
      <c r="BK32" s="75">
        <v>0</v>
      </c>
      <c r="BM32" s="75">
        <v>0</v>
      </c>
    </row>
    <row r="33" spans="1:65" ht="17.399999999999999" customHeight="1" x14ac:dyDescent="0.3">
      <c r="A33" s="75">
        <v>2019</v>
      </c>
      <c r="B33" s="75">
        <v>64163</v>
      </c>
      <c r="C33" s="75" t="s">
        <v>5104</v>
      </c>
      <c r="D33" s="75" t="s">
        <v>5450</v>
      </c>
      <c r="E33" s="77">
        <v>1620</v>
      </c>
      <c r="F33" s="75" t="s">
        <v>147</v>
      </c>
      <c r="G33" s="77">
        <v>58</v>
      </c>
      <c r="H33" s="75" t="s">
        <v>7844</v>
      </c>
      <c r="I33" s="75" t="s">
        <v>4883</v>
      </c>
      <c r="J33" s="75" t="s">
        <v>148</v>
      </c>
      <c r="K33" s="75">
        <v>0</v>
      </c>
      <c r="L33" s="75" t="s">
        <v>5457</v>
      </c>
      <c r="M33" s="75" t="s">
        <v>4881</v>
      </c>
      <c r="N33" s="75" t="s">
        <v>87</v>
      </c>
      <c r="O33" s="75" t="s">
        <v>4023</v>
      </c>
      <c r="P33" s="75">
        <v>4</v>
      </c>
      <c r="Q33" s="75" t="s">
        <v>5560</v>
      </c>
      <c r="S33" s="75" t="s">
        <v>4020</v>
      </c>
      <c r="T33" s="75" t="s">
        <v>5478</v>
      </c>
      <c r="U33" s="75" t="s">
        <v>4877</v>
      </c>
      <c r="V33" s="75" t="s">
        <v>4878</v>
      </c>
      <c r="W33" s="75" t="s">
        <v>4871</v>
      </c>
      <c r="X33" s="75" t="s">
        <v>5456</v>
      </c>
      <c r="Y33" s="75" t="s">
        <v>4872</v>
      </c>
      <c r="Z33" s="75">
        <v>5</v>
      </c>
      <c r="AA33" s="75">
        <v>0</v>
      </c>
      <c r="AB33" s="75" t="s">
        <v>4871</v>
      </c>
      <c r="AC33" s="75" t="s">
        <v>5524</v>
      </c>
      <c r="AD33" s="75" t="s">
        <v>4872</v>
      </c>
      <c r="AE33" s="75">
        <v>4</v>
      </c>
      <c r="AF33" s="75">
        <v>1</v>
      </c>
      <c r="AG33" s="75" t="s">
        <v>4871</v>
      </c>
      <c r="AH33" s="75" t="s">
        <v>5587</v>
      </c>
      <c r="AI33" s="75" t="s">
        <v>4869</v>
      </c>
      <c r="AN33" s="75" t="s">
        <v>4869</v>
      </c>
      <c r="AP33" s="75">
        <v>6</v>
      </c>
      <c r="AQ33" s="75">
        <v>6</v>
      </c>
      <c r="AR33" s="75" t="s">
        <v>4908</v>
      </c>
      <c r="AS33" s="75" t="s">
        <v>5441</v>
      </c>
      <c r="AV33" s="75" t="s">
        <v>5440</v>
      </c>
      <c r="BI33" s="75" t="s">
        <v>5724</v>
      </c>
      <c r="BJ33" s="75" t="s">
        <v>5619</v>
      </c>
      <c r="BK33" s="75">
        <v>0</v>
      </c>
      <c r="BM33" s="75">
        <v>0</v>
      </c>
    </row>
    <row r="34" spans="1:65" ht="17.399999999999999" hidden="1" customHeight="1" x14ac:dyDescent="0.3">
      <c r="A34" s="75">
        <v>2019</v>
      </c>
      <c r="B34" s="75">
        <v>1020</v>
      </c>
      <c r="C34" s="75" t="s">
        <v>5434</v>
      </c>
      <c r="D34" s="75" t="s">
        <v>5450</v>
      </c>
      <c r="E34" s="77">
        <v>20</v>
      </c>
      <c r="F34" s="75" t="s">
        <v>89</v>
      </c>
      <c r="G34" s="77">
        <v>59</v>
      </c>
      <c r="H34" s="75" t="s">
        <v>7843</v>
      </c>
      <c r="I34" s="75" t="s">
        <v>4883</v>
      </c>
      <c r="J34" s="75" t="s">
        <v>126</v>
      </c>
      <c r="K34" s="75">
        <v>0</v>
      </c>
      <c r="L34" s="75" t="s">
        <v>5457</v>
      </c>
      <c r="M34" s="75" t="s">
        <v>4892</v>
      </c>
      <c r="N34" s="75" t="s">
        <v>87</v>
      </c>
      <c r="O34" s="75" t="s">
        <v>4024</v>
      </c>
      <c r="Q34" s="75" t="s">
        <v>5469</v>
      </c>
      <c r="S34" s="75" t="s">
        <v>4033</v>
      </c>
      <c r="T34" s="75" t="s">
        <v>5446</v>
      </c>
      <c r="U34" s="75" t="s">
        <v>4877</v>
      </c>
      <c r="V34" s="75" t="s">
        <v>4878</v>
      </c>
      <c r="W34" s="75" t="s">
        <v>4871</v>
      </c>
      <c r="X34" s="75" t="s">
        <v>5456</v>
      </c>
      <c r="Y34" s="75" t="s">
        <v>4895</v>
      </c>
      <c r="Z34" s="75">
        <v>7</v>
      </c>
      <c r="AA34" s="75">
        <v>4</v>
      </c>
      <c r="AB34" s="75" t="s">
        <v>4871</v>
      </c>
      <c r="AC34" s="75" t="s">
        <v>5632</v>
      </c>
      <c r="AD34" s="75" t="s">
        <v>4897</v>
      </c>
      <c r="AE34" s="75">
        <v>2</v>
      </c>
      <c r="AF34" s="75">
        <v>2</v>
      </c>
      <c r="AG34" s="75" t="s">
        <v>4877</v>
      </c>
      <c r="AH34" s="75" t="s">
        <v>5472</v>
      </c>
      <c r="AI34" s="75" t="s">
        <v>4869</v>
      </c>
      <c r="AN34" s="75" t="s">
        <v>4869</v>
      </c>
      <c r="AP34" s="75">
        <v>8</v>
      </c>
      <c r="AQ34" s="75">
        <v>6</v>
      </c>
      <c r="AR34" s="75" t="s">
        <v>4868</v>
      </c>
      <c r="AS34" s="75" t="s">
        <v>5453</v>
      </c>
      <c r="AV34" s="75" t="s">
        <v>5440</v>
      </c>
      <c r="BI34" s="75" t="s">
        <v>5452</v>
      </c>
      <c r="BJ34" s="75" t="s">
        <v>5451</v>
      </c>
      <c r="BK34" s="75">
        <v>0</v>
      </c>
      <c r="BM34" s="75">
        <v>0</v>
      </c>
    </row>
    <row r="35" spans="1:65" ht="17.399999999999999" hidden="1" customHeight="1" x14ac:dyDescent="0.3">
      <c r="A35" s="75">
        <v>2019</v>
      </c>
      <c r="B35" s="75">
        <v>7010</v>
      </c>
      <c r="C35" s="75" t="s">
        <v>5376</v>
      </c>
      <c r="D35" s="75" t="s">
        <v>5450</v>
      </c>
      <c r="E35" s="77">
        <v>470</v>
      </c>
      <c r="F35" s="75" t="s">
        <v>1123</v>
      </c>
      <c r="G35" s="77">
        <v>60</v>
      </c>
      <c r="H35" s="75" t="s">
        <v>7842</v>
      </c>
      <c r="I35" s="75" t="s">
        <v>4883</v>
      </c>
      <c r="J35" s="75" t="s">
        <v>3587</v>
      </c>
      <c r="K35" s="75">
        <v>0</v>
      </c>
      <c r="L35" s="75" t="s">
        <v>5457</v>
      </c>
      <c r="M35" s="75" t="s">
        <v>4892</v>
      </c>
      <c r="N35" s="75" t="s">
        <v>87</v>
      </c>
      <c r="O35" s="75" t="s">
        <v>4024</v>
      </c>
      <c r="Q35" s="75" t="s">
        <v>5469</v>
      </c>
      <c r="S35" s="75" t="s">
        <v>4033</v>
      </c>
      <c r="T35" s="75" t="s">
        <v>5446</v>
      </c>
      <c r="U35" s="75" t="s">
        <v>4877</v>
      </c>
      <c r="V35" s="75" t="s">
        <v>4878</v>
      </c>
      <c r="W35" s="75" t="s">
        <v>4871</v>
      </c>
      <c r="X35" s="75" t="s">
        <v>5456</v>
      </c>
      <c r="Y35" s="75" t="s">
        <v>4897</v>
      </c>
      <c r="Z35" s="75">
        <v>6</v>
      </c>
      <c r="AA35" s="75">
        <v>0</v>
      </c>
      <c r="AB35" s="75" t="s">
        <v>4871</v>
      </c>
      <c r="AC35" s="75" t="s">
        <v>5916</v>
      </c>
      <c r="AD35" s="75" t="s">
        <v>4872</v>
      </c>
      <c r="AE35" s="75">
        <v>4</v>
      </c>
      <c r="AF35" s="75">
        <v>0</v>
      </c>
      <c r="AG35" s="75" t="s">
        <v>4871</v>
      </c>
      <c r="AH35" s="75" t="s">
        <v>5528</v>
      </c>
      <c r="AI35" s="75" t="s">
        <v>4869</v>
      </c>
      <c r="AN35" s="75" t="s">
        <v>4869</v>
      </c>
      <c r="AP35" s="75">
        <v>8</v>
      </c>
      <c r="AQ35" s="75">
        <v>8</v>
      </c>
      <c r="AR35" s="75" t="s">
        <v>4908</v>
      </c>
      <c r="AS35" s="75" t="s">
        <v>5441</v>
      </c>
      <c r="AV35" s="75" t="s">
        <v>5440</v>
      </c>
      <c r="BI35" s="75" t="s">
        <v>5452</v>
      </c>
      <c r="BJ35" s="75" t="s">
        <v>5451</v>
      </c>
      <c r="BK35" s="75">
        <v>0</v>
      </c>
      <c r="BM35" s="75">
        <v>0</v>
      </c>
    </row>
    <row r="36" spans="1:65" ht="17.399999999999999" hidden="1" customHeight="1" x14ac:dyDescent="0.3">
      <c r="A36" s="75">
        <v>2019</v>
      </c>
      <c r="B36" s="75">
        <v>7010</v>
      </c>
      <c r="C36" s="75" t="s">
        <v>5376</v>
      </c>
      <c r="D36" s="75" t="s">
        <v>5450</v>
      </c>
      <c r="E36" s="77">
        <v>470</v>
      </c>
      <c r="F36" s="75" t="s">
        <v>1123</v>
      </c>
      <c r="G36" s="77">
        <v>61</v>
      </c>
      <c r="H36" s="75" t="s">
        <v>7841</v>
      </c>
      <c r="I36" s="75" t="s">
        <v>4883</v>
      </c>
      <c r="J36" s="75" t="s">
        <v>3549</v>
      </c>
      <c r="K36" s="75">
        <v>0</v>
      </c>
      <c r="L36" s="75" t="s">
        <v>5457</v>
      </c>
      <c r="M36" s="75" t="s">
        <v>4892</v>
      </c>
      <c r="N36" s="75" t="s">
        <v>87</v>
      </c>
      <c r="O36" s="75" t="s">
        <v>4024</v>
      </c>
      <c r="Q36" s="75" t="s">
        <v>5469</v>
      </c>
      <c r="S36" s="75" t="s">
        <v>4033</v>
      </c>
      <c r="T36" s="75" t="s">
        <v>5446</v>
      </c>
      <c r="U36" s="75" t="s">
        <v>4877</v>
      </c>
      <c r="V36" s="75" t="s">
        <v>4878</v>
      </c>
      <c r="W36" s="75" t="s">
        <v>4871</v>
      </c>
      <c r="X36" s="75" t="s">
        <v>5456</v>
      </c>
      <c r="Y36" s="75" t="s">
        <v>4872</v>
      </c>
      <c r="Z36" s="75">
        <v>10</v>
      </c>
      <c r="AA36" s="75">
        <v>0</v>
      </c>
      <c r="AB36" s="75" t="s">
        <v>4871</v>
      </c>
      <c r="AC36" s="75" t="s">
        <v>5526</v>
      </c>
      <c r="AD36" s="75" t="s">
        <v>4872</v>
      </c>
      <c r="AE36" s="75">
        <v>6</v>
      </c>
      <c r="AF36" s="75">
        <v>3</v>
      </c>
      <c r="AG36" s="75" t="s">
        <v>4871</v>
      </c>
      <c r="AH36" s="75" t="s">
        <v>6226</v>
      </c>
      <c r="AI36" s="75" t="s">
        <v>4869</v>
      </c>
      <c r="AN36" s="75" t="s">
        <v>4869</v>
      </c>
      <c r="AP36" s="75">
        <v>10</v>
      </c>
      <c r="AQ36" s="75">
        <v>9</v>
      </c>
      <c r="AR36" s="75" t="s">
        <v>4868</v>
      </c>
      <c r="AS36" s="75" t="s">
        <v>5453</v>
      </c>
      <c r="AV36" s="75" t="s">
        <v>5440</v>
      </c>
      <c r="BI36" s="75" t="s">
        <v>5452</v>
      </c>
      <c r="BJ36" s="75" t="s">
        <v>5451</v>
      </c>
      <c r="BK36" s="75">
        <v>0</v>
      </c>
      <c r="BM36" s="75">
        <v>0</v>
      </c>
    </row>
    <row r="37" spans="1:65" ht="17.399999999999999" customHeight="1" x14ac:dyDescent="0.3">
      <c r="A37" s="75">
        <v>2019</v>
      </c>
      <c r="B37" s="75">
        <v>64163</v>
      </c>
      <c r="C37" s="75" t="s">
        <v>5104</v>
      </c>
      <c r="D37" s="75" t="s">
        <v>5450</v>
      </c>
      <c r="E37" s="77">
        <v>1390</v>
      </c>
      <c r="F37" s="75" t="s">
        <v>2241</v>
      </c>
      <c r="G37" s="77">
        <v>63</v>
      </c>
      <c r="H37" s="75" t="s">
        <v>7840</v>
      </c>
      <c r="I37" s="75" t="s">
        <v>4883</v>
      </c>
      <c r="J37" s="75" t="s">
        <v>2276</v>
      </c>
      <c r="K37" s="75">
        <v>0</v>
      </c>
      <c r="L37" s="75" t="s">
        <v>5462</v>
      </c>
      <c r="M37" s="75" t="s">
        <v>4892</v>
      </c>
      <c r="N37" s="75" t="s">
        <v>87</v>
      </c>
      <c r="O37" s="75" t="s">
        <v>4027</v>
      </c>
      <c r="P37" s="75">
        <v>1</v>
      </c>
      <c r="Q37" s="76" t="s">
        <v>5549</v>
      </c>
      <c r="S37" s="75" t="s">
        <v>4020</v>
      </c>
      <c r="T37" s="75" t="s">
        <v>5478</v>
      </c>
      <c r="U37" s="75" t="s">
        <v>4877</v>
      </c>
      <c r="V37" s="75" t="s">
        <v>4878</v>
      </c>
      <c r="W37" s="75" t="s">
        <v>4877</v>
      </c>
      <c r="X37" s="75" t="s">
        <v>4876</v>
      </c>
      <c r="Y37" s="75" t="s">
        <v>4875</v>
      </c>
      <c r="Z37" s="75">
        <v>11</v>
      </c>
      <c r="AA37" s="75">
        <v>0</v>
      </c>
      <c r="AB37" s="75" t="s">
        <v>4871</v>
      </c>
      <c r="AC37" s="75" t="s">
        <v>5473</v>
      </c>
      <c r="AD37" s="75" t="s">
        <v>4872</v>
      </c>
      <c r="AE37" s="75">
        <v>8</v>
      </c>
      <c r="AF37" s="75">
        <v>2</v>
      </c>
      <c r="AG37" s="75" t="s">
        <v>4871</v>
      </c>
      <c r="AH37" s="75" t="s">
        <v>5543</v>
      </c>
      <c r="AI37" s="75" t="s">
        <v>4869</v>
      </c>
      <c r="AN37" s="75" t="s">
        <v>4869</v>
      </c>
      <c r="AP37" s="75">
        <v>8</v>
      </c>
      <c r="AQ37" s="75">
        <v>8</v>
      </c>
      <c r="AR37" s="75" t="s">
        <v>4908</v>
      </c>
      <c r="AS37" s="75" t="s">
        <v>5441</v>
      </c>
      <c r="AV37" s="75" t="s">
        <v>5440</v>
      </c>
      <c r="BI37" s="75" t="s">
        <v>5452</v>
      </c>
      <c r="BJ37" s="75" t="s">
        <v>5451</v>
      </c>
      <c r="BK37" s="75">
        <v>0</v>
      </c>
      <c r="BM37" s="75">
        <v>0</v>
      </c>
    </row>
    <row r="38" spans="1:65" ht="17.399999999999999" hidden="1" customHeight="1" x14ac:dyDescent="0.3">
      <c r="A38" s="75">
        <v>2019</v>
      </c>
      <c r="B38" s="75">
        <v>64233</v>
      </c>
      <c r="C38" s="75" t="s">
        <v>964</v>
      </c>
      <c r="D38" s="75" t="s">
        <v>5450</v>
      </c>
      <c r="E38" s="77">
        <v>1195</v>
      </c>
      <c r="F38" s="75" t="s">
        <v>2048</v>
      </c>
      <c r="G38" s="77">
        <v>65</v>
      </c>
      <c r="H38" s="75" t="s">
        <v>7839</v>
      </c>
      <c r="I38" s="75" t="s">
        <v>4883</v>
      </c>
      <c r="J38" s="75" t="s">
        <v>2068</v>
      </c>
      <c r="K38" s="75">
        <v>0</v>
      </c>
      <c r="L38" s="75" t="s">
        <v>5448</v>
      </c>
      <c r="M38" s="75" t="s">
        <v>4892</v>
      </c>
      <c r="N38" s="75" t="s">
        <v>87</v>
      </c>
      <c r="O38" s="75" t="s">
        <v>4024</v>
      </c>
      <c r="Q38" s="75" t="s">
        <v>5469</v>
      </c>
      <c r="S38" s="75" t="s">
        <v>3662</v>
      </c>
      <c r="T38" s="75" t="s">
        <v>5474</v>
      </c>
      <c r="U38" s="75" t="s">
        <v>4871</v>
      </c>
      <c r="V38" s="75" t="s">
        <v>5445</v>
      </c>
      <c r="W38" s="75" t="s">
        <v>4877</v>
      </c>
      <c r="X38" s="75" t="s">
        <v>4876</v>
      </c>
      <c r="Y38" s="75" t="s">
        <v>4872</v>
      </c>
      <c r="Z38" s="75">
        <v>11</v>
      </c>
      <c r="AA38" s="75">
        <v>0</v>
      </c>
      <c r="AB38" s="75" t="s">
        <v>4871</v>
      </c>
      <c r="AC38" s="75" t="s">
        <v>5473</v>
      </c>
      <c r="AD38" s="75" t="s">
        <v>4897</v>
      </c>
      <c r="AE38" s="75">
        <v>9</v>
      </c>
      <c r="AF38" s="75">
        <v>7</v>
      </c>
      <c r="AG38" s="75" t="s">
        <v>4871</v>
      </c>
      <c r="AH38" s="75" t="s">
        <v>6352</v>
      </c>
      <c r="AI38" s="75" t="s">
        <v>4897</v>
      </c>
      <c r="AJ38" s="75">
        <v>13</v>
      </c>
      <c r="AK38" s="75">
        <v>3</v>
      </c>
      <c r="AL38" s="75" t="s">
        <v>4871</v>
      </c>
      <c r="AM38" s="75" t="s">
        <v>7838</v>
      </c>
      <c r="AN38" s="75" t="s">
        <v>4869</v>
      </c>
      <c r="AP38" s="75">
        <v>10</v>
      </c>
      <c r="AQ38" s="75">
        <v>10</v>
      </c>
      <c r="AR38" s="75" t="s">
        <v>4908</v>
      </c>
      <c r="AS38" s="75" t="s">
        <v>5441</v>
      </c>
      <c r="AV38" s="75" t="s">
        <v>5440</v>
      </c>
      <c r="BI38" s="75" t="s">
        <v>5439</v>
      </c>
      <c r="BJ38" s="75" t="s">
        <v>5438</v>
      </c>
      <c r="BK38" s="75">
        <v>1</v>
      </c>
      <c r="BL38" s="75" t="s">
        <v>5437</v>
      </c>
      <c r="BM38" s="75">
        <v>0</v>
      </c>
    </row>
    <row r="39" spans="1:65" ht="17.399999999999999" customHeight="1" x14ac:dyDescent="0.3">
      <c r="A39" s="75">
        <v>2019</v>
      </c>
      <c r="B39" s="75">
        <v>64163</v>
      </c>
      <c r="C39" s="75" t="s">
        <v>5104</v>
      </c>
      <c r="D39" s="75" t="s">
        <v>5450</v>
      </c>
      <c r="E39" s="77">
        <v>1620</v>
      </c>
      <c r="F39" s="75" t="s">
        <v>147</v>
      </c>
      <c r="G39" s="77">
        <v>66</v>
      </c>
      <c r="H39" s="75" t="s">
        <v>7837</v>
      </c>
      <c r="I39" s="75" t="s">
        <v>4883</v>
      </c>
      <c r="J39" s="75" t="s">
        <v>194</v>
      </c>
      <c r="K39" s="75">
        <v>0</v>
      </c>
      <c r="L39" s="75" t="s">
        <v>5502</v>
      </c>
      <c r="M39" s="75" t="s">
        <v>4881</v>
      </c>
      <c r="N39" s="75" t="s">
        <v>87</v>
      </c>
      <c r="O39" s="75" t="s">
        <v>4026</v>
      </c>
      <c r="P39" s="75">
        <v>8</v>
      </c>
      <c r="Q39" s="75" t="s">
        <v>7504</v>
      </c>
      <c r="S39" s="75" t="s">
        <v>4020</v>
      </c>
      <c r="T39" s="75" t="s">
        <v>5478</v>
      </c>
      <c r="U39" s="75" t="s">
        <v>4871</v>
      </c>
      <c r="V39" s="75" t="s">
        <v>5445</v>
      </c>
      <c r="W39" s="75" t="s">
        <v>4877</v>
      </c>
      <c r="X39" s="75" t="s">
        <v>4876</v>
      </c>
      <c r="Y39" s="75" t="s">
        <v>4875</v>
      </c>
      <c r="Z39" s="75">
        <v>10</v>
      </c>
      <c r="AA39" s="75">
        <v>0</v>
      </c>
      <c r="AB39" s="75" t="s">
        <v>4871</v>
      </c>
      <c r="AC39" s="75" t="s">
        <v>5526</v>
      </c>
      <c r="AD39" s="75" t="s">
        <v>4872</v>
      </c>
      <c r="AE39" s="75">
        <v>7</v>
      </c>
      <c r="AF39" s="75">
        <v>3</v>
      </c>
      <c r="AG39" s="75" t="s">
        <v>4871</v>
      </c>
      <c r="AH39" s="75" t="s">
        <v>5567</v>
      </c>
      <c r="AI39" s="75" t="s">
        <v>4897</v>
      </c>
      <c r="AJ39" s="75">
        <v>4</v>
      </c>
      <c r="AK39" s="75">
        <v>3</v>
      </c>
      <c r="AL39" s="75" t="s">
        <v>4871</v>
      </c>
      <c r="AM39" s="75" t="s">
        <v>6103</v>
      </c>
      <c r="AN39" s="75" t="s">
        <v>4869</v>
      </c>
      <c r="AP39" s="75">
        <v>8</v>
      </c>
      <c r="AQ39" s="75">
        <v>4</v>
      </c>
      <c r="AR39" s="75" t="s">
        <v>4868</v>
      </c>
      <c r="AS39" s="75" t="s">
        <v>5453</v>
      </c>
      <c r="AV39" s="75" t="s">
        <v>5440</v>
      </c>
      <c r="BI39" s="75" t="s">
        <v>5724</v>
      </c>
      <c r="BJ39" s="75" t="s">
        <v>5619</v>
      </c>
      <c r="BK39" s="75">
        <v>0</v>
      </c>
      <c r="BM39" s="75">
        <v>0</v>
      </c>
    </row>
    <row r="40" spans="1:65" ht="17.399999999999999" customHeight="1" x14ac:dyDescent="0.3">
      <c r="A40" s="75">
        <v>2019</v>
      </c>
      <c r="B40" s="75">
        <v>16010</v>
      </c>
      <c r="C40" s="75" t="s">
        <v>5343</v>
      </c>
      <c r="D40" s="75" t="s">
        <v>5450</v>
      </c>
      <c r="E40" s="77">
        <v>880</v>
      </c>
      <c r="F40" s="75" t="s">
        <v>1118</v>
      </c>
      <c r="G40" s="77">
        <v>67</v>
      </c>
      <c r="H40" s="75" t="s">
        <v>7836</v>
      </c>
      <c r="I40" s="75" t="s">
        <v>4883</v>
      </c>
      <c r="J40" s="75" t="s">
        <v>1170</v>
      </c>
      <c r="K40" s="75">
        <v>1</v>
      </c>
      <c r="L40" s="75" t="s">
        <v>5448</v>
      </c>
      <c r="M40" s="75" t="s">
        <v>5470</v>
      </c>
      <c r="N40" s="75" t="s">
        <v>87</v>
      </c>
      <c r="O40" s="75" t="s">
        <v>4043</v>
      </c>
      <c r="P40" s="75">
        <v>3</v>
      </c>
      <c r="Q40" s="75" t="s">
        <v>5560</v>
      </c>
      <c r="S40" s="75" t="s">
        <v>4020</v>
      </c>
      <c r="T40" s="75" t="s">
        <v>5478</v>
      </c>
      <c r="U40" s="75" t="s">
        <v>4871</v>
      </c>
      <c r="V40" s="75" t="s">
        <v>5445</v>
      </c>
      <c r="W40" s="75" t="s">
        <v>4877</v>
      </c>
      <c r="X40" s="75" t="s">
        <v>4876</v>
      </c>
      <c r="Y40" s="75" t="s">
        <v>4875</v>
      </c>
      <c r="AC40" s="75" t="s">
        <v>5692</v>
      </c>
      <c r="AD40" s="75" t="s">
        <v>4897</v>
      </c>
      <c r="AH40" s="75" t="s">
        <v>5569</v>
      </c>
      <c r="AI40" s="75" t="s">
        <v>4875</v>
      </c>
      <c r="AM40" s="75" t="s">
        <v>5591</v>
      </c>
      <c r="AN40" s="75" t="s">
        <v>4897</v>
      </c>
      <c r="AO40" s="75" t="s">
        <v>5465</v>
      </c>
      <c r="AP40" s="75">
        <v>10</v>
      </c>
      <c r="AQ40" s="75">
        <v>0</v>
      </c>
      <c r="AR40" s="75" t="s">
        <v>4868</v>
      </c>
      <c r="AS40" s="75" t="s">
        <v>5453</v>
      </c>
      <c r="AV40" s="75" t="s">
        <v>5440</v>
      </c>
      <c r="BI40" s="75" t="s">
        <v>5590</v>
      </c>
      <c r="BJ40" s="75" t="s">
        <v>5509</v>
      </c>
      <c r="BK40" s="75">
        <v>1</v>
      </c>
      <c r="BL40" s="75" t="s">
        <v>6823</v>
      </c>
      <c r="BM40" s="75">
        <v>0</v>
      </c>
    </row>
    <row r="41" spans="1:65" ht="17.399999999999999" hidden="1" customHeight="1" x14ac:dyDescent="0.3">
      <c r="A41" s="75">
        <v>2019</v>
      </c>
      <c r="B41" s="75">
        <v>7010</v>
      </c>
      <c r="C41" s="75" t="s">
        <v>5376</v>
      </c>
      <c r="D41" s="75" t="s">
        <v>5450</v>
      </c>
      <c r="E41" s="77">
        <v>470</v>
      </c>
      <c r="F41" s="75" t="s">
        <v>1123</v>
      </c>
      <c r="G41" s="77">
        <v>71</v>
      </c>
      <c r="H41" s="75" t="s">
        <v>7835</v>
      </c>
      <c r="I41" s="75" t="s">
        <v>4883</v>
      </c>
      <c r="J41" s="75" t="s">
        <v>3553</v>
      </c>
      <c r="K41" s="75">
        <v>0</v>
      </c>
      <c r="L41" s="75" t="s">
        <v>5462</v>
      </c>
      <c r="M41" s="75" t="s">
        <v>4892</v>
      </c>
      <c r="N41" s="75" t="s">
        <v>87</v>
      </c>
      <c r="O41" s="75" t="s">
        <v>4024</v>
      </c>
      <c r="Q41" s="75" t="s">
        <v>5469</v>
      </c>
      <c r="S41" s="75" t="s">
        <v>4033</v>
      </c>
      <c r="T41" s="75" t="s">
        <v>5446</v>
      </c>
      <c r="U41" s="75" t="s">
        <v>4877</v>
      </c>
      <c r="V41" s="75" t="s">
        <v>4878</v>
      </c>
      <c r="W41" s="75" t="s">
        <v>4877</v>
      </c>
      <c r="X41" s="75" t="s">
        <v>4876</v>
      </c>
      <c r="Y41" s="75" t="s">
        <v>4897</v>
      </c>
      <c r="Z41" s="75">
        <v>4</v>
      </c>
      <c r="AA41" s="75">
        <v>1</v>
      </c>
      <c r="AB41" s="75" t="s">
        <v>4871</v>
      </c>
      <c r="AC41" s="75" t="s">
        <v>6077</v>
      </c>
      <c r="AD41" s="75" t="s">
        <v>4872</v>
      </c>
      <c r="AE41" s="75">
        <v>2</v>
      </c>
      <c r="AF41" s="75">
        <v>0</v>
      </c>
      <c r="AG41" s="75" t="s">
        <v>4871</v>
      </c>
      <c r="AH41" s="75" t="s">
        <v>5609</v>
      </c>
      <c r="AI41" s="75" t="s">
        <v>4869</v>
      </c>
      <c r="AN41" s="75" t="s">
        <v>4869</v>
      </c>
      <c r="AP41" s="75">
        <v>6</v>
      </c>
      <c r="AQ41" s="75">
        <v>5</v>
      </c>
      <c r="AR41" s="75" t="s">
        <v>4868</v>
      </c>
      <c r="AS41" s="75" t="s">
        <v>5453</v>
      </c>
      <c r="AV41" s="75" t="s">
        <v>5440</v>
      </c>
      <c r="BI41" s="75" t="s">
        <v>5452</v>
      </c>
      <c r="BJ41" s="75" t="s">
        <v>5451</v>
      </c>
      <c r="BK41" s="75">
        <v>0</v>
      </c>
      <c r="BM41" s="75">
        <v>0</v>
      </c>
    </row>
    <row r="42" spans="1:65" ht="17.399999999999999" hidden="1" customHeight="1" x14ac:dyDescent="0.3">
      <c r="A42" s="75">
        <v>2019</v>
      </c>
      <c r="B42" s="75">
        <v>21080</v>
      </c>
      <c r="C42" s="75" t="s">
        <v>5293</v>
      </c>
      <c r="D42" s="75" t="s">
        <v>5450</v>
      </c>
      <c r="E42" s="77">
        <v>1040</v>
      </c>
      <c r="F42" s="75" t="s">
        <v>9</v>
      </c>
      <c r="G42" s="77">
        <v>74</v>
      </c>
      <c r="H42" s="75" t="s">
        <v>7834</v>
      </c>
      <c r="I42" s="75" t="s">
        <v>4883</v>
      </c>
      <c r="J42" s="75" t="s">
        <v>21</v>
      </c>
      <c r="K42" s="75">
        <v>0</v>
      </c>
      <c r="L42" s="75" t="s">
        <v>5480</v>
      </c>
      <c r="M42" s="75" t="s">
        <v>4892</v>
      </c>
      <c r="N42" s="75" t="s">
        <v>87</v>
      </c>
      <c r="O42" s="75" t="s">
        <v>4025</v>
      </c>
      <c r="Q42" s="75" t="s">
        <v>5461</v>
      </c>
      <c r="S42" s="75" t="s">
        <v>3662</v>
      </c>
      <c r="T42" s="75" t="s">
        <v>5474</v>
      </c>
      <c r="U42" s="75" t="s">
        <v>4871</v>
      </c>
      <c r="V42" s="75" t="s">
        <v>5445</v>
      </c>
      <c r="W42" s="75" t="s">
        <v>4877</v>
      </c>
      <c r="X42" s="75" t="s">
        <v>4876</v>
      </c>
      <c r="Y42" s="75" t="s">
        <v>4895</v>
      </c>
      <c r="Z42" s="75">
        <v>9</v>
      </c>
      <c r="AA42" s="75">
        <v>7</v>
      </c>
      <c r="AB42" s="75" t="s">
        <v>4871</v>
      </c>
      <c r="AC42" s="75" t="s">
        <v>5665</v>
      </c>
      <c r="AD42" s="75" t="s">
        <v>4897</v>
      </c>
      <c r="AE42" s="75">
        <v>8</v>
      </c>
      <c r="AF42" s="75">
        <v>5</v>
      </c>
      <c r="AG42" s="75" t="s">
        <v>4871</v>
      </c>
      <c r="AH42" s="75" t="s">
        <v>5988</v>
      </c>
      <c r="AI42" s="75" t="s">
        <v>4869</v>
      </c>
      <c r="AN42" s="75" t="s">
        <v>4869</v>
      </c>
      <c r="AP42" s="75">
        <v>10</v>
      </c>
      <c r="AQ42" s="75">
        <v>0</v>
      </c>
      <c r="AR42" s="75" t="s">
        <v>4868</v>
      </c>
      <c r="AS42" s="75" t="s">
        <v>5453</v>
      </c>
      <c r="AV42" s="75" t="s">
        <v>5440</v>
      </c>
      <c r="BI42" s="75" t="s">
        <v>5452</v>
      </c>
      <c r="BJ42" s="75" t="s">
        <v>5451</v>
      </c>
      <c r="BK42" s="75">
        <v>0</v>
      </c>
      <c r="BM42" s="75">
        <v>0</v>
      </c>
    </row>
    <row r="43" spans="1:65" ht="17.399999999999999" hidden="1" customHeight="1" x14ac:dyDescent="0.3">
      <c r="A43" s="75">
        <v>2019</v>
      </c>
      <c r="B43" s="75">
        <v>80010</v>
      </c>
      <c r="C43" s="75" t="s">
        <v>678</v>
      </c>
      <c r="D43" s="75" t="s">
        <v>5450</v>
      </c>
      <c r="E43" s="77">
        <v>8001</v>
      </c>
      <c r="F43" s="75" t="s">
        <v>678</v>
      </c>
      <c r="G43" s="77">
        <v>75</v>
      </c>
      <c r="H43" s="75" t="s">
        <v>7833</v>
      </c>
      <c r="I43" s="75" t="s">
        <v>4883</v>
      </c>
      <c r="J43" s="75" t="s">
        <v>696</v>
      </c>
      <c r="K43" s="75">
        <v>0</v>
      </c>
      <c r="L43" s="75" t="s">
        <v>5448</v>
      </c>
      <c r="M43" s="75" t="s">
        <v>4892</v>
      </c>
      <c r="N43" s="75" t="s">
        <v>87</v>
      </c>
      <c r="O43" s="75" t="s">
        <v>4024</v>
      </c>
      <c r="Q43" s="75" t="s">
        <v>5469</v>
      </c>
      <c r="S43" s="75" t="s">
        <v>4033</v>
      </c>
      <c r="T43" s="75" t="s">
        <v>5446</v>
      </c>
      <c r="U43" s="75" t="s">
        <v>4871</v>
      </c>
      <c r="V43" s="75" t="s">
        <v>5445</v>
      </c>
      <c r="W43" s="75" t="s">
        <v>4877</v>
      </c>
      <c r="X43" s="75" t="s">
        <v>4876</v>
      </c>
      <c r="Y43" s="75" t="s">
        <v>4897</v>
      </c>
      <c r="Z43" s="75">
        <v>4</v>
      </c>
      <c r="AA43" s="75">
        <v>2</v>
      </c>
      <c r="AB43" s="75" t="s">
        <v>4871</v>
      </c>
      <c r="AC43" s="75" t="s">
        <v>5928</v>
      </c>
      <c r="AD43" s="75" t="s">
        <v>4872</v>
      </c>
      <c r="AE43" s="75">
        <v>4</v>
      </c>
      <c r="AF43" s="75">
        <v>0</v>
      </c>
      <c r="AG43" s="75" t="s">
        <v>4871</v>
      </c>
      <c r="AH43" s="75" t="s">
        <v>5528</v>
      </c>
      <c r="AI43" s="75" t="s">
        <v>4897</v>
      </c>
      <c r="AJ43" s="75">
        <v>3</v>
      </c>
      <c r="AK43" s="75">
        <v>2</v>
      </c>
      <c r="AL43" s="75" t="s">
        <v>4871</v>
      </c>
      <c r="AM43" s="75" t="s">
        <v>5579</v>
      </c>
      <c r="AN43" s="75" t="s">
        <v>4869</v>
      </c>
      <c r="AP43" s="75">
        <v>6</v>
      </c>
      <c r="AQ43" s="75">
        <v>6</v>
      </c>
      <c r="AR43" s="75" t="s">
        <v>4908</v>
      </c>
      <c r="AS43" s="75" t="s">
        <v>5441</v>
      </c>
      <c r="AV43" s="75" t="s">
        <v>5440</v>
      </c>
      <c r="BI43" s="75" t="s">
        <v>5452</v>
      </c>
      <c r="BJ43" s="75" t="s">
        <v>5451</v>
      </c>
      <c r="BK43" s="75">
        <v>0</v>
      </c>
      <c r="BM43" s="75">
        <v>0</v>
      </c>
    </row>
    <row r="44" spans="1:65" ht="17.399999999999999" hidden="1" customHeight="1" x14ac:dyDescent="0.3">
      <c r="A44" s="75">
        <v>2019</v>
      </c>
      <c r="B44" s="75">
        <v>21080</v>
      </c>
      <c r="C44" s="75" t="s">
        <v>5293</v>
      </c>
      <c r="D44" s="75" t="s">
        <v>5450</v>
      </c>
      <c r="E44" s="77">
        <v>1040</v>
      </c>
      <c r="F44" s="75" t="s">
        <v>9</v>
      </c>
      <c r="G44" s="77">
        <v>76</v>
      </c>
      <c r="H44" s="75" t="s">
        <v>7832</v>
      </c>
      <c r="I44" s="75" t="s">
        <v>4883</v>
      </c>
      <c r="J44" s="75" t="s">
        <v>15</v>
      </c>
      <c r="K44" s="75">
        <v>0</v>
      </c>
      <c r="L44" s="75" t="s">
        <v>5448</v>
      </c>
      <c r="M44" s="75" t="s">
        <v>4892</v>
      </c>
      <c r="N44" s="75" t="s">
        <v>87</v>
      </c>
      <c r="O44" s="75" t="s">
        <v>4024</v>
      </c>
      <c r="Q44" s="75" t="s">
        <v>5469</v>
      </c>
      <c r="S44" s="75" t="s">
        <v>3662</v>
      </c>
      <c r="T44" s="75" t="s">
        <v>5474</v>
      </c>
      <c r="U44" s="75" t="s">
        <v>4871</v>
      </c>
      <c r="V44" s="75" t="s">
        <v>5445</v>
      </c>
      <c r="W44" s="75" t="s">
        <v>4877</v>
      </c>
      <c r="X44" s="75" t="s">
        <v>4876</v>
      </c>
      <c r="Y44" s="75" t="s">
        <v>4897</v>
      </c>
      <c r="Z44" s="75">
        <v>8</v>
      </c>
      <c r="AA44" s="75">
        <v>4</v>
      </c>
      <c r="AB44" s="75" t="s">
        <v>4871</v>
      </c>
      <c r="AC44" s="75" t="s">
        <v>5676</v>
      </c>
      <c r="AD44" s="75" t="s">
        <v>4897</v>
      </c>
      <c r="AE44" s="75">
        <v>6</v>
      </c>
      <c r="AF44" s="75">
        <v>2</v>
      </c>
      <c r="AG44" s="75" t="s">
        <v>4871</v>
      </c>
      <c r="AH44" s="75" t="s">
        <v>5822</v>
      </c>
      <c r="AI44" s="75" t="s">
        <v>4897</v>
      </c>
      <c r="AJ44" s="75">
        <v>12</v>
      </c>
      <c r="AK44" s="75">
        <v>7</v>
      </c>
      <c r="AL44" s="75" t="s">
        <v>4871</v>
      </c>
      <c r="AM44" s="75" t="s">
        <v>7831</v>
      </c>
      <c r="AN44" s="75" t="s">
        <v>4869</v>
      </c>
      <c r="AP44" s="75">
        <v>8</v>
      </c>
      <c r="AQ44" s="75">
        <v>4</v>
      </c>
      <c r="AR44" s="75" t="s">
        <v>4868</v>
      </c>
      <c r="AS44" s="75" t="s">
        <v>5453</v>
      </c>
      <c r="AV44" s="75" t="s">
        <v>5440</v>
      </c>
      <c r="BI44" s="75" t="s">
        <v>5452</v>
      </c>
      <c r="BJ44" s="75" t="s">
        <v>5451</v>
      </c>
      <c r="BK44" s="75">
        <v>0</v>
      </c>
      <c r="BM44" s="75">
        <v>0</v>
      </c>
    </row>
    <row r="45" spans="1:65" ht="17.399999999999999" hidden="1" customHeight="1" x14ac:dyDescent="0.3">
      <c r="A45" s="75">
        <v>2019</v>
      </c>
      <c r="B45" s="75">
        <v>18010</v>
      </c>
      <c r="C45" s="75" t="s">
        <v>5337</v>
      </c>
      <c r="D45" s="75" t="s">
        <v>5450</v>
      </c>
      <c r="E45" s="77">
        <v>900</v>
      </c>
      <c r="F45" s="75" t="s">
        <v>1648</v>
      </c>
      <c r="G45" s="77">
        <v>79</v>
      </c>
      <c r="H45" s="75" t="s">
        <v>7830</v>
      </c>
      <c r="I45" s="75" t="s">
        <v>4883</v>
      </c>
      <c r="J45" s="75" t="s">
        <v>1657</v>
      </c>
      <c r="K45" s="75">
        <v>0</v>
      </c>
      <c r="L45" s="75" t="s">
        <v>4882</v>
      </c>
      <c r="M45" s="75" t="s">
        <v>4892</v>
      </c>
      <c r="N45" s="75" t="s">
        <v>87</v>
      </c>
      <c r="O45" s="75" t="s">
        <v>4025</v>
      </c>
      <c r="Q45" s="75" t="s">
        <v>5461</v>
      </c>
      <c r="S45" s="75" t="s">
        <v>3662</v>
      </c>
      <c r="T45" s="75" t="s">
        <v>5474</v>
      </c>
      <c r="U45" s="75" t="s">
        <v>4877</v>
      </c>
      <c r="V45" s="75" t="s">
        <v>4878</v>
      </c>
      <c r="W45" s="75" t="s">
        <v>4877</v>
      </c>
      <c r="X45" s="75" t="s">
        <v>4876</v>
      </c>
      <c r="Y45" s="75" t="s">
        <v>4897</v>
      </c>
      <c r="Z45" s="75">
        <v>4</v>
      </c>
      <c r="AA45" s="75">
        <v>4</v>
      </c>
      <c r="AB45" s="75" t="s">
        <v>4877</v>
      </c>
      <c r="AC45" s="75" t="s">
        <v>5541</v>
      </c>
      <c r="AD45" s="75" t="s">
        <v>4897</v>
      </c>
      <c r="AH45" s="75" t="s">
        <v>5569</v>
      </c>
      <c r="AI45" s="75" t="s">
        <v>4019</v>
      </c>
      <c r="AM45" s="75" t="s">
        <v>5468</v>
      </c>
      <c r="AN45" s="75" t="s">
        <v>4869</v>
      </c>
      <c r="AP45" s="75">
        <v>4</v>
      </c>
      <c r="AQ45" s="75">
        <v>0</v>
      </c>
      <c r="AR45" s="75" t="s">
        <v>4868</v>
      </c>
      <c r="AS45" s="75" t="s">
        <v>5453</v>
      </c>
      <c r="AV45" s="75" t="s">
        <v>5440</v>
      </c>
      <c r="BI45" s="75" t="s">
        <v>5452</v>
      </c>
      <c r="BJ45" s="75" t="s">
        <v>5451</v>
      </c>
      <c r="BK45" s="75">
        <v>0</v>
      </c>
      <c r="BM45" s="75">
        <v>0</v>
      </c>
    </row>
    <row r="46" spans="1:65" ht="17.399999999999999" hidden="1" customHeight="1" x14ac:dyDescent="0.3">
      <c r="A46" s="75">
        <v>2019</v>
      </c>
      <c r="B46" s="75">
        <v>64103</v>
      </c>
      <c r="C46" s="75" t="s">
        <v>4914</v>
      </c>
      <c r="D46" s="75" t="s">
        <v>5450</v>
      </c>
      <c r="E46" s="77">
        <v>3030</v>
      </c>
      <c r="F46" s="75" t="s">
        <v>355</v>
      </c>
      <c r="G46" s="77">
        <v>86</v>
      </c>
      <c r="H46" s="75" t="s">
        <v>7829</v>
      </c>
      <c r="I46" s="75" t="s">
        <v>4883</v>
      </c>
      <c r="J46" s="75" t="s">
        <v>356</v>
      </c>
      <c r="K46" s="75">
        <v>0</v>
      </c>
      <c r="L46" s="75" t="s">
        <v>5462</v>
      </c>
      <c r="M46" s="75" t="s">
        <v>4892</v>
      </c>
      <c r="N46" s="75" t="s">
        <v>87</v>
      </c>
      <c r="O46" s="75" t="s">
        <v>4026</v>
      </c>
      <c r="Q46" s="75" t="s">
        <v>5501</v>
      </c>
      <c r="S46" s="75" t="s">
        <v>4020</v>
      </c>
      <c r="T46" s="75" t="s">
        <v>5478</v>
      </c>
      <c r="U46" s="75" t="s">
        <v>4877</v>
      </c>
      <c r="V46" s="75" t="s">
        <v>4878</v>
      </c>
      <c r="W46" s="75" t="s">
        <v>4877</v>
      </c>
      <c r="X46" s="75" t="s">
        <v>4876</v>
      </c>
      <c r="Y46" s="75" t="s">
        <v>4872</v>
      </c>
      <c r="Z46" s="75">
        <v>6</v>
      </c>
      <c r="AA46" s="75">
        <v>1</v>
      </c>
      <c r="AB46" s="75" t="s">
        <v>4871</v>
      </c>
      <c r="AC46" s="75" t="s">
        <v>5669</v>
      </c>
      <c r="AD46" s="75" t="s">
        <v>4872</v>
      </c>
      <c r="AE46" s="75">
        <v>4</v>
      </c>
      <c r="AF46" s="75">
        <v>1</v>
      </c>
      <c r="AG46" s="75" t="s">
        <v>4871</v>
      </c>
      <c r="AH46" s="75" t="s">
        <v>5587</v>
      </c>
      <c r="AI46" s="75" t="s">
        <v>4869</v>
      </c>
      <c r="AN46" s="75" t="s">
        <v>4869</v>
      </c>
      <c r="AP46" s="75">
        <v>8</v>
      </c>
      <c r="AQ46" s="75">
        <v>0</v>
      </c>
      <c r="AR46" s="75" t="s">
        <v>4868</v>
      </c>
      <c r="AS46" s="75" t="s">
        <v>5453</v>
      </c>
      <c r="AV46" s="75" t="s">
        <v>5440</v>
      </c>
      <c r="BI46" s="75" t="s">
        <v>5452</v>
      </c>
      <c r="BJ46" s="75" t="s">
        <v>5451</v>
      </c>
      <c r="BK46" s="75">
        <v>0</v>
      </c>
      <c r="BM46" s="75">
        <v>0</v>
      </c>
    </row>
    <row r="47" spans="1:65" ht="17.399999999999999" hidden="1" customHeight="1" x14ac:dyDescent="0.3">
      <c r="A47" s="75">
        <v>2019</v>
      </c>
      <c r="B47" s="75">
        <v>64103</v>
      </c>
      <c r="C47" s="75" t="s">
        <v>4914</v>
      </c>
      <c r="D47" s="75" t="s">
        <v>5450</v>
      </c>
      <c r="E47" s="77">
        <v>3030</v>
      </c>
      <c r="F47" s="75" t="s">
        <v>355</v>
      </c>
      <c r="G47" s="77">
        <v>90</v>
      </c>
      <c r="H47" s="75" t="s">
        <v>7828</v>
      </c>
      <c r="I47" s="75" t="s">
        <v>4883</v>
      </c>
      <c r="J47" s="75" t="s">
        <v>367</v>
      </c>
      <c r="K47" s="75">
        <v>0</v>
      </c>
      <c r="L47" s="75" t="s">
        <v>5448</v>
      </c>
      <c r="M47" s="75" t="s">
        <v>4881</v>
      </c>
      <c r="N47" s="75" t="s">
        <v>87</v>
      </c>
      <c r="O47" s="75" t="s">
        <v>4024</v>
      </c>
      <c r="Q47" s="75" t="s">
        <v>5469</v>
      </c>
      <c r="S47" s="75" t="s">
        <v>3662</v>
      </c>
      <c r="T47" s="75" t="s">
        <v>5474</v>
      </c>
      <c r="U47" s="75" t="s">
        <v>4871</v>
      </c>
      <c r="V47" s="75" t="s">
        <v>5445</v>
      </c>
      <c r="W47" s="75" t="s">
        <v>4877</v>
      </c>
      <c r="X47" s="75" t="s">
        <v>4876</v>
      </c>
      <c r="Y47" s="75" t="s">
        <v>4897</v>
      </c>
      <c r="Z47" s="75">
        <v>5</v>
      </c>
      <c r="AA47" s="75">
        <v>2</v>
      </c>
      <c r="AB47" s="75" t="s">
        <v>4871</v>
      </c>
      <c r="AC47" s="75" t="s">
        <v>6527</v>
      </c>
      <c r="AD47" s="75" t="s">
        <v>4897</v>
      </c>
      <c r="AE47" s="75">
        <v>3</v>
      </c>
      <c r="AF47" s="75">
        <v>2</v>
      </c>
      <c r="AG47" s="75" t="s">
        <v>4871</v>
      </c>
      <c r="AH47" s="75" t="s">
        <v>6250</v>
      </c>
      <c r="AI47" s="75" t="s">
        <v>4897</v>
      </c>
      <c r="AJ47" s="75">
        <v>7</v>
      </c>
      <c r="AK47" s="75">
        <v>1</v>
      </c>
      <c r="AL47" s="75" t="s">
        <v>4871</v>
      </c>
      <c r="AM47" s="75" t="s">
        <v>5947</v>
      </c>
      <c r="AN47" s="75" t="s">
        <v>4869</v>
      </c>
      <c r="AP47" s="75">
        <v>8</v>
      </c>
      <c r="AQ47" s="75">
        <v>2</v>
      </c>
      <c r="AR47" s="75" t="s">
        <v>4868</v>
      </c>
      <c r="AS47" s="75" t="s">
        <v>5453</v>
      </c>
      <c r="AV47" s="75" t="s">
        <v>5440</v>
      </c>
      <c r="BI47" s="75" t="s">
        <v>5452</v>
      </c>
      <c r="BJ47" s="75" t="s">
        <v>5451</v>
      </c>
      <c r="BK47" s="75">
        <v>0</v>
      </c>
      <c r="BM47" s="75">
        <v>0</v>
      </c>
    </row>
    <row r="48" spans="1:65" ht="17.399999999999999" hidden="1" customHeight="1" x14ac:dyDescent="0.3">
      <c r="A48" s="75">
        <v>2019</v>
      </c>
      <c r="B48" s="75">
        <v>15010</v>
      </c>
      <c r="C48" s="75" t="s">
        <v>5348</v>
      </c>
      <c r="D48" s="75" t="s">
        <v>5450</v>
      </c>
      <c r="E48" s="77">
        <v>870</v>
      </c>
      <c r="F48" s="75" t="s">
        <v>4079</v>
      </c>
      <c r="G48" s="77">
        <v>93</v>
      </c>
      <c r="H48" s="75" t="s">
        <v>7827</v>
      </c>
      <c r="I48" s="75" t="s">
        <v>4883</v>
      </c>
      <c r="J48" s="75" t="s">
        <v>1125</v>
      </c>
      <c r="K48" s="75">
        <v>0</v>
      </c>
      <c r="L48" s="75" t="s">
        <v>5502</v>
      </c>
      <c r="M48" s="75" t="s">
        <v>4892</v>
      </c>
      <c r="N48" s="75" t="s">
        <v>87</v>
      </c>
      <c r="O48" s="75" t="s">
        <v>4055</v>
      </c>
      <c r="Q48" s="75" t="s">
        <v>4019</v>
      </c>
      <c r="S48" s="75" t="s">
        <v>4020</v>
      </c>
      <c r="T48" s="75" t="s">
        <v>5478</v>
      </c>
      <c r="U48" s="75" t="s">
        <v>4871</v>
      </c>
      <c r="V48" s="75" t="s">
        <v>5445</v>
      </c>
      <c r="W48" s="75" t="s">
        <v>4877</v>
      </c>
      <c r="X48" s="75" t="s">
        <v>4876</v>
      </c>
      <c r="Y48" s="75" t="s">
        <v>4019</v>
      </c>
      <c r="AC48" s="75" t="s">
        <v>5468</v>
      </c>
      <c r="AD48" s="75" t="s">
        <v>4019</v>
      </c>
      <c r="AH48" s="75" t="s">
        <v>5468</v>
      </c>
      <c r="AI48" s="75" t="s">
        <v>4895</v>
      </c>
      <c r="AJ48" s="75">
        <v>1</v>
      </c>
      <c r="AK48" s="75">
        <v>1</v>
      </c>
      <c r="AL48" s="75" t="s">
        <v>4877</v>
      </c>
      <c r="AM48" s="75" t="s">
        <v>5630</v>
      </c>
      <c r="AN48" s="75" t="s">
        <v>4869</v>
      </c>
      <c r="AP48" s="75">
        <v>0</v>
      </c>
      <c r="AQ48" s="75">
        <v>0</v>
      </c>
      <c r="AR48" s="75" t="s">
        <v>5585</v>
      </c>
      <c r="AS48" s="75" t="s">
        <v>5441</v>
      </c>
      <c r="AV48" s="75" t="s">
        <v>5440</v>
      </c>
      <c r="BI48" s="75" t="s">
        <v>5452</v>
      </c>
      <c r="BJ48" s="75" t="s">
        <v>5451</v>
      </c>
    </row>
    <row r="49" spans="1:65" ht="17.399999999999999" customHeight="1" x14ac:dyDescent="0.3">
      <c r="A49" s="75">
        <v>2019</v>
      </c>
      <c r="B49" s="75">
        <v>16010</v>
      </c>
      <c r="C49" s="75" t="s">
        <v>5343</v>
      </c>
      <c r="D49" s="75" t="s">
        <v>5450</v>
      </c>
      <c r="E49" s="77">
        <v>880</v>
      </c>
      <c r="F49" s="75" t="s">
        <v>1118</v>
      </c>
      <c r="G49" s="77">
        <v>99</v>
      </c>
      <c r="H49" s="75" t="s">
        <v>7826</v>
      </c>
      <c r="I49" s="75" t="s">
        <v>4883</v>
      </c>
      <c r="J49" s="75" t="s">
        <v>1220</v>
      </c>
      <c r="K49" s="75">
        <v>0</v>
      </c>
      <c r="L49" s="75" t="s">
        <v>5457</v>
      </c>
      <c r="M49" s="75" t="s">
        <v>4892</v>
      </c>
      <c r="N49" s="75" t="s">
        <v>87</v>
      </c>
      <c r="O49" s="75" t="s">
        <v>4027</v>
      </c>
      <c r="P49" s="75">
        <v>1</v>
      </c>
      <c r="Q49" s="76" t="s">
        <v>5549</v>
      </c>
      <c r="S49" s="75" t="s">
        <v>4020</v>
      </c>
      <c r="T49" s="75" t="s">
        <v>5478</v>
      </c>
      <c r="U49" s="75" t="s">
        <v>4877</v>
      </c>
      <c r="V49" s="75" t="s">
        <v>4878</v>
      </c>
      <c r="W49" s="75" t="s">
        <v>4871</v>
      </c>
      <c r="X49" s="75" t="s">
        <v>5456</v>
      </c>
      <c r="Y49" s="75" t="s">
        <v>4875</v>
      </c>
      <c r="Z49" s="75">
        <v>8</v>
      </c>
      <c r="AA49" s="75">
        <v>0</v>
      </c>
      <c r="AB49" s="75" t="s">
        <v>4871</v>
      </c>
      <c r="AC49" s="75" t="s">
        <v>5455</v>
      </c>
      <c r="AD49" s="75" t="s">
        <v>4872</v>
      </c>
      <c r="AE49" s="75">
        <v>6</v>
      </c>
      <c r="AF49" s="75">
        <v>0</v>
      </c>
      <c r="AG49" s="75" t="s">
        <v>4871</v>
      </c>
      <c r="AH49" s="75" t="s">
        <v>5443</v>
      </c>
      <c r="AI49" s="75" t="s">
        <v>4869</v>
      </c>
      <c r="AN49" s="75" t="s">
        <v>4869</v>
      </c>
      <c r="AP49" s="75">
        <v>8</v>
      </c>
      <c r="AQ49" s="75">
        <v>8</v>
      </c>
      <c r="AR49" s="75" t="s">
        <v>4908</v>
      </c>
      <c r="AS49" s="75" t="s">
        <v>5441</v>
      </c>
      <c r="AV49" s="75" t="s">
        <v>5440</v>
      </c>
      <c r="BI49" s="75" t="s">
        <v>5620</v>
      </c>
      <c r="BJ49" s="75" t="s">
        <v>5619</v>
      </c>
      <c r="BK49" s="75">
        <v>0</v>
      </c>
      <c r="BM49" s="75">
        <v>0</v>
      </c>
    </row>
    <row r="50" spans="1:65" ht="17.399999999999999" hidden="1" customHeight="1" x14ac:dyDescent="0.3">
      <c r="A50" s="75">
        <v>2019</v>
      </c>
      <c r="B50" s="75">
        <v>21090</v>
      </c>
      <c r="C50" s="75" t="s">
        <v>5276</v>
      </c>
      <c r="D50" s="75" t="s">
        <v>5450</v>
      </c>
      <c r="E50" s="77">
        <v>1110</v>
      </c>
      <c r="F50" s="75" t="s">
        <v>1575</v>
      </c>
      <c r="G50" s="77">
        <v>101</v>
      </c>
      <c r="H50" s="75" t="s">
        <v>7825</v>
      </c>
      <c r="I50" s="75" t="s">
        <v>4883</v>
      </c>
      <c r="J50" s="75" t="s">
        <v>1576</v>
      </c>
      <c r="K50" s="75">
        <v>0</v>
      </c>
      <c r="L50" s="75" t="s">
        <v>5457</v>
      </c>
      <c r="M50" s="75" t="s">
        <v>4892</v>
      </c>
      <c r="N50" s="75" t="s">
        <v>87</v>
      </c>
      <c r="O50" s="75" t="s">
        <v>4023</v>
      </c>
      <c r="Q50" s="75" t="s">
        <v>5447</v>
      </c>
      <c r="S50" s="75" t="s">
        <v>4020</v>
      </c>
      <c r="T50" s="75" t="s">
        <v>5478</v>
      </c>
      <c r="U50" s="75" t="s">
        <v>4877</v>
      </c>
      <c r="V50" s="75" t="s">
        <v>4878</v>
      </c>
      <c r="W50" s="75" t="s">
        <v>4871</v>
      </c>
      <c r="X50" s="75" t="s">
        <v>5456</v>
      </c>
      <c r="Y50" s="75" t="s">
        <v>4872</v>
      </c>
      <c r="Z50" s="75">
        <v>6</v>
      </c>
      <c r="AA50" s="75">
        <v>0</v>
      </c>
      <c r="AB50" s="75" t="s">
        <v>4871</v>
      </c>
      <c r="AC50" s="75" t="s">
        <v>5621</v>
      </c>
      <c r="AD50" s="75" t="s">
        <v>4872</v>
      </c>
      <c r="AE50" s="75">
        <v>2</v>
      </c>
      <c r="AF50" s="75">
        <v>0</v>
      </c>
      <c r="AG50" s="75" t="s">
        <v>4871</v>
      </c>
      <c r="AH50" s="75" t="s">
        <v>5609</v>
      </c>
      <c r="AI50" s="75" t="s">
        <v>4869</v>
      </c>
      <c r="AN50" s="75" t="s">
        <v>4869</v>
      </c>
      <c r="AP50" s="75">
        <v>8</v>
      </c>
      <c r="AQ50" s="75">
        <v>8</v>
      </c>
      <c r="AR50" s="75" t="s">
        <v>4908</v>
      </c>
      <c r="AS50" s="75" t="s">
        <v>5441</v>
      </c>
      <c r="AV50" s="75" t="s">
        <v>5440</v>
      </c>
      <c r="BI50" s="75" t="s">
        <v>5452</v>
      </c>
      <c r="BJ50" s="75" t="s">
        <v>5451</v>
      </c>
      <c r="BK50" s="75">
        <v>0</v>
      </c>
      <c r="BM50" s="75">
        <v>0</v>
      </c>
    </row>
    <row r="51" spans="1:65" ht="17.399999999999999" hidden="1" customHeight="1" x14ac:dyDescent="0.3">
      <c r="A51" s="75">
        <v>2019</v>
      </c>
      <c r="B51" s="75">
        <v>3030</v>
      </c>
      <c r="C51" s="75" t="s">
        <v>5410</v>
      </c>
      <c r="D51" s="75" t="s">
        <v>5450</v>
      </c>
      <c r="E51" s="77">
        <v>130</v>
      </c>
      <c r="F51" s="75" t="s">
        <v>681</v>
      </c>
      <c r="G51" s="77">
        <v>102</v>
      </c>
      <c r="H51" s="75" t="s">
        <v>7824</v>
      </c>
      <c r="I51" s="75" t="s">
        <v>4883</v>
      </c>
      <c r="J51" s="75" t="s">
        <v>793</v>
      </c>
      <c r="K51" s="75">
        <v>0</v>
      </c>
      <c r="L51" s="75" t="s">
        <v>5457</v>
      </c>
      <c r="M51" s="75" t="s">
        <v>4892</v>
      </c>
      <c r="N51" s="75" t="s">
        <v>87</v>
      </c>
      <c r="O51" s="75" t="s">
        <v>4024</v>
      </c>
      <c r="Q51" s="75" t="s">
        <v>5469</v>
      </c>
      <c r="S51" s="75" t="s">
        <v>4033</v>
      </c>
      <c r="T51" s="75" t="s">
        <v>5446</v>
      </c>
      <c r="U51" s="75" t="s">
        <v>4877</v>
      </c>
      <c r="V51" s="75" t="s">
        <v>4878</v>
      </c>
      <c r="W51" s="75" t="s">
        <v>4871</v>
      </c>
      <c r="X51" s="75" t="s">
        <v>5456</v>
      </c>
      <c r="Y51" s="75" t="s">
        <v>4897</v>
      </c>
      <c r="Z51" s="75">
        <v>9</v>
      </c>
      <c r="AA51" s="75">
        <v>7</v>
      </c>
      <c r="AB51" s="75" t="s">
        <v>4871</v>
      </c>
      <c r="AC51" s="75" t="s">
        <v>5665</v>
      </c>
      <c r="AD51" s="75" t="s">
        <v>4897</v>
      </c>
      <c r="AE51" s="75">
        <v>4</v>
      </c>
      <c r="AF51" s="75">
        <v>2</v>
      </c>
      <c r="AG51" s="75" t="s">
        <v>4871</v>
      </c>
      <c r="AH51" s="75" t="s">
        <v>5654</v>
      </c>
      <c r="AI51" s="75" t="s">
        <v>4869</v>
      </c>
      <c r="AN51" s="75" t="s">
        <v>4869</v>
      </c>
      <c r="AP51" s="75">
        <v>8</v>
      </c>
      <c r="AQ51" s="75">
        <v>6</v>
      </c>
      <c r="AR51" s="75" t="s">
        <v>4868</v>
      </c>
      <c r="AS51" s="75" t="s">
        <v>5453</v>
      </c>
      <c r="AV51" s="75" t="s">
        <v>5440</v>
      </c>
      <c r="BI51" s="75" t="s">
        <v>5452</v>
      </c>
      <c r="BJ51" s="75" t="s">
        <v>5451</v>
      </c>
      <c r="BK51" s="75">
        <v>0</v>
      </c>
      <c r="BM51" s="75">
        <v>0</v>
      </c>
    </row>
    <row r="52" spans="1:65" ht="17.399999999999999" hidden="1" customHeight="1" x14ac:dyDescent="0.3">
      <c r="A52" s="75">
        <v>2019</v>
      </c>
      <c r="B52" s="75">
        <v>30011</v>
      </c>
      <c r="C52" s="75" t="s">
        <v>5230</v>
      </c>
      <c r="D52" s="75" t="s">
        <v>5450</v>
      </c>
      <c r="E52" s="77">
        <v>1420</v>
      </c>
      <c r="F52" s="75" t="s">
        <v>2292</v>
      </c>
      <c r="G52" s="77">
        <v>108</v>
      </c>
      <c r="H52" s="75" t="s">
        <v>7823</v>
      </c>
      <c r="I52" s="75" t="s">
        <v>4883</v>
      </c>
      <c r="J52" s="75" t="s">
        <v>2299</v>
      </c>
      <c r="K52" s="75">
        <v>0</v>
      </c>
      <c r="L52" s="75" t="s">
        <v>5502</v>
      </c>
      <c r="M52" s="75" t="s">
        <v>4892</v>
      </c>
      <c r="N52" s="75" t="s">
        <v>87</v>
      </c>
      <c r="O52" s="75" t="s">
        <v>4023</v>
      </c>
      <c r="Q52" s="75" t="s">
        <v>5447</v>
      </c>
      <c r="S52" s="75" t="s">
        <v>4020</v>
      </c>
      <c r="T52" s="75" t="s">
        <v>5478</v>
      </c>
      <c r="U52" s="75" t="s">
        <v>4871</v>
      </c>
      <c r="V52" s="75" t="s">
        <v>5445</v>
      </c>
      <c r="W52" s="75" t="s">
        <v>4877</v>
      </c>
      <c r="X52" s="75" t="s">
        <v>4876</v>
      </c>
      <c r="Y52" s="75" t="s">
        <v>4875</v>
      </c>
      <c r="Z52" s="75">
        <v>23</v>
      </c>
      <c r="AA52" s="75">
        <v>0</v>
      </c>
      <c r="AB52" s="75" t="s">
        <v>4871</v>
      </c>
      <c r="AC52" s="75" t="s">
        <v>5912</v>
      </c>
      <c r="AD52" s="75" t="s">
        <v>4872</v>
      </c>
      <c r="AE52" s="75">
        <v>20</v>
      </c>
      <c r="AF52" s="75">
        <v>4</v>
      </c>
      <c r="AG52" s="75" t="s">
        <v>4871</v>
      </c>
      <c r="AH52" s="75" t="s">
        <v>7822</v>
      </c>
      <c r="AI52" s="75" t="s">
        <v>4897</v>
      </c>
      <c r="AJ52" s="75">
        <v>14</v>
      </c>
      <c r="AK52" s="75">
        <v>7</v>
      </c>
      <c r="AL52" s="75" t="s">
        <v>4871</v>
      </c>
      <c r="AM52" s="75" t="s">
        <v>6440</v>
      </c>
      <c r="AN52" s="75" t="s">
        <v>4869</v>
      </c>
      <c r="AP52" s="75">
        <v>10</v>
      </c>
      <c r="AQ52" s="75">
        <v>8</v>
      </c>
      <c r="AR52" s="75" t="s">
        <v>4868</v>
      </c>
      <c r="AS52" s="75" t="s">
        <v>5453</v>
      </c>
      <c r="AV52" s="75" t="s">
        <v>5440</v>
      </c>
      <c r="BI52" s="75" t="s">
        <v>5452</v>
      </c>
      <c r="BJ52" s="75" t="s">
        <v>5451</v>
      </c>
      <c r="BK52" s="75">
        <v>0</v>
      </c>
      <c r="BM52" s="75">
        <v>0</v>
      </c>
    </row>
    <row r="53" spans="1:65" ht="17.399999999999999" customHeight="1" x14ac:dyDescent="0.3">
      <c r="A53" s="75">
        <v>2019</v>
      </c>
      <c r="B53" s="75">
        <v>30011</v>
      </c>
      <c r="C53" s="75" t="s">
        <v>5230</v>
      </c>
      <c r="D53" s="75" t="s">
        <v>5450</v>
      </c>
      <c r="E53" s="77">
        <v>1420</v>
      </c>
      <c r="F53" s="75" t="s">
        <v>2292</v>
      </c>
      <c r="G53" s="77">
        <v>109</v>
      </c>
      <c r="H53" s="75" t="s">
        <v>7821</v>
      </c>
      <c r="I53" s="75" t="s">
        <v>4883</v>
      </c>
      <c r="J53" s="75" t="s">
        <v>2303</v>
      </c>
      <c r="K53" s="75">
        <v>0</v>
      </c>
      <c r="L53" s="75" t="s">
        <v>5462</v>
      </c>
      <c r="M53" s="75" t="s">
        <v>4892</v>
      </c>
      <c r="N53" s="75" t="s">
        <v>87</v>
      </c>
      <c r="O53" s="75" t="s">
        <v>4027</v>
      </c>
      <c r="P53" s="75">
        <v>4</v>
      </c>
      <c r="Q53" s="76" t="s">
        <v>5549</v>
      </c>
      <c r="S53" s="75" t="s">
        <v>4020</v>
      </c>
      <c r="T53" s="75" t="s">
        <v>5478</v>
      </c>
      <c r="U53" s="75" t="s">
        <v>4877</v>
      </c>
      <c r="V53" s="75" t="s">
        <v>4878</v>
      </c>
      <c r="W53" s="75" t="s">
        <v>4877</v>
      </c>
      <c r="X53" s="75" t="s">
        <v>4876</v>
      </c>
      <c r="Y53" s="75" t="s">
        <v>4875</v>
      </c>
      <c r="Z53" s="75">
        <v>22</v>
      </c>
      <c r="AA53" s="75">
        <v>0</v>
      </c>
      <c r="AB53" s="75" t="s">
        <v>4871</v>
      </c>
      <c r="AC53" s="75" t="s">
        <v>5507</v>
      </c>
      <c r="AD53" s="75" t="s">
        <v>4872</v>
      </c>
      <c r="AE53" s="75">
        <v>16</v>
      </c>
      <c r="AF53" s="75">
        <v>5</v>
      </c>
      <c r="AG53" s="75" t="s">
        <v>4871</v>
      </c>
      <c r="AH53" s="75" t="s">
        <v>7714</v>
      </c>
      <c r="AI53" s="75" t="s">
        <v>4869</v>
      </c>
      <c r="AN53" s="75" t="s">
        <v>4869</v>
      </c>
      <c r="AP53" s="75">
        <v>10</v>
      </c>
      <c r="AQ53" s="75">
        <v>10</v>
      </c>
      <c r="AR53" s="75" t="s">
        <v>4908</v>
      </c>
      <c r="AS53" s="75" t="s">
        <v>5441</v>
      </c>
      <c r="AV53" s="75" t="s">
        <v>5440</v>
      </c>
      <c r="BI53" s="75" t="s">
        <v>5620</v>
      </c>
      <c r="BJ53" s="75" t="s">
        <v>5619</v>
      </c>
      <c r="BK53" s="75">
        <v>1</v>
      </c>
      <c r="BL53" s="75" t="s">
        <v>5848</v>
      </c>
      <c r="BM53" s="75">
        <v>0</v>
      </c>
    </row>
    <row r="54" spans="1:65" ht="17.399999999999999" hidden="1" customHeight="1" x14ac:dyDescent="0.3">
      <c r="A54" s="75">
        <v>2019</v>
      </c>
      <c r="B54" s="75">
        <v>21080</v>
      </c>
      <c r="C54" s="75" t="s">
        <v>5293</v>
      </c>
      <c r="D54" s="75" t="s">
        <v>5450</v>
      </c>
      <c r="E54" s="77">
        <v>1040</v>
      </c>
      <c r="F54" s="75" t="s">
        <v>9</v>
      </c>
      <c r="G54" s="77">
        <v>110</v>
      </c>
      <c r="H54" s="75" t="s">
        <v>7820</v>
      </c>
      <c r="I54" s="75" t="s">
        <v>4883</v>
      </c>
      <c r="J54" s="75" t="s">
        <v>83</v>
      </c>
      <c r="K54" s="75">
        <v>0</v>
      </c>
      <c r="L54" s="75" t="s">
        <v>5448</v>
      </c>
      <c r="M54" s="75" t="s">
        <v>4881</v>
      </c>
      <c r="N54" s="75" t="s">
        <v>87</v>
      </c>
      <c r="O54" s="75" t="s">
        <v>4028</v>
      </c>
      <c r="Q54" s="75" t="s">
        <v>5461</v>
      </c>
      <c r="S54" s="75" t="s">
        <v>3662</v>
      </c>
      <c r="T54" s="75" t="s">
        <v>5474</v>
      </c>
      <c r="U54" s="75" t="s">
        <v>4871</v>
      </c>
      <c r="V54" s="75" t="s">
        <v>5445</v>
      </c>
      <c r="W54" s="75" t="s">
        <v>4877</v>
      </c>
      <c r="X54" s="75" t="s">
        <v>4876</v>
      </c>
      <c r="Y54" s="75" t="s">
        <v>4897</v>
      </c>
      <c r="Z54" s="75">
        <v>2</v>
      </c>
      <c r="AA54" s="75">
        <v>1</v>
      </c>
      <c r="AB54" s="75" t="s">
        <v>4871</v>
      </c>
      <c r="AC54" s="75" t="s">
        <v>5570</v>
      </c>
      <c r="AD54" s="75" t="s">
        <v>4872</v>
      </c>
      <c r="AE54" s="75">
        <v>1</v>
      </c>
      <c r="AF54" s="75">
        <v>0</v>
      </c>
      <c r="AG54" s="75" t="s">
        <v>4871</v>
      </c>
      <c r="AH54" s="75" t="s">
        <v>6022</v>
      </c>
      <c r="AI54" s="75" t="s">
        <v>4872</v>
      </c>
      <c r="AJ54" s="75">
        <v>3</v>
      </c>
      <c r="AK54" s="75">
        <v>3</v>
      </c>
      <c r="AL54" s="75" t="s">
        <v>4877</v>
      </c>
      <c r="AM54" s="75" t="s">
        <v>5731</v>
      </c>
      <c r="AN54" s="75" t="s">
        <v>4869</v>
      </c>
      <c r="AP54" s="75">
        <v>6</v>
      </c>
      <c r="AQ54" s="75">
        <v>0</v>
      </c>
      <c r="AR54" s="75" t="s">
        <v>4868</v>
      </c>
      <c r="AS54" s="75" t="s">
        <v>5453</v>
      </c>
      <c r="AV54" s="75" t="s">
        <v>5440</v>
      </c>
      <c r="BI54" s="75" t="s">
        <v>5452</v>
      </c>
      <c r="BJ54" s="75" t="s">
        <v>5451</v>
      </c>
      <c r="BK54" s="75">
        <v>0</v>
      </c>
      <c r="BM54" s="75">
        <v>0</v>
      </c>
    </row>
    <row r="55" spans="1:65" ht="17.399999999999999" hidden="1" customHeight="1" x14ac:dyDescent="0.3">
      <c r="A55" s="75">
        <v>2019</v>
      </c>
      <c r="B55" s="75">
        <v>64153</v>
      </c>
      <c r="C55" s="75" t="s">
        <v>5013</v>
      </c>
      <c r="D55" s="75" t="s">
        <v>5450</v>
      </c>
      <c r="E55" s="77">
        <v>100</v>
      </c>
      <c r="F55" s="75" t="s">
        <v>370</v>
      </c>
      <c r="G55" s="77">
        <v>114</v>
      </c>
      <c r="H55" s="75" t="s">
        <v>7819</v>
      </c>
      <c r="I55" s="75" t="s">
        <v>4883</v>
      </c>
      <c r="J55" s="75" t="s">
        <v>378</v>
      </c>
      <c r="K55" s="75">
        <v>0</v>
      </c>
      <c r="L55" s="75" t="s">
        <v>5480</v>
      </c>
      <c r="M55" s="75" t="s">
        <v>4892</v>
      </c>
      <c r="N55" s="75" t="s">
        <v>87</v>
      </c>
      <c r="O55" s="75" t="s">
        <v>4023</v>
      </c>
      <c r="Q55" s="75" t="s">
        <v>5447</v>
      </c>
      <c r="S55" s="75" t="s">
        <v>4020</v>
      </c>
      <c r="T55" s="75" t="s">
        <v>5478</v>
      </c>
      <c r="U55" s="75" t="s">
        <v>4871</v>
      </c>
      <c r="V55" s="75" t="s">
        <v>5445</v>
      </c>
      <c r="W55" s="75" t="s">
        <v>4877</v>
      </c>
      <c r="X55" s="75" t="s">
        <v>4876</v>
      </c>
      <c r="Y55" s="75" t="s">
        <v>4872</v>
      </c>
      <c r="Z55" s="75">
        <v>11</v>
      </c>
      <c r="AA55" s="75">
        <v>0</v>
      </c>
      <c r="AB55" s="75" t="s">
        <v>4871</v>
      </c>
      <c r="AC55" s="75" t="s">
        <v>5473</v>
      </c>
      <c r="AD55" s="75" t="s">
        <v>4872</v>
      </c>
      <c r="AE55" s="75">
        <v>10</v>
      </c>
      <c r="AF55" s="75">
        <v>2</v>
      </c>
      <c r="AG55" s="75" t="s">
        <v>4871</v>
      </c>
      <c r="AH55" s="75" t="s">
        <v>5548</v>
      </c>
      <c r="AI55" s="75" t="s">
        <v>4869</v>
      </c>
      <c r="AN55" s="75" t="s">
        <v>4869</v>
      </c>
      <c r="AP55" s="75">
        <v>10</v>
      </c>
      <c r="AQ55" s="75">
        <v>8</v>
      </c>
      <c r="AR55" s="75" t="s">
        <v>4868</v>
      </c>
      <c r="AS55" s="75" t="s">
        <v>5453</v>
      </c>
      <c r="AV55" s="75" t="s">
        <v>5440</v>
      </c>
      <c r="BI55" s="75" t="s">
        <v>5452</v>
      </c>
      <c r="BJ55" s="75" t="s">
        <v>5451</v>
      </c>
      <c r="BK55" s="75">
        <v>0</v>
      </c>
      <c r="BM55" s="75">
        <v>0</v>
      </c>
    </row>
    <row r="56" spans="1:65" ht="17.399999999999999" hidden="1" customHeight="1" x14ac:dyDescent="0.3">
      <c r="A56" s="75">
        <v>2019</v>
      </c>
      <c r="B56" s="75">
        <v>64153</v>
      </c>
      <c r="C56" s="75" t="s">
        <v>5013</v>
      </c>
      <c r="D56" s="75" t="s">
        <v>5450</v>
      </c>
      <c r="E56" s="77">
        <v>100</v>
      </c>
      <c r="F56" s="75" t="s">
        <v>370</v>
      </c>
      <c r="G56" s="77">
        <v>115</v>
      </c>
      <c r="H56" s="75" t="s">
        <v>7818</v>
      </c>
      <c r="I56" s="75" t="s">
        <v>4883</v>
      </c>
      <c r="J56" s="75" t="s">
        <v>371</v>
      </c>
      <c r="K56" s="75">
        <v>0</v>
      </c>
      <c r="L56" s="75" t="s">
        <v>5457</v>
      </c>
      <c r="M56" s="75" t="s">
        <v>4892</v>
      </c>
      <c r="N56" s="75" t="s">
        <v>87</v>
      </c>
      <c r="O56" s="75" t="s">
        <v>4023</v>
      </c>
      <c r="Q56" s="75" t="s">
        <v>5447</v>
      </c>
      <c r="S56" s="75" t="s">
        <v>4020</v>
      </c>
      <c r="T56" s="75" t="s">
        <v>5478</v>
      </c>
      <c r="U56" s="75" t="s">
        <v>4877</v>
      </c>
      <c r="V56" s="75" t="s">
        <v>4878</v>
      </c>
      <c r="W56" s="75" t="s">
        <v>4871</v>
      </c>
      <c r="X56" s="75" t="s">
        <v>5456</v>
      </c>
      <c r="Y56" s="75" t="s">
        <v>4872</v>
      </c>
      <c r="Z56" s="75">
        <v>12</v>
      </c>
      <c r="AA56" s="75">
        <v>0</v>
      </c>
      <c r="AB56" s="75" t="s">
        <v>4871</v>
      </c>
      <c r="AC56" s="75" t="s">
        <v>5615</v>
      </c>
      <c r="AD56" s="75" t="s">
        <v>4872</v>
      </c>
      <c r="AE56" s="75">
        <v>10</v>
      </c>
      <c r="AF56" s="75">
        <v>0</v>
      </c>
      <c r="AG56" s="75" t="s">
        <v>4871</v>
      </c>
      <c r="AH56" s="75" t="s">
        <v>5663</v>
      </c>
      <c r="AI56" s="75" t="s">
        <v>4869</v>
      </c>
      <c r="AN56" s="75" t="s">
        <v>4869</v>
      </c>
      <c r="AP56" s="75">
        <v>10</v>
      </c>
      <c r="AQ56" s="75">
        <v>10</v>
      </c>
      <c r="AR56" s="75" t="s">
        <v>4908</v>
      </c>
      <c r="AS56" s="75" t="s">
        <v>5441</v>
      </c>
      <c r="AV56" s="75" t="s">
        <v>5440</v>
      </c>
      <c r="BI56" s="75" t="s">
        <v>5452</v>
      </c>
      <c r="BJ56" s="75" t="s">
        <v>5451</v>
      </c>
      <c r="BK56" s="75">
        <v>0</v>
      </c>
      <c r="BM56" s="75">
        <v>0</v>
      </c>
    </row>
    <row r="57" spans="1:65" ht="17.399999999999999" hidden="1" customHeight="1" x14ac:dyDescent="0.3">
      <c r="A57" s="75">
        <v>2019</v>
      </c>
      <c r="B57" s="75">
        <v>64153</v>
      </c>
      <c r="C57" s="75" t="s">
        <v>5013</v>
      </c>
      <c r="D57" s="75" t="s">
        <v>5450</v>
      </c>
      <c r="E57" s="77">
        <v>100</v>
      </c>
      <c r="F57" s="75" t="s">
        <v>370</v>
      </c>
      <c r="G57" s="77">
        <v>118</v>
      </c>
      <c r="H57" s="75" t="s">
        <v>7817</v>
      </c>
      <c r="I57" s="75" t="s">
        <v>4883</v>
      </c>
      <c r="J57" s="75" t="s">
        <v>374</v>
      </c>
      <c r="K57" s="75">
        <v>0</v>
      </c>
      <c r="L57" s="75" t="s">
        <v>5448</v>
      </c>
      <c r="M57" s="75" t="s">
        <v>4892</v>
      </c>
      <c r="N57" s="75" t="s">
        <v>87</v>
      </c>
      <c r="O57" s="75" t="s">
        <v>4024</v>
      </c>
      <c r="Q57" s="75" t="s">
        <v>5469</v>
      </c>
      <c r="S57" s="75" t="s">
        <v>3662</v>
      </c>
      <c r="T57" s="75" t="s">
        <v>5474</v>
      </c>
      <c r="U57" s="75" t="s">
        <v>4871</v>
      </c>
      <c r="V57" s="75" t="s">
        <v>5445</v>
      </c>
      <c r="W57" s="75" t="s">
        <v>4877</v>
      </c>
      <c r="X57" s="75" t="s">
        <v>4876</v>
      </c>
      <c r="Y57" s="75" t="s">
        <v>4872</v>
      </c>
      <c r="Z57" s="75">
        <v>11</v>
      </c>
      <c r="AA57" s="75">
        <v>0</v>
      </c>
      <c r="AB57" s="75" t="s">
        <v>4871</v>
      </c>
      <c r="AC57" s="75" t="s">
        <v>5473</v>
      </c>
      <c r="AD57" s="75" t="s">
        <v>4872</v>
      </c>
      <c r="AE57" s="75">
        <v>10</v>
      </c>
      <c r="AF57" s="75">
        <v>3</v>
      </c>
      <c r="AG57" s="75" t="s">
        <v>4871</v>
      </c>
      <c r="AH57" s="75" t="s">
        <v>5477</v>
      </c>
      <c r="AI57" s="75" t="s">
        <v>4897</v>
      </c>
      <c r="AJ57" s="75">
        <v>12</v>
      </c>
      <c r="AK57" s="75">
        <v>4</v>
      </c>
      <c r="AL57" s="75" t="s">
        <v>4871</v>
      </c>
      <c r="AM57" s="75" t="s">
        <v>7816</v>
      </c>
      <c r="AN57" s="75" t="s">
        <v>4869</v>
      </c>
      <c r="AP57" s="75">
        <v>10</v>
      </c>
      <c r="AQ57" s="75">
        <v>8</v>
      </c>
      <c r="AR57" s="75" t="s">
        <v>4868</v>
      </c>
      <c r="AS57" s="75" t="s">
        <v>5453</v>
      </c>
      <c r="AV57" s="75" t="s">
        <v>5440</v>
      </c>
      <c r="BI57" s="75" t="s">
        <v>5452</v>
      </c>
      <c r="BJ57" s="75" t="s">
        <v>5451</v>
      </c>
      <c r="BK57" s="75">
        <v>0</v>
      </c>
      <c r="BM57" s="75">
        <v>0</v>
      </c>
    </row>
    <row r="58" spans="1:65" ht="17.399999999999999" hidden="1" customHeight="1" x14ac:dyDescent="0.3">
      <c r="A58" s="75">
        <v>2019</v>
      </c>
      <c r="B58" s="75">
        <v>3060</v>
      </c>
      <c r="C58" s="75" t="s">
        <v>5402</v>
      </c>
      <c r="D58" s="75" t="s">
        <v>5450</v>
      </c>
      <c r="E58" s="77">
        <v>180</v>
      </c>
      <c r="F58" s="75" t="s">
        <v>219</v>
      </c>
      <c r="G58" s="77">
        <v>122</v>
      </c>
      <c r="H58" s="75" t="s">
        <v>7815</v>
      </c>
      <c r="I58" s="75" t="s">
        <v>4883</v>
      </c>
      <c r="J58" s="75" t="s">
        <v>232</v>
      </c>
      <c r="K58" s="75">
        <v>0</v>
      </c>
      <c r="L58" s="75" t="s">
        <v>5457</v>
      </c>
      <c r="M58" s="75" t="s">
        <v>4892</v>
      </c>
      <c r="N58" s="75" t="s">
        <v>87</v>
      </c>
      <c r="O58" s="75" t="s">
        <v>4031</v>
      </c>
      <c r="Q58" s="75" t="s">
        <v>5469</v>
      </c>
      <c r="S58" s="75" t="s">
        <v>3662</v>
      </c>
      <c r="T58" s="75" t="s">
        <v>5474</v>
      </c>
      <c r="U58" s="75" t="s">
        <v>4877</v>
      </c>
      <c r="V58" s="75" t="s">
        <v>4878</v>
      </c>
      <c r="W58" s="75" t="s">
        <v>4871</v>
      </c>
      <c r="X58" s="75" t="s">
        <v>5456</v>
      </c>
      <c r="Y58" s="75" t="s">
        <v>4019</v>
      </c>
      <c r="AC58" s="75" t="s">
        <v>5468</v>
      </c>
      <c r="AD58" s="75" t="s">
        <v>4019</v>
      </c>
      <c r="AH58" s="75" t="s">
        <v>5468</v>
      </c>
      <c r="AI58" s="75" t="s">
        <v>4869</v>
      </c>
      <c r="AN58" s="75" t="s">
        <v>4869</v>
      </c>
      <c r="AP58" s="75">
        <v>0</v>
      </c>
      <c r="AQ58" s="75">
        <v>0</v>
      </c>
      <c r="AR58" s="75" t="s">
        <v>5585</v>
      </c>
      <c r="AS58" s="75" t="s">
        <v>5441</v>
      </c>
      <c r="AV58" s="75" t="s">
        <v>5440</v>
      </c>
      <c r="BI58" s="75" t="s">
        <v>5452</v>
      </c>
      <c r="BJ58" s="75" t="s">
        <v>5451</v>
      </c>
      <c r="BK58" s="75">
        <v>0</v>
      </c>
      <c r="BM58" s="75">
        <v>0</v>
      </c>
    </row>
    <row r="59" spans="1:65" ht="17.399999999999999" hidden="1" customHeight="1" x14ac:dyDescent="0.3">
      <c r="A59" s="75">
        <v>2019</v>
      </c>
      <c r="B59" s="75">
        <v>7020</v>
      </c>
      <c r="C59" s="75" t="s">
        <v>5373</v>
      </c>
      <c r="D59" s="75" t="s">
        <v>5450</v>
      </c>
      <c r="E59" s="77">
        <v>480</v>
      </c>
      <c r="F59" s="75" t="s">
        <v>456</v>
      </c>
      <c r="G59" s="77">
        <v>125</v>
      </c>
      <c r="H59" s="75" t="s">
        <v>7814</v>
      </c>
      <c r="I59" s="75" t="s">
        <v>4883</v>
      </c>
      <c r="J59" s="75" t="s">
        <v>459</v>
      </c>
      <c r="K59" s="75">
        <v>1</v>
      </c>
      <c r="L59" s="75" t="s">
        <v>5448</v>
      </c>
      <c r="M59" s="75" t="s">
        <v>5470</v>
      </c>
      <c r="N59" s="75" t="s">
        <v>87</v>
      </c>
      <c r="O59" s="75" t="s">
        <v>4043</v>
      </c>
      <c r="Q59" s="75" t="s">
        <v>5447</v>
      </c>
      <c r="S59" s="75" t="s">
        <v>4020</v>
      </c>
      <c r="T59" s="75" t="s">
        <v>5478</v>
      </c>
      <c r="U59" s="75" t="s">
        <v>4871</v>
      </c>
      <c r="V59" s="75" t="s">
        <v>5445</v>
      </c>
      <c r="W59" s="75" t="s">
        <v>4877</v>
      </c>
      <c r="X59" s="75" t="s">
        <v>4876</v>
      </c>
      <c r="Y59" s="75" t="s">
        <v>4872</v>
      </c>
      <c r="AC59" s="75" t="s">
        <v>5692</v>
      </c>
      <c r="AD59" s="75" t="s">
        <v>4872</v>
      </c>
      <c r="AH59" s="75" t="s">
        <v>5467</v>
      </c>
      <c r="AI59" s="75" t="s">
        <v>4897</v>
      </c>
      <c r="AM59" s="75" t="s">
        <v>5466</v>
      </c>
      <c r="AN59" s="75" t="s">
        <v>4875</v>
      </c>
      <c r="AO59" s="75" t="s">
        <v>5720</v>
      </c>
      <c r="AP59" s="75">
        <v>10</v>
      </c>
      <c r="AQ59" s="75">
        <v>0</v>
      </c>
      <c r="AR59" s="75" t="s">
        <v>4868</v>
      </c>
      <c r="AS59" s="75" t="s">
        <v>5453</v>
      </c>
      <c r="AV59" s="75" t="s">
        <v>5440</v>
      </c>
      <c r="BI59" s="75" t="s">
        <v>5439</v>
      </c>
      <c r="BJ59" s="75" t="s">
        <v>5438</v>
      </c>
      <c r="BK59" s="75">
        <v>1</v>
      </c>
      <c r="BL59" s="75" t="s">
        <v>5950</v>
      </c>
      <c r="BM59" s="75">
        <v>0</v>
      </c>
    </row>
    <row r="60" spans="1:65" ht="17.399999999999999" hidden="1" customHeight="1" x14ac:dyDescent="0.3">
      <c r="A60" s="75">
        <v>2019</v>
      </c>
      <c r="B60" s="75">
        <v>3060</v>
      </c>
      <c r="C60" s="75" t="s">
        <v>5402</v>
      </c>
      <c r="D60" s="75" t="s">
        <v>5450</v>
      </c>
      <c r="E60" s="77">
        <v>180</v>
      </c>
      <c r="F60" s="75" t="s">
        <v>219</v>
      </c>
      <c r="G60" s="77">
        <v>126</v>
      </c>
      <c r="H60" s="75" t="s">
        <v>7813</v>
      </c>
      <c r="I60" s="75" t="s">
        <v>4883</v>
      </c>
      <c r="J60" s="75" t="s">
        <v>220</v>
      </c>
      <c r="K60" s="75">
        <v>0</v>
      </c>
      <c r="L60" s="75" t="s">
        <v>5462</v>
      </c>
      <c r="M60" s="75" t="s">
        <v>4892</v>
      </c>
      <c r="N60" s="75" t="s">
        <v>87</v>
      </c>
      <c r="O60" s="75" t="s">
        <v>4024</v>
      </c>
      <c r="Q60" s="75" t="s">
        <v>5469</v>
      </c>
      <c r="S60" s="75" t="s">
        <v>3662</v>
      </c>
      <c r="T60" s="75" t="s">
        <v>5474</v>
      </c>
      <c r="U60" s="75" t="s">
        <v>4877</v>
      </c>
      <c r="V60" s="75" t="s">
        <v>4878</v>
      </c>
      <c r="W60" s="75" t="s">
        <v>4877</v>
      </c>
      <c r="X60" s="75" t="s">
        <v>4876</v>
      </c>
      <c r="Y60" s="75" t="s">
        <v>4872</v>
      </c>
      <c r="Z60" s="75">
        <v>19</v>
      </c>
      <c r="AA60" s="75">
        <v>2</v>
      </c>
      <c r="AB60" s="75" t="s">
        <v>4871</v>
      </c>
      <c r="AC60" s="75" t="s">
        <v>7812</v>
      </c>
      <c r="AD60" s="75" t="s">
        <v>4897</v>
      </c>
      <c r="AE60" s="75">
        <v>16</v>
      </c>
      <c r="AF60" s="75">
        <v>12</v>
      </c>
      <c r="AG60" s="75" t="s">
        <v>4871</v>
      </c>
      <c r="AH60" s="75" t="s">
        <v>7811</v>
      </c>
      <c r="AI60" s="75" t="s">
        <v>4869</v>
      </c>
      <c r="AN60" s="75" t="s">
        <v>4869</v>
      </c>
      <c r="AP60" s="75">
        <v>10</v>
      </c>
      <c r="AQ60" s="75">
        <v>10</v>
      </c>
      <c r="AR60" s="75" t="s">
        <v>4908</v>
      </c>
      <c r="AS60" s="75" t="s">
        <v>5441</v>
      </c>
      <c r="AV60" s="75" t="s">
        <v>5440</v>
      </c>
      <c r="BI60" s="75" t="s">
        <v>5452</v>
      </c>
      <c r="BJ60" s="75" t="s">
        <v>5451</v>
      </c>
      <c r="BK60" s="75">
        <v>0</v>
      </c>
      <c r="BM60" s="75">
        <v>0</v>
      </c>
    </row>
    <row r="61" spans="1:65" ht="17.399999999999999" hidden="1" customHeight="1" x14ac:dyDescent="0.3">
      <c r="A61" s="75">
        <v>2019</v>
      </c>
      <c r="B61" s="75">
        <v>3060</v>
      </c>
      <c r="C61" s="75" t="s">
        <v>5402</v>
      </c>
      <c r="D61" s="75" t="s">
        <v>5450</v>
      </c>
      <c r="E61" s="77">
        <v>180</v>
      </c>
      <c r="F61" s="75" t="s">
        <v>219</v>
      </c>
      <c r="G61" s="77">
        <v>127</v>
      </c>
      <c r="H61" s="75" t="s">
        <v>7810</v>
      </c>
      <c r="I61" s="75" t="s">
        <v>4883</v>
      </c>
      <c r="J61" s="75" t="s">
        <v>4053</v>
      </c>
      <c r="K61" s="75">
        <v>0</v>
      </c>
      <c r="L61" s="75" t="s">
        <v>5480</v>
      </c>
      <c r="M61" s="75" t="s">
        <v>4892</v>
      </c>
      <c r="N61" s="75" t="s">
        <v>87</v>
      </c>
      <c r="O61" s="75" t="s">
        <v>4031</v>
      </c>
      <c r="Q61" s="75" t="s">
        <v>5469</v>
      </c>
      <c r="S61" s="75" t="s">
        <v>3662</v>
      </c>
      <c r="T61" s="75" t="s">
        <v>5474</v>
      </c>
      <c r="U61" s="75" t="s">
        <v>4871</v>
      </c>
      <c r="V61" s="75" t="s">
        <v>5445</v>
      </c>
      <c r="W61" s="75" t="s">
        <v>4877</v>
      </c>
      <c r="X61" s="75" t="s">
        <v>4876</v>
      </c>
      <c r="Y61" s="75" t="s">
        <v>4019</v>
      </c>
      <c r="AC61" s="75" t="s">
        <v>5468</v>
      </c>
      <c r="AD61" s="75" t="s">
        <v>4019</v>
      </c>
      <c r="AH61" s="75" t="s">
        <v>5468</v>
      </c>
      <c r="AI61" s="75" t="s">
        <v>4869</v>
      </c>
      <c r="AN61" s="75" t="s">
        <v>4869</v>
      </c>
      <c r="AP61" s="75">
        <v>0</v>
      </c>
      <c r="AQ61" s="75">
        <v>0</v>
      </c>
      <c r="AR61" s="75" t="s">
        <v>5585</v>
      </c>
      <c r="AS61" s="75" t="s">
        <v>5441</v>
      </c>
      <c r="AV61" s="75" t="s">
        <v>5440</v>
      </c>
      <c r="BI61" s="75" t="s">
        <v>5452</v>
      </c>
      <c r="BJ61" s="75" t="s">
        <v>5451</v>
      </c>
      <c r="BK61" s="75">
        <v>0</v>
      </c>
      <c r="BM61" s="75">
        <v>0</v>
      </c>
    </row>
    <row r="62" spans="1:65" ht="17.399999999999999" hidden="1" customHeight="1" x14ac:dyDescent="0.3">
      <c r="A62" s="75">
        <v>2019</v>
      </c>
      <c r="B62" s="75">
        <v>18010</v>
      </c>
      <c r="C62" s="75" t="s">
        <v>5337</v>
      </c>
      <c r="D62" s="75" t="s">
        <v>5450</v>
      </c>
      <c r="E62" s="77">
        <v>900</v>
      </c>
      <c r="F62" s="75" t="s">
        <v>1648</v>
      </c>
      <c r="G62" s="77">
        <v>135</v>
      </c>
      <c r="H62" s="75" t="s">
        <v>7809</v>
      </c>
      <c r="I62" s="75" t="s">
        <v>4883</v>
      </c>
      <c r="J62" s="75" t="s">
        <v>1663</v>
      </c>
      <c r="K62" s="75">
        <v>0</v>
      </c>
      <c r="L62" s="75" t="s">
        <v>5462</v>
      </c>
      <c r="M62" s="75" t="s">
        <v>4892</v>
      </c>
      <c r="N62" s="75" t="s">
        <v>87</v>
      </c>
      <c r="O62" s="75" t="s">
        <v>4024</v>
      </c>
      <c r="Q62" s="75" t="s">
        <v>5469</v>
      </c>
      <c r="S62" s="75" t="s">
        <v>3662</v>
      </c>
      <c r="T62" s="75" t="s">
        <v>5474</v>
      </c>
      <c r="U62" s="75" t="s">
        <v>4877</v>
      </c>
      <c r="V62" s="75" t="s">
        <v>4878</v>
      </c>
      <c r="W62" s="75" t="s">
        <v>4877</v>
      </c>
      <c r="X62" s="75" t="s">
        <v>4876</v>
      </c>
      <c r="Y62" s="75" t="s">
        <v>4895</v>
      </c>
      <c r="Z62" s="75">
        <v>4</v>
      </c>
      <c r="AA62" s="75">
        <v>4</v>
      </c>
      <c r="AB62" s="75" t="s">
        <v>4877</v>
      </c>
      <c r="AC62" s="75" t="s">
        <v>5541</v>
      </c>
      <c r="AD62" s="75" t="s">
        <v>4897</v>
      </c>
      <c r="AE62" s="75">
        <v>4</v>
      </c>
      <c r="AF62" s="75">
        <v>4</v>
      </c>
      <c r="AG62" s="75" t="s">
        <v>4877</v>
      </c>
      <c r="AH62" s="75" t="s">
        <v>5472</v>
      </c>
      <c r="AI62" s="75" t="s">
        <v>4869</v>
      </c>
      <c r="AN62" s="75" t="s">
        <v>4869</v>
      </c>
      <c r="AP62" s="75">
        <v>6</v>
      </c>
      <c r="AQ62" s="75">
        <v>2</v>
      </c>
      <c r="AR62" s="75" t="s">
        <v>4868</v>
      </c>
      <c r="AS62" s="75" t="s">
        <v>5453</v>
      </c>
      <c r="AV62" s="75" t="s">
        <v>5440</v>
      </c>
      <c r="BI62" s="75" t="s">
        <v>5452</v>
      </c>
      <c r="BJ62" s="75" t="s">
        <v>5451</v>
      </c>
      <c r="BK62" s="75">
        <v>0</v>
      </c>
      <c r="BM62" s="75">
        <v>0</v>
      </c>
    </row>
    <row r="63" spans="1:65" ht="17.399999999999999" hidden="1" customHeight="1" x14ac:dyDescent="0.3">
      <c r="A63" s="75">
        <v>2019</v>
      </c>
      <c r="B63" s="75">
        <v>3030</v>
      </c>
      <c r="C63" s="75" t="s">
        <v>5410</v>
      </c>
      <c r="D63" s="75" t="s">
        <v>5450</v>
      </c>
      <c r="E63" s="77">
        <v>130</v>
      </c>
      <c r="F63" s="75" t="s">
        <v>681</v>
      </c>
      <c r="G63" s="77">
        <v>141</v>
      </c>
      <c r="H63" s="75" t="s">
        <v>7808</v>
      </c>
      <c r="I63" s="75" t="s">
        <v>4883</v>
      </c>
      <c r="J63" s="75" t="s">
        <v>899</v>
      </c>
      <c r="K63" s="75">
        <v>0</v>
      </c>
      <c r="L63" s="75" t="s">
        <v>5480</v>
      </c>
      <c r="M63" s="75" t="s">
        <v>4892</v>
      </c>
      <c r="N63" s="75" t="s">
        <v>87</v>
      </c>
      <c r="O63" s="75" t="s">
        <v>4025</v>
      </c>
      <c r="Q63" s="75" t="s">
        <v>5461</v>
      </c>
      <c r="S63" s="75" t="s">
        <v>4033</v>
      </c>
      <c r="T63" s="75" t="s">
        <v>5446</v>
      </c>
      <c r="U63" s="75" t="s">
        <v>4871</v>
      </c>
      <c r="V63" s="75" t="s">
        <v>5445</v>
      </c>
      <c r="W63" s="75" t="s">
        <v>4877</v>
      </c>
      <c r="X63" s="75" t="s">
        <v>4876</v>
      </c>
      <c r="Y63" s="75" t="s">
        <v>4897</v>
      </c>
      <c r="Z63" s="75">
        <v>11</v>
      </c>
      <c r="AA63" s="75">
        <v>2</v>
      </c>
      <c r="AB63" s="75" t="s">
        <v>4871</v>
      </c>
      <c r="AC63" s="75" t="s">
        <v>5634</v>
      </c>
      <c r="AD63" s="75" t="s">
        <v>4872</v>
      </c>
      <c r="AE63" s="75">
        <v>10</v>
      </c>
      <c r="AF63" s="75">
        <v>1</v>
      </c>
      <c r="AG63" s="75" t="s">
        <v>4871</v>
      </c>
      <c r="AH63" s="75" t="s">
        <v>5601</v>
      </c>
      <c r="AI63" s="75" t="s">
        <v>4869</v>
      </c>
      <c r="AN63" s="75" t="s">
        <v>4869</v>
      </c>
      <c r="AP63" s="75">
        <v>10</v>
      </c>
      <c r="AQ63" s="75">
        <v>0</v>
      </c>
      <c r="AR63" s="75" t="s">
        <v>4868</v>
      </c>
      <c r="AS63" s="75" t="s">
        <v>5453</v>
      </c>
      <c r="AV63" s="75" t="s">
        <v>5440</v>
      </c>
      <c r="BI63" s="75" t="s">
        <v>5452</v>
      </c>
      <c r="BJ63" s="75" t="s">
        <v>5451</v>
      </c>
      <c r="BK63" s="75">
        <v>0</v>
      </c>
      <c r="BM63" s="75">
        <v>0</v>
      </c>
    </row>
    <row r="64" spans="1:65" ht="17.399999999999999" hidden="1" customHeight="1" x14ac:dyDescent="0.3">
      <c r="A64" s="75">
        <v>2019</v>
      </c>
      <c r="B64" s="75">
        <v>35010</v>
      </c>
      <c r="C64" s="75" t="s">
        <v>5197</v>
      </c>
      <c r="D64" s="75" t="s">
        <v>5450</v>
      </c>
      <c r="E64" s="77">
        <v>1550</v>
      </c>
      <c r="F64" s="75" t="s">
        <v>2860</v>
      </c>
      <c r="G64" s="77">
        <v>146</v>
      </c>
      <c r="H64" s="75" t="s">
        <v>7807</v>
      </c>
      <c r="I64" s="75" t="s">
        <v>4883</v>
      </c>
      <c r="J64" s="75" t="s">
        <v>3199</v>
      </c>
      <c r="K64" s="75">
        <v>0</v>
      </c>
      <c r="L64" s="75" t="s">
        <v>4882</v>
      </c>
      <c r="M64" s="75" t="s">
        <v>4892</v>
      </c>
      <c r="N64" s="75" t="s">
        <v>87</v>
      </c>
      <c r="O64" s="75" t="s">
        <v>4025</v>
      </c>
      <c r="Q64" s="75" t="s">
        <v>5461</v>
      </c>
      <c r="S64" s="75" t="s">
        <v>3662</v>
      </c>
      <c r="T64" s="75" t="s">
        <v>5474</v>
      </c>
      <c r="U64" s="75" t="s">
        <v>4877</v>
      </c>
      <c r="V64" s="75" t="s">
        <v>4878</v>
      </c>
      <c r="W64" s="75" t="s">
        <v>4877</v>
      </c>
      <c r="X64" s="75" t="s">
        <v>4876</v>
      </c>
      <c r="Y64" s="75" t="s">
        <v>4895</v>
      </c>
      <c r="Z64" s="75">
        <v>6</v>
      </c>
      <c r="AA64" s="75">
        <v>6</v>
      </c>
      <c r="AB64" s="75" t="s">
        <v>4877</v>
      </c>
      <c r="AC64" s="75" t="s">
        <v>5541</v>
      </c>
      <c r="AD64" s="75" t="s">
        <v>4897</v>
      </c>
      <c r="AE64" s="75">
        <v>5</v>
      </c>
      <c r="AF64" s="75">
        <v>4</v>
      </c>
      <c r="AG64" s="75" t="s">
        <v>4871</v>
      </c>
      <c r="AH64" s="75" t="s">
        <v>7164</v>
      </c>
      <c r="AI64" s="75" t="s">
        <v>4895</v>
      </c>
      <c r="AJ64" s="75">
        <v>2</v>
      </c>
      <c r="AK64" s="75">
        <v>2</v>
      </c>
      <c r="AL64" s="75" t="s">
        <v>4877</v>
      </c>
      <c r="AM64" s="75" t="s">
        <v>5630</v>
      </c>
      <c r="AN64" s="75" t="s">
        <v>4869</v>
      </c>
      <c r="AP64" s="75">
        <v>6</v>
      </c>
      <c r="AQ64" s="75">
        <v>2</v>
      </c>
      <c r="AR64" s="75" t="s">
        <v>4868</v>
      </c>
      <c r="AS64" s="75" t="s">
        <v>5453</v>
      </c>
      <c r="AV64" s="75" t="s">
        <v>5440</v>
      </c>
      <c r="BI64" s="75" t="s">
        <v>5452</v>
      </c>
      <c r="BJ64" s="75" t="s">
        <v>5451</v>
      </c>
      <c r="BK64" s="75">
        <v>0</v>
      </c>
      <c r="BM64" s="75">
        <v>0</v>
      </c>
    </row>
    <row r="65" spans="1:66" ht="17.399999999999999" hidden="1" customHeight="1" x14ac:dyDescent="0.3">
      <c r="A65" s="75">
        <v>2019</v>
      </c>
      <c r="B65" s="75">
        <v>30011</v>
      </c>
      <c r="C65" s="75" t="s">
        <v>5230</v>
      </c>
      <c r="D65" s="75" t="s">
        <v>5450</v>
      </c>
      <c r="E65" s="77">
        <v>1420</v>
      </c>
      <c r="F65" s="75" t="s">
        <v>2292</v>
      </c>
      <c r="G65" s="77">
        <v>148</v>
      </c>
      <c r="H65" s="75" t="s">
        <v>7806</v>
      </c>
      <c r="I65" s="75" t="s">
        <v>4883</v>
      </c>
      <c r="J65" s="75" t="s">
        <v>2301</v>
      </c>
      <c r="K65" s="75">
        <v>0</v>
      </c>
      <c r="L65" s="75" t="s">
        <v>5457</v>
      </c>
      <c r="M65" s="75" t="s">
        <v>4892</v>
      </c>
      <c r="N65" s="75" t="s">
        <v>87</v>
      </c>
      <c r="O65" s="75" t="s">
        <v>4024</v>
      </c>
      <c r="Q65" s="75" t="s">
        <v>5469</v>
      </c>
      <c r="S65" s="75" t="s">
        <v>3662</v>
      </c>
      <c r="T65" s="75" t="s">
        <v>5474</v>
      </c>
      <c r="U65" s="75" t="s">
        <v>4877</v>
      </c>
      <c r="V65" s="75" t="s">
        <v>4878</v>
      </c>
      <c r="W65" s="75" t="s">
        <v>4871</v>
      </c>
      <c r="X65" s="75" t="s">
        <v>5456</v>
      </c>
      <c r="Y65" s="75" t="s">
        <v>4872</v>
      </c>
      <c r="Z65" s="75">
        <v>5</v>
      </c>
      <c r="AA65" s="75">
        <v>0</v>
      </c>
      <c r="AB65" s="75" t="s">
        <v>4871</v>
      </c>
      <c r="AC65" s="75" t="s">
        <v>5524</v>
      </c>
      <c r="AD65" s="75" t="s">
        <v>4872</v>
      </c>
      <c r="AE65" s="75">
        <v>4</v>
      </c>
      <c r="AF65" s="75">
        <v>1</v>
      </c>
      <c r="AG65" s="75" t="s">
        <v>4871</v>
      </c>
      <c r="AH65" s="75" t="s">
        <v>5587</v>
      </c>
      <c r="AI65" s="75" t="s">
        <v>4869</v>
      </c>
      <c r="AN65" s="75" t="s">
        <v>4869</v>
      </c>
      <c r="AP65" s="75">
        <v>6</v>
      </c>
      <c r="AQ65" s="75">
        <v>6</v>
      </c>
      <c r="AR65" s="75" t="s">
        <v>4908</v>
      </c>
      <c r="AS65" s="75" t="s">
        <v>5441</v>
      </c>
      <c r="AV65" s="75" t="s">
        <v>5440</v>
      </c>
      <c r="BI65" s="75" t="s">
        <v>5452</v>
      </c>
      <c r="BJ65" s="75" t="s">
        <v>5451</v>
      </c>
      <c r="BK65" s="75">
        <v>0</v>
      </c>
      <c r="BM65" s="75">
        <v>0</v>
      </c>
    </row>
    <row r="66" spans="1:66" ht="17.399999999999999" hidden="1" customHeight="1" x14ac:dyDescent="0.3">
      <c r="A66" s="75">
        <v>2019</v>
      </c>
      <c r="B66" s="75">
        <v>80010</v>
      </c>
      <c r="C66" s="75" t="s">
        <v>678</v>
      </c>
      <c r="D66" s="75" t="s">
        <v>5450</v>
      </c>
      <c r="E66" s="77">
        <v>8001</v>
      </c>
      <c r="F66" s="75" t="s">
        <v>678</v>
      </c>
      <c r="G66" s="77">
        <v>149</v>
      </c>
      <c r="H66" s="75" t="s">
        <v>7805</v>
      </c>
      <c r="I66" s="75" t="s">
        <v>4883</v>
      </c>
      <c r="J66" s="75" t="s">
        <v>708</v>
      </c>
      <c r="K66" s="75">
        <v>0</v>
      </c>
      <c r="L66" s="75" t="s">
        <v>5480</v>
      </c>
      <c r="M66" s="75" t="s">
        <v>4892</v>
      </c>
      <c r="N66" s="75" t="s">
        <v>87</v>
      </c>
      <c r="O66" s="75" t="s">
        <v>4031</v>
      </c>
      <c r="Q66" s="75" t="s">
        <v>5469</v>
      </c>
      <c r="S66" s="75" t="s">
        <v>3662</v>
      </c>
      <c r="T66" s="75" t="s">
        <v>5474</v>
      </c>
      <c r="U66" s="75" t="s">
        <v>4871</v>
      </c>
      <c r="V66" s="75" t="s">
        <v>5445</v>
      </c>
      <c r="W66" s="75" t="s">
        <v>4877</v>
      </c>
      <c r="X66" s="75" t="s">
        <v>4876</v>
      </c>
      <c r="Y66" s="75" t="s">
        <v>4019</v>
      </c>
      <c r="AC66" s="75" t="s">
        <v>5468</v>
      </c>
      <c r="AD66" s="75" t="s">
        <v>4019</v>
      </c>
      <c r="AH66" s="75" t="s">
        <v>5468</v>
      </c>
      <c r="AI66" s="75" t="s">
        <v>4869</v>
      </c>
      <c r="AN66" s="75" t="s">
        <v>4869</v>
      </c>
      <c r="AP66" s="75">
        <v>0</v>
      </c>
      <c r="AQ66" s="75">
        <v>0</v>
      </c>
      <c r="AR66" s="75" t="s">
        <v>5585</v>
      </c>
      <c r="AS66" s="75" t="s">
        <v>5441</v>
      </c>
      <c r="AV66" s="75" t="s">
        <v>5440</v>
      </c>
      <c r="BI66" s="75" t="s">
        <v>5452</v>
      </c>
      <c r="BJ66" s="75" t="s">
        <v>5451</v>
      </c>
      <c r="BK66" s="75">
        <v>0</v>
      </c>
      <c r="BM66" s="75">
        <v>0</v>
      </c>
    </row>
    <row r="67" spans="1:66" ht="17.399999999999999" customHeight="1" x14ac:dyDescent="0.3">
      <c r="A67" s="75">
        <v>2019</v>
      </c>
      <c r="B67" s="75">
        <v>1030</v>
      </c>
      <c r="C67" s="75" t="s">
        <v>5430</v>
      </c>
      <c r="D67" s="75" t="s">
        <v>5450</v>
      </c>
      <c r="E67" s="77">
        <v>30</v>
      </c>
      <c r="F67" s="75" t="s">
        <v>196</v>
      </c>
      <c r="G67" s="77">
        <v>186</v>
      </c>
      <c r="H67" s="75" t="s">
        <v>7804</v>
      </c>
      <c r="I67" s="75" t="s">
        <v>4883</v>
      </c>
      <c r="J67" s="75" t="s">
        <v>215</v>
      </c>
      <c r="K67" s="75">
        <v>0</v>
      </c>
      <c r="L67" s="75" t="s">
        <v>5457</v>
      </c>
      <c r="M67" s="75" t="s">
        <v>4892</v>
      </c>
      <c r="N67" s="75" t="s">
        <v>87</v>
      </c>
      <c r="O67" s="75" t="s">
        <v>4027</v>
      </c>
      <c r="P67" s="75">
        <v>1</v>
      </c>
      <c r="Q67" s="76" t="s">
        <v>5549</v>
      </c>
      <c r="S67" s="75" t="s">
        <v>4020</v>
      </c>
      <c r="T67" s="75" t="s">
        <v>5478</v>
      </c>
      <c r="U67" s="75" t="s">
        <v>4877</v>
      </c>
      <c r="V67" s="75" t="s">
        <v>4878</v>
      </c>
      <c r="W67" s="75" t="s">
        <v>4871</v>
      </c>
      <c r="X67" s="75" t="s">
        <v>5456</v>
      </c>
      <c r="Y67" s="75" t="s">
        <v>4872</v>
      </c>
      <c r="Z67" s="75">
        <v>11</v>
      </c>
      <c r="AA67" s="75">
        <v>0</v>
      </c>
      <c r="AB67" s="75" t="s">
        <v>4871</v>
      </c>
      <c r="AC67" s="75" t="s">
        <v>5473</v>
      </c>
      <c r="AD67" s="75" t="s">
        <v>4872</v>
      </c>
      <c r="AE67" s="75">
        <v>8</v>
      </c>
      <c r="AF67" s="75">
        <v>1</v>
      </c>
      <c r="AG67" s="75" t="s">
        <v>4871</v>
      </c>
      <c r="AH67" s="75" t="s">
        <v>5454</v>
      </c>
      <c r="AI67" s="75" t="s">
        <v>4869</v>
      </c>
      <c r="AN67" s="75" t="s">
        <v>4869</v>
      </c>
      <c r="AP67" s="75">
        <v>10</v>
      </c>
      <c r="AQ67" s="75">
        <v>10</v>
      </c>
      <c r="AR67" s="75" t="s">
        <v>4908</v>
      </c>
      <c r="AS67" s="75" t="s">
        <v>5441</v>
      </c>
      <c r="AV67" s="75" t="s">
        <v>5440</v>
      </c>
      <c r="BI67" s="75" t="s">
        <v>5452</v>
      </c>
      <c r="BJ67" s="75" t="s">
        <v>5451</v>
      </c>
      <c r="BK67" s="75">
        <v>0</v>
      </c>
      <c r="BM67" s="75">
        <v>0</v>
      </c>
    </row>
    <row r="68" spans="1:66" ht="17.399999999999999" customHeight="1" x14ac:dyDescent="0.3">
      <c r="A68" s="75">
        <v>2019</v>
      </c>
      <c r="B68" s="75">
        <v>1010</v>
      </c>
      <c r="C68" s="75" t="s">
        <v>5436</v>
      </c>
      <c r="D68" s="75" t="s">
        <v>5450</v>
      </c>
      <c r="E68" s="77">
        <v>10</v>
      </c>
      <c r="F68" s="75" t="s">
        <v>2796</v>
      </c>
      <c r="G68" s="77">
        <v>187</v>
      </c>
      <c r="H68" s="75" t="s">
        <v>7803</v>
      </c>
      <c r="I68" s="75" t="s">
        <v>4883</v>
      </c>
      <c r="J68" s="75" t="s">
        <v>2802</v>
      </c>
      <c r="K68" s="75">
        <v>0</v>
      </c>
      <c r="L68" s="75" t="s">
        <v>5502</v>
      </c>
      <c r="M68" s="75" t="s">
        <v>4892</v>
      </c>
      <c r="N68" s="75" t="s">
        <v>87</v>
      </c>
      <c r="O68" s="75" t="s">
        <v>4021</v>
      </c>
      <c r="P68" s="75">
        <v>1</v>
      </c>
      <c r="Q68" s="76" t="s">
        <v>5651</v>
      </c>
      <c r="S68" s="75" t="s">
        <v>4020</v>
      </c>
      <c r="T68" s="75" t="s">
        <v>5478</v>
      </c>
      <c r="U68" s="75" t="s">
        <v>4871</v>
      </c>
      <c r="V68" s="75" t="s">
        <v>5445</v>
      </c>
      <c r="W68" s="75" t="s">
        <v>4877</v>
      </c>
      <c r="X68" s="75" t="s">
        <v>4876</v>
      </c>
      <c r="Y68" s="75" t="s">
        <v>4875</v>
      </c>
      <c r="Z68" s="75">
        <v>20</v>
      </c>
      <c r="AA68" s="75">
        <v>0</v>
      </c>
      <c r="AB68" s="75" t="s">
        <v>4871</v>
      </c>
      <c r="AC68" s="75" t="s">
        <v>6669</v>
      </c>
      <c r="AD68" s="75" t="s">
        <v>4872</v>
      </c>
      <c r="AE68" s="75">
        <v>17</v>
      </c>
      <c r="AF68" s="75">
        <v>7</v>
      </c>
      <c r="AG68" s="75" t="s">
        <v>4871</v>
      </c>
      <c r="AH68" s="75" t="s">
        <v>7010</v>
      </c>
      <c r="AI68" s="75" t="s">
        <v>4872</v>
      </c>
      <c r="AJ68" s="75">
        <v>13</v>
      </c>
      <c r="AK68" s="75">
        <v>4</v>
      </c>
      <c r="AL68" s="75" t="s">
        <v>4871</v>
      </c>
      <c r="AM68" s="75" t="s">
        <v>5505</v>
      </c>
      <c r="AN68" s="75" t="s">
        <v>4869</v>
      </c>
      <c r="AP68" s="75">
        <v>10</v>
      </c>
      <c r="AQ68" s="75">
        <v>1</v>
      </c>
      <c r="AR68" s="75" t="s">
        <v>4868</v>
      </c>
      <c r="AS68" s="75" t="s">
        <v>5453</v>
      </c>
      <c r="AV68" s="75" t="s">
        <v>5440</v>
      </c>
      <c r="BI68" s="75" t="s">
        <v>5452</v>
      </c>
      <c r="BJ68" s="75" t="s">
        <v>5451</v>
      </c>
      <c r="BK68" s="75">
        <v>0</v>
      </c>
      <c r="BM68" s="75">
        <v>0</v>
      </c>
    </row>
    <row r="69" spans="1:66" ht="17.399999999999999" hidden="1" customHeight="1" x14ac:dyDescent="0.3">
      <c r="A69" s="75">
        <v>2019</v>
      </c>
      <c r="B69" s="75">
        <v>3030</v>
      </c>
      <c r="C69" s="75" t="s">
        <v>5410</v>
      </c>
      <c r="D69" s="75" t="s">
        <v>5450</v>
      </c>
      <c r="E69" s="77">
        <v>130</v>
      </c>
      <c r="F69" s="75" t="s">
        <v>681</v>
      </c>
      <c r="G69" s="77">
        <v>188</v>
      </c>
      <c r="H69" s="75" t="s">
        <v>7802</v>
      </c>
      <c r="I69" s="75" t="s">
        <v>4883</v>
      </c>
      <c r="J69" s="75" t="s">
        <v>825</v>
      </c>
      <c r="K69" s="75">
        <v>0</v>
      </c>
      <c r="L69" s="75" t="s">
        <v>5480</v>
      </c>
      <c r="M69" s="75" t="s">
        <v>4892</v>
      </c>
      <c r="N69" s="75" t="s">
        <v>87</v>
      </c>
      <c r="O69" s="75" t="s">
        <v>4031</v>
      </c>
      <c r="Q69" s="75" t="s">
        <v>5469</v>
      </c>
      <c r="S69" s="75" t="s">
        <v>3662</v>
      </c>
      <c r="T69" s="75" t="s">
        <v>5474</v>
      </c>
      <c r="U69" s="75" t="s">
        <v>4871</v>
      </c>
      <c r="V69" s="75" t="s">
        <v>5445</v>
      </c>
      <c r="W69" s="75" t="s">
        <v>4877</v>
      </c>
      <c r="X69" s="75" t="s">
        <v>4876</v>
      </c>
      <c r="Y69" s="75" t="s">
        <v>4019</v>
      </c>
      <c r="AC69" s="75" t="s">
        <v>5468</v>
      </c>
      <c r="AD69" s="75" t="s">
        <v>4019</v>
      </c>
      <c r="AH69" s="75" t="s">
        <v>5468</v>
      </c>
      <c r="AI69" s="75" t="s">
        <v>4869</v>
      </c>
      <c r="AN69" s="75" t="s">
        <v>4869</v>
      </c>
      <c r="AP69" s="75">
        <v>0</v>
      </c>
      <c r="AQ69" s="75">
        <v>0</v>
      </c>
      <c r="AR69" s="75" t="s">
        <v>5585</v>
      </c>
      <c r="AS69" s="75" t="s">
        <v>5441</v>
      </c>
      <c r="AV69" s="75" t="s">
        <v>5440</v>
      </c>
      <c r="BI69" s="75" t="s">
        <v>5452</v>
      </c>
      <c r="BJ69" s="75" t="s">
        <v>5451</v>
      </c>
      <c r="BK69" s="75">
        <v>0</v>
      </c>
      <c r="BM69" s="75">
        <v>0</v>
      </c>
    </row>
    <row r="70" spans="1:66" ht="17.399999999999999" hidden="1" customHeight="1" x14ac:dyDescent="0.3">
      <c r="A70" s="75">
        <v>2019</v>
      </c>
      <c r="B70" s="75">
        <v>64193</v>
      </c>
      <c r="C70" s="75" t="s">
        <v>5065</v>
      </c>
      <c r="D70" s="75" t="s">
        <v>5450</v>
      </c>
      <c r="E70" s="77">
        <v>2660</v>
      </c>
      <c r="F70" s="75" t="s">
        <v>2672</v>
      </c>
      <c r="G70" s="77">
        <v>200</v>
      </c>
      <c r="H70" s="75" t="s">
        <v>7801</v>
      </c>
      <c r="I70" s="75" t="s">
        <v>4883</v>
      </c>
      <c r="J70" s="75" t="s">
        <v>2677</v>
      </c>
      <c r="K70" s="75">
        <v>0</v>
      </c>
      <c r="L70" s="75" t="s">
        <v>5457</v>
      </c>
      <c r="M70" s="75" t="s">
        <v>4892</v>
      </c>
      <c r="N70" s="75" t="s">
        <v>87</v>
      </c>
      <c r="O70" s="75" t="s">
        <v>4024</v>
      </c>
      <c r="Q70" s="75" t="s">
        <v>5469</v>
      </c>
      <c r="S70" s="75" t="s">
        <v>3662</v>
      </c>
      <c r="T70" s="75" t="s">
        <v>5474</v>
      </c>
      <c r="U70" s="75" t="s">
        <v>4877</v>
      </c>
      <c r="V70" s="75" t="s">
        <v>4878</v>
      </c>
      <c r="W70" s="75" t="s">
        <v>4871</v>
      </c>
      <c r="X70" s="75" t="s">
        <v>5456</v>
      </c>
      <c r="Y70" s="75" t="s">
        <v>4895</v>
      </c>
      <c r="Z70" s="75">
        <v>4</v>
      </c>
      <c r="AA70" s="75">
        <v>3</v>
      </c>
      <c r="AB70" s="75" t="s">
        <v>4871</v>
      </c>
      <c r="AC70" s="75" t="s">
        <v>5516</v>
      </c>
      <c r="AD70" s="75" t="s">
        <v>4897</v>
      </c>
      <c r="AH70" s="75" t="s">
        <v>5569</v>
      </c>
      <c r="AI70" s="75" t="s">
        <v>4869</v>
      </c>
      <c r="AN70" s="75" t="s">
        <v>4869</v>
      </c>
      <c r="AP70" s="75">
        <v>6</v>
      </c>
      <c r="AQ70" s="75">
        <v>1</v>
      </c>
      <c r="AR70" s="75" t="s">
        <v>4868</v>
      </c>
      <c r="AS70" s="75" t="s">
        <v>5453</v>
      </c>
      <c r="AV70" s="75" t="s">
        <v>5440</v>
      </c>
      <c r="BI70" s="75" t="s">
        <v>5452</v>
      </c>
      <c r="BJ70" s="75" t="s">
        <v>5451</v>
      </c>
      <c r="BK70" s="75">
        <v>0</v>
      </c>
      <c r="BM70" s="75">
        <v>0</v>
      </c>
    </row>
    <row r="71" spans="1:66" ht="17.399999999999999" hidden="1" customHeight="1" x14ac:dyDescent="0.3">
      <c r="A71" s="75">
        <v>2019</v>
      </c>
      <c r="B71" s="75">
        <v>18010</v>
      </c>
      <c r="C71" s="75" t="s">
        <v>5337</v>
      </c>
      <c r="D71" s="75" t="s">
        <v>5450</v>
      </c>
      <c r="E71" s="77">
        <v>900</v>
      </c>
      <c r="F71" s="75" t="s">
        <v>1648</v>
      </c>
      <c r="G71" s="77">
        <v>201</v>
      </c>
      <c r="H71" s="75" t="s">
        <v>7800</v>
      </c>
      <c r="I71" s="75" t="s">
        <v>4883</v>
      </c>
      <c r="J71" s="75" t="s">
        <v>1693</v>
      </c>
      <c r="K71" s="75">
        <v>1</v>
      </c>
      <c r="L71" s="75" t="s">
        <v>5448</v>
      </c>
      <c r="M71" s="75" t="s">
        <v>5470</v>
      </c>
      <c r="N71" s="75" t="s">
        <v>87</v>
      </c>
      <c r="O71" s="75" t="s">
        <v>4030</v>
      </c>
      <c r="Q71" s="75" t="s">
        <v>5469</v>
      </c>
      <c r="S71" s="75" t="s">
        <v>3662</v>
      </c>
      <c r="T71" s="75" t="s">
        <v>5474</v>
      </c>
      <c r="U71" s="75" t="s">
        <v>4871</v>
      </c>
      <c r="V71" s="75" t="s">
        <v>5445</v>
      </c>
      <c r="W71" s="75" t="s">
        <v>4877</v>
      </c>
      <c r="X71" s="75" t="s">
        <v>4876</v>
      </c>
      <c r="Y71" s="75" t="s">
        <v>4895</v>
      </c>
      <c r="AC71" s="75" t="s">
        <v>5592</v>
      </c>
      <c r="AD71" s="75" t="s">
        <v>4872</v>
      </c>
      <c r="AH71" s="75" t="s">
        <v>5467</v>
      </c>
      <c r="AI71" s="75" t="s">
        <v>4895</v>
      </c>
      <c r="AM71" s="75" t="s">
        <v>5466</v>
      </c>
      <c r="AN71" s="75" t="s">
        <v>4897</v>
      </c>
      <c r="AO71" s="75" t="s">
        <v>5465</v>
      </c>
      <c r="AP71" s="75">
        <v>6</v>
      </c>
      <c r="AQ71" s="75">
        <v>4</v>
      </c>
      <c r="AR71" s="75" t="s">
        <v>4868</v>
      </c>
      <c r="AS71" s="75" t="s">
        <v>5453</v>
      </c>
      <c r="AV71" s="75" t="s">
        <v>5440</v>
      </c>
      <c r="BI71" s="75" t="s">
        <v>5439</v>
      </c>
      <c r="BJ71" s="75" t="s">
        <v>5438</v>
      </c>
      <c r="BK71" s="75">
        <v>1</v>
      </c>
      <c r="BL71" s="75" t="s">
        <v>6847</v>
      </c>
      <c r="BM71" s="75">
        <v>0</v>
      </c>
    </row>
    <row r="72" spans="1:66" ht="17.399999999999999" hidden="1" customHeight="1" x14ac:dyDescent="0.3">
      <c r="A72" s="75">
        <v>2019</v>
      </c>
      <c r="B72" s="75">
        <v>21040</v>
      </c>
      <c r="C72" s="75" t="s">
        <v>5308</v>
      </c>
      <c r="D72" s="75" t="s">
        <v>5450</v>
      </c>
      <c r="E72" s="77">
        <v>1000</v>
      </c>
      <c r="F72" s="75" t="s">
        <v>2007</v>
      </c>
      <c r="G72" s="77">
        <v>203</v>
      </c>
      <c r="H72" s="75" t="s">
        <v>7799</v>
      </c>
      <c r="I72" s="75" t="s">
        <v>4883</v>
      </c>
      <c r="J72" s="75" t="s">
        <v>2022</v>
      </c>
      <c r="K72" s="75">
        <v>1</v>
      </c>
      <c r="L72" s="75" t="s">
        <v>5502</v>
      </c>
      <c r="M72" s="75" t="s">
        <v>5470</v>
      </c>
      <c r="N72" s="75" t="s">
        <v>87</v>
      </c>
      <c r="O72" s="75" t="s">
        <v>4043</v>
      </c>
      <c r="Q72" s="75" t="s">
        <v>5447</v>
      </c>
      <c r="S72" s="75" t="s">
        <v>4020</v>
      </c>
      <c r="T72" s="75" t="s">
        <v>5478</v>
      </c>
      <c r="U72" s="75" t="s">
        <v>4871</v>
      </c>
      <c r="V72" s="75" t="s">
        <v>5445</v>
      </c>
      <c r="W72" s="75" t="s">
        <v>4877</v>
      </c>
      <c r="X72" s="75" t="s">
        <v>4876</v>
      </c>
      <c r="Y72" s="75" t="s">
        <v>4897</v>
      </c>
      <c r="AC72" s="75" t="s">
        <v>5592</v>
      </c>
      <c r="AD72" s="75" t="s">
        <v>4872</v>
      </c>
      <c r="AH72" s="75" t="s">
        <v>5467</v>
      </c>
      <c r="AI72" s="75" t="s">
        <v>4897</v>
      </c>
      <c r="AM72" s="75" t="s">
        <v>5466</v>
      </c>
      <c r="AN72" s="75" t="s">
        <v>4897</v>
      </c>
      <c r="AO72" s="75" t="s">
        <v>5465</v>
      </c>
      <c r="AP72" s="75">
        <v>6</v>
      </c>
      <c r="AQ72" s="75">
        <v>0</v>
      </c>
      <c r="AR72" s="75" t="s">
        <v>4868</v>
      </c>
      <c r="AS72" s="75" t="s">
        <v>5453</v>
      </c>
      <c r="AV72" s="75" t="s">
        <v>5440</v>
      </c>
      <c r="BI72" s="75" t="s">
        <v>5590</v>
      </c>
      <c r="BJ72" s="75" t="s">
        <v>5509</v>
      </c>
      <c r="BK72" s="75">
        <v>1</v>
      </c>
      <c r="BL72" s="75" t="s">
        <v>5589</v>
      </c>
      <c r="BM72" s="75">
        <v>0</v>
      </c>
    </row>
    <row r="73" spans="1:66" ht="17.399999999999999" hidden="1" customHeight="1" x14ac:dyDescent="0.3">
      <c r="A73" s="75">
        <v>2019</v>
      </c>
      <c r="B73" s="75">
        <v>19010</v>
      </c>
      <c r="C73" s="75" t="s">
        <v>5332</v>
      </c>
      <c r="D73" s="75" t="s">
        <v>5450</v>
      </c>
      <c r="E73" s="77">
        <v>910</v>
      </c>
      <c r="F73" s="75" t="s">
        <v>1852</v>
      </c>
      <c r="G73" s="77">
        <v>205</v>
      </c>
      <c r="H73" s="75" t="s">
        <v>7798</v>
      </c>
      <c r="I73" s="75" t="s">
        <v>4883</v>
      </c>
      <c r="J73" s="75" t="s">
        <v>1887</v>
      </c>
      <c r="K73" s="75">
        <v>1</v>
      </c>
      <c r="L73" s="75" t="s">
        <v>5448</v>
      </c>
      <c r="M73" s="75" t="s">
        <v>5470</v>
      </c>
      <c r="N73" s="75" t="s">
        <v>87</v>
      </c>
      <c r="O73" s="75" t="s">
        <v>4030</v>
      </c>
      <c r="Q73" s="75" t="s">
        <v>5469</v>
      </c>
      <c r="S73" s="75" t="s">
        <v>3662</v>
      </c>
      <c r="T73" s="75" t="s">
        <v>5474</v>
      </c>
      <c r="U73" s="75" t="s">
        <v>4871</v>
      </c>
      <c r="V73" s="75" t="s">
        <v>5445</v>
      </c>
      <c r="W73" s="75" t="s">
        <v>4877</v>
      </c>
      <c r="X73" s="75" t="s">
        <v>4876</v>
      </c>
      <c r="Y73" s="75" t="s">
        <v>4872</v>
      </c>
      <c r="AC73" s="75" t="s">
        <v>5692</v>
      </c>
      <c r="AD73" s="75" t="s">
        <v>4872</v>
      </c>
      <c r="AH73" s="75" t="s">
        <v>5467</v>
      </c>
      <c r="AI73" s="75" t="s">
        <v>4897</v>
      </c>
      <c r="AM73" s="75" t="s">
        <v>5466</v>
      </c>
      <c r="AN73" s="75" t="s">
        <v>4897</v>
      </c>
      <c r="AO73" s="75" t="s">
        <v>5465</v>
      </c>
      <c r="AP73" s="75">
        <v>10</v>
      </c>
      <c r="AQ73" s="75">
        <v>0</v>
      </c>
      <c r="AR73" s="75" t="s">
        <v>4868</v>
      </c>
      <c r="AS73" s="75" t="s">
        <v>5453</v>
      </c>
      <c r="AV73" s="75" t="s">
        <v>5440</v>
      </c>
      <c r="BI73" s="75" t="s">
        <v>5613</v>
      </c>
      <c r="BJ73" s="75" t="s">
        <v>5612</v>
      </c>
      <c r="BK73" s="75">
        <v>1</v>
      </c>
      <c r="BL73" s="75" t="s">
        <v>6276</v>
      </c>
      <c r="BM73" s="75">
        <v>1</v>
      </c>
      <c r="BN73" s="75" t="s">
        <v>5617</v>
      </c>
    </row>
    <row r="74" spans="1:66" ht="17.399999999999999" hidden="1" customHeight="1" x14ac:dyDescent="0.3">
      <c r="A74" s="75">
        <v>2019</v>
      </c>
      <c r="B74" s="75">
        <v>3010</v>
      </c>
      <c r="C74" s="75" t="s">
        <v>5416</v>
      </c>
      <c r="D74" s="75" t="s">
        <v>5450</v>
      </c>
      <c r="E74" s="77">
        <v>120</v>
      </c>
      <c r="F74" s="75" t="s">
        <v>1961</v>
      </c>
      <c r="G74" s="77">
        <v>206</v>
      </c>
      <c r="H74" s="75" t="s">
        <v>7797</v>
      </c>
      <c r="I74" s="75" t="s">
        <v>4883</v>
      </c>
      <c r="J74" s="75" t="s">
        <v>1977</v>
      </c>
      <c r="K74" s="75">
        <v>1</v>
      </c>
      <c r="L74" s="75" t="s">
        <v>5448</v>
      </c>
      <c r="M74" s="75" t="s">
        <v>5470</v>
      </c>
      <c r="N74" s="75" t="s">
        <v>87</v>
      </c>
      <c r="O74" s="75" t="s">
        <v>4030</v>
      </c>
      <c r="Q74" s="75" t="s">
        <v>5469</v>
      </c>
      <c r="S74" s="75" t="s">
        <v>4033</v>
      </c>
      <c r="T74" s="75" t="s">
        <v>5446</v>
      </c>
      <c r="U74" s="75" t="s">
        <v>4871</v>
      </c>
      <c r="V74" s="75" t="s">
        <v>5445</v>
      </c>
      <c r="W74" s="75" t="s">
        <v>4877</v>
      </c>
      <c r="X74" s="75" t="s">
        <v>4876</v>
      </c>
      <c r="Y74" s="75" t="s">
        <v>4895</v>
      </c>
      <c r="AC74" s="75" t="s">
        <v>5592</v>
      </c>
      <c r="AD74" s="75" t="s">
        <v>4872</v>
      </c>
      <c r="AH74" s="75" t="s">
        <v>5467</v>
      </c>
      <c r="AI74" s="75" t="s">
        <v>4897</v>
      </c>
      <c r="AM74" s="75" t="s">
        <v>5466</v>
      </c>
      <c r="AN74" s="75" t="s">
        <v>4875</v>
      </c>
      <c r="AO74" s="75" t="s">
        <v>5720</v>
      </c>
      <c r="AP74" s="75">
        <v>6</v>
      </c>
      <c r="AQ74" s="75">
        <v>0</v>
      </c>
      <c r="AR74" s="75" t="s">
        <v>4868</v>
      </c>
      <c r="AS74" s="75" t="s">
        <v>5453</v>
      </c>
      <c r="AV74" s="75" t="s">
        <v>5440</v>
      </c>
      <c r="BI74" s="75" t="s">
        <v>5590</v>
      </c>
      <c r="BJ74" s="75" t="s">
        <v>5509</v>
      </c>
      <c r="BK74" s="75">
        <v>1</v>
      </c>
      <c r="BL74" s="75" t="s">
        <v>7796</v>
      </c>
      <c r="BM74" s="75">
        <v>0</v>
      </c>
    </row>
    <row r="75" spans="1:66" ht="17.399999999999999" hidden="1" customHeight="1" x14ac:dyDescent="0.3">
      <c r="A75" s="75">
        <v>2019</v>
      </c>
      <c r="B75" s="75">
        <v>21080</v>
      </c>
      <c r="C75" s="75" t="s">
        <v>5293</v>
      </c>
      <c r="D75" s="75" t="s">
        <v>5450</v>
      </c>
      <c r="E75" s="77">
        <v>1040</v>
      </c>
      <c r="F75" s="75" t="s">
        <v>9</v>
      </c>
      <c r="G75" s="77">
        <v>209</v>
      </c>
      <c r="H75" s="75" t="s">
        <v>7795</v>
      </c>
      <c r="I75" s="75" t="s">
        <v>4883</v>
      </c>
      <c r="J75" s="75" t="s">
        <v>19</v>
      </c>
      <c r="K75" s="75">
        <v>0</v>
      </c>
      <c r="L75" s="75" t="s">
        <v>5502</v>
      </c>
      <c r="M75" s="75" t="s">
        <v>4892</v>
      </c>
      <c r="N75" s="75" t="s">
        <v>87</v>
      </c>
      <c r="O75" s="75" t="s">
        <v>4024</v>
      </c>
      <c r="Q75" s="75" t="s">
        <v>5469</v>
      </c>
      <c r="S75" s="75" t="s">
        <v>3662</v>
      </c>
      <c r="T75" s="75" t="s">
        <v>5474</v>
      </c>
      <c r="U75" s="75" t="s">
        <v>4871</v>
      </c>
      <c r="V75" s="75" t="s">
        <v>5445</v>
      </c>
      <c r="W75" s="75" t="s">
        <v>4877</v>
      </c>
      <c r="X75" s="75" t="s">
        <v>4876</v>
      </c>
      <c r="Y75" s="75" t="s">
        <v>4872</v>
      </c>
      <c r="AC75" s="75" t="s">
        <v>5692</v>
      </c>
      <c r="AD75" s="75" t="s">
        <v>4897</v>
      </c>
      <c r="AH75" s="75" t="s">
        <v>5569</v>
      </c>
      <c r="AI75" s="75" t="s">
        <v>4872</v>
      </c>
      <c r="AJ75" s="75">
        <v>3</v>
      </c>
      <c r="AK75" s="75">
        <v>0</v>
      </c>
      <c r="AL75" s="75" t="s">
        <v>4871</v>
      </c>
      <c r="AM75" s="75" t="s">
        <v>5964</v>
      </c>
      <c r="AN75" s="75" t="s">
        <v>4869</v>
      </c>
      <c r="AP75" s="75">
        <v>6</v>
      </c>
      <c r="AQ75" s="75">
        <v>6</v>
      </c>
      <c r="AR75" s="75" t="s">
        <v>4908</v>
      </c>
      <c r="AS75" s="75" t="s">
        <v>5441</v>
      </c>
      <c r="AV75" s="75" t="s">
        <v>5440</v>
      </c>
      <c r="BI75" s="75" t="s">
        <v>5452</v>
      </c>
      <c r="BJ75" s="75" t="s">
        <v>5451</v>
      </c>
      <c r="BK75" s="75">
        <v>0</v>
      </c>
      <c r="BM75" s="75">
        <v>0</v>
      </c>
    </row>
    <row r="76" spans="1:66" ht="17.399999999999999" hidden="1" customHeight="1" x14ac:dyDescent="0.3">
      <c r="A76" s="75">
        <v>2019</v>
      </c>
      <c r="B76" s="75">
        <v>1020</v>
      </c>
      <c r="C76" s="75" t="s">
        <v>5434</v>
      </c>
      <c r="D76" s="75" t="s">
        <v>5450</v>
      </c>
      <c r="E76" s="77">
        <v>20</v>
      </c>
      <c r="F76" s="75" t="s">
        <v>89</v>
      </c>
      <c r="G76" s="77">
        <v>210</v>
      </c>
      <c r="H76" s="75" t="s">
        <v>7794</v>
      </c>
      <c r="I76" s="75" t="s">
        <v>4883</v>
      </c>
      <c r="J76" s="75" t="s">
        <v>183</v>
      </c>
      <c r="K76" s="75">
        <v>1</v>
      </c>
      <c r="L76" s="75" t="s">
        <v>5502</v>
      </c>
      <c r="M76" s="75" t="s">
        <v>5470</v>
      </c>
      <c r="N76" s="75" t="s">
        <v>87</v>
      </c>
      <c r="O76" s="75" t="s">
        <v>4030</v>
      </c>
      <c r="Q76" s="75" t="s">
        <v>5469</v>
      </c>
      <c r="S76" s="75" t="s">
        <v>3662</v>
      </c>
      <c r="T76" s="75" t="s">
        <v>5474</v>
      </c>
      <c r="U76" s="75" t="s">
        <v>4871</v>
      </c>
      <c r="V76" s="75" t="s">
        <v>5445</v>
      </c>
      <c r="W76" s="75" t="s">
        <v>4877</v>
      </c>
      <c r="X76" s="75" t="s">
        <v>4876</v>
      </c>
      <c r="Y76" s="75" t="s">
        <v>4872</v>
      </c>
      <c r="AC76" s="75" t="s">
        <v>5692</v>
      </c>
      <c r="AD76" s="75" t="s">
        <v>4872</v>
      </c>
      <c r="AH76" s="75" t="s">
        <v>5467</v>
      </c>
      <c r="AI76" s="75" t="s">
        <v>4872</v>
      </c>
      <c r="AM76" s="75" t="s">
        <v>5591</v>
      </c>
      <c r="AN76" s="75" t="s">
        <v>4897</v>
      </c>
      <c r="AO76" s="75" t="s">
        <v>5465</v>
      </c>
      <c r="AP76" s="75">
        <v>10</v>
      </c>
      <c r="AQ76" s="75">
        <v>0</v>
      </c>
      <c r="AR76" s="75" t="s">
        <v>4868</v>
      </c>
      <c r="AS76" s="75" t="s">
        <v>5453</v>
      </c>
      <c r="AV76" s="75" t="s">
        <v>5440</v>
      </c>
      <c r="BI76" s="75" t="s">
        <v>5590</v>
      </c>
      <c r="BJ76" s="75" t="s">
        <v>5509</v>
      </c>
      <c r="BK76" s="75">
        <v>1</v>
      </c>
      <c r="BL76" s="75" t="s">
        <v>7793</v>
      </c>
      <c r="BM76" s="75">
        <v>0</v>
      </c>
    </row>
    <row r="77" spans="1:66" ht="17.399999999999999" hidden="1" customHeight="1" x14ac:dyDescent="0.3">
      <c r="A77" s="75">
        <v>2019</v>
      </c>
      <c r="B77" s="75">
        <v>1010</v>
      </c>
      <c r="C77" s="75" t="s">
        <v>5436</v>
      </c>
      <c r="D77" s="75" t="s">
        <v>5450</v>
      </c>
      <c r="E77" s="77">
        <v>10</v>
      </c>
      <c r="F77" s="75" t="s">
        <v>2796</v>
      </c>
      <c r="G77" s="77">
        <v>212</v>
      </c>
      <c r="H77" s="75" t="s">
        <v>7792</v>
      </c>
      <c r="I77" s="75" t="s">
        <v>4883</v>
      </c>
      <c r="J77" s="75" t="s">
        <v>2823</v>
      </c>
      <c r="K77" s="75">
        <v>0</v>
      </c>
      <c r="L77" s="75" t="s">
        <v>5448</v>
      </c>
      <c r="M77" s="75" t="s">
        <v>4892</v>
      </c>
      <c r="N77" s="75" t="s">
        <v>87</v>
      </c>
      <c r="O77" s="75" t="s">
        <v>4023</v>
      </c>
      <c r="Q77" s="75" t="s">
        <v>5447</v>
      </c>
      <c r="S77" s="75" t="s">
        <v>4020</v>
      </c>
      <c r="T77" s="75" t="s">
        <v>5478</v>
      </c>
      <c r="U77" s="75" t="s">
        <v>4871</v>
      </c>
      <c r="V77" s="75" t="s">
        <v>5445</v>
      </c>
      <c r="W77" s="75" t="s">
        <v>4877</v>
      </c>
      <c r="X77" s="75" t="s">
        <v>4876</v>
      </c>
      <c r="Y77" s="75" t="s">
        <v>4875</v>
      </c>
      <c r="Z77" s="75">
        <v>8</v>
      </c>
      <c r="AA77" s="75">
        <v>0</v>
      </c>
      <c r="AB77" s="75" t="s">
        <v>4871</v>
      </c>
      <c r="AC77" s="75" t="s">
        <v>5455</v>
      </c>
      <c r="AD77" s="75" t="s">
        <v>4872</v>
      </c>
      <c r="AE77" s="75">
        <v>9</v>
      </c>
      <c r="AF77" s="75">
        <v>0</v>
      </c>
      <c r="AG77" s="75" t="s">
        <v>4871</v>
      </c>
      <c r="AH77" s="75" t="s">
        <v>5603</v>
      </c>
      <c r="AI77" s="75" t="s">
        <v>4897</v>
      </c>
      <c r="AJ77" s="75">
        <v>13</v>
      </c>
      <c r="AK77" s="75">
        <v>5</v>
      </c>
      <c r="AL77" s="75" t="s">
        <v>4871</v>
      </c>
      <c r="AM77" s="75" t="s">
        <v>7752</v>
      </c>
      <c r="AN77" s="75" t="s">
        <v>4869</v>
      </c>
      <c r="AP77" s="75">
        <v>10</v>
      </c>
      <c r="AQ77" s="75">
        <v>10</v>
      </c>
      <c r="AR77" s="75" t="s">
        <v>4908</v>
      </c>
      <c r="AS77" s="75" t="s">
        <v>5441</v>
      </c>
      <c r="AV77" s="75" t="s">
        <v>5440</v>
      </c>
      <c r="BI77" s="75" t="s">
        <v>5452</v>
      </c>
      <c r="BJ77" s="75" t="s">
        <v>5451</v>
      </c>
      <c r="BK77" s="75">
        <v>0</v>
      </c>
      <c r="BM77" s="75">
        <v>0</v>
      </c>
    </row>
    <row r="78" spans="1:66" ht="17.399999999999999" hidden="1" customHeight="1" x14ac:dyDescent="0.3">
      <c r="A78" s="75">
        <v>2019</v>
      </c>
      <c r="B78" s="75">
        <v>3060</v>
      </c>
      <c r="C78" s="75" t="s">
        <v>5402</v>
      </c>
      <c r="D78" s="75" t="s">
        <v>5450</v>
      </c>
      <c r="E78" s="77">
        <v>180</v>
      </c>
      <c r="F78" s="75" t="s">
        <v>219</v>
      </c>
      <c r="G78" s="77">
        <v>213</v>
      </c>
      <c r="H78" s="75" t="s">
        <v>7791</v>
      </c>
      <c r="I78" s="75" t="s">
        <v>4883</v>
      </c>
      <c r="J78" s="75" t="s">
        <v>242</v>
      </c>
      <c r="K78" s="75">
        <v>0</v>
      </c>
      <c r="L78" s="75" t="s">
        <v>5462</v>
      </c>
      <c r="M78" s="75" t="s">
        <v>4892</v>
      </c>
      <c r="N78" s="75" t="s">
        <v>87</v>
      </c>
      <c r="O78" s="75" t="s">
        <v>4025</v>
      </c>
      <c r="Q78" s="75" t="s">
        <v>5461</v>
      </c>
      <c r="S78" s="75" t="s">
        <v>3662</v>
      </c>
      <c r="T78" s="75" t="s">
        <v>5474</v>
      </c>
      <c r="U78" s="75" t="s">
        <v>4877</v>
      </c>
      <c r="V78" s="75" t="s">
        <v>4878</v>
      </c>
      <c r="W78" s="75" t="s">
        <v>4877</v>
      </c>
      <c r="X78" s="75" t="s">
        <v>4876</v>
      </c>
      <c r="Y78" s="75" t="s">
        <v>4872</v>
      </c>
      <c r="Z78" s="75">
        <v>22</v>
      </c>
      <c r="AA78" s="75">
        <v>0</v>
      </c>
      <c r="AB78" s="75" t="s">
        <v>4871</v>
      </c>
      <c r="AC78" s="75" t="s">
        <v>5507</v>
      </c>
      <c r="AD78" s="75" t="s">
        <v>4897</v>
      </c>
      <c r="AE78" s="75">
        <v>16</v>
      </c>
      <c r="AF78" s="75">
        <v>9</v>
      </c>
      <c r="AG78" s="75" t="s">
        <v>4871</v>
      </c>
      <c r="AH78" s="75" t="s">
        <v>7790</v>
      </c>
      <c r="AI78" s="75" t="s">
        <v>4869</v>
      </c>
      <c r="AN78" s="75" t="s">
        <v>4869</v>
      </c>
      <c r="AP78" s="75">
        <v>10</v>
      </c>
      <c r="AQ78" s="75">
        <v>4</v>
      </c>
      <c r="AR78" s="75" t="s">
        <v>4868</v>
      </c>
      <c r="AS78" s="75" t="s">
        <v>5453</v>
      </c>
      <c r="AV78" s="75" t="s">
        <v>5440</v>
      </c>
      <c r="BI78" s="75" t="s">
        <v>5452</v>
      </c>
      <c r="BJ78" s="75" t="s">
        <v>5451</v>
      </c>
      <c r="BK78" s="75">
        <v>0</v>
      </c>
      <c r="BM78" s="75">
        <v>0</v>
      </c>
    </row>
    <row r="79" spans="1:66" ht="17.399999999999999" hidden="1" customHeight="1" x14ac:dyDescent="0.3">
      <c r="A79" s="75">
        <v>2019</v>
      </c>
      <c r="B79" s="75">
        <v>3060</v>
      </c>
      <c r="C79" s="75" t="s">
        <v>5402</v>
      </c>
      <c r="D79" s="75" t="s">
        <v>5450</v>
      </c>
      <c r="E79" s="77">
        <v>180</v>
      </c>
      <c r="F79" s="75" t="s">
        <v>219</v>
      </c>
      <c r="G79" s="77">
        <v>214</v>
      </c>
      <c r="H79" s="75" t="s">
        <v>7789</v>
      </c>
      <c r="I79" s="75" t="s">
        <v>4883</v>
      </c>
      <c r="J79" s="75" t="s">
        <v>222</v>
      </c>
      <c r="K79" s="75">
        <v>0</v>
      </c>
      <c r="L79" s="75" t="s">
        <v>5457</v>
      </c>
      <c r="M79" s="75" t="s">
        <v>4892</v>
      </c>
      <c r="N79" s="75" t="s">
        <v>87</v>
      </c>
      <c r="O79" s="75" t="s">
        <v>4023</v>
      </c>
      <c r="Q79" s="75" t="s">
        <v>5447</v>
      </c>
      <c r="S79" s="75" t="s">
        <v>4020</v>
      </c>
      <c r="T79" s="75" t="s">
        <v>5478</v>
      </c>
      <c r="U79" s="75" t="s">
        <v>4877</v>
      </c>
      <c r="V79" s="75" t="s">
        <v>4878</v>
      </c>
      <c r="W79" s="75" t="s">
        <v>4871</v>
      </c>
      <c r="X79" s="75" t="s">
        <v>5456</v>
      </c>
      <c r="Y79" s="75" t="s">
        <v>4875</v>
      </c>
      <c r="Z79" s="75">
        <v>11</v>
      </c>
      <c r="AA79" s="75">
        <v>0</v>
      </c>
      <c r="AB79" s="75" t="s">
        <v>4871</v>
      </c>
      <c r="AC79" s="75" t="s">
        <v>5473</v>
      </c>
      <c r="AD79" s="75" t="s">
        <v>4872</v>
      </c>
      <c r="AE79" s="75">
        <v>8</v>
      </c>
      <c r="AF79" s="75">
        <v>1</v>
      </c>
      <c r="AG79" s="75" t="s">
        <v>4871</v>
      </c>
      <c r="AH79" s="75" t="s">
        <v>5454</v>
      </c>
      <c r="AI79" s="75" t="s">
        <v>4869</v>
      </c>
      <c r="AN79" s="75" t="s">
        <v>4869</v>
      </c>
      <c r="AP79" s="75">
        <v>10</v>
      </c>
      <c r="AQ79" s="75">
        <v>10</v>
      </c>
      <c r="AR79" s="75" t="s">
        <v>4908</v>
      </c>
      <c r="AS79" s="75" t="s">
        <v>5441</v>
      </c>
      <c r="AV79" s="75" t="s">
        <v>5440</v>
      </c>
      <c r="BI79" s="75" t="s">
        <v>5452</v>
      </c>
      <c r="BJ79" s="75" t="s">
        <v>5451</v>
      </c>
      <c r="BK79" s="75">
        <v>0</v>
      </c>
      <c r="BM79" s="75">
        <v>0</v>
      </c>
    </row>
    <row r="80" spans="1:66" ht="17.399999999999999" hidden="1" customHeight="1" x14ac:dyDescent="0.3">
      <c r="A80" s="75">
        <v>2019</v>
      </c>
      <c r="B80" s="75">
        <v>18010</v>
      </c>
      <c r="C80" s="75" t="s">
        <v>5337</v>
      </c>
      <c r="D80" s="75" t="s">
        <v>5450</v>
      </c>
      <c r="E80" s="77">
        <v>900</v>
      </c>
      <c r="F80" s="75" t="s">
        <v>1648</v>
      </c>
      <c r="G80" s="77">
        <v>215</v>
      </c>
      <c r="H80" s="75" t="s">
        <v>7788</v>
      </c>
      <c r="I80" s="75" t="s">
        <v>4883</v>
      </c>
      <c r="J80" s="75" t="s">
        <v>1653</v>
      </c>
      <c r="K80" s="75">
        <v>0</v>
      </c>
      <c r="L80" s="75" t="s">
        <v>5462</v>
      </c>
      <c r="M80" s="75" t="s">
        <v>4892</v>
      </c>
      <c r="N80" s="75" t="s">
        <v>87</v>
      </c>
      <c r="O80" s="75" t="s">
        <v>4025</v>
      </c>
      <c r="Q80" s="75" t="s">
        <v>5461</v>
      </c>
      <c r="S80" s="75" t="s">
        <v>3662</v>
      </c>
      <c r="T80" s="75" t="s">
        <v>5474</v>
      </c>
      <c r="U80" s="75" t="s">
        <v>4877</v>
      </c>
      <c r="V80" s="75" t="s">
        <v>4878</v>
      </c>
      <c r="W80" s="75" t="s">
        <v>4877</v>
      </c>
      <c r="X80" s="75" t="s">
        <v>4876</v>
      </c>
      <c r="Y80" s="75" t="s">
        <v>4895</v>
      </c>
      <c r="Z80" s="75">
        <v>19</v>
      </c>
      <c r="AA80" s="75">
        <v>13</v>
      </c>
      <c r="AB80" s="75" t="s">
        <v>4871</v>
      </c>
      <c r="AC80" s="75" t="s">
        <v>7703</v>
      </c>
      <c r="AD80" s="75" t="s">
        <v>4897</v>
      </c>
      <c r="AE80" s="75">
        <v>14</v>
      </c>
      <c r="AF80" s="75">
        <v>7</v>
      </c>
      <c r="AG80" s="75" t="s">
        <v>4871</v>
      </c>
      <c r="AH80" s="75" t="s">
        <v>7140</v>
      </c>
      <c r="AI80" s="75" t="s">
        <v>4869</v>
      </c>
      <c r="AN80" s="75" t="s">
        <v>4869</v>
      </c>
      <c r="AP80" s="75">
        <v>10</v>
      </c>
      <c r="AQ80" s="75">
        <v>2</v>
      </c>
      <c r="AR80" s="75" t="s">
        <v>4868</v>
      </c>
      <c r="AS80" s="75" t="s">
        <v>5453</v>
      </c>
      <c r="AV80" s="75" t="s">
        <v>5440</v>
      </c>
      <c r="BI80" s="75" t="s">
        <v>5452</v>
      </c>
      <c r="BJ80" s="75" t="s">
        <v>5451</v>
      </c>
      <c r="BK80" s="75">
        <v>0</v>
      </c>
      <c r="BM80" s="75">
        <v>0</v>
      </c>
    </row>
    <row r="81" spans="1:65" ht="17.399999999999999" hidden="1" customHeight="1" x14ac:dyDescent="0.3">
      <c r="A81" s="75">
        <v>2019</v>
      </c>
      <c r="B81" s="75">
        <v>16010</v>
      </c>
      <c r="C81" s="75" t="s">
        <v>5343</v>
      </c>
      <c r="D81" s="75" t="s">
        <v>5450</v>
      </c>
      <c r="E81" s="77">
        <v>880</v>
      </c>
      <c r="F81" s="75" t="s">
        <v>1118</v>
      </c>
      <c r="G81" s="77">
        <v>220</v>
      </c>
      <c r="H81" s="75" t="s">
        <v>7787</v>
      </c>
      <c r="I81" s="75" t="s">
        <v>4883</v>
      </c>
      <c r="J81" s="75" t="s">
        <v>1365</v>
      </c>
      <c r="K81" s="75">
        <v>0</v>
      </c>
      <c r="L81" s="75" t="s">
        <v>5457</v>
      </c>
      <c r="M81" s="75" t="s">
        <v>4892</v>
      </c>
      <c r="N81" s="75" t="s">
        <v>87</v>
      </c>
      <c r="O81" s="75" t="s">
        <v>4023</v>
      </c>
      <c r="Q81" s="75" t="s">
        <v>5447</v>
      </c>
      <c r="S81" s="75" t="s">
        <v>4020</v>
      </c>
      <c r="T81" s="75" t="s">
        <v>5478</v>
      </c>
      <c r="U81" s="75" t="s">
        <v>4877</v>
      </c>
      <c r="V81" s="75" t="s">
        <v>4878</v>
      </c>
      <c r="W81" s="75" t="s">
        <v>4871</v>
      </c>
      <c r="X81" s="75" t="s">
        <v>5456</v>
      </c>
      <c r="Y81" s="75" t="s">
        <v>4875</v>
      </c>
      <c r="Z81" s="75">
        <v>11</v>
      </c>
      <c r="AA81" s="75">
        <v>0</v>
      </c>
      <c r="AB81" s="75" t="s">
        <v>4871</v>
      </c>
      <c r="AC81" s="75" t="s">
        <v>5473</v>
      </c>
      <c r="AD81" s="75" t="s">
        <v>4897</v>
      </c>
      <c r="AE81" s="75">
        <v>8</v>
      </c>
      <c r="AF81" s="75">
        <v>6</v>
      </c>
      <c r="AG81" s="75" t="s">
        <v>4871</v>
      </c>
      <c r="AH81" s="75" t="s">
        <v>5563</v>
      </c>
      <c r="AI81" s="75" t="s">
        <v>4869</v>
      </c>
      <c r="AN81" s="75" t="s">
        <v>4869</v>
      </c>
      <c r="AP81" s="75">
        <v>10</v>
      </c>
      <c r="AQ81" s="75">
        <v>8</v>
      </c>
      <c r="AR81" s="75" t="s">
        <v>4868</v>
      </c>
      <c r="AS81" s="75" t="s">
        <v>5453</v>
      </c>
      <c r="AV81" s="75" t="s">
        <v>5440</v>
      </c>
      <c r="BI81" s="75" t="s">
        <v>5452</v>
      </c>
      <c r="BJ81" s="75" t="s">
        <v>5451</v>
      </c>
      <c r="BK81" s="75">
        <v>0</v>
      </c>
      <c r="BM81" s="75">
        <v>0</v>
      </c>
    </row>
    <row r="82" spans="1:65" ht="17.399999999999999" hidden="1" customHeight="1" x14ac:dyDescent="0.3">
      <c r="A82" s="75">
        <v>2019</v>
      </c>
      <c r="B82" s="75">
        <v>34010</v>
      </c>
      <c r="C82" s="75" t="s">
        <v>1816</v>
      </c>
      <c r="D82" s="75" t="s">
        <v>5450</v>
      </c>
      <c r="E82" s="77">
        <v>1520</v>
      </c>
      <c r="F82" s="75" t="s">
        <v>1816</v>
      </c>
      <c r="G82" s="77">
        <v>225</v>
      </c>
      <c r="H82" s="75" t="s">
        <v>7786</v>
      </c>
      <c r="I82" s="75" t="s">
        <v>4883</v>
      </c>
      <c r="J82" s="75" t="s">
        <v>1817</v>
      </c>
      <c r="K82" s="75">
        <v>0</v>
      </c>
      <c r="L82" s="75" t="s">
        <v>5457</v>
      </c>
      <c r="M82" s="75" t="s">
        <v>4892</v>
      </c>
      <c r="N82" s="75" t="s">
        <v>87</v>
      </c>
      <c r="O82" s="75" t="s">
        <v>4024</v>
      </c>
      <c r="Q82" s="75" t="s">
        <v>5469</v>
      </c>
      <c r="S82" s="75" t="s">
        <v>4033</v>
      </c>
      <c r="T82" s="75" t="s">
        <v>5446</v>
      </c>
      <c r="U82" s="75" t="s">
        <v>4877</v>
      </c>
      <c r="V82" s="75" t="s">
        <v>4878</v>
      </c>
      <c r="W82" s="75" t="s">
        <v>4871</v>
      </c>
      <c r="X82" s="75" t="s">
        <v>5456</v>
      </c>
      <c r="Y82" s="75" t="s">
        <v>4897</v>
      </c>
      <c r="Z82" s="75">
        <v>5</v>
      </c>
      <c r="AA82" s="75">
        <v>1</v>
      </c>
      <c r="AB82" s="75" t="s">
        <v>4871</v>
      </c>
      <c r="AC82" s="75" t="s">
        <v>5851</v>
      </c>
      <c r="AD82" s="75" t="s">
        <v>4897</v>
      </c>
      <c r="AE82" s="75">
        <v>4</v>
      </c>
      <c r="AF82" s="75">
        <v>3</v>
      </c>
      <c r="AG82" s="75" t="s">
        <v>4871</v>
      </c>
      <c r="AH82" s="75" t="s">
        <v>5626</v>
      </c>
      <c r="AI82" s="75" t="s">
        <v>4869</v>
      </c>
      <c r="AN82" s="75" t="s">
        <v>4869</v>
      </c>
      <c r="AP82" s="75">
        <v>6</v>
      </c>
      <c r="AQ82" s="75">
        <v>6</v>
      </c>
      <c r="AR82" s="75" t="s">
        <v>4908</v>
      </c>
      <c r="AS82" s="75" t="s">
        <v>5441</v>
      </c>
      <c r="AV82" s="75" t="s">
        <v>5440</v>
      </c>
      <c r="BI82" s="75" t="s">
        <v>5452</v>
      </c>
      <c r="BJ82" s="75" t="s">
        <v>5451</v>
      </c>
      <c r="BK82" s="75">
        <v>0</v>
      </c>
      <c r="BM82" s="75">
        <v>0</v>
      </c>
    </row>
    <row r="83" spans="1:65" ht="17.399999999999999" hidden="1" customHeight="1" x14ac:dyDescent="0.3">
      <c r="A83" s="75">
        <v>2019</v>
      </c>
      <c r="B83" s="75">
        <v>7010</v>
      </c>
      <c r="C83" s="75" t="s">
        <v>5376</v>
      </c>
      <c r="D83" s="75" t="s">
        <v>5450</v>
      </c>
      <c r="E83" s="77">
        <v>470</v>
      </c>
      <c r="F83" s="75" t="s">
        <v>1123</v>
      </c>
      <c r="G83" s="77">
        <v>226</v>
      </c>
      <c r="H83" s="75" t="s">
        <v>7785</v>
      </c>
      <c r="I83" s="75" t="s">
        <v>4883</v>
      </c>
      <c r="J83" s="75" t="s">
        <v>3551</v>
      </c>
      <c r="K83" s="75">
        <v>0</v>
      </c>
      <c r="L83" s="75" t="s">
        <v>5480</v>
      </c>
      <c r="M83" s="75" t="s">
        <v>4892</v>
      </c>
      <c r="N83" s="75" t="s">
        <v>87</v>
      </c>
      <c r="O83" s="75" t="s">
        <v>4025</v>
      </c>
      <c r="Q83" s="75" t="s">
        <v>5461</v>
      </c>
      <c r="S83" s="75" t="s">
        <v>4033</v>
      </c>
      <c r="T83" s="75" t="s">
        <v>5446</v>
      </c>
      <c r="U83" s="75" t="s">
        <v>4871</v>
      </c>
      <c r="V83" s="75" t="s">
        <v>5445</v>
      </c>
      <c r="W83" s="75" t="s">
        <v>4877</v>
      </c>
      <c r="X83" s="75" t="s">
        <v>4876</v>
      </c>
      <c r="Y83" s="75" t="s">
        <v>4897</v>
      </c>
      <c r="Z83" s="75">
        <v>11</v>
      </c>
      <c r="AA83" s="75">
        <v>3</v>
      </c>
      <c r="AB83" s="75" t="s">
        <v>4871</v>
      </c>
      <c r="AC83" s="75" t="s">
        <v>6260</v>
      </c>
      <c r="AD83" s="75" t="s">
        <v>4897</v>
      </c>
      <c r="AE83" s="75">
        <v>7</v>
      </c>
      <c r="AF83" s="75">
        <v>3</v>
      </c>
      <c r="AG83" s="75" t="s">
        <v>4871</v>
      </c>
      <c r="AH83" s="75" t="s">
        <v>5936</v>
      </c>
      <c r="AI83" s="75" t="s">
        <v>4869</v>
      </c>
      <c r="AN83" s="75" t="s">
        <v>4869</v>
      </c>
      <c r="AP83" s="75">
        <v>10</v>
      </c>
      <c r="AQ83" s="75">
        <v>0</v>
      </c>
      <c r="AR83" s="75" t="s">
        <v>4868</v>
      </c>
      <c r="AS83" s="75" t="s">
        <v>5453</v>
      </c>
      <c r="AV83" s="75" t="s">
        <v>5440</v>
      </c>
      <c r="BI83" s="75" t="s">
        <v>5452</v>
      </c>
      <c r="BJ83" s="75" t="s">
        <v>5451</v>
      </c>
      <c r="BK83" s="75">
        <v>0</v>
      </c>
      <c r="BM83" s="75">
        <v>0</v>
      </c>
    </row>
    <row r="84" spans="1:65" ht="17.399999999999999" hidden="1" customHeight="1" x14ac:dyDescent="0.3">
      <c r="A84" s="75">
        <v>2019</v>
      </c>
      <c r="B84" s="75">
        <v>3030</v>
      </c>
      <c r="C84" s="75" t="s">
        <v>5410</v>
      </c>
      <c r="D84" s="75" t="s">
        <v>5450</v>
      </c>
      <c r="E84" s="77">
        <v>130</v>
      </c>
      <c r="F84" s="75" t="s">
        <v>681</v>
      </c>
      <c r="G84" s="77">
        <v>242</v>
      </c>
      <c r="H84" s="75" t="s">
        <v>7784</v>
      </c>
      <c r="I84" s="75" t="s">
        <v>4883</v>
      </c>
      <c r="J84" s="75" t="s">
        <v>795</v>
      </c>
      <c r="K84" s="75">
        <v>0</v>
      </c>
      <c r="L84" s="75" t="s">
        <v>5457</v>
      </c>
      <c r="M84" s="75" t="s">
        <v>4892</v>
      </c>
      <c r="N84" s="75" t="s">
        <v>87</v>
      </c>
      <c r="O84" s="75" t="s">
        <v>4024</v>
      </c>
      <c r="Q84" s="75" t="s">
        <v>5469</v>
      </c>
      <c r="S84" s="75" t="s">
        <v>4033</v>
      </c>
      <c r="T84" s="75" t="s">
        <v>5446</v>
      </c>
      <c r="U84" s="75" t="s">
        <v>4877</v>
      </c>
      <c r="V84" s="75" t="s">
        <v>4878</v>
      </c>
      <c r="W84" s="75" t="s">
        <v>4871</v>
      </c>
      <c r="X84" s="75" t="s">
        <v>5456</v>
      </c>
      <c r="Y84" s="75" t="s">
        <v>4897</v>
      </c>
      <c r="Z84" s="75">
        <v>11</v>
      </c>
      <c r="AA84" s="75">
        <v>2</v>
      </c>
      <c r="AB84" s="75" t="s">
        <v>4871</v>
      </c>
      <c r="AC84" s="75" t="s">
        <v>5634</v>
      </c>
      <c r="AD84" s="75" t="s">
        <v>4872</v>
      </c>
      <c r="AE84" s="75">
        <v>8</v>
      </c>
      <c r="AF84" s="75">
        <v>2</v>
      </c>
      <c r="AG84" s="75" t="s">
        <v>4871</v>
      </c>
      <c r="AH84" s="75" t="s">
        <v>5543</v>
      </c>
      <c r="AI84" s="75" t="s">
        <v>4869</v>
      </c>
      <c r="AN84" s="75" t="s">
        <v>4869</v>
      </c>
      <c r="AP84" s="75">
        <v>10</v>
      </c>
      <c r="AQ84" s="75">
        <v>8</v>
      </c>
      <c r="AR84" s="75" t="s">
        <v>4868</v>
      </c>
      <c r="AS84" s="75" t="s">
        <v>5453</v>
      </c>
      <c r="AV84" s="75" t="s">
        <v>5440</v>
      </c>
      <c r="BI84" s="75" t="s">
        <v>5452</v>
      </c>
      <c r="BJ84" s="75" t="s">
        <v>5451</v>
      </c>
      <c r="BK84" s="75">
        <v>0</v>
      </c>
      <c r="BM84" s="75">
        <v>0</v>
      </c>
    </row>
    <row r="85" spans="1:65" ht="17.399999999999999" hidden="1" customHeight="1" x14ac:dyDescent="0.3">
      <c r="A85" s="75">
        <v>2019</v>
      </c>
      <c r="B85" s="75">
        <v>3030</v>
      </c>
      <c r="C85" s="75" t="s">
        <v>5410</v>
      </c>
      <c r="D85" s="75" t="s">
        <v>5450</v>
      </c>
      <c r="E85" s="77">
        <v>130</v>
      </c>
      <c r="F85" s="75" t="s">
        <v>681</v>
      </c>
      <c r="G85" s="77">
        <v>243</v>
      </c>
      <c r="H85" s="75" t="s">
        <v>7783</v>
      </c>
      <c r="I85" s="75" t="s">
        <v>4883</v>
      </c>
      <c r="J85" s="75" t="s">
        <v>829</v>
      </c>
      <c r="K85" s="75">
        <v>0</v>
      </c>
      <c r="L85" s="75" t="s">
        <v>5457</v>
      </c>
      <c r="M85" s="75" t="s">
        <v>4892</v>
      </c>
      <c r="N85" s="75" t="s">
        <v>87</v>
      </c>
      <c r="O85" s="75" t="s">
        <v>4024</v>
      </c>
      <c r="Q85" s="75" t="s">
        <v>5469</v>
      </c>
      <c r="S85" s="75" t="s">
        <v>4033</v>
      </c>
      <c r="T85" s="75" t="s">
        <v>5446</v>
      </c>
      <c r="U85" s="75" t="s">
        <v>4877</v>
      </c>
      <c r="V85" s="75" t="s">
        <v>4878</v>
      </c>
      <c r="W85" s="75" t="s">
        <v>4871</v>
      </c>
      <c r="X85" s="75" t="s">
        <v>5456</v>
      </c>
      <c r="Y85" s="75" t="s">
        <v>4897</v>
      </c>
      <c r="Z85" s="75">
        <v>9</v>
      </c>
      <c r="AA85" s="75">
        <v>4</v>
      </c>
      <c r="AB85" s="75" t="s">
        <v>4871</v>
      </c>
      <c r="AC85" s="75" t="s">
        <v>5642</v>
      </c>
      <c r="AD85" s="75" t="s">
        <v>4897</v>
      </c>
      <c r="AE85" s="75">
        <v>6</v>
      </c>
      <c r="AF85" s="75">
        <v>2</v>
      </c>
      <c r="AG85" s="75" t="s">
        <v>4871</v>
      </c>
      <c r="AH85" s="75" t="s">
        <v>5822</v>
      </c>
      <c r="AI85" s="75" t="s">
        <v>4869</v>
      </c>
      <c r="AN85" s="75" t="s">
        <v>4869</v>
      </c>
      <c r="AP85" s="75">
        <v>10</v>
      </c>
      <c r="AQ85" s="75">
        <v>6</v>
      </c>
      <c r="AR85" s="75" t="s">
        <v>4868</v>
      </c>
      <c r="AS85" s="75" t="s">
        <v>5453</v>
      </c>
      <c r="AV85" s="75" t="s">
        <v>5440</v>
      </c>
      <c r="BI85" s="75" t="s">
        <v>5452</v>
      </c>
      <c r="BJ85" s="75" t="s">
        <v>5451</v>
      </c>
      <c r="BK85" s="75">
        <v>0</v>
      </c>
      <c r="BM85" s="75">
        <v>0</v>
      </c>
    </row>
    <row r="86" spans="1:65" ht="17.399999999999999" customHeight="1" x14ac:dyDescent="0.3">
      <c r="A86" s="75">
        <v>2019</v>
      </c>
      <c r="B86" s="75">
        <v>64153</v>
      </c>
      <c r="C86" s="75" t="s">
        <v>5013</v>
      </c>
      <c r="D86" s="75" t="s">
        <v>5450</v>
      </c>
      <c r="E86" s="77">
        <v>580</v>
      </c>
      <c r="F86" s="75" t="s">
        <v>3509</v>
      </c>
      <c r="G86" s="77">
        <v>248</v>
      </c>
      <c r="H86" s="75" t="s">
        <v>7782</v>
      </c>
      <c r="I86" s="75" t="s">
        <v>4883</v>
      </c>
      <c r="J86" s="75" t="s">
        <v>3516</v>
      </c>
      <c r="K86" s="75">
        <v>0</v>
      </c>
      <c r="L86" s="75" t="s">
        <v>5457</v>
      </c>
      <c r="M86" s="75" t="s">
        <v>4892</v>
      </c>
      <c r="N86" s="75" t="s">
        <v>87</v>
      </c>
      <c r="O86" s="75" t="s">
        <v>4027</v>
      </c>
      <c r="P86" s="75">
        <v>1</v>
      </c>
      <c r="Q86" s="76" t="s">
        <v>5549</v>
      </c>
      <c r="S86" s="75" t="s">
        <v>4033</v>
      </c>
      <c r="T86" s="75" t="s">
        <v>5446</v>
      </c>
      <c r="U86" s="75" t="s">
        <v>4877</v>
      </c>
      <c r="V86" s="75" t="s">
        <v>4878</v>
      </c>
      <c r="W86" s="75" t="s">
        <v>4871</v>
      </c>
      <c r="X86" s="75" t="s">
        <v>5456</v>
      </c>
      <c r="Y86" s="75" t="s">
        <v>4875</v>
      </c>
      <c r="Z86" s="75">
        <v>4</v>
      </c>
      <c r="AA86" s="75">
        <v>0</v>
      </c>
      <c r="AB86" s="75" t="s">
        <v>4871</v>
      </c>
      <c r="AC86" s="75" t="s">
        <v>5529</v>
      </c>
      <c r="AD86" s="75" t="s">
        <v>4872</v>
      </c>
      <c r="AE86" s="75">
        <v>2</v>
      </c>
      <c r="AF86" s="75">
        <v>0</v>
      </c>
      <c r="AG86" s="75" t="s">
        <v>4871</v>
      </c>
      <c r="AH86" s="75" t="s">
        <v>5609</v>
      </c>
      <c r="AI86" s="75" t="s">
        <v>4869</v>
      </c>
      <c r="AN86" s="75" t="s">
        <v>4869</v>
      </c>
      <c r="AP86" s="75">
        <v>6</v>
      </c>
      <c r="AQ86" s="75">
        <v>6</v>
      </c>
      <c r="AR86" s="75" t="s">
        <v>4908</v>
      </c>
      <c r="AS86" s="75" t="s">
        <v>5441</v>
      </c>
      <c r="AV86" s="75" t="s">
        <v>5440</v>
      </c>
      <c r="BI86" s="75" t="s">
        <v>5724</v>
      </c>
      <c r="BJ86" s="75" t="s">
        <v>5619</v>
      </c>
      <c r="BK86" s="75">
        <v>0</v>
      </c>
      <c r="BM86" s="75">
        <v>0</v>
      </c>
    </row>
    <row r="87" spans="1:65" ht="17.399999999999999" hidden="1" customHeight="1" x14ac:dyDescent="0.3">
      <c r="A87" s="75">
        <v>2019</v>
      </c>
      <c r="B87" s="75">
        <v>21080</v>
      </c>
      <c r="C87" s="75" t="s">
        <v>5293</v>
      </c>
      <c r="D87" s="75" t="s">
        <v>5450</v>
      </c>
      <c r="E87" s="77">
        <v>1040</v>
      </c>
      <c r="F87" s="75" t="s">
        <v>9</v>
      </c>
      <c r="G87" s="77">
        <v>249</v>
      </c>
      <c r="H87" s="75" t="s">
        <v>7781</v>
      </c>
      <c r="I87" s="75" t="s">
        <v>4883</v>
      </c>
      <c r="J87" s="75" t="s">
        <v>17</v>
      </c>
      <c r="K87" s="75">
        <v>0</v>
      </c>
      <c r="L87" s="75" t="s">
        <v>5457</v>
      </c>
      <c r="M87" s="75" t="s">
        <v>4892</v>
      </c>
      <c r="N87" s="75" t="s">
        <v>87</v>
      </c>
      <c r="O87" s="75" t="s">
        <v>4025</v>
      </c>
      <c r="Q87" s="75" t="s">
        <v>5461</v>
      </c>
      <c r="S87" s="75" t="s">
        <v>3662</v>
      </c>
      <c r="T87" s="75" t="s">
        <v>5474</v>
      </c>
      <c r="U87" s="75" t="s">
        <v>4877</v>
      </c>
      <c r="V87" s="75" t="s">
        <v>4878</v>
      </c>
      <c r="W87" s="75" t="s">
        <v>4871</v>
      </c>
      <c r="X87" s="75" t="s">
        <v>5456</v>
      </c>
      <c r="Y87" s="75" t="s">
        <v>4897</v>
      </c>
      <c r="Z87" s="75">
        <v>4</v>
      </c>
      <c r="AA87" s="75">
        <v>2</v>
      </c>
      <c r="AB87" s="75" t="s">
        <v>4871</v>
      </c>
      <c r="AC87" s="75" t="s">
        <v>5928</v>
      </c>
      <c r="AD87" s="75" t="s">
        <v>4897</v>
      </c>
      <c r="AE87" s="75">
        <v>2</v>
      </c>
      <c r="AF87" s="75">
        <v>1</v>
      </c>
      <c r="AG87" s="75" t="s">
        <v>4871</v>
      </c>
      <c r="AH87" s="75" t="s">
        <v>5575</v>
      </c>
      <c r="AI87" s="75" t="s">
        <v>4869</v>
      </c>
      <c r="AN87" s="75" t="s">
        <v>4869</v>
      </c>
      <c r="AP87" s="75">
        <v>6</v>
      </c>
      <c r="AQ87" s="75">
        <v>3</v>
      </c>
      <c r="AR87" s="75" t="s">
        <v>4868</v>
      </c>
      <c r="AS87" s="75" t="s">
        <v>5453</v>
      </c>
      <c r="AV87" s="75" t="s">
        <v>5440</v>
      </c>
      <c r="BI87" s="75" t="s">
        <v>5452</v>
      </c>
      <c r="BJ87" s="75" t="s">
        <v>5451</v>
      </c>
      <c r="BK87" s="75">
        <v>0</v>
      </c>
      <c r="BM87" s="75">
        <v>0</v>
      </c>
    </row>
    <row r="88" spans="1:65" ht="17.399999999999999" hidden="1" customHeight="1" x14ac:dyDescent="0.3">
      <c r="A88" s="75">
        <v>2019</v>
      </c>
      <c r="B88" s="75">
        <v>64153</v>
      </c>
      <c r="C88" s="75" t="s">
        <v>5013</v>
      </c>
      <c r="D88" s="75" t="s">
        <v>5450</v>
      </c>
      <c r="E88" s="77">
        <v>580</v>
      </c>
      <c r="F88" s="75" t="s">
        <v>3509</v>
      </c>
      <c r="G88" s="77">
        <v>250</v>
      </c>
      <c r="H88" s="75" t="s">
        <v>7780</v>
      </c>
      <c r="I88" s="75" t="s">
        <v>4883</v>
      </c>
      <c r="J88" s="75" t="s">
        <v>3529</v>
      </c>
      <c r="K88" s="75">
        <v>0</v>
      </c>
      <c r="L88" s="75" t="s">
        <v>5480</v>
      </c>
      <c r="M88" s="75" t="s">
        <v>4881</v>
      </c>
      <c r="N88" s="75" t="s">
        <v>87</v>
      </c>
      <c r="O88" s="75" t="s">
        <v>4024</v>
      </c>
      <c r="Q88" s="75" t="s">
        <v>5469</v>
      </c>
      <c r="S88" s="75" t="s">
        <v>4033</v>
      </c>
      <c r="T88" s="75" t="s">
        <v>5446</v>
      </c>
      <c r="U88" s="75" t="s">
        <v>4871</v>
      </c>
      <c r="V88" s="75" t="s">
        <v>5445</v>
      </c>
      <c r="W88" s="75" t="s">
        <v>4877</v>
      </c>
      <c r="X88" s="75" t="s">
        <v>4876</v>
      </c>
      <c r="Y88" s="75" t="s">
        <v>4875</v>
      </c>
      <c r="Z88" s="75">
        <v>6</v>
      </c>
      <c r="AA88" s="75">
        <v>0</v>
      </c>
      <c r="AB88" s="75" t="s">
        <v>4871</v>
      </c>
      <c r="AC88" s="75" t="s">
        <v>5621</v>
      </c>
      <c r="AD88" s="75" t="s">
        <v>4895</v>
      </c>
      <c r="AE88" s="75">
        <v>4</v>
      </c>
      <c r="AF88" s="75">
        <v>4</v>
      </c>
      <c r="AG88" s="75" t="s">
        <v>4877</v>
      </c>
      <c r="AH88" s="75" t="s">
        <v>5472</v>
      </c>
      <c r="AI88" s="75" t="s">
        <v>4869</v>
      </c>
      <c r="AN88" s="75" t="s">
        <v>4869</v>
      </c>
      <c r="AP88" s="75">
        <v>6</v>
      </c>
      <c r="AQ88" s="75">
        <v>6</v>
      </c>
      <c r="AR88" s="75" t="s">
        <v>4908</v>
      </c>
      <c r="AS88" s="75" t="s">
        <v>5441</v>
      </c>
      <c r="AV88" s="75" t="s">
        <v>5440</v>
      </c>
      <c r="BI88" s="75" t="s">
        <v>5452</v>
      </c>
      <c r="BJ88" s="75" t="s">
        <v>5451</v>
      </c>
      <c r="BK88" s="75">
        <v>0</v>
      </c>
      <c r="BM88" s="75">
        <v>0</v>
      </c>
    </row>
    <row r="89" spans="1:65" ht="17.399999999999999" customHeight="1" x14ac:dyDescent="0.3">
      <c r="A89" s="75">
        <v>2019</v>
      </c>
      <c r="B89" s="75">
        <v>64153</v>
      </c>
      <c r="C89" s="75" t="s">
        <v>5013</v>
      </c>
      <c r="D89" s="75" t="s">
        <v>5450</v>
      </c>
      <c r="E89" s="77">
        <v>580</v>
      </c>
      <c r="F89" s="75" t="s">
        <v>3509</v>
      </c>
      <c r="G89" s="77">
        <v>252</v>
      </c>
      <c r="H89" s="75" t="s">
        <v>7779</v>
      </c>
      <c r="I89" s="75" t="s">
        <v>4883</v>
      </c>
      <c r="J89" s="75" t="s">
        <v>3510</v>
      </c>
      <c r="K89" s="75">
        <v>0</v>
      </c>
      <c r="L89" s="75" t="s">
        <v>5448</v>
      </c>
      <c r="M89" s="75" t="s">
        <v>4881</v>
      </c>
      <c r="N89" s="75" t="s">
        <v>87</v>
      </c>
      <c r="O89" s="75" t="s">
        <v>4021</v>
      </c>
      <c r="P89" s="75">
        <v>3</v>
      </c>
      <c r="Q89" s="76" t="s">
        <v>5651</v>
      </c>
      <c r="S89" s="75" t="s">
        <v>4033</v>
      </c>
      <c r="T89" s="75" t="s">
        <v>5446</v>
      </c>
      <c r="U89" s="75" t="s">
        <v>4871</v>
      </c>
      <c r="V89" s="75" t="s">
        <v>5445</v>
      </c>
      <c r="W89" s="75" t="s">
        <v>4877</v>
      </c>
      <c r="X89" s="75" t="s">
        <v>4876</v>
      </c>
      <c r="Y89" s="75" t="s">
        <v>4872</v>
      </c>
      <c r="Z89" s="75">
        <v>6</v>
      </c>
      <c r="AA89" s="75">
        <v>0</v>
      </c>
      <c r="AB89" s="75" t="s">
        <v>4871</v>
      </c>
      <c r="AC89" s="75" t="s">
        <v>5621</v>
      </c>
      <c r="AD89" s="75" t="s">
        <v>4872</v>
      </c>
      <c r="AE89" s="75">
        <v>4</v>
      </c>
      <c r="AF89" s="75">
        <v>0</v>
      </c>
      <c r="AG89" s="75" t="s">
        <v>4871</v>
      </c>
      <c r="AH89" s="75" t="s">
        <v>5528</v>
      </c>
      <c r="AI89" s="75" t="s">
        <v>4897</v>
      </c>
      <c r="AJ89" s="75">
        <v>8</v>
      </c>
      <c r="AK89" s="75">
        <v>3</v>
      </c>
      <c r="AL89" s="75" t="s">
        <v>4871</v>
      </c>
      <c r="AM89" s="75" t="s">
        <v>7778</v>
      </c>
      <c r="AN89" s="75" t="s">
        <v>4869</v>
      </c>
      <c r="AP89" s="75">
        <v>6</v>
      </c>
      <c r="AQ89" s="75">
        <v>0</v>
      </c>
      <c r="AR89" s="75" t="s">
        <v>4868</v>
      </c>
      <c r="AS89" s="75" t="s">
        <v>5453</v>
      </c>
      <c r="AV89" s="75" t="s">
        <v>5440</v>
      </c>
      <c r="BI89" s="75" t="s">
        <v>5620</v>
      </c>
      <c r="BJ89" s="75" t="s">
        <v>5619</v>
      </c>
      <c r="BK89" s="75">
        <v>0</v>
      </c>
      <c r="BM89" s="75">
        <v>0</v>
      </c>
    </row>
    <row r="90" spans="1:65" ht="17.399999999999999" hidden="1" customHeight="1" x14ac:dyDescent="0.3">
      <c r="A90" s="75">
        <v>2019</v>
      </c>
      <c r="B90" s="75">
        <v>39031</v>
      </c>
      <c r="C90" s="75" t="s">
        <v>5148</v>
      </c>
      <c r="D90" s="75" t="s">
        <v>5450</v>
      </c>
      <c r="E90" s="77">
        <v>2000</v>
      </c>
      <c r="F90" s="75" t="s">
        <v>2839</v>
      </c>
      <c r="G90" s="77">
        <v>262</v>
      </c>
      <c r="H90" s="75" t="s">
        <v>7777</v>
      </c>
      <c r="I90" s="75" t="s">
        <v>4883</v>
      </c>
      <c r="J90" s="75" t="s">
        <v>2854</v>
      </c>
      <c r="K90" s="75">
        <v>0</v>
      </c>
      <c r="L90" s="75" t="s">
        <v>5457</v>
      </c>
      <c r="M90" s="75" t="s">
        <v>4892</v>
      </c>
      <c r="N90" s="75" t="s">
        <v>87</v>
      </c>
      <c r="O90" s="75" t="s">
        <v>4024</v>
      </c>
      <c r="Q90" s="75" t="s">
        <v>5469</v>
      </c>
      <c r="S90" s="75" t="s">
        <v>3662</v>
      </c>
      <c r="T90" s="75" t="s">
        <v>5474</v>
      </c>
      <c r="U90" s="75" t="s">
        <v>4877</v>
      </c>
      <c r="V90" s="75" t="s">
        <v>4878</v>
      </c>
      <c r="W90" s="75" t="s">
        <v>4871</v>
      </c>
      <c r="X90" s="75" t="s">
        <v>5456</v>
      </c>
      <c r="Y90" s="75" t="s">
        <v>4897</v>
      </c>
      <c r="Z90" s="75">
        <v>8</v>
      </c>
      <c r="AA90" s="75">
        <v>2</v>
      </c>
      <c r="AB90" s="75" t="s">
        <v>4871</v>
      </c>
      <c r="AC90" s="75" t="s">
        <v>5742</v>
      </c>
      <c r="AD90" s="75" t="s">
        <v>4897</v>
      </c>
      <c r="AE90" s="75">
        <v>4</v>
      </c>
      <c r="AF90" s="75">
        <v>4</v>
      </c>
      <c r="AG90" s="75" t="s">
        <v>4877</v>
      </c>
      <c r="AH90" s="75" t="s">
        <v>5472</v>
      </c>
      <c r="AI90" s="75" t="s">
        <v>4869</v>
      </c>
      <c r="AN90" s="75" t="s">
        <v>4869</v>
      </c>
      <c r="AP90" s="75">
        <v>8</v>
      </c>
      <c r="AQ90" s="75">
        <v>6</v>
      </c>
      <c r="AR90" s="75" t="s">
        <v>4868</v>
      </c>
      <c r="AS90" s="75" t="s">
        <v>5453</v>
      </c>
      <c r="AV90" s="75" t="s">
        <v>5440</v>
      </c>
      <c r="BI90" s="75" t="s">
        <v>5452</v>
      </c>
      <c r="BJ90" s="75" t="s">
        <v>5451</v>
      </c>
      <c r="BK90" s="75">
        <v>0</v>
      </c>
      <c r="BM90" s="75">
        <v>0</v>
      </c>
    </row>
    <row r="91" spans="1:65" ht="17.399999999999999" hidden="1" customHeight="1" x14ac:dyDescent="0.3">
      <c r="A91" s="75">
        <v>2019</v>
      </c>
      <c r="B91" s="75">
        <v>1010</v>
      </c>
      <c r="C91" s="75" t="s">
        <v>5436</v>
      </c>
      <c r="D91" s="75" t="s">
        <v>5450</v>
      </c>
      <c r="E91" s="77">
        <v>10</v>
      </c>
      <c r="F91" s="75" t="s">
        <v>2796</v>
      </c>
      <c r="G91" s="77">
        <v>263</v>
      </c>
      <c r="H91" s="75" t="s">
        <v>7776</v>
      </c>
      <c r="I91" s="75" t="s">
        <v>4883</v>
      </c>
      <c r="J91" s="75" t="s">
        <v>2821</v>
      </c>
      <c r="K91" s="75">
        <v>0</v>
      </c>
      <c r="L91" s="75" t="s">
        <v>5448</v>
      </c>
      <c r="M91" s="75" t="s">
        <v>4892</v>
      </c>
      <c r="N91" s="75" t="s">
        <v>87</v>
      </c>
      <c r="O91" s="75" t="s">
        <v>4023</v>
      </c>
      <c r="Q91" s="75" t="s">
        <v>5447</v>
      </c>
      <c r="S91" s="75" t="s">
        <v>4020</v>
      </c>
      <c r="T91" s="75" t="s">
        <v>5478</v>
      </c>
      <c r="U91" s="75" t="s">
        <v>4871</v>
      </c>
      <c r="V91" s="75" t="s">
        <v>5445</v>
      </c>
      <c r="W91" s="75" t="s">
        <v>4877</v>
      </c>
      <c r="X91" s="75" t="s">
        <v>4876</v>
      </c>
      <c r="Y91" s="75" t="s">
        <v>4875</v>
      </c>
      <c r="Z91" s="75">
        <v>9</v>
      </c>
      <c r="AA91" s="75">
        <v>0</v>
      </c>
      <c r="AB91" s="75" t="s">
        <v>4871</v>
      </c>
      <c r="AC91" s="75" t="s">
        <v>5444</v>
      </c>
      <c r="AD91" s="75" t="s">
        <v>4872</v>
      </c>
      <c r="AE91" s="75">
        <v>8</v>
      </c>
      <c r="AF91" s="75">
        <v>2</v>
      </c>
      <c r="AG91" s="75" t="s">
        <v>4871</v>
      </c>
      <c r="AH91" s="75" t="s">
        <v>5543</v>
      </c>
      <c r="AI91" s="75" t="s">
        <v>4872</v>
      </c>
      <c r="AJ91" s="75">
        <v>13</v>
      </c>
      <c r="AK91" s="75">
        <v>1</v>
      </c>
      <c r="AL91" s="75" t="s">
        <v>4871</v>
      </c>
      <c r="AM91" s="75" t="s">
        <v>5821</v>
      </c>
      <c r="AN91" s="75" t="s">
        <v>4869</v>
      </c>
      <c r="AP91" s="75">
        <v>10</v>
      </c>
      <c r="AQ91" s="75">
        <v>8</v>
      </c>
      <c r="AR91" s="75" t="s">
        <v>4868</v>
      </c>
      <c r="AS91" s="75" t="s">
        <v>5453</v>
      </c>
      <c r="AV91" s="75" t="s">
        <v>5440</v>
      </c>
      <c r="BI91" s="75" t="s">
        <v>5439</v>
      </c>
      <c r="BJ91" s="75" t="s">
        <v>5438</v>
      </c>
      <c r="BK91" s="75">
        <v>1</v>
      </c>
      <c r="BL91" s="75" t="s">
        <v>5437</v>
      </c>
      <c r="BM91" s="75">
        <v>0</v>
      </c>
    </row>
    <row r="92" spans="1:65" ht="17.399999999999999" hidden="1" customHeight="1" x14ac:dyDescent="0.3">
      <c r="A92" s="75">
        <v>2019</v>
      </c>
      <c r="B92" s="75">
        <v>18010</v>
      </c>
      <c r="C92" s="75" t="s">
        <v>5337</v>
      </c>
      <c r="D92" s="75" t="s">
        <v>5450</v>
      </c>
      <c r="E92" s="77">
        <v>900</v>
      </c>
      <c r="F92" s="75" t="s">
        <v>1648</v>
      </c>
      <c r="G92" s="77">
        <v>264</v>
      </c>
      <c r="H92" s="75" t="s">
        <v>7775</v>
      </c>
      <c r="I92" s="75" t="s">
        <v>4883</v>
      </c>
      <c r="J92" s="75" t="s">
        <v>1681</v>
      </c>
      <c r="K92" s="75">
        <v>0</v>
      </c>
      <c r="L92" s="75" t="s">
        <v>5480</v>
      </c>
      <c r="M92" s="75" t="s">
        <v>4892</v>
      </c>
      <c r="N92" s="75" t="s">
        <v>87</v>
      </c>
      <c r="O92" s="75" t="s">
        <v>4024</v>
      </c>
      <c r="Q92" s="75" t="s">
        <v>5469</v>
      </c>
      <c r="S92" s="75" t="s">
        <v>3662</v>
      </c>
      <c r="T92" s="75" t="s">
        <v>5474</v>
      </c>
      <c r="U92" s="75" t="s">
        <v>4871</v>
      </c>
      <c r="V92" s="75" t="s">
        <v>5445</v>
      </c>
      <c r="W92" s="75" t="s">
        <v>4877</v>
      </c>
      <c r="X92" s="75" t="s">
        <v>4876</v>
      </c>
      <c r="Y92" s="75" t="s">
        <v>4897</v>
      </c>
      <c r="Z92" s="75">
        <v>11</v>
      </c>
      <c r="AA92" s="75">
        <v>3</v>
      </c>
      <c r="AB92" s="75" t="s">
        <v>4871</v>
      </c>
      <c r="AC92" s="75" t="s">
        <v>6260</v>
      </c>
      <c r="AD92" s="75" t="s">
        <v>4897</v>
      </c>
      <c r="AE92" s="75">
        <v>10</v>
      </c>
      <c r="AF92" s="75">
        <v>7</v>
      </c>
      <c r="AG92" s="75" t="s">
        <v>4871</v>
      </c>
      <c r="AH92" s="75" t="s">
        <v>5623</v>
      </c>
      <c r="AI92" s="75" t="s">
        <v>4869</v>
      </c>
      <c r="AN92" s="75" t="s">
        <v>4869</v>
      </c>
      <c r="AP92" s="75">
        <v>10</v>
      </c>
      <c r="AQ92" s="75">
        <v>4</v>
      </c>
      <c r="AR92" s="75" t="s">
        <v>4868</v>
      </c>
      <c r="AS92" s="75" t="s">
        <v>5453</v>
      </c>
      <c r="AV92" s="75" t="s">
        <v>5440</v>
      </c>
      <c r="BI92" s="75" t="s">
        <v>5452</v>
      </c>
      <c r="BJ92" s="75" t="s">
        <v>5451</v>
      </c>
      <c r="BK92" s="75">
        <v>0</v>
      </c>
      <c r="BM92" s="75">
        <v>0</v>
      </c>
    </row>
    <row r="93" spans="1:65" ht="17.399999999999999" hidden="1" customHeight="1" x14ac:dyDescent="0.3">
      <c r="A93" s="75">
        <v>2019</v>
      </c>
      <c r="B93" s="75">
        <v>18010</v>
      </c>
      <c r="C93" s="75" t="s">
        <v>5337</v>
      </c>
      <c r="D93" s="75" t="s">
        <v>5450</v>
      </c>
      <c r="E93" s="77">
        <v>900</v>
      </c>
      <c r="F93" s="75" t="s">
        <v>1648</v>
      </c>
      <c r="G93" s="77">
        <v>265</v>
      </c>
      <c r="H93" s="75" t="s">
        <v>7774</v>
      </c>
      <c r="I93" s="75" t="s">
        <v>4883</v>
      </c>
      <c r="J93" s="75" t="s">
        <v>1683</v>
      </c>
      <c r="K93" s="75">
        <v>0</v>
      </c>
      <c r="L93" s="75" t="s">
        <v>5457</v>
      </c>
      <c r="M93" s="75" t="s">
        <v>4892</v>
      </c>
      <c r="N93" s="75" t="s">
        <v>87</v>
      </c>
      <c r="O93" s="75" t="s">
        <v>4025</v>
      </c>
      <c r="Q93" s="75" t="s">
        <v>5461</v>
      </c>
      <c r="S93" s="75" t="s">
        <v>3662</v>
      </c>
      <c r="T93" s="75" t="s">
        <v>5474</v>
      </c>
      <c r="U93" s="75" t="s">
        <v>4877</v>
      </c>
      <c r="V93" s="75" t="s">
        <v>4878</v>
      </c>
      <c r="W93" s="75" t="s">
        <v>4871</v>
      </c>
      <c r="X93" s="75" t="s">
        <v>5456</v>
      </c>
      <c r="Y93" s="75" t="s">
        <v>4897</v>
      </c>
      <c r="Z93" s="75">
        <v>9</v>
      </c>
      <c r="AA93" s="75">
        <v>3</v>
      </c>
      <c r="AB93" s="75" t="s">
        <v>4871</v>
      </c>
      <c r="AC93" s="75" t="s">
        <v>5937</v>
      </c>
      <c r="AD93" s="75" t="s">
        <v>4897</v>
      </c>
      <c r="AE93" s="75">
        <v>8</v>
      </c>
      <c r="AF93" s="75">
        <v>7</v>
      </c>
      <c r="AG93" s="75" t="s">
        <v>4871</v>
      </c>
      <c r="AH93" s="75" t="s">
        <v>5703</v>
      </c>
      <c r="AI93" s="75" t="s">
        <v>4869</v>
      </c>
      <c r="AN93" s="75" t="s">
        <v>4869</v>
      </c>
      <c r="AP93" s="75">
        <v>10</v>
      </c>
      <c r="AQ93" s="75">
        <v>3</v>
      </c>
      <c r="AR93" s="75" t="s">
        <v>4868</v>
      </c>
      <c r="AS93" s="75" t="s">
        <v>5453</v>
      </c>
      <c r="AV93" s="75" t="s">
        <v>5440</v>
      </c>
      <c r="BI93" s="75" t="s">
        <v>5452</v>
      </c>
      <c r="BJ93" s="75" t="s">
        <v>5451</v>
      </c>
      <c r="BK93" s="75">
        <v>0</v>
      </c>
      <c r="BM93" s="75">
        <v>0</v>
      </c>
    </row>
    <row r="94" spans="1:65" ht="17.399999999999999" hidden="1" customHeight="1" x14ac:dyDescent="0.3">
      <c r="A94" s="75">
        <v>2019</v>
      </c>
      <c r="B94" s="75">
        <v>18010</v>
      </c>
      <c r="C94" s="75" t="s">
        <v>5337</v>
      </c>
      <c r="D94" s="75" t="s">
        <v>5450</v>
      </c>
      <c r="E94" s="77">
        <v>900</v>
      </c>
      <c r="F94" s="75" t="s">
        <v>1648</v>
      </c>
      <c r="G94" s="77">
        <v>266</v>
      </c>
      <c r="H94" s="75" t="s">
        <v>7773</v>
      </c>
      <c r="I94" s="75" t="s">
        <v>4883</v>
      </c>
      <c r="J94" s="75" t="s">
        <v>1717</v>
      </c>
      <c r="K94" s="75">
        <v>0</v>
      </c>
      <c r="L94" s="75" t="s">
        <v>5457</v>
      </c>
      <c r="M94" s="75" t="s">
        <v>4892</v>
      </c>
      <c r="N94" s="75" t="s">
        <v>87</v>
      </c>
      <c r="O94" s="75" t="s">
        <v>4024</v>
      </c>
      <c r="Q94" s="75" t="s">
        <v>5469</v>
      </c>
      <c r="S94" s="75" t="s">
        <v>3662</v>
      </c>
      <c r="T94" s="75" t="s">
        <v>5474</v>
      </c>
      <c r="U94" s="75" t="s">
        <v>4877</v>
      </c>
      <c r="V94" s="75" t="s">
        <v>4878</v>
      </c>
      <c r="W94" s="75" t="s">
        <v>4871</v>
      </c>
      <c r="X94" s="75" t="s">
        <v>5456</v>
      </c>
      <c r="Y94" s="75" t="s">
        <v>4895</v>
      </c>
      <c r="Z94" s="75">
        <v>5</v>
      </c>
      <c r="AA94" s="75">
        <v>3</v>
      </c>
      <c r="AB94" s="75" t="s">
        <v>4871</v>
      </c>
      <c r="AC94" s="75" t="s">
        <v>5577</v>
      </c>
      <c r="AD94" s="75" t="s">
        <v>4897</v>
      </c>
      <c r="AE94" s="75">
        <v>2</v>
      </c>
      <c r="AF94" s="75">
        <v>2</v>
      </c>
      <c r="AG94" s="75" t="s">
        <v>4877</v>
      </c>
      <c r="AH94" s="75" t="s">
        <v>5472</v>
      </c>
      <c r="AI94" s="75" t="s">
        <v>4869</v>
      </c>
      <c r="AN94" s="75" t="s">
        <v>4869</v>
      </c>
      <c r="AP94" s="75">
        <v>6</v>
      </c>
      <c r="AQ94" s="75">
        <v>4</v>
      </c>
      <c r="AR94" s="75" t="s">
        <v>4868</v>
      </c>
      <c r="AS94" s="75" t="s">
        <v>5453</v>
      </c>
      <c r="AV94" s="75" t="s">
        <v>5440</v>
      </c>
      <c r="BI94" s="75" t="s">
        <v>5452</v>
      </c>
      <c r="BJ94" s="75" t="s">
        <v>5451</v>
      </c>
      <c r="BK94" s="75">
        <v>0</v>
      </c>
      <c r="BM94" s="75">
        <v>0</v>
      </c>
    </row>
    <row r="95" spans="1:65" ht="17.399999999999999" hidden="1" customHeight="1" x14ac:dyDescent="0.3">
      <c r="A95" s="75">
        <v>2019</v>
      </c>
      <c r="B95" s="75">
        <v>18010</v>
      </c>
      <c r="C95" s="75" t="s">
        <v>5337</v>
      </c>
      <c r="D95" s="75" t="s">
        <v>5450</v>
      </c>
      <c r="E95" s="77">
        <v>900</v>
      </c>
      <c r="F95" s="75" t="s">
        <v>1648</v>
      </c>
      <c r="G95" s="77">
        <v>267</v>
      </c>
      <c r="H95" s="75" t="s">
        <v>7772</v>
      </c>
      <c r="I95" s="75" t="s">
        <v>4883</v>
      </c>
      <c r="J95" s="75" t="s">
        <v>1743</v>
      </c>
      <c r="K95" s="75">
        <v>0</v>
      </c>
      <c r="L95" s="75" t="s">
        <v>5480</v>
      </c>
      <c r="M95" s="75" t="s">
        <v>4892</v>
      </c>
      <c r="N95" s="75" t="s">
        <v>87</v>
      </c>
      <c r="O95" s="75" t="s">
        <v>4025</v>
      </c>
      <c r="Q95" s="75" t="s">
        <v>5461</v>
      </c>
      <c r="S95" s="75" t="s">
        <v>3662</v>
      </c>
      <c r="T95" s="75" t="s">
        <v>5474</v>
      </c>
      <c r="U95" s="75" t="s">
        <v>4871</v>
      </c>
      <c r="V95" s="75" t="s">
        <v>5445</v>
      </c>
      <c r="W95" s="75" t="s">
        <v>4877</v>
      </c>
      <c r="X95" s="75" t="s">
        <v>4876</v>
      </c>
      <c r="Y95" s="75" t="s">
        <v>4897</v>
      </c>
      <c r="Z95" s="75">
        <v>11</v>
      </c>
      <c r="AA95" s="75">
        <v>1</v>
      </c>
      <c r="AB95" s="75" t="s">
        <v>4871</v>
      </c>
      <c r="AC95" s="75" t="s">
        <v>7261</v>
      </c>
      <c r="AD95" s="75" t="s">
        <v>4897</v>
      </c>
      <c r="AE95" s="75">
        <v>10</v>
      </c>
      <c r="AF95" s="75">
        <v>6</v>
      </c>
      <c r="AG95" s="75" t="s">
        <v>4871</v>
      </c>
      <c r="AH95" s="75" t="s">
        <v>5661</v>
      </c>
      <c r="AI95" s="75" t="s">
        <v>4869</v>
      </c>
      <c r="AN95" s="75" t="s">
        <v>4869</v>
      </c>
      <c r="AP95" s="75">
        <v>10</v>
      </c>
      <c r="AQ95" s="75">
        <v>0</v>
      </c>
      <c r="AR95" s="75" t="s">
        <v>4868</v>
      </c>
      <c r="AS95" s="75" t="s">
        <v>5453</v>
      </c>
      <c r="AV95" s="75" t="s">
        <v>5440</v>
      </c>
      <c r="BI95" s="75" t="s">
        <v>5452</v>
      </c>
      <c r="BJ95" s="75" t="s">
        <v>5451</v>
      </c>
      <c r="BK95" s="75">
        <v>0</v>
      </c>
      <c r="BM95" s="75">
        <v>0</v>
      </c>
    </row>
    <row r="96" spans="1:65" ht="17.399999999999999" hidden="1" customHeight="1" x14ac:dyDescent="0.3">
      <c r="A96" s="75">
        <v>2019</v>
      </c>
      <c r="B96" s="75">
        <v>21050</v>
      </c>
      <c r="C96" s="75" t="s">
        <v>5303</v>
      </c>
      <c r="D96" s="75" t="s">
        <v>5450</v>
      </c>
      <c r="E96" s="77">
        <v>1010</v>
      </c>
      <c r="F96" s="75" t="s">
        <v>971</v>
      </c>
      <c r="G96" s="77">
        <v>269</v>
      </c>
      <c r="H96" s="75" t="s">
        <v>7771</v>
      </c>
      <c r="I96" s="75" t="s">
        <v>4883</v>
      </c>
      <c r="J96" s="75" t="s">
        <v>974</v>
      </c>
      <c r="K96" s="75">
        <v>1</v>
      </c>
      <c r="L96" s="75" t="s">
        <v>5502</v>
      </c>
      <c r="M96" s="75" t="s">
        <v>5470</v>
      </c>
      <c r="N96" s="75" t="s">
        <v>87</v>
      </c>
      <c r="O96" s="75" t="s">
        <v>4030</v>
      </c>
      <c r="Q96" s="75" t="s">
        <v>5469</v>
      </c>
      <c r="S96" s="75" t="s">
        <v>3662</v>
      </c>
      <c r="T96" s="75" t="s">
        <v>5474</v>
      </c>
      <c r="U96" s="75" t="s">
        <v>4871</v>
      </c>
      <c r="V96" s="75" t="s">
        <v>5445</v>
      </c>
      <c r="W96" s="75" t="s">
        <v>4877</v>
      </c>
      <c r="X96" s="75" t="s">
        <v>4876</v>
      </c>
      <c r="Y96" s="75" t="s">
        <v>4897</v>
      </c>
      <c r="AC96" s="75" t="s">
        <v>5592</v>
      </c>
      <c r="AD96" s="75" t="s">
        <v>4872</v>
      </c>
      <c r="AH96" s="75" t="s">
        <v>5467</v>
      </c>
      <c r="AI96" s="75" t="s">
        <v>4895</v>
      </c>
      <c r="AM96" s="75" t="s">
        <v>5466</v>
      </c>
      <c r="AN96" s="75" t="s">
        <v>4897</v>
      </c>
      <c r="AO96" s="75" t="s">
        <v>5465</v>
      </c>
      <c r="AP96" s="75">
        <v>8</v>
      </c>
      <c r="AQ96" s="75">
        <v>0</v>
      </c>
      <c r="AR96" s="75" t="s">
        <v>4868</v>
      </c>
      <c r="AS96" s="75" t="s">
        <v>5453</v>
      </c>
      <c r="AV96" s="75" t="s">
        <v>5440</v>
      </c>
      <c r="BI96" s="75" t="s">
        <v>5439</v>
      </c>
      <c r="BJ96" s="75" t="s">
        <v>5438</v>
      </c>
      <c r="BK96" s="75">
        <v>1</v>
      </c>
      <c r="BL96" s="75" t="s">
        <v>7770</v>
      </c>
      <c r="BM96" s="75">
        <v>0</v>
      </c>
    </row>
    <row r="97" spans="1:65" ht="17.399999999999999" hidden="1" customHeight="1" x14ac:dyDescent="0.3">
      <c r="A97" s="75">
        <v>2019</v>
      </c>
      <c r="B97" s="75">
        <v>3040</v>
      </c>
      <c r="C97" s="75" t="s">
        <v>5406</v>
      </c>
      <c r="D97" s="75" t="s">
        <v>5450</v>
      </c>
      <c r="E97" s="77">
        <v>140</v>
      </c>
      <c r="F97" s="75" t="s">
        <v>2696</v>
      </c>
      <c r="G97" s="77">
        <v>298</v>
      </c>
      <c r="H97" s="75" t="s">
        <v>7769</v>
      </c>
      <c r="I97" s="75" t="s">
        <v>4883</v>
      </c>
      <c r="J97" s="75" t="s">
        <v>2727</v>
      </c>
      <c r="K97" s="75">
        <v>0</v>
      </c>
      <c r="L97" s="75" t="s">
        <v>5448</v>
      </c>
      <c r="M97" s="75" t="s">
        <v>4892</v>
      </c>
      <c r="N97" s="75" t="s">
        <v>87</v>
      </c>
      <c r="O97" s="75" t="s">
        <v>4025</v>
      </c>
      <c r="Q97" s="75" t="s">
        <v>5461</v>
      </c>
      <c r="S97" s="75" t="s">
        <v>3662</v>
      </c>
      <c r="T97" s="75" t="s">
        <v>5474</v>
      </c>
      <c r="U97" s="75" t="s">
        <v>4871</v>
      </c>
      <c r="V97" s="75" t="s">
        <v>5445</v>
      </c>
      <c r="W97" s="75" t="s">
        <v>4877</v>
      </c>
      <c r="X97" s="75" t="s">
        <v>4876</v>
      </c>
      <c r="Y97" s="75" t="s">
        <v>4897</v>
      </c>
      <c r="Z97" s="75">
        <v>7</v>
      </c>
      <c r="AA97" s="75">
        <v>4</v>
      </c>
      <c r="AB97" s="75" t="s">
        <v>4871</v>
      </c>
      <c r="AC97" s="75" t="s">
        <v>5632</v>
      </c>
      <c r="AD97" s="75" t="s">
        <v>4897</v>
      </c>
      <c r="AE97" s="75">
        <v>6</v>
      </c>
      <c r="AF97" s="75">
        <v>4</v>
      </c>
      <c r="AG97" s="75" t="s">
        <v>4871</v>
      </c>
      <c r="AH97" s="75" t="s">
        <v>5520</v>
      </c>
      <c r="AI97" s="75" t="s">
        <v>4897</v>
      </c>
      <c r="AJ97" s="75">
        <v>12</v>
      </c>
      <c r="AK97" s="75">
        <v>10</v>
      </c>
      <c r="AL97" s="75" t="s">
        <v>4871</v>
      </c>
      <c r="AM97" s="75" t="s">
        <v>7768</v>
      </c>
      <c r="AN97" s="75" t="s">
        <v>4869</v>
      </c>
      <c r="AP97" s="75">
        <v>8</v>
      </c>
      <c r="AQ97" s="75">
        <v>0</v>
      </c>
      <c r="AR97" s="75" t="s">
        <v>4868</v>
      </c>
      <c r="AS97" s="75" t="s">
        <v>5453</v>
      </c>
      <c r="AV97" s="75" t="s">
        <v>5440</v>
      </c>
      <c r="BI97" s="75" t="s">
        <v>5452</v>
      </c>
      <c r="BJ97" s="75" t="s">
        <v>5451</v>
      </c>
      <c r="BK97" s="75">
        <v>0</v>
      </c>
      <c r="BM97" s="75">
        <v>0</v>
      </c>
    </row>
    <row r="98" spans="1:65" ht="17.399999999999999" hidden="1" customHeight="1" x14ac:dyDescent="0.3">
      <c r="A98" s="75">
        <v>2019</v>
      </c>
      <c r="B98" s="75">
        <v>1020</v>
      </c>
      <c r="C98" s="75" t="s">
        <v>5434</v>
      </c>
      <c r="D98" s="75" t="s">
        <v>5450</v>
      </c>
      <c r="E98" s="77">
        <v>20</v>
      </c>
      <c r="F98" s="75" t="s">
        <v>89</v>
      </c>
      <c r="G98" s="77">
        <v>301</v>
      </c>
      <c r="H98" s="75" t="s">
        <v>7767</v>
      </c>
      <c r="I98" s="75" t="s">
        <v>4883</v>
      </c>
      <c r="J98" s="75" t="s">
        <v>90</v>
      </c>
      <c r="K98" s="75">
        <v>0</v>
      </c>
      <c r="L98" s="75" t="s">
        <v>5457</v>
      </c>
      <c r="M98" s="75" t="s">
        <v>4892</v>
      </c>
      <c r="N98" s="75" t="s">
        <v>87</v>
      </c>
      <c r="O98" s="75" t="s">
        <v>4024</v>
      </c>
      <c r="Q98" s="75" t="s">
        <v>5469</v>
      </c>
      <c r="S98" s="75" t="s">
        <v>3662</v>
      </c>
      <c r="T98" s="75" t="s">
        <v>5474</v>
      </c>
      <c r="U98" s="75" t="s">
        <v>4877</v>
      </c>
      <c r="V98" s="75" t="s">
        <v>4878</v>
      </c>
      <c r="W98" s="75" t="s">
        <v>4871</v>
      </c>
      <c r="X98" s="75" t="s">
        <v>5456</v>
      </c>
      <c r="Y98" s="75" t="s">
        <v>4897</v>
      </c>
      <c r="Z98" s="75">
        <v>12</v>
      </c>
      <c r="AA98" s="75">
        <v>0</v>
      </c>
      <c r="AB98" s="75" t="s">
        <v>4871</v>
      </c>
      <c r="AC98" s="75" t="s">
        <v>5826</v>
      </c>
      <c r="AD98" s="75" t="s">
        <v>4897</v>
      </c>
      <c r="AE98" s="75">
        <v>10</v>
      </c>
      <c r="AF98" s="75">
        <v>6</v>
      </c>
      <c r="AG98" s="75" t="s">
        <v>4871</v>
      </c>
      <c r="AH98" s="75" t="s">
        <v>5661</v>
      </c>
      <c r="AI98" s="75" t="s">
        <v>4869</v>
      </c>
      <c r="AN98" s="75" t="s">
        <v>4869</v>
      </c>
      <c r="AP98" s="75">
        <v>10</v>
      </c>
      <c r="AQ98" s="75">
        <v>10</v>
      </c>
      <c r="AR98" s="75" t="s">
        <v>4908</v>
      </c>
      <c r="AS98" s="75" t="s">
        <v>5441</v>
      </c>
      <c r="AV98" s="75" t="s">
        <v>5440</v>
      </c>
      <c r="BI98" s="75" t="s">
        <v>5452</v>
      </c>
      <c r="BJ98" s="75" t="s">
        <v>5451</v>
      </c>
      <c r="BK98" s="75">
        <v>0</v>
      </c>
      <c r="BM98" s="75">
        <v>0</v>
      </c>
    </row>
    <row r="99" spans="1:65" ht="17.399999999999999" hidden="1" customHeight="1" x14ac:dyDescent="0.3">
      <c r="A99" s="75">
        <v>2019</v>
      </c>
      <c r="B99" s="75">
        <v>64043</v>
      </c>
      <c r="C99" s="75" t="s">
        <v>4902</v>
      </c>
      <c r="D99" s="75" t="s">
        <v>5450</v>
      </c>
      <c r="E99" s="77">
        <v>3040</v>
      </c>
      <c r="F99" s="75" t="s">
        <v>392</v>
      </c>
      <c r="G99" s="77">
        <v>304</v>
      </c>
      <c r="H99" s="75" t="s">
        <v>7766</v>
      </c>
      <c r="I99" s="75" t="s">
        <v>4883</v>
      </c>
      <c r="J99" s="75" t="s">
        <v>393</v>
      </c>
      <c r="K99" s="75">
        <v>0</v>
      </c>
      <c r="L99" s="75" t="s">
        <v>5457</v>
      </c>
      <c r="M99" s="75" t="s">
        <v>4881</v>
      </c>
      <c r="N99" s="75" t="s">
        <v>87</v>
      </c>
      <c r="O99" s="75" t="s">
        <v>4025</v>
      </c>
      <c r="Q99" s="75" t="s">
        <v>5461</v>
      </c>
      <c r="S99" s="75" t="s">
        <v>3662</v>
      </c>
      <c r="T99" s="75" t="s">
        <v>5474</v>
      </c>
      <c r="U99" s="75" t="s">
        <v>4877</v>
      </c>
      <c r="V99" s="75" t="s">
        <v>4878</v>
      </c>
      <c r="W99" s="75" t="s">
        <v>4871</v>
      </c>
      <c r="X99" s="75" t="s">
        <v>5456</v>
      </c>
      <c r="Y99" s="75" t="s">
        <v>4872</v>
      </c>
      <c r="Z99" s="75">
        <v>6</v>
      </c>
      <c r="AA99" s="75">
        <v>2</v>
      </c>
      <c r="AB99" s="75" t="s">
        <v>4871</v>
      </c>
      <c r="AC99" s="75" t="s">
        <v>7404</v>
      </c>
      <c r="AD99" s="75" t="s">
        <v>4872</v>
      </c>
      <c r="AE99" s="75">
        <v>2</v>
      </c>
      <c r="AF99" s="75">
        <v>0</v>
      </c>
      <c r="AG99" s="75" t="s">
        <v>4871</v>
      </c>
      <c r="AH99" s="75" t="s">
        <v>5609</v>
      </c>
      <c r="AI99" s="75" t="s">
        <v>4869</v>
      </c>
      <c r="AN99" s="75" t="s">
        <v>4869</v>
      </c>
      <c r="AP99" s="75">
        <v>8</v>
      </c>
      <c r="AQ99" s="75">
        <v>4</v>
      </c>
      <c r="AR99" s="75" t="s">
        <v>4868</v>
      </c>
      <c r="AS99" s="75" t="s">
        <v>5453</v>
      </c>
      <c r="AV99" s="75" t="s">
        <v>5440</v>
      </c>
      <c r="BI99" s="75" t="s">
        <v>5452</v>
      </c>
      <c r="BJ99" s="75" t="s">
        <v>5451</v>
      </c>
      <c r="BK99" s="75">
        <v>0</v>
      </c>
      <c r="BM99" s="75">
        <v>0</v>
      </c>
    </row>
    <row r="100" spans="1:65" ht="17.399999999999999" hidden="1" customHeight="1" x14ac:dyDescent="0.3">
      <c r="A100" s="75">
        <v>2019</v>
      </c>
      <c r="B100" s="75">
        <v>64043</v>
      </c>
      <c r="C100" s="75" t="s">
        <v>4902</v>
      </c>
      <c r="D100" s="75" t="s">
        <v>5450</v>
      </c>
      <c r="E100" s="77">
        <v>3040</v>
      </c>
      <c r="F100" s="75" t="s">
        <v>392</v>
      </c>
      <c r="G100" s="77">
        <v>308</v>
      </c>
      <c r="H100" s="75" t="s">
        <v>7765</v>
      </c>
      <c r="I100" s="75" t="s">
        <v>4883</v>
      </c>
      <c r="J100" s="75" t="s">
        <v>395</v>
      </c>
      <c r="K100" s="75">
        <v>0</v>
      </c>
      <c r="L100" s="75" t="s">
        <v>5502</v>
      </c>
      <c r="M100" s="75" t="s">
        <v>4881</v>
      </c>
      <c r="N100" s="75" t="s">
        <v>87</v>
      </c>
      <c r="O100" s="75" t="s">
        <v>4025</v>
      </c>
      <c r="Q100" s="75" t="s">
        <v>5461</v>
      </c>
      <c r="S100" s="75" t="s">
        <v>3662</v>
      </c>
      <c r="T100" s="75" t="s">
        <v>5474</v>
      </c>
      <c r="U100" s="75" t="s">
        <v>4871</v>
      </c>
      <c r="V100" s="75" t="s">
        <v>5445</v>
      </c>
      <c r="W100" s="75" t="s">
        <v>4877</v>
      </c>
      <c r="X100" s="75" t="s">
        <v>4876</v>
      </c>
      <c r="Y100" s="75" t="s">
        <v>4872</v>
      </c>
      <c r="Z100" s="75">
        <v>4</v>
      </c>
      <c r="AA100" s="75">
        <v>0</v>
      </c>
      <c r="AB100" s="75" t="s">
        <v>4871</v>
      </c>
      <c r="AC100" s="75" t="s">
        <v>5529</v>
      </c>
      <c r="AD100" s="75" t="s">
        <v>4897</v>
      </c>
      <c r="AE100" s="75">
        <v>3</v>
      </c>
      <c r="AF100" s="75">
        <v>2</v>
      </c>
      <c r="AG100" s="75" t="s">
        <v>4871</v>
      </c>
      <c r="AH100" s="75" t="s">
        <v>6250</v>
      </c>
      <c r="AI100" s="75" t="s">
        <v>4895</v>
      </c>
      <c r="AJ100" s="75">
        <v>3</v>
      </c>
      <c r="AK100" s="75">
        <v>3</v>
      </c>
      <c r="AL100" s="75" t="s">
        <v>4877</v>
      </c>
      <c r="AM100" s="75" t="s">
        <v>5630</v>
      </c>
      <c r="AN100" s="75" t="s">
        <v>4869</v>
      </c>
      <c r="AP100" s="75">
        <v>8</v>
      </c>
      <c r="AQ100" s="75">
        <v>3</v>
      </c>
      <c r="AR100" s="75" t="s">
        <v>4868</v>
      </c>
      <c r="AS100" s="75" t="s">
        <v>5453</v>
      </c>
      <c r="AV100" s="75" t="s">
        <v>5440</v>
      </c>
      <c r="BI100" s="75" t="s">
        <v>5452</v>
      </c>
      <c r="BJ100" s="75" t="s">
        <v>5451</v>
      </c>
      <c r="BK100" s="75">
        <v>0</v>
      </c>
      <c r="BM100" s="75">
        <v>0</v>
      </c>
    </row>
    <row r="101" spans="1:65" ht="17.399999999999999" hidden="1" customHeight="1" x14ac:dyDescent="0.3">
      <c r="A101" s="75">
        <v>2019</v>
      </c>
      <c r="B101" s="75">
        <v>1010</v>
      </c>
      <c r="C101" s="75" t="s">
        <v>5436</v>
      </c>
      <c r="D101" s="75" t="s">
        <v>5450</v>
      </c>
      <c r="E101" s="77">
        <v>10</v>
      </c>
      <c r="F101" s="75" t="s">
        <v>2796</v>
      </c>
      <c r="G101" s="77">
        <v>309</v>
      </c>
      <c r="H101" s="75" t="s">
        <v>7764</v>
      </c>
      <c r="I101" s="75" t="s">
        <v>4883</v>
      </c>
      <c r="J101" s="75" t="s">
        <v>2807</v>
      </c>
      <c r="K101" s="75">
        <v>0</v>
      </c>
      <c r="L101" s="75" t="s">
        <v>5448</v>
      </c>
      <c r="M101" s="75" t="s">
        <v>4892</v>
      </c>
      <c r="N101" s="75" t="s">
        <v>87</v>
      </c>
      <c r="O101" s="75" t="s">
        <v>4023</v>
      </c>
      <c r="Q101" s="75" t="s">
        <v>5447</v>
      </c>
      <c r="S101" s="75" t="s">
        <v>4020</v>
      </c>
      <c r="T101" s="75" t="s">
        <v>5478</v>
      </c>
      <c r="U101" s="75" t="s">
        <v>4871</v>
      </c>
      <c r="V101" s="75" t="s">
        <v>5445</v>
      </c>
      <c r="W101" s="75" t="s">
        <v>4877</v>
      </c>
      <c r="X101" s="75" t="s">
        <v>4876</v>
      </c>
      <c r="Y101" s="75" t="s">
        <v>4875</v>
      </c>
      <c r="Z101" s="75">
        <v>11</v>
      </c>
      <c r="AA101" s="75">
        <v>0</v>
      </c>
      <c r="AB101" s="75" t="s">
        <v>4871</v>
      </c>
      <c r="AC101" s="75" t="s">
        <v>5473</v>
      </c>
      <c r="AD101" s="75" t="s">
        <v>4897</v>
      </c>
      <c r="AE101" s="75">
        <v>10</v>
      </c>
      <c r="AF101" s="75">
        <v>4</v>
      </c>
      <c r="AG101" s="75" t="s">
        <v>4871</v>
      </c>
      <c r="AH101" s="75" t="s">
        <v>6328</v>
      </c>
      <c r="AI101" s="75" t="s">
        <v>4872</v>
      </c>
      <c r="AJ101" s="75">
        <v>13</v>
      </c>
      <c r="AK101" s="75">
        <v>6</v>
      </c>
      <c r="AL101" s="75" t="s">
        <v>4871</v>
      </c>
      <c r="AM101" s="75" t="s">
        <v>5759</v>
      </c>
      <c r="AN101" s="75" t="s">
        <v>4869</v>
      </c>
      <c r="AP101" s="75">
        <v>10</v>
      </c>
      <c r="AQ101" s="75">
        <v>10</v>
      </c>
      <c r="AR101" s="75" t="s">
        <v>4908</v>
      </c>
      <c r="AS101" s="75" t="s">
        <v>5441</v>
      </c>
      <c r="AV101" s="75" t="s">
        <v>5440</v>
      </c>
      <c r="BI101" s="75" t="s">
        <v>5452</v>
      </c>
      <c r="BJ101" s="75" t="s">
        <v>5451</v>
      </c>
      <c r="BK101" s="75">
        <v>0</v>
      </c>
      <c r="BM101" s="75">
        <v>0</v>
      </c>
    </row>
    <row r="102" spans="1:65" ht="17.399999999999999" hidden="1" customHeight="1" x14ac:dyDescent="0.3">
      <c r="A102" s="75">
        <v>2019</v>
      </c>
      <c r="B102" s="75">
        <v>3060</v>
      </c>
      <c r="C102" s="75" t="s">
        <v>5402</v>
      </c>
      <c r="D102" s="75" t="s">
        <v>5450</v>
      </c>
      <c r="E102" s="77">
        <v>180</v>
      </c>
      <c r="F102" s="75" t="s">
        <v>219</v>
      </c>
      <c r="G102" s="77">
        <v>310</v>
      </c>
      <c r="H102" s="75" t="s">
        <v>7763</v>
      </c>
      <c r="I102" s="75" t="s">
        <v>4883</v>
      </c>
      <c r="J102" s="75" t="s">
        <v>226</v>
      </c>
      <c r="K102" s="75">
        <v>0</v>
      </c>
      <c r="L102" s="75" t="s">
        <v>5457</v>
      </c>
      <c r="M102" s="75" t="s">
        <v>4892</v>
      </c>
      <c r="N102" s="75" t="s">
        <v>87</v>
      </c>
      <c r="O102" s="75" t="s">
        <v>4024</v>
      </c>
      <c r="Q102" s="75" t="s">
        <v>5469</v>
      </c>
      <c r="S102" s="75" t="s">
        <v>3662</v>
      </c>
      <c r="T102" s="75" t="s">
        <v>5474</v>
      </c>
      <c r="U102" s="75" t="s">
        <v>4877</v>
      </c>
      <c r="V102" s="75" t="s">
        <v>4878</v>
      </c>
      <c r="W102" s="75" t="s">
        <v>4871</v>
      </c>
      <c r="X102" s="75" t="s">
        <v>5456</v>
      </c>
      <c r="Y102" s="75" t="s">
        <v>4872</v>
      </c>
      <c r="Z102" s="75">
        <v>10</v>
      </c>
      <c r="AA102" s="75">
        <v>0</v>
      </c>
      <c r="AB102" s="75" t="s">
        <v>4871</v>
      </c>
      <c r="AC102" s="75" t="s">
        <v>5526</v>
      </c>
      <c r="AD102" s="75" t="s">
        <v>4897</v>
      </c>
      <c r="AE102" s="75">
        <v>8</v>
      </c>
      <c r="AF102" s="75">
        <v>8</v>
      </c>
      <c r="AG102" s="75" t="s">
        <v>4877</v>
      </c>
      <c r="AH102" s="75" t="s">
        <v>5472</v>
      </c>
      <c r="AI102" s="75" t="s">
        <v>4869</v>
      </c>
      <c r="AN102" s="75" t="s">
        <v>4869</v>
      </c>
      <c r="AP102" s="75">
        <v>10</v>
      </c>
      <c r="AQ102" s="75">
        <v>10</v>
      </c>
      <c r="AR102" s="75" t="s">
        <v>4908</v>
      </c>
      <c r="AS102" s="75" t="s">
        <v>5441</v>
      </c>
      <c r="AV102" s="75" t="s">
        <v>5440</v>
      </c>
      <c r="BI102" s="75" t="s">
        <v>5452</v>
      </c>
      <c r="BJ102" s="75" t="s">
        <v>5451</v>
      </c>
      <c r="BK102" s="75">
        <v>0</v>
      </c>
      <c r="BM102" s="75">
        <v>0</v>
      </c>
    </row>
    <row r="103" spans="1:65" ht="17.399999999999999" hidden="1" customHeight="1" x14ac:dyDescent="0.3">
      <c r="A103" s="75">
        <v>2019</v>
      </c>
      <c r="B103" s="75">
        <v>3030</v>
      </c>
      <c r="C103" s="75" t="s">
        <v>5410</v>
      </c>
      <c r="D103" s="75" t="s">
        <v>5450</v>
      </c>
      <c r="E103" s="77">
        <v>130</v>
      </c>
      <c r="F103" s="75" t="s">
        <v>681</v>
      </c>
      <c r="G103" s="77">
        <v>348</v>
      </c>
      <c r="H103" s="75" t="s">
        <v>7762</v>
      </c>
      <c r="I103" s="75" t="s">
        <v>4883</v>
      </c>
      <c r="J103" s="75" t="s">
        <v>756</v>
      </c>
      <c r="K103" s="75">
        <v>0</v>
      </c>
      <c r="L103" s="75" t="s">
        <v>5457</v>
      </c>
      <c r="M103" s="75" t="s">
        <v>4892</v>
      </c>
      <c r="N103" s="75" t="s">
        <v>87</v>
      </c>
      <c r="O103" s="75" t="s">
        <v>4023</v>
      </c>
      <c r="Q103" s="75" t="s">
        <v>5447</v>
      </c>
      <c r="S103" s="75" t="s">
        <v>4020</v>
      </c>
      <c r="T103" s="75" t="s">
        <v>5478</v>
      </c>
      <c r="U103" s="75" t="s">
        <v>4877</v>
      </c>
      <c r="V103" s="75" t="s">
        <v>4878</v>
      </c>
      <c r="W103" s="75" t="s">
        <v>4871</v>
      </c>
      <c r="X103" s="75" t="s">
        <v>5456</v>
      </c>
      <c r="Y103" s="75" t="s">
        <v>4872</v>
      </c>
      <c r="Z103" s="75">
        <v>12</v>
      </c>
      <c r="AA103" s="75">
        <v>0</v>
      </c>
      <c r="AB103" s="75" t="s">
        <v>4871</v>
      </c>
      <c r="AC103" s="75" t="s">
        <v>5615</v>
      </c>
      <c r="AD103" s="75" t="s">
        <v>4872</v>
      </c>
      <c r="AE103" s="75">
        <v>10</v>
      </c>
      <c r="AF103" s="75">
        <v>0</v>
      </c>
      <c r="AG103" s="75" t="s">
        <v>4871</v>
      </c>
      <c r="AH103" s="75" t="s">
        <v>5663</v>
      </c>
      <c r="AI103" s="75" t="s">
        <v>4869</v>
      </c>
      <c r="AN103" s="75" t="s">
        <v>4869</v>
      </c>
      <c r="AP103" s="75">
        <v>10</v>
      </c>
      <c r="AQ103" s="75">
        <v>8</v>
      </c>
      <c r="AR103" s="75" t="s">
        <v>4868</v>
      </c>
      <c r="AS103" s="75" t="s">
        <v>5453</v>
      </c>
      <c r="AV103" s="75" t="s">
        <v>5440</v>
      </c>
      <c r="BI103" s="75" t="s">
        <v>5452</v>
      </c>
      <c r="BJ103" s="75" t="s">
        <v>5451</v>
      </c>
      <c r="BK103" s="75">
        <v>0</v>
      </c>
      <c r="BM103" s="75">
        <v>0</v>
      </c>
    </row>
    <row r="104" spans="1:65" ht="17.399999999999999" hidden="1" customHeight="1" x14ac:dyDescent="0.3">
      <c r="A104" s="75">
        <v>2019</v>
      </c>
      <c r="B104" s="75">
        <v>18010</v>
      </c>
      <c r="C104" s="75" t="s">
        <v>5337</v>
      </c>
      <c r="D104" s="75" t="s">
        <v>5450</v>
      </c>
      <c r="E104" s="77">
        <v>900</v>
      </c>
      <c r="F104" s="75" t="s">
        <v>1648</v>
      </c>
      <c r="G104" s="77">
        <v>354</v>
      </c>
      <c r="H104" s="75" t="s">
        <v>7761</v>
      </c>
      <c r="I104" s="75" t="s">
        <v>4883</v>
      </c>
      <c r="J104" s="75" t="s">
        <v>1655</v>
      </c>
      <c r="K104" s="75">
        <v>0</v>
      </c>
      <c r="L104" s="75" t="s">
        <v>5457</v>
      </c>
      <c r="M104" s="75" t="s">
        <v>4892</v>
      </c>
      <c r="N104" s="75" t="s">
        <v>87</v>
      </c>
      <c r="O104" s="75" t="s">
        <v>4025</v>
      </c>
      <c r="Q104" s="75" t="s">
        <v>5461</v>
      </c>
      <c r="S104" s="75" t="s">
        <v>4033</v>
      </c>
      <c r="T104" s="75" t="s">
        <v>5446</v>
      </c>
      <c r="U104" s="75" t="s">
        <v>4877</v>
      </c>
      <c r="V104" s="75" t="s">
        <v>4878</v>
      </c>
      <c r="W104" s="75" t="s">
        <v>4871</v>
      </c>
      <c r="X104" s="75" t="s">
        <v>5456</v>
      </c>
      <c r="Y104" s="75" t="s">
        <v>4897</v>
      </c>
      <c r="Z104" s="75">
        <v>6</v>
      </c>
      <c r="AA104" s="75">
        <v>2</v>
      </c>
      <c r="AB104" s="75" t="s">
        <v>4871</v>
      </c>
      <c r="AC104" s="75" t="s">
        <v>5859</v>
      </c>
      <c r="AD104" s="75" t="s">
        <v>4897</v>
      </c>
      <c r="AE104" s="75">
        <v>4</v>
      </c>
      <c r="AF104" s="75">
        <v>2</v>
      </c>
      <c r="AG104" s="75" t="s">
        <v>4871</v>
      </c>
      <c r="AH104" s="75" t="s">
        <v>5654</v>
      </c>
      <c r="AI104" s="75" t="s">
        <v>4869</v>
      </c>
      <c r="AN104" s="75" t="s">
        <v>4869</v>
      </c>
      <c r="AP104" s="75">
        <v>8</v>
      </c>
      <c r="AQ104" s="75">
        <v>2</v>
      </c>
      <c r="AR104" s="75" t="s">
        <v>4868</v>
      </c>
      <c r="AS104" s="75" t="s">
        <v>5453</v>
      </c>
      <c r="AV104" s="75" t="s">
        <v>5440</v>
      </c>
      <c r="BI104" s="75" t="s">
        <v>5452</v>
      </c>
      <c r="BJ104" s="75" t="s">
        <v>5451</v>
      </c>
      <c r="BK104" s="75">
        <v>0</v>
      </c>
      <c r="BM104" s="75">
        <v>0</v>
      </c>
    </row>
    <row r="105" spans="1:65" ht="17.399999999999999" hidden="1" customHeight="1" x14ac:dyDescent="0.3">
      <c r="A105" s="75">
        <v>2019</v>
      </c>
      <c r="B105" s="75">
        <v>39031</v>
      </c>
      <c r="C105" s="75" t="s">
        <v>5148</v>
      </c>
      <c r="D105" s="75" t="s">
        <v>5450</v>
      </c>
      <c r="E105" s="77">
        <v>2000</v>
      </c>
      <c r="F105" s="75" t="s">
        <v>2839</v>
      </c>
      <c r="G105" s="77">
        <v>361</v>
      </c>
      <c r="H105" s="75" t="s">
        <v>7760</v>
      </c>
      <c r="I105" s="75" t="s">
        <v>4883</v>
      </c>
      <c r="J105" s="75" t="s">
        <v>2872</v>
      </c>
      <c r="K105" s="75">
        <v>0</v>
      </c>
      <c r="L105" s="75" t="s">
        <v>5480</v>
      </c>
      <c r="M105" s="75" t="s">
        <v>4892</v>
      </c>
      <c r="N105" s="75" t="s">
        <v>87</v>
      </c>
      <c r="O105" s="75" t="s">
        <v>4023</v>
      </c>
      <c r="Q105" s="75" t="s">
        <v>5447</v>
      </c>
      <c r="S105" s="75" t="s">
        <v>4020</v>
      </c>
      <c r="T105" s="75" t="s">
        <v>5478</v>
      </c>
      <c r="U105" s="75" t="s">
        <v>4871</v>
      </c>
      <c r="V105" s="75" t="s">
        <v>5445</v>
      </c>
      <c r="W105" s="75" t="s">
        <v>4877</v>
      </c>
      <c r="X105" s="75" t="s">
        <v>4876</v>
      </c>
      <c r="Y105" s="75" t="s">
        <v>4872</v>
      </c>
      <c r="Z105" s="75">
        <v>6</v>
      </c>
      <c r="AA105" s="75">
        <v>0</v>
      </c>
      <c r="AB105" s="75" t="s">
        <v>4871</v>
      </c>
      <c r="AC105" s="75" t="s">
        <v>5621</v>
      </c>
      <c r="AD105" s="75" t="s">
        <v>4872</v>
      </c>
      <c r="AE105" s="75">
        <v>4</v>
      </c>
      <c r="AF105" s="75">
        <v>0</v>
      </c>
      <c r="AG105" s="75" t="s">
        <v>4871</v>
      </c>
      <c r="AH105" s="75" t="s">
        <v>5528</v>
      </c>
      <c r="AI105" s="75" t="s">
        <v>4869</v>
      </c>
      <c r="AN105" s="75" t="s">
        <v>4869</v>
      </c>
      <c r="AP105" s="75">
        <v>8</v>
      </c>
      <c r="AQ105" s="75">
        <v>6</v>
      </c>
      <c r="AR105" s="75" t="s">
        <v>4868</v>
      </c>
      <c r="AS105" s="75" t="s">
        <v>5453</v>
      </c>
      <c r="AV105" s="75" t="s">
        <v>5440</v>
      </c>
      <c r="BI105" s="75" t="s">
        <v>5439</v>
      </c>
      <c r="BJ105" s="75" t="s">
        <v>5438</v>
      </c>
      <c r="BK105" s="75">
        <v>1</v>
      </c>
      <c r="BL105" s="75" t="s">
        <v>7759</v>
      </c>
      <c r="BM105" s="75">
        <v>0</v>
      </c>
    </row>
    <row r="106" spans="1:65" ht="17.399999999999999" hidden="1" customHeight="1" x14ac:dyDescent="0.3">
      <c r="A106" s="75">
        <v>2019</v>
      </c>
      <c r="B106" s="75">
        <v>39031</v>
      </c>
      <c r="C106" s="75" t="s">
        <v>5148</v>
      </c>
      <c r="D106" s="75" t="s">
        <v>5450</v>
      </c>
      <c r="E106" s="77">
        <v>2000</v>
      </c>
      <c r="F106" s="75" t="s">
        <v>2839</v>
      </c>
      <c r="G106" s="77">
        <v>362</v>
      </c>
      <c r="H106" s="75" t="s">
        <v>7758</v>
      </c>
      <c r="I106" s="75" t="s">
        <v>4883</v>
      </c>
      <c r="J106" s="75" t="s">
        <v>2918</v>
      </c>
      <c r="K106" s="75">
        <v>0</v>
      </c>
      <c r="L106" s="75" t="s">
        <v>5457</v>
      </c>
      <c r="M106" s="75" t="s">
        <v>4892</v>
      </c>
      <c r="N106" s="75" t="s">
        <v>87</v>
      </c>
      <c r="O106" s="75" t="s">
        <v>4024</v>
      </c>
      <c r="Q106" s="75" t="s">
        <v>5469</v>
      </c>
      <c r="S106" s="75" t="s">
        <v>3662</v>
      </c>
      <c r="T106" s="75" t="s">
        <v>5474</v>
      </c>
      <c r="U106" s="75" t="s">
        <v>4877</v>
      </c>
      <c r="V106" s="75" t="s">
        <v>4878</v>
      </c>
      <c r="W106" s="75" t="s">
        <v>4871</v>
      </c>
      <c r="X106" s="75" t="s">
        <v>5456</v>
      </c>
      <c r="Y106" s="75" t="s">
        <v>4897</v>
      </c>
      <c r="Z106" s="75">
        <v>9</v>
      </c>
      <c r="AA106" s="75">
        <v>1</v>
      </c>
      <c r="AB106" s="75" t="s">
        <v>4871</v>
      </c>
      <c r="AC106" s="75" t="s">
        <v>6172</v>
      </c>
      <c r="AD106" s="75" t="s">
        <v>4897</v>
      </c>
      <c r="AE106" s="75">
        <v>6</v>
      </c>
      <c r="AF106" s="75">
        <v>3</v>
      </c>
      <c r="AG106" s="75" t="s">
        <v>4871</v>
      </c>
      <c r="AH106" s="75" t="s">
        <v>5552</v>
      </c>
      <c r="AI106" s="75" t="s">
        <v>4869</v>
      </c>
      <c r="AN106" s="75" t="s">
        <v>4869</v>
      </c>
      <c r="AP106" s="75">
        <v>8</v>
      </c>
      <c r="AQ106" s="75">
        <v>6</v>
      </c>
      <c r="AR106" s="75" t="s">
        <v>4868</v>
      </c>
      <c r="AS106" s="75" t="s">
        <v>5453</v>
      </c>
      <c r="AV106" s="75" t="s">
        <v>5440</v>
      </c>
      <c r="BI106" s="75" t="s">
        <v>5452</v>
      </c>
      <c r="BJ106" s="75" t="s">
        <v>5451</v>
      </c>
      <c r="BK106" s="75">
        <v>0</v>
      </c>
      <c r="BM106" s="75">
        <v>0</v>
      </c>
    </row>
    <row r="107" spans="1:65" ht="17.399999999999999" customHeight="1" x14ac:dyDescent="0.3">
      <c r="A107" s="75">
        <v>2019</v>
      </c>
      <c r="B107" s="75">
        <v>39031</v>
      </c>
      <c r="C107" s="75" t="s">
        <v>5148</v>
      </c>
      <c r="D107" s="75" t="s">
        <v>5450</v>
      </c>
      <c r="E107" s="77">
        <v>2000</v>
      </c>
      <c r="F107" s="75" t="s">
        <v>2839</v>
      </c>
      <c r="G107" s="77">
        <v>363</v>
      </c>
      <c r="H107" s="75" t="s">
        <v>7757</v>
      </c>
      <c r="I107" s="75" t="s">
        <v>4883</v>
      </c>
      <c r="J107" s="75" t="s">
        <v>2882</v>
      </c>
      <c r="K107" s="75">
        <v>0</v>
      </c>
      <c r="L107" s="75" t="s">
        <v>5457</v>
      </c>
      <c r="M107" s="75" t="s">
        <v>4892</v>
      </c>
      <c r="N107" s="75" t="s">
        <v>87</v>
      </c>
      <c r="O107" s="75" t="s">
        <v>4023</v>
      </c>
      <c r="P107" s="75">
        <v>2</v>
      </c>
      <c r="Q107" s="75" t="s">
        <v>5560</v>
      </c>
      <c r="S107" s="75" t="s">
        <v>4020</v>
      </c>
      <c r="T107" s="75" t="s">
        <v>5478</v>
      </c>
      <c r="U107" s="75" t="s">
        <v>4877</v>
      </c>
      <c r="V107" s="75" t="s">
        <v>4878</v>
      </c>
      <c r="W107" s="75" t="s">
        <v>4871</v>
      </c>
      <c r="X107" s="75" t="s">
        <v>5456</v>
      </c>
      <c r="Y107" s="75" t="s">
        <v>4872</v>
      </c>
      <c r="Z107" s="75">
        <v>8</v>
      </c>
      <c r="AA107" s="75">
        <v>0</v>
      </c>
      <c r="AB107" s="75" t="s">
        <v>4871</v>
      </c>
      <c r="AC107" s="75" t="s">
        <v>5455</v>
      </c>
      <c r="AD107" s="75" t="s">
        <v>4872</v>
      </c>
      <c r="AE107" s="75">
        <v>4</v>
      </c>
      <c r="AF107" s="75">
        <v>2</v>
      </c>
      <c r="AG107" s="75" t="s">
        <v>4871</v>
      </c>
      <c r="AH107" s="75" t="s">
        <v>5920</v>
      </c>
      <c r="AI107" s="75" t="s">
        <v>4869</v>
      </c>
      <c r="AN107" s="75" t="s">
        <v>4869</v>
      </c>
      <c r="AP107" s="75">
        <v>8</v>
      </c>
      <c r="AQ107" s="75">
        <v>4</v>
      </c>
      <c r="AR107" s="75" t="s">
        <v>4868</v>
      </c>
      <c r="AS107" s="75" t="s">
        <v>5453</v>
      </c>
      <c r="AV107" s="75" t="s">
        <v>5440</v>
      </c>
      <c r="BI107" s="75" t="s">
        <v>5452</v>
      </c>
      <c r="BJ107" s="75" t="s">
        <v>5451</v>
      </c>
      <c r="BK107" s="75">
        <v>0</v>
      </c>
      <c r="BM107" s="75">
        <v>0</v>
      </c>
    </row>
    <row r="108" spans="1:65" ht="17.399999999999999" hidden="1" customHeight="1" x14ac:dyDescent="0.3">
      <c r="A108" s="75">
        <v>2019</v>
      </c>
      <c r="B108" s="75">
        <v>64153</v>
      </c>
      <c r="C108" s="75" t="s">
        <v>5013</v>
      </c>
      <c r="D108" s="75" t="s">
        <v>5450</v>
      </c>
      <c r="E108" s="77">
        <v>100</v>
      </c>
      <c r="F108" s="75" t="s">
        <v>370</v>
      </c>
      <c r="G108" s="77">
        <v>368</v>
      </c>
      <c r="H108" s="75" t="s">
        <v>7756</v>
      </c>
      <c r="I108" s="75" t="s">
        <v>4883</v>
      </c>
      <c r="J108" s="75" t="s">
        <v>376</v>
      </c>
      <c r="K108" s="75">
        <v>1</v>
      </c>
      <c r="L108" s="75" t="s">
        <v>5502</v>
      </c>
      <c r="M108" s="75" t="s">
        <v>5470</v>
      </c>
      <c r="N108" s="75" t="s">
        <v>87</v>
      </c>
      <c r="O108" s="75" t="s">
        <v>4043</v>
      </c>
      <c r="Q108" s="75" t="s">
        <v>5447</v>
      </c>
      <c r="S108" s="75" t="s">
        <v>4020</v>
      </c>
      <c r="T108" s="75" t="s">
        <v>5478</v>
      </c>
      <c r="U108" s="75" t="s">
        <v>4871</v>
      </c>
      <c r="V108" s="75" t="s">
        <v>5445</v>
      </c>
      <c r="W108" s="75" t="s">
        <v>4877</v>
      </c>
      <c r="X108" s="75" t="s">
        <v>4876</v>
      </c>
      <c r="Y108" s="75" t="s">
        <v>4872</v>
      </c>
      <c r="AC108" s="75" t="s">
        <v>5692</v>
      </c>
      <c r="AD108" s="75" t="s">
        <v>4872</v>
      </c>
      <c r="AH108" s="75" t="s">
        <v>5467</v>
      </c>
      <c r="AI108" s="75" t="s">
        <v>4872</v>
      </c>
      <c r="AM108" s="75" t="s">
        <v>5591</v>
      </c>
      <c r="AN108" s="75" t="s">
        <v>4872</v>
      </c>
      <c r="AO108" s="75" t="s">
        <v>5720</v>
      </c>
      <c r="AP108" s="75">
        <v>8</v>
      </c>
      <c r="AQ108" s="75">
        <v>0</v>
      </c>
      <c r="AR108" s="75" t="s">
        <v>4868</v>
      </c>
      <c r="AS108" s="75" t="s">
        <v>5453</v>
      </c>
      <c r="AV108" s="75" t="s">
        <v>5440</v>
      </c>
      <c r="BI108" s="75" t="s">
        <v>5590</v>
      </c>
      <c r="BJ108" s="75" t="s">
        <v>5509</v>
      </c>
      <c r="BK108" s="75">
        <v>1</v>
      </c>
      <c r="BL108" s="75" t="s">
        <v>6145</v>
      </c>
      <c r="BM108" s="75">
        <v>0</v>
      </c>
    </row>
    <row r="109" spans="1:65" ht="17.399999999999999" hidden="1" customHeight="1" x14ac:dyDescent="0.3">
      <c r="A109" s="75">
        <v>2019</v>
      </c>
      <c r="B109" s="75">
        <v>21020</v>
      </c>
      <c r="C109" s="75" t="s">
        <v>5315</v>
      </c>
      <c r="D109" s="75" t="s">
        <v>5450</v>
      </c>
      <c r="E109" s="77">
        <v>980</v>
      </c>
      <c r="F109" s="75" t="s">
        <v>2127</v>
      </c>
      <c r="G109" s="77">
        <v>369</v>
      </c>
      <c r="H109" s="75" t="s">
        <v>7755</v>
      </c>
      <c r="I109" s="75" t="s">
        <v>4883</v>
      </c>
      <c r="J109" s="75" t="s">
        <v>2182</v>
      </c>
      <c r="K109" s="75">
        <v>0</v>
      </c>
      <c r="L109" s="75" t="s">
        <v>5462</v>
      </c>
      <c r="M109" s="75" t="s">
        <v>4892</v>
      </c>
      <c r="N109" s="75" t="s">
        <v>87</v>
      </c>
      <c r="O109" s="75" t="s">
        <v>4024</v>
      </c>
      <c r="Q109" s="75" t="s">
        <v>5469</v>
      </c>
      <c r="S109" s="75" t="s">
        <v>4033</v>
      </c>
      <c r="T109" s="75" t="s">
        <v>5446</v>
      </c>
      <c r="U109" s="75" t="s">
        <v>4871</v>
      </c>
      <c r="V109" s="75" t="s">
        <v>5445</v>
      </c>
      <c r="W109" s="75" t="s">
        <v>4877</v>
      </c>
      <c r="X109" s="75" t="s">
        <v>4876</v>
      </c>
      <c r="Y109" s="75" t="s">
        <v>4872</v>
      </c>
      <c r="Z109" s="75">
        <v>20</v>
      </c>
      <c r="AA109" s="75">
        <v>6</v>
      </c>
      <c r="AB109" s="75" t="s">
        <v>4871</v>
      </c>
      <c r="AC109" s="75" t="s">
        <v>6784</v>
      </c>
      <c r="AD109" s="75" t="s">
        <v>4897</v>
      </c>
      <c r="AE109" s="75">
        <v>18</v>
      </c>
      <c r="AF109" s="75">
        <v>16</v>
      </c>
      <c r="AG109" s="75" t="s">
        <v>4871</v>
      </c>
      <c r="AH109" s="75" t="s">
        <v>7342</v>
      </c>
      <c r="AI109" s="75" t="s">
        <v>4869</v>
      </c>
      <c r="AN109" s="75" t="s">
        <v>4869</v>
      </c>
      <c r="AP109" s="75">
        <v>10</v>
      </c>
      <c r="AQ109" s="75">
        <v>9</v>
      </c>
      <c r="AR109" s="75" t="s">
        <v>4868</v>
      </c>
      <c r="AS109" s="75" t="s">
        <v>5453</v>
      </c>
      <c r="AV109" s="75" t="s">
        <v>5440</v>
      </c>
      <c r="BI109" s="75" t="s">
        <v>5452</v>
      </c>
      <c r="BJ109" s="75" t="s">
        <v>5451</v>
      </c>
      <c r="BK109" s="75">
        <v>0</v>
      </c>
      <c r="BM109" s="75">
        <v>0</v>
      </c>
    </row>
    <row r="110" spans="1:65" ht="17.399999999999999" customHeight="1" x14ac:dyDescent="0.3">
      <c r="A110" s="75">
        <v>2019</v>
      </c>
      <c r="B110" s="75">
        <v>30011</v>
      </c>
      <c r="C110" s="75" t="s">
        <v>5230</v>
      </c>
      <c r="D110" s="75" t="s">
        <v>5450</v>
      </c>
      <c r="E110" s="77">
        <v>1420</v>
      </c>
      <c r="F110" s="75" t="s">
        <v>2292</v>
      </c>
      <c r="G110" s="77">
        <v>370</v>
      </c>
      <c r="H110" s="75" t="s">
        <v>7754</v>
      </c>
      <c r="I110" s="75" t="s">
        <v>4883</v>
      </c>
      <c r="J110" s="75" t="s">
        <v>2293</v>
      </c>
      <c r="K110" s="75">
        <v>0</v>
      </c>
      <c r="L110" s="75" t="s">
        <v>5448</v>
      </c>
      <c r="M110" s="75" t="s">
        <v>4892</v>
      </c>
      <c r="N110" s="75" t="s">
        <v>87</v>
      </c>
      <c r="O110" s="75" t="s">
        <v>4021</v>
      </c>
      <c r="P110" s="75">
        <v>1</v>
      </c>
      <c r="Q110" s="76" t="s">
        <v>5651</v>
      </c>
      <c r="S110" s="75" t="s">
        <v>4020</v>
      </c>
      <c r="T110" s="75" t="s">
        <v>5478</v>
      </c>
      <c r="U110" s="75" t="s">
        <v>4871</v>
      </c>
      <c r="V110" s="75" t="s">
        <v>5445</v>
      </c>
      <c r="W110" s="75" t="s">
        <v>4877</v>
      </c>
      <c r="X110" s="75" t="s">
        <v>4876</v>
      </c>
      <c r="Y110" s="75" t="s">
        <v>4875</v>
      </c>
      <c r="Z110" s="75">
        <v>11</v>
      </c>
      <c r="AA110" s="75">
        <v>0</v>
      </c>
      <c r="AB110" s="75" t="s">
        <v>4871</v>
      </c>
      <c r="AC110" s="75" t="s">
        <v>5473</v>
      </c>
      <c r="AD110" s="75" t="s">
        <v>4872</v>
      </c>
      <c r="AE110" s="75">
        <v>10</v>
      </c>
      <c r="AF110" s="75">
        <v>3</v>
      </c>
      <c r="AG110" s="75" t="s">
        <v>4871</v>
      </c>
      <c r="AH110" s="75" t="s">
        <v>5477</v>
      </c>
      <c r="AI110" s="75" t="s">
        <v>4872</v>
      </c>
      <c r="AJ110" s="75">
        <v>14</v>
      </c>
      <c r="AK110" s="75">
        <v>3</v>
      </c>
      <c r="AL110" s="75" t="s">
        <v>4871</v>
      </c>
      <c r="AM110" s="75" t="s">
        <v>5522</v>
      </c>
      <c r="AN110" s="75" t="s">
        <v>4869</v>
      </c>
      <c r="AP110" s="75">
        <v>10</v>
      </c>
      <c r="AQ110" s="75">
        <v>0</v>
      </c>
      <c r="AR110" s="75" t="s">
        <v>4868</v>
      </c>
      <c r="AS110" s="75" t="s">
        <v>5453</v>
      </c>
      <c r="AV110" s="75" t="s">
        <v>5440</v>
      </c>
      <c r="BI110" s="75" t="s">
        <v>5452</v>
      </c>
      <c r="BJ110" s="75" t="s">
        <v>5451</v>
      </c>
      <c r="BK110" s="75">
        <v>0</v>
      </c>
      <c r="BM110" s="75">
        <v>0</v>
      </c>
    </row>
    <row r="111" spans="1:65" ht="17.399999999999999" hidden="1" customHeight="1" x14ac:dyDescent="0.3">
      <c r="A111" s="75">
        <v>2019</v>
      </c>
      <c r="B111" s="75">
        <v>30011</v>
      </c>
      <c r="C111" s="75" t="s">
        <v>5230</v>
      </c>
      <c r="D111" s="75" t="s">
        <v>5450</v>
      </c>
      <c r="E111" s="77">
        <v>1420</v>
      </c>
      <c r="F111" s="75" t="s">
        <v>2292</v>
      </c>
      <c r="G111" s="77">
        <v>378</v>
      </c>
      <c r="H111" s="75" t="s">
        <v>7753</v>
      </c>
      <c r="I111" s="75" t="s">
        <v>4883</v>
      </c>
      <c r="J111" s="75" t="s">
        <v>2307</v>
      </c>
      <c r="K111" s="75">
        <v>0</v>
      </c>
      <c r="L111" s="75" t="s">
        <v>5448</v>
      </c>
      <c r="M111" s="75" t="s">
        <v>4892</v>
      </c>
      <c r="N111" s="75" t="s">
        <v>87</v>
      </c>
      <c r="O111" s="75" t="s">
        <v>4024</v>
      </c>
      <c r="Q111" s="75" t="s">
        <v>5469</v>
      </c>
      <c r="S111" s="75" t="s">
        <v>3662</v>
      </c>
      <c r="T111" s="75" t="s">
        <v>5474</v>
      </c>
      <c r="U111" s="75" t="s">
        <v>4871</v>
      </c>
      <c r="V111" s="75" t="s">
        <v>5445</v>
      </c>
      <c r="W111" s="75" t="s">
        <v>4877</v>
      </c>
      <c r="X111" s="75" t="s">
        <v>4876</v>
      </c>
      <c r="Y111" s="75" t="s">
        <v>4897</v>
      </c>
      <c r="Z111" s="75">
        <v>11</v>
      </c>
      <c r="AA111" s="75">
        <v>0</v>
      </c>
      <c r="AB111" s="75" t="s">
        <v>4871</v>
      </c>
      <c r="AC111" s="75" t="s">
        <v>6066</v>
      </c>
      <c r="AD111" s="75" t="s">
        <v>4897</v>
      </c>
      <c r="AE111" s="75">
        <v>9</v>
      </c>
      <c r="AF111" s="75">
        <v>4</v>
      </c>
      <c r="AG111" s="75" t="s">
        <v>4871</v>
      </c>
      <c r="AH111" s="75" t="s">
        <v>6117</v>
      </c>
      <c r="AI111" s="75" t="s">
        <v>4897</v>
      </c>
      <c r="AJ111" s="75">
        <v>13</v>
      </c>
      <c r="AK111" s="75">
        <v>5</v>
      </c>
      <c r="AL111" s="75" t="s">
        <v>4871</v>
      </c>
      <c r="AM111" s="75" t="s">
        <v>7752</v>
      </c>
      <c r="AN111" s="75" t="s">
        <v>4869</v>
      </c>
      <c r="AP111" s="75">
        <v>10</v>
      </c>
      <c r="AQ111" s="75">
        <v>4</v>
      </c>
      <c r="AR111" s="75" t="s">
        <v>4868</v>
      </c>
      <c r="AS111" s="75" t="s">
        <v>5453</v>
      </c>
      <c r="AV111" s="75" t="s">
        <v>5440</v>
      </c>
      <c r="BI111" s="75" t="s">
        <v>5452</v>
      </c>
      <c r="BJ111" s="75" t="s">
        <v>5451</v>
      </c>
      <c r="BK111" s="75">
        <v>0</v>
      </c>
      <c r="BM111" s="75">
        <v>0</v>
      </c>
    </row>
    <row r="112" spans="1:65" ht="17.399999999999999" hidden="1" customHeight="1" x14ac:dyDescent="0.3">
      <c r="A112" s="75">
        <v>2019</v>
      </c>
      <c r="B112" s="75">
        <v>16010</v>
      </c>
      <c r="C112" s="75" t="s">
        <v>5343</v>
      </c>
      <c r="D112" s="75" t="s">
        <v>5450</v>
      </c>
      <c r="E112" s="77">
        <v>880</v>
      </c>
      <c r="F112" s="75" t="s">
        <v>1118</v>
      </c>
      <c r="G112" s="77">
        <v>388</v>
      </c>
      <c r="H112" s="75" t="s">
        <v>7751</v>
      </c>
      <c r="I112" s="75" t="s">
        <v>4883</v>
      </c>
      <c r="J112" s="75" t="s">
        <v>1172</v>
      </c>
      <c r="K112" s="75">
        <v>0</v>
      </c>
      <c r="L112" s="75" t="s">
        <v>5457</v>
      </c>
      <c r="M112" s="75" t="s">
        <v>4892</v>
      </c>
      <c r="N112" s="75" t="s">
        <v>87</v>
      </c>
      <c r="O112" s="75" t="s">
        <v>4059</v>
      </c>
      <c r="Q112" s="75" t="s">
        <v>5447</v>
      </c>
      <c r="S112" s="75" t="s">
        <v>4020</v>
      </c>
      <c r="T112" s="75" t="s">
        <v>5478</v>
      </c>
      <c r="U112" s="75" t="s">
        <v>4877</v>
      </c>
      <c r="V112" s="75" t="s">
        <v>4878</v>
      </c>
      <c r="W112" s="75" t="s">
        <v>4871</v>
      </c>
      <c r="X112" s="75" t="s">
        <v>5456</v>
      </c>
      <c r="Y112" s="75" t="s">
        <v>4897</v>
      </c>
      <c r="Z112" s="75">
        <v>8</v>
      </c>
      <c r="AA112" s="75">
        <v>0</v>
      </c>
      <c r="AB112" s="75" t="s">
        <v>4871</v>
      </c>
      <c r="AC112" s="75" t="s">
        <v>5781</v>
      </c>
      <c r="AD112" s="75" t="s">
        <v>4872</v>
      </c>
      <c r="AE112" s="75">
        <v>4</v>
      </c>
      <c r="AF112" s="75">
        <v>1</v>
      </c>
      <c r="AG112" s="75" t="s">
        <v>4871</v>
      </c>
      <c r="AH112" s="75" t="s">
        <v>5587</v>
      </c>
      <c r="AI112" s="75" t="s">
        <v>4869</v>
      </c>
      <c r="AN112" s="75" t="s">
        <v>4869</v>
      </c>
      <c r="AP112" s="75">
        <v>8</v>
      </c>
      <c r="AQ112" s="75">
        <v>8</v>
      </c>
      <c r="AR112" s="75" t="s">
        <v>4908</v>
      </c>
      <c r="AS112" s="75" t="s">
        <v>5441</v>
      </c>
      <c r="AV112" s="75" t="s">
        <v>5440</v>
      </c>
      <c r="BI112" s="75" t="s">
        <v>5452</v>
      </c>
      <c r="BJ112" s="75" t="s">
        <v>5451</v>
      </c>
      <c r="BK112" s="75">
        <v>0</v>
      </c>
      <c r="BM112" s="75">
        <v>0</v>
      </c>
    </row>
    <row r="113" spans="1:65" ht="17.399999999999999" hidden="1" customHeight="1" x14ac:dyDescent="0.3">
      <c r="A113" s="75">
        <v>2019</v>
      </c>
      <c r="B113" s="75">
        <v>16010</v>
      </c>
      <c r="C113" s="75" t="s">
        <v>5343</v>
      </c>
      <c r="D113" s="75" t="s">
        <v>5450</v>
      </c>
      <c r="E113" s="77">
        <v>880</v>
      </c>
      <c r="F113" s="75" t="s">
        <v>1118</v>
      </c>
      <c r="G113" s="77">
        <v>408</v>
      </c>
      <c r="H113" s="75" t="s">
        <v>7750</v>
      </c>
      <c r="I113" s="75" t="s">
        <v>4883</v>
      </c>
      <c r="J113" s="75" t="s">
        <v>1550</v>
      </c>
      <c r="K113" s="75">
        <v>0</v>
      </c>
      <c r="L113" s="75" t="s">
        <v>5457</v>
      </c>
      <c r="M113" s="75" t="s">
        <v>4892</v>
      </c>
      <c r="N113" s="75" t="s">
        <v>87</v>
      </c>
      <c r="O113" s="75" t="s">
        <v>4024</v>
      </c>
      <c r="Q113" s="75" t="s">
        <v>5469</v>
      </c>
      <c r="S113" s="75" t="s">
        <v>3662</v>
      </c>
      <c r="T113" s="75" t="s">
        <v>5474</v>
      </c>
      <c r="U113" s="75" t="s">
        <v>4877</v>
      </c>
      <c r="V113" s="75" t="s">
        <v>4878</v>
      </c>
      <c r="W113" s="75" t="s">
        <v>4871</v>
      </c>
      <c r="X113" s="75" t="s">
        <v>5456</v>
      </c>
      <c r="Y113" s="75" t="s">
        <v>4872</v>
      </c>
      <c r="Z113" s="75">
        <v>11</v>
      </c>
      <c r="AA113" s="75">
        <v>3</v>
      </c>
      <c r="AB113" s="75" t="s">
        <v>4871</v>
      </c>
      <c r="AC113" s="75" t="s">
        <v>5829</v>
      </c>
      <c r="AD113" s="75" t="s">
        <v>4897</v>
      </c>
      <c r="AE113" s="75">
        <v>6</v>
      </c>
      <c r="AF113" s="75">
        <v>6</v>
      </c>
      <c r="AG113" s="75" t="s">
        <v>4877</v>
      </c>
      <c r="AH113" s="75" t="s">
        <v>5472</v>
      </c>
      <c r="AI113" s="75" t="s">
        <v>4869</v>
      </c>
      <c r="AN113" s="75" t="s">
        <v>4869</v>
      </c>
      <c r="AP113" s="75">
        <v>10</v>
      </c>
      <c r="AQ113" s="75">
        <v>10</v>
      </c>
      <c r="AR113" s="75" t="s">
        <v>4908</v>
      </c>
      <c r="AS113" s="75" t="s">
        <v>5441</v>
      </c>
      <c r="AV113" s="75" t="s">
        <v>5440</v>
      </c>
      <c r="BI113" s="75" t="s">
        <v>5452</v>
      </c>
      <c r="BJ113" s="75" t="s">
        <v>5451</v>
      </c>
      <c r="BK113" s="75">
        <v>0</v>
      </c>
      <c r="BM113" s="75">
        <v>0</v>
      </c>
    </row>
    <row r="114" spans="1:65" ht="17.399999999999999" hidden="1" customHeight="1" x14ac:dyDescent="0.3">
      <c r="A114" s="75">
        <v>2019</v>
      </c>
      <c r="B114" s="75">
        <v>16010</v>
      </c>
      <c r="C114" s="75" t="s">
        <v>5343</v>
      </c>
      <c r="D114" s="75" t="s">
        <v>5450</v>
      </c>
      <c r="E114" s="77">
        <v>880</v>
      </c>
      <c r="F114" s="75" t="s">
        <v>1118</v>
      </c>
      <c r="G114" s="77">
        <v>418</v>
      </c>
      <c r="H114" s="75" t="s">
        <v>7749</v>
      </c>
      <c r="I114" s="75" t="s">
        <v>4883</v>
      </c>
      <c r="J114" s="75" t="s">
        <v>1174</v>
      </c>
      <c r="K114" s="75">
        <v>0</v>
      </c>
      <c r="L114" s="75" t="s">
        <v>5457</v>
      </c>
      <c r="M114" s="75" t="s">
        <v>4892</v>
      </c>
      <c r="N114" s="75" t="s">
        <v>87</v>
      </c>
      <c r="O114" s="75" t="s">
        <v>4023</v>
      </c>
      <c r="Q114" s="75" t="s">
        <v>5447</v>
      </c>
      <c r="S114" s="75" t="s">
        <v>4020</v>
      </c>
      <c r="T114" s="75" t="s">
        <v>5478</v>
      </c>
      <c r="U114" s="75" t="s">
        <v>4877</v>
      </c>
      <c r="V114" s="75" t="s">
        <v>4878</v>
      </c>
      <c r="W114" s="75" t="s">
        <v>4871</v>
      </c>
      <c r="X114" s="75" t="s">
        <v>5456</v>
      </c>
      <c r="Y114" s="75" t="s">
        <v>4875</v>
      </c>
      <c r="Z114" s="75">
        <v>9</v>
      </c>
      <c r="AA114" s="75">
        <v>0</v>
      </c>
      <c r="AB114" s="75" t="s">
        <v>4871</v>
      </c>
      <c r="AC114" s="75" t="s">
        <v>5444</v>
      </c>
      <c r="AD114" s="75" t="s">
        <v>4872</v>
      </c>
      <c r="AE114" s="75">
        <v>8</v>
      </c>
      <c r="AF114" s="75">
        <v>2</v>
      </c>
      <c r="AG114" s="75" t="s">
        <v>4871</v>
      </c>
      <c r="AH114" s="75" t="s">
        <v>5543</v>
      </c>
      <c r="AI114" s="75" t="s">
        <v>4869</v>
      </c>
      <c r="AN114" s="75" t="s">
        <v>4869</v>
      </c>
      <c r="AP114" s="75">
        <v>8</v>
      </c>
      <c r="AQ114" s="75">
        <v>8</v>
      </c>
      <c r="AR114" s="75" t="s">
        <v>4908</v>
      </c>
      <c r="AS114" s="75" t="s">
        <v>5441</v>
      </c>
      <c r="AV114" s="75" t="s">
        <v>5440</v>
      </c>
      <c r="BI114" s="75" t="s">
        <v>5452</v>
      </c>
      <c r="BJ114" s="75" t="s">
        <v>5451</v>
      </c>
      <c r="BK114" s="75">
        <v>0</v>
      </c>
      <c r="BM114" s="75">
        <v>0</v>
      </c>
    </row>
    <row r="115" spans="1:65" ht="17.399999999999999" hidden="1" customHeight="1" x14ac:dyDescent="0.3">
      <c r="A115" s="75">
        <v>2019</v>
      </c>
      <c r="B115" s="75">
        <v>49010</v>
      </c>
      <c r="C115" s="75" t="s">
        <v>402</v>
      </c>
      <c r="D115" s="75" t="s">
        <v>5450</v>
      </c>
      <c r="E115" s="77">
        <v>2640</v>
      </c>
      <c r="F115" s="75" t="s">
        <v>402</v>
      </c>
      <c r="G115" s="77">
        <v>428</v>
      </c>
      <c r="H115" s="75" t="s">
        <v>7748</v>
      </c>
      <c r="I115" s="75" t="s">
        <v>4883</v>
      </c>
      <c r="J115" s="75" t="s">
        <v>405</v>
      </c>
      <c r="K115" s="75">
        <v>0</v>
      </c>
      <c r="L115" s="75" t="s">
        <v>5457</v>
      </c>
      <c r="M115" s="75" t="s">
        <v>4892</v>
      </c>
      <c r="N115" s="75" t="s">
        <v>87</v>
      </c>
      <c r="O115" s="75" t="s">
        <v>4024</v>
      </c>
      <c r="Q115" s="75" t="s">
        <v>5469</v>
      </c>
      <c r="S115" s="75" t="s">
        <v>3662</v>
      </c>
      <c r="T115" s="75" t="s">
        <v>5474</v>
      </c>
      <c r="U115" s="75" t="s">
        <v>4877</v>
      </c>
      <c r="V115" s="75" t="s">
        <v>4878</v>
      </c>
      <c r="W115" s="75" t="s">
        <v>4871</v>
      </c>
      <c r="X115" s="75" t="s">
        <v>5456</v>
      </c>
      <c r="Y115" s="75" t="s">
        <v>4897</v>
      </c>
      <c r="Z115" s="75">
        <v>6</v>
      </c>
      <c r="AA115" s="75">
        <v>0</v>
      </c>
      <c r="AB115" s="75" t="s">
        <v>4871</v>
      </c>
      <c r="AC115" s="75" t="s">
        <v>5916</v>
      </c>
      <c r="AD115" s="75" t="s">
        <v>4872</v>
      </c>
      <c r="AE115" s="75">
        <v>2</v>
      </c>
      <c r="AF115" s="75">
        <v>0</v>
      </c>
      <c r="AG115" s="75" t="s">
        <v>4871</v>
      </c>
      <c r="AH115" s="75" t="s">
        <v>5609</v>
      </c>
      <c r="AI115" s="75" t="s">
        <v>4869</v>
      </c>
      <c r="AN115" s="75" t="s">
        <v>4869</v>
      </c>
      <c r="AP115" s="75">
        <v>6</v>
      </c>
      <c r="AQ115" s="75">
        <v>4</v>
      </c>
      <c r="AR115" s="75" t="s">
        <v>4868</v>
      </c>
      <c r="AS115" s="75" t="s">
        <v>5453</v>
      </c>
      <c r="AV115" s="75" t="s">
        <v>5440</v>
      </c>
      <c r="BI115" s="75" t="s">
        <v>5452</v>
      </c>
      <c r="BJ115" s="75" t="s">
        <v>5451</v>
      </c>
      <c r="BK115" s="75">
        <v>0</v>
      </c>
      <c r="BM115" s="75">
        <v>0</v>
      </c>
    </row>
    <row r="116" spans="1:65" ht="17.399999999999999" hidden="1" customHeight="1" x14ac:dyDescent="0.3">
      <c r="A116" s="75">
        <v>2019</v>
      </c>
      <c r="B116" s="75">
        <v>64233</v>
      </c>
      <c r="C116" s="75" t="s">
        <v>964</v>
      </c>
      <c r="D116" s="75" t="s">
        <v>5450</v>
      </c>
      <c r="E116" s="77">
        <v>1180</v>
      </c>
      <c r="F116" s="75" t="s">
        <v>3373</v>
      </c>
      <c r="G116" s="77">
        <v>429</v>
      </c>
      <c r="H116" s="75" t="s">
        <v>7747</v>
      </c>
      <c r="I116" s="75" t="s">
        <v>4883</v>
      </c>
      <c r="J116" s="75" t="s">
        <v>3380</v>
      </c>
      <c r="K116" s="75">
        <v>0</v>
      </c>
      <c r="L116" s="75" t="s">
        <v>5462</v>
      </c>
      <c r="M116" s="75" t="s">
        <v>4892</v>
      </c>
      <c r="N116" s="75" t="s">
        <v>87</v>
      </c>
      <c r="O116" s="75" t="s">
        <v>4024</v>
      </c>
      <c r="Q116" s="75" t="s">
        <v>5469</v>
      </c>
      <c r="S116" s="75" t="s">
        <v>4033</v>
      </c>
      <c r="T116" s="75" t="s">
        <v>5446</v>
      </c>
      <c r="U116" s="75" t="s">
        <v>4877</v>
      </c>
      <c r="V116" s="75" t="s">
        <v>4878</v>
      </c>
      <c r="W116" s="75" t="s">
        <v>4877</v>
      </c>
      <c r="X116" s="75" t="s">
        <v>4876</v>
      </c>
      <c r="Y116" s="75" t="s">
        <v>4897</v>
      </c>
      <c r="AC116" s="75" t="s">
        <v>5592</v>
      </c>
      <c r="AD116" s="75" t="s">
        <v>4872</v>
      </c>
      <c r="AH116" s="75" t="s">
        <v>5467</v>
      </c>
      <c r="AI116" s="75" t="s">
        <v>4869</v>
      </c>
      <c r="AN116" s="75" t="s">
        <v>4869</v>
      </c>
      <c r="AP116" s="75">
        <v>2</v>
      </c>
      <c r="AQ116" s="75">
        <v>2</v>
      </c>
      <c r="AR116" s="75" t="s">
        <v>4908</v>
      </c>
      <c r="AS116" s="75" t="s">
        <v>5441</v>
      </c>
      <c r="AV116" s="75" t="s">
        <v>5440</v>
      </c>
      <c r="BI116" s="75" t="s">
        <v>5452</v>
      </c>
      <c r="BJ116" s="75" t="s">
        <v>5451</v>
      </c>
      <c r="BK116" s="75">
        <v>0</v>
      </c>
      <c r="BM116" s="75">
        <v>0</v>
      </c>
    </row>
    <row r="117" spans="1:65" ht="17.399999999999999" hidden="1" customHeight="1" x14ac:dyDescent="0.3">
      <c r="A117" s="75">
        <v>2019</v>
      </c>
      <c r="B117" s="75">
        <v>49010</v>
      </c>
      <c r="C117" s="75" t="s">
        <v>402</v>
      </c>
      <c r="D117" s="75" t="s">
        <v>5450</v>
      </c>
      <c r="E117" s="77">
        <v>2640</v>
      </c>
      <c r="F117" s="75" t="s">
        <v>402</v>
      </c>
      <c r="G117" s="77">
        <v>430</v>
      </c>
      <c r="H117" s="75" t="s">
        <v>7746</v>
      </c>
      <c r="I117" s="75" t="s">
        <v>4883</v>
      </c>
      <c r="J117" s="75" t="s">
        <v>409</v>
      </c>
      <c r="K117" s="75">
        <v>0</v>
      </c>
      <c r="L117" s="75" t="s">
        <v>5462</v>
      </c>
      <c r="M117" s="75" t="s">
        <v>4892</v>
      </c>
      <c r="N117" s="75" t="s">
        <v>87</v>
      </c>
      <c r="O117" s="75" t="s">
        <v>4025</v>
      </c>
      <c r="Q117" s="75" t="s">
        <v>5461</v>
      </c>
      <c r="S117" s="75" t="s">
        <v>4033</v>
      </c>
      <c r="T117" s="75" t="s">
        <v>5446</v>
      </c>
      <c r="U117" s="75" t="s">
        <v>4871</v>
      </c>
      <c r="V117" s="75" t="s">
        <v>5445</v>
      </c>
      <c r="W117" s="75" t="s">
        <v>4877</v>
      </c>
      <c r="X117" s="75" t="s">
        <v>4876</v>
      </c>
      <c r="Y117" s="75" t="s">
        <v>4897</v>
      </c>
      <c r="Z117" s="75">
        <v>12</v>
      </c>
      <c r="AA117" s="75">
        <v>4</v>
      </c>
      <c r="AB117" s="75" t="s">
        <v>4871</v>
      </c>
      <c r="AC117" s="75" t="s">
        <v>7745</v>
      </c>
      <c r="AD117" s="75" t="s">
        <v>4897</v>
      </c>
      <c r="AE117" s="75">
        <v>10</v>
      </c>
      <c r="AF117" s="75">
        <v>5</v>
      </c>
      <c r="AG117" s="75" t="s">
        <v>4871</v>
      </c>
      <c r="AH117" s="75" t="s">
        <v>5726</v>
      </c>
      <c r="AI117" s="75" t="s">
        <v>4869</v>
      </c>
      <c r="AN117" s="75" t="s">
        <v>4869</v>
      </c>
      <c r="AP117" s="75">
        <v>10</v>
      </c>
      <c r="AQ117" s="75">
        <v>0</v>
      </c>
      <c r="AR117" s="75" t="s">
        <v>4868</v>
      </c>
      <c r="AS117" s="75" t="s">
        <v>5453</v>
      </c>
      <c r="AV117" s="75" t="s">
        <v>5440</v>
      </c>
      <c r="BI117" s="75" t="s">
        <v>5439</v>
      </c>
      <c r="BJ117" s="75" t="s">
        <v>5438</v>
      </c>
      <c r="BK117" s="75">
        <v>1</v>
      </c>
      <c r="BL117" s="75" t="s">
        <v>5680</v>
      </c>
      <c r="BM117" s="75">
        <v>0</v>
      </c>
    </row>
    <row r="118" spans="1:65" ht="17.399999999999999" hidden="1" customHeight="1" x14ac:dyDescent="0.3">
      <c r="A118" s="75">
        <v>2019</v>
      </c>
      <c r="B118" s="75">
        <v>49010</v>
      </c>
      <c r="C118" s="75" t="s">
        <v>402</v>
      </c>
      <c r="D118" s="75" t="s">
        <v>5450</v>
      </c>
      <c r="E118" s="77">
        <v>2640</v>
      </c>
      <c r="F118" s="75" t="s">
        <v>402</v>
      </c>
      <c r="G118" s="77">
        <v>432</v>
      </c>
      <c r="H118" s="75" t="s">
        <v>7744</v>
      </c>
      <c r="I118" s="75" t="s">
        <v>4883</v>
      </c>
      <c r="J118" s="75" t="s">
        <v>407</v>
      </c>
      <c r="K118" s="75">
        <v>0</v>
      </c>
      <c r="L118" s="75" t="s">
        <v>5448</v>
      </c>
      <c r="M118" s="75" t="s">
        <v>4892</v>
      </c>
      <c r="N118" s="75" t="s">
        <v>87</v>
      </c>
      <c r="O118" s="75" t="s">
        <v>4025</v>
      </c>
      <c r="Q118" s="75" t="s">
        <v>5461</v>
      </c>
      <c r="S118" s="75" t="s">
        <v>3662</v>
      </c>
      <c r="T118" s="75" t="s">
        <v>5474</v>
      </c>
      <c r="U118" s="75" t="s">
        <v>4871</v>
      </c>
      <c r="V118" s="75" t="s">
        <v>5445</v>
      </c>
      <c r="W118" s="75" t="s">
        <v>4877</v>
      </c>
      <c r="X118" s="75" t="s">
        <v>4876</v>
      </c>
      <c r="Y118" s="75" t="s">
        <v>4897</v>
      </c>
      <c r="Z118" s="75">
        <v>6</v>
      </c>
      <c r="AA118" s="75">
        <v>1</v>
      </c>
      <c r="AB118" s="75" t="s">
        <v>4871</v>
      </c>
      <c r="AC118" s="75" t="s">
        <v>5972</v>
      </c>
      <c r="AD118" s="75" t="s">
        <v>4897</v>
      </c>
      <c r="AE118" s="75">
        <v>4</v>
      </c>
      <c r="AF118" s="75">
        <v>2</v>
      </c>
      <c r="AG118" s="75" t="s">
        <v>4871</v>
      </c>
      <c r="AH118" s="75" t="s">
        <v>5654</v>
      </c>
      <c r="AI118" s="75" t="s">
        <v>4897</v>
      </c>
      <c r="AJ118" s="75">
        <v>8</v>
      </c>
      <c r="AK118" s="75">
        <v>5</v>
      </c>
      <c r="AL118" s="75" t="s">
        <v>4871</v>
      </c>
      <c r="AM118" s="75" t="s">
        <v>7743</v>
      </c>
      <c r="AN118" s="75" t="s">
        <v>4869</v>
      </c>
      <c r="AP118" s="75">
        <v>8</v>
      </c>
      <c r="AQ118" s="75">
        <v>0</v>
      </c>
      <c r="AR118" s="75" t="s">
        <v>4868</v>
      </c>
      <c r="AS118" s="75" t="s">
        <v>5453</v>
      </c>
      <c r="AV118" s="75" t="s">
        <v>5440</v>
      </c>
      <c r="BI118" s="75" t="s">
        <v>5452</v>
      </c>
      <c r="BJ118" s="75" t="s">
        <v>5451</v>
      </c>
      <c r="BK118" s="75">
        <v>0</v>
      </c>
      <c r="BM118" s="75">
        <v>0</v>
      </c>
    </row>
    <row r="119" spans="1:65" ht="17.399999999999999" hidden="1" customHeight="1" x14ac:dyDescent="0.3">
      <c r="A119" s="75">
        <v>2019</v>
      </c>
      <c r="B119" s="75">
        <v>7020</v>
      </c>
      <c r="C119" s="75" t="s">
        <v>5373</v>
      </c>
      <c r="D119" s="75" t="s">
        <v>5450</v>
      </c>
      <c r="E119" s="77">
        <v>480</v>
      </c>
      <c r="F119" s="75" t="s">
        <v>456</v>
      </c>
      <c r="G119" s="77">
        <v>441</v>
      </c>
      <c r="H119" s="75" t="s">
        <v>7742</v>
      </c>
      <c r="I119" s="75" t="s">
        <v>4883</v>
      </c>
      <c r="J119" s="75" t="s">
        <v>461</v>
      </c>
      <c r="K119" s="75">
        <v>0</v>
      </c>
      <c r="L119" s="75" t="s">
        <v>5462</v>
      </c>
      <c r="M119" s="75" t="s">
        <v>4892</v>
      </c>
      <c r="N119" s="75" t="s">
        <v>87</v>
      </c>
      <c r="O119" s="75" t="s">
        <v>4025</v>
      </c>
      <c r="Q119" s="75" t="s">
        <v>5461</v>
      </c>
      <c r="S119" s="75" t="s">
        <v>3662</v>
      </c>
      <c r="T119" s="75" t="s">
        <v>5474</v>
      </c>
      <c r="U119" s="75" t="s">
        <v>4877</v>
      </c>
      <c r="V119" s="75" t="s">
        <v>4878</v>
      </c>
      <c r="W119" s="75" t="s">
        <v>4877</v>
      </c>
      <c r="X119" s="75" t="s">
        <v>4876</v>
      </c>
      <c r="Y119" s="75" t="s">
        <v>4897</v>
      </c>
      <c r="Z119" s="75">
        <v>17</v>
      </c>
      <c r="AA119" s="75">
        <v>5</v>
      </c>
      <c r="AB119" s="75" t="s">
        <v>4871</v>
      </c>
      <c r="AC119" s="75" t="s">
        <v>7741</v>
      </c>
      <c r="AD119" s="75" t="s">
        <v>4872</v>
      </c>
      <c r="AE119" s="75">
        <v>10</v>
      </c>
      <c r="AF119" s="75">
        <v>5</v>
      </c>
      <c r="AG119" s="75" t="s">
        <v>4871</v>
      </c>
      <c r="AH119" s="75" t="s">
        <v>5808</v>
      </c>
      <c r="AI119" s="75" t="s">
        <v>4869</v>
      </c>
      <c r="AN119" s="75" t="s">
        <v>4869</v>
      </c>
      <c r="AP119" s="75">
        <v>10</v>
      </c>
      <c r="AQ119" s="75">
        <v>1</v>
      </c>
      <c r="AR119" s="75" t="s">
        <v>4868</v>
      </c>
      <c r="AS119" s="75" t="s">
        <v>5453</v>
      </c>
      <c r="AV119" s="75" t="s">
        <v>5440</v>
      </c>
      <c r="BI119" s="75" t="s">
        <v>5452</v>
      </c>
      <c r="BJ119" s="75" t="s">
        <v>5451</v>
      </c>
      <c r="BK119" s="75">
        <v>0</v>
      </c>
      <c r="BM119" s="75">
        <v>0</v>
      </c>
    </row>
    <row r="120" spans="1:65" ht="17.399999999999999" hidden="1" customHeight="1" x14ac:dyDescent="0.3">
      <c r="A120" s="75">
        <v>2019</v>
      </c>
      <c r="B120" s="75">
        <v>3030</v>
      </c>
      <c r="C120" s="75" t="s">
        <v>5410</v>
      </c>
      <c r="D120" s="75" t="s">
        <v>5450</v>
      </c>
      <c r="E120" s="77">
        <v>130</v>
      </c>
      <c r="F120" s="75" t="s">
        <v>681</v>
      </c>
      <c r="G120" s="77">
        <v>442</v>
      </c>
      <c r="H120" s="75" t="s">
        <v>7740</v>
      </c>
      <c r="I120" s="75" t="s">
        <v>4883</v>
      </c>
      <c r="J120" s="75" t="s">
        <v>799</v>
      </c>
      <c r="K120" s="75">
        <v>0</v>
      </c>
      <c r="L120" s="75" t="s">
        <v>5457</v>
      </c>
      <c r="M120" s="75" t="s">
        <v>4892</v>
      </c>
      <c r="N120" s="75" t="s">
        <v>87</v>
      </c>
      <c r="O120" s="75" t="s">
        <v>4024</v>
      </c>
      <c r="Q120" s="75" t="s">
        <v>5469</v>
      </c>
      <c r="S120" s="75" t="s">
        <v>3662</v>
      </c>
      <c r="T120" s="75" t="s">
        <v>5474</v>
      </c>
      <c r="U120" s="75" t="s">
        <v>4877</v>
      </c>
      <c r="V120" s="75" t="s">
        <v>4878</v>
      </c>
      <c r="W120" s="75" t="s">
        <v>4871</v>
      </c>
      <c r="X120" s="75" t="s">
        <v>5456</v>
      </c>
      <c r="Y120" s="75" t="s">
        <v>4897</v>
      </c>
      <c r="Z120" s="75">
        <v>11</v>
      </c>
      <c r="AA120" s="75">
        <v>6</v>
      </c>
      <c r="AB120" s="75" t="s">
        <v>4871</v>
      </c>
      <c r="AC120" s="75" t="s">
        <v>5797</v>
      </c>
      <c r="AD120" s="75" t="s">
        <v>4872</v>
      </c>
      <c r="AE120" s="75">
        <v>8</v>
      </c>
      <c r="AF120" s="75">
        <v>3</v>
      </c>
      <c r="AG120" s="75" t="s">
        <v>4871</v>
      </c>
      <c r="AH120" s="75" t="s">
        <v>5572</v>
      </c>
      <c r="AI120" s="75" t="s">
        <v>4869</v>
      </c>
      <c r="AN120" s="75" t="s">
        <v>4869</v>
      </c>
      <c r="AP120" s="75">
        <v>10</v>
      </c>
      <c r="AQ120" s="75">
        <v>8</v>
      </c>
      <c r="AR120" s="75" t="s">
        <v>4868</v>
      </c>
      <c r="AS120" s="75" t="s">
        <v>5453</v>
      </c>
      <c r="AV120" s="75" t="s">
        <v>5440</v>
      </c>
      <c r="BI120" s="75" t="s">
        <v>5452</v>
      </c>
      <c r="BJ120" s="75" t="s">
        <v>5451</v>
      </c>
      <c r="BK120" s="75">
        <v>0</v>
      </c>
      <c r="BM120" s="75">
        <v>0</v>
      </c>
    </row>
    <row r="121" spans="1:65" ht="17.399999999999999" customHeight="1" x14ac:dyDescent="0.3">
      <c r="A121" s="75">
        <v>2019</v>
      </c>
      <c r="B121" s="75">
        <v>64160</v>
      </c>
      <c r="C121" s="75" t="s">
        <v>5062</v>
      </c>
      <c r="D121" s="75" t="s">
        <v>5450</v>
      </c>
      <c r="E121" s="77">
        <v>290</v>
      </c>
      <c r="F121" s="75" t="s">
        <v>2684</v>
      </c>
      <c r="G121" s="77">
        <v>443</v>
      </c>
      <c r="H121" s="75" t="s">
        <v>7739</v>
      </c>
      <c r="I121" s="75" t="s">
        <v>4883</v>
      </c>
      <c r="J121" s="75" t="s">
        <v>2685</v>
      </c>
      <c r="K121" s="75">
        <v>1</v>
      </c>
      <c r="L121" s="75" t="s">
        <v>5502</v>
      </c>
      <c r="M121" s="75" t="s">
        <v>5470</v>
      </c>
      <c r="N121" s="75" t="s">
        <v>87</v>
      </c>
      <c r="O121" s="75" t="s">
        <v>4037</v>
      </c>
      <c r="P121" s="75">
        <v>1</v>
      </c>
      <c r="Q121" s="76" t="s">
        <v>5549</v>
      </c>
      <c r="S121" s="75" t="s">
        <v>4020</v>
      </c>
      <c r="T121" s="75" t="s">
        <v>5478</v>
      </c>
      <c r="U121" s="75" t="s">
        <v>4871</v>
      </c>
      <c r="V121" s="75" t="s">
        <v>5445</v>
      </c>
      <c r="W121" s="75" t="s">
        <v>4877</v>
      </c>
      <c r="X121" s="75" t="s">
        <v>4876</v>
      </c>
      <c r="Y121" s="75" t="s">
        <v>4875</v>
      </c>
      <c r="AC121" s="75" t="s">
        <v>5692</v>
      </c>
      <c r="AD121" s="75" t="s">
        <v>4875</v>
      </c>
      <c r="AH121" s="75" t="s">
        <v>5467</v>
      </c>
      <c r="AI121" s="75" t="s">
        <v>4872</v>
      </c>
      <c r="AM121" s="75" t="s">
        <v>5591</v>
      </c>
      <c r="AN121" s="75" t="s">
        <v>4897</v>
      </c>
      <c r="AO121" s="75" t="s">
        <v>5465</v>
      </c>
      <c r="AP121" s="75">
        <v>8</v>
      </c>
      <c r="AQ121" s="75">
        <v>0</v>
      </c>
      <c r="AR121" s="75" t="s">
        <v>4868</v>
      </c>
      <c r="AS121" s="75" t="s">
        <v>5453</v>
      </c>
      <c r="AV121" s="75" t="s">
        <v>5440</v>
      </c>
      <c r="BI121" s="75" t="s">
        <v>5439</v>
      </c>
      <c r="BJ121" s="75" t="s">
        <v>5438</v>
      </c>
      <c r="BK121" s="75">
        <v>1</v>
      </c>
      <c r="BL121" s="75" t="s">
        <v>7738</v>
      </c>
      <c r="BM121" s="75">
        <v>0</v>
      </c>
    </row>
    <row r="122" spans="1:65" ht="17.399999999999999" hidden="1" customHeight="1" x14ac:dyDescent="0.3">
      <c r="A122" s="75">
        <v>2019</v>
      </c>
      <c r="B122" s="75">
        <v>21050</v>
      </c>
      <c r="C122" s="75" t="s">
        <v>5303</v>
      </c>
      <c r="D122" s="75" t="s">
        <v>5450</v>
      </c>
      <c r="E122" s="77">
        <v>1010</v>
      </c>
      <c r="F122" s="75" t="s">
        <v>971</v>
      </c>
      <c r="G122" s="77">
        <v>452</v>
      </c>
      <c r="H122" s="75" t="s">
        <v>7737</v>
      </c>
      <c r="I122" s="75" t="s">
        <v>4883</v>
      </c>
      <c r="J122" s="75" t="s">
        <v>978</v>
      </c>
      <c r="K122" s="75">
        <v>0</v>
      </c>
      <c r="L122" s="75" t="s">
        <v>5457</v>
      </c>
      <c r="M122" s="75" t="s">
        <v>4892</v>
      </c>
      <c r="N122" s="75" t="s">
        <v>87</v>
      </c>
      <c r="O122" s="75" t="s">
        <v>4025</v>
      </c>
      <c r="Q122" s="75" t="s">
        <v>5461</v>
      </c>
      <c r="S122" s="75" t="s">
        <v>3662</v>
      </c>
      <c r="T122" s="75" t="s">
        <v>5474</v>
      </c>
      <c r="U122" s="75" t="s">
        <v>4877</v>
      </c>
      <c r="V122" s="75" t="s">
        <v>4878</v>
      </c>
      <c r="W122" s="75" t="s">
        <v>4871</v>
      </c>
      <c r="X122" s="75" t="s">
        <v>5456</v>
      </c>
      <c r="Y122" s="75" t="s">
        <v>4897</v>
      </c>
      <c r="Z122" s="75">
        <v>8</v>
      </c>
      <c r="AA122" s="75">
        <v>2</v>
      </c>
      <c r="AB122" s="75" t="s">
        <v>4871</v>
      </c>
      <c r="AC122" s="75" t="s">
        <v>5742</v>
      </c>
      <c r="AD122" s="75" t="s">
        <v>4872</v>
      </c>
      <c r="AE122" s="75">
        <v>4</v>
      </c>
      <c r="AF122" s="75">
        <v>0</v>
      </c>
      <c r="AG122" s="75" t="s">
        <v>4871</v>
      </c>
      <c r="AH122" s="75" t="s">
        <v>5528</v>
      </c>
      <c r="AI122" s="75" t="s">
        <v>4869</v>
      </c>
      <c r="AN122" s="75" t="s">
        <v>4869</v>
      </c>
      <c r="AP122" s="75">
        <v>8</v>
      </c>
      <c r="AQ122" s="75">
        <v>4</v>
      </c>
      <c r="AR122" s="75" t="s">
        <v>4868</v>
      </c>
      <c r="AS122" s="75" t="s">
        <v>5453</v>
      </c>
      <c r="AV122" s="75" t="s">
        <v>5440</v>
      </c>
      <c r="BI122" s="75" t="s">
        <v>5452</v>
      </c>
      <c r="BJ122" s="75" t="s">
        <v>5451</v>
      </c>
      <c r="BK122" s="75">
        <v>0</v>
      </c>
      <c r="BM122" s="75">
        <v>0</v>
      </c>
    </row>
    <row r="123" spans="1:65" ht="17.399999999999999" hidden="1" customHeight="1" x14ac:dyDescent="0.3">
      <c r="A123" s="75">
        <v>2019</v>
      </c>
      <c r="B123" s="75">
        <v>3060</v>
      </c>
      <c r="C123" s="75" t="s">
        <v>5402</v>
      </c>
      <c r="D123" s="75" t="s">
        <v>5450</v>
      </c>
      <c r="E123" s="77">
        <v>180</v>
      </c>
      <c r="F123" s="75" t="s">
        <v>219</v>
      </c>
      <c r="G123" s="77">
        <v>458</v>
      </c>
      <c r="H123" s="75" t="s">
        <v>7736</v>
      </c>
      <c r="I123" s="75" t="s">
        <v>4883</v>
      </c>
      <c r="J123" s="75" t="s">
        <v>228</v>
      </c>
      <c r="K123" s="75">
        <v>0</v>
      </c>
      <c r="L123" s="75" t="s">
        <v>5462</v>
      </c>
      <c r="M123" s="75" t="s">
        <v>4892</v>
      </c>
      <c r="N123" s="75" t="s">
        <v>87</v>
      </c>
      <c r="O123" s="75" t="s">
        <v>4024</v>
      </c>
      <c r="Q123" s="75" t="s">
        <v>5469</v>
      </c>
      <c r="S123" s="75" t="s">
        <v>3662</v>
      </c>
      <c r="T123" s="75" t="s">
        <v>5474</v>
      </c>
      <c r="U123" s="75" t="s">
        <v>4877</v>
      </c>
      <c r="V123" s="75" t="s">
        <v>4878</v>
      </c>
      <c r="W123" s="75" t="s">
        <v>4877</v>
      </c>
      <c r="X123" s="75" t="s">
        <v>4876</v>
      </c>
      <c r="Y123" s="75" t="s">
        <v>4872</v>
      </c>
      <c r="Z123" s="75">
        <v>21</v>
      </c>
      <c r="AA123" s="75">
        <v>9</v>
      </c>
      <c r="AB123" s="75" t="s">
        <v>4871</v>
      </c>
      <c r="AC123" s="75" t="s">
        <v>7735</v>
      </c>
      <c r="AD123" s="75" t="s">
        <v>4897</v>
      </c>
      <c r="AE123" s="75">
        <v>16</v>
      </c>
      <c r="AF123" s="75">
        <v>11</v>
      </c>
      <c r="AG123" s="75" t="s">
        <v>4871</v>
      </c>
      <c r="AH123" s="75" t="s">
        <v>5745</v>
      </c>
      <c r="AI123" s="75" t="s">
        <v>4869</v>
      </c>
      <c r="AN123" s="75" t="s">
        <v>4869</v>
      </c>
      <c r="AP123" s="75">
        <v>10</v>
      </c>
      <c r="AQ123" s="75">
        <v>10</v>
      </c>
      <c r="AR123" s="75" t="s">
        <v>4908</v>
      </c>
      <c r="AS123" s="75" t="s">
        <v>5441</v>
      </c>
      <c r="AV123" s="75" t="s">
        <v>5440</v>
      </c>
      <c r="BI123" s="75" t="s">
        <v>5452</v>
      </c>
      <c r="BJ123" s="75" t="s">
        <v>5451</v>
      </c>
      <c r="BK123" s="75">
        <v>0</v>
      </c>
      <c r="BM123" s="75">
        <v>0</v>
      </c>
    </row>
    <row r="124" spans="1:65" ht="17.399999999999999" customHeight="1" x14ac:dyDescent="0.3">
      <c r="A124" s="75">
        <v>2019</v>
      </c>
      <c r="B124" s="75">
        <v>3060</v>
      </c>
      <c r="C124" s="75" t="s">
        <v>5402</v>
      </c>
      <c r="D124" s="75" t="s">
        <v>5450</v>
      </c>
      <c r="E124" s="77">
        <v>180</v>
      </c>
      <c r="F124" s="75" t="s">
        <v>219</v>
      </c>
      <c r="G124" s="77">
        <v>464</v>
      </c>
      <c r="H124" s="75" t="s">
        <v>7734</v>
      </c>
      <c r="I124" s="75" t="s">
        <v>4883</v>
      </c>
      <c r="J124" s="75" t="s">
        <v>236</v>
      </c>
      <c r="K124" s="75">
        <v>0</v>
      </c>
      <c r="L124" s="75" t="s">
        <v>5480</v>
      </c>
      <c r="M124" s="75" t="s">
        <v>4892</v>
      </c>
      <c r="N124" s="75" t="s">
        <v>87</v>
      </c>
      <c r="O124" s="75" t="s">
        <v>4023</v>
      </c>
      <c r="P124" s="75">
        <v>3</v>
      </c>
      <c r="Q124" s="75" t="s">
        <v>5560</v>
      </c>
      <c r="S124" s="75" t="s">
        <v>4020</v>
      </c>
      <c r="T124" s="75" t="s">
        <v>5478</v>
      </c>
      <c r="U124" s="75" t="s">
        <v>4871</v>
      </c>
      <c r="V124" s="75" t="s">
        <v>5445</v>
      </c>
      <c r="W124" s="75" t="s">
        <v>4877</v>
      </c>
      <c r="X124" s="75" t="s">
        <v>4876</v>
      </c>
      <c r="Y124" s="75" t="s">
        <v>4875</v>
      </c>
      <c r="Z124" s="75">
        <v>12</v>
      </c>
      <c r="AA124" s="75">
        <v>0</v>
      </c>
      <c r="AB124" s="75" t="s">
        <v>4871</v>
      </c>
      <c r="AC124" s="75" t="s">
        <v>5615</v>
      </c>
      <c r="AD124" s="75" t="s">
        <v>4872</v>
      </c>
      <c r="AE124" s="75">
        <v>10</v>
      </c>
      <c r="AF124" s="75">
        <v>2</v>
      </c>
      <c r="AG124" s="75" t="s">
        <v>4871</v>
      </c>
      <c r="AH124" s="75" t="s">
        <v>5548</v>
      </c>
      <c r="AI124" s="75" t="s">
        <v>4869</v>
      </c>
      <c r="AN124" s="75" t="s">
        <v>4869</v>
      </c>
      <c r="AP124" s="75">
        <v>10</v>
      </c>
      <c r="AQ124" s="75">
        <v>8</v>
      </c>
      <c r="AR124" s="75" t="s">
        <v>4868</v>
      </c>
      <c r="AS124" s="75" t="s">
        <v>5453</v>
      </c>
      <c r="AV124" s="75" t="s">
        <v>5440</v>
      </c>
      <c r="BI124" s="75" t="s">
        <v>5452</v>
      </c>
      <c r="BJ124" s="75" t="s">
        <v>5451</v>
      </c>
      <c r="BK124" s="75">
        <v>0</v>
      </c>
      <c r="BM124" s="75">
        <v>0</v>
      </c>
    </row>
    <row r="125" spans="1:65" ht="17.399999999999999" hidden="1" customHeight="1" x14ac:dyDescent="0.3">
      <c r="A125" s="75">
        <v>2019</v>
      </c>
      <c r="B125" s="75">
        <v>3060</v>
      </c>
      <c r="C125" s="75" t="s">
        <v>5402</v>
      </c>
      <c r="D125" s="75" t="s">
        <v>5450</v>
      </c>
      <c r="E125" s="77">
        <v>180</v>
      </c>
      <c r="F125" s="75" t="s">
        <v>219</v>
      </c>
      <c r="G125" s="77">
        <v>465</v>
      </c>
      <c r="H125" s="75" t="s">
        <v>7733</v>
      </c>
      <c r="I125" s="75" t="s">
        <v>4883</v>
      </c>
      <c r="J125" s="75" t="s">
        <v>234</v>
      </c>
      <c r="K125" s="75">
        <v>0</v>
      </c>
      <c r="L125" s="75" t="s">
        <v>5462</v>
      </c>
      <c r="M125" s="75" t="s">
        <v>4892</v>
      </c>
      <c r="N125" s="75" t="s">
        <v>87</v>
      </c>
      <c r="O125" s="75" t="s">
        <v>4024</v>
      </c>
      <c r="Q125" s="75" t="s">
        <v>5469</v>
      </c>
      <c r="S125" s="75" t="s">
        <v>3662</v>
      </c>
      <c r="T125" s="75" t="s">
        <v>5474</v>
      </c>
      <c r="U125" s="75" t="s">
        <v>4877</v>
      </c>
      <c r="V125" s="75" t="s">
        <v>4878</v>
      </c>
      <c r="W125" s="75" t="s">
        <v>4877</v>
      </c>
      <c r="X125" s="75" t="s">
        <v>4876</v>
      </c>
      <c r="Y125" s="75" t="s">
        <v>4897</v>
      </c>
      <c r="Z125" s="75">
        <v>21</v>
      </c>
      <c r="AA125" s="75">
        <v>15</v>
      </c>
      <c r="AB125" s="75" t="s">
        <v>4871</v>
      </c>
      <c r="AC125" s="75" t="s">
        <v>7732</v>
      </c>
      <c r="AD125" s="75" t="s">
        <v>4897</v>
      </c>
      <c r="AE125" s="75">
        <v>14</v>
      </c>
      <c r="AF125" s="75">
        <v>11</v>
      </c>
      <c r="AG125" s="75" t="s">
        <v>4871</v>
      </c>
      <c r="AH125" s="75" t="s">
        <v>7731</v>
      </c>
      <c r="AI125" s="75" t="s">
        <v>4869</v>
      </c>
      <c r="AN125" s="75" t="s">
        <v>4869</v>
      </c>
      <c r="AP125" s="75">
        <v>10</v>
      </c>
      <c r="AQ125" s="75">
        <v>10</v>
      </c>
      <c r="AR125" s="75" t="s">
        <v>4908</v>
      </c>
      <c r="AS125" s="75" t="s">
        <v>5441</v>
      </c>
      <c r="AV125" s="75" t="s">
        <v>5440</v>
      </c>
      <c r="BI125" s="75" t="s">
        <v>5452</v>
      </c>
      <c r="BJ125" s="75" t="s">
        <v>5451</v>
      </c>
      <c r="BK125" s="75">
        <v>0</v>
      </c>
      <c r="BM125" s="75">
        <v>0</v>
      </c>
    </row>
    <row r="126" spans="1:65" ht="17.399999999999999" hidden="1" customHeight="1" x14ac:dyDescent="0.3">
      <c r="A126" s="75">
        <v>2019</v>
      </c>
      <c r="B126" s="75">
        <v>21020</v>
      </c>
      <c r="C126" s="75" t="s">
        <v>5315</v>
      </c>
      <c r="D126" s="75" t="s">
        <v>5450</v>
      </c>
      <c r="E126" s="77">
        <v>980</v>
      </c>
      <c r="F126" s="75" t="s">
        <v>2127</v>
      </c>
      <c r="G126" s="77">
        <v>469</v>
      </c>
      <c r="H126" s="75" t="s">
        <v>7730</v>
      </c>
      <c r="I126" s="75" t="s">
        <v>4883</v>
      </c>
      <c r="J126" s="75" t="s">
        <v>2180</v>
      </c>
      <c r="K126" s="75">
        <v>0</v>
      </c>
      <c r="L126" s="75" t="s">
        <v>5448</v>
      </c>
      <c r="M126" s="75" t="s">
        <v>4892</v>
      </c>
      <c r="N126" s="75" t="s">
        <v>87</v>
      </c>
      <c r="O126" s="75" t="s">
        <v>4024</v>
      </c>
      <c r="Q126" s="75" t="s">
        <v>5469</v>
      </c>
      <c r="S126" s="75" t="s">
        <v>3662</v>
      </c>
      <c r="T126" s="75" t="s">
        <v>5474</v>
      </c>
      <c r="U126" s="75" t="s">
        <v>4871</v>
      </c>
      <c r="V126" s="75" t="s">
        <v>5445</v>
      </c>
      <c r="W126" s="75" t="s">
        <v>4877</v>
      </c>
      <c r="X126" s="75" t="s">
        <v>4876</v>
      </c>
      <c r="Y126" s="75" t="s">
        <v>4872</v>
      </c>
      <c r="Z126" s="75">
        <v>11</v>
      </c>
      <c r="AA126" s="75">
        <v>2</v>
      </c>
      <c r="AB126" s="75" t="s">
        <v>4871</v>
      </c>
      <c r="AC126" s="75" t="s">
        <v>5942</v>
      </c>
      <c r="AD126" s="75" t="s">
        <v>4895</v>
      </c>
      <c r="AE126" s="75">
        <v>9</v>
      </c>
      <c r="AF126" s="75">
        <v>9</v>
      </c>
      <c r="AG126" s="75" t="s">
        <v>4877</v>
      </c>
      <c r="AH126" s="75" t="s">
        <v>5472</v>
      </c>
      <c r="AI126" s="75" t="s">
        <v>4897</v>
      </c>
      <c r="AJ126" s="75">
        <v>13</v>
      </c>
      <c r="AK126" s="75">
        <v>6</v>
      </c>
      <c r="AL126" s="75" t="s">
        <v>4871</v>
      </c>
      <c r="AM126" s="75" t="s">
        <v>5535</v>
      </c>
      <c r="AN126" s="75" t="s">
        <v>4869</v>
      </c>
      <c r="AP126" s="75">
        <v>10</v>
      </c>
      <c r="AQ126" s="75">
        <v>10</v>
      </c>
      <c r="AR126" s="75" t="s">
        <v>4908</v>
      </c>
      <c r="AS126" s="75" t="s">
        <v>5441</v>
      </c>
      <c r="AV126" s="75" t="s">
        <v>5440</v>
      </c>
      <c r="BI126" s="75" t="s">
        <v>5452</v>
      </c>
      <c r="BJ126" s="75" t="s">
        <v>5451</v>
      </c>
      <c r="BK126" s="75">
        <v>0</v>
      </c>
      <c r="BM126" s="75">
        <v>0</v>
      </c>
    </row>
    <row r="127" spans="1:65" ht="17.399999999999999" hidden="1" customHeight="1" x14ac:dyDescent="0.3">
      <c r="A127" s="75">
        <v>2019</v>
      </c>
      <c r="B127" s="75">
        <v>19010</v>
      </c>
      <c r="C127" s="75" t="s">
        <v>5332</v>
      </c>
      <c r="D127" s="75" t="s">
        <v>5450</v>
      </c>
      <c r="E127" s="77">
        <v>910</v>
      </c>
      <c r="F127" s="75" t="s">
        <v>1852</v>
      </c>
      <c r="G127" s="77">
        <v>471</v>
      </c>
      <c r="H127" s="75" t="s">
        <v>7729</v>
      </c>
      <c r="I127" s="75" t="s">
        <v>4883</v>
      </c>
      <c r="J127" s="75" t="s">
        <v>1853</v>
      </c>
      <c r="K127" s="75">
        <v>0</v>
      </c>
      <c r="L127" s="75" t="s">
        <v>5457</v>
      </c>
      <c r="M127" s="75" t="s">
        <v>4892</v>
      </c>
      <c r="N127" s="75" t="s">
        <v>87</v>
      </c>
      <c r="O127" s="75" t="s">
        <v>4024</v>
      </c>
      <c r="Q127" s="75" t="s">
        <v>5469</v>
      </c>
      <c r="S127" s="75" t="s">
        <v>3662</v>
      </c>
      <c r="T127" s="75" t="s">
        <v>5474</v>
      </c>
      <c r="U127" s="75" t="s">
        <v>4877</v>
      </c>
      <c r="V127" s="75" t="s">
        <v>4878</v>
      </c>
      <c r="W127" s="75" t="s">
        <v>4871</v>
      </c>
      <c r="X127" s="75" t="s">
        <v>5456</v>
      </c>
      <c r="Y127" s="75" t="s">
        <v>4872</v>
      </c>
      <c r="Z127" s="75">
        <v>9</v>
      </c>
      <c r="AA127" s="75">
        <v>0</v>
      </c>
      <c r="AB127" s="75" t="s">
        <v>4871</v>
      </c>
      <c r="AC127" s="75" t="s">
        <v>5444</v>
      </c>
      <c r="AD127" s="75" t="s">
        <v>4897</v>
      </c>
      <c r="AE127" s="75">
        <v>8</v>
      </c>
      <c r="AF127" s="75">
        <v>6</v>
      </c>
      <c r="AG127" s="75" t="s">
        <v>4871</v>
      </c>
      <c r="AH127" s="75" t="s">
        <v>5563</v>
      </c>
      <c r="AI127" s="75" t="s">
        <v>4869</v>
      </c>
      <c r="AN127" s="75" t="s">
        <v>4869</v>
      </c>
      <c r="AP127" s="75">
        <v>8</v>
      </c>
      <c r="AQ127" s="75">
        <v>8</v>
      </c>
      <c r="AR127" s="75" t="s">
        <v>4908</v>
      </c>
      <c r="AS127" s="75" t="s">
        <v>5441</v>
      </c>
      <c r="AV127" s="75" t="s">
        <v>5440</v>
      </c>
      <c r="BI127" s="75" t="s">
        <v>5452</v>
      </c>
      <c r="BJ127" s="75" t="s">
        <v>5451</v>
      </c>
      <c r="BK127" s="75">
        <v>0</v>
      </c>
      <c r="BM127" s="75">
        <v>0</v>
      </c>
    </row>
    <row r="128" spans="1:65" ht="17.399999999999999" hidden="1" customHeight="1" x14ac:dyDescent="0.3">
      <c r="A128" s="75">
        <v>2019</v>
      </c>
      <c r="B128" s="75">
        <v>51020</v>
      </c>
      <c r="C128" s="75" t="s">
        <v>5052</v>
      </c>
      <c r="D128" s="75" t="s">
        <v>5450</v>
      </c>
      <c r="E128" s="77">
        <v>2700</v>
      </c>
      <c r="F128" s="75" t="s">
        <v>3302</v>
      </c>
      <c r="G128" s="77">
        <v>472</v>
      </c>
      <c r="H128" s="75" t="s">
        <v>7728</v>
      </c>
      <c r="I128" s="75" t="s">
        <v>4883</v>
      </c>
      <c r="J128" s="75" t="s">
        <v>3305</v>
      </c>
      <c r="K128" s="75">
        <v>0</v>
      </c>
      <c r="L128" s="75" t="s">
        <v>5457</v>
      </c>
      <c r="M128" s="75" t="s">
        <v>4892</v>
      </c>
      <c r="N128" s="75" t="s">
        <v>87</v>
      </c>
      <c r="O128" s="75" t="s">
        <v>4024</v>
      </c>
      <c r="Q128" s="75" t="s">
        <v>5469</v>
      </c>
      <c r="S128" s="75" t="s">
        <v>3662</v>
      </c>
      <c r="T128" s="75" t="s">
        <v>5474</v>
      </c>
      <c r="U128" s="75" t="s">
        <v>4877</v>
      </c>
      <c r="V128" s="75" t="s">
        <v>4878</v>
      </c>
      <c r="W128" s="75" t="s">
        <v>4871</v>
      </c>
      <c r="X128" s="75" t="s">
        <v>5456</v>
      </c>
      <c r="Y128" s="75" t="s">
        <v>4872</v>
      </c>
      <c r="Z128" s="75">
        <v>10</v>
      </c>
      <c r="AA128" s="75">
        <v>0</v>
      </c>
      <c r="AB128" s="75" t="s">
        <v>4871</v>
      </c>
      <c r="AC128" s="75" t="s">
        <v>5526</v>
      </c>
      <c r="AD128" s="75" t="s">
        <v>4897</v>
      </c>
      <c r="AE128" s="75">
        <v>6</v>
      </c>
      <c r="AF128" s="75">
        <v>3</v>
      </c>
      <c r="AG128" s="75" t="s">
        <v>4871</v>
      </c>
      <c r="AH128" s="75" t="s">
        <v>5552</v>
      </c>
      <c r="AI128" s="75" t="s">
        <v>4869</v>
      </c>
      <c r="AN128" s="75" t="s">
        <v>4869</v>
      </c>
      <c r="AP128" s="75">
        <v>10</v>
      </c>
      <c r="AQ128" s="75">
        <v>10</v>
      </c>
      <c r="AR128" s="75" t="s">
        <v>4908</v>
      </c>
      <c r="AS128" s="75" t="s">
        <v>5441</v>
      </c>
      <c r="AV128" s="75" t="s">
        <v>5440</v>
      </c>
      <c r="BI128" s="75" t="s">
        <v>5452</v>
      </c>
      <c r="BJ128" s="75" t="s">
        <v>5451</v>
      </c>
      <c r="BK128" s="75">
        <v>0</v>
      </c>
      <c r="BM128" s="75">
        <v>0</v>
      </c>
    </row>
    <row r="129" spans="1:66" ht="17.399999999999999" hidden="1" customHeight="1" x14ac:dyDescent="0.3">
      <c r="A129" s="75">
        <v>2019</v>
      </c>
      <c r="B129" s="75">
        <v>35010</v>
      </c>
      <c r="C129" s="75" t="s">
        <v>5197</v>
      </c>
      <c r="D129" s="75" t="s">
        <v>5450</v>
      </c>
      <c r="E129" s="77">
        <v>1550</v>
      </c>
      <c r="F129" s="75" t="s">
        <v>2860</v>
      </c>
      <c r="G129" s="77">
        <v>473</v>
      </c>
      <c r="H129" s="75" t="s">
        <v>7727</v>
      </c>
      <c r="I129" s="75" t="s">
        <v>4883</v>
      </c>
      <c r="J129" s="75" t="s">
        <v>3191</v>
      </c>
      <c r="K129" s="75">
        <v>0</v>
      </c>
      <c r="L129" s="75" t="s">
        <v>5457</v>
      </c>
      <c r="M129" s="75" t="s">
        <v>4892</v>
      </c>
      <c r="N129" s="75" t="s">
        <v>87</v>
      </c>
      <c r="O129" s="75" t="s">
        <v>4031</v>
      </c>
      <c r="Q129" s="75" t="s">
        <v>5469</v>
      </c>
      <c r="S129" s="75" t="s">
        <v>3662</v>
      </c>
      <c r="T129" s="75" t="s">
        <v>5474</v>
      </c>
      <c r="U129" s="75" t="s">
        <v>4877</v>
      </c>
      <c r="V129" s="75" t="s">
        <v>4878</v>
      </c>
      <c r="W129" s="75" t="s">
        <v>4871</v>
      </c>
      <c r="X129" s="75" t="s">
        <v>5456</v>
      </c>
      <c r="Y129" s="75" t="s">
        <v>4019</v>
      </c>
      <c r="AC129" s="75" t="s">
        <v>5468</v>
      </c>
      <c r="AD129" s="75" t="s">
        <v>4019</v>
      </c>
      <c r="AH129" s="75" t="s">
        <v>5468</v>
      </c>
      <c r="AI129" s="75" t="s">
        <v>4869</v>
      </c>
      <c r="AN129" s="75" t="s">
        <v>4869</v>
      </c>
      <c r="AP129" s="75">
        <v>0</v>
      </c>
      <c r="AQ129" s="75">
        <v>0</v>
      </c>
      <c r="AR129" s="75" t="s">
        <v>5585</v>
      </c>
      <c r="AS129" s="75" t="s">
        <v>5441</v>
      </c>
      <c r="AV129" s="75" t="s">
        <v>5440</v>
      </c>
      <c r="BI129" s="75" t="s">
        <v>5452</v>
      </c>
      <c r="BJ129" s="75" t="s">
        <v>5451</v>
      </c>
      <c r="BK129" s="75">
        <v>0</v>
      </c>
      <c r="BM129" s="75">
        <v>0</v>
      </c>
    </row>
    <row r="130" spans="1:66" ht="17.399999999999999" hidden="1" customHeight="1" x14ac:dyDescent="0.3">
      <c r="A130" s="75">
        <v>2019</v>
      </c>
      <c r="B130" s="75">
        <v>35010</v>
      </c>
      <c r="C130" s="75" t="s">
        <v>5197</v>
      </c>
      <c r="D130" s="75" t="s">
        <v>5450</v>
      </c>
      <c r="E130" s="77">
        <v>1550</v>
      </c>
      <c r="F130" s="75" t="s">
        <v>2860</v>
      </c>
      <c r="G130" s="77">
        <v>477</v>
      </c>
      <c r="H130" s="75" t="s">
        <v>5196</v>
      </c>
      <c r="I130" s="75" t="s">
        <v>4883</v>
      </c>
      <c r="J130" s="75" t="s">
        <v>3221</v>
      </c>
      <c r="K130" s="75">
        <v>0</v>
      </c>
      <c r="L130" s="75" t="s">
        <v>5457</v>
      </c>
      <c r="M130" s="75" t="s">
        <v>4892</v>
      </c>
      <c r="N130" s="75" t="s">
        <v>87</v>
      </c>
      <c r="O130" s="75" t="s">
        <v>4024</v>
      </c>
      <c r="Q130" s="75" t="s">
        <v>5469</v>
      </c>
      <c r="S130" s="75" t="s">
        <v>4033</v>
      </c>
      <c r="T130" s="75" t="s">
        <v>5446</v>
      </c>
      <c r="U130" s="75" t="s">
        <v>4877</v>
      </c>
      <c r="V130" s="75" t="s">
        <v>4878</v>
      </c>
      <c r="W130" s="75" t="s">
        <v>4871</v>
      </c>
      <c r="X130" s="75" t="s">
        <v>5456</v>
      </c>
      <c r="Y130" s="75" t="s">
        <v>4895</v>
      </c>
      <c r="Z130" s="75">
        <v>7</v>
      </c>
      <c r="AA130" s="75">
        <v>7</v>
      </c>
      <c r="AB130" s="75" t="s">
        <v>4877</v>
      </c>
      <c r="AC130" s="75" t="s">
        <v>5541</v>
      </c>
      <c r="AD130" s="75" t="s">
        <v>4895</v>
      </c>
      <c r="AE130" s="75">
        <v>2</v>
      </c>
      <c r="AF130" s="75">
        <v>2</v>
      </c>
      <c r="AG130" s="75" t="s">
        <v>4877</v>
      </c>
      <c r="AH130" s="75" t="s">
        <v>5472</v>
      </c>
      <c r="AI130" s="75" t="s">
        <v>4869</v>
      </c>
      <c r="AN130" s="75" t="s">
        <v>4869</v>
      </c>
      <c r="AP130" s="75">
        <v>8</v>
      </c>
      <c r="AQ130" s="75">
        <v>8</v>
      </c>
      <c r="AR130" s="75" t="s">
        <v>4908</v>
      </c>
      <c r="AS130" s="75" t="s">
        <v>5441</v>
      </c>
      <c r="AV130" s="75" t="s">
        <v>5440</v>
      </c>
      <c r="BI130" s="75" t="s">
        <v>5452</v>
      </c>
      <c r="BJ130" s="75" t="s">
        <v>5451</v>
      </c>
      <c r="BK130" s="75">
        <v>0</v>
      </c>
      <c r="BM130" s="75">
        <v>0</v>
      </c>
    </row>
    <row r="131" spans="1:66" ht="17.399999999999999" hidden="1" customHeight="1" x14ac:dyDescent="0.3">
      <c r="A131" s="75">
        <v>2019</v>
      </c>
      <c r="B131" s="75">
        <v>35010</v>
      </c>
      <c r="C131" s="75" t="s">
        <v>5197</v>
      </c>
      <c r="D131" s="75" t="s">
        <v>5450</v>
      </c>
      <c r="E131" s="77">
        <v>1550</v>
      </c>
      <c r="F131" s="75" t="s">
        <v>2860</v>
      </c>
      <c r="G131" s="77">
        <v>490</v>
      </c>
      <c r="H131" s="75" t="s">
        <v>7726</v>
      </c>
      <c r="I131" s="75" t="s">
        <v>4883</v>
      </c>
      <c r="J131" s="75" t="s">
        <v>3121</v>
      </c>
      <c r="K131" s="75">
        <v>0</v>
      </c>
      <c r="L131" s="75" t="s">
        <v>5457</v>
      </c>
      <c r="M131" s="75" t="s">
        <v>4892</v>
      </c>
      <c r="N131" s="75" t="s">
        <v>87</v>
      </c>
      <c r="O131" s="75" t="s">
        <v>4024</v>
      </c>
      <c r="Q131" s="75" t="s">
        <v>5469</v>
      </c>
      <c r="S131" s="75" t="s">
        <v>4033</v>
      </c>
      <c r="T131" s="75" t="s">
        <v>5446</v>
      </c>
      <c r="U131" s="75" t="s">
        <v>4877</v>
      </c>
      <c r="V131" s="75" t="s">
        <v>4878</v>
      </c>
      <c r="W131" s="75" t="s">
        <v>4871</v>
      </c>
      <c r="X131" s="75" t="s">
        <v>5456</v>
      </c>
      <c r="Y131" s="75" t="s">
        <v>4897</v>
      </c>
      <c r="Z131" s="75">
        <v>8</v>
      </c>
      <c r="AA131" s="75">
        <v>4</v>
      </c>
      <c r="AB131" s="75" t="s">
        <v>4871</v>
      </c>
      <c r="AC131" s="75" t="s">
        <v>5676</v>
      </c>
      <c r="AD131" s="75" t="s">
        <v>4872</v>
      </c>
      <c r="AE131" s="75">
        <v>4</v>
      </c>
      <c r="AF131" s="75">
        <v>0</v>
      </c>
      <c r="AG131" s="75" t="s">
        <v>4871</v>
      </c>
      <c r="AH131" s="75" t="s">
        <v>5528</v>
      </c>
      <c r="AI131" s="75" t="s">
        <v>4869</v>
      </c>
      <c r="AN131" s="75" t="s">
        <v>4869</v>
      </c>
      <c r="AP131" s="75">
        <v>8</v>
      </c>
      <c r="AQ131" s="75">
        <v>8</v>
      </c>
      <c r="AR131" s="75" t="s">
        <v>4908</v>
      </c>
      <c r="AS131" s="75" t="s">
        <v>5441</v>
      </c>
      <c r="AV131" s="75" t="s">
        <v>5440</v>
      </c>
      <c r="BI131" s="75" t="s">
        <v>5452</v>
      </c>
      <c r="BJ131" s="75" t="s">
        <v>5451</v>
      </c>
      <c r="BK131" s="75">
        <v>0</v>
      </c>
      <c r="BM131" s="75">
        <v>0</v>
      </c>
    </row>
    <row r="132" spans="1:66" ht="17.399999999999999" hidden="1" customHeight="1" x14ac:dyDescent="0.3">
      <c r="A132" s="75">
        <v>2019</v>
      </c>
      <c r="B132" s="75">
        <v>30011</v>
      </c>
      <c r="C132" s="75" t="s">
        <v>5230</v>
      </c>
      <c r="D132" s="75" t="s">
        <v>5450</v>
      </c>
      <c r="E132" s="77">
        <v>1420</v>
      </c>
      <c r="F132" s="75" t="s">
        <v>2292</v>
      </c>
      <c r="G132" s="77">
        <v>491</v>
      </c>
      <c r="H132" s="75" t="s">
        <v>7725</v>
      </c>
      <c r="I132" s="75" t="s">
        <v>4883</v>
      </c>
      <c r="J132" s="75" t="s">
        <v>2297</v>
      </c>
      <c r="K132" s="75">
        <v>0</v>
      </c>
      <c r="L132" s="75" t="s">
        <v>5457</v>
      </c>
      <c r="M132" s="75" t="s">
        <v>4892</v>
      </c>
      <c r="N132" s="75" t="s">
        <v>87</v>
      </c>
      <c r="O132" s="75" t="s">
        <v>4024</v>
      </c>
      <c r="Q132" s="75" t="s">
        <v>5469</v>
      </c>
      <c r="S132" s="75" t="s">
        <v>3662</v>
      </c>
      <c r="T132" s="75" t="s">
        <v>5474</v>
      </c>
      <c r="U132" s="75" t="s">
        <v>4877</v>
      </c>
      <c r="V132" s="75" t="s">
        <v>4878</v>
      </c>
      <c r="W132" s="75" t="s">
        <v>4871</v>
      </c>
      <c r="X132" s="75" t="s">
        <v>5456</v>
      </c>
      <c r="Y132" s="75" t="s">
        <v>4897</v>
      </c>
      <c r="Z132" s="75">
        <v>6</v>
      </c>
      <c r="AA132" s="75">
        <v>3</v>
      </c>
      <c r="AB132" s="75" t="s">
        <v>4871</v>
      </c>
      <c r="AC132" s="75" t="s">
        <v>5491</v>
      </c>
      <c r="AD132" s="75" t="s">
        <v>4897</v>
      </c>
      <c r="AE132" s="75">
        <v>4</v>
      </c>
      <c r="AF132" s="75">
        <v>2</v>
      </c>
      <c r="AG132" s="75" t="s">
        <v>4871</v>
      </c>
      <c r="AH132" s="75" t="s">
        <v>5654</v>
      </c>
      <c r="AI132" s="75" t="s">
        <v>4869</v>
      </c>
      <c r="AN132" s="75" t="s">
        <v>4869</v>
      </c>
      <c r="AP132" s="75">
        <v>6</v>
      </c>
      <c r="AQ132" s="75">
        <v>6</v>
      </c>
      <c r="AR132" s="75" t="s">
        <v>4908</v>
      </c>
      <c r="AS132" s="75" t="s">
        <v>5441</v>
      </c>
      <c r="AV132" s="75" t="s">
        <v>5440</v>
      </c>
      <c r="BI132" s="75" t="s">
        <v>5452</v>
      </c>
      <c r="BJ132" s="75" t="s">
        <v>5451</v>
      </c>
      <c r="BK132" s="75">
        <v>0</v>
      </c>
      <c r="BM132" s="75">
        <v>0</v>
      </c>
    </row>
    <row r="133" spans="1:66" ht="17.399999999999999" hidden="1" customHeight="1" x14ac:dyDescent="0.3">
      <c r="A133" s="75">
        <v>2019</v>
      </c>
      <c r="B133" s="75">
        <v>80010</v>
      </c>
      <c r="C133" s="75" t="s">
        <v>678</v>
      </c>
      <c r="D133" s="75" t="s">
        <v>5450</v>
      </c>
      <c r="E133" s="77">
        <v>8001</v>
      </c>
      <c r="F133" s="75" t="s">
        <v>678</v>
      </c>
      <c r="G133" s="77">
        <v>493</v>
      </c>
      <c r="H133" s="75" t="s">
        <v>7724</v>
      </c>
      <c r="I133" s="75" t="s">
        <v>4883</v>
      </c>
      <c r="J133" s="75" t="s">
        <v>698</v>
      </c>
      <c r="K133" s="75">
        <v>0</v>
      </c>
      <c r="L133" s="75" t="s">
        <v>5457</v>
      </c>
      <c r="M133" s="75" t="s">
        <v>4892</v>
      </c>
      <c r="N133" s="75" t="s">
        <v>87</v>
      </c>
      <c r="O133" s="75" t="s">
        <v>4031</v>
      </c>
      <c r="Q133" s="75" t="s">
        <v>5469</v>
      </c>
      <c r="S133" s="75" t="s">
        <v>3662</v>
      </c>
      <c r="T133" s="75" t="s">
        <v>5474</v>
      </c>
      <c r="U133" s="75" t="s">
        <v>4877</v>
      </c>
      <c r="V133" s="75" t="s">
        <v>4878</v>
      </c>
      <c r="W133" s="75" t="s">
        <v>4871</v>
      </c>
      <c r="X133" s="75" t="s">
        <v>5456</v>
      </c>
      <c r="Y133" s="75" t="s">
        <v>4019</v>
      </c>
      <c r="AC133" s="75" t="s">
        <v>5468</v>
      </c>
      <c r="AD133" s="75" t="s">
        <v>4019</v>
      </c>
      <c r="AH133" s="75" t="s">
        <v>5468</v>
      </c>
      <c r="AI133" s="75" t="s">
        <v>4869</v>
      </c>
      <c r="AN133" s="75" t="s">
        <v>4869</v>
      </c>
      <c r="AP133" s="75">
        <v>0</v>
      </c>
      <c r="AQ133" s="75">
        <v>0</v>
      </c>
      <c r="AR133" s="75" t="s">
        <v>5585</v>
      </c>
      <c r="AS133" s="75" t="s">
        <v>5441</v>
      </c>
      <c r="AV133" s="75" t="s">
        <v>5440</v>
      </c>
      <c r="BI133" s="75" t="s">
        <v>5452</v>
      </c>
      <c r="BJ133" s="75" t="s">
        <v>5451</v>
      </c>
      <c r="BK133" s="75">
        <v>0</v>
      </c>
      <c r="BM133" s="75">
        <v>0</v>
      </c>
    </row>
    <row r="134" spans="1:66" ht="17.399999999999999" hidden="1" customHeight="1" x14ac:dyDescent="0.3">
      <c r="A134" s="75">
        <v>2019</v>
      </c>
      <c r="B134" s="75">
        <v>35010</v>
      </c>
      <c r="C134" s="75" t="s">
        <v>5197</v>
      </c>
      <c r="D134" s="75" t="s">
        <v>5450</v>
      </c>
      <c r="E134" s="77">
        <v>1550</v>
      </c>
      <c r="F134" s="75" t="s">
        <v>2860</v>
      </c>
      <c r="G134" s="77">
        <v>498</v>
      </c>
      <c r="H134" s="75" t="s">
        <v>7723</v>
      </c>
      <c r="I134" s="75" t="s">
        <v>4883</v>
      </c>
      <c r="J134" s="75" t="s">
        <v>3127</v>
      </c>
      <c r="K134" s="75">
        <v>0</v>
      </c>
      <c r="L134" s="75" t="s">
        <v>5457</v>
      </c>
      <c r="M134" s="75" t="s">
        <v>4892</v>
      </c>
      <c r="N134" s="75" t="s">
        <v>87</v>
      </c>
      <c r="O134" s="75" t="s">
        <v>4024</v>
      </c>
      <c r="Q134" s="75" t="s">
        <v>5469</v>
      </c>
      <c r="S134" s="75" t="s">
        <v>4033</v>
      </c>
      <c r="T134" s="75" t="s">
        <v>5446</v>
      </c>
      <c r="U134" s="75" t="s">
        <v>4877</v>
      </c>
      <c r="V134" s="75" t="s">
        <v>4878</v>
      </c>
      <c r="W134" s="75" t="s">
        <v>4871</v>
      </c>
      <c r="X134" s="75" t="s">
        <v>5456</v>
      </c>
      <c r="Y134" s="75" t="s">
        <v>4895</v>
      </c>
      <c r="Z134" s="75">
        <v>5</v>
      </c>
      <c r="AA134" s="75">
        <v>3</v>
      </c>
      <c r="AB134" s="75" t="s">
        <v>4871</v>
      </c>
      <c r="AC134" s="75" t="s">
        <v>5577</v>
      </c>
      <c r="AD134" s="75" t="s">
        <v>4897</v>
      </c>
      <c r="AE134" s="75">
        <v>2</v>
      </c>
      <c r="AF134" s="75">
        <v>1</v>
      </c>
      <c r="AG134" s="75" t="s">
        <v>4871</v>
      </c>
      <c r="AH134" s="75" t="s">
        <v>5575</v>
      </c>
      <c r="AI134" s="75" t="s">
        <v>4869</v>
      </c>
      <c r="AN134" s="75" t="s">
        <v>4869</v>
      </c>
      <c r="AP134" s="75">
        <v>6</v>
      </c>
      <c r="AQ134" s="75">
        <v>6</v>
      </c>
      <c r="AR134" s="75" t="s">
        <v>4908</v>
      </c>
      <c r="AS134" s="75" t="s">
        <v>5441</v>
      </c>
      <c r="AV134" s="75" t="s">
        <v>5440</v>
      </c>
      <c r="BI134" s="75" t="s">
        <v>5452</v>
      </c>
      <c r="BJ134" s="75" t="s">
        <v>5451</v>
      </c>
      <c r="BK134" s="75">
        <v>0</v>
      </c>
      <c r="BM134" s="75">
        <v>0</v>
      </c>
    </row>
    <row r="135" spans="1:66" ht="17.399999999999999" hidden="1" customHeight="1" x14ac:dyDescent="0.3">
      <c r="A135" s="75">
        <v>2019</v>
      </c>
      <c r="B135" s="75">
        <v>1010</v>
      </c>
      <c r="C135" s="75" t="s">
        <v>5436</v>
      </c>
      <c r="D135" s="75" t="s">
        <v>5450</v>
      </c>
      <c r="E135" s="77">
        <v>10</v>
      </c>
      <c r="F135" s="75" t="s">
        <v>2796</v>
      </c>
      <c r="G135" s="77">
        <v>501</v>
      </c>
      <c r="H135" s="75" t="s">
        <v>7722</v>
      </c>
      <c r="I135" s="75" t="s">
        <v>4883</v>
      </c>
      <c r="J135" s="75" t="s">
        <v>2827</v>
      </c>
      <c r="K135" s="75">
        <v>0</v>
      </c>
      <c r="L135" s="75" t="s">
        <v>5462</v>
      </c>
      <c r="M135" s="75" t="s">
        <v>4892</v>
      </c>
      <c r="N135" s="75" t="s">
        <v>87</v>
      </c>
      <c r="O135" s="75" t="s">
        <v>4024</v>
      </c>
      <c r="Q135" s="75" t="s">
        <v>5469</v>
      </c>
      <c r="S135" s="75" t="s">
        <v>3662</v>
      </c>
      <c r="T135" s="75" t="s">
        <v>5474</v>
      </c>
      <c r="U135" s="75" t="s">
        <v>4877</v>
      </c>
      <c r="V135" s="75" t="s">
        <v>4878</v>
      </c>
      <c r="W135" s="75" t="s">
        <v>4877</v>
      </c>
      <c r="X135" s="75" t="s">
        <v>4876</v>
      </c>
      <c r="Y135" s="75" t="s">
        <v>4872</v>
      </c>
      <c r="Z135" s="75">
        <v>21</v>
      </c>
      <c r="AA135" s="75">
        <v>0</v>
      </c>
      <c r="AB135" s="75" t="s">
        <v>4871</v>
      </c>
      <c r="AC135" s="75" t="s">
        <v>5657</v>
      </c>
      <c r="AD135" s="75" t="s">
        <v>4897</v>
      </c>
      <c r="AE135" s="75">
        <v>18</v>
      </c>
      <c r="AF135" s="75">
        <v>13</v>
      </c>
      <c r="AG135" s="75" t="s">
        <v>4871</v>
      </c>
      <c r="AH135" s="75" t="s">
        <v>7053</v>
      </c>
      <c r="AI135" s="75" t="s">
        <v>4869</v>
      </c>
      <c r="AN135" s="75" t="s">
        <v>4869</v>
      </c>
      <c r="AP135" s="75">
        <v>10</v>
      </c>
      <c r="AQ135" s="75">
        <v>6</v>
      </c>
      <c r="AR135" s="75" t="s">
        <v>4868</v>
      </c>
      <c r="AS135" s="75" t="s">
        <v>5453</v>
      </c>
      <c r="AV135" s="75" t="s">
        <v>5440</v>
      </c>
      <c r="BI135" s="75" t="s">
        <v>5452</v>
      </c>
      <c r="BJ135" s="75" t="s">
        <v>5451</v>
      </c>
      <c r="BK135" s="75">
        <v>0</v>
      </c>
      <c r="BM135" s="75">
        <v>0</v>
      </c>
    </row>
    <row r="136" spans="1:66" ht="17.399999999999999" hidden="1" customHeight="1" x14ac:dyDescent="0.3">
      <c r="A136" s="75">
        <v>2019</v>
      </c>
      <c r="B136" s="75">
        <v>1010</v>
      </c>
      <c r="C136" s="75" t="s">
        <v>5436</v>
      </c>
      <c r="D136" s="75" t="s">
        <v>5450</v>
      </c>
      <c r="E136" s="77">
        <v>10</v>
      </c>
      <c r="F136" s="75" t="s">
        <v>2796</v>
      </c>
      <c r="G136" s="77">
        <v>502</v>
      </c>
      <c r="H136" s="75" t="s">
        <v>7721</v>
      </c>
      <c r="I136" s="75" t="s">
        <v>4883</v>
      </c>
      <c r="J136" s="75" t="s">
        <v>2825</v>
      </c>
      <c r="K136" s="75">
        <v>0</v>
      </c>
      <c r="L136" s="75" t="s">
        <v>5462</v>
      </c>
      <c r="M136" s="75" t="s">
        <v>4892</v>
      </c>
      <c r="N136" s="75" t="s">
        <v>87</v>
      </c>
      <c r="O136" s="75" t="s">
        <v>4023</v>
      </c>
      <c r="Q136" s="75" t="s">
        <v>5447</v>
      </c>
      <c r="S136" s="75" t="s">
        <v>4020</v>
      </c>
      <c r="T136" s="75" t="s">
        <v>5478</v>
      </c>
      <c r="U136" s="75" t="s">
        <v>4877</v>
      </c>
      <c r="V136" s="75" t="s">
        <v>4878</v>
      </c>
      <c r="W136" s="75" t="s">
        <v>4877</v>
      </c>
      <c r="X136" s="75" t="s">
        <v>4876</v>
      </c>
      <c r="Y136" s="75" t="s">
        <v>4872</v>
      </c>
      <c r="Z136" s="75">
        <v>20</v>
      </c>
      <c r="AA136" s="75">
        <v>0</v>
      </c>
      <c r="AB136" s="75" t="s">
        <v>4871</v>
      </c>
      <c r="AC136" s="75" t="s">
        <v>6669</v>
      </c>
      <c r="AD136" s="75" t="s">
        <v>4872</v>
      </c>
      <c r="AE136" s="75">
        <v>16</v>
      </c>
      <c r="AF136" s="75">
        <v>6</v>
      </c>
      <c r="AG136" s="75" t="s">
        <v>4871</v>
      </c>
      <c r="AH136" s="75" t="s">
        <v>7720</v>
      </c>
      <c r="AI136" s="75" t="s">
        <v>4869</v>
      </c>
      <c r="AN136" s="75" t="s">
        <v>4869</v>
      </c>
      <c r="AP136" s="75">
        <v>10</v>
      </c>
      <c r="AQ136" s="75">
        <v>10</v>
      </c>
      <c r="AR136" s="75" t="s">
        <v>4908</v>
      </c>
      <c r="AS136" s="75" t="s">
        <v>5441</v>
      </c>
      <c r="AV136" s="75" t="s">
        <v>5440</v>
      </c>
      <c r="BI136" s="75" t="s">
        <v>5452</v>
      </c>
      <c r="BJ136" s="75" t="s">
        <v>5451</v>
      </c>
      <c r="BK136" s="75">
        <v>0</v>
      </c>
      <c r="BM136" s="75">
        <v>0</v>
      </c>
    </row>
    <row r="137" spans="1:66" ht="17.399999999999999" hidden="1" customHeight="1" x14ac:dyDescent="0.3">
      <c r="A137" s="75">
        <v>2019</v>
      </c>
      <c r="B137" s="75">
        <v>1010</v>
      </c>
      <c r="C137" s="75" t="s">
        <v>5436</v>
      </c>
      <c r="D137" s="75" t="s">
        <v>5450</v>
      </c>
      <c r="E137" s="77">
        <v>10</v>
      </c>
      <c r="F137" s="75" t="s">
        <v>2796</v>
      </c>
      <c r="G137" s="77">
        <v>503</v>
      </c>
      <c r="H137" s="75" t="s">
        <v>7719</v>
      </c>
      <c r="I137" s="75" t="s">
        <v>4883</v>
      </c>
      <c r="J137" s="75" t="s">
        <v>2837</v>
      </c>
      <c r="K137" s="75">
        <v>0</v>
      </c>
      <c r="L137" s="75" t="s">
        <v>4882</v>
      </c>
      <c r="M137" s="75" t="s">
        <v>4892</v>
      </c>
      <c r="N137" s="75" t="s">
        <v>87</v>
      </c>
      <c r="O137" s="75" t="s">
        <v>4023</v>
      </c>
      <c r="Q137" s="75" t="s">
        <v>5447</v>
      </c>
      <c r="S137" s="75" t="s">
        <v>4020</v>
      </c>
      <c r="T137" s="75" t="s">
        <v>5478</v>
      </c>
      <c r="U137" s="75" t="s">
        <v>4877</v>
      </c>
      <c r="V137" s="75" t="s">
        <v>4878</v>
      </c>
      <c r="W137" s="75" t="s">
        <v>4877</v>
      </c>
      <c r="X137" s="75" t="s">
        <v>4876</v>
      </c>
      <c r="Y137" s="75" t="s">
        <v>4872</v>
      </c>
      <c r="Z137" s="75">
        <v>31</v>
      </c>
      <c r="AA137" s="75">
        <v>3</v>
      </c>
      <c r="AB137" s="75" t="s">
        <v>4871</v>
      </c>
      <c r="AC137" s="75" t="s">
        <v>7718</v>
      </c>
      <c r="AD137" s="75" t="s">
        <v>4872</v>
      </c>
      <c r="AE137" s="75">
        <v>25</v>
      </c>
      <c r="AF137" s="75">
        <v>2</v>
      </c>
      <c r="AG137" s="75" t="s">
        <v>4871</v>
      </c>
      <c r="AH137" s="75" t="s">
        <v>7717</v>
      </c>
      <c r="AI137" s="75" t="s">
        <v>4872</v>
      </c>
      <c r="AJ137" s="75">
        <v>13</v>
      </c>
      <c r="AK137" s="75">
        <v>5</v>
      </c>
      <c r="AL137" s="75" t="s">
        <v>4871</v>
      </c>
      <c r="AM137" s="75" t="s">
        <v>6422</v>
      </c>
      <c r="AN137" s="75" t="s">
        <v>4869</v>
      </c>
      <c r="AP137" s="75">
        <v>10</v>
      </c>
      <c r="AQ137" s="75">
        <v>10</v>
      </c>
      <c r="AR137" s="75" t="s">
        <v>4908</v>
      </c>
      <c r="AS137" s="75" t="s">
        <v>5441</v>
      </c>
      <c r="AV137" s="75" t="s">
        <v>5440</v>
      </c>
      <c r="BI137" s="75" t="s">
        <v>5452</v>
      </c>
      <c r="BJ137" s="75" t="s">
        <v>5451</v>
      </c>
      <c r="BK137" s="75">
        <v>0</v>
      </c>
      <c r="BM137" s="75">
        <v>0</v>
      </c>
    </row>
    <row r="138" spans="1:66" ht="17.399999999999999" hidden="1" customHeight="1" x14ac:dyDescent="0.3">
      <c r="A138" s="75">
        <v>2019</v>
      </c>
      <c r="B138" s="75">
        <v>1010</v>
      </c>
      <c r="C138" s="75" t="s">
        <v>5436</v>
      </c>
      <c r="D138" s="75" t="s">
        <v>5450</v>
      </c>
      <c r="E138" s="77">
        <v>10</v>
      </c>
      <c r="F138" s="75" t="s">
        <v>2796</v>
      </c>
      <c r="G138" s="77">
        <v>504</v>
      </c>
      <c r="H138" s="75" t="s">
        <v>7716</v>
      </c>
      <c r="I138" s="75" t="s">
        <v>4883</v>
      </c>
      <c r="J138" s="75" t="s">
        <v>2835</v>
      </c>
      <c r="K138" s="75">
        <v>0</v>
      </c>
      <c r="L138" s="75" t="s">
        <v>5457</v>
      </c>
      <c r="M138" s="75" t="s">
        <v>4892</v>
      </c>
      <c r="N138" s="75" t="s">
        <v>87</v>
      </c>
      <c r="O138" s="75" t="s">
        <v>4025</v>
      </c>
      <c r="Q138" s="75" t="s">
        <v>5461</v>
      </c>
      <c r="S138" s="75" t="s">
        <v>3662</v>
      </c>
      <c r="T138" s="75" t="s">
        <v>5474</v>
      </c>
      <c r="U138" s="75" t="s">
        <v>4877</v>
      </c>
      <c r="V138" s="75" t="s">
        <v>4878</v>
      </c>
      <c r="W138" s="75" t="s">
        <v>4871</v>
      </c>
      <c r="X138" s="75" t="s">
        <v>5456</v>
      </c>
      <c r="Y138" s="75" t="s">
        <v>4872</v>
      </c>
      <c r="Z138" s="75">
        <v>10</v>
      </c>
      <c r="AA138" s="75">
        <v>3</v>
      </c>
      <c r="AB138" s="75" t="s">
        <v>4871</v>
      </c>
      <c r="AC138" s="75" t="s">
        <v>6947</v>
      </c>
      <c r="AD138" s="75" t="s">
        <v>4897</v>
      </c>
      <c r="AE138" s="75">
        <v>8</v>
      </c>
      <c r="AF138" s="75">
        <v>5</v>
      </c>
      <c r="AG138" s="75" t="s">
        <v>4871</v>
      </c>
      <c r="AH138" s="75" t="s">
        <v>5988</v>
      </c>
      <c r="AI138" s="75" t="s">
        <v>4869</v>
      </c>
      <c r="AN138" s="75" t="s">
        <v>4869</v>
      </c>
      <c r="AP138" s="75">
        <v>10</v>
      </c>
      <c r="AQ138" s="75">
        <v>7</v>
      </c>
      <c r="AR138" s="75" t="s">
        <v>4868</v>
      </c>
      <c r="AS138" s="75" t="s">
        <v>5453</v>
      </c>
      <c r="AV138" s="75" t="s">
        <v>5440</v>
      </c>
      <c r="BI138" s="75" t="s">
        <v>5452</v>
      </c>
      <c r="BJ138" s="75" t="s">
        <v>5451</v>
      </c>
      <c r="BK138" s="75">
        <v>0</v>
      </c>
      <c r="BM138" s="75">
        <v>0</v>
      </c>
    </row>
    <row r="139" spans="1:66" ht="17.399999999999999" hidden="1" customHeight="1" x14ac:dyDescent="0.3">
      <c r="A139" s="75">
        <v>2019</v>
      </c>
      <c r="B139" s="75">
        <v>1010</v>
      </c>
      <c r="C139" s="75" t="s">
        <v>5436</v>
      </c>
      <c r="D139" s="75" t="s">
        <v>5450</v>
      </c>
      <c r="E139" s="77">
        <v>10</v>
      </c>
      <c r="F139" s="75" t="s">
        <v>2796</v>
      </c>
      <c r="G139" s="77">
        <v>505</v>
      </c>
      <c r="H139" s="75" t="s">
        <v>7715</v>
      </c>
      <c r="I139" s="75" t="s">
        <v>4883</v>
      </c>
      <c r="J139" s="75" t="s">
        <v>2804</v>
      </c>
      <c r="K139" s="75">
        <v>0</v>
      </c>
      <c r="L139" s="75" t="s">
        <v>5462</v>
      </c>
      <c r="M139" s="75" t="s">
        <v>4892</v>
      </c>
      <c r="N139" s="75" t="s">
        <v>87</v>
      </c>
      <c r="O139" s="75" t="s">
        <v>4024</v>
      </c>
      <c r="Q139" s="75" t="s">
        <v>5469</v>
      </c>
      <c r="S139" s="75" t="s">
        <v>3662</v>
      </c>
      <c r="T139" s="75" t="s">
        <v>5474</v>
      </c>
      <c r="U139" s="75" t="s">
        <v>4877</v>
      </c>
      <c r="V139" s="75" t="s">
        <v>4878</v>
      </c>
      <c r="W139" s="75" t="s">
        <v>4877</v>
      </c>
      <c r="X139" s="75" t="s">
        <v>4876</v>
      </c>
      <c r="Y139" s="75" t="s">
        <v>4872</v>
      </c>
      <c r="Z139" s="75">
        <v>20</v>
      </c>
      <c r="AA139" s="75">
        <v>0</v>
      </c>
      <c r="AB139" s="75" t="s">
        <v>4871</v>
      </c>
      <c r="AC139" s="75" t="s">
        <v>6669</v>
      </c>
      <c r="AD139" s="75" t="s">
        <v>4872</v>
      </c>
      <c r="AE139" s="75">
        <v>16</v>
      </c>
      <c r="AF139" s="75">
        <v>5</v>
      </c>
      <c r="AG139" s="75" t="s">
        <v>4871</v>
      </c>
      <c r="AH139" s="75" t="s">
        <v>7714</v>
      </c>
      <c r="AI139" s="75" t="s">
        <v>4869</v>
      </c>
      <c r="AN139" s="75" t="s">
        <v>4869</v>
      </c>
      <c r="AP139" s="75">
        <v>10</v>
      </c>
      <c r="AQ139" s="75">
        <v>8</v>
      </c>
      <c r="AR139" s="75" t="s">
        <v>4868</v>
      </c>
      <c r="AS139" s="75" t="s">
        <v>5453</v>
      </c>
      <c r="AV139" s="75" t="s">
        <v>5440</v>
      </c>
      <c r="BI139" s="75" t="s">
        <v>5452</v>
      </c>
      <c r="BJ139" s="75" t="s">
        <v>5451</v>
      </c>
      <c r="BK139" s="75">
        <v>0</v>
      </c>
      <c r="BM139" s="75">
        <v>0</v>
      </c>
    </row>
    <row r="140" spans="1:66" ht="17.399999999999999" hidden="1" customHeight="1" x14ac:dyDescent="0.3">
      <c r="A140" s="75">
        <v>2019</v>
      </c>
      <c r="B140" s="75">
        <v>1010</v>
      </c>
      <c r="C140" s="75" t="s">
        <v>5436</v>
      </c>
      <c r="D140" s="75" t="s">
        <v>5450</v>
      </c>
      <c r="E140" s="77">
        <v>10</v>
      </c>
      <c r="F140" s="75" t="s">
        <v>2796</v>
      </c>
      <c r="G140" s="77">
        <v>506</v>
      </c>
      <c r="H140" s="75" t="s">
        <v>7713</v>
      </c>
      <c r="I140" s="75" t="s">
        <v>4883</v>
      </c>
      <c r="J140" s="75" t="s">
        <v>2813</v>
      </c>
      <c r="K140" s="75">
        <v>0</v>
      </c>
      <c r="L140" s="75" t="s">
        <v>5457</v>
      </c>
      <c r="M140" s="75" t="s">
        <v>4892</v>
      </c>
      <c r="N140" s="75" t="s">
        <v>87</v>
      </c>
      <c r="O140" s="75" t="s">
        <v>4024</v>
      </c>
      <c r="Q140" s="75" t="s">
        <v>5469</v>
      </c>
      <c r="S140" s="75" t="s">
        <v>3662</v>
      </c>
      <c r="T140" s="75" t="s">
        <v>5474</v>
      </c>
      <c r="U140" s="75" t="s">
        <v>4877</v>
      </c>
      <c r="V140" s="75" t="s">
        <v>4878</v>
      </c>
      <c r="W140" s="75" t="s">
        <v>4871</v>
      </c>
      <c r="X140" s="75" t="s">
        <v>5456</v>
      </c>
      <c r="Y140" s="75" t="s">
        <v>4872</v>
      </c>
      <c r="Z140" s="75">
        <v>11</v>
      </c>
      <c r="AA140" s="75">
        <v>0</v>
      </c>
      <c r="AB140" s="75" t="s">
        <v>4871</v>
      </c>
      <c r="AC140" s="75" t="s">
        <v>5473</v>
      </c>
      <c r="AD140" s="75" t="s">
        <v>4897</v>
      </c>
      <c r="AE140" s="75">
        <v>8</v>
      </c>
      <c r="AF140" s="75">
        <v>4</v>
      </c>
      <c r="AG140" s="75" t="s">
        <v>4871</v>
      </c>
      <c r="AH140" s="75" t="s">
        <v>5594</v>
      </c>
      <c r="AI140" s="75" t="s">
        <v>4869</v>
      </c>
      <c r="AN140" s="75" t="s">
        <v>4869</v>
      </c>
      <c r="AP140" s="75">
        <v>10</v>
      </c>
      <c r="AQ140" s="75">
        <v>10</v>
      </c>
      <c r="AR140" s="75" t="s">
        <v>4908</v>
      </c>
      <c r="AS140" s="75" t="s">
        <v>5441</v>
      </c>
      <c r="AV140" s="75" t="s">
        <v>5440</v>
      </c>
      <c r="BI140" s="75" t="s">
        <v>5452</v>
      </c>
      <c r="BJ140" s="75" t="s">
        <v>5451</v>
      </c>
      <c r="BK140" s="75">
        <v>0</v>
      </c>
      <c r="BM140" s="75">
        <v>0</v>
      </c>
    </row>
    <row r="141" spans="1:66" ht="17.399999999999999" hidden="1" customHeight="1" x14ac:dyDescent="0.3">
      <c r="A141" s="75">
        <v>2019</v>
      </c>
      <c r="B141" s="75">
        <v>1010</v>
      </c>
      <c r="C141" s="75" t="s">
        <v>5436</v>
      </c>
      <c r="D141" s="75" t="s">
        <v>5450</v>
      </c>
      <c r="E141" s="77">
        <v>10</v>
      </c>
      <c r="F141" s="75" t="s">
        <v>2796</v>
      </c>
      <c r="G141" s="77">
        <v>507</v>
      </c>
      <c r="H141" s="75" t="s">
        <v>7712</v>
      </c>
      <c r="I141" s="75" t="s">
        <v>4883</v>
      </c>
      <c r="J141" s="75" t="s">
        <v>2809</v>
      </c>
      <c r="K141" s="75">
        <v>0</v>
      </c>
      <c r="L141" s="75" t="s">
        <v>5457</v>
      </c>
      <c r="M141" s="75" t="s">
        <v>4892</v>
      </c>
      <c r="N141" s="75" t="s">
        <v>87</v>
      </c>
      <c r="O141" s="75" t="s">
        <v>4026</v>
      </c>
      <c r="Q141" s="75" t="s">
        <v>5501</v>
      </c>
      <c r="S141" s="75" t="s">
        <v>4020</v>
      </c>
      <c r="T141" s="75" t="s">
        <v>5478</v>
      </c>
      <c r="U141" s="75" t="s">
        <v>4877</v>
      </c>
      <c r="V141" s="75" t="s">
        <v>4878</v>
      </c>
      <c r="W141" s="75" t="s">
        <v>4871</v>
      </c>
      <c r="X141" s="75" t="s">
        <v>5456</v>
      </c>
      <c r="Y141" s="75" t="s">
        <v>4872</v>
      </c>
      <c r="Z141" s="75">
        <v>11</v>
      </c>
      <c r="AA141" s="75">
        <v>0</v>
      </c>
      <c r="AB141" s="75" t="s">
        <v>4871</v>
      </c>
      <c r="AC141" s="75" t="s">
        <v>5473</v>
      </c>
      <c r="AD141" s="75" t="s">
        <v>4872</v>
      </c>
      <c r="AE141" s="75">
        <v>8</v>
      </c>
      <c r="AF141" s="75">
        <v>5</v>
      </c>
      <c r="AG141" s="75" t="s">
        <v>4871</v>
      </c>
      <c r="AH141" s="75" t="s">
        <v>5765</v>
      </c>
      <c r="AI141" s="75" t="s">
        <v>4869</v>
      </c>
      <c r="AN141" s="75" t="s">
        <v>4869</v>
      </c>
      <c r="AP141" s="75">
        <v>10</v>
      </c>
      <c r="AQ141" s="75">
        <v>3</v>
      </c>
      <c r="AR141" s="75" t="s">
        <v>4868</v>
      </c>
      <c r="AS141" s="75" t="s">
        <v>5453</v>
      </c>
      <c r="AV141" s="75" t="s">
        <v>5440</v>
      </c>
      <c r="BI141" s="75" t="s">
        <v>5452</v>
      </c>
      <c r="BJ141" s="75" t="s">
        <v>5451</v>
      </c>
      <c r="BK141" s="75">
        <v>0</v>
      </c>
      <c r="BM141" s="75">
        <v>0</v>
      </c>
    </row>
    <row r="142" spans="1:66" ht="17.399999999999999" hidden="1" customHeight="1" x14ac:dyDescent="0.3">
      <c r="A142" s="75">
        <v>2019</v>
      </c>
      <c r="B142" s="75">
        <v>1010</v>
      </c>
      <c r="C142" s="75" t="s">
        <v>5436</v>
      </c>
      <c r="D142" s="75" t="s">
        <v>5450</v>
      </c>
      <c r="E142" s="77">
        <v>10</v>
      </c>
      <c r="F142" s="75" t="s">
        <v>2796</v>
      </c>
      <c r="G142" s="77">
        <v>509</v>
      </c>
      <c r="H142" s="75" t="s">
        <v>7711</v>
      </c>
      <c r="I142" s="75" t="s">
        <v>4883</v>
      </c>
      <c r="J142" s="75" t="s">
        <v>2815</v>
      </c>
      <c r="K142" s="75">
        <v>0</v>
      </c>
      <c r="L142" s="75" t="s">
        <v>5462</v>
      </c>
      <c r="M142" s="75" t="s">
        <v>4892</v>
      </c>
      <c r="N142" s="75" t="s">
        <v>87</v>
      </c>
      <c r="O142" s="75" t="s">
        <v>4023</v>
      </c>
      <c r="Q142" s="75" t="s">
        <v>5447</v>
      </c>
      <c r="S142" s="75" t="s">
        <v>4020</v>
      </c>
      <c r="T142" s="75" t="s">
        <v>5478</v>
      </c>
      <c r="U142" s="75" t="s">
        <v>4877</v>
      </c>
      <c r="V142" s="75" t="s">
        <v>4878</v>
      </c>
      <c r="W142" s="75" t="s">
        <v>4877</v>
      </c>
      <c r="X142" s="75" t="s">
        <v>4876</v>
      </c>
      <c r="Y142" s="75" t="s">
        <v>4872</v>
      </c>
      <c r="Z142" s="75">
        <v>22</v>
      </c>
      <c r="AA142" s="75">
        <v>0</v>
      </c>
      <c r="AB142" s="75" t="s">
        <v>4871</v>
      </c>
      <c r="AC142" s="75" t="s">
        <v>5507</v>
      </c>
      <c r="AD142" s="75" t="s">
        <v>4872</v>
      </c>
      <c r="AE142" s="75">
        <v>18</v>
      </c>
      <c r="AF142" s="75">
        <v>4</v>
      </c>
      <c r="AG142" s="75" t="s">
        <v>4871</v>
      </c>
      <c r="AH142" s="75" t="s">
        <v>7710</v>
      </c>
      <c r="AI142" s="75" t="s">
        <v>4869</v>
      </c>
      <c r="AN142" s="75" t="s">
        <v>4869</v>
      </c>
      <c r="AP142" s="75">
        <v>10</v>
      </c>
      <c r="AQ142" s="75">
        <v>8</v>
      </c>
      <c r="AR142" s="75" t="s">
        <v>4868</v>
      </c>
      <c r="AS142" s="75" t="s">
        <v>5453</v>
      </c>
      <c r="AV142" s="75" t="s">
        <v>5440</v>
      </c>
      <c r="BI142" s="75" t="s">
        <v>5452</v>
      </c>
      <c r="BJ142" s="75" t="s">
        <v>5451</v>
      </c>
      <c r="BK142" s="75">
        <v>0</v>
      </c>
      <c r="BM142" s="75">
        <v>0</v>
      </c>
    </row>
    <row r="143" spans="1:66" ht="17.399999999999999" hidden="1" customHeight="1" x14ac:dyDescent="0.3">
      <c r="A143" s="75">
        <v>2019</v>
      </c>
      <c r="B143" s="75">
        <v>35020</v>
      </c>
      <c r="C143" s="75" t="s">
        <v>5192</v>
      </c>
      <c r="D143" s="75" t="s">
        <v>5450</v>
      </c>
      <c r="E143" s="77">
        <v>1560</v>
      </c>
      <c r="F143" s="75" t="s">
        <v>2863</v>
      </c>
      <c r="G143" s="77">
        <v>510</v>
      </c>
      <c r="H143" s="75" t="s">
        <v>7709</v>
      </c>
      <c r="I143" s="75" t="s">
        <v>4883</v>
      </c>
      <c r="J143" s="75" t="s">
        <v>3718</v>
      </c>
      <c r="K143" s="75">
        <v>0</v>
      </c>
      <c r="L143" s="75" t="s">
        <v>5480</v>
      </c>
      <c r="M143" s="75" t="s">
        <v>4892</v>
      </c>
      <c r="N143" s="75" t="s">
        <v>87</v>
      </c>
      <c r="O143" s="75" t="s">
        <v>4026</v>
      </c>
      <c r="Q143" s="75" t="s">
        <v>5501</v>
      </c>
      <c r="S143" s="75" t="s">
        <v>4020</v>
      </c>
      <c r="T143" s="75" t="s">
        <v>5478</v>
      </c>
      <c r="U143" s="75" t="s">
        <v>4871</v>
      </c>
      <c r="V143" s="75" t="s">
        <v>5445</v>
      </c>
      <c r="W143" s="75" t="s">
        <v>4877</v>
      </c>
      <c r="X143" s="75" t="s">
        <v>4876</v>
      </c>
      <c r="Y143" s="75" t="s">
        <v>4872</v>
      </c>
      <c r="Z143" s="75">
        <v>11</v>
      </c>
      <c r="AA143" s="75">
        <v>0</v>
      </c>
      <c r="AB143" s="75" t="s">
        <v>4871</v>
      </c>
      <c r="AC143" s="75" t="s">
        <v>5473</v>
      </c>
      <c r="AD143" s="75" t="s">
        <v>4872</v>
      </c>
      <c r="AE143" s="75">
        <v>8</v>
      </c>
      <c r="AF143" s="75">
        <v>0</v>
      </c>
      <c r="AG143" s="75" t="s">
        <v>4871</v>
      </c>
      <c r="AH143" s="75" t="s">
        <v>5581</v>
      </c>
      <c r="AI143" s="75" t="s">
        <v>4869</v>
      </c>
      <c r="AN143" s="75" t="s">
        <v>4869</v>
      </c>
      <c r="AP143" s="75">
        <v>10</v>
      </c>
      <c r="AQ143" s="75">
        <v>1</v>
      </c>
      <c r="AR143" s="75" t="s">
        <v>4868</v>
      </c>
      <c r="AS143" s="75" t="s">
        <v>5453</v>
      </c>
      <c r="AV143" s="75" t="s">
        <v>5440</v>
      </c>
      <c r="BI143" s="75" t="s">
        <v>5613</v>
      </c>
      <c r="BJ143" s="75" t="s">
        <v>5612</v>
      </c>
      <c r="BK143" s="75">
        <v>1</v>
      </c>
      <c r="BL143" s="75" t="s">
        <v>7708</v>
      </c>
      <c r="BM143" s="75">
        <v>1</v>
      </c>
      <c r="BN143" s="75" t="s">
        <v>6455</v>
      </c>
    </row>
    <row r="144" spans="1:66" ht="17.399999999999999" hidden="1" customHeight="1" x14ac:dyDescent="0.3">
      <c r="A144" s="75">
        <v>2019</v>
      </c>
      <c r="B144" s="75">
        <v>38010</v>
      </c>
      <c r="C144" s="75" t="s">
        <v>5161</v>
      </c>
      <c r="D144" s="75" t="s">
        <v>5450</v>
      </c>
      <c r="E144" s="77">
        <v>1828</v>
      </c>
      <c r="F144" s="75" t="s">
        <v>3774</v>
      </c>
      <c r="G144" s="77">
        <v>515</v>
      </c>
      <c r="H144" s="75" t="s">
        <v>7707</v>
      </c>
      <c r="I144" s="75" t="s">
        <v>4883</v>
      </c>
      <c r="J144" s="75" t="s">
        <v>3775</v>
      </c>
      <c r="K144" s="75">
        <v>0</v>
      </c>
      <c r="L144" s="75" t="s">
        <v>5457</v>
      </c>
      <c r="M144" s="75" t="s">
        <v>4892</v>
      </c>
      <c r="N144" s="75" t="s">
        <v>87</v>
      </c>
      <c r="O144" s="75" t="s">
        <v>4096</v>
      </c>
      <c r="Q144" s="75" t="s">
        <v>5447</v>
      </c>
      <c r="S144" s="75" t="s">
        <v>4033</v>
      </c>
      <c r="T144" s="75" t="s">
        <v>5446</v>
      </c>
      <c r="U144" s="75" t="s">
        <v>4877</v>
      </c>
      <c r="V144" s="75" t="s">
        <v>4878</v>
      </c>
      <c r="W144" s="75" t="s">
        <v>4871</v>
      </c>
      <c r="X144" s="75" t="s">
        <v>5456</v>
      </c>
      <c r="Y144" s="75" t="s">
        <v>4019</v>
      </c>
      <c r="AC144" s="75" t="s">
        <v>5468</v>
      </c>
      <c r="AD144" s="75" t="s">
        <v>4019</v>
      </c>
      <c r="AH144" s="75" t="s">
        <v>5468</v>
      </c>
      <c r="AI144" s="75" t="s">
        <v>4869</v>
      </c>
      <c r="AN144" s="75" t="s">
        <v>4869</v>
      </c>
      <c r="AP144" s="75">
        <v>0</v>
      </c>
      <c r="AQ144" s="75">
        <v>0</v>
      </c>
      <c r="AR144" s="75" t="s">
        <v>5585</v>
      </c>
      <c r="AS144" s="75" t="s">
        <v>5441</v>
      </c>
      <c r="AV144" s="75" t="s">
        <v>5440</v>
      </c>
      <c r="BI144" s="75" t="s">
        <v>5439</v>
      </c>
      <c r="BJ144" s="75" t="s">
        <v>5438</v>
      </c>
      <c r="BK144" s="75">
        <v>1</v>
      </c>
      <c r="BL144" s="75" t="s">
        <v>5608</v>
      </c>
      <c r="BM144" s="75">
        <v>0</v>
      </c>
    </row>
    <row r="145" spans="1:66" ht="17.399999999999999" hidden="1" customHeight="1" x14ac:dyDescent="0.3">
      <c r="A145" s="75">
        <v>2019</v>
      </c>
      <c r="B145" s="75">
        <v>21050</v>
      </c>
      <c r="C145" s="75" t="s">
        <v>5303</v>
      </c>
      <c r="D145" s="75" t="s">
        <v>5450</v>
      </c>
      <c r="E145" s="77">
        <v>1010</v>
      </c>
      <c r="F145" s="75" t="s">
        <v>971</v>
      </c>
      <c r="G145" s="77">
        <v>517</v>
      </c>
      <c r="H145" s="75" t="s">
        <v>7706</v>
      </c>
      <c r="I145" s="75" t="s">
        <v>4883</v>
      </c>
      <c r="J145" s="75" t="s">
        <v>972</v>
      </c>
      <c r="K145" s="75">
        <v>0</v>
      </c>
      <c r="L145" s="75" t="s">
        <v>5462</v>
      </c>
      <c r="M145" s="75" t="s">
        <v>4892</v>
      </c>
      <c r="N145" s="75" t="s">
        <v>87</v>
      </c>
      <c r="O145" s="75" t="s">
        <v>4025</v>
      </c>
      <c r="Q145" s="75" t="s">
        <v>5461</v>
      </c>
      <c r="S145" s="75" t="s">
        <v>3662</v>
      </c>
      <c r="T145" s="75" t="s">
        <v>5474</v>
      </c>
      <c r="U145" s="75" t="s">
        <v>4877</v>
      </c>
      <c r="V145" s="75" t="s">
        <v>4878</v>
      </c>
      <c r="W145" s="75" t="s">
        <v>4877</v>
      </c>
      <c r="X145" s="75" t="s">
        <v>4876</v>
      </c>
      <c r="Y145" s="75" t="s">
        <v>4895</v>
      </c>
      <c r="Z145" s="75">
        <v>4</v>
      </c>
      <c r="AA145" s="75">
        <v>4</v>
      </c>
      <c r="AB145" s="75" t="s">
        <v>4877</v>
      </c>
      <c r="AC145" s="75" t="s">
        <v>5541</v>
      </c>
      <c r="AD145" s="75" t="s">
        <v>4897</v>
      </c>
      <c r="AH145" s="75" t="s">
        <v>5569</v>
      </c>
      <c r="AI145" s="75" t="s">
        <v>4869</v>
      </c>
      <c r="AN145" s="75" t="s">
        <v>4869</v>
      </c>
      <c r="AP145" s="75">
        <v>6</v>
      </c>
      <c r="AQ145" s="75">
        <v>0</v>
      </c>
      <c r="AR145" s="75" t="s">
        <v>4868</v>
      </c>
      <c r="AS145" s="75" t="s">
        <v>5453</v>
      </c>
      <c r="AV145" s="75" t="s">
        <v>5440</v>
      </c>
      <c r="BI145" s="75" t="s">
        <v>5452</v>
      </c>
      <c r="BJ145" s="75" t="s">
        <v>5451</v>
      </c>
      <c r="BK145" s="75">
        <v>0</v>
      </c>
      <c r="BM145" s="75">
        <v>0</v>
      </c>
    </row>
    <row r="146" spans="1:66" ht="17.399999999999999" hidden="1" customHeight="1" x14ac:dyDescent="0.3">
      <c r="A146" s="75">
        <v>2019</v>
      </c>
      <c r="B146" s="75">
        <v>16010</v>
      </c>
      <c r="C146" s="75" t="s">
        <v>5343</v>
      </c>
      <c r="D146" s="75" t="s">
        <v>5450</v>
      </c>
      <c r="E146" s="77">
        <v>880</v>
      </c>
      <c r="F146" s="75" t="s">
        <v>1118</v>
      </c>
      <c r="G146" s="77">
        <v>520</v>
      </c>
      <c r="H146" s="75" t="s">
        <v>7705</v>
      </c>
      <c r="I146" s="75" t="s">
        <v>4883</v>
      </c>
      <c r="J146" s="75" t="s">
        <v>1176</v>
      </c>
      <c r="K146" s="75">
        <v>0</v>
      </c>
      <c r="L146" s="75" t="s">
        <v>5457</v>
      </c>
      <c r="M146" s="75" t="s">
        <v>4892</v>
      </c>
      <c r="N146" s="75" t="s">
        <v>87</v>
      </c>
      <c r="O146" s="75" t="s">
        <v>4024</v>
      </c>
      <c r="Q146" s="75" t="s">
        <v>5469</v>
      </c>
      <c r="S146" s="75" t="s">
        <v>3662</v>
      </c>
      <c r="T146" s="75" t="s">
        <v>5474</v>
      </c>
      <c r="U146" s="75" t="s">
        <v>4877</v>
      </c>
      <c r="V146" s="75" t="s">
        <v>4878</v>
      </c>
      <c r="W146" s="75" t="s">
        <v>4871</v>
      </c>
      <c r="X146" s="75" t="s">
        <v>5456</v>
      </c>
      <c r="Y146" s="75" t="s">
        <v>4872</v>
      </c>
      <c r="Z146" s="75">
        <v>11</v>
      </c>
      <c r="AA146" s="75">
        <v>1</v>
      </c>
      <c r="AB146" s="75" t="s">
        <v>4871</v>
      </c>
      <c r="AC146" s="75" t="s">
        <v>5925</v>
      </c>
      <c r="AD146" s="75" t="s">
        <v>4897</v>
      </c>
      <c r="AE146" s="75">
        <v>9</v>
      </c>
      <c r="AF146" s="75">
        <v>7</v>
      </c>
      <c r="AG146" s="75" t="s">
        <v>4871</v>
      </c>
      <c r="AH146" s="75" t="s">
        <v>6352</v>
      </c>
      <c r="AI146" s="75" t="s">
        <v>4869</v>
      </c>
      <c r="AN146" s="75" t="s">
        <v>4869</v>
      </c>
      <c r="AP146" s="75">
        <v>10</v>
      </c>
      <c r="AQ146" s="75">
        <v>10</v>
      </c>
      <c r="AR146" s="75" t="s">
        <v>4908</v>
      </c>
      <c r="AS146" s="75" t="s">
        <v>5441</v>
      </c>
      <c r="AV146" s="75" t="s">
        <v>5440</v>
      </c>
      <c r="BI146" s="75" t="s">
        <v>5452</v>
      </c>
      <c r="BJ146" s="75" t="s">
        <v>5451</v>
      </c>
      <c r="BK146" s="75">
        <v>0</v>
      </c>
      <c r="BM146" s="75">
        <v>0</v>
      </c>
    </row>
    <row r="147" spans="1:66" ht="17.399999999999999" hidden="1" customHeight="1" x14ac:dyDescent="0.3">
      <c r="A147" s="75">
        <v>2019</v>
      </c>
      <c r="B147" s="75">
        <v>21090</v>
      </c>
      <c r="C147" s="75" t="s">
        <v>5276</v>
      </c>
      <c r="D147" s="75" t="s">
        <v>5450</v>
      </c>
      <c r="E147" s="77">
        <v>1110</v>
      </c>
      <c r="F147" s="75" t="s">
        <v>1575</v>
      </c>
      <c r="G147" s="77">
        <v>555</v>
      </c>
      <c r="H147" s="75" t="s">
        <v>7704</v>
      </c>
      <c r="I147" s="75" t="s">
        <v>4883</v>
      </c>
      <c r="J147" s="75" t="s">
        <v>1578</v>
      </c>
      <c r="K147" s="75">
        <v>0</v>
      </c>
      <c r="L147" s="75" t="s">
        <v>4882</v>
      </c>
      <c r="M147" s="75" t="s">
        <v>4892</v>
      </c>
      <c r="N147" s="75" t="s">
        <v>87</v>
      </c>
      <c r="O147" s="75" t="s">
        <v>4024</v>
      </c>
      <c r="Q147" s="75" t="s">
        <v>5469</v>
      </c>
      <c r="S147" s="75" t="s">
        <v>3662</v>
      </c>
      <c r="T147" s="75" t="s">
        <v>5474</v>
      </c>
      <c r="U147" s="75" t="s">
        <v>4877</v>
      </c>
      <c r="V147" s="75" t="s">
        <v>4878</v>
      </c>
      <c r="W147" s="75" t="s">
        <v>4877</v>
      </c>
      <c r="X147" s="75" t="s">
        <v>4876</v>
      </c>
      <c r="Y147" s="75" t="s">
        <v>4897</v>
      </c>
      <c r="Z147" s="75">
        <v>19</v>
      </c>
      <c r="AA147" s="75">
        <v>13</v>
      </c>
      <c r="AB147" s="75" t="s">
        <v>4871</v>
      </c>
      <c r="AC147" s="75" t="s">
        <v>7703</v>
      </c>
      <c r="AD147" s="75" t="s">
        <v>4872</v>
      </c>
      <c r="AE147" s="75">
        <v>12</v>
      </c>
      <c r="AF147" s="75">
        <v>1</v>
      </c>
      <c r="AG147" s="75" t="s">
        <v>4871</v>
      </c>
      <c r="AH147" s="75" t="s">
        <v>7702</v>
      </c>
      <c r="AI147" s="75" t="s">
        <v>4019</v>
      </c>
      <c r="AM147" s="75" t="s">
        <v>5468</v>
      </c>
      <c r="AN147" s="75" t="s">
        <v>4869</v>
      </c>
      <c r="AP147" s="75">
        <v>10</v>
      </c>
      <c r="AQ147" s="75">
        <v>6</v>
      </c>
      <c r="AR147" s="75" t="s">
        <v>4868</v>
      </c>
      <c r="AS147" s="75" t="s">
        <v>5453</v>
      </c>
      <c r="AV147" s="75" t="s">
        <v>5440</v>
      </c>
      <c r="BI147" s="75" t="s">
        <v>5452</v>
      </c>
      <c r="BJ147" s="75" t="s">
        <v>5451</v>
      </c>
      <c r="BK147" s="75">
        <v>0</v>
      </c>
      <c r="BM147" s="75">
        <v>0</v>
      </c>
    </row>
    <row r="148" spans="1:66" ht="17.399999999999999" customHeight="1" x14ac:dyDescent="0.3">
      <c r="A148" s="75">
        <v>2019</v>
      </c>
      <c r="B148" s="75">
        <v>64233</v>
      </c>
      <c r="C148" s="75" t="s">
        <v>964</v>
      </c>
      <c r="D148" s="75" t="s">
        <v>5450</v>
      </c>
      <c r="E148" s="77">
        <v>1180</v>
      </c>
      <c r="F148" s="75" t="s">
        <v>3373</v>
      </c>
      <c r="G148" s="77">
        <v>560</v>
      </c>
      <c r="H148" s="75" t="s">
        <v>7701</v>
      </c>
      <c r="I148" s="75" t="s">
        <v>4883</v>
      </c>
      <c r="J148" s="75" t="s">
        <v>3386</v>
      </c>
      <c r="K148" s="75">
        <v>0</v>
      </c>
      <c r="L148" s="75" t="s">
        <v>5457</v>
      </c>
      <c r="M148" s="75" t="s">
        <v>4892</v>
      </c>
      <c r="N148" s="75" t="s">
        <v>87</v>
      </c>
      <c r="O148" s="75" t="s">
        <v>4027</v>
      </c>
      <c r="P148" s="75">
        <v>1</v>
      </c>
      <c r="Q148" s="76" t="s">
        <v>5549</v>
      </c>
      <c r="S148" s="75" t="s">
        <v>4033</v>
      </c>
      <c r="T148" s="75" t="s">
        <v>5446</v>
      </c>
      <c r="U148" s="75" t="s">
        <v>4877</v>
      </c>
      <c r="V148" s="75" t="s">
        <v>4878</v>
      </c>
      <c r="W148" s="75" t="s">
        <v>4871</v>
      </c>
      <c r="X148" s="75" t="s">
        <v>5456</v>
      </c>
      <c r="Y148" s="75" t="s">
        <v>4872</v>
      </c>
      <c r="Z148" s="75">
        <v>8</v>
      </c>
      <c r="AA148" s="75">
        <v>0</v>
      </c>
      <c r="AB148" s="75" t="s">
        <v>4871</v>
      </c>
      <c r="AC148" s="75" t="s">
        <v>5455</v>
      </c>
      <c r="AD148" s="75" t="s">
        <v>4875</v>
      </c>
      <c r="AE148" s="75">
        <v>7</v>
      </c>
      <c r="AF148" s="75">
        <v>2</v>
      </c>
      <c r="AG148" s="75" t="s">
        <v>4871</v>
      </c>
      <c r="AH148" s="75" t="s">
        <v>6609</v>
      </c>
      <c r="AI148" s="75" t="s">
        <v>4869</v>
      </c>
      <c r="AN148" s="75" t="s">
        <v>4869</v>
      </c>
      <c r="AP148" s="75">
        <v>10</v>
      </c>
      <c r="AQ148" s="75">
        <v>10</v>
      </c>
      <c r="AR148" s="75" t="s">
        <v>4908</v>
      </c>
      <c r="AS148" s="75" t="s">
        <v>5441</v>
      </c>
      <c r="AV148" s="75" t="s">
        <v>5440</v>
      </c>
      <c r="BI148" s="75" t="s">
        <v>5439</v>
      </c>
      <c r="BJ148" s="75" t="s">
        <v>5438</v>
      </c>
      <c r="BK148" s="75">
        <v>1</v>
      </c>
      <c r="BL148" s="75" t="s">
        <v>5680</v>
      </c>
      <c r="BM148" s="75">
        <v>0</v>
      </c>
    </row>
    <row r="149" spans="1:66" ht="17.399999999999999" hidden="1" customHeight="1" x14ac:dyDescent="0.3">
      <c r="A149" s="75">
        <v>2019</v>
      </c>
      <c r="B149" s="75">
        <v>64233</v>
      </c>
      <c r="C149" s="75" t="s">
        <v>964</v>
      </c>
      <c r="D149" s="75" t="s">
        <v>5450</v>
      </c>
      <c r="E149" s="77">
        <v>1180</v>
      </c>
      <c r="F149" s="75" t="s">
        <v>3373</v>
      </c>
      <c r="G149" s="77">
        <v>561</v>
      </c>
      <c r="H149" s="75" t="s">
        <v>7700</v>
      </c>
      <c r="I149" s="75" t="s">
        <v>4883</v>
      </c>
      <c r="J149" s="75" t="s">
        <v>3376</v>
      </c>
      <c r="K149" s="75">
        <v>0</v>
      </c>
      <c r="L149" s="75" t="s">
        <v>5462</v>
      </c>
      <c r="M149" s="75" t="s">
        <v>4892</v>
      </c>
      <c r="N149" s="75" t="s">
        <v>87</v>
      </c>
      <c r="O149" s="75" t="s">
        <v>4024</v>
      </c>
      <c r="Q149" s="75" t="s">
        <v>5469</v>
      </c>
      <c r="S149" s="75" t="s">
        <v>4033</v>
      </c>
      <c r="T149" s="75" t="s">
        <v>5446</v>
      </c>
      <c r="U149" s="75" t="s">
        <v>4871</v>
      </c>
      <c r="V149" s="75" t="s">
        <v>5445</v>
      </c>
      <c r="W149" s="75" t="s">
        <v>4877</v>
      </c>
      <c r="X149" s="75" t="s">
        <v>4876</v>
      </c>
      <c r="Y149" s="75" t="s">
        <v>4872</v>
      </c>
      <c r="Z149" s="75">
        <v>20</v>
      </c>
      <c r="AA149" s="75">
        <v>0</v>
      </c>
      <c r="AB149" s="75" t="s">
        <v>4871</v>
      </c>
      <c r="AC149" s="75" t="s">
        <v>6669</v>
      </c>
      <c r="AD149" s="75" t="s">
        <v>4897</v>
      </c>
      <c r="AE149" s="75">
        <v>16</v>
      </c>
      <c r="AF149" s="75">
        <v>15</v>
      </c>
      <c r="AG149" s="75" t="s">
        <v>4871</v>
      </c>
      <c r="AH149" s="75" t="s">
        <v>6473</v>
      </c>
      <c r="AI149" s="75" t="s">
        <v>4869</v>
      </c>
      <c r="AN149" s="75" t="s">
        <v>4869</v>
      </c>
      <c r="AP149" s="75">
        <v>10</v>
      </c>
      <c r="AQ149" s="75">
        <v>8</v>
      </c>
      <c r="AR149" s="75" t="s">
        <v>4868</v>
      </c>
      <c r="AS149" s="75" t="s">
        <v>5453</v>
      </c>
      <c r="AV149" s="75" t="s">
        <v>5440</v>
      </c>
      <c r="BI149" s="75" t="s">
        <v>5452</v>
      </c>
      <c r="BJ149" s="75" t="s">
        <v>5451</v>
      </c>
      <c r="BK149" s="75">
        <v>0</v>
      </c>
      <c r="BM149" s="75">
        <v>0</v>
      </c>
    </row>
    <row r="150" spans="1:66" ht="17.399999999999999" hidden="1" customHeight="1" x14ac:dyDescent="0.3">
      <c r="A150" s="75">
        <v>2019</v>
      </c>
      <c r="B150" s="75">
        <v>64043</v>
      </c>
      <c r="C150" s="75" t="s">
        <v>4902</v>
      </c>
      <c r="D150" s="75" t="s">
        <v>5450</v>
      </c>
      <c r="E150" s="77">
        <v>50</v>
      </c>
      <c r="F150" s="75" t="s">
        <v>430</v>
      </c>
      <c r="G150" s="77">
        <v>562</v>
      </c>
      <c r="H150" s="75" t="s">
        <v>7699</v>
      </c>
      <c r="I150" s="75" t="s">
        <v>4883</v>
      </c>
      <c r="J150" s="75" t="s">
        <v>436</v>
      </c>
      <c r="K150" s="75">
        <v>0</v>
      </c>
      <c r="L150" s="75" t="s">
        <v>5457</v>
      </c>
      <c r="M150" s="75" t="s">
        <v>4892</v>
      </c>
      <c r="N150" s="75" t="s">
        <v>87</v>
      </c>
      <c r="O150" s="75" t="s">
        <v>4031</v>
      </c>
      <c r="Q150" s="75" t="s">
        <v>5469</v>
      </c>
      <c r="S150" s="75" t="s">
        <v>3662</v>
      </c>
      <c r="T150" s="75" t="s">
        <v>5474</v>
      </c>
      <c r="U150" s="75" t="s">
        <v>4871</v>
      </c>
      <c r="V150" s="75" t="s">
        <v>5445</v>
      </c>
      <c r="W150" s="75" t="s">
        <v>4871</v>
      </c>
      <c r="X150" s="75" t="s">
        <v>5456</v>
      </c>
      <c r="Y150" s="75" t="s">
        <v>4019</v>
      </c>
      <c r="AC150" s="75" t="s">
        <v>5468</v>
      </c>
      <c r="AD150" s="75" t="s">
        <v>4019</v>
      </c>
      <c r="AH150" s="75" t="s">
        <v>5468</v>
      </c>
      <c r="AI150" s="75" t="s">
        <v>4869</v>
      </c>
      <c r="AN150" s="75" t="s">
        <v>4869</v>
      </c>
      <c r="AP150" s="75">
        <v>0</v>
      </c>
      <c r="AQ150" s="75">
        <v>0</v>
      </c>
      <c r="AR150" s="75" t="s">
        <v>5585</v>
      </c>
      <c r="AS150" s="75" t="s">
        <v>5441</v>
      </c>
      <c r="AV150" s="75" t="s">
        <v>5440</v>
      </c>
      <c r="BI150" s="75" t="s">
        <v>5452</v>
      </c>
      <c r="BJ150" s="75" t="s">
        <v>5451</v>
      </c>
      <c r="BK150" s="75">
        <v>0</v>
      </c>
      <c r="BM150" s="75">
        <v>0</v>
      </c>
    </row>
    <row r="151" spans="1:66" ht="17.399999999999999" hidden="1" customHeight="1" x14ac:dyDescent="0.3">
      <c r="A151" s="75">
        <v>2019</v>
      </c>
      <c r="B151" s="75">
        <v>64233</v>
      </c>
      <c r="C151" s="75" t="s">
        <v>964</v>
      </c>
      <c r="D151" s="75" t="s">
        <v>5450</v>
      </c>
      <c r="E151" s="77">
        <v>1180</v>
      </c>
      <c r="F151" s="75" t="s">
        <v>3373</v>
      </c>
      <c r="G151" s="77">
        <v>570</v>
      </c>
      <c r="H151" s="75" t="s">
        <v>7698</v>
      </c>
      <c r="I151" s="75" t="s">
        <v>4883</v>
      </c>
      <c r="J151" s="75" t="s">
        <v>3374</v>
      </c>
      <c r="K151" s="75">
        <v>0</v>
      </c>
      <c r="L151" s="75" t="s">
        <v>5448</v>
      </c>
      <c r="M151" s="75" t="s">
        <v>4892</v>
      </c>
      <c r="N151" s="75" t="s">
        <v>87</v>
      </c>
      <c r="O151" s="75" t="s">
        <v>4025</v>
      </c>
      <c r="Q151" s="75" t="s">
        <v>5461</v>
      </c>
      <c r="S151" s="75" t="s">
        <v>4033</v>
      </c>
      <c r="T151" s="75" t="s">
        <v>5446</v>
      </c>
      <c r="U151" s="75" t="s">
        <v>4871</v>
      </c>
      <c r="V151" s="75" t="s">
        <v>5445</v>
      </c>
      <c r="W151" s="75" t="s">
        <v>4877</v>
      </c>
      <c r="X151" s="75" t="s">
        <v>4876</v>
      </c>
      <c r="Y151" s="75" t="s">
        <v>4872</v>
      </c>
      <c r="Z151" s="75">
        <v>9</v>
      </c>
      <c r="AA151" s="75">
        <v>0</v>
      </c>
      <c r="AB151" s="75" t="s">
        <v>4871</v>
      </c>
      <c r="AC151" s="75" t="s">
        <v>5444</v>
      </c>
      <c r="AD151" s="75" t="s">
        <v>4897</v>
      </c>
      <c r="AE151" s="75">
        <v>10</v>
      </c>
      <c r="AF151" s="75">
        <v>9</v>
      </c>
      <c r="AG151" s="75" t="s">
        <v>4871</v>
      </c>
      <c r="AH151" s="75" t="s">
        <v>5555</v>
      </c>
      <c r="AI151" s="75" t="s">
        <v>4872</v>
      </c>
      <c r="AJ151" s="75">
        <v>15</v>
      </c>
      <c r="AK151" s="75">
        <v>1</v>
      </c>
      <c r="AL151" s="75" t="s">
        <v>4871</v>
      </c>
      <c r="AM151" s="75" t="s">
        <v>7697</v>
      </c>
      <c r="AN151" s="75" t="s">
        <v>4869</v>
      </c>
      <c r="AP151" s="75">
        <v>10</v>
      </c>
      <c r="AQ151" s="75">
        <v>2</v>
      </c>
      <c r="AR151" s="75" t="s">
        <v>4868</v>
      </c>
      <c r="AS151" s="75" t="s">
        <v>5453</v>
      </c>
      <c r="AV151" s="75" t="s">
        <v>5440</v>
      </c>
      <c r="BI151" s="75" t="s">
        <v>5452</v>
      </c>
      <c r="BJ151" s="75" t="s">
        <v>5451</v>
      </c>
      <c r="BK151" s="75">
        <v>0</v>
      </c>
      <c r="BM151" s="75">
        <v>0</v>
      </c>
    </row>
    <row r="152" spans="1:66" ht="17.399999999999999" hidden="1" customHeight="1" x14ac:dyDescent="0.3">
      <c r="A152" s="75">
        <v>2019</v>
      </c>
      <c r="B152" s="75">
        <v>19010</v>
      </c>
      <c r="C152" s="75" t="s">
        <v>5332</v>
      </c>
      <c r="D152" s="75" t="s">
        <v>5450</v>
      </c>
      <c r="E152" s="77">
        <v>910</v>
      </c>
      <c r="F152" s="75" t="s">
        <v>1852</v>
      </c>
      <c r="G152" s="77">
        <v>604</v>
      </c>
      <c r="H152" s="75" t="s">
        <v>7696</v>
      </c>
      <c r="I152" s="75" t="s">
        <v>4883</v>
      </c>
      <c r="J152" s="75" t="s">
        <v>1859</v>
      </c>
      <c r="K152" s="75">
        <v>0</v>
      </c>
      <c r="L152" s="75" t="s">
        <v>5448</v>
      </c>
      <c r="M152" s="75" t="s">
        <v>4892</v>
      </c>
      <c r="N152" s="75" t="s">
        <v>87</v>
      </c>
      <c r="O152" s="75" t="s">
        <v>4024</v>
      </c>
      <c r="Q152" s="75" t="s">
        <v>5469</v>
      </c>
      <c r="S152" s="75" t="s">
        <v>3662</v>
      </c>
      <c r="T152" s="75" t="s">
        <v>5474</v>
      </c>
      <c r="U152" s="75" t="s">
        <v>4871</v>
      </c>
      <c r="V152" s="75" t="s">
        <v>5445</v>
      </c>
      <c r="W152" s="75" t="s">
        <v>4877</v>
      </c>
      <c r="X152" s="75" t="s">
        <v>4876</v>
      </c>
      <c r="Y152" s="75" t="s">
        <v>4872</v>
      </c>
      <c r="Z152" s="75">
        <v>12</v>
      </c>
      <c r="AA152" s="75">
        <v>0</v>
      </c>
      <c r="AB152" s="75" t="s">
        <v>4871</v>
      </c>
      <c r="AC152" s="75" t="s">
        <v>5615</v>
      </c>
      <c r="AD152" s="75" t="s">
        <v>4872</v>
      </c>
      <c r="AE152" s="75">
        <v>10</v>
      </c>
      <c r="AF152" s="75">
        <v>4</v>
      </c>
      <c r="AG152" s="75" t="s">
        <v>4871</v>
      </c>
      <c r="AH152" s="75" t="s">
        <v>5485</v>
      </c>
      <c r="AI152" s="75" t="s">
        <v>4897</v>
      </c>
      <c r="AJ152" s="75">
        <v>16</v>
      </c>
      <c r="AK152" s="75">
        <v>8</v>
      </c>
      <c r="AL152" s="75" t="s">
        <v>4871</v>
      </c>
      <c r="AM152" s="75" t="s">
        <v>5882</v>
      </c>
      <c r="AN152" s="75" t="s">
        <v>4869</v>
      </c>
      <c r="AP152" s="75">
        <v>10</v>
      </c>
      <c r="AQ152" s="75">
        <v>4</v>
      </c>
      <c r="AR152" s="75" t="s">
        <v>4868</v>
      </c>
      <c r="AS152" s="75" t="s">
        <v>5453</v>
      </c>
      <c r="AV152" s="75" t="s">
        <v>5440</v>
      </c>
      <c r="BI152" s="75" t="s">
        <v>5452</v>
      </c>
      <c r="BJ152" s="75" t="s">
        <v>5451</v>
      </c>
      <c r="BK152" s="75">
        <v>0</v>
      </c>
      <c r="BM152" s="75">
        <v>0</v>
      </c>
    </row>
    <row r="153" spans="1:66" ht="17.399999999999999" customHeight="1" x14ac:dyDescent="0.3">
      <c r="A153" s="75">
        <v>2019</v>
      </c>
      <c r="B153" s="75">
        <v>64143</v>
      </c>
      <c r="C153" s="75" t="s">
        <v>3423</v>
      </c>
      <c r="D153" s="75" t="s">
        <v>5450</v>
      </c>
      <c r="E153" s="77">
        <v>2035</v>
      </c>
      <c r="F153" s="75" t="s">
        <v>2975</v>
      </c>
      <c r="G153" s="77">
        <v>609</v>
      </c>
      <c r="H153" s="75" t="s">
        <v>7695</v>
      </c>
      <c r="I153" s="75" t="s">
        <v>4883</v>
      </c>
      <c r="J153" s="75" t="s">
        <v>2976</v>
      </c>
      <c r="K153" s="75">
        <v>0</v>
      </c>
      <c r="L153" s="75" t="s">
        <v>5457</v>
      </c>
      <c r="M153" s="75" t="s">
        <v>4881</v>
      </c>
      <c r="N153" s="75" t="s">
        <v>87</v>
      </c>
      <c r="O153" s="75" t="s">
        <v>4024</v>
      </c>
      <c r="P153" s="75">
        <v>2</v>
      </c>
      <c r="Q153" s="75" t="s">
        <v>5857</v>
      </c>
      <c r="S153" s="75" t="s">
        <v>3662</v>
      </c>
      <c r="T153" s="75" t="s">
        <v>5474</v>
      </c>
      <c r="U153" s="75" t="s">
        <v>4877</v>
      </c>
      <c r="V153" s="75" t="s">
        <v>4878</v>
      </c>
      <c r="W153" s="75" t="s">
        <v>4871</v>
      </c>
      <c r="X153" s="75" t="s">
        <v>5456</v>
      </c>
      <c r="Y153" s="75" t="s">
        <v>4875</v>
      </c>
      <c r="Z153" s="75">
        <v>5</v>
      </c>
      <c r="AA153" s="75">
        <v>0</v>
      </c>
      <c r="AB153" s="75" t="s">
        <v>4871</v>
      </c>
      <c r="AC153" s="75" t="s">
        <v>5524</v>
      </c>
      <c r="AD153" s="75" t="s">
        <v>4897</v>
      </c>
      <c r="AE153" s="75">
        <v>2</v>
      </c>
      <c r="AF153" s="75">
        <v>1</v>
      </c>
      <c r="AG153" s="75" t="s">
        <v>4871</v>
      </c>
      <c r="AH153" s="75" t="s">
        <v>5575</v>
      </c>
      <c r="AI153" s="75" t="s">
        <v>4869</v>
      </c>
      <c r="AN153" s="75" t="s">
        <v>4869</v>
      </c>
      <c r="AP153" s="75">
        <v>6</v>
      </c>
      <c r="AQ153" s="75">
        <v>4</v>
      </c>
      <c r="AR153" s="75" t="s">
        <v>4868</v>
      </c>
      <c r="AS153" s="75" t="s">
        <v>5453</v>
      </c>
      <c r="AV153" s="75" t="s">
        <v>5440</v>
      </c>
      <c r="BI153" s="75" t="s">
        <v>5724</v>
      </c>
      <c r="BJ153" s="75" t="s">
        <v>5619</v>
      </c>
      <c r="BK153" s="75">
        <v>0</v>
      </c>
      <c r="BM153" s="75">
        <v>0</v>
      </c>
    </row>
    <row r="154" spans="1:66" ht="17.399999999999999" hidden="1" customHeight="1" x14ac:dyDescent="0.3">
      <c r="A154" s="75">
        <v>2019</v>
      </c>
      <c r="B154" s="75">
        <v>35010</v>
      </c>
      <c r="C154" s="75" t="s">
        <v>5197</v>
      </c>
      <c r="D154" s="75" t="s">
        <v>5450</v>
      </c>
      <c r="E154" s="77">
        <v>1550</v>
      </c>
      <c r="F154" s="75" t="s">
        <v>2860</v>
      </c>
      <c r="G154" s="77">
        <v>612</v>
      </c>
      <c r="H154" s="75" t="s">
        <v>7694</v>
      </c>
      <c r="I154" s="75" t="s">
        <v>4883</v>
      </c>
      <c r="J154" s="75" t="s">
        <v>3123</v>
      </c>
      <c r="K154" s="75">
        <v>0</v>
      </c>
      <c r="L154" s="75" t="s">
        <v>5457</v>
      </c>
      <c r="M154" s="75" t="s">
        <v>4892</v>
      </c>
      <c r="N154" s="75" t="s">
        <v>87</v>
      </c>
      <c r="O154" s="75" t="s">
        <v>4024</v>
      </c>
      <c r="Q154" s="75" t="s">
        <v>5469</v>
      </c>
      <c r="S154" s="75" t="s">
        <v>4033</v>
      </c>
      <c r="T154" s="75" t="s">
        <v>5446</v>
      </c>
      <c r="U154" s="75" t="s">
        <v>4877</v>
      </c>
      <c r="V154" s="75" t="s">
        <v>4878</v>
      </c>
      <c r="W154" s="75" t="s">
        <v>4871</v>
      </c>
      <c r="X154" s="75" t="s">
        <v>5456</v>
      </c>
      <c r="Y154" s="75" t="s">
        <v>4872</v>
      </c>
      <c r="Z154" s="75">
        <v>11</v>
      </c>
      <c r="AA154" s="75">
        <v>0</v>
      </c>
      <c r="AB154" s="75" t="s">
        <v>4871</v>
      </c>
      <c r="AC154" s="75" t="s">
        <v>5473</v>
      </c>
      <c r="AD154" s="75" t="s">
        <v>4897</v>
      </c>
      <c r="AE154" s="75">
        <v>8</v>
      </c>
      <c r="AF154" s="75">
        <v>4</v>
      </c>
      <c r="AG154" s="75" t="s">
        <v>4871</v>
      </c>
      <c r="AH154" s="75" t="s">
        <v>5594</v>
      </c>
      <c r="AI154" s="75" t="s">
        <v>4869</v>
      </c>
      <c r="AN154" s="75" t="s">
        <v>4869</v>
      </c>
      <c r="AP154" s="75">
        <v>10</v>
      </c>
      <c r="AQ154" s="75">
        <v>10</v>
      </c>
      <c r="AR154" s="75" t="s">
        <v>4908</v>
      </c>
      <c r="AS154" s="75" t="s">
        <v>5441</v>
      </c>
      <c r="AV154" s="75" t="s">
        <v>5440</v>
      </c>
      <c r="BI154" s="75" t="s">
        <v>5452</v>
      </c>
      <c r="BJ154" s="75" t="s">
        <v>5451</v>
      </c>
      <c r="BK154" s="75">
        <v>0</v>
      </c>
      <c r="BM154" s="75">
        <v>0</v>
      </c>
    </row>
    <row r="155" spans="1:66" ht="17.399999999999999" hidden="1" customHeight="1" x14ac:dyDescent="0.3">
      <c r="A155" s="75">
        <v>2019</v>
      </c>
      <c r="B155" s="75">
        <v>64143</v>
      </c>
      <c r="C155" s="75" t="s">
        <v>3423</v>
      </c>
      <c r="D155" s="75" t="s">
        <v>5450</v>
      </c>
      <c r="E155" s="77">
        <v>1530</v>
      </c>
      <c r="F155" s="75" t="s">
        <v>420</v>
      </c>
      <c r="G155" s="77">
        <v>632</v>
      </c>
      <c r="H155" s="75" t="s">
        <v>7693</v>
      </c>
      <c r="I155" s="75" t="s">
        <v>4883</v>
      </c>
      <c r="J155" s="75" t="s">
        <v>423</v>
      </c>
      <c r="K155" s="75">
        <v>0</v>
      </c>
      <c r="L155" s="75" t="s">
        <v>5457</v>
      </c>
      <c r="M155" s="75" t="s">
        <v>4892</v>
      </c>
      <c r="N155" s="75" t="s">
        <v>87</v>
      </c>
      <c r="O155" s="75" t="s">
        <v>4024</v>
      </c>
      <c r="Q155" s="75" t="s">
        <v>5469</v>
      </c>
      <c r="S155" s="75" t="s">
        <v>3662</v>
      </c>
      <c r="T155" s="75" t="s">
        <v>5474</v>
      </c>
      <c r="U155" s="75" t="s">
        <v>4877</v>
      </c>
      <c r="V155" s="75" t="s">
        <v>4878</v>
      </c>
      <c r="W155" s="75" t="s">
        <v>4871</v>
      </c>
      <c r="X155" s="75" t="s">
        <v>5456</v>
      </c>
      <c r="Y155" s="75" t="s">
        <v>4872</v>
      </c>
      <c r="Z155" s="75">
        <v>8</v>
      </c>
      <c r="AA155" s="75">
        <v>0</v>
      </c>
      <c r="AB155" s="75" t="s">
        <v>4871</v>
      </c>
      <c r="AC155" s="75" t="s">
        <v>5455</v>
      </c>
      <c r="AD155" s="75" t="s">
        <v>4897</v>
      </c>
      <c r="AE155" s="75">
        <v>4</v>
      </c>
      <c r="AF155" s="75">
        <v>2</v>
      </c>
      <c r="AG155" s="75" t="s">
        <v>4871</v>
      </c>
      <c r="AH155" s="75" t="s">
        <v>5654</v>
      </c>
      <c r="AI155" s="75" t="s">
        <v>4869</v>
      </c>
      <c r="AN155" s="75" t="s">
        <v>4869</v>
      </c>
      <c r="AP155" s="75">
        <v>8</v>
      </c>
      <c r="AQ155" s="75">
        <v>8</v>
      </c>
      <c r="AR155" s="75" t="s">
        <v>4908</v>
      </c>
      <c r="AS155" s="75" t="s">
        <v>5441</v>
      </c>
      <c r="AV155" s="75" t="s">
        <v>5440</v>
      </c>
      <c r="BI155" s="75" t="s">
        <v>5613</v>
      </c>
      <c r="BJ155" s="75" t="s">
        <v>5612</v>
      </c>
      <c r="BK155" s="75">
        <v>1</v>
      </c>
      <c r="BL155" s="75" t="s">
        <v>5680</v>
      </c>
      <c r="BM155" s="75">
        <v>1</v>
      </c>
      <c r="BN155" s="75" t="s">
        <v>5611</v>
      </c>
    </row>
    <row r="156" spans="1:66" ht="17.399999999999999" hidden="1" customHeight="1" x14ac:dyDescent="0.3">
      <c r="A156" s="75">
        <v>2019</v>
      </c>
      <c r="B156" s="75">
        <v>64143</v>
      </c>
      <c r="C156" s="75" t="s">
        <v>3423</v>
      </c>
      <c r="D156" s="75" t="s">
        <v>5450</v>
      </c>
      <c r="E156" s="77">
        <v>1530</v>
      </c>
      <c r="F156" s="75" t="s">
        <v>420</v>
      </c>
      <c r="G156" s="77">
        <v>636</v>
      </c>
      <c r="H156" s="75" t="s">
        <v>7692</v>
      </c>
      <c r="I156" s="75" t="s">
        <v>4883</v>
      </c>
      <c r="J156" s="75" t="s">
        <v>425</v>
      </c>
      <c r="K156" s="75">
        <v>0</v>
      </c>
      <c r="L156" s="75" t="s">
        <v>5480</v>
      </c>
      <c r="M156" s="75" t="s">
        <v>4892</v>
      </c>
      <c r="N156" s="75" t="s">
        <v>87</v>
      </c>
      <c r="O156" s="75" t="s">
        <v>4024</v>
      </c>
      <c r="Q156" s="75" t="s">
        <v>5469</v>
      </c>
      <c r="S156" s="75" t="s">
        <v>3662</v>
      </c>
      <c r="T156" s="75" t="s">
        <v>5474</v>
      </c>
      <c r="U156" s="75" t="s">
        <v>4871</v>
      </c>
      <c r="V156" s="75" t="s">
        <v>5445</v>
      </c>
      <c r="W156" s="75" t="s">
        <v>4877</v>
      </c>
      <c r="X156" s="75" t="s">
        <v>4876</v>
      </c>
      <c r="Y156" s="75" t="s">
        <v>4872</v>
      </c>
      <c r="Z156" s="75">
        <v>8</v>
      </c>
      <c r="AA156" s="75">
        <v>2</v>
      </c>
      <c r="AB156" s="75" t="s">
        <v>4871</v>
      </c>
      <c r="AC156" s="75" t="s">
        <v>5923</v>
      </c>
      <c r="AD156" s="75" t="s">
        <v>4872</v>
      </c>
      <c r="AE156" s="75">
        <v>6</v>
      </c>
      <c r="AF156" s="75">
        <v>2</v>
      </c>
      <c r="AG156" s="75" t="s">
        <v>4871</v>
      </c>
      <c r="AH156" s="75" t="s">
        <v>5531</v>
      </c>
      <c r="AI156" s="75" t="s">
        <v>4869</v>
      </c>
      <c r="AN156" s="75" t="s">
        <v>4869</v>
      </c>
      <c r="AP156" s="75">
        <v>8</v>
      </c>
      <c r="AQ156" s="75">
        <v>8</v>
      </c>
      <c r="AR156" s="75" t="s">
        <v>4908</v>
      </c>
      <c r="AS156" s="75" t="s">
        <v>5441</v>
      </c>
      <c r="AV156" s="75" t="s">
        <v>5440</v>
      </c>
      <c r="BI156" s="75" t="s">
        <v>5452</v>
      </c>
      <c r="BJ156" s="75" t="s">
        <v>5451</v>
      </c>
      <c r="BK156" s="75">
        <v>0</v>
      </c>
      <c r="BM156" s="75">
        <v>0</v>
      </c>
    </row>
    <row r="157" spans="1:66" ht="17.399999999999999" hidden="1" customHeight="1" x14ac:dyDescent="0.3">
      <c r="A157" s="75">
        <v>2019</v>
      </c>
      <c r="B157" s="75">
        <v>64143</v>
      </c>
      <c r="C157" s="75" t="s">
        <v>3423</v>
      </c>
      <c r="D157" s="75" t="s">
        <v>5450</v>
      </c>
      <c r="E157" s="77">
        <v>1530</v>
      </c>
      <c r="F157" s="75" t="s">
        <v>420</v>
      </c>
      <c r="G157" s="77">
        <v>640</v>
      </c>
      <c r="H157" s="75" t="s">
        <v>7691</v>
      </c>
      <c r="I157" s="75" t="s">
        <v>4883</v>
      </c>
      <c r="J157" s="75" t="s">
        <v>421</v>
      </c>
      <c r="K157" s="75">
        <v>0</v>
      </c>
      <c r="L157" s="75" t="s">
        <v>5448</v>
      </c>
      <c r="M157" s="75" t="s">
        <v>4892</v>
      </c>
      <c r="N157" s="75" t="s">
        <v>87</v>
      </c>
      <c r="O157" s="75" t="s">
        <v>4024</v>
      </c>
      <c r="Q157" s="75" t="s">
        <v>5469</v>
      </c>
      <c r="S157" s="75" t="s">
        <v>3662</v>
      </c>
      <c r="T157" s="75" t="s">
        <v>5474</v>
      </c>
      <c r="U157" s="75" t="s">
        <v>4871</v>
      </c>
      <c r="V157" s="75" t="s">
        <v>5445</v>
      </c>
      <c r="W157" s="75" t="s">
        <v>4877</v>
      </c>
      <c r="X157" s="75" t="s">
        <v>4876</v>
      </c>
      <c r="Y157" s="75" t="s">
        <v>4897</v>
      </c>
      <c r="Z157" s="75">
        <v>6</v>
      </c>
      <c r="AA157" s="75">
        <v>2</v>
      </c>
      <c r="AB157" s="75" t="s">
        <v>4871</v>
      </c>
      <c r="AC157" s="75" t="s">
        <v>5859</v>
      </c>
      <c r="AD157" s="75" t="s">
        <v>4895</v>
      </c>
      <c r="AE157" s="75">
        <v>4</v>
      </c>
      <c r="AF157" s="75">
        <v>4</v>
      </c>
      <c r="AG157" s="75" t="s">
        <v>4877</v>
      </c>
      <c r="AH157" s="75" t="s">
        <v>5472</v>
      </c>
      <c r="AI157" s="75" t="s">
        <v>4897</v>
      </c>
      <c r="AJ157" s="75">
        <v>5</v>
      </c>
      <c r="AK157" s="75">
        <v>5</v>
      </c>
      <c r="AL157" s="75" t="s">
        <v>4877</v>
      </c>
      <c r="AM157" s="75" t="s">
        <v>5630</v>
      </c>
      <c r="AN157" s="75" t="s">
        <v>4869</v>
      </c>
      <c r="AP157" s="75">
        <v>8</v>
      </c>
      <c r="AQ157" s="75">
        <v>6</v>
      </c>
      <c r="AR157" s="75" t="s">
        <v>4868</v>
      </c>
      <c r="AS157" s="75" t="s">
        <v>5453</v>
      </c>
      <c r="AV157" s="75" t="s">
        <v>5440</v>
      </c>
      <c r="BI157" s="75" t="s">
        <v>5452</v>
      </c>
      <c r="BJ157" s="75" t="s">
        <v>5451</v>
      </c>
      <c r="BK157" s="75">
        <v>0</v>
      </c>
      <c r="BM157" s="75">
        <v>0</v>
      </c>
    </row>
    <row r="158" spans="1:66" ht="17.399999999999999" hidden="1" customHeight="1" x14ac:dyDescent="0.3">
      <c r="A158" s="75">
        <v>2019</v>
      </c>
      <c r="B158" s="75">
        <v>64143</v>
      </c>
      <c r="C158" s="75" t="s">
        <v>3423</v>
      </c>
      <c r="D158" s="75" t="s">
        <v>5450</v>
      </c>
      <c r="E158" s="77">
        <v>1530</v>
      </c>
      <c r="F158" s="75" t="s">
        <v>420</v>
      </c>
      <c r="G158" s="77">
        <v>642</v>
      </c>
      <c r="H158" s="75" t="s">
        <v>7690</v>
      </c>
      <c r="I158" s="75" t="s">
        <v>4883</v>
      </c>
      <c r="J158" s="75" t="s">
        <v>427</v>
      </c>
      <c r="K158" s="75">
        <v>0</v>
      </c>
      <c r="L158" s="75" t="s">
        <v>5457</v>
      </c>
      <c r="M158" s="75" t="s">
        <v>4892</v>
      </c>
      <c r="N158" s="75" t="s">
        <v>87</v>
      </c>
      <c r="O158" s="75" t="s">
        <v>4050</v>
      </c>
      <c r="Q158" s="75" t="s">
        <v>5469</v>
      </c>
      <c r="S158" s="75" t="s">
        <v>3662</v>
      </c>
      <c r="T158" s="75" t="s">
        <v>5474</v>
      </c>
      <c r="U158" s="75" t="s">
        <v>4877</v>
      </c>
      <c r="V158" s="75" t="s">
        <v>4878</v>
      </c>
      <c r="W158" s="75" t="s">
        <v>4871</v>
      </c>
      <c r="X158" s="75" t="s">
        <v>5456</v>
      </c>
      <c r="Y158" s="75" t="s">
        <v>4019</v>
      </c>
      <c r="AC158" s="75" t="s">
        <v>5468</v>
      </c>
      <c r="AD158" s="75" t="s">
        <v>4019</v>
      </c>
      <c r="AH158" s="75" t="s">
        <v>5468</v>
      </c>
      <c r="AI158" s="75" t="s">
        <v>4869</v>
      </c>
      <c r="AN158" s="75" t="s">
        <v>4869</v>
      </c>
      <c r="AP158" s="75">
        <v>0</v>
      </c>
      <c r="AQ158" s="75">
        <v>0</v>
      </c>
      <c r="AR158" s="75" t="s">
        <v>5585</v>
      </c>
      <c r="AS158" s="75" t="s">
        <v>5441</v>
      </c>
      <c r="AV158" s="75" t="s">
        <v>5440</v>
      </c>
      <c r="BI158" s="75" t="s">
        <v>5452</v>
      </c>
      <c r="BJ158" s="75" t="s">
        <v>5451</v>
      </c>
      <c r="BK158" s="75">
        <v>0</v>
      </c>
      <c r="BM158" s="75">
        <v>0</v>
      </c>
    </row>
    <row r="159" spans="1:66" ht="17.399999999999999" hidden="1" customHeight="1" x14ac:dyDescent="0.3">
      <c r="A159" s="75">
        <v>2019</v>
      </c>
      <c r="B159" s="75">
        <v>16010</v>
      </c>
      <c r="C159" s="75" t="s">
        <v>5343</v>
      </c>
      <c r="D159" s="75" t="s">
        <v>5450</v>
      </c>
      <c r="E159" s="77">
        <v>880</v>
      </c>
      <c r="F159" s="75" t="s">
        <v>1118</v>
      </c>
      <c r="G159" s="77">
        <v>650</v>
      </c>
      <c r="H159" s="75" t="s">
        <v>7689</v>
      </c>
      <c r="I159" s="75" t="s">
        <v>4883</v>
      </c>
      <c r="J159" s="75" t="s">
        <v>1178</v>
      </c>
      <c r="K159" s="75">
        <v>0</v>
      </c>
      <c r="L159" s="75" t="s">
        <v>5457</v>
      </c>
      <c r="M159" s="75" t="s">
        <v>4892</v>
      </c>
      <c r="N159" s="75" t="s">
        <v>87</v>
      </c>
      <c r="O159" s="75" t="s">
        <v>4059</v>
      </c>
      <c r="Q159" s="75" t="s">
        <v>5447</v>
      </c>
      <c r="S159" s="75" t="s">
        <v>4020</v>
      </c>
      <c r="T159" s="75" t="s">
        <v>5478</v>
      </c>
      <c r="U159" s="75" t="s">
        <v>4877</v>
      </c>
      <c r="V159" s="75" t="s">
        <v>4878</v>
      </c>
      <c r="W159" s="75" t="s">
        <v>4871</v>
      </c>
      <c r="X159" s="75" t="s">
        <v>5456</v>
      </c>
      <c r="Y159" s="75" t="s">
        <v>4872</v>
      </c>
      <c r="Z159" s="75">
        <v>11</v>
      </c>
      <c r="AA159" s="75">
        <v>0</v>
      </c>
      <c r="AB159" s="75" t="s">
        <v>4871</v>
      </c>
      <c r="AC159" s="75" t="s">
        <v>5473</v>
      </c>
      <c r="AD159" s="75" t="s">
        <v>4897</v>
      </c>
      <c r="AE159" s="75">
        <v>7</v>
      </c>
      <c r="AF159" s="75">
        <v>6</v>
      </c>
      <c r="AG159" s="75" t="s">
        <v>4871</v>
      </c>
      <c r="AH159" s="75" t="s">
        <v>6479</v>
      </c>
      <c r="AI159" s="75" t="s">
        <v>4869</v>
      </c>
      <c r="AN159" s="75" t="s">
        <v>4869</v>
      </c>
      <c r="AP159" s="75">
        <v>8</v>
      </c>
      <c r="AQ159" s="75">
        <v>8</v>
      </c>
      <c r="AR159" s="75" t="s">
        <v>4908</v>
      </c>
      <c r="AS159" s="75" t="s">
        <v>5441</v>
      </c>
      <c r="AV159" s="75" t="s">
        <v>5440</v>
      </c>
      <c r="BI159" s="75" t="s">
        <v>5452</v>
      </c>
      <c r="BJ159" s="75" t="s">
        <v>5451</v>
      </c>
      <c r="BK159" s="75">
        <v>0</v>
      </c>
      <c r="BM159" s="75">
        <v>0</v>
      </c>
    </row>
    <row r="160" spans="1:66" ht="17.399999999999999" hidden="1" customHeight="1" x14ac:dyDescent="0.3">
      <c r="A160" s="75">
        <v>2019</v>
      </c>
      <c r="B160" s="75">
        <v>18010</v>
      </c>
      <c r="C160" s="75" t="s">
        <v>5337</v>
      </c>
      <c r="D160" s="75" t="s">
        <v>5450</v>
      </c>
      <c r="E160" s="77">
        <v>900</v>
      </c>
      <c r="F160" s="75" t="s">
        <v>1648</v>
      </c>
      <c r="G160" s="77">
        <v>651</v>
      </c>
      <c r="H160" s="75" t="s">
        <v>7688</v>
      </c>
      <c r="I160" s="75" t="s">
        <v>4883</v>
      </c>
      <c r="J160" s="75" t="s">
        <v>1661</v>
      </c>
      <c r="K160" s="75">
        <v>0</v>
      </c>
      <c r="L160" s="75" t="s">
        <v>5457</v>
      </c>
      <c r="M160" s="75" t="s">
        <v>4892</v>
      </c>
      <c r="N160" s="75" t="s">
        <v>87</v>
      </c>
      <c r="O160" s="75" t="s">
        <v>4025</v>
      </c>
      <c r="Q160" s="75" t="s">
        <v>5461</v>
      </c>
      <c r="S160" s="75" t="s">
        <v>3662</v>
      </c>
      <c r="T160" s="75" t="s">
        <v>5474</v>
      </c>
      <c r="U160" s="75" t="s">
        <v>4877</v>
      </c>
      <c r="V160" s="75" t="s">
        <v>4878</v>
      </c>
      <c r="W160" s="75" t="s">
        <v>4871</v>
      </c>
      <c r="X160" s="75" t="s">
        <v>5456</v>
      </c>
      <c r="Y160" s="75" t="s">
        <v>4895</v>
      </c>
      <c r="Z160" s="75">
        <v>9</v>
      </c>
      <c r="AA160" s="75">
        <v>7</v>
      </c>
      <c r="AB160" s="75" t="s">
        <v>4871</v>
      </c>
      <c r="AC160" s="75" t="s">
        <v>5665</v>
      </c>
      <c r="AD160" s="75" t="s">
        <v>4895</v>
      </c>
      <c r="AE160" s="75">
        <v>4</v>
      </c>
      <c r="AF160" s="75">
        <v>3</v>
      </c>
      <c r="AG160" s="75" t="s">
        <v>4871</v>
      </c>
      <c r="AH160" s="75" t="s">
        <v>5626</v>
      </c>
      <c r="AI160" s="75" t="s">
        <v>4869</v>
      </c>
      <c r="AN160" s="75" t="s">
        <v>4869</v>
      </c>
      <c r="AP160" s="75">
        <v>8</v>
      </c>
      <c r="AQ160" s="75">
        <v>2</v>
      </c>
      <c r="AR160" s="75" t="s">
        <v>4868</v>
      </c>
      <c r="AS160" s="75" t="s">
        <v>5453</v>
      </c>
      <c r="AV160" s="75" t="s">
        <v>5440</v>
      </c>
      <c r="BI160" s="75" t="s">
        <v>5452</v>
      </c>
      <c r="BJ160" s="75" t="s">
        <v>5451</v>
      </c>
      <c r="BK160" s="75">
        <v>0</v>
      </c>
      <c r="BM160" s="75">
        <v>0</v>
      </c>
    </row>
    <row r="161" spans="1:65" ht="17.399999999999999" hidden="1" customHeight="1" x14ac:dyDescent="0.3">
      <c r="A161" s="75">
        <v>2019</v>
      </c>
      <c r="B161" s="75">
        <v>7020</v>
      </c>
      <c r="C161" s="75" t="s">
        <v>5373</v>
      </c>
      <c r="D161" s="75" t="s">
        <v>5450</v>
      </c>
      <c r="E161" s="77">
        <v>480</v>
      </c>
      <c r="F161" s="75" t="s">
        <v>456</v>
      </c>
      <c r="G161" s="77">
        <v>652</v>
      </c>
      <c r="H161" s="75" t="s">
        <v>7687</v>
      </c>
      <c r="I161" s="75" t="s">
        <v>4883</v>
      </c>
      <c r="J161" s="75" t="s">
        <v>463</v>
      </c>
      <c r="K161" s="75">
        <v>0</v>
      </c>
      <c r="L161" s="75" t="s">
        <v>5457</v>
      </c>
      <c r="M161" s="75" t="s">
        <v>4892</v>
      </c>
      <c r="N161" s="75" t="s">
        <v>87</v>
      </c>
      <c r="O161" s="75" t="s">
        <v>4024</v>
      </c>
      <c r="Q161" s="75" t="s">
        <v>5469</v>
      </c>
      <c r="S161" s="75" t="s">
        <v>3662</v>
      </c>
      <c r="T161" s="75" t="s">
        <v>5474</v>
      </c>
      <c r="U161" s="75" t="s">
        <v>4877</v>
      </c>
      <c r="V161" s="75" t="s">
        <v>4878</v>
      </c>
      <c r="W161" s="75" t="s">
        <v>4871</v>
      </c>
      <c r="X161" s="75" t="s">
        <v>5456</v>
      </c>
      <c r="Y161" s="75" t="s">
        <v>4895</v>
      </c>
      <c r="Z161" s="75">
        <v>5</v>
      </c>
      <c r="AA161" s="75">
        <v>4</v>
      </c>
      <c r="AB161" s="75" t="s">
        <v>4871</v>
      </c>
      <c r="AC161" s="75" t="s">
        <v>5493</v>
      </c>
      <c r="AD161" s="75" t="s">
        <v>4895</v>
      </c>
      <c r="AE161" s="75">
        <v>2</v>
      </c>
      <c r="AF161" s="75">
        <v>2</v>
      </c>
      <c r="AG161" s="75" t="s">
        <v>4877</v>
      </c>
      <c r="AH161" s="75" t="s">
        <v>5472</v>
      </c>
      <c r="AI161" s="75" t="s">
        <v>4869</v>
      </c>
      <c r="AN161" s="75" t="s">
        <v>4869</v>
      </c>
      <c r="AP161" s="75">
        <v>6</v>
      </c>
      <c r="AQ161" s="75">
        <v>4</v>
      </c>
      <c r="AR161" s="75" t="s">
        <v>4868</v>
      </c>
      <c r="AS161" s="75" t="s">
        <v>5453</v>
      </c>
      <c r="AV161" s="75" t="s">
        <v>5440</v>
      </c>
      <c r="BI161" s="75" t="s">
        <v>5452</v>
      </c>
      <c r="BJ161" s="75" t="s">
        <v>5451</v>
      </c>
      <c r="BK161" s="75">
        <v>0</v>
      </c>
      <c r="BM161" s="75">
        <v>0</v>
      </c>
    </row>
    <row r="162" spans="1:65" ht="17.399999999999999" hidden="1" customHeight="1" x14ac:dyDescent="0.3">
      <c r="A162" s="75">
        <v>2019</v>
      </c>
      <c r="B162" s="75">
        <v>80010</v>
      </c>
      <c r="C162" s="75" t="s">
        <v>678</v>
      </c>
      <c r="D162" s="75" t="s">
        <v>5450</v>
      </c>
      <c r="E162" s="77">
        <v>8001</v>
      </c>
      <c r="F162" s="75" t="s">
        <v>678</v>
      </c>
      <c r="G162" s="77">
        <v>653</v>
      </c>
      <c r="H162" s="75" t="s">
        <v>7686</v>
      </c>
      <c r="I162" s="75" t="s">
        <v>4883</v>
      </c>
      <c r="J162" s="75" t="s">
        <v>769</v>
      </c>
      <c r="K162" s="75">
        <v>0</v>
      </c>
      <c r="L162" s="75" t="s">
        <v>5462</v>
      </c>
      <c r="M162" s="75" t="s">
        <v>4892</v>
      </c>
      <c r="N162" s="75" t="s">
        <v>87</v>
      </c>
      <c r="O162" s="75" t="s">
        <v>4024</v>
      </c>
      <c r="Q162" s="75" t="s">
        <v>5469</v>
      </c>
      <c r="S162" s="75" t="s">
        <v>4033</v>
      </c>
      <c r="T162" s="75" t="s">
        <v>5446</v>
      </c>
      <c r="U162" s="75" t="s">
        <v>4877</v>
      </c>
      <c r="V162" s="75" t="s">
        <v>4878</v>
      </c>
      <c r="W162" s="75" t="s">
        <v>4877</v>
      </c>
      <c r="X162" s="75" t="s">
        <v>4876</v>
      </c>
      <c r="Y162" s="75" t="s">
        <v>4872</v>
      </c>
      <c r="Z162" s="75">
        <v>13</v>
      </c>
      <c r="AA162" s="75">
        <v>0</v>
      </c>
      <c r="AB162" s="75" t="s">
        <v>4871</v>
      </c>
      <c r="AC162" s="75" t="s">
        <v>6491</v>
      </c>
      <c r="AD162" s="75" t="s">
        <v>4872</v>
      </c>
      <c r="AE162" s="75">
        <v>10</v>
      </c>
      <c r="AF162" s="75">
        <v>6</v>
      </c>
      <c r="AG162" s="75" t="s">
        <v>4871</v>
      </c>
      <c r="AH162" s="75" t="s">
        <v>5674</v>
      </c>
      <c r="AI162" s="75" t="s">
        <v>4869</v>
      </c>
      <c r="AN162" s="75" t="s">
        <v>4869</v>
      </c>
      <c r="AP162" s="75">
        <v>10</v>
      </c>
      <c r="AQ162" s="75">
        <v>10</v>
      </c>
      <c r="AR162" s="75" t="s">
        <v>4908</v>
      </c>
      <c r="AS162" s="75" t="s">
        <v>5441</v>
      </c>
      <c r="AV162" s="75" t="s">
        <v>5440</v>
      </c>
      <c r="BI162" s="75" t="s">
        <v>5439</v>
      </c>
      <c r="BJ162" s="75" t="s">
        <v>5438</v>
      </c>
      <c r="BK162" s="75">
        <v>1</v>
      </c>
      <c r="BL162" s="75" t="s">
        <v>6471</v>
      </c>
      <c r="BM162" s="75">
        <v>0</v>
      </c>
    </row>
    <row r="163" spans="1:65" ht="17.399999999999999" hidden="1" customHeight="1" x14ac:dyDescent="0.3">
      <c r="A163" s="75">
        <v>2019</v>
      </c>
      <c r="B163" s="75">
        <v>80010</v>
      </c>
      <c r="C163" s="75" t="s">
        <v>678</v>
      </c>
      <c r="D163" s="75" t="s">
        <v>5450</v>
      </c>
      <c r="E163" s="77">
        <v>8001</v>
      </c>
      <c r="F163" s="75" t="s">
        <v>678</v>
      </c>
      <c r="G163" s="77">
        <v>655</v>
      </c>
      <c r="H163" s="75" t="s">
        <v>7685</v>
      </c>
      <c r="I163" s="75" t="s">
        <v>4883</v>
      </c>
      <c r="J163" s="75" t="s">
        <v>738</v>
      </c>
      <c r="K163" s="75">
        <v>0</v>
      </c>
      <c r="L163" s="75" t="s">
        <v>5462</v>
      </c>
      <c r="M163" s="75" t="s">
        <v>4892</v>
      </c>
      <c r="N163" s="75" t="s">
        <v>87</v>
      </c>
      <c r="O163" s="75" t="s">
        <v>4026</v>
      </c>
      <c r="Q163" s="75" t="s">
        <v>5501</v>
      </c>
      <c r="S163" s="75" t="s">
        <v>4020</v>
      </c>
      <c r="T163" s="75" t="s">
        <v>5478</v>
      </c>
      <c r="U163" s="75" t="s">
        <v>4877</v>
      </c>
      <c r="V163" s="75" t="s">
        <v>4878</v>
      </c>
      <c r="W163" s="75" t="s">
        <v>4877</v>
      </c>
      <c r="X163" s="75" t="s">
        <v>4876</v>
      </c>
      <c r="Y163" s="75" t="s">
        <v>4872</v>
      </c>
      <c r="Z163" s="75">
        <v>18</v>
      </c>
      <c r="AA163" s="75">
        <v>0</v>
      </c>
      <c r="AB163" s="75" t="s">
        <v>4871</v>
      </c>
      <c r="AC163" s="75" t="s">
        <v>6175</v>
      </c>
      <c r="AD163" s="75" t="s">
        <v>4872</v>
      </c>
      <c r="AE163" s="75">
        <v>16</v>
      </c>
      <c r="AF163" s="75">
        <v>2</v>
      </c>
      <c r="AG163" s="75" t="s">
        <v>4871</v>
      </c>
      <c r="AH163" s="75" t="s">
        <v>6174</v>
      </c>
      <c r="AI163" s="75" t="s">
        <v>4869</v>
      </c>
      <c r="AN163" s="75" t="s">
        <v>4869</v>
      </c>
      <c r="AP163" s="75">
        <v>10</v>
      </c>
      <c r="AQ163" s="75">
        <v>4</v>
      </c>
      <c r="AR163" s="75" t="s">
        <v>4868</v>
      </c>
      <c r="AS163" s="75" t="s">
        <v>5453</v>
      </c>
      <c r="AV163" s="75" t="s">
        <v>5440</v>
      </c>
      <c r="BI163" s="75" t="s">
        <v>5452</v>
      </c>
      <c r="BJ163" s="75" t="s">
        <v>5451</v>
      </c>
      <c r="BK163" s="75">
        <v>0</v>
      </c>
      <c r="BM163" s="75">
        <v>0</v>
      </c>
    </row>
    <row r="164" spans="1:65" ht="17.399999999999999" hidden="1" customHeight="1" x14ac:dyDescent="0.3">
      <c r="A164" s="75">
        <v>2019</v>
      </c>
      <c r="B164" s="75">
        <v>80010</v>
      </c>
      <c r="C164" s="75" t="s">
        <v>678</v>
      </c>
      <c r="D164" s="75" t="s">
        <v>5450</v>
      </c>
      <c r="E164" s="77">
        <v>8001</v>
      </c>
      <c r="F164" s="75" t="s">
        <v>678</v>
      </c>
      <c r="G164" s="77">
        <v>657</v>
      </c>
      <c r="H164" s="75" t="s">
        <v>7684</v>
      </c>
      <c r="I164" s="75" t="s">
        <v>4883</v>
      </c>
      <c r="J164" s="75" t="s">
        <v>692</v>
      </c>
      <c r="K164" s="75">
        <v>0</v>
      </c>
      <c r="L164" s="75" t="s">
        <v>5457</v>
      </c>
      <c r="M164" s="75" t="s">
        <v>4892</v>
      </c>
      <c r="N164" s="75" t="s">
        <v>87</v>
      </c>
      <c r="O164" s="75" t="s">
        <v>4024</v>
      </c>
      <c r="Q164" s="75" t="s">
        <v>5469</v>
      </c>
      <c r="S164" s="75" t="s">
        <v>4033</v>
      </c>
      <c r="T164" s="75" t="s">
        <v>5446</v>
      </c>
      <c r="U164" s="75" t="s">
        <v>4877</v>
      </c>
      <c r="V164" s="75" t="s">
        <v>4878</v>
      </c>
      <c r="W164" s="75" t="s">
        <v>4871</v>
      </c>
      <c r="X164" s="75" t="s">
        <v>5456</v>
      </c>
      <c r="Y164" s="75" t="s">
        <v>4897</v>
      </c>
      <c r="Z164" s="75">
        <v>4</v>
      </c>
      <c r="AA164" s="75">
        <v>3</v>
      </c>
      <c r="AB164" s="75" t="s">
        <v>4871</v>
      </c>
      <c r="AC164" s="75" t="s">
        <v>5516</v>
      </c>
      <c r="AD164" s="75" t="s">
        <v>4897</v>
      </c>
      <c r="AE164" s="75">
        <v>2</v>
      </c>
      <c r="AF164" s="75">
        <v>1</v>
      </c>
      <c r="AG164" s="75" t="s">
        <v>4871</v>
      </c>
      <c r="AH164" s="75" t="s">
        <v>5575</v>
      </c>
      <c r="AI164" s="75" t="s">
        <v>4869</v>
      </c>
      <c r="AN164" s="75" t="s">
        <v>4869</v>
      </c>
      <c r="AP164" s="75">
        <v>6</v>
      </c>
      <c r="AQ164" s="75">
        <v>6</v>
      </c>
      <c r="AR164" s="75" t="s">
        <v>4908</v>
      </c>
      <c r="AS164" s="75" t="s">
        <v>5441</v>
      </c>
      <c r="AV164" s="75" t="s">
        <v>5440</v>
      </c>
      <c r="BI164" s="75" t="s">
        <v>5452</v>
      </c>
      <c r="BJ164" s="75" t="s">
        <v>5451</v>
      </c>
      <c r="BK164" s="75">
        <v>0</v>
      </c>
      <c r="BM164" s="75">
        <v>0</v>
      </c>
    </row>
    <row r="165" spans="1:65" ht="17.399999999999999" hidden="1" customHeight="1" x14ac:dyDescent="0.3">
      <c r="A165" s="75">
        <v>2019</v>
      </c>
      <c r="B165" s="75">
        <v>30011</v>
      </c>
      <c r="C165" s="75" t="s">
        <v>5230</v>
      </c>
      <c r="D165" s="75" t="s">
        <v>5450</v>
      </c>
      <c r="E165" s="77">
        <v>1420</v>
      </c>
      <c r="F165" s="75" t="s">
        <v>2292</v>
      </c>
      <c r="G165" s="77">
        <v>660</v>
      </c>
      <c r="H165" s="75" t="s">
        <v>7683</v>
      </c>
      <c r="I165" s="75" t="s">
        <v>4883</v>
      </c>
      <c r="J165" s="75" t="s">
        <v>2311</v>
      </c>
      <c r="K165" s="75">
        <v>0</v>
      </c>
      <c r="L165" s="75" t="s">
        <v>5462</v>
      </c>
      <c r="M165" s="75" t="s">
        <v>4892</v>
      </c>
      <c r="N165" s="75" t="s">
        <v>87</v>
      </c>
      <c r="O165" s="75" t="s">
        <v>4024</v>
      </c>
      <c r="Q165" s="75" t="s">
        <v>5469</v>
      </c>
      <c r="S165" s="75" t="s">
        <v>3662</v>
      </c>
      <c r="T165" s="75" t="s">
        <v>5474</v>
      </c>
      <c r="U165" s="75" t="s">
        <v>4877</v>
      </c>
      <c r="V165" s="75" t="s">
        <v>4878</v>
      </c>
      <c r="W165" s="75" t="s">
        <v>4877</v>
      </c>
      <c r="X165" s="75" t="s">
        <v>4876</v>
      </c>
      <c r="Y165" s="75" t="s">
        <v>4897</v>
      </c>
      <c r="Z165" s="75">
        <v>21</v>
      </c>
      <c r="AA165" s="75">
        <v>6</v>
      </c>
      <c r="AB165" s="75" t="s">
        <v>4871</v>
      </c>
      <c r="AC165" s="75" t="s">
        <v>7682</v>
      </c>
      <c r="AD165" s="75" t="s">
        <v>4897</v>
      </c>
      <c r="AE165" s="75">
        <v>20</v>
      </c>
      <c r="AF165" s="75">
        <v>9</v>
      </c>
      <c r="AG165" s="75" t="s">
        <v>4871</v>
      </c>
      <c r="AH165" s="75" t="s">
        <v>7681</v>
      </c>
      <c r="AI165" s="75" t="s">
        <v>4869</v>
      </c>
      <c r="AN165" s="75" t="s">
        <v>4869</v>
      </c>
      <c r="AP165" s="75">
        <v>10</v>
      </c>
      <c r="AQ165" s="75">
        <v>10</v>
      </c>
      <c r="AR165" s="75" t="s">
        <v>4908</v>
      </c>
      <c r="AS165" s="75" t="s">
        <v>5441</v>
      </c>
      <c r="AV165" s="75" t="s">
        <v>5440</v>
      </c>
      <c r="BI165" s="75" t="s">
        <v>5452</v>
      </c>
      <c r="BJ165" s="75" t="s">
        <v>5451</v>
      </c>
      <c r="BK165" s="75">
        <v>0</v>
      </c>
      <c r="BM165" s="75">
        <v>0</v>
      </c>
    </row>
    <row r="166" spans="1:65" ht="17.399999999999999" hidden="1" customHeight="1" x14ac:dyDescent="0.3">
      <c r="A166" s="75">
        <v>2019</v>
      </c>
      <c r="B166" s="75">
        <v>30011</v>
      </c>
      <c r="C166" s="75" t="s">
        <v>5230</v>
      </c>
      <c r="D166" s="75" t="s">
        <v>5450</v>
      </c>
      <c r="E166" s="77">
        <v>1420</v>
      </c>
      <c r="F166" s="75" t="s">
        <v>2292</v>
      </c>
      <c r="G166" s="77">
        <v>664</v>
      </c>
      <c r="H166" s="75" t="s">
        <v>7680</v>
      </c>
      <c r="I166" s="75" t="s">
        <v>4883</v>
      </c>
      <c r="J166" s="75" t="s">
        <v>2309</v>
      </c>
      <c r="K166" s="75">
        <v>0</v>
      </c>
      <c r="L166" s="75" t="s">
        <v>5448</v>
      </c>
      <c r="M166" s="75" t="s">
        <v>4892</v>
      </c>
      <c r="N166" s="75" t="s">
        <v>87</v>
      </c>
      <c r="O166" s="75" t="s">
        <v>4024</v>
      </c>
      <c r="Q166" s="75" t="s">
        <v>5469</v>
      </c>
      <c r="S166" s="75" t="s">
        <v>3662</v>
      </c>
      <c r="T166" s="75" t="s">
        <v>5474</v>
      </c>
      <c r="U166" s="75" t="s">
        <v>4871</v>
      </c>
      <c r="V166" s="75" t="s">
        <v>5445</v>
      </c>
      <c r="W166" s="75" t="s">
        <v>4877</v>
      </c>
      <c r="X166" s="75" t="s">
        <v>4876</v>
      </c>
      <c r="Y166" s="75" t="s">
        <v>4872</v>
      </c>
      <c r="Z166" s="75">
        <v>12</v>
      </c>
      <c r="AA166" s="75">
        <v>1</v>
      </c>
      <c r="AB166" s="75" t="s">
        <v>4871</v>
      </c>
      <c r="AC166" s="75" t="s">
        <v>6000</v>
      </c>
      <c r="AD166" s="75" t="s">
        <v>4897</v>
      </c>
      <c r="AE166" s="75">
        <v>10</v>
      </c>
      <c r="AF166" s="75">
        <v>6</v>
      </c>
      <c r="AG166" s="75" t="s">
        <v>4871</v>
      </c>
      <c r="AH166" s="75" t="s">
        <v>5661</v>
      </c>
      <c r="AI166" s="75" t="s">
        <v>4897</v>
      </c>
      <c r="AJ166" s="75">
        <v>16</v>
      </c>
      <c r="AK166" s="75">
        <v>9</v>
      </c>
      <c r="AL166" s="75" t="s">
        <v>4871</v>
      </c>
      <c r="AM166" s="75" t="s">
        <v>7638</v>
      </c>
      <c r="AN166" s="75" t="s">
        <v>4869</v>
      </c>
      <c r="AP166" s="75">
        <v>10</v>
      </c>
      <c r="AQ166" s="75">
        <v>8</v>
      </c>
      <c r="AR166" s="75" t="s">
        <v>4868</v>
      </c>
      <c r="AS166" s="75" t="s">
        <v>5453</v>
      </c>
      <c r="AV166" s="75" t="s">
        <v>5440</v>
      </c>
      <c r="BI166" s="75" t="s">
        <v>5452</v>
      </c>
      <c r="BJ166" s="75" t="s">
        <v>5451</v>
      </c>
      <c r="BK166" s="75">
        <v>0</v>
      </c>
      <c r="BM166" s="75">
        <v>0</v>
      </c>
    </row>
    <row r="167" spans="1:65" ht="17.399999999999999" hidden="1" customHeight="1" x14ac:dyDescent="0.3">
      <c r="A167" s="75">
        <v>2019</v>
      </c>
      <c r="B167" s="75">
        <v>35010</v>
      </c>
      <c r="C167" s="75" t="s">
        <v>5197</v>
      </c>
      <c r="D167" s="75" t="s">
        <v>5450</v>
      </c>
      <c r="E167" s="77">
        <v>1550</v>
      </c>
      <c r="F167" s="75" t="s">
        <v>2860</v>
      </c>
      <c r="G167" s="77">
        <v>678</v>
      </c>
      <c r="H167" s="75" t="s">
        <v>7679</v>
      </c>
      <c r="I167" s="75" t="s">
        <v>4883</v>
      </c>
      <c r="J167" s="75" t="s">
        <v>3125</v>
      </c>
      <c r="K167" s="75">
        <v>0</v>
      </c>
      <c r="L167" s="75" t="s">
        <v>5457</v>
      </c>
      <c r="M167" s="75" t="s">
        <v>4892</v>
      </c>
      <c r="N167" s="75" t="s">
        <v>87</v>
      </c>
      <c r="O167" s="75" t="s">
        <v>4024</v>
      </c>
      <c r="Q167" s="75" t="s">
        <v>5469</v>
      </c>
      <c r="S167" s="75" t="s">
        <v>4033</v>
      </c>
      <c r="T167" s="75" t="s">
        <v>5446</v>
      </c>
      <c r="U167" s="75" t="s">
        <v>4877</v>
      </c>
      <c r="V167" s="75" t="s">
        <v>4878</v>
      </c>
      <c r="W167" s="75" t="s">
        <v>4871</v>
      </c>
      <c r="X167" s="75" t="s">
        <v>5456</v>
      </c>
      <c r="Y167" s="75" t="s">
        <v>4897</v>
      </c>
      <c r="Z167" s="75">
        <v>7</v>
      </c>
      <c r="AA167" s="75">
        <v>4</v>
      </c>
      <c r="AB167" s="75" t="s">
        <v>4871</v>
      </c>
      <c r="AC167" s="75" t="s">
        <v>5632</v>
      </c>
      <c r="AD167" s="75" t="s">
        <v>4897</v>
      </c>
      <c r="AE167" s="75">
        <v>4</v>
      </c>
      <c r="AF167" s="75">
        <v>4</v>
      </c>
      <c r="AG167" s="75" t="s">
        <v>4877</v>
      </c>
      <c r="AH167" s="75" t="s">
        <v>5472</v>
      </c>
      <c r="AI167" s="75" t="s">
        <v>4869</v>
      </c>
      <c r="AN167" s="75" t="s">
        <v>4869</v>
      </c>
      <c r="AP167" s="75">
        <v>8</v>
      </c>
      <c r="AQ167" s="75">
        <v>8</v>
      </c>
      <c r="AR167" s="75" t="s">
        <v>4908</v>
      </c>
      <c r="AS167" s="75" t="s">
        <v>5441</v>
      </c>
      <c r="AV167" s="75" t="s">
        <v>5440</v>
      </c>
      <c r="BI167" s="75" t="s">
        <v>5452</v>
      </c>
      <c r="BJ167" s="75" t="s">
        <v>5451</v>
      </c>
      <c r="BK167" s="75">
        <v>0</v>
      </c>
      <c r="BM167" s="75">
        <v>0</v>
      </c>
    </row>
    <row r="168" spans="1:65" ht="17.399999999999999" hidden="1" customHeight="1" x14ac:dyDescent="0.3">
      <c r="A168" s="75">
        <v>2019</v>
      </c>
      <c r="B168" s="75">
        <v>30011</v>
      </c>
      <c r="C168" s="75" t="s">
        <v>5230</v>
      </c>
      <c r="D168" s="75" t="s">
        <v>5450</v>
      </c>
      <c r="E168" s="77">
        <v>1420</v>
      </c>
      <c r="F168" s="75" t="s">
        <v>2292</v>
      </c>
      <c r="G168" s="77">
        <v>694</v>
      </c>
      <c r="H168" s="75" t="s">
        <v>7678</v>
      </c>
      <c r="I168" s="75" t="s">
        <v>4883</v>
      </c>
      <c r="J168" s="75" t="s">
        <v>2313</v>
      </c>
      <c r="K168" s="75">
        <v>0</v>
      </c>
      <c r="L168" s="75" t="s">
        <v>5480</v>
      </c>
      <c r="M168" s="75" t="s">
        <v>4892</v>
      </c>
      <c r="N168" s="75" t="s">
        <v>87</v>
      </c>
      <c r="O168" s="75" t="s">
        <v>4024</v>
      </c>
      <c r="Q168" s="75" t="s">
        <v>5469</v>
      </c>
      <c r="S168" s="75" t="s">
        <v>3662</v>
      </c>
      <c r="T168" s="75" t="s">
        <v>5474</v>
      </c>
      <c r="U168" s="75" t="s">
        <v>4871</v>
      </c>
      <c r="V168" s="75" t="s">
        <v>5445</v>
      </c>
      <c r="W168" s="75" t="s">
        <v>4877</v>
      </c>
      <c r="X168" s="75" t="s">
        <v>4876</v>
      </c>
      <c r="Y168" s="75" t="s">
        <v>4897</v>
      </c>
      <c r="Z168" s="75">
        <v>12</v>
      </c>
      <c r="AA168" s="75">
        <v>2</v>
      </c>
      <c r="AB168" s="75" t="s">
        <v>4871</v>
      </c>
      <c r="AC168" s="75" t="s">
        <v>5810</v>
      </c>
      <c r="AD168" s="75" t="s">
        <v>4872</v>
      </c>
      <c r="AE168" s="75">
        <v>10</v>
      </c>
      <c r="AF168" s="75">
        <v>1</v>
      </c>
      <c r="AG168" s="75" t="s">
        <v>4871</v>
      </c>
      <c r="AH168" s="75" t="s">
        <v>5601</v>
      </c>
      <c r="AI168" s="75" t="s">
        <v>4869</v>
      </c>
      <c r="AN168" s="75" t="s">
        <v>4869</v>
      </c>
      <c r="AP168" s="75">
        <v>10</v>
      </c>
      <c r="AQ168" s="75">
        <v>8</v>
      </c>
      <c r="AR168" s="75" t="s">
        <v>4868</v>
      </c>
      <c r="AS168" s="75" t="s">
        <v>5453</v>
      </c>
      <c r="AV168" s="75" t="s">
        <v>5440</v>
      </c>
      <c r="BI168" s="75" t="s">
        <v>5452</v>
      </c>
      <c r="BJ168" s="75" t="s">
        <v>5451</v>
      </c>
      <c r="BK168" s="75">
        <v>0</v>
      </c>
      <c r="BM168" s="75">
        <v>0</v>
      </c>
    </row>
    <row r="169" spans="1:65" ht="17.399999999999999" customHeight="1" x14ac:dyDescent="0.3">
      <c r="A169" s="75">
        <v>2019</v>
      </c>
      <c r="B169" s="75">
        <v>1010</v>
      </c>
      <c r="C169" s="75" t="s">
        <v>5436</v>
      </c>
      <c r="D169" s="75" t="s">
        <v>5450</v>
      </c>
      <c r="E169" s="77">
        <v>10</v>
      </c>
      <c r="F169" s="75" t="s">
        <v>2796</v>
      </c>
      <c r="G169" s="77">
        <v>695</v>
      </c>
      <c r="H169" s="75" t="s">
        <v>7677</v>
      </c>
      <c r="I169" s="75" t="s">
        <v>4883</v>
      </c>
      <c r="J169" s="75" t="s">
        <v>2797</v>
      </c>
      <c r="K169" s="75">
        <v>0</v>
      </c>
      <c r="L169" s="75" t="s">
        <v>5448</v>
      </c>
      <c r="M169" s="75" t="s">
        <v>4892</v>
      </c>
      <c r="N169" s="75" t="s">
        <v>87</v>
      </c>
      <c r="O169" s="75" t="s">
        <v>4027</v>
      </c>
      <c r="P169" s="75">
        <v>1</v>
      </c>
      <c r="Q169" s="76" t="s">
        <v>5549</v>
      </c>
      <c r="S169" s="75" t="s">
        <v>4020</v>
      </c>
      <c r="T169" s="75" t="s">
        <v>5478</v>
      </c>
      <c r="U169" s="75" t="s">
        <v>4871</v>
      </c>
      <c r="V169" s="75" t="s">
        <v>5445</v>
      </c>
      <c r="W169" s="75" t="s">
        <v>4877</v>
      </c>
      <c r="X169" s="75" t="s">
        <v>4876</v>
      </c>
      <c r="Y169" s="75" t="s">
        <v>4875</v>
      </c>
      <c r="Z169" s="75">
        <v>10</v>
      </c>
      <c r="AA169" s="75">
        <v>0</v>
      </c>
      <c r="AB169" s="75" t="s">
        <v>4871</v>
      </c>
      <c r="AC169" s="75" t="s">
        <v>5526</v>
      </c>
      <c r="AD169" s="75" t="s">
        <v>4872</v>
      </c>
      <c r="AE169" s="75">
        <v>5</v>
      </c>
      <c r="AF169" s="75">
        <v>0</v>
      </c>
      <c r="AG169" s="75" t="s">
        <v>4871</v>
      </c>
      <c r="AH169" s="75" t="s">
        <v>5631</v>
      </c>
      <c r="AI169" s="75" t="s">
        <v>4872</v>
      </c>
      <c r="AJ169" s="75">
        <v>10</v>
      </c>
      <c r="AK169" s="75">
        <v>1</v>
      </c>
      <c r="AL169" s="75" t="s">
        <v>4871</v>
      </c>
      <c r="AM169" s="75" t="s">
        <v>7676</v>
      </c>
      <c r="AN169" s="75" t="s">
        <v>4869</v>
      </c>
      <c r="AP169" s="75">
        <v>10</v>
      </c>
      <c r="AQ169" s="75">
        <v>8</v>
      </c>
      <c r="AR169" s="75" t="s">
        <v>4868</v>
      </c>
      <c r="AS169" s="75" t="s">
        <v>5453</v>
      </c>
      <c r="AV169" s="75" t="s">
        <v>5440</v>
      </c>
      <c r="BI169" s="75" t="s">
        <v>5452</v>
      </c>
      <c r="BJ169" s="75" t="s">
        <v>5451</v>
      </c>
      <c r="BK169" s="75">
        <v>0</v>
      </c>
      <c r="BM169" s="75">
        <v>0</v>
      </c>
    </row>
    <row r="170" spans="1:65" ht="17.399999999999999" hidden="1" customHeight="1" x14ac:dyDescent="0.3">
      <c r="A170" s="75">
        <v>2019</v>
      </c>
      <c r="B170" s="75">
        <v>21090</v>
      </c>
      <c r="C170" s="75" t="s">
        <v>5276</v>
      </c>
      <c r="D170" s="75" t="s">
        <v>5450</v>
      </c>
      <c r="E170" s="77">
        <v>1110</v>
      </c>
      <c r="F170" s="75" t="s">
        <v>1575</v>
      </c>
      <c r="G170" s="77">
        <v>696</v>
      </c>
      <c r="H170" s="75" t="s">
        <v>7675</v>
      </c>
      <c r="I170" s="75" t="s">
        <v>4883</v>
      </c>
      <c r="J170" s="75" t="s">
        <v>1580</v>
      </c>
      <c r="K170" s="75">
        <v>0</v>
      </c>
      <c r="L170" s="75" t="s">
        <v>5457</v>
      </c>
      <c r="M170" s="75" t="s">
        <v>4892</v>
      </c>
      <c r="N170" s="75" t="s">
        <v>87</v>
      </c>
      <c r="O170" s="75" t="s">
        <v>4024</v>
      </c>
      <c r="Q170" s="75" t="s">
        <v>5469</v>
      </c>
      <c r="S170" s="75" t="s">
        <v>3662</v>
      </c>
      <c r="T170" s="75" t="s">
        <v>5474</v>
      </c>
      <c r="U170" s="75" t="s">
        <v>4877</v>
      </c>
      <c r="V170" s="75" t="s">
        <v>4878</v>
      </c>
      <c r="W170" s="75" t="s">
        <v>4871</v>
      </c>
      <c r="X170" s="75" t="s">
        <v>5456</v>
      </c>
      <c r="Y170" s="75" t="s">
        <v>4897</v>
      </c>
      <c r="Z170" s="75">
        <v>7</v>
      </c>
      <c r="AA170" s="75">
        <v>4</v>
      </c>
      <c r="AB170" s="75" t="s">
        <v>4871</v>
      </c>
      <c r="AC170" s="75" t="s">
        <v>5632</v>
      </c>
      <c r="AD170" s="75" t="s">
        <v>4872</v>
      </c>
      <c r="AE170" s="75">
        <v>4</v>
      </c>
      <c r="AF170" s="75">
        <v>1</v>
      </c>
      <c r="AG170" s="75" t="s">
        <v>4871</v>
      </c>
      <c r="AH170" s="75" t="s">
        <v>5587</v>
      </c>
      <c r="AI170" s="75" t="s">
        <v>4869</v>
      </c>
      <c r="AN170" s="75" t="s">
        <v>4869</v>
      </c>
      <c r="AP170" s="75">
        <v>8</v>
      </c>
      <c r="AQ170" s="75">
        <v>8</v>
      </c>
      <c r="AR170" s="75" t="s">
        <v>4908</v>
      </c>
      <c r="AS170" s="75" t="s">
        <v>5441</v>
      </c>
      <c r="AV170" s="75" t="s">
        <v>5440</v>
      </c>
      <c r="BI170" s="75" t="s">
        <v>5452</v>
      </c>
      <c r="BJ170" s="75" t="s">
        <v>5451</v>
      </c>
      <c r="BK170" s="75">
        <v>0</v>
      </c>
      <c r="BM170" s="75">
        <v>0</v>
      </c>
    </row>
    <row r="171" spans="1:65" ht="17.399999999999999" hidden="1" customHeight="1" x14ac:dyDescent="0.3">
      <c r="A171" s="75">
        <v>2019</v>
      </c>
      <c r="B171" s="75">
        <v>1040</v>
      </c>
      <c r="C171" s="75" t="s">
        <v>5427</v>
      </c>
      <c r="D171" s="75" t="s">
        <v>5450</v>
      </c>
      <c r="E171" s="77">
        <v>40</v>
      </c>
      <c r="F171" s="75" t="s">
        <v>273</v>
      </c>
      <c r="G171" s="77">
        <v>700</v>
      </c>
      <c r="H171" s="75" t="s">
        <v>7674</v>
      </c>
      <c r="I171" s="75" t="s">
        <v>4883</v>
      </c>
      <c r="J171" s="75" t="s">
        <v>3445</v>
      </c>
      <c r="K171" s="75">
        <v>0</v>
      </c>
      <c r="L171" s="75" t="s">
        <v>5462</v>
      </c>
      <c r="M171" s="75" t="s">
        <v>4892</v>
      </c>
      <c r="N171" s="75" t="s">
        <v>87</v>
      </c>
      <c r="O171" s="75" t="s">
        <v>4024</v>
      </c>
      <c r="Q171" s="75" t="s">
        <v>5469</v>
      </c>
      <c r="S171" s="75" t="s">
        <v>3662</v>
      </c>
      <c r="T171" s="75" t="s">
        <v>5474</v>
      </c>
      <c r="U171" s="75" t="s">
        <v>4877</v>
      </c>
      <c r="V171" s="75" t="s">
        <v>4878</v>
      </c>
      <c r="W171" s="75" t="s">
        <v>4877</v>
      </c>
      <c r="X171" s="75" t="s">
        <v>4876</v>
      </c>
      <c r="Y171" s="75" t="s">
        <v>4897</v>
      </c>
      <c r="Z171" s="75">
        <v>16</v>
      </c>
      <c r="AA171" s="75">
        <v>3</v>
      </c>
      <c r="AB171" s="75" t="s">
        <v>4871</v>
      </c>
      <c r="AC171" s="75" t="s">
        <v>7141</v>
      </c>
      <c r="AD171" s="75" t="s">
        <v>4897</v>
      </c>
      <c r="AE171" s="75">
        <v>14</v>
      </c>
      <c r="AF171" s="75">
        <v>10</v>
      </c>
      <c r="AG171" s="75" t="s">
        <v>4871</v>
      </c>
      <c r="AH171" s="75" t="s">
        <v>7673</v>
      </c>
      <c r="AI171" s="75" t="s">
        <v>4869</v>
      </c>
      <c r="AN171" s="75" t="s">
        <v>4869</v>
      </c>
      <c r="AP171" s="75">
        <v>10</v>
      </c>
      <c r="AQ171" s="75">
        <v>9</v>
      </c>
      <c r="AR171" s="75" t="s">
        <v>4868</v>
      </c>
      <c r="AS171" s="75" t="s">
        <v>5453</v>
      </c>
      <c r="AV171" s="75" t="s">
        <v>5440</v>
      </c>
      <c r="BI171" s="75" t="s">
        <v>5452</v>
      </c>
      <c r="BJ171" s="75" t="s">
        <v>5451</v>
      </c>
      <c r="BK171" s="75">
        <v>0</v>
      </c>
      <c r="BM171" s="75">
        <v>0</v>
      </c>
    </row>
    <row r="172" spans="1:65" ht="17.399999999999999" hidden="1" customHeight="1" x14ac:dyDescent="0.3">
      <c r="A172" s="75">
        <v>2019</v>
      </c>
      <c r="B172" s="75">
        <v>3030</v>
      </c>
      <c r="C172" s="75" t="s">
        <v>5410</v>
      </c>
      <c r="D172" s="75" t="s">
        <v>5450</v>
      </c>
      <c r="E172" s="77">
        <v>130</v>
      </c>
      <c r="F172" s="75" t="s">
        <v>681</v>
      </c>
      <c r="G172" s="77">
        <v>714</v>
      </c>
      <c r="H172" s="75" t="s">
        <v>7672</v>
      </c>
      <c r="I172" s="75" t="s">
        <v>4883</v>
      </c>
      <c r="J172" s="75" t="s">
        <v>801</v>
      </c>
      <c r="K172" s="75">
        <v>0</v>
      </c>
      <c r="L172" s="75" t="s">
        <v>5457</v>
      </c>
      <c r="M172" s="75" t="s">
        <v>4892</v>
      </c>
      <c r="N172" s="75" t="s">
        <v>87</v>
      </c>
      <c r="O172" s="75" t="s">
        <v>4024</v>
      </c>
      <c r="Q172" s="75" t="s">
        <v>5469</v>
      </c>
      <c r="S172" s="75" t="s">
        <v>4033</v>
      </c>
      <c r="T172" s="75" t="s">
        <v>5446</v>
      </c>
      <c r="U172" s="75" t="s">
        <v>4877</v>
      </c>
      <c r="V172" s="75" t="s">
        <v>4878</v>
      </c>
      <c r="W172" s="75" t="s">
        <v>4871</v>
      </c>
      <c r="X172" s="75" t="s">
        <v>5456</v>
      </c>
      <c r="Y172" s="75" t="s">
        <v>4895</v>
      </c>
      <c r="Z172" s="75">
        <v>11</v>
      </c>
      <c r="AA172" s="75">
        <v>6</v>
      </c>
      <c r="AB172" s="75" t="s">
        <v>4871</v>
      </c>
      <c r="AC172" s="75" t="s">
        <v>5797</v>
      </c>
      <c r="AD172" s="75" t="s">
        <v>4895</v>
      </c>
      <c r="AE172" s="75">
        <v>8</v>
      </c>
      <c r="AF172" s="75">
        <v>7</v>
      </c>
      <c r="AG172" s="75" t="s">
        <v>4871</v>
      </c>
      <c r="AH172" s="75" t="s">
        <v>5703</v>
      </c>
      <c r="AI172" s="75" t="s">
        <v>4869</v>
      </c>
      <c r="AN172" s="75" t="s">
        <v>4869</v>
      </c>
      <c r="AP172" s="75">
        <v>10</v>
      </c>
      <c r="AQ172" s="75">
        <v>8</v>
      </c>
      <c r="AR172" s="75" t="s">
        <v>4868</v>
      </c>
      <c r="AS172" s="75" t="s">
        <v>5453</v>
      </c>
      <c r="AV172" s="75" t="s">
        <v>5440</v>
      </c>
      <c r="BI172" s="75" t="s">
        <v>5452</v>
      </c>
      <c r="BJ172" s="75" t="s">
        <v>5451</v>
      </c>
      <c r="BK172" s="75">
        <v>0</v>
      </c>
      <c r="BM172" s="75">
        <v>0</v>
      </c>
    </row>
    <row r="173" spans="1:65" ht="17.399999999999999" hidden="1" customHeight="1" x14ac:dyDescent="0.3">
      <c r="A173" s="75">
        <v>2019</v>
      </c>
      <c r="B173" s="75">
        <v>30011</v>
      </c>
      <c r="C173" s="75" t="s">
        <v>5230</v>
      </c>
      <c r="D173" s="75" t="s">
        <v>5450</v>
      </c>
      <c r="E173" s="77">
        <v>1420</v>
      </c>
      <c r="F173" s="75" t="s">
        <v>2292</v>
      </c>
      <c r="G173" s="77">
        <v>724</v>
      </c>
      <c r="H173" s="75" t="s">
        <v>7671</v>
      </c>
      <c r="I173" s="75" t="s">
        <v>4883</v>
      </c>
      <c r="J173" s="75" t="s">
        <v>2315</v>
      </c>
      <c r="K173" s="75">
        <v>0</v>
      </c>
      <c r="L173" s="75" t="s">
        <v>5457</v>
      </c>
      <c r="M173" s="75" t="s">
        <v>4892</v>
      </c>
      <c r="N173" s="75" t="s">
        <v>87</v>
      </c>
      <c r="O173" s="75" t="s">
        <v>4024</v>
      </c>
      <c r="Q173" s="75" t="s">
        <v>5469</v>
      </c>
      <c r="S173" s="75" t="s">
        <v>3662</v>
      </c>
      <c r="T173" s="75" t="s">
        <v>5474</v>
      </c>
      <c r="U173" s="75" t="s">
        <v>4877</v>
      </c>
      <c r="V173" s="75" t="s">
        <v>4878</v>
      </c>
      <c r="W173" s="75" t="s">
        <v>4871</v>
      </c>
      <c r="X173" s="75" t="s">
        <v>5456</v>
      </c>
      <c r="Y173" s="75" t="s">
        <v>4872</v>
      </c>
      <c r="Z173" s="75">
        <v>10</v>
      </c>
      <c r="AA173" s="75">
        <v>0</v>
      </c>
      <c r="AB173" s="75" t="s">
        <v>4871</v>
      </c>
      <c r="AC173" s="75" t="s">
        <v>5526</v>
      </c>
      <c r="AD173" s="75" t="s">
        <v>4897</v>
      </c>
      <c r="AE173" s="75">
        <v>10</v>
      </c>
      <c r="AF173" s="75">
        <v>5</v>
      </c>
      <c r="AG173" s="75" t="s">
        <v>4871</v>
      </c>
      <c r="AH173" s="75" t="s">
        <v>5726</v>
      </c>
      <c r="AI173" s="75" t="s">
        <v>4869</v>
      </c>
      <c r="AN173" s="75" t="s">
        <v>4869</v>
      </c>
      <c r="AP173" s="75">
        <v>10</v>
      </c>
      <c r="AQ173" s="75">
        <v>10</v>
      </c>
      <c r="AR173" s="75" t="s">
        <v>4908</v>
      </c>
      <c r="AS173" s="75" t="s">
        <v>5441</v>
      </c>
      <c r="AV173" s="75" t="s">
        <v>5440</v>
      </c>
      <c r="BI173" s="75" t="s">
        <v>5452</v>
      </c>
      <c r="BJ173" s="75" t="s">
        <v>5451</v>
      </c>
      <c r="BK173" s="75">
        <v>0</v>
      </c>
      <c r="BM173" s="75">
        <v>0</v>
      </c>
    </row>
    <row r="174" spans="1:65" ht="17.399999999999999" hidden="1" customHeight="1" x14ac:dyDescent="0.3">
      <c r="A174" s="75">
        <v>2019</v>
      </c>
      <c r="B174" s="75">
        <v>51010</v>
      </c>
      <c r="C174" s="75" t="s">
        <v>5057</v>
      </c>
      <c r="D174" s="75" t="s">
        <v>5450</v>
      </c>
      <c r="E174" s="77">
        <v>2690</v>
      </c>
      <c r="F174" s="75" t="s">
        <v>3244</v>
      </c>
      <c r="G174" s="77">
        <v>738</v>
      </c>
      <c r="H174" s="75" t="s">
        <v>7670</v>
      </c>
      <c r="I174" s="75" t="s">
        <v>4883</v>
      </c>
      <c r="J174" s="75" t="s">
        <v>3245</v>
      </c>
      <c r="K174" s="75">
        <v>0</v>
      </c>
      <c r="L174" s="75" t="s">
        <v>5457</v>
      </c>
      <c r="M174" s="75" t="s">
        <v>4892</v>
      </c>
      <c r="N174" s="75" t="s">
        <v>87</v>
      </c>
      <c r="O174" s="75" t="s">
        <v>4024</v>
      </c>
      <c r="Q174" s="75" t="s">
        <v>5469</v>
      </c>
      <c r="S174" s="75" t="s">
        <v>3662</v>
      </c>
      <c r="T174" s="75" t="s">
        <v>5474</v>
      </c>
      <c r="U174" s="75" t="s">
        <v>4877</v>
      </c>
      <c r="V174" s="75" t="s">
        <v>4878</v>
      </c>
      <c r="W174" s="75" t="s">
        <v>4871</v>
      </c>
      <c r="X174" s="75" t="s">
        <v>5456</v>
      </c>
      <c r="Y174" s="75" t="s">
        <v>4897</v>
      </c>
      <c r="Z174" s="75">
        <v>8</v>
      </c>
      <c r="AA174" s="75">
        <v>4</v>
      </c>
      <c r="AB174" s="75" t="s">
        <v>4871</v>
      </c>
      <c r="AC174" s="75" t="s">
        <v>5676</v>
      </c>
      <c r="AD174" s="75" t="s">
        <v>4897</v>
      </c>
      <c r="AE174" s="75">
        <v>5</v>
      </c>
      <c r="AF174" s="75">
        <v>3</v>
      </c>
      <c r="AG174" s="75" t="s">
        <v>4871</v>
      </c>
      <c r="AH174" s="75" t="s">
        <v>5793</v>
      </c>
      <c r="AI174" s="75" t="s">
        <v>4869</v>
      </c>
      <c r="AN174" s="75" t="s">
        <v>4869</v>
      </c>
      <c r="AP174" s="75">
        <v>8</v>
      </c>
      <c r="AQ174" s="75">
        <v>6</v>
      </c>
      <c r="AR174" s="75" t="s">
        <v>4868</v>
      </c>
      <c r="AS174" s="75" t="s">
        <v>5453</v>
      </c>
      <c r="AV174" s="75" t="s">
        <v>5440</v>
      </c>
      <c r="BI174" s="75" t="s">
        <v>5452</v>
      </c>
      <c r="BJ174" s="75" t="s">
        <v>5451</v>
      </c>
      <c r="BK174" s="75">
        <v>0</v>
      </c>
      <c r="BM174" s="75">
        <v>0</v>
      </c>
    </row>
    <row r="175" spans="1:65" ht="17.399999999999999" hidden="1" customHeight="1" x14ac:dyDescent="0.3">
      <c r="A175" s="75">
        <v>2019</v>
      </c>
      <c r="B175" s="75">
        <v>3040</v>
      </c>
      <c r="C175" s="75" t="s">
        <v>5406</v>
      </c>
      <c r="D175" s="75" t="s">
        <v>5450</v>
      </c>
      <c r="E175" s="77">
        <v>140</v>
      </c>
      <c r="F175" s="75" t="s">
        <v>2696</v>
      </c>
      <c r="G175" s="77">
        <v>752</v>
      </c>
      <c r="H175" s="75" t="s">
        <v>7669</v>
      </c>
      <c r="I175" s="75" t="s">
        <v>4883</v>
      </c>
      <c r="J175" s="75" t="s">
        <v>2738</v>
      </c>
      <c r="K175" s="75">
        <v>0</v>
      </c>
      <c r="L175" s="75" t="s">
        <v>5457</v>
      </c>
      <c r="M175" s="75" t="s">
        <v>4892</v>
      </c>
      <c r="N175" s="75" t="s">
        <v>87</v>
      </c>
      <c r="O175" s="75" t="s">
        <v>4025</v>
      </c>
      <c r="Q175" s="75" t="s">
        <v>5461</v>
      </c>
      <c r="S175" s="75" t="s">
        <v>3662</v>
      </c>
      <c r="T175" s="75" t="s">
        <v>5474</v>
      </c>
      <c r="U175" s="75" t="s">
        <v>4877</v>
      </c>
      <c r="V175" s="75" t="s">
        <v>4878</v>
      </c>
      <c r="W175" s="75" t="s">
        <v>4871</v>
      </c>
      <c r="X175" s="75" t="s">
        <v>5456</v>
      </c>
      <c r="Y175" s="75" t="s">
        <v>4895</v>
      </c>
      <c r="Z175" s="75">
        <v>6</v>
      </c>
      <c r="AA175" s="75">
        <v>3</v>
      </c>
      <c r="AB175" s="75" t="s">
        <v>4871</v>
      </c>
      <c r="AC175" s="75" t="s">
        <v>5491</v>
      </c>
      <c r="AD175" s="75" t="s">
        <v>4895</v>
      </c>
      <c r="AE175" s="75">
        <v>2</v>
      </c>
      <c r="AF175" s="75">
        <v>2</v>
      </c>
      <c r="AG175" s="75" t="s">
        <v>4877</v>
      </c>
      <c r="AH175" s="75" t="s">
        <v>5472</v>
      </c>
      <c r="AI175" s="75" t="s">
        <v>4869</v>
      </c>
      <c r="AN175" s="75" t="s">
        <v>4869</v>
      </c>
      <c r="AP175" s="75">
        <v>8</v>
      </c>
      <c r="AQ175" s="75">
        <v>0</v>
      </c>
      <c r="AR175" s="75" t="s">
        <v>4868</v>
      </c>
      <c r="AS175" s="75" t="s">
        <v>5453</v>
      </c>
      <c r="AV175" s="75" t="s">
        <v>5440</v>
      </c>
      <c r="BI175" s="75" t="s">
        <v>5452</v>
      </c>
      <c r="BJ175" s="75" t="s">
        <v>5451</v>
      </c>
      <c r="BK175" s="75">
        <v>0</v>
      </c>
      <c r="BM175" s="75">
        <v>0</v>
      </c>
    </row>
    <row r="176" spans="1:65" ht="17.399999999999999" hidden="1" customHeight="1" x14ac:dyDescent="0.3">
      <c r="A176" s="75">
        <v>2019</v>
      </c>
      <c r="B176" s="75">
        <v>64203</v>
      </c>
      <c r="C176" s="75" t="s">
        <v>626</v>
      </c>
      <c r="D176" s="75" t="s">
        <v>5450</v>
      </c>
      <c r="E176" s="77">
        <v>3085</v>
      </c>
      <c r="F176" s="75" t="s">
        <v>1916</v>
      </c>
      <c r="G176" s="77">
        <v>754</v>
      </c>
      <c r="H176" s="75" t="s">
        <v>7668</v>
      </c>
      <c r="I176" s="75" t="s">
        <v>4883</v>
      </c>
      <c r="J176" s="75" t="s">
        <v>1917</v>
      </c>
      <c r="K176" s="75">
        <v>0</v>
      </c>
      <c r="L176" s="75" t="s">
        <v>5457</v>
      </c>
      <c r="M176" s="75" t="s">
        <v>4892</v>
      </c>
      <c r="N176" s="75" t="s">
        <v>87</v>
      </c>
      <c r="O176" s="75" t="s">
        <v>4024</v>
      </c>
      <c r="Q176" s="75" t="s">
        <v>5469</v>
      </c>
      <c r="S176" s="75" t="s">
        <v>3662</v>
      </c>
      <c r="T176" s="75" t="s">
        <v>5474</v>
      </c>
      <c r="U176" s="75" t="s">
        <v>4877</v>
      </c>
      <c r="V176" s="75" t="s">
        <v>4878</v>
      </c>
      <c r="W176" s="75" t="s">
        <v>4871</v>
      </c>
      <c r="X176" s="75" t="s">
        <v>5456</v>
      </c>
      <c r="Y176" s="75" t="s">
        <v>4897</v>
      </c>
      <c r="Z176" s="75">
        <v>10</v>
      </c>
      <c r="AA176" s="75">
        <v>6</v>
      </c>
      <c r="AB176" s="75" t="s">
        <v>4871</v>
      </c>
      <c r="AC176" s="75" t="s">
        <v>5573</v>
      </c>
      <c r="AD176" s="75" t="s">
        <v>4872</v>
      </c>
      <c r="AE176" s="75">
        <v>6</v>
      </c>
      <c r="AF176" s="75">
        <v>0</v>
      </c>
      <c r="AG176" s="75" t="s">
        <v>4871</v>
      </c>
      <c r="AH176" s="75" t="s">
        <v>5443</v>
      </c>
      <c r="AI176" s="75" t="s">
        <v>4869</v>
      </c>
      <c r="AN176" s="75" t="s">
        <v>4869</v>
      </c>
      <c r="AP176" s="75">
        <v>10</v>
      </c>
      <c r="AQ176" s="75">
        <v>9</v>
      </c>
      <c r="AR176" s="75" t="s">
        <v>4868</v>
      </c>
      <c r="AS176" s="75" t="s">
        <v>5453</v>
      </c>
      <c r="AV176" s="75" t="s">
        <v>5440</v>
      </c>
      <c r="BI176" s="75" t="s">
        <v>5452</v>
      </c>
      <c r="BJ176" s="75" t="s">
        <v>5451</v>
      </c>
      <c r="BK176" s="75">
        <v>0</v>
      </c>
      <c r="BM176" s="75">
        <v>0</v>
      </c>
    </row>
    <row r="177" spans="1:66" ht="17.399999999999999" customHeight="1" x14ac:dyDescent="0.3">
      <c r="A177" s="75">
        <v>2019</v>
      </c>
      <c r="B177" s="75">
        <v>51010</v>
      </c>
      <c r="C177" s="75" t="s">
        <v>5057</v>
      </c>
      <c r="D177" s="75" t="s">
        <v>5450</v>
      </c>
      <c r="E177" s="77">
        <v>2690</v>
      </c>
      <c r="F177" s="75" t="s">
        <v>3244</v>
      </c>
      <c r="G177" s="77">
        <v>756</v>
      </c>
      <c r="H177" s="75" t="s">
        <v>7667</v>
      </c>
      <c r="I177" s="75" t="s">
        <v>4883</v>
      </c>
      <c r="J177" s="75" t="s">
        <v>3285</v>
      </c>
      <c r="K177" s="75">
        <v>0</v>
      </c>
      <c r="L177" s="75" t="s">
        <v>5457</v>
      </c>
      <c r="M177" s="75" t="s">
        <v>4892</v>
      </c>
      <c r="N177" s="75" t="s">
        <v>87</v>
      </c>
      <c r="O177" s="75" t="s">
        <v>4027</v>
      </c>
      <c r="P177" s="75">
        <v>1</v>
      </c>
      <c r="Q177" s="76" t="s">
        <v>5549</v>
      </c>
      <c r="S177" s="75" t="s">
        <v>4020</v>
      </c>
      <c r="T177" s="75" t="s">
        <v>5478</v>
      </c>
      <c r="U177" s="75" t="s">
        <v>4877</v>
      </c>
      <c r="V177" s="75" t="s">
        <v>4878</v>
      </c>
      <c r="W177" s="75" t="s">
        <v>4871</v>
      </c>
      <c r="X177" s="75" t="s">
        <v>5456</v>
      </c>
      <c r="Y177" s="75" t="s">
        <v>4872</v>
      </c>
      <c r="Z177" s="75">
        <v>8</v>
      </c>
      <c r="AA177" s="75">
        <v>0</v>
      </c>
      <c r="AB177" s="75" t="s">
        <v>4871</v>
      </c>
      <c r="AC177" s="75" t="s">
        <v>5455</v>
      </c>
      <c r="AD177" s="75" t="s">
        <v>4875</v>
      </c>
      <c r="AE177" s="75">
        <v>4</v>
      </c>
      <c r="AF177" s="75">
        <v>0</v>
      </c>
      <c r="AG177" s="75" t="s">
        <v>4871</v>
      </c>
      <c r="AH177" s="75" t="s">
        <v>5528</v>
      </c>
      <c r="AI177" s="75" t="s">
        <v>4869</v>
      </c>
      <c r="AN177" s="75" t="s">
        <v>4869</v>
      </c>
      <c r="AP177" s="75">
        <v>8</v>
      </c>
      <c r="AQ177" s="75">
        <v>8</v>
      </c>
      <c r="AR177" s="75" t="s">
        <v>4908</v>
      </c>
      <c r="AS177" s="75" t="s">
        <v>5441</v>
      </c>
      <c r="AV177" s="75" t="s">
        <v>5440</v>
      </c>
      <c r="BI177" s="75" t="s">
        <v>5613</v>
      </c>
      <c r="BJ177" s="75" t="s">
        <v>5612</v>
      </c>
      <c r="BK177" s="75">
        <v>1</v>
      </c>
      <c r="BL177" s="75" t="s">
        <v>5680</v>
      </c>
      <c r="BM177" s="75">
        <v>1</v>
      </c>
      <c r="BN177" s="75" t="s">
        <v>5611</v>
      </c>
    </row>
    <row r="178" spans="1:66" ht="17.399999999999999" hidden="1" customHeight="1" x14ac:dyDescent="0.3">
      <c r="A178" s="75">
        <v>2019</v>
      </c>
      <c r="B178" s="75">
        <v>35010</v>
      </c>
      <c r="C178" s="75" t="s">
        <v>5197</v>
      </c>
      <c r="D178" s="75" t="s">
        <v>5450</v>
      </c>
      <c r="E178" s="77">
        <v>1550</v>
      </c>
      <c r="F178" s="75" t="s">
        <v>2860</v>
      </c>
      <c r="G178" s="77">
        <v>766</v>
      </c>
      <c r="H178" s="75" t="s">
        <v>7666</v>
      </c>
      <c r="I178" s="75" t="s">
        <v>4883</v>
      </c>
      <c r="J178" s="75" t="s">
        <v>431</v>
      </c>
      <c r="K178" s="75">
        <v>0</v>
      </c>
      <c r="L178" s="75" t="s">
        <v>5457</v>
      </c>
      <c r="M178" s="75" t="s">
        <v>4892</v>
      </c>
      <c r="N178" s="75" t="s">
        <v>87</v>
      </c>
      <c r="O178" s="75" t="s">
        <v>4024</v>
      </c>
      <c r="Q178" s="75" t="s">
        <v>5469</v>
      </c>
      <c r="S178" s="75" t="s">
        <v>4033</v>
      </c>
      <c r="T178" s="75" t="s">
        <v>5446</v>
      </c>
      <c r="U178" s="75" t="s">
        <v>4877</v>
      </c>
      <c r="V178" s="75" t="s">
        <v>4878</v>
      </c>
      <c r="W178" s="75" t="s">
        <v>4871</v>
      </c>
      <c r="X178" s="75" t="s">
        <v>5456</v>
      </c>
      <c r="Y178" s="75" t="s">
        <v>4895</v>
      </c>
      <c r="Z178" s="75">
        <v>7</v>
      </c>
      <c r="AA178" s="75">
        <v>4</v>
      </c>
      <c r="AB178" s="75" t="s">
        <v>4871</v>
      </c>
      <c r="AC178" s="75" t="s">
        <v>5632</v>
      </c>
      <c r="AD178" s="75" t="s">
        <v>4895</v>
      </c>
      <c r="AE178" s="75">
        <v>4</v>
      </c>
      <c r="AF178" s="75">
        <v>4</v>
      </c>
      <c r="AG178" s="75" t="s">
        <v>4877</v>
      </c>
      <c r="AH178" s="75" t="s">
        <v>5472</v>
      </c>
      <c r="AI178" s="75" t="s">
        <v>4869</v>
      </c>
      <c r="AN178" s="75" t="s">
        <v>4869</v>
      </c>
      <c r="AP178" s="75">
        <v>8</v>
      </c>
      <c r="AQ178" s="75">
        <v>8</v>
      </c>
      <c r="AR178" s="75" t="s">
        <v>4908</v>
      </c>
      <c r="AS178" s="75" t="s">
        <v>5441</v>
      </c>
      <c r="AV178" s="75" t="s">
        <v>5440</v>
      </c>
      <c r="BI178" s="75" t="s">
        <v>5452</v>
      </c>
      <c r="BJ178" s="75" t="s">
        <v>5451</v>
      </c>
      <c r="BK178" s="75">
        <v>0</v>
      </c>
      <c r="BM178" s="75">
        <v>0</v>
      </c>
    </row>
    <row r="179" spans="1:66" ht="17.399999999999999" hidden="1" customHeight="1" x14ac:dyDescent="0.3">
      <c r="A179" s="75">
        <v>2019</v>
      </c>
      <c r="B179" s="75">
        <v>64043</v>
      </c>
      <c r="C179" s="75" t="s">
        <v>4902</v>
      </c>
      <c r="D179" s="75" t="s">
        <v>5450</v>
      </c>
      <c r="E179" s="77">
        <v>50</v>
      </c>
      <c r="F179" s="75" t="s">
        <v>430</v>
      </c>
      <c r="G179" s="77">
        <v>770</v>
      </c>
      <c r="H179" s="75" t="s">
        <v>7665</v>
      </c>
      <c r="I179" s="75" t="s">
        <v>4883</v>
      </c>
      <c r="J179" s="75" t="s">
        <v>431</v>
      </c>
      <c r="K179" s="75">
        <v>0</v>
      </c>
      <c r="L179" s="75" t="s">
        <v>5457</v>
      </c>
      <c r="M179" s="75" t="s">
        <v>4892</v>
      </c>
      <c r="N179" s="75" t="s">
        <v>87</v>
      </c>
      <c r="O179" s="75" t="s">
        <v>4024</v>
      </c>
      <c r="Q179" s="75" t="s">
        <v>5469</v>
      </c>
      <c r="S179" s="75" t="s">
        <v>3662</v>
      </c>
      <c r="T179" s="75" t="s">
        <v>5474</v>
      </c>
      <c r="U179" s="75" t="s">
        <v>4877</v>
      </c>
      <c r="V179" s="75" t="s">
        <v>4878</v>
      </c>
      <c r="W179" s="75" t="s">
        <v>4871</v>
      </c>
      <c r="X179" s="75" t="s">
        <v>5456</v>
      </c>
      <c r="Y179" s="75" t="s">
        <v>4872</v>
      </c>
      <c r="Z179" s="75">
        <v>10</v>
      </c>
      <c r="AA179" s="75">
        <v>0</v>
      </c>
      <c r="AB179" s="75" t="s">
        <v>4871</v>
      </c>
      <c r="AC179" s="75" t="s">
        <v>5526</v>
      </c>
      <c r="AD179" s="75" t="s">
        <v>4872</v>
      </c>
      <c r="AE179" s="75">
        <v>8</v>
      </c>
      <c r="AF179" s="75">
        <v>5</v>
      </c>
      <c r="AG179" s="75" t="s">
        <v>4871</v>
      </c>
      <c r="AH179" s="75" t="s">
        <v>5765</v>
      </c>
      <c r="AI179" s="75" t="s">
        <v>4869</v>
      </c>
      <c r="AN179" s="75" t="s">
        <v>4869</v>
      </c>
      <c r="AP179" s="75">
        <v>10</v>
      </c>
      <c r="AQ179" s="75">
        <v>10</v>
      </c>
      <c r="AR179" s="75" t="s">
        <v>4908</v>
      </c>
      <c r="AS179" s="75" t="s">
        <v>5441</v>
      </c>
      <c r="AV179" s="75" t="s">
        <v>5440</v>
      </c>
      <c r="BI179" s="75" t="s">
        <v>5452</v>
      </c>
      <c r="BJ179" s="75" t="s">
        <v>5451</v>
      </c>
      <c r="BK179" s="75">
        <v>0</v>
      </c>
      <c r="BM179" s="75">
        <v>0</v>
      </c>
    </row>
    <row r="180" spans="1:66" ht="17.399999999999999" hidden="1" customHeight="1" x14ac:dyDescent="0.3">
      <c r="A180" s="75">
        <v>2019</v>
      </c>
      <c r="B180" s="75">
        <v>64043</v>
      </c>
      <c r="C180" s="75" t="s">
        <v>4902</v>
      </c>
      <c r="D180" s="75" t="s">
        <v>5450</v>
      </c>
      <c r="E180" s="77">
        <v>50</v>
      </c>
      <c r="F180" s="75" t="s">
        <v>430</v>
      </c>
      <c r="G180" s="77">
        <v>774</v>
      </c>
      <c r="H180" s="75" t="s">
        <v>7664</v>
      </c>
      <c r="I180" s="75" t="s">
        <v>4883</v>
      </c>
      <c r="J180" s="75" t="s">
        <v>438</v>
      </c>
      <c r="K180" s="75">
        <v>0</v>
      </c>
      <c r="L180" s="75" t="s">
        <v>5480</v>
      </c>
      <c r="M180" s="75" t="s">
        <v>4892</v>
      </c>
      <c r="N180" s="75" t="s">
        <v>87</v>
      </c>
      <c r="O180" s="75" t="s">
        <v>4024</v>
      </c>
      <c r="Q180" s="75" t="s">
        <v>5469</v>
      </c>
      <c r="S180" s="75" t="s">
        <v>3662</v>
      </c>
      <c r="T180" s="75" t="s">
        <v>5474</v>
      </c>
      <c r="U180" s="75" t="s">
        <v>4871</v>
      </c>
      <c r="V180" s="75" t="s">
        <v>5445</v>
      </c>
      <c r="W180" s="75" t="s">
        <v>4877</v>
      </c>
      <c r="X180" s="75" t="s">
        <v>4876</v>
      </c>
      <c r="Y180" s="75" t="s">
        <v>4872</v>
      </c>
      <c r="Z180" s="75">
        <v>11</v>
      </c>
      <c r="AA180" s="75">
        <v>0</v>
      </c>
      <c r="AB180" s="75" t="s">
        <v>4871</v>
      </c>
      <c r="AC180" s="75" t="s">
        <v>5473</v>
      </c>
      <c r="AD180" s="75" t="s">
        <v>4897</v>
      </c>
      <c r="AE180" s="75">
        <v>8</v>
      </c>
      <c r="AF180" s="75">
        <v>7</v>
      </c>
      <c r="AG180" s="75" t="s">
        <v>4871</v>
      </c>
      <c r="AH180" s="75" t="s">
        <v>5703</v>
      </c>
      <c r="AI180" s="75" t="s">
        <v>4869</v>
      </c>
      <c r="AN180" s="75" t="s">
        <v>4869</v>
      </c>
      <c r="AP180" s="75">
        <v>10</v>
      </c>
      <c r="AQ180" s="75">
        <v>10</v>
      </c>
      <c r="AR180" s="75" t="s">
        <v>4908</v>
      </c>
      <c r="AS180" s="75" t="s">
        <v>5441</v>
      </c>
      <c r="AV180" s="75" t="s">
        <v>5440</v>
      </c>
      <c r="BI180" s="75" t="s">
        <v>5452</v>
      </c>
      <c r="BJ180" s="75" t="s">
        <v>5451</v>
      </c>
      <c r="BK180" s="75">
        <v>0</v>
      </c>
      <c r="BM180" s="75">
        <v>0</v>
      </c>
    </row>
    <row r="181" spans="1:66" ht="17.399999999999999" hidden="1" customHeight="1" x14ac:dyDescent="0.3">
      <c r="A181" s="75">
        <v>2019</v>
      </c>
      <c r="B181" s="75">
        <v>64043</v>
      </c>
      <c r="C181" s="75" t="s">
        <v>4902</v>
      </c>
      <c r="D181" s="75" t="s">
        <v>5450</v>
      </c>
      <c r="E181" s="77">
        <v>50</v>
      </c>
      <c r="F181" s="75" t="s">
        <v>430</v>
      </c>
      <c r="G181" s="77">
        <v>775</v>
      </c>
      <c r="H181" s="75" t="s">
        <v>7663</v>
      </c>
      <c r="I181" s="75" t="s">
        <v>4883</v>
      </c>
      <c r="J181" s="75" t="s">
        <v>434</v>
      </c>
      <c r="K181" s="75">
        <v>0</v>
      </c>
      <c r="L181" s="75" t="s">
        <v>5448</v>
      </c>
      <c r="M181" s="75" t="s">
        <v>4892</v>
      </c>
      <c r="N181" s="75" t="s">
        <v>87</v>
      </c>
      <c r="O181" s="75" t="s">
        <v>4024</v>
      </c>
      <c r="Q181" s="75" t="s">
        <v>5469</v>
      </c>
      <c r="S181" s="75" t="s">
        <v>3662</v>
      </c>
      <c r="T181" s="75" t="s">
        <v>5474</v>
      </c>
      <c r="U181" s="75" t="s">
        <v>4871</v>
      </c>
      <c r="V181" s="75" t="s">
        <v>5445</v>
      </c>
      <c r="W181" s="75" t="s">
        <v>4877</v>
      </c>
      <c r="X181" s="75" t="s">
        <v>4876</v>
      </c>
      <c r="Y181" s="75" t="s">
        <v>4872</v>
      </c>
      <c r="Z181" s="75">
        <v>8</v>
      </c>
      <c r="AA181" s="75">
        <v>0</v>
      </c>
      <c r="AB181" s="75" t="s">
        <v>4871</v>
      </c>
      <c r="AC181" s="75" t="s">
        <v>5455</v>
      </c>
      <c r="AD181" s="75" t="s">
        <v>4872</v>
      </c>
      <c r="AE181" s="75">
        <v>6</v>
      </c>
      <c r="AF181" s="75">
        <v>1</v>
      </c>
      <c r="AG181" s="75" t="s">
        <v>4871</v>
      </c>
      <c r="AH181" s="75" t="s">
        <v>5538</v>
      </c>
      <c r="AI181" s="75" t="s">
        <v>4897</v>
      </c>
      <c r="AJ181" s="75">
        <v>10</v>
      </c>
      <c r="AK181" s="75">
        <v>6</v>
      </c>
      <c r="AL181" s="75" t="s">
        <v>4871</v>
      </c>
      <c r="AM181" s="75" t="s">
        <v>6814</v>
      </c>
      <c r="AN181" s="75" t="s">
        <v>4869</v>
      </c>
      <c r="AP181" s="75">
        <v>10</v>
      </c>
      <c r="AQ181" s="75">
        <v>8</v>
      </c>
      <c r="AR181" s="75" t="s">
        <v>4868</v>
      </c>
      <c r="AS181" s="75" t="s">
        <v>5453</v>
      </c>
      <c r="AV181" s="75" t="s">
        <v>5440</v>
      </c>
      <c r="BI181" s="75" t="s">
        <v>5452</v>
      </c>
      <c r="BJ181" s="75" t="s">
        <v>5451</v>
      </c>
      <c r="BK181" s="75">
        <v>0</v>
      </c>
      <c r="BM181" s="75">
        <v>0</v>
      </c>
    </row>
    <row r="182" spans="1:66" ht="17.399999999999999" hidden="1" customHeight="1" x14ac:dyDescent="0.3">
      <c r="A182" s="75">
        <v>2019</v>
      </c>
      <c r="B182" s="75">
        <v>30011</v>
      </c>
      <c r="C182" s="75" t="s">
        <v>5230</v>
      </c>
      <c r="D182" s="75" t="s">
        <v>5450</v>
      </c>
      <c r="E182" s="77">
        <v>1420</v>
      </c>
      <c r="F182" s="75" t="s">
        <v>2292</v>
      </c>
      <c r="G182" s="77">
        <v>776</v>
      </c>
      <c r="H182" s="75" t="s">
        <v>7662</v>
      </c>
      <c r="I182" s="75" t="s">
        <v>4883</v>
      </c>
      <c r="J182" s="75" t="s">
        <v>2317</v>
      </c>
      <c r="K182" s="75">
        <v>0</v>
      </c>
      <c r="L182" s="75" t="s">
        <v>5457</v>
      </c>
      <c r="M182" s="75" t="s">
        <v>4892</v>
      </c>
      <c r="N182" s="75" t="s">
        <v>87</v>
      </c>
      <c r="O182" s="75" t="s">
        <v>4050</v>
      </c>
      <c r="Q182" s="75" t="s">
        <v>5469</v>
      </c>
      <c r="S182" s="75" t="s">
        <v>4033</v>
      </c>
      <c r="T182" s="75" t="s">
        <v>5446</v>
      </c>
      <c r="U182" s="75" t="s">
        <v>4877</v>
      </c>
      <c r="V182" s="75" t="s">
        <v>4878</v>
      </c>
      <c r="W182" s="75" t="s">
        <v>4871</v>
      </c>
      <c r="X182" s="75" t="s">
        <v>5456</v>
      </c>
      <c r="Y182" s="75" t="s">
        <v>4019</v>
      </c>
      <c r="AC182" s="75" t="s">
        <v>5468</v>
      </c>
      <c r="AD182" s="75" t="s">
        <v>4019</v>
      </c>
      <c r="AH182" s="75" t="s">
        <v>5468</v>
      </c>
      <c r="AI182" s="75" t="s">
        <v>4869</v>
      </c>
      <c r="AN182" s="75" t="s">
        <v>4869</v>
      </c>
      <c r="AP182" s="75">
        <v>0</v>
      </c>
      <c r="AQ182" s="75">
        <v>0</v>
      </c>
      <c r="AR182" s="75" t="s">
        <v>5585</v>
      </c>
      <c r="AS182" s="75" t="s">
        <v>5441</v>
      </c>
      <c r="AV182" s="75" t="s">
        <v>5440</v>
      </c>
      <c r="BI182" s="75" t="s">
        <v>5452</v>
      </c>
      <c r="BJ182" s="75" t="s">
        <v>5451</v>
      </c>
      <c r="BK182" s="75">
        <v>0</v>
      </c>
      <c r="BM182" s="75">
        <v>0</v>
      </c>
    </row>
    <row r="183" spans="1:66" ht="17.399999999999999" hidden="1" customHeight="1" x14ac:dyDescent="0.3">
      <c r="A183" s="75">
        <v>2019</v>
      </c>
      <c r="B183" s="75">
        <v>30011</v>
      </c>
      <c r="C183" s="75" t="s">
        <v>5230</v>
      </c>
      <c r="D183" s="75" t="s">
        <v>5450</v>
      </c>
      <c r="E183" s="77">
        <v>1420</v>
      </c>
      <c r="F183" s="75" t="s">
        <v>2292</v>
      </c>
      <c r="G183" s="77">
        <v>779</v>
      </c>
      <c r="H183" s="75" t="s">
        <v>7661</v>
      </c>
      <c r="I183" s="75" t="s">
        <v>4883</v>
      </c>
      <c r="J183" s="75" t="s">
        <v>2319</v>
      </c>
      <c r="K183" s="75">
        <v>0</v>
      </c>
      <c r="L183" s="75" t="s">
        <v>5457</v>
      </c>
      <c r="M183" s="75" t="s">
        <v>4892</v>
      </c>
      <c r="N183" s="75" t="s">
        <v>87</v>
      </c>
      <c r="O183" s="75" t="s">
        <v>4024</v>
      </c>
      <c r="Q183" s="75" t="s">
        <v>5469</v>
      </c>
      <c r="S183" s="75" t="s">
        <v>3662</v>
      </c>
      <c r="T183" s="75" t="s">
        <v>5474</v>
      </c>
      <c r="U183" s="75" t="s">
        <v>4877</v>
      </c>
      <c r="V183" s="75" t="s">
        <v>4878</v>
      </c>
      <c r="W183" s="75" t="s">
        <v>4871</v>
      </c>
      <c r="X183" s="75" t="s">
        <v>5456</v>
      </c>
      <c r="Y183" s="75" t="s">
        <v>4895</v>
      </c>
      <c r="Z183" s="75">
        <v>4</v>
      </c>
      <c r="AA183" s="75">
        <v>2</v>
      </c>
      <c r="AB183" s="75" t="s">
        <v>4871</v>
      </c>
      <c r="AC183" s="75" t="s">
        <v>5928</v>
      </c>
      <c r="AD183" s="75" t="s">
        <v>4897</v>
      </c>
      <c r="AH183" s="75" t="s">
        <v>5569</v>
      </c>
      <c r="AI183" s="75" t="s">
        <v>4869</v>
      </c>
      <c r="AN183" s="75" t="s">
        <v>4869</v>
      </c>
      <c r="AP183" s="75">
        <v>6</v>
      </c>
      <c r="AQ183" s="75">
        <v>4</v>
      </c>
      <c r="AR183" s="75" t="s">
        <v>4868</v>
      </c>
      <c r="AS183" s="75" t="s">
        <v>5453</v>
      </c>
      <c r="AV183" s="75" t="s">
        <v>5440</v>
      </c>
      <c r="BI183" s="75" t="s">
        <v>5452</v>
      </c>
      <c r="BJ183" s="75" t="s">
        <v>5451</v>
      </c>
      <c r="BK183" s="75">
        <v>0</v>
      </c>
      <c r="BM183" s="75">
        <v>0</v>
      </c>
    </row>
    <row r="184" spans="1:66" ht="17.399999999999999" hidden="1" customHeight="1" x14ac:dyDescent="0.3">
      <c r="A184" s="75">
        <v>2019</v>
      </c>
      <c r="B184" s="75">
        <v>19010</v>
      </c>
      <c r="C184" s="75" t="s">
        <v>5332</v>
      </c>
      <c r="D184" s="75" t="s">
        <v>5450</v>
      </c>
      <c r="E184" s="77">
        <v>910</v>
      </c>
      <c r="F184" s="75" t="s">
        <v>1852</v>
      </c>
      <c r="G184" s="77">
        <v>793</v>
      </c>
      <c r="H184" s="75" t="s">
        <v>7660</v>
      </c>
      <c r="I184" s="75" t="s">
        <v>4883</v>
      </c>
      <c r="J184" s="75" t="s">
        <v>1861</v>
      </c>
      <c r="K184" s="75">
        <v>0</v>
      </c>
      <c r="L184" s="75" t="s">
        <v>5480</v>
      </c>
      <c r="M184" s="75" t="s">
        <v>4892</v>
      </c>
      <c r="N184" s="75" t="s">
        <v>87</v>
      </c>
      <c r="O184" s="75" t="s">
        <v>4024</v>
      </c>
      <c r="Q184" s="75" t="s">
        <v>5469</v>
      </c>
      <c r="S184" s="75" t="s">
        <v>3662</v>
      </c>
      <c r="T184" s="75" t="s">
        <v>5474</v>
      </c>
      <c r="U184" s="75" t="s">
        <v>4871</v>
      </c>
      <c r="V184" s="75" t="s">
        <v>5445</v>
      </c>
      <c r="W184" s="75" t="s">
        <v>4877</v>
      </c>
      <c r="X184" s="75" t="s">
        <v>4876</v>
      </c>
      <c r="Y184" s="75" t="s">
        <v>4872</v>
      </c>
      <c r="Z184" s="75">
        <v>11</v>
      </c>
      <c r="AA184" s="75">
        <v>0</v>
      </c>
      <c r="AB184" s="75" t="s">
        <v>4871</v>
      </c>
      <c r="AC184" s="75" t="s">
        <v>5473</v>
      </c>
      <c r="AD184" s="75" t="s">
        <v>4897</v>
      </c>
      <c r="AE184" s="75">
        <v>10</v>
      </c>
      <c r="AF184" s="75">
        <v>3</v>
      </c>
      <c r="AG184" s="75" t="s">
        <v>4871</v>
      </c>
      <c r="AH184" s="75" t="s">
        <v>6241</v>
      </c>
      <c r="AI184" s="75" t="s">
        <v>4869</v>
      </c>
      <c r="AN184" s="75" t="s">
        <v>4869</v>
      </c>
      <c r="AP184" s="75">
        <v>10</v>
      </c>
      <c r="AQ184" s="75">
        <v>10</v>
      </c>
      <c r="AR184" s="75" t="s">
        <v>4908</v>
      </c>
      <c r="AS184" s="75" t="s">
        <v>5441</v>
      </c>
      <c r="AV184" s="75" t="s">
        <v>5440</v>
      </c>
      <c r="BI184" s="75" t="s">
        <v>5452</v>
      </c>
      <c r="BJ184" s="75" t="s">
        <v>5451</v>
      </c>
      <c r="BK184" s="75">
        <v>0</v>
      </c>
      <c r="BM184" s="75">
        <v>0</v>
      </c>
    </row>
    <row r="185" spans="1:66" ht="17.399999999999999" hidden="1" customHeight="1" x14ac:dyDescent="0.3">
      <c r="A185" s="75">
        <v>2019</v>
      </c>
      <c r="B185" s="75">
        <v>35020</v>
      </c>
      <c r="C185" s="75" t="s">
        <v>5192</v>
      </c>
      <c r="D185" s="75" t="s">
        <v>5450</v>
      </c>
      <c r="E185" s="77">
        <v>1560</v>
      </c>
      <c r="F185" s="75" t="s">
        <v>2863</v>
      </c>
      <c r="G185" s="77">
        <v>808</v>
      </c>
      <c r="H185" s="75" t="s">
        <v>7659</v>
      </c>
      <c r="I185" s="75" t="s">
        <v>4883</v>
      </c>
      <c r="J185" s="75" t="s">
        <v>3708</v>
      </c>
      <c r="K185" s="75">
        <v>0</v>
      </c>
      <c r="L185" s="75" t="s">
        <v>5457</v>
      </c>
      <c r="M185" s="75" t="s">
        <v>4892</v>
      </c>
      <c r="N185" s="75" t="s">
        <v>87</v>
      </c>
      <c r="O185" s="75" t="s">
        <v>4024</v>
      </c>
      <c r="Q185" s="75" t="s">
        <v>5469</v>
      </c>
      <c r="S185" s="75" t="s">
        <v>3662</v>
      </c>
      <c r="T185" s="75" t="s">
        <v>5474</v>
      </c>
      <c r="U185" s="75" t="s">
        <v>4877</v>
      </c>
      <c r="V185" s="75" t="s">
        <v>4878</v>
      </c>
      <c r="W185" s="75" t="s">
        <v>4871</v>
      </c>
      <c r="X185" s="75" t="s">
        <v>5456</v>
      </c>
      <c r="Y185" s="75" t="s">
        <v>4897</v>
      </c>
      <c r="Z185" s="75">
        <v>6</v>
      </c>
      <c r="AA185" s="75">
        <v>4</v>
      </c>
      <c r="AB185" s="75" t="s">
        <v>4871</v>
      </c>
      <c r="AC185" s="75" t="s">
        <v>5842</v>
      </c>
      <c r="AD185" s="75" t="s">
        <v>4897</v>
      </c>
      <c r="AE185" s="75">
        <v>4</v>
      </c>
      <c r="AF185" s="75">
        <v>2</v>
      </c>
      <c r="AG185" s="75" t="s">
        <v>4871</v>
      </c>
      <c r="AH185" s="75" t="s">
        <v>5654</v>
      </c>
      <c r="AI185" s="75" t="s">
        <v>4869</v>
      </c>
      <c r="AN185" s="75" t="s">
        <v>4869</v>
      </c>
      <c r="AP185" s="75">
        <v>8</v>
      </c>
      <c r="AQ185" s="75">
        <v>6</v>
      </c>
      <c r="AR185" s="75" t="s">
        <v>4868</v>
      </c>
      <c r="AS185" s="75" t="s">
        <v>5453</v>
      </c>
      <c r="AV185" s="75" t="s">
        <v>5440</v>
      </c>
      <c r="BI185" s="75" t="s">
        <v>5452</v>
      </c>
      <c r="BJ185" s="75" t="s">
        <v>5451</v>
      </c>
      <c r="BK185" s="75">
        <v>0</v>
      </c>
      <c r="BM185" s="75">
        <v>0</v>
      </c>
    </row>
    <row r="186" spans="1:66" ht="17.399999999999999" hidden="1" customHeight="1" x14ac:dyDescent="0.3">
      <c r="A186" s="75">
        <v>2019</v>
      </c>
      <c r="B186" s="75">
        <v>35020</v>
      </c>
      <c r="C186" s="75" t="s">
        <v>5192</v>
      </c>
      <c r="D186" s="75" t="s">
        <v>5450</v>
      </c>
      <c r="E186" s="77">
        <v>1560</v>
      </c>
      <c r="F186" s="75" t="s">
        <v>2863</v>
      </c>
      <c r="G186" s="77">
        <v>812</v>
      </c>
      <c r="H186" s="75" t="s">
        <v>7658</v>
      </c>
      <c r="I186" s="75" t="s">
        <v>4883</v>
      </c>
      <c r="J186" s="75" t="s">
        <v>3710</v>
      </c>
      <c r="K186" s="75">
        <v>0</v>
      </c>
      <c r="L186" s="75" t="s">
        <v>5448</v>
      </c>
      <c r="M186" s="75" t="s">
        <v>4892</v>
      </c>
      <c r="N186" s="75" t="s">
        <v>87</v>
      </c>
      <c r="O186" s="75" t="s">
        <v>4025</v>
      </c>
      <c r="Q186" s="75" t="s">
        <v>5461</v>
      </c>
      <c r="S186" s="75" t="s">
        <v>3662</v>
      </c>
      <c r="T186" s="75" t="s">
        <v>5474</v>
      </c>
      <c r="U186" s="75" t="s">
        <v>4871</v>
      </c>
      <c r="V186" s="75" t="s">
        <v>5445</v>
      </c>
      <c r="W186" s="75" t="s">
        <v>4877</v>
      </c>
      <c r="X186" s="75" t="s">
        <v>4876</v>
      </c>
      <c r="Y186" s="75" t="s">
        <v>4872</v>
      </c>
      <c r="Z186" s="75">
        <v>8</v>
      </c>
      <c r="AA186" s="75">
        <v>0</v>
      </c>
      <c r="AB186" s="75" t="s">
        <v>4871</v>
      </c>
      <c r="AC186" s="75" t="s">
        <v>5455</v>
      </c>
      <c r="AD186" s="75" t="s">
        <v>4872</v>
      </c>
      <c r="AE186" s="75">
        <v>5</v>
      </c>
      <c r="AF186" s="75">
        <v>1</v>
      </c>
      <c r="AG186" s="75" t="s">
        <v>4871</v>
      </c>
      <c r="AH186" s="75" t="s">
        <v>5710</v>
      </c>
      <c r="AI186" s="75" t="s">
        <v>4897</v>
      </c>
      <c r="AJ186" s="75">
        <v>10</v>
      </c>
      <c r="AK186" s="75">
        <v>5</v>
      </c>
      <c r="AL186" s="75" t="s">
        <v>4871</v>
      </c>
      <c r="AM186" s="75" t="s">
        <v>6006</v>
      </c>
      <c r="AN186" s="75" t="s">
        <v>4869</v>
      </c>
      <c r="AP186" s="75">
        <v>8</v>
      </c>
      <c r="AQ186" s="75">
        <v>0</v>
      </c>
      <c r="AR186" s="75" t="s">
        <v>4868</v>
      </c>
      <c r="AS186" s="75" t="s">
        <v>5453</v>
      </c>
      <c r="AV186" s="75" t="s">
        <v>5440</v>
      </c>
      <c r="BI186" s="75" t="s">
        <v>5452</v>
      </c>
      <c r="BJ186" s="75" t="s">
        <v>5451</v>
      </c>
      <c r="BK186" s="75">
        <v>0</v>
      </c>
      <c r="BM186" s="75">
        <v>0</v>
      </c>
    </row>
    <row r="187" spans="1:66" ht="17.399999999999999" customHeight="1" x14ac:dyDescent="0.3">
      <c r="A187" s="75">
        <v>2019</v>
      </c>
      <c r="B187" s="75">
        <v>51010</v>
      </c>
      <c r="C187" s="75" t="s">
        <v>5057</v>
      </c>
      <c r="D187" s="75" t="s">
        <v>5450</v>
      </c>
      <c r="E187" s="77">
        <v>2690</v>
      </c>
      <c r="F187" s="75" t="s">
        <v>3244</v>
      </c>
      <c r="G187" s="77">
        <v>822</v>
      </c>
      <c r="H187" s="75" t="s">
        <v>7657</v>
      </c>
      <c r="I187" s="75" t="s">
        <v>4883</v>
      </c>
      <c r="J187" s="75" t="s">
        <v>3259</v>
      </c>
      <c r="K187" s="75">
        <v>0</v>
      </c>
      <c r="L187" s="75" t="s">
        <v>5457</v>
      </c>
      <c r="M187" s="75" t="s">
        <v>4892</v>
      </c>
      <c r="N187" s="75" t="s">
        <v>87</v>
      </c>
      <c r="O187" s="75" t="s">
        <v>4027</v>
      </c>
      <c r="P187" s="75">
        <v>1</v>
      </c>
      <c r="Q187" s="76" t="s">
        <v>5549</v>
      </c>
      <c r="S187" s="75" t="s">
        <v>4020</v>
      </c>
      <c r="T187" s="75" t="s">
        <v>5478</v>
      </c>
      <c r="U187" s="75" t="s">
        <v>4877</v>
      </c>
      <c r="V187" s="75" t="s">
        <v>4878</v>
      </c>
      <c r="W187" s="75" t="s">
        <v>4871</v>
      </c>
      <c r="X187" s="75" t="s">
        <v>5456</v>
      </c>
      <c r="Y187" s="75" t="s">
        <v>4875</v>
      </c>
      <c r="Z187" s="75">
        <v>6</v>
      </c>
      <c r="AA187" s="75">
        <v>0</v>
      </c>
      <c r="AB187" s="75" t="s">
        <v>4871</v>
      </c>
      <c r="AC187" s="75" t="s">
        <v>5621</v>
      </c>
      <c r="AD187" s="75" t="s">
        <v>4872</v>
      </c>
      <c r="AE187" s="75">
        <v>4</v>
      </c>
      <c r="AF187" s="75">
        <v>0</v>
      </c>
      <c r="AG187" s="75" t="s">
        <v>4871</v>
      </c>
      <c r="AH187" s="75" t="s">
        <v>5528</v>
      </c>
      <c r="AI187" s="75" t="s">
        <v>4869</v>
      </c>
      <c r="AN187" s="75" t="s">
        <v>4869</v>
      </c>
      <c r="AP187" s="75">
        <v>6</v>
      </c>
      <c r="AQ187" s="75">
        <v>6</v>
      </c>
      <c r="AR187" s="75" t="s">
        <v>4908</v>
      </c>
      <c r="AS187" s="75" t="s">
        <v>5441</v>
      </c>
      <c r="AV187" s="75" t="s">
        <v>5440</v>
      </c>
      <c r="BI187" s="75" t="s">
        <v>5724</v>
      </c>
      <c r="BJ187" s="75" t="s">
        <v>5619</v>
      </c>
      <c r="BK187" s="75">
        <v>1</v>
      </c>
      <c r="BL187" s="75" t="s">
        <v>5680</v>
      </c>
      <c r="BM187" s="75">
        <v>0</v>
      </c>
    </row>
    <row r="188" spans="1:66" ht="17.399999999999999" hidden="1" customHeight="1" x14ac:dyDescent="0.3">
      <c r="A188" s="75">
        <v>2019</v>
      </c>
      <c r="B188" s="75">
        <v>64043</v>
      </c>
      <c r="C188" s="75" t="s">
        <v>4902</v>
      </c>
      <c r="D188" s="75" t="s">
        <v>5450</v>
      </c>
      <c r="E188" s="77">
        <v>1490</v>
      </c>
      <c r="F188" s="75" t="s">
        <v>363</v>
      </c>
      <c r="G188" s="77">
        <v>842</v>
      </c>
      <c r="H188" s="75" t="s">
        <v>7656</v>
      </c>
      <c r="I188" s="75" t="s">
        <v>4883</v>
      </c>
      <c r="J188" s="75" t="s">
        <v>364</v>
      </c>
      <c r="K188" s="75">
        <v>0</v>
      </c>
      <c r="L188" s="75" t="s">
        <v>4882</v>
      </c>
      <c r="M188" s="75" t="s">
        <v>4881</v>
      </c>
      <c r="N188" s="75" t="s">
        <v>87</v>
      </c>
      <c r="O188" s="75" t="s">
        <v>4026</v>
      </c>
      <c r="Q188" s="75" t="s">
        <v>5501</v>
      </c>
      <c r="S188" s="75" t="s">
        <v>4033</v>
      </c>
      <c r="T188" s="75" t="s">
        <v>5446</v>
      </c>
      <c r="U188" s="75" t="s">
        <v>4877</v>
      </c>
      <c r="V188" s="75" t="s">
        <v>4878</v>
      </c>
      <c r="W188" s="75" t="s">
        <v>4877</v>
      </c>
      <c r="X188" s="75" t="s">
        <v>4876</v>
      </c>
      <c r="Y188" s="75" t="s">
        <v>4872</v>
      </c>
      <c r="Z188" s="75">
        <v>13</v>
      </c>
      <c r="AA188" s="75">
        <v>0</v>
      </c>
      <c r="AB188" s="75" t="s">
        <v>4871</v>
      </c>
      <c r="AC188" s="75" t="s">
        <v>6491</v>
      </c>
      <c r="AD188" s="75" t="s">
        <v>4872</v>
      </c>
      <c r="AE188" s="75">
        <v>6</v>
      </c>
      <c r="AF188" s="75">
        <v>2</v>
      </c>
      <c r="AG188" s="75" t="s">
        <v>4871</v>
      </c>
      <c r="AH188" s="75" t="s">
        <v>5531</v>
      </c>
      <c r="AI188" s="75" t="s">
        <v>4872</v>
      </c>
      <c r="AJ188" s="75">
        <v>6</v>
      </c>
      <c r="AK188" s="75">
        <v>3</v>
      </c>
      <c r="AL188" s="75" t="s">
        <v>4871</v>
      </c>
      <c r="AM188" s="75" t="s">
        <v>7243</v>
      </c>
      <c r="AN188" s="75" t="s">
        <v>4869</v>
      </c>
      <c r="AP188" s="75">
        <v>10</v>
      </c>
      <c r="AQ188" s="75">
        <v>0</v>
      </c>
      <c r="AR188" s="75" t="s">
        <v>4868</v>
      </c>
      <c r="AS188" s="75" t="s">
        <v>5453</v>
      </c>
      <c r="AV188" s="75" t="s">
        <v>5440</v>
      </c>
      <c r="BI188" s="75" t="s">
        <v>5452</v>
      </c>
      <c r="BJ188" s="75" t="s">
        <v>5451</v>
      </c>
      <c r="BK188" s="75">
        <v>0</v>
      </c>
      <c r="BM188" s="75">
        <v>0</v>
      </c>
    </row>
    <row r="189" spans="1:66" ht="17.399999999999999" hidden="1" customHeight="1" x14ac:dyDescent="0.3">
      <c r="A189" s="75">
        <v>2019</v>
      </c>
      <c r="B189" s="75">
        <v>51020</v>
      </c>
      <c r="C189" s="75" t="s">
        <v>5052</v>
      </c>
      <c r="D189" s="75" t="s">
        <v>5450</v>
      </c>
      <c r="E189" s="77">
        <v>2700</v>
      </c>
      <c r="F189" s="75" t="s">
        <v>3302</v>
      </c>
      <c r="G189" s="77">
        <v>852</v>
      </c>
      <c r="H189" s="75" t="s">
        <v>7655</v>
      </c>
      <c r="I189" s="75" t="s">
        <v>4883</v>
      </c>
      <c r="J189" s="75" t="s">
        <v>3307</v>
      </c>
      <c r="K189" s="75">
        <v>0</v>
      </c>
      <c r="L189" s="75" t="s">
        <v>5457</v>
      </c>
      <c r="M189" s="75" t="s">
        <v>4892</v>
      </c>
      <c r="N189" s="75" t="s">
        <v>87</v>
      </c>
      <c r="O189" s="75" t="s">
        <v>4025</v>
      </c>
      <c r="Q189" s="75" t="s">
        <v>5461</v>
      </c>
      <c r="S189" s="75" t="s">
        <v>3662</v>
      </c>
      <c r="T189" s="75" t="s">
        <v>5474</v>
      </c>
      <c r="U189" s="75" t="s">
        <v>4877</v>
      </c>
      <c r="V189" s="75" t="s">
        <v>4878</v>
      </c>
      <c r="W189" s="75" t="s">
        <v>4871</v>
      </c>
      <c r="X189" s="75" t="s">
        <v>5456</v>
      </c>
      <c r="Y189" s="75" t="s">
        <v>4872</v>
      </c>
      <c r="Z189" s="75">
        <v>2</v>
      </c>
      <c r="AA189" s="75">
        <v>0</v>
      </c>
      <c r="AB189" s="75" t="s">
        <v>4871</v>
      </c>
      <c r="AC189" s="75" t="s">
        <v>5500</v>
      </c>
      <c r="AD189" s="75" t="s">
        <v>4897</v>
      </c>
      <c r="AH189" s="75" t="s">
        <v>5569</v>
      </c>
      <c r="AI189" s="75" t="s">
        <v>4869</v>
      </c>
      <c r="AN189" s="75" t="s">
        <v>4869</v>
      </c>
      <c r="AP189" s="75">
        <v>2</v>
      </c>
      <c r="AQ189" s="75">
        <v>0</v>
      </c>
      <c r="AR189" s="75" t="s">
        <v>4868</v>
      </c>
      <c r="AS189" s="75" t="s">
        <v>5453</v>
      </c>
      <c r="AV189" s="75" t="s">
        <v>5440</v>
      </c>
      <c r="BI189" s="75" t="s">
        <v>5452</v>
      </c>
      <c r="BJ189" s="75" t="s">
        <v>5451</v>
      </c>
      <c r="BK189" s="75">
        <v>0</v>
      </c>
      <c r="BM189" s="75">
        <v>0</v>
      </c>
    </row>
    <row r="190" spans="1:66" ht="17.399999999999999" hidden="1" customHeight="1" x14ac:dyDescent="0.3">
      <c r="A190" s="75">
        <v>2019</v>
      </c>
      <c r="B190" s="75">
        <v>51020</v>
      </c>
      <c r="C190" s="75" t="s">
        <v>5052</v>
      </c>
      <c r="D190" s="75" t="s">
        <v>5450</v>
      </c>
      <c r="E190" s="77">
        <v>2700</v>
      </c>
      <c r="F190" s="75" t="s">
        <v>3302</v>
      </c>
      <c r="G190" s="77">
        <v>856</v>
      </c>
      <c r="H190" s="75" t="s">
        <v>7654</v>
      </c>
      <c r="I190" s="75" t="s">
        <v>4883</v>
      </c>
      <c r="J190" s="75" t="s">
        <v>3309</v>
      </c>
      <c r="K190" s="75">
        <v>0</v>
      </c>
      <c r="L190" s="75" t="s">
        <v>5480</v>
      </c>
      <c r="M190" s="75" t="s">
        <v>4892</v>
      </c>
      <c r="N190" s="75" t="s">
        <v>87</v>
      </c>
      <c r="O190" s="75" t="s">
        <v>4024</v>
      </c>
      <c r="Q190" s="75" t="s">
        <v>5469</v>
      </c>
      <c r="S190" s="75" t="s">
        <v>3662</v>
      </c>
      <c r="T190" s="75" t="s">
        <v>5474</v>
      </c>
      <c r="U190" s="75" t="s">
        <v>4871</v>
      </c>
      <c r="V190" s="75" t="s">
        <v>5445</v>
      </c>
      <c r="W190" s="75" t="s">
        <v>4877</v>
      </c>
      <c r="X190" s="75" t="s">
        <v>4876</v>
      </c>
      <c r="Y190" s="75" t="s">
        <v>4897</v>
      </c>
      <c r="Z190" s="75">
        <v>2</v>
      </c>
      <c r="AA190" s="75">
        <v>1</v>
      </c>
      <c r="AB190" s="75" t="s">
        <v>4871</v>
      </c>
      <c r="AC190" s="75" t="s">
        <v>5570</v>
      </c>
      <c r="AD190" s="75" t="s">
        <v>4895</v>
      </c>
      <c r="AE190" s="75">
        <v>2</v>
      </c>
      <c r="AF190" s="75">
        <v>2</v>
      </c>
      <c r="AG190" s="75" t="s">
        <v>4877</v>
      </c>
      <c r="AH190" s="75" t="s">
        <v>5472</v>
      </c>
      <c r="AI190" s="75" t="s">
        <v>4869</v>
      </c>
      <c r="AN190" s="75" t="s">
        <v>4869</v>
      </c>
      <c r="AP190" s="75">
        <v>4</v>
      </c>
      <c r="AQ190" s="75">
        <v>4</v>
      </c>
      <c r="AR190" s="75" t="s">
        <v>4908</v>
      </c>
      <c r="AS190" s="75" t="s">
        <v>5441</v>
      </c>
      <c r="AV190" s="75" t="s">
        <v>5440</v>
      </c>
      <c r="BI190" s="75" t="s">
        <v>5452</v>
      </c>
      <c r="BJ190" s="75" t="s">
        <v>5451</v>
      </c>
      <c r="BK190" s="75">
        <v>0</v>
      </c>
      <c r="BM190" s="75">
        <v>0</v>
      </c>
    </row>
    <row r="191" spans="1:66" ht="17.399999999999999" hidden="1" customHeight="1" x14ac:dyDescent="0.3">
      <c r="A191" s="75">
        <v>2019</v>
      </c>
      <c r="B191" s="75">
        <v>51010</v>
      </c>
      <c r="C191" s="75" t="s">
        <v>5057</v>
      </c>
      <c r="D191" s="75" t="s">
        <v>5450</v>
      </c>
      <c r="E191" s="77">
        <v>2690</v>
      </c>
      <c r="F191" s="75" t="s">
        <v>3244</v>
      </c>
      <c r="G191" s="77">
        <v>860</v>
      </c>
      <c r="H191" s="75" t="s">
        <v>7653</v>
      </c>
      <c r="I191" s="75" t="s">
        <v>4883</v>
      </c>
      <c r="J191" s="75" t="s">
        <v>3249</v>
      </c>
      <c r="K191" s="75">
        <v>0</v>
      </c>
      <c r="L191" s="75" t="s">
        <v>5457</v>
      </c>
      <c r="M191" s="75" t="s">
        <v>4892</v>
      </c>
      <c r="N191" s="75" t="s">
        <v>87</v>
      </c>
      <c r="O191" s="75" t="s">
        <v>4023</v>
      </c>
      <c r="Q191" s="75" t="s">
        <v>5447</v>
      </c>
      <c r="S191" s="75" t="s">
        <v>4020</v>
      </c>
      <c r="T191" s="75" t="s">
        <v>5478</v>
      </c>
      <c r="U191" s="75" t="s">
        <v>4877</v>
      </c>
      <c r="V191" s="75" t="s">
        <v>4878</v>
      </c>
      <c r="W191" s="75" t="s">
        <v>4871</v>
      </c>
      <c r="X191" s="75" t="s">
        <v>5456</v>
      </c>
      <c r="Y191" s="75" t="s">
        <v>4872</v>
      </c>
      <c r="Z191" s="75">
        <v>8</v>
      </c>
      <c r="AA191" s="75">
        <v>0</v>
      </c>
      <c r="AB191" s="75" t="s">
        <v>4871</v>
      </c>
      <c r="AC191" s="75" t="s">
        <v>5455</v>
      </c>
      <c r="AD191" s="75" t="s">
        <v>4872</v>
      </c>
      <c r="AE191" s="75">
        <v>4</v>
      </c>
      <c r="AF191" s="75">
        <v>2</v>
      </c>
      <c r="AG191" s="75" t="s">
        <v>4871</v>
      </c>
      <c r="AH191" s="75" t="s">
        <v>5920</v>
      </c>
      <c r="AI191" s="75" t="s">
        <v>4869</v>
      </c>
      <c r="AN191" s="75" t="s">
        <v>4869</v>
      </c>
      <c r="AP191" s="75">
        <v>8</v>
      </c>
      <c r="AQ191" s="75">
        <v>6</v>
      </c>
      <c r="AR191" s="75" t="s">
        <v>4868</v>
      </c>
      <c r="AS191" s="75" t="s">
        <v>5453</v>
      </c>
      <c r="AV191" s="75" t="s">
        <v>5440</v>
      </c>
      <c r="BI191" s="75" t="s">
        <v>5452</v>
      </c>
      <c r="BJ191" s="75" t="s">
        <v>5451</v>
      </c>
      <c r="BK191" s="75">
        <v>0</v>
      </c>
      <c r="BM191" s="75">
        <v>0</v>
      </c>
    </row>
    <row r="192" spans="1:66" ht="17.399999999999999" hidden="1" customHeight="1" x14ac:dyDescent="0.3">
      <c r="A192" s="75">
        <v>2019</v>
      </c>
      <c r="B192" s="75">
        <v>19010</v>
      </c>
      <c r="C192" s="75" t="s">
        <v>5332</v>
      </c>
      <c r="D192" s="75" t="s">
        <v>5450</v>
      </c>
      <c r="E192" s="77">
        <v>910</v>
      </c>
      <c r="F192" s="75" t="s">
        <v>1852</v>
      </c>
      <c r="G192" s="77">
        <v>861</v>
      </c>
      <c r="H192" s="75" t="s">
        <v>7652</v>
      </c>
      <c r="I192" s="75" t="s">
        <v>4883</v>
      </c>
      <c r="J192" s="75" t="s">
        <v>1855</v>
      </c>
      <c r="K192" s="75">
        <v>0</v>
      </c>
      <c r="L192" s="75" t="s">
        <v>5448</v>
      </c>
      <c r="M192" s="75" t="s">
        <v>4892</v>
      </c>
      <c r="N192" s="75" t="s">
        <v>87</v>
      </c>
      <c r="O192" s="75" t="s">
        <v>4072</v>
      </c>
      <c r="Q192" s="75" t="s">
        <v>5686</v>
      </c>
      <c r="S192" s="75" t="s">
        <v>4033</v>
      </c>
      <c r="T192" s="75" t="s">
        <v>5446</v>
      </c>
      <c r="U192" s="75" t="s">
        <v>4871</v>
      </c>
      <c r="V192" s="75" t="s">
        <v>5445</v>
      </c>
      <c r="W192" s="75" t="s">
        <v>4877</v>
      </c>
      <c r="X192" s="75" t="s">
        <v>4876</v>
      </c>
      <c r="Y192" s="75" t="s">
        <v>4019</v>
      </c>
      <c r="AC192" s="75" t="s">
        <v>5468</v>
      </c>
      <c r="AD192" s="75" t="s">
        <v>4019</v>
      </c>
      <c r="AH192" s="75" t="s">
        <v>5468</v>
      </c>
      <c r="AI192" s="75" t="s">
        <v>4875</v>
      </c>
      <c r="AM192" s="75" t="s">
        <v>5591</v>
      </c>
      <c r="AN192" s="75" t="s">
        <v>4869</v>
      </c>
      <c r="AP192" s="75">
        <v>0</v>
      </c>
      <c r="AQ192" s="75">
        <v>0</v>
      </c>
      <c r="AR192" s="75" t="s">
        <v>5585</v>
      </c>
      <c r="AS192" s="75" t="s">
        <v>5441</v>
      </c>
      <c r="AV192" s="75" t="s">
        <v>5440</v>
      </c>
      <c r="BI192" s="75" t="s">
        <v>5452</v>
      </c>
      <c r="BJ192" s="75" t="s">
        <v>5451</v>
      </c>
      <c r="BK192" s="75">
        <v>0</v>
      </c>
      <c r="BM192" s="75">
        <v>0</v>
      </c>
    </row>
    <row r="193" spans="1:65" ht="17.399999999999999" hidden="1" customHeight="1" x14ac:dyDescent="0.3">
      <c r="A193" s="75">
        <v>2019</v>
      </c>
      <c r="B193" s="75">
        <v>35020</v>
      </c>
      <c r="C193" s="75" t="s">
        <v>5192</v>
      </c>
      <c r="D193" s="75" t="s">
        <v>5450</v>
      </c>
      <c r="E193" s="77">
        <v>1560</v>
      </c>
      <c r="F193" s="75" t="s">
        <v>2863</v>
      </c>
      <c r="G193" s="77">
        <v>865</v>
      </c>
      <c r="H193" s="75" t="s">
        <v>7651</v>
      </c>
      <c r="I193" s="75" t="s">
        <v>4883</v>
      </c>
      <c r="J193" s="75" t="s">
        <v>3706</v>
      </c>
      <c r="K193" s="75">
        <v>0</v>
      </c>
      <c r="L193" s="75" t="s">
        <v>5457</v>
      </c>
      <c r="M193" s="75" t="s">
        <v>4892</v>
      </c>
      <c r="N193" s="75" t="s">
        <v>87</v>
      </c>
      <c r="O193" s="75" t="s">
        <v>4024</v>
      </c>
      <c r="Q193" s="75" t="s">
        <v>5469</v>
      </c>
      <c r="S193" s="75" t="s">
        <v>3662</v>
      </c>
      <c r="T193" s="75" t="s">
        <v>5474</v>
      </c>
      <c r="U193" s="75" t="s">
        <v>4877</v>
      </c>
      <c r="V193" s="75" t="s">
        <v>4878</v>
      </c>
      <c r="W193" s="75" t="s">
        <v>4871</v>
      </c>
      <c r="X193" s="75" t="s">
        <v>5456</v>
      </c>
      <c r="Y193" s="75" t="s">
        <v>4897</v>
      </c>
      <c r="Z193" s="75">
        <v>7</v>
      </c>
      <c r="AA193" s="75">
        <v>4</v>
      </c>
      <c r="AB193" s="75" t="s">
        <v>4871</v>
      </c>
      <c r="AC193" s="75" t="s">
        <v>5632</v>
      </c>
      <c r="AD193" s="75" t="s">
        <v>4872</v>
      </c>
      <c r="AE193" s="75">
        <v>4</v>
      </c>
      <c r="AF193" s="75">
        <v>1</v>
      </c>
      <c r="AG193" s="75" t="s">
        <v>4871</v>
      </c>
      <c r="AH193" s="75" t="s">
        <v>5587</v>
      </c>
      <c r="AI193" s="75" t="s">
        <v>4869</v>
      </c>
      <c r="AN193" s="75" t="s">
        <v>4869</v>
      </c>
      <c r="AP193" s="75">
        <v>8</v>
      </c>
      <c r="AQ193" s="75">
        <v>8</v>
      </c>
      <c r="AR193" s="75" t="s">
        <v>4908</v>
      </c>
      <c r="AS193" s="75" t="s">
        <v>5441</v>
      </c>
      <c r="AV193" s="75" t="s">
        <v>5440</v>
      </c>
      <c r="BI193" s="75" t="s">
        <v>5452</v>
      </c>
      <c r="BJ193" s="75" t="s">
        <v>5451</v>
      </c>
      <c r="BK193" s="75">
        <v>0</v>
      </c>
      <c r="BM193" s="75">
        <v>0</v>
      </c>
    </row>
    <row r="194" spans="1:65" ht="17.399999999999999" hidden="1" customHeight="1" x14ac:dyDescent="0.3">
      <c r="A194" s="75">
        <v>2019</v>
      </c>
      <c r="B194" s="75">
        <v>35020</v>
      </c>
      <c r="C194" s="75" t="s">
        <v>5192</v>
      </c>
      <c r="D194" s="75" t="s">
        <v>5450</v>
      </c>
      <c r="E194" s="77">
        <v>1560</v>
      </c>
      <c r="F194" s="75" t="s">
        <v>2863</v>
      </c>
      <c r="G194" s="77">
        <v>870</v>
      </c>
      <c r="H194" s="75" t="s">
        <v>7650</v>
      </c>
      <c r="I194" s="75" t="s">
        <v>4883</v>
      </c>
      <c r="J194" s="75" t="s">
        <v>3712</v>
      </c>
      <c r="K194" s="75">
        <v>0</v>
      </c>
      <c r="L194" s="75" t="s">
        <v>5457</v>
      </c>
      <c r="M194" s="75" t="s">
        <v>4892</v>
      </c>
      <c r="N194" s="75" t="s">
        <v>87</v>
      </c>
      <c r="O194" s="75" t="s">
        <v>4024</v>
      </c>
      <c r="Q194" s="75" t="s">
        <v>5469</v>
      </c>
      <c r="S194" s="75" t="s">
        <v>3662</v>
      </c>
      <c r="T194" s="75" t="s">
        <v>5474</v>
      </c>
      <c r="U194" s="75" t="s">
        <v>4877</v>
      </c>
      <c r="V194" s="75" t="s">
        <v>4878</v>
      </c>
      <c r="W194" s="75" t="s">
        <v>4871</v>
      </c>
      <c r="X194" s="75" t="s">
        <v>5456</v>
      </c>
      <c r="Y194" s="75" t="s">
        <v>4897</v>
      </c>
      <c r="Z194" s="75">
        <v>4</v>
      </c>
      <c r="AA194" s="75">
        <v>2</v>
      </c>
      <c r="AB194" s="75" t="s">
        <v>4871</v>
      </c>
      <c r="AC194" s="75" t="s">
        <v>5928</v>
      </c>
      <c r="AD194" s="75" t="s">
        <v>4895</v>
      </c>
      <c r="AE194" s="75">
        <v>2</v>
      </c>
      <c r="AF194" s="75">
        <v>2</v>
      </c>
      <c r="AG194" s="75" t="s">
        <v>4877</v>
      </c>
      <c r="AH194" s="75" t="s">
        <v>5472</v>
      </c>
      <c r="AI194" s="75" t="s">
        <v>4869</v>
      </c>
      <c r="AN194" s="75" t="s">
        <v>4869</v>
      </c>
      <c r="AP194" s="75">
        <v>6</v>
      </c>
      <c r="AQ194" s="75">
        <v>6</v>
      </c>
      <c r="AR194" s="75" t="s">
        <v>4908</v>
      </c>
      <c r="AS194" s="75" t="s">
        <v>5441</v>
      </c>
      <c r="AV194" s="75" t="s">
        <v>5440</v>
      </c>
      <c r="BI194" s="75" t="s">
        <v>5452</v>
      </c>
      <c r="BJ194" s="75" t="s">
        <v>5451</v>
      </c>
      <c r="BK194" s="75">
        <v>0</v>
      </c>
      <c r="BM194" s="75">
        <v>0</v>
      </c>
    </row>
    <row r="195" spans="1:65" ht="17.399999999999999" hidden="1" customHeight="1" x14ac:dyDescent="0.3">
      <c r="A195" s="75">
        <v>2019</v>
      </c>
      <c r="B195" s="75">
        <v>21050</v>
      </c>
      <c r="C195" s="75" t="s">
        <v>5303</v>
      </c>
      <c r="D195" s="75" t="s">
        <v>5450</v>
      </c>
      <c r="E195" s="77">
        <v>1010</v>
      </c>
      <c r="F195" s="75" t="s">
        <v>971</v>
      </c>
      <c r="G195" s="77">
        <v>871</v>
      </c>
      <c r="H195" s="75" t="s">
        <v>7649</v>
      </c>
      <c r="I195" s="75" t="s">
        <v>4883</v>
      </c>
      <c r="J195" s="75" t="s">
        <v>1073</v>
      </c>
      <c r="K195" s="75">
        <v>1</v>
      </c>
      <c r="L195" s="75" t="s">
        <v>5448</v>
      </c>
      <c r="M195" s="75" t="s">
        <v>5470</v>
      </c>
      <c r="N195" s="75" t="s">
        <v>87</v>
      </c>
      <c r="O195" s="75" t="s">
        <v>4030</v>
      </c>
      <c r="Q195" s="75" t="s">
        <v>5469</v>
      </c>
      <c r="S195" s="75" t="s">
        <v>3662</v>
      </c>
      <c r="T195" s="75" t="s">
        <v>5474</v>
      </c>
      <c r="U195" s="75" t="s">
        <v>4871</v>
      </c>
      <c r="V195" s="75" t="s">
        <v>5445</v>
      </c>
      <c r="W195" s="75" t="s">
        <v>4877</v>
      </c>
      <c r="X195" s="75" t="s">
        <v>4876</v>
      </c>
      <c r="Y195" s="75" t="s">
        <v>4897</v>
      </c>
      <c r="AC195" s="75" t="s">
        <v>5592</v>
      </c>
      <c r="AD195" s="75" t="s">
        <v>4872</v>
      </c>
      <c r="AH195" s="75" t="s">
        <v>5467</v>
      </c>
      <c r="AI195" s="75" t="s">
        <v>4897</v>
      </c>
      <c r="AM195" s="75" t="s">
        <v>5466</v>
      </c>
      <c r="AN195" s="75" t="s">
        <v>4897</v>
      </c>
      <c r="AO195" s="75" t="s">
        <v>5465</v>
      </c>
      <c r="AP195" s="75">
        <v>8</v>
      </c>
      <c r="AQ195" s="75">
        <v>6</v>
      </c>
      <c r="AR195" s="75" t="s">
        <v>4868</v>
      </c>
      <c r="AS195" s="75" t="s">
        <v>5453</v>
      </c>
      <c r="AV195" s="75" t="s">
        <v>5440</v>
      </c>
      <c r="BI195" s="75" t="s">
        <v>5590</v>
      </c>
      <c r="BJ195" s="75" t="s">
        <v>5509</v>
      </c>
      <c r="BK195" s="75">
        <v>1</v>
      </c>
      <c r="BL195" s="75" t="s">
        <v>6045</v>
      </c>
      <c r="BM195" s="75">
        <v>0</v>
      </c>
    </row>
    <row r="196" spans="1:65" ht="17.399999999999999" hidden="1" customHeight="1" x14ac:dyDescent="0.3">
      <c r="A196" s="75">
        <v>2019</v>
      </c>
      <c r="B196" s="75">
        <v>7020</v>
      </c>
      <c r="C196" s="75" t="s">
        <v>5373</v>
      </c>
      <c r="D196" s="75" t="s">
        <v>5450</v>
      </c>
      <c r="E196" s="77">
        <v>480</v>
      </c>
      <c r="F196" s="75" t="s">
        <v>456</v>
      </c>
      <c r="G196" s="77">
        <v>872</v>
      </c>
      <c r="H196" s="75" t="s">
        <v>7648</v>
      </c>
      <c r="I196" s="75" t="s">
        <v>4883</v>
      </c>
      <c r="J196" s="75" t="s">
        <v>465</v>
      </c>
      <c r="K196" s="75">
        <v>0</v>
      </c>
      <c r="L196" s="75" t="s">
        <v>5457</v>
      </c>
      <c r="M196" s="75" t="s">
        <v>4892</v>
      </c>
      <c r="N196" s="75" t="s">
        <v>87</v>
      </c>
      <c r="O196" s="75" t="s">
        <v>4024</v>
      </c>
      <c r="Q196" s="75" t="s">
        <v>5469</v>
      </c>
      <c r="S196" s="75" t="s">
        <v>3662</v>
      </c>
      <c r="T196" s="75" t="s">
        <v>5474</v>
      </c>
      <c r="U196" s="75" t="s">
        <v>4877</v>
      </c>
      <c r="V196" s="75" t="s">
        <v>4878</v>
      </c>
      <c r="W196" s="75" t="s">
        <v>4871</v>
      </c>
      <c r="X196" s="75" t="s">
        <v>5456</v>
      </c>
      <c r="Y196" s="75" t="s">
        <v>4897</v>
      </c>
      <c r="Z196" s="75">
        <v>9</v>
      </c>
      <c r="AA196" s="75">
        <v>7</v>
      </c>
      <c r="AB196" s="75" t="s">
        <v>4871</v>
      </c>
      <c r="AC196" s="75" t="s">
        <v>5665</v>
      </c>
      <c r="AD196" s="75" t="s">
        <v>4897</v>
      </c>
      <c r="AE196" s="75">
        <v>6</v>
      </c>
      <c r="AF196" s="75">
        <v>6</v>
      </c>
      <c r="AG196" s="75" t="s">
        <v>4877</v>
      </c>
      <c r="AH196" s="75" t="s">
        <v>5472</v>
      </c>
      <c r="AI196" s="75" t="s">
        <v>4869</v>
      </c>
      <c r="AN196" s="75" t="s">
        <v>4869</v>
      </c>
      <c r="AP196" s="75">
        <v>10</v>
      </c>
      <c r="AQ196" s="75">
        <v>1</v>
      </c>
      <c r="AR196" s="75" t="s">
        <v>4868</v>
      </c>
      <c r="AS196" s="75" t="s">
        <v>5453</v>
      </c>
      <c r="AV196" s="75" t="s">
        <v>5440</v>
      </c>
      <c r="BI196" s="75" t="s">
        <v>5452</v>
      </c>
      <c r="BJ196" s="75" t="s">
        <v>5451</v>
      </c>
      <c r="BK196" s="75">
        <v>0</v>
      </c>
      <c r="BM196" s="75">
        <v>0</v>
      </c>
    </row>
    <row r="197" spans="1:65" ht="17.399999999999999" hidden="1" customHeight="1" x14ac:dyDescent="0.3">
      <c r="A197" s="75">
        <v>2019</v>
      </c>
      <c r="B197" s="75">
        <v>7010</v>
      </c>
      <c r="C197" s="75" t="s">
        <v>5376</v>
      </c>
      <c r="D197" s="75" t="s">
        <v>5450</v>
      </c>
      <c r="E197" s="77">
        <v>470</v>
      </c>
      <c r="F197" s="75" t="s">
        <v>1123</v>
      </c>
      <c r="G197" s="77">
        <v>875</v>
      </c>
      <c r="H197" s="75" t="s">
        <v>7647</v>
      </c>
      <c r="I197" s="75" t="s">
        <v>4883</v>
      </c>
      <c r="J197" s="75" t="s">
        <v>3555</v>
      </c>
      <c r="K197" s="75">
        <v>0</v>
      </c>
      <c r="L197" s="75" t="s">
        <v>5457</v>
      </c>
      <c r="M197" s="75" t="s">
        <v>4892</v>
      </c>
      <c r="N197" s="75" t="s">
        <v>87</v>
      </c>
      <c r="O197" s="75" t="s">
        <v>4024</v>
      </c>
      <c r="Q197" s="75" t="s">
        <v>5469</v>
      </c>
      <c r="S197" s="75" t="s">
        <v>4033</v>
      </c>
      <c r="T197" s="75" t="s">
        <v>5446</v>
      </c>
      <c r="U197" s="75" t="s">
        <v>4877</v>
      </c>
      <c r="V197" s="75" t="s">
        <v>4878</v>
      </c>
      <c r="W197" s="75" t="s">
        <v>4871</v>
      </c>
      <c r="X197" s="75" t="s">
        <v>5456</v>
      </c>
      <c r="Y197" s="75" t="s">
        <v>4895</v>
      </c>
      <c r="Z197" s="75">
        <v>4</v>
      </c>
      <c r="AA197" s="75">
        <v>2</v>
      </c>
      <c r="AB197" s="75" t="s">
        <v>4871</v>
      </c>
      <c r="AC197" s="75" t="s">
        <v>5928</v>
      </c>
      <c r="AD197" s="75" t="s">
        <v>4895</v>
      </c>
      <c r="AH197" s="75" t="s">
        <v>5569</v>
      </c>
      <c r="AI197" s="75" t="s">
        <v>4869</v>
      </c>
      <c r="AN197" s="75" t="s">
        <v>4869</v>
      </c>
      <c r="AP197" s="75">
        <v>6</v>
      </c>
      <c r="AQ197" s="75">
        <v>6</v>
      </c>
      <c r="AR197" s="75" t="s">
        <v>4908</v>
      </c>
      <c r="AS197" s="75" t="s">
        <v>5441</v>
      </c>
      <c r="AV197" s="75" t="s">
        <v>5440</v>
      </c>
      <c r="BI197" s="75" t="s">
        <v>5452</v>
      </c>
      <c r="BJ197" s="75" t="s">
        <v>5451</v>
      </c>
      <c r="BK197" s="75">
        <v>0</v>
      </c>
      <c r="BM197" s="75">
        <v>0</v>
      </c>
    </row>
    <row r="198" spans="1:65" ht="17.399999999999999" hidden="1" customHeight="1" x14ac:dyDescent="0.3">
      <c r="A198" s="75">
        <v>2019</v>
      </c>
      <c r="B198" s="75">
        <v>7010</v>
      </c>
      <c r="C198" s="75" t="s">
        <v>5376</v>
      </c>
      <c r="D198" s="75" t="s">
        <v>5450</v>
      </c>
      <c r="E198" s="77">
        <v>470</v>
      </c>
      <c r="F198" s="75" t="s">
        <v>1123</v>
      </c>
      <c r="G198" s="77">
        <v>878</v>
      </c>
      <c r="H198" s="75" t="s">
        <v>7646</v>
      </c>
      <c r="I198" s="75" t="s">
        <v>4883</v>
      </c>
      <c r="J198" s="75" t="s">
        <v>3557</v>
      </c>
      <c r="K198" s="75">
        <v>0</v>
      </c>
      <c r="L198" s="75" t="s">
        <v>5457</v>
      </c>
      <c r="M198" s="75" t="s">
        <v>4892</v>
      </c>
      <c r="N198" s="75" t="s">
        <v>87</v>
      </c>
      <c r="O198" s="75" t="s">
        <v>4024</v>
      </c>
      <c r="Q198" s="75" t="s">
        <v>5469</v>
      </c>
      <c r="S198" s="75" t="s">
        <v>4033</v>
      </c>
      <c r="T198" s="75" t="s">
        <v>5446</v>
      </c>
      <c r="U198" s="75" t="s">
        <v>4877</v>
      </c>
      <c r="V198" s="75" t="s">
        <v>4878</v>
      </c>
      <c r="W198" s="75" t="s">
        <v>4871</v>
      </c>
      <c r="X198" s="75" t="s">
        <v>5456</v>
      </c>
      <c r="Y198" s="75" t="s">
        <v>4895</v>
      </c>
      <c r="Z198" s="75">
        <v>7</v>
      </c>
      <c r="AA198" s="75">
        <v>5</v>
      </c>
      <c r="AB198" s="75" t="s">
        <v>4871</v>
      </c>
      <c r="AC198" s="75" t="s">
        <v>5606</v>
      </c>
      <c r="AD198" s="75" t="s">
        <v>4897</v>
      </c>
      <c r="AE198" s="75">
        <v>4</v>
      </c>
      <c r="AF198" s="75">
        <v>2</v>
      </c>
      <c r="AG198" s="75" t="s">
        <v>4871</v>
      </c>
      <c r="AH198" s="75" t="s">
        <v>5654</v>
      </c>
      <c r="AI198" s="75" t="s">
        <v>4869</v>
      </c>
      <c r="AN198" s="75" t="s">
        <v>4869</v>
      </c>
      <c r="AP198" s="75">
        <v>8</v>
      </c>
      <c r="AQ198" s="75">
        <v>6</v>
      </c>
      <c r="AR198" s="75" t="s">
        <v>4868</v>
      </c>
      <c r="AS198" s="75" t="s">
        <v>5453</v>
      </c>
      <c r="AV198" s="75" t="s">
        <v>5440</v>
      </c>
      <c r="BI198" s="75" t="s">
        <v>5452</v>
      </c>
      <c r="BJ198" s="75" t="s">
        <v>5451</v>
      </c>
      <c r="BK198" s="75">
        <v>0</v>
      </c>
      <c r="BM198" s="75">
        <v>0</v>
      </c>
    </row>
    <row r="199" spans="1:65" ht="17.399999999999999" hidden="1" customHeight="1" x14ac:dyDescent="0.3">
      <c r="A199" s="75">
        <v>2019</v>
      </c>
      <c r="B199" s="75">
        <v>35020</v>
      </c>
      <c r="C199" s="75" t="s">
        <v>5192</v>
      </c>
      <c r="D199" s="75" t="s">
        <v>5450</v>
      </c>
      <c r="E199" s="77">
        <v>1560</v>
      </c>
      <c r="F199" s="75" t="s">
        <v>2863</v>
      </c>
      <c r="G199" s="77">
        <v>890</v>
      </c>
      <c r="H199" s="75" t="s">
        <v>7645</v>
      </c>
      <c r="I199" s="75" t="s">
        <v>4883</v>
      </c>
      <c r="J199" s="75" t="s">
        <v>3737</v>
      </c>
      <c r="K199" s="75">
        <v>0</v>
      </c>
      <c r="L199" s="75" t="s">
        <v>5457</v>
      </c>
      <c r="M199" s="75" t="s">
        <v>4892</v>
      </c>
      <c r="N199" s="75" t="s">
        <v>87</v>
      </c>
      <c r="O199" s="75" t="s">
        <v>4024</v>
      </c>
      <c r="Q199" s="75" t="s">
        <v>5469</v>
      </c>
      <c r="S199" s="75" t="s">
        <v>3662</v>
      </c>
      <c r="T199" s="75" t="s">
        <v>5474</v>
      </c>
      <c r="U199" s="75" t="s">
        <v>4877</v>
      </c>
      <c r="V199" s="75" t="s">
        <v>4878</v>
      </c>
      <c r="W199" s="75" t="s">
        <v>4871</v>
      </c>
      <c r="X199" s="75" t="s">
        <v>5456</v>
      </c>
      <c r="Y199" s="75" t="s">
        <v>4872</v>
      </c>
      <c r="Z199" s="75">
        <v>7</v>
      </c>
      <c r="AA199" s="75">
        <v>0</v>
      </c>
      <c r="AB199" s="75" t="s">
        <v>4871</v>
      </c>
      <c r="AC199" s="75" t="s">
        <v>5695</v>
      </c>
      <c r="AD199" s="75" t="s">
        <v>4897</v>
      </c>
      <c r="AE199" s="75">
        <v>4</v>
      </c>
      <c r="AF199" s="75">
        <v>2</v>
      </c>
      <c r="AG199" s="75" t="s">
        <v>4871</v>
      </c>
      <c r="AH199" s="75" t="s">
        <v>5654</v>
      </c>
      <c r="AI199" s="75" t="s">
        <v>4869</v>
      </c>
      <c r="AN199" s="75" t="s">
        <v>4869</v>
      </c>
      <c r="AP199" s="75">
        <v>8</v>
      </c>
      <c r="AQ199" s="75">
        <v>8</v>
      </c>
      <c r="AR199" s="75" t="s">
        <v>4908</v>
      </c>
      <c r="AS199" s="75" t="s">
        <v>5441</v>
      </c>
      <c r="AV199" s="75" t="s">
        <v>5440</v>
      </c>
      <c r="BI199" s="75" t="s">
        <v>5452</v>
      </c>
      <c r="BJ199" s="75" t="s">
        <v>5451</v>
      </c>
      <c r="BK199" s="75">
        <v>0</v>
      </c>
      <c r="BM199" s="75">
        <v>0</v>
      </c>
    </row>
    <row r="200" spans="1:65" ht="17.399999999999999" hidden="1" customHeight="1" x14ac:dyDescent="0.3">
      <c r="A200" s="75">
        <v>2019</v>
      </c>
      <c r="B200" s="75">
        <v>35010</v>
      </c>
      <c r="C200" s="75" t="s">
        <v>5197</v>
      </c>
      <c r="D200" s="75" t="s">
        <v>5450</v>
      </c>
      <c r="E200" s="77">
        <v>1550</v>
      </c>
      <c r="F200" s="75" t="s">
        <v>2860</v>
      </c>
      <c r="G200" s="77">
        <v>892</v>
      </c>
      <c r="H200" s="75" t="s">
        <v>7644</v>
      </c>
      <c r="I200" s="75" t="s">
        <v>4883</v>
      </c>
      <c r="J200" s="75" t="s">
        <v>3129</v>
      </c>
      <c r="K200" s="75">
        <v>0</v>
      </c>
      <c r="L200" s="75" t="s">
        <v>5480</v>
      </c>
      <c r="M200" s="75" t="s">
        <v>4892</v>
      </c>
      <c r="N200" s="75" t="s">
        <v>87</v>
      </c>
      <c r="O200" s="75" t="s">
        <v>4025</v>
      </c>
      <c r="Q200" s="75" t="s">
        <v>5461</v>
      </c>
      <c r="S200" s="75" t="s">
        <v>3662</v>
      </c>
      <c r="T200" s="75" t="s">
        <v>5474</v>
      </c>
      <c r="U200" s="75" t="s">
        <v>4871</v>
      </c>
      <c r="V200" s="75" t="s">
        <v>5445</v>
      </c>
      <c r="W200" s="75" t="s">
        <v>4877</v>
      </c>
      <c r="X200" s="75" t="s">
        <v>4876</v>
      </c>
      <c r="Y200" s="75" t="s">
        <v>4872</v>
      </c>
      <c r="Z200" s="75">
        <v>10</v>
      </c>
      <c r="AA200" s="75">
        <v>0</v>
      </c>
      <c r="AB200" s="75" t="s">
        <v>4871</v>
      </c>
      <c r="AC200" s="75" t="s">
        <v>5526</v>
      </c>
      <c r="AD200" s="75" t="s">
        <v>4872</v>
      </c>
      <c r="AE200" s="75">
        <v>8</v>
      </c>
      <c r="AF200" s="75">
        <v>3</v>
      </c>
      <c r="AG200" s="75" t="s">
        <v>4871</v>
      </c>
      <c r="AH200" s="75" t="s">
        <v>5572</v>
      </c>
      <c r="AI200" s="75" t="s">
        <v>4869</v>
      </c>
      <c r="AN200" s="75" t="s">
        <v>4869</v>
      </c>
      <c r="AP200" s="75">
        <v>10</v>
      </c>
      <c r="AQ200" s="75">
        <v>2</v>
      </c>
      <c r="AR200" s="75" t="s">
        <v>4868</v>
      </c>
      <c r="AS200" s="75" t="s">
        <v>5453</v>
      </c>
      <c r="AV200" s="75" t="s">
        <v>5440</v>
      </c>
      <c r="BI200" s="75" t="s">
        <v>5452</v>
      </c>
      <c r="BJ200" s="75" t="s">
        <v>5451</v>
      </c>
      <c r="BK200" s="75">
        <v>0</v>
      </c>
      <c r="BM200" s="75">
        <v>0</v>
      </c>
    </row>
    <row r="201" spans="1:65" ht="17.399999999999999" hidden="1" customHeight="1" x14ac:dyDescent="0.3">
      <c r="A201" s="75">
        <v>2019</v>
      </c>
      <c r="B201" s="75">
        <v>35010</v>
      </c>
      <c r="C201" s="75" t="s">
        <v>5197</v>
      </c>
      <c r="D201" s="75" t="s">
        <v>5450</v>
      </c>
      <c r="E201" s="77">
        <v>1550</v>
      </c>
      <c r="F201" s="75" t="s">
        <v>2860</v>
      </c>
      <c r="G201" s="77">
        <v>898</v>
      </c>
      <c r="H201" s="75" t="s">
        <v>7643</v>
      </c>
      <c r="I201" s="75" t="s">
        <v>4883</v>
      </c>
      <c r="J201" s="75" t="s">
        <v>3131</v>
      </c>
      <c r="K201" s="75">
        <v>0</v>
      </c>
      <c r="L201" s="75" t="s">
        <v>5480</v>
      </c>
      <c r="M201" s="75" t="s">
        <v>4892</v>
      </c>
      <c r="N201" s="75" t="s">
        <v>87</v>
      </c>
      <c r="O201" s="75" t="s">
        <v>4026</v>
      </c>
      <c r="Q201" s="75" t="s">
        <v>5501</v>
      </c>
      <c r="S201" s="75" t="s">
        <v>4033</v>
      </c>
      <c r="T201" s="75" t="s">
        <v>5446</v>
      </c>
      <c r="U201" s="75" t="s">
        <v>4871</v>
      </c>
      <c r="V201" s="75" t="s">
        <v>5445</v>
      </c>
      <c r="W201" s="75" t="s">
        <v>4877</v>
      </c>
      <c r="X201" s="75" t="s">
        <v>4876</v>
      </c>
      <c r="Y201" s="75" t="s">
        <v>4872</v>
      </c>
      <c r="Z201" s="75">
        <v>11</v>
      </c>
      <c r="AA201" s="75">
        <v>0</v>
      </c>
      <c r="AB201" s="75" t="s">
        <v>4871</v>
      </c>
      <c r="AC201" s="75" t="s">
        <v>5473</v>
      </c>
      <c r="AD201" s="75" t="s">
        <v>4872</v>
      </c>
      <c r="AE201" s="75">
        <v>8</v>
      </c>
      <c r="AF201" s="75">
        <v>0</v>
      </c>
      <c r="AG201" s="75" t="s">
        <v>4871</v>
      </c>
      <c r="AH201" s="75" t="s">
        <v>5581</v>
      </c>
      <c r="AI201" s="75" t="s">
        <v>4869</v>
      </c>
      <c r="AN201" s="75" t="s">
        <v>4869</v>
      </c>
      <c r="AP201" s="75">
        <v>10</v>
      </c>
      <c r="AQ201" s="75">
        <v>0</v>
      </c>
      <c r="AR201" s="75" t="s">
        <v>4868</v>
      </c>
      <c r="AS201" s="75" t="s">
        <v>5453</v>
      </c>
      <c r="AV201" s="75" t="s">
        <v>5440</v>
      </c>
      <c r="BI201" s="75" t="s">
        <v>5452</v>
      </c>
      <c r="BJ201" s="75" t="s">
        <v>5451</v>
      </c>
      <c r="BK201" s="75">
        <v>0</v>
      </c>
      <c r="BM201" s="75">
        <v>0</v>
      </c>
    </row>
    <row r="202" spans="1:65" ht="17.399999999999999" customHeight="1" x14ac:dyDescent="0.3">
      <c r="A202" s="75">
        <v>2019</v>
      </c>
      <c r="B202" s="75">
        <v>39031</v>
      </c>
      <c r="C202" s="75" t="s">
        <v>5148</v>
      </c>
      <c r="D202" s="75" t="s">
        <v>5450</v>
      </c>
      <c r="E202" s="77">
        <v>2000</v>
      </c>
      <c r="F202" s="75" t="s">
        <v>2839</v>
      </c>
      <c r="G202" s="77">
        <v>900</v>
      </c>
      <c r="H202" s="75" t="s">
        <v>7642</v>
      </c>
      <c r="I202" s="75" t="s">
        <v>4883</v>
      </c>
      <c r="J202" s="75" t="s">
        <v>2928</v>
      </c>
      <c r="K202" s="75">
        <v>0</v>
      </c>
      <c r="L202" s="75" t="s">
        <v>5480</v>
      </c>
      <c r="M202" s="75" t="s">
        <v>4892</v>
      </c>
      <c r="N202" s="75" t="s">
        <v>87</v>
      </c>
      <c r="O202" s="75" t="s">
        <v>4039</v>
      </c>
      <c r="P202" s="75">
        <v>1</v>
      </c>
      <c r="Q202" s="76" t="s">
        <v>5651</v>
      </c>
      <c r="S202" s="75" t="s">
        <v>4020</v>
      </c>
      <c r="T202" s="75" t="s">
        <v>5478</v>
      </c>
      <c r="U202" s="75" t="s">
        <v>4871</v>
      </c>
      <c r="V202" s="75" t="s">
        <v>5445</v>
      </c>
      <c r="W202" s="75" t="s">
        <v>4877</v>
      </c>
      <c r="X202" s="75" t="s">
        <v>4876</v>
      </c>
      <c r="Y202" s="75" t="s">
        <v>4872</v>
      </c>
      <c r="Z202" s="75">
        <v>12</v>
      </c>
      <c r="AA202" s="75">
        <v>0</v>
      </c>
      <c r="AB202" s="75" t="s">
        <v>4871</v>
      </c>
      <c r="AC202" s="75" t="s">
        <v>5615</v>
      </c>
      <c r="AD202" s="75" t="s">
        <v>4872</v>
      </c>
      <c r="AE202" s="75">
        <v>10</v>
      </c>
      <c r="AF202" s="75">
        <v>2</v>
      </c>
      <c r="AG202" s="75" t="s">
        <v>4871</v>
      </c>
      <c r="AH202" s="75" t="s">
        <v>5548</v>
      </c>
      <c r="AI202" s="75" t="s">
        <v>4869</v>
      </c>
      <c r="AN202" s="75" t="s">
        <v>4869</v>
      </c>
      <c r="AP202" s="75">
        <v>10</v>
      </c>
      <c r="AQ202" s="75">
        <v>2</v>
      </c>
      <c r="AR202" s="75" t="s">
        <v>4868</v>
      </c>
      <c r="AS202" s="75" t="s">
        <v>5453</v>
      </c>
      <c r="AV202" s="75" t="s">
        <v>5440</v>
      </c>
      <c r="BI202" s="75" t="s">
        <v>5452</v>
      </c>
      <c r="BJ202" s="75" t="s">
        <v>5451</v>
      </c>
      <c r="BK202" s="75">
        <v>0</v>
      </c>
      <c r="BM202" s="75">
        <v>0</v>
      </c>
    </row>
    <row r="203" spans="1:65" ht="17.399999999999999" hidden="1" customHeight="1" x14ac:dyDescent="0.3">
      <c r="A203" s="75">
        <v>2019</v>
      </c>
      <c r="B203" s="75">
        <v>3060</v>
      </c>
      <c r="C203" s="75" t="s">
        <v>5402</v>
      </c>
      <c r="D203" s="75" t="s">
        <v>5450</v>
      </c>
      <c r="E203" s="77">
        <v>180</v>
      </c>
      <c r="F203" s="75" t="s">
        <v>219</v>
      </c>
      <c r="G203" s="77">
        <v>914</v>
      </c>
      <c r="H203" s="75" t="s">
        <v>7641</v>
      </c>
      <c r="I203" s="75" t="s">
        <v>4883</v>
      </c>
      <c r="J203" s="75" t="s">
        <v>244</v>
      </c>
      <c r="K203" s="75">
        <v>0</v>
      </c>
      <c r="L203" s="75" t="s">
        <v>5462</v>
      </c>
      <c r="M203" s="75" t="s">
        <v>4892</v>
      </c>
      <c r="N203" s="75" t="s">
        <v>87</v>
      </c>
      <c r="O203" s="75" t="s">
        <v>4024</v>
      </c>
      <c r="Q203" s="75" t="s">
        <v>5469</v>
      </c>
      <c r="S203" s="75" t="s">
        <v>3662</v>
      </c>
      <c r="T203" s="75" t="s">
        <v>5474</v>
      </c>
      <c r="U203" s="75" t="s">
        <v>4877</v>
      </c>
      <c r="V203" s="75" t="s">
        <v>4878</v>
      </c>
      <c r="W203" s="75" t="s">
        <v>4877</v>
      </c>
      <c r="X203" s="75" t="s">
        <v>4876</v>
      </c>
      <c r="Y203" s="75" t="s">
        <v>4875</v>
      </c>
      <c r="Z203" s="75">
        <v>22</v>
      </c>
      <c r="AA203" s="75">
        <v>0</v>
      </c>
      <c r="AB203" s="75" t="s">
        <v>4871</v>
      </c>
      <c r="AC203" s="75" t="s">
        <v>5507</v>
      </c>
      <c r="AD203" s="75" t="s">
        <v>4897</v>
      </c>
      <c r="AE203" s="75">
        <v>16</v>
      </c>
      <c r="AF203" s="75">
        <v>11</v>
      </c>
      <c r="AG203" s="75" t="s">
        <v>4871</v>
      </c>
      <c r="AH203" s="75" t="s">
        <v>5745</v>
      </c>
      <c r="AI203" s="75" t="s">
        <v>4869</v>
      </c>
      <c r="AN203" s="75" t="s">
        <v>4869</v>
      </c>
      <c r="AP203" s="75">
        <v>10</v>
      </c>
      <c r="AQ203" s="75">
        <v>10</v>
      </c>
      <c r="AR203" s="75" t="s">
        <v>4908</v>
      </c>
      <c r="AS203" s="75" t="s">
        <v>5441</v>
      </c>
      <c r="AV203" s="75" t="s">
        <v>5440</v>
      </c>
      <c r="BI203" s="75" t="s">
        <v>5452</v>
      </c>
      <c r="BJ203" s="75" t="s">
        <v>5451</v>
      </c>
      <c r="BK203" s="75">
        <v>0</v>
      </c>
      <c r="BM203" s="75">
        <v>0</v>
      </c>
    </row>
    <row r="204" spans="1:65" ht="17.399999999999999" hidden="1" customHeight="1" x14ac:dyDescent="0.3">
      <c r="A204" s="75">
        <v>2019</v>
      </c>
      <c r="B204" s="75">
        <v>7020</v>
      </c>
      <c r="C204" s="75" t="s">
        <v>5373</v>
      </c>
      <c r="D204" s="75" t="s">
        <v>5450</v>
      </c>
      <c r="E204" s="77">
        <v>480</v>
      </c>
      <c r="F204" s="75" t="s">
        <v>456</v>
      </c>
      <c r="G204" s="77">
        <v>919</v>
      </c>
      <c r="H204" s="75" t="s">
        <v>7640</v>
      </c>
      <c r="I204" s="75" t="s">
        <v>4883</v>
      </c>
      <c r="J204" s="75" t="s">
        <v>467</v>
      </c>
      <c r="K204" s="75">
        <v>0</v>
      </c>
      <c r="L204" s="75" t="s">
        <v>5457</v>
      </c>
      <c r="M204" s="75" t="s">
        <v>4892</v>
      </c>
      <c r="N204" s="75" t="s">
        <v>87</v>
      </c>
      <c r="O204" s="75" t="s">
        <v>4024</v>
      </c>
      <c r="Q204" s="75" t="s">
        <v>5469</v>
      </c>
      <c r="S204" s="75" t="s">
        <v>3662</v>
      </c>
      <c r="T204" s="75" t="s">
        <v>5474</v>
      </c>
      <c r="U204" s="75" t="s">
        <v>4877</v>
      </c>
      <c r="V204" s="75" t="s">
        <v>4878</v>
      </c>
      <c r="W204" s="75" t="s">
        <v>4871</v>
      </c>
      <c r="X204" s="75" t="s">
        <v>5456</v>
      </c>
      <c r="Y204" s="75" t="s">
        <v>4895</v>
      </c>
      <c r="Z204" s="75">
        <v>6</v>
      </c>
      <c r="AA204" s="75">
        <v>6</v>
      </c>
      <c r="AB204" s="75" t="s">
        <v>4877</v>
      </c>
      <c r="AC204" s="75" t="s">
        <v>5541</v>
      </c>
      <c r="AD204" s="75" t="s">
        <v>4895</v>
      </c>
      <c r="AE204" s="75">
        <v>2</v>
      </c>
      <c r="AF204" s="75">
        <v>2</v>
      </c>
      <c r="AG204" s="75" t="s">
        <v>4877</v>
      </c>
      <c r="AH204" s="75" t="s">
        <v>5472</v>
      </c>
      <c r="AI204" s="75" t="s">
        <v>4869</v>
      </c>
      <c r="AN204" s="75" t="s">
        <v>4869</v>
      </c>
      <c r="AP204" s="75">
        <v>8</v>
      </c>
      <c r="AQ204" s="75">
        <v>8</v>
      </c>
      <c r="AR204" s="75" t="s">
        <v>4908</v>
      </c>
      <c r="AS204" s="75" t="s">
        <v>5441</v>
      </c>
      <c r="AV204" s="75" t="s">
        <v>5440</v>
      </c>
      <c r="BI204" s="75" t="s">
        <v>5452</v>
      </c>
      <c r="BJ204" s="75" t="s">
        <v>5451</v>
      </c>
      <c r="BK204" s="75">
        <v>0</v>
      </c>
      <c r="BM204" s="75">
        <v>0</v>
      </c>
    </row>
    <row r="205" spans="1:65" ht="17.399999999999999" hidden="1" customHeight="1" x14ac:dyDescent="0.3">
      <c r="A205" s="75">
        <v>2019</v>
      </c>
      <c r="B205" s="75">
        <v>7020</v>
      </c>
      <c r="C205" s="75" t="s">
        <v>5373</v>
      </c>
      <c r="D205" s="75" t="s">
        <v>5450</v>
      </c>
      <c r="E205" s="77">
        <v>480</v>
      </c>
      <c r="F205" s="75" t="s">
        <v>456</v>
      </c>
      <c r="G205" s="77">
        <v>924</v>
      </c>
      <c r="H205" s="75" t="s">
        <v>7639</v>
      </c>
      <c r="I205" s="75" t="s">
        <v>4883</v>
      </c>
      <c r="J205" s="75" t="s">
        <v>469</v>
      </c>
      <c r="K205" s="75">
        <v>0</v>
      </c>
      <c r="L205" s="75" t="s">
        <v>5448</v>
      </c>
      <c r="M205" s="75" t="s">
        <v>4892</v>
      </c>
      <c r="N205" s="75" t="s">
        <v>87</v>
      </c>
      <c r="O205" s="75" t="s">
        <v>4025</v>
      </c>
      <c r="Q205" s="75" t="s">
        <v>5461</v>
      </c>
      <c r="S205" s="75" t="s">
        <v>3662</v>
      </c>
      <c r="T205" s="75" t="s">
        <v>5474</v>
      </c>
      <c r="U205" s="75" t="s">
        <v>4871</v>
      </c>
      <c r="V205" s="75" t="s">
        <v>5445</v>
      </c>
      <c r="W205" s="75" t="s">
        <v>4877</v>
      </c>
      <c r="X205" s="75" t="s">
        <v>4876</v>
      </c>
      <c r="Y205" s="75" t="s">
        <v>4897</v>
      </c>
      <c r="Z205" s="75">
        <v>10</v>
      </c>
      <c r="AA205" s="75">
        <v>0</v>
      </c>
      <c r="AB205" s="75" t="s">
        <v>4871</v>
      </c>
      <c r="AC205" s="75" t="s">
        <v>5597</v>
      </c>
      <c r="AD205" s="75" t="s">
        <v>4897</v>
      </c>
      <c r="AE205" s="75">
        <v>10</v>
      </c>
      <c r="AF205" s="75">
        <v>5</v>
      </c>
      <c r="AG205" s="75" t="s">
        <v>4871</v>
      </c>
      <c r="AH205" s="75" t="s">
        <v>5726</v>
      </c>
      <c r="AI205" s="75" t="s">
        <v>4897</v>
      </c>
      <c r="AJ205" s="75">
        <v>16</v>
      </c>
      <c r="AK205" s="75">
        <v>9</v>
      </c>
      <c r="AL205" s="75" t="s">
        <v>4871</v>
      </c>
      <c r="AM205" s="75" t="s">
        <v>7638</v>
      </c>
      <c r="AN205" s="75" t="s">
        <v>4869</v>
      </c>
      <c r="AP205" s="75">
        <v>10</v>
      </c>
      <c r="AQ205" s="75">
        <v>0</v>
      </c>
      <c r="AR205" s="75" t="s">
        <v>4868</v>
      </c>
      <c r="AS205" s="75" t="s">
        <v>5453</v>
      </c>
      <c r="AV205" s="75" t="s">
        <v>5440</v>
      </c>
      <c r="BI205" s="75" t="s">
        <v>5452</v>
      </c>
      <c r="BJ205" s="75" t="s">
        <v>5451</v>
      </c>
      <c r="BK205" s="75">
        <v>0</v>
      </c>
      <c r="BM205" s="75">
        <v>0</v>
      </c>
    </row>
    <row r="206" spans="1:65" ht="17.399999999999999" hidden="1" customHeight="1" x14ac:dyDescent="0.3">
      <c r="A206" s="75">
        <v>2019</v>
      </c>
      <c r="B206" s="75">
        <v>7020</v>
      </c>
      <c r="C206" s="75" t="s">
        <v>5373</v>
      </c>
      <c r="D206" s="75" t="s">
        <v>5450</v>
      </c>
      <c r="E206" s="77">
        <v>480</v>
      </c>
      <c r="F206" s="75" t="s">
        <v>456</v>
      </c>
      <c r="G206" s="77">
        <v>930</v>
      </c>
      <c r="H206" s="75" t="s">
        <v>7637</v>
      </c>
      <c r="I206" s="75" t="s">
        <v>4883</v>
      </c>
      <c r="J206" s="75" t="s">
        <v>473</v>
      </c>
      <c r="K206" s="75">
        <v>0</v>
      </c>
      <c r="L206" s="75" t="s">
        <v>4882</v>
      </c>
      <c r="M206" s="75" t="s">
        <v>4881</v>
      </c>
      <c r="N206" s="75" t="s">
        <v>87</v>
      </c>
      <c r="O206" s="75" t="s">
        <v>4073</v>
      </c>
      <c r="Q206" s="75" t="s">
        <v>5501</v>
      </c>
      <c r="S206" s="75" t="s">
        <v>4020</v>
      </c>
      <c r="T206" s="75" t="s">
        <v>5478</v>
      </c>
      <c r="U206" s="75" t="s">
        <v>4877</v>
      </c>
      <c r="V206" s="75" t="s">
        <v>4878</v>
      </c>
      <c r="W206" s="75" t="s">
        <v>4877</v>
      </c>
      <c r="X206" s="75" t="s">
        <v>4876</v>
      </c>
      <c r="Y206" s="75" t="s">
        <v>4895</v>
      </c>
      <c r="AC206" s="75" t="s">
        <v>5592</v>
      </c>
      <c r="AD206" s="75" t="s">
        <v>4897</v>
      </c>
      <c r="AH206" s="75" t="s">
        <v>5569</v>
      </c>
      <c r="AI206" s="75" t="s">
        <v>4872</v>
      </c>
      <c r="AJ206" s="75">
        <v>5</v>
      </c>
      <c r="AK206" s="75">
        <v>1</v>
      </c>
      <c r="AL206" s="75" t="s">
        <v>4871</v>
      </c>
      <c r="AM206" s="75" t="s">
        <v>6647</v>
      </c>
      <c r="AN206" s="75" t="s">
        <v>4869</v>
      </c>
      <c r="AP206" s="75">
        <v>6</v>
      </c>
      <c r="AQ206" s="75">
        <v>0</v>
      </c>
      <c r="AR206" s="75" t="s">
        <v>4868</v>
      </c>
      <c r="AS206" s="75" t="s">
        <v>5453</v>
      </c>
      <c r="AV206" s="75" t="s">
        <v>5440</v>
      </c>
      <c r="BI206" s="75" t="s">
        <v>5452</v>
      </c>
      <c r="BJ206" s="75" t="s">
        <v>5451</v>
      </c>
      <c r="BK206" s="75">
        <v>0</v>
      </c>
      <c r="BM206" s="75">
        <v>0</v>
      </c>
    </row>
    <row r="207" spans="1:65" ht="17.399999999999999" hidden="1" customHeight="1" x14ac:dyDescent="0.3">
      <c r="A207" s="75">
        <v>2019</v>
      </c>
      <c r="B207" s="75">
        <v>7020</v>
      </c>
      <c r="C207" s="75" t="s">
        <v>5373</v>
      </c>
      <c r="D207" s="75" t="s">
        <v>5450</v>
      </c>
      <c r="E207" s="77">
        <v>480</v>
      </c>
      <c r="F207" s="75" t="s">
        <v>456</v>
      </c>
      <c r="G207" s="77">
        <v>934</v>
      </c>
      <c r="H207" s="75" t="s">
        <v>7636</v>
      </c>
      <c r="I207" s="75" t="s">
        <v>4883</v>
      </c>
      <c r="J207" s="75" t="s">
        <v>471</v>
      </c>
      <c r="K207" s="75">
        <v>1</v>
      </c>
      <c r="L207" s="75" t="s">
        <v>5448</v>
      </c>
      <c r="M207" s="75" t="s">
        <v>5470</v>
      </c>
      <c r="N207" s="75" t="s">
        <v>87</v>
      </c>
      <c r="O207" s="75" t="s">
        <v>4030</v>
      </c>
      <c r="Q207" s="75" t="s">
        <v>5469</v>
      </c>
      <c r="S207" s="75" t="s">
        <v>3662</v>
      </c>
      <c r="T207" s="75" t="s">
        <v>5474</v>
      </c>
      <c r="U207" s="75" t="s">
        <v>4871</v>
      </c>
      <c r="V207" s="75" t="s">
        <v>5445</v>
      </c>
      <c r="W207" s="75" t="s">
        <v>4877</v>
      </c>
      <c r="X207" s="75" t="s">
        <v>4876</v>
      </c>
      <c r="Y207" s="75" t="s">
        <v>4897</v>
      </c>
      <c r="AC207" s="75" t="s">
        <v>5592</v>
      </c>
      <c r="AD207" s="75" t="s">
        <v>4897</v>
      </c>
      <c r="AH207" s="75" t="s">
        <v>5569</v>
      </c>
      <c r="AI207" s="75" t="s">
        <v>4897</v>
      </c>
      <c r="AM207" s="75" t="s">
        <v>5466</v>
      </c>
      <c r="AN207" s="75" t="s">
        <v>4872</v>
      </c>
      <c r="AO207" s="75" t="s">
        <v>5720</v>
      </c>
      <c r="AP207" s="75">
        <v>8</v>
      </c>
      <c r="AQ207" s="75">
        <v>0</v>
      </c>
      <c r="AR207" s="75" t="s">
        <v>4868</v>
      </c>
      <c r="AS207" s="75" t="s">
        <v>5453</v>
      </c>
      <c r="AV207" s="75" t="s">
        <v>5440</v>
      </c>
      <c r="BI207" s="75" t="s">
        <v>5590</v>
      </c>
      <c r="BJ207" s="75" t="s">
        <v>5509</v>
      </c>
      <c r="BK207" s="75">
        <v>1</v>
      </c>
      <c r="BL207" s="75" t="s">
        <v>6700</v>
      </c>
      <c r="BM207" s="75">
        <v>0</v>
      </c>
    </row>
    <row r="208" spans="1:65" ht="17.399999999999999" hidden="1" customHeight="1" x14ac:dyDescent="0.3">
      <c r="A208" s="75">
        <v>2019</v>
      </c>
      <c r="B208" s="75">
        <v>64163</v>
      </c>
      <c r="C208" s="75" t="s">
        <v>5104</v>
      </c>
      <c r="D208" s="75" t="s">
        <v>5450</v>
      </c>
      <c r="E208" s="77">
        <v>1750</v>
      </c>
      <c r="F208" s="75" t="s">
        <v>566</v>
      </c>
      <c r="G208" s="77">
        <v>948</v>
      </c>
      <c r="H208" s="75" t="s">
        <v>7635</v>
      </c>
      <c r="I208" s="75" t="s">
        <v>4883</v>
      </c>
      <c r="J208" s="75" t="s">
        <v>569</v>
      </c>
      <c r="K208" s="75">
        <v>0</v>
      </c>
      <c r="L208" s="75" t="s">
        <v>4882</v>
      </c>
      <c r="M208" s="75" t="s">
        <v>4881</v>
      </c>
      <c r="N208" s="75" t="s">
        <v>87</v>
      </c>
      <c r="O208" s="75" t="s">
        <v>4028</v>
      </c>
      <c r="Q208" s="75" t="s">
        <v>5461</v>
      </c>
      <c r="S208" s="75" t="s">
        <v>3662</v>
      </c>
      <c r="T208" s="75" t="s">
        <v>5474</v>
      </c>
      <c r="U208" s="75" t="s">
        <v>4877</v>
      </c>
      <c r="V208" s="75" t="s">
        <v>4878</v>
      </c>
      <c r="W208" s="75" t="s">
        <v>4877</v>
      </c>
      <c r="X208" s="75" t="s">
        <v>4876</v>
      </c>
      <c r="Y208" s="75" t="s">
        <v>4897</v>
      </c>
      <c r="Z208" s="75">
        <v>13</v>
      </c>
      <c r="AA208" s="75">
        <v>4</v>
      </c>
      <c r="AB208" s="75" t="s">
        <v>4871</v>
      </c>
      <c r="AC208" s="75" t="s">
        <v>6133</v>
      </c>
      <c r="AD208" s="75" t="s">
        <v>4872</v>
      </c>
      <c r="AE208" s="75">
        <v>6</v>
      </c>
      <c r="AF208" s="75">
        <v>4</v>
      </c>
      <c r="AG208" s="75" t="s">
        <v>4871</v>
      </c>
      <c r="AH208" s="75" t="s">
        <v>7634</v>
      </c>
      <c r="AI208" s="75" t="s">
        <v>4872</v>
      </c>
      <c r="AJ208" s="75">
        <v>7</v>
      </c>
      <c r="AK208" s="75">
        <v>4</v>
      </c>
      <c r="AL208" s="75" t="s">
        <v>4871</v>
      </c>
      <c r="AM208" s="75" t="s">
        <v>6490</v>
      </c>
      <c r="AN208" s="75" t="s">
        <v>4869</v>
      </c>
      <c r="AP208" s="75">
        <v>8</v>
      </c>
      <c r="AQ208" s="75">
        <v>0</v>
      </c>
      <c r="AR208" s="75" t="s">
        <v>4868</v>
      </c>
      <c r="AS208" s="75" t="s">
        <v>5453</v>
      </c>
      <c r="AV208" s="75" t="s">
        <v>5440</v>
      </c>
      <c r="BI208" s="75" t="s">
        <v>5452</v>
      </c>
      <c r="BJ208" s="75" t="s">
        <v>5451</v>
      </c>
      <c r="BK208" s="75">
        <v>0</v>
      </c>
      <c r="BM208" s="75">
        <v>0</v>
      </c>
    </row>
    <row r="209" spans="1:66" ht="17.399999999999999" hidden="1" customHeight="1" x14ac:dyDescent="0.3">
      <c r="A209" s="75">
        <v>2019</v>
      </c>
      <c r="B209" s="75">
        <v>30011</v>
      </c>
      <c r="C209" s="75" t="s">
        <v>5230</v>
      </c>
      <c r="D209" s="75" t="s">
        <v>5450</v>
      </c>
      <c r="E209" s="77">
        <v>1420</v>
      </c>
      <c r="F209" s="75" t="s">
        <v>2292</v>
      </c>
      <c r="G209" s="77">
        <v>950</v>
      </c>
      <c r="H209" s="75" t="s">
        <v>7633</v>
      </c>
      <c r="I209" s="75" t="s">
        <v>4883</v>
      </c>
      <c r="J209" s="75" t="s">
        <v>2325</v>
      </c>
      <c r="K209" s="75">
        <v>0</v>
      </c>
      <c r="L209" s="75" t="s">
        <v>5457</v>
      </c>
      <c r="M209" s="75" t="s">
        <v>4892</v>
      </c>
      <c r="N209" s="75" t="s">
        <v>87</v>
      </c>
      <c r="O209" s="75" t="s">
        <v>4024</v>
      </c>
      <c r="Q209" s="75" t="s">
        <v>5469</v>
      </c>
      <c r="S209" s="75" t="s">
        <v>3662</v>
      </c>
      <c r="T209" s="75" t="s">
        <v>5474</v>
      </c>
      <c r="U209" s="75" t="s">
        <v>4877</v>
      </c>
      <c r="V209" s="75" t="s">
        <v>4878</v>
      </c>
      <c r="W209" s="75" t="s">
        <v>4871</v>
      </c>
      <c r="X209" s="75" t="s">
        <v>5456</v>
      </c>
      <c r="Y209" s="75" t="s">
        <v>4895</v>
      </c>
      <c r="AC209" s="75" t="s">
        <v>5592</v>
      </c>
      <c r="AD209" s="75" t="s">
        <v>4019</v>
      </c>
      <c r="AH209" s="75" t="s">
        <v>5468</v>
      </c>
      <c r="AI209" s="75" t="s">
        <v>4869</v>
      </c>
      <c r="AN209" s="75" t="s">
        <v>4869</v>
      </c>
      <c r="AP209" s="75">
        <v>2</v>
      </c>
      <c r="AQ209" s="75">
        <v>2</v>
      </c>
      <c r="AR209" s="75" t="s">
        <v>4908</v>
      </c>
      <c r="AS209" s="75" t="s">
        <v>5441</v>
      </c>
      <c r="AV209" s="75" t="s">
        <v>5440</v>
      </c>
      <c r="BI209" s="75" t="s">
        <v>5452</v>
      </c>
      <c r="BJ209" s="75" t="s">
        <v>5451</v>
      </c>
      <c r="BK209" s="75">
        <v>0</v>
      </c>
      <c r="BM209" s="75">
        <v>0</v>
      </c>
    </row>
    <row r="210" spans="1:66" ht="17.399999999999999" hidden="1" customHeight="1" x14ac:dyDescent="0.3">
      <c r="A210" s="75">
        <v>2019</v>
      </c>
      <c r="B210" s="75">
        <v>30011</v>
      </c>
      <c r="C210" s="75" t="s">
        <v>5230</v>
      </c>
      <c r="D210" s="75" t="s">
        <v>5450</v>
      </c>
      <c r="E210" s="77">
        <v>1420</v>
      </c>
      <c r="F210" s="75" t="s">
        <v>2292</v>
      </c>
      <c r="G210" s="77">
        <v>951</v>
      </c>
      <c r="H210" s="75" t="s">
        <v>7632</v>
      </c>
      <c r="I210" s="75" t="s">
        <v>4883</v>
      </c>
      <c r="J210" s="75" t="s">
        <v>2321</v>
      </c>
      <c r="K210" s="75">
        <v>0</v>
      </c>
      <c r="L210" s="75" t="s">
        <v>5457</v>
      </c>
      <c r="M210" s="75" t="s">
        <v>4892</v>
      </c>
      <c r="N210" s="75" t="s">
        <v>87</v>
      </c>
      <c r="O210" s="75" t="s">
        <v>4024</v>
      </c>
      <c r="Q210" s="75" t="s">
        <v>5469</v>
      </c>
      <c r="S210" s="75" t="s">
        <v>3662</v>
      </c>
      <c r="T210" s="75" t="s">
        <v>5474</v>
      </c>
      <c r="U210" s="75" t="s">
        <v>4877</v>
      </c>
      <c r="V210" s="75" t="s">
        <v>4878</v>
      </c>
      <c r="W210" s="75" t="s">
        <v>4871</v>
      </c>
      <c r="X210" s="75" t="s">
        <v>5456</v>
      </c>
      <c r="Y210" s="75" t="s">
        <v>4897</v>
      </c>
      <c r="Z210" s="75">
        <v>10</v>
      </c>
      <c r="AA210" s="75">
        <v>5</v>
      </c>
      <c r="AB210" s="75" t="s">
        <v>4871</v>
      </c>
      <c r="AC210" s="75" t="s">
        <v>5944</v>
      </c>
      <c r="AD210" s="75" t="s">
        <v>4897</v>
      </c>
      <c r="AE210" s="75">
        <v>6</v>
      </c>
      <c r="AF210" s="75">
        <v>4</v>
      </c>
      <c r="AG210" s="75" t="s">
        <v>4871</v>
      </c>
      <c r="AH210" s="75" t="s">
        <v>5520</v>
      </c>
      <c r="AI210" s="75" t="s">
        <v>4869</v>
      </c>
      <c r="AN210" s="75" t="s">
        <v>4869</v>
      </c>
      <c r="AP210" s="75">
        <v>10</v>
      </c>
      <c r="AQ210" s="75">
        <v>8</v>
      </c>
      <c r="AR210" s="75" t="s">
        <v>4868</v>
      </c>
      <c r="AS210" s="75" t="s">
        <v>5453</v>
      </c>
      <c r="AV210" s="75" t="s">
        <v>5440</v>
      </c>
      <c r="BI210" s="75" t="s">
        <v>5452</v>
      </c>
      <c r="BJ210" s="75" t="s">
        <v>5451</v>
      </c>
      <c r="BK210" s="75">
        <v>0</v>
      </c>
      <c r="BM210" s="75">
        <v>0</v>
      </c>
    </row>
    <row r="211" spans="1:66" ht="17.399999999999999" hidden="1" customHeight="1" x14ac:dyDescent="0.3">
      <c r="A211" s="75">
        <v>2019</v>
      </c>
      <c r="B211" s="75">
        <v>30011</v>
      </c>
      <c r="C211" s="75" t="s">
        <v>5230</v>
      </c>
      <c r="D211" s="75" t="s">
        <v>5450</v>
      </c>
      <c r="E211" s="77">
        <v>1420</v>
      </c>
      <c r="F211" s="75" t="s">
        <v>2292</v>
      </c>
      <c r="G211" s="77">
        <v>952</v>
      </c>
      <c r="H211" s="75" t="s">
        <v>7631</v>
      </c>
      <c r="I211" s="75" t="s">
        <v>4883</v>
      </c>
      <c r="J211" s="75" t="s">
        <v>2323</v>
      </c>
      <c r="K211" s="75">
        <v>0</v>
      </c>
      <c r="L211" s="75" t="s">
        <v>5462</v>
      </c>
      <c r="M211" s="75" t="s">
        <v>4892</v>
      </c>
      <c r="N211" s="75" t="s">
        <v>87</v>
      </c>
      <c r="O211" s="75" t="s">
        <v>4024</v>
      </c>
      <c r="Q211" s="75" t="s">
        <v>5469</v>
      </c>
      <c r="S211" s="75" t="s">
        <v>3662</v>
      </c>
      <c r="T211" s="75" t="s">
        <v>5474</v>
      </c>
      <c r="U211" s="75" t="s">
        <v>4871</v>
      </c>
      <c r="V211" s="75" t="s">
        <v>5445</v>
      </c>
      <c r="W211" s="75" t="s">
        <v>4877</v>
      </c>
      <c r="X211" s="75" t="s">
        <v>4876</v>
      </c>
      <c r="Y211" s="75" t="s">
        <v>4895</v>
      </c>
      <c r="Z211" s="75">
        <v>8</v>
      </c>
      <c r="AA211" s="75">
        <v>4</v>
      </c>
      <c r="AB211" s="75" t="s">
        <v>4871</v>
      </c>
      <c r="AC211" s="75" t="s">
        <v>5676</v>
      </c>
      <c r="AD211" s="75" t="s">
        <v>4897</v>
      </c>
      <c r="AE211" s="75">
        <v>6</v>
      </c>
      <c r="AF211" s="75">
        <v>4</v>
      </c>
      <c r="AG211" s="75" t="s">
        <v>4871</v>
      </c>
      <c r="AH211" s="75" t="s">
        <v>5520</v>
      </c>
      <c r="AI211" s="75" t="s">
        <v>4869</v>
      </c>
      <c r="AN211" s="75" t="s">
        <v>4869</v>
      </c>
      <c r="AP211" s="75">
        <v>8</v>
      </c>
      <c r="AQ211" s="75">
        <v>7</v>
      </c>
      <c r="AR211" s="75" t="s">
        <v>4868</v>
      </c>
      <c r="AS211" s="75" t="s">
        <v>5453</v>
      </c>
      <c r="AV211" s="75" t="s">
        <v>5440</v>
      </c>
      <c r="BI211" s="75" t="s">
        <v>5452</v>
      </c>
      <c r="BJ211" s="75" t="s">
        <v>5451</v>
      </c>
      <c r="BK211" s="75">
        <v>0</v>
      </c>
      <c r="BM211" s="75">
        <v>0</v>
      </c>
    </row>
    <row r="212" spans="1:66" ht="17.399999999999999" hidden="1" customHeight="1" x14ac:dyDescent="0.3">
      <c r="A212" s="75">
        <v>2019</v>
      </c>
      <c r="B212" s="75">
        <v>51010</v>
      </c>
      <c r="C212" s="75" t="s">
        <v>5057</v>
      </c>
      <c r="D212" s="75" t="s">
        <v>5450</v>
      </c>
      <c r="E212" s="77">
        <v>2690</v>
      </c>
      <c r="F212" s="75" t="s">
        <v>3244</v>
      </c>
      <c r="G212" s="77">
        <v>954</v>
      </c>
      <c r="H212" s="75" t="s">
        <v>7630</v>
      </c>
      <c r="I212" s="75" t="s">
        <v>4883</v>
      </c>
      <c r="J212" s="75" t="s">
        <v>3251</v>
      </c>
      <c r="K212" s="75">
        <v>0</v>
      </c>
      <c r="L212" s="75" t="s">
        <v>5457</v>
      </c>
      <c r="M212" s="75" t="s">
        <v>4892</v>
      </c>
      <c r="N212" s="75" t="s">
        <v>87</v>
      </c>
      <c r="O212" s="75" t="s">
        <v>4026</v>
      </c>
      <c r="Q212" s="75" t="s">
        <v>5501</v>
      </c>
      <c r="S212" s="75" t="s">
        <v>4020</v>
      </c>
      <c r="T212" s="75" t="s">
        <v>5478</v>
      </c>
      <c r="U212" s="75" t="s">
        <v>4877</v>
      </c>
      <c r="V212" s="75" t="s">
        <v>4878</v>
      </c>
      <c r="W212" s="75" t="s">
        <v>4871</v>
      </c>
      <c r="X212" s="75" t="s">
        <v>5456</v>
      </c>
      <c r="Y212" s="75" t="s">
        <v>4872</v>
      </c>
      <c r="Z212" s="75">
        <v>11</v>
      </c>
      <c r="AA212" s="75">
        <v>0</v>
      </c>
      <c r="AB212" s="75" t="s">
        <v>4871</v>
      </c>
      <c r="AC212" s="75" t="s">
        <v>5473</v>
      </c>
      <c r="AD212" s="75" t="s">
        <v>4872</v>
      </c>
      <c r="AE212" s="75">
        <v>8</v>
      </c>
      <c r="AF212" s="75">
        <v>1</v>
      </c>
      <c r="AG212" s="75" t="s">
        <v>4871</v>
      </c>
      <c r="AH212" s="75" t="s">
        <v>5454</v>
      </c>
      <c r="AI212" s="75" t="s">
        <v>4869</v>
      </c>
      <c r="AN212" s="75" t="s">
        <v>4869</v>
      </c>
      <c r="AP212" s="75">
        <v>10</v>
      </c>
      <c r="AQ212" s="75">
        <v>3</v>
      </c>
      <c r="AR212" s="75" t="s">
        <v>4868</v>
      </c>
      <c r="AS212" s="75" t="s">
        <v>5453</v>
      </c>
      <c r="AV212" s="75" t="s">
        <v>5440</v>
      </c>
      <c r="BI212" s="75" t="s">
        <v>5613</v>
      </c>
      <c r="BJ212" s="75" t="s">
        <v>5612</v>
      </c>
      <c r="BK212" s="75">
        <v>1</v>
      </c>
      <c r="BL212" s="75" t="s">
        <v>5680</v>
      </c>
      <c r="BM212" s="75">
        <v>1</v>
      </c>
      <c r="BN212" s="75" t="s">
        <v>5611</v>
      </c>
    </row>
    <row r="213" spans="1:66" ht="17.399999999999999" hidden="1" customHeight="1" x14ac:dyDescent="0.3">
      <c r="A213" s="75">
        <v>2019</v>
      </c>
      <c r="B213" s="75">
        <v>16010</v>
      </c>
      <c r="C213" s="75" t="s">
        <v>5343</v>
      </c>
      <c r="D213" s="75" t="s">
        <v>5450</v>
      </c>
      <c r="E213" s="77">
        <v>880</v>
      </c>
      <c r="F213" s="75" t="s">
        <v>1118</v>
      </c>
      <c r="G213" s="77">
        <v>964</v>
      </c>
      <c r="H213" s="75" t="s">
        <v>7629</v>
      </c>
      <c r="I213" s="75" t="s">
        <v>4883</v>
      </c>
      <c r="J213" s="75" t="s">
        <v>1182</v>
      </c>
      <c r="K213" s="75">
        <v>0</v>
      </c>
      <c r="L213" s="75" t="s">
        <v>5457</v>
      </c>
      <c r="M213" s="75" t="s">
        <v>4892</v>
      </c>
      <c r="N213" s="75" t="s">
        <v>87</v>
      </c>
      <c r="O213" s="75" t="s">
        <v>4025</v>
      </c>
      <c r="Q213" s="75" t="s">
        <v>5461</v>
      </c>
      <c r="S213" s="75" t="s">
        <v>3662</v>
      </c>
      <c r="T213" s="75" t="s">
        <v>5474</v>
      </c>
      <c r="U213" s="75" t="s">
        <v>4877</v>
      </c>
      <c r="V213" s="75" t="s">
        <v>4878</v>
      </c>
      <c r="W213" s="75" t="s">
        <v>4871</v>
      </c>
      <c r="X213" s="75" t="s">
        <v>5456</v>
      </c>
      <c r="Y213" s="75" t="s">
        <v>4897</v>
      </c>
      <c r="Z213" s="75">
        <v>10</v>
      </c>
      <c r="AA213" s="75">
        <v>8</v>
      </c>
      <c r="AB213" s="75" t="s">
        <v>4871</v>
      </c>
      <c r="AC213" s="75" t="s">
        <v>5854</v>
      </c>
      <c r="AD213" s="75" t="s">
        <v>4872</v>
      </c>
      <c r="AE213" s="75">
        <v>6</v>
      </c>
      <c r="AF213" s="75">
        <v>2</v>
      </c>
      <c r="AG213" s="75" t="s">
        <v>4871</v>
      </c>
      <c r="AH213" s="75" t="s">
        <v>5531</v>
      </c>
      <c r="AI213" s="75" t="s">
        <v>4869</v>
      </c>
      <c r="AN213" s="75" t="s">
        <v>4869</v>
      </c>
      <c r="AP213" s="75">
        <v>10</v>
      </c>
      <c r="AQ213" s="75">
        <v>0</v>
      </c>
      <c r="AR213" s="75" t="s">
        <v>4868</v>
      </c>
      <c r="AS213" s="75" t="s">
        <v>5453</v>
      </c>
      <c r="AV213" s="75" t="s">
        <v>5440</v>
      </c>
      <c r="BI213" s="75" t="s">
        <v>5452</v>
      </c>
      <c r="BJ213" s="75" t="s">
        <v>5451</v>
      </c>
      <c r="BK213" s="75">
        <v>0</v>
      </c>
      <c r="BM213" s="75">
        <v>0</v>
      </c>
    </row>
    <row r="214" spans="1:66" ht="17.399999999999999" customHeight="1" x14ac:dyDescent="0.3">
      <c r="A214" s="75">
        <v>2019</v>
      </c>
      <c r="B214" s="75">
        <v>30011</v>
      </c>
      <c r="C214" s="75" t="s">
        <v>5230</v>
      </c>
      <c r="D214" s="75" t="s">
        <v>5450</v>
      </c>
      <c r="E214" s="77">
        <v>1420</v>
      </c>
      <c r="F214" s="75" t="s">
        <v>2292</v>
      </c>
      <c r="G214" s="77">
        <v>965</v>
      </c>
      <c r="H214" s="75" t="s">
        <v>7628</v>
      </c>
      <c r="I214" s="75" t="s">
        <v>4883</v>
      </c>
      <c r="J214" s="75" t="s">
        <v>2305</v>
      </c>
      <c r="K214" s="75">
        <v>1</v>
      </c>
      <c r="L214" s="75" t="s">
        <v>5448</v>
      </c>
      <c r="M214" s="75" t="s">
        <v>5470</v>
      </c>
      <c r="N214" s="75" t="s">
        <v>87</v>
      </c>
      <c r="O214" s="75" t="s">
        <v>4037</v>
      </c>
      <c r="P214" s="75">
        <v>1</v>
      </c>
      <c r="Q214" s="76" t="s">
        <v>5549</v>
      </c>
      <c r="S214" s="75" t="s">
        <v>4020</v>
      </c>
      <c r="T214" s="75" t="s">
        <v>5478</v>
      </c>
      <c r="U214" s="75" t="s">
        <v>4871</v>
      </c>
      <c r="V214" s="75" t="s">
        <v>5445</v>
      </c>
      <c r="W214" s="75" t="s">
        <v>4877</v>
      </c>
      <c r="X214" s="75" t="s">
        <v>4876</v>
      </c>
      <c r="Y214" s="75" t="s">
        <v>4872</v>
      </c>
      <c r="AC214" s="75" t="s">
        <v>5692</v>
      </c>
      <c r="AD214" s="75" t="s">
        <v>4875</v>
      </c>
      <c r="AH214" s="75" t="s">
        <v>5467</v>
      </c>
      <c r="AI214" s="75" t="s">
        <v>4872</v>
      </c>
      <c r="AM214" s="75" t="s">
        <v>5591</v>
      </c>
      <c r="AN214" s="75" t="s">
        <v>4872</v>
      </c>
      <c r="AO214" s="75" t="s">
        <v>5720</v>
      </c>
      <c r="AP214" s="75">
        <v>10</v>
      </c>
      <c r="AQ214" s="75">
        <v>0</v>
      </c>
      <c r="AR214" s="75" t="s">
        <v>4868</v>
      </c>
      <c r="AS214" s="75" t="s">
        <v>5453</v>
      </c>
      <c r="AV214" s="75" t="s">
        <v>5440</v>
      </c>
      <c r="BI214" s="75" t="s">
        <v>5590</v>
      </c>
      <c r="BJ214" s="75" t="s">
        <v>5509</v>
      </c>
      <c r="BK214" s="75">
        <v>1</v>
      </c>
      <c r="BL214" s="75" t="s">
        <v>7627</v>
      </c>
      <c r="BM214" s="75">
        <v>0</v>
      </c>
    </row>
    <row r="215" spans="1:66" ht="17.399999999999999" hidden="1" customHeight="1" x14ac:dyDescent="0.3">
      <c r="A215" s="75">
        <v>2019</v>
      </c>
      <c r="B215" s="75">
        <v>64163</v>
      </c>
      <c r="C215" s="75" t="s">
        <v>5104</v>
      </c>
      <c r="D215" s="75" t="s">
        <v>5450</v>
      </c>
      <c r="E215" s="77">
        <v>1750</v>
      </c>
      <c r="F215" s="75" t="s">
        <v>566</v>
      </c>
      <c r="G215" s="77">
        <v>978</v>
      </c>
      <c r="H215" s="75" t="s">
        <v>7626</v>
      </c>
      <c r="I215" s="75" t="s">
        <v>4883</v>
      </c>
      <c r="J215" s="75" t="s">
        <v>567</v>
      </c>
      <c r="K215" s="75">
        <v>0</v>
      </c>
      <c r="L215" s="75" t="s">
        <v>4882</v>
      </c>
      <c r="M215" s="75" t="s">
        <v>4881</v>
      </c>
      <c r="N215" s="75" t="s">
        <v>87</v>
      </c>
      <c r="O215" s="75" t="s">
        <v>4024</v>
      </c>
      <c r="Q215" s="75" t="s">
        <v>5469</v>
      </c>
      <c r="S215" s="75" t="s">
        <v>3662</v>
      </c>
      <c r="T215" s="75" t="s">
        <v>5474</v>
      </c>
      <c r="U215" s="75" t="s">
        <v>4877</v>
      </c>
      <c r="V215" s="75" t="s">
        <v>4878</v>
      </c>
      <c r="W215" s="75" t="s">
        <v>4877</v>
      </c>
      <c r="X215" s="75" t="s">
        <v>4876</v>
      </c>
      <c r="Y215" s="75" t="s">
        <v>4872</v>
      </c>
      <c r="Z215" s="75">
        <v>8</v>
      </c>
      <c r="AA215" s="75">
        <v>0</v>
      </c>
      <c r="AB215" s="75" t="s">
        <v>4871</v>
      </c>
      <c r="AC215" s="75" t="s">
        <v>5455</v>
      </c>
      <c r="AD215" s="75" t="s">
        <v>4872</v>
      </c>
      <c r="AE215" s="75">
        <v>4</v>
      </c>
      <c r="AF215" s="75">
        <v>2</v>
      </c>
      <c r="AG215" s="75" t="s">
        <v>4871</v>
      </c>
      <c r="AH215" s="75" t="s">
        <v>5920</v>
      </c>
      <c r="AI215" s="75" t="s">
        <v>4895</v>
      </c>
      <c r="AJ215" s="75">
        <v>2</v>
      </c>
      <c r="AK215" s="75">
        <v>2</v>
      </c>
      <c r="AL215" s="75" t="s">
        <v>4877</v>
      </c>
      <c r="AM215" s="75" t="s">
        <v>5630</v>
      </c>
      <c r="AN215" s="75" t="s">
        <v>4869</v>
      </c>
      <c r="AP215" s="75">
        <v>6</v>
      </c>
      <c r="AQ215" s="75">
        <v>6</v>
      </c>
      <c r="AR215" s="75" t="s">
        <v>4908</v>
      </c>
      <c r="AS215" s="75" t="s">
        <v>5441</v>
      </c>
      <c r="AV215" s="75" t="s">
        <v>5440</v>
      </c>
      <c r="BI215" s="75" t="s">
        <v>5452</v>
      </c>
      <c r="BJ215" s="75" t="s">
        <v>5451</v>
      </c>
      <c r="BK215" s="75">
        <v>0</v>
      </c>
      <c r="BM215" s="75">
        <v>0</v>
      </c>
    </row>
    <row r="216" spans="1:66" ht="17.399999999999999" hidden="1" customHeight="1" x14ac:dyDescent="0.3">
      <c r="A216" s="75">
        <v>2019</v>
      </c>
      <c r="B216" s="75">
        <v>62060</v>
      </c>
      <c r="C216" s="75" t="s">
        <v>4946</v>
      </c>
      <c r="D216" s="75" t="s">
        <v>5450</v>
      </c>
      <c r="E216" s="77">
        <v>3120</v>
      </c>
      <c r="F216" s="75" t="s">
        <v>2078</v>
      </c>
      <c r="G216" s="77">
        <v>988</v>
      </c>
      <c r="H216" s="75" t="s">
        <v>7625</v>
      </c>
      <c r="I216" s="75" t="s">
        <v>4883</v>
      </c>
      <c r="J216" s="75" t="s">
        <v>2105</v>
      </c>
      <c r="K216" s="75">
        <v>0</v>
      </c>
      <c r="L216" s="75" t="s">
        <v>5480</v>
      </c>
      <c r="M216" s="75" t="s">
        <v>4892</v>
      </c>
      <c r="N216" s="75" t="s">
        <v>87</v>
      </c>
      <c r="O216" s="75" t="s">
        <v>4023</v>
      </c>
      <c r="Q216" s="75" t="s">
        <v>5447</v>
      </c>
      <c r="S216" s="75" t="s">
        <v>4020</v>
      </c>
      <c r="T216" s="75" t="s">
        <v>5478</v>
      </c>
      <c r="U216" s="75" t="s">
        <v>4871</v>
      </c>
      <c r="V216" s="75" t="s">
        <v>5445</v>
      </c>
      <c r="W216" s="75" t="s">
        <v>4877</v>
      </c>
      <c r="X216" s="75" t="s">
        <v>4876</v>
      </c>
      <c r="Y216" s="75" t="s">
        <v>4872</v>
      </c>
      <c r="Z216" s="75">
        <v>12</v>
      </c>
      <c r="AA216" s="75">
        <v>0</v>
      </c>
      <c r="AB216" s="75" t="s">
        <v>4871</v>
      </c>
      <c r="AC216" s="75" t="s">
        <v>5615</v>
      </c>
      <c r="AD216" s="75" t="s">
        <v>4897</v>
      </c>
      <c r="AE216" s="75">
        <v>10</v>
      </c>
      <c r="AF216" s="75">
        <v>5</v>
      </c>
      <c r="AG216" s="75" t="s">
        <v>4871</v>
      </c>
      <c r="AH216" s="75" t="s">
        <v>5726</v>
      </c>
      <c r="AI216" s="75" t="s">
        <v>4869</v>
      </c>
      <c r="AN216" s="75" t="s">
        <v>4869</v>
      </c>
      <c r="AP216" s="75">
        <v>10</v>
      </c>
      <c r="AQ216" s="75">
        <v>8</v>
      </c>
      <c r="AR216" s="75" t="s">
        <v>4868</v>
      </c>
      <c r="AS216" s="75" t="s">
        <v>5453</v>
      </c>
      <c r="AV216" s="75" t="s">
        <v>5440</v>
      </c>
      <c r="BI216" s="75" t="s">
        <v>5452</v>
      </c>
      <c r="BJ216" s="75" t="s">
        <v>5451</v>
      </c>
      <c r="BK216" s="75">
        <v>0</v>
      </c>
      <c r="BM216" s="75">
        <v>0</v>
      </c>
    </row>
    <row r="217" spans="1:66" ht="17.399999999999999" hidden="1" customHeight="1" x14ac:dyDescent="0.3">
      <c r="A217" s="75">
        <v>2019</v>
      </c>
      <c r="B217" s="75">
        <v>21020</v>
      </c>
      <c r="C217" s="75" t="s">
        <v>5315</v>
      </c>
      <c r="D217" s="75" t="s">
        <v>5450</v>
      </c>
      <c r="E217" s="77">
        <v>980</v>
      </c>
      <c r="F217" s="75" t="s">
        <v>2127</v>
      </c>
      <c r="G217" s="77">
        <v>1000</v>
      </c>
      <c r="H217" s="75" t="s">
        <v>7624</v>
      </c>
      <c r="I217" s="75" t="s">
        <v>4883</v>
      </c>
      <c r="J217" s="75" t="s">
        <v>2177</v>
      </c>
      <c r="K217" s="75">
        <v>0</v>
      </c>
      <c r="L217" s="75" t="s">
        <v>5457</v>
      </c>
      <c r="M217" s="75" t="s">
        <v>4892</v>
      </c>
      <c r="N217" s="75" t="s">
        <v>87</v>
      </c>
      <c r="O217" s="75" t="s">
        <v>4023</v>
      </c>
      <c r="Q217" s="75" t="s">
        <v>5447</v>
      </c>
      <c r="S217" s="75" t="s">
        <v>4020</v>
      </c>
      <c r="T217" s="75" t="s">
        <v>5478</v>
      </c>
      <c r="U217" s="75" t="s">
        <v>4877</v>
      </c>
      <c r="V217" s="75" t="s">
        <v>4878</v>
      </c>
      <c r="W217" s="75" t="s">
        <v>4871</v>
      </c>
      <c r="X217" s="75" t="s">
        <v>5456</v>
      </c>
      <c r="Y217" s="75" t="s">
        <v>4872</v>
      </c>
      <c r="Z217" s="75">
        <v>11</v>
      </c>
      <c r="AA217" s="75">
        <v>0</v>
      </c>
      <c r="AB217" s="75" t="s">
        <v>4871</v>
      </c>
      <c r="AC217" s="75" t="s">
        <v>5473</v>
      </c>
      <c r="AD217" s="75" t="s">
        <v>4872</v>
      </c>
      <c r="AE217" s="75">
        <v>10</v>
      </c>
      <c r="AF217" s="75">
        <v>2</v>
      </c>
      <c r="AG217" s="75" t="s">
        <v>4871</v>
      </c>
      <c r="AH217" s="75" t="s">
        <v>5548</v>
      </c>
      <c r="AI217" s="75" t="s">
        <v>4869</v>
      </c>
      <c r="AN217" s="75" t="s">
        <v>4869</v>
      </c>
      <c r="AP217" s="75">
        <v>10</v>
      </c>
      <c r="AQ217" s="75">
        <v>10</v>
      </c>
      <c r="AR217" s="75" t="s">
        <v>4908</v>
      </c>
      <c r="AS217" s="75" t="s">
        <v>5441</v>
      </c>
      <c r="AV217" s="75" t="s">
        <v>5440</v>
      </c>
      <c r="BI217" s="75" t="s">
        <v>5452</v>
      </c>
      <c r="BJ217" s="75" t="s">
        <v>5451</v>
      </c>
      <c r="BK217" s="75">
        <v>0</v>
      </c>
      <c r="BM217" s="75">
        <v>0</v>
      </c>
    </row>
    <row r="218" spans="1:66" ht="17.399999999999999" hidden="1" customHeight="1" x14ac:dyDescent="0.3">
      <c r="A218" s="75">
        <v>2019</v>
      </c>
      <c r="B218" s="75">
        <v>64233</v>
      </c>
      <c r="C218" s="75" t="s">
        <v>964</v>
      </c>
      <c r="D218" s="75" t="s">
        <v>5450</v>
      </c>
      <c r="E218" s="77">
        <v>1180</v>
      </c>
      <c r="F218" s="75" t="s">
        <v>3373</v>
      </c>
      <c r="G218" s="77">
        <v>1006</v>
      </c>
      <c r="H218" s="75" t="s">
        <v>7623</v>
      </c>
      <c r="I218" s="75" t="s">
        <v>4883</v>
      </c>
      <c r="J218" s="75" t="s">
        <v>3398</v>
      </c>
      <c r="K218" s="75">
        <v>1</v>
      </c>
      <c r="L218" s="75" t="s">
        <v>5448</v>
      </c>
      <c r="M218" s="75" t="s">
        <v>5470</v>
      </c>
      <c r="N218" s="75" t="s">
        <v>87</v>
      </c>
      <c r="O218" s="75" t="s">
        <v>4043</v>
      </c>
      <c r="Q218" s="75" t="s">
        <v>5447</v>
      </c>
      <c r="S218" s="75" t="s">
        <v>4020</v>
      </c>
      <c r="T218" s="75" t="s">
        <v>5478</v>
      </c>
      <c r="U218" s="75" t="s">
        <v>4871</v>
      </c>
      <c r="V218" s="75" t="s">
        <v>5445</v>
      </c>
      <c r="W218" s="75" t="s">
        <v>4877</v>
      </c>
      <c r="X218" s="75" t="s">
        <v>4876</v>
      </c>
      <c r="Y218" s="75" t="s">
        <v>4897</v>
      </c>
      <c r="AC218" s="75" t="s">
        <v>5592</v>
      </c>
      <c r="AD218" s="75" t="s">
        <v>4872</v>
      </c>
      <c r="AH218" s="75" t="s">
        <v>5467</v>
      </c>
      <c r="AI218" s="75" t="s">
        <v>4897</v>
      </c>
      <c r="AM218" s="75" t="s">
        <v>5466</v>
      </c>
      <c r="AN218" s="75" t="s">
        <v>4875</v>
      </c>
      <c r="AO218" s="75" t="s">
        <v>5720</v>
      </c>
      <c r="AP218" s="75">
        <v>8</v>
      </c>
      <c r="AQ218" s="75">
        <v>0</v>
      </c>
      <c r="AR218" s="75" t="s">
        <v>4868</v>
      </c>
      <c r="AS218" s="75" t="s">
        <v>5453</v>
      </c>
      <c r="AV218" s="75" t="s">
        <v>5440</v>
      </c>
      <c r="BI218" s="75" t="s">
        <v>5439</v>
      </c>
      <c r="BJ218" s="75" t="s">
        <v>5438</v>
      </c>
      <c r="BK218" s="75">
        <v>1</v>
      </c>
      <c r="BL218" s="75" t="s">
        <v>7622</v>
      </c>
      <c r="BM218" s="75">
        <v>0</v>
      </c>
    </row>
    <row r="219" spans="1:66" ht="17.399999999999999" hidden="1" customHeight="1" x14ac:dyDescent="0.3">
      <c r="A219" s="75">
        <v>2019</v>
      </c>
      <c r="B219" s="75">
        <v>64203</v>
      </c>
      <c r="C219" s="75" t="s">
        <v>626</v>
      </c>
      <c r="D219" s="75" t="s">
        <v>5450</v>
      </c>
      <c r="E219" s="77">
        <v>3146</v>
      </c>
      <c r="F219" s="75" t="s">
        <v>572</v>
      </c>
      <c r="G219" s="77">
        <v>1008</v>
      </c>
      <c r="H219" s="75" t="s">
        <v>7621</v>
      </c>
      <c r="I219" s="75" t="s">
        <v>4883</v>
      </c>
      <c r="J219" s="75" t="s">
        <v>573</v>
      </c>
      <c r="K219" s="75">
        <v>0</v>
      </c>
      <c r="L219" s="75" t="s">
        <v>5457</v>
      </c>
      <c r="M219" s="75" t="s">
        <v>4881</v>
      </c>
      <c r="N219" s="75" t="s">
        <v>87</v>
      </c>
      <c r="O219" s="75" t="s">
        <v>4074</v>
      </c>
      <c r="Q219" s="75" t="s">
        <v>5512</v>
      </c>
      <c r="S219" s="75" t="s">
        <v>4020</v>
      </c>
      <c r="T219" s="75" t="s">
        <v>5478</v>
      </c>
      <c r="U219" s="75" t="s">
        <v>4877</v>
      </c>
      <c r="V219" s="75" t="s">
        <v>4878</v>
      </c>
      <c r="W219" s="75" t="s">
        <v>4871</v>
      </c>
      <c r="X219" s="75" t="s">
        <v>5456</v>
      </c>
      <c r="Y219" s="75" t="s">
        <v>4872</v>
      </c>
      <c r="AC219" s="75" t="s">
        <v>5692</v>
      </c>
      <c r="AD219" s="75" t="s">
        <v>4019</v>
      </c>
      <c r="AH219" s="75" t="s">
        <v>5468</v>
      </c>
      <c r="AI219" s="75" t="s">
        <v>4869</v>
      </c>
      <c r="AN219" s="75" t="s">
        <v>4869</v>
      </c>
      <c r="AP219" s="75">
        <v>4</v>
      </c>
      <c r="AQ219" s="75">
        <v>0</v>
      </c>
      <c r="AR219" s="75" t="s">
        <v>4868</v>
      </c>
      <c r="AS219" s="75" t="s">
        <v>5453</v>
      </c>
      <c r="AV219" s="75" t="s">
        <v>5440</v>
      </c>
      <c r="BI219" s="75" t="s">
        <v>5620</v>
      </c>
      <c r="BJ219" s="75" t="s">
        <v>5619</v>
      </c>
      <c r="BK219" s="75">
        <v>0</v>
      </c>
      <c r="BM219" s="75">
        <v>0</v>
      </c>
    </row>
    <row r="220" spans="1:66" ht="17.399999999999999" hidden="1" customHeight="1" x14ac:dyDescent="0.3">
      <c r="A220" s="75">
        <v>2019</v>
      </c>
      <c r="B220" s="75">
        <v>44020</v>
      </c>
      <c r="C220" s="75" t="s">
        <v>5120</v>
      </c>
      <c r="D220" s="75" t="s">
        <v>5450</v>
      </c>
      <c r="E220" s="77">
        <v>2405</v>
      </c>
      <c r="F220" s="75" t="s">
        <v>1984</v>
      </c>
      <c r="G220" s="77">
        <v>1009</v>
      </c>
      <c r="H220" s="75" t="s">
        <v>7620</v>
      </c>
      <c r="I220" s="75" t="s">
        <v>4883</v>
      </c>
      <c r="J220" s="75" t="s">
        <v>1985</v>
      </c>
      <c r="K220" s="75">
        <v>0</v>
      </c>
      <c r="L220" s="75" t="s">
        <v>5457</v>
      </c>
      <c r="M220" s="75" t="s">
        <v>4892</v>
      </c>
      <c r="N220" s="75" t="s">
        <v>87</v>
      </c>
      <c r="O220" s="75" t="s">
        <v>4023</v>
      </c>
      <c r="Q220" s="75" t="s">
        <v>5447</v>
      </c>
      <c r="S220" s="75" t="s">
        <v>4020</v>
      </c>
      <c r="T220" s="75" t="s">
        <v>5478</v>
      </c>
      <c r="U220" s="75" t="s">
        <v>4877</v>
      </c>
      <c r="V220" s="75" t="s">
        <v>4878</v>
      </c>
      <c r="W220" s="75" t="s">
        <v>4871</v>
      </c>
      <c r="X220" s="75" t="s">
        <v>5456</v>
      </c>
      <c r="Y220" s="75" t="s">
        <v>4872</v>
      </c>
      <c r="Z220" s="75">
        <v>11</v>
      </c>
      <c r="AA220" s="75">
        <v>0</v>
      </c>
      <c r="AB220" s="75" t="s">
        <v>4871</v>
      </c>
      <c r="AC220" s="75" t="s">
        <v>5473</v>
      </c>
      <c r="AD220" s="75" t="s">
        <v>4872</v>
      </c>
      <c r="AE220" s="75">
        <v>8</v>
      </c>
      <c r="AF220" s="75">
        <v>0</v>
      </c>
      <c r="AG220" s="75" t="s">
        <v>4871</v>
      </c>
      <c r="AH220" s="75" t="s">
        <v>5581</v>
      </c>
      <c r="AI220" s="75" t="s">
        <v>4869</v>
      </c>
      <c r="AN220" s="75" t="s">
        <v>4869</v>
      </c>
      <c r="AP220" s="75">
        <v>10</v>
      </c>
      <c r="AQ220" s="75">
        <v>10</v>
      </c>
      <c r="AR220" s="75" t="s">
        <v>4908</v>
      </c>
      <c r="AS220" s="75" t="s">
        <v>5441</v>
      </c>
      <c r="AV220" s="75" t="s">
        <v>5440</v>
      </c>
      <c r="BI220" s="75" t="s">
        <v>5452</v>
      </c>
      <c r="BJ220" s="75" t="s">
        <v>5451</v>
      </c>
      <c r="BK220" s="75">
        <v>0</v>
      </c>
      <c r="BM220" s="75">
        <v>0</v>
      </c>
    </row>
    <row r="221" spans="1:66" ht="17.399999999999999" hidden="1" customHeight="1" x14ac:dyDescent="0.3">
      <c r="A221" s="75">
        <v>2019</v>
      </c>
      <c r="B221" s="75">
        <v>64203</v>
      </c>
      <c r="C221" s="75" t="s">
        <v>626</v>
      </c>
      <c r="D221" s="75" t="s">
        <v>5450</v>
      </c>
      <c r="E221" s="77">
        <v>3146</v>
      </c>
      <c r="F221" s="75" t="s">
        <v>572</v>
      </c>
      <c r="G221" s="77">
        <v>1012</v>
      </c>
      <c r="H221" s="75" t="s">
        <v>7619</v>
      </c>
      <c r="I221" s="75" t="s">
        <v>4883</v>
      </c>
      <c r="J221" s="75" t="s">
        <v>575</v>
      </c>
      <c r="K221" s="75">
        <v>0</v>
      </c>
      <c r="L221" s="75" t="s">
        <v>5502</v>
      </c>
      <c r="M221" s="75" t="s">
        <v>4881</v>
      </c>
      <c r="N221" s="75" t="s">
        <v>87</v>
      </c>
      <c r="O221" s="75" t="s">
        <v>4025</v>
      </c>
      <c r="Q221" s="75" t="s">
        <v>5461</v>
      </c>
      <c r="S221" s="75" t="s">
        <v>3662</v>
      </c>
      <c r="T221" s="75" t="s">
        <v>5474</v>
      </c>
      <c r="U221" s="75" t="s">
        <v>4871</v>
      </c>
      <c r="V221" s="75" t="s">
        <v>5445</v>
      </c>
      <c r="W221" s="75" t="s">
        <v>4877</v>
      </c>
      <c r="X221" s="75" t="s">
        <v>4876</v>
      </c>
      <c r="Y221" s="75" t="s">
        <v>4897</v>
      </c>
      <c r="Z221" s="75">
        <v>2</v>
      </c>
      <c r="AA221" s="75">
        <v>0</v>
      </c>
      <c r="AB221" s="75" t="s">
        <v>4871</v>
      </c>
      <c r="AC221" s="75" t="s">
        <v>5545</v>
      </c>
      <c r="AD221" s="75" t="s">
        <v>4872</v>
      </c>
      <c r="AH221" s="75" t="s">
        <v>5467</v>
      </c>
      <c r="AI221" s="75" t="s">
        <v>4897</v>
      </c>
      <c r="AJ221" s="75">
        <v>4</v>
      </c>
      <c r="AK221" s="75">
        <v>4</v>
      </c>
      <c r="AL221" s="75" t="s">
        <v>4877</v>
      </c>
      <c r="AM221" s="75" t="s">
        <v>5630</v>
      </c>
      <c r="AN221" s="75" t="s">
        <v>4869</v>
      </c>
      <c r="AP221" s="75">
        <v>8</v>
      </c>
      <c r="AQ221" s="75">
        <v>0</v>
      </c>
      <c r="AR221" s="75" t="s">
        <v>4868</v>
      </c>
      <c r="AS221" s="75" t="s">
        <v>5453</v>
      </c>
      <c r="AV221" s="75" t="s">
        <v>5440</v>
      </c>
      <c r="BI221" s="75" t="s">
        <v>5452</v>
      </c>
      <c r="BJ221" s="75" t="s">
        <v>5451</v>
      </c>
      <c r="BK221" s="75">
        <v>0</v>
      </c>
      <c r="BM221" s="75">
        <v>0</v>
      </c>
    </row>
    <row r="222" spans="1:66" ht="17.399999999999999" hidden="1" customHeight="1" x14ac:dyDescent="0.3">
      <c r="A222" s="75">
        <v>2019</v>
      </c>
      <c r="B222" s="75">
        <v>1040</v>
      </c>
      <c r="C222" s="75" t="s">
        <v>5427</v>
      </c>
      <c r="D222" s="75" t="s">
        <v>5450</v>
      </c>
      <c r="E222" s="77">
        <v>40</v>
      </c>
      <c r="F222" s="75" t="s">
        <v>273</v>
      </c>
      <c r="G222" s="77">
        <v>1013</v>
      </c>
      <c r="H222" s="75" t="s">
        <v>7618</v>
      </c>
      <c r="I222" s="75" t="s">
        <v>4883</v>
      </c>
      <c r="J222" s="75" t="s">
        <v>3449</v>
      </c>
      <c r="K222" s="75">
        <v>0</v>
      </c>
      <c r="L222" s="75" t="s">
        <v>5457</v>
      </c>
      <c r="M222" s="75" t="s">
        <v>4892</v>
      </c>
      <c r="N222" s="75" t="s">
        <v>87</v>
      </c>
      <c r="O222" s="75" t="s">
        <v>4024</v>
      </c>
      <c r="Q222" s="75" t="s">
        <v>5469</v>
      </c>
      <c r="S222" s="75" t="s">
        <v>3662</v>
      </c>
      <c r="T222" s="75" t="s">
        <v>5474</v>
      </c>
      <c r="U222" s="75" t="s">
        <v>4877</v>
      </c>
      <c r="V222" s="75" t="s">
        <v>4878</v>
      </c>
      <c r="W222" s="75" t="s">
        <v>4871</v>
      </c>
      <c r="X222" s="75" t="s">
        <v>5456</v>
      </c>
      <c r="Y222" s="75" t="s">
        <v>4897</v>
      </c>
      <c r="Z222" s="75">
        <v>9</v>
      </c>
      <c r="AA222" s="75">
        <v>5</v>
      </c>
      <c r="AB222" s="75" t="s">
        <v>4871</v>
      </c>
      <c r="AC222" s="75" t="s">
        <v>5637</v>
      </c>
      <c r="AD222" s="75" t="s">
        <v>4872</v>
      </c>
      <c r="AE222" s="75">
        <v>6</v>
      </c>
      <c r="AF222" s="75">
        <v>3</v>
      </c>
      <c r="AG222" s="75" t="s">
        <v>4871</v>
      </c>
      <c r="AH222" s="75" t="s">
        <v>6226</v>
      </c>
      <c r="AI222" s="75" t="s">
        <v>4869</v>
      </c>
      <c r="AN222" s="75" t="s">
        <v>4869</v>
      </c>
      <c r="AP222" s="75">
        <v>10</v>
      </c>
      <c r="AQ222" s="75">
        <v>6</v>
      </c>
      <c r="AR222" s="75" t="s">
        <v>4868</v>
      </c>
      <c r="AS222" s="75" t="s">
        <v>5453</v>
      </c>
      <c r="AV222" s="75" t="s">
        <v>5440</v>
      </c>
      <c r="BI222" s="75" t="s">
        <v>5452</v>
      </c>
      <c r="BJ222" s="75" t="s">
        <v>5451</v>
      </c>
      <c r="BK222" s="75">
        <v>0</v>
      </c>
      <c r="BM222" s="75">
        <v>0</v>
      </c>
    </row>
    <row r="223" spans="1:66" ht="17.399999999999999" hidden="1" customHeight="1" x14ac:dyDescent="0.3">
      <c r="A223" s="75">
        <v>2019</v>
      </c>
      <c r="B223" s="75">
        <v>1040</v>
      </c>
      <c r="C223" s="75" t="s">
        <v>5427</v>
      </c>
      <c r="D223" s="75" t="s">
        <v>5450</v>
      </c>
      <c r="E223" s="77">
        <v>40</v>
      </c>
      <c r="F223" s="75" t="s">
        <v>273</v>
      </c>
      <c r="G223" s="77">
        <v>1021</v>
      </c>
      <c r="H223" s="75" t="s">
        <v>7617</v>
      </c>
      <c r="I223" s="75" t="s">
        <v>4883</v>
      </c>
      <c r="J223" s="75" t="s">
        <v>3461</v>
      </c>
      <c r="K223" s="75">
        <v>1</v>
      </c>
      <c r="L223" s="75" t="s">
        <v>5502</v>
      </c>
      <c r="M223" s="75" t="s">
        <v>5470</v>
      </c>
      <c r="N223" s="75" t="s">
        <v>87</v>
      </c>
      <c r="O223" s="75" t="s">
        <v>4043</v>
      </c>
      <c r="Q223" s="75" t="s">
        <v>5447</v>
      </c>
      <c r="S223" s="75" t="s">
        <v>4020</v>
      </c>
      <c r="T223" s="75" t="s">
        <v>5478</v>
      </c>
      <c r="U223" s="75" t="s">
        <v>4871</v>
      </c>
      <c r="V223" s="75" t="s">
        <v>5445</v>
      </c>
      <c r="W223" s="75" t="s">
        <v>4877</v>
      </c>
      <c r="X223" s="75" t="s">
        <v>4876</v>
      </c>
      <c r="Y223" s="75" t="s">
        <v>4872</v>
      </c>
      <c r="AC223" s="75" t="s">
        <v>5692</v>
      </c>
      <c r="AD223" s="75" t="s">
        <v>4872</v>
      </c>
      <c r="AH223" s="75" t="s">
        <v>5467</v>
      </c>
      <c r="AI223" s="75" t="s">
        <v>4872</v>
      </c>
      <c r="AM223" s="75" t="s">
        <v>5591</v>
      </c>
      <c r="AN223" s="75" t="s">
        <v>4872</v>
      </c>
      <c r="AO223" s="75" t="s">
        <v>5720</v>
      </c>
      <c r="AP223" s="75">
        <v>10</v>
      </c>
      <c r="AQ223" s="75">
        <v>0</v>
      </c>
      <c r="AR223" s="75" t="s">
        <v>4868</v>
      </c>
      <c r="AS223" s="75" t="s">
        <v>5453</v>
      </c>
      <c r="AV223" s="75" t="s">
        <v>5440</v>
      </c>
      <c r="BI223" s="75" t="s">
        <v>5590</v>
      </c>
      <c r="BJ223" s="75" t="s">
        <v>5509</v>
      </c>
      <c r="BK223" s="75">
        <v>1</v>
      </c>
      <c r="BL223" s="75" t="s">
        <v>7616</v>
      </c>
      <c r="BM223" s="75">
        <v>0</v>
      </c>
    </row>
    <row r="224" spans="1:66" ht="17.399999999999999" hidden="1" customHeight="1" x14ac:dyDescent="0.3">
      <c r="A224" s="75">
        <v>2019</v>
      </c>
      <c r="B224" s="75">
        <v>1040</v>
      </c>
      <c r="C224" s="75" t="s">
        <v>5427</v>
      </c>
      <c r="D224" s="75" t="s">
        <v>5450</v>
      </c>
      <c r="E224" s="77">
        <v>40</v>
      </c>
      <c r="F224" s="75" t="s">
        <v>273</v>
      </c>
      <c r="G224" s="77">
        <v>1022</v>
      </c>
      <c r="H224" s="75" t="s">
        <v>7615</v>
      </c>
      <c r="I224" s="75" t="s">
        <v>4883</v>
      </c>
      <c r="J224" s="75" t="s">
        <v>3451</v>
      </c>
      <c r="K224" s="75">
        <v>0</v>
      </c>
      <c r="L224" s="75" t="s">
        <v>5448</v>
      </c>
      <c r="M224" s="75" t="s">
        <v>4892</v>
      </c>
      <c r="N224" s="75" t="s">
        <v>87</v>
      </c>
      <c r="O224" s="75" t="s">
        <v>4026</v>
      </c>
      <c r="Q224" s="75" t="s">
        <v>5501</v>
      </c>
      <c r="S224" s="75" t="s">
        <v>4020</v>
      </c>
      <c r="T224" s="75" t="s">
        <v>5478</v>
      </c>
      <c r="U224" s="75" t="s">
        <v>4871</v>
      </c>
      <c r="V224" s="75" t="s">
        <v>5445</v>
      </c>
      <c r="W224" s="75" t="s">
        <v>4877</v>
      </c>
      <c r="X224" s="75" t="s">
        <v>4876</v>
      </c>
      <c r="Y224" s="75" t="s">
        <v>4875</v>
      </c>
      <c r="Z224" s="75">
        <v>12</v>
      </c>
      <c r="AA224" s="75">
        <v>0</v>
      </c>
      <c r="AB224" s="75" t="s">
        <v>4871</v>
      </c>
      <c r="AC224" s="75" t="s">
        <v>5615</v>
      </c>
      <c r="AD224" s="75" t="s">
        <v>4872</v>
      </c>
      <c r="AE224" s="75">
        <v>10</v>
      </c>
      <c r="AF224" s="75">
        <v>1</v>
      </c>
      <c r="AG224" s="75" t="s">
        <v>4871</v>
      </c>
      <c r="AH224" s="75" t="s">
        <v>5601</v>
      </c>
      <c r="AI224" s="75" t="s">
        <v>4872</v>
      </c>
      <c r="AJ224" s="75">
        <v>16</v>
      </c>
      <c r="AK224" s="75">
        <v>1</v>
      </c>
      <c r="AL224" s="75" t="s">
        <v>4871</v>
      </c>
      <c r="AM224" s="75" t="s">
        <v>6637</v>
      </c>
      <c r="AN224" s="75" t="s">
        <v>4869</v>
      </c>
      <c r="AP224" s="75">
        <v>10</v>
      </c>
      <c r="AQ224" s="75">
        <v>0</v>
      </c>
      <c r="AR224" s="75" t="s">
        <v>4868</v>
      </c>
      <c r="AS224" s="75" t="s">
        <v>5453</v>
      </c>
      <c r="AV224" s="75" t="s">
        <v>5440</v>
      </c>
      <c r="BI224" s="75" t="s">
        <v>5452</v>
      </c>
      <c r="BJ224" s="75" t="s">
        <v>5451</v>
      </c>
      <c r="BK224" s="75">
        <v>0</v>
      </c>
      <c r="BM224" s="75">
        <v>0</v>
      </c>
    </row>
    <row r="225" spans="1:65" ht="17.399999999999999" hidden="1" customHeight="1" x14ac:dyDescent="0.3">
      <c r="A225" s="75">
        <v>2019</v>
      </c>
      <c r="B225" s="75">
        <v>21050</v>
      </c>
      <c r="C225" s="75" t="s">
        <v>5303</v>
      </c>
      <c r="D225" s="75" t="s">
        <v>5450</v>
      </c>
      <c r="E225" s="77">
        <v>1010</v>
      </c>
      <c r="F225" s="75" t="s">
        <v>971</v>
      </c>
      <c r="G225" s="77">
        <v>1032</v>
      </c>
      <c r="H225" s="75" t="s">
        <v>7614</v>
      </c>
      <c r="I225" s="75" t="s">
        <v>4883</v>
      </c>
      <c r="J225" s="75" t="s">
        <v>980</v>
      </c>
      <c r="K225" s="75">
        <v>0</v>
      </c>
      <c r="L225" s="75" t="s">
        <v>5457</v>
      </c>
      <c r="M225" s="75" t="s">
        <v>4892</v>
      </c>
      <c r="N225" s="75" t="s">
        <v>87</v>
      </c>
      <c r="O225" s="75" t="s">
        <v>4024</v>
      </c>
      <c r="Q225" s="75" t="s">
        <v>5469</v>
      </c>
      <c r="S225" s="75" t="s">
        <v>3662</v>
      </c>
      <c r="T225" s="75" t="s">
        <v>5474</v>
      </c>
      <c r="U225" s="75" t="s">
        <v>4877</v>
      </c>
      <c r="V225" s="75" t="s">
        <v>4878</v>
      </c>
      <c r="W225" s="75" t="s">
        <v>4871</v>
      </c>
      <c r="X225" s="75" t="s">
        <v>5456</v>
      </c>
      <c r="Y225" s="75" t="s">
        <v>4897</v>
      </c>
      <c r="Z225" s="75">
        <v>6</v>
      </c>
      <c r="AA225" s="75">
        <v>4</v>
      </c>
      <c r="AB225" s="75" t="s">
        <v>4871</v>
      </c>
      <c r="AC225" s="75" t="s">
        <v>5842</v>
      </c>
      <c r="AD225" s="75" t="s">
        <v>4895</v>
      </c>
      <c r="AE225" s="75">
        <v>4</v>
      </c>
      <c r="AF225" s="75">
        <v>4</v>
      </c>
      <c r="AG225" s="75" t="s">
        <v>4877</v>
      </c>
      <c r="AH225" s="75" t="s">
        <v>5472</v>
      </c>
      <c r="AI225" s="75" t="s">
        <v>4869</v>
      </c>
      <c r="AN225" s="75" t="s">
        <v>4869</v>
      </c>
      <c r="AP225" s="75">
        <v>6</v>
      </c>
      <c r="AQ225" s="75">
        <v>6</v>
      </c>
      <c r="AR225" s="75" t="s">
        <v>4908</v>
      </c>
      <c r="AS225" s="75" t="s">
        <v>5441</v>
      </c>
      <c r="AV225" s="75" t="s">
        <v>5440</v>
      </c>
      <c r="BI225" s="75" t="s">
        <v>5452</v>
      </c>
      <c r="BJ225" s="75" t="s">
        <v>5451</v>
      </c>
      <c r="BK225" s="75">
        <v>0</v>
      </c>
      <c r="BM225" s="75">
        <v>0</v>
      </c>
    </row>
    <row r="226" spans="1:65" ht="17.399999999999999" hidden="1" customHeight="1" x14ac:dyDescent="0.3">
      <c r="A226" s="75">
        <v>2019</v>
      </c>
      <c r="B226" s="75">
        <v>39031</v>
      </c>
      <c r="C226" s="75" t="s">
        <v>5148</v>
      </c>
      <c r="D226" s="75" t="s">
        <v>5450</v>
      </c>
      <c r="E226" s="77">
        <v>2000</v>
      </c>
      <c r="F226" s="75" t="s">
        <v>2839</v>
      </c>
      <c r="G226" s="77">
        <v>1046</v>
      </c>
      <c r="H226" s="75" t="s">
        <v>7613</v>
      </c>
      <c r="I226" s="75" t="s">
        <v>4883</v>
      </c>
      <c r="J226" s="75" t="s">
        <v>2858</v>
      </c>
      <c r="K226" s="75">
        <v>0</v>
      </c>
      <c r="L226" s="75" t="s">
        <v>5457</v>
      </c>
      <c r="M226" s="75" t="s">
        <v>4892</v>
      </c>
      <c r="N226" s="75" t="s">
        <v>87</v>
      </c>
      <c r="O226" s="75" t="s">
        <v>4024</v>
      </c>
      <c r="Q226" s="75" t="s">
        <v>5469</v>
      </c>
      <c r="S226" s="75" t="s">
        <v>3662</v>
      </c>
      <c r="T226" s="75" t="s">
        <v>5474</v>
      </c>
      <c r="U226" s="75" t="s">
        <v>4877</v>
      </c>
      <c r="V226" s="75" t="s">
        <v>4878</v>
      </c>
      <c r="W226" s="75" t="s">
        <v>4871</v>
      </c>
      <c r="X226" s="75" t="s">
        <v>5456</v>
      </c>
      <c r="Y226" s="75" t="s">
        <v>4897</v>
      </c>
      <c r="Z226" s="75">
        <v>4</v>
      </c>
      <c r="AA226" s="75">
        <v>0</v>
      </c>
      <c r="AB226" s="75" t="s">
        <v>4871</v>
      </c>
      <c r="AC226" s="75" t="s">
        <v>5644</v>
      </c>
      <c r="AD226" s="75" t="s">
        <v>4897</v>
      </c>
      <c r="AH226" s="75" t="s">
        <v>5569</v>
      </c>
      <c r="AI226" s="75" t="s">
        <v>4869</v>
      </c>
      <c r="AN226" s="75" t="s">
        <v>4869</v>
      </c>
      <c r="AP226" s="75">
        <v>4</v>
      </c>
      <c r="AQ226" s="75">
        <v>4</v>
      </c>
      <c r="AR226" s="75" t="s">
        <v>4908</v>
      </c>
      <c r="AS226" s="75" t="s">
        <v>5441</v>
      </c>
      <c r="AV226" s="75" t="s">
        <v>5440</v>
      </c>
      <c r="BI226" s="75" t="s">
        <v>5452</v>
      </c>
      <c r="BJ226" s="75" t="s">
        <v>5451</v>
      </c>
      <c r="BK226" s="75">
        <v>0</v>
      </c>
      <c r="BM226" s="75">
        <v>0</v>
      </c>
    </row>
    <row r="227" spans="1:65" ht="17.399999999999999" hidden="1" customHeight="1" x14ac:dyDescent="0.3">
      <c r="A227" s="75">
        <v>2019</v>
      </c>
      <c r="B227" s="75">
        <v>1040</v>
      </c>
      <c r="C227" s="75" t="s">
        <v>5427</v>
      </c>
      <c r="D227" s="75" t="s">
        <v>5450</v>
      </c>
      <c r="E227" s="77">
        <v>40</v>
      </c>
      <c r="F227" s="75" t="s">
        <v>273</v>
      </c>
      <c r="G227" s="77">
        <v>1052</v>
      </c>
      <c r="H227" s="75" t="s">
        <v>7612</v>
      </c>
      <c r="I227" s="75" t="s">
        <v>4883</v>
      </c>
      <c r="J227" s="75" t="s">
        <v>3453</v>
      </c>
      <c r="K227" s="75">
        <v>0</v>
      </c>
      <c r="L227" s="75" t="s">
        <v>5462</v>
      </c>
      <c r="M227" s="75" t="s">
        <v>4892</v>
      </c>
      <c r="N227" s="75" t="s">
        <v>87</v>
      </c>
      <c r="O227" s="75" t="s">
        <v>4024</v>
      </c>
      <c r="Q227" s="75" t="s">
        <v>5469</v>
      </c>
      <c r="S227" s="75" t="s">
        <v>3662</v>
      </c>
      <c r="T227" s="75" t="s">
        <v>5474</v>
      </c>
      <c r="U227" s="75" t="s">
        <v>4877</v>
      </c>
      <c r="V227" s="75" t="s">
        <v>4878</v>
      </c>
      <c r="W227" s="75" t="s">
        <v>4877</v>
      </c>
      <c r="X227" s="75" t="s">
        <v>4876</v>
      </c>
      <c r="Y227" s="75" t="s">
        <v>4872</v>
      </c>
      <c r="Z227" s="75">
        <v>20</v>
      </c>
      <c r="AA227" s="75">
        <v>0</v>
      </c>
      <c r="AB227" s="75" t="s">
        <v>4871</v>
      </c>
      <c r="AC227" s="75" t="s">
        <v>6669</v>
      </c>
      <c r="AD227" s="75" t="s">
        <v>4872</v>
      </c>
      <c r="AE227" s="75">
        <v>17</v>
      </c>
      <c r="AF227" s="75">
        <v>4</v>
      </c>
      <c r="AG227" s="75" t="s">
        <v>4871</v>
      </c>
      <c r="AH227" s="75" t="s">
        <v>7611</v>
      </c>
      <c r="AI227" s="75" t="s">
        <v>4869</v>
      </c>
      <c r="AN227" s="75" t="s">
        <v>4869</v>
      </c>
      <c r="AP227" s="75">
        <v>10</v>
      </c>
      <c r="AQ227" s="75">
        <v>8</v>
      </c>
      <c r="AR227" s="75" t="s">
        <v>4868</v>
      </c>
      <c r="AS227" s="75" t="s">
        <v>5453</v>
      </c>
      <c r="AV227" s="75" t="s">
        <v>5440</v>
      </c>
      <c r="BI227" s="75" t="s">
        <v>5452</v>
      </c>
      <c r="BJ227" s="75" t="s">
        <v>5451</v>
      </c>
      <c r="BK227" s="75">
        <v>0</v>
      </c>
      <c r="BM227" s="75">
        <v>0</v>
      </c>
    </row>
    <row r="228" spans="1:65" ht="17.399999999999999" hidden="1" customHeight="1" x14ac:dyDescent="0.3">
      <c r="A228" s="75">
        <v>2019</v>
      </c>
      <c r="B228" s="75">
        <v>16010</v>
      </c>
      <c r="C228" s="75" t="s">
        <v>5343</v>
      </c>
      <c r="D228" s="75" t="s">
        <v>5450</v>
      </c>
      <c r="E228" s="77">
        <v>880</v>
      </c>
      <c r="F228" s="75" t="s">
        <v>1118</v>
      </c>
      <c r="G228" s="77">
        <v>1056</v>
      </c>
      <c r="H228" s="75" t="s">
        <v>7610</v>
      </c>
      <c r="I228" s="75" t="s">
        <v>4883</v>
      </c>
      <c r="J228" s="75" t="s">
        <v>1184</v>
      </c>
      <c r="K228" s="75">
        <v>0</v>
      </c>
      <c r="L228" s="75" t="s">
        <v>5457</v>
      </c>
      <c r="M228" s="75" t="s">
        <v>4892</v>
      </c>
      <c r="N228" s="75" t="s">
        <v>87</v>
      </c>
      <c r="O228" s="75" t="s">
        <v>4024</v>
      </c>
      <c r="Q228" s="75" t="s">
        <v>5469</v>
      </c>
      <c r="S228" s="75" t="s">
        <v>3662</v>
      </c>
      <c r="T228" s="75" t="s">
        <v>5474</v>
      </c>
      <c r="U228" s="75" t="s">
        <v>4877</v>
      </c>
      <c r="V228" s="75" t="s">
        <v>4878</v>
      </c>
      <c r="W228" s="75" t="s">
        <v>4871</v>
      </c>
      <c r="X228" s="75" t="s">
        <v>5456</v>
      </c>
      <c r="Y228" s="75" t="s">
        <v>4895</v>
      </c>
      <c r="Z228" s="75">
        <v>2</v>
      </c>
      <c r="AA228" s="75">
        <v>2</v>
      </c>
      <c r="AB228" s="75" t="s">
        <v>4877</v>
      </c>
      <c r="AC228" s="75" t="s">
        <v>5541</v>
      </c>
      <c r="AD228" s="75" t="s">
        <v>4895</v>
      </c>
      <c r="AE228" s="75">
        <v>2</v>
      </c>
      <c r="AF228" s="75">
        <v>2</v>
      </c>
      <c r="AG228" s="75" t="s">
        <v>4877</v>
      </c>
      <c r="AH228" s="75" t="s">
        <v>5472</v>
      </c>
      <c r="AI228" s="75" t="s">
        <v>4869</v>
      </c>
      <c r="AN228" s="75" t="s">
        <v>4869</v>
      </c>
      <c r="AP228" s="75">
        <v>4</v>
      </c>
      <c r="AQ228" s="75">
        <v>4</v>
      </c>
      <c r="AR228" s="75" t="s">
        <v>4908</v>
      </c>
      <c r="AS228" s="75" t="s">
        <v>5441</v>
      </c>
      <c r="AV228" s="75" t="s">
        <v>5440</v>
      </c>
      <c r="BI228" s="75" t="s">
        <v>5452</v>
      </c>
      <c r="BJ228" s="75" t="s">
        <v>5451</v>
      </c>
      <c r="BK228" s="75">
        <v>0</v>
      </c>
      <c r="BM228" s="75">
        <v>0</v>
      </c>
    </row>
    <row r="229" spans="1:65" ht="17.399999999999999" hidden="1" customHeight="1" x14ac:dyDescent="0.3">
      <c r="A229" s="75">
        <v>2019</v>
      </c>
      <c r="B229" s="75">
        <v>7020</v>
      </c>
      <c r="C229" s="75" t="s">
        <v>5373</v>
      </c>
      <c r="D229" s="75" t="s">
        <v>5450</v>
      </c>
      <c r="E229" s="77">
        <v>480</v>
      </c>
      <c r="F229" s="75" t="s">
        <v>456</v>
      </c>
      <c r="G229" s="77">
        <v>1066</v>
      </c>
      <c r="H229" s="75" t="s">
        <v>7609</v>
      </c>
      <c r="I229" s="75" t="s">
        <v>4883</v>
      </c>
      <c r="J229" s="75" t="s">
        <v>475</v>
      </c>
      <c r="K229" s="75">
        <v>0</v>
      </c>
      <c r="L229" s="75" t="s">
        <v>5480</v>
      </c>
      <c r="M229" s="75" t="s">
        <v>4892</v>
      </c>
      <c r="N229" s="75" t="s">
        <v>87</v>
      </c>
      <c r="O229" s="75" t="s">
        <v>4024</v>
      </c>
      <c r="Q229" s="75" t="s">
        <v>5469</v>
      </c>
      <c r="S229" s="75" t="s">
        <v>3662</v>
      </c>
      <c r="T229" s="75" t="s">
        <v>5474</v>
      </c>
      <c r="U229" s="75" t="s">
        <v>4871</v>
      </c>
      <c r="V229" s="75" t="s">
        <v>5445</v>
      </c>
      <c r="W229" s="75" t="s">
        <v>4877</v>
      </c>
      <c r="X229" s="75" t="s">
        <v>4876</v>
      </c>
      <c r="Y229" s="75" t="s">
        <v>4897</v>
      </c>
      <c r="Z229" s="75">
        <v>10</v>
      </c>
      <c r="AA229" s="75">
        <v>0</v>
      </c>
      <c r="AB229" s="75" t="s">
        <v>4871</v>
      </c>
      <c r="AC229" s="75" t="s">
        <v>5597</v>
      </c>
      <c r="AD229" s="75" t="s">
        <v>4872</v>
      </c>
      <c r="AE229" s="75">
        <v>8</v>
      </c>
      <c r="AF229" s="75">
        <v>4</v>
      </c>
      <c r="AG229" s="75" t="s">
        <v>4871</v>
      </c>
      <c r="AH229" s="75" t="s">
        <v>5891</v>
      </c>
      <c r="AI229" s="75" t="s">
        <v>4869</v>
      </c>
      <c r="AN229" s="75" t="s">
        <v>4869</v>
      </c>
      <c r="AP229" s="75">
        <v>10</v>
      </c>
      <c r="AQ229" s="75">
        <v>3</v>
      </c>
      <c r="AR229" s="75" t="s">
        <v>4868</v>
      </c>
      <c r="AS229" s="75" t="s">
        <v>5453</v>
      </c>
      <c r="AV229" s="75" t="s">
        <v>5440</v>
      </c>
      <c r="BI229" s="75" t="s">
        <v>5452</v>
      </c>
      <c r="BJ229" s="75" t="s">
        <v>5451</v>
      </c>
      <c r="BK229" s="75">
        <v>0</v>
      </c>
      <c r="BM229" s="75">
        <v>0</v>
      </c>
    </row>
    <row r="230" spans="1:65" ht="17.399999999999999" hidden="1" customHeight="1" x14ac:dyDescent="0.3">
      <c r="A230" s="75">
        <v>2019</v>
      </c>
      <c r="B230" s="75">
        <v>7020</v>
      </c>
      <c r="C230" s="75" t="s">
        <v>5373</v>
      </c>
      <c r="D230" s="75" t="s">
        <v>5450</v>
      </c>
      <c r="E230" s="77">
        <v>480</v>
      </c>
      <c r="F230" s="75" t="s">
        <v>456</v>
      </c>
      <c r="G230" s="77">
        <v>1070</v>
      </c>
      <c r="H230" s="75" t="s">
        <v>7608</v>
      </c>
      <c r="I230" s="75" t="s">
        <v>4883</v>
      </c>
      <c r="J230" s="75" t="s">
        <v>477</v>
      </c>
      <c r="K230" s="75">
        <v>0</v>
      </c>
      <c r="L230" s="75" t="s">
        <v>5448</v>
      </c>
      <c r="M230" s="75" t="s">
        <v>4892</v>
      </c>
      <c r="N230" s="75" t="s">
        <v>87</v>
      </c>
      <c r="O230" s="75" t="s">
        <v>4025</v>
      </c>
      <c r="Q230" s="75" t="s">
        <v>5461</v>
      </c>
      <c r="S230" s="75" t="s">
        <v>3662</v>
      </c>
      <c r="T230" s="75" t="s">
        <v>5474</v>
      </c>
      <c r="U230" s="75" t="s">
        <v>4871</v>
      </c>
      <c r="V230" s="75" t="s">
        <v>5445</v>
      </c>
      <c r="W230" s="75" t="s">
        <v>4877</v>
      </c>
      <c r="X230" s="75" t="s">
        <v>4876</v>
      </c>
      <c r="Y230" s="75" t="s">
        <v>4897</v>
      </c>
      <c r="Z230" s="75">
        <v>10</v>
      </c>
      <c r="AA230" s="75">
        <v>2</v>
      </c>
      <c r="AB230" s="75" t="s">
        <v>4871</v>
      </c>
      <c r="AC230" s="75" t="s">
        <v>5678</v>
      </c>
      <c r="AD230" s="75" t="s">
        <v>4897</v>
      </c>
      <c r="AE230" s="75">
        <v>8</v>
      </c>
      <c r="AF230" s="75">
        <v>5</v>
      </c>
      <c r="AG230" s="75" t="s">
        <v>4871</v>
      </c>
      <c r="AH230" s="75" t="s">
        <v>5988</v>
      </c>
      <c r="AI230" s="75" t="s">
        <v>4897</v>
      </c>
      <c r="AJ230" s="75">
        <v>13</v>
      </c>
      <c r="AK230" s="75">
        <v>8</v>
      </c>
      <c r="AL230" s="75" t="s">
        <v>4871</v>
      </c>
      <c r="AM230" s="75" t="s">
        <v>6664</v>
      </c>
      <c r="AN230" s="75" t="s">
        <v>4869</v>
      </c>
      <c r="AP230" s="75">
        <v>10</v>
      </c>
      <c r="AQ230" s="75">
        <v>2</v>
      </c>
      <c r="AR230" s="75" t="s">
        <v>4868</v>
      </c>
      <c r="AS230" s="75" t="s">
        <v>5453</v>
      </c>
      <c r="AV230" s="75" t="s">
        <v>5440</v>
      </c>
      <c r="BI230" s="75" t="s">
        <v>5452</v>
      </c>
      <c r="BJ230" s="75" t="s">
        <v>5451</v>
      </c>
      <c r="BK230" s="75">
        <v>0</v>
      </c>
      <c r="BM230" s="75">
        <v>0</v>
      </c>
    </row>
    <row r="231" spans="1:65" ht="17.399999999999999" hidden="1" customHeight="1" x14ac:dyDescent="0.3">
      <c r="A231" s="75">
        <v>2019</v>
      </c>
      <c r="B231" s="75">
        <v>16010</v>
      </c>
      <c r="C231" s="75" t="s">
        <v>5343</v>
      </c>
      <c r="D231" s="75" t="s">
        <v>5450</v>
      </c>
      <c r="E231" s="77">
        <v>880</v>
      </c>
      <c r="F231" s="75" t="s">
        <v>1118</v>
      </c>
      <c r="G231" s="77">
        <v>1076</v>
      </c>
      <c r="H231" s="75" t="s">
        <v>7607</v>
      </c>
      <c r="I231" s="75" t="s">
        <v>4883</v>
      </c>
      <c r="J231" s="75" t="s">
        <v>1186</v>
      </c>
      <c r="K231" s="75">
        <v>0</v>
      </c>
      <c r="L231" s="75" t="s">
        <v>5457</v>
      </c>
      <c r="M231" s="75" t="s">
        <v>4892</v>
      </c>
      <c r="N231" s="75" t="s">
        <v>87</v>
      </c>
      <c r="O231" s="75" t="s">
        <v>4059</v>
      </c>
      <c r="Q231" s="75" t="s">
        <v>5447</v>
      </c>
      <c r="S231" s="75" t="s">
        <v>4020</v>
      </c>
      <c r="T231" s="75" t="s">
        <v>5478</v>
      </c>
      <c r="U231" s="75" t="s">
        <v>4877</v>
      </c>
      <c r="V231" s="75" t="s">
        <v>4878</v>
      </c>
      <c r="W231" s="75" t="s">
        <v>4871</v>
      </c>
      <c r="X231" s="75" t="s">
        <v>5456</v>
      </c>
      <c r="Y231" s="75" t="s">
        <v>4897</v>
      </c>
      <c r="Z231" s="75">
        <v>10</v>
      </c>
      <c r="AA231" s="75">
        <v>0</v>
      </c>
      <c r="AB231" s="75" t="s">
        <v>4871</v>
      </c>
      <c r="AC231" s="75" t="s">
        <v>5597</v>
      </c>
      <c r="AD231" s="75" t="s">
        <v>4897</v>
      </c>
      <c r="AE231" s="75">
        <v>4</v>
      </c>
      <c r="AF231" s="75">
        <v>1</v>
      </c>
      <c r="AG231" s="75" t="s">
        <v>4871</v>
      </c>
      <c r="AH231" s="75" t="s">
        <v>5862</v>
      </c>
      <c r="AI231" s="75" t="s">
        <v>4869</v>
      </c>
      <c r="AN231" s="75" t="s">
        <v>4869</v>
      </c>
      <c r="AP231" s="75">
        <v>10</v>
      </c>
      <c r="AQ231" s="75">
        <v>8</v>
      </c>
      <c r="AR231" s="75" t="s">
        <v>4868</v>
      </c>
      <c r="AS231" s="75" t="s">
        <v>5453</v>
      </c>
      <c r="AV231" s="75" t="s">
        <v>5440</v>
      </c>
      <c r="BI231" s="75" t="s">
        <v>5452</v>
      </c>
      <c r="BJ231" s="75" t="s">
        <v>5451</v>
      </c>
      <c r="BK231" s="75">
        <v>0</v>
      </c>
      <c r="BM231" s="75">
        <v>0</v>
      </c>
    </row>
    <row r="232" spans="1:65" ht="17.399999999999999" hidden="1" customHeight="1" x14ac:dyDescent="0.3">
      <c r="A232" s="75">
        <v>2019</v>
      </c>
      <c r="B232" s="75">
        <v>16010</v>
      </c>
      <c r="C232" s="75" t="s">
        <v>5343</v>
      </c>
      <c r="D232" s="75" t="s">
        <v>5450</v>
      </c>
      <c r="E232" s="77">
        <v>880</v>
      </c>
      <c r="F232" s="75" t="s">
        <v>1118</v>
      </c>
      <c r="G232" s="77">
        <v>1077</v>
      </c>
      <c r="H232" s="75" t="s">
        <v>7606</v>
      </c>
      <c r="I232" s="75" t="s">
        <v>4883</v>
      </c>
      <c r="J232" s="75" t="s">
        <v>1180</v>
      </c>
      <c r="K232" s="75">
        <v>0</v>
      </c>
      <c r="L232" s="75" t="s">
        <v>5480</v>
      </c>
      <c r="M232" s="75" t="s">
        <v>4892</v>
      </c>
      <c r="N232" s="75" t="s">
        <v>87</v>
      </c>
      <c r="O232" s="75" t="s">
        <v>4059</v>
      </c>
      <c r="Q232" s="75" t="s">
        <v>5447</v>
      </c>
      <c r="S232" s="75" t="s">
        <v>4020</v>
      </c>
      <c r="T232" s="75" t="s">
        <v>5478</v>
      </c>
      <c r="U232" s="75" t="s">
        <v>4871</v>
      </c>
      <c r="V232" s="75" t="s">
        <v>5445</v>
      </c>
      <c r="W232" s="75" t="s">
        <v>4877</v>
      </c>
      <c r="X232" s="75" t="s">
        <v>4876</v>
      </c>
      <c r="Y232" s="75" t="s">
        <v>4872</v>
      </c>
      <c r="Z232" s="75">
        <v>12</v>
      </c>
      <c r="AA232" s="75">
        <v>0</v>
      </c>
      <c r="AB232" s="75" t="s">
        <v>4871</v>
      </c>
      <c r="AC232" s="75" t="s">
        <v>5615</v>
      </c>
      <c r="AD232" s="75" t="s">
        <v>4897</v>
      </c>
      <c r="AE232" s="75">
        <v>10</v>
      </c>
      <c r="AF232" s="75">
        <v>9</v>
      </c>
      <c r="AG232" s="75" t="s">
        <v>4871</v>
      </c>
      <c r="AH232" s="75" t="s">
        <v>5555</v>
      </c>
      <c r="AI232" s="75" t="s">
        <v>4869</v>
      </c>
      <c r="AN232" s="75" t="s">
        <v>4869</v>
      </c>
      <c r="AP232" s="75">
        <v>10</v>
      </c>
      <c r="AQ232" s="75">
        <v>10</v>
      </c>
      <c r="AR232" s="75" t="s">
        <v>4908</v>
      </c>
      <c r="AS232" s="75" t="s">
        <v>5441</v>
      </c>
      <c r="AV232" s="75" t="s">
        <v>5440</v>
      </c>
      <c r="BI232" s="75" t="s">
        <v>5452</v>
      </c>
      <c r="BJ232" s="75" t="s">
        <v>5451</v>
      </c>
      <c r="BK232" s="75">
        <v>0</v>
      </c>
      <c r="BM232" s="75">
        <v>0</v>
      </c>
    </row>
    <row r="233" spans="1:65" ht="17.399999999999999" hidden="1" customHeight="1" x14ac:dyDescent="0.3">
      <c r="A233" s="75">
        <v>2019</v>
      </c>
      <c r="B233" s="75">
        <v>64203</v>
      </c>
      <c r="C233" s="75" t="s">
        <v>626</v>
      </c>
      <c r="D233" s="75" t="s">
        <v>5450</v>
      </c>
      <c r="E233" s="77">
        <v>2395</v>
      </c>
      <c r="F233" s="75" t="s">
        <v>416</v>
      </c>
      <c r="G233" s="77">
        <v>1094</v>
      </c>
      <c r="H233" s="75" t="s">
        <v>7605</v>
      </c>
      <c r="I233" s="75" t="s">
        <v>4883</v>
      </c>
      <c r="J233" s="75" t="s">
        <v>583</v>
      </c>
      <c r="K233" s="75">
        <v>0</v>
      </c>
      <c r="L233" s="75" t="s">
        <v>5480</v>
      </c>
      <c r="M233" s="75" t="s">
        <v>4892</v>
      </c>
      <c r="N233" s="75" t="s">
        <v>87</v>
      </c>
      <c r="O233" s="75" t="s">
        <v>4024</v>
      </c>
      <c r="Q233" s="75" t="s">
        <v>5469</v>
      </c>
      <c r="S233" s="75" t="s">
        <v>3662</v>
      </c>
      <c r="T233" s="75" t="s">
        <v>5474</v>
      </c>
      <c r="U233" s="75" t="s">
        <v>4871</v>
      </c>
      <c r="V233" s="75" t="s">
        <v>5445</v>
      </c>
      <c r="W233" s="75" t="s">
        <v>4877</v>
      </c>
      <c r="X233" s="75" t="s">
        <v>4876</v>
      </c>
      <c r="Y233" s="75" t="s">
        <v>4872</v>
      </c>
      <c r="Z233" s="75">
        <v>11</v>
      </c>
      <c r="AA233" s="75">
        <v>0</v>
      </c>
      <c r="AB233" s="75" t="s">
        <v>4871</v>
      </c>
      <c r="AC233" s="75" t="s">
        <v>5473</v>
      </c>
      <c r="AD233" s="75" t="s">
        <v>4872</v>
      </c>
      <c r="AE233" s="75">
        <v>8</v>
      </c>
      <c r="AF233" s="75">
        <v>3</v>
      </c>
      <c r="AG233" s="75" t="s">
        <v>4871</v>
      </c>
      <c r="AH233" s="75" t="s">
        <v>5572</v>
      </c>
      <c r="AI233" s="75" t="s">
        <v>4869</v>
      </c>
      <c r="AN233" s="75" t="s">
        <v>4869</v>
      </c>
      <c r="AP233" s="75">
        <v>10</v>
      </c>
      <c r="AQ233" s="75">
        <v>6</v>
      </c>
      <c r="AR233" s="75" t="s">
        <v>4868</v>
      </c>
      <c r="AS233" s="75" t="s">
        <v>5453</v>
      </c>
      <c r="AV233" s="75" t="s">
        <v>5440</v>
      </c>
      <c r="BI233" s="75" t="s">
        <v>5452</v>
      </c>
      <c r="BJ233" s="75" t="s">
        <v>5451</v>
      </c>
      <c r="BK233" s="75">
        <v>0</v>
      </c>
      <c r="BM233" s="75">
        <v>0</v>
      </c>
    </row>
    <row r="234" spans="1:65" ht="17.399999999999999" hidden="1" customHeight="1" x14ac:dyDescent="0.3">
      <c r="A234" s="75">
        <v>2019</v>
      </c>
      <c r="B234" s="75">
        <v>64203</v>
      </c>
      <c r="C234" s="75" t="s">
        <v>626</v>
      </c>
      <c r="D234" s="75" t="s">
        <v>5450</v>
      </c>
      <c r="E234" s="77">
        <v>2395</v>
      </c>
      <c r="F234" s="75" t="s">
        <v>416</v>
      </c>
      <c r="G234" s="77">
        <v>1096</v>
      </c>
      <c r="H234" s="75" t="s">
        <v>7604</v>
      </c>
      <c r="I234" s="75" t="s">
        <v>4883</v>
      </c>
      <c r="J234" s="75" t="s">
        <v>581</v>
      </c>
      <c r="K234" s="75">
        <v>0</v>
      </c>
      <c r="L234" s="75" t="s">
        <v>5448</v>
      </c>
      <c r="M234" s="75" t="s">
        <v>4892</v>
      </c>
      <c r="N234" s="75" t="s">
        <v>87</v>
      </c>
      <c r="O234" s="75" t="s">
        <v>4023</v>
      </c>
      <c r="Q234" s="75" t="s">
        <v>5447</v>
      </c>
      <c r="S234" s="75" t="s">
        <v>4020</v>
      </c>
      <c r="T234" s="75" t="s">
        <v>5478</v>
      </c>
      <c r="U234" s="75" t="s">
        <v>4871</v>
      </c>
      <c r="V234" s="75" t="s">
        <v>5445</v>
      </c>
      <c r="W234" s="75" t="s">
        <v>4877</v>
      </c>
      <c r="X234" s="75" t="s">
        <v>4876</v>
      </c>
      <c r="Y234" s="75" t="s">
        <v>4872</v>
      </c>
      <c r="Z234" s="75">
        <v>9</v>
      </c>
      <c r="AA234" s="75">
        <v>0</v>
      </c>
      <c r="AB234" s="75" t="s">
        <v>4871</v>
      </c>
      <c r="AC234" s="75" t="s">
        <v>5444</v>
      </c>
      <c r="AD234" s="75" t="s">
        <v>4872</v>
      </c>
      <c r="AE234" s="75">
        <v>9</v>
      </c>
      <c r="AF234" s="75">
        <v>0</v>
      </c>
      <c r="AG234" s="75" t="s">
        <v>4871</v>
      </c>
      <c r="AH234" s="75" t="s">
        <v>5603</v>
      </c>
      <c r="AI234" s="75" t="s">
        <v>4897</v>
      </c>
      <c r="AJ234" s="75">
        <v>13</v>
      </c>
      <c r="AK234" s="75">
        <v>6</v>
      </c>
      <c r="AL234" s="75" t="s">
        <v>4871</v>
      </c>
      <c r="AM234" s="75" t="s">
        <v>5535</v>
      </c>
      <c r="AN234" s="75" t="s">
        <v>4869</v>
      </c>
      <c r="AP234" s="75">
        <v>10</v>
      </c>
      <c r="AQ234" s="75">
        <v>10</v>
      </c>
      <c r="AR234" s="75" t="s">
        <v>4908</v>
      </c>
      <c r="AS234" s="75" t="s">
        <v>5441</v>
      </c>
      <c r="AV234" s="75" t="s">
        <v>5440</v>
      </c>
      <c r="BI234" s="75" t="s">
        <v>5452</v>
      </c>
      <c r="BJ234" s="75" t="s">
        <v>5451</v>
      </c>
      <c r="BK234" s="75">
        <v>0</v>
      </c>
      <c r="BM234" s="75">
        <v>0</v>
      </c>
    </row>
    <row r="235" spans="1:65" ht="17.399999999999999" hidden="1" customHeight="1" x14ac:dyDescent="0.3">
      <c r="A235" s="75">
        <v>2019</v>
      </c>
      <c r="B235" s="75">
        <v>16010</v>
      </c>
      <c r="C235" s="75" t="s">
        <v>5343</v>
      </c>
      <c r="D235" s="75" t="s">
        <v>5450</v>
      </c>
      <c r="E235" s="77">
        <v>880</v>
      </c>
      <c r="F235" s="75" t="s">
        <v>1118</v>
      </c>
      <c r="G235" s="77">
        <v>1106</v>
      </c>
      <c r="H235" s="75" t="s">
        <v>7603</v>
      </c>
      <c r="I235" s="75" t="s">
        <v>4883</v>
      </c>
      <c r="J235" s="75" t="s">
        <v>1190</v>
      </c>
      <c r="K235" s="75">
        <v>0</v>
      </c>
      <c r="L235" s="75" t="s">
        <v>5462</v>
      </c>
      <c r="M235" s="75" t="s">
        <v>4892</v>
      </c>
      <c r="N235" s="75" t="s">
        <v>87</v>
      </c>
      <c r="O235" s="75" t="s">
        <v>4024</v>
      </c>
      <c r="Q235" s="75" t="s">
        <v>5469</v>
      </c>
      <c r="S235" s="75" t="s">
        <v>3662</v>
      </c>
      <c r="T235" s="75" t="s">
        <v>5474</v>
      </c>
      <c r="U235" s="75" t="s">
        <v>4877</v>
      </c>
      <c r="V235" s="75" t="s">
        <v>4878</v>
      </c>
      <c r="W235" s="75" t="s">
        <v>4877</v>
      </c>
      <c r="X235" s="75" t="s">
        <v>4876</v>
      </c>
      <c r="Y235" s="75" t="s">
        <v>4872</v>
      </c>
      <c r="Z235" s="75">
        <v>18</v>
      </c>
      <c r="AA235" s="75">
        <v>0</v>
      </c>
      <c r="AB235" s="75" t="s">
        <v>4871</v>
      </c>
      <c r="AC235" s="75" t="s">
        <v>6175</v>
      </c>
      <c r="AD235" s="75" t="s">
        <v>4897</v>
      </c>
      <c r="AE235" s="75">
        <v>15</v>
      </c>
      <c r="AF235" s="75">
        <v>10</v>
      </c>
      <c r="AG235" s="75" t="s">
        <v>4871</v>
      </c>
      <c r="AH235" s="75" t="s">
        <v>6686</v>
      </c>
      <c r="AI235" s="75" t="s">
        <v>4869</v>
      </c>
      <c r="AN235" s="75" t="s">
        <v>4869</v>
      </c>
      <c r="AP235" s="75">
        <v>8</v>
      </c>
      <c r="AQ235" s="75">
        <v>8</v>
      </c>
      <c r="AR235" s="75" t="s">
        <v>4908</v>
      </c>
      <c r="AS235" s="75" t="s">
        <v>5441</v>
      </c>
      <c r="AV235" s="75" t="s">
        <v>5440</v>
      </c>
      <c r="BI235" s="75" t="s">
        <v>5452</v>
      </c>
      <c r="BJ235" s="75" t="s">
        <v>5451</v>
      </c>
      <c r="BK235" s="75">
        <v>0</v>
      </c>
      <c r="BM235" s="75">
        <v>0</v>
      </c>
    </row>
    <row r="236" spans="1:65" ht="17.399999999999999" hidden="1" customHeight="1" x14ac:dyDescent="0.3">
      <c r="A236" s="75">
        <v>2019</v>
      </c>
      <c r="B236" s="75">
        <v>21050</v>
      </c>
      <c r="C236" s="75" t="s">
        <v>5303</v>
      </c>
      <c r="D236" s="75" t="s">
        <v>5450</v>
      </c>
      <c r="E236" s="77">
        <v>1010</v>
      </c>
      <c r="F236" s="75" t="s">
        <v>971</v>
      </c>
      <c r="G236" s="77">
        <v>1126</v>
      </c>
      <c r="H236" s="75" t="s">
        <v>7602</v>
      </c>
      <c r="I236" s="75" t="s">
        <v>4883</v>
      </c>
      <c r="J236" s="75" t="s">
        <v>982</v>
      </c>
      <c r="K236" s="75">
        <v>0</v>
      </c>
      <c r="L236" s="75" t="s">
        <v>5462</v>
      </c>
      <c r="M236" s="75" t="s">
        <v>4892</v>
      </c>
      <c r="N236" s="75" t="s">
        <v>87</v>
      </c>
      <c r="O236" s="75" t="s">
        <v>4025</v>
      </c>
      <c r="Q236" s="75" t="s">
        <v>5461</v>
      </c>
      <c r="S236" s="75" t="s">
        <v>3662</v>
      </c>
      <c r="T236" s="75" t="s">
        <v>5474</v>
      </c>
      <c r="U236" s="75" t="s">
        <v>4877</v>
      </c>
      <c r="V236" s="75" t="s">
        <v>4878</v>
      </c>
      <c r="W236" s="75" t="s">
        <v>4877</v>
      </c>
      <c r="X236" s="75" t="s">
        <v>4876</v>
      </c>
      <c r="Y236" s="75" t="s">
        <v>4897</v>
      </c>
      <c r="AC236" s="75" t="s">
        <v>5592</v>
      </c>
      <c r="AD236" s="75" t="s">
        <v>4895</v>
      </c>
      <c r="AH236" s="75" t="s">
        <v>5569</v>
      </c>
      <c r="AI236" s="75" t="s">
        <v>4869</v>
      </c>
      <c r="AN236" s="75" t="s">
        <v>4869</v>
      </c>
      <c r="AP236" s="75">
        <v>2</v>
      </c>
      <c r="AQ236" s="75">
        <v>0</v>
      </c>
      <c r="AR236" s="75" t="s">
        <v>4868</v>
      </c>
      <c r="AS236" s="75" t="s">
        <v>5453</v>
      </c>
      <c r="AV236" s="75" t="s">
        <v>5440</v>
      </c>
      <c r="BI236" s="75" t="s">
        <v>5452</v>
      </c>
      <c r="BJ236" s="75" t="s">
        <v>5451</v>
      </c>
      <c r="BK236" s="75">
        <v>0</v>
      </c>
      <c r="BM236" s="75">
        <v>0</v>
      </c>
    </row>
    <row r="237" spans="1:65" ht="17.399999999999999" hidden="1" customHeight="1" x14ac:dyDescent="0.3">
      <c r="A237" s="75">
        <v>2019</v>
      </c>
      <c r="B237" s="75">
        <v>64093</v>
      </c>
      <c r="C237" s="75" t="s">
        <v>5084</v>
      </c>
      <c r="D237" s="75" t="s">
        <v>5450</v>
      </c>
      <c r="E237" s="77">
        <v>490</v>
      </c>
      <c r="F237" s="75" t="s">
        <v>588</v>
      </c>
      <c r="G237" s="77">
        <v>1130</v>
      </c>
      <c r="H237" s="75" t="s">
        <v>7601</v>
      </c>
      <c r="I237" s="75" t="s">
        <v>4883</v>
      </c>
      <c r="J237" s="75" t="s">
        <v>591</v>
      </c>
      <c r="K237" s="75">
        <v>0</v>
      </c>
      <c r="L237" s="75" t="s">
        <v>5448</v>
      </c>
      <c r="M237" s="75" t="s">
        <v>4892</v>
      </c>
      <c r="N237" s="75" t="s">
        <v>87</v>
      </c>
      <c r="O237" s="75" t="s">
        <v>4028</v>
      </c>
      <c r="Q237" s="75" t="s">
        <v>5461</v>
      </c>
      <c r="S237" s="75" t="s">
        <v>3662</v>
      </c>
      <c r="T237" s="75" t="s">
        <v>5474</v>
      </c>
      <c r="U237" s="75" t="s">
        <v>4871</v>
      </c>
      <c r="V237" s="75" t="s">
        <v>5445</v>
      </c>
      <c r="W237" s="75" t="s">
        <v>4877</v>
      </c>
      <c r="X237" s="75" t="s">
        <v>4876</v>
      </c>
      <c r="Y237" s="75" t="s">
        <v>4897</v>
      </c>
      <c r="Z237" s="75">
        <v>4</v>
      </c>
      <c r="AA237" s="75">
        <v>2</v>
      </c>
      <c r="AB237" s="75" t="s">
        <v>4871</v>
      </c>
      <c r="AC237" s="75" t="s">
        <v>5928</v>
      </c>
      <c r="AD237" s="75" t="s">
        <v>4897</v>
      </c>
      <c r="AE237" s="75">
        <v>2</v>
      </c>
      <c r="AF237" s="75">
        <v>2</v>
      </c>
      <c r="AG237" s="75" t="s">
        <v>4877</v>
      </c>
      <c r="AH237" s="75" t="s">
        <v>5472</v>
      </c>
      <c r="AI237" s="75" t="s">
        <v>4895</v>
      </c>
      <c r="AJ237" s="75">
        <v>4</v>
      </c>
      <c r="AK237" s="75">
        <v>4</v>
      </c>
      <c r="AL237" s="75" t="s">
        <v>4877</v>
      </c>
      <c r="AM237" s="75" t="s">
        <v>5630</v>
      </c>
      <c r="AN237" s="75" t="s">
        <v>4869</v>
      </c>
      <c r="AP237" s="75">
        <v>8</v>
      </c>
      <c r="AQ237" s="75">
        <v>0</v>
      </c>
      <c r="AR237" s="75" t="s">
        <v>4868</v>
      </c>
      <c r="AS237" s="75" t="s">
        <v>5453</v>
      </c>
      <c r="AV237" s="75" t="s">
        <v>5440</v>
      </c>
      <c r="BI237" s="75" t="s">
        <v>5452</v>
      </c>
      <c r="BJ237" s="75" t="s">
        <v>5451</v>
      </c>
      <c r="BK237" s="75">
        <v>0</v>
      </c>
      <c r="BM237" s="75">
        <v>0</v>
      </c>
    </row>
    <row r="238" spans="1:65" ht="17.399999999999999" hidden="1" customHeight="1" x14ac:dyDescent="0.3">
      <c r="A238" s="75">
        <v>2019</v>
      </c>
      <c r="B238" s="75">
        <v>18010</v>
      </c>
      <c r="C238" s="75" t="s">
        <v>5337</v>
      </c>
      <c r="D238" s="75" t="s">
        <v>5450</v>
      </c>
      <c r="E238" s="77">
        <v>900</v>
      </c>
      <c r="F238" s="75" t="s">
        <v>1648</v>
      </c>
      <c r="G238" s="77">
        <v>1131</v>
      </c>
      <c r="H238" s="75" t="s">
        <v>7600</v>
      </c>
      <c r="I238" s="75" t="s">
        <v>4883</v>
      </c>
      <c r="J238" s="75" t="s">
        <v>1665</v>
      </c>
      <c r="K238" s="75">
        <v>0</v>
      </c>
      <c r="L238" s="75" t="s">
        <v>5457</v>
      </c>
      <c r="M238" s="75" t="s">
        <v>4892</v>
      </c>
      <c r="N238" s="75" t="s">
        <v>87</v>
      </c>
      <c r="O238" s="75" t="s">
        <v>4024</v>
      </c>
      <c r="Q238" s="75" t="s">
        <v>5469</v>
      </c>
      <c r="S238" s="75" t="s">
        <v>4033</v>
      </c>
      <c r="T238" s="75" t="s">
        <v>5446</v>
      </c>
      <c r="U238" s="75" t="s">
        <v>4877</v>
      </c>
      <c r="V238" s="75" t="s">
        <v>4878</v>
      </c>
      <c r="W238" s="75" t="s">
        <v>4871</v>
      </c>
      <c r="X238" s="75" t="s">
        <v>5456</v>
      </c>
      <c r="Y238" s="75" t="s">
        <v>4895</v>
      </c>
      <c r="Z238" s="75">
        <v>6</v>
      </c>
      <c r="AA238" s="75">
        <v>4</v>
      </c>
      <c r="AB238" s="75" t="s">
        <v>4871</v>
      </c>
      <c r="AC238" s="75" t="s">
        <v>5842</v>
      </c>
      <c r="AD238" s="75" t="s">
        <v>4897</v>
      </c>
      <c r="AE238" s="75">
        <v>2</v>
      </c>
      <c r="AF238" s="75">
        <v>1</v>
      </c>
      <c r="AG238" s="75" t="s">
        <v>4871</v>
      </c>
      <c r="AH238" s="75" t="s">
        <v>5575</v>
      </c>
      <c r="AI238" s="75" t="s">
        <v>4869</v>
      </c>
      <c r="AN238" s="75" t="s">
        <v>4869</v>
      </c>
      <c r="AP238" s="75">
        <v>4</v>
      </c>
      <c r="AQ238" s="75">
        <v>4</v>
      </c>
      <c r="AR238" s="75" t="s">
        <v>4908</v>
      </c>
      <c r="AS238" s="75" t="s">
        <v>5441</v>
      </c>
      <c r="AV238" s="75" t="s">
        <v>5440</v>
      </c>
      <c r="BI238" s="75" t="s">
        <v>5452</v>
      </c>
      <c r="BJ238" s="75" t="s">
        <v>5451</v>
      </c>
      <c r="BK238" s="75">
        <v>0</v>
      </c>
      <c r="BM238" s="75">
        <v>0</v>
      </c>
    </row>
    <row r="239" spans="1:65" ht="17.399999999999999" hidden="1" customHeight="1" x14ac:dyDescent="0.3">
      <c r="A239" s="75">
        <v>2019</v>
      </c>
      <c r="B239" s="75">
        <v>64093</v>
      </c>
      <c r="C239" s="75" t="s">
        <v>5084</v>
      </c>
      <c r="D239" s="75" t="s">
        <v>5450</v>
      </c>
      <c r="E239" s="77">
        <v>490</v>
      </c>
      <c r="F239" s="75" t="s">
        <v>588</v>
      </c>
      <c r="G239" s="77">
        <v>1132</v>
      </c>
      <c r="H239" s="75" t="s">
        <v>7599</v>
      </c>
      <c r="I239" s="75" t="s">
        <v>4883</v>
      </c>
      <c r="J239" s="75" t="s">
        <v>595</v>
      </c>
      <c r="K239" s="75">
        <v>0</v>
      </c>
      <c r="L239" s="75" t="s">
        <v>5480</v>
      </c>
      <c r="M239" s="75" t="s">
        <v>4892</v>
      </c>
      <c r="N239" s="75" t="s">
        <v>87</v>
      </c>
      <c r="O239" s="75" t="s">
        <v>4024</v>
      </c>
      <c r="Q239" s="75" t="s">
        <v>5469</v>
      </c>
      <c r="S239" s="75" t="s">
        <v>3662</v>
      </c>
      <c r="T239" s="75" t="s">
        <v>5474</v>
      </c>
      <c r="U239" s="75" t="s">
        <v>4871</v>
      </c>
      <c r="V239" s="75" t="s">
        <v>5445</v>
      </c>
      <c r="W239" s="75" t="s">
        <v>4877</v>
      </c>
      <c r="X239" s="75" t="s">
        <v>4876</v>
      </c>
      <c r="Y239" s="75" t="s">
        <v>4897</v>
      </c>
      <c r="Z239" s="75">
        <v>8</v>
      </c>
      <c r="AA239" s="75">
        <v>1</v>
      </c>
      <c r="AB239" s="75" t="s">
        <v>4871</v>
      </c>
      <c r="AC239" s="75" t="s">
        <v>5539</v>
      </c>
      <c r="AD239" s="75" t="s">
        <v>4872</v>
      </c>
      <c r="AE239" s="75">
        <v>6</v>
      </c>
      <c r="AF239" s="75">
        <v>1</v>
      </c>
      <c r="AG239" s="75" t="s">
        <v>4871</v>
      </c>
      <c r="AH239" s="75" t="s">
        <v>5538</v>
      </c>
      <c r="AI239" s="75" t="s">
        <v>4869</v>
      </c>
      <c r="AN239" s="75" t="s">
        <v>4869</v>
      </c>
      <c r="AP239" s="75">
        <v>8</v>
      </c>
      <c r="AQ239" s="75">
        <v>4</v>
      </c>
      <c r="AR239" s="75" t="s">
        <v>4868</v>
      </c>
      <c r="AS239" s="75" t="s">
        <v>5453</v>
      </c>
      <c r="AV239" s="75" t="s">
        <v>5440</v>
      </c>
      <c r="BI239" s="75" t="s">
        <v>5452</v>
      </c>
      <c r="BJ239" s="75" t="s">
        <v>5451</v>
      </c>
      <c r="BK239" s="75">
        <v>0</v>
      </c>
      <c r="BM239" s="75">
        <v>0</v>
      </c>
    </row>
    <row r="240" spans="1:65" ht="17.399999999999999" hidden="1" customHeight="1" x14ac:dyDescent="0.3">
      <c r="A240" s="75">
        <v>2019</v>
      </c>
      <c r="B240" s="75">
        <v>7020</v>
      </c>
      <c r="C240" s="75" t="s">
        <v>5373</v>
      </c>
      <c r="D240" s="75" t="s">
        <v>5450</v>
      </c>
      <c r="E240" s="77">
        <v>480</v>
      </c>
      <c r="F240" s="75" t="s">
        <v>456</v>
      </c>
      <c r="G240" s="77">
        <v>1136</v>
      </c>
      <c r="H240" s="75" t="s">
        <v>7598</v>
      </c>
      <c r="I240" s="75" t="s">
        <v>4883</v>
      </c>
      <c r="J240" s="75" t="s">
        <v>531</v>
      </c>
      <c r="K240" s="75">
        <v>0</v>
      </c>
      <c r="L240" s="75" t="s">
        <v>5480</v>
      </c>
      <c r="M240" s="75" t="s">
        <v>4892</v>
      </c>
      <c r="N240" s="75" t="s">
        <v>87</v>
      </c>
      <c r="O240" s="75" t="s">
        <v>4025</v>
      </c>
      <c r="Q240" s="75" t="s">
        <v>5461</v>
      </c>
      <c r="S240" s="75" t="s">
        <v>3662</v>
      </c>
      <c r="T240" s="75" t="s">
        <v>5474</v>
      </c>
      <c r="U240" s="75" t="s">
        <v>4871</v>
      </c>
      <c r="V240" s="75" t="s">
        <v>5445</v>
      </c>
      <c r="W240" s="75" t="s">
        <v>4877</v>
      </c>
      <c r="X240" s="75" t="s">
        <v>4876</v>
      </c>
      <c r="Y240" s="75" t="s">
        <v>4872</v>
      </c>
      <c r="Z240" s="75">
        <v>10</v>
      </c>
      <c r="AA240" s="75">
        <v>0</v>
      </c>
      <c r="AB240" s="75" t="s">
        <v>4871</v>
      </c>
      <c r="AC240" s="75" t="s">
        <v>5526</v>
      </c>
      <c r="AD240" s="75" t="s">
        <v>4872</v>
      </c>
      <c r="AE240" s="75">
        <v>10</v>
      </c>
      <c r="AF240" s="75">
        <v>4</v>
      </c>
      <c r="AG240" s="75" t="s">
        <v>4871</v>
      </c>
      <c r="AH240" s="75" t="s">
        <v>5485</v>
      </c>
      <c r="AI240" s="75" t="s">
        <v>4869</v>
      </c>
      <c r="AN240" s="75" t="s">
        <v>4869</v>
      </c>
      <c r="AP240" s="75">
        <v>10</v>
      </c>
      <c r="AQ240" s="75">
        <v>0</v>
      </c>
      <c r="AR240" s="75" t="s">
        <v>4868</v>
      </c>
      <c r="AS240" s="75" t="s">
        <v>5453</v>
      </c>
      <c r="AV240" s="75" t="s">
        <v>5440</v>
      </c>
      <c r="BI240" s="75" t="s">
        <v>5452</v>
      </c>
      <c r="BJ240" s="75" t="s">
        <v>5451</v>
      </c>
      <c r="BK240" s="75">
        <v>0</v>
      </c>
      <c r="BM240" s="75">
        <v>0</v>
      </c>
    </row>
    <row r="241" spans="1:65" ht="17.399999999999999" hidden="1" customHeight="1" x14ac:dyDescent="0.3">
      <c r="A241" s="75">
        <v>2019</v>
      </c>
      <c r="B241" s="75">
        <v>64043</v>
      </c>
      <c r="C241" s="75" t="s">
        <v>4902</v>
      </c>
      <c r="D241" s="75" t="s">
        <v>5450</v>
      </c>
      <c r="E241" s="77">
        <v>1500</v>
      </c>
      <c r="F241" s="75" t="s">
        <v>441</v>
      </c>
      <c r="G241" s="77">
        <v>1144</v>
      </c>
      <c r="H241" s="75" t="s">
        <v>7597</v>
      </c>
      <c r="I241" s="75" t="s">
        <v>4883</v>
      </c>
      <c r="J241" s="75" t="s">
        <v>604</v>
      </c>
      <c r="K241" s="75">
        <v>0</v>
      </c>
      <c r="L241" s="75" t="s">
        <v>5457</v>
      </c>
      <c r="M241" s="75" t="s">
        <v>4892</v>
      </c>
      <c r="N241" s="75" t="s">
        <v>87</v>
      </c>
      <c r="O241" s="75" t="s">
        <v>4025</v>
      </c>
      <c r="Q241" s="75" t="s">
        <v>5461</v>
      </c>
      <c r="S241" s="75" t="s">
        <v>3662</v>
      </c>
      <c r="T241" s="75" t="s">
        <v>5474</v>
      </c>
      <c r="U241" s="75" t="s">
        <v>4877</v>
      </c>
      <c r="V241" s="75" t="s">
        <v>4878</v>
      </c>
      <c r="W241" s="75" t="s">
        <v>4871</v>
      </c>
      <c r="X241" s="75" t="s">
        <v>5456</v>
      </c>
      <c r="Y241" s="75" t="s">
        <v>4872</v>
      </c>
      <c r="Z241" s="75">
        <v>6</v>
      </c>
      <c r="AA241" s="75">
        <v>0</v>
      </c>
      <c r="AB241" s="75" t="s">
        <v>4871</v>
      </c>
      <c r="AC241" s="75" t="s">
        <v>5621</v>
      </c>
      <c r="AD241" s="75" t="s">
        <v>4897</v>
      </c>
      <c r="AE241" s="75">
        <v>6</v>
      </c>
      <c r="AF241" s="75">
        <v>2</v>
      </c>
      <c r="AG241" s="75" t="s">
        <v>4871</v>
      </c>
      <c r="AH241" s="75" t="s">
        <v>5822</v>
      </c>
      <c r="AI241" s="75" t="s">
        <v>4869</v>
      </c>
      <c r="AN241" s="75" t="s">
        <v>4869</v>
      </c>
      <c r="AP241" s="75">
        <v>8</v>
      </c>
      <c r="AQ241" s="75">
        <v>0</v>
      </c>
      <c r="AR241" s="75" t="s">
        <v>4868</v>
      </c>
      <c r="AS241" s="75" t="s">
        <v>5453</v>
      </c>
      <c r="AV241" s="75" t="s">
        <v>5440</v>
      </c>
      <c r="BI241" s="75" t="s">
        <v>5452</v>
      </c>
      <c r="BJ241" s="75" t="s">
        <v>5451</v>
      </c>
      <c r="BK241" s="75">
        <v>0</v>
      </c>
      <c r="BM241" s="75">
        <v>0</v>
      </c>
    </row>
    <row r="242" spans="1:65" ht="17.399999999999999" hidden="1" customHeight="1" x14ac:dyDescent="0.3">
      <c r="A242" s="75">
        <v>2019</v>
      </c>
      <c r="B242" s="75">
        <v>7010</v>
      </c>
      <c r="C242" s="75" t="s">
        <v>5376</v>
      </c>
      <c r="D242" s="75" t="s">
        <v>5450</v>
      </c>
      <c r="E242" s="77">
        <v>470</v>
      </c>
      <c r="F242" s="75" t="s">
        <v>1123</v>
      </c>
      <c r="G242" s="77">
        <v>1148</v>
      </c>
      <c r="H242" s="75" t="s">
        <v>7596</v>
      </c>
      <c r="I242" s="75" t="s">
        <v>4883</v>
      </c>
      <c r="J242" s="75" t="s">
        <v>604</v>
      </c>
      <c r="K242" s="75">
        <v>0</v>
      </c>
      <c r="L242" s="75" t="s">
        <v>5457</v>
      </c>
      <c r="M242" s="75" t="s">
        <v>4892</v>
      </c>
      <c r="N242" s="75" t="s">
        <v>87</v>
      </c>
      <c r="O242" s="75" t="s">
        <v>4024</v>
      </c>
      <c r="Q242" s="75" t="s">
        <v>5469</v>
      </c>
      <c r="S242" s="75" t="s">
        <v>4033</v>
      </c>
      <c r="T242" s="75" t="s">
        <v>5446</v>
      </c>
      <c r="U242" s="75" t="s">
        <v>4877</v>
      </c>
      <c r="V242" s="75" t="s">
        <v>4878</v>
      </c>
      <c r="W242" s="75" t="s">
        <v>4871</v>
      </c>
      <c r="X242" s="75" t="s">
        <v>5456</v>
      </c>
      <c r="Y242" s="75" t="s">
        <v>4897</v>
      </c>
      <c r="Z242" s="75">
        <v>10</v>
      </c>
      <c r="AA242" s="75">
        <v>0</v>
      </c>
      <c r="AB242" s="75" t="s">
        <v>4871</v>
      </c>
      <c r="AC242" s="75" t="s">
        <v>5597</v>
      </c>
      <c r="AD242" s="75" t="s">
        <v>4897</v>
      </c>
      <c r="AE242" s="75">
        <v>8</v>
      </c>
      <c r="AF242" s="75">
        <v>6</v>
      </c>
      <c r="AG242" s="75" t="s">
        <v>4871</v>
      </c>
      <c r="AH242" s="75" t="s">
        <v>5563</v>
      </c>
      <c r="AI242" s="75" t="s">
        <v>4869</v>
      </c>
      <c r="AN242" s="75" t="s">
        <v>4869</v>
      </c>
      <c r="AP242" s="75">
        <v>10</v>
      </c>
      <c r="AQ242" s="75">
        <v>8</v>
      </c>
      <c r="AR242" s="75" t="s">
        <v>4868</v>
      </c>
      <c r="AS242" s="75" t="s">
        <v>5453</v>
      </c>
      <c r="AV242" s="75" t="s">
        <v>5440</v>
      </c>
      <c r="BI242" s="75" t="s">
        <v>5452</v>
      </c>
      <c r="BJ242" s="75" t="s">
        <v>5451</v>
      </c>
      <c r="BK242" s="75">
        <v>0</v>
      </c>
      <c r="BM242" s="75">
        <v>0</v>
      </c>
    </row>
    <row r="243" spans="1:65" ht="17.399999999999999" hidden="1" customHeight="1" x14ac:dyDescent="0.3">
      <c r="A243" s="75">
        <v>2019</v>
      </c>
      <c r="B243" s="75">
        <v>64043</v>
      </c>
      <c r="C243" s="75" t="s">
        <v>4902</v>
      </c>
      <c r="D243" s="75" t="s">
        <v>5450</v>
      </c>
      <c r="E243" s="77">
        <v>1500</v>
      </c>
      <c r="F243" s="75" t="s">
        <v>441</v>
      </c>
      <c r="G243" s="77">
        <v>1150</v>
      </c>
      <c r="H243" s="75" t="s">
        <v>7595</v>
      </c>
      <c r="I243" s="75" t="s">
        <v>4883</v>
      </c>
      <c r="J243" s="75" t="s">
        <v>445</v>
      </c>
      <c r="K243" s="75">
        <v>0</v>
      </c>
      <c r="L243" s="75" t="s">
        <v>5462</v>
      </c>
      <c r="M243" s="75" t="s">
        <v>4892</v>
      </c>
      <c r="N243" s="75" t="s">
        <v>87</v>
      </c>
      <c r="O243" s="75" t="s">
        <v>4026</v>
      </c>
      <c r="Q243" s="75" t="s">
        <v>5501</v>
      </c>
      <c r="S243" s="75" t="s">
        <v>4020</v>
      </c>
      <c r="T243" s="75" t="s">
        <v>5478</v>
      </c>
      <c r="U243" s="75" t="s">
        <v>4871</v>
      </c>
      <c r="V243" s="75" t="s">
        <v>5445</v>
      </c>
      <c r="W243" s="75" t="s">
        <v>4877</v>
      </c>
      <c r="X243" s="75" t="s">
        <v>4876</v>
      </c>
      <c r="Y243" s="75" t="s">
        <v>4875</v>
      </c>
      <c r="Z243" s="75">
        <v>17</v>
      </c>
      <c r="AA243" s="75">
        <v>0</v>
      </c>
      <c r="AB243" s="75" t="s">
        <v>4871</v>
      </c>
      <c r="AC243" s="75" t="s">
        <v>6737</v>
      </c>
      <c r="AD243" s="75" t="s">
        <v>4872</v>
      </c>
      <c r="AE243" s="75">
        <v>12</v>
      </c>
      <c r="AF243" s="75">
        <v>4</v>
      </c>
      <c r="AG243" s="75" t="s">
        <v>4871</v>
      </c>
      <c r="AH243" s="75" t="s">
        <v>5818</v>
      </c>
      <c r="AI243" s="75" t="s">
        <v>4869</v>
      </c>
      <c r="AN243" s="75" t="s">
        <v>4869</v>
      </c>
      <c r="AP243" s="75">
        <v>10</v>
      </c>
      <c r="AQ243" s="75">
        <v>0</v>
      </c>
      <c r="AR243" s="75" t="s">
        <v>4868</v>
      </c>
      <c r="AS243" s="75" t="s">
        <v>5453</v>
      </c>
      <c r="AV243" s="75" t="s">
        <v>5440</v>
      </c>
      <c r="BI243" s="75" t="s">
        <v>5620</v>
      </c>
      <c r="BJ243" s="75" t="s">
        <v>5619</v>
      </c>
      <c r="BK243" s="75">
        <v>0</v>
      </c>
      <c r="BM243" s="75">
        <v>0</v>
      </c>
    </row>
    <row r="244" spans="1:65" ht="17.399999999999999" hidden="1" customHeight="1" x14ac:dyDescent="0.3">
      <c r="A244" s="75">
        <v>2019</v>
      </c>
      <c r="B244" s="75">
        <v>64043</v>
      </c>
      <c r="C244" s="75" t="s">
        <v>4902</v>
      </c>
      <c r="D244" s="75" t="s">
        <v>5450</v>
      </c>
      <c r="E244" s="77">
        <v>1500</v>
      </c>
      <c r="F244" s="75" t="s">
        <v>441</v>
      </c>
      <c r="G244" s="77">
        <v>1152</v>
      </c>
      <c r="H244" s="75" t="s">
        <v>7594</v>
      </c>
      <c r="I244" s="75" t="s">
        <v>4883</v>
      </c>
      <c r="J244" s="75" t="s">
        <v>442</v>
      </c>
      <c r="K244" s="75">
        <v>0</v>
      </c>
      <c r="L244" s="75" t="s">
        <v>5448</v>
      </c>
      <c r="M244" s="75" t="s">
        <v>4892</v>
      </c>
      <c r="N244" s="75" t="s">
        <v>87</v>
      </c>
      <c r="O244" s="75" t="s">
        <v>4023</v>
      </c>
      <c r="Q244" s="75" t="s">
        <v>5447</v>
      </c>
      <c r="S244" s="75" t="s">
        <v>4020</v>
      </c>
      <c r="T244" s="75" t="s">
        <v>5478</v>
      </c>
      <c r="U244" s="75" t="s">
        <v>4871</v>
      </c>
      <c r="V244" s="75" t="s">
        <v>5445</v>
      </c>
      <c r="W244" s="75" t="s">
        <v>4877</v>
      </c>
      <c r="X244" s="75" t="s">
        <v>4876</v>
      </c>
      <c r="Y244" s="75" t="s">
        <v>4872</v>
      </c>
      <c r="Z244" s="75">
        <v>6</v>
      </c>
      <c r="AA244" s="75">
        <v>0</v>
      </c>
      <c r="AB244" s="75" t="s">
        <v>4871</v>
      </c>
      <c r="AC244" s="75" t="s">
        <v>5621</v>
      </c>
      <c r="AD244" s="75" t="s">
        <v>4872</v>
      </c>
      <c r="AE244" s="75">
        <v>5</v>
      </c>
      <c r="AF244" s="75">
        <v>0</v>
      </c>
      <c r="AG244" s="75" t="s">
        <v>4871</v>
      </c>
      <c r="AH244" s="75" t="s">
        <v>5631</v>
      </c>
      <c r="AI244" s="75" t="s">
        <v>4872</v>
      </c>
      <c r="AJ244" s="75">
        <v>10</v>
      </c>
      <c r="AK244" s="75">
        <v>5</v>
      </c>
      <c r="AL244" s="75" t="s">
        <v>4871</v>
      </c>
      <c r="AM244" s="75" t="s">
        <v>7593</v>
      </c>
      <c r="AN244" s="75" t="s">
        <v>4869</v>
      </c>
      <c r="AP244" s="75">
        <v>8</v>
      </c>
      <c r="AQ244" s="75">
        <v>8</v>
      </c>
      <c r="AR244" s="75" t="s">
        <v>4908</v>
      </c>
      <c r="AS244" s="75" t="s">
        <v>5441</v>
      </c>
      <c r="AV244" s="75" t="s">
        <v>5440</v>
      </c>
      <c r="BI244" s="75" t="s">
        <v>5452</v>
      </c>
      <c r="BJ244" s="75" t="s">
        <v>5451</v>
      </c>
      <c r="BK244" s="75">
        <v>0</v>
      </c>
      <c r="BM244" s="75">
        <v>0</v>
      </c>
    </row>
    <row r="245" spans="1:65" ht="17.399999999999999" hidden="1" customHeight="1" x14ac:dyDescent="0.3">
      <c r="A245" s="75">
        <v>2019</v>
      </c>
      <c r="B245" s="75">
        <v>3030</v>
      </c>
      <c r="C245" s="75" t="s">
        <v>5410</v>
      </c>
      <c r="D245" s="75" t="s">
        <v>5450</v>
      </c>
      <c r="E245" s="77">
        <v>130</v>
      </c>
      <c r="F245" s="75" t="s">
        <v>681</v>
      </c>
      <c r="G245" s="77">
        <v>1155</v>
      </c>
      <c r="H245" s="75" t="s">
        <v>7592</v>
      </c>
      <c r="I245" s="75" t="s">
        <v>4883</v>
      </c>
      <c r="J245" s="75" t="s">
        <v>805</v>
      </c>
      <c r="K245" s="75">
        <v>0</v>
      </c>
      <c r="L245" s="75" t="s">
        <v>5457</v>
      </c>
      <c r="M245" s="75" t="s">
        <v>4892</v>
      </c>
      <c r="N245" s="75" t="s">
        <v>87</v>
      </c>
      <c r="O245" s="75" t="s">
        <v>4025</v>
      </c>
      <c r="Q245" s="75" t="s">
        <v>5461</v>
      </c>
      <c r="S245" s="75" t="s">
        <v>4033</v>
      </c>
      <c r="T245" s="75" t="s">
        <v>5446</v>
      </c>
      <c r="U245" s="75" t="s">
        <v>4877</v>
      </c>
      <c r="V245" s="75" t="s">
        <v>4878</v>
      </c>
      <c r="W245" s="75" t="s">
        <v>4871</v>
      </c>
      <c r="X245" s="75" t="s">
        <v>5456</v>
      </c>
      <c r="Y245" s="75" t="s">
        <v>4897</v>
      </c>
      <c r="Z245" s="75">
        <v>11</v>
      </c>
      <c r="AA245" s="75">
        <v>4</v>
      </c>
      <c r="AB245" s="75" t="s">
        <v>4871</v>
      </c>
      <c r="AC245" s="75" t="s">
        <v>5870</v>
      </c>
      <c r="AD245" s="75" t="s">
        <v>4897</v>
      </c>
      <c r="AE245" s="75">
        <v>10</v>
      </c>
      <c r="AF245" s="75">
        <v>7</v>
      </c>
      <c r="AG245" s="75" t="s">
        <v>4871</v>
      </c>
      <c r="AH245" s="75" t="s">
        <v>5623</v>
      </c>
      <c r="AI245" s="75" t="s">
        <v>4869</v>
      </c>
      <c r="AN245" s="75" t="s">
        <v>4869</v>
      </c>
      <c r="AP245" s="75">
        <v>10</v>
      </c>
      <c r="AQ245" s="75">
        <v>2</v>
      </c>
      <c r="AR245" s="75" t="s">
        <v>4868</v>
      </c>
      <c r="AS245" s="75" t="s">
        <v>5453</v>
      </c>
      <c r="AV245" s="75" t="s">
        <v>5440</v>
      </c>
      <c r="BI245" s="75" t="s">
        <v>5452</v>
      </c>
      <c r="BJ245" s="75" t="s">
        <v>5451</v>
      </c>
      <c r="BK245" s="75">
        <v>0</v>
      </c>
      <c r="BM245" s="75">
        <v>0</v>
      </c>
    </row>
    <row r="246" spans="1:65" ht="17.399999999999999" hidden="1" customHeight="1" x14ac:dyDescent="0.3">
      <c r="A246" s="75">
        <v>2019</v>
      </c>
      <c r="B246" s="75">
        <v>64043</v>
      </c>
      <c r="C246" s="75" t="s">
        <v>4902</v>
      </c>
      <c r="D246" s="75" t="s">
        <v>5450</v>
      </c>
      <c r="E246" s="77">
        <v>190</v>
      </c>
      <c r="F246" s="75" t="s">
        <v>578</v>
      </c>
      <c r="G246" s="77">
        <v>1168</v>
      </c>
      <c r="H246" s="75" t="s">
        <v>7591</v>
      </c>
      <c r="I246" s="75" t="s">
        <v>4883</v>
      </c>
      <c r="J246" s="75" t="s">
        <v>612</v>
      </c>
      <c r="K246" s="75">
        <v>0</v>
      </c>
      <c r="L246" s="75" t="s">
        <v>5457</v>
      </c>
      <c r="M246" s="75" t="s">
        <v>4892</v>
      </c>
      <c r="N246" s="75" t="s">
        <v>87</v>
      </c>
      <c r="O246" s="75" t="s">
        <v>4024</v>
      </c>
      <c r="Q246" s="75" t="s">
        <v>5469</v>
      </c>
      <c r="S246" s="75" t="s">
        <v>3662</v>
      </c>
      <c r="T246" s="75" t="s">
        <v>5474</v>
      </c>
      <c r="U246" s="75" t="s">
        <v>4877</v>
      </c>
      <c r="V246" s="75" t="s">
        <v>4878</v>
      </c>
      <c r="W246" s="75" t="s">
        <v>4871</v>
      </c>
      <c r="X246" s="75" t="s">
        <v>5456</v>
      </c>
      <c r="Y246" s="75" t="s">
        <v>4897</v>
      </c>
      <c r="Z246" s="75">
        <v>7</v>
      </c>
      <c r="AA246" s="75">
        <v>1</v>
      </c>
      <c r="AB246" s="75" t="s">
        <v>4871</v>
      </c>
      <c r="AC246" s="75" t="s">
        <v>6089</v>
      </c>
      <c r="AD246" s="75" t="s">
        <v>4872</v>
      </c>
      <c r="AE246" s="75">
        <v>6</v>
      </c>
      <c r="AF246" s="75">
        <v>1</v>
      </c>
      <c r="AG246" s="75" t="s">
        <v>4871</v>
      </c>
      <c r="AH246" s="75" t="s">
        <v>5538</v>
      </c>
      <c r="AI246" s="75" t="s">
        <v>4869</v>
      </c>
      <c r="AN246" s="75" t="s">
        <v>4869</v>
      </c>
      <c r="AP246" s="75">
        <v>8</v>
      </c>
      <c r="AQ246" s="75">
        <v>8</v>
      </c>
      <c r="AR246" s="75" t="s">
        <v>4908</v>
      </c>
      <c r="AS246" s="75" t="s">
        <v>5441</v>
      </c>
      <c r="AV246" s="75" t="s">
        <v>5440</v>
      </c>
      <c r="BI246" s="75" t="s">
        <v>5452</v>
      </c>
      <c r="BJ246" s="75" t="s">
        <v>5451</v>
      </c>
      <c r="BK246" s="75">
        <v>0</v>
      </c>
      <c r="BM246" s="75">
        <v>0</v>
      </c>
    </row>
    <row r="247" spans="1:65" ht="17.399999999999999" hidden="1" customHeight="1" x14ac:dyDescent="0.3">
      <c r="A247" s="75">
        <v>2019</v>
      </c>
      <c r="B247" s="75">
        <v>64043</v>
      </c>
      <c r="C247" s="75" t="s">
        <v>4902</v>
      </c>
      <c r="D247" s="75" t="s">
        <v>5450</v>
      </c>
      <c r="E247" s="77">
        <v>190</v>
      </c>
      <c r="F247" s="75" t="s">
        <v>578</v>
      </c>
      <c r="G247" s="77">
        <v>1176</v>
      </c>
      <c r="H247" s="75" t="s">
        <v>7590</v>
      </c>
      <c r="I247" s="75" t="s">
        <v>4883</v>
      </c>
      <c r="J247" s="75" t="s">
        <v>614</v>
      </c>
      <c r="K247" s="75">
        <v>0</v>
      </c>
      <c r="L247" s="75" t="s">
        <v>5502</v>
      </c>
      <c r="M247" s="75" t="s">
        <v>4892</v>
      </c>
      <c r="N247" s="75" t="s">
        <v>87</v>
      </c>
      <c r="O247" s="75" t="s">
        <v>4024</v>
      </c>
      <c r="Q247" s="75" t="s">
        <v>5469</v>
      </c>
      <c r="S247" s="75" t="s">
        <v>3662</v>
      </c>
      <c r="T247" s="75" t="s">
        <v>5474</v>
      </c>
      <c r="U247" s="75" t="s">
        <v>4871</v>
      </c>
      <c r="V247" s="75" t="s">
        <v>5445</v>
      </c>
      <c r="W247" s="75" t="s">
        <v>4877</v>
      </c>
      <c r="X247" s="75" t="s">
        <v>4876</v>
      </c>
      <c r="Y247" s="75" t="s">
        <v>4872</v>
      </c>
      <c r="Z247" s="75">
        <v>5</v>
      </c>
      <c r="AA247" s="75">
        <v>1</v>
      </c>
      <c r="AB247" s="75" t="s">
        <v>4871</v>
      </c>
      <c r="AC247" s="75" t="s">
        <v>7589</v>
      </c>
      <c r="AD247" s="75" t="s">
        <v>4897</v>
      </c>
      <c r="AE247" s="75">
        <v>4</v>
      </c>
      <c r="AF247" s="75">
        <v>4</v>
      </c>
      <c r="AG247" s="75" t="s">
        <v>4877</v>
      </c>
      <c r="AH247" s="75" t="s">
        <v>5472</v>
      </c>
      <c r="AI247" s="75" t="s">
        <v>4897</v>
      </c>
      <c r="AJ247" s="75">
        <v>4</v>
      </c>
      <c r="AK247" s="75">
        <v>4</v>
      </c>
      <c r="AL247" s="75" t="s">
        <v>4877</v>
      </c>
      <c r="AM247" s="75" t="s">
        <v>5630</v>
      </c>
      <c r="AN247" s="75" t="s">
        <v>4869</v>
      </c>
      <c r="AP247" s="75">
        <v>8</v>
      </c>
      <c r="AQ247" s="75">
        <v>6</v>
      </c>
      <c r="AR247" s="75" t="s">
        <v>4868</v>
      </c>
      <c r="AS247" s="75" t="s">
        <v>5453</v>
      </c>
      <c r="AV247" s="75" t="s">
        <v>5440</v>
      </c>
      <c r="BI247" s="75" t="s">
        <v>5452</v>
      </c>
      <c r="BJ247" s="75" t="s">
        <v>5451</v>
      </c>
      <c r="BK247" s="75">
        <v>0</v>
      </c>
      <c r="BM247" s="75">
        <v>0</v>
      </c>
    </row>
    <row r="248" spans="1:65" ht="17.399999999999999" hidden="1" customHeight="1" x14ac:dyDescent="0.3">
      <c r="A248" s="75">
        <v>2019</v>
      </c>
      <c r="B248" s="75">
        <v>35010</v>
      </c>
      <c r="C248" s="75" t="s">
        <v>5197</v>
      </c>
      <c r="D248" s="75" t="s">
        <v>5450</v>
      </c>
      <c r="E248" s="77">
        <v>1550</v>
      </c>
      <c r="F248" s="75" t="s">
        <v>2860</v>
      </c>
      <c r="G248" s="77">
        <v>1186</v>
      </c>
      <c r="H248" s="75" t="s">
        <v>7588</v>
      </c>
      <c r="I248" s="75" t="s">
        <v>4883</v>
      </c>
      <c r="J248" s="75" t="s">
        <v>3133</v>
      </c>
      <c r="K248" s="75">
        <v>0</v>
      </c>
      <c r="L248" s="75" t="s">
        <v>5457</v>
      </c>
      <c r="M248" s="75" t="s">
        <v>4892</v>
      </c>
      <c r="N248" s="75" t="s">
        <v>87</v>
      </c>
      <c r="O248" s="75" t="s">
        <v>4024</v>
      </c>
      <c r="Q248" s="75" t="s">
        <v>5469</v>
      </c>
      <c r="S248" s="75" t="s">
        <v>4033</v>
      </c>
      <c r="T248" s="75" t="s">
        <v>5446</v>
      </c>
      <c r="U248" s="75" t="s">
        <v>4877</v>
      </c>
      <c r="V248" s="75" t="s">
        <v>4878</v>
      </c>
      <c r="W248" s="75" t="s">
        <v>4871</v>
      </c>
      <c r="X248" s="75" t="s">
        <v>5456</v>
      </c>
      <c r="Y248" s="75" t="s">
        <v>4897</v>
      </c>
      <c r="Z248" s="75">
        <v>6</v>
      </c>
      <c r="AA248" s="75">
        <v>0</v>
      </c>
      <c r="AB248" s="75" t="s">
        <v>4871</v>
      </c>
      <c r="AC248" s="75" t="s">
        <v>5916</v>
      </c>
      <c r="AD248" s="75" t="s">
        <v>4897</v>
      </c>
      <c r="AE248" s="75">
        <v>2</v>
      </c>
      <c r="AF248" s="75">
        <v>2</v>
      </c>
      <c r="AG248" s="75" t="s">
        <v>4877</v>
      </c>
      <c r="AH248" s="75" t="s">
        <v>5472</v>
      </c>
      <c r="AI248" s="75" t="s">
        <v>4869</v>
      </c>
      <c r="AN248" s="75" t="s">
        <v>4869</v>
      </c>
      <c r="AP248" s="75">
        <v>8</v>
      </c>
      <c r="AQ248" s="75">
        <v>8</v>
      </c>
      <c r="AR248" s="75" t="s">
        <v>4908</v>
      </c>
      <c r="AS248" s="75" t="s">
        <v>5441</v>
      </c>
      <c r="AV248" s="75" t="s">
        <v>5440</v>
      </c>
      <c r="BI248" s="75" t="s">
        <v>5452</v>
      </c>
      <c r="BJ248" s="75" t="s">
        <v>5451</v>
      </c>
      <c r="BK248" s="75">
        <v>0</v>
      </c>
      <c r="BM248" s="75">
        <v>0</v>
      </c>
    </row>
    <row r="249" spans="1:65" ht="17.399999999999999" hidden="1" customHeight="1" x14ac:dyDescent="0.3">
      <c r="A249" s="75">
        <v>2019</v>
      </c>
      <c r="B249" s="75">
        <v>35010</v>
      </c>
      <c r="C249" s="75" t="s">
        <v>5197</v>
      </c>
      <c r="D249" s="75" t="s">
        <v>5450</v>
      </c>
      <c r="E249" s="77">
        <v>1550</v>
      </c>
      <c r="F249" s="75" t="s">
        <v>2860</v>
      </c>
      <c r="G249" s="77">
        <v>1190</v>
      </c>
      <c r="H249" s="75" t="s">
        <v>7587</v>
      </c>
      <c r="I249" s="75" t="s">
        <v>4883</v>
      </c>
      <c r="J249" s="75" t="s">
        <v>3135</v>
      </c>
      <c r="K249" s="75">
        <v>0</v>
      </c>
      <c r="L249" s="75" t="s">
        <v>5480</v>
      </c>
      <c r="M249" s="75" t="s">
        <v>4892</v>
      </c>
      <c r="N249" s="75" t="s">
        <v>87</v>
      </c>
      <c r="O249" s="75" t="s">
        <v>4025</v>
      </c>
      <c r="Q249" s="75" t="s">
        <v>5461</v>
      </c>
      <c r="S249" s="75" t="s">
        <v>4033</v>
      </c>
      <c r="T249" s="75" t="s">
        <v>5446</v>
      </c>
      <c r="U249" s="75" t="s">
        <v>4871</v>
      </c>
      <c r="V249" s="75" t="s">
        <v>5445</v>
      </c>
      <c r="W249" s="75" t="s">
        <v>4877</v>
      </c>
      <c r="X249" s="75" t="s">
        <v>4876</v>
      </c>
      <c r="Y249" s="75" t="s">
        <v>4895</v>
      </c>
      <c r="Z249" s="75">
        <v>7</v>
      </c>
      <c r="AA249" s="75">
        <v>4</v>
      </c>
      <c r="AB249" s="75" t="s">
        <v>4871</v>
      </c>
      <c r="AC249" s="75" t="s">
        <v>5632</v>
      </c>
      <c r="AD249" s="75" t="s">
        <v>4897</v>
      </c>
      <c r="AE249" s="75">
        <v>6</v>
      </c>
      <c r="AF249" s="75">
        <v>3</v>
      </c>
      <c r="AG249" s="75" t="s">
        <v>4871</v>
      </c>
      <c r="AH249" s="75" t="s">
        <v>5552</v>
      </c>
      <c r="AI249" s="75" t="s">
        <v>4869</v>
      </c>
      <c r="AN249" s="75" t="s">
        <v>4869</v>
      </c>
      <c r="AP249" s="75">
        <v>8</v>
      </c>
      <c r="AQ249" s="75">
        <v>0</v>
      </c>
      <c r="AR249" s="75" t="s">
        <v>4868</v>
      </c>
      <c r="AS249" s="75" t="s">
        <v>5453</v>
      </c>
      <c r="AV249" s="75" t="s">
        <v>5440</v>
      </c>
      <c r="BI249" s="75" t="s">
        <v>5452</v>
      </c>
      <c r="BJ249" s="75" t="s">
        <v>5451</v>
      </c>
      <c r="BK249" s="75">
        <v>0</v>
      </c>
      <c r="BM249" s="75">
        <v>0</v>
      </c>
    </row>
    <row r="250" spans="1:65" ht="17.399999999999999" hidden="1" customHeight="1" x14ac:dyDescent="0.3">
      <c r="A250" s="75">
        <v>2019</v>
      </c>
      <c r="B250" s="75">
        <v>64133</v>
      </c>
      <c r="C250" s="75" t="s">
        <v>5265</v>
      </c>
      <c r="D250" s="75" t="s">
        <v>5450</v>
      </c>
      <c r="E250" s="77">
        <v>970</v>
      </c>
      <c r="F250" s="75" t="s">
        <v>616</v>
      </c>
      <c r="G250" s="77">
        <v>1210</v>
      </c>
      <c r="H250" s="75" t="s">
        <v>7586</v>
      </c>
      <c r="I250" s="75" t="s">
        <v>4883</v>
      </c>
      <c r="J250" s="75" t="s">
        <v>639</v>
      </c>
      <c r="K250" s="75">
        <v>0</v>
      </c>
      <c r="L250" s="75" t="s">
        <v>5457</v>
      </c>
      <c r="M250" s="75" t="s">
        <v>4892</v>
      </c>
      <c r="N250" s="75" t="s">
        <v>87</v>
      </c>
      <c r="O250" s="75" t="s">
        <v>4024</v>
      </c>
      <c r="Q250" s="75" t="s">
        <v>5469</v>
      </c>
      <c r="S250" s="75" t="s">
        <v>3662</v>
      </c>
      <c r="T250" s="75" t="s">
        <v>5474</v>
      </c>
      <c r="U250" s="75" t="s">
        <v>4877</v>
      </c>
      <c r="V250" s="75" t="s">
        <v>4878</v>
      </c>
      <c r="W250" s="75" t="s">
        <v>4871</v>
      </c>
      <c r="X250" s="75" t="s">
        <v>5456</v>
      </c>
      <c r="Y250" s="75" t="s">
        <v>4897</v>
      </c>
      <c r="Z250" s="75">
        <v>3</v>
      </c>
      <c r="AA250" s="75">
        <v>0</v>
      </c>
      <c r="AB250" s="75" t="s">
        <v>4871</v>
      </c>
      <c r="AC250" s="75" t="s">
        <v>7585</v>
      </c>
      <c r="AD250" s="75" t="s">
        <v>4872</v>
      </c>
      <c r="AE250" s="75">
        <v>2</v>
      </c>
      <c r="AF250" s="75">
        <v>1</v>
      </c>
      <c r="AG250" s="75" t="s">
        <v>4871</v>
      </c>
      <c r="AH250" s="75" t="s">
        <v>5499</v>
      </c>
      <c r="AI250" s="75" t="s">
        <v>4869</v>
      </c>
      <c r="AN250" s="75" t="s">
        <v>4869</v>
      </c>
      <c r="AP250" s="75">
        <v>4</v>
      </c>
      <c r="AQ250" s="75">
        <v>4</v>
      </c>
      <c r="AR250" s="75" t="s">
        <v>4908</v>
      </c>
      <c r="AS250" s="75" t="s">
        <v>5441</v>
      </c>
      <c r="AV250" s="75" t="s">
        <v>5440</v>
      </c>
      <c r="BI250" s="75" t="s">
        <v>5452</v>
      </c>
      <c r="BJ250" s="75" t="s">
        <v>5451</v>
      </c>
      <c r="BK250" s="75">
        <v>0</v>
      </c>
      <c r="BM250" s="75">
        <v>0</v>
      </c>
    </row>
    <row r="251" spans="1:65" ht="17.399999999999999" hidden="1" customHeight="1" x14ac:dyDescent="0.3">
      <c r="A251" s="75">
        <v>2019</v>
      </c>
      <c r="B251" s="75">
        <v>64133</v>
      </c>
      <c r="C251" s="75" t="s">
        <v>5265</v>
      </c>
      <c r="D251" s="75" t="s">
        <v>5450</v>
      </c>
      <c r="E251" s="77">
        <v>970</v>
      </c>
      <c r="F251" s="75" t="s">
        <v>616</v>
      </c>
      <c r="G251" s="77">
        <v>1215</v>
      </c>
      <c r="H251" s="75" t="s">
        <v>7584</v>
      </c>
      <c r="I251" s="75" t="s">
        <v>4883</v>
      </c>
      <c r="J251" s="75" t="s">
        <v>617</v>
      </c>
      <c r="K251" s="75">
        <v>0</v>
      </c>
      <c r="L251" s="75" t="s">
        <v>5480</v>
      </c>
      <c r="M251" s="75" t="s">
        <v>4892</v>
      </c>
      <c r="N251" s="75" t="s">
        <v>87</v>
      </c>
      <c r="O251" s="75" t="s">
        <v>4023</v>
      </c>
      <c r="Q251" s="75" t="s">
        <v>5447</v>
      </c>
      <c r="S251" s="75" t="s">
        <v>4020</v>
      </c>
      <c r="T251" s="75" t="s">
        <v>5478</v>
      </c>
      <c r="U251" s="75" t="s">
        <v>4871</v>
      </c>
      <c r="V251" s="75" t="s">
        <v>5445</v>
      </c>
      <c r="W251" s="75" t="s">
        <v>4877</v>
      </c>
      <c r="X251" s="75" t="s">
        <v>4876</v>
      </c>
      <c r="Y251" s="75" t="s">
        <v>4872</v>
      </c>
      <c r="Z251" s="75">
        <v>7</v>
      </c>
      <c r="AA251" s="75">
        <v>0</v>
      </c>
      <c r="AB251" s="75" t="s">
        <v>4871</v>
      </c>
      <c r="AC251" s="75" t="s">
        <v>5695</v>
      </c>
      <c r="AD251" s="75" t="s">
        <v>4872</v>
      </c>
      <c r="AE251" s="75">
        <v>2</v>
      </c>
      <c r="AF251" s="75">
        <v>2</v>
      </c>
      <c r="AG251" s="75" t="s">
        <v>4877</v>
      </c>
      <c r="AH251" s="75" t="s">
        <v>5837</v>
      </c>
      <c r="AI251" s="75" t="s">
        <v>4869</v>
      </c>
      <c r="AN251" s="75" t="s">
        <v>4869</v>
      </c>
      <c r="AP251" s="75">
        <v>6</v>
      </c>
      <c r="AQ251" s="75">
        <v>4</v>
      </c>
      <c r="AR251" s="75" t="s">
        <v>4868</v>
      </c>
      <c r="AS251" s="75" t="s">
        <v>5453</v>
      </c>
      <c r="AV251" s="75" t="s">
        <v>5440</v>
      </c>
      <c r="BI251" s="75" t="s">
        <v>5452</v>
      </c>
      <c r="BJ251" s="75" t="s">
        <v>5451</v>
      </c>
      <c r="BK251" s="75">
        <v>0</v>
      </c>
      <c r="BM251" s="75">
        <v>0</v>
      </c>
    </row>
    <row r="252" spans="1:65" ht="17.399999999999999" hidden="1" customHeight="1" x14ac:dyDescent="0.3">
      <c r="A252" s="75">
        <v>2019</v>
      </c>
      <c r="B252" s="75">
        <v>64133</v>
      </c>
      <c r="C252" s="75" t="s">
        <v>5265</v>
      </c>
      <c r="D252" s="75" t="s">
        <v>5450</v>
      </c>
      <c r="E252" s="77">
        <v>970</v>
      </c>
      <c r="F252" s="75" t="s">
        <v>616</v>
      </c>
      <c r="G252" s="77">
        <v>1218</v>
      </c>
      <c r="H252" s="75" t="s">
        <v>7583</v>
      </c>
      <c r="I252" s="75" t="s">
        <v>4883</v>
      </c>
      <c r="J252" s="75" t="s">
        <v>644</v>
      </c>
      <c r="K252" s="75">
        <v>0</v>
      </c>
      <c r="L252" s="75" t="s">
        <v>5448</v>
      </c>
      <c r="M252" s="75" t="s">
        <v>4892</v>
      </c>
      <c r="N252" s="75" t="s">
        <v>87</v>
      </c>
      <c r="O252" s="75" t="s">
        <v>4024</v>
      </c>
      <c r="Q252" s="75" t="s">
        <v>5469</v>
      </c>
      <c r="S252" s="75" t="s">
        <v>3662</v>
      </c>
      <c r="T252" s="75" t="s">
        <v>5474</v>
      </c>
      <c r="U252" s="75" t="s">
        <v>4871</v>
      </c>
      <c r="V252" s="75" t="s">
        <v>5445</v>
      </c>
      <c r="W252" s="75" t="s">
        <v>4877</v>
      </c>
      <c r="X252" s="75" t="s">
        <v>4876</v>
      </c>
      <c r="Y252" s="75" t="s">
        <v>4872</v>
      </c>
      <c r="Z252" s="75">
        <v>2</v>
      </c>
      <c r="AA252" s="75">
        <v>0</v>
      </c>
      <c r="AB252" s="75" t="s">
        <v>4871</v>
      </c>
      <c r="AC252" s="75" t="s">
        <v>5500</v>
      </c>
      <c r="AD252" s="75" t="s">
        <v>4872</v>
      </c>
      <c r="AE252" s="75">
        <v>2</v>
      </c>
      <c r="AF252" s="75">
        <v>1</v>
      </c>
      <c r="AG252" s="75" t="s">
        <v>4871</v>
      </c>
      <c r="AH252" s="75" t="s">
        <v>5499</v>
      </c>
      <c r="AI252" s="75" t="s">
        <v>4897</v>
      </c>
      <c r="AJ252" s="75">
        <v>4</v>
      </c>
      <c r="AK252" s="75">
        <v>3</v>
      </c>
      <c r="AL252" s="75" t="s">
        <v>4871</v>
      </c>
      <c r="AM252" s="75" t="s">
        <v>6103</v>
      </c>
      <c r="AN252" s="75" t="s">
        <v>4869</v>
      </c>
      <c r="AP252" s="75">
        <v>6</v>
      </c>
      <c r="AQ252" s="75">
        <v>6</v>
      </c>
      <c r="AR252" s="75" t="s">
        <v>4908</v>
      </c>
      <c r="AS252" s="75" t="s">
        <v>5441</v>
      </c>
      <c r="AV252" s="75" t="s">
        <v>5440</v>
      </c>
      <c r="BI252" s="75" t="s">
        <v>5452</v>
      </c>
      <c r="BJ252" s="75" t="s">
        <v>5451</v>
      </c>
      <c r="BK252" s="75">
        <v>0</v>
      </c>
      <c r="BM252" s="75">
        <v>0</v>
      </c>
    </row>
    <row r="253" spans="1:65" ht="17.399999999999999" hidden="1" customHeight="1" x14ac:dyDescent="0.3">
      <c r="A253" s="75">
        <v>2019</v>
      </c>
      <c r="B253" s="75">
        <v>38010</v>
      </c>
      <c r="C253" s="75" t="s">
        <v>5161</v>
      </c>
      <c r="D253" s="75" t="s">
        <v>5450</v>
      </c>
      <c r="E253" s="77">
        <v>1828</v>
      </c>
      <c r="F253" s="75" t="s">
        <v>3774</v>
      </c>
      <c r="G253" s="77">
        <v>1220</v>
      </c>
      <c r="H253" s="75" t="s">
        <v>7582</v>
      </c>
      <c r="I253" s="75" t="s">
        <v>4883</v>
      </c>
      <c r="J253" s="75" t="s">
        <v>3783</v>
      </c>
      <c r="K253" s="75">
        <v>0</v>
      </c>
      <c r="L253" s="75" t="s">
        <v>5457</v>
      </c>
      <c r="M253" s="75" t="s">
        <v>4892</v>
      </c>
      <c r="N253" s="75" t="s">
        <v>87</v>
      </c>
      <c r="O253" s="75" t="s">
        <v>4024</v>
      </c>
      <c r="Q253" s="75" t="s">
        <v>5469</v>
      </c>
      <c r="S253" s="75" t="s">
        <v>4033</v>
      </c>
      <c r="T253" s="75" t="s">
        <v>5446</v>
      </c>
      <c r="U253" s="75" t="s">
        <v>4877</v>
      </c>
      <c r="V253" s="75" t="s">
        <v>4878</v>
      </c>
      <c r="W253" s="75" t="s">
        <v>4871</v>
      </c>
      <c r="X253" s="75" t="s">
        <v>5456</v>
      </c>
      <c r="Y253" s="75" t="s">
        <v>4872</v>
      </c>
      <c r="Z253" s="75">
        <v>4</v>
      </c>
      <c r="AA253" s="75">
        <v>0</v>
      </c>
      <c r="AB253" s="75" t="s">
        <v>4871</v>
      </c>
      <c r="AC253" s="75" t="s">
        <v>5529</v>
      </c>
      <c r="AD253" s="75" t="s">
        <v>4897</v>
      </c>
      <c r="AE253" s="75">
        <v>2</v>
      </c>
      <c r="AF253" s="75">
        <v>1</v>
      </c>
      <c r="AG253" s="75" t="s">
        <v>4871</v>
      </c>
      <c r="AH253" s="75" t="s">
        <v>5575</v>
      </c>
      <c r="AI253" s="75" t="s">
        <v>4869</v>
      </c>
      <c r="AN253" s="75" t="s">
        <v>4869</v>
      </c>
      <c r="AP253" s="75">
        <v>6</v>
      </c>
      <c r="AQ253" s="75">
        <v>6</v>
      </c>
      <c r="AR253" s="75" t="s">
        <v>4908</v>
      </c>
      <c r="AS253" s="75" t="s">
        <v>5441</v>
      </c>
      <c r="AV253" s="75" t="s">
        <v>5440</v>
      </c>
      <c r="BI253" s="75" t="s">
        <v>5452</v>
      </c>
      <c r="BJ253" s="75" t="s">
        <v>5451</v>
      </c>
      <c r="BK253" s="75">
        <v>0</v>
      </c>
      <c r="BM253" s="75">
        <v>0</v>
      </c>
    </row>
    <row r="254" spans="1:65" ht="17.399999999999999" hidden="1" customHeight="1" x14ac:dyDescent="0.3">
      <c r="A254" s="75">
        <v>2019</v>
      </c>
      <c r="B254" s="75">
        <v>38010</v>
      </c>
      <c r="C254" s="75" t="s">
        <v>5161</v>
      </c>
      <c r="D254" s="75" t="s">
        <v>5450</v>
      </c>
      <c r="E254" s="77">
        <v>1828</v>
      </c>
      <c r="F254" s="75" t="s">
        <v>3774</v>
      </c>
      <c r="G254" s="77">
        <v>1224</v>
      </c>
      <c r="H254" s="75" t="s">
        <v>7581</v>
      </c>
      <c r="I254" s="75" t="s">
        <v>4883</v>
      </c>
      <c r="J254" s="75" t="s">
        <v>3785</v>
      </c>
      <c r="K254" s="75">
        <v>0</v>
      </c>
      <c r="L254" s="75" t="s">
        <v>5502</v>
      </c>
      <c r="M254" s="75" t="s">
        <v>4892</v>
      </c>
      <c r="N254" s="75" t="s">
        <v>87</v>
      </c>
      <c r="O254" s="75" t="s">
        <v>4024</v>
      </c>
      <c r="Q254" s="75" t="s">
        <v>5469</v>
      </c>
      <c r="S254" s="75" t="s">
        <v>4033</v>
      </c>
      <c r="T254" s="75" t="s">
        <v>5446</v>
      </c>
      <c r="U254" s="75" t="s">
        <v>4871</v>
      </c>
      <c r="V254" s="75" t="s">
        <v>5445</v>
      </c>
      <c r="W254" s="75" t="s">
        <v>4877</v>
      </c>
      <c r="X254" s="75" t="s">
        <v>4876</v>
      </c>
      <c r="Y254" s="75" t="s">
        <v>4872</v>
      </c>
      <c r="Z254" s="75">
        <v>2</v>
      </c>
      <c r="AA254" s="75">
        <v>0</v>
      </c>
      <c r="AB254" s="75" t="s">
        <v>4871</v>
      </c>
      <c r="AC254" s="75" t="s">
        <v>5500</v>
      </c>
      <c r="AD254" s="75" t="s">
        <v>4875</v>
      </c>
      <c r="AE254" s="75">
        <v>3</v>
      </c>
      <c r="AF254" s="75">
        <v>0</v>
      </c>
      <c r="AG254" s="75" t="s">
        <v>4871</v>
      </c>
      <c r="AH254" s="75" t="s">
        <v>5967</v>
      </c>
      <c r="AI254" s="75" t="s">
        <v>4895</v>
      </c>
      <c r="AJ254" s="75">
        <v>2</v>
      </c>
      <c r="AK254" s="75">
        <v>2</v>
      </c>
      <c r="AL254" s="75" t="s">
        <v>4877</v>
      </c>
      <c r="AM254" s="75" t="s">
        <v>5630</v>
      </c>
      <c r="AN254" s="75" t="s">
        <v>4869</v>
      </c>
      <c r="AP254" s="75">
        <v>8</v>
      </c>
      <c r="AQ254" s="75">
        <v>6</v>
      </c>
      <c r="AR254" s="75" t="s">
        <v>4868</v>
      </c>
      <c r="AS254" s="75" t="s">
        <v>5453</v>
      </c>
      <c r="AV254" s="75" t="s">
        <v>5440</v>
      </c>
      <c r="BI254" s="75" t="s">
        <v>5452</v>
      </c>
      <c r="BJ254" s="75" t="s">
        <v>5451</v>
      </c>
      <c r="BK254" s="75">
        <v>0</v>
      </c>
      <c r="BM254" s="75">
        <v>0</v>
      </c>
    </row>
    <row r="255" spans="1:65" ht="17.399999999999999" hidden="1" customHeight="1" x14ac:dyDescent="0.3">
      <c r="A255" s="75">
        <v>2019</v>
      </c>
      <c r="B255" s="75">
        <v>30011</v>
      </c>
      <c r="C255" s="75" t="s">
        <v>5230</v>
      </c>
      <c r="D255" s="75" t="s">
        <v>5450</v>
      </c>
      <c r="E255" s="77">
        <v>1420</v>
      </c>
      <c r="F255" s="75" t="s">
        <v>2292</v>
      </c>
      <c r="G255" s="77">
        <v>1238</v>
      </c>
      <c r="H255" s="75" t="s">
        <v>7580</v>
      </c>
      <c r="I255" s="75" t="s">
        <v>4883</v>
      </c>
      <c r="J255" s="75" t="s">
        <v>2329</v>
      </c>
      <c r="K255" s="75">
        <v>0</v>
      </c>
      <c r="L255" s="75" t="s">
        <v>5457</v>
      </c>
      <c r="M255" s="75" t="s">
        <v>4892</v>
      </c>
      <c r="N255" s="75" t="s">
        <v>87</v>
      </c>
      <c r="O255" s="75" t="s">
        <v>4024</v>
      </c>
      <c r="Q255" s="75" t="s">
        <v>5469</v>
      </c>
      <c r="S255" s="75" t="s">
        <v>3662</v>
      </c>
      <c r="T255" s="75" t="s">
        <v>5474</v>
      </c>
      <c r="U255" s="75" t="s">
        <v>4877</v>
      </c>
      <c r="V255" s="75" t="s">
        <v>4878</v>
      </c>
      <c r="W255" s="75" t="s">
        <v>4871</v>
      </c>
      <c r="X255" s="75" t="s">
        <v>5456</v>
      </c>
      <c r="Y255" s="75" t="s">
        <v>4872</v>
      </c>
      <c r="Z255" s="75">
        <v>7</v>
      </c>
      <c r="AA255" s="75">
        <v>0</v>
      </c>
      <c r="AB255" s="75" t="s">
        <v>4871</v>
      </c>
      <c r="AC255" s="75" t="s">
        <v>5695</v>
      </c>
      <c r="AD255" s="75" t="s">
        <v>4897</v>
      </c>
      <c r="AE255" s="75">
        <v>2</v>
      </c>
      <c r="AF255" s="75">
        <v>1</v>
      </c>
      <c r="AG255" s="75" t="s">
        <v>4871</v>
      </c>
      <c r="AH255" s="75" t="s">
        <v>5575</v>
      </c>
      <c r="AI255" s="75" t="s">
        <v>4869</v>
      </c>
      <c r="AN255" s="75" t="s">
        <v>4869</v>
      </c>
      <c r="AP255" s="75">
        <v>6</v>
      </c>
      <c r="AQ255" s="75">
        <v>3</v>
      </c>
      <c r="AR255" s="75" t="s">
        <v>4868</v>
      </c>
      <c r="AS255" s="75" t="s">
        <v>5453</v>
      </c>
      <c r="AV255" s="75" t="s">
        <v>5440</v>
      </c>
      <c r="BI255" s="75" t="s">
        <v>5452</v>
      </c>
      <c r="BJ255" s="75" t="s">
        <v>5451</v>
      </c>
      <c r="BK255" s="75">
        <v>0</v>
      </c>
      <c r="BM255" s="75">
        <v>0</v>
      </c>
    </row>
    <row r="256" spans="1:65" ht="17.399999999999999" hidden="1" customHeight="1" x14ac:dyDescent="0.3">
      <c r="A256" s="75">
        <v>2019</v>
      </c>
      <c r="B256" s="75">
        <v>7010</v>
      </c>
      <c r="C256" s="75" t="s">
        <v>5376</v>
      </c>
      <c r="D256" s="75" t="s">
        <v>5450</v>
      </c>
      <c r="E256" s="77">
        <v>470</v>
      </c>
      <c r="F256" s="75" t="s">
        <v>1123</v>
      </c>
      <c r="G256" s="77">
        <v>1245</v>
      </c>
      <c r="H256" s="75" t="s">
        <v>7579</v>
      </c>
      <c r="I256" s="75" t="s">
        <v>4883</v>
      </c>
      <c r="J256" s="75" t="s">
        <v>3561</v>
      </c>
      <c r="K256" s="75">
        <v>0</v>
      </c>
      <c r="L256" s="75" t="s">
        <v>5457</v>
      </c>
      <c r="M256" s="75" t="s">
        <v>4892</v>
      </c>
      <c r="N256" s="75" t="s">
        <v>87</v>
      </c>
      <c r="O256" s="75" t="s">
        <v>4024</v>
      </c>
      <c r="Q256" s="75" t="s">
        <v>5469</v>
      </c>
      <c r="S256" s="75" t="s">
        <v>3662</v>
      </c>
      <c r="T256" s="75" t="s">
        <v>5474</v>
      </c>
      <c r="U256" s="75" t="s">
        <v>4877</v>
      </c>
      <c r="V256" s="75" t="s">
        <v>4878</v>
      </c>
      <c r="W256" s="75" t="s">
        <v>4871</v>
      </c>
      <c r="X256" s="75" t="s">
        <v>5456</v>
      </c>
      <c r="Y256" s="75" t="s">
        <v>4897</v>
      </c>
      <c r="Z256" s="75">
        <v>11</v>
      </c>
      <c r="AA256" s="75">
        <v>1</v>
      </c>
      <c r="AB256" s="75" t="s">
        <v>4871</v>
      </c>
      <c r="AC256" s="75" t="s">
        <v>7261</v>
      </c>
      <c r="AD256" s="75" t="s">
        <v>4897</v>
      </c>
      <c r="AE256" s="75">
        <v>8</v>
      </c>
      <c r="AF256" s="75">
        <v>3</v>
      </c>
      <c r="AG256" s="75" t="s">
        <v>4871</v>
      </c>
      <c r="AH256" s="75" t="s">
        <v>5776</v>
      </c>
      <c r="AI256" s="75" t="s">
        <v>4869</v>
      </c>
      <c r="AN256" s="75" t="s">
        <v>4869</v>
      </c>
      <c r="AP256" s="75">
        <v>10</v>
      </c>
      <c r="AQ256" s="75">
        <v>10</v>
      </c>
      <c r="AR256" s="75" t="s">
        <v>4908</v>
      </c>
      <c r="AS256" s="75" t="s">
        <v>5441</v>
      </c>
      <c r="AV256" s="75" t="s">
        <v>5440</v>
      </c>
      <c r="BI256" s="75" t="s">
        <v>5452</v>
      </c>
      <c r="BJ256" s="75" t="s">
        <v>5451</v>
      </c>
      <c r="BK256" s="75">
        <v>0</v>
      </c>
      <c r="BM256" s="75">
        <v>0</v>
      </c>
    </row>
    <row r="257" spans="1:66" ht="17.399999999999999" hidden="1" customHeight="1" x14ac:dyDescent="0.3">
      <c r="A257" s="75">
        <v>2019</v>
      </c>
      <c r="B257" s="75">
        <v>64193</v>
      </c>
      <c r="C257" s="75" t="s">
        <v>5065</v>
      </c>
      <c r="D257" s="75" t="s">
        <v>5450</v>
      </c>
      <c r="E257" s="77">
        <v>270</v>
      </c>
      <c r="F257" s="75" t="s">
        <v>647</v>
      </c>
      <c r="G257" s="77">
        <v>1248</v>
      </c>
      <c r="H257" s="75" t="s">
        <v>7578</v>
      </c>
      <c r="I257" s="75" t="s">
        <v>4883</v>
      </c>
      <c r="J257" s="75" t="s">
        <v>648</v>
      </c>
      <c r="K257" s="75">
        <v>0</v>
      </c>
      <c r="L257" s="75" t="s">
        <v>5457</v>
      </c>
      <c r="M257" s="75" t="s">
        <v>4881</v>
      </c>
      <c r="N257" s="75" t="s">
        <v>87</v>
      </c>
      <c r="O257" s="75" t="s">
        <v>4024</v>
      </c>
      <c r="Q257" s="75" t="s">
        <v>5469</v>
      </c>
      <c r="S257" s="75" t="s">
        <v>3662</v>
      </c>
      <c r="T257" s="75" t="s">
        <v>5474</v>
      </c>
      <c r="U257" s="75" t="s">
        <v>4877</v>
      </c>
      <c r="V257" s="75" t="s">
        <v>4878</v>
      </c>
      <c r="W257" s="75" t="s">
        <v>4871</v>
      </c>
      <c r="X257" s="75" t="s">
        <v>5456</v>
      </c>
      <c r="Y257" s="75" t="s">
        <v>4897</v>
      </c>
      <c r="Z257" s="75">
        <v>2</v>
      </c>
      <c r="AA257" s="75">
        <v>1</v>
      </c>
      <c r="AB257" s="75" t="s">
        <v>4871</v>
      </c>
      <c r="AC257" s="75" t="s">
        <v>5570</v>
      </c>
      <c r="AD257" s="75" t="s">
        <v>4019</v>
      </c>
      <c r="AH257" s="75" t="s">
        <v>5468</v>
      </c>
      <c r="AI257" s="75" t="s">
        <v>4869</v>
      </c>
      <c r="AN257" s="75" t="s">
        <v>4869</v>
      </c>
      <c r="AP257" s="75">
        <v>2</v>
      </c>
      <c r="AQ257" s="75">
        <v>2</v>
      </c>
      <c r="AR257" s="75" t="s">
        <v>4908</v>
      </c>
      <c r="AS257" s="75" t="s">
        <v>5441</v>
      </c>
      <c r="AV257" s="75" t="s">
        <v>5440</v>
      </c>
      <c r="BI257" s="75" t="s">
        <v>5452</v>
      </c>
      <c r="BJ257" s="75" t="s">
        <v>5451</v>
      </c>
      <c r="BK257" s="75">
        <v>0</v>
      </c>
      <c r="BM257" s="75">
        <v>0</v>
      </c>
    </row>
    <row r="258" spans="1:66" ht="17.399999999999999" hidden="1" customHeight="1" x14ac:dyDescent="0.3">
      <c r="A258" s="75">
        <v>2019</v>
      </c>
      <c r="B258" s="75">
        <v>64193</v>
      </c>
      <c r="C258" s="75" t="s">
        <v>5065</v>
      </c>
      <c r="D258" s="75" t="s">
        <v>5450</v>
      </c>
      <c r="E258" s="77">
        <v>270</v>
      </c>
      <c r="F258" s="75" t="s">
        <v>647</v>
      </c>
      <c r="G258" s="77">
        <v>1252</v>
      </c>
      <c r="H258" s="75" t="s">
        <v>7577</v>
      </c>
      <c r="I258" s="75" t="s">
        <v>4883</v>
      </c>
      <c r="J258" s="75" t="s">
        <v>650</v>
      </c>
      <c r="K258" s="75">
        <v>0</v>
      </c>
      <c r="L258" s="75" t="s">
        <v>5502</v>
      </c>
      <c r="M258" s="75" t="s">
        <v>4881</v>
      </c>
      <c r="N258" s="75" t="s">
        <v>87</v>
      </c>
      <c r="O258" s="75" t="s">
        <v>4024</v>
      </c>
      <c r="Q258" s="75" t="s">
        <v>5469</v>
      </c>
      <c r="S258" s="75" t="s">
        <v>3662</v>
      </c>
      <c r="T258" s="75" t="s">
        <v>5474</v>
      </c>
      <c r="U258" s="75" t="s">
        <v>4871</v>
      </c>
      <c r="V258" s="75" t="s">
        <v>5445</v>
      </c>
      <c r="W258" s="75" t="s">
        <v>4877</v>
      </c>
      <c r="X258" s="75" t="s">
        <v>4876</v>
      </c>
      <c r="Y258" s="75" t="s">
        <v>4872</v>
      </c>
      <c r="Z258" s="75">
        <v>2</v>
      </c>
      <c r="AA258" s="75">
        <v>0</v>
      </c>
      <c r="AB258" s="75" t="s">
        <v>4871</v>
      </c>
      <c r="AC258" s="75" t="s">
        <v>5500</v>
      </c>
      <c r="AD258" s="75" t="s">
        <v>4897</v>
      </c>
      <c r="AE258" s="75">
        <v>2</v>
      </c>
      <c r="AF258" s="75">
        <v>1</v>
      </c>
      <c r="AG258" s="75" t="s">
        <v>4871</v>
      </c>
      <c r="AH258" s="75" t="s">
        <v>5575</v>
      </c>
      <c r="AI258" s="75" t="s">
        <v>4895</v>
      </c>
      <c r="AJ258" s="75">
        <v>1</v>
      </c>
      <c r="AK258" s="75">
        <v>1</v>
      </c>
      <c r="AL258" s="75" t="s">
        <v>4877</v>
      </c>
      <c r="AM258" s="75" t="s">
        <v>5630</v>
      </c>
      <c r="AN258" s="75" t="s">
        <v>4869</v>
      </c>
      <c r="AP258" s="75">
        <v>4</v>
      </c>
      <c r="AQ258" s="75">
        <v>4</v>
      </c>
      <c r="AR258" s="75" t="s">
        <v>4908</v>
      </c>
      <c r="AS258" s="75" t="s">
        <v>5441</v>
      </c>
      <c r="AV258" s="75" t="s">
        <v>5440</v>
      </c>
      <c r="BI258" s="75" t="s">
        <v>5452</v>
      </c>
      <c r="BJ258" s="75" t="s">
        <v>5451</v>
      </c>
      <c r="BK258" s="75">
        <v>0</v>
      </c>
      <c r="BM258" s="75">
        <v>0</v>
      </c>
    </row>
    <row r="259" spans="1:66" ht="17.399999999999999" hidden="1" customHeight="1" x14ac:dyDescent="0.3">
      <c r="A259" s="75">
        <v>2019</v>
      </c>
      <c r="B259" s="75">
        <v>22010</v>
      </c>
      <c r="C259" s="75" t="s">
        <v>5270</v>
      </c>
      <c r="D259" s="75" t="s">
        <v>5450</v>
      </c>
      <c r="E259" s="77">
        <v>1140</v>
      </c>
      <c r="F259" s="75" t="s">
        <v>623</v>
      </c>
      <c r="G259" s="77">
        <v>1262</v>
      </c>
      <c r="H259" s="75" t="s">
        <v>7576</v>
      </c>
      <c r="I259" s="75" t="s">
        <v>4883</v>
      </c>
      <c r="J259" s="75" t="s">
        <v>654</v>
      </c>
      <c r="K259" s="75">
        <v>0</v>
      </c>
      <c r="L259" s="75" t="s">
        <v>5480</v>
      </c>
      <c r="M259" s="75" t="s">
        <v>4892</v>
      </c>
      <c r="N259" s="75" t="s">
        <v>87</v>
      </c>
      <c r="O259" s="75" t="s">
        <v>4024</v>
      </c>
      <c r="Q259" s="75" t="s">
        <v>5469</v>
      </c>
      <c r="S259" s="75" t="s">
        <v>4033</v>
      </c>
      <c r="T259" s="75" t="s">
        <v>5446</v>
      </c>
      <c r="U259" s="75" t="s">
        <v>4871</v>
      </c>
      <c r="V259" s="75" t="s">
        <v>5445</v>
      </c>
      <c r="W259" s="75" t="s">
        <v>4877</v>
      </c>
      <c r="X259" s="75" t="s">
        <v>4876</v>
      </c>
      <c r="Y259" s="75" t="s">
        <v>4872</v>
      </c>
      <c r="Z259" s="75">
        <v>8</v>
      </c>
      <c r="AA259" s="75">
        <v>0</v>
      </c>
      <c r="AB259" s="75" t="s">
        <v>4871</v>
      </c>
      <c r="AC259" s="75" t="s">
        <v>5455</v>
      </c>
      <c r="AD259" s="75" t="s">
        <v>4872</v>
      </c>
      <c r="AE259" s="75">
        <v>6</v>
      </c>
      <c r="AF259" s="75">
        <v>1</v>
      </c>
      <c r="AG259" s="75" t="s">
        <v>4871</v>
      </c>
      <c r="AH259" s="75" t="s">
        <v>5538</v>
      </c>
      <c r="AI259" s="75" t="s">
        <v>4869</v>
      </c>
      <c r="AN259" s="75" t="s">
        <v>4869</v>
      </c>
      <c r="AP259" s="75">
        <v>8</v>
      </c>
      <c r="AQ259" s="75">
        <v>8</v>
      </c>
      <c r="AR259" s="75" t="s">
        <v>4908</v>
      </c>
      <c r="AS259" s="75" t="s">
        <v>5441</v>
      </c>
      <c r="AV259" s="75" t="s">
        <v>5440</v>
      </c>
      <c r="BI259" s="75" t="s">
        <v>5452</v>
      </c>
      <c r="BJ259" s="75" t="s">
        <v>5451</v>
      </c>
      <c r="BK259" s="75">
        <v>0</v>
      </c>
      <c r="BM259" s="75">
        <v>0</v>
      </c>
    </row>
    <row r="260" spans="1:66" ht="17.399999999999999" hidden="1" customHeight="1" x14ac:dyDescent="0.3">
      <c r="A260" s="75">
        <v>2019</v>
      </c>
      <c r="B260" s="75">
        <v>22010</v>
      </c>
      <c r="C260" s="75" t="s">
        <v>5270</v>
      </c>
      <c r="D260" s="75" t="s">
        <v>5450</v>
      </c>
      <c r="E260" s="77">
        <v>1140</v>
      </c>
      <c r="F260" s="75" t="s">
        <v>623</v>
      </c>
      <c r="G260" s="77">
        <v>1266</v>
      </c>
      <c r="H260" s="75" t="s">
        <v>7575</v>
      </c>
      <c r="I260" s="75" t="s">
        <v>4883</v>
      </c>
      <c r="J260" s="75" t="s">
        <v>624</v>
      </c>
      <c r="K260" s="75">
        <v>0</v>
      </c>
      <c r="L260" s="75" t="s">
        <v>5448</v>
      </c>
      <c r="M260" s="75" t="s">
        <v>4892</v>
      </c>
      <c r="N260" s="75" t="s">
        <v>87</v>
      </c>
      <c r="O260" s="75" t="s">
        <v>4023</v>
      </c>
      <c r="Q260" s="75" t="s">
        <v>5447</v>
      </c>
      <c r="S260" s="75" t="s">
        <v>4033</v>
      </c>
      <c r="T260" s="75" t="s">
        <v>5446</v>
      </c>
      <c r="U260" s="75" t="s">
        <v>4871</v>
      </c>
      <c r="V260" s="75" t="s">
        <v>5445</v>
      </c>
      <c r="W260" s="75" t="s">
        <v>4877</v>
      </c>
      <c r="X260" s="75" t="s">
        <v>4876</v>
      </c>
      <c r="Y260" s="75" t="s">
        <v>4872</v>
      </c>
      <c r="Z260" s="75">
        <v>9</v>
      </c>
      <c r="AA260" s="75">
        <v>0</v>
      </c>
      <c r="AB260" s="75" t="s">
        <v>4871</v>
      </c>
      <c r="AC260" s="75" t="s">
        <v>5444</v>
      </c>
      <c r="AD260" s="75" t="s">
        <v>4872</v>
      </c>
      <c r="AE260" s="75">
        <v>6</v>
      </c>
      <c r="AF260" s="75">
        <v>0</v>
      </c>
      <c r="AG260" s="75" t="s">
        <v>4871</v>
      </c>
      <c r="AH260" s="75" t="s">
        <v>5443</v>
      </c>
      <c r="AI260" s="75" t="s">
        <v>4872</v>
      </c>
      <c r="AJ260" s="75">
        <v>11</v>
      </c>
      <c r="AK260" s="75">
        <v>2</v>
      </c>
      <c r="AL260" s="75" t="s">
        <v>4871</v>
      </c>
      <c r="AM260" s="75" t="s">
        <v>5922</v>
      </c>
      <c r="AN260" s="75" t="s">
        <v>4869</v>
      </c>
      <c r="AP260" s="75">
        <v>8</v>
      </c>
      <c r="AQ260" s="75">
        <v>6</v>
      </c>
      <c r="AR260" s="75" t="s">
        <v>4868</v>
      </c>
      <c r="AS260" s="75" t="s">
        <v>5453</v>
      </c>
      <c r="AV260" s="75" t="s">
        <v>5440</v>
      </c>
      <c r="BI260" s="75" t="s">
        <v>5613</v>
      </c>
      <c r="BJ260" s="75" t="s">
        <v>5612</v>
      </c>
      <c r="BK260" s="75">
        <v>1</v>
      </c>
      <c r="BL260" s="75" t="s">
        <v>5437</v>
      </c>
      <c r="BM260" s="75">
        <v>1</v>
      </c>
      <c r="BN260" s="75" t="s">
        <v>5611</v>
      </c>
    </row>
    <row r="261" spans="1:66" ht="17.399999999999999" hidden="1" customHeight="1" x14ac:dyDescent="0.3">
      <c r="A261" s="75">
        <v>2019</v>
      </c>
      <c r="B261" s="75">
        <v>3030</v>
      </c>
      <c r="C261" s="75" t="s">
        <v>5410</v>
      </c>
      <c r="D261" s="75" t="s">
        <v>5450</v>
      </c>
      <c r="E261" s="77">
        <v>130</v>
      </c>
      <c r="F261" s="75" t="s">
        <v>681</v>
      </c>
      <c r="G261" s="77">
        <v>1273</v>
      </c>
      <c r="H261" s="75" t="s">
        <v>7574</v>
      </c>
      <c r="I261" s="75" t="s">
        <v>4883</v>
      </c>
      <c r="J261" s="75" t="s">
        <v>809</v>
      </c>
      <c r="K261" s="75">
        <v>0</v>
      </c>
      <c r="L261" s="75" t="s">
        <v>5457</v>
      </c>
      <c r="M261" s="75" t="s">
        <v>4892</v>
      </c>
      <c r="N261" s="75" t="s">
        <v>87</v>
      </c>
      <c r="O261" s="75" t="s">
        <v>4024</v>
      </c>
      <c r="Q261" s="75" t="s">
        <v>5469</v>
      </c>
      <c r="S261" s="75" t="s">
        <v>4033</v>
      </c>
      <c r="T261" s="75" t="s">
        <v>5446</v>
      </c>
      <c r="U261" s="75" t="s">
        <v>4877</v>
      </c>
      <c r="V261" s="75" t="s">
        <v>4878</v>
      </c>
      <c r="W261" s="75" t="s">
        <v>4871</v>
      </c>
      <c r="X261" s="75" t="s">
        <v>5456</v>
      </c>
      <c r="Y261" s="75" t="s">
        <v>4897</v>
      </c>
      <c r="Z261" s="75">
        <v>11</v>
      </c>
      <c r="AA261" s="75">
        <v>4</v>
      </c>
      <c r="AB261" s="75" t="s">
        <v>4871</v>
      </c>
      <c r="AC261" s="75" t="s">
        <v>5870</v>
      </c>
      <c r="AD261" s="75" t="s">
        <v>4897</v>
      </c>
      <c r="AE261" s="75">
        <v>9</v>
      </c>
      <c r="AF261" s="75">
        <v>3</v>
      </c>
      <c r="AG261" s="75" t="s">
        <v>4871</v>
      </c>
      <c r="AH261" s="75" t="s">
        <v>5536</v>
      </c>
      <c r="AI261" s="75" t="s">
        <v>4869</v>
      </c>
      <c r="AN261" s="75" t="s">
        <v>4869</v>
      </c>
      <c r="AP261" s="75">
        <v>10</v>
      </c>
      <c r="AQ261" s="75">
        <v>8</v>
      </c>
      <c r="AR261" s="75" t="s">
        <v>4868</v>
      </c>
      <c r="AS261" s="75" t="s">
        <v>5453</v>
      </c>
      <c r="AV261" s="75" t="s">
        <v>5440</v>
      </c>
      <c r="BI261" s="75" t="s">
        <v>5452</v>
      </c>
      <c r="BJ261" s="75" t="s">
        <v>5451</v>
      </c>
      <c r="BK261" s="75">
        <v>0</v>
      </c>
      <c r="BM261" s="75">
        <v>0</v>
      </c>
    </row>
    <row r="262" spans="1:66" ht="17.399999999999999" hidden="1" customHeight="1" x14ac:dyDescent="0.3">
      <c r="A262" s="75">
        <v>2019</v>
      </c>
      <c r="B262" s="75">
        <v>64153</v>
      </c>
      <c r="C262" s="75" t="s">
        <v>5013</v>
      </c>
      <c r="D262" s="75" t="s">
        <v>5450</v>
      </c>
      <c r="E262" s="77">
        <v>550</v>
      </c>
      <c r="F262" s="75" t="s">
        <v>3021</v>
      </c>
      <c r="G262" s="77">
        <v>1276</v>
      </c>
      <c r="H262" s="75" t="s">
        <v>7573</v>
      </c>
      <c r="I262" s="75" t="s">
        <v>4883</v>
      </c>
      <c r="J262" s="75" t="s">
        <v>3024</v>
      </c>
      <c r="K262" s="75">
        <v>0</v>
      </c>
      <c r="L262" s="75" t="s">
        <v>5480</v>
      </c>
      <c r="M262" s="75" t="s">
        <v>4892</v>
      </c>
      <c r="N262" s="75" t="s">
        <v>87</v>
      </c>
      <c r="O262" s="75" t="s">
        <v>4024</v>
      </c>
      <c r="Q262" s="75" t="s">
        <v>5469</v>
      </c>
      <c r="S262" s="75" t="s">
        <v>4033</v>
      </c>
      <c r="T262" s="75" t="s">
        <v>5446</v>
      </c>
      <c r="U262" s="75" t="s">
        <v>4871</v>
      </c>
      <c r="V262" s="75" t="s">
        <v>5445</v>
      </c>
      <c r="W262" s="75" t="s">
        <v>4877</v>
      </c>
      <c r="X262" s="75" t="s">
        <v>4876</v>
      </c>
      <c r="Y262" s="75" t="s">
        <v>4897</v>
      </c>
      <c r="Z262" s="75">
        <v>8</v>
      </c>
      <c r="AA262" s="75">
        <v>5</v>
      </c>
      <c r="AB262" s="75" t="s">
        <v>4871</v>
      </c>
      <c r="AC262" s="75" t="s">
        <v>5496</v>
      </c>
      <c r="AD262" s="75" t="s">
        <v>4897</v>
      </c>
      <c r="AE262" s="75">
        <v>4</v>
      </c>
      <c r="AF262" s="75">
        <v>2</v>
      </c>
      <c r="AG262" s="75" t="s">
        <v>4871</v>
      </c>
      <c r="AH262" s="75" t="s">
        <v>5654</v>
      </c>
      <c r="AI262" s="75" t="s">
        <v>4869</v>
      </c>
      <c r="AN262" s="75" t="s">
        <v>4869</v>
      </c>
      <c r="AP262" s="75">
        <v>8</v>
      </c>
      <c r="AQ262" s="75">
        <v>6</v>
      </c>
      <c r="AR262" s="75" t="s">
        <v>4868</v>
      </c>
      <c r="AS262" s="75" t="s">
        <v>5453</v>
      </c>
      <c r="AV262" s="75" t="s">
        <v>5440</v>
      </c>
      <c r="BI262" s="75" t="s">
        <v>5452</v>
      </c>
      <c r="BJ262" s="75" t="s">
        <v>5451</v>
      </c>
      <c r="BK262" s="75">
        <v>0</v>
      </c>
      <c r="BM262" s="75">
        <v>0</v>
      </c>
    </row>
    <row r="263" spans="1:66" ht="17.399999999999999" hidden="1" customHeight="1" x14ac:dyDescent="0.3">
      <c r="A263" s="75">
        <v>2019</v>
      </c>
      <c r="B263" s="75">
        <v>80010</v>
      </c>
      <c r="C263" s="75" t="s">
        <v>678</v>
      </c>
      <c r="D263" s="75" t="s">
        <v>5450</v>
      </c>
      <c r="E263" s="77">
        <v>8001</v>
      </c>
      <c r="F263" s="75" t="s">
        <v>678</v>
      </c>
      <c r="G263" s="77">
        <v>1279</v>
      </c>
      <c r="H263" s="75" t="s">
        <v>7572</v>
      </c>
      <c r="I263" s="75" t="s">
        <v>4883</v>
      </c>
      <c r="J263" s="75" t="s">
        <v>700</v>
      </c>
      <c r="K263" s="75">
        <v>0</v>
      </c>
      <c r="L263" s="75" t="s">
        <v>4882</v>
      </c>
      <c r="M263" s="75" t="s">
        <v>4892</v>
      </c>
      <c r="N263" s="75" t="s">
        <v>87</v>
      </c>
      <c r="O263" s="75" t="s">
        <v>4024</v>
      </c>
      <c r="Q263" s="75" t="s">
        <v>5469</v>
      </c>
      <c r="S263" s="75" t="s">
        <v>4033</v>
      </c>
      <c r="T263" s="75" t="s">
        <v>5446</v>
      </c>
      <c r="U263" s="75" t="s">
        <v>4877</v>
      </c>
      <c r="V263" s="75" t="s">
        <v>4878</v>
      </c>
      <c r="W263" s="75" t="s">
        <v>4877</v>
      </c>
      <c r="X263" s="75" t="s">
        <v>4876</v>
      </c>
      <c r="Y263" s="75" t="s">
        <v>4897</v>
      </c>
      <c r="Z263" s="75">
        <v>11</v>
      </c>
      <c r="AA263" s="75">
        <v>5</v>
      </c>
      <c r="AB263" s="75" t="s">
        <v>4871</v>
      </c>
      <c r="AC263" s="75" t="s">
        <v>5907</v>
      </c>
      <c r="AD263" s="75" t="s">
        <v>4872</v>
      </c>
      <c r="AE263" s="75">
        <v>9</v>
      </c>
      <c r="AF263" s="75">
        <v>2</v>
      </c>
      <c r="AG263" s="75" t="s">
        <v>4871</v>
      </c>
      <c r="AH263" s="75" t="s">
        <v>6122</v>
      </c>
      <c r="AI263" s="75" t="s">
        <v>4895</v>
      </c>
      <c r="AJ263" s="75">
        <v>2</v>
      </c>
      <c r="AK263" s="75">
        <v>2</v>
      </c>
      <c r="AL263" s="75" t="s">
        <v>4877</v>
      </c>
      <c r="AM263" s="75" t="s">
        <v>5630</v>
      </c>
      <c r="AN263" s="75" t="s">
        <v>4869</v>
      </c>
      <c r="AP263" s="75">
        <v>8</v>
      </c>
      <c r="AQ263" s="75">
        <v>7</v>
      </c>
      <c r="AR263" s="75" t="s">
        <v>4868</v>
      </c>
      <c r="AS263" s="75" t="s">
        <v>5453</v>
      </c>
      <c r="AV263" s="75" t="s">
        <v>5440</v>
      </c>
      <c r="BI263" s="75" t="s">
        <v>5452</v>
      </c>
      <c r="BJ263" s="75" t="s">
        <v>5451</v>
      </c>
      <c r="BK263" s="75">
        <v>0</v>
      </c>
      <c r="BM263" s="75">
        <v>0</v>
      </c>
    </row>
    <row r="264" spans="1:66" ht="17.399999999999999" hidden="1" customHeight="1" x14ac:dyDescent="0.3">
      <c r="A264" s="75">
        <v>2019</v>
      </c>
      <c r="B264" s="75">
        <v>7010</v>
      </c>
      <c r="C264" s="75" t="s">
        <v>5376</v>
      </c>
      <c r="D264" s="75" t="s">
        <v>5450</v>
      </c>
      <c r="E264" s="77">
        <v>470</v>
      </c>
      <c r="F264" s="75" t="s">
        <v>1123</v>
      </c>
      <c r="G264" s="77">
        <v>1284</v>
      </c>
      <c r="H264" s="75" t="s">
        <v>7571</v>
      </c>
      <c r="I264" s="75" t="s">
        <v>4883</v>
      </c>
      <c r="J264" s="75" t="s">
        <v>3559</v>
      </c>
      <c r="K264" s="75">
        <v>0</v>
      </c>
      <c r="L264" s="75" t="s">
        <v>5462</v>
      </c>
      <c r="M264" s="75" t="s">
        <v>4892</v>
      </c>
      <c r="N264" s="75" t="s">
        <v>87</v>
      </c>
      <c r="O264" s="75" t="s">
        <v>4023</v>
      </c>
      <c r="Q264" s="75" t="s">
        <v>5447</v>
      </c>
      <c r="S264" s="75" t="s">
        <v>4020</v>
      </c>
      <c r="T264" s="75" t="s">
        <v>5478</v>
      </c>
      <c r="U264" s="75" t="s">
        <v>4877</v>
      </c>
      <c r="V264" s="75" t="s">
        <v>4878</v>
      </c>
      <c r="W264" s="75" t="s">
        <v>4877</v>
      </c>
      <c r="X264" s="75" t="s">
        <v>4876</v>
      </c>
      <c r="Y264" s="75" t="s">
        <v>4872</v>
      </c>
      <c r="Z264" s="75">
        <v>4</v>
      </c>
      <c r="AA264" s="75">
        <v>1</v>
      </c>
      <c r="AB264" s="75" t="s">
        <v>4871</v>
      </c>
      <c r="AC264" s="75" t="s">
        <v>5909</v>
      </c>
      <c r="AD264" s="75" t="s">
        <v>4872</v>
      </c>
      <c r="AE264" s="75">
        <v>2</v>
      </c>
      <c r="AF264" s="75">
        <v>1</v>
      </c>
      <c r="AG264" s="75" t="s">
        <v>4871</v>
      </c>
      <c r="AH264" s="75" t="s">
        <v>5499</v>
      </c>
      <c r="AI264" s="75" t="s">
        <v>4869</v>
      </c>
      <c r="AN264" s="75" t="s">
        <v>4869</v>
      </c>
      <c r="AP264" s="75">
        <v>4</v>
      </c>
      <c r="AQ264" s="75">
        <v>4</v>
      </c>
      <c r="AR264" s="75" t="s">
        <v>4908</v>
      </c>
      <c r="AS264" s="75" t="s">
        <v>5441</v>
      </c>
      <c r="AV264" s="75" t="s">
        <v>5440</v>
      </c>
      <c r="BI264" s="75" t="s">
        <v>5452</v>
      </c>
      <c r="BJ264" s="75" t="s">
        <v>5451</v>
      </c>
      <c r="BK264" s="75">
        <v>0</v>
      </c>
      <c r="BM264" s="75">
        <v>0</v>
      </c>
    </row>
    <row r="265" spans="1:66" ht="17.399999999999999" customHeight="1" x14ac:dyDescent="0.3">
      <c r="A265" s="75">
        <v>2019</v>
      </c>
      <c r="B265" s="75">
        <v>16010</v>
      </c>
      <c r="C265" s="75" t="s">
        <v>5343</v>
      </c>
      <c r="D265" s="75" t="s">
        <v>5450</v>
      </c>
      <c r="E265" s="77">
        <v>880</v>
      </c>
      <c r="F265" s="75" t="s">
        <v>1118</v>
      </c>
      <c r="G265" s="77">
        <v>1295</v>
      </c>
      <c r="H265" s="75" t="s">
        <v>7570</v>
      </c>
      <c r="I265" s="75" t="s">
        <v>4883</v>
      </c>
      <c r="J265" s="75" t="s">
        <v>1242</v>
      </c>
      <c r="K265" s="75">
        <v>0</v>
      </c>
      <c r="L265" s="75" t="s">
        <v>5448</v>
      </c>
      <c r="M265" s="75" t="s">
        <v>4892</v>
      </c>
      <c r="N265" s="75" t="s">
        <v>87</v>
      </c>
      <c r="O265" s="75" t="s">
        <v>4080</v>
      </c>
      <c r="P265" s="75">
        <v>2</v>
      </c>
      <c r="Q265" s="76" t="s">
        <v>5549</v>
      </c>
      <c r="S265" s="75" t="s">
        <v>4020</v>
      </c>
      <c r="T265" s="75" t="s">
        <v>5478</v>
      </c>
      <c r="U265" s="75" t="s">
        <v>4871</v>
      </c>
      <c r="V265" s="75" t="s">
        <v>5445</v>
      </c>
      <c r="W265" s="75" t="s">
        <v>4877</v>
      </c>
      <c r="X265" s="75" t="s">
        <v>4876</v>
      </c>
      <c r="Y265" s="75" t="s">
        <v>4875</v>
      </c>
      <c r="Z265" s="75">
        <v>11</v>
      </c>
      <c r="AA265" s="75">
        <v>0</v>
      </c>
      <c r="AB265" s="75" t="s">
        <v>4871</v>
      </c>
      <c r="AC265" s="75" t="s">
        <v>5473</v>
      </c>
      <c r="AD265" s="75" t="s">
        <v>4872</v>
      </c>
      <c r="AE265" s="75">
        <v>8</v>
      </c>
      <c r="AF265" s="75">
        <v>3</v>
      </c>
      <c r="AG265" s="75" t="s">
        <v>4871</v>
      </c>
      <c r="AH265" s="75" t="s">
        <v>5572</v>
      </c>
      <c r="AI265" s="75" t="s">
        <v>4872</v>
      </c>
      <c r="AJ265" s="75">
        <v>14</v>
      </c>
      <c r="AK265" s="75">
        <v>4</v>
      </c>
      <c r="AL265" s="75" t="s">
        <v>4871</v>
      </c>
      <c r="AM265" s="75" t="s">
        <v>7569</v>
      </c>
      <c r="AN265" s="75" t="s">
        <v>4869</v>
      </c>
      <c r="AP265" s="75">
        <v>10</v>
      </c>
      <c r="AQ265" s="75">
        <v>10</v>
      </c>
      <c r="AR265" s="75" t="s">
        <v>4908</v>
      </c>
      <c r="AS265" s="75" t="s">
        <v>5441</v>
      </c>
      <c r="AV265" s="75" t="s">
        <v>5440</v>
      </c>
      <c r="BI265" s="75" t="s">
        <v>5452</v>
      </c>
      <c r="BJ265" s="75" t="s">
        <v>5451</v>
      </c>
      <c r="BK265" s="75">
        <v>0</v>
      </c>
      <c r="BM265" s="75">
        <v>0</v>
      </c>
    </row>
    <row r="266" spans="1:66" ht="17.399999999999999" hidden="1" customHeight="1" x14ac:dyDescent="0.3">
      <c r="A266" s="75">
        <v>2019</v>
      </c>
      <c r="B266" s="75">
        <v>64233</v>
      </c>
      <c r="C266" s="75" t="s">
        <v>964</v>
      </c>
      <c r="D266" s="75" t="s">
        <v>5450</v>
      </c>
      <c r="E266" s="77">
        <v>1180</v>
      </c>
      <c r="F266" s="75" t="s">
        <v>3373</v>
      </c>
      <c r="G266" s="77">
        <v>1296</v>
      </c>
      <c r="H266" s="75" t="s">
        <v>7568</v>
      </c>
      <c r="I266" s="75" t="s">
        <v>4883</v>
      </c>
      <c r="J266" s="75" t="s">
        <v>3383</v>
      </c>
      <c r="K266" s="75">
        <v>0</v>
      </c>
      <c r="L266" s="75" t="s">
        <v>5462</v>
      </c>
      <c r="M266" s="75" t="s">
        <v>4892</v>
      </c>
      <c r="N266" s="75" t="s">
        <v>87</v>
      </c>
      <c r="O266" s="75" t="s">
        <v>4024</v>
      </c>
      <c r="Q266" s="75" t="s">
        <v>5469</v>
      </c>
      <c r="S266" s="75" t="s">
        <v>4033</v>
      </c>
      <c r="T266" s="75" t="s">
        <v>5446</v>
      </c>
      <c r="U266" s="75" t="s">
        <v>4871</v>
      </c>
      <c r="V266" s="75" t="s">
        <v>5445</v>
      </c>
      <c r="W266" s="75" t="s">
        <v>4877</v>
      </c>
      <c r="X266" s="75" t="s">
        <v>4876</v>
      </c>
      <c r="Y266" s="75" t="s">
        <v>4872</v>
      </c>
      <c r="Z266" s="75">
        <v>22</v>
      </c>
      <c r="AA266" s="75">
        <v>0</v>
      </c>
      <c r="AB266" s="75" t="s">
        <v>4871</v>
      </c>
      <c r="AC266" s="75" t="s">
        <v>5507</v>
      </c>
      <c r="AD266" s="75" t="s">
        <v>4897</v>
      </c>
      <c r="AE266" s="75">
        <v>18</v>
      </c>
      <c r="AF266" s="75">
        <v>17</v>
      </c>
      <c r="AG266" s="75" t="s">
        <v>4871</v>
      </c>
      <c r="AH266" s="75" t="s">
        <v>7567</v>
      </c>
      <c r="AI266" s="75" t="s">
        <v>4869</v>
      </c>
      <c r="AN266" s="75" t="s">
        <v>4869</v>
      </c>
      <c r="AP266" s="75">
        <v>10</v>
      </c>
      <c r="AQ266" s="75">
        <v>10</v>
      </c>
      <c r="AR266" s="75" t="s">
        <v>4908</v>
      </c>
      <c r="AS266" s="75" t="s">
        <v>5441</v>
      </c>
      <c r="AV266" s="75" t="s">
        <v>5440</v>
      </c>
      <c r="BI266" s="75" t="s">
        <v>5452</v>
      </c>
      <c r="BJ266" s="75" t="s">
        <v>5451</v>
      </c>
      <c r="BK266" s="75">
        <v>0</v>
      </c>
      <c r="BM266" s="75">
        <v>0</v>
      </c>
    </row>
    <row r="267" spans="1:66" ht="17.399999999999999" hidden="1" customHeight="1" x14ac:dyDescent="0.3">
      <c r="A267" s="75">
        <v>2019</v>
      </c>
      <c r="B267" s="75">
        <v>21490</v>
      </c>
      <c r="C267" s="75" t="s">
        <v>4938</v>
      </c>
      <c r="D267" s="75" t="s">
        <v>5450</v>
      </c>
      <c r="E267" s="77">
        <v>3090</v>
      </c>
      <c r="F267" s="75" t="s">
        <v>3787</v>
      </c>
      <c r="G267" s="77">
        <v>1299</v>
      </c>
      <c r="H267" s="75" t="s">
        <v>7566</v>
      </c>
      <c r="I267" s="75" t="s">
        <v>4883</v>
      </c>
      <c r="J267" s="75" t="s">
        <v>3820</v>
      </c>
      <c r="K267" s="75">
        <v>0</v>
      </c>
      <c r="L267" s="75" t="s">
        <v>5462</v>
      </c>
      <c r="M267" s="75" t="s">
        <v>4892</v>
      </c>
      <c r="N267" s="75" t="s">
        <v>87</v>
      </c>
      <c r="O267" s="75" t="s">
        <v>4024</v>
      </c>
      <c r="Q267" s="75" t="s">
        <v>5469</v>
      </c>
      <c r="S267" s="75" t="s">
        <v>4033</v>
      </c>
      <c r="T267" s="75" t="s">
        <v>5446</v>
      </c>
      <c r="U267" s="75" t="s">
        <v>4877</v>
      </c>
      <c r="V267" s="75" t="s">
        <v>4878</v>
      </c>
      <c r="W267" s="75" t="s">
        <v>4877</v>
      </c>
      <c r="X267" s="75" t="s">
        <v>4876</v>
      </c>
      <c r="Y267" s="75" t="s">
        <v>4897</v>
      </c>
      <c r="AC267" s="75" t="s">
        <v>5592</v>
      </c>
      <c r="AD267" s="75" t="s">
        <v>4897</v>
      </c>
      <c r="AH267" s="75" t="s">
        <v>5569</v>
      </c>
      <c r="AI267" s="75" t="s">
        <v>4869</v>
      </c>
      <c r="AN267" s="75" t="s">
        <v>4869</v>
      </c>
      <c r="AP267" s="75">
        <v>2</v>
      </c>
      <c r="AQ267" s="75">
        <v>2</v>
      </c>
      <c r="AR267" s="75" t="s">
        <v>4908</v>
      </c>
      <c r="AS267" s="75" t="s">
        <v>5441</v>
      </c>
      <c r="AV267" s="75" t="s">
        <v>5440</v>
      </c>
      <c r="BI267" s="75" t="s">
        <v>5452</v>
      </c>
      <c r="BJ267" s="75" t="s">
        <v>5451</v>
      </c>
      <c r="BK267" s="75">
        <v>0</v>
      </c>
      <c r="BM267" s="75">
        <v>0</v>
      </c>
    </row>
    <row r="268" spans="1:66" ht="17.399999999999999" hidden="1" customHeight="1" x14ac:dyDescent="0.3">
      <c r="A268" s="75">
        <v>2019</v>
      </c>
      <c r="B268" s="75">
        <v>51010</v>
      </c>
      <c r="C268" s="75" t="s">
        <v>5057</v>
      </c>
      <c r="D268" s="75" t="s">
        <v>5450</v>
      </c>
      <c r="E268" s="77">
        <v>2690</v>
      </c>
      <c r="F268" s="75" t="s">
        <v>3244</v>
      </c>
      <c r="G268" s="77">
        <v>1304</v>
      </c>
      <c r="H268" s="75" t="s">
        <v>7565</v>
      </c>
      <c r="I268" s="75" t="s">
        <v>4883</v>
      </c>
      <c r="J268" s="75" t="s">
        <v>3253</v>
      </c>
      <c r="K268" s="75">
        <v>0</v>
      </c>
      <c r="L268" s="75" t="s">
        <v>5457</v>
      </c>
      <c r="M268" s="75" t="s">
        <v>4892</v>
      </c>
      <c r="N268" s="75" t="s">
        <v>87</v>
      </c>
      <c r="O268" s="75" t="s">
        <v>4024</v>
      </c>
      <c r="Q268" s="75" t="s">
        <v>5469</v>
      </c>
      <c r="S268" s="75" t="s">
        <v>3662</v>
      </c>
      <c r="T268" s="75" t="s">
        <v>5474</v>
      </c>
      <c r="U268" s="75" t="s">
        <v>4877</v>
      </c>
      <c r="V268" s="75" t="s">
        <v>4878</v>
      </c>
      <c r="W268" s="75" t="s">
        <v>4871</v>
      </c>
      <c r="X268" s="75" t="s">
        <v>5456</v>
      </c>
      <c r="Y268" s="75" t="s">
        <v>4872</v>
      </c>
      <c r="Z268" s="75">
        <v>6</v>
      </c>
      <c r="AA268" s="75">
        <v>0</v>
      </c>
      <c r="AB268" s="75" t="s">
        <v>4871</v>
      </c>
      <c r="AC268" s="75" t="s">
        <v>5621</v>
      </c>
      <c r="AD268" s="75" t="s">
        <v>4897</v>
      </c>
      <c r="AE268" s="75">
        <v>4</v>
      </c>
      <c r="AF268" s="75">
        <v>2</v>
      </c>
      <c r="AG268" s="75" t="s">
        <v>4871</v>
      </c>
      <c r="AH268" s="75" t="s">
        <v>5654</v>
      </c>
      <c r="AI268" s="75" t="s">
        <v>4869</v>
      </c>
      <c r="AN268" s="75" t="s">
        <v>4869</v>
      </c>
      <c r="AP268" s="75">
        <v>6</v>
      </c>
      <c r="AQ268" s="75">
        <v>6</v>
      </c>
      <c r="AR268" s="75" t="s">
        <v>4908</v>
      </c>
      <c r="AS268" s="75" t="s">
        <v>5441</v>
      </c>
      <c r="AV268" s="75" t="s">
        <v>5440</v>
      </c>
      <c r="BI268" s="75" t="s">
        <v>5452</v>
      </c>
      <c r="BJ268" s="75" t="s">
        <v>5451</v>
      </c>
      <c r="BK268" s="75">
        <v>0</v>
      </c>
      <c r="BM268" s="75">
        <v>0</v>
      </c>
    </row>
    <row r="269" spans="1:66" ht="17.399999999999999" customHeight="1" x14ac:dyDescent="0.3">
      <c r="A269" s="75">
        <v>2019</v>
      </c>
      <c r="B269" s="75">
        <v>21020</v>
      </c>
      <c r="C269" s="75" t="s">
        <v>5315</v>
      </c>
      <c r="D269" s="75" t="s">
        <v>5450</v>
      </c>
      <c r="E269" s="77">
        <v>980</v>
      </c>
      <c r="F269" s="75" t="s">
        <v>2127</v>
      </c>
      <c r="G269" s="77">
        <v>1306</v>
      </c>
      <c r="H269" s="75" t="s">
        <v>7564</v>
      </c>
      <c r="I269" s="75" t="s">
        <v>4883</v>
      </c>
      <c r="J269" s="75" t="s">
        <v>2186</v>
      </c>
      <c r="K269" s="75">
        <v>0</v>
      </c>
      <c r="L269" s="75" t="s">
        <v>5480</v>
      </c>
      <c r="M269" s="75" t="s">
        <v>4892</v>
      </c>
      <c r="N269" s="75" t="s">
        <v>87</v>
      </c>
      <c r="O269" s="75" t="s">
        <v>4023</v>
      </c>
      <c r="P269" s="75">
        <v>2</v>
      </c>
      <c r="Q269" s="75" t="s">
        <v>5560</v>
      </c>
      <c r="S269" s="75" t="s">
        <v>4020</v>
      </c>
      <c r="T269" s="75" t="s">
        <v>5478</v>
      </c>
      <c r="U269" s="75" t="s">
        <v>4871</v>
      </c>
      <c r="V269" s="75" t="s">
        <v>5445</v>
      </c>
      <c r="W269" s="75" t="s">
        <v>4877</v>
      </c>
      <c r="X269" s="75" t="s">
        <v>4876</v>
      </c>
      <c r="Y269" s="75" t="s">
        <v>4875</v>
      </c>
      <c r="Z269" s="75">
        <v>11</v>
      </c>
      <c r="AA269" s="75">
        <v>0</v>
      </c>
      <c r="AB269" s="75" t="s">
        <v>4871</v>
      </c>
      <c r="AC269" s="75" t="s">
        <v>5473</v>
      </c>
      <c r="AD269" s="75" t="s">
        <v>4872</v>
      </c>
      <c r="AE269" s="75">
        <v>10</v>
      </c>
      <c r="AF269" s="75">
        <v>2</v>
      </c>
      <c r="AG269" s="75" t="s">
        <v>4871</v>
      </c>
      <c r="AH269" s="75" t="s">
        <v>5548</v>
      </c>
      <c r="AI269" s="75" t="s">
        <v>4869</v>
      </c>
      <c r="AN269" s="75" t="s">
        <v>4869</v>
      </c>
      <c r="AP269" s="75">
        <v>10</v>
      </c>
      <c r="AQ269" s="75">
        <v>8</v>
      </c>
      <c r="AR269" s="75" t="s">
        <v>4868</v>
      </c>
      <c r="AS269" s="75" t="s">
        <v>5453</v>
      </c>
      <c r="AV269" s="75" t="s">
        <v>5440</v>
      </c>
      <c r="BI269" s="75" t="s">
        <v>5452</v>
      </c>
      <c r="BJ269" s="75" t="s">
        <v>5451</v>
      </c>
      <c r="BK269" s="75">
        <v>0</v>
      </c>
      <c r="BM269" s="75">
        <v>0</v>
      </c>
    </row>
    <row r="270" spans="1:66" ht="17.399999999999999" hidden="1" customHeight="1" x14ac:dyDescent="0.3">
      <c r="A270" s="75">
        <v>2019</v>
      </c>
      <c r="B270" s="75">
        <v>30011</v>
      </c>
      <c r="C270" s="75" t="s">
        <v>5230</v>
      </c>
      <c r="D270" s="75" t="s">
        <v>5450</v>
      </c>
      <c r="E270" s="77">
        <v>1420</v>
      </c>
      <c r="F270" s="75" t="s">
        <v>2292</v>
      </c>
      <c r="G270" s="77">
        <v>1318</v>
      </c>
      <c r="H270" s="75" t="s">
        <v>7563</v>
      </c>
      <c r="I270" s="75" t="s">
        <v>4883</v>
      </c>
      <c r="J270" s="75" t="s">
        <v>2331</v>
      </c>
      <c r="K270" s="75">
        <v>0</v>
      </c>
      <c r="L270" s="75" t="s">
        <v>5480</v>
      </c>
      <c r="M270" s="75" t="s">
        <v>4892</v>
      </c>
      <c r="N270" s="75" t="s">
        <v>87</v>
      </c>
      <c r="O270" s="75" t="s">
        <v>4024</v>
      </c>
      <c r="Q270" s="75" t="s">
        <v>5469</v>
      </c>
      <c r="S270" s="75" t="s">
        <v>3662</v>
      </c>
      <c r="T270" s="75" t="s">
        <v>5474</v>
      </c>
      <c r="U270" s="75" t="s">
        <v>4871</v>
      </c>
      <c r="V270" s="75" t="s">
        <v>5445</v>
      </c>
      <c r="W270" s="75" t="s">
        <v>4877</v>
      </c>
      <c r="X270" s="75" t="s">
        <v>4876</v>
      </c>
      <c r="Y270" s="75" t="s">
        <v>4897</v>
      </c>
      <c r="Z270" s="75">
        <v>12</v>
      </c>
      <c r="AA270" s="75">
        <v>0</v>
      </c>
      <c r="AB270" s="75" t="s">
        <v>4871</v>
      </c>
      <c r="AC270" s="75" t="s">
        <v>5826</v>
      </c>
      <c r="AD270" s="75" t="s">
        <v>4872</v>
      </c>
      <c r="AE270" s="75">
        <v>10</v>
      </c>
      <c r="AF270" s="75">
        <v>4</v>
      </c>
      <c r="AG270" s="75" t="s">
        <v>4871</v>
      </c>
      <c r="AH270" s="75" t="s">
        <v>5485</v>
      </c>
      <c r="AI270" s="75" t="s">
        <v>4869</v>
      </c>
      <c r="AN270" s="75" t="s">
        <v>4869</v>
      </c>
      <c r="AP270" s="75">
        <v>10</v>
      </c>
      <c r="AQ270" s="75">
        <v>9</v>
      </c>
      <c r="AR270" s="75" t="s">
        <v>4868</v>
      </c>
      <c r="AS270" s="75" t="s">
        <v>5453</v>
      </c>
      <c r="AV270" s="75" t="s">
        <v>5440</v>
      </c>
      <c r="BI270" s="75" t="s">
        <v>5452</v>
      </c>
      <c r="BJ270" s="75" t="s">
        <v>5451</v>
      </c>
      <c r="BK270" s="75">
        <v>0</v>
      </c>
      <c r="BM270" s="75">
        <v>0</v>
      </c>
    </row>
    <row r="271" spans="1:66" ht="17.399999999999999" hidden="1" customHeight="1" x14ac:dyDescent="0.3">
      <c r="A271" s="75">
        <v>2019</v>
      </c>
      <c r="B271" s="75">
        <v>16010</v>
      </c>
      <c r="C271" s="75" t="s">
        <v>5343</v>
      </c>
      <c r="D271" s="75" t="s">
        <v>5450</v>
      </c>
      <c r="E271" s="77">
        <v>880</v>
      </c>
      <c r="F271" s="75" t="s">
        <v>1118</v>
      </c>
      <c r="G271" s="77">
        <v>1319</v>
      </c>
      <c r="H271" s="75" t="s">
        <v>7562</v>
      </c>
      <c r="I271" s="75" t="s">
        <v>4883</v>
      </c>
      <c r="J271" s="75" t="s">
        <v>1192</v>
      </c>
      <c r="K271" s="75">
        <v>0</v>
      </c>
      <c r="L271" s="75" t="s">
        <v>5448</v>
      </c>
      <c r="M271" s="75" t="s">
        <v>4892</v>
      </c>
      <c r="N271" s="75" t="s">
        <v>87</v>
      </c>
      <c r="O271" s="75" t="s">
        <v>4059</v>
      </c>
      <c r="Q271" s="75" t="s">
        <v>5447</v>
      </c>
      <c r="S271" s="75" t="s">
        <v>4020</v>
      </c>
      <c r="T271" s="75" t="s">
        <v>5478</v>
      </c>
      <c r="U271" s="75" t="s">
        <v>4871</v>
      </c>
      <c r="V271" s="75" t="s">
        <v>5445</v>
      </c>
      <c r="W271" s="75" t="s">
        <v>4877</v>
      </c>
      <c r="X271" s="75" t="s">
        <v>4876</v>
      </c>
      <c r="Y271" s="75" t="s">
        <v>4872</v>
      </c>
      <c r="Z271" s="75">
        <v>9</v>
      </c>
      <c r="AA271" s="75">
        <v>0</v>
      </c>
      <c r="AB271" s="75" t="s">
        <v>4871</v>
      </c>
      <c r="AC271" s="75" t="s">
        <v>5444</v>
      </c>
      <c r="AD271" s="75" t="s">
        <v>4872</v>
      </c>
      <c r="AE271" s="75">
        <v>9</v>
      </c>
      <c r="AF271" s="75">
        <v>4</v>
      </c>
      <c r="AG271" s="75" t="s">
        <v>4871</v>
      </c>
      <c r="AH271" s="75" t="s">
        <v>7561</v>
      </c>
      <c r="AI271" s="75" t="s">
        <v>4897</v>
      </c>
      <c r="AJ271" s="75">
        <v>13</v>
      </c>
      <c r="AK271" s="75">
        <v>7</v>
      </c>
      <c r="AL271" s="75" t="s">
        <v>4871</v>
      </c>
      <c r="AM271" s="75" t="s">
        <v>5547</v>
      </c>
      <c r="AN271" s="75" t="s">
        <v>4869</v>
      </c>
      <c r="AP271" s="75">
        <v>10</v>
      </c>
      <c r="AQ271" s="75">
        <v>10</v>
      </c>
      <c r="AR271" s="75" t="s">
        <v>4908</v>
      </c>
      <c r="AS271" s="75" t="s">
        <v>5441</v>
      </c>
      <c r="AV271" s="75" t="s">
        <v>5440</v>
      </c>
      <c r="BI271" s="75" t="s">
        <v>5452</v>
      </c>
      <c r="BJ271" s="75" t="s">
        <v>5451</v>
      </c>
      <c r="BK271" s="75">
        <v>0</v>
      </c>
      <c r="BM271" s="75">
        <v>0</v>
      </c>
    </row>
    <row r="272" spans="1:66" ht="17.399999999999999" hidden="1" customHeight="1" x14ac:dyDescent="0.3">
      <c r="A272" s="75">
        <v>2019</v>
      </c>
      <c r="B272" s="75">
        <v>38010</v>
      </c>
      <c r="C272" s="75" t="s">
        <v>5161</v>
      </c>
      <c r="D272" s="75" t="s">
        <v>5450</v>
      </c>
      <c r="E272" s="77">
        <v>1828</v>
      </c>
      <c r="F272" s="75" t="s">
        <v>3774</v>
      </c>
      <c r="G272" s="77">
        <v>1321</v>
      </c>
      <c r="H272" s="75" t="s">
        <v>7560</v>
      </c>
      <c r="I272" s="75" t="s">
        <v>4883</v>
      </c>
      <c r="J272" s="75" t="s">
        <v>2329</v>
      </c>
      <c r="K272" s="75">
        <v>0</v>
      </c>
      <c r="L272" s="75" t="s">
        <v>5457</v>
      </c>
      <c r="M272" s="75" t="s">
        <v>4892</v>
      </c>
      <c r="N272" s="75" t="s">
        <v>87</v>
      </c>
      <c r="O272" s="75" t="s">
        <v>4023</v>
      </c>
      <c r="Q272" s="75" t="s">
        <v>5447</v>
      </c>
      <c r="S272" s="75" t="s">
        <v>4033</v>
      </c>
      <c r="T272" s="75" t="s">
        <v>5446</v>
      </c>
      <c r="U272" s="75" t="s">
        <v>4877</v>
      </c>
      <c r="V272" s="75" t="s">
        <v>4878</v>
      </c>
      <c r="W272" s="75" t="s">
        <v>4871</v>
      </c>
      <c r="X272" s="75" t="s">
        <v>5456</v>
      </c>
      <c r="Y272" s="75" t="s">
        <v>4872</v>
      </c>
      <c r="Z272" s="75">
        <v>11</v>
      </c>
      <c r="AA272" s="75">
        <v>0</v>
      </c>
      <c r="AB272" s="75" t="s">
        <v>4871</v>
      </c>
      <c r="AC272" s="75" t="s">
        <v>5473</v>
      </c>
      <c r="AD272" s="75" t="s">
        <v>4872</v>
      </c>
      <c r="AE272" s="75">
        <v>8</v>
      </c>
      <c r="AF272" s="75">
        <v>1</v>
      </c>
      <c r="AG272" s="75" t="s">
        <v>4871</v>
      </c>
      <c r="AH272" s="75" t="s">
        <v>5454</v>
      </c>
      <c r="AI272" s="75" t="s">
        <v>4869</v>
      </c>
      <c r="AN272" s="75" t="s">
        <v>4869</v>
      </c>
      <c r="AP272" s="75">
        <v>10</v>
      </c>
      <c r="AQ272" s="75">
        <v>10</v>
      </c>
      <c r="AR272" s="75" t="s">
        <v>4908</v>
      </c>
      <c r="AS272" s="75" t="s">
        <v>5441</v>
      </c>
      <c r="AV272" s="75" t="s">
        <v>5440</v>
      </c>
      <c r="BI272" s="75" t="s">
        <v>5452</v>
      </c>
      <c r="BJ272" s="75" t="s">
        <v>5451</v>
      </c>
      <c r="BK272" s="75">
        <v>0</v>
      </c>
      <c r="BM272" s="75">
        <v>0</v>
      </c>
    </row>
    <row r="273" spans="1:65" ht="17.399999999999999" hidden="1" customHeight="1" x14ac:dyDescent="0.3">
      <c r="A273" s="75">
        <v>2019</v>
      </c>
      <c r="B273" s="75">
        <v>35020</v>
      </c>
      <c r="C273" s="75" t="s">
        <v>5192</v>
      </c>
      <c r="D273" s="75" t="s">
        <v>5450</v>
      </c>
      <c r="E273" s="77">
        <v>1560</v>
      </c>
      <c r="F273" s="75" t="s">
        <v>2863</v>
      </c>
      <c r="G273" s="77">
        <v>1323</v>
      </c>
      <c r="H273" s="75" t="s">
        <v>7559</v>
      </c>
      <c r="I273" s="75" t="s">
        <v>4883</v>
      </c>
      <c r="J273" s="75" t="s">
        <v>3716</v>
      </c>
      <c r="K273" s="75">
        <v>0</v>
      </c>
      <c r="L273" s="75" t="s">
        <v>5457</v>
      </c>
      <c r="M273" s="75" t="s">
        <v>4892</v>
      </c>
      <c r="N273" s="75" t="s">
        <v>87</v>
      </c>
      <c r="O273" s="75" t="s">
        <v>4024</v>
      </c>
      <c r="Q273" s="75" t="s">
        <v>5469</v>
      </c>
      <c r="S273" s="75" t="s">
        <v>3662</v>
      </c>
      <c r="T273" s="75" t="s">
        <v>5474</v>
      </c>
      <c r="U273" s="75" t="s">
        <v>4877</v>
      </c>
      <c r="V273" s="75" t="s">
        <v>4878</v>
      </c>
      <c r="W273" s="75" t="s">
        <v>4871</v>
      </c>
      <c r="X273" s="75" t="s">
        <v>5456</v>
      </c>
      <c r="Y273" s="75" t="s">
        <v>4897</v>
      </c>
      <c r="Z273" s="75">
        <v>7</v>
      </c>
      <c r="AA273" s="75">
        <v>2</v>
      </c>
      <c r="AB273" s="75" t="s">
        <v>4871</v>
      </c>
      <c r="AC273" s="75" t="s">
        <v>5627</v>
      </c>
      <c r="AD273" s="75" t="s">
        <v>4897</v>
      </c>
      <c r="AE273" s="75">
        <v>2</v>
      </c>
      <c r="AF273" s="75">
        <v>2</v>
      </c>
      <c r="AG273" s="75" t="s">
        <v>4877</v>
      </c>
      <c r="AH273" s="75" t="s">
        <v>5472</v>
      </c>
      <c r="AI273" s="75" t="s">
        <v>4869</v>
      </c>
      <c r="AN273" s="75" t="s">
        <v>4869</v>
      </c>
      <c r="AP273" s="75">
        <v>8</v>
      </c>
      <c r="AQ273" s="75">
        <v>8</v>
      </c>
      <c r="AR273" s="75" t="s">
        <v>4908</v>
      </c>
      <c r="AS273" s="75" t="s">
        <v>5441</v>
      </c>
      <c r="AV273" s="75" t="s">
        <v>5440</v>
      </c>
      <c r="BI273" s="75" t="s">
        <v>5452</v>
      </c>
      <c r="BJ273" s="75" t="s">
        <v>5451</v>
      </c>
      <c r="BK273" s="75">
        <v>0</v>
      </c>
      <c r="BM273" s="75">
        <v>0</v>
      </c>
    </row>
    <row r="274" spans="1:65" ht="17.399999999999999" hidden="1" customHeight="1" x14ac:dyDescent="0.3">
      <c r="A274" s="75">
        <v>2019</v>
      </c>
      <c r="B274" s="75">
        <v>16010</v>
      </c>
      <c r="C274" s="75" t="s">
        <v>5343</v>
      </c>
      <c r="D274" s="75" t="s">
        <v>5450</v>
      </c>
      <c r="E274" s="77">
        <v>880</v>
      </c>
      <c r="F274" s="75" t="s">
        <v>1118</v>
      </c>
      <c r="G274" s="77">
        <v>1324</v>
      </c>
      <c r="H274" s="75" t="s">
        <v>7558</v>
      </c>
      <c r="I274" s="75" t="s">
        <v>4883</v>
      </c>
      <c r="J274" s="75" t="s">
        <v>1194</v>
      </c>
      <c r="K274" s="75">
        <v>0</v>
      </c>
      <c r="L274" s="75" t="s">
        <v>5457</v>
      </c>
      <c r="M274" s="75" t="s">
        <v>4892</v>
      </c>
      <c r="N274" s="75" t="s">
        <v>87</v>
      </c>
      <c r="O274" s="75" t="s">
        <v>4024</v>
      </c>
      <c r="Q274" s="75" t="s">
        <v>5469</v>
      </c>
      <c r="S274" s="75" t="s">
        <v>3662</v>
      </c>
      <c r="T274" s="75" t="s">
        <v>5474</v>
      </c>
      <c r="U274" s="75" t="s">
        <v>4877</v>
      </c>
      <c r="V274" s="75" t="s">
        <v>4878</v>
      </c>
      <c r="W274" s="75" t="s">
        <v>4871</v>
      </c>
      <c r="X274" s="75" t="s">
        <v>5456</v>
      </c>
      <c r="Y274" s="75" t="s">
        <v>4895</v>
      </c>
      <c r="Z274" s="75">
        <v>5</v>
      </c>
      <c r="AA274" s="75">
        <v>4</v>
      </c>
      <c r="AB274" s="75" t="s">
        <v>4871</v>
      </c>
      <c r="AC274" s="75" t="s">
        <v>5493</v>
      </c>
      <c r="AD274" s="75" t="s">
        <v>4895</v>
      </c>
      <c r="AE274" s="75">
        <v>2</v>
      </c>
      <c r="AF274" s="75">
        <v>2</v>
      </c>
      <c r="AG274" s="75" t="s">
        <v>4877</v>
      </c>
      <c r="AH274" s="75" t="s">
        <v>5472</v>
      </c>
      <c r="AI274" s="75" t="s">
        <v>4869</v>
      </c>
      <c r="AN274" s="75" t="s">
        <v>4869</v>
      </c>
      <c r="AP274" s="75">
        <v>8</v>
      </c>
      <c r="AQ274" s="75">
        <v>2</v>
      </c>
      <c r="AR274" s="75" t="s">
        <v>4868</v>
      </c>
      <c r="AS274" s="75" t="s">
        <v>5453</v>
      </c>
      <c r="AV274" s="75" t="s">
        <v>5440</v>
      </c>
      <c r="BI274" s="75" t="s">
        <v>5452</v>
      </c>
      <c r="BJ274" s="75" t="s">
        <v>5451</v>
      </c>
      <c r="BK274" s="75">
        <v>0</v>
      </c>
      <c r="BM274" s="75">
        <v>0</v>
      </c>
    </row>
    <row r="275" spans="1:65" ht="17.399999999999999" hidden="1" customHeight="1" x14ac:dyDescent="0.3">
      <c r="A275" s="75">
        <v>2019</v>
      </c>
      <c r="B275" s="75">
        <v>21040</v>
      </c>
      <c r="C275" s="75" t="s">
        <v>5308</v>
      </c>
      <c r="D275" s="75" t="s">
        <v>5450</v>
      </c>
      <c r="E275" s="77">
        <v>1000</v>
      </c>
      <c r="F275" s="75" t="s">
        <v>2007</v>
      </c>
      <c r="G275" s="77">
        <v>1332</v>
      </c>
      <c r="H275" s="75" t="s">
        <v>7557</v>
      </c>
      <c r="I275" s="75" t="s">
        <v>4883</v>
      </c>
      <c r="J275" s="75" t="s">
        <v>2016</v>
      </c>
      <c r="K275" s="75">
        <v>0</v>
      </c>
      <c r="L275" s="75" t="s">
        <v>5480</v>
      </c>
      <c r="M275" s="75" t="s">
        <v>4892</v>
      </c>
      <c r="N275" s="75" t="s">
        <v>87</v>
      </c>
      <c r="O275" s="75" t="s">
        <v>4024</v>
      </c>
      <c r="Q275" s="75" t="s">
        <v>5469</v>
      </c>
      <c r="S275" s="75" t="s">
        <v>3662</v>
      </c>
      <c r="T275" s="75" t="s">
        <v>5474</v>
      </c>
      <c r="U275" s="75" t="s">
        <v>4871</v>
      </c>
      <c r="V275" s="75" t="s">
        <v>5445</v>
      </c>
      <c r="W275" s="75" t="s">
        <v>4877</v>
      </c>
      <c r="X275" s="75" t="s">
        <v>4876</v>
      </c>
      <c r="Y275" s="75" t="s">
        <v>4872</v>
      </c>
      <c r="Z275" s="75">
        <v>11</v>
      </c>
      <c r="AA275" s="75">
        <v>2</v>
      </c>
      <c r="AB275" s="75" t="s">
        <v>4871</v>
      </c>
      <c r="AC275" s="75" t="s">
        <v>5942</v>
      </c>
      <c r="AD275" s="75" t="s">
        <v>4897</v>
      </c>
      <c r="AE275" s="75">
        <v>8</v>
      </c>
      <c r="AF275" s="75">
        <v>4</v>
      </c>
      <c r="AG275" s="75" t="s">
        <v>4871</v>
      </c>
      <c r="AH275" s="75" t="s">
        <v>5594</v>
      </c>
      <c r="AI275" s="75" t="s">
        <v>4869</v>
      </c>
      <c r="AN275" s="75" t="s">
        <v>4869</v>
      </c>
      <c r="AP275" s="75">
        <v>10</v>
      </c>
      <c r="AQ275" s="75">
        <v>10</v>
      </c>
      <c r="AR275" s="75" t="s">
        <v>4908</v>
      </c>
      <c r="AS275" s="75" t="s">
        <v>5441</v>
      </c>
      <c r="AV275" s="75" t="s">
        <v>5440</v>
      </c>
      <c r="BI275" s="75" t="s">
        <v>5452</v>
      </c>
      <c r="BJ275" s="75" t="s">
        <v>5451</v>
      </c>
      <c r="BK275" s="75">
        <v>0</v>
      </c>
      <c r="BM275" s="75">
        <v>0</v>
      </c>
    </row>
    <row r="276" spans="1:65" ht="17.399999999999999" hidden="1" customHeight="1" x14ac:dyDescent="0.3">
      <c r="A276" s="75">
        <v>2019</v>
      </c>
      <c r="B276" s="75">
        <v>21040</v>
      </c>
      <c r="C276" s="75" t="s">
        <v>5308</v>
      </c>
      <c r="D276" s="75" t="s">
        <v>5450</v>
      </c>
      <c r="E276" s="77">
        <v>1000</v>
      </c>
      <c r="F276" s="75" t="s">
        <v>2007</v>
      </c>
      <c r="G276" s="77">
        <v>1334</v>
      </c>
      <c r="H276" s="75" t="s">
        <v>7556</v>
      </c>
      <c r="I276" s="75" t="s">
        <v>4883</v>
      </c>
      <c r="J276" s="75" t="s">
        <v>2012</v>
      </c>
      <c r="K276" s="75">
        <v>0</v>
      </c>
      <c r="L276" s="75" t="s">
        <v>5457</v>
      </c>
      <c r="M276" s="75" t="s">
        <v>4892</v>
      </c>
      <c r="N276" s="75" t="s">
        <v>87</v>
      </c>
      <c r="O276" s="75" t="s">
        <v>4024</v>
      </c>
      <c r="Q276" s="75" t="s">
        <v>5469</v>
      </c>
      <c r="S276" s="75" t="s">
        <v>3662</v>
      </c>
      <c r="T276" s="75" t="s">
        <v>5474</v>
      </c>
      <c r="U276" s="75" t="s">
        <v>4877</v>
      </c>
      <c r="V276" s="75" t="s">
        <v>4878</v>
      </c>
      <c r="W276" s="75" t="s">
        <v>4871</v>
      </c>
      <c r="X276" s="75" t="s">
        <v>5456</v>
      </c>
      <c r="Y276" s="75" t="s">
        <v>4897</v>
      </c>
      <c r="Z276" s="75">
        <v>8</v>
      </c>
      <c r="AA276" s="75">
        <v>6</v>
      </c>
      <c r="AB276" s="75" t="s">
        <v>4871</v>
      </c>
      <c r="AC276" s="75" t="s">
        <v>5659</v>
      </c>
      <c r="AD276" s="75" t="s">
        <v>4895</v>
      </c>
      <c r="AE276" s="75">
        <v>4</v>
      </c>
      <c r="AF276" s="75">
        <v>4</v>
      </c>
      <c r="AG276" s="75" t="s">
        <v>4877</v>
      </c>
      <c r="AH276" s="75" t="s">
        <v>5472</v>
      </c>
      <c r="AI276" s="75" t="s">
        <v>4869</v>
      </c>
      <c r="AN276" s="75" t="s">
        <v>4869</v>
      </c>
      <c r="AP276" s="75">
        <v>8</v>
      </c>
      <c r="AQ276" s="75">
        <v>8</v>
      </c>
      <c r="AR276" s="75" t="s">
        <v>4908</v>
      </c>
      <c r="AS276" s="75" t="s">
        <v>5441</v>
      </c>
      <c r="AV276" s="75" t="s">
        <v>5440</v>
      </c>
      <c r="BI276" s="75" t="s">
        <v>5452</v>
      </c>
      <c r="BJ276" s="75" t="s">
        <v>5451</v>
      </c>
      <c r="BK276" s="75">
        <v>0</v>
      </c>
      <c r="BM276" s="75">
        <v>0</v>
      </c>
    </row>
    <row r="277" spans="1:65" ht="17.399999999999999" hidden="1" customHeight="1" x14ac:dyDescent="0.3">
      <c r="A277" s="75">
        <v>2019</v>
      </c>
      <c r="B277" s="75">
        <v>21050</v>
      </c>
      <c r="C277" s="75" t="s">
        <v>5303</v>
      </c>
      <c r="D277" s="75" t="s">
        <v>5450</v>
      </c>
      <c r="E277" s="77">
        <v>1010</v>
      </c>
      <c r="F277" s="75" t="s">
        <v>971</v>
      </c>
      <c r="G277" s="77">
        <v>1340</v>
      </c>
      <c r="H277" s="75" t="s">
        <v>7555</v>
      </c>
      <c r="I277" s="75" t="s">
        <v>4883</v>
      </c>
      <c r="J277" s="75" t="s">
        <v>984</v>
      </c>
      <c r="K277" s="75">
        <v>0</v>
      </c>
      <c r="L277" s="75" t="s">
        <v>5457</v>
      </c>
      <c r="M277" s="75" t="s">
        <v>4892</v>
      </c>
      <c r="N277" s="75" t="s">
        <v>87</v>
      </c>
      <c r="O277" s="75" t="s">
        <v>4025</v>
      </c>
      <c r="Q277" s="75" t="s">
        <v>5461</v>
      </c>
      <c r="S277" s="75" t="s">
        <v>3662</v>
      </c>
      <c r="T277" s="75" t="s">
        <v>5474</v>
      </c>
      <c r="U277" s="75" t="s">
        <v>4877</v>
      </c>
      <c r="V277" s="75" t="s">
        <v>4878</v>
      </c>
      <c r="W277" s="75" t="s">
        <v>4871</v>
      </c>
      <c r="X277" s="75" t="s">
        <v>5456</v>
      </c>
      <c r="Y277" s="75" t="s">
        <v>4872</v>
      </c>
      <c r="Z277" s="75">
        <v>10</v>
      </c>
      <c r="AA277" s="75">
        <v>1</v>
      </c>
      <c r="AB277" s="75" t="s">
        <v>4871</v>
      </c>
      <c r="AC277" s="75" t="s">
        <v>6063</v>
      </c>
      <c r="AD277" s="75" t="s">
        <v>4897</v>
      </c>
      <c r="AE277" s="75">
        <v>6</v>
      </c>
      <c r="AF277" s="75">
        <v>4</v>
      </c>
      <c r="AG277" s="75" t="s">
        <v>4871</v>
      </c>
      <c r="AH277" s="75" t="s">
        <v>5520</v>
      </c>
      <c r="AI277" s="75" t="s">
        <v>4869</v>
      </c>
      <c r="AN277" s="75" t="s">
        <v>4869</v>
      </c>
      <c r="AP277" s="75">
        <v>10</v>
      </c>
      <c r="AQ277" s="75">
        <v>4</v>
      </c>
      <c r="AR277" s="75" t="s">
        <v>4868</v>
      </c>
      <c r="AS277" s="75" t="s">
        <v>5453</v>
      </c>
      <c r="AV277" s="75" t="s">
        <v>5440</v>
      </c>
      <c r="BI277" s="75" t="s">
        <v>5452</v>
      </c>
      <c r="BJ277" s="75" t="s">
        <v>5451</v>
      </c>
      <c r="BK277" s="75">
        <v>0</v>
      </c>
      <c r="BM277" s="75">
        <v>0</v>
      </c>
    </row>
    <row r="278" spans="1:65" ht="17.399999999999999" hidden="1" customHeight="1" x14ac:dyDescent="0.3">
      <c r="A278" s="75">
        <v>2019</v>
      </c>
      <c r="B278" s="75">
        <v>16010</v>
      </c>
      <c r="C278" s="75" t="s">
        <v>5343</v>
      </c>
      <c r="D278" s="75" t="s">
        <v>5450</v>
      </c>
      <c r="E278" s="77">
        <v>880</v>
      </c>
      <c r="F278" s="75" t="s">
        <v>1118</v>
      </c>
      <c r="G278" s="77">
        <v>1345</v>
      </c>
      <c r="H278" s="75" t="s">
        <v>7554</v>
      </c>
      <c r="I278" s="75" t="s">
        <v>4883</v>
      </c>
      <c r="J278" s="75" t="s">
        <v>1469</v>
      </c>
      <c r="K278" s="75">
        <v>0</v>
      </c>
      <c r="L278" s="75" t="s">
        <v>5457</v>
      </c>
      <c r="M278" s="75" t="s">
        <v>4892</v>
      </c>
      <c r="N278" s="75" t="s">
        <v>87</v>
      </c>
      <c r="O278" s="75" t="s">
        <v>4024</v>
      </c>
      <c r="Q278" s="75" t="s">
        <v>5469</v>
      </c>
      <c r="S278" s="75" t="s">
        <v>3662</v>
      </c>
      <c r="T278" s="75" t="s">
        <v>5474</v>
      </c>
      <c r="U278" s="75" t="s">
        <v>4877</v>
      </c>
      <c r="V278" s="75" t="s">
        <v>4878</v>
      </c>
      <c r="W278" s="75" t="s">
        <v>4871</v>
      </c>
      <c r="X278" s="75" t="s">
        <v>5456</v>
      </c>
      <c r="Y278" s="75" t="s">
        <v>4872</v>
      </c>
      <c r="Z278" s="75">
        <v>8</v>
      </c>
      <c r="AA278" s="75">
        <v>0</v>
      </c>
      <c r="AB278" s="75" t="s">
        <v>4871</v>
      </c>
      <c r="AC278" s="75" t="s">
        <v>5455</v>
      </c>
      <c r="AD278" s="75" t="s">
        <v>4897</v>
      </c>
      <c r="AE278" s="75">
        <v>6</v>
      </c>
      <c r="AF278" s="75">
        <v>4</v>
      </c>
      <c r="AG278" s="75" t="s">
        <v>4871</v>
      </c>
      <c r="AH278" s="75" t="s">
        <v>5520</v>
      </c>
      <c r="AI278" s="75" t="s">
        <v>4869</v>
      </c>
      <c r="AN278" s="75" t="s">
        <v>4869</v>
      </c>
      <c r="AP278" s="75">
        <v>8</v>
      </c>
      <c r="AQ278" s="75">
        <v>8</v>
      </c>
      <c r="AR278" s="75" t="s">
        <v>4908</v>
      </c>
      <c r="AS278" s="75" t="s">
        <v>5441</v>
      </c>
      <c r="AV278" s="75" t="s">
        <v>5440</v>
      </c>
      <c r="BI278" s="75" t="s">
        <v>5452</v>
      </c>
      <c r="BJ278" s="75" t="s">
        <v>5451</v>
      </c>
      <c r="BK278" s="75">
        <v>0</v>
      </c>
      <c r="BM278" s="75">
        <v>0</v>
      </c>
    </row>
    <row r="279" spans="1:65" ht="17.399999999999999" hidden="1" customHeight="1" x14ac:dyDescent="0.3">
      <c r="A279" s="75">
        <v>2019</v>
      </c>
      <c r="B279" s="75">
        <v>7020</v>
      </c>
      <c r="C279" s="75" t="s">
        <v>5373</v>
      </c>
      <c r="D279" s="75" t="s">
        <v>5450</v>
      </c>
      <c r="E279" s="77">
        <v>480</v>
      </c>
      <c r="F279" s="75" t="s">
        <v>456</v>
      </c>
      <c r="G279" s="77">
        <v>1352</v>
      </c>
      <c r="H279" s="75" t="s">
        <v>7553</v>
      </c>
      <c r="I279" s="75" t="s">
        <v>4883</v>
      </c>
      <c r="J279" s="75" t="s">
        <v>479</v>
      </c>
      <c r="K279" s="75">
        <v>0</v>
      </c>
      <c r="L279" s="75" t="s">
        <v>5480</v>
      </c>
      <c r="M279" s="75" t="s">
        <v>4892</v>
      </c>
      <c r="N279" s="75" t="s">
        <v>87</v>
      </c>
      <c r="O279" s="75" t="s">
        <v>4026</v>
      </c>
      <c r="Q279" s="75" t="s">
        <v>5501</v>
      </c>
      <c r="S279" s="75" t="s">
        <v>4020</v>
      </c>
      <c r="T279" s="75" t="s">
        <v>5478</v>
      </c>
      <c r="U279" s="75" t="s">
        <v>4871</v>
      </c>
      <c r="V279" s="75" t="s">
        <v>5445</v>
      </c>
      <c r="W279" s="75" t="s">
        <v>4877</v>
      </c>
      <c r="X279" s="75" t="s">
        <v>4876</v>
      </c>
      <c r="Y279" s="75" t="s">
        <v>4872</v>
      </c>
      <c r="Z279" s="75">
        <v>11</v>
      </c>
      <c r="AA279" s="75">
        <v>0</v>
      </c>
      <c r="AB279" s="75" t="s">
        <v>4871</v>
      </c>
      <c r="AC279" s="75" t="s">
        <v>5473</v>
      </c>
      <c r="AD279" s="75" t="s">
        <v>4872</v>
      </c>
      <c r="AE279" s="75">
        <v>10</v>
      </c>
      <c r="AF279" s="75">
        <v>1</v>
      </c>
      <c r="AG279" s="75" t="s">
        <v>4871</v>
      </c>
      <c r="AH279" s="75" t="s">
        <v>5601</v>
      </c>
      <c r="AI279" s="75" t="s">
        <v>4869</v>
      </c>
      <c r="AN279" s="75" t="s">
        <v>4869</v>
      </c>
      <c r="AP279" s="75">
        <v>10</v>
      </c>
      <c r="AQ279" s="75">
        <v>0</v>
      </c>
      <c r="AR279" s="75" t="s">
        <v>4868</v>
      </c>
      <c r="AS279" s="75" t="s">
        <v>5453</v>
      </c>
      <c r="AV279" s="75" t="s">
        <v>5440</v>
      </c>
      <c r="BI279" s="75" t="s">
        <v>5452</v>
      </c>
      <c r="BJ279" s="75" t="s">
        <v>5451</v>
      </c>
      <c r="BK279" s="75">
        <v>0</v>
      </c>
      <c r="BM279" s="75">
        <v>0</v>
      </c>
    </row>
    <row r="280" spans="1:65" ht="17.399999999999999" hidden="1" customHeight="1" x14ac:dyDescent="0.3">
      <c r="A280" s="75">
        <v>2019</v>
      </c>
      <c r="B280" s="75">
        <v>18010</v>
      </c>
      <c r="C280" s="75" t="s">
        <v>5337</v>
      </c>
      <c r="D280" s="75" t="s">
        <v>5450</v>
      </c>
      <c r="E280" s="77">
        <v>900</v>
      </c>
      <c r="F280" s="75" t="s">
        <v>1648</v>
      </c>
      <c r="G280" s="77">
        <v>1362</v>
      </c>
      <c r="H280" s="75" t="s">
        <v>7552</v>
      </c>
      <c r="I280" s="75" t="s">
        <v>4883</v>
      </c>
      <c r="J280" s="75" t="s">
        <v>1667</v>
      </c>
      <c r="K280" s="75">
        <v>0</v>
      </c>
      <c r="L280" s="75" t="s">
        <v>5457</v>
      </c>
      <c r="M280" s="75" t="s">
        <v>4892</v>
      </c>
      <c r="N280" s="75" t="s">
        <v>87</v>
      </c>
      <c r="O280" s="75" t="s">
        <v>4025</v>
      </c>
      <c r="Q280" s="75" t="s">
        <v>5461</v>
      </c>
      <c r="S280" s="75" t="s">
        <v>4033</v>
      </c>
      <c r="T280" s="75" t="s">
        <v>5446</v>
      </c>
      <c r="U280" s="75" t="s">
        <v>4877</v>
      </c>
      <c r="V280" s="75" t="s">
        <v>4878</v>
      </c>
      <c r="W280" s="75" t="s">
        <v>4871</v>
      </c>
      <c r="X280" s="75" t="s">
        <v>5456</v>
      </c>
      <c r="Y280" s="75" t="s">
        <v>4872</v>
      </c>
      <c r="Z280" s="75">
        <v>8</v>
      </c>
      <c r="AA280" s="75">
        <v>0</v>
      </c>
      <c r="AB280" s="75" t="s">
        <v>4871</v>
      </c>
      <c r="AC280" s="75" t="s">
        <v>5455</v>
      </c>
      <c r="AD280" s="75" t="s">
        <v>4897</v>
      </c>
      <c r="AE280" s="75">
        <v>8</v>
      </c>
      <c r="AF280" s="75">
        <v>4</v>
      </c>
      <c r="AG280" s="75" t="s">
        <v>4871</v>
      </c>
      <c r="AH280" s="75" t="s">
        <v>5594</v>
      </c>
      <c r="AI280" s="75" t="s">
        <v>4869</v>
      </c>
      <c r="AN280" s="75" t="s">
        <v>4869</v>
      </c>
      <c r="AP280" s="75">
        <v>10</v>
      </c>
      <c r="AQ280" s="75">
        <v>2</v>
      </c>
      <c r="AR280" s="75" t="s">
        <v>4868</v>
      </c>
      <c r="AS280" s="75" t="s">
        <v>5453</v>
      </c>
      <c r="AV280" s="75" t="s">
        <v>5440</v>
      </c>
      <c r="BI280" s="75" t="s">
        <v>5452</v>
      </c>
      <c r="BJ280" s="75" t="s">
        <v>5451</v>
      </c>
      <c r="BK280" s="75">
        <v>0</v>
      </c>
      <c r="BM280" s="75">
        <v>0</v>
      </c>
    </row>
    <row r="281" spans="1:65" ht="17.399999999999999" hidden="1" customHeight="1" x14ac:dyDescent="0.3">
      <c r="A281" s="75">
        <v>2019</v>
      </c>
      <c r="B281" s="75">
        <v>18010</v>
      </c>
      <c r="C281" s="75" t="s">
        <v>5337</v>
      </c>
      <c r="D281" s="75" t="s">
        <v>5450</v>
      </c>
      <c r="E281" s="77">
        <v>900</v>
      </c>
      <c r="F281" s="75" t="s">
        <v>1648</v>
      </c>
      <c r="G281" s="77">
        <v>1367</v>
      </c>
      <c r="H281" s="75" t="s">
        <v>7551</v>
      </c>
      <c r="I281" s="75" t="s">
        <v>4883</v>
      </c>
      <c r="J281" s="75" t="s">
        <v>1671</v>
      </c>
      <c r="K281" s="75">
        <v>0</v>
      </c>
      <c r="L281" s="75" t="s">
        <v>5448</v>
      </c>
      <c r="M281" s="75" t="s">
        <v>4892</v>
      </c>
      <c r="N281" s="75" t="s">
        <v>87</v>
      </c>
      <c r="O281" s="75" t="s">
        <v>4025</v>
      </c>
      <c r="Q281" s="75" t="s">
        <v>5461</v>
      </c>
      <c r="S281" s="75" t="s">
        <v>3662</v>
      </c>
      <c r="T281" s="75" t="s">
        <v>5474</v>
      </c>
      <c r="U281" s="75" t="s">
        <v>4871</v>
      </c>
      <c r="V281" s="75" t="s">
        <v>5445</v>
      </c>
      <c r="W281" s="75" t="s">
        <v>4877</v>
      </c>
      <c r="X281" s="75" t="s">
        <v>4876</v>
      </c>
      <c r="Y281" s="75" t="s">
        <v>4872</v>
      </c>
      <c r="Z281" s="75">
        <v>9</v>
      </c>
      <c r="AA281" s="75">
        <v>1</v>
      </c>
      <c r="AB281" s="75" t="s">
        <v>4871</v>
      </c>
      <c r="AC281" s="75" t="s">
        <v>6761</v>
      </c>
      <c r="AD281" s="75" t="s">
        <v>4897</v>
      </c>
      <c r="AE281" s="75">
        <v>10</v>
      </c>
      <c r="AF281" s="75">
        <v>5</v>
      </c>
      <c r="AG281" s="75" t="s">
        <v>4871</v>
      </c>
      <c r="AH281" s="75" t="s">
        <v>5726</v>
      </c>
      <c r="AI281" s="75" t="s">
        <v>4897</v>
      </c>
      <c r="AJ281" s="75">
        <v>13</v>
      </c>
      <c r="AK281" s="75">
        <v>9</v>
      </c>
      <c r="AL281" s="75" t="s">
        <v>4871</v>
      </c>
      <c r="AM281" s="75" t="s">
        <v>6243</v>
      </c>
      <c r="AN281" s="75" t="s">
        <v>4869</v>
      </c>
      <c r="AP281" s="75">
        <v>10</v>
      </c>
      <c r="AQ281" s="75">
        <v>0</v>
      </c>
      <c r="AR281" s="75" t="s">
        <v>4868</v>
      </c>
      <c r="AS281" s="75" t="s">
        <v>5453</v>
      </c>
      <c r="AV281" s="75" t="s">
        <v>5440</v>
      </c>
      <c r="BI281" s="75" t="s">
        <v>5452</v>
      </c>
      <c r="BJ281" s="75" t="s">
        <v>5451</v>
      </c>
      <c r="BK281" s="75">
        <v>0</v>
      </c>
      <c r="BM281" s="75">
        <v>0</v>
      </c>
    </row>
    <row r="282" spans="1:65" ht="17.399999999999999" hidden="1" customHeight="1" x14ac:dyDescent="0.3">
      <c r="A282" s="75">
        <v>2019</v>
      </c>
      <c r="B282" s="75">
        <v>64153</v>
      </c>
      <c r="C282" s="75" t="s">
        <v>5013</v>
      </c>
      <c r="D282" s="75" t="s">
        <v>5450</v>
      </c>
      <c r="E282" s="77">
        <v>2810</v>
      </c>
      <c r="F282" s="75" t="s">
        <v>670</v>
      </c>
      <c r="G282" s="77">
        <v>1368</v>
      </c>
      <c r="H282" s="75" t="s">
        <v>7550</v>
      </c>
      <c r="I282" s="75" t="s">
        <v>4883</v>
      </c>
      <c r="J282" s="75" t="s">
        <v>673</v>
      </c>
      <c r="K282" s="75">
        <v>0</v>
      </c>
      <c r="L282" s="75" t="s">
        <v>5448</v>
      </c>
      <c r="M282" s="75" t="s">
        <v>4881</v>
      </c>
      <c r="N282" s="75" t="s">
        <v>87</v>
      </c>
      <c r="O282" s="75" t="s">
        <v>4096</v>
      </c>
      <c r="Q282" s="75" t="s">
        <v>5447</v>
      </c>
      <c r="S282" s="75" t="s">
        <v>4020</v>
      </c>
      <c r="T282" s="75" t="s">
        <v>5478</v>
      </c>
      <c r="U282" s="75" t="s">
        <v>4871</v>
      </c>
      <c r="V282" s="75" t="s">
        <v>5445</v>
      </c>
      <c r="W282" s="75" t="s">
        <v>4877</v>
      </c>
      <c r="X282" s="75" t="s">
        <v>4876</v>
      </c>
      <c r="Y282" s="75" t="s">
        <v>4019</v>
      </c>
      <c r="AC282" s="75" t="s">
        <v>5468</v>
      </c>
      <c r="AD282" s="75" t="s">
        <v>4019</v>
      </c>
      <c r="AH282" s="75" t="s">
        <v>5468</v>
      </c>
      <c r="AI282" s="75" t="s">
        <v>4875</v>
      </c>
      <c r="AJ282" s="75">
        <v>4</v>
      </c>
      <c r="AK282" s="75">
        <v>0</v>
      </c>
      <c r="AL282" s="75" t="s">
        <v>4871</v>
      </c>
      <c r="AM282" s="75" t="s">
        <v>6378</v>
      </c>
      <c r="AN282" s="75" t="s">
        <v>4869</v>
      </c>
      <c r="AP282" s="75">
        <v>0</v>
      </c>
      <c r="AQ282" s="75">
        <v>0</v>
      </c>
      <c r="AR282" s="75" t="s">
        <v>5585</v>
      </c>
      <c r="AS282" s="75" t="s">
        <v>5441</v>
      </c>
      <c r="AV282" s="75" t="s">
        <v>5440</v>
      </c>
      <c r="BI282" s="75" t="s">
        <v>5439</v>
      </c>
      <c r="BJ282" s="75" t="s">
        <v>5438</v>
      </c>
      <c r="BK282" s="75">
        <v>1</v>
      </c>
      <c r="BL282" s="75" t="s">
        <v>5464</v>
      </c>
      <c r="BM282" s="75">
        <v>0</v>
      </c>
    </row>
    <row r="283" spans="1:65" ht="17.399999999999999" hidden="1" customHeight="1" x14ac:dyDescent="0.3">
      <c r="A283" s="75">
        <v>2019</v>
      </c>
      <c r="B283" s="75">
        <v>80010</v>
      </c>
      <c r="C283" s="75" t="s">
        <v>678</v>
      </c>
      <c r="D283" s="75" t="s">
        <v>5450</v>
      </c>
      <c r="E283" s="77">
        <v>8001</v>
      </c>
      <c r="F283" s="75" t="s">
        <v>678</v>
      </c>
      <c r="G283" s="77">
        <v>1371</v>
      </c>
      <c r="H283" s="75" t="s">
        <v>7549</v>
      </c>
      <c r="I283" s="75" t="s">
        <v>4883</v>
      </c>
      <c r="J283" s="75" t="s">
        <v>724</v>
      </c>
      <c r="K283" s="75">
        <v>0</v>
      </c>
      <c r="L283" s="75" t="s">
        <v>5457</v>
      </c>
      <c r="M283" s="75" t="s">
        <v>4892</v>
      </c>
      <c r="N283" s="75" t="s">
        <v>87</v>
      </c>
      <c r="O283" s="75" t="s">
        <v>4031</v>
      </c>
      <c r="Q283" s="75" t="s">
        <v>5469</v>
      </c>
      <c r="S283" s="75" t="s">
        <v>3662</v>
      </c>
      <c r="T283" s="75" t="s">
        <v>5474</v>
      </c>
      <c r="U283" s="75" t="s">
        <v>4877</v>
      </c>
      <c r="V283" s="75" t="s">
        <v>4878</v>
      </c>
      <c r="W283" s="75" t="s">
        <v>4871</v>
      </c>
      <c r="X283" s="75" t="s">
        <v>5456</v>
      </c>
      <c r="Y283" s="75" t="s">
        <v>4019</v>
      </c>
      <c r="AC283" s="75" t="s">
        <v>5468</v>
      </c>
      <c r="AD283" s="75" t="s">
        <v>4019</v>
      </c>
      <c r="AH283" s="75" t="s">
        <v>5468</v>
      </c>
      <c r="AI283" s="75" t="s">
        <v>4869</v>
      </c>
      <c r="AN283" s="75" t="s">
        <v>4869</v>
      </c>
      <c r="AP283" s="75">
        <v>0</v>
      </c>
      <c r="AQ283" s="75">
        <v>0</v>
      </c>
      <c r="AR283" s="75" t="s">
        <v>5585</v>
      </c>
      <c r="AS283" s="75" t="s">
        <v>5441</v>
      </c>
      <c r="AV283" s="75" t="s">
        <v>5440</v>
      </c>
      <c r="BI283" s="75" t="s">
        <v>5452</v>
      </c>
      <c r="BJ283" s="75" t="s">
        <v>5451</v>
      </c>
      <c r="BK283" s="75">
        <v>0</v>
      </c>
      <c r="BM283" s="75">
        <v>0</v>
      </c>
    </row>
    <row r="284" spans="1:65" ht="17.399999999999999" hidden="1" customHeight="1" x14ac:dyDescent="0.3">
      <c r="A284" s="75">
        <v>2019</v>
      </c>
      <c r="B284" s="75">
        <v>15010</v>
      </c>
      <c r="C284" s="75" t="s">
        <v>5348</v>
      </c>
      <c r="D284" s="75" t="s">
        <v>5450</v>
      </c>
      <c r="E284" s="77">
        <v>870</v>
      </c>
      <c r="F284" s="75" t="s">
        <v>1124</v>
      </c>
      <c r="G284" s="77">
        <v>1372</v>
      </c>
      <c r="H284" s="75" t="s">
        <v>7548</v>
      </c>
      <c r="I284" s="75" t="s">
        <v>4883</v>
      </c>
      <c r="J284" s="75" t="s">
        <v>1129</v>
      </c>
      <c r="K284" s="75">
        <v>0</v>
      </c>
      <c r="L284" s="75" t="s">
        <v>5448</v>
      </c>
      <c r="M284" s="75" t="s">
        <v>4892</v>
      </c>
      <c r="N284" s="75" t="s">
        <v>87</v>
      </c>
      <c r="O284" s="75" t="s">
        <v>4024</v>
      </c>
      <c r="Q284" s="75" t="s">
        <v>5469</v>
      </c>
      <c r="S284" s="75" t="s">
        <v>4033</v>
      </c>
      <c r="T284" s="75" t="s">
        <v>5446</v>
      </c>
      <c r="U284" s="75" t="s">
        <v>4871</v>
      </c>
      <c r="V284" s="75" t="s">
        <v>5445</v>
      </c>
      <c r="W284" s="75" t="s">
        <v>4877</v>
      </c>
      <c r="X284" s="75" t="s">
        <v>4876</v>
      </c>
      <c r="Y284" s="75" t="s">
        <v>4897</v>
      </c>
      <c r="Z284" s="75">
        <v>4</v>
      </c>
      <c r="AA284" s="75">
        <v>2</v>
      </c>
      <c r="AB284" s="75" t="s">
        <v>4871</v>
      </c>
      <c r="AC284" s="75" t="s">
        <v>5928</v>
      </c>
      <c r="AD284" s="75" t="s">
        <v>4872</v>
      </c>
      <c r="AE284" s="75">
        <v>4</v>
      </c>
      <c r="AF284" s="75">
        <v>1</v>
      </c>
      <c r="AG284" s="75" t="s">
        <v>4871</v>
      </c>
      <c r="AH284" s="75" t="s">
        <v>5587</v>
      </c>
      <c r="AI284" s="75" t="s">
        <v>4897</v>
      </c>
      <c r="AJ284" s="75">
        <v>4</v>
      </c>
      <c r="AK284" s="75">
        <v>2</v>
      </c>
      <c r="AL284" s="75" t="s">
        <v>4871</v>
      </c>
      <c r="AM284" s="75" t="s">
        <v>6465</v>
      </c>
      <c r="AN284" s="75" t="s">
        <v>4869</v>
      </c>
      <c r="AP284" s="75">
        <v>6</v>
      </c>
      <c r="AQ284" s="75">
        <v>6</v>
      </c>
      <c r="AR284" s="75" t="s">
        <v>4908</v>
      </c>
      <c r="AS284" s="75" t="s">
        <v>5441</v>
      </c>
      <c r="AV284" s="75" t="s">
        <v>5440</v>
      </c>
      <c r="BI284" s="75" t="s">
        <v>5452</v>
      </c>
      <c r="BJ284" s="75" t="s">
        <v>5451</v>
      </c>
      <c r="BK284" s="75">
        <v>0</v>
      </c>
      <c r="BM284" s="75">
        <v>0</v>
      </c>
    </row>
    <row r="285" spans="1:65" ht="17.399999999999999" hidden="1" customHeight="1" x14ac:dyDescent="0.3">
      <c r="A285" s="75">
        <v>2019</v>
      </c>
      <c r="B285" s="75">
        <v>15010</v>
      </c>
      <c r="C285" s="75" t="s">
        <v>5348</v>
      </c>
      <c r="D285" s="75" t="s">
        <v>5450</v>
      </c>
      <c r="E285" s="77">
        <v>870</v>
      </c>
      <c r="F285" s="75" t="s">
        <v>1124</v>
      </c>
      <c r="G285" s="77">
        <v>1375</v>
      </c>
      <c r="H285" s="75" t="s">
        <v>7547</v>
      </c>
      <c r="I285" s="75" t="s">
        <v>4883</v>
      </c>
      <c r="J285" s="75" t="s">
        <v>1131</v>
      </c>
      <c r="K285" s="75">
        <v>0</v>
      </c>
      <c r="L285" s="75" t="s">
        <v>5480</v>
      </c>
      <c r="M285" s="75" t="s">
        <v>4892</v>
      </c>
      <c r="N285" s="75" t="s">
        <v>87</v>
      </c>
      <c r="O285" s="75" t="s">
        <v>4024</v>
      </c>
      <c r="Q285" s="75" t="s">
        <v>5469</v>
      </c>
      <c r="S285" s="75" t="s">
        <v>4033</v>
      </c>
      <c r="T285" s="75" t="s">
        <v>5446</v>
      </c>
      <c r="U285" s="75" t="s">
        <v>4871</v>
      </c>
      <c r="V285" s="75" t="s">
        <v>5445</v>
      </c>
      <c r="W285" s="75" t="s">
        <v>4877</v>
      </c>
      <c r="X285" s="75" t="s">
        <v>4876</v>
      </c>
      <c r="Y285" s="75" t="s">
        <v>4897</v>
      </c>
      <c r="Z285" s="75">
        <v>7</v>
      </c>
      <c r="AA285" s="75">
        <v>0</v>
      </c>
      <c r="AB285" s="75" t="s">
        <v>4871</v>
      </c>
      <c r="AC285" s="75" t="s">
        <v>6630</v>
      </c>
      <c r="AD285" s="75" t="s">
        <v>4872</v>
      </c>
      <c r="AE285" s="75">
        <v>6</v>
      </c>
      <c r="AF285" s="75">
        <v>0</v>
      </c>
      <c r="AG285" s="75" t="s">
        <v>4871</v>
      </c>
      <c r="AH285" s="75" t="s">
        <v>5443</v>
      </c>
      <c r="AI285" s="75" t="s">
        <v>4869</v>
      </c>
      <c r="AN285" s="75" t="s">
        <v>4869</v>
      </c>
      <c r="AP285" s="75">
        <v>8</v>
      </c>
      <c r="AQ285" s="75">
        <v>8</v>
      </c>
      <c r="AR285" s="75" t="s">
        <v>4908</v>
      </c>
      <c r="AS285" s="75" t="s">
        <v>5441</v>
      </c>
      <c r="AV285" s="75" t="s">
        <v>5440</v>
      </c>
      <c r="BI285" s="75" t="s">
        <v>5452</v>
      </c>
      <c r="BJ285" s="75" t="s">
        <v>5451</v>
      </c>
      <c r="BK285" s="75">
        <v>0</v>
      </c>
      <c r="BM285" s="75">
        <v>0</v>
      </c>
    </row>
    <row r="286" spans="1:65" ht="17.399999999999999" hidden="1" customHeight="1" x14ac:dyDescent="0.3">
      <c r="A286" s="75">
        <v>2019</v>
      </c>
      <c r="B286" s="75">
        <v>51020</v>
      </c>
      <c r="C286" s="75" t="s">
        <v>5052</v>
      </c>
      <c r="D286" s="75" t="s">
        <v>5450</v>
      </c>
      <c r="E286" s="77">
        <v>2700</v>
      </c>
      <c r="F286" s="75" t="s">
        <v>3302</v>
      </c>
      <c r="G286" s="77">
        <v>1377</v>
      </c>
      <c r="H286" s="75" t="s">
        <v>7546</v>
      </c>
      <c r="I286" s="75" t="s">
        <v>4883</v>
      </c>
      <c r="J286" s="75" t="s">
        <v>3311</v>
      </c>
      <c r="K286" s="75">
        <v>0</v>
      </c>
      <c r="L286" s="75" t="s">
        <v>5457</v>
      </c>
      <c r="M286" s="75" t="s">
        <v>4892</v>
      </c>
      <c r="N286" s="75" t="s">
        <v>87</v>
      </c>
      <c r="O286" s="75" t="s">
        <v>4024</v>
      </c>
      <c r="Q286" s="75" t="s">
        <v>5469</v>
      </c>
      <c r="S286" s="75" t="s">
        <v>3662</v>
      </c>
      <c r="T286" s="75" t="s">
        <v>5474</v>
      </c>
      <c r="U286" s="75" t="s">
        <v>4877</v>
      </c>
      <c r="V286" s="75" t="s">
        <v>4878</v>
      </c>
      <c r="W286" s="75" t="s">
        <v>4871</v>
      </c>
      <c r="X286" s="75" t="s">
        <v>5456</v>
      </c>
      <c r="Y286" s="75" t="s">
        <v>4897</v>
      </c>
      <c r="Z286" s="75">
        <v>8</v>
      </c>
      <c r="AA286" s="75">
        <v>6</v>
      </c>
      <c r="AB286" s="75" t="s">
        <v>4871</v>
      </c>
      <c r="AC286" s="75" t="s">
        <v>5659</v>
      </c>
      <c r="AD286" s="75" t="s">
        <v>4872</v>
      </c>
      <c r="AE286" s="75">
        <v>4</v>
      </c>
      <c r="AF286" s="75">
        <v>1</v>
      </c>
      <c r="AG286" s="75" t="s">
        <v>4871</v>
      </c>
      <c r="AH286" s="75" t="s">
        <v>5587</v>
      </c>
      <c r="AI286" s="75" t="s">
        <v>4869</v>
      </c>
      <c r="AN286" s="75" t="s">
        <v>4869</v>
      </c>
      <c r="AP286" s="75">
        <v>8</v>
      </c>
      <c r="AQ286" s="75">
        <v>8</v>
      </c>
      <c r="AR286" s="75" t="s">
        <v>4908</v>
      </c>
      <c r="AS286" s="75" t="s">
        <v>5441</v>
      </c>
      <c r="AV286" s="75" t="s">
        <v>5440</v>
      </c>
      <c r="BI286" s="75" t="s">
        <v>5452</v>
      </c>
      <c r="BJ286" s="75" t="s">
        <v>5451</v>
      </c>
      <c r="BK286" s="75">
        <v>0</v>
      </c>
      <c r="BM286" s="75">
        <v>0</v>
      </c>
    </row>
    <row r="287" spans="1:65" ht="17.399999999999999" hidden="1" customHeight="1" x14ac:dyDescent="0.3">
      <c r="A287" s="75">
        <v>2019</v>
      </c>
      <c r="B287" s="75">
        <v>64153</v>
      </c>
      <c r="C287" s="75" t="s">
        <v>5013</v>
      </c>
      <c r="D287" s="75" t="s">
        <v>5450</v>
      </c>
      <c r="E287" s="77">
        <v>550</v>
      </c>
      <c r="F287" s="75" t="s">
        <v>3021</v>
      </c>
      <c r="G287" s="77">
        <v>1378</v>
      </c>
      <c r="H287" s="75" t="s">
        <v>7545</v>
      </c>
      <c r="I287" s="75" t="s">
        <v>4883</v>
      </c>
      <c r="J287" s="75" t="s">
        <v>3022</v>
      </c>
      <c r="K287" s="75">
        <v>0</v>
      </c>
      <c r="L287" s="75" t="s">
        <v>5448</v>
      </c>
      <c r="M287" s="75" t="s">
        <v>4892</v>
      </c>
      <c r="N287" s="75" t="s">
        <v>87</v>
      </c>
      <c r="O287" s="75" t="s">
        <v>4024</v>
      </c>
      <c r="Q287" s="75" t="s">
        <v>5469</v>
      </c>
      <c r="S287" s="75" t="s">
        <v>4033</v>
      </c>
      <c r="T287" s="75" t="s">
        <v>5446</v>
      </c>
      <c r="U287" s="75" t="s">
        <v>4871</v>
      </c>
      <c r="V287" s="75" t="s">
        <v>5445</v>
      </c>
      <c r="W287" s="75" t="s">
        <v>4877</v>
      </c>
      <c r="X287" s="75" t="s">
        <v>4876</v>
      </c>
      <c r="Y287" s="75" t="s">
        <v>4872</v>
      </c>
      <c r="Z287" s="75">
        <v>6</v>
      </c>
      <c r="AA287" s="75">
        <v>0</v>
      </c>
      <c r="AB287" s="75" t="s">
        <v>4871</v>
      </c>
      <c r="AC287" s="75" t="s">
        <v>5621</v>
      </c>
      <c r="AD287" s="75" t="s">
        <v>4872</v>
      </c>
      <c r="AE287" s="75">
        <v>4</v>
      </c>
      <c r="AF287" s="75">
        <v>0</v>
      </c>
      <c r="AG287" s="75" t="s">
        <v>4871</v>
      </c>
      <c r="AH287" s="75" t="s">
        <v>5528</v>
      </c>
      <c r="AI287" s="75" t="s">
        <v>4897</v>
      </c>
      <c r="AJ287" s="75">
        <v>9</v>
      </c>
      <c r="AK287" s="75">
        <v>4</v>
      </c>
      <c r="AL287" s="75" t="s">
        <v>4871</v>
      </c>
      <c r="AM287" s="75" t="s">
        <v>5787</v>
      </c>
      <c r="AN287" s="75" t="s">
        <v>4869</v>
      </c>
      <c r="AP287" s="75">
        <v>6</v>
      </c>
      <c r="AQ287" s="75">
        <v>6</v>
      </c>
      <c r="AR287" s="75" t="s">
        <v>4908</v>
      </c>
      <c r="AS287" s="75" t="s">
        <v>5441</v>
      </c>
      <c r="AV287" s="75" t="s">
        <v>5440</v>
      </c>
      <c r="BI287" s="75" t="s">
        <v>5452</v>
      </c>
      <c r="BJ287" s="75" t="s">
        <v>5451</v>
      </c>
      <c r="BK287" s="75">
        <v>0</v>
      </c>
      <c r="BM287" s="75">
        <v>0</v>
      </c>
    </row>
    <row r="288" spans="1:65" ht="17.399999999999999" hidden="1" customHeight="1" x14ac:dyDescent="0.3">
      <c r="A288" s="75">
        <v>2019</v>
      </c>
      <c r="B288" s="75">
        <v>7020</v>
      </c>
      <c r="C288" s="75" t="s">
        <v>5373</v>
      </c>
      <c r="D288" s="75" t="s">
        <v>5450</v>
      </c>
      <c r="E288" s="77">
        <v>480</v>
      </c>
      <c r="F288" s="75" t="s">
        <v>456</v>
      </c>
      <c r="G288" s="77">
        <v>1380</v>
      </c>
      <c r="H288" s="75" t="s">
        <v>7544</v>
      </c>
      <c r="I288" s="75" t="s">
        <v>4883</v>
      </c>
      <c r="J288" s="75" t="s">
        <v>481</v>
      </c>
      <c r="K288" s="75">
        <v>0</v>
      </c>
      <c r="L288" s="75" t="s">
        <v>5448</v>
      </c>
      <c r="M288" s="75" t="s">
        <v>4892</v>
      </c>
      <c r="N288" s="75" t="s">
        <v>87</v>
      </c>
      <c r="O288" s="75" t="s">
        <v>4025</v>
      </c>
      <c r="Q288" s="75" t="s">
        <v>5461</v>
      </c>
      <c r="S288" s="75" t="s">
        <v>3662</v>
      </c>
      <c r="T288" s="75" t="s">
        <v>5474</v>
      </c>
      <c r="U288" s="75" t="s">
        <v>4871</v>
      </c>
      <c r="V288" s="75" t="s">
        <v>5445</v>
      </c>
      <c r="W288" s="75" t="s">
        <v>4877</v>
      </c>
      <c r="X288" s="75" t="s">
        <v>4876</v>
      </c>
      <c r="Y288" s="75" t="s">
        <v>4897</v>
      </c>
      <c r="Z288" s="75">
        <v>8</v>
      </c>
      <c r="AA288" s="75">
        <v>0</v>
      </c>
      <c r="AB288" s="75" t="s">
        <v>4871</v>
      </c>
      <c r="AC288" s="75" t="s">
        <v>5781</v>
      </c>
      <c r="AD288" s="75" t="s">
        <v>4897</v>
      </c>
      <c r="AE288" s="75">
        <v>10</v>
      </c>
      <c r="AF288" s="75">
        <v>6</v>
      </c>
      <c r="AG288" s="75" t="s">
        <v>4871</v>
      </c>
      <c r="AH288" s="75" t="s">
        <v>5661</v>
      </c>
      <c r="AI288" s="75" t="s">
        <v>4897</v>
      </c>
      <c r="AJ288" s="75">
        <v>16</v>
      </c>
      <c r="AK288" s="75">
        <v>8</v>
      </c>
      <c r="AL288" s="75" t="s">
        <v>4871</v>
      </c>
      <c r="AM288" s="75" t="s">
        <v>5882</v>
      </c>
      <c r="AN288" s="75" t="s">
        <v>4869</v>
      </c>
      <c r="AP288" s="75">
        <v>10</v>
      </c>
      <c r="AQ288" s="75">
        <v>0</v>
      </c>
      <c r="AR288" s="75" t="s">
        <v>4868</v>
      </c>
      <c r="AS288" s="75" t="s">
        <v>5453</v>
      </c>
      <c r="AV288" s="75" t="s">
        <v>5440</v>
      </c>
      <c r="BI288" s="75" t="s">
        <v>5452</v>
      </c>
      <c r="BJ288" s="75" t="s">
        <v>5451</v>
      </c>
      <c r="BK288" s="75">
        <v>0</v>
      </c>
      <c r="BM288" s="75">
        <v>0</v>
      </c>
    </row>
    <row r="289" spans="1:65" ht="17.399999999999999" hidden="1" customHeight="1" x14ac:dyDescent="0.3">
      <c r="A289" s="75">
        <v>2019</v>
      </c>
      <c r="B289" s="75">
        <v>3040</v>
      </c>
      <c r="C289" s="75" t="s">
        <v>5406</v>
      </c>
      <c r="D289" s="75" t="s">
        <v>5450</v>
      </c>
      <c r="E289" s="77">
        <v>140</v>
      </c>
      <c r="F289" s="75" t="s">
        <v>2696</v>
      </c>
      <c r="G289" s="77">
        <v>1382</v>
      </c>
      <c r="H289" s="75" t="s">
        <v>7543</v>
      </c>
      <c r="I289" s="75" t="s">
        <v>4883</v>
      </c>
      <c r="J289" s="75" t="s">
        <v>2730</v>
      </c>
      <c r="K289" s="75">
        <v>0</v>
      </c>
      <c r="L289" s="75" t="s">
        <v>5457</v>
      </c>
      <c r="M289" s="75" t="s">
        <v>4892</v>
      </c>
      <c r="N289" s="75" t="s">
        <v>87</v>
      </c>
      <c r="O289" s="75" t="s">
        <v>4024</v>
      </c>
      <c r="Q289" s="75" t="s">
        <v>5469</v>
      </c>
      <c r="S289" s="75" t="s">
        <v>3662</v>
      </c>
      <c r="T289" s="75" t="s">
        <v>5474</v>
      </c>
      <c r="U289" s="75" t="s">
        <v>4877</v>
      </c>
      <c r="V289" s="75" t="s">
        <v>4878</v>
      </c>
      <c r="W289" s="75" t="s">
        <v>4871</v>
      </c>
      <c r="X289" s="75" t="s">
        <v>5456</v>
      </c>
      <c r="Y289" s="75" t="s">
        <v>4872</v>
      </c>
      <c r="Z289" s="75">
        <v>10</v>
      </c>
      <c r="AA289" s="75">
        <v>1</v>
      </c>
      <c r="AB289" s="75" t="s">
        <v>4871</v>
      </c>
      <c r="AC289" s="75" t="s">
        <v>6063</v>
      </c>
      <c r="AD289" s="75" t="s">
        <v>4872</v>
      </c>
      <c r="AE289" s="75">
        <v>8</v>
      </c>
      <c r="AF289" s="75">
        <v>0</v>
      </c>
      <c r="AG289" s="75" t="s">
        <v>4871</v>
      </c>
      <c r="AH289" s="75" t="s">
        <v>5581</v>
      </c>
      <c r="AI289" s="75" t="s">
        <v>4869</v>
      </c>
      <c r="AN289" s="75" t="s">
        <v>4869</v>
      </c>
      <c r="AP289" s="75">
        <v>10</v>
      </c>
      <c r="AQ289" s="75">
        <v>8</v>
      </c>
      <c r="AR289" s="75" t="s">
        <v>4868</v>
      </c>
      <c r="AS289" s="75" t="s">
        <v>5453</v>
      </c>
      <c r="AV289" s="75" t="s">
        <v>5440</v>
      </c>
      <c r="BI289" s="75" t="s">
        <v>5452</v>
      </c>
      <c r="BJ289" s="75" t="s">
        <v>5451</v>
      </c>
      <c r="BK289" s="75">
        <v>0</v>
      </c>
      <c r="BM289" s="75">
        <v>0</v>
      </c>
    </row>
    <row r="290" spans="1:65" ht="17.399999999999999" hidden="1" customHeight="1" x14ac:dyDescent="0.3">
      <c r="A290" s="75">
        <v>2019</v>
      </c>
      <c r="B290" s="75">
        <v>21020</v>
      </c>
      <c r="C290" s="75" t="s">
        <v>5315</v>
      </c>
      <c r="D290" s="75" t="s">
        <v>5450</v>
      </c>
      <c r="E290" s="77">
        <v>980</v>
      </c>
      <c r="F290" s="75" t="s">
        <v>2127</v>
      </c>
      <c r="G290" s="77">
        <v>1383</v>
      </c>
      <c r="H290" s="75" t="s">
        <v>7542</v>
      </c>
      <c r="I290" s="75" t="s">
        <v>4883</v>
      </c>
      <c r="J290" s="75" t="s">
        <v>92</v>
      </c>
      <c r="K290" s="75">
        <v>0</v>
      </c>
      <c r="L290" s="75" t="s">
        <v>5457</v>
      </c>
      <c r="M290" s="75" t="s">
        <v>4892</v>
      </c>
      <c r="N290" s="75" t="s">
        <v>87</v>
      </c>
      <c r="O290" s="75" t="s">
        <v>4023</v>
      </c>
      <c r="Q290" s="75" t="s">
        <v>5447</v>
      </c>
      <c r="S290" s="75" t="s">
        <v>4020</v>
      </c>
      <c r="T290" s="75" t="s">
        <v>5478</v>
      </c>
      <c r="U290" s="75" t="s">
        <v>4877</v>
      </c>
      <c r="V290" s="75" t="s">
        <v>4878</v>
      </c>
      <c r="W290" s="75" t="s">
        <v>4871</v>
      </c>
      <c r="X290" s="75" t="s">
        <v>5456</v>
      </c>
      <c r="Y290" s="75" t="s">
        <v>4872</v>
      </c>
      <c r="Z290" s="75">
        <v>10</v>
      </c>
      <c r="AA290" s="75">
        <v>0</v>
      </c>
      <c r="AB290" s="75" t="s">
        <v>4871</v>
      </c>
      <c r="AC290" s="75" t="s">
        <v>5526</v>
      </c>
      <c r="AD290" s="75" t="s">
        <v>4872</v>
      </c>
      <c r="AE290" s="75">
        <v>8</v>
      </c>
      <c r="AF290" s="75">
        <v>5</v>
      </c>
      <c r="AG290" s="75" t="s">
        <v>4871</v>
      </c>
      <c r="AH290" s="75" t="s">
        <v>5765</v>
      </c>
      <c r="AI290" s="75" t="s">
        <v>4869</v>
      </c>
      <c r="AN290" s="75" t="s">
        <v>4869</v>
      </c>
      <c r="AP290" s="75">
        <v>10</v>
      </c>
      <c r="AQ290" s="75">
        <v>8</v>
      </c>
      <c r="AR290" s="75" t="s">
        <v>4868</v>
      </c>
      <c r="AS290" s="75" t="s">
        <v>5453</v>
      </c>
      <c r="AV290" s="75" t="s">
        <v>5440</v>
      </c>
      <c r="BI290" s="75" t="s">
        <v>5452</v>
      </c>
      <c r="BJ290" s="75" t="s">
        <v>5451</v>
      </c>
      <c r="BK290" s="75">
        <v>0</v>
      </c>
      <c r="BM290" s="75">
        <v>0</v>
      </c>
    </row>
    <row r="291" spans="1:65" ht="17.399999999999999" hidden="1" customHeight="1" x14ac:dyDescent="0.3">
      <c r="A291" s="75">
        <v>2019</v>
      </c>
      <c r="B291" s="75">
        <v>62060</v>
      </c>
      <c r="C291" s="75" t="s">
        <v>4946</v>
      </c>
      <c r="D291" s="75" t="s">
        <v>5450</v>
      </c>
      <c r="E291" s="77">
        <v>3120</v>
      </c>
      <c r="F291" s="75" t="s">
        <v>2078</v>
      </c>
      <c r="G291" s="77">
        <v>1384</v>
      </c>
      <c r="H291" s="75" t="s">
        <v>7541</v>
      </c>
      <c r="I291" s="75" t="s">
        <v>4883</v>
      </c>
      <c r="J291" s="75" t="s">
        <v>92</v>
      </c>
      <c r="K291" s="75">
        <v>0</v>
      </c>
      <c r="L291" s="75" t="s">
        <v>5457</v>
      </c>
      <c r="M291" s="75" t="s">
        <v>4892</v>
      </c>
      <c r="N291" s="75" t="s">
        <v>87</v>
      </c>
      <c r="O291" s="75" t="s">
        <v>4023</v>
      </c>
      <c r="Q291" s="75" t="s">
        <v>5447</v>
      </c>
      <c r="S291" s="75" t="s">
        <v>4020</v>
      </c>
      <c r="T291" s="75" t="s">
        <v>5478</v>
      </c>
      <c r="U291" s="75" t="s">
        <v>4877</v>
      </c>
      <c r="V291" s="75" t="s">
        <v>4878</v>
      </c>
      <c r="W291" s="75" t="s">
        <v>4871</v>
      </c>
      <c r="X291" s="75" t="s">
        <v>5456</v>
      </c>
      <c r="Y291" s="75" t="s">
        <v>4872</v>
      </c>
      <c r="Z291" s="75">
        <v>11</v>
      </c>
      <c r="AA291" s="75">
        <v>0</v>
      </c>
      <c r="AB291" s="75" t="s">
        <v>4871</v>
      </c>
      <c r="AC291" s="75" t="s">
        <v>5473</v>
      </c>
      <c r="AD291" s="75" t="s">
        <v>4872</v>
      </c>
      <c r="AE291" s="75">
        <v>10</v>
      </c>
      <c r="AF291" s="75">
        <v>1</v>
      </c>
      <c r="AG291" s="75" t="s">
        <v>4871</v>
      </c>
      <c r="AH291" s="75" t="s">
        <v>5601</v>
      </c>
      <c r="AI291" s="75" t="s">
        <v>4869</v>
      </c>
      <c r="AN291" s="75" t="s">
        <v>4869</v>
      </c>
      <c r="AP291" s="75">
        <v>10</v>
      </c>
      <c r="AQ291" s="75">
        <v>10</v>
      </c>
      <c r="AR291" s="75" t="s">
        <v>4908</v>
      </c>
      <c r="AS291" s="75" t="s">
        <v>5441</v>
      </c>
      <c r="AV291" s="75" t="s">
        <v>5440</v>
      </c>
      <c r="BI291" s="75" t="s">
        <v>5452</v>
      </c>
      <c r="BJ291" s="75" t="s">
        <v>5451</v>
      </c>
      <c r="BK291" s="75">
        <v>0</v>
      </c>
      <c r="BM291" s="75">
        <v>0</v>
      </c>
    </row>
    <row r="292" spans="1:65" ht="17.399999999999999" hidden="1" customHeight="1" x14ac:dyDescent="0.3">
      <c r="A292" s="75">
        <v>2019</v>
      </c>
      <c r="B292" s="75">
        <v>35020</v>
      </c>
      <c r="C292" s="75" t="s">
        <v>5192</v>
      </c>
      <c r="D292" s="75" t="s">
        <v>5450</v>
      </c>
      <c r="E292" s="77">
        <v>1560</v>
      </c>
      <c r="F292" s="75" t="s">
        <v>2863</v>
      </c>
      <c r="G292" s="77">
        <v>1385</v>
      </c>
      <c r="H292" s="75" t="s">
        <v>7540</v>
      </c>
      <c r="I292" s="75" t="s">
        <v>4883</v>
      </c>
      <c r="J292" s="75" t="s">
        <v>92</v>
      </c>
      <c r="K292" s="75">
        <v>0</v>
      </c>
      <c r="L292" s="75" t="s">
        <v>5457</v>
      </c>
      <c r="M292" s="75" t="s">
        <v>4892</v>
      </c>
      <c r="N292" s="75" t="s">
        <v>87</v>
      </c>
      <c r="O292" s="75" t="s">
        <v>4024</v>
      </c>
      <c r="Q292" s="75" t="s">
        <v>5469</v>
      </c>
      <c r="S292" s="75" t="s">
        <v>3662</v>
      </c>
      <c r="T292" s="75" t="s">
        <v>5474</v>
      </c>
      <c r="U292" s="75" t="s">
        <v>4877</v>
      </c>
      <c r="V292" s="75" t="s">
        <v>4878</v>
      </c>
      <c r="W292" s="75" t="s">
        <v>4871</v>
      </c>
      <c r="X292" s="75" t="s">
        <v>5456</v>
      </c>
      <c r="Y292" s="75" t="s">
        <v>4897</v>
      </c>
      <c r="Z292" s="75">
        <v>8</v>
      </c>
      <c r="AA292" s="75">
        <v>3</v>
      </c>
      <c r="AB292" s="75" t="s">
        <v>4871</v>
      </c>
      <c r="AC292" s="75" t="s">
        <v>5794</v>
      </c>
      <c r="AD292" s="75" t="s">
        <v>4872</v>
      </c>
      <c r="AE292" s="75">
        <v>4</v>
      </c>
      <c r="AF292" s="75">
        <v>0</v>
      </c>
      <c r="AG292" s="75" t="s">
        <v>4871</v>
      </c>
      <c r="AH292" s="75" t="s">
        <v>5528</v>
      </c>
      <c r="AI292" s="75" t="s">
        <v>4869</v>
      </c>
      <c r="AN292" s="75" t="s">
        <v>4869</v>
      </c>
      <c r="AP292" s="75">
        <v>8</v>
      </c>
      <c r="AQ292" s="75">
        <v>6</v>
      </c>
      <c r="AR292" s="75" t="s">
        <v>4868</v>
      </c>
      <c r="AS292" s="75" t="s">
        <v>5453</v>
      </c>
      <c r="AV292" s="75" t="s">
        <v>5440</v>
      </c>
      <c r="BI292" s="75" t="s">
        <v>5452</v>
      </c>
      <c r="BJ292" s="75" t="s">
        <v>5451</v>
      </c>
      <c r="BK292" s="75">
        <v>0</v>
      </c>
      <c r="BM292" s="75">
        <v>0</v>
      </c>
    </row>
    <row r="293" spans="1:65" ht="17.399999999999999" hidden="1" customHeight="1" x14ac:dyDescent="0.3">
      <c r="A293" s="75">
        <v>2019</v>
      </c>
      <c r="B293" s="75">
        <v>64163</v>
      </c>
      <c r="C293" s="75" t="s">
        <v>5104</v>
      </c>
      <c r="D293" s="75" t="s">
        <v>5450</v>
      </c>
      <c r="E293" s="77">
        <v>1580</v>
      </c>
      <c r="F293" s="75" t="s">
        <v>3675</v>
      </c>
      <c r="G293" s="77">
        <v>1386</v>
      </c>
      <c r="H293" s="75" t="s">
        <v>7539</v>
      </c>
      <c r="I293" s="75" t="s">
        <v>4883</v>
      </c>
      <c r="J293" s="75" t="s">
        <v>3699</v>
      </c>
      <c r="K293" s="75">
        <v>0</v>
      </c>
      <c r="L293" s="75" t="s">
        <v>5480</v>
      </c>
      <c r="M293" s="75" t="s">
        <v>4892</v>
      </c>
      <c r="N293" s="75" t="s">
        <v>87</v>
      </c>
      <c r="O293" s="75" t="s">
        <v>4023</v>
      </c>
      <c r="Q293" s="75" t="s">
        <v>5447</v>
      </c>
      <c r="S293" s="75" t="s">
        <v>4020</v>
      </c>
      <c r="T293" s="75" t="s">
        <v>5478</v>
      </c>
      <c r="U293" s="75" t="s">
        <v>4871</v>
      </c>
      <c r="V293" s="75" t="s">
        <v>5445</v>
      </c>
      <c r="W293" s="75" t="s">
        <v>4877</v>
      </c>
      <c r="X293" s="75" t="s">
        <v>4876</v>
      </c>
      <c r="Y293" s="75" t="s">
        <v>4875</v>
      </c>
      <c r="Z293" s="75">
        <v>8</v>
      </c>
      <c r="AA293" s="75">
        <v>0</v>
      </c>
      <c r="AB293" s="75" t="s">
        <v>4871</v>
      </c>
      <c r="AC293" s="75" t="s">
        <v>5455</v>
      </c>
      <c r="AD293" s="75" t="s">
        <v>4872</v>
      </c>
      <c r="AE293" s="75">
        <v>6</v>
      </c>
      <c r="AF293" s="75">
        <v>0</v>
      </c>
      <c r="AG293" s="75" t="s">
        <v>4871</v>
      </c>
      <c r="AH293" s="75" t="s">
        <v>5443</v>
      </c>
      <c r="AI293" s="75" t="s">
        <v>4869</v>
      </c>
      <c r="AN293" s="75" t="s">
        <v>4869</v>
      </c>
      <c r="AP293" s="75">
        <v>8</v>
      </c>
      <c r="AQ293" s="75">
        <v>8</v>
      </c>
      <c r="AR293" s="75" t="s">
        <v>4908</v>
      </c>
      <c r="AS293" s="75" t="s">
        <v>5441</v>
      </c>
      <c r="AV293" s="75" t="s">
        <v>5440</v>
      </c>
      <c r="BI293" s="75" t="s">
        <v>5452</v>
      </c>
      <c r="BJ293" s="75" t="s">
        <v>5451</v>
      </c>
      <c r="BK293" s="75">
        <v>0</v>
      </c>
      <c r="BM293" s="75">
        <v>0</v>
      </c>
    </row>
    <row r="294" spans="1:65" ht="17.399999999999999" hidden="1" customHeight="1" x14ac:dyDescent="0.3">
      <c r="A294" s="75">
        <v>2019</v>
      </c>
      <c r="B294" s="75">
        <v>80010</v>
      </c>
      <c r="C294" s="75" t="s">
        <v>678</v>
      </c>
      <c r="D294" s="75" t="s">
        <v>5450</v>
      </c>
      <c r="E294" s="77">
        <v>8001</v>
      </c>
      <c r="F294" s="75" t="s">
        <v>678</v>
      </c>
      <c r="G294" s="77">
        <v>1387</v>
      </c>
      <c r="H294" s="75" t="s">
        <v>7538</v>
      </c>
      <c r="I294" s="75" t="s">
        <v>4883</v>
      </c>
      <c r="J294" s="75" t="s">
        <v>710</v>
      </c>
      <c r="K294" s="75">
        <v>0</v>
      </c>
      <c r="L294" s="75" t="s">
        <v>4882</v>
      </c>
      <c r="M294" s="75" t="s">
        <v>4892</v>
      </c>
      <c r="N294" s="75" t="s">
        <v>87</v>
      </c>
      <c r="O294" s="75" t="s">
        <v>4031</v>
      </c>
      <c r="Q294" s="75" t="s">
        <v>5469</v>
      </c>
      <c r="S294" s="75" t="s">
        <v>3662</v>
      </c>
      <c r="T294" s="75" t="s">
        <v>5474</v>
      </c>
      <c r="U294" s="75" t="s">
        <v>4877</v>
      </c>
      <c r="V294" s="75" t="s">
        <v>4878</v>
      </c>
      <c r="W294" s="75" t="s">
        <v>4877</v>
      </c>
      <c r="X294" s="75" t="s">
        <v>4876</v>
      </c>
      <c r="Y294" s="75" t="s">
        <v>4019</v>
      </c>
      <c r="AC294" s="75" t="s">
        <v>5468</v>
      </c>
      <c r="AD294" s="75" t="s">
        <v>4019</v>
      </c>
      <c r="AH294" s="75" t="s">
        <v>5468</v>
      </c>
      <c r="AI294" s="75" t="s">
        <v>4019</v>
      </c>
      <c r="AM294" s="75" t="s">
        <v>5468</v>
      </c>
      <c r="AN294" s="75" t="s">
        <v>4869</v>
      </c>
      <c r="AP294" s="75">
        <v>0</v>
      </c>
      <c r="AQ294" s="75">
        <v>0</v>
      </c>
      <c r="AR294" s="75" t="s">
        <v>5585</v>
      </c>
      <c r="AS294" s="75" t="s">
        <v>5441</v>
      </c>
      <c r="AV294" s="75" t="s">
        <v>5440</v>
      </c>
      <c r="BI294" s="75" t="s">
        <v>5452</v>
      </c>
      <c r="BJ294" s="75" t="s">
        <v>5451</v>
      </c>
      <c r="BK294" s="75">
        <v>0</v>
      </c>
      <c r="BM294" s="75">
        <v>0</v>
      </c>
    </row>
    <row r="295" spans="1:65" ht="17.399999999999999" hidden="1" customHeight="1" x14ac:dyDescent="0.3">
      <c r="A295" s="75">
        <v>2019</v>
      </c>
      <c r="B295" s="75">
        <v>1020</v>
      </c>
      <c r="C295" s="75" t="s">
        <v>5434</v>
      </c>
      <c r="D295" s="75" t="s">
        <v>5450</v>
      </c>
      <c r="E295" s="77">
        <v>20</v>
      </c>
      <c r="F295" s="75" t="s">
        <v>89</v>
      </c>
      <c r="G295" s="77">
        <v>1388</v>
      </c>
      <c r="H295" s="75" t="s">
        <v>7537</v>
      </c>
      <c r="I295" s="75" t="s">
        <v>4883</v>
      </c>
      <c r="J295" s="75" t="s">
        <v>92</v>
      </c>
      <c r="K295" s="75">
        <v>0</v>
      </c>
      <c r="L295" s="75" t="s">
        <v>5457</v>
      </c>
      <c r="M295" s="75" t="s">
        <v>4892</v>
      </c>
      <c r="N295" s="75" t="s">
        <v>87</v>
      </c>
      <c r="O295" s="75" t="s">
        <v>4024</v>
      </c>
      <c r="Q295" s="75" t="s">
        <v>5469</v>
      </c>
      <c r="S295" s="75" t="s">
        <v>3662</v>
      </c>
      <c r="T295" s="75" t="s">
        <v>5474</v>
      </c>
      <c r="U295" s="75" t="s">
        <v>4877</v>
      </c>
      <c r="V295" s="75" t="s">
        <v>4878</v>
      </c>
      <c r="W295" s="75" t="s">
        <v>4871</v>
      </c>
      <c r="X295" s="75" t="s">
        <v>5456</v>
      </c>
      <c r="Y295" s="75" t="s">
        <v>4872</v>
      </c>
      <c r="Z295" s="75">
        <v>11</v>
      </c>
      <c r="AA295" s="75">
        <v>0</v>
      </c>
      <c r="AB295" s="75" t="s">
        <v>4871</v>
      </c>
      <c r="AC295" s="75" t="s">
        <v>5473</v>
      </c>
      <c r="AD295" s="75" t="s">
        <v>4897</v>
      </c>
      <c r="AE295" s="75">
        <v>10</v>
      </c>
      <c r="AF295" s="75">
        <v>5</v>
      </c>
      <c r="AG295" s="75" t="s">
        <v>4871</v>
      </c>
      <c r="AH295" s="75" t="s">
        <v>5726</v>
      </c>
      <c r="AI295" s="75" t="s">
        <v>4869</v>
      </c>
      <c r="AN295" s="75" t="s">
        <v>4869</v>
      </c>
      <c r="AP295" s="75">
        <v>10</v>
      </c>
      <c r="AQ295" s="75">
        <v>9</v>
      </c>
      <c r="AR295" s="75" t="s">
        <v>4868</v>
      </c>
      <c r="AS295" s="75" t="s">
        <v>5453</v>
      </c>
      <c r="AV295" s="75" t="s">
        <v>5440</v>
      </c>
      <c r="BI295" s="75" t="s">
        <v>5452</v>
      </c>
      <c r="BJ295" s="75" t="s">
        <v>5451</v>
      </c>
      <c r="BK295" s="75">
        <v>0</v>
      </c>
      <c r="BM295" s="75">
        <v>0</v>
      </c>
    </row>
    <row r="296" spans="1:65" ht="17.399999999999999" hidden="1" customHeight="1" x14ac:dyDescent="0.3">
      <c r="A296" s="75">
        <v>2019</v>
      </c>
      <c r="B296" s="75">
        <v>7020</v>
      </c>
      <c r="C296" s="75" t="s">
        <v>5373</v>
      </c>
      <c r="D296" s="75" t="s">
        <v>5450</v>
      </c>
      <c r="E296" s="77">
        <v>480</v>
      </c>
      <c r="F296" s="75" t="s">
        <v>456</v>
      </c>
      <c r="G296" s="77">
        <v>1390</v>
      </c>
      <c r="H296" s="75" t="s">
        <v>7536</v>
      </c>
      <c r="I296" s="75" t="s">
        <v>4883</v>
      </c>
      <c r="J296" s="75" t="s">
        <v>483</v>
      </c>
      <c r="K296" s="75">
        <v>0</v>
      </c>
      <c r="L296" s="75" t="s">
        <v>5480</v>
      </c>
      <c r="M296" s="75" t="s">
        <v>4892</v>
      </c>
      <c r="N296" s="75" t="s">
        <v>87</v>
      </c>
      <c r="O296" s="75" t="s">
        <v>4025</v>
      </c>
      <c r="Q296" s="75" t="s">
        <v>5461</v>
      </c>
      <c r="S296" s="75" t="s">
        <v>3662</v>
      </c>
      <c r="T296" s="75" t="s">
        <v>5474</v>
      </c>
      <c r="U296" s="75" t="s">
        <v>4871</v>
      </c>
      <c r="V296" s="75" t="s">
        <v>5445</v>
      </c>
      <c r="W296" s="75" t="s">
        <v>4877</v>
      </c>
      <c r="X296" s="75" t="s">
        <v>4876</v>
      </c>
      <c r="Y296" s="75" t="s">
        <v>4872</v>
      </c>
      <c r="Z296" s="75">
        <v>11</v>
      </c>
      <c r="AA296" s="75">
        <v>0</v>
      </c>
      <c r="AB296" s="75" t="s">
        <v>4871</v>
      </c>
      <c r="AC296" s="75" t="s">
        <v>5473</v>
      </c>
      <c r="AD296" s="75" t="s">
        <v>4872</v>
      </c>
      <c r="AE296" s="75">
        <v>10</v>
      </c>
      <c r="AF296" s="75">
        <v>0</v>
      </c>
      <c r="AG296" s="75" t="s">
        <v>4871</v>
      </c>
      <c r="AH296" s="75" t="s">
        <v>5663</v>
      </c>
      <c r="AI296" s="75" t="s">
        <v>4869</v>
      </c>
      <c r="AN296" s="75" t="s">
        <v>4869</v>
      </c>
      <c r="AP296" s="75">
        <v>10</v>
      </c>
      <c r="AQ296" s="75">
        <v>0</v>
      </c>
      <c r="AR296" s="75" t="s">
        <v>4868</v>
      </c>
      <c r="AS296" s="75" t="s">
        <v>5453</v>
      </c>
      <c r="AV296" s="75" t="s">
        <v>5440</v>
      </c>
      <c r="BI296" s="75" t="s">
        <v>5452</v>
      </c>
      <c r="BJ296" s="75" t="s">
        <v>5451</v>
      </c>
      <c r="BK296" s="75">
        <v>0</v>
      </c>
      <c r="BM296" s="75">
        <v>0</v>
      </c>
    </row>
    <row r="297" spans="1:65" ht="17.399999999999999" hidden="1" customHeight="1" x14ac:dyDescent="0.3">
      <c r="A297" s="75">
        <v>2019</v>
      </c>
      <c r="B297" s="75">
        <v>43010</v>
      </c>
      <c r="C297" s="75" t="s">
        <v>5130</v>
      </c>
      <c r="D297" s="75" t="s">
        <v>5450</v>
      </c>
      <c r="E297" s="77">
        <v>2180</v>
      </c>
      <c r="F297" s="75" t="s">
        <v>2996</v>
      </c>
      <c r="G297" s="77">
        <v>1392</v>
      </c>
      <c r="H297" s="75" t="s">
        <v>7535</v>
      </c>
      <c r="I297" s="75" t="s">
        <v>4883</v>
      </c>
      <c r="J297" s="75" t="s">
        <v>483</v>
      </c>
      <c r="K297" s="75">
        <v>0</v>
      </c>
      <c r="L297" s="75" t="s">
        <v>5480</v>
      </c>
      <c r="M297" s="75" t="s">
        <v>4892</v>
      </c>
      <c r="N297" s="75" t="s">
        <v>87</v>
      </c>
      <c r="O297" s="75" t="s">
        <v>4024</v>
      </c>
      <c r="Q297" s="75" t="s">
        <v>5469</v>
      </c>
      <c r="S297" s="75" t="s">
        <v>4033</v>
      </c>
      <c r="T297" s="75" t="s">
        <v>5446</v>
      </c>
      <c r="U297" s="75" t="s">
        <v>4871</v>
      </c>
      <c r="V297" s="75" t="s">
        <v>5445</v>
      </c>
      <c r="W297" s="75" t="s">
        <v>4877</v>
      </c>
      <c r="X297" s="75" t="s">
        <v>4876</v>
      </c>
      <c r="Y297" s="75" t="s">
        <v>4872</v>
      </c>
      <c r="Z297" s="75">
        <v>12</v>
      </c>
      <c r="AA297" s="75">
        <v>0</v>
      </c>
      <c r="AB297" s="75" t="s">
        <v>4871</v>
      </c>
      <c r="AC297" s="75" t="s">
        <v>5615</v>
      </c>
      <c r="AD297" s="75" t="s">
        <v>4897</v>
      </c>
      <c r="AE297" s="75">
        <v>10</v>
      </c>
      <c r="AF297" s="75">
        <v>8</v>
      </c>
      <c r="AG297" s="75" t="s">
        <v>4871</v>
      </c>
      <c r="AH297" s="75" t="s">
        <v>5487</v>
      </c>
      <c r="AI297" s="75" t="s">
        <v>4869</v>
      </c>
      <c r="AN297" s="75" t="s">
        <v>4869</v>
      </c>
      <c r="AP297" s="75">
        <v>10</v>
      </c>
      <c r="AQ297" s="75">
        <v>10</v>
      </c>
      <c r="AR297" s="75" t="s">
        <v>4908</v>
      </c>
      <c r="AS297" s="75" t="s">
        <v>5441</v>
      </c>
      <c r="AV297" s="75" t="s">
        <v>5440</v>
      </c>
      <c r="BI297" s="75" t="s">
        <v>5452</v>
      </c>
      <c r="BJ297" s="75" t="s">
        <v>5451</v>
      </c>
      <c r="BK297" s="75">
        <v>0</v>
      </c>
      <c r="BM297" s="75">
        <v>0</v>
      </c>
    </row>
    <row r="298" spans="1:65" ht="17.399999999999999" hidden="1" customHeight="1" x14ac:dyDescent="0.3">
      <c r="A298" s="75">
        <v>2019</v>
      </c>
      <c r="B298" s="75">
        <v>64153</v>
      </c>
      <c r="C298" s="75" t="s">
        <v>5013</v>
      </c>
      <c r="D298" s="75" t="s">
        <v>5450</v>
      </c>
      <c r="E298" s="77">
        <v>640</v>
      </c>
      <c r="F298" s="75" t="s">
        <v>641</v>
      </c>
      <c r="G298" s="77">
        <v>1398</v>
      </c>
      <c r="H298" s="75" t="s">
        <v>7534</v>
      </c>
      <c r="I298" s="75" t="s">
        <v>4883</v>
      </c>
      <c r="J298" s="75" t="s">
        <v>642</v>
      </c>
      <c r="K298" s="75">
        <v>0</v>
      </c>
      <c r="L298" s="75" t="s">
        <v>4882</v>
      </c>
      <c r="M298" s="75" t="s">
        <v>4881</v>
      </c>
      <c r="N298" s="75" t="s">
        <v>87</v>
      </c>
      <c r="O298" s="75" t="s">
        <v>4023</v>
      </c>
      <c r="Q298" s="75" t="s">
        <v>5447</v>
      </c>
      <c r="S298" s="75" t="s">
        <v>4020</v>
      </c>
      <c r="T298" s="75" t="s">
        <v>5478</v>
      </c>
      <c r="U298" s="75" t="s">
        <v>4877</v>
      </c>
      <c r="V298" s="75" t="s">
        <v>4878</v>
      </c>
      <c r="W298" s="75" t="s">
        <v>4877</v>
      </c>
      <c r="X298" s="75" t="s">
        <v>4876</v>
      </c>
      <c r="Y298" s="75" t="s">
        <v>4875</v>
      </c>
      <c r="Z298" s="75">
        <v>20</v>
      </c>
      <c r="AA298" s="75">
        <v>0</v>
      </c>
      <c r="AB298" s="75" t="s">
        <v>4871</v>
      </c>
      <c r="AC298" s="75" t="s">
        <v>6669</v>
      </c>
      <c r="AD298" s="75" t="s">
        <v>4872</v>
      </c>
      <c r="AE298" s="75">
        <v>12</v>
      </c>
      <c r="AF298" s="75">
        <v>2</v>
      </c>
      <c r="AG298" s="75" t="s">
        <v>4871</v>
      </c>
      <c r="AH298" s="75" t="s">
        <v>7533</v>
      </c>
      <c r="AI298" s="75" t="s">
        <v>4872</v>
      </c>
      <c r="AJ298" s="75">
        <v>9</v>
      </c>
      <c r="AK298" s="75">
        <v>3</v>
      </c>
      <c r="AL298" s="75" t="s">
        <v>4871</v>
      </c>
      <c r="AM298" s="75" t="s">
        <v>7532</v>
      </c>
      <c r="AN298" s="75" t="s">
        <v>4869</v>
      </c>
      <c r="AP298" s="75">
        <v>8</v>
      </c>
      <c r="AQ298" s="75">
        <v>6</v>
      </c>
      <c r="AR298" s="75" t="s">
        <v>4868</v>
      </c>
      <c r="AS298" s="75" t="s">
        <v>5453</v>
      </c>
      <c r="AV298" s="75" t="s">
        <v>5440</v>
      </c>
      <c r="BI298" s="75" t="s">
        <v>5452</v>
      </c>
      <c r="BJ298" s="75" t="s">
        <v>5451</v>
      </c>
      <c r="BK298" s="75">
        <v>0</v>
      </c>
      <c r="BM298" s="75">
        <v>0</v>
      </c>
    </row>
    <row r="299" spans="1:65" ht="17.399999999999999" hidden="1" customHeight="1" x14ac:dyDescent="0.3">
      <c r="A299" s="75">
        <v>2019</v>
      </c>
      <c r="B299" s="75">
        <v>16010</v>
      </c>
      <c r="C299" s="75" t="s">
        <v>5343</v>
      </c>
      <c r="D299" s="75" t="s">
        <v>5450</v>
      </c>
      <c r="E299" s="77">
        <v>880</v>
      </c>
      <c r="F299" s="75" t="s">
        <v>1118</v>
      </c>
      <c r="G299" s="77">
        <v>1400</v>
      </c>
      <c r="H299" s="75" t="s">
        <v>7531</v>
      </c>
      <c r="I299" s="75" t="s">
        <v>4883</v>
      </c>
      <c r="J299" s="75" t="s">
        <v>1198</v>
      </c>
      <c r="K299" s="75">
        <v>0</v>
      </c>
      <c r="L299" s="75" t="s">
        <v>5457</v>
      </c>
      <c r="M299" s="75" t="s">
        <v>4892</v>
      </c>
      <c r="N299" s="75" t="s">
        <v>87</v>
      </c>
      <c r="O299" s="75" t="s">
        <v>4023</v>
      </c>
      <c r="Q299" s="75" t="s">
        <v>5447</v>
      </c>
      <c r="S299" s="75" t="s">
        <v>4020</v>
      </c>
      <c r="T299" s="75" t="s">
        <v>5478</v>
      </c>
      <c r="U299" s="75" t="s">
        <v>4877</v>
      </c>
      <c r="V299" s="75" t="s">
        <v>4878</v>
      </c>
      <c r="W299" s="75" t="s">
        <v>4871</v>
      </c>
      <c r="X299" s="75" t="s">
        <v>5456</v>
      </c>
      <c r="Y299" s="75" t="s">
        <v>4872</v>
      </c>
      <c r="Z299" s="75">
        <v>8</v>
      </c>
      <c r="AA299" s="75">
        <v>0</v>
      </c>
      <c r="AB299" s="75" t="s">
        <v>4871</v>
      </c>
      <c r="AC299" s="75" t="s">
        <v>5455</v>
      </c>
      <c r="AD299" s="75" t="s">
        <v>4872</v>
      </c>
      <c r="AE299" s="75">
        <v>4</v>
      </c>
      <c r="AF299" s="75">
        <v>0</v>
      </c>
      <c r="AG299" s="75" t="s">
        <v>4871</v>
      </c>
      <c r="AH299" s="75" t="s">
        <v>5528</v>
      </c>
      <c r="AI299" s="75" t="s">
        <v>4869</v>
      </c>
      <c r="AN299" s="75" t="s">
        <v>4869</v>
      </c>
      <c r="AP299" s="75">
        <v>8</v>
      </c>
      <c r="AQ299" s="75">
        <v>6</v>
      </c>
      <c r="AR299" s="75" t="s">
        <v>4868</v>
      </c>
      <c r="AS299" s="75" t="s">
        <v>5453</v>
      </c>
      <c r="AV299" s="75" t="s">
        <v>5440</v>
      </c>
      <c r="BI299" s="75" t="s">
        <v>5452</v>
      </c>
      <c r="BJ299" s="75" t="s">
        <v>5451</v>
      </c>
      <c r="BK299" s="75">
        <v>0</v>
      </c>
      <c r="BM299" s="75">
        <v>0</v>
      </c>
    </row>
    <row r="300" spans="1:65" ht="17.399999999999999" hidden="1" customHeight="1" x14ac:dyDescent="0.3">
      <c r="A300" s="75">
        <v>2019</v>
      </c>
      <c r="B300" s="75">
        <v>51010</v>
      </c>
      <c r="C300" s="75" t="s">
        <v>5057</v>
      </c>
      <c r="D300" s="75" t="s">
        <v>5450</v>
      </c>
      <c r="E300" s="77">
        <v>2690</v>
      </c>
      <c r="F300" s="75" t="s">
        <v>3244</v>
      </c>
      <c r="G300" s="77">
        <v>1402</v>
      </c>
      <c r="H300" s="75" t="s">
        <v>7530</v>
      </c>
      <c r="I300" s="75" t="s">
        <v>4883</v>
      </c>
      <c r="J300" s="75" t="s">
        <v>3137</v>
      </c>
      <c r="K300" s="75">
        <v>0</v>
      </c>
      <c r="L300" s="75" t="s">
        <v>5448</v>
      </c>
      <c r="M300" s="75" t="s">
        <v>4892</v>
      </c>
      <c r="N300" s="75" t="s">
        <v>87</v>
      </c>
      <c r="O300" s="75" t="s">
        <v>4026</v>
      </c>
      <c r="Q300" s="75" t="s">
        <v>5501</v>
      </c>
      <c r="S300" s="75" t="s">
        <v>4020</v>
      </c>
      <c r="T300" s="75" t="s">
        <v>5478</v>
      </c>
      <c r="U300" s="75" t="s">
        <v>4871</v>
      </c>
      <c r="V300" s="75" t="s">
        <v>5445</v>
      </c>
      <c r="W300" s="75" t="s">
        <v>4877</v>
      </c>
      <c r="X300" s="75" t="s">
        <v>4876</v>
      </c>
      <c r="Y300" s="75" t="s">
        <v>4875</v>
      </c>
      <c r="Z300" s="75">
        <v>11</v>
      </c>
      <c r="AA300" s="75">
        <v>0</v>
      </c>
      <c r="AB300" s="75" t="s">
        <v>4871</v>
      </c>
      <c r="AC300" s="75" t="s">
        <v>5473</v>
      </c>
      <c r="AD300" s="75" t="s">
        <v>4872</v>
      </c>
      <c r="AE300" s="75">
        <v>7</v>
      </c>
      <c r="AF300" s="75">
        <v>1</v>
      </c>
      <c r="AG300" s="75" t="s">
        <v>4871</v>
      </c>
      <c r="AH300" s="75" t="s">
        <v>5583</v>
      </c>
      <c r="AI300" s="75" t="s">
        <v>4872</v>
      </c>
      <c r="AJ300" s="75">
        <v>13</v>
      </c>
      <c r="AK300" s="75">
        <v>3</v>
      </c>
      <c r="AL300" s="75" t="s">
        <v>4871</v>
      </c>
      <c r="AM300" s="75" t="s">
        <v>5899</v>
      </c>
      <c r="AN300" s="75" t="s">
        <v>4869</v>
      </c>
      <c r="AP300" s="75">
        <v>10</v>
      </c>
      <c r="AQ300" s="75">
        <v>0</v>
      </c>
      <c r="AR300" s="75" t="s">
        <v>4868</v>
      </c>
      <c r="AS300" s="75" t="s">
        <v>5453</v>
      </c>
      <c r="AV300" s="75" t="s">
        <v>5440</v>
      </c>
      <c r="BI300" s="75" t="s">
        <v>5452</v>
      </c>
      <c r="BJ300" s="75" t="s">
        <v>5451</v>
      </c>
      <c r="BK300" s="75">
        <v>0</v>
      </c>
      <c r="BM300" s="75">
        <v>0</v>
      </c>
    </row>
    <row r="301" spans="1:65" ht="17.399999999999999" hidden="1" customHeight="1" x14ac:dyDescent="0.3">
      <c r="A301" s="75">
        <v>2019</v>
      </c>
      <c r="B301" s="75">
        <v>64153</v>
      </c>
      <c r="C301" s="75" t="s">
        <v>5013</v>
      </c>
      <c r="D301" s="75" t="s">
        <v>5450</v>
      </c>
      <c r="E301" s="77">
        <v>2810</v>
      </c>
      <c r="F301" s="75" t="s">
        <v>670</v>
      </c>
      <c r="G301" s="77">
        <v>1412</v>
      </c>
      <c r="H301" s="75" t="s">
        <v>7529</v>
      </c>
      <c r="I301" s="75" t="s">
        <v>4883</v>
      </c>
      <c r="J301" s="75" t="s">
        <v>675</v>
      </c>
      <c r="K301" s="75">
        <v>0</v>
      </c>
      <c r="L301" s="75" t="s">
        <v>5457</v>
      </c>
      <c r="M301" s="75" t="s">
        <v>4892</v>
      </c>
      <c r="N301" s="75" t="s">
        <v>87</v>
      </c>
      <c r="O301" s="75" t="s">
        <v>4023</v>
      </c>
      <c r="Q301" s="75" t="s">
        <v>5447</v>
      </c>
      <c r="S301" s="75" t="s">
        <v>4020</v>
      </c>
      <c r="T301" s="75" t="s">
        <v>5478</v>
      </c>
      <c r="U301" s="75" t="s">
        <v>4877</v>
      </c>
      <c r="V301" s="75" t="s">
        <v>4878</v>
      </c>
      <c r="W301" s="75" t="s">
        <v>4871</v>
      </c>
      <c r="X301" s="75" t="s">
        <v>5456</v>
      </c>
      <c r="Y301" s="75" t="s">
        <v>4872</v>
      </c>
      <c r="Z301" s="75">
        <v>11</v>
      </c>
      <c r="AA301" s="75">
        <v>0</v>
      </c>
      <c r="AB301" s="75" t="s">
        <v>4871</v>
      </c>
      <c r="AC301" s="75" t="s">
        <v>5473</v>
      </c>
      <c r="AD301" s="75" t="s">
        <v>4872</v>
      </c>
      <c r="AE301" s="75">
        <v>8</v>
      </c>
      <c r="AF301" s="75">
        <v>2</v>
      </c>
      <c r="AG301" s="75" t="s">
        <v>4871</v>
      </c>
      <c r="AH301" s="75" t="s">
        <v>5543</v>
      </c>
      <c r="AI301" s="75" t="s">
        <v>4869</v>
      </c>
      <c r="AN301" s="75" t="s">
        <v>4869</v>
      </c>
      <c r="AP301" s="75">
        <v>8</v>
      </c>
      <c r="AQ301" s="75">
        <v>8</v>
      </c>
      <c r="AR301" s="75" t="s">
        <v>4908</v>
      </c>
      <c r="AS301" s="75" t="s">
        <v>5441</v>
      </c>
      <c r="AV301" s="75" t="s">
        <v>5440</v>
      </c>
      <c r="BI301" s="75" t="s">
        <v>5439</v>
      </c>
      <c r="BJ301" s="75" t="s">
        <v>5438</v>
      </c>
      <c r="BK301" s="75">
        <v>1</v>
      </c>
      <c r="BL301" s="75" t="s">
        <v>5680</v>
      </c>
      <c r="BM301" s="75">
        <v>0</v>
      </c>
    </row>
    <row r="302" spans="1:65" ht="17.399999999999999" hidden="1" customHeight="1" x14ac:dyDescent="0.3">
      <c r="A302" s="75">
        <v>2019</v>
      </c>
      <c r="B302" s="75">
        <v>64153</v>
      </c>
      <c r="C302" s="75" t="s">
        <v>5013</v>
      </c>
      <c r="D302" s="75" t="s">
        <v>5450</v>
      </c>
      <c r="E302" s="77">
        <v>2810</v>
      </c>
      <c r="F302" s="75" t="s">
        <v>670</v>
      </c>
      <c r="G302" s="77">
        <v>1416</v>
      </c>
      <c r="H302" s="75" t="s">
        <v>7528</v>
      </c>
      <c r="I302" s="75" t="s">
        <v>4883</v>
      </c>
      <c r="J302" s="75" t="s">
        <v>686</v>
      </c>
      <c r="K302" s="75">
        <v>0</v>
      </c>
      <c r="L302" s="75" t="s">
        <v>5480</v>
      </c>
      <c r="M302" s="75" t="s">
        <v>4892</v>
      </c>
      <c r="N302" s="75" t="s">
        <v>87</v>
      </c>
      <c r="O302" s="75" t="s">
        <v>4024</v>
      </c>
      <c r="Q302" s="75" t="s">
        <v>5469</v>
      </c>
      <c r="S302" s="75" t="s">
        <v>3662</v>
      </c>
      <c r="T302" s="75" t="s">
        <v>5474</v>
      </c>
      <c r="U302" s="75" t="s">
        <v>4871</v>
      </c>
      <c r="V302" s="75" t="s">
        <v>5445</v>
      </c>
      <c r="W302" s="75" t="s">
        <v>4877</v>
      </c>
      <c r="X302" s="75" t="s">
        <v>4876</v>
      </c>
      <c r="Y302" s="75" t="s">
        <v>4872</v>
      </c>
      <c r="Z302" s="75">
        <v>11</v>
      </c>
      <c r="AA302" s="75">
        <v>0</v>
      </c>
      <c r="AB302" s="75" t="s">
        <v>4871</v>
      </c>
      <c r="AC302" s="75" t="s">
        <v>5473</v>
      </c>
      <c r="AD302" s="75" t="s">
        <v>4897</v>
      </c>
      <c r="AE302" s="75">
        <v>8</v>
      </c>
      <c r="AF302" s="75">
        <v>4</v>
      </c>
      <c r="AG302" s="75" t="s">
        <v>4871</v>
      </c>
      <c r="AH302" s="75" t="s">
        <v>5594</v>
      </c>
      <c r="AI302" s="75" t="s">
        <v>4869</v>
      </c>
      <c r="AN302" s="75" t="s">
        <v>4869</v>
      </c>
      <c r="AP302" s="75">
        <v>8</v>
      </c>
      <c r="AQ302" s="75">
        <v>8</v>
      </c>
      <c r="AR302" s="75" t="s">
        <v>4908</v>
      </c>
      <c r="AS302" s="75" t="s">
        <v>5441</v>
      </c>
      <c r="AV302" s="75" t="s">
        <v>5440</v>
      </c>
      <c r="BI302" s="75" t="s">
        <v>5452</v>
      </c>
      <c r="BJ302" s="75" t="s">
        <v>5451</v>
      </c>
      <c r="BK302" s="75">
        <v>0</v>
      </c>
      <c r="BM302" s="75">
        <v>0</v>
      </c>
    </row>
    <row r="303" spans="1:65" ht="17.399999999999999" hidden="1" customHeight="1" x14ac:dyDescent="0.3">
      <c r="A303" s="75">
        <v>2019</v>
      </c>
      <c r="B303" s="75">
        <v>64153</v>
      </c>
      <c r="C303" s="75" t="s">
        <v>5013</v>
      </c>
      <c r="D303" s="75" t="s">
        <v>5450</v>
      </c>
      <c r="E303" s="77">
        <v>2810</v>
      </c>
      <c r="F303" s="75" t="s">
        <v>670</v>
      </c>
      <c r="G303" s="77">
        <v>1420</v>
      </c>
      <c r="H303" s="75" t="s">
        <v>7527</v>
      </c>
      <c r="I303" s="75" t="s">
        <v>4883</v>
      </c>
      <c r="J303" s="75" t="s">
        <v>671</v>
      </c>
      <c r="K303" s="75">
        <v>0</v>
      </c>
      <c r="L303" s="75" t="s">
        <v>5448</v>
      </c>
      <c r="M303" s="75" t="s">
        <v>4892</v>
      </c>
      <c r="N303" s="75" t="s">
        <v>87</v>
      </c>
      <c r="O303" s="75" t="s">
        <v>4023</v>
      </c>
      <c r="Q303" s="75" t="s">
        <v>5447</v>
      </c>
      <c r="S303" s="75" t="s">
        <v>4020</v>
      </c>
      <c r="T303" s="75" t="s">
        <v>5478</v>
      </c>
      <c r="U303" s="75" t="s">
        <v>4871</v>
      </c>
      <c r="V303" s="75" t="s">
        <v>5445</v>
      </c>
      <c r="W303" s="75" t="s">
        <v>4877</v>
      </c>
      <c r="X303" s="75" t="s">
        <v>4876</v>
      </c>
      <c r="Y303" s="75" t="s">
        <v>4875</v>
      </c>
      <c r="Z303" s="75">
        <v>8</v>
      </c>
      <c r="AA303" s="75">
        <v>0</v>
      </c>
      <c r="AB303" s="75" t="s">
        <v>4871</v>
      </c>
      <c r="AC303" s="75" t="s">
        <v>5455</v>
      </c>
      <c r="AD303" s="75" t="s">
        <v>4872</v>
      </c>
      <c r="AE303" s="75">
        <v>5</v>
      </c>
      <c r="AF303" s="75">
        <v>1</v>
      </c>
      <c r="AG303" s="75" t="s">
        <v>4871</v>
      </c>
      <c r="AH303" s="75" t="s">
        <v>5710</v>
      </c>
      <c r="AI303" s="75" t="s">
        <v>4872</v>
      </c>
      <c r="AJ303" s="75">
        <v>9</v>
      </c>
      <c r="AK303" s="75">
        <v>2</v>
      </c>
      <c r="AL303" s="75" t="s">
        <v>4871</v>
      </c>
      <c r="AM303" s="75" t="s">
        <v>5482</v>
      </c>
      <c r="AN303" s="75" t="s">
        <v>4869</v>
      </c>
      <c r="AP303" s="75">
        <v>8</v>
      </c>
      <c r="AQ303" s="75">
        <v>8</v>
      </c>
      <c r="AR303" s="75" t="s">
        <v>4908</v>
      </c>
      <c r="AS303" s="75" t="s">
        <v>5441</v>
      </c>
      <c r="AV303" s="75" t="s">
        <v>5440</v>
      </c>
      <c r="BI303" s="75" t="s">
        <v>5452</v>
      </c>
      <c r="BJ303" s="75" t="s">
        <v>5451</v>
      </c>
      <c r="BK303" s="75">
        <v>0</v>
      </c>
      <c r="BM303" s="75">
        <v>0</v>
      </c>
    </row>
    <row r="304" spans="1:65" ht="17.399999999999999" hidden="1" customHeight="1" x14ac:dyDescent="0.3">
      <c r="A304" s="75">
        <v>2019</v>
      </c>
      <c r="B304" s="75">
        <v>21080</v>
      </c>
      <c r="C304" s="75" t="s">
        <v>5293</v>
      </c>
      <c r="D304" s="75" t="s">
        <v>5450</v>
      </c>
      <c r="E304" s="77">
        <v>1040</v>
      </c>
      <c r="F304" s="75" t="s">
        <v>9</v>
      </c>
      <c r="G304" s="77">
        <v>1421</v>
      </c>
      <c r="H304" s="75" t="s">
        <v>7526</v>
      </c>
      <c r="I304" s="75" t="s">
        <v>4883</v>
      </c>
      <c r="J304" s="75" t="s">
        <v>25</v>
      </c>
      <c r="K304" s="75">
        <v>0</v>
      </c>
      <c r="L304" s="75" t="s">
        <v>5480</v>
      </c>
      <c r="M304" s="75" t="s">
        <v>4892</v>
      </c>
      <c r="N304" s="75" t="s">
        <v>87</v>
      </c>
      <c r="O304" s="75" t="s">
        <v>4031</v>
      </c>
      <c r="Q304" s="75" t="s">
        <v>5469</v>
      </c>
      <c r="S304" s="75" t="s">
        <v>3662</v>
      </c>
      <c r="T304" s="75" t="s">
        <v>5474</v>
      </c>
      <c r="U304" s="75" t="s">
        <v>4871</v>
      </c>
      <c r="V304" s="75" t="s">
        <v>5445</v>
      </c>
      <c r="W304" s="75" t="s">
        <v>4877</v>
      </c>
      <c r="X304" s="75" t="s">
        <v>4876</v>
      </c>
      <c r="Y304" s="75" t="s">
        <v>4019</v>
      </c>
      <c r="AC304" s="75" t="s">
        <v>5468</v>
      </c>
      <c r="AD304" s="75" t="s">
        <v>4019</v>
      </c>
      <c r="AH304" s="75" t="s">
        <v>5468</v>
      </c>
      <c r="AI304" s="75" t="s">
        <v>4869</v>
      </c>
      <c r="AN304" s="75" t="s">
        <v>4869</v>
      </c>
      <c r="AP304" s="75">
        <v>0</v>
      </c>
      <c r="AQ304" s="75">
        <v>0</v>
      </c>
      <c r="AR304" s="75" t="s">
        <v>5585</v>
      </c>
      <c r="AS304" s="75" t="s">
        <v>5441</v>
      </c>
      <c r="AV304" s="75" t="s">
        <v>5440</v>
      </c>
      <c r="BI304" s="75" t="s">
        <v>5452</v>
      </c>
      <c r="BJ304" s="75" t="s">
        <v>5451</v>
      </c>
      <c r="BK304" s="75">
        <v>0</v>
      </c>
      <c r="BM304" s="75">
        <v>0</v>
      </c>
    </row>
    <row r="305" spans="1:66" ht="17.399999999999999" customHeight="1" x14ac:dyDescent="0.3">
      <c r="A305" s="75">
        <v>2019</v>
      </c>
      <c r="B305" s="75">
        <v>1030</v>
      </c>
      <c r="C305" s="75" t="s">
        <v>5430</v>
      </c>
      <c r="D305" s="75" t="s">
        <v>5450</v>
      </c>
      <c r="E305" s="77">
        <v>30</v>
      </c>
      <c r="F305" s="75" t="s">
        <v>196</v>
      </c>
      <c r="G305" s="77">
        <v>1426</v>
      </c>
      <c r="H305" s="75" t="s">
        <v>7525</v>
      </c>
      <c r="I305" s="75" t="s">
        <v>4883</v>
      </c>
      <c r="J305" s="75" t="s">
        <v>217</v>
      </c>
      <c r="K305" s="75">
        <v>0</v>
      </c>
      <c r="L305" s="75" t="s">
        <v>5457</v>
      </c>
      <c r="M305" s="75" t="s">
        <v>4892</v>
      </c>
      <c r="N305" s="75" t="s">
        <v>87</v>
      </c>
      <c r="O305" s="75" t="s">
        <v>4027</v>
      </c>
      <c r="P305" s="75">
        <v>7</v>
      </c>
      <c r="Q305" s="76" t="s">
        <v>5549</v>
      </c>
      <c r="S305" s="75" t="s">
        <v>4020</v>
      </c>
      <c r="T305" s="75" t="s">
        <v>5478</v>
      </c>
      <c r="U305" s="75" t="s">
        <v>4877</v>
      </c>
      <c r="V305" s="75" t="s">
        <v>4878</v>
      </c>
      <c r="W305" s="75" t="s">
        <v>4871</v>
      </c>
      <c r="X305" s="75" t="s">
        <v>5456</v>
      </c>
      <c r="Y305" s="75" t="s">
        <v>4875</v>
      </c>
      <c r="Z305" s="75">
        <v>11</v>
      </c>
      <c r="AA305" s="75">
        <v>0</v>
      </c>
      <c r="AB305" s="75" t="s">
        <v>4871</v>
      </c>
      <c r="AC305" s="75" t="s">
        <v>5473</v>
      </c>
      <c r="AD305" s="75" t="s">
        <v>4872</v>
      </c>
      <c r="AE305" s="75">
        <v>8</v>
      </c>
      <c r="AF305" s="75">
        <v>1</v>
      </c>
      <c r="AG305" s="75" t="s">
        <v>4871</v>
      </c>
      <c r="AH305" s="75" t="s">
        <v>5454</v>
      </c>
      <c r="AI305" s="75" t="s">
        <v>4869</v>
      </c>
      <c r="AN305" s="75" t="s">
        <v>4869</v>
      </c>
      <c r="AP305" s="75">
        <v>10</v>
      </c>
      <c r="AQ305" s="75">
        <v>10</v>
      </c>
      <c r="AR305" s="75" t="s">
        <v>4908</v>
      </c>
      <c r="AS305" s="75" t="s">
        <v>5441</v>
      </c>
      <c r="AV305" s="75" t="s">
        <v>5440</v>
      </c>
      <c r="BI305" s="75" t="s">
        <v>5452</v>
      </c>
      <c r="BJ305" s="75" t="s">
        <v>5451</v>
      </c>
      <c r="BK305" s="75">
        <v>0</v>
      </c>
      <c r="BM305" s="75">
        <v>0</v>
      </c>
    </row>
    <row r="306" spans="1:66" ht="17.399999999999999" hidden="1" customHeight="1" x14ac:dyDescent="0.3">
      <c r="A306" s="75">
        <v>2019</v>
      </c>
      <c r="B306" s="75">
        <v>3030</v>
      </c>
      <c r="C306" s="75" t="s">
        <v>5410</v>
      </c>
      <c r="D306" s="75" t="s">
        <v>5450</v>
      </c>
      <c r="E306" s="77">
        <v>130</v>
      </c>
      <c r="F306" s="75" t="s">
        <v>681</v>
      </c>
      <c r="G306" s="77">
        <v>1429</v>
      </c>
      <c r="H306" s="75" t="s">
        <v>7524</v>
      </c>
      <c r="I306" s="75" t="s">
        <v>4883</v>
      </c>
      <c r="J306" s="75" t="s">
        <v>817</v>
      </c>
      <c r="K306" s="75">
        <v>0</v>
      </c>
      <c r="L306" s="75" t="s">
        <v>5448</v>
      </c>
      <c r="M306" s="75" t="s">
        <v>4892</v>
      </c>
      <c r="N306" s="75" t="s">
        <v>87</v>
      </c>
      <c r="O306" s="75" t="s">
        <v>4031</v>
      </c>
      <c r="Q306" s="75" t="s">
        <v>5469</v>
      </c>
      <c r="S306" s="75" t="s">
        <v>3662</v>
      </c>
      <c r="T306" s="75" t="s">
        <v>5474</v>
      </c>
      <c r="U306" s="75" t="s">
        <v>4871</v>
      </c>
      <c r="V306" s="75" t="s">
        <v>5445</v>
      </c>
      <c r="W306" s="75" t="s">
        <v>4877</v>
      </c>
      <c r="X306" s="75" t="s">
        <v>4876</v>
      </c>
      <c r="Y306" s="75" t="s">
        <v>4019</v>
      </c>
      <c r="AC306" s="75" t="s">
        <v>5468</v>
      </c>
      <c r="AD306" s="75" t="s">
        <v>4019</v>
      </c>
      <c r="AH306" s="75" t="s">
        <v>5468</v>
      </c>
      <c r="AI306" s="75" t="s">
        <v>4019</v>
      </c>
      <c r="AM306" s="75" t="s">
        <v>5468</v>
      </c>
      <c r="AN306" s="75" t="s">
        <v>4869</v>
      </c>
      <c r="AP306" s="75">
        <v>0</v>
      </c>
      <c r="AQ306" s="75">
        <v>0</v>
      </c>
      <c r="AR306" s="75" t="s">
        <v>5585</v>
      </c>
      <c r="AS306" s="75" t="s">
        <v>5441</v>
      </c>
      <c r="AV306" s="75" t="s">
        <v>5440</v>
      </c>
      <c r="BI306" s="75" t="s">
        <v>5452</v>
      </c>
      <c r="BJ306" s="75" t="s">
        <v>5451</v>
      </c>
      <c r="BK306" s="75">
        <v>0</v>
      </c>
      <c r="BM306" s="75">
        <v>0</v>
      </c>
    </row>
    <row r="307" spans="1:66" ht="17.399999999999999" hidden="1" customHeight="1" x14ac:dyDescent="0.3">
      <c r="A307" s="75">
        <v>2019</v>
      </c>
      <c r="B307" s="75">
        <v>7010</v>
      </c>
      <c r="C307" s="75" t="s">
        <v>5376</v>
      </c>
      <c r="D307" s="75" t="s">
        <v>5450</v>
      </c>
      <c r="E307" s="77">
        <v>470</v>
      </c>
      <c r="F307" s="75" t="s">
        <v>1123</v>
      </c>
      <c r="G307" s="77">
        <v>1434</v>
      </c>
      <c r="H307" s="75" t="s">
        <v>7523</v>
      </c>
      <c r="I307" s="75" t="s">
        <v>4883</v>
      </c>
      <c r="J307" s="75" t="s">
        <v>217</v>
      </c>
      <c r="K307" s="75">
        <v>0</v>
      </c>
      <c r="L307" s="75" t="s">
        <v>5457</v>
      </c>
      <c r="M307" s="75" t="s">
        <v>4892</v>
      </c>
      <c r="N307" s="75" t="s">
        <v>87</v>
      </c>
      <c r="O307" s="75" t="s">
        <v>4025</v>
      </c>
      <c r="Q307" s="75" t="s">
        <v>5461</v>
      </c>
      <c r="S307" s="75" t="s">
        <v>3662</v>
      </c>
      <c r="T307" s="75" t="s">
        <v>5474</v>
      </c>
      <c r="U307" s="75" t="s">
        <v>4877</v>
      </c>
      <c r="V307" s="75" t="s">
        <v>4878</v>
      </c>
      <c r="W307" s="75" t="s">
        <v>4871</v>
      </c>
      <c r="X307" s="75" t="s">
        <v>5456</v>
      </c>
      <c r="Y307" s="75" t="s">
        <v>4897</v>
      </c>
      <c r="Z307" s="75">
        <v>6</v>
      </c>
      <c r="AA307" s="75">
        <v>0</v>
      </c>
      <c r="AB307" s="75" t="s">
        <v>4871</v>
      </c>
      <c r="AC307" s="75" t="s">
        <v>5916</v>
      </c>
      <c r="AD307" s="75" t="s">
        <v>4897</v>
      </c>
      <c r="AE307" s="75">
        <v>6</v>
      </c>
      <c r="AF307" s="75">
        <v>4</v>
      </c>
      <c r="AG307" s="75" t="s">
        <v>4871</v>
      </c>
      <c r="AH307" s="75" t="s">
        <v>5520</v>
      </c>
      <c r="AI307" s="75" t="s">
        <v>4869</v>
      </c>
      <c r="AN307" s="75" t="s">
        <v>4869</v>
      </c>
      <c r="AP307" s="75">
        <v>6</v>
      </c>
      <c r="AQ307" s="75">
        <v>0</v>
      </c>
      <c r="AR307" s="75" t="s">
        <v>4868</v>
      </c>
      <c r="AS307" s="75" t="s">
        <v>5453</v>
      </c>
      <c r="AV307" s="75" t="s">
        <v>5440</v>
      </c>
      <c r="BI307" s="75" t="s">
        <v>5452</v>
      </c>
      <c r="BJ307" s="75" t="s">
        <v>5451</v>
      </c>
      <c r="BK307" s="75">
        <v>0</v>
      </c>
      <c r="BM307" s="75">
        <v>0</v>
      </c>
    </row>
    <row r="308" spans="1:66" ht="17.399999999999999" customHeight="1" x14ac:dyDescent="0.3">
      <c r="A308" s="75">
        <v>2019</v>
      </c>
      <c r="B308" s="75">
        <v>64203</v>
      </c>
      <c r="C308" s="75" t="s">
        <v>626</v>
      </c>
      <c r="D308" s="75" t="s">
        <v>5450</v>
      </c>
      <c r="E308" s="77">
        <v>2395</v>
      </c>
      <c r="F308" s="75" t="s">
        <v>416</v>
      </c>
      <c r="G308" s="77">
        <v>1438</v>
      </c>
      <c r="H308" s="75" t="s">
        <v>7522</v>
      </c>
      <c r="I308" s="75" t="s">
        <v>4883</v>
      </c>
      <c r="J308" s="75" t="s">
        <v>417</v>
      </c>
      <c r="K308" s="75">
        <v>0</v>
      </c>
      <c r="L308" s="75" t="s">
        <v>5457</v>
      </c>
      <c r="M308" s="75" t="s">
        <v>4892</v>
      </c>
      <c r="N308" s="75" t="s">
        <v>87</v>
      </c>
      <c r="O308" s="75" t="s">
        <v>4027</v>
      </c>
      <c r="P308" s="75">
        <v>1</v>
      </c>
      <c r="Q308" s="76" t="s">
        <v>5549</v>
      </c>
      <c r="S308" s="75" t="s">
        <v>4020</v>
      </c>
      <c r="T308" s="75" t="s">
        <v>5478</v>
      </c>
      <c r="U308" s="75" t="s">
        <v>4877</v>
      </c>
      <c r="V308" s="75" t="s">
        <v>4878</v>
      </c>
      <c r="W308" s="75" t="s">
        <v>4871</v>
      </c>
      <c r="X308" s="75" t="s">
        <v>5456</v>
      </c>
      <c r="Y308" s="75" t="s">
        <v>4872</v>
      </c>
      <c r="Z308" s="75">
        <v>11</v>
      </c>
      <c r="AA308" s="75">
        <v>0</v>
      </c>
      <c r="AB308" s="75" t="s">
        <v>4871</v>
      </c>
      <c r="AC308" s="75" t="s">
        <v>5473</v>
      </c>
      <c r="AD308" s="75" t="s">
        <v>4872</v>
      </c>
      <c r="AE308" s="75">
        <v>8</v>
      </c>
      <c r="AF308" s="75">
        <v>0</v>
      </c>
      <c r="AG308" s="75" t="s">
        <v>4871</v>
      </c>
      <c r="AH308" s="75" t="s">
        <v>5581</v>
      </c>
      <c r="AI308" s="75" t="s">
        <v>4869</v>
      </c>
      <c r="AN308" s="75" t="s">
        <v>4869</v>
      </c>
      <c r="AP308" s="75">
        <v>10</v>
      </c>
      <c r="AQ308" s="75">
        <v>10</v>
      </c>
      <c r="AR308" s="75" t="s">
        <v>4908</v>
      </c>
      <c r="AS308" s="75" t="s">
        <v>5441</v>
      </c>
      <c r="AV308" s="75" t="s">
        <v>5440</v>
      </c>
      <c r="BI308" s="75" t="s">
        <v>5452</v>
      </c>
      <c r="BJ308" s="75" t="s">
        <v>5451</v>
      </c>
      <c r="BK308" s="75">
        <v>0</v>
      </c>
      <c r="BM308" s="75">
        <v>0</v>
      </c>
    </row>
    <row r="309" spans="1:66" ht="17.399999999999999" hidden="1" customHeight="1" x14ac:dyDescent="0.3">
      <c r="A309" s="75">
        <v>2019</v>
      </c>
      <c r="B309" s="75">
        <v>21490</v>
      </c>
      <c r="C309" s="75" t="s">
        <v>4938</v>
      </c>
      <c r="D309" s="75" t="s">
        <v>5450</v>
      </c>
      <c r="E309" s="77">
        <v>3090</v>
      </c>
      <c r="F309" s="75" t="s">
        <v>3787</v>
      </c>
      <c r="G309" s="77">
        <v>1446</v>
      </c>
      <c r="H309" s="75" t="s">
        <v>7521</v>
      </c>
      <c r="I309" s="75" t="s">
        <v>4883</v>
      </c>
      <c r="J309" s="75" t="s">
        <v>3832</v>
      </c>
      <c r="K309" s="75">
        <v>0</v>
      </c>
      <c r="L309" s="75" t="s">
        <v>5448</v>
      </c>
      <c r="M309" s="75" t="s">
        <v>4892</v>
      </c>
      <c r="N309" s="75" t="s">
        <v>87</v>
      </c>
      <c r="O309" s="75" t="s">
        <v>4023</v>
      </c>
      <c r="Q309" s="75" t="s">
        <v>5447</v>
      </c>
      <c r="S309" s="75" t="s">
        <v>4020</v>
      </c>
      <c r="T309" s="75" t="s">
        <v>5478</v>
      </c>
      <c r="U309" s="75" t="s">
        <v>4871</v>
      </c>
      <c r="V309" s="75" t="s">
        <v>5445</v>
      </c>
      <c r="W309" s="75" t="s">
        <v>4877</v>
      </c>
      <c r="X309" s="75" t="s">
        <v>4876</v>
      </c>
      <c r="Y309" s="75" t="s">
        <v>4875</v>
      </c>
      <c r="Z309" s="75">
        <v>11</v>
      </c>
      <c r="AA309" s="75">
        <v>0</v>
      </c>
      <c r="AB309" s="75" t="s">
        <v>4871</v>
      </c>
      <c r="AC309" s="75" t="s">
        <v>5473</v>
      </c>
      <c r="AD309" s="75" t="s">
        <v>4872</v>
      </c>
      <c r="AE309" s="75">
        <v>10</v>
      </c>
      <c r="AF309" s="75">
        <v>1</v>
      </c>
      <c r="AG309" s="75" t="s">
        <v>4871</v>
      </c>
      <c r="AH309" s="75" t="s">
        <v>5601</v>
      </c>
      <c r="AI309" s="75" t="s">
        <v>4872</v>
      </c>
      <c r="AJ309" s="75">
        <v>14</v>
      </c>
      <c r="AK309" s="75">
        <v>6</v>
      </c>
      <c r="AL309" s="75" t="s">
        <v>4871</v>
      </c>
      <c r="AM309" s="75" t="s">
        <v>6452</v>
      </c>
      <c r="AN309" s="75" t="s">
        <v>4869</v>
      </c>
      <c r="AP309" s="75">
        <v>10</v>
      </c>
      <c r="AQ309" s="75">
        <v>10</v>
      </c>
      <c r="AR309" s="75" t="s">
        <v>4908</v>
      </c>
      <c r="AS309" s="75" t="s">
        <v>5441</v>
      </c>
      <c r="AV309" s="75" t="s">
        <v>5440</v>
      </c>
      <c r="BI309" s="75" t="s">
        <v>5452</v>
      </c>
      <c r="BJ309" s="75" t="s">
        <v>5451</v>
      </c>
      <c r="BK309" s="75">
        <v>0</v>
      </c>
      <c r="BM309" s="75">
        <v>0</v>
      </c>
    </row>
    <row r="310" spans="1:66" ht="17.399999999999999" hidden="1" customHeight="1" x14ac:dyDescent="0.3">
      <c r="A310" s="75">
        <v>2019</v>
      </c>
      <c r="B310" s="75">
        <v>26011</v>
      </c>
      <c r="C310" s="75" t="s">
        <v>5238</v>
      </c>
      <c r="D310" s="75" t="s">
        <v>5450</v>
      </c>
      <c r="E310" s="77">
        <v>1360</v>
      </c>
      <c r="F310" s="75" t="s">
        <v>2159</v>
      </c>
      <c r="G310" s="77">
        <v>1447</v>
      </c>
      <c r="H310" s="75" t="s">
        <v>7520</v>
      </c>
      <c r="I310" s="75" t="s">
        <v>4883</v>
      </c>
      <c r="J310" s="75" t="s">
        <v>2160</v>
      </c>
      <c r="K310" s="75">
        <v>0</v>
      </c>
      <c r="L310" s="75" t="s">
        <v>5457</v>
      </c>
      <c r="M310" s="75" t="s">
        <v>4892</v>
      </c>
      <c r="N310" s="75" t="s">
        <v>87</v>
      </c>
      <c r="O310" s="75" t="s">
        <v>4024</v>
      </c>
      <c r="Q310" s="75" t="s">
        <v>5469</v>
      </c>
      <c r="S310" s="75" t="s">
        <v>4033</v>
      </c>
      <c r="T310" s="75" t="s">
        <v>5446</v>
      </c>
      <c r="U310" s="75" t="s">
        <v>4877</v>
      </c>
      <c r="V310" s="75" t="s">
        <v>4878</v>
      </c>
      <c r="W310" s="75" t="s">
        <v>4871</v>
      </c>
      <c r="X310" s="75" t="s">
        <v>5456</v>
      </c>
      <c r="Y310" s="75" t="s">
        <v>4897</v>
      </c>
      <c r="AC310" s="75" t="s">
        <v>5592</v>
      </c>
      <c r="AD310" s="75" t="s">
        <v>4897</v>
      </c>
      <c r="AH310" s="75" t="s">
        <v>5569</v>
      </c>
      <c r="AI310" s="75" t="s">
        <v>4869</v>
      </c>
      <c r="AN310" s="75" t="s">
        <v>4869</v>
      </c>
      <c r="AP310" s="75">
        <v>2</v>
      </c>
      <c r="AQ310" s="75">
        <v>2</v>
      </c>
      <c r="AR310" s="75" t="s">
        <v>4908</v>
      </c>
      <c r="AS310" s="75" t="s">
        <v>5441</v>
      </c>
      <c r="AV310" s="75" t="s">
        <v>5440</v>
      </c>
      <c r="BI310" s="75" t="s">
        <v>5452</v>
      </c>
      <c r="BJ310" s="75" t="s">
        <v>5451</v>
      </c>
      <c r="BK310" s="75">
        <v>0</v>
      </c>
      <c r="BM310" s="75">
        <v>0</v>
      </c>
    </row>
    <row r="311" spans="1:66" ht="17.399999999999999" customHeight="1" x14ac:dyDescent="0.3">
      <c r="A311" s="75">
        <v>2019</v>
      </c>
      <c r="B311" s="75">
        <v>21090</v>
      </c>
      <c r="C311" s="75" t="s">
        <v>5276</v>
      </c>
      <c r="D311" s="75" t="s">
        <v>5450</v>
      </c>
      <c r="E311" s="77">
        <v>9170</v>
      </c>
      <c r="F311" s="75" t="s">
        <v>1934</v>
      </c>
      <c r="G311" s="77">
        <v>1448</v>
      </c>
      <c r="H311" s="75" t="s">
        <v>7519</v>
      </c>
      <c r="I311" s="75" t="s">
        <v>4883</v>
      </c>
      <c r="J311" s="75" t="s">
        <v>1935</v>
      </c>
      <c r="K311" s="75">
        <v>0</v>
      </c>
      <c r="L311" s="75" t="s">
        <v>5457</v>
      </c>
      <c r="M311" s="75" t="s">
        <v>4892</v>
      </c>
      <c r="N311" s="75" t="s">
        <v>87</v>
      </c>
      <c r="O311" s="75" t="s">
        <v>4026</v>
      </c>
      <c r="P311" s="75">
        <v>3</v>
      </c>
      <c r="Q311" s="75" t="s">
        <v>7504</v>
      </c>
      <c r="S311" s="75" t="s">
        <v>4020</v>
      </c>
      <c r="T311" s="75" t="s">
        <v>5478</v>
      </c>
      <c r="U311" s="75" t="s">
        <v>4877</v>
      </c>
      <c r="V311" s="75" t="s">
        <v>4878</v>
      </c>
      <c r="W311" s="75" t="s">
        <v>4871</v>
      </c>
      <c r="X311" s="75" t="s">
        <v>5456</v>
      </c>
      <c r="Y311" s="75" t="s">
        <v>4875</v>
      </c>
      <c r="Z311" s="75">
        <v>5</v>
      </c>
      <c r="AA311" s="75">
        <v>0</v>
      </c>
      <c r="AB311" s="75" t="s">
        <v>4871</v>
      </c>
      <c r="AC311" s="75" t="s">
        <v>5524</v>
      </c>
      <c r="AD311" s="75" t="s">
        <v>4872</v>
      </c>
      <c r="AE311" s="75">
        <v>2</v>
      </c>
      <c r="AF311" s="75">
        <v>0</v>
      </c>
      <c r="AG311" s="75" t="s">
        <v>4871</v>
      </c>
      <c r="AH311" s="75" t="s">
        <v>5609</v>
      </c>
      <c r="AI311" s="75" t="s">
        <v>4869</v>
      </c>
      <c r="AN311" s="75" t="s">
        <v>4869</v>
      </c>
      <c r="AP311" s="75">
        <v>8</v>
      </c>
      <c r="AQ311" s="75">
        <v>0</v>
      </c>
      <c r="AR311" s="75" t="s">
        <v>4868</v>
      </c>
      <c r="AS311" s="75" t="s">
        <v>5453</v>
      </c>
      <c r="AV311" s="75" t="s">
        <v>5440</v>
      </c>
      <c r="BI311" s="75" t="s">
        <v>5452</v>
      </c>
      <c r="BJ311" s="75" t="s">
        <v>5451</v>
      </c>
      <c r="BK311" s="75">
        <v>0</v>
      </c>
      <c r="BM311" s="75">
        <v>0</v>
      </c>
    </row>
    <row r="312" spans="1:66" ht="17.399999999999999" customHeight="1" x14ac:dyDescent="0.3">
      <c r="A312" s="75">
        <v>2019</v>
      </c>
      <c r="B312" s="75">
        <v>39031</v>
      </c>
      <c r="C312" s="75" t="s">
        <v>5148</v>
      </c>
      <c r="D312" s="75" t="s">
        <v>5450</v>
      </c>
      <c r="E312" s="77">
        <v>2000</v>
      </c>
      <c r="F312" s="75" t="s">
        <v>2839</v>
      </c>
      <c r="G312" s="77">
        <v>1450</v>
      </c>
      <c r="H312" s="75" t="s">
        <v>7518</v>
      </c>
      <c r="I312" s="75" t="s">
        <v>4883</v>
      </c>
      <c r="J312" s="75" t="s">
        <v>2932</v>
      </c>
      <c r="K312" s="75">
        <v>0</v>
      </c>
      <c r="L312" s="75" t="s">
        <v>5448</v>
      </c>
      <c r="M312" s="75" t="s">
        <v>4892</v>
      </c>
      <c r="N312" s="75" t="s">
        <v>87</v>
      </c>
      <c r="O312" s="75" t="s">
        <v>4021</v>
      </c>
      <c r="P312" s="75">
        <v>1</v>
      </c>
      <c r="Q312" s="76" t="s">
        <v>5651</v>
      </c>
      <c r="S312" s="75" t="s">
        <v>4020</v>
      </c>
      <c r="T312" s="75" t="s">
        <v>5478</v>
      </c>
      <c r="U312" s="75" t="s">
        <v>4871</v>
      </c>
      <c r="V312" s="75" t="s">
        <v>5445</v>
      </c>
      <c r="W312" s="75" t="s">
        <v>4877</v>
      </c>
      <c r="X312" s="75" t="s">
        <v>4876</v>
      </c>
      <c r="Y312" s="75" t="s">
        <v>4875</v>
      </c>
      <c r="Z312" s="75">
        <v>11</v>
      </c>
      <c r="AA312" s="75">
        <v>0</v>
      </c>
      <c r="AB312" s="75" t="s">
        <v>4871</v>
      </c>
      <c r="AC312" s="75" t="s">
        <v>5473</v>
      </c>
      <c r="AD312" s="75" t="s">
        <v>4872</v>
      </c>
      <c r="AE312" s="75">
        <v>8</v>
      </c>
      <c r="AF312" s="75">
        <v>2</v>
      </c>
      <c r="AG312" s="75" t="s">
        <v>4871</v>
      </c>
      <c r="AH312" s="75" t="s">
        <v>5543</v>
      </c>
      <c r="AI312" s="75" t="s">
        <v>4872</v>
      </c>
      <c r="AJ312" s="75">
        <v>14</v>
      </c>
      <c r="AK312" s="75">
        <v>3</v>
      </c>
      <c r="AL312" s="75" t="s">
        <v>4871</v>
      </c>
      <c r="AM312" s="75" t="s">
        <v>5522</v>
      </c>
      <c r="AN312" s="75" t="s">
        <v>4869</v>
      </c>
      <c r="AP312" s="75">
        <v>10</v>
      </c>
      <c r="AQ312" s="75">
        <v>0</v>
      </c>
      <c r="AR312" s="75" t="s">
        <v>4868</v>
      </c>
      <c r="AS312" s="75" t="s">
        <v>5453</v>
      </c>
      <c r="AV312" s="75" t="s">
        <v>5440</v>
      </c>
      <c r="BI312" s="75" t="s">
        <v>5613</v>
      </c>
      <c r="BJ312" s="75" t="s">
        <v>5612</v>
      </c>
      <c r="BK312" s="75">
        <v>1</v>
      </c>
      <c r="BL312" s="75" t="s">
        <v>5437</v>
      </c>
      <c r="BM312" s="75">
        <v>1</v>
      </c>
      <c r="BN312" s="75" t="s">
        <v>5611</v>
      </c>
    </row>
    <row r="313" spans="1:66" ht="17.399999999999999" hidden="1" customHeight="1" x14ac:dyDescent="0.3">
      <c r="A313" s="75">
        <v>2019</v>
      </c>
      <c r="B313" s="75">
        <v>30011</v>
      </c>
      <c r="C313" s="75" t="s">
        <v>5230</v>
      </c>
      <c r="D313" s="75" t="s">
        <v>5450</v>
      </c>
      <c r="E313" s="77">
        <v>1420</v>
      </c>
      <c r="F313" s="75" t="s">
        <v>2292</v>
      </c>
      <c r="G313" s="77">
        <v>1451</v>
      </c>
      <c r="H313" s="75" t="s">
        <v>7517</v>
      </c>
      <c r="I313" s="75" t="s">
        <v>4883</v>
      </c>
      <c r="J313" s="75" t="s">
        <v>2295</v>
      </c>
      <c r="K313" s="75">
        <v>0</v>
      </c>
      <c r="L313" s="75" t="s">
        <v>5502</v>
      </c>
      <c r="M313" s="75" t="s">
        <v>4892</v>
      </c>
      <c r="N313" s="75" t="s">
        <v>87</v>
      </c>
      <c r="O313" s="75" t="s">
        <v>4024</v>
      </c>
      <c r="Q313" s="75" t="s">
        <v>5469</v>
      </c>
      <c r="S313" s="75" t="s">
        <v>3662</v>
      </c>
      <c r="T313" s="75" t="s">
        <v>5474</v>
      </c>
      <c r="U313" s="75" t="s">
        <v>4871</v>
      </c>
      <c r="V313" s="75" t="s">
        <v>5445</v>
      </c>
      <c r="W313" s="75" t="s">
        <v>4877</v>
      </c>
      <c r="X313" s="75" t="s">
        <v>4876</v>
      </c>
      <c r="Y313" s="75" t="s">
        <v>4872</v>
      </c>
      <c r="Z313" s="75">
        <v>7</v>
      </c>
      <c r="AA313" s="75">
        <v>1</v>
      </c>
      <c r="AB313" s="75" t="s">
        <v>4871</v>
      </c>
      <c r="AC313" s="75" t="s">
        <v>5982</v>
      </c>
      <c r="AD313" s="75" t="s">
        <v>4872</v>
      </c>
      <c r="AE313" s="75">
        <v>5</v>
      </c>
      <c r="AF313" s="75">
        <v>1</v>
      </c>
      <c r="AG313" s="75" t="s">
        <v>4871</v>
      </c>
      <c r="AH313" s="75" t="s">
        <v>5710</v>
      </c>
      <c r="AI313" s="75" t="s">
        <v>4897</v>
      </c>
      <c r="AJ313" s="75">
        <v>2</v>
      </c>
      <c r="AK313" s="75">
        <v>2</v>
      </c>
      <c r="AL313" s="75" t="s">
        <v>4877</v>
      </c>
      <c r="AM313" s="75" t="s">
        <v>5630</v>
      </c>
      <c r="AN313" s="75" t="s">
        <v>4869</v>
      </c>
      <c r="AP313" s="75">
        <v>8</v>
      </c>
      <c r="AQ313" s="75">
        <v>8</v>
      </c>
      <c r="AR313" s="75" t="s">
        <v>4908</v>
      </c>
      <c r="AS313" s="75" t="s">
        <v>5441</v>
      </c>
      <c r="AV313" s="75" t="s">
        <v>5440</v>
      </c>
      <c r="BI313" s="75" t="s">
        <v>5452</v>
      </c>
      <c r="BJ313" s="75" t="s">
        <v>5451</v>
      </c>
      <c r="BK313" s="75">
        <v>0</v>
      </c>
      <c r="BM313" s="75">
        <v>0</v>
      </c>
    </row>
    <row r="314" spans="1:66" ht="17.399999999999999" customHeight="1" x14ac:dyDescent="0.3">
      <c r="A314" s="75">
        <v>2019</v>
      </c>
      <c r="B314" s="75">
        <v>51010</v>
      </c>
      <c r="C314" s="75" t="s">
        <v>5057</v>
      </c>
      <c r="D314" s="75" t="s">
        <v>5450</v>
      </c>
      <c r="E314" s="77">
        <v>2690</v>
      </c>
      <c r="F314" s="75" t="s">
        <v>3244</v>
      </c>
      <c r="G314" s="77">
        <v>1454</v>
      </c>
      <c r="H314" s="75" t="s">
        <v>7516</v>
      </c>
      <c r="I314" s="75" t="s">
        <v>4883</v>
      </c>
      <c r="J314" s="75" t="s">
        <v>2932</v>
      </c>
      <c r="K314" s="75">
        <v>0</v>
      </c>
      <c r="L314" s="75" t="s">
        <v>5448</v>
      </c>
      <c r="M314" s="75" t="s">
        <v>4892</v>
      </c>
      <c r="N314" s="75" t="s">
        <v>87</v>
      </c>
      <c r="O314" s="75" t="s">
        <v>4027</v>
      </c>
      <c r="P314" s="75">
        <v>5</v>
      </c>
      <c r="Q314" s="76" t="s">
        <v>5549</v>
      </c>
      <c r="S314" s="75" t="s">
        <v>4020</v>
      </c>
      <c r="T314" s="75" t="s">
        <v>5478</v>
      </c>
      <c r="U314" s="75" t="s">
        <v>4871</v>
      </c>
      <c r="V314" s="75" t="s">
        <v>5445</v>
      </c>
      <c r="W314" s="75" t="s">
        <v>4877</v>
      </c>
      <c r="X314" s="75" t="s">
        <v>4876</v>
      </c>
      <c r="Y314" s="75" t="s">
        <v>4875</v>
      </c>
      <c r="Z314" s="75">
        <v>9</v>
      </c>
      <c r="AA314" s="75">
        <v>0</v>
      </c>
      <c r="AB314" s="75" t="s">
        <v>4871</v>
      </c>
      <c r="AC314" s="75" t="s">
        <v>5444</v>
      </c>
      <c r="AD314" s="75" t="s">
        <v>4872</v>
      </c>
      <c r="AE314" s="75">
        <v>6</v>
      </c>
      <c r="AF314" s="75">
        <v>0</v>
      </c>
      <c r="AG314" s="75" t="s">
        <v>4871</v>
      </c>
      <c r="AH314" s="75" t="s">
        <v>5443</v>
      </c>
      <c r="AI314" s="75" t="s">
        <v>4872</v>
      </c>
      <c r="AJ314" s="75">
        <v>13</v>
      </c>
      <c r="AK314" s="75">
        <v>2</v>
      </c>
      <c r="AL314" s="75" t="s">
        <v>4871</v>
      </c>
      <c r="AM314" s="75" t="s">
        <v>6515</v>
      </c>
      <c r="AN314" s="75" t="s">
        <v>4869</v>
      </c>
      <c r="AP314" s="75">
        <v>8</v>
      </c>
      <c r="AQ314" s="75">
        <v>4</v>
      </c>
      <c r="AR314" s="75" t="s">
        <v>4868</v>
      </c>
      <c r="AS314" s="75" t="s">
        <v>5453</v>
      </c>
      <c r="AV314" s="75" t="s">
        <v>5440</v>
      </c>
      <c r="BI314" s="75" t="s">
        <v>5613</v>
      </c>
      <c r="BJ314" s="75" t="s">
        <v>5612</v>
      </c>
      <c r="BK314" s="75">
        <v>1</v>
      </c>
      <c r="BL314" s="75" t="s">
        <v>5437</v>
      </c>
      <c r="BM314" s="75">
        <v>1</v>
      </c>
      <c r="BN314" s="75" t="s">
        <v>5611</v>
      </c>
    </row>
    <row r="315" spans="1:66" ht="17.399999999999999" customHeight="1" x14ac:dyDescent="0.3">
      <c r="A315" s="75">
        <v>2019</v>
      </c>
      <c r="B315" s="75">
        <v>3060</v>
      </c>
      <c r="C315" s="75" t="s">
        <v>5402</v>
      </c>
      <c r="D315" s="75" t="s">
        <v>5450</v>
      </c>
      <c r="E315" s="77">
        <v>180</v>
      </c>
      <c r="F315" s="75" t="s">
        <v>219</v>
      </c>
      <c r="G315" s="77">
        <v>1458</v>
      </c>
      <c r="H315" s="75" t="s">
        <v>7515</v>
      </c>
      <c r="I315" s="75" t="s">
        <v>4883</v>
      </c>
      <c r="J315" s="75" t="s">
        <v>714</v>
      </c>
      <c r="K315" s="75">
        <v>0</v>
      </c>
      <c r="L315" s="75" t="s">
        <v>5448</v>
      </c>
      <c r="M315" s="75" t="s">
        <v>4892</v>
      </c>
      <c r="N315" s="75" t="s">
        <v>87</v>
      </c>
      <c r="O315" s="75" t="s">
        <v>4027</v>
      </c>
      <c r="P315" s="75">
        <v>9</v>
      </c>
      <c r="Q315" s="76" t="s">
        <v>5549</v>
      </c>
      <c r="S315" s="75" t="s">
        <v>4020</v>
      </c>
      <c r="T315" s="75" t="s">
        <v>5478</v>
      </c>
      <c r="U315" s="75" t="s">
        <v>4871</v>
      </c>
      <c r="V315" s="75" t="s">
        <v>5445</v>
      </c>
      <c r="W315" s="75" t="s">
        <v>4877</v>
      </c>
      <c r="X315" s="75" t="s">
        <v>4876</v>
      </c>
      <c r="Y315" s="75" t="s">
        <v>4875</v>
      </c>
      <c r="Z315" s="75">
        <v>12</v>
      </c>
      <c r="AA315" s="75">
        <v>0</v>
      </c>
      <c r="AB315" s="75" t="s">
        <v>4871</v>
      </c>
      <c r="AC315" s="75" t="s">
        <v>5615</v>
      </c>
      <c r="AD315" s="75" t="s">
        <v>4872</v>
      </c>
      <c r="AE315" s="75">
        <v>10</v>
      </c>
      <c r="AF315" s="75">
        <v>0</v>
      </c>
      <c r="AG315" s="75" t="s">
        <v>4871</v>
      </c>
      <c r="AH315" s="75" t="s">
        <v>5663</v>
      </c>
      <c r="AI315" s="75" t="s">
        <v>4875</v>
      </c>
      <c r="AJ315" s="75">
        <v>16</v>
      </c>
      <c r="AK315" s="75">
        <v>0</v>
      </c>
      <c r="AL315" s="75" t="s">
        <v>4871</v>
      </c>
      <c r="AM315" s="75" t="s">
        <v>6240</v>
      </c>
      <c r="AN315" s="75" t="s">
        <v>4869</v>
      </c>
      <c r="AP315" s="75">
        <v>10</v>
      </c>
      <c r="AQ315" s="75">
        <v>10</v>
      </c>
      <c r="AR315" s="75" t="s">
        <v>4908</v>
      </c>
      <c r="AS315" s="75" t="s">
        <v>5441</v>
      </c>
      <c r="AV315" s="75" t="s">
        <v>5440</v>
      </c>
      <c r="BI315" s="75" t="s">
        <v>5510</v>
      </c>
      <c r="BJ315" s="75" t="s">
        <v>5509</v>
      </c>
      <c r="BK315" s="75">
        <v>1</v>
      </c>
      <c r="BL315" s="75" t="s">
        <v>5437</v>
      </c>
      <c r="BM315" s="75">
        <v>1</v>
      </c>
      <c r="BN315" s="75" t="s">
        <v>5611</v>
      </c>
    </row>
    <row r="316" spans="1:66" ht="17.399999999999999" hidden="1" customHeight="1" x14ac:dyDescent="0.3">
      <c r="A316" s="75">
        <v>2019</v>
      </c>
      <c r="B316" s="75">
        <v>3060</v>
      </c>
      <c r="C316" s="75" t="s">
        <v>5402</v>
      </c>
      <c r="D316" s="75" t="s">
        <v>5450</v>
      </c>
      <c r="E316" s="77">
        <v>180</v>
      </c>
      <c r="F316" s="75" t="s">
        <v>219</v>
      </c>
      <c r="G316" s="77">
        <v>1470</v>
      </c>
      <c r="H316" s="75" t="s">
        <v>7514</v>
      </c>
      <c r="I316" s="75" t="s">
        <v>4883</v>
      </c>
      <c r="J316" s="75" t="s">
        <v>246</v>
      </c>
      <c r="K316" s="75">
        <v>0</v>
      </c>
      <c r="L316" s="75" t="s">
        <v>5457</v>
      </c>
      <c r="M316" s="75" t="s">
        <v>4892</v>
      </c>
      <c r="N316" s="75" t="s">
        <v>87</v>
      </c>
      <c r="O316" s="75" t="s">
        <v>4024</v>
      </c>
      <c r="Q316" s="75" t="s">
        <v>5469</v>
      </c>
      <c r="S316" s="75" t="s">
        <v>3662</v>
      </c>
      <c r="T316" s="75" t="s">
        <v>5474</v>
      </c>
      <c r="U316" s="75" t="s">
        <v>4877</v>
      </c>
      <c r="V316" s="75" t="s">
        <v>4878</v>
      </c>
      <c r="W316" s="75" t="s">
        <v>4871</v>
      </c>
      <c r="X316" s="75" t="s">
        <v>5456</v>
      </c>
      <c r="Y316" s="75" t="s">
        <v>4872</v>
      </c>
      <c r="Z316" s="75">
        <v>10</v>
      </c>
      <c r="AA316" s="75">
        <v>0</v>
      </c>
      <c r="AB316" s="75" t="s">
        <v>4871</v>
      </c>
      <c r="AC316" s="75" t="s">
        <v>5526</v>
      </c>
      <c r="AD316" s="75" t="s">
        <v>4872</v>
      </c>
      <c r="AE316" s="75">
        <v>8</v>
      </c>
      <c r="AF316" s="75">
        <v>3</v>
      </c>
      <c r="AG316" s="75" t="s">
        <v>4871</v>
      </c>
      <c r="AH316" s="75" t="s">
        <v>5572</v>
      </c>
      <c r="AI316" s="75" t="s">
        <v>4869</v>
      </c>
      <c r="AN316" s="75" t="s">
        <v>4869</v>
      </c>
      <c r="AP316" s="75">
        <v>10</v>
      </c>
      <c r="AQ316" s="75">
        <v>8</v>
      </c>
      <c r="AR316" s="75" t="s">
        <v>4868</v>
      </c>
      <c r="AS316" s="75" t="s">
        <v>5453</v>
      </c>
      <c r="AV316" s="75" t="s">
        <v>5440</v>
      </c>
      <c r="BI316" s="75" t="s">
        <v>5452</v>
      </c>
      <c r="BJ316" s="75" t="s">
        <v>5451</v>
      </c>
      <c r="BK316" s="75">
        <v>0</v>
      </c>
      <c r="BM316" s="75">
        <v>0</v>
      </c>
    </row>
    <row r="317" spans="1:66" ht="17.399999999999999" hidden="1" customHeight="1" x14ac:dyDescent="0.3">
      <c r="A317" s="75">
        <v>2019</v>
      </c>
      <c r="B317" s="75">
        <v>1020</v>
      </c>
      <c r="C317" s="75" t="s">
        <v>5434</v>
      </c>
      <c r="D317" s="75" t="s">
        <v>5450</v>
      </c>
      <c r="E317" s="77">
        <v>20</v>
      </c>
      <c r="F317" s="75" t="s">
        <v>89</v>
      </c>
      <c r="G317" s="77">
        <v>1480</v>
      </c>
      <c r="H317" s="75" t="s">
        <v>7513</v>
      </c>
      <c r="I317" s="75" t="s">
        <v>4883</v>
      </c>
      <c r="J317" s="75" t="s">
        <v>94</v>
      </c>
      <c r="K317" s="75">
        <v>0</v>
      </c>
      <c r="L317" s="75" t="s">
        <v>5480</v>
      </c>
      <c r="M317" s="75" t="s">
        <v>4892</v>
      </c>
      <c r="N317" s="75" t="s">
        <v>87</v>
      </c>
      <c r="O317" s="75" t="s">
        <v>4024</v>
      </c>
      <c r="Q317" s="75" t="s">
        <v>5469</v>
      </c>
      <c r="S317" s="75" t="s">
        <v>3662</v>
      </c>
      <c r="T317" s="75" t="s">
        <v>5474</v>
      </c>
      <c r="U317" s="75" t="s">
        <v>4871</v>
      </c>
      <c r="V317" s="75" t="s">
        <v>5445</v>
      </c>
      <c r="W317" s="75" t="s">
        <v>4877</v>
      </c>
      <c r="X317" s="75" t="s">
        <v>4876</v>
      </c>
      <c r="Y317" s="75" t="s">
        <v>4897</v>
      </c>
      <c r="Z317" s="75">
        <v>12</v>
      </c>
      <c r="AA317" s="75">
        <v>0</v>
      </c>
      <c r="AB317" s="75" t="s">
        <v>4871</v>
      </c>
      <c r="AC317" s="75" t="s">
        <v>5826</v>
      </c>
      <c r="AD317" s="75" t="s">
        <v>4872</v>
      </c>
      <c r="AE317" s="75">
        <v>10</v>
      </c>
      <c r="AF317" s="75">
        <v>5</v>
      </c>
      <c r="AG317" s="75" t="s">
        <v>4871</v>
      </c>
      <c r="AH317" s="75" t="s">
        <v>5808</v>
      </c>
      <c r="AI317" s="75" t="s">
        <v>4869</v>
      </c>
      <c r="AN317" s="75" t="s">
        <v>4869</v>
      </c>
      <c r="AP317" s="75">
        <v>10</v>
      </c>
      <c r="AQ317" s="75">
        <v>8</v>
      </c>
      <c r="AR317" s="75" t="s">
        <v>4868</v>
      </c>
      <c r="AS317" s="75" t="s">
        <v>5453</v>
      </c>
      <c r="AV317" s="75" t="s">
        <v>5440</v>
      </c>
      <c r="BI317" s="75" t="s">
        <v>5452</v>
      </c>
      <c r="BJ317" s="75" t="s">
        <v>5451</v>
      </c>
      <c r="BK317" s="75">
        <v>0</v>
      </c>
      <c r="BM317" s="75">
        <v>0</v>
      </c>
    </row>
    <row r="318" spans="1:66" ht="17.399999999999999" hidden="1" customHeight="1" x14ac:dyDescent="0.3">
      <c r="A318" s="75">
        <v>2019</v>
      </c>
      <c r="B318" s="75">
        <v>51010</v>
      </c>
      <c r="C318" s="75" t="s">
        <v>5057</v>
      </c>
      <c r="D318" s="75" t="s">
        <v>5450</v>
      </c>
      <c r="E318" s="77">
        <v>2690</v>
      </c>
      <c r="F318" s="75" t="s">
        <v>3244</v>
      </c>
      <c r="G318" s="77">
        <v>1488</v>
      </c>
      <c r="H318" s="75" t="s">
        <v>7512</v>
      </c>
      <c r="I318" s="75" t="s">
        <v>4883</v>
      </c>
      <c r="J318" s="75" t="s">
        <v>3255</v>
      </c>
      <c r="K318" s="75">
        <v>0</v>
      </c>
      <c r="L318" s="75" t="s">
        <v>4882</v>
      </c>
      <c r="M318" s="75" t="s">
        <v>4892</v>
      </c>
      <c r="N318" s="75" t="s">
        <v>87</v>
      </c>
      <c r="O318" s="75" t="s">
        <v>4023</v>
      </c>
      <c r="Q318" s="75" t="s">
        <v>5447</v>
      </c>
      <c r="S318" s="75" t="s">
        <v>4020</v>
      </c>
      <c r="T318" s="75" t="s">
        <v>5478</v>
      </c>
      <c r="U318" s="75" t="s">
        <v>4877</v>
      </c>
      <c r="V318" s="75" t="s">
        <v>4878</v>
      </c>
      <c r="W318" s="75" t="s">
        <v>4877</v>
      </c>
      <c r="X318" s="75" t="s">
        <v>4876</v>
      </c>
      <c r="Y318" s="75" t="s">
        <v>4875</v>
      </c>
      <c r="Z318" s="75">
        <v>27</v>
      </c>
      <c r="AA318" s="75">
        <v>0</v>
      </c>
      <c r="AB318" s="75" t="s">
        <v>4871</v>
      </c>
      <c r="AC318" s="75" t="s">
        <v>7511</v>
      </c>
      <c r="AD318" s="75" t="s">
        <v>4872</v>
      </c>
      <c r="AE318" s="75">
        <v>22</v>
      </c>
      <c r="AF318" s="75">
        <v>3</v>
      </c>
      <c r="AG318" s="75" t="s">
        <v>4871</v>
      </c>
      <c r="AH318" s="75" t="s">
        <v>7510</v>
      </c>
      <c r="AI318" s="75" t="s">
        <v>4897</v>
      </c>
      <c r="AJ318" s="75">
        <v>10</v>
      </c>
      <c r="AK318" s="75">
        <v>4</v>
      </c>
      <c r="AL318" s="75" t="s">
        <v>4871</v>
      </c>
      <c r="AM318" s="75" t="s">
        <v>6411</v>
      </c>
      <c r="AN318" s="75" t="s">
        <v>4869</v>
      </c>
      <c r="AP318" s="75">
        <v>10</v>
      </c>
      <c r="AQ318" s="75">
        <v>10</v>
      </c>
      <c r="AR318" s="75" t="s">
        <v>4908</v>
      </c>
      <c r="AS318" s="75" t="s">
        <v>5441</v>
      </c>
      <c r="AV318" s="75" t="s">
        <v>5440</v>
      </c>
      <c r="BI318" s="75" t="s">
        <v>5439</v>
      </c>
      <c r="BJ318" s="75" t="s">
        <v>5438</v>
      </c>
      <c r="BK318" s="75">
        <v>1</v>
      </c>
      <c r="BL318" s="75" t="s">
        <v>7509</v>
      </c>
      <c r="BM318" s="75">
        <v>0</v>
      </c>
    </row>
    <row r="319" spans="1:66" ht="17.399999999999999" hidden="1" customHeight="1" x14ac:dyDescent="0.3">
      <c r="A319" s="75">
        <v>2019</v>
      </c>
      <c r="B319" s="75">
        <v>16010</v>
      </c>
      <c r="C319" s="75" t="s">
        <v>5343</v>
      </c>
      <c r="D319" s="75" t="s">
        <v>5450</v>
      </c>
      <c r="E319" s="77">
        <v>880</v>
      </c>
      <c r="F319" s="75" t="s">
        <v>1118</v>
      </c>
      <c r="G319" s="77">
        <v>1489</v>
      </c>
      <c r="H319" s="75" t="s">
        <v>7508</v>
      </c>
      <c r="I319" s="75" t="s">
        <v>4883</v>
      </c>
      <c r="J319" s="75" t="s">
        <v>1222</v>
      </c>
      <c r="K319" s="75">
        <v>1</v>
      </c>
      <c r="L319" s="75" t="s">
        <v>5448</v>
      </c>
      <c r="M319" s="75" t="s">
        <v>5470</v>
      </c>
      <c r="N319" s="75" t="s">
        <v>87</v>
      </c>
      <c r="O319" s="75" t="s">
        <v>4030</v>
      </c>
      <c r="Q319" s="75" t="s">
        <v>5469</v>
      </c>
      <c r="S319" s="75" t="s">
        <v>3662</v>
      </c>
      <c r="T319" s="75" t="s">
        <v>5474</v>
      </c>
      <c r="U319" s="75" t="s">
        <v>4871</v>
      </c>
      <c r="V319" s="75" t="s">
        <v>5445</v>
      </c>
      <c r="W319" s="75" t="s">
        <v>4877</v>
      </c>
      <c r="X319" s="75" t="s">
        <v>4876</v>
      </c>
      <c r="Y319" s="75" t="s">
        <v>4872</v>
      </c>
      <c r="AC319" s="75" t="s">
        <v>5692</v>
      </c>
      <c r="AD319" s="75" t="s">
        <v>4897</v>
      </c>
      <c r="AH319" s="75" t="s">
        <v>5569</v>
      </c>
      <c r="AI319" s="75" t="s">
        <v>4897</v>
      </c>
      <c r="AM319" s="75" t="s">
        <v>5466</v>
      </c>
      <c r="AN319" s="75" t="s">
        <v>4897</v>
      </c>
      <c r="AO319" s="75" t="s">
        <v>5465</v>
      </c>
      <c r="AP319" s="75">
        <v>10</v>
      </c>
      <c r="AQ319" s="75">
        <v>0</v>
      </c>
      <c r="AR319" s="75" t="s">
        <v>4868</v>
      </c>
      <c r="AS319" s="75" t="s">
        <v>5453</v>
      </c>
      <c r="AV319" s="75" t="s">
        <v>5440</v>
      </c>
      <c r="BI319" s="75" t="s">
        <v>5590</v>
      </c>
      <c r="BJ319" s="75" t="s">
        <v>5509</v>
      </c>
      <c r="BK319" s="75">
        <v>1</v>
      </c>
      <c r="BL319" s="75" t="s">
        <v>6211</v>
      </c>
      <c r="BM319" s="75">
        <v>0</v>
      </c>
    </row>
    <row r="320" spans="1:66" ht="17.399999999999999" hidden="1" customHeight="1" x14ac:dyDescent="0.3">
      <c r="A320" s="75">
        <v>2019</v>
      </c>
      <c r="B320" s="75">
        <v>62060</v>
      </c>
      <c r="C320" s="75" t="s">
        <v>4946</v>
      </c>
      <c r="D320" s="75" t="s">
        <v>5450</v>
      </c>
      <c r="E320" s="77">
        <v>3120</v>
      </c>
      <c r="F320" s="75" t="s">
        <v>2078</v>
      </c>
      <c r="G320" s="77">
        <v>1500</v>
      </c>
      <c r="H320" s="75" t="s">
        <v>7507</v>
      </c>
      <c r="I320" s="75" t="s">
        <v>4883</v>
      </c>
      <c r="J320" s="75" t="s">
        <v>2107</v>
      </c>
      <c r="K320" s="75">
        <v>0</v>
      </c>
      <c r="L320" s="75" t="s">
        <v>5462</v>
      </c>
      <c r="M320" s="75" t="s">
        <v>4892</v>
      </c>
      <c r="N320" s="75" t="s">
        <v>87</v>
      </c>
      <c r="O320" s="75" t="s">
        <v>4024</v>
      </c>
      <c r="Q320" s="75" t="s">
        <v>5469</v>
      </c>
      <c r="S320" s="75" t="s">
        <v>4033</v>
      </c>
      <c r="T320" s="75" t="s">
        <v>5446</v>
      </c>
      <c r="U320" s="75" t="s">
        <v>4877</v>
      </c>
      <c r="V320" s="75" t="s">
        <v>4878</v>
      </c>
      <c r="W320" s="75" t="s">
        <v>4877</v>
      </c>
      <c r="X320" s="75" t="s">
        <v>4876</v>
      </c>
      <c r="Y320" s="75" t="s">
        <v>4897</v>
      </c>
      <c r="Z320" s="75">
        <v>19</v>
      </c>
      <c r="AA320" s="75">
        <v>11</v>
      </c>
      <c r="AB320" s="75" t="s">
        <v>4871</v>
      </c>
      <c r="AC320" s="75" t="s">
        <v>7506</v>
      </c>
      <c r="AD320" s="75" t="s">
        <v>4897</v>
      </c>
      <c r="AE320" s="75">
        <v>14</v>
      </c>
      <c r="AF320" s="75">
        <v>9</v>
      </c>
      <c r="AG320" s="75" t="s">
        <v>4871</v>
      </c>
      <c r="AH320" s="75" t="s">
        <v>5698</v>
      </c>
      <c r="AI320" s="75" t="s">
        <v>4869</v>
      </c>
      <c r="AN320" s="75" t="s">
        <v>4869</v>
      </c>
      <c r="AP320" s="75">
        <v>10</v>
      </c>
      <c r="AQ320" s="75">
        <v>8</v>
      </c>
      <c r="AR320" s="75" t="s">
        <v>4868</v>
      </c>
      <c r="AS320" s="75" t="s">
        <v>5453</v>
      </c>
      <c r="AV320" s="75" t="s">
        <v>5440</v>
      </c>
      <c r="BI320" s="75" t="s">
        <v>5452</v>
      </c>
      <c r="BJ320" s="75" t="s">
        <v>5451</v>
      </c>
      <c r="BK320" s="75">
        <v>0</v>
      </c>
      <c r="BM320" s="75">
        <v>0</v>
      </c>
    </row>
    <row r="321" spans="1:66" ht="17.399999999999999" customHeight="1" x14ac:dyDescent="0.3">
      <c r="A321" s="75">
        <v>2019</v>
      </c>
      <c r="B321" s="75">
        <v>21090</v>
      </c>
      <c r="C321" s="75" t="s">
        <v>5276</v>
      </c>
      <c r="D321" s="75" t="s">
        <v>5450</v>
      </c>
      <c r="E321" s="77">
        <v>9170</v>
      </c>
      <c r="F321" s="75" t="s">
        <v>1934</v>
      </c>
      <c r="G321" s="77">
        <v>1501</v>
      </c>
      <c r="H321" s="75" t="s">
        <v>7505</v>
      </c>
      <c r="I321" s="75" t="s">
        <v>4883</v>
      </c>
      <c r="J321" s="75" t="s">
        <v>1939</v>
      </c>
      <c r="K321" s="75">
        <v>0</v>
      </c>
      <c r="L321" s="75" t="s">
        <v>5480</v>
      </c>
      <c r="M321" s="75" t="s">
        <v>4892</v>
      </c>
      <c r="N321" s="75" t="s">
        <v>87</v>
      </c>
      <c r="O321" s="75" t="s">
        <v>4026</v>
      </c>
      <c r="P321" s="75">
        <v>3</v>
      </c>
      <c r="Q321" s="75" t="s">
        <v>7504</v>
      </c>
      <c r="S321" s="75" t="s">
        <v>4020</v>
      </c>
      <c r="T321" s="75" t="s">
        <v>5478</v>
      </c>
      <c r="U321" s="75" t="s">
        <v>4871</v>
      </c>
      <c r="V321" s="75" t="s">
        <v>5445</v>
      </c>
      <c r="W321" s="75" t="s">
        <v>4877</v>
      </c>
      <c r="X321" s="75" t="s">
        <v>4876</v>
      </c>
      <c r="Y321" s="75" t="s">
        <v>4872</v>
      </c>
      <c r="Z321" s="75">
        <v>10</v>
      </c>
      <c r="AA321" s="75">
        <v>0</v>
      </c>
      <c r="AB321" s="75" t="s">
        <v>4871</v>
      </c>
      <c r="AC321" s="75" t="s">
        <v>5526</v>
      </c>
      <c r="AD321" s="75" t="s">
        <v>4872</v>
      </c>
      <c r="AE321" s="75">
        <v>6</v>
      </c>
      <c r="AF321" s="75">
        <v>0</v>
      </c>
      <c r="AG321" s="75" t="s">
        <v>4871</v>
      </c>
      <c r="AH321" s="75" t="s">
        <v>5443</v>
      </c>
      <c r="AI321" s="75" t="s">
        <v>4869</v>
      </c>
      <c r="AN321" s="75" t="s">
        <v>4869</v>
      </c>
      <c r="AP321" s="75">
        <v>10</v>
      </c>
      <c r="AQ321" s="75">
        <v>0</v>
      </c>
      <c r="AR321" s="75" t="s">
        <v>4868</v>
      </c>
      <c r="AS321" s="75" t="s">
        <v>5453</v>
      </c>
      <c r="AV321" s="75" t="s">
        <v>5440</v>
      </c>
      <c r="BI321" s="75" t="s">
        <v>5452</v>
      </c>
      <c r="BJ321" s="75" t="s">
        <v>5451</v>
      </c>
      <c r="BK321" s="75">
        <v>0</v>
      </c>
      <c r="BM321" s="75">
        <v>0</v>
      </c>
    </row>
    <row r="322" spans="1:66" ht="17.399999999999999" hidden="1" customHeight="1" x14ac:dyDescent="0.3">
      <c r="A322" s="75">
        <v>2019</v>
      </c>
      <c r="B322" s="75">
        <v>18010</v>
      </c>
      <c r="C322" s="75" t="s">
        <v>5337</v>
      </c>
      <c r="D322" s="75" t="s">
        <v>5450</v>
      </c>
      <c r="E322" s="77">
        <v>900</v>
      </c>
      <c r="F322" s="75" t="s">
        <v>1648</v>
      </c>
      <c r="G322" s="77">
        <v>1503</v>
      </c>
      <c r="H322" s="75" t="s">
        <v>7503</v>
      </c>
      <c r="I322" s="75" t="s">
        <v>4883</v>
      </c>
      <c r="J322" s="75" t="s">
        <v>1675</v>
      </c>
      <c r="K322" s="75">
        <v>0</v>
      </c>
      <c r="L322" s="75" t="s">
        <v>5448</v>
      </c>
      <c r="M322" s="75" t="s">
        <v>4892</v>
      </c>
      <c r="N322" s="75" t="s">
        <v>87</v>
      </c>
      <c r="O322" s="75" t="s">
        <v>4025</v>
      </c>
      <c r="Q322" s="75" t="s">
        <v>5461</v>
      </c>
      <c r="S322" s="75" t="s">
        <v>3662</v>
      </c>
      <c r="T322" s="75" t="s">
        <v>5474</v>
      </c>
      <c r="U322" s="75" t="s">
        <v>4871</v>
      </c>
      <c r="V322" s="75" t="s">
        <v>5445</v>
      </c>
      <c r="W322" s="75" t="s">
        <v>4877</v>
      </c>
      <c r="X322" s="75" t="s">
        <v>4876</v>
      </c>
      <c r="Y322" s="75" t="s">
        <v>4872</v>
      </c>
      <c r="Z322" s="75">
        <v>9</v>
      </c>
      <c r="AA322" s="75">
        <v>2</v>
      </c>
      <c r="AB322" s="75" t="s">
        <v>4871</v>
      </c>
      <c r="AC322" s="75" t="s">
        <v>6427</v>
      </c>
      <c r="AD322" s="75" t="s">
        <v>4897</v>
      </c>
      <c r="AE322" s="75">
        <v>10</v>
      </c>
      <c r="AF322" s="75">
        <v>7</v>
      </c>
      <c r="AG322" s="75" t="s">
        <v>4871</v>
      </c>
      <c r="AH322" s="75" t="s">
        <v>5623</v>
      </c>
      <c r="AI322" s="75" t="s">
        <v>4897</v>
      </c>
      <c r="AJ322" s="75">
        <v>15</v>
      </c>
      <c r="AK322" s="75">
        <v>10</v>
      </c>
      <c r="AL322" s="75" t="s">
        <v>4871</v>
      </c>
      <c r="AM322" s="75" t="s">
        <v>7502</v>
      </c>
      <c r="AN322" s="75" t="s">
        <v>4869</v>
      </c>
      <c r="AP322" s="75">
        <v>10</v>
      </c>
      <c r="AQ322" s="75">
        <v>2</v>
      </c>
      <c r="AR322" s="75" t="s">
        <v>4868</v>
      </c>
      <c r="AS322" s="75" t="s">
        <v>5453</v>
      </c>
      <c r="AV322" s="75" t="s">
        <v>5440</v>
      </c>
      <c r="BI322" s="75" t="s">
        <v>5452</v>
      </c>
      <c r="BJ322" s="75" t="s">
        <v>5451</v>
      </c>
      <c r="BK322" s="75">
        <v>0</v>
      </c>
      <c r="BM322" s="75">
        <v>0</v>
      </c>
    </row>
    <row r="323" spans="1:66" ht="17.399999999999999" hidden="1" customHeight="1" x14ac:dyDescent="0.3">
      <c r="A323" s="75">
        <v>2019</v>
      </c>
      <c r="B323" s="75">
        <v>51010</v>
      </c>
      <c r="C323" s="75" t="s">
        <v>5057</v>
      </c>
      <c r="D323" s="75" t="s">
        <v>5450</v>
      </c>
      <c r="E323" s="77">
        <v>2690</v>
      </c>
      <c r="F323" s="75" t="s">
        <v>3244</v>
      </c>
      <c r="G323" s="77">
        <v>1504</v>
      </c>
      <c r="H323" s="75" t="s">
        <v>7501</v>
      </c>
      <c r="I323" s="75" t="s">
        <v>4883</v>
      </c>
      <c r="J323" s="75" t="s">
        <v>3267</v>
      </c>
      <c r="K323" s="75">
        <v>0</v>
      </c>
      <c r="L323" s="75" t="s">
        <v>5462</v>
      </c>
      <c r="M323" s="75" t="s">
        <v>4892</v>
      </c>
      <c r="N323" s="75" t="s">
        <v>87</v>
      </c>
      <c r="O323" s="75" t="s">
        <v>4024</v>
      </c>
      <c r="Q323" s="75" t="s">
        <v>5469</v>
      </c>
      <c r="S323" s="75" t="s">
        <v>3662</v>
      </c>
      <c r="T323" s="75" t="s">
        <v>5474</v>
      </c>
      <c r="U323" s="75" t="s">
        <v>4877</v>
      </c>
      <c r="V323" s="75" t="s">
        <v>4878</v>
      </c>
      <c r="W323" s="75" t="s">
        <v>4877</v>
      </c>
      <c r="X323" s="75" t="s">
        <v>4876</v>
      </c>
      <c r="Y323" s="75" t="s">
        <v>4872</v>
      </c>
      <c r="Z323" s="75">
        <v>14</v>
      </c>
      <c r="AA323" s="75">
        <v>5</v>
      </c>
      <c r="AB323" s="75" t="s">
        <v>4871</v>
      </c>
      <c r="AC323" s="75" t="s">
        <v>6624</v>
      </c>
      <c r="AD323" s="75" t="s">
        <v>4872</v>
      </c>
      <c r="AE323" s="75">
        <v>8</v>
      </c>
      <c r="AF323" s="75">
        <v>4</v>
      </c>
      <c r="AG323" s="75" t="s">
        <v>4871</v>
      </c>
      <c r="AH323" s="75" t="s">
        <v>5891</v>
      </c>
      <c r="AI323" s="75" t="s">
        <v>4869</v>
      </c>
      <c r="AN323" s="75" t="s">
        <v>4869</v>
      </c>
      <c r="AP323" s="75">
        <v>10</v>
      </c>
      <c r="AQ323" s="75">
        <v>8</v>
      </c>
      <c r="AR323" s="75" t="s">
        <v>4868</v>
      </c>
      <c r="AS323" s="75" t="s">
        <v>5453</v>
      </c>
      <c r="AV323" s="75" t="s">
        <v>5440</v>
      </c>
      <c r="BI323" s="75" t="s">
        <v>5452</v>
      </c>
      <c r="BJ323" s="75" t="s">
        <v>5451</v>
      </c>
      <c r="BK323" s="75">
        <v>0</v>
      </c>
      <c r="BM323" s="75">
        <v>0</v>
      </c>
    </row>
    <row r="324" spans="1:66" ht="17.399999999999999" customHeight="1" x14ac:dyDescent="0.3">
      <c r="A324" s="75">
        <v>2019</v>
      </c>
      <c r="B324" s="75">
        <v>80010</v>
      </c>
      <c r="C324" s="75" t="s">
        <v>678</v>
      </c>
      <c r="D324" s="75" t="s">
        <v>5450</v>
      </c>
      <c r="E324" s="77">
        <v>8001</v>
      </c>
      <c r="F324" s="75" t="s">
        <v>678</v>
      </c>
      <c r="G324" s="77">
        <v>1505</v>
      </c>
      <c r="H324" s="75" t="s">
        <v>7500</v>
      </c>
      <c r="I324" s="75" t="s">
        <v>4883</v>
      </c>
      <c r="J324" s="75" t="s">
        <v>3835</v>
      </c>
      <c r="K324" s="75">
        <v>0</v>
      </c>
      <c r="L324" s="75" t="s">
        <v>4882</v>
      </c>
      <c r="M324" s="75" t="s">
        <v>4892</v>
      </c>
      <c r="N324" s="75" t="s">
        <v>87</v>
      </c>
      <c r="O324" s="75" t="s">
        <v>4021</v>
      </c>
      <c r="P324" s="75">
        <v>1</v>
      </c>
      <c r="Q324" s="76" t="s">
        <v>5651</v>
      </c>
      <c r="S324" s="75" t="s">
        <v>4020</v>
      </c>
      <c r="T324" s="75" t="s">
        <v>5478</v>
      </c>
      <c r="U324" s="75" t="s">
        <v>4877</v>
      </c>
      <c r="V324" s="75" t="s">
        <v>4878</v>
      </c>
      <c r="W324" s="75" t="s">
        <v>4877</v>
      </c>
      <c r="X324" s="75" t="s">
        <v>4876</v>
      </c>
      <c r="Y324" s="75" t="s">
        <v>4872</v>
      </c>
      <c r="Z324" s="75">
        <v>12</v>
      </c>
      <c r="AA324" s="75">
        <v>0</v>
      </c>
      <c r="AB324" s="75" t="s">
        <v>4871</v>
      </c>
      <c r="AC324" s="75" t="s">
        <v>5615</v>
      </c>
      <c r="AD324" s="75" t="s">
        <v>4872</v>
      </c>
      <c r="AE324" s="75">
        <v>8</v>
      </c>
      <c r="AF324" s="75">
        <v>1</v>
      </c>
      <c r="AG324" s="75" t="s">
        <v>4871</v>
      </c>
      <c r="AH324" s="75" t="s">
        <v>5454</v>
      </c>
      <c r="AI324" s="75" t="s">
        <v>4019</v>
      </c>
      <c r="AM324" s="75" t="s">
        <v>5468</v>
      </c>
      <c r="AN324" s="75" t="s">
        <v>4869</v>
      </c>
      <c r="AP324" s="75">
        <v>8</v>
      </c>
      <c r="AQ324" s="75">
        <v>0</v>
      </c>
      <c r="AR324" s="75" t="s">
        <v>4868</v>
      </c>
      <c r="AS324" s="75" t="s">
        <v>5453</v>
      </c>
      <c r="AV324" s="75" t="s">
        <v>5440</v>
      </c>
      <c r="BI324" s="75" t="s">
        <v>5452</v>
      </c>
      <c r="BJ324" s="75" t="s">
        <v>5451</v>
      </c>
      <c r="BK324" s="75">
        <v>0</v>
      </c>
      <c r="BM324" s="75">
        <v>0</v>
      </c>
    </row>
    <row r="325" spans="1:66" ht="17.399999999999999" hidden="1" customHeight="1" x14ac:dyDescent="0.3">
      <c r="A325" s="75">
        <v>2019</v>
      </c>
      <c r="B325" s="75">
        <v>64093</v>
      </c>
      <c r="C325" s="75" t="s">
        <v>5084</v>
      </c>
      <c r="D325" s="75" t="s">
        <v>5450</v>
      </c>
      <c r="E325" s="77">
        <v>490</v>
      </c>
      <c r="F325" s="75" t="s">
        <v>588</v>
      </c>
      <c r="G325" s="77">
        <v>1508</v>
      </c>
      <c r="H325" s="75" t="s">
        <v>7499</v>
      </c>
      <c r="I325" s="75" t="s">
        <v>4883</v>
      </c>
      <c r="J325" s="75" t="s">
        <v>593</v>
      </c>
      <c r="K325" s="75">
        <v>1</v>
      </c>
      <c r="L325" s="75" t="s">
        <v>5502</v>
      </c>
      <c r="M325" s="75" t="s">
        <v>5470</v>
      </c>
      <c r="N325" s="75" t="s">
        <v>87</v>
      </c>
      <c r="O325" s="75" t="s">
        <v>4030</v>
      </c>
      <c r="Q325" s="75" t="s">
        <v>5469</v>
      </c>
      <c r="S325" s="75" t="s">
        <v>3662</v>
      </c>
      <c r="T325" s="75" t="s">
        <v>5474</v>
      </c>
      <c r="U325" s="75" t="s">
        <v>4871</v>
      </c>
      <c r="V325" s="75" t="s">
        <v>5445</v>
      </c>
      <c r="W325" s="75" t="s">
        <v>4877</v>
      </c>
      <c r="X325" s="75" t="s">
        <v>4876</v>
      </c>
      <c r="Y325" s="75" t="s">
        <v>4897</v>
      </c>
      <c r="AC325" s="75" t="s">
        <v>5592</v>
      </c>
      <c r="AD325" s="75" t="s">
        <v>4872</v>
      </c>
      <c r="AH325" s="75" t="s">
        <v>5467</v>
      </c>
      <c r="AI325" s="75" t="s">
        <v>4897</v>
      </c>
      <c r="AM325" s="75" t="s">
        <v>5466</v>
      </c>
      <c r="AN325" s="75" t="s">
        <v>4897</v>
      </c>
      <c r="AO325" s="75" t="s">
        <v>5465</v>
      </c>
      <c r="AP325" s="75">
        <v>4</v>
      </c>
      <c r="AQ325" s="75">
        <v>2</v>
      </c>
      <c r="AR325" s="75" t="s">
        <v>4868</v>
      </c>
      <c r="AS325" s="75" t="s">
        <v>5453</v>
      </c>
      <c r="AV325" s="75" t="s">
        <v>5440</v>
      </c>
      <c r="BI325" s="75" t="s">
        <v>5590</v>
      </c>
      <c r="BJ325" s="75" t="s">
        <v>5509</v>
      </c>
      <c r="BK325" s="75">
        <v>1</v>
      </c>
      <c r="BL325" s="75" t="s">
        <v>6917</v>
      </c>
      <c r="BM325" s="75">
        <v>0</v>
      </c>
    </row>
    <row r="326" spans="1:66" ht="17.399999999999999" hidden="1" customHeight="1" x14ac:dyDescent="0.3">
      <c r="A326" s="75">
        <v>2019</v>
      </c>
      <c r="B326" s="75">
        <v>3030</v>
      </c>
      <c r="C326" s="75" t="s">
        <v>5410</v>
      </c>
      <c r="D326" s="75" t="s">
        <v>5450</v>
      </c>
      <c r="E326" s="77">
        <v>130</v>
      </c>
      <c r="F326" s="75" t="s">
        <v>681</v>
      </c>
      <c r="G326" s="77">
        <v>1510</v>
      </c>
      <c r="H326" s="75" t="s">
        <v>7498</v>
      </c>
      <c r="I326" s="75" t="s">
        <v>4883</v>
      </c>
      <c r="J326" s="75" t="s">
        <v>811</v>
      </c>
      <c r="K326" s="75">
        <v>0</v>
      </c>
      <c r="L326" s="75" t="s">
        <v>5462</v>
      </c>
      <c r="M326" s="75" t="s">
        <v>4892</v>
      </c>
      <c r="N326" s="75" t="s">
        <v>87</v>
      </c>
      <c r="O326" s="75" t="s">
        <v>4025</v>
      </c>
      <c r="Q326" s="75" t="s">
        <v>5461</v>
      </c>
      <c r="S326" s="75" t="s">
        <v>4033</v>
      </c>
      <c r="T326" s="75" t="s">
        <v>5446</v>
      </c>
      <c r="U326" s="75" t="s">
        <v>4877</v>
      </c>
      <c r="V326" s="75" t="s">
        <v>4878</v>
      </c>
      <c r="W326" s="75" t="s">
        <v>4877</v>
      </c>
      <c r="X326" s="75" t="s">
        <v>4876</v>
      </c>
      <c r="Y326" s="75" t="s">
        <v>4895</v>
      </c>
      <c r="Z326" s="75">
        <v>10</v>
      </c>
      <c r="AA326" s="75">
        <v>10</v>
      </c>
      <c r="AB326" s="75" t="s">
        <v>4877</v>
      </c>
      <c r="AC326" s="75" t="s">
        <v>5541</v>
      </c>
      <c r="AD326" s="75" t="s">
        <v>4897</v>
      </c>
      <c r="AE326" s="75">
        <v>7</v>
      </c>
      <c r="AF326" s="75">
        <v>5</v>
      </c>
      <c r="AG326" s="75" t="s">
        <v>4871</v>
      </c>
      <c r="AH326" s="75" t="s">
        <v>5684</v>
      </c>
      <c r="AI326" s="75" t="s">
        <v>4869</v>
      </c>
      <c r="AN326" s="75" t="s">
        <v>4869</v>
      </c>
      <c r="AP326" s="75">
        <v>6</v>
      </c>
      <c r="AQ326" s="75">
        <v>2</v>
      </c>
      <c r="AR326" s="75" t="s">
        <v>4868</v>
      </c>
      <c r="AS326" s="75" t="s">
        <v>5453</v>
      </c>
      <c r="AV326" s="75" t="s">
        <v>5440</v>
      </c>
      <c r="BI326" s="75" t="s">
        <v>5452</v>
      </c>
      <c r="BJ326" s="75" t="s">
        <v>5451</v>
      </c>
      <c r="BK326" s="75">
        <v>0</v>
      </c>
      <c r="BM326" s="75">
        <v>0</v>
      </c>
    </row>
    <row r="327" spans="1:66" ht="17.399999999999999" hidden="1" customHeight="1" x14ac:dyDescent="0.3">
      <c r="A327" s="75">
        <v>2019</v>
      </c>
      <c r="B327" s="75">
        <v>18010</v>
      </c>
      <c r="C327" s="75" t="s">
        <v>5337</v>
      </c>
      <c r="D327" s="75" t="s">
        <v>5450</v>
      </c>
      <c r="E327" s="77">
        <v>900</v>
      </c>
      <c r="F327" s="75" t="s">
        <v>1648</v>
      </c>
      <c r="G327" s="77">
        <v>1512</v>
      </c>
      <c r="H327" s="75" t="s">
        <v>7497</v>
      </c>
      <c r="I327" s="75" t="s">
        <v>4883</v>
      </c>
      <c r="J327" s="75" t="s">
        <v>1673</v>
      </c>
      <c r="K327" s="75">
        <v>0</v>
      </c>
      <c r="L327" s="75" t="s">
        <v>5462</v>
      </c>
      <c r="M327" s="75" t="s">
        <v>4892</v>
      </c>
      <c r="N327" s="75" t="s">
        <v>87</v>
      </c>
      <c r="O327" s="75" t="s">
        <v>4025</v>
      </c>
      <c r="Q327" s="75" t="s">
        <v>5461</v>
      </c>
      <c r="S327" s="75" t="s">
        <v>3662</v>
      </c>
      <c r="T327" s="75" t="s">
        <v>5474</v>
      </c>
      <c r="U327" s="75" t="s">
        <v>4877</v>
      </c>
      <c r="V327" s="75" t="s">
        <v>4878</v>
      </c>
      <c r="W327" s="75" t="s">
        <v>4877</v>
      </c>
      <c r="X327" s="75" t="s">
        <v>4876</v>
      </c>
      <c r="Y327" s="75" t="s">
        <v>4895</v>
      </c>
      <c r="Z327" s="75">
        <v>9</v>
      </c>
      <c r="AA327" s="75">
        <v>9</v>
      </c>
      <c r="AB327" s="75" t="s">
        <v>4877</v>
      </c>
      <c r="AC327" s="75" t="s">
        <v>5541</v>
      </c>
      <c r="AD327" s="75" t="s">
        <v>4897</v>
      </c>
      <c r="AE327" s="75">
        <v>7</v>
      </c>
      <c r="AF327" s="75">
        <v>4</v>
      </c>
      <c r="AG327" s="75" t="s">
        <v>4871</v>
      </c>
      <c r="AH327" s="75" t="s">
        <v>6406</v>
      </c>
      <c r="AI327" s="75" t="s">
        <v>4869</v>
      </c>
      <c r="AN327" s="75" t="s">
        <v>4869</v>
      </c>
      <c r="AP327" s="75">
        <v>6</v>
      </c>
      <c r="AQ327" s="75">
        <v>2</v>
      </c>
      <c r="AR327" s="75" t="s">
        <v>4868</v>
      </c>
      <c r="AS327" s="75" t="s">
        <v>5453</v>
      </c>
      <c r="AV327" s="75" t="s">
        <v>5440</v>
      </c>
      <c r="BI327" s="75" t="s">
        <v>5452</v>
      </c>
      <c r="BJ327" s="75" t="s">
        <v>5451</v>
      </c>
      <c r="BK327" s="75">
        <v>0</v>
      </c>
      <c r="BM327" s="75">
        <v>0</v>
      </c>
    </row>
    <row r="328" spans="1:66" ht="17.399999999999999" hidden="1" customHeight="1" x14ac:dyDescent="0.3">
      <c r="A328" s="75">
        <v>2019</v>
      </c>
      <c r="B328" s="75">
        <v>3010</v>
      </c>
      <c r="C328" s="75" t="s">
        <v>5416</v>
      </c>
      <c r="D328" s="75" t="s">
        <v>5450</v>
      </c>
      <c r="E328" s="77">
        <v>120</v>
      </c>
      <c r="F328" s="75" t="s">
        <v>1961</v>
      </c>
      <c r="G328" s="77">
        <v>1514</v>
      </c>
      <c r="H328" s="75" t="s">
        <v>7496</v>
      </c>
      <c r="I328" s="75" t="s">
        <v>4883</v>
      </c>
      <c r="J328" s="75" t="s">
        <v>1971</v>
      </c>
      <c r="K328" s="75">
        <v>0</v>
      </c>
      <c r="L328" s="75" t="s">
        <v>5457</v>
      </c>
      <c r="M328" s="75" t="s">
        <v>4892</v>
      </c>
      <c r="N328" s="75" t="s">
        <v>87</v>
      </c>
      <c r="O328" s="75" t="s">
        <v>4024</v>
      </c>
      <c r="Q328" s="75" t="s">
        <v>5469</v>
      </c>
      <c r="S328" s="75" t="s">
        <v>4033</v>
      </c>
      <c r="T328" s="75" t="s">
        <v>5446</v>
      </c>
      <c r="U328" s="75" t="s">
        <v>4877</v>
      </c>
      <c r="V328" s="75" t="s">
        <v>4878</v>
      </c>
      <c r="W328" s="75" t="s">
        <v>4871</v>
      </c>
      <c r="X328" s="75" t="s">
        <v>5456</v>
      </c>
      <c r="Y328" s="75" t="s">
        <v>4872</v>
      </c>
      <c r="Z328" s="75">
        <v>7</v>
      </c>
      <c r="AA328" s="75">
        <v>2</v>
      </c>
      <c r="AB328" s="75" t="s">
        <v>4871</v>
      </c>
      <c r="AC328" s="75" t="s">
        <v>6304</v>
      </c>
      <c r="AD328" s="75" t="s">
        <v>4897</v>
      </c>
      <c r="AE328" s="75">
        <v>4</v>
      </c>
      <c r="AF328" s="75">
        <v>2</v>
      </c>
      <c r="AG328" s="75" t="s">
        <v>4871</v>
      </c>
      <c r="AH328" s="75" t="s">
        <v>5654</v>
      </c>
      <c r="AI328" s="75" t="s">
        <v>4869</v>
      </c>
      <c r="AN328" s="75" t="s">
        <v>4869</v>
      </c>
      <c r="AP328" s="75">
        <v>8</v>
      </c>
      <c r="AQ328" s="75">
        <v>6</v>
      </c>
      <c r="AR328" s="75" t="s">
        <v>4868</v>
      </c>
      <c r="AS328" s="75" t="s">
        <v>5453</v>
      </c>
      <c r="AV328" s="75" t="s">
        <v>5440</v>
      </c>
      <c r="BI328" s="75" t="s">
        <v>5452</v>
      </c>
      <c r="BJ328" s="75" t="s">
        <v>5451</v>
      </c>
      <c r="BK328" s="75">
        <v>0</v>
      </c>
      <c r="BM328" s="75">
        <v>0</v>
      </c>
    </row>
    <row r="329" spans="1:66" ht="17.399999999999999" hidden="1" customHeight="1" x14ac:dyDescent="0.3">
      <c r="A329" s="75">
        <v>2019</v>
      </c>
      <c r="B329" s="75">
        <v>1020</v>
      </c>
      <c r="C329" s="75" t="s">
        <v>5434</v>
      </c>
      <c r="D329" s="75" t="s">
        <v>5450</v>
      </c>
      <c r="E329" s="77">
        <v>20</v>
      </c>
      <c r="F329" s="75" t="s">
        <v>89</v>
      </c>
      <c r="G329" s="77">
        <v>1519</v>
      </c>
      <c r="H329" s="75" t="s">
        <v>7495</v>
      </c>
      <c r="I329" s="75" t="s">
        <v>4883</v>
      </c>
      <c r="J329" s="75" t="s">
        <v>161</v>
      </c>
      <c r="K329" s="75">
        <v>0</v>
      </c>
      <c r="L329" s="75" t="s">
        <v>4882</v>
      </c>
      <c r="M329" s="75" t="s">
        <v>4892</v>
      </c>
      <c r="N329" s="75" t="s">
        <v>87</v>
      </c>
      <c r="O329" s="75" t="s">
        <v>4024</v>
      </c>
      <c r="Q329" s="75" t="s">
        <v>5469</v>
      </c>
      <c r="S329" s="75" t="s">
        <v>3662</v>
      </c>
      <c r="T329" s="75" t="s">
        <v>5474</v>
      </c>
      <c r="U329" s="75" t="s">
        <v>4877</v>
      </c>
      <c r="V329" s="75" t="s">
        <v>4878</v>
      </c>
      <c r="W329" s="75" t="s">
        <v>4877</v>
      </c>
      <c r="X329" s="75" t="s">
        <v>4876</v>
      </c>
      <c r="Y329" s="75" t="s">
        <v>4895</v>
      </c>
      <c r="Z329" s="75">
        <v>20</v>
      </c>
      <c r="AA329" s="75">
        <v>18</v>
      </c>
      <c r="AB329" s="75" t="s">
        <v>4871</v>
      </c>
      <c r="AC329" s="75" t="s">
        <v>7494</v>
      </c>
      <c r="AD329" s="75" t="s">
        <v>4897</v>
      </c>
      <c r="AE329" s="75">
        <v>11</v>
      </c>
      <c r="AF329" s="75">
        <v>9</v>
      </c>
      <c r="AG329" s="75" t="s">
        <v>4871</v>
      </c>
      <c r="AH329" s="75" t="s">
        <v>7493</v>
      </c>
      <c r="AI329" s="75" t="s">
        <v>4895</v>
      </c>
      <c r="AJ329" s="75">
        <v>4</v>
      </c>
      <c r="AK329" s="75">
        <v>4</v>
      </c>
      <c r="AL329" s="75" t="s">
        <v>4877</v>
      </c>
      <c r="AM329" s="75" t="s">
        <v>5630</v>
      </c>
      <c r="AN329" s="75" t="s">
        <v>4869</v>
      </c>
      <c r="AP329" s="75">
        <v>10</v>
      </c>
      <c r="AQ329" s="75">
        <v>4</v>
      </c>
      <c r="AR329" s="75" t="s">
        <v>4868</v>
      </c>
      <c r="AS329" s="75" t="s">
        <v>5453</v>
      </c>
      <c r="AV329" s="75" t="s">
        <v>5440</v>
      </c>
      <c r="BI329" s="75" t="s">
        <v>5452</v>
      </c>
      <c r="BJ329" s="75" t="s">
        <v>5451</v>
      </c>
      <c r="BK329" s="75">
        <v>0</v>
      </c>
      <c r="BM329" s="75">
        <v>0</v>
      </c>
    </row>
    <row r="330" spans="1:66" ht="17.399999999999999" customHeight="1" x14ac:dyDescent="0.3">
      <c r="A330" s="75">
        <v>2019</v>
      </c>
      <c r="B330" s="75">
        <v>39031</v>
      </c>
      <c r="C330" s="75" t="s">
        <v>5148</v>
      </c>
      <c r="D330" s="75" t="s">
        <v>5450</v>
      </c>
      <c r="E330" s="77">
        <v>2000</v>
      </c>
      <c r="F330" s="75" t="s">
        <v>2839</v>
      </c>
      <c r="G330" s="77">
        <v>1520</v>
      </c>
      <c r="H330" s="75" t="s">
        <v>7492</v>
      </c>
      <c r="I330" s="75" t="s">
        <v>4883</v>
      </c>
      <c r="J330" s="75" t="s">
        <v>2965</v>
      </c>
      <c r="K330" s="75">
        <v>0</v>
      </c>
      <c r="L330" s="75" t="s">
        <v>5457</v>
      </c>
      <c r="M330" s="75" t="s">
        <v>4892</v>
      </c>
      <c r="N330" s="75" t="s">
        <v>87</v>
      </c>
      <c r="O330" s="75" t="s">
        <v>4077</v>
      </c>
      <c r="P330" s="75">
        <v>1</v>
      </c>
      <c r="Q330" s="76" t="s">
        <v>5479</v>
      </c>
      <c r="S330" s="75" t="s">
        <v>4020</v>
      </c>
      <c r="T330" s="75" t="s">
        <v>5478</v>
      </c>
      <c r="U330" s="75" t="s">
        <v>4877</v>
      </c>
      <c r="V330" s="75" t="s">
        <v>4878</v>
      </c>
      <c r="W330" s="75" t="s">
        <v>4871</v>
      </c>
      <c r="X330" s="75" t="s">
        <v>5456</v>
      </c>
      <c r="Y330" s="75" t="s">
        <v>4872</v>
      </c>
      <c r="Z330" s="75">
        <v>8</v>
      </c>
      <c r="AA330" s="75">
        <v>0</v>
      </c>
      <c r="AB330" s="75" t="s">
        <v>4871</v>
      </c>
      <c r="AC330" s="75" t="s">
        <v>5455</v>
      </c>
      <c r="AD330" s="75" t="s">
        <v>4875</v>
      </c>
      <c r="AE330" s="75">
        <v>4</v>
      </c>
      <c r="AF330" s="75">
        <v>0</v>
      </c>
      <c r="AG330" s="75" t="s">
        <v>4871</v>
      </c>
      <c r="AH330" s="75" t="s">
        <v>5528</v>
      </c>
      <c r="AI330" s="75" t="s">
        <v>4869</v>
      </c>
      <c r="AN330" s="75" t="s">
        <v>4869</v>
      </c>
      <c r="AP330" s="75">
        <v>8</v>
      </c>
      <c r="AQ330" s="75">
        <v>8</v>
      </c>
      <c r="AR330" s="75" t="s">
        <v>4908</v>
      </c>
      <c r="AS330" s="75" t="s">
        <v>5441</v>
      </c>
      <c r="AV330" s="75" t="s">
        <v>5440</v>
      </c>
      <c r="BI330" s="75" t="s">
        <v>5620</v>
      </c>
      <c r="BJ330" s="75" t="s">
        <v>5619</v>
      </c>
      <c r="BK330" s="75">
        <v>1</v>
      </c>
      <c r="BL330" s="75" t="s">
        <v>5680</v>
      </c>
      <c r="BM330" s="75">
        <v>1</v>
      </c>
      <c r="BN330" s="75" t="s">
        <v>5611</v>
      </c>
    </row>
    <row r="331" spans="1:66" ht="17.399999999999999" hidden="1" customHeight="1" x14ac:dyDescent="0.3">
      <c r="A331" s="75">
        <v>2019</v>
      </c>
      <c r="B331" s="75">
        <v>30011</v>
      </c>
      <c r="C331" s="75" t="s">
        <v>5230</v>
      </c>
      <c r="D331" s="75" t="s">
        <v>5450</v>
      </c>
      <c r="E331" s="77">
        <v>1420</v>
      </c>
      <c r="F331" s="75" t="s">
        <v>2292</v>
      </c>
      <c r="G331" s="77">
        <v>1522</v>
      </c>
      <c r="H331" s="75" t="s">
        <v>7491</v>
      </c>
      <c r="I331" s="75" t="s">
        <v>4883</v>
      </c>
      <c r="J331" s="75" t="s">
        <v>2333</v>
      </c>
      <c r="K331" s="75">
        <v>0</v>
      </c>
      <c r="L331" s="75" t="s">
        <v>5448</v>
      </c>
      <c r="M331" s="75" t="s">
        <v>4892</v>
      </c>
      <c r="N331" s="75" t="s">
        <v>87</v>
      </c>
      <c r="O331" s="75" t="s">
        <v>4024</v>
      </c>
      <c r="Q331" s="75" t="s">
        <v>5469</v>
      </c>
      <c r="S331" s="75" t="s">
        <v>3662</v>
      </c>
      <c r="T331" s="75" t="s">
        <v>5474</v>
      </c>
      <c r="U331" s="75" t="s">
        <v>4871</v>
      </c>
      <c r="V331" s="75" t="s">
        <v>5445</v>
      </c>
      <c r="W331" s="75" t="s">
        <v>4877</v>
      </c>
      <c r="X331" s="75" t="s">
        <v>4876</v>
      </c>
      <c r="Y331" s="75" t="s">
        <v>4897</v>
      </c>
      <c r="Z331" s="75">
        <v>7</v>
      </c>
      <c r="AA331" s="75">
        <v>5</v>
      </c>
      <c r="AB331" s="75" t="s">
        <v>4871</v>
      </c>
      <c r="AC331" s="75" t="s">
        <v>5606</v>
      </c>
      <c r="AD331" s="75" t="s">
        <v>4897</v>
      </c>
      <c r="AE331" s="75">
        <v>6</v>
      </c>
      <c r="AF331" s="75">
        <v>5</v>
      </c>
      <c r="AG331" s="75" t="s">
        <v>4871</v>
      </c>
      <c r="AH331" s="75" t="s">
        <v>5495</v>
      </c>
      <c r="AI331" s="75" t="s">
        <v>4897</v>
      </c>
      <c r="AJ331" s="75">
        <v>13</v>
      </c>
      <c r="AK331" s="75">
        <v>9</v>
      </c>
      <c r="AL331" s="75" t="s">
        <v>4871</v>
      </c>
      <c r="AM331" s="75" t="s">
        <v>6243</v>
      </c>
      <c r="AN331" s="75" t="s">
        <v>4869</v>
      </c>
      <c r="AP331" s="75">
        <v>10</v>
      </c>
      <c r="AQ331" s="75">
        <v>8</v>
      </c>
      <c r="AR331" s="75" t="s">
        <v>4868</v>
      </c>
      <c r="AS331" s="75" t="s">
        <v>5453</v>
      </c>
      <c r="AV331" s="75" t="s">
        <v>5440</v>
      </c>
      <c r="BI331" s="75" t="s">
        <v>5452</v>
      </c>
      <c r="BJ331" s="75" t="s">
        <v>5451</v>
      </c>
      <c r="BK331" s="75">
        <v>0</v>
      </c>
      <c r="BM331" s="75">
        <v>0</v>
      </c>
    </row>
    <row r="332" spans="1:66" ht="17.399999999999999" hidden="1" customHeight="1" x14ac:dyDescent="0.3">
      <c r="A332" s="75">
        <v>2019</v>
      </c>
      <c r="B332" s="75">
        <v>34010</v>
      </c>
      <c r="C332" s="75" t="s">
        <v>1816</v>
      </c>
      <c r="D332" s="75" t="s">
        <v>5450</v>
      </c>
      <c r="E332" s="77">
        <v>1520</v>
      </c>
      <c r="F332" s="75" t="s">
        <v>1816</v>
      </c>
      <c r="G332" s="77">
        <v>1526</v>
      </c>
      <c r="H332" s="75" t="s">
        <v>7490</v>
      </c>
      <c r="I332" s="75" t="s">
        <v>4883</v>
      </c>
      <c r="J332" s="75" t="s">
        <v>1819</v>
      </c>
      <c r="K332" s="75">
        <v>0</v>
      </c>
      <c r="L332" s="75" t="s">
        <v>4882</v>
      </c>
      <c r="M332" s="75" t="s">
        <v>4892</v>
      </c>
      <c r="N332" s="75" t="s">
        <v>87</v>
      </c>
      <c r="O332" s="75" t="s">
        <v>4026</v>
      </c>
      <c r="Q332" s="75" t="s">
        <v>5501</v>
      </c>
      <c r="S332" s="75" t="s">
        <v>4033</v>
      </c>
      <c r="T332" s="75" t="s">
        <v>5446</v>
      </c>
      <c r="U332" s="75" t="s">
        <v>4877</v>
      </c>
      <c r="V332" s="75" t="s">
        <v>4878</v>
      </c>
      <c r="W332" s="75" t="s">
        <v>4877</v>
      </c>
      <c r="X332" s="75" t="s">
        <v>4876</v>
      </c>
      <c r="Y332" s="75" t="s">
        <v>4872</v>
      </c>
      <c r="Z332" s="75">
        <v>10</v>
      </c>
      <c r="AA332" s="75">
        <v>0</v>
      </c>
      <c r="AB332" s="75" t="s">
        <v>4871</v>
      </c>
      <c r="AC332" s="75" t="s">
        <v>5526</v>
      </c>
      <c r="AD332" s="75" t="s">
        <v>4872</v>
      </c>
      <c r="AE332" s="75">
        <v>6</v>
      </c>
      <c r="AF332" s="75">
        <v>2</v>
      </c>
      <c r="AG332" s="75" t="s">
        <v>4871</v>
      </c>
      <c r="AH332" s="75" t="s">
        <v>5531</v>
      </c>
      <c r="AI332" s="75" t="s">
        <v>4875</v>
      </c>
      <c r="AJ332" s="75">
        <v>3</v>
      </c>
      <c r="AK332" s="75">
        <v>0</v>
      </c>
      <c r="AL332" s="75" t="s">
        <v>4871</v>
      </c>
      <c r="AM332" s="75" t="s">
        <v>5964</v>
      </c>
      <c r="AN332" s="75" t="s">
        <v>4869</v>
      </c>
      <c r="AP332" s="75">
        <v>8</v>
      </c>
      <c r="AQ332" s="75">
        <v>0</v>
      </c>
      <c r="AR332" s="75" t="s">
        <v>4868</v>
      </c>
      <c r="AS332" s="75" t="s">
        <v>5453</v>
      </c>
      <c r="AV332" s="75" t="s">
        <v>5440</v>
      </c>
      <c r="BI332" s="75" t="s">
        <v>5452</v>
      </c>
      <c r="BJ332" s="75" t="s">
        <v>5451</v>
      </c>
      <c r="BK332" s="75">
        <v>0</v>
      </c>
      <c r="BM332" s="75">
        <v>0</v>
      </c>
    </row>
    <row r="333" spans="1:66" ht="17.399999999999999" hidden="1" customHeight="1" x14ac:dyDescent="0.3">
      <c r="A333" s="75">
        <v>2019</v>
      </c>
      <c r="B333" s="75">
        <v>16010</v>
      </c>
      <c r="C333" s="75" t="s">
        <v>5343</v>
      </c>
      <c r="D333" s="75" t="s">
        <v>5450</v>
      </c>
      <c r="E333" s="77">
        <v>880</v>
      </c>
      <c r="F333" s="75" t="s">
        <v>1118</v>
      </c>
      <c r="G333" s="77">
        <v>1528</v>
      </c>
      <c r="H333" s="75" t="s">
        <v>7489</v>
      </c>
      <c r="I333" s="75" t="s">
        <v>4883</v>
      </c>
      <c r="J333" s="75" t="s">
        <v>1204</v>
      </c>
      <c r="K333" s="75">
        <v>0</v>
      </c>
      <c r="L333" s="75" t="s">
        <v>5457</v>
      </c>
      <c r="M333" s="75" t="s">
        <v>4892</v>
      </c>
      <c r="N333" s="75" t="s">
        <v>87</v>
      </c>
      <c r="O333" s="75" t="s">
        <v>4059</v>
      </c>
      <c r="Q333" s="75" t="s">
        <v>5447</v>
      </c>
      <c r="S333" s="75" t="s">
        <v>4020</v>
      </c>
      <c r="T333" s="75" t="s">
        <v>5478</v>
      </c>
      <c r="U333" s="75" t="s">
        <v>4877</v>
      </c>
      <c r="V333" s="75" t="s">
        <v>4878</v>
      </c>
      <c r="W333" s="75" t="s">
        <v>4871</v>
      </c>
      <c r="X333" s="75" t="s">
        <v>5456</v>
      </c>
      <c r="Y333" s="75" t="s">
        <v>4872</v>
      </c>
      <c r="Z333" s="75">
        <v>11</v>
      </c>
      <c r="AA333" s="75">
        <v>0</v>
      </c>
      <c r="AB333" s="75" t="s">
        <v>4871</v>
      </c>
      <c r="AC333" s="75" t="s">
        <v>5473</v>
      </c>
      <c r="AD333" s="75" t="s">
        <v>4897</v>
      </c>
      <c r="AE333" s="75">
        <v>8</v>
      </c>
      <c r="AF333" s="75">
        <v>6</v>
      </c>
      <c r="AG333" s="75" t="s">
        <v>4871</v>
      </c>
      <c r="AH333" s="75" t="s">
        <v>5563</v>
      </c>
      <c r="AI333" s="75" t="s">
        <v>4869</v>
      </c>
      <c r="AN333" s="75" t="s">
        <v>4869</v>
      </c>
      <c r="AP333" s="75">
        <v>10</v>
      </c>
      <c r="AQ333" s="75">
        <v>8</v>
      </c>
      <c r="AR333" s="75" t="s">
        <v>4868</v>
      </c>
      <c r="AS333" s="75" t="s">
        <v>5453</v>
      </c>
      <c r="AV333" s="75" t="s">
        <v>5440</v>
      </c>
      <c r="BI333" s="75" t="s">
        <v>5452</v>
      </c>
      <c r="BJ333" s="75" t="s">
        <v>5451</v>
      </c>
      <c r="BK333" s="75">
        <v>0</v>
      </c>
      <c r="BM333" s="75">
        <v>0</v>
      </c>
    </row>
    <row r="334" spans="1:66" ht="17.399999999999999" hidden="1" customHeight="1" x14ac:dyDescent="0.3">
      <c r="A334" s="75">
        <v>2019</v>
      </c>
      <c r="B334" s="75">
        <v>16010</v>
      </c>
      <c r="C334" s="75" t="s">
        <v>5343</v>
      </c>
      <c r="D334" s="75" t="s">
        <v>5450</v>
      </c>
      <c r="E334" s="77">
        <v>880</v>
      </c>
      <c r="F334" s="75" t="s">
        <v>1118</v>
      </c>
      <c r="G334" s="77">
        <v>1529</v>
      </c>
      <c r="H334" s="75" t="s">
        <v>7488</v>
      </c>
      <c r="I334" s="75" t="s">
        <v>4883</v>
      </c>
      <c r="J334" s="75" t="s">
        <v>1283</v>
      </c>
      <c r="K334" s="75">
        <v>0</v>
      </c>
      <c r="L334" s="75" t="s">
        <v>5448</v>
      </c>
      <c r="M334" s="75" t="s">
        <v>4892</v>
      </c>
      <c r="N334" s="75" t="s">
        <v>87</v>
      </c>
      <c r="O334" s="75" t="s">
        <v>4024</v>
      </c>
      <c r="Q334" s="75" t="s">
        <v>5469</v>
      </c>
      <c r="S334" s="75" t="s">
        <v>4033</v>
      </c>
      <c r="T334" s="75" t="s">
        <v>5446</v>
      </c>
      <c r="U334" s="75" t="s">
        <v>4871</v>
      </c>
      <c r="V334" s="75" t="s">
        <v>5445</v>
      </c>
      <c r="W334" s="75" t="s">
        <v>4877</v>
      </c>
      <c r="X334" s="75" t="s">
        <v>4876</v>
      </c>
      <c r="Y334" s="75" t="s">
        <v>4897</v>
      </c>
      <c r="Z334" s="75">
        <v>8</v>
      </c>
      <c r="AA334" s="75">
        <v>5</v>
      </c>
      <c r="AB334" s="75" t="s">
        <v>4871</v>
      </c>
      <c r="AC334" s="75" t="s">
        <v>5496</v>
      </c>
      <c r="AD334" s="75" t="s">
        <v>4897</v>
      </c>
      <c r="AE334" s="75">
        <v>9</v>
      </c>
      <c r="AF334" s="75">
        <v>7</v>
      </c>
      <c r="AG334" s="75" t="s">
        <v>4871</v>
      </c>
      <c r="AH334" s="75" t="s">
        <v>6352</v>
      </c>
      <c r="AI334" s="75" t="s">
        <v>4897</v>
      </c>
      <c r="AJ334" s="75">
        <v>4</v>
      </c>
      <c r="AK334" s="75">
        <v>3</v>
      </c>
      <c r="AL334" s="75" t="s">
        <v>4871</v>
      </c>
      <c r="AM334" s="75" t="s">
        <v>6103</v>
      </c>
      <c r="AN334" s="75" t="s">
        <v>4869</v>
      </c>
      <c r="AP334" s="75">
        <v>10</v>
      </c>
      <c r="AQ334" s="75">
        <v>10</v>
      </c>
      <c r="AR334" s="75" t="s">
        <v>4908</v>
      </c>
      <c r="AS334" s="75" t="s">
        <v>5441</v>
      </c>
      <c r="AV334" s="75" t="s">
        <v>5440</v>
      </c>
      <c r="BI334" s="75" t="s">
        <v>5452</v>
      </c>
      <c r="BJ334" s="75" t="s">
        <v>5451</v>
      </c>
      <c r="BK334" s="75">
        <v>0</v>
      </c>
      <c r="BM334" s="75">
        <v>0</v>
      </c>
    </row>
    <row r="335" spans="1:66" ht="17.399999999999999" hidden="1" customHeight="1" x14ac:dyDescent="0.3">
      <c r="A335" s="75">
        <v>2019</v>
      </c>
      <c r="B335" s="75">
        <v>64160</v>
      </c>
      <c r="C335" s="75" t="s">
        <v>5062</v>
      </c>
      <c r="D335" s="75" t="s">
        <v>5450</v>
      </c>
      <c r="E335" s="77">
        <v>2560</v>
      </c>
      <c r="F335" s="75" t="s">
        <v>789</v>
      </c>
      <c r="G335" s="77">
        <v>1546</v>
      </c>
      <c r="H335" s="75" t="s">
        <v>7487</v>
      </c>
      <c r="I335" s="75" t="s">
        <v>4883</v>
      </c>
      <c r="J335" s="75" t="s">
        <v>790</v>
      </c>
      <c r="K335" s="75">
        <v>0</v>
      </c>
      <c r="L335" s="75" t="s">
        <v>4882</v>
      </c>
      <c r="M335" s="75" t="s">
        <v>4881</v>
      </c>
      <c r="N335" s="75" t="s">
        <v>87</v>
      </c>
      <c r="O335" s="75" t="s">
        <v>4025</v>
      </c>
      <c r="Q335" s="75" t="s">
        <v>5461</v>
      </c>
      <c r="S335" s="75" t="s">
        <v>3662</v>
      </c>
      <c r="T335" s="75" t="s">
        <v>5474</v>
      </c>
      <c r="U335" s="75" t="s">
        <v>4877</v>
      </c>
      <c r="V335" s="75" t="s">
        <v>4878</v>
      </c>
      <c r="W335" s="75" t="s">
        <v>4877</v>
      </c>
      <c r="X335" s="75" t="s">
        <v>4876</v>
      </c>
      <c r="Y335" s="75" t="s">
        <v>4872</v>
      </c>
      <c r="Z335" s="75">
        <v>15</v>
      </c>
      <c r="AA335" s="75">
        <v>1</v>
      </c>
      <c r="AB335" s="75" t="s">
        <v>4871</v>
      </c>
      <c r="AC335" s="75" t="s">
        <v>7486</v>
      </c>
      <c r="AD335" s="75" t="s">
        <v>4872</v>
      </c>
      <c r="AE335" s="75">
        <v>11</v>
      </c>
      <c r="AF335" s="75">
        <v>4</v>
      </c>
      <c r="AG335" s="75" t="s">
        <v>4871</v>
      </c>
      <c r="AH335" s="75" t="s">
        <v>7485</v>
      </c>
      <c r="AI335" s="75" t="s">
        <v>4897</v>
      </c>
      <c r="AJ335" s="75">
        <v>6</v>
      </c>
      <c r="AK335" s="75">
        <v>4</v>
      </c>
      <c r="AL335" s="75" t="s">
        <v>4871</v>
      </c>
      <c r="AM335" s="75" t="s">
        <v>6760</v>
      </c>
      <c r="AN335" s="75" t="s">
        <v>4869</v>
      </c>
      <c r="AP335" s="75">
        <v>8</v>
      </c>
      <c r="AQ335" s="75">
        <v>0</v>
      </c>
      <c r="AR335" s="75" t="s">
        <v>4868</v>
      </c>
      <c r="AS335" s="75" t="s">
        <v>5453</v>
      </c>
      <c r="AV335" s="75" t="s">
        <v>5440</v>
      </c>
      <c r="BI335" s="75" t="s">
        <v>5452</v>
      </c>
      <c r="BJ335" s="75" t="s">
        <v>5451</v>
      </c>
      <c r="BK335" s="75">
        <v>0</v>
      </c>
      <c r="BM335" s="75">
        <v>0</v>
      </c>
    </row>
    <row r="336" spans="1:66" ht="17.399999999999999" hidden="1" customHeight="1" x14ac:dyDescent="0.3">
      <c r="A336" s="75">
        <v>2019</v>
      </c>
      <c r="B336" s="75">
        <v>21090</v>
      </c>
      <c r="C336" s="75" t="s">
        <v>5276</v>
      </c>
      <c r="D336" s="75" t="s">
        <v>5450</v>
      </c>
      <c r="E336" s="77">
        <v>9170</v>
      </c>
      <c r="F336" s="75" t="s">
        <v>1934</v>
      </c>
      <c r="G336" s="77">
        <v>1550</v>
      </c>
      <c r="H336" s="75" t="s">
        <v>7484</v>
      </c>
      <c r="I336" s="75" t="s">
        <v>4883</v>
      </c>
      <c r="J336" s="75" t="s">
        <v>1937</v>
      </c>
      <c r="K336" s="75">
        <v>0</v>
      </c>
      <c r="L336" s="75" t="s">
        <v>5448</v>
      </c>
      <c r="M336" s="75" t="s">
        <v>4892</v>
      </c>
      <c r="N336" s="75" t="s">
        <v>87</v>
      </c>
      <c r="O336" s="75" t="s">
        <v>4028</v>
      </c>
      <c r="Q336" s="75" t="s">
        <v>5461</v>
      </c>
      <c r="S336" s="75" t="s">
        <v>3662</v>
      </c>
      <c r="T336" s="75" t="s">
        <v>5474</v>
      </c>
      <c r="U336" s="75" t="s">
        <v>4871</v>
      </c>
      <c r="V336" s="75" t="s">
        <v>5445</v>
      </c>
      <c r="W336" s="75" t="s">
        <v>4877</v>
      </c>
      <c r="X336" s="75" t="s">
        <v>4876</v>
      </c>
      <c r="Y336" s="75" t="s">
        <v>4897</v>
      </c>
      <c r="Z336" s="75">
        <v>5</v>
      </c>
      <c r="AA336" s="75">
        <v>1</v>
      </c>
      <c r="AB336" s="75" t="s">
        <v>4871</v>
      </c>
      <c r="AC336" s="75" t="s">
        <v>5851</v>
      </c>
      <c r="AD336" s="75" t="s">
        <v>4872</v>
      </c>
      <c r="AE336" s="75">
        <v>4</v>
      </c>
      <c r="AF336" s="75">
        <v>1</v>
      </c>
      <c r="AG336" s="75" t="s">
        <v>4871</v>
      </c>
      <c r="AH336" s="75" t="s">
        <v>5587</v>
      </c>
      <c r="AI336" s="75" t="s">
        <v>4875</v>
      </c>
      <c r="AJ336" s="75">
        <v>10</v>
      </c>
      <c r="AK336" s="75">
        <v>0</v>
      </c>
      <c r="AL336" s="75" t="s">
        <v>4871</v>
      </c>
      <c r="AM336" s="75" t="s">
        <v>7483</v>
      </c>
      <c r="AN336" s="75" t="s">
        <v>4869</v>
      </c>
      <c r="AP336" s="75">
        <v>8</v>
      </c>
      <c r="AQ336" s="75">
        <v>0</v>
      </c>
      <c r="AR336" s="75" t="s">
        <v>4868</v>
      </c>
      <c r="AS336" s="75" t="s">
        <v>5453</v>
      </c>
      <c r="AV336" s="75" t="s">
        <v>5440</v>
      </c>
      <c r="BI336" s="75" t="s">
        <v>5590</v>
      </c>
      <c r="BJ336" s="75" t="s">
        <v>5509</v>
      </c>
      <c r="BK336" s="75">
        <v>0</v>
      </c>
      <c r="BM336" s="75">
        <v>0</v>
      </c>
    </row>
    <row r="337" spans="1:66" ht="17.399999999999999" hidden="1" customHeight="1" x14ac:dyDescent="0.3">
      <c r="A337" s="75">
        <v>2019</v>
      </c>
      <c r="B337" s="75">
        <v>3030</v>
      </c>
      <c r="C337" s="75" t="s">
        <v>5410</v>
      </c>
      <c r="D337" s="75" t="s">
        <v>5450</v>
      </c>
      <c r="E337" s="77">
        <v>130</v>
      </c>
      <c r="F337" s="75" t="s">
        <v>681</v>
      </c>
      <c r="G337" s="77">
        <v>1551</v>
      </c>
      <c r="H337" s="75" t="s">
        <v>7482</v>
      </c>
      <c r="I337" s="75" t="s">
        <v>4883</v>
      </c>
      <c r="J337" s="75" t="s">
        <v>813</v>
      </c>
      <c r="K337" s="75">
        <v>0</v>
      </c>
      <c r="L337" s="75" t="s">
        <v>5448</v>
      </c>
      <c r="M337" s="75" t="s">
        <v>4892</v>
      </c>
      <c r="N337" s="75" t="s">
        <v>87</v>
      </c>
      <c r="O337" s="75" t="s">
        <v>4025</v>
      </c>
      <c r="Q337" s="75" t="s">
        <v>5461</v>
      </c>
      <c r="S337" s="75" t="s">
        <v>4033</v>
      </c>
      <c r="T337" s="75" t="s">
        <v>5446</v>
      </c>
      <c r="U337" s="75" t="s">
        <v>4871</v>
      </c>
      <c r="V337" s="75" t="s">
        <v>5445</v>
      </c>
      <c r="W337" s="75" t="s">
        <v>4877</v>
      </c>
      <c r="X337" s="75" t="s">
        <v>4876</v>
      </c>
      <c r="Y337" s="75" t="s">
        <v>4897</v>
      </c>
      <c r="Z337" s="75">
        <v>11</v>
      </c>
      <c r="AA337" s="75">
        <v>4</v>
      </c>
      <c r="AB337" s="75" t="s">
        <v>4871</v>
      </c>
      <c r="AC337" s="75" t="s">
        <v>5870</v>
      </c>
      <c r="AD337" s="75" t="s">
        <v>4897</v>
      </c>
      <c r="AE337" s="75">
        <v>9</v>
      </c>
      <c r="AF337" s="75">
        <v>6</v>
      </c>
      <c r="AG337" s="75" t="s">
        <v>4871</v>
      </c>
      <c r="AH337" s="75" t="s">
        <v>6101</v>
      </c>
      <c r="AI337" s="75" t="s">
        <v>4897</v>
      </c>
      <c r="AJ337" s="75">
        <v>14</v>
      </c>
      <c r="AK337" s="75">
        <v>10</v>
      </c>
      <c r="AL337" s="75" t="s">
        <v>4871</v>
      </c>
      <c r="AM337" s="75" t="s">
        <v>5812</v>
      </c>
      <c r="AN337" s="75" t="s">
        <v>4869</v>
      </c>
      <c r="AP337" s="75">
        <v>10</v>
      </c>
      <c r="AQ337" s="75">
        <v>2</v>
      </c>
      <c r="AR337" s="75" t="s">
        <v>4868</v>
      </c>
      <c r="AS337" s="75" t="s">
        <v>5453</v>
      </c>
      <c r="AV337" s="75" t="s">
        <v>5440</v>
      </c>
      <c r="BI337" s="75" t="s">
        <v>5452</v>
      </c>
      <c r="BJ337" s="75" t="s">
        <v>5451</v>
      </c>
      <c r="BK337" s="75">
        <v>0</v>
      </c>
      <c r="BM337" s="75">
        <v>0</v>
      </c>
    </row>
    <row r="338" spans="1:66" ht="17.399999999999999" hidden="1" customHeight="1" x14ac:dyDescent="0.3">
      <c r="A338" s="75">
        <v>2019</v>
      </c>
      <c r="B338" s="75">
        <v>64093</v>
      </c>
      <c r="C338" s="75" t="s">
        <v>5084</v>
      </c>
      <c r="D338" s="75" t="s">
        <v>5450</v>
      </c>
      <c r="E338" s="77">
        <v>500</v>
      </c>
      <c r="F338" s="75" t="s">
        <v>3409</v>
      </c>
      <c r="G338" s="77">
        <v>1554</v>
      </c>
      <c r="H338" s="75" t="s">
        <v>7481</v>
      </c>
      <c r="I338" s="75" t="s">
        <v>4883</v>
      </c>
      <c r="J338" s="75" t="s">
        <v>3410</v>
      </c>
      <c r="K338" s="75">
        <v>0</v>
      </c>
      <c r="L338" s="75" t="s">
        <v>5462</v>
      </c>
      <c r="M338" s="75" t="s">
        <v>4881</v>
      </c>
      <c r="N338" s="75" t="s">
        <v>87</v>
      </c>
      <c r="O338" s="75" t="s">
        <v>4024</v>
      </c>
      <c r="Q338" s="75" t="s">
        <v>5469</v>
      </c>
      <c r="S338" s="75" t="s">
        <v>3662</v>
      </c>
      <c r="T338" s="75" t="s">
        <v>5474</v>
      </c>
      <c r="U338" s="75" t="s">
        <v>4871</v>
      </c>
      <c r="V338" s="75" t="s">
        <v>5445</v>
      </c>
      <c r="W338" s="75" t="s">
        <v>4877</v>
      </c>
      <c r="X338" s="75" t="s">
        <v>4876</v>
      </c>
      <c r="Y338" s="75" t="s">
        <v>4895</v>
      </c>
      <c r="AC338" s="75" t="s">
        <v>5592</v>
      </c>
      <c r="AD338" s="75" t="s">
        <v>4897</v>
      </c>
      <c r="AH338" s="75" t="s">
        <v>5569</v>
      </c>
      <c r="AI338" s="75" t="s">
        <v>4869</v>
      </c>
      <c r="AN338" s="75" t="s">
        <v>4869</v>
      </c>
      <c r="AP338" s="75">
        <v>2</v>
      </c>
      <c r="AQ338" s="75">
        <v>2</v>
      </c>
      <c r="AR338" s="75" t="s">
        <v>4908</v>
      </c>
      <c r="AS338" s="75" t="s">
        <v>5441</v>
      </c>
      <c r="AV338" s="75" t="s">
        <v>5440</v>
      </c>
      <c r="BI338" s="75" t="s">
        <v>5452</v>
      </c>
      <c r="BJ338" s="75" t="s">
        <v>5451</v>
      </c>
      <c r="BK338" s="75">
        <v>0</v>
      </c>
      <c r="BM338" s="75">
        <v>0</v>
      </c>
    </row>
    <row r="339" spans="1:66" ht="17.399999999999999" hidden="1" customHeight="1" x14ac:dyDescent="0.3">
      <c r="A339" s="75">
        <v>2019</v>
      </c>
      <c r="B339" s="75">
        <v>3010</v>
      </c>
      <c r="C339" s="75" t="s">
        <v>5416</v>
      </c>
      <c r="D339" s="75" t="s">
        <v>5450</v>
      </c>
      <c r="E339" s="77">
        <v>120</v>
      </c>
      <c r="F339" s="75" t="s">
        <v>1961</v>
      </c>
      <c r="G339" s="77">
        <v>1556</v>
      </c>
      <c r="H339" s="75" t="s">
        <v>7480</v>
      </c>
      <c r="I339" s="75" t="s">
        <v>4883</v>
      </c>
      <c r="J339" s="75" t="s">
        <v>1973</v>
      </c>
      <c r="K339" s="75">
        <v>0</v>
      </c>
      <c r="L339" s="75" t="s">
        <v>5457</v>
      </c>
      <c r="M339" s="75" t="s">
        <v>4892</v>
      </c>
      <c r="N339" s="75" t="s">
        <v>87</v>
      </c>
      <c r="O339" s="75" t="s">
        <v>4024</v>
      </c>
      <c r="Q339" s="75" t="s">
        <v>5469</v>
      </c>
      <c r="S339" s="75" t="s">
        <v>3662</v>
      </c>
      <c r="T339" s="75" t="s">
        <v>5474</v>
      </c>
      <c r="U339" s="75" t="s">
        <v>4877</v>
      </c>
      <c r="V339" s="75" t="s">
        <v>4878</v>
      </c>
      <c r="W339" s="75" t="s">
        <v>4871</v>
      </c>
      <c r="X339" s="75" t="s">
        <v>5456</v>
      </c>
      <c r="Y339" s="75" t="s">
        <v>4872</v>
      </c>
      <c r="Z339" s="75">
        <v>8</v>
      </c>
      <c r="AA339" s="75">
        <v>0</v>
      </c>
      <c r="AB339" s="75" t="s">
        <v>4871</v>
      </c>
      <c r="AC339" s="75" t="s">
        <v>5455</v>
      </c>
      <c r="AD339" s="75" t="s">
        <v>4897</v>
      </c>
      <c r="AE339" s="75">
        <v>4</v>
      </c>
      <c r="AF339" s="75">
        <v>4</v>
      </c>
      <c r="AG339" s="75" t="s">
        <v>4877</v>
      </c>
      <c r="AH339" s="75" t="s">
        <v>5472</v>
      </c>
      <c r="AI339" s="75" t="s">
        <v>4869</v>
      </c>
      <c r="AN339" s="75" t="s">
        <v>4869</v>
      </c>
      <c r="AP339" s="75">
        <v>8</v>
      </c>
      <c r="AQ339" s="75">
        <v>8</v>
      </c>
      <c r="AR339" s="75" t="s">
        <v>4908</v>
      </c>
      <c r="AS339" s="75" t="s">
        <v>5441</v>
      </c>
      <c r="AV339" s="75" t="s">
        <v>5440</v>
      </c>
      <c r="BI339" s="75" t="s">
        <v>5452</v>
      </c>
      <c r="BJ339" s="75" t="s">
        <v>5451</v>
      </c>
      <c r="BK339" s="75">
        <v>0</v>
      </c>
      <c r="BM339" s="75">
        <v>0</v>
      </c>
    </row>
    <row r="340" spans="1:66" ht="17.399999999999999" customHeight="1" x14ac:dyDescent="0.3">
      <c r="A340" s="75">
        <v>2019</v>
      </c>
      <c r="B340" s="75">
        <v>1040</v>
      </c>
      <c r="C340" s="75" t="s">
        <v>5427</v>
      </c>
      <c r="D340" s="75" t="s">
        <v>5450</v>
      </c>
      <c r="E340" s="77">
        <v>40</v>
      </c>
      <c r="F340" s="75" t="s">
        <v>273</v>
      </c>
      <c r="G340" s="77">
        <v>1560</v>
      </c>
      <c r="H340" s="75" t="s">
        <v>7479</v>
      </c>
      <c r="I340" s="75" t="s">
        <v>4883</v>
      </c>
      <c r="J340" s="75" t="s">
        <v>274</v>
      </c>
      <c r="K340" s="75">
        <v>0</v>
      </c>
      <c r="L340" s="75" t="s">
        <v>5448</v>
      </c>
      <c r="M340" s="75" t="s">
        <v>4881</v>
      </c>
      <c r="N340" s="75" t="s">
        <v>87</v>
      </c>
      <c r="O340" s="75" t="s">
        <v>4021</v>
      </c>
      <c r="P340" s="75">
        <v>2</v>
      </c>
      <c r="Q340" s="76" t="s">
        <v>5651</v>
      </c>
      <c r="S340" s="75" t="s">
        <v>4020</v>
      </c>
      <c r="T340" s="75" t="s">
        <v>5478</v>
      </c>
      <c r="U340" s="75" t="s">
        <v>4871</v>
      </c>
      <c r="V340" s="75" t="s">
        <v>5445</v>
      </c>
      <c r="W340" s="75" t="s">
        <v>4877</v>
      </c>
      <c r="X340" s="75" t="s">
        <v>4876</v>
      </c>
      <c r="Y340" s="75" t="s">
        <v>4872</v>
      </c>
      <c r="Z340" s="75">
        <v>3</v>
      </c>
      <c r="AA340" s="75">
        <v>0</v>
      </c>
      <c r="AB340" s="75" t="s">
        <v>4871</v>
      </c>
      <c r="AC340" s="75" t="s">
        <v>5737</v>
      </c>
      <c r="AD340" s="75" t="s">
        <v>4872</v>
      </c>
      <c r="AE340" s="75">
        <v>2</v>
      </c>
      <c r="AF340" s="75">
        <v>1</v>
      </c>
      <c r="AG340" s="75" t="s">
        <v>4871</v>
      </c>
      <c r="AH340" s="75" t="s">
        <v>5499</v>
      </c>
      <c r="AI340" s="75" t="s">
        <v>4872</v>
      </c>
      <c r="AJ340" s="75">
        <v>6</v>
      </c>
      <c r="AK340" s="75">
        <v>1</v>
      </c>
      <c r="AL340" s="75" t="s">
        <v>4871</v>
      </c>
      <c r="AM340" s="75" t="s">
        <v>6399</v>
      </c>
      <c r="AN340" s="75" t="s">
        <v>4869</v>
      </c>
      <c r="AP340" s="75">
        <v>6</v>
      </c>
      <c r="AQ340" s="75">
        <v>0</v>
      </c>
      <c r="AR340" s="75" t="s">
        <v>4868</v>
      </c>
      <c r="AS340" s="75" t="s">
        <v>5453</v>
      </c>
      <c r="AV340" s="75" t="s">
        <v>5440</v>
      </c>
      <c r="BI340" s="75" t="s">
        <v>5452</v>
      </c>
      <c r="BJ340" s="75" t="s">
        <v>5451</v>
      </c>
      <c r="BK340" s="75">
        <v>0</v>
      </c>
      <c r="BM340" s="75">
        <v>0</v>
      </c>
    </row>
    <row r="341" spans="1:66" ht="17.399999999999999" hidden="1" customHeight="1" x14ac:dyDescent="0.3">
      <c r="A341" s="75">
        <v>2019</v>
      </c>
      <c r="B341" s="75">
        <v>16010</v>
      </c>
      <c r="C341" s="75" t="s">
        <v>5343</v>
      </c>
      <c r="D341" s="75" t="s">
        <v>5450</v>
      </c>
      <c r="E341" s="77">
        <v>880</v>
      </c>
      <c r="F341" s="75" t="s">
        <v>1118</v>
      </c>
      <c r="G341" s="77">
        <v>1561</v>
      </c>
      <c r="H341" s="75" t="s">
        <v>7478</v>
      </c>
      <c r="I341" s="75" t="s">
        <v>4883</v>
      </c>
      <c r="J341" s="75" t="s">
        <v>1216</v>
      </c>
      <c r="K341" s="75">
        <v>1</v>
      </c>
      <c r="L341" s="75" t="s">
        <v>5448</v>
      </c>
      <c r="M341" s="75" t="s">
        <v>5470</v>
      </c>
      <c r="N341" s="75" t="s">
        <v>87</v>
      </c>
      <c r="O341" s="75" t="s">
        <v>4043</v>
      </c>
      <c r="Q341" s="75" t="s">
        <v>5447</v>
      </c>
      <c r="S341" s="75" t="s">
        <v>4020</v>
      </c>
      <c r="T341" s="75" t="s">
        <v>5478</v>
      </c>
      <c r="U341" s="75" t="s">
        <v>4871</v>
      </c>
      <c r="V341" s="75" t="s">
        <v>5445</v>
      </c>
      <c r="W341" s="75" t="s">
        <v>4877</v>
      </c>
      <c r="X341" s="75" t="s">
        <v>4876</v>
      </c>
      <c r="Y341" s="75" t="s">
        <v>4875</v>
      </c>
      <c r="AC341" s="75" t="s">
        <v>5692</v>
      </c>
      <c r="AD341" s="75" t="s">
        <v>4897</v>
      </c>
      <c r="AH341" s="75" t="s">
        <v>5569</v>
      </c>
      <c r="AI341" s="75" t="s">
        <v>4872</v>
      </c>
      <c r="AM341" s="75" t="s">
        <v>5591</v>
      </c>
      <c r="AN341" s="75" t="s">
        <v>4897</v>
      </c>
      <c r="AO341" s="75" t="s">
        <v>5465</v>
      </c>
      <c r="AP341" s="75">
        <v>10</v>
      </c>
      <c r="AQ341" s="75">
        <v>0</v>
      </c>
      <c r="AR341" s="75" t="s">
        <v>4868</v>
      </c>
      <c r="AS341" s="75" t="s">
        <v>5453</v>
      </c>
      <c r="AV341" s="75" t="s">
        <v>5440</v>
      </c>
      <c r="BI341" s="75" t="s">
        <v>5452</v>
      </c>
      <c r="BJ341" s="75" t="s">
        <v>5451</v>
      </c>
      <c r="BK341" s="75">
        <v>0</v>
      </c>
      <c r="BM341" s="75">
        <v>0</v>
      </c>
    </row>
    <row r="342" spans="1:66" ht="17.399999999999999" hidden="1" customHeight="1" x14ac:dyDescent="0.3">
      <c r="A342" s="75">
        <v>2019</v>
      </c>
      <c r="B342" s="75">
        <v>3030</v>
      </c>
      <c r="C342" s="75" t="s">
        <v>5410</v>
      </c>
      <c r="D342" s="75" t="s">
        <v>5450</v>
      </c>
      <c r="E342" s="77">
        <v>130</v>
      </c>
      <c r="F342" s="75" t="s">
        <v>681</v>
      </c>
      <c r="G342" s="77">
        <v>1566</v>
      </c>
      <c r="H342" s="75" t="s">
        <v>7477</v>
      </c>
      <c r="I342" s="75" t="s">
        <v>4883</v>
      </c>
      <c r="J342" s="75" t="s">
        <v>807</v>
      </c>
      <c r="K342" s="75">
        <v>0</v>
      </c>
      <c r="L342" s="75" t="s">
        <v>5480</v>
      </c>
      <c r="M342" s="75" t="s">
        <v>4892</v>
      </c>
      <c r="N342" s="75" t="s">
        <v>87</v>
      </c>
      <c r="O342" s="75" t="s">
        <v>4025</v>
      </c>
      <c r="Q342" s="75" t="s">
        <v>5461</v>
      </c>
      <c r="S342" s="75" t="s">
        <v>4033</v>
      </c>
      <c r="T342" s="75" t="s">
        <v>5446</v>
      </c>
      <c r="U342" s="75" t="s">
        <v>4871</v>
      </c>
      <c r="V342" s="75" t="s">
        <v>5445</v>
      </c>
      <c r="W342" s="75" t="s">
        <v>4877</v>
      </c>
      <c r="X342" s="75" t="s">
        <v>4876</v>
      </c>
      <c r="Y342" s="75" t="s">
        <v>4897</v>
      </c>
      <c r="Z342" s="75">
        <v>12</v>
      </c>
      <c r="AA342" s="75">
        <v>5</v>
      </c>
      <c r="AB342" s="75" t="s">
        <v>4871</v>
      </c>
      <c r="AC342" s="75" t="s">
        <v>6632</v>
      </c>
      <c r="AD342" s="75" t="s">
        <v>4897</v>
      </c>
      <c r="AE342" s="75">
        <v>10</v>
      </c>
      <c r="AF342" s="75">
        <v>9</v>
      </c>
      <c r="AG342" s="75" t="s">
        <v>4871</v>
      </c>
      <c r="AH342" s="75" t="s">
        <v>5555</v>
      </c>
      <c r="AI342" s="75" t="s">
        <v>4869</v>
      </c>
      <c r="AN342" s="75" t="s">
        <v>4869</v>
      </c>
      <c r="AP342" s="75">
        <v>10</v>
      </c>
      <c r="AQ342" s="75">
        <v>0</v>
      </c>
      <c r="AR342" s="75" t="s">
        <v>4868</v>
      </c>
      <c r="AS342" s="75" t="s">
        <v>5453</v>
      </c>
      <c r="AV342" s="75" t="s">
        <v>5440</v>
      </c>
      <c r="BI342" s="75" t="s">
        <v>5452</v>
      </c>
      <c r="BJ342" s="75" t="s">
        <v>5451</v>
      </c>
      <c r="BK342" s="75">
        <v>0</v>
      </c>
      <c r="BM342" s="75">
        <v>0</v>
      </c>
    </row>
    <row r="343" spans="1:66" ht="17.399999999999999" hidden="1" customHeight="1" x14ac:dyDescent="0.3">
      <c r="A343" s="75">
        <v>2019</v>
      </c>
      <c r="B343" s="75">
        <v>3030</v>
      </c>
      <c r="C343" s="75" t="s">
        <v>5410</v>
      </c>
      <c r="D343" s="75" t="s">
        <v>5450</v>
      </c>
      <c r="E343" s="77">
        <v>130</v>
      </c>
      <c r="F343" s="75" t="s">
        <v>681</v>
      </c>
      <c r="G343" s="77">
        <v>1568</v>
      </c>
      <c r="H343" s="75" t="s">
        <v>7476</v>
      </c>
      <c r="I343" s="75" t="s">
        <v>4883</v>
      </c>
      <c r="J343" s="75" t="s">
        <v>917</v>
      </c>
      <c r="K343" s="75">
        <v>0</v>
      </c>
      <c r="L343" s="75" t="s">
        <v>5480</v>
      </c>
      <c r="M343" s="75" t="s">
        <v>4892</v>
      </c>
      <c r="N343" s="75" t="s">
        <v>87</v>
      </c>
      <c r="O343" s="75" t="s">
        <v>4025</v>
      </c>
      <c r="Q343" s="75" t="s">
        <v>5461</v>
      </c>
      <c r="S343" s="75" t="s">
        <v>4033</v>
      </c>
      <c r="T343" s="75" t="s">
        <v>5446</v>
      </c>
      <c r="U343" s="75" t="s">
        <v>4871</v>
      </c>
      <c r="V343" s="75" t="s">
        <v>5445</v>
      </c>
      <c r="W343" s="75" t="s">
        <v>4877</v>
      </c>
      <c r="X343" s="75" t="s">
        <v>4876</v>
      </c>
      <c r="Y343" s="75" t="s">
        <v>4897</v>
      </c>
      <c r="Z343" s="75">
        <v>12</v>
      </c>
      <c r="AA343" s="75">
        <v>3</v>
      </c>
      <c r="AB343" s="75" t="s">
        <v>4871</v>
      </c>
      <c r="AC343" s="75" t="s">
        <v>5624</v>
      </c>
      <c r="AD343" s="75" t="s">
        <v>4897</v>
      </c>
      <c r="AE343" s="75">
        <v>10</v>
      </c>
      <c r="AF343" s="75">
        <v>6</v>
      </c>
      <c r="AG343" s="75" t="s">
        <v>4871</v>
      </c>
      <c r="AH343" s="75" t="s">
        <v>5661</v>
      </c>
      <c r="AI343" s="75" t="s">
        <v>4869</v>
      </c>
      <c r="AN343" s="75" t="s">
        <v>4869</v>
      </c>
      <c r="AP343" s="75">
        <v>10</v>
      </c>
      <c r="AQ343" s="75">
        <v>0</v>
      </c>
      <c r="AR343" s="75" t="s">
        <v>4868</v>
      </c>
      <c r="AS343" s="75" t="s">
        <v>5453</v>
      </c>
      <c r="AV343" s="75" t="s">
        <v>5440</v>
      </c>
      <c r="BI343" s="75" t="s">
        <v>5452</v>
      </c>
      <c r="BJ343" s="75" t="s">
        <v>5451</v>
      </c>
      <c r="BK343" s="75">
        <v>0</v>
      </c>
      <c r="BM343" s="75">
        <v>0</v>
      </c>
    </row>
    <row r="344" spans="1:66" ht="17.399999999999999" hidden="1" customHeight="1" x14ac:dyDescent="0.3">
      <c r="A344" s="75">
        <v>2019</v>
      </c>
      <c r="B344" s="75">
        <v>3030</v>
      </c>
      <c r="C344" s="75" t="s">
        <v>5410</v>
      </c>
      <c r="D344" s="75" t="s">
        <v>5450</v>
      </c>
      <c r="E344" s="77">
        <v>130</v>
      </c>
      <c r="F344" s="75" t="s">
        <v>681</v>
      </c>
      <c r="G344" s="77">
        <v>1570</v>
      </c>
      <c r="H344" s="75" t="s">
        <v>7475</v>
      </c>
      <c r="I344" s="75" t="s">
        <v>4883</v>
      </c>
      <c r="J344" s="75" t="s">
        <v>819</v>
      </c>
      <c r="K344" s="75">
        <v>0</v>
      </c>
      <c r="L344" s="75" t="s">
        <v>5448</v>
      </c>
      <c r="M344" s="75" t="s">
        <v>4892</v>
      </c>
      <c r="N344" s="75" t="s">
        <v>87</v>
      </c>
      <c r="O344" s="75" t="s">
        <v>4025</v>
      </c>
      <c r="Q344" s="75" t="s">
        <v>5461</v>
      </c>
      <c r="S344" s="75" t="s">
        <v>4033</v>
      </c>
      <c r="T344" s="75" t="s">
        <v>5446</v>
      </c>
      <c r="U344" s="75" t="s">
        <v>4871</v>
      </c>
      <c r="V344" s="75" t="s">
        <v>5445</v>
      </c>
      <c r="W344" s="75" t="s">
        <v>4877</v>
      </c>
      <c r="X344" s="75" t="s">
        <v>4876</v>
      </c>
      <c r="Y344" s="75" t="s">
        <v>4897</v>
      </c>
      <c r="Z344" s="75">
        <v>11</v>
      </c>
      <c r="AA344" s="75">
        <v>4</v>
      </c>
      <c r="AB344" s="75" t="s">
        <v>4871</v>
      </c>
      <c r="AC344" s="75" t="s">
        <v>5870</v>
      </c>
      <c r="AD344" s="75" t="s">
        <v>4897</v>
      </c>
      <c r="AE344" s="75">
        <v>10</v>
      </c>
      <c r="AF344" s="75">
        <v>6</v>
      </c>
      <c r="AG344" s="75" t="s">
        <v>4871</v>
      </c>
      <c r="AH344" s="75" t="s">
        <v>5661</v>
      </c>
      <c r="AI344" s="75" t="s">
        <v>4897</v>
      </c>
      <c r="AJ344" s="75">
        <v>16</v>
      </c>
      <c r="AK344" s="75">
        <v>12</v>
      </c>
      <c r="AL344" s="75" t="s">
        <v>4871</v>
      </c>
      <c r="AM344" s="75" t="s">
        <v>7474</v>
      </c>
      <c r="AN344" s="75" t="s">
        <v>4869</v>
      </c>
      <c r="AP344" s="75">
        <v>10</v>
      </c>
      <c r="AQ344" s="75">
        <v>0</v>
      </c>
      <c r="AR344" s="75" t="s">
        <v>4868</v>
      </c>
      <c r="AS344" s="75" t="s">
        <v>5453</v>
      </c>
      <c r="AV344" s="75" t="s">
        <v>5440</v>
      </c>
      <c r="BI344" s="75" t="s">
        <v>5452</v>
      </c>
      <c r="BJ344" s="75" t="s">
        <v>5451</v>
      </c>
      <c r="BK344" s="75">
        <v>0</v>
      </c>
      <c r="BM344" s="75">
        <v>0</v>
      </c>
    </row>
    <row r="345" spans="1:66" ht="17.399999999999999" hidden="1" customHeight="1" x14ac:dyDescent="0.3">
      <c r="A345" s="75">
        <v>2019</v>
      </c>
      <c r="B345" s="75">
        <v>3030</v>
      </c>
      <c r="C345" s="75" t="s">
        <v>5410</v>
      </c>
      <c r="D345" s="75" t="s">
        <v>5450</v>
      </c>
      <c r="E345" s="77">
        <v>130</v>
      </c>
      <c r="F345" s="75" t="s">
        <v>681</v>
      </c>
      <c r="G345" s="77">
        <v>1571</v>
      </c>
      <c r="H345" s="75" t="s">
        <v>7473</v>
      </c>
      <c r="I345" s="75" t="s">
        <v>4883</v>
      </c>
      <c r="J345" s="75" t="s">
        <v>815</v>
      </c>
      <c r="K345" s="75">
        <v>0</v>
      </c>
      <c r="L345" s="75" t="s">
        <v>5462</v>
      </c>
      <c r="M345" s="75" t="s">
        <v>4892</v>
      </c>
      <c r="N345" s="75" t="s">
        <v>87</v>
      </c>
      <c r="O345" s="75" t="s">
        <v>4024</v>
      </c>
      <c r="Q345" s="75" t="s">
        <v>5469</v>
      </c>
      <c r="S345" s="75" t="s">
        <v>4033</v>
      </c>
      <c r="T345" s="75" t="s">
        <v>5446</v>
      </c>
      <c r="U345" s="75" t="s">
        <v>4877</v>
      </c>
      <c r="V345" s="75" t="s">
        <v>4878</v>
      </c>
      <c r="W345" s="75" t="s">
        <v>4877</v>
      </c>
      <c r="X345" s="75" t="s">
        <v>4876</v>
      </c>
      <c r="Y345" s="75" t="s">
        <v>4895</v>
      </c>
      <c r="Z345" s="75">
        <v>10</v>
      </c>
      <c r="AA345" s="75">
        <v>10</v>
      </c>
      <c r="AB345" s="75" t="s">
        <v>4877</v>
      </c>
      <c r="AC345" s="75" t="s">
        <v>5541</v>
      </c>
      <c r="AD345" s="75" t="s">
        <v>4897</v>
      </c>
      <c r="AE345" s="75">
        <v>8</v>
      </c>
      <c r="AF345" s="75">
        <v>7</v>
      </c>
      <c r="AG345" s="75" t="s">
        <v>4871</v>
      </c>
      <c r="AH345" s="75" t="s">
        <v>5703</v>
      </c>
      <c r="AI345" s="75" t="s">
        <v>4869</v>
      </c>
      <c r="AN345" s="75" t="s">
        <v>4869</v>
      </c>
      <c r="AP345" s="75">
        <v>8</v>
      </c>
      <c r="AQ345" s="75">
        <v>8</v>
      </c>
      <c r="AR345" s="75" t="s">
        <v>4908</v>
      </c>
      <c r="AS345" s="75" t="s">
        <v>5441</v>
      </c>
      <c r="AV345" s="75" t="s">
        <v>5440</v>
      </c>
      <c r="BI345" s="75" t="s">
        <v>5452</v>
      </c>
      <c r="BJ345" s="75" t="s">
        <v>5451</v>
      </c>
      <c r="BK345" s="75">
        <v>0</v>
      </c>
      <c r="BM345" s="75">
        <v>0</v>
      </c>
    </row>
    <row r="346" spans="1:66" ht="17.399999999999999" hidden="1" customHeight="1" x14ac:dyDescent="0.3">
      <c r="A346" s="75">
        <v>2019</v>
      </c>
      <c r="B346" s="75">
        <v>3030</v>
      </c>
      <c r="C346" s="75" t="s">
        <v>5410</v>
      </c>
      <c r="D346" s="75" t="s">
        <v>5450</v>
      </c>
      <c r="E346" s="77">
        <v>130</v>
      </c>
      <c r="F346" s="75" t="s">
        <v>681</v>
      </c>
      <c r="G346" s="77">
        <v>1572</v>
      </c>
      <c r="H346" s="75" t="s">
        <v>7472</v>
      </c>
      <c r="I346" s="75" t="s">
        <v>4883</v>
      </c>
      <c r="J346" s="75" t="s">
        <v>45</v>
      </c>
      <c r="K346" s="75">
        <v>0</v>
      </c>
      <c r="L346" s="75" t="s">
        <v>5457</v>
      </c>
      <c r="M346" s="75" t="s">
        <v>4892</v>
      </c>
      <c r="N346" s="75" t="s">
        <v>87</v>
      </c>
      <c r="O346" s="75" t="s">
        <v>4025</v>
      </c>
      <c r="Q346" s="75" t="s">
        <v>5461</v>
      </c>
      <c r="S346" s="75" t="s">
        <v>4033</v>
      </c>
      <c r="T346" s="75" t="s">
        <v>5446</v>
      </c>
      <c r="U346" s="75" t="s">
        <v>4877</v>
      </c>
      <c r="V346" s="75" t="s">
        <v>4878</v>
      </c>
      <c r="W346" s="75" t="s">
        <v>4871</v>
      </c>
      <c r="X346" s="75" t="s">
        <v>5456</v>
      </c>
      <c r="Y346" s="75" t="s">
        <v>4897</v>
      </c>
      <c r="Z346" s="75">
        <v>11</v>
      </c>
      <c r="AA346" s="75">
        <v>4</v>
      </c>
      <c r="AB346" s="75" t="s">
        <v>4871</v>
      </c>
      <c r="AC346" s="75" t="s">
        <v>5870</v>
      </c>
      <c r="AD346" s="75" t="s">
        <v>4872</v>
      </c>
      <c r="AE346" s="75">
        <v>8</v>
      </c>
      <c r="AF346" s="75">
        <v>3</v>
      </c>
      <c r="AG346" s="75" t="s">
        <v>4871</v>
      </c>
      <c r="AH346" s="75" t="s">
        <v>5572</v>
      </c>
      <c r="AI346" s="75" t="s">
        <v>4869</v>
      </c>
      <c r="AN346" s="75" t="s">
        <v>4869</v>
      </c>
      <c r="AP346" s="75">
        <v>10</v>
      </c>
      <c r="AQ346" s="75">
        <v>0</v>
      </c>
      <c r="AR346" s="75" t="s">
        <v>4868</v>
      </c>
      <c r="AS346" s="75" t="s">
        <v>5453</v>
      </c>
      <c r="AV346" s="75" t="s">
        <v>5440</v>
      </c>
      <c r="BI346" s="75" t="s">
        <v>5613</v>
      </c>
      <c r="BJ346" s="75" t="s">
        <v>5612</v>
      </c>
      <c r="BK346" s="75">
        <v>1</v>
      </c>
      <c r="BL346" s="75" t="s">
        <v>5680</v>
      </c>
      <c r="BM346" s="75">
        <v>1</v>
      </c>
      <c r="BN346" s="75" t="s">
        <v>5611</v>
      </c>
    </row>
    <row r="347" spans="1:66" ht="17.399999999999999" hidden="1" customHeight="1" x14ac:dyDescent="0.3">
      <c r="A347" s="75">
        <v>2019</v>
      </c>
      <c r="B347" s="75">
        <v>3030</v>
      </c>
      <c r="C347" s="75" t="s">
        <v>5410</v>
      </c>
      <c r="D347" s="75" t="s">
        <v>5450</v>
      </c>
      <c r="E347" s="77">
        <v>130</v>
      </c>
      <c r="F347" s="75" t="s">
        <v>681</v>
      </c>
      <c r="G347" s="77">
        <v>1574</v>
      </c>
      <c r="H347" s="75" t="s">
        <v>7471</v>
      </c>
      <c r="I347" s="75" t="s">
        <v>4883</v>
      </c>
      <c r="J347" s="75" t="s">
        <v>821</v>
      </c>
      <c r="K347" s="75">
        <v>0</v>
      </c>
      <c r="L347" s="75" t="s">
        <v>5457</v>
      </c>
      <c r="M347" s="75" t="s">
        <v>4892</v>
      </c>
      <c r="N347" s="75" t="s">
        <v>87</v>
      </c>
      <c r="O347" s="75" t="s">
        <v>4025</v>
      </c>
      <c r="Q347" s="75" t="s">
        <v>5461</v>
      </c>
      <c r="S347" s="75" t="s">
        <v>4033</v>
      </c>
      <c r="T347" s="75" t="s">
        <v>5446</v>
      </c>
      <c r="U347" s="75" t="s">
        <v>4877</v>
      </c>
      <c r="V347" s="75" t="s">
        <v>4878</v>
      </c>
      <c r="W347" s="75" t="s">
        <v>4871</v>
      </c>
      <c r="X347" s="75" t="s">
        <v>5456</v>
      </c>
      <c r="Y347" s="75" t="s">
        <v>4895</v>
      </c>
      <c r="Z347" s="75">
        <v>4</v>
      </c>
      <c r="AA347" s="75">
        <v>4</v>
      </c>
      <c r="AB347" s="75" t="s">
        <v>4877</v>
      </c>
      <c r="AC347" s="75" t="s">
        <v>5541</v>
      </c>
      <c r="AD347" s="75" t="s">
        <v>4897</v>
      </c>
      <c r="AE347" s="75">
        <v>4</v>
      </c>
      <c r="AF347" s="75">
        <v>3</v>
      </c>
      <c r="AG347" s="75" t="s">
        <v>4871</v>
      </c>
      <c r="AH347" s="75" t="s">
        <v>5626</v>
      </c>
      <c r="AI347" s="75" t="s">
        <v>4869</v>
      </c>
      <c r="AN347" s="75" t="s">
        <v>4869</v>
      </c>
      <c r="AP347" s="75">
        <v>6</v>
      </c>
      <c r="AQ347" s="75">
        <v>0</v>
      </c>
      <c r="AR347" s="75" t="s">
        <v>4868</v>
      </c>
      <c r="AS347" s="75" t="s">
        <v>5453</v>
      </c>
      <c r="AV347" s="75" t="s">
        <v>5440</v>
      </c>
      <c r="BI347" s="75" t="s">
        <v>5452</v>
      </c>
      <c r="BJ347" s="75" t="s">
        <v>5451</v>
      </c>
      <c r="BK347" s="75">
        <v>0</v>
      </c>
      <c r="BM347" s="75">
        <v>0</v>
      </c>
    </row>
    <row r="348" spans="1:66" ht="17.399999999999999" hidden="1" customHeight="1" x14ac:dyDescent="0.3">
      <c r="A348" s="75">
        <v>2019</v>
      </c>
      <c r="B348" s="75">
        <v>18010</v>
      </c>
      <c r="C348" s="75" t="s">
        <v>5337</v>
      </c>
      <c r="D348" s="75" t="s">
        <v>5450</v>
      </c>
      <c r="E348" s="77">
        <v>900</v>
      </c>
      <c r="F348" s="75" t="s">
        <v>1648</v>
      </c>
      <c r="G348" s="77">
        <v>1578</v>
      </c>
      <c r="H348" s="75" t="s">
        <v>7470</v>
      </c>
      <c r="I348" s="75" t="s">
        <v>4883</v>
      </c>
      <c r="J348" s="75" t="s">
        <v>1679</v>
      </c>
      <c r="K348" s="75">
        <v>0</v>
      </c>
      <c r="L348" s="75" t="s">
        <v>5457</v>
      </c>
      <c r="M348" s="75" t="s">
        <v>4881</v>
      </c>
      <c r="N348" s="75" t="s">
        <v>87</v>
      </c>
      <c r="O348" s="75" t="s">
        <v>4025</v>
      </c>
      <c r="Q348" s="75" t="s">
        <v>5461</v>
      </c>
      <c r="S348" s="75" t="s">
        <v>3662</v>
      </c>
      <c r="T348" s="75" t="s">
        <v>5474</v>
      </c>
      <c r="U348" s="75" t="s">
        <v>4877</v>
      </c>
      <c r="V348" s="75" t="s">
        <v>4878</v>
      </c>
      <c r="W348" s="75" t="s">
        <v>4871</v>
      </c>
      <c r="X348" s="75" t="s">
        <v>5456</v>
      </c>
      <c r="Y348" s="75" t="s">
        <v>4897</v>
      </c>
      <c r="Z348" s="75">
        <v>1</v>
      </c>
      <c r="AA348" s="75">
        <v>0</v>
      </c>
      <c r="AB348" s="75" t="s">
        <v>4871</v>
      </c>
      <c r="AC348" s="75" t="s">
        <v>7469</v>
      </c>
      <c r="AD348" s="75" t="s">
        <v>4895</v>
      </c>
      <c r="AH348" s="75" t="s">
        <v>5569</v>
      </c>
      <c r="AI348" s="75" t="s">
        <v>4869</v>
      </c>
      <c r="AN348" s="75" t="s">
        <v>4869</v>
      </c>
      <c r="AP348" s="75">
        <v>4</v>
      </c>
      <c r="AQ348" s="75">
        <v>0</v>
      </c>
      <c r="AR348" s="75" t="s">
        <v>4868</v>
      </c>
      <c r="AS348" s="75" t="s">
        <v>5453</v>
      </c>
      <c r="AV348" s="75" t="s">
        <v>5440</v>
      </c>
      <c r="BI348" s="75" t="s">
        <v>5452</v>
      </c>
      <c r="BJ348" s="75" t="s">
        <v>5451</v>
      </c>
      <c r="BK348" s="75">
        <v>0</v>
      </c>
      <c r="BM348" s="75">
        <v>0</v>
      </c>
    </row>
    <row r="349" spans="1:66" ht="17.399999999999999" hidden="1" customHeight="1" x14ac:dyDescent="0.3">
      <c r="A349" s="75">
        <v>2019</v>
      </c>
      <c r="B349" s="75">
        <v>18010</v>
      </c>
      <c r="C349" s="75" t="s">
        <v>5337</v>
      </c>
      <c r="D349" s="75" t="s">
        <v>5450</v>
      </c>
      <c r="E349" s="77">
        <v>900</v>
      </c>
      <c r="F349" s="75" t="s">
        <v>1648</v>
      </c>
      <c r="G349" s="77">
        <v>1579</v>
      </c>
      <c r="H349" s="75" t="s">
        <v>7468</v>
      </c>
      <c r="I349" s="75" t="s">
        <v>4883</v>
      </c>
      <c r="J349" s="75" t="s">
        <v>1747</v>
      </c>
      <c r="K349" s="75">
        <v>0</v>
      </c>
      <c r="L349" s="75" t="s">
        <v>5462</v>
      </c>
      <c r="M349" s="75" t="s">
        <v>4892</v>
      </c>
      <c r="N349" s="75" t="s">
        <v>87</v>
      </c>
      <c r="O349" s="75" t="s">
        <v>4024</v>
      </c>
      <c r="Q349" s="75" t="s">
        <v>5469</v>
      </c>
      <c r="S349" s="75" t="s">
        <v>4033</v>
      </c>
      <c r="T349" s="75" t="s">
        <v>5446</v>
      </c>
      <c r="U349" s="75" t="s">
        <v>4877</v>
      </c>
      <c r="V349" s="75" t="s">
        <v>4878</v>
      </c>
      <c r="W349" s="75" t="s">
        <v>4877</v>
      </c>
      <c r="X349" s="75" t="s">
        <v>4876</v>
      </c>
      <c r="Y349" s="75" t="s">
        <v>4895</v>
      </c>
      <c r="Z349" s="75">
        <v>5</v>
      </c>
      <c r="AA349" s="75">
        <v>5</v>
      </c>
      <c r="AB349" s="75" t="s">
        <v>4877</v>
      </c>
      <c r="AC349" s="75" t="s">
        <v>5541</v>
      </c>
      <c r="AD349" s="75" t="s">
        <v>4897</v>
      </c>
      <c r="AE349" s="75">
        <v>4</v>
      </c>
      <c r="AF349" s="75">
        <v>2</v>
      </c>
      <c r="AG349" s="75" t="s">
        <v>4871</v>
      </c>
      <c r="AH349" s="75" t="s">
        <v>5654</v>
      </c>
      <c r="AI349" s="75" t="s">
        <v>4869</v>
      </c>
      <c r="AN349" s="75" t="s">
        <v>4869</v>
      </c>
      <c r="AP349" s="75">
        <v>10</v>
      </c>
      <c r="AQ349" s="75">
        <v>8</v>
      </c>
      <c r="AR349" s="75" t="s">
        <v>4868</v>
      </c>
      <c r="AS349" s="75" t="s">
        <v>5453</v>
      </c>
      <c r="AV349" s="75" t="s">
        <v>5440</v>
      </c>
      <c r="BI349" s="75" t="s">
        <v>5452</v>
      </c>
      <c r="BJ349" s="75" t="s">
        <v>5451</v>
      </c>
      <c r="BK349" s="75">
        <v>0</v>
      </c>
      <c r="BM349" s="75">
        <v>0</v>
      </c>
    </row>
    <row r="350" spans="1:66" ht="17.399999999999999" hidden="1" customHeight="1" x14ac:dyDescent="0.3">
      <c r="A350" s="75">
        <v>2019</v>
      </c>
      <c r="B350" s="75">
        <v>21060</v>
      </c>
      <c r="C350" s="75" t="s">
        <v>5300</v>
      </c>
      <c r="D350" s="75" t="s">
        <v>5450</v>
      </c>
      <c r="E350" s="77">
        <v>1020</v>
      </c>
      <c r="F350" s="75" t="s">
        <v>928</v>
      </c>
      <c r="G350" s="77">
        <v>1582</v>
      </c>
      <c r="H350" s="75" t="s">
        <v>7467</v>
      </c>
      <c r="I350" s="75" t="s">
        <v>4883</v>
      </c>
      <c r="J350" s="75" t="s">
        <v>945</v>
      </c>
      <c r="K350" s="75">
        <v>0</v>
      </c>
      <c r="L350" s="75" t="s">
        <v>5457</v>
      </c>
      <c r="M350" s="75" t="s">
        <v>4892</v>
      </c>
      <c r="N350" s="75" t="s">
        <v>87</v>
      </c>
      <c r="O350" s="75" t="s">
        <v>4024</v>
      </c>
      <c r="Q350" s="75" t="s">
        <v>5469</v>
      </c>
      <c r="S350" s="75" t="s">
        <v>4033</v>
      </c>
      <c r="T350" s="75" t="s">
        <v>5446</v>
      </c>
      <c r="U350" s="75" t="s">
        <v>4877</v>
      </c>
      <c r="V350" s="75" t="s">
        <v>4878</v>
      </c>
      <c r="W350" s="75" t="s">
        <v>4871</v>
      </c>
      <c r="X350" s="75" t="s">
        <v>5456</v>
      </c>
      <c r="Y350" s="75" t="s">
        <v>4897</v>
      </c>
      <c r="Z350" s="75">
        <v>10</v>
      </c>
      <c r="AA350" s="75">
        <v>8</v>
      </c>
      <c r="AB350" s="75" t="s">
        <v>4871</v>
      </c>
      <c r="AC350" s="75" t="s">
        <v>5854</v>
      </c>
      <c r="AD350" s="75" t="s">
        <v>4872</v>
      </c>
      <c r="AE350" s="75">
        <v>6</v>
      </c>
      <c r="AF350" s="75">
        <v>2</v>
      </c>
      <c r="AG350" s="75" t="s">
        <v>4871</v>
      </c>
      <c r="AH350" s="75" t="s">
        <v>5531</v>
      </c>
      <c r="AI350" s="75" t="s">
        <v>4869</v>
      </c>
      <c r="AN350" s="75" t="s">
        <v>4869</v>
      </c>
      <c r="AP350" s="75">
        <v>8</v>
      </c>
      <c r="AQ350" s="75">
        <v>8</v>
      </c>
      <c r="AR350" s="75" t="s">
        <v>4908</v>
      </c>
      <c r="AS350" s="75" t="s">
        <v>5441</v>
      </c>
      <c r="AV350" s="75" t="s">
        <v>5440</v>
      </c>
      <c r="BI350" s="75" t="s">
        <v>5452</v>
      </c>
      <c r="BJ350" s="75" t="s">
        <v>5451</v>
      </c>
      <c r="BK350" s="75">
        <v>0</v>
      </c>
      <c r="BM350" s="75">
        <v>0</v>
      </c>
    </row>
    <row r="351" spans="1:66" ht="17.399999999999999" hidden="1" customHeight="1" x14ac:dyDescent="0.3">
      <c r="A351" s="75">
        <v>2019</v>
      </c>
      <c r="B351" s="75">
        <v>21060</v>
      </c>
      <c r="C351" s="75" t="s">
        <v>5300</v>
      </c>
      <c r="D351" s="75" t="s">
        <v>5450</v>
      </c>
      <c r="E351" s="77">
        <v>1020</v>
      </c>
      <c r="F351" s="75" t="s">
        <v>928</v>
      </c>
      <c r="G351" s="77">
        <v>1586</v>
      </c>
      <c r="H351" s="75" t="s">
        <v>7466</v>
      </c>
      <c r="I351" s="75" t="s">
        <v>4883</v>
      </c>
      <c r="J351" s="75" t="s">
        <v>931</v>
      </c>
      <c r="K351" s="75">
        <v>0</v>
      </c>
      <c r="L351" s="75" t="s">
        <v>5457</v>
      </c>
      <c r="M351" s="75" t="s">
        <v>4892</v>
      </c>
      <c r="N351" s="75" t="s">
        <v>87</v>
      </c>
      <c r="O351" s="75" t="s">
        <v>4024</v>
      </c>
      <c r="Q351" s="75" t="s">
        <v>5469</v>
      </c>
      <c r="S351" s="75" t="s">
        <v>4033</v>
      </c>
      <c r="T351" s="75" t="s">
        <v>5446</v>
      </c>
      <c r="U351" s="75" t="s">
        <v>4877</v>
      </c>
      <c r="V351" s="75" t="s">
        <v>4878</v>
      </c>
      <c r="W351" s="75" t="s">
        <v>4871</v>
      </c>
      <c r="X351" s="75" t="s">
        <v>5456</v>
      </c>
      <c r="Y351" s="75" t="s">
        <v>4895</v>
      </c>
      <c r="Z351" s="75">
        <v>4</v>
      </c>
      <c r="AA351" s="75">
        <v>4</v>
      </c>
      <c r="AB351" s="75" t="s">
        <v>4877</v>
      </c>
      <c r="AC351" s="75" t="s">
        <v>5541</v>
      </c>
      <c r="AD351" s="75" t="s">
        <v>4897</v>
      </c>
      <c r="AE351" s="75">
        <v>2</v>
      </c>
      <c r="AF351" s="75">
        <v>2</v>
      </c>
      <c r="AG351" s="75" t="s">
        <v>4877</v>
      </c>
      <c r="AH351" s="75" t="s">
        <v>5472</v>
      </c>
      <c r="AI351" s="75" t="s">
        <v>4869</v>
      </c>
      <c r="AN351" s="75" t="s">
        <v>4869</v>
      </c>
      <c r="AP351" s="75">
        <v>6</v>
      </c>
      <c r="AQ351" s="75">
        <v>4</v>
      </c>
      <c r="AR351" s="75" t="s">
        <v>4868</v>
      </c>
      <c r="AS351" s="75" t="s">
        <v>5453</v>
      </c>
      <c r="AV351" s="75" t="s">
        <v>5440</v>
      </c>
      <c r="BI351" s="75" t="s">
        <v>5452</v>
      </c>
      <c r="BJ351" s="75" t="s">
        <v>5451</v>
      </c>
      <c r="BK351" s="75">
        <v>0</v>
      </c>
      <c r="BM351" s="75">
        <v>0</v>
      </c>
    </row>
    <row r="352" spans="1:66" ht="17.399999999999999" hidden="1" customHeight="1" x14ac:dyDescent="0.3">
      <c r="A352" s="75">
        <v>2019</v>
      </c>
      <c r="B352" s="75">
        <v>21060</v>
      </c>
      <c r="C352" s="75" t="s">
        <v>5300</v>
      </c>
      <c r="D352" s="75" t="s">
        <v>5450</v>
      </c>
      <c r="E352" s="77">
        <v>1020</v>
      </c>
      <c r="F352" s="75" t="s">
        <v>928</v>
      </c>
      <c r="G352" s="77">
        <v>1588</v>
      </c>
      <c r="H352" s="75" t="s">
        <v>7465</v>
      </c>
      <c r="I352" s="75" t="s">
        <v>4883</v>
      </c>
      <c r="J352" s="75" t="s">
        <v>936</v>
      </c>
      <c r="K352" s="75">
        <v>0</v>
      </c>
      <c r="L352" s="75" t="s">
        <v>5480</v>
      </c>
      <c r="M352" s="75" t="s">
        <v>4892</v>
      </c>
      <c r="N352" s="75" t="s">
        <v>87</v>
      </c>
      <c r="O352" s="75" t="s">
        <v>4025</v>
      </c>
      <c r="Q352" s="75" t="s">
        <v>5461</v>
      </c>
      <c r="S352" s="75" t="s">
        <v>4033</v>
      </c>
      <c r="T352" s="75" t="s">
        <v>5446</v>
      </c>
      <c r="U352" s="75" t="s">
        <v>4871</v>
      </c>
      <c r="V352" s="75" t="s">
        <v>5445</v>
      </c>
      <c r="W352" s="75" t="s">
        <v>4877</v>
      </c>
      <c r="X352" s="75" t="s">
        <v>4876</v>
      </c>
      <c r="Y352" s="75" t="s">
        <v>4895</v>
      </c>
      <c r="Z352" s="75">
        <v>11</v>
      </c>
      <c r="AA352" s="75">
        <v>8</v>
      </c>
      <c r="AB352" s="75" t="s">
        <v>4871</v>
      </c>
      <c r="AC352" s="75" t="s">
        <v>7310</v>
      </c>
      <c r="AD352" s="75" t="s">
        <v>4897</v>
      </c>
      <c r="AE352" s="75">
        <v>7</v>
      </c>
      <c r="AF352" s="75">
        <v>5</v>
      </c>
      <c r="AG352" s="75" t="s">
        <v>4871</v>
      </c>
      <c r="AH352" s="75" t="s">
        <v>5684</v>
      </c>
      <c r="AI352" s="75" t="s">
        <v>4869</v>
      </c>
      <c r="AN352" s="75" t="s">
        <v>4869</v>
      </c>
      <c r="AP352" s="75">
        <v>10</v>
      </c>
      <c r="AQ352" s="75">
        <v>2</v>
      </c>
      <c r="AR352" s="75" t="s">
        <v>4868</v>
      </c>
      <c r="AS352" s="75" t="s">
        <v>5453</v>
      </c>
      <c r="AV352" s="75" t="s">
        <v>5440</v>
      </c>
      <c r="BI352" s="75" t="s">
        <v>5452</v>
      </c>
      <c r="BJ352" s="75" t="s">
        <v>5451</v>
      </c>
      <c r="BK352" s="75">
        <v>0</v>
      </c>
      <c r="BM352" s="75">
        <v>0</v>
      </c>
    </row>
    <row r="353" spans="1:65" ht="17.399999999999999" hidden="1" customHeight="1" x14ac:dyDescent="0.3">
      <c r="A353" s="75">
        <v>2019</v>
      </c>
      <c r="B353" s="75">
        <v>21060</v>
      </c>
      <c r="C353" s="75" t="s">
        <v>5300</v>
      </c>
      <c r="D353" s="75" t="s">
        <v>5450</v>
      </c>
      <c r="E353" s="77">
        <v>1020</v>
      </c>
      <c r="F353" s="75" t="s">
        <v>928</v>
      </c>
      <c r="G353" s="77">
        <v>1590</v>
      </c>
      <c r="H353" s="75" t="s">
        <v>7464</v>
      </c>
      <c r="I353" s="75" t="s">
        <v>4883</v>
      </c>
      <c r="J353" s="75" t="s">
        <v>933</v>
      </c>
      <c r="K353" s="75">
        <v>0</v>
      </c>
      <c r="L353" s="75" t="s">
        <v>5448</v>
      </c>
      <c r="M353" s="75" t="s">
        <v>4892</v>
      </c>
      <c r="N353" s="75" t="s">
        <v>87</v>
      </c>
      <c r="O353" s="75" t="s">
        <v>4024</v>
      </c>
      <c r="Q353" s="75" t="s">
        <v>5469</v>
      </c>
      <c r="S353" s="75" t="s">
        <v>4033</v>
      </c>
      <c r="T353" s="75" t="s">
        <v>5446</v>
      </c>
      <c r="U353" s="75" t="s">
        <v>4871</v>
      </c>
      <c r="V353" s="75" t="s">
        <v>5445</v>
      </c>
      <c r="W353" s="75" t="s">
        <v>4877</v>
      </c>
      <c r="X353" s="75" t="s">
        <v>4876</v>
      </c>
      <c r="Y353" s="75" t="s">
        <v>4895</v>
      </c>
      <c r="Z353" s="75">
        <v>9</v>
      </c>
      <c r="AA353" s="75">
        <v>5</v>
      </c>
      <c r="AB353" s="75" t="s">
        <v>4871</v>
      </c>
      <c r="AC353" s="75" t="s">
        <v>5637</v>
      </c>
      <c r="AD353" s="75" t="s">
        <v>4897</v>
      </c>
      <c r="AE353" s="75">
        <v>5</v>
      </c>
      <c r="AF353" s="75">
        <v>4</v>
      </c>
      <c r="AG353" s="75" t="s">
        <v>4871</v>
      </c>
      <c r="AH353" s="75" t="s">
        <v>7164</v>
      </c>
      <c r="AI353" s="75" t="s">
        <v>4895</v>
      </c>
      <c r="AJ353" s="75">
        <v>11</v>
      </c>
      <c r="AK353" s="75">
        <v>9</v>
      </c>
      <c r="AL353" s="75" t="s">
        <v>4871</v>
      </c>
      <c r="AM353" s="75" t="s">
        <v>6139</v>
      </c>
      <c r="AN353" s="75" t="s">
        <v>4869</v>
      </c>
      <c r="AP353" s="75">
        <v>10</v>
      </c>
      <c r="AQ353" s="75">
        <v>6</v>
      </c>
      <c r="AR353" s="75" t="s">
        <v>4868</v>
      </c>
      <c r="AS353" s="75" t="s">
        <v>5453</v>
      </c>
      <c r="AV353" s="75" t="s">
        <v>5440</v>
      </c>
      <c r="BI353" s="75" t="s">
        <v>5452</v>
      </c>
      <c r="BJ353" s="75" t="s">
        <v>5451</v>
      </c>
      <c r="BK353" s="75">
        <v>0</v>
      </c>
      <c r="BM353" s="75">
        <v>0</v>
      </c>
    </row>
    <row r="354" spans="1:65" ht="17.399999999999999" hidden="1" customHeight="1" x14ac:dyDescent="0.3">
      <c r="A354" s="75">
        <v>2019</v>
      </c>
      <c r="B354" s="75">
        <v>21060</v>
      </c>
      <c r="C354" s="75" t="s">
        <v>5300</v>
      </c>
      <c r="D354" s="75" t="s">
        <v>5450</v>
      </c>
      <c r="E354" s="77">
        <v>1020</v>
      </c>
      <c r="F354" s="75" t="s">
        <v>928</v>
      </c>
      <c r="G354" s="77">
        <v>1592</v>
      </c>
      <c r="H354" s="75" t="s">
        <v>7463</v>
      </c>
      <c r="I354" s="75" t="s">
        <v>4883</v>
      </c>
      <c r="J354" s="75" t="s">
        <v>929</v>
      </c>
      <c r="K354" s="75">
        <v>0</v>
      </c>
      <c r="L354" s="75" t="s">
        <v>5457</v>
      </c>
      <c r="M354" s="75" t="s">
        <v>4892</v>
      </c>
      <c r="N354" s="75" t="s">
        <v>87</v>
      </c>
      <c r="O354" s="75" t="s">
        <v>4024</v>
      </c>
      <c r="Q354" s="75" t="s">
        <v>5469</v>
      </c>
      <c r="S354" s="75" t="s">
        <v>4033</v>
      </c>
      <c r="T354" s="75" t="s">
        <v>5446</v>
      </c>
      <c r="U354" s="75" t="s">
        <v>4877</v>
      </c>
      <c r="V354" s="75" t="s">
        <v>4878</v>
      </c>
      <c r="W354" s="75" t="s">
        <v>4871</v>
      </c>
      <c r="X354" s="75" t="s">
        <v>5456</v>
      </c>
      <c r="Y354" s="75" t="s">
        <v>4895</v>
      </c>
      <c r="Z354" s="75">
        <v>4</v>
      </c>
      <c r="AA354" s="75">
        <v>2</v>
      </c>
      <c r="AB354" s="75" t="s">
        <v>4871</v>
      </c>
      <c r="AC354" s="75" t="s">
        <v>5928</v>
      </c>
      <c r="AD354" s="75" t="s">
        <v>4895</v>
      </c>
      <c r="AE354" s="75">
        <v>2</v>
      </c>
      <c r="AF354" s="75">
        <v>2</v>
      </c>
      <c r="AG354" s="75" t="s">
        <v>4877</v>
      </c>
      <c r="AH354" s="75" t="s">
        <v>5472</v>
      </c>
      <c r="AI354" s="75" t="s">
        <v>4869</v>
      </c>
      <c r="AN354" s="75" t="s">
        <v>4869</v>
      </c>
      <c r="AP354" s="75">
        <v>6</v>
      </c>
      <c r="AQ354" s="75">
        <v>4</v>
      </c>
      <c r="AR354" s="75" t="s">
        <v>4868</v>
      </c>
      <c r="AS354" s="75" t="s">
        <v>5453</v>
      </c>
      <c r="AV354" s="75" t="s">
        <v>5440</v>
      </c>
      <c r="BI354" s="75" t="s">
        <v>5452</v>
      </c>
      <c r="BJ354" s="75" t="s">
        <v>5451</v>
      </c>
      <c r="BK354" s="75">
        <v>0</v>
      </c>
      <c r="BM354" s="75">
        <v>0</v>
      </c>
    </row>
    <row r="355" spans="1:65" ht="17.399999999999999" hidden="1" customHeight="1" x14ac:dyDescent="0.3">
      <c r="A355" s="75">
        <v>2019</v>
      </c>
      <c r="B355" s="75">
        <v>21060</v>
      </c>
      <c r="C355" s="75" t="s">
        <v>5300</v>
      </c>
      <c r="D355" s="75" t="s">
        <v>5450</v>
      </c>
      <c r="E355" s="77">
        <v>1020</v>
      </c>
      <c r="F355" s="75" t="s">
        <v>928</v>
      </c>
      <c r="G355" s="77">
        <v>1604</v>
      </c>
      <c r="H355" s="75" t="s">
        <v>7462</v>
      </c>
      <c r="I355" s="75" t="s">
        <v>4883</v>
      </c>
      <c r="J355" s="75" t="s">
        <v>943</v>
      </c>
      <c r="K355" s="75">
        <v>0</v>
      </c>
      <c r="L355" s="75" t="s">
        <v>5457</v>
      </c>
      <c r="M355" s="75" t="s">
        <v>4892</v>
      </c>
      <c r="N355" s="75" t="s">
        <v>87</v>
      </c>
      <c r="O355" s="75" t="s">
        <v>4024</v>
      </c>
      <c r="Q355" s="75" t="s">
        <v>5469</v>
      </c>
      <c r="S355" s="75" t="s">
        <v>4033</v>
      </c>
      <c r="T355" s="75" t="s">
        <v>5446</v>
      </c>
      <c r="U355" s="75" t="s">
        <v>4877</v>
      </c>
      <c r="V355" s="75" t="s">
        <v>4878</v>
      </c>
      <c r="W355" s="75" t="s">
        <v>4871</v>
      </c>
      <c r="X355" s="75" t="s">
        <v>5456</v>
      </c>
      <c r="Y355" s="75" t="s">
        <v>4897</v>
      </c>
      <c r="Z355" s="75">
        <v>9</v>
      </c>
      <c r="AA355" s="75">
        <v>2</v>
      </c>
      <c r="AB355" s="75" t="s">
        <v>4871</v>
      </c>
      <c r="AC355" s="75" t="s">
        <v>6331</v>
      </c>
      <c r="AD355" s="75" t="s">
        <v>4897</v>
      </c>
      <c r="AE355" s="75">
        <v>6</v>
      </c>
      <c r="AF355" s="75">
        <v>2</v>
      </c>
      <c r="AG355" s="75" t="s">
        <v>4871</v>
      </c>
      <c r="AH355" s="75" t="s">
        <v>5822</v>
      </c>
      <c r="AI355" s="75" t="s">
        <v>4869</v>
      </c>
      <c r="AN355" s="75" t="s">
        <v>4869</v>
      </c>
      <c r="AP355" s="75">
        <v>8</v>
      </c>
      <c r="AQ355" s="75">
        <v>8</v>
      </c>
      <c r="AR355" s="75" t="s">
        <v>4908</v>
      </c>
      <c r="AS355" s="75" t="s">
        <v>5441</v>
      </c>
      <c r="AV355" s="75" t="s">
        <v>5440</v>
      </c>
      <c r="BI355" s="75" t="s">
        <v>5452</v>
      </c>
      <c r="BJ355" s="75" t="s">
        <v>5451</v>
      </c>
      <c r="BK355" s="75">
        <v>0</v>
      </c>
      <c r="BM355" s="75">
        <v>0</v>
      </c>
    </row>
    <row r="356" spans="1:65" ht="17.399999999999999" hidden="1" customHeight="1" x14ac:dyDescent="0.3">
      <c r="A356" s="75">
        <v>2019</v>
      </c>
      <c r="B356" s="75">
        <v>64203</v>
      </c>
      <c r="C356" s="75" t="s">
        <v>626</v>
      </c>
      <c r="D356" s="75" t="s">
        <v>5450</v>
      </c>
      <c r="E356" s="77">
        <v>9035</v>
      </c>
      <c r="F356" s="75" t="s">
        <v>626</v>
      </c>
      <c r="G356" s="77">
        <v>1607</v>
      </c>
      <c r="H356" s="75" t="s">
        <v>7461</v>
      </c>
      <c r="I356" s="75" t="s">
        <v>4883</v>
      </c>
      <c r="J356" s="75" t="s">
        <v>627</v>
      </c>
      <c r="K356" s="75">
        <v>1</v>
      </c>
      <c r="L356" s="75" t="s">
        <v>5448</v>
      </c>
      <c r="M356" s="75" t="s">
        <v>5470</v>
      </c>
      <c r="N356" s="75" t="s">
        <v>87</v>
      </c>
      <c r="O356" s="75" t="s">
        <v>4043</v>
      </c>
      <c r="Q356" s="75" t="s">
        <v>5447</v>
      </c>
      <c r="S356" s="75" t="s">
        <v>4033</v>
      </c>
      <c r="T356" s="75" t="s">
        <v>5446</v>
      </c>
      <c r="U356" s="75" t="s">
        <v>4871</v>
      </c>
      <c r="V356" s="75" t="s">
        <v>5445</v>
      </c>
      <c r="W356" s="75" t="s">
        <v>4877</v>
      </c>
      <c r="X356" s="75" t="s">
        <v>4876</v>
      </c>
      <c r="Y356" s="75" t="s">
        <v>4897</v>
      </c>
      <c r="AC356" s="75" t="s">
        <v>5592</v>
      </c>
      <c r="AD356" s="75" t="s">
        <v>4897</v>
      </c>
      <c r="AH356" s="75" t="s">
        <v>5569</v>
      </c>
      <c r="AI356" s="75" t="s">
        <v>4872</v>
      </c>
      <c r="AM356" s="75" t="s">
        <v>5591</v>
      </c>
      <c r="AN356" s="75" t="s">
        <v>4875</v>
      </c>
      <c r="AO356" s="75" t="s">
        <v>5720</v>
      </c>
      <c r="AP356" s="75">
        <v>0</v>
      </c>
      <c r="AQ356" s="75">
        <v>0</v>
      </c>
      <c r="AR356" s="75" t="s">
        <v>5585</v>
      </c>
      <c r="AS356" s="75" t="s">
        <v>5441</v>
      </c>
      <c r="AV356" s="75" t="s">
        <v>5440</v>
      </c>
      <c r="BI356" s="75" t="s">
        <v>5590</v>
      </c>
      <c r="BJ356" s="75" t="s">
        <v>5509</v>
      </c>
      <c r="BK356" s="75">
        <v>1</v>
      </c>
      <c r="BL356" s="75" t="s">
        <v>6285</v>
      </c>
      <c r="BM356" s="75">
        <v>0</v>
      </c>
    </row>
    <row r="357" spans="1:65" ht="17.399999999999999" hidden="1" customHeight="1" x14ac:dyDescent="0.3">
      <c r="A357" s="75">
        <v>2019</v>
      </c>
      <c r="B357" s="75">
        <v>64043</v>
      </c>
      <c r="C357" s="75" t="s">
        <v>4902</v>
      </c>
      <c r="D357" s="75" t="s">
        <v>5450</v>
      </c>
      <c r="E357" s="77">
        <v>520</v>
      </c>
      <c r="F357" s="75" t="s">
        <v>922</v>
      </c>
      <c r="G357" s="77">
        <v>1608</v>
      </c>
      <c r="H357" s="75" t="s">
        <v>7460</v>
      </c>
      <c r="I357" s="75" t="s">
        <v>4883</v>
      </c>
      <c r="J357" s="75" t="s">
        <v>923</v>
      </c>
      <c r="K357" s="75">
        <v>0</v>
      </c>
      <c r="L357" s="75" t="s">
        <v>5457</v>
      </c>
      <c r="M357" s="75" t="s">
        <v>4881</v>
      </c>
      <c r="N357" s="75" t="s">
        <v>87</v>
      </c>
      <c r="O357" s="75" t="s">
        <v>4025</v>
      </c>
      <c r="Q357" s="75" t="s">
        <v>5461</v>
      </c>
      <c r="S357" s="75" t="s">
        <v>4033</v>
      </c>
      <c r="T357" s="75" t="s">
        <v>5446</v>
      </c>
      <c r="U357" s="75" t="s">
        <v>4877</v>
      </c>
      <c r="V357" s="75" t="s">
        <v>4878</v>
      </c>
      <c r="W357" s="75" t="s">
        <v>4871</v>
      </c>
      <c r="X357" s="75" t="s">
        <v>5456</v>
      </c>
      <c r="Y357" s="75" t="s">
        <v>4897</v>
      </c>
      <c r="Z357" s="75">
        <v>2</v>
      </c>
      <c r="AA357" s="75">
        <v>1</v>
      </c>
      <c r="AB357" s="75" t="s">
        <v>4871</v>
      </c>
      <c r="AC357" s="75" t="s">
        <v>5570</v>
      </c>
      <c r="AD357" s="75" t="s">
        <v>4872</v>
      </c>
      <c r="AH357" s="75" t="s">
        <v>5467</v>
      </c>
      <c r="AI357" s="75" t="s">
        <v>4869</v>
      </c>
      <c r="AN357" s="75" t="s">
        <v>4869</v>
      </c>
      <c r="AP357" s="75">
        <v>8</v>
      </c>
      <c r="AQ357" s="75">
        <v>0</v>
      </c>
      <c r="AR357" s="75" t="s">
        <v>4868</v>
      </c>
      <c r="AS357" s="75" t="s">
        <v>5453</v>
      </c>
      <c r="AV357" s="75" t="s">
        <v>5440</v>
      </c>
      <c r="BI357" s="75" t="s">
        <v>5452</v>
      </c>
      <c r="BJ357" s="75" t="s">
        <v>5451</v>
      </c>
      <c r="BK357" s="75">
        <v>0</v>
      </c>
      <c r="BM357" s="75">
        <v>0</v>
      </c>
    </row>
    <row r="358" spans="1:65" ht="17.399999999999999" hidden="1" customHeight="1" x14ac:dyDescent="0.3">
      <c r="A358" s="75">
        <v>2019</v>
      </c>
      <c r="B358" s="75">
        <v>64043</v>
      </c>
      <c r="C358" s="75" t="s">
        <v>4902</v>
      </c>
      <c r="D358" s="75" t="s">
        <v>5450</v>
      </c>
      <c r="E358" s="77">
        <v>520</v>
      </c>
      <c r="F358" s="75" t="s">
        <v>922</v>
      </c>
      <c r="G358" s="77">
        <v>1612</v>
      </c>
      <c r="H358" s="75" t="s">
        <v>7459</v>
      </c>
      <c r="I358" s="75" t="s">
        <v>4883</v>
      </c>
      <c r="J358" s="75" t="s">
        <v>925</v>
      </c>
      <c r="K358" s="75">
        <v>0</v>
      </c>
      <c r="L358" s="75" t="s">
        <v>5502</v>
      </c>
      <c r="M358" s="75" t="s">
        <v>4881</v>
      </c>
      <c r="N358" s="75" t="s">
        <v>87</v>
      </c>
      <c r="O358" s="75" t="s">
        <v>4025</v>
      </c>
      <c r="Q358" s="75" t="s">
        <v>5461</v>
      </c>
      <c r="S358" s="75" t="s">
        <v>4033</v>
      </c>
      <c r="T358" s="75" t="s">
        <v>5446</v>
      </c>
      <c r="U358" s="75" t="s">
        <v>4871</v>
      </c>
      <c r="V358" s="75" t="s">
        <v>5445</v>
      </c>
      <c r="W358" s="75" t="s">
        <v>4877</v>
      </c>
      <c r="X358" s="75" t="s">
        <v>4876</v>
      </c>
      <c r="Y358" s="75" t="s">
        <v>4872</v>
      </c>
      <c r="Z358" s="75">
        <v>2</v>
      </c>
      <c r="AA358" s="75">
        <v>0</v>
      </c>
      <c r="AB358" s="75" t="s">
        <v>4871</v>
      </c>
      <c r="AC358" s="75" t="s">
        <v>5500</v>
      </c>
      <c r="AD358" s="75" t="s">
        <v>4872</v>
      </c>
      <c r="AH358" s="75" t="s">
        <v>5467</v>
      </c>
      <c r="AI358" s="75" t="s">
        <v>4897</v>
      </c>
      <c r="AJ358" s="75">
        <v>4</v>
      </c>
      <c r="AK358" s="75">
        <v>3</v>
      </c>
      <c r="AL358" s="75" t="s">
        <v>4871</v>
      </c>
      <c r="AM358" s="75" t="s">
        <v>6103</v>
      </c>
      <c r="AN358" s="75" t="s">
        <v>4869</v>
      </c>
      <c r="AP358" s="75">
        <v>6</v>
      </c>
      <c r="AQ358" s="75">
        <v>0</v>
      </c>
      <c r="AR358" s="75" t="s">
        <v>4868</v>
      </c>
      <c r="AS358" s="75" t="s">
        <v>5453</v>
      </c>
      <c r="AV358" s="75" t="s">
        <v>5440</v>
      </c>
      <c r="BI358" s="75" t="s">
        <v>5452</v>
      </c>
      <c r="BJ358" s="75" t="s">
        <v>5451</v>
      </c>
      <c r="BK358" s="75">
        <v>0</v>
      </c>
      <c r="BM358" s="75">
        <v>0</v>
      </c>
    </row>
    <row r="359" spans="1:65" ht="17.399999999999999" hidden="1" customHeight="1" x14ac:dyDescent="0.3">
      <c r="A359" s="75">
        <v>2019</v>
      </c>
      <c r="B359" s="75">
        <v>21050</v>
      </c>
      <c r="C359" s="75" t="s">
        <v>5303</v>
      </c>
      <c r="D359" s="75" t="s">
        <v>5450</v>
      </c>
      <c r="E359" s="77">
        <v>1010</v>
      </c>
      <c r="F359" s="75" t="s">
        <v>971</v>
      </c>
      <c r="G359" s="77">
        <v>1613</v>
      </c>
      <c r="H359" s="75" t="s">
        <v>7458</v>
      </c>
      <c r="I359" s="75" t="s">
        <v>4883</v>
      </c>
      <c r="J359" s="75" t="s">
        <v>986</v>
      </c>
      <c r="K359" s="75">
        <v>0</v>
      </c>
      <c r="L359" s="75" t="s">
        <v>5457</v>
      </c>
      <c r="M359" s="75" t="s">
        <v>4892</v>
      </c>
      <c r="N359" s="75" t="s">
        <v>87</v>
      </c>
      <c r="O359" s="75" t="s">
        <v>4024</v>
      </c>
      <c r="Q359" s="75" t="s">
        <v>5469</v>
      </c>
      <c r="S359" s="75" t="s">
        <v>3662</v>
      </c>
      <c r="T359" s="75" t="s">
        <v>5474</v>
      </c>
      <c r="U359" s="75" t="s">
        <v>4877</v>
      </c>
      <c r="V359" s="75" t="s">
        <v>4878</v>
      </c>
      <c r="W359" s="75" t="s">
        <v>4871</v>
      </c>
      <c r="X359" s="75" t="s">
        <v>5456</v>
      </c>
      <c r="Y359" s="75" t="s">
        <v>4895</v>
      </c>
      <c r="Z359" s="75">
        <v>5</v>
      </c>
      <c r="AA359" s="75">
        <v>5</v>
      </c>
      <c r="AB359" s="75" t="s">
        <v>4877</v>
      </c>
      <c r="AC359" s="75" t="s">
        <v>5541</v>
      </c>
      <c r="AD359" s="75" t="s">
        <v>4897</v>
      </c>
      <c r="AE359" s="75">
        <v>2</v>
      </c>
      <c r="AF359" s="75">
        <v>2</v>
      </c>
      <c r="AG359" s="75" t="s">
        <v>4877</v>
      </c>
      <c r="AH359" s="75" t="s">
        <v>5472</v>
      </c>
      <c r="AI359" s="75" t="s">
        <v>4869</v>
      </c>
      <c r="AN359" s="75" t="s">
        <v>4869</v>
      </c>
      <c r="AP359" s="75">
        <v>6</v>
      </c>
      <c r="AQ359" s="75">
        <v>5</v>
      </c>
      <c r="AR359" s="75" t="s">
        <v>4868</v>
      </c>
      <c r="AS359" s="75" t="s">
        <v>5453</v>
      </c>
      <c r="AV359" s="75" t="s">
        <v>5440</v>
      </c>
      <c r="BI359" s="75" t="s">
        <v>5452</v>
      </c>
      <c r="BJ359" s="75" t="s">
        <v>5451</v>
      </c>
      <c r="BK359" s="75">
        <v>0</v>
      </c>
      <c r="BM359" s="75">
        <v>0</v>
      </c>
    </row>
    <row r="360" spans="1:65" ht="17.399999999999999" hidden="1" customHeight="1" x14ac:dyDescent="0.3">
      <c r="A360" s="75">
        <v>2019</v>
      </c>
      <c r="B360" s="75">
        <v>3030</v>
      </c>
      <c r="C360" s="75" t="s">
        <v>5410</v>
      </c>
      <c r="D360" s="75" t="s">
        <v>5450</v>
      </c>
      <c r="E360" s="77">
        <v>130</v>
      </c>
      <c r="F360" s="75" t="s">
        <v>681</v>
      </c>
      <c r="G360" s="77">
        <v>1614</v>
      </c>
      <c r="H360" s="75" t="s">
        <v>7457</v>
      </c>
      <c r="I360" s="75" t="s">
        <v>4883</v>
      </c>
      <c r="J360" s="75" t="s">
        <v>823</v>
      </c>
      <c r="K360" s="75">
        <v>0</v>
      </c>
      <c r="L360" s="75" t="s">
        <v>5457</v>
      </c>
      <c r="M360" s="75" t="s">
        <v>4892</v>
      </c>
      <c r="N360" s="75" t="s">
        <v>87</v>
      </c>
      <c r="O360" s="75" t="s">
        <v>4025</v>
      </c>
      <c r="Q360" s="75" t="s">
        <v>5461</v>
      </c>
      <c r="S360" s="75" t="s">
        <v>3662</v>
      </c>
      <c r="T360" s="75" t="s">
        <v>5474</v>
      </c>
      <c r="U360" s="75" t="s">
        <v>4877</v>
      </c>
      <c r="V360" s="75" t="s">
        <v>4878</v>
      </c>
      <c r="W360" s="75" t="s">
        <v>4871</v>
      </c>
      <c r="X360" s="75" t="s">
        <v>5456</v>
      </c>
      <c r="Y360" s="75" t="s">
        <v>4872</v>
      </c>
      <c r="Z360" s="75">
        <v>10</v>
      </c>
      <c r="AA360" s="75">
        <v>2</v>
      </c>
      <c r="AB360" s="75" t="s">
        <v>4871</v>
      </c>
      <c r="AC360" s="75" t="s">
        <v>5783</v>
      </c>
      <c r="AD360" s="75" t="s">
        <v>4897</v>
      </c>
      <c r="AE360" s="75">
        <v>8</v>
      </c>
      <c r="AF360" s="75">
        <v>7</v>
      </c>
      <c r="AG360" s="75" t="s">
        <v>4871</v>
      </c>
      <c r="AH360" s="75" t="s">
        <v>5703</v>
      </c>
      <c r="AI360" s="75" t="s">
        <v>4869</v>
      </c>
      <c r="AN360" s="75" t="s">
        <v>4869</v>
      </c>
      <c r="AP360" s="75">
        <v>10</v>
      </c>
      <c r="AQ360" s="75">
        <v>5</v>
      </c>
      <c r="AR360" s="75" t="s">
        <v>4868</v>
      </c>
      <c r="AS360" s="75" t="s">
        <v>5453</v>
      </c>
      <c r="AV360" s="75" t="s">
        <v>5440</v>
      </c>
      <c r="BI360" s="75" t="s">
        <v>5452</v>
      </c>
      <c r="BJ360" s="75" t="s">
        <v>5451</v>
      </c>
      <c r="BK360" s="75">
        <v>0</v>
      </c>
      <c r="BM360" s="75">
        <v>0</v>
      </c>
    </row>
    <row r="361" spans="1:65" ht="17.399999999999999" hidden="1" customHeight="1" x14ac:dyDescent="0.3">
      <c r="A361" s="75">
        <v>2019</v>
      </c>
      <c r="B361" s="75">
        <v>21080</v>
      </c>
      <c r="C361" s="75" t="s">
        <v>5293</v>
      </c>
      <c r="D361" s="75" t="s">
        <v>5450</v>
      </c>
      <c r="E361" s="77">
        <v>1040</v>
      </c>
      <c r="F361" s="75" t="s">
        <v>9</v>
      </c>
      <c r="G361" s="77">
        <v>1615</v>
      </c>
      <c r="H361" s="75" t="s">
        <v>7456</v>
      </c>
      <c r="I361" s="75" t="s">
        <v>4883</v>
      </c>
      <c r="J361" s="75" t="s">
        <v>23</v>
      </c>
      <c r="K361" s="75">
        <v>0</v>
      </c>
      <c r="L361" s="75" t="s">
        <v>5457</v>
      </c>
      <c r="M361" s="75" t="s">
        <v>4892</v>
      </c>
      <c r="N361" s="75" t="s">
        <v>87</v>
      </c>
      <c r="O361" s="75" t="s">
        <v>4024</v>
      </c>
      <c r="Q361" s="75" t="s">
        <v>5469</v>
      </c>
      <c r="S361" s="75" t="s">
        <v>3662</v>
      </c>
      <c r="T361" s="75" t="s">
        <v>5474</v>
      </c>
      <c r="U361" s="75" t="s">
        <v>4877</v>
      </c>
      <c r="V361" s="75" t="s">
        <v>4878</v>
      </c>
      <c r="W361" s="75" t="s">
        <v>4871</v>
      </c>
      <c r="X361" s="75" t="s">
        <v>5456</v>
      </c>
      <c r="Y361" s="75" t="s">
        <v>4895</v>
      </c>
      <c r="Z361" s="75">
        <v>7</v>
      </c>
      <c r="AA361" s="75">
        <v>5</v>
      </c>
      <c r="AB361" s="75" t="s">
        <v>4871</v>
      </c>
      <c r="AC361" s="75" t="s">
        <v>5606</v>
      </c>
      <c r="AD361" s="75" t="s">
        <v>4897</v>
      </c>
      <c r="AE361" s="75">
        <v>2</v>
      </c>
      <c r="AF361" s="75">
        <v>2</v>
      </c>
      <c r="AG361" s="75" t="s">
        <v>4877</v>
      </c>
      <c r="AH361" s="75" t="s">
        <v>5472</v>
      </c>
      <c r="AI361" s="75" t="s">
        <v>4869</v>
      </c>
      <c r="AN361" s="75" t="s">
        <v>4869</v>
      </c>
      <c r="AP361" s="75">
        <v>8</v>
      </c>
      <c r="AQ361" s="75">
        <v>3</v>
      </c>
      <c r="AR361" s="75" t="s">
        <v>4868</v>
      </c>
      <c r="AS361" s="75" t="s">
        <v>5453</v>
      </c>
      <c r="AV361" s="75" t="s">
        <v>5440</v>
      </c>
      <c r="BI361" s="75" t="s">
        <v>5452</v>
      </c>
      <c r="BJ361" s="75" t="s">
        <v>5451</v>
      </c>
      <c r="BK361" s="75">
        <v>0</v>
      </c>
      <c r="BM361" s="75">
        <v>0</v>
      </c>
    </row>
    <row r="362" spans="1:65" ht="17.399999999999999" hidden="1" customHeight="1" x14ac:dyDescent="0.3">
      <c r="A362" s="75">
        <v>2019</v>
      </c>
      <c r="B362" s="75">
        <v>21050</v>
      </c>
      <c r="C362" s="75" t="s">
        <v>5303</v>
      </c>
      <c r="D362" s="75" t="s">
        <v>5450</v>
      </c>
      <c r="E362" s="77">
        <v>1010</v>
      </c>
      <c r="F362" s="75" t="s">
        <v>971</v>
      </c>
      <c r="G362" s="77">
        <v>1616</v>
      </c>
      <c r="H362" s="75" t="s">
        <v>7455</v>
      </c>
      <c r="I362" s="75" t="s">
        <v>4883</v>
      </c>
      <c r="J362" s="75" t="s">
        <v>988</v>
      </c>
      <c r="K362" s="75">
        <v>0</v>
      </c>
      <c r="L362" s="75" t="s">
        <v>5448</v>
      </c>
      <c r="M362" s="75" t="s">
        <v>4892</v>
      </c>
      <c r="N362" s="75" t="s">
        <v>87</v>
      </c>
      <c r="O362" s="75" t="s">
        <v>4024</v>
      </c>
      <c r="Q362" s="75" t="s">
        <v>5469</v>
      </c>
      <c r="S362" s="75" t="s">
        <v>3662</v>
      </c>
      <c r="T362" s="75" t="s">
        <v>5474</v>
      </c>
      <c r="U362" s="75" t="s">
        <v>4871</v>
      </c>
      <c r="V362" s="75" t="s">
        <v>5445</v>
      </c>
      <c r="W362" s="75" t="s">
        <v>4877</v>
      </c>
      <c r="X362" s="75" t="s">
        <v>4876</v>
      </c>
      <c r="Y362" s="75" t="s">
        <v>4897</v>
      </c>
      <c r="Z362" s="75">
        <v>4</v>
      </c>
      <c r="AA362" s="75">
        <v>4</v>
      </c>
      <c r="AB362" s="75" t="s">
        <v>4877</v>
      </c>
      <c r="AC362" s="75" t="s">
        <v>5541</v>
      </c>
      <c r="AD362" s="75" t="s">
        <v>4895</v>
      </c>
      <c r="AE362" s="75">
        <v>2</v>
      </c>
      <c r="AF362" s="75">
        <v>2</v>
      </c>
      <c r="AG362" s="75" t="s">
        <v>4877</v>
      </c>
      <c r="AH362" s="75" t="s">
        <v>5472</v>
      </c>
      <c r="AI362" s="75" t="s">
        <v>4872</v>
      </c>
      <c r="AJ362" s="75">
        <v>4</v>
      </c>
      <c r="AK362" s="75">
        <v>2</v>
      </c>
      <c r="AL362" s="75" t="s">
        <v>4871</v>
      </c>
      <c r="AM362" s="75" t="s">
        <v>7454</v>
      </c>
      <c r="AN362" s="75" t="s">
        <v>4869</v>
      </c>
      <c r="AP362" s="75">
        <v>6</v>
      </c>
      <c r="AQ362" s="75">
        <v>6</v>
      </c>
      <c r="AR362" s="75" t="s">
        <v>4908</v>
      </c>
      <c r="AS362" s="75" t="s">
        <v>5441</v>
      </c>
      <c r="AV362" s="75" t="s">
        <v>5440</v>
      </c>
      <c r="BI362" s="75" t="s">
        <v>5452</v>
      </c>
      <c r="BJ362" s="75" t="s">
        <v>5451</v>
      </c>
      <c r="BK362" s="75">
        <v>0</v>
      </c>
      <c r="BM362" s="75">
        <v>0</v>
      </c>
    </row>
    <row r="363" spans="1:65" ht="17.399999999999999" hidden="1" customHeight="1" x14ac:dyDescent="0.3">
      <c r="A363" s="75">
        <v>2019</v>
      </c>
      <c r="B363" s="75">
        <v>21090</v>
      </c>
      <c r="C363" s="75" t="s">
        <v>5276</v>
      </c>
      <c r="D363" s="75" t="s">
        <v>5450</v>
      </c>
      <c r="E363" s="77">
        <v>1110</v>
      </c>
      <c r="F363" s="75" t="s">
        <v>1575</v>
      </c>
      <c r="G363" s="77">
        <v>1618</v>
      </c>
      <c r="H363" s="75" t="s">
        <v>7453</v>
      </c>
      <c r="I363" s="75" t="s">
        <v>4883</v>
      </c>
      <c r="J363" s="75" t="s">
        <v>1582</v>
      </c>
      <c r="K363" s="75">
        <v>0</v>
      </c>
      <c r="L363" s="75" t="s">
        <v>5457</v>
      </c>
      <c r="M363" s="75" t="s">
        <v>4892</v>
      </c>
      <c r="N363" s="75" t="s">
        <v>87</v>
      </c>
      <c r="O363" s="75" t="s">
        <v>4023</v>
      </c>
      <c r="Q363" s="75" t="s">
        <v>5447</v>
      </c>
      <c r="S363" s="75" t="s">
        <v>4020</v>
      </c>
      <c r="T363" s="75" t="s">
        <v>5478</v>
      </c>
      <c r="U363" s="75" t="s">
        <v>4877</v>
      </c>
      <c r="V363" s="75" t="s">
        <v>4878</v>
      </c>
      <c r="W363" s="75" t="s">
        <v>4871</v>
      </c>
      <c r="X363" s="75" t="s">
        <v>5456</v>
      </c>
      <c r="Y363" s="75" t="s">
        <v>4872</v>
      </c>
      <c r="Z363" s="75">
        <v>10</v>
      </c>
      <c r="AA363" s="75">
        <v>0</v>
      </c>
      <c r="AB363" s="75" t="s">
        <v>4871</v>
      </c>
      <c r="AC363" s="75" t="s">
        <v>5526</v>
      </c>
      <c r="AD363" s="75" t="s">
        <v>4872</v>
      </c>
      <c r="AE363" s="75">
        <v>8</v>
      </c>
      <c r="AF363" s="75">
        <v>0</v>
      </c>
      <c r="AG363" s="75" t="s">
        <v>4871</v>
      </c>
      <c r="AH363" s="75" t="s">
        <v>5581</v>
      </c>
      <c r="AI363" s="75" t="s">
        <v>4869</v>
      </c>
      <c r="AN363" s="75" t="s">
        <v>4869</v>
      </c>
      <c r="AP363" s="75">
        <v>10</v>
      </c>
      <c r="AQ363" s="75">
        <v>10</v>
      </c>
      <c r="AR363" s="75" t="s">
        <v>4908</v>
      </c>
      <c r="AS363" s="75" t="s">
        <v>5441</v>
      </c>
      <c r="AV363" s="75" t="s">
        <v>5440</v>
      </c>
      <c r="BI363" s="75" t="s">
        <v>5452</v>
      </c>
      <c r="BJ363" s="75" t="s">
        <v>5451</v>
      </c>
      <c r="BK363" s="75">
        <v>0</v>
      </c>
      <c r="BM363" s="75">
        <v>0</v>
      </c>
    </row>
    <row r="364" spans="1:65" ht="17.399999999999999" hidden="1" customHeight="1" x14ac:dyDescent="0.3">
      <c r="A364" s="75">
        <v>2019</v>
      </c>
      <c r="B364" s="75">
        <v>39031</v>
      </c>
      <c r="C364" s="75" t="s">
        <v>5148</v>
      </c>
      <c r="D364" s="75" t="s">
        <v>5450</v>
      </c>
      <c r="E364" s="77">
        <v>2000</v>
      </c>
      <c r="F364" s="75" t="s">
        <v>2839</v>
      </c>
      <c r="G364" s="77">
        <v>1619</v>
      </c>
      <c r="H364" s="75" t="s">
        <v>7452</v>
      </c>
      <c r="I364" s="75" t="s">
        <v>4883</v>
      </c>
      <c r="J364" s="75" t="s">
        <v>986</v>
      </c>
      <c r="K364" s="75">
        <v>0</v>
      </c>
      <c r="L364" s="75" t="s">
        <v>5457</v>
      </c>
      <c r="M364" s="75" t="s">
        <v>4892</v>
      </c>
      <c r="N364" s="75" t="s">
        <v>87</v>
      </c>
      <c r="O364" s="75" t="s">
        <v>4023</v>
      </c>
      <c r="Q364" s="75" t="s">
        <v>5447</v>
      </c>
      <c r="S364" s="75" t="s">
        <v>4020</v>
      </c>
      <c r="T364" s="75" t="s">
        <v>5478</v>
      </c>
      <c r="U364" s="75" t="s">
        <v>4877</v>
      </c>
      <c r="V364" s="75" t="s">
        <v>4878</v>
      </c>
      <c r="W364" s="75" t="s">
        <v>4871</v>
      </c>
      <c r="X364" s="75" t="s">
        <v>5456</v>
      </c>
      <c r="Y364" s="75" t="s">
        <v>4872</v>
      </c>
      <c r="Z364" s="75">
        <v>11</v>
      </c>
      <c r="AA364" s="75">
        <v>0</v>
      </c>
      <c r="AB364" s="75" t="s">
        <v>4871</v>
      </c>
      <c r="AC364" s="75" t="s">
        <v>5473</v>
      </c>
      <c r="AD364" s="75" t="s">
        <v>4872</v>
      </c>
      <c r="AE364" s="75">
        <v>6</v>
      </c>
      <c r="AF364" s="75">
        <v>1</v>
      </c>
      <c r="AG364" s="75" t="s">
        <v>4871</v>
      </c>
      <c r="AH364" s="75" t="s">
        <v>5538</v>
      </c>
      <c r="AI364" s="75" t="s">
        <v>4869</v>
      </c>
      <c r="AN364" s="75" t="s">
        <v>4869</v>
      </c>
      <c r="AP364" s="75">
        <v>10</v>
      </c>
      <c r="AQ364" s="75">
        <v>10</v>
      </c>
      <c r="AR364" s="75" t="s">
        <v>4908</v>
      </c>
      <c r="AS364" s="75" t="s">
        <v>5441</v>
      </c>
      <c r="AV364" s="75" t="s">
        <v>5440</v>
      </c>
      <c r="BI364" s="75" t="s">
        <v>5452</v>
      </c>
      <c r="BJ364" s="75" t="s">
        <v>5451</v>
      </c>
      <c r="BK364" s="75">
        <v>0</v>
      </c>
      <c r="BM364" s="75">
        <v>0</v>
      </c>
    </row>
    <row r="365" spans="1:65" ht="17.399999999999999" hidden="1" customHeight="1" x14ac:dyDescent="0.3">
      <c r="A365" s="75">
        <v>2019</v>
      </c>
      <c r="B365" s="75">
        <v>1070</v>
      </c>
      <c r="C365" s="75" t="s">
        <v>321</v>
      </c>
      <c r="D365" s="75" t="s">
        <v>5450</v>
      </c>
      <c r="E365" s="77">
        <v>70</v>
      </c>
      <c r="F365" s="75" t="s">
        <v>321</v>
      </c>
      <c r="G365" s="77">
        <v>1622</v>
      </c>
      <c r="H365" s="75" t="s">
        <v>7451</v>
      </c>
      <c r="I365" s="75" t="s">
        <v>4883</v>
      </c>
      <c r="J365" s="75" t="s">
        <v>4046</v>
      </c>
      <c r="K365" s="75">
        <v>0</v>
      </c>
      <c r="L365" s="75" t="s">
        <v>5457</v>
      </c>
      <c r="M365" s="75" t="s">
        <v>4892</v>
      </c>
      <c r="N365" s="75" t="s">
        <v>87</v>
      </c>
      <c r="O365" s="75" t="s">
        <v>4024</v>
      </c>
      <c r="Q365" s="75" t="s">
        <v>5469</v>
      </c>
      <c r="S365" s="75" t="s">
        <v>3662</v>
      </c>
      <c r="T365" s="75" t="s">
        <v>5474</v>
      </c>
      <c r="U365" s="75" t="s">
        <v>4877</v>
      </c>
      <c r="V365" s="75" t="s">
        <v>4878</v>
      </c>
      <c r="W365" s="75" t="s">
        <v>4871</v>
      </c>
      <c r="X365" s="75" t="s">
        <v>5456</v>
      </c>
      <c r="Y365" s="75" t="s">
        <v>4872</v>
      </c>
      <c r="Z365" s="75">
        <v>11</v>
      </c>
      <c r="AA365" s="75">
        <v>0</v>
      </c>
      <c r="AB365" s="75" t="s">
        <v>4871</v>
      </c>
      <c r="AC365" s="75" t="s">
        <v>5473</v>
      </c>
      <c r="AD365" s="75" t="s">
        <v>4897</v>
      </c>
      <c r="AE365" s="75">
        <v>8</v>
      </c>
      <c r="AF365" s="75">
        <v>7</v>
      </c>
      <c r="AG365" s="75" t="s">
        <v>4871</v>
      </c>
      <c r="AH365" s="75" t="s">
        <v>5703</v>
      </c>
      <c r="AI365" s="75" t="s">
        <v>4869</v>
      </c>
      <c r="AN365" s="75" t="s">
        <v>4869</v>
      </c>
      <c r="AP365" s="75">
        <v>10</v>
      </c>
      <c r="AQ365" s="75">
        <v>10</v>
      </c>
      <c r="AR365" s="75" t="s">
        <v>4908</v>
      </c>
      <c r="AS365" s="75" t="s">
        <v>5441</v>
      </c>
      <c r="AV365" s="75" t="s">
        <v>5440</v>
      </c>
      <c r="BI365" s="75" t="s">
        <v>5452</v>
      </c>
      <c r="BJ365" s="75" t="s">
        <v>5451</v>
      </c>
      <c r="BK365" s="75">
        <v>0</v>
      </c>
      <c r="BM365" s="75">
        <v>0</v>
      </c>
    </row>
    <row r="366" spans="1:65" ht="17.399999999999999" hidden="1" customHeight="1" x14ac:dyDescent="0.3">
      <c r="A366" s="75">
        <v>2019</v>
      </c>
      <c r="B366" s="75">
        <v>21050</v>
      </c>
      <c r="C366" s="75" t="s">
        <v>5303</v>
      </c>
      <c r="D366" s="75" t="s">
        <v>5450</v>
      </c>
      <c r="E366" s="77">
        <v>1010</v>
      </c>
      <c r="F366" s="75" t="s">
        <v>971</v>
      </c>
      <c r="G366" s="77">
        <v>1625</v>
      </c>
      <c r="H366" s="75" t="s">
        <v>7450</v>
      </c>
      <c r="I366" s="75" t="s">
        <v>4883</v>
      </c>
      <c r="J366" s="75" t="s">
        <v>1034</v>
      </c>
      <c r="K366" s="75">
        <v>0</v>
      </c>
      <c r="L366" s="75" t="s">
        <v>5457</v>
      </c>
      <c r="M366" s="75" t="s">
        <v>4892</v>
      </c>
      <c r="N366" s="75" t="s">
        <v>87</v>
      </c>
      <c r="O366" s="75" t="s">
        <v>4023</v>
      </c>
      <c r="Q366" s="75" t="s">
        <v>5447</v>
      </c>
      <c r="S366" s="75" t="s">
        <v>4020</v>
      </c>
      <c r="T366" s="75" t="s">
        <v>5478</v>
      </c>
      <c r="U366" s="75" t="s">
        <v>4877</v>
      </c>
      <c r="V366" s="75" t="s">
        <v>4878</v>
      </c>
      <c r="W366" s="75" t="s">
        <v>4871</v>
      </c>
      <c r="X366" s="75" t="s">
        <v>5456</v>
      </c>
      <c r="Y366" s="75" t="s">
        <v>4872</v>
      </c>
      <c r="Z366" s="75">
        <v>8</v>
      </c>
      <c r="AA366" s="75">
        <v>1</v>
      </c>
      <c r="AB366" s="75" t="s">
        <v>4871</v>
      </c>
      <c r="AC366" s="75" t="s">
        <v>6124</v>
      </c>
      <c r="AD366" s="75" t="s">
        <v>4872</v>
      </c>
      <c r="AE366" s="75">
        <v>4</v>
      </c>
      <c r="AF366" s="75">
        <v>0</v>
      </c>
      <c r="AG366" s="75" t="s">
        <v>4871</v>
      </c>
      <c r="AH366" s="75" t="s">
        <v>5528</v>
      </c>
      <c r="AI366" s="75" t="s">
        <v>4869</v>
      </c>
      <c r="AN366" s="75" t="s">
        <v>4869</v>
      </c>
      <c r="AP366" s="75">
        <v>8</v>
      </c>
      <c r="AQ366" s="75">
        <v>6</v>
      </c>
      <c r="AR366" s="75" t="s">
        <v>4868</v>
      </c>
      <c r="AS366" s="75" t="s">
        <v>5453</v>
      </c>
      <c r="AV366" s="75" t="s">
        <v>5440</v>
      </c>
      <c r="BI366" s="75" t="s">
        <v>5452</v>
      </c>
      <c r="BJ366" s="75" t="s">
        <v>5451</v>
      </c>
      <c r="BK366" s="75">
        <v>0</v>
      </c>
      <c r="BM366" s="75">
        <v>0</v>
      </c>
    </row>
    <row r="367" spans="1:65" ht="17.399999999999999" hidden="1" customHeight="1" x14ac:dyDescent="0.3">
      <c r="A367" s="75">
        <v>2019</v>
      </c>
      <c r="B367" s="75">
        <v>21080</v>
      </c>
      <c r="C367" s="75" t="s">
        <v>5293</v>
      </c>
      <c r="D367" s="75" t="s">
        <v>5450</v>
      </c>
      <c r="E367" s="77">
        <v>1040</v>
      </c>
      <c r="F367" s="75" t="s">
        <v>9</v>
      </c>
      <c r="G367" s="77">
        <v>1627</v>
      </c>
      <c r="H367" s="75" t="s">
        <v>7449</v>
      </c>
      <c r="I367" s="75" t="s">
        <v>4883</v>
      </c>
      <c r="J367" s="75" t="s">
        <v>73</v>
      </c>
      <c r="K367" s="75">
        <v>0</v>
      </c>
      <c r="L367" s="75" t="s">
        <v>5457</v>
      </c>
      <c r="M367" s="75" t="s">
        <v>4892</v>
      </c>
      <c r="N367" s="75" t="s">
        <v>87</v>
      </c>
      <c r="O367" s="75" t="s">
        <v>4025</v>
      </c>
      <c r="Q367" s="75" t="s">
        <v>5461</v>
      </c>
      <c r="S367" s="75" t="s">
        <v>4033</v>
      </c>
      <c r="T367" s="75" t="s">
        <v>5446</v>
      </c>
      <c r="U367" s="75" t="s">
        <v>4877</v>
      </c>
      <c r="V367" s="75" t="s">
        <v>4878</v>
      </c>
      <c r="W367" s="75" t="s">
        <v>4871</v>
      </c>
      <c r="X367" s="75" t="s">
        <v>5456</v>
      </c>
      <c r="Y367" s="75" t="s">
        <v>4897</v>
      </c>
      <c r="Z367" s="75">
        <v>7</v>
      </c>
      <c r="AA367" s="75">
        <v>5</v>
      </c>
      <c r="AB367" s="75" t="s">
        <v>4871</v>
      </c>
      <c r="AC367" s="75" t="s">
        <v>5606</v>
      </c>
      <c r="AD367" s="75" t="s">
        <v>4872</v>
      </c>
      <c r="AE367" s="75">
        <v>6</v>
      </c>
      <c r="AF367" s="75">
        <v>2</v>
      </c>
      <c r="AG367" s="75" t="s">
        <v>4871</v>
      </c>
      <c r="AH367" s="75" t="s">
        <v>5531</v>
      </c>
      <c r="AI367" s="75" t="s">
        <v>4869</v>
      </c>
      <c r="AN367" s="75" t="s">
        <v>4869</v>
      </c>
      <c r="AP367" s="75">
        <v>8</v>
      </c>
      <c r="AQ367" s="75">
        <v>0</v>
      </c>
      <c r="AR367" s="75" t="s">
        <v>4868</v>
      </c>
      <c r="AS367" s="75" t="s">
        <v>5453</v>
      </c>
      <c r="AV367" s="75" t="s">
        <v>5440</v>
      </c>
      <c r="BI367" s="75" t="s">
        <v>5452</v>
      </c>
      <c r="BJ367" s="75" t="s">
        <v>5451</v>
      </c>
      <c r="BK367" s="75">
        <v>0</v>
      </c>
      <c r="BM367" s="75">
        <v>0</v>
      </c>
    </row>
    <row r="368" spans="1:65" ht="17.399999999999999" hidden="1" customHeight="1" x14ac:dyDescent="0.3">
      <c r="A368" s="75">
        <v>2019</v>
      </c>
      <c r="B368" s="75">
        <v>21080</v>
      </c>
      <c r="C368" s="75" t="s">
        <v>5293</v>
      </c>
      <c r="D368" s="75" t="s">
        <v>5450</v>
      </c>
      <c r="E368" s="77">
        <v>1040</v>
      </c>
      <c r="F368" s="75" t="s">
        <v>9</v>
      </c>
      <c r="G368" s="77">
        <v>1629</v>
      </c>
      <c r="H368" s="75" t="s">
        <v>7448</v>
      </c>
      <c r="I368" s="75" t="s">
        <v>4883</v>
      </c>
      <c r="J368" s="75" t="s">
        <v>77</v>
      </c>
      <c r="K368" s="75">
        <v>0</v>
      </c>
      <c r="L368" s="75" t="s">
        <v>5480</v>
      </c>
      <c r="M368" s="75" t="s">
        <v>4892</v>
      </c>
      <c r="N368" s="75" t="s">
        <v>87</v>
      </c>
      <c r="O368" s="75" t="s">
        <v>4025</v>
      </c>
      <c r="Q368" s="75" t="s">
        <v>5461</v>
      </c>
      <c r="S368" s="75" t="s">
        <v>3662</v>
      </c>
      <c r="T368" s="75" t="s">
        <v>5474</v>
      </c>
      <c r="U368" s="75" t="s">
        <v>4871</v>
      </c>
      <c r="V368" s="75" t="s">
        <v>5445</v>
      </c>
      <c r="W368" s="75" t="s">
        <v>4877</v>
      </c>
      <c r="X368" s="75" t="s">
        <v>4876</v>
      </c>
      <c r="Y368" s="75" t="s">
        <v>4895</v>
      </c>
      <c r="Z368" s="75">
        <v>7</v>
      </c>
      <c r="AA368" s="75">
        <v>5</v>
      </c>
      <c r="AB368" s="75" t="s">
        <v>4871</v>
      </c>
      <c r="AC368" s="75" t="s">
        <v>5606</v>
      </c>
      <c r="AD368" s="75" t="s">
        <v>4872</v>
      </c>
      <c r="AE368" s="75">
        <v>4</v>
      </c>
      <c r="AF368" s="75">
        <v>1</v>
      </c>
      <c r="AG368" s="75" t="s">
        <v>4871</v>
      </c>
      <c r="AH368" s="75" t="s">
        <v>5587</v>
      </c>
      <c r="AI368" s="75" t="s">
        <v>4869</v>
      </c>
      <c r="AN368" s="75" t="s">
        <v>4869</v>
      </c>
      <c r="AP368" s="75">
        <v>8</v>
      </c>
      <c r="AQ368" s="75">
        <v>0</v>
      </c>
      <c r="AR368" s="75" t="s">
        <v>4868</v>
      </c>
      <c r="AS368" s="75" t="s">
        <v>5453</v>
      </c>
      <c r="AV368" s="75" t="s">
        <v>5440</v>
      </c>
      <c r="BI368" s="75" t="s">
        <v>5452</v>
      </c>
      <c r="BJ368" s="75" t="s">
        <v>5451</v>
      </c>
      <c r="BK368" s="75">
        <v>0</v>
      </c>
      <c r="BM368" s="75">
        <v>0</v>
      </c>
    </row>
    <row r="369" spans="1:66" ht="17.399999999999999" hidden="1" customHeight="1" x14ac:dyDescent="0.3">
      <c r="A369" s="75">
        <v>2019</v>
      </c>
      <c r="B369" s="75">
        <v>21080</v>
      </c>
      <c r="C369" s="75" t="s">
        <v>5293</v>
      </c>
      <c r="D369" s="75" t="s">
        <v>5450</v>
      </c>
      <c r="E369" s="77">
        <v>1040</v>
      </c>
      <c r="F369" s="75" t="s">
        <v>9</v>
      </c>
      <c r="G369" s="77">
        <v>1630</v>
      </c>
      <c r="H369" s="75" t="s">
        <v>7447</v>
      </c>
      <c r="I369" s="75" t="s">
        <v>4883</v>
      </c>
      <c r="J369" s="75" t="s">
        <v>75</v>
      </c>
      <c r="K369" s="75">
        <v>0</v>
      </c>
      <c r="L369" s="75" t="s">
        <v>5448</v>
      </c>
      <c r="M369" s="75" t="s">
        <v>4892</v>
      </c>
      <c r="N369" s="75" t="s">
        <v>87</v>
      </c>
      <c r="O369" s="75" t="s">
        <v>4024</v>
      </c>
      <c r="Q369" s="75" t="s">
        <v>5469</v>
      </c>
      <c r="S369" s="75" t="s">
        <v>3662</v>
      </c>
      <c r="T369" s="75" t="s">
        <v>5474</v>
      </c>
      <c r="U369" s="75" t="s">
        <v>4871</v>
      </c>
      <c r="V369" s="75" t="s">
        <v>5445</v>
      </c>
      <c r="W369" s="75" t="s">
        <v>4877</v>
      </c>
      <c r="X369" s="75" t="s">
        <v>4876</v>
      </c>
      <c r="Y369" s="75" t="s">
        <v>4895</v>
      </c>
      <c r="Z369" s="75">
        <v>2</v>
      </c>
      <c r="AA369" s="75">
        <v>2</v>
      </c>
      <c r="AB369" s="75" t="s">
        <v>4877</v>
      </c>
      <c r="AC369" s="75" t="s">
        <v>5541</v>
      </c>
      <c r="AD369" s="75" t="s">
        <v>4897</v>
      </c>
      <c r="AE369" s="75">
        <v>2</v>
      </c>
      <c r="AF369" s="75">
        <v>2</v>
      </c>
      <c r="AG369" s="75" t="s">
        <v>4877</v>
      </c>
      <c r="AH369" s="75" t="s">
        <v>5472</v>
      </c>
      <c r="AI369" s="75" t="s">
        <v>4895</v>
      </c>
      <c r="AJ369" s="75">
        <v>7</v>
      </c>
      <c r="AK369" s="75">
        <v>7</v>
      </c>
      <c r="AL369" s="75" t="s">
        <v>4877</v>
      </c>
      <c r="AM369" s="75" t="s">
        <v>5630</v>
      </c>
      <c r="AN369" s="75" t="s">
        <v>4869</v>
      </c>
      <c r="AP369" s="75">
        <v>4</v>
      </c>
      <c r="AQ369" s="75">
        <v>4</v>
      </c>
      <c r="AR369" s="75" t="s">
        <v>4908</v>
      </c>
      <c r="AS369" s="75" t="s">
        <v>5441</v>
      </c>
      <c r="AV369" s="75" t="s">
        <v>5440</v>
      </c>
      <c r="BI369" s="75" t="s">
        <v>5452</v>
      </c>
      <c r="BJ369" s="75" t="s">
        <v>5451</v>
      </c>
      <c r="BK369" s="75">
        <v>0</v>
      </c>
      <c r="BM369" s="75">
        <v>0</v>
      </c>
    </row>
    <row r="370" spans="1:66" ht="17.399999999999999" hidden="1" customHeight="1" x14ac:dyDescent="0.3">
      <c r="A370" s="75">
        <v>2019</v>
      </c>
      <c r="B370" s="75">
        <v>64053</v>
      </c>
      <c r="C370" s="75" t="s">
        <v>5089</v>
      </c>
      <c r="D370" s="75" t="s">
        <v>5450</v>
      </c>
      <c r="E370" s="77">
        <v>1330</v>
      </c>
      <c r="F370" s="75" t="s">
        <v>2091</v>
      </c>
      <c r="G370" s="77">
        <v>1632</v>
      </c>
      <c r="H370" s="75" t="s">
        <v>7446</v>
      </c>
      <c r="I370" s="75" t="s">
        <v>4883</v>
      </c>
      <c r="J370" s="75" t="s">
        <v>2092</v>
      </c>
      <c r="K370" s="75">
        <v>0</v>
      </c>
      <c r="L370" s="75" t="s">
        <v>5457</v>
      </c>
      <c r="M370" s="75" t="s">
        <v>4892</v>
      </c>
      <c r="N370" s="75" t="s">
        <v>87</v>
      </c>
      <c r="O370" s="75" t="s">
        <v>4024</v>
      </c>
      <c r="Q370" s="75" t="s">
        <v>5469</v>
      </c>
      <c r="S370" s="75" t="s">
        <v>3662</v>
      </c>
      <c r="T370" s="75" t="s">
        <v>5474</v>
      </c>
      <c r="U370" s="75" t="s">
        <v>4877</v>
      </c>
      <c r="V370" s="75" t="s">
        <v>4878</v>
      </c>
      <c r="W370" s="75" t="s">
        <v>4871</v>
      </c>
      <c r="X370" s="75" t="s">
        <v>5456</v>
      </c>
      <c r="Y370" s="75" t="s">
        <v>4897</v>
      </c>
      <c r="Z370" s="75">
        <v>4</v>
      </c>
      <c r="AA370" s="75">
        <v>4</v>
      </c>
      <c r="AB370" s="75" t="s">
        <v>4877</v>
      </c>
      <c r="AC370" s="75" t="s">
        <v>5541</v>
      </c>
      <c r="AD370" s="75" t="s">
        <v>4872</v>
      </c>
      <c r="AH370" s="75" t="s">
        <v>5467</v>
      </c>
      <c r="AI370" s="75" t="s">
        <v>4869</v>
      </c>
      <c r="AN370" s="75" t="s">
        <v>4869</v>
      </c>
      <c r="AP370" s="75">
        <v>6</v>
      </c>
      <c r="AQ370" s="75">
        <v>6</v>
      </c>
      <c r="AR370" s="75" t="s">
        <v>4908</v>
      </c>
      <c r="AS370" s="75" t="s">
        <v>5441</v>
      </c>
      <c r="AV370" s="75" t="s">
        <v>5440</v>
      </c>
      <c r="BI370" s="75" t="s">
        <v>5452</v>
      </c>
      <c r="BJ370" s="75" t="s">
        <v>5451</v>
      </c>
      <c r="BK370" s="75">
        <v>0</v>
      </c>
      <c r="BM370" s="75">
        <v>0</v>
      </c>
    </row>
    <row r="371" spans="1:66" ht="17.399999999999999" hidden="1" customHeight="1" x14ac:dyDescent="0.3">
      <c r="A371" s="75">
        <v>2019</v>
      </c>
      <c r="B371" s="75">
        <v>80010</v>
      </c>
      <c r="C371" s="75" t="s">
        <v>678</v>
      </c>
      <c r="D371" s="75" t="s">
        <v>5450</v>
      </c>
      <c r="E371" s="77">
        <v>8001</v>
      </c>
      <c r="F371" s="75" t="s">
        <v>678</v>
      </c>
      <c r="G371" s="77">
        <v>1633</v>
      </c>
      <c r="H371" s="75" t="s">
        <v>7445</v>
      </c>
      <c r="I371" s="75" t="s">
        <v>4883</v>
      </c>
      <c r="J371" s="75" t="s">
        <v>706</v>
      </c>
      <c r="K371" s="75">
        <v>0</v>
      </c>
      <c r="L371" s="75" t="s">
        <v>5448</v>
      </c>
      <c r="M371" s="75" t="s">
        <v>4892</v>
      </c>
      <c r="N371" s="75" t="s">
        <v>87</v>
      </c>
      <c r="O371" s="75" t="s">
        <v>4026</v>
      </c>
      <c r="Q371" s="75" t="s">
        <v>5501</v>
      </c>
      <c r="S371" s="75" t="s">
        <v>4020</v>
      </c>
      <c r="T371" s="75" t="s">
        <v>5478</v>
      </c>
      <c r="U371" s="75" t="s">
        <v>4871</v>
      </c>
      <c r="V371" s="75" t="s">
        <v>5445</v>
      </c>
      <c r="W371" s="75" t="s">
        <v>4877</v>
      </c>
      <c r="X371" s="75" t="s">
        <v>4876</v>
      </c>
      <c r="Y371" s="75" t="s">
        <v>4872</v>
      </c>
      <c r="Z371" s="75">
        <v>11</v>
      </c>
      <c r="AA371" s="75">
        <v>0</v>
      </c>
      <c r="AB371" s="75" t="s">
        <v>4871</v>
      </c>
      <c r="AC371" s="75" t="s">
        <v>5473</v>
      </c>
      <c r="AD371" s="75" t="s">
        <v>4872</v>
      </c>
      <c r="AE371" s="75">
        <v>10</v>
      </c>
      <c r="AF371" s="75">
        <v>0</v>
      </c>
      <c r="AG371" s="75" t="s">
        <v>4871</v>
      </c>
      <c r="AH371" s="75" t="s">
        <v>5663</v>
      </c>
      <c r="AI371" s="75" t="s">
        <v>4872</v>
      </c>
      <c r="AJ371" s="75">
        <v>12</v>
      </c>
      <c r="AK371" s="75">
        <v>1</v>
      </c>
      <c r="AL371" s="75" t="s">
        <v>4871</v>
      </c>
      <c r="AM371" s="75" t="s">
        <v>7444</v>
      </c>
      <c r="AN371" s="75" t="s">
        <v>4869</v>
      </c>
      <c r="AP371" s="75">
        <v>10</v>
      </c>
      <c r="AQ371" s="75">
        <v>2</v>
      </c>
      <c r="AR371" s="75" t="s">
        <v>4868</v>
      </c>
      <c r="AS371" s="75" t="s">
        <v>5453</v>
      </c>
      <c r="AV371" s="75" t="s">
        <v>5440</v>
      </c>
      <c r="BI371" s="75" t="s">
        <v>5452</v>
      </c>
      <c r="BJ371" s="75" t="s">
        <v>5451</v>
      </c>
      <c r="BK371" s="75">
        <v>0</v>
      </c>
      <c r="BM371" s="75">
        <v>0</v>
      </c>
    </row>
    <row r="372" spans="1:66" ht="17.399999999999999" hidden="1" customHeight="1" x14ac:dyDescent="0.3">
      <c r="A372" s="75">
        <v>2019</v>
      </c>
      <c r="B372" s="75">
        <v>64053</v>
      </c>
      <c r="C372" s="75" t="s">
        <v>5089</v>
      </c>
      <c r="D372" s="75" t="s">
        <v>5450</v>
      </c>
      <c r="E372" s="77">
        <v>1330</v>
      </c>
      <c r="F372" s="75" t="s">
        <v>2091</v>
      </c>
      <c r="G372" s="77">
        <v>1634</v>
      </c>
      <c r="H372" s="75" t="s">
        <v>7443</v>
      </c>
      <c r="I372" s="75" t="s">
        <v>4883</v>
      </c>
      <c r="J372" s="75" t="s">
        <v>2094</v>
      </c>
      <c r="K372" s="75">
        <v>0</v>
      </c>
      <c r="L372" s="75" t="s">
        <v>5502</v>
      </c>
      <c r="M372" s="75" t="s">
        <v>4892</v>
      </c>
      <c r="N372" s="75" t="s">
        <v>87</v>
      </c>
      <c r="O372" s="75" t="s">
        <v>4024</v>
      </c>
      <c r="Q372" s="75" t="s">
        <v>5469</v>
      </c>
      <c r="S372" s="75" t="s">
        <v>3662</v>
      </c>
      <c r="T372" s="75" t="s">
        <v>5474</v>
      </c>
      <c r="U372" s="75" t="s">
        <v>4871</v>
      </c>
      <c r="V372" s="75" t="s">
        <v>5445</v>
      </c>
      <c r="W372" s="75" t="s">
        <v>4877</v>
      </c>
      <c r="X372" s="75" t="s">
        <v>4876</v>
      </c>
      <c r="Y372" s="75" t="s">
        <v>4897</v>
      </c>
      <c r="Z372" s="75">
        <v>4</v>
      </c>
      <c r="AA372" s="75">
        <v>1</v>
      </c>
      <c r="AB372" s="75" t="s">
        <v>4871</v>
      </c>
      <c r="AC372" s="75" t="s">
        <v>6077</v>
      </c>
      <c r="AD372" s="75" t="s">
        <v>4872</v>
      </c>
      <c r="AE372" s="75">
        <v>4</v>
      </c>
      <c r="AF372" s="75">
        <v>1</v>
      </c>
      <c r="AG372" s="75" t="s">
        <v>4871</v>
      </c>
      <c r="AH372" s="75" t="s">
        <v>5587</v>
      </c>
      <c r="AI372" s="75" t="s">
        <v>4897</v>
      </c>
      <c r="AJ372" s="75">
        <v>3</v>
      </c>
      <c r="AK372" s="75">
        <v>2</v>
      </c>
      <c r="AL372" s="75" t="s">
        <v>4871</v>
      </c>
      <c r="AM372" s="75" t="s">
        <v>5579</v>
      </c>
      <c r="AN372" s="75" t="s">
        <v>4869</v>
      </c>
      <c r="AP372" s="75">
        <v>8</v>
      </c>
      <c r="AQ372" s="75">
        <v>4</v>
      </c>
      <c r="AR372" s="75" t="s">
        <v>4868</v>
      </c>
      <c r="AS372" s="75" t="s">
        <v>5453</v>
      </c>
      <c r="AV372" s="75" t="s">
        <v>5440</v>
      </c>
      <c r="BI372" s="75" t="s">
        <v>5452</v>
      </c>
      <c r="BJ372" s="75" t="s">
        <v>5451</v>
      </c>
      <c r="BK372" s="75">
        <v>0</v>
      </c>
      <c r="BM372" s="75">
        <v>0</v>
      </c>
    </row>
    <row r="373" spans="1:66" ht="17.399999999999999" hidden="1" customHeight="1" x14ac:dyDescent="0.3">
      <c r="A373" s="75">
        <v>2019</v>
      </c>
      <c r="B373" s="75">
        <v>3010</v>
      </c>
      <c r="C373" s="75" t="s">
        <v>5416</v>
      </c>
      <c r="D373" s="75" t="s">
        <v>5450</v>
      </c>
      <c r="E373" s="77">
        <v>120</v>
      </c>
      <c r="F373" s="75" t="s">
        <v>1961</v>
      </c>
      <c r="G373" s="77">
        <v>1652</v>
      </c>
      <c r="H373" s="75" t="s">
        <v>7442</v>
      </c>
      <c r="I373" s="75" t="s">
        <v>4883</v>
      </c>
      <c r="J373" s="75" t="s">
        <v>1975</v>
      </c>
      <c r="K373" s="75">
        <v>0</v>
      </c>
      <c r="L373" s="75" t="s">
        <v>5457</v>
      </c>
      <c r="M373" s="75" t="s">
        <v>4892</v>
      </c>
      <c r="N373" s="75" t="s">
        <v>87</v>
      </c>
      <c r="O373" s="75" t="s">
        <v>4024</v>
      </c>
      <c r="Q373" s="75" t="s">
        <v>5469</v>
      </c>
      <c r="S373" s="75" t="s">
        <v>4033</v>
      </c>
      <c r="T373" s="75" t="s">
        <v>5446</v>
      </c>
      <c r="U373" s="75" t="s">
        <v>4877</v>
      </c>
      <c r="V373" s="75" t="s">
        <v>4878</v>
      </c>
      <c r="W373" s="75" t="s">
        <v>4871</v>
      </c>
      <c r="X373" s="75" t="s">
        <v>5456</v>
      </c>
      <c r="Y373" s="75" t="s">
        <v>4872</v>
      </c>
      <c r="Z373" s="75">
        <v>11</v>
      </c>
      <c r="AA373" s="75">
        <v>2</v>
      </c>
      <c r="AB373" s="75" t="s">
        <v>4871</v>
      </c>
      <c r="AC373" s="75" t="s">
        <v>5942</v>
      </c>
      <c r="AD373" s="75" t="s">
        <v>4897</v>
      </c>
      <c r="AE373" s="75">
        <v>8</v>
      </c>
      <c r="AF373" s="75">
        <v>8</v>
      </c>
      <c r="AG373" s="75" t="s">
        <v>4877</v>
      </c>
      <c r="AH373" s="75" t="s">
        <v>5472</v>
      </c>
      <c r="AI373" s="75" t="s">
        <v>4869</v>
      </c>
      <c r="AN373" s="75" t="s">
        <v>4869</v>
      </c>
      <c r="AP373" s="75">
        <v>10</v>
      </c>
      <c r="AQ373" s="75">
        <v>10</v>
      </c>
      <c r="AR373" s="75" t="s">
        <v>4908</v>
      </c>
      <c r="AS373" s="75" t="s">
        <v>5441</v>
      </c>
      <c r="AV373" s="75" t="s">
        <v>5440</v>
      </c>
      <c r="BI373" s="75" t="s">
        <v>5452</v>
      </c>
      <c r="BJ373" s="75" t="s">
        <v>5451</v>
      </c>
      <c r="BK373" s="75">
        <v>0</v>
      </c>
      <c r="BM373" s="75">
        <v>0</v>
      </c>
    </row>
    <row r="374" spans="1:66" ht="17.399999999999999" hidden="1" customHeight="1" x14ac:dyDescent="0.3">
      <c r="A374" s="75">
        <v>2019</v>
      </c>
      <c r="B374" s="75">
        <v>64053</v>
      </c>
      <c r="C374" s="75" t="s">
        <v>5089</v>
      </c>
      <c r="D374" s="75" t="s">
        <v>5450</v>
      </c>
      <c r="E374" s="77">
        <v>540</v>
      </c>
      <c r="F374" s="75" t="s">
        <v>952</v>
      </c>
      <c r="G374" s="77">
        <v>1660</v>
      </c>
      <c r="H374" s="75" t="s">
        <v>7441</v>
      </c>
      <c r="I374" s="75" t="s">
        <v>4883</v>
      </c>
      <c r="J374" s="75" t="s">
        <v>957</v>
      </c>
      <c r="K374" s="75">
        <v>0</v>
      </c>
      <c r="L374" s="75" t="s">
        <v>5480</v>
      </c>
      <c r="M374" s="75" t="s">
        <v>4892</v>
      </c>
      <c r="N374" s="75" t="s">
        <v>87</v>
      </c>
      <c r="O374" s="75" t="s">
        <v>4024</v>
      </c>
      <c r="Q374" s="75" t="s">
        <v>5469</v>
      </c>
      <c r="S374" s="75" t="s">
        <v>3662</v>
      </c>
      <c r="T374" s="75" t="s">
        <v>5474</v>
      </c>
      <c r="U374" s="75" t="s">
        <v>4871</v>
      </c>
      <c r="V374" s="75" t="s">
        <v>5445</v>
      </c>
      <c r="W374" s="75" t="s">
        <v>4877</v>
      </c>
      <c r="X374" s="75" t="s">
        <v>4876</v>
      </c>
      <c r="Y374" s="75" t="s">
        <v>4872</v>
      </c>
      <c r="Z374" s="75">
        <v>2</v>
      </c>
      <c r="AA374" s="75">
        <v>0</v>
      </c>
      <c r="AB374" s="75" t="s">
        <v>4871</v>
      </c>
      <c r="AC374" s="75" t="s">
        <v>5500</v>
      </c>
      <c r="AD374" s="75" t="s">
        <v>4872</v>
      </c>
      <c r="AE374" s="75">
        <v>2</v>
      </c>
      <c r="AF374" s="75">
        <v>0</v>
      </c>
      <c r="AG374" s="75" t="s">
        <v>4871</v>
      </c>
      <c r="AH374" s="75" t="s">
        <v>5609</v>
      </c>
      <c r="AI374" s="75" t="s">
        <v>4869</v>
      </c>
      <c r="AN374" s="75" t="s">
        <v>4869</v>
      </c>
      <c r="AP374" s="75">
        <v>4</v>
      </c>
      <c r="AQ374" s="75">
        <v>4</v>
      </c>
      <c r="AR374" s="75" t="s">
        <v>4908</v>
      </c>
      <c r="AS374" s="75" t="s">
        <v>5441</v>
      </c>
      <c r="AV374" s="75" t="s">
        <v>5440</v>
      </c>
      <c r="BI374" s="75" t="s">
        <v>5452</v>
      </c>
      <c r="BJ374" s="75" t="s">
        <v>5451</v>
      </c>
      <c r="BK374" s="75">
        <v>0</v>
      </c>
      <c r="BM374" s="75">
        <v>0</v>
      </c>
    </row>
    <row r="375" spans="1:66" ht="17.399999999999999" hidden="1" customHeight="1" x14ac:dyDescent="0.3">
      <c r="A375" s="75">
        <v>2019</v>
      </c>
      <c r="B375" s="75">
        <v>39031</v>
      </c>
      <c r="C375" s="75" t="s">
        <v>5148</v>
      </c>
      <c r="D375" s="75" t="s">
        <v>5450</v>
      </c>
      <c r="E375" s="77">
        <v>2000</v>
      </c>
      <c r="F375" s="75" t="s">
        <v>2839</v>
      </c>
      <c r="G375" s="77">
        <v>1686</v>
      </c>
      <c r="H375" s="75" t="s">
        <v>7440</v>
      </c>
      <c r="I375" s="75" t="s">
        <v>4883</v>
      </c>
      <c r="J375" s="75" t="s">
        <v>2866</v>
      </c>
      <c r="K375" s="75">
        <v>0</v>
      </c>
      <c r="L375" s="75" t="s">
        <v>5457</v>
      </c>
      <c r="M375" s="75" t="s">
        <v>4892</v>
      </c>
      <c r="N375" s="75" t="s">
        <v>87</v>
      </c>
      <c r="O375" s="75" t="s">
        <v>4023</v>
      </c>
      <c r="Q375" s="75" t="s">
        <v>5447</v>
      </c>
      <c r="S375" s="75" t="s">
        <v>4020</v>
      </c>
      <c r="T375" s="75" t="s">
        <v>5478</v>
      </c>
      <c r="U375" s="75" t="s">
        <v>4877</v>
      </c>
      <c r="V375" s="75" t="s">
        <v>4878</v>
      </c>
      <c r="W375" s="75" t="s">
        <v>4871</v>
      </c>
      <c r="X375" s="75" t="s">
        <v>5456</v>
      </c>
      <c r="Y375" s="75" t="s">
        <v>4872</v>
      </c>
      <c r="Z375" s="75">
        <v>8</v>
      </c>
      <c r="AA375" s="75">
        <v>0</v>
      </c>
      <c r="AB375" s="75" t="s">
        <v>4871</v>
      </c>
      <c r="AC375" s="75" t="s">
        <v>5455</v>
      </c>
      <c r="AD375" s="75" t="s">
        <v>4872</v>
      </c>
      <c r="AE375" s="75">
        <v>5</v>
      </c>
      <c r="AF375" s="75">
        <v>0</v>
      </c>
      <c r="AG375" s="75" t="s">
        <v>4871</v>
      </c>
      <c r="AH375" s="75" t="s">
        <v>5631</v>
      </c>
      <c r="AI375" s="75" t="s">
        <v>4869</v>
      </c>
      <c r="AN375" s="75" t="s">
        <v>4869</v>
      </c>
      <c r="AP375" s="75">
        <v>8</v>
      </c>
      <c r="AQ375" s="75">
        <v>8</v>
      </c>
      <c r="AR375" s="75" t="s">
        <v>4908</v>
      </c>
      <c r="AS375" s="75" t="s">
        <v>5441</v>
      </c>
      <c r="AV375" s="75" t="s">
        <v>5440</v>
      </c>
      <c r="BI375" s="75" t="s">
        <v>5452</v>
      </c>
      <c r="BJ375" s="75" t="s">
        <v>5451</v>
      </c>
      <c r="BK375" s="75">
        <v>0</v>
      </c>
      <c r="BM375" s="75">
        <v>0</v>
      </c>
    </row>
    <row r="376" spans="1:66" ht="17.399999999999999" hidden="1" customHeight="1" x14ac:dyDescent="0.3">
      <c r="A376" s="75">
        <v>2019</v>
      </c>
      <c r="B376" s="75">
        <v>3060</v>
      </c>
      <c r="C376" s="75" t="s">
        <v>5402</v>
      </c>
      <c r="D376" s="75" t="s">
        <v>5450</v>
      </c>
      <c r="E376" s="77">
        <v>180</v>
      </c>
      <c r="F376" s="75" t="s">
        <v>219</v>
      </c>
      <c r="G376" s="77">
        <v>1720</v>
      </c>
      <c r="H376" s="75" t="s">
        <v>7439</v>
      </c>
      <c r="I376" s="75" t="s">
        <v>4883</v>
      </c>
      <c r="J376" s="75" t="s">
        <v>248</v>
      </c>
      <c r="K376" s="75">
        <v>0</v>
      </c>
      <c r="L376" s="75" t="s">
        <v>5462</v>
      </c>
      <c r="M376" s="75" t="s">
        <v>4892</v>
      </c>
      <c r="N376" s="75" t="s">
        <v>87</v>
      </c>
      <c r="O376" s="75" t="s">
        <v>4024</v>
      </c>
      <c r="Q376" s="75" t="s">
        <v>5469</v>
      </c>
      <c r="S376" s="75" t="s">
        <v>3662</v>
      </c>
      <c r="T376" s="75" t="s">
        <v>5474</v>
      </c>
      <c r="U376" s="75" t="s">
        <v>4877</v>
      </c>
      <c r="V376" s="75" t="s">
        <v>4878</v>
      </c>
      <c r="W376" s="75" t="s">
        <v>4877</v>
      </c>
      <c r="X376" s="75" t="s">
        <v>4876</v>
      </c>
      <c r="Y376" s="75" t="s">
        <v>4872</v>
      </c>
      <c r="Z376" s="75">
        <v>22</v>
      </c>
      <c r="AA376" s="75">
        <v>0</v>
      </c>
      <c r="AB376" s="75" t="s">
        <v>4871</v>
      </c>
      <c r="AC376" s="75" t="s">
        <v>5507</v>
      </c>
      <c r="AD376" s="75" t="s">
        <v>4897</v>
      </c>
      <c r="AE376" s="75">
        <v>18</v>
      </c>
      <c r="AF376" s="75">
        <v>13</v>
      </c>
      <c r="AG376" s="75" t="s">
        <v>4871</v>
      </c>
      <c r="AH376" s="75" t="s">
        <v>7053</v>
      </c>
      <c r="AI376" s="75" t="s">
        <v>4869</v>
      </c>
      <c r="AN376" s="75" t="s">
        <v>4869</v>
      </c>
      <c r="AP376" s="75">
        <v>10</v>
      </c>
      <c r="AQ376" s="75">
        <v>10</v>
      </c>
      <c r="AR376" s="75" t="s">
        <v>4908</v>
      </c>
      <c r="AS376" s="75" t="s">
        <v>5441</v>
      </c>
      <c r="AV376" s="75" t="s">
        <v>5440</v>
      </c>
      <c r="BI376" s="75" t="s">
        <v>5452</v>
      </c>
      <c r="BJ376" s="75" t="s">
        <v>5451</v>
      </c>
      <c r="BK376" s="75">
        <v>0</v>
      </c>
      <c r="BM376" s="75">
        <v>0</v>
      </c>
    </row>
    <row r="377" spans="1:66" ht="17.399999999999999" hidden="1" customHeight="1" x14ac:dyDescent="0.3">
      <c r="A377" s="75">
        <v>2019</v>
      </c>
      <c r="B377" s="75">
        <v>7020</v>
      </c>
      <c r="C377" s="75" t="s">
        <v>5373</v>
      </c>
      <c r="D377" s="75" t="s">
        <v>5450</v>
      </c>
      <c r="E377" s="77">
        <v>480</v>
      </c>
      <c r="F377" s="75" t="s">
        <v>456</v>
      </c>
      <c r="G377" s="77">
        <v>1725</v>
      </c>
      <c r="H377" s="75" t="s">
        <v>7438</v>
      </c>
      <c r="I377" s="75" t="s">
        <v>4883</v>
      </c>
      <c r="J377" s="75" t="s">
        <v>485</v>
      </c>
      <c r="K377" s="75">
        <v>0</v>
      </c>
      <c r="L377" s="75" t="s">
        <v>5457</v>
      </c>
      <c r="M377" s="75" t="s">
        <v>4892</v>
      </c>
      <c r="N377" s="75" t="s">
        <v>87</v>
      </c>
      <c r="O377" s="75" t="s">
        <v>4024</v>
      </c>
      <c r="Q377" s="75" t="s">
        <v>5469</v>
      </c>
      <c r="S377" s="75" t="s">
        <v>3662</v>
      </c>
      <c r="T377" s="75" t="s">
        <v>5474</v>
      </c>
      <c r="U377" s="75" t="s">
        <v>4877</v>
      </c>
      <c r="V377" s="75" t="s">
        <v>4878</v>
      </c>
      <c r="W377" s="75" t="s">
        <v>4871</v>
      </c>
      <c r="X377" s="75" t="s">
        <v>5456</v>
      </c>
      <c r="Y377" s="75" t="s">
        <v>4897</v>
      </c>
      <c r="Z377" s="75">
        <v>6</v>
      </c>
      <c r="AA377" s="75">
        <v>2</v>
      </c>
      <c r="AB377" s="75" t="s">
        <v>4871</v>
      </c>
      <c r="AC377" s="75" t="s">
        <v>5859</v>
      </c>
      <c r="AD377" s="75" t="s">
        <v>4872</v>
      </c>
      <c r="AE377" s="75">
        <v>2</v>
      </c>
      <c r="AF377" s="75">
        <v>1</v>
      </c>
      <c r="AG377" s="75" t="s">
        <v>4871</v>
      </c>
      <c r="AH377" s="75" t="s">
        <v>5499</v>
      </c>
      <c r="AI377" s="75" t="s">
        <v>4869</v>
      </c>
      <c r="AN377" s="75" t="s">
        <v>4869</v>
      </c>
      <c r="AP377" s="75">
        <v>8</v>
      </c>
      <c r="AQ377" s="75">
        <v>8</v>
      </c>
      <c r="AR377" s="75" t="s">
        <v>4908</v>
      </c>
      <c r="AS377" s="75" t="s">
        <v>5441</v>
      </c>
      <c r="AV377" s="75" t="s">
        <v>5440</v>
      </c>
      <c r="BI377" s="75" t="s">
        <v>5452</v>
      </c>
      <c r="BJ377" s="75" t="s">
        <v>5451</v>
      </c>
      <c r="BK377" s="75">
        <v>0</v>
      </c>
      <c r="BM377" s="75">
        <v>0</v>
      </c>
    </row>
    <row r="378" spans="1:66" ht="17.399999999999999" hidden="1" customHeight="1" x14ac:dyDescent="0.3">
      <c r="A378" s="75">
        <v>2019</v>
      </c>
      <c r="B378" s="75">
        <v>30011</v>
      </c>
      <c r="C378" s="75" t="s">
        <v>5230</v>
      </c>
      <c r="D378" s="75" t="s">
        <v>5450</v>
      </c>
      <c r="E378" s="77">
        <v>1420</v>
      </c>
      <c r="F378" s="75" t="s">
        <v>2292</v>
      </c>
      <c r="G378" s="77">
        <v>1730</v>
      </c>
      <c r="H378" s="75" t="s">
        <v>7437</v>
      </c>
      <c r="I378" s="75" t="s">
        <v>4883</v>
      </c>
      <c r="J378" s="75" t="s">
        <v>2335</v>
      </c>
      <c r="K378" s="75">
        <v>0</v>
      </c>
      <c r="L378" s="75" t="s">
        <v>5462</v>
      </c>
      <c r="M378" s="75" t="s">
        <v>4892</v>
      </c>
      <c r="N378" s="75" t="s">
        <v>87</v>
      </c>
      <c r="O378" s="75" t="s">
        <v>4024</v>
      </c>
      <c r="Q378" s="75" t="s">
        <v>5469</v>
      </c>
      <c r="S378" s="75" t="s">
        <v>3662</v>
      </c>
      <c r="T378" s="75" t="s">
        <v>5474</v>
      </c>
      <c r="U378" s="75" t="s">
        <v>4877</v>
      </c>
      <c r="V378" s="75" t="s">
        <v>4878</v>
      </c>
      <c r="W378" s="75" t="s">
        <v>4877</v>
      </c>
      <c r="X378" s="75" t="s">
        <v>4876</v>
      </c>
      <c r="Y378" s="75" t="s">
        <v>4897</v>
      </c>
      <c r="AC378" s="75" t="s">
        <v>5592</v>
      </c>
      <c r="AD378" s="75" t="s">
        <v>4897</v>
      </c>
      <c r="AH378" s="75" t="s">
        <v>5569</v>
      </c>
      <c r="AI378" s="75" t="s">
        <v>4869</v>
      </c>
      <c r="AN378" s="75" t="s">
        <v>4869</v>
      </c>
      <c r="AP378" s="75">
        <v>2</v>
      </c>
      <c r="AQ378" s="75">
        <v>2</v>
      </c>
      <c r="AR378" s="75" t="s">
        <v>4908</v>
      </c>
      <c r="AS378" s="75" t="s">
        <v>5441</v>
      </c>
      <c r="AV378" s="75" t="s">
        <v>5440</v>
      </c>
      <c r="BI378" s="75" t="s">
        <v>5452</v>
      </c>
      <c r="BJ378" s="75" t="s">
        <v>5451</v>
      </c>
      <c r="BK378" s="75">
        <v>0</v>
      </c>
      <c r="BM378" s="75">
        <v>0</v>
      </c>
    </row>
    <row r="379" spans="1:66" ht="17.399999999999999" hidden="1" customHeight="1" x14ac:dyDescent="0.3">
      <c r="A379" s="75">
        <v>2019</v>
      </c>
      <c r="B379" s="75">
        <v>16010</v>
      </c>
      <c r="C379" s="75" t="s">
        <v>5343</v>
      </c>
      <c r="D379" s="75" t="s">
        <v>5450</v>
      </c>
      <c r="E379" s="77">
        <v>880</v>
      </c>
      <c r="F379" s="75" t="s">
        <v>1118</v>
      </c>
      <c r="G379" s="77">
        <v>1748</v>
      </c>
      <c r="H379" s="75" t="s">
        <v>7436</v>
      </c>
      <c r="I379" s="75" t="s">
        <v>4883</v>
      </c>
      <c r="J379" s="75" t="s">
        <v>1214</v>
      </c>
      <c r="K379" s="75">
        <v>1</v>
      </c>
      <c r="L379" s="75" t="s">
        <v>5448</v>
      </c>
      <c r="M379" s="75" t="s">
        <v>5470</v>
      </c>
      <c r="N379" s="75" t="s">
        <v>87</v>
      </c>
      <c r="O379" s="75" t="s">
        <v>4030</v>
      </c>
      <c r="Q379" s="75" t="s">
        <v>5469</v>
      </c>
      <c r="S379" s="75" t="s">
        <v>3662</v>
      </c>
      <c r="T379" s="75" t="s">
        <v>5474</v>
      </c>
      <c r="U379" s="75" t="s">
        <v>4871</v>
      </c>
      <c r="V379" s="75" t="s">
        <v>5445</v>
      </c>
      <c r="W379" s="75" t="s">
        <v>4877</v>
      </c>
      <c r="X379" s="75" t="s">
        <v>4876</v>
      </c>
      <c r="Y379" s="75" t="s">
        <v>4872</v>
      </c>
      <c r="AC379" s="75" t="s">
        <v>5692</v>
      </c>
      <c r="AD379" s="75" t="s">
        <v>4897</v>
      </c>
      <c r="AH379" s="75" t="s">
        <v>5569</v>
      </c>
      <c r="AI379" s="75" t="s">
        <v>4872</v>
      </c>
      <c r="AM379" s="75" t="s">
        <v>5591</v>
      </c>
      <c r="AN379" s="75" t="s">
        <v>4897</v>
      </c>
      <c r="AO379" s="75" t="s">
        <v>5465</v>
      </c>
      <c r="AP379" s="75">
        <v>10</v>
      </c>
      <c r="AQ379" s="75">
        <v>0</v>
      </c>
      <c r="AR379" s="75" t="s">
        <v>4868</v>
      </c>
      <c r="AS379" s="75" t="s">
        <v>5453</v>
      </c>
      <c r="AV379" s="75" t="s">
        <v>5440</v>
      </c>
      <c r="BI379" s="75" t="s">
        <v>5590</v>
      </c>
      <c r="BJ379" s="75" t="s">
        <v>5509</v>
      </c>
      <c r="BK379" s="75">
        <v>1</v>
      </c>
      <c r="BL379" s="75" t="s">
        <v>6823</v>
      </c>
      <c r="BM379" s="75">
        <v>0</v>
      </c>
    </row>
    <row r="380" spans="1:66" ht="17.399999999999999" hidden="1" customHeight="1" x14ac:dyDescent="0.3">
      <c r="A380" s="75">
        <v>2019</v>
      </c>
      <c r="B380" s="75">
        <v>64043</v>
      </c>
      <c r="C380" s="75" t="s">
        <v>4902</v>
      </c>
      <c r="D380" s="75" t="s">
        <v>5450</v>
      </c>
      <c r="E380" s="77">
        <v>190</v>
      </c>
      <c r="F380" s="75" t="s">
        <v>578</v>
      </c>
      <c r="G380" s="77">
        <v>1752</v>
      </c>
      <c r="H380" s="75" t="s">
        <v>7435</v>
      </c>
      <c r="I380" s="75" t="s">
        <v>4883</v>
      </c>
      <c r="J380" s="75" t="s">
        <v>4061</v>
      </c>
      <c r="K380" s="75">
        <v>0</v>
      </c>
      <c r="L380" s="75" t="s">
        <v>5448</v>
      </c>
      <c r="M380" s="75" t="s">
        <v>4881</v>
      </c>
      <c r="N380" s="75" t="s">
        <v>87</v>
      </c>
      <c r="O380" s="75" t="s">
        <v>4028</v>
      </c>
      <c r="Q380" s="75" t="s">
        <v>5461</v>
      </c>
      <c r="S380" s="75" t="s">
        <v>3662</v>
      </c>
      <c r="T380" s="75" t="s">
        <v>5474</v>
      </c>
      <c r="U380" s="75" t="s">
        <v>4871</v>
      </c>
      <c r="V380" s="75" t="s">
        <v>5445</v>
      </c>
      <c r="W380" s="75" t="s">
        <v>4877</v>
      </c>
      <c r="X380" s="75" t="s">
        <v>4876</v>
      </c>
      <c r="Y380" s="75" t="s">
        <v>4897</v>
      </c>
      <c r="AC380" s="75" t="s">
        <v>5592</v>
      </c>
      <c r="AD380" s="75" t="s">
        <v>4872</v>
      </c>
      <c r="AH380" s="75" t="s">
        <v>5467</v>
      </c>
      <c r="AI380" s="75" t="s">
        <v>4872</v>
      </c>
      <c r="AJ380" s="75">
        <v>8</v>
      </c>
      <c r="AK380" s="75">
        <v>4</v>
      </c>
      <c r="AL380" s="75" t="s">
        <v>4871</v>
      </c>
      <c r="AM380" s="75" t="s">
        <v>7434</v>
      </c>
      <c r="AN380" s="75" t="s">
        <v>4869</v>
      </c>
      <c r="AP380" s="75">
        <v>10</v>
      </c>
      <c r="AQ380" s="75">
        <v>0</v>
      </c>
      <c r="AR380" s="75" t="s">
        <v>4868</v>
      </c>
      <c r="AS380" s="75" t="s">
        <v>5453</v>
      </c>
      <c r="AV380" s="75" t="s">
        <v>5440</v>
      </c>
      <c r="BI380" s="75" t="s">
        <v>5590</v>
      </c>
      <c r="BJ380" s="75" t="s">
        <v>5509</v>
      </c>
      <c r="BK380" s="75">
        <v>0</v>
      </c>
      <c r="BM380" s="75">
        <v>0</v>
      </c>
    </row>
    <row r="381" spans="1:66" ht="17.399999999999999" hidden="1" customHeight="1" x14ac:dyDescent="0.3">
      <c r="A381" s="75">
        <v>2019</v>
      </c>
      <c r="B381" s="75">
        <v>16010</v>
      </c>
      <c r="C381" s="75" t="s">
        <v>5343</v>
      </c>
      <c r="D381" s="75" t="s">
        <v>5450</v>
      </c>
      <c r="E381" s="77">
        <v>880</v>
      </c>
      <c r="F381" s="75" t="s">
        <v>1118</v>
      </c>
      <c r="G381" s="77">
        <v>1774</v>
      </c>
      <c r="H381" s="75" t="s">
        <v>7433</v>
      </c>
      <c r="I381" s="75" t="s">
        <v>4883</v>
      </c>
      <c r="J381" s="75" t="s">
        <v>1208</v>
      </c>
      <c r="K381" s="75">
        <v>0</v>
      </c>
      <c r="L381" s="75" t="s">
        <v>5457</v>
      </c>
      <c r="M381" s="75" t="s">
        <v>4892</v>
      </c>
      <c r="N381" s="75" t="s">
        <v>87</v>
      </c>
      <c r="O381" s="75" t="s">
        <v>4023</v>
      </c>
      <c r="Q381" s="75" t="s">
        <v>5447</v>
      </c>
      <c r="S381" s="75" t="s">
        <v>4020</v>
      </c>
      <c r="T381" s="75" t="s">
        <v>5478</v>
      </c>
      <c r="U381" s="75" t="s">
        <v>4877</v>
      </c>
      <c r="V381" s="75" t="s">
        <v>4878</v>
      </c>
      <c r="W381" s="75" t="s">
        <v>4871</v>
      </c>
      <c r="X381" s="75" t="s">
        <v>5456</v>
      </c>
      <c r="Y381" s="75" t="s">
        <v>4875</v>
      </c>
      <c r="Z381" s="75">
        <v>10</v>
      </c>
      <c r="AA381" s="75">
        <v>0</v>
      </c>
      <c r="AB381" s="75" t="s">
        <v>4871</v>
      </c>
      <c r="AC381" s="75" t="s">
        <v>5526</v>
      </c>
      <c r="AD381" s="75" t="s">
        <v>4872</v>
      </c>
      <c r="AE381" s="75">
        <v>7</v>
      </c>
      <c r="AF381" s="75">
        <v>2</v>
      </c>
      <c r="AG381" s="75" t="s">
        <v>4871</v>
      </c>
      <c r="AH381" s="75" t="s">
        <v>6609</v>
      </c>
      <c r="AI381" s="75" t="s">
        <v>4869</v>
      </c>
      <c r="AN381" s="75" t="s">
        <v>4869</v>
      </c>
      <c r="AP381" s="75">
        <v>10</v>
      </c>
      <c r="AQ381" s="75">
        <v>10</v>
      </c>
      <c r="AR381" s="75" t="s">
        <v>4908</v>
      </c>
      <c r="AS381" s="75" t="s">
        <v>5441</v>
      </c>
      <c r="AV381" s="75" t="s">
        <v>5440</v>
      </c>
      <c r="BI381" s="75" t="s">
        <v>5452</v>
      </c>
      <c r="BJ381" s="75" t="s">
        <v>5451</v>
      </c>
      <c r="BK381" s="75">
        <v>0</v>
      </c>
      <c r="BM381" s="75">
        <v>0</v>
      </c>
    </row>
    <row r="382" spans="1:66" ht="17.399999999999999" customHeight="1" x14ac:dyDescent="0.3">
      <c r="A382" s="75">
        <v>2019</v>
      </c>
      <c r="B382" s="75">
        <v>16010</v>
      </c>
      <c r="C382" s="75" t="s">
        <v>5343</v>
      </c>
      <c r="D382" s="75" t="s">
        <v>5450</v>
      </c>
      <c r="E382" s="77">
        <v>880</v>
      </c>
      <c r="F382" s="75" t="s">
        <v>1118</v>
      </c>
      <c r="G382" s="77">
        <v>1785</v>
      </c>
      <c r="H382" s="75" t="s">
        <v>7432</v>
      </c>
      <c r="I382" s="75" t="s">
        <v>4883</v>
      </c>
      <c r="J382" s="75" t="s">
        <v>1234</v>
      </c>
      <c r="K382" s="75">
        <v>0</v>
      </c>
      <c r="L382" s="75" t="s">
        <v>5457</v>
      </c>
      <c r="M382" s="75" t="s">
        <v>4892</v>
      </c>
      <c r="N382" s="75" t="s">
        <v>87</v>
      </c>
      <c r="O382" s="75" t="s">
        <v>4077</v>
      </c>
      <c r="P382" s="75">
        <v>3</v>
      </c>
      <c r="Q382" s="76" t="s">
        <v>5479</v>
      </c>
      <c r="S382" s="75" t="s">
        <v>4020</v>
      </c>
      <c r="T382" s="75" t="s">
        <v>5478</v>
      </c>
      <c r="U382" s="75" t="s">
        <v>4877</v>
      </c>
      <c r="V382" s="75" t="s">
        <v>4878</v>
      </c>
      <c r="W382" s="75" t="s">
        <v>4871</v>
      </c>
      <c r="X382" s="75" t="s">
        <v>5456</v>
      </c>
      <c r="Y382" s="75" t="s">
        <v>4875</v>
      </c>
      <c r="Z382" s="75">
        <v>11</v>
      </c>
      <c r="AA382" s="75">
        <v>0</v>
      </c>
      <c r="AB382" s="75" t="s">
        <v>4871</v>
      </c>
      <c r="AC382" s="75" t="s">
        <v>5473</v>
      </c>
      <c r="AD382" s="75" t="s">
        <v>4875</v>
      </c>
      <c r="AE382" s="75">
        <v>8</v>
      </c>
      <c r="AF382" s="75">
        <v>0</v>
      </c>
      <c r="AG382" s="75" t="s">
        <v>4871</v>
      </c>
      <c r="AH382" s="75" t="s">
        <v>5581</v>
      </c>
      <c r="AI382" s="75" t="s">
        <v>4869</v>
      </c>
      <c r="AN382" s="75" t="s">
        <v>4869</v>
      </c>
      <c r="AP382" s="75">
        <v>10</v>
      </c>
      <c r="AQ382" s="75">
        <v>10</v>
      </c>
      <c r="AR382" s="75" t="s">
        <v>4908</v>
      </c>
      <c r="AS382" s="75" t="s">
        <v>5441</v>
      </c>
      <c r="AV382" s="75" t="s">
        <v>5440</v>
      </c>
      <c r="BI382" s="75" t="s">
        <v>5620</v>
      </c>
      <c r="BJ382" s="75" t="s">
        <v>5619</v>
      </c>
      <c r="BK382" s="75">
        <v>1</v>
      </c>
      <c r="BL382" s="75" t="s">
        <v>5680</v>
      </c>
      <c r="BM382" s="75">
        <v>1</v>
      </c>
      <c r="BN382" s="75" t="s">
        <v>5611</v>
      </c>
    </row>
    <row r="383" spans="1:66" ht="17.399999999999999" customHeight="1" x14ac:dyDescent="0.3">
      <c r="A383" s="75">
        <v>2019</v>
      </c>
      <c r="B383" s="75">
        <v>16010</v>
      </c>
      <c r="C383" s="75" t="s">
        <v>5343</v>
      </c>
      <c r="D383" s="75" t="s">
        <v>5450</v>
      </c>
      <c r="E383" s="77">
        <v>880</v>
      </c>
      <c r="F383" s="75" t="s">
        <v>1118</v>
      </c>
      <c r="G383" s="77">
        <v>1788</v>
      </c>
      <c r="H383" s="75" t="s">
        <v>7431</v>
      </c>
      <c r="I383" s="75" t="s">
        <v>4883</v>
      </c>
      <c r="J383" s="75" t="s">
        <v>1240</v>
      </c>
      <c r="K383" s="75">
        <v>0</v>
      </c>
      <c r="L383" s="75" t="s">
        <v>5457</v>
      </c>
      <c r="M383" s="75" t="s">
        <v>4892</v>
      </c>
      <c r="N383" s="75" t="s">
        <v>87</v>
      </c>
      <c r="O383" s="75" t="s">
        <v>4027</v>
      </c>
      <c r="P383" s="75">
        <v>1</v>
      </c>
      <c r="Q383" s="76" t="s">
        <v>5549</v>
      </c>
      <c r="S383" s="75" t="s">
        <v>4020</v>
      </c>
      <c r="T383" s="75" t="s">
        <v>5478</v>
      </c>
      <c r="U383" s="75" t="s">
        <v>4877</v>
      </c>
      <c r="V383" s="75" t="s">
        <v>4878</v>
      </c>
      <c r="W383" s="75" t="s">
        <v>4871</v>
      </c>
      <c r="X383" s="75" t="s">
        <v>5456</v>
      </c>
      <c r="Y383" s="75" t="s">
        <v>4875</v>
      </c>
      <c r="Z383" s="75">
        <v>11</v>
      </c>
      <c r="AA383" s="75">
        <v>0</v>
      </c>
      <c r="AB383" s="75" t="s">
        <v>4871</v>
      </c>
      <c r="AC383" s="75" t="s">
        <v>5473</v>
      </c>
      <c r="AD383" s="75" t="s">
        <v>4872</v>
      </c>
      <c r="AE383" s="75">
        <v>8</v>
      </c>
      <c r="AF383" s="75">
        <v>0</v>
      </c>
      <c r="AG383" s="75" t="s">
        <v>4871</v>
      </c>
      <c r="AH383" s="75" t="s">
        <v>5581</v>
      </c>
      <c r="AI383" s="75" t="s">
        <v>4869</v>
      </c>
      <c r="AN383" s="75" t="s">
        <v>4869</v>
      </c>
      <c r="AP383" s="75">
        <v>10</v>
      </c>
      <c r="AQ383" s="75">
        <v>8</v>
      </c>
      <c r="AR383" s="75" t="s">
        <v>4868</v>
      </c>
      <c r="AS383" s="75" t="s">
        <v>5453</v>
      </c>
      <c r="AV383" s="75" t="s">
        <v>5440</v>
      </c>
      <c r="BI383" s="75" t="s">
        <v>5452</v>
      </c>
      <c r="BJ383" s="75" t="s">
        <v>5451</v>
      </c>
      <c r="BK383" s="75">
        <v>0</v>
      </c>
      <c r="BM383" s="75">
        <v>0</v>
      </c>
    </row>
    <row r="384" spans="1:66" ht="17.399999999999999" hidden="1" customHeight="1" x14ac:dyDescent="0.3">
      <c r="A384" s="75">
        <v>2019</v>
      </c>
      <c r="B384" s="75">
        <v>30011</v>
      </c>
      <c r="C384" s="75" t="s">
        <v>5230</v>
      </c>
      <c r="D384" s="75" t="s">
        <v>5450</v>
      </c>
      <c r="E384" s="77">
        <v>1420</v>
      </c>
      <c r="F384" s="75" t="s">
        <v>2292</v>
      </c>
      <c r="G384" s="77">
        <v>1790</v>
      </c>
      <c r="H384" s="75" t="s">
        <v>7430</v>
      </c>
      <c r="I384" s="75" t="s">
        <v>4883</v>
      </c>
      <c r="J384" s="75" t="s">
        <v>2339</v>
      </c>
      <c r="K384" s="75">
        <v>0</v>
      </c>
      <c r="L384" s="75" t="s">
        <v>5457</v>
      </c>
      <c r="M384" s="75" t="s">
        <v>4892</v>
      </c>
      <c r="N384" s="75" t="s">
        <v>87</v>
      </c>
      <c r="O384" s="75" t="s">
        <v>4024</v>
      </c>
      <c r="Q384" s="75" t="s">
        <v>5469</v>
      </c>
      <c r="S384" s="75" t="s">
        <v>3662</v>
      </c>
      <c r="T384" s="75" t="s">
        <v>5474</v>
      </c>
      <c r="U384" s="75" t="s">
        <v>4877</v>
      </c>
      <c r="V384" s="75" t="s">
        <v>4878</v>
      </c>
      <c r="W384" s="75" t="s">
        <v>4871</v>
      </c>
      <c r="X384" s="75" t="s">
        <v>5456</v>
      </c>
      <c r="Y384" s="75" t="s">
        <v>4872</v>
      </c>
      <c r="Z384" s="75">
        <v>7</v>
      </c>
      <c r="AA384" s="75">
        <v>0</v>
      </c>
      <c r="AB384" s="75" t="s">
        <v>4871</v>
      </c>
      <c r="AC384" s="75" t="s">
        <v>5695</v>
      </c>
      <c r="AD384" s="75" t="s">
        <v>4897</v>
      </c>
      <c r="AE384" s="75">
        <v>6</v>
      </c>
      <c r="AF384" s="75">
        <v>4</v>
      </c>
      <c r="AG384" s="75" t="s">
        <v>4871</v>
      </c>
      <c r="AH384" s="75" t="s">
        <v>5520</v>
      </c>
      <c r="AI384" s="75" t="s">
        <v>4869</v>
      </c>
      <c r="AN384" s="75" t="s">
        <v>4869</v>
      </c>
      <c r="AP384" s="75">
        <v>8</v>
      </c>
      <c r="AQ384" s="75">
        <v>4</v>
      </c>
      <c r="AR384" s="75" t="s">
        <v>4868</v>
      </c>
      <c r="AS384" s="75" t="s">
        <v>5453</v>
      </c>
      <c r="AV384" s="75" t="s">
        <v>5440</v>
      </c>
      <c r="BI384" s="75" t="s">
        <v>5452</v>
      </c>
      <c r="BJ384" s="75" t="s">
        <v>5451</v>
      </c>
      <c r="BK384" s="75">
        <v>0</v>
      </c>
      <c r="BM384" s="75">
        <v>0</v>
      </c>
    </row>
    <row r="385" spans="1:65" ht="17.399999999999999" hidden="1" customHeight="1" x14ac:dyDescent="0.3">
      <c r="A385" s="75">
        <v>2019</v>
      </c>
      <c r="B385" s="75">
        <v>80010</v>
      </c>
      <c r="C385" s="75" t="s">
        <v>678</v>
      </c>
      <c r="D385" s="75" t="s">
        <v>5450</v>
      </c>
      <c r="E385" s="77">
        <v>8001</v>
      </c>
      <c r="F385" s="75" t="s">
        <v>678</v>
      </c>
      <c r="G385" s="77">
        <v>1791</v>
      </c>
      <c r="H385" s="75" t="s">
        <v>7429</v>
      </c>
      <c r="I385" s="75" t="s">
        <v>4883</v>
      </c>
      <c r="J385" s="75" t="s">
        <v>716</v>
      </c>
      <c r="K385" s="75">
        <v>0</v>
      </c>
      <c r="L385" s="75" t="s">
        <v>5462</v>
      </c>
      <c r="M385" s="75" t="s">
        <v>4892</v>
      </c>
      <c r="N385" s="75" t="s">
        <v>87</v>
      </c>
      <c r="O385" s="75" t="s">
        <v>4024</v>
      </c>
      <c r="Q385" s="75" t="s">
        <v>5469</v>
      </c>
      <c r="S385" s="75" t="s">
        <v>4033</v>
      </c>
      <c r="T385" s="75" t="s">
        <v>5446</v>
      </c>
      <c r="U385" s="75" t="s">
        <v>4877</v>
      </c>
      <c r="V385" s="75" t="s">
        <v>4878</v>
      </c>
      <c r="W385" s="75" t="s">
        <v>4877</v>
      </c>
      <c r="X385" s="75" t="s">
        <v>4876</v>
      </c>
      <c r="Y385" s="75" t="s">
        <v>4897</v>
      </c>
      <c r="Z385" s="75">
        <v>11</v>
      </c>
      <c r="AA385" s="75">
        <v>4</v>
      </c>
      <c r="AB385" s="75" t="s">
        <v>4871</v>
      </c>
      <c r="AC385" s="75" t="s">
        <v>5870</v>
      </c>
      <c r="AD385" s="75" t="s">
        <v>4872</v>
      </c>
      <c r="AE385" s="75">
        <v>8</v>
      </c>
      <c r="AF385" s="75">
        <v>4</v>
      </c>
      <c r="AG385" s="75" t="s">
        <v>4871</v>
      </c>
      <c r="AH385" s="75" t="s">
        <v>5891</v>
      </c>
      <c r="AI385" s="75" t="s">
        <v>4869</v>
      </c>
      <c r="AN385" s="75" t="s">
        <v>4869</v>
      </c>
      <c r="AP385" s="75">
        <v>8</v>
      </c>
      <c r="AQ385" s="75">
        <v>8</v>
      </c>
      <c r="AR385" s="75" t="s">
        <v>4908</v>
      </c>
      <c r="AS385" s="75" t="s">
        <v>5441</v>
      </c>
      <c r="AV385" s="75" t="s">
        <v>5440</v>
      </c>
      <c r="BI385" s="75" t="s">
        <v>5452</v>
      </c>
      <c r="BJ385" s="75" t="s">
        <v>5451</v>
      </c>
      <c r="BK385" s="75">
        <v>0</v>
      </c>
      <c r="BM385" s="75">
        <v>0</v>
      </c>
    </row>
    <row r="386" spans="1:65" ht="17.399999999999999" hidden="1" customHeight="1" x14ac:dyDescent="0.3">
      <c r="A386" s="75">
        <v>2019</v>
      </c>
      <c r="B386" s="75">
        <v>80010</v>
      </c>
      <c r="C386" s="75" t="s">
        <v>678</v>
      </c>
      <c r="D386" s="75" t="s">
        <v>5450</v>
      </c>
      <c r="E386" s="77">
        <v>8001</v>
      </c>
      <c r="F386" s="75" t="s">
        <v>678</v>
      </c>
      <c r="G386" s="77">
        <v>1795</v>
      </c>
      <c r="H386" s="75" t="s">
        <v>7428</v>
      </c>
      <c r="I386" s="75" t="s">
        <v>4883</v>
      </c>
      <c r="J386" s="75" t="s">
        <v>718</v>
      </c>
      <c r="K386" s="75">
        <v>0</v>
      </c>
      <c r="L386" s="75" t="s">
        <v>5448</v>
      </c>
      <c r="M386" s="75" t="s">
        <v>4892</v>
      </c>
      <c r="N386" s="75" t="s">
        <v>87</v>
      </c>
      <c r="O386" s="75" t="s">
        <v>4025</v>
      </c>
      <c r="Q386" s="75" t="s">
        <v>5461</v>
      </c>
      <c r="S386" s="75" t="s">
        <v>4033</v>
      </c>
      <c r="T386" s="75" t="s">
        <v>5446</v>
      </c>
      <c r="U386" s="75" t="s">
        <v>4871</v>
      </c>
      <c r="V386" s="75" t="s">
        <v>5445</v>
      </c>
      <c r="W386" s="75" t="s">
        <v>4877</v>
      </c>
      <c r="X386" s="75" t="s">
        <v>4876</v>
      </c>
      <c r="Y386" s="75" t="s">
        <v>4897</v>
      </c>
      <c r="Z386" s="75">
        <v>6</v>
      </c>
      <c r="AA386" s="75">
        <v>4</v>
      </c>
      <c r="AB386" s="75" t="s">
        <v>4871</v>
      </c>
      <c r="AC386" s="75" t="s">
        <v>5842</v>
      </c>
      <c r="AD386" s="75" t="s">
        <v>4897</v>
      </c>
      <c r="AE386" s="75">
        <v>4</v>
      </c>
      <c r="AF386" s="75">
        <v>3</v>
      </c>
      <c r="AG386" s="75" t="s">
        <v>4871</v>
      </c>
      <c r="AH386" s="75" t="s">
        <v>5626</v>
      </c>
      <c r="AI386" s="75" t="s">
        <v>4897</v>
      </c>
      <c r="AJ386" s="75">
        <v>10</v>
      </c>
      <c r="AK386" s="75">
        <v>7</v>
      </c>
      <c r="AL386" s="75" t="s">
        <v>4871</v>
      </c>
      <c r="AM386" s="75" t="s">
        <v>6713</v>
      </c>
      <c r="AN386" s="75" t="s">
        <v>4869</v>
      </c>
      <c r="AP386" s="75">
        <v>8</v>
      </c>
      <c r="AQ386" s="75">
        <v>0</v>
      </c>
      <c r="AR386" s="75" t="s">
        <v>4868</v>
      </c>
      <c r="AS386" s="75" t="s">
        <v>5453</v>
      </c>
      <c r="AV386" s="75" t="s">
        <v>5440</v>
      </c>
      <c r="BI386" s="75" t="s">
        <v>5452</v>
      </c>
      <c r="BJ386" s="75" t="s">
        <v>5451</v>
      </c>
      <c r="BK386" s="75">
        <v>0</v>
      </c>
      <c r="BM386" s="75">
        <v>0</v>
      </c>
    </row>
    <row r="387" spans="1:65" ht="17.399999999999999" customHeight="1" x14ac:dyDescent="0.3">
      <c r="A387" s="75">
        <v>2019</v>
      </c>
      <c r="B387" s="75">
        <v>1010</v>
      </c>
      <c r="C387" s="75" t="s">
        <v>5436</v>
      </c>
      <c r="D387" s="75" t="s">
        <v>5450</v>
      </c>
      <c r="E387" s="77">
        <v>10</v>
      </c>
      <c r="F387" s="75" t="s">
        <v>2796</v>
      </c>
      <c r="G387" s="77">
        <v>1796</v>
      </c>
      <c r="H387" s="75" t="s">
        <v>7427</v>
      </c>
      <c r="I387" s="75" t="s">
        <v>4883</v>
      </c>
      <c r="J387" s="75" t="s">
        <v>2811</v>
      </c>
      <c r="K387" s="75">
        <v>0</v>
      </c>
      <c r="L387" s="75" t="s">
        <v>4882</v>
      </c>
      <c r="M387" s="75" t="s">
        <v>4892</v>
      </c>
      <c r="N387" s="75" t="s">
        <v>87</v>
      </c>
      <c r="O387" s="75" t="s">
        <v>4028</v>
      </c>
      <c r="P387" s="75">
        <v>3</v>
      </c>
      <c r="Q387" s="75" t="s">
        <v>7426</v>
      </c>
      <c r="S387" s="75" t="s">
        <v>3662</v>
      </c>
      <c r="T387" s="75" t="s">
        <v>5474</v>
      </c>
      <c r="U387" s="75" t="s">
        <v>4877</v>
      </c>
      <c r="V387" s="75" t="s">
        <v>4878</v>
      </c>
      <c r="W387" s="75" t="s">
        <v>4877</v>
      </c>
      <c r="X387" s="75" t="s">
        <v>4876</v>
      </c>
      <c r="Y387" s="75" t="s">
        <v>4897</v>
      </c>
      <c r="Z387" s="75">
        <v>11</v>
      </c>
      <c r="AA387" s="75">
        <v>3</v>
      </c>
      <c r="AB387" s="75" t="s">
        <v>4871</v>
      </c>
      <c r="AC387" s="75" t="s">
        <v>6260</v>
      </c>
      <c r="AD387" s="75" t="s">
        <v>4872</v>
      </c>
      <c r="AE387" s="75">
        <v>5</v>
      </c>
      <c r="AF387" s="75">
        <v>2</v>
      </c>
      <c r="AG387" s="75" t="s">
        <v>4871</v>
      </c>
      <c r="AH387" s="75" t="s">
        <v>5483</v>
      </c>
      <c r="AI387" s="75" t="s">
        <v>4875</v>
      </c>
      <c r="AJ387" s="75">
        <v>8</v>
      </c>
      <c r="AK387" s="75">
        <v>0</v>
      </c>
      <c r="AL387" s="75" t="s">
        <v>4871</v>
      </c>
      <c r="AM387" s="75" t="s">
        <v>6862</v>
      </c>
      <c r="AN387" s="75" t="s">
        <v>4869</v>
      </c>
      <c r="AP387" s="75">
        <v>8</v>
      </c>
      <c r="AQ387" s="75">
        <v>0</v>
      </c>
      <c r="AR387" s="75" t="s">
        <v>4868</v>
      </c>
      <c r="AS387" s="75" t="s">
        <v>5453</v>
      </c>
      <c r="AV387" s="75" t="s">
        <v>5440</v>
      </c>
      <c r="BI387" s="75" t="s">
        <v>5590</v>
      </c>
      <c r="BJ387" s="75" t="s">
        <v>5509</v>
      </c>
      <c r="BK387" s="75">
        <v>1</v>
      </c>
      <c r="BL387" s="75" t="s">
        <v>6847</v>
      </c>
      <c r="BM387" s="75">
        <v>0</v>
      </c>
    </row>
    <row r="388" spans="1:65" ht="17.399999999999999" hidden="1" customHeight="1" x14ac:dyDescent="0.3">
      <c r="A388" s="75">
        <v>2019</v>
      </c>
      <c r="B388" s="75">
        <v>21050</v>
      </c>
      <c r="C388" s="75" t="s">
        <v>5303</v>
      </c>
      <c r="D388" s="75" t="s">
        <v>5450</v>
      </c>
      <c r="E388" s="77">
        <v>1010</v>
      </c>
      <c r="F388" s="75" t="s">
        <v>971</v>
      </c>
      <c r="G388" s="77">
        <v>1798</v>
      </c>
      <c r="H388" s="75" t="s">
        <v>7425</v>
      </c>
      <c r="I388" s="75" t="s">
        <v>4883</v>
      </c>
      <c r="J388" s="75" t="s">
        <v>990</v>
      </c>
      <c r="K388" s="75">
        <v>0</v>
      </c>
      <c r="L388" s="75" t="s">
        <v>5457</v>
      </c>
      <c r="M388" s="75" t="s">
        <v>4892</v>
      </c>
      <c r="N388" s="75" t="s">
        <v>87</v>
      </c>
      <c r="O388" s="75" t="s">
        <v>4024</v>
      </c>
      <c r="Q388" s="75" t="s">
        <v>5469</v>
      </c>
      <c r="S388" s="75" t="s">
        <v>3662</v>
      </c>
      <c r="T388" s="75" t="s">
        <v>5474</v>
      </c>
      <c r="U388" s="75" t="s">
        <v>4877</v>
      </c>
      <c r="V388" s="75" t="s">
        <v>4878</v>
      </c>
      <c r="W388" s="75" t="s">
        <v>4871</v>
      </c>
      <c r="X388" s="75" t="s">
        <v>5456</v>
      </c>
      <c r="Y388" s="75" t="s">
        <v>4897</v>
      </c>
      <c r="Z388" s="75">
        <v>5</v>
      </c>
      <c r="AA388" s="75">
        <v>5</v>
      </c>
      <c r="AB388" s="75" t="s">
        <v>4877</v>
      </c>
      <c r="AC388" s="75" t="s">
        <v>5541</v>
      </c>
      <c r="AD388" s="75" t="s">
        <v>4895</v>
      </c>
      <c r="AE388" s="75">
        <v>4</v>
      </c>
      <c r="AF388" s="75">
        <v>4</v>
      </c>
      <c r="AG388" s="75" t="s">
        <v>4877</v>
      </c>
      <c r="AH388" s="75" t="s">
        <v>5472</v>
      </c>
      <c r="AI388" s="75" t="s">
        <v>4869</v>
      </c>
      <c r="AN388" s="75" t="s">
        <v>4869</v>
      </c>
      <c r="AP388" s="75">
        <v>6</v>
      </c>
      <c r="AQ388" s="75">
        <v>6</v>
      </c>
      <c r="AR388" s="75" t="s">
        <v>4908</v>
      </c>
      <c r="AS388" s="75" t="s">
        <v>5441</v>
      </c>
      <c r="AV388" s="75" t="s">
        <v>5440</v>
      </c>
      <c r="BI388" s="75" t="s">
        <v>5452</v>
      </c>
      <c r="BJ388" s="75" t="s">
        <v>5451</v>
      </c>
      <c r="BK388" s="75">
        <v>0</v>
      </c>
      <c r="BM388" s="75">
        <v>0</v>
      </c>
    </row>
    <row r="389" spans="1:65" ht="17.399999999999999" hidden="1" customHeight="1" x14ac:dyDescent="0.3">
      <c r="A389" s="75">
        <v>2019</v>
      </c>
      <c r="B389" s="75">
        <v>3060</v>
      </c>
      <c r="C389" s="75" t="s">
        <v>5402</v>
      </c>
      <c r="D389" s="75" t="s">
        <v>5450</v>
      </c>
      <c r="E389" s="77">
        <v>180</v>
      </c>
      <c r="F389" s="75" t="s">
        <v>219</v>
      </c>
      <c r="G389" s="77">
        <v>1800</v>
      </c>
      <c r="H389" s="75" t="s">
        <v>7424</v>
      </c>
      <c r="I389" s="75" t="s">
        <v>4883</v>
      </c>
      <c r="J389" s="75" t="s">
        <v>250</v>
      </c>
      <c r="K389" s="75">
        <v>0</v>
      </c>
      <c r="L389" s="75" t="s">
        <v>5480</v>
      </c>
      <c r="M389" s="75" t="s">
        <v>4892</v>
      </c>
      <c r="N389" s="75" t="s">
        <v>87</v>
      </c>
      <c r="O389" s="75" t="s">
        <v>4024</v>
      </c>
      <c r="Q389" s="75" t="s">
        <v>5469</v>
      </c>
      <c r="S389" s="75" t="s">
        <v>3662</v>
      </c>
      <c r="T389" s="75" t="s">
        <v>5474</v>
      </c>
      <c r="U389" s="75" t="s">
        <v>4871</v>
      </c>
      <c r="V389" s="75" t="s">
        <v>5445</v>
      </c>
      <c r="W389" s="75" t="s">
        <v>4877</v>
      </c>
      <c r="X389" s="75" t="s">
        <v>4876</v>
      </c>
      <c r="Y389" s="75" t="s">
        <v>4872</v>
      </c>
      <c r="Z389" s="75">
        <v>12</v>
      </c>
      <c r="AA389" s="75">
        <v>0</v>
      </c>
      <c r="AB389" s="75" t="s">
        <v>4871</v>
      </c>
      <c r="AC389" s="75" t="s">
        <v>5615</v>
      </c>
      <c r="AD389" s="75" t="s">
        <v>4897</v>
      </c>
      <c r="AE389" s="75">
        <v>10</v>
      </c>
      <c r="AF389" s="75">
        <v>7</v>
      </c>
      <c r="AG389" s="75" t="s">
        <v>4871</v>
      </c>
      <c r="AH389" s="75" t="s">
        <v>5623</v>
      </c>
      <c r="AI389" s="75" t="s">
        <v>4869</v>
      </c>
      <c r="AN389" s="75" t="s">
        <v>4869</v>
      </c>
      <c r="AP389" s="75">
        <v>10</v>
      </c>
      <c r="AQ389" s="75">
        <v>10</v>
      </c>
      <c r="AR389" s="75" t="s">
        <v>4908</v>
      </c>
      <c r="AS389" s="75" t="s">
        <v>5441</v>
      </c>
      <c r="AV389" s="75" t="s">
        <v>5440</v>
      </c>
      <c r="BI389" s="75" t="s">
        <v>5452</v>
      </c>
      <c r="BJ389" s="75" t="s">
        <v>5451</v>
      </c>
      <c r="BK389" s="75">
        <v>0</v>
      </c>
      <c r="BM389" s="75">
        <v>0</v>
      </c>
    </row>
    <row r="390" spans="1:65" ht="17.399999999999999" hidden="1" customHeight="1" x14ac:dyDescent="0.3">
      <c r="A390" s="75">
        <v>2019</v>
      </c>
      <c r="B390" s="75">
        <v>64160</v>
      </c>
      <c r="C390" s="75" t="s">
        <v>5062</v>
      </c>
      <c r="D390" s="75" t="s">
        <v>5450</v>
      </c>
      <c r="E390" s="77">
        <v>290</v>
      </c>
      <c r="F390" s="75" t="s">
        <v>2684</v>
      </c>
      <c r="G390" s="77">
        <v>1812</v>
      </c>
      <c r="H390" s="75" t="s">
        <v>7423</v>
      </c>
      <c r="I390" s="75" t="s">
        <v>4883</v>
      </c>
      <c r="J390" s="75" t="s">
        <v>2690</v>
      </c>
      <c r="K390" s="75">
        <v>0</v>
      </c>
      <c r="L390" s="75" t="s">
        <v>5457</v>
      </c>
      <c r="M390" s="75" t="s">
        <v>4892</v>
      </c>
      <c r="N390" s="75" t="s">
        <v>87</v>
      </c>
      <c r="O390" s="75" t="s">
        <v>4024</v>
      </c>
      <c r="Q390" s="75" t="s">
        <v>5469</v>
      </c>
      <c r="S390" s="75" t="s">
        <v>3662</v>
      </c>
      <c r="T390" s="75" t="s">
        <v>5474</v>
      </c>
      <c r="U390" s="75" t="s">
        <v>4877</v>
      </c>
      <c r="V390" s="75" t="s">
        <v>4878</v>
      </c>
      <c r="W390" s="75" t="s">
        <v>4871</v>
      </c>
      <c r="X390" s="75" t="s">
        <v>5456</v>
      </c>
      <c r="Y390" s="75" t="s">
        <v>4897</v>
      </c>
      <c r="Z390" s="75">
        <v>7</v>
      </c>
      <c r="AA390" s="75">
        <v>3</v>
      </c>
      <c r="AB390" s="75" t="s">
        <v>4871</v>
      </c>
      <c r="AC390" s="75" t="s">
        <v>5533</v>
      </c>
      <c r="AD390" s="75" t="s">
        <v>4897</v>
      </c>
      <c r="AE390" s="75">
        <v>4</v>
      </c>
      <c r="AF390" s="75">
        <v>3</v>
      </c>
      <c r="AG390" s="75" t="s">
        <v>4871</v>
      </c>
      <c r="AH390" s="75" t="s">
        <v>5626</v>
      </c>
      <c r="AI390" s="75" t="s">
        <v>4869</v>
      </c>
      <c r="AN390" s="75" t="s">
        <v>4869</v>
      </c>
      <c r="AP390" s="75">
        <v>8</v>
      </c>
      <c r="AQ390" s="75">
        <v>8</v>
      </c>
      <c r="AR390" s="75" t="s">
        <v>4908</v>
      </c>
      <c r="AS390" s="75" t="s">
        <v>5441</v>
      </c>
      <c r="AV390" s="75" t="s">
        <v>5440</v>
      </c>
      <c r="BI390" s="75" t="s">
        <v>5452</v>
      </c>
      <c r="BJ390" s="75" t="s">
        <v>5451</v>
      </c>
      <c r="BK390" s="75">
        <v>0</v>
      </c>
      <c r="BM390" s="75">
        <v>0</v>
      </c>
    </row>
    <row r="391" spans="1:65" ht="17.399999999999999" customHeight="1" x14ac:dyDescent="0.3">
      <c r="A391" s="75">
        <v>2019</v>
      </c>
      <c r="B391" s="75">
        <v>16010</v>
      </c>
      <c r="C391" s="75" t="s">
        <v>5343</v>
      </c>
      <c r="D391" s="75" t="s">
        <v>5450</v>
      </c>
      <c r="E391" s="77">
        <v>880</v>
      </c>
      <c r="F391" s="75" t="s">
        <v>1118</v>
      </c>
      <c r="G391" s="77">
        <v>1816</v>
      </c>
      <c r="H391" s="75" t="s">
        <v>7422</v>
      </c>
      <c r="I391" s="75" t="s">
        <v>4883</v>
      </c>
      <c r="J391" s="75" t="s">
        <v>1244</v>
      </c>
      <c r="K391" s="75">
        <v>0</v>
      </c>
      <c r="L391" s="75" t="s">
        <v>5457</v>
      </c>
      <c r="M391" s="75" t="s">
        <v>4892</v>
      </c>
      <c r="N391" s="75" t="s">
        <v>87</v>
      </c>
      <c r="O391" s="75" t="s">
        <v>4027</v>
      </c>
      <c r="P391" s="75">
        <v>1</v>
      </c>
      <c r="Q391" s="76" t="s">
        <v>5549</v>
      </c>
      <c r="S391" s="75" t="s">
        <v>4020</v>
      </c>
      <c r="T391" s="75" t="s">
        <v>5478</v>
      </c>
      <c r="U391" s="75" t="s">
        <v>4877</v>
      </c>
      <c r="V391" s="75" t="s">
        <v>4878</v>
      </c>
      <c r="W391" s="75" t="s">
        <v>4871</v>
      </c>
      <c r="X391" s="75" t="s">
        <v>5456</v>
      </c>
      <c r="Y391" s="75" t="s">
        <v>4875</v>
      </c>
      <c r="Z391" s="75">
        <v>11</v>
      </c>
      <c r="AA391" s="75">
        <v>0</v>
      </c>
      <c r="AB391" s="75" t="s">
        <v>4871</v>
      </c>
      <c r="AC391" s="75" t="s">
        <v>5473</v>
      </c>
      <c r="AD391" s="75" t="s">
        <v>4875</v>
      </c>
      <c r="AE391" s="75">
        <v>8</v>
      </c>
      <c r="AF391" s="75">
        <v>0</v>
      </c>
      <c r="AG391" s="75" t="s">
        <v>4871</v>
      </c>
      <c r="AH391" s="75" t="s">
        <v>5581</v>
      </c>
      <c r="AI391" s="75" t="s">
        <v>4869</v>
      </c>
      <c r="AN391" s="75" t="s">
        <v>4869</v>
      </c>
      <c r="AP391" s="75">
        <v>10</v>
      </c>
      <c r="AQ391" s="75">
        <v>10</v>
      </c>
      <c r="AR391" s="75" t="s">
        <v>4908</v>
      </c>
      <c r="AS391" s="75" t="s">
        <v>5441</v>
      </c>
      <c r="AV391" s="75" t="s">
        <v>5440</v>
      </c>
      <c r="BI391" s="75" t="s">
        <v>5452</v>
      </c>
      <c r="BJ391" s="75" t="s">
        <v>5451</v>
      </c>
      <c r="BK391" s="75">
        <v>0</v>
      </c>
      <c r="BM391" s="75">
        <v>0</v>
      </c>
    </row>
    <row r="392" spans="1:65" ht="17.399999999999999" hidden="1" customHeight="1" x14ac:dyDescent="0.3">
      <c r="A392" s="75">
        <v>2019</v>
      </c>
      <c r="B392" s="75">
        <v>51010</v>
      </c>
      <c r="C392" s="75" t="s">
        <v>5057</v>
      </c>
      <c r="D392" s="75" t="s">
        <v>5450</v>
      </c>
      <c r="E392" s="77">
        <v>2690</v>
      </c>
      <c r="F392" s="75" t="s">
        <v>3244</v>
      </c>
      <c r="G392" s="77">
        <v>1828</v>
      </c>
      <c r="H392" s="75" t="s">
        <v>7421</v>
      </c>
      <c r="I392" s="75" t="s">
        <v>4883</v>
      </c>
      <c r="J392" s="75" t="s">
        <v>1244</v>
      </c>
      <c r="K392" s="75">
        <v>0</v>
      </c>
      <c r="L392" s="75" t="s">
        <v>5457</v>
      </c>
      <c r="M392" s="75" t="s">
        <v>4892</v>
      </c>
      <c r="N392" s="75" t="s">
        <v>87</v>
      </c>
      <c r="O392" s="75" t="s">
        <v>4025</v>
      </c>
      <c r="Q392" s="75" t="s">
        <v>5461</v>
      </c>
      <c r="S392" s="75" t="s">
        <v>3662</v>
      </c>
      <c r="T392" s="75" t="s">
        <v>5474</v>
      </c>
      <c r="U392" s="75" t="s">
        <v>4877</v>
      </c>
      <c r="V392" s="75" t="s">
        <v>4878</v>
      </c>
      <c r="W392" s="75" t="s">
        <v>4871</v>
      </c>
      <c r="X392" s="75" t="s">
        <v>5456</v>
      </c>
      <c r="Y392" s="75" t="s">
        <v>4875</v>
      </c>
      <c r="Z392" s="75">
        <v>8</v>
      </c>
      <c r="AA392" s="75">
        <v>0</v>
      </c>
      <c r="AB392" s="75" t="s">
        <v>4871</v>
      </c>
      <c r="AC392" s="75" t="s">
        <v>5455</v>
      </c>
      <c r="AD392" s="75" t="s">
        <v>4897</v>
      </c>
      <c r="AE392" s="75">
        <v>4</v>
      </c>
      <c r="AF392" s="75">
        <v>3</v>
      </c>
      <c r="AG392" s="75" t="s">
        <v>4871</v>
      </c>
      <c r="AH392" s="75" t="s">
        <v>5626</v>
      </c>
      <c r="AI392" s="75" t="s">
        <v>4869</v>
      </c>
      <c r="AN392" s="75" t="s">
        <v>4869</v>
      </c>
      <c r="AP392" s="75">
        <v>8</v>
      </c>
      <c r="AQ392" s="75">
        <v>0</v>
      </c>
      <c r="AR392" s="75" t="s">
        <v>4868</v>
      </c>
      <c r="AS392" s="75" t="s">
        <v>5453</v>
      </c>
      <c r="AV392" s="75" t="s">
        <v>5440</v>
      </c>
      <c r="BI392" s="75" t="s">
        <v>5452</v>
      </c>
      <c r="BJ392" s="75" t="s">
        <v>5451</v>
      </c>
      <c r="BK392" s="75">
        <v>0</v>
      </c>
      <c r="BM392" s="75">
        <v>0</v>
      </c>
    </row>
    <row r="393" spans="1:65" ht="17.399999999999999" hidden="1" customHeight="1" x14ac:dyDescent="0.3">
      <c r="A393" s="75">
        <v>2019</v>
      </c>
      <c r="B393" s="75">
        <v>7020</v>
      </c>
      <c r="C393" s="75" t="s">
        <v>5373</v>
      </c>
      <c r="D393" s="75" t="s">
        <v>5450</v>
      </c>
      <c r="E393" s="77">
        <v>480</v>
      </c>
      <c r="F393" s="75" t="s">
        <v>456</v>
      </c>
      <c r="G393" s="77">
        <v>1842</v>
      </c>
      <c r="H393" s="75" t="s">
        <v>7420</v>
      </c>
      <c r="I393" s="75" t="s">
        <v>4883</v>
      </c>
      <c r="J393" s="75" t="s">
        <v>487</v>
      </c>
      <c r="K393" s="75">
        <v>0</v>
      </c>
      <c r="L393" s="75" t="s">
        <v>5457</v>
      </c>
      <c r="M393" s="75" t="s">
        <v>4892</v>
      </c>
      <c r="N393" s="75" t="s">
        <v>87</v>
      </c>
      <c r="O393" s="75" t="s">
        <v>4023</v>
      </c>
      <c r="Q393" s="75" t="s">
        <v>5447</v>
      </c>
      <c r="S393" s="75" t="s">
        <v>4020</v>
      </c>
      <c r="T393" s="75" t="s">
        <v>5478</v>
      </c>
      <c r="U393" s="75" t="s">
        <v>4877</v>
      </c>
      <c r="V393" s="75" t="s">
        <v>4878</v>
      </c>
      <c r="W393" s="75" t="s">
        <v>4871</v>
      </c>
      <c r="X393" s="75" t="s">
        <v>5456</v>
      </c>
      <c r="Y393" s="75" t="s">
        <v>4872</v>
      </c>
      <c r="Z393" s="75">
        <v>11</v>
      </c>
      <c r="AA393" s="75">
        <v>0</v>
      </c>
      <c r="AB393" s="75" t="s">
        <v>4871</v>
      </c>
      <c r="AC393" s="75" t="s">
        <v>5473</v>
      </c>
      <c r="AD393" s="75" t="s">
        <v>4872</v>
      </c>
      <c r="AE393" s="75">
        <v>7</v>
      </c>
      <c r="AF393" s="75">
        <v>1</v>
      </c>
      <c r="AG393" s="75" t="s">
        <v>4871</v>
      </c>
      <c r="AH393" s="75" t="s">
        <v>5583</v>
      </c>
      <c r="AI393" s="75" t="s">
        <v>4869</v>
      </c>
      <c r="AN393" s="75" t="s">
        <v>4869</v>
      </c>
      <c r="AP393" s="75">
        <v>10</v>
      </c>
      <c r="AQ393" s="75">
        <v>8</v>
      </c>
      <c r="AR393" s="75" t="s">
        <v>4868</v>
      </c>
      <c r="AS393" s="75" t="s">
        <v>5453</v>
      </c>
      <c r="AV393" s="75" t="s">
        <v>5440</v>
      </c>
      <c r="BI393" s="75" t="s">
        <v>5452</v>
      </c>
      <c r="BJ393" s="75" t="s">
        <v>5451</v>
      </c>
      <c r="BK393" s="75">
        <v>0</v>
      </c>
      <c r="BM393" s="75">
        <v>0</v>
      </c>
    </row>
    <row r="394" spans="1:65" ht="17.399999999999999" hidden="1" customHeight="1" x14ac:dyDescent="0.3">
      <c r="A394" s="75">
        <v>2019</v>
      </c>
      <c r="B394" s="75">
        <v>7010</v>
      </c>
      <c r="C394" s="75" t="s">
        <v>5376</v>
      </c>
      <c r="D394" s="75" t="s">
        <v>5450</v>
      </c>
      <c r="E394" s="77">
        <v>470</v>
      </c>
      <c r="F394" s="75" t="s">
        <v>1123</v>
      </c>
      <c r="G394" s="77">
        <v>1844</v>
      </c>
      <c r="H394" s="75" t="s">
        <v>7419</v>
      </c>
      <c r="I394" s="75" t="s">
        <v>4883</v>
      </c>
      <c r="J394" s="75" t="s">
        <v>487</v>
      </c>
      <c r="K394" s="75">
        <v>0</v>
      </c>
      <c r="L394" s="75" t="s">
        <v>5457</v>
      </c>
      <c r="M394" s="75" t="s">
        <v>4892</v>
      </c>
      <c r="N394" s="75" t="s">
        <v>87</v>
      </c>
      <c r="O394" s="75" t="s">
        <v>4024</v>
      </c>
      <c r="Q394" s="75" t="s">
        <v>5469</v>
      </c>
      <c r="S394" s="75" t="s">
        <v>3662</v>
      </c>
      <c r="T394" s="75" t="s">
        <v>5474</v>
      </c>
      <c r="U394" s="75" t="s">
        <v>4877</v>
      </c>
      <c r="V394" s="75" t="s">
        <v>4878</v>
      </c>
      <c r="W394" s="75" t="s">
        <v>4871</v>
      </c>
      <c r="X394" s="75" t="s">
        <v>5456</v>
      </c>
      <c r="Y394" s="75" t="s">
        <v>4872</v>
      </c>
      <c r="Z394" s="75">
        <v>10</v>
      </c>
      <c r="AA394" s="75">
        <v>0</v>
      </c>
      <c r="AB394" s="75" t="s">
        <v>4871</v>
      </c>
      <c r="AC394" s="75" t="s">
        <v>5526</v>
      </c>
      <c r="AD394" s="75" t="s">
        <v>4897</v>
      </c>
      <c r="AE394" s="75">
        <v>8</v>
      </c>
      <c r="AF394" s="75">
        <v>8</v>
      </c>
      <c r="AG394" s="75" t="s">
        <v>4877</v>
      </c>
      <c r="AH394" s="75" t="s">
        <v>5472</v>
      </c>
      <c r="AI394" s="75" t="s">
        <v>4869</v>
      </c>
      <c r="AN394" s="75" t="s">
        <v>4869</v>
      </c>
      <c r="AP394" s="75">
        <v>10</v>
      </c>
      <c r="AQ394" s="75">
        <v>10</v>
      </c>
      <c r="AR394" s="75" t="s">
        <v>4908</v>
      </c>
      <c r="AS394" s="75" t="s">
        <v>5441</v>
      </c>
      <c r="AV394" s="75" t="s">
        <v>5440</v>
      </c>
      <c r="BI394" s="75" t="s">
        <v>5452</v>
      </c>
      <c r="BJ394" s="75" t="s">
        <v>5451</v>
      </c>
      <c r="BK394" s="75">
        <v>0</v>
      </c>
      <c r="BM394" s="75">
        <v>0</v>
      </c>
    </row>
    <row r="395" spans="1:65" ht="17.399999999999999" hidden="1" customHeight="1" x14ac:dyDescent="0.3">
      <c r="A395" s="75">
        <v>2019</v>
      </c>
      <c r="B395" s="75">
        <v>16010</v>
      </c>
      <c r="C395" s="75" t="s">
        <v>5343</v>
      </c>
      <c r="D395" s="75" t="s">
        <v>5450</v>
      </c>
      <c r="E395" s="77">
        <v>880</v>
      </c>
      <c r="F395" s="75" t="s">
        <v>1118</v>
      </c>
      <c r="G395" s="77">
        <v>1846</v>
      </c>
      <c r="H395" s="75" t="s">
        <v>7418</v>
      </c>
      <c r="I395" s="75" t="s">
        <v>4883</v>
      </c>
      <c r="J395" s="75" t="s">
        <v>487</v>
      </c>
      <c r="K395" s="75">
        <v>0</v>
      </c>
      <c r="L395" s="75" t="s">
        <v>5457</v>
      </c>
      <c r="M395" s="75" t="s">
        <v>4892</v>
      </c>
      <c r="N395" s="75" t="s">
        <v>87</v>
      </c>
      <c r="O395" s="75" t="s">
        <v>4023</v>
      </c>
      <c r="Q395" s="75" t="s">
        <v>5447</v>
      </c>
      <c r="S395" s="75" t="s">
        <v>4020</v>
      </c>
      <c r="T395" s="75" t="s">
        <v>5478</v>
      </c>
      <c r="U395" s="75" t="s">
        <v>4877</v>
      </c>
      <c r="V395" s="75" t="s">
        <v>4878</v>
      </c>
      <c r="W395" s="75" t="s">
        <v>4871</v>
      </c>
      <c r="X395" s="75" t="s">
        <v>5456</v>
      </c>
      <c r="Y395" s="75" t="s">
        <v>4875</v>
      </c>
      <c r="Z395" s="75">
        <v>10</v>
      </c>
      <c r="AA395" s="75">
        <v>0</v>
      </c>
      <c r="AB395" s="75" t="s">
        <v>4871</v>
      </c>
      <c r="AC395" s="75" t="s">
        <v>5526</v>
      </c>
      <c r="AD395" s="75" t="s">
        <v>4872</v>
      </c>
      <c r="AE395" s="75">
        <v>8</v>
      </c>
      <c r="AF395" s="75">
        <v>3</v>
      </c>
      <c r="AG395" s="75" t="s">
        <v>4871</v>
      </c>
      <c r="AH395" s="75" t="s">
        <v>5572</v>
      </c>
      <c r="AI395" s="75" t="s">
        <v>4869</v>
      </c>
      <c r="AN395" s="75" t="s">
        <v>4869</v>
      </c>
      <c r="AP395" s="75">
        <v>9</v>
      </c>
      <c r="AQ395" s="75">
        <v>9</v>
      </c>
      <c r="AR395" s="75" t="s">
        <v>4908</v>
      </c>
      <c r="AS395" s="75" t="s">
        <v>5441</v>
      </c>
      <c r="AV395" s="75" t="s">
        <v>5440</v>
      </c>
      <c r="BI395" s="75" t="s">
        <v>5452</v>
      </c>
      <c r="BJ395" s="75" t="s">
        <v>5451</v>
      </c>
      <c r="BK395" s="75">
        <v>0</v>
      </c>
      <c r="BM395" s="75">
        <v>0</v>
      </c>
    </row>
    <row r="396" spans="1:65" ht="17.399999999999999" customHeight="1" x14ac:dyDescent="0.3">
      <c r="A396" s="75">
        <v>2019</v>
      </c>
      <c r="B396" s="75">
        <v>44020</v>
      </c>
      <c r="C396" s="75" t="s">
        <v>5120</v>
      </c>
      <c r="D396" s="75" t="s">
        <v>5450</v>
      </c>
      <c r="E396" s="77">
        <v>2405</v>
      </c>
      <c r="F396" s="75" t="s">
        <v>1984</v>
      </c>
      <c r="G396" s="77">
        <v>1850</v>
      </c>
      <c r="H396" s="75" t="s">
        <v>7417</v>
      </c>
      <c r="I396" s="75" t="s">
        <v>4883</v>
      </c>
      <c r="J396" s="75" t="s">
        <v>487</v>
      </c>
      <c r="K396" s="75">
        <v>0</v>
      </c>
      <c r="L396" s="75" t="s">
        <v>5457</v>
      </c>
      <c r="M396" s="75" t="s">
        <v>4892</v>
      </c>
      <c r="N396" s="75" t="s">
        <v>87</v>
      </c>
      <c r="O396" s="75" t="s">
        <v>4027</v>
      </c>
      <c r="P396" s="75">
        <v>2</v>
      </c>
      <c r="Q396" s="76" t="s">
        <v>5549</v>
      </c>
      <c r="S396" s="75" t="s">
        <v>4020</v>
      </c>
      <c r="T396" s="75" t="s">
        <v>5478</v>
      </c>
      <c r="U396" s="75" t="s">
        <v>4877</v>
      </c>
      <c r="V396" s="75" t="s">
        <v>4878</v>
      </c>
      <c r="W396" s="75" t="s">
        <v>4871</v>
      </c>
      <c r="X396" s="75" t="s">
        <v>5456</v>
      </c>
      <c r="Y396" s="75" t="s">
        <v>4875</v>
      </c>
      <c r="Z396" s="75">
        <v>11</v>
      </c>
      <c r="AA396" s="75">
        <v>0</v>
      </c>
      <c r="AB396" s="75" t="s">
        <v>4871</v>
      </c>
      <c r="AC396" s="75" t="s">
        <v>5473</v>
      </c>
      <c r="AD396" s="75" t="s">
        <v>4872</v>
      </c>
      <c r="AE396" s="75">
        <v>8</v>
      </c>
      <c r="AF396" s="75">
        <v>0</v>
      </c>
      <c r="AG396" s="75" t="s">
        <v>4871</v>
      </c>
      <c r="AH396" s="75" t="s">
        <v>5581</v>
      </c>
      <c r="AI396" s="75" t="s">
        <v>4869</v>
      </c>
      <c r="AN396" s="75" t="s">
        <v>4869</v>
      </c>
      <c r="AP396" s="75">
        <v>10</v>
      </c>
      <c r="AQ396" s="75">
        <v>10</v>
      </c>
      <c r="AR396" s="75" t="s">
        <v>4908</v>
      </c>
      <c r="AS396" s="75" t="s">
        <v>5441</v>
      </c>
      <c r="AV396" s="75" t="s">
        <v>5440</v>
      </c>
      <c r="BI396" s="75" t="s">
        <v>5452</v>
      </c>
      <c r="BJ396" s="75" t="s">
        <v>5451</v>
      </c>
      <c r="BK396" s="75">
        <v>0</v>
      </c>
      <c r="BM396" s="75">
        <v>0</v>
      </c>
    </row>
    <row r="397" spans="1:65" ht="17.399999999999999" hidden="1" customHeight="1" x14ac:dyDescent="0.3">
      <c r="A397" s="75">
        <v>2019</v>
      </c>
      <c r="B397" s="75">
        <v>30011</v>
      </c>
      <c r="C397" s="75" t="s">
        <v>5230</v>
      </c>
      <c r="D397" s="75" t="s">
        <v>5450</v>
      </c>
      <c r="E397" s="77">
        <v>1420</v>
      </c>
      <c r="F397" s="75" t="s">
        <v>2292</v>
      </c>
      <c r="G397" s="77">
        <v>1861</v>
      </c>
      <c r="H397" s="75" t="s">
        <v>7416</v>
      </c>
      <c r="I397" s="75" t="s">
        <v>4883</v>
      </c>
      <c r="J397" s="75" t="s">
        <v>2343</v>
      </c>
      <c r="K397" s="75">
        <v>0</v>
      </c>
      <c r="L397" s="75" t="s">
        <v>5457</v>
      </c>
      <c r="M397" s="75" t="s">
        <v>4892</v>
      </c>
      <c r="N397" s="75" t="s">
        <v>87</v>
      </c>
      <c r="O397" s="75" t="s">
        <v>4024</v>
      </c>
      <c r="Q397" s="75" t="s">
        <v>5469</v>
      </c>
      <c r="S397" s="75" t="s">
        <v>3662</v>
      </c>
      <c r="T397" s="75" t="s">
        <v>5474</v>
      </c>
      <c r="U397" s="75" t="s">
        <v>4877</v>
      </c>
      <c r="V397" s="75" t="s">
        <v>4878</v>
      </c>
      <c r="W397" s="75" t="s">
        <v>4871</v>
      </c>
      <c r="X397" s="75" t="s">
        <v>5456</v>
      </c>
      <c r="Y397" s="75" t="s">
        <v>4897</v>
      </c>
      <c r="Z397" s="75">
        <v>8</v>
      </c>
      <c r="AA397" s="75">
        <v>2</v>
      </c>
      <c r="AB397" s="75" t="s">
        <v>4871</v>
      </c>
      <c r="AC397" s="75" t="s">
        <v>5742</v>
      </c>
      <c r="AD397" s="75" t="s">
        <v>4897</v>
      </c>
      <c r="AE397" s="75">
        <v>4</v>
      </c>
      <c r="AF397" s="75">
        <v>4</v>
      </c>
      <c r="AG397" s="75" t="s">
        <v>4877</v>
      </c>
      <c r="AH397" s="75" t="s">
        <v>5472</v>
      </c>
      <c r="AI397" s="75" t="s">
        <v>4869</v>
      </c>
      <c r="AN397" s="75" t="s">
        <v>4869</v>
      </c>
      <c r="AP397" s="75">
        <v>8</v>
      </c>
      <c r="AQ397" s="75">
        <v>6</v>
      </c>
      <c r="AR397" s="75" t="s">
        <v>4868</v>
      </c>
      <c r="AS397" s="75" t="s">
        <v>5453</v>
      </c>
      <c r="AV397" s="75" t="s">
        <v>5440</v>
      </c>
      <c r="BI397" s="75" t="s">
        <v>5452</v>
      </c>
      <c r="BJ397" s="75" t="s">
        <v>5451</v>
      </c>
      <c r="BK397" s="75">
        <v>0</v>
      </c>
      <c r="BM397" s="75">
        <v>0</v>
      </c>
    </row>
    <row r="398" spans="1:65" ht="17.399999999999999" hidden="1" customHeight="1" x14ac:dyDescent="0.3">
      <c r="A398" s="75">
        <v>2019</v>
      </c>
      <c r="B398" s="75">
        <v>30011</v>
      </c>
      <c r="C398" s="75" t="s">
        <v>5230</v>
      </c>
      <c r="D398" s="75" t="s">
        <v>5450</v>
      </c>
      <c r="E398" s="77">
        <v>1420</v>
      </c>
      <c r="F398" s="75" t="s">
        <v>2292</v>
      </c>
      <c r="G398" s="77">
        <v>1864</v>
      </c>
      <c r="H398" s="75" t="s">
        <v>7415</v>
      </c>
      <c r="I398" s="75" t="s">
        <v>4883</v>
      </c>
      <c r="J398" s="75" t="s">
        <v>2341</v>
      </c>
      <c r="K398" s="75">
        <v>0</v>
      </c>
      <c r="L398" s="75" t="s">
        <v>5448</v>
      </c>
      <c r="M398" s="75" t="s">
        <v>4892</v>
      </c>
      <c r="N398" s="75" t="s">
        <v>87</v>
      </c>
      <c r="O398" s="75" t="s">
        <v>4024</v>
      </c>
      <c r="Q398" s="75" t="s">
        <v>5469</v>
      </c>
      <c r="S398" s="75" t="s">
        <v>3662</v>
      </c>
      <c r="T398" s="75" t="s">
        <v>5474</v>
      </c>
      <c r="U398" s="75" t="s">
        <v>4871</v>
      </c>
      <c r="V398" s="75" t="s">
        <v>5445</v>
      </c>
      <c r="W398" s="75" t="s">
        <v>4877</v>
      </c>
      <c r="X398" s="75" t="s">
        <v>4876</v>
      </c>
      <c r="Y398" s="75" t="s">
        <v>4897</v>
      </c>
      <c r="Z398" s="75">
        <v>11</v>
      </c>
      <c r="AA398" s="75">
        <v>2</v>
      </c>
      <c r="AB398" s="75" t="s">
        <v>4871</v>
      </c>
      <c r="AC398" s="75" t="s">
        <v>5634</v>
      </c>
      <c r="AD398" s="75" t="s">
        <v>4897</v>
      </c>
      <c r="AE398" s="75">
        <v>8</v>
      </c>
      <c r="AF398" s="75">
        <v>2</v>
      </c>
      <c r="AG398" s="75" t="s">
        <v>4871</v>
      </c>
      <c r="AH398" s="75" t="s">
        <v>5840</v>
      </c>
      <c r="AI398" s="75" t="s">
        <v>4897</v>
      </c>
      <c r="AJ398" s="75">
        <v>13</v>
      </c>
      <c r="AK398" s="75">
        <v>8</v>
      </c>
      <c r="AL398" s="75" t="s">
        <v>4871</v>
      </c>
      <c r="AM398" s="75" t="s">
        <v>6664</v>
      </c>
      <c r="AN398" s="75" t="s">
        <v>4869</v>
      </c>
      <c r="AP398" s="75">
        <v>10</v>
      </c>
      <c r="AQ398" s="75">
        <v>8</v>
      </c>
      <c r="AR398" s="75" t="s">
        <v>4868</v>
      </c>
      <c r="AS398" s="75" t="s">
        <v>5453</v>
      </c>
      <c r="AV398" s="75" t="s">
        <v>5440</v>
      </c>
      <c r="BI398" s="75" t="s">
        <v>5452</v>
      </c>
      <c r="BJ398" s="75" t="s">
        <v>5451</v>
      </c>
      <c r="BK398" s="75">
        <v>0</v>
      </c>
      <c r="BM398" s="75">
        <v>0</v>
      </c>
    </row>
    <row r="399" spans="1:65" ht="17.399999999999999" hidden="1" customHeight="1" x14ac:dyDescent="0.3">
      <c r="A399" s="75">
        <v>2019</v>
      </c>
      <c r="B399" s="75">
        <v>30011</v>
      </c>
      <c r="C399" s="75" t="s">
        <v>5230</v>
      </c>
      <c r="D399" s="75" t="s">
        <v>5450</v>
      </c>
      <c r="E399" s="77">
        <v>1420</v>
      </c>
      <c r="F399" s="75" t="s">
        <v>2292</v>
      </c>
      <c r="G399" s="77">
        <v>1869</v>
      </c>
      <c r="H399" s="75" t="s">
        <v>7414</v>
      </c>
      <c r="I399" s="75" t="s">
        <v>4883</v>
      </c>
      <c r="J399" s="75" t="s">
        <v>2347</v>
      </c>
      <c r="K399" s="75">
        <v>0</v>
      </c>
      <c r="L399" s="75" t="s">
        <v>5457</v>
      </c>
      <c r="M399" s="75" t="s">
        <v>4892</v>
      </c>
      <c r="N399" s="75" t="s">
        <v>87</v>
      </c>
      <c r="O399" s="75" t="s">
        <v>4026</v>
      </c>
      <c r="Q399" s="75" t="s">
        <v>5501</v>
      </c>
      <c r="S399" s="75" t="s">
        <v>4020</v>
      </c>
      <c r="T399" s="75" t="s">
        <v>5478</v>
      </c>
      <c r="U399" s="75" t="s">
        <v>4877</v>
      </c>
      <c r="V399" s="75" t="s">
        <v>4878</v>
      </c>
      <c r="W399" s="75" t="s">
        <v>4871</v>
      </c>
      <c r="X399" s="75" t="s">
        <v>5456</v>
      </c>
      <c r="Y399" s="75" t="s">
        <v>4872</v>
      </c>
      <c r="Z399" s="75">
        <v>4</v>
      </c>
      <c r="AA399" s="75">
        <v>0</v>
      </c>
      <c r="AB399" s="75" t="s">
        <v>4871</v>
      </c>
      <c r="AC399" s="75" t="s">
        <v>5529</v>
      </c>
      <c r="AD399" s="75" t="s">
        <v>4872</v>
      </c>
      <c r="AH399" s="75" t="s">
        <v>5467</v>
      </c>
      <c r="AI399" s="75" t="s">
        <v>4869</v>
      </c>
      <c r="AN399" s="75" t="s">
        <v>4869</v>
      </c>
      <c r="AP399" s="75">
        <v>6</v>
      </c>
      <c r="AQ399" s="75">
        <v>0</v>
      </c>
      <c r="AR399" s="75" t="s">
        <v>4868</v>
      </c>
      <c r="AS399" s="75" t="s">
        <v>5453</v>
      </c>
      <c r="AV399" s="75" t="s">
        <v>5440</v>
      </c>
      <c r="BI399" s="75" t="s">
        <v>5452</v>
      </c>
      <c r="BJ399" s="75" t="s">
        <v>5451</v>
      </c>
      <c r="BK399" s="75">
        <v>0</v>
      </c>
      <c r="BM399" s="75">
        <v>0</v>
      </c>
    </row>
    <row r="400" spans="1:65" ht="17.399999999999999" hidden="1" customHeight="1" x14ac:dyDescent="0.3">
      <c r="A400" s="75">
        <v>2019</v>
      </c>
      <c r="B400" s="75">
        <v>21050</v>
      </c>
      <c r="C400" s="75" t="s">
        <v>5303</v>
      </c>
      <c r="D400" s="75" t="s">
        <v>5450</v>
      </c>
      <c r="E400" s="77">
        <v>1010</v>
      </c>
      <c r="F400" s="75" t="s">
        <v>971</v>
      </c>
      <c r="G400" s="77">
        <v>1870</v>
      </c>
      <c r="H400" s="75" t="s">
        <v>7413</v>
      </c>
      <c r="I400" s="75" t="s">
        <v>4883</v>
      </c>
      <c r="J400" s="75" t="s">
        <v>994</v>
      </c>
      <c r="K400" s="75">
        <v>0</v>
      </c>
      <c r="L400" s="75" t="s">
        <v>5448</v>
      </c>
      <c r="M400" s="75" t="s">
        <v>4892</v>
      </c>
      <c r="N400" s="75" t="s">
        <v>87</v>
      </c>
      <c r="O400" s="75" t="s">
        <v>4024</v>
      </c>
      <c r="Q400" s="75" t="s">
        <v>5469</v>
      </c>
      <c r="S400" s="75" t="s">
        <v>3662</v>
      </c>
      <c r="T400" s="75" t="s">
        <v>5474</v>
      </c>
      <c r="U400" s="75" t="s">
        <v>4871</v>
      </c>
      <c r="V400" s="75" t="s">
        <v>5445</v>
      </c>
      <c r="W400" s="75" t="s">
        <v>4877</v>
      </c>
      <c r="X400" s="75" t="s">
        <v>4876</v>
      </c>
      <c r="Y400" s="75" t="s">
        <v>4872</v>
      </c>
      <c r="Z400" s="75">
        <v>11</v>
      </c>
      <c r="AA400" s="75">
        <v>0</v>
      </c>
      <c r="AB400" s="75" t="s">
        <v>4871</v>
      </c>
      <c r="AC400" s="75" t="s">
        <v>5473</v>
      </c>
      <c r="AD400" s="75" t="s">
        <v>4897</v>
      </c>
      <c r="AE400" s="75">
        <v>9</v>
      </c>
      <c r="AF400" s="75">
        <v>4</v>
      </c>
      <c r="AG400" s="75" t="s">
        <v>4871</v>
      </c>
      <c r="AH400" s="75" t="s">
        <v>6117</v>
      </c>
      <c r="AI400" s="75" t="s">
        <v>4897</v>
      </c>
      <c r="AJ400" s="75">
        <v>14</v>
      </c>
      <c r="AK400" s="75">
        <v>2</v>
      </c>
      <c r="AL400" s="75" t="s">
        <v>4871</v>
      </c>
      <c r="AM400" s="75" t="s">
        <v>7412</v>
      </c>
      <c r="AN400" s="75" t="s">
        <v>4869</v>
      </c>
      <c r="AP400" s="75">
        <v>10</v>
      </c>
      <c r="AQ400" s="75">
        <v>8</v>
      </c>
      <c r="AR400" s="75" t="s">
        <v>4868</v>
      </c>
      <c r="AS400" s="75" t="s">
        <v>5453</v>
      </c>
      <c r="AV400" s="75" t="s">
        <v>5440</v>
      </c>
      <c r="BI400" s="75" t="s">
        <v>5452</v>
      </c>
      <c r="BJ400" s="75" t="s">
        <v>5451</v>
      </c>
      <c r="BK400" s="75">
        <v>0</v>
      </c>
      <c r="BM400" s="75">
        <v>0</v>
      </c>
    </row>
    <row r="401" spans="1:65" ht="17.399999999999999" hidden="1" customHeight="1" x14ac:dyDescent="0.3">
      <c r="A401" s="75">
        <v>2019</v>
      </c>
      <c r="B401" s="75">
        <v>18010</v>
      </c>
      <c r="C401" s="75" t="s">
        <v>5337</v>
      </c>
      <c r="D401" s="75" t="s">
        <v>5450</v>
      </c>
      <c r="E401" s="77">
        <v>900</v>
      </c>
      <c r="F401" s="75" t="s">
        <v>1648</v>
      </c>
      <c r="G401" s="77">
        <v>1873</v>
      </c>
      <c r="H401" s="75" t="s">
        <v>7411</v>
      </c>
      <c r="I401" s="75" t="s">
        <v>4883</v>
      </c>
      <c r="J401" s="75" t="s">
        <v>1751</v>
      </c>
      <c r="K401" s="75">
        <v>0</v>
      </c>
      <c r="L401" s="75" t="s">
        <v>5462</v>
      </c>
      <c r="M401" s="75" t="s">
        <v>4892</v>
      </c>
      <c r="N401" s="75" t="s">
        <v>87</v>
      </c>
      <c r="O401" s="75" t="s">
        <v>4024</v>
      </c>
      <c r="Q401" s="75" t="s">
        <v>5469</v>
      </c>
      <c r="S401" s="75" t="s">
        <v>3662</v>
      </c>
      <c r="T401" s="75" t="s">
        <v>5474</v>
      </c>
      <c r="U401" s="75" t="s">
        <v>4877</v>
      </c>
      <c r="V401" s="75" t="s">
        <v>4878</v>
      </c>
      <c r="W401" s="75" t="s">
        <v>4877</v>
      </c>
      <c r="X401" s="75" t="s">
        <v>4876</v>
      </c>
      <c r="Y401" s="75" t="s">
        <v>4895</v>
      </c>
      <c r="Z401" s="75">
        <v>7</v>
      </c>
      <c r="AA401" s="75">
        <v>7</v>
      </c>
      <c r="AB401" s="75" t="s">
        <v>4877</v>
      </c>
      <c r="AC401" s="75" t="s">
        <v>5541</v>
      </c>
      <c r="AD401" s="75" t="s">
        <v>4897</v>
      </c>
      <c r="AE401" s="75">
        <v>4</v>
      </c>
      <c r="AF401" s="75">
        <v>4</v>
      </c>
      <c r="AG401" s="75" t="s">
        <v>4877</v>
      </c>
      <c r="AH401" s="75" t="s">
        <v>5472</v>
      </c>
      <c r="AI401" s="75" t="s">
        <v>4869</v>
      </c>
      <c r="AN401" s="75" t="s">
        <v>4869</v>
      </c>
      <c r="AP401" s="75">
        <v>8</v>
      </c>
      <c r="AQ401" s="75">
        <v>8</v>
      </c>
      <c r="AR401" s="75" t="s">
        <v>4908</v>
      </c>
      <c r="AS401" s="75" t="s">
        <v>5441</v>
      </c>
      <c r="AV401" s="75" t="s">
        <v>5440</v>
      </c>
      <c r="BI401" s="75" t="s">
        <v>5452</v>
      </c>
      <c r="BJ401" s="75" t="s">
        <v>5451</v>
      </c>
      <c r="BK401" s="75">
        <v>0</v>
      </c>
      <c r="BM401" s="75">
        <v>0</v>
      </c>
    </row>
    <row r="402" spans="1:65" ht="17.399999999999999" hidden="1" customHeight="1" x14ac:dyDescent="0.3">
      <c r="A402" s="75">
        <v>2019</v>
      </c>
      <c r="B402" s="75">
        <v>62060</v>
      </c>
      <c r="C402" s="75" t="s">
        <v>4946</v>
      </c>
      <c r="D402" s="75" t="s">
        <v>5450</v>
      </c>
      <c r="E402" s="77">
        <v>3120</v>
      </c>
      <c r="F402" s="75" t="s">
        <v>2078</v>
      </c>
      <c r="G402" s="77">
        <v>1875</v>
      </c>
      <c r="H402" s="75" t="s">
        <v>7410</v>
      </c>
      <c r="I402" s="75" t="s">
        <v>4883</v>
      </c>
      <c r="J402" s="75" t="s">
        <v>2117</v>
      </c>
      <c r="K402" s="75">
        <v>0</v>
      </c>
      <c r="L402" s="75" t="s">
        <v>4882</v>
      </c>
      <c r="M402" s="75" t="s">
        <v>4892</v>
      </c>
      <c r="N402" s="75" t="s">
        <v>87</v>
      </c>
      <c r="O402" s="75" t="s">
        <v>4024</v>
      </c>
      <c r="Q402" s="75" t="s">
        <v>5469</v>
      </c>
      <c r="S402" s="75" t="s">
        <v>4033</v>
      </c>
      <c r="T402" s="75" t="s">
        <v>5446</v>
      </c>
      <c r="U402" s="75" t="s">
        <v>4877</v>
      </c>
      <c r="V402" s="75" t="s">
        <v>4878</v>
      </c>
      <c r="W402" s="75" t="s">
        <v>4877</v>
      </c>
      <c r="X402" s="75" t="s">
        <v>4876</v>
      </c>
      <c r="Y402" s="75" t="s">
        <v>4897</v>
      </c>
      <c r="Z402" s="75">
        <v>27</v>
      </c>
      <c r="AA402" s="75">
        <v>9</v>
      </c>
      <c r="AB402" s="75" t="s">
        <v>4871</v>
      </c>
      <c r="AC402" s="75" t="s">
        <v>7409</v>
      </c>
      <c r="AD402" s="75" t="s">
        <v>4897</v>
      </c>
      <c r="AE402" s="75">
        <v>21</v>
      </c>
      <c r="AF402" s="75">
        <v>10</v>
      </c>
      <c r="AG402" s="75" t="s">
        <v>4871</v>
      </c>
      <c r="AH402" s="75" t="s">
        <v>7408</v>
      </c>
      <c r="AI402" s="75" t="s">
        <v>4895</v>
      </c>
      <c r="AJ402" s="75">
        <v>7</v>
      </c>
      <c r="AK402" s="75">
        <v>5</v>
      </c>
      <c r="AL402" s="75" t="s">
        <v>4871</v>
      </c>
      <c r="AM402" s="75" t="s">
        <v>6218</v>
      </c>
      <c r="AN402" s="75" t="s">
        <v>4869</v>
      </c>
      <c r="AP402" s="75">
        <v>10</v>
      </c>
      <c r="AQ402" s="75">
        <v>10</v>
      </c>
      <c r="AR402" s="75" t="s">
        <v>4908</v>
      </c>
      <c r="AS402" s="75" t="s">
        <v>5441</v>
      </c>
      <c r="AV402" s="75" t="s">
        <v>5440</v>
      </c>
      <c r="BI402" s="75" t="s">
        <v>5452</v>
      </c>
      <c r="BJ402" s="75" t="s">
        <v>5451</v>
      </c>
      <c r="BK402" s="75">
        <v>0</v>
      </c>
      <c r="BM402" s="75">
        <v>0</v>
      </c>
    </row>
    <row r="403" spans="1:65" ht="17.399999999999999" hidden="1" customHeight="1" x14ac:dyDescent="0.3">
      <c r="A403" s="75">
        <v>2019</v>
      </c>
      <c r="B403" s="75">
        <v>30011</v>
      </c>
      <c r="C403" s="75" t="s">
        <v>5230</v>
      </c>
      <c r="D403" s="75" t="s">
        <v>5450</v>
      </c>
      <c r="E403" s="77">
        <v>1420</v>
      </c>
      <c r="F403" s="75" t="s">
        <v>2292</v>
      </c>
      <c r="G403" s="77">
        <v>1876</v>
      </c>
      <c r="H403" s="75" t="s">
        <v>7407</v>
      </c>
      <c r="I403" s="75" t="s">
        <v>4883</v>
      </c>
      <c r="J403" s="75" t="s">
        <v>2353</v>
      </c>
      <c r="K403" s="75">
        <v>0</v>
      </c>
      <c r="L403" s="75" t="s">
        <v>5457</v>
      </c>
      <c r="M403" s="75" t="s">
        <v>4892</v>
      </c>
      <c r="N403" s="75" t="s">
        <v>87</v>
      </c>
      <c r="O403" s="75" t="s">
        <v>4024</v>
      </c>
      <c r="Q403" s="75" t="s">
        <v>5469</v>
      </c>
      <c r="S403" s="75" t="s">
        <v>3662</v>
      </c>
      <c r="T403" s="75" t="s">
        <v>5474</v>
      </c>
      <c r="U403" s="75" t="s">
        <v>4877</v>
      </c>
      <c r="V403" s="75" t="s">
        <v>4878</v>
      </c>
      <c r="W403" s="75" t="s">
        <v>4871</v>
      </c>
      <c r="X403" s="75" t="s">
        <v>5456</v>
      </c>
      <c r="Y403" s="75" t="s">
        <v>4897</v>
      </c>
      <c r="Z403" s="75">
        <v>8</v>
      </c>
      <c r="AA403" s="75">
        <v>4</v>
      </c>
      <c r="AB403" s="75" t="s">
        <v>4871</v>
      </c>
      <c r="AC403" s="75" t="s">
        <v>5676</v>
      </c>
      <c r="AD403" s="75" t="s">
        <v>4897</v>
      </c>
      <c r="AE403" s="75">
        <v>4</v>
      </c>
      <c r="AF403" s="75">
        <v>4</v>
      </c>
      <c r="AG403" s="75" t="s">
        <v>4877</v>
      </c>
      <c r="AH403" s="75" t="s">
        <v>5472</v>
      </c>
      <c r="AI403" s="75" t="s">
        <v>4869</v>
      </c>
      <c r="AN403" s="75" t="s">
        <v>4869</v>
      </c>
      <c r="AP403" s="75">
        <v>8</v>
      </c>
      <c r="AQ403" s="75">
        <v>8</v>
      </c>
      <c r="AR403" s="75" t="s">
        <v>4908</v>
      </c>
      <c r="AS403" s="75" t="s">
        <v>5441</v>
      </c>
      <c r="AV403" s="75" t="s">
        <v>5440</v>
      </c>
      <c r="BI403" s="75" t="s">
        <v>5452</v>
      </c>
      <c r="BJ403" s="75" t="s">
        <v>5451</v>
      </c>
      <c r="BK403" s="75">
        <v>0</v>
      </c>
      <c r="BM403" s="75">
        <v>0</v>
      </c>
    </row>
    <row r="404" spans="1:65" ht="17.399999999999999" hidden="1" customHeight="1" x14ac:dyDescent="0.3">
      <c r="A404" s="75">
        <v>2019</v>
      </c>
      <c r="B404" s="75">
        <v>1020</v>
      </c>
      <c r="C404" s="75" t="s">
        <v>5434</v>
      </c>
      <c r="D404" s="75" t="s">
        <v>5450</v>
      </c>
      <c r="E404" s="77">
        <v>20</v>
      </c>
      <c r="F404" s="75" t="s">
        <v>89</v>
      </c>
      <c r="G404" s="77">
        <v>1878</v>
      </c>
      <c r="H404" s="75" t="s">
        <v>7406</v>
      </c>
      <c r="I404" s="75" t="s">
        <v>4883</v>
      </c>
      <c r="J404" s="75" t="s">
        <v>98</v>
      </c>
      <c r="K404" s="75">
        <v>0</v>
      </c>
      <c r="L404" s="75" t="s">
        <v>5457</v>
      </c>
      <c r="M404" s="75" t="s">
        <v>4892</v>
      </c>
      <c r="N404" s="75" t="s">
        <v>87</v>
      </c>
      <c r="O404" s="75" t="s">
        <v>4024</v>
      </c>
      <c r="Q404" s="75" t="s">
        <v>5469</v>
      </c>
      <c r="S404" s="75" t="s">
        <v>4033</v>
      </c>
      <c r="T404" s="75" t="s">
        <v>5446</v>
      </c>
      <c r="U404" s="75" t="s">
        <v>4877</v>
      </c>
      <c r="V404" s="75" t="s">
        <v>4878</v>
      </c>
      <c r="W404" s="75" t="s">
        <v>4871</v>
      </c>
      <c r="X404" s="75" t="s">
        <v>5456</v>
      </c>
      <c r="Y404" s="75" t="s">
        <v>4875</v>
      </c>
      <c r="Z404" s="75">
        <v>11</v>
      </c>
      <c r="AA404" s="75">
        <v>0</v>
      </c>
      <c r="AB404" s="75" t="s">
        <v>4871</v>
      </c>
      <c r="AC404" s="75" t="s">
        <v>5473</v>
      </c>
      <c r="AD404" s="75" t="s">
        <v>4895</v>
      </c>
      <c r="AE404" s="75">
        <v>10</v>
      </c>
      <c r="AF404" s="75">
        <v>9</v>
      </c>
      <c r="AG404" s="75" t="s">
        <v>4871</v>
      </c>
      <c r="AH404" s="75" t="s">
        <v>5555</v>
      </c>
      <c r="AI404" s="75" t="s">
        <v>4869</v>
      </c>
      <c r="AN404" s="75" t="s">
        <v>4869</v>
      </c>
      <c r="AP404" s="75">
        <v>10</v>
      </c>
      <c r="AQ404" s="75">
        <v>10</v>
      </c>
      <c r="AR404" s="75" t="s">
        <v>4908</v>
      </c>
      <c r="AS404" s="75" t="s">
        <v>5441</v>
      </c>
      <c r="AV404" s="75" t="s">
        <v>5440</v>
      </c>
      <c r="BI404" s="75" t="s">
        <v>5452</v>
      </c>
      <c r="BJ404" s="75" t="s">
        <v>5451</v>
      </c>
      <c r="BK404" s="75">
        <v>0</v>
      </c>
      <c r="BM404" s="75">
        <v>0</v>
      </c>
    </row>
    <row r="405" spans="1:65" ht="17.399999999999999" hidden="1" customHeight="1" x14ac:dyDescent="0.3">
      <c r="A405" s="75">
        <v>2019</v>
      </c>
      <c r="B405" s="75">
        <v>30011</v>
      </c>
      <c r="C405" s="75" t="s">
        <v>5230</v>
      </c>
      <c r="D405" s="75" t="s">
        <v>5450</v>
      </c>
      <c r="E405" s="77">
        <v>1420</v>
      </c>
      <c r="F405" s="75" t="s">
        <v>2292</v>
      </c>
      <c r="G405" s="77">
        <v>1880</v>
      </c>
      <c r="H405" s="75" t="s">
        <v>7405</v>
      </c>
      <c r="I405" s="75" t="s">
        <v>4883</v>
      </c>
      <c r="J405" s="75" t="s">
        <v>2345</v>
      </c>
      <c r="K405" s="75">
        <v>0</v>
      </c>
      <c r="L405" s="75" t="s">
        <v>4882</v>
      </c>
      <c r="M405" s="75" t="s">
        <v>4892</v>
      </c>
      <c r="N405" s="75" t="s">
        <v>87</v>
      </c>
      <c r="O405" s="75" t="s">
        <v>4025</v>
      </c>
      <c r="Q405" s="75" t="s">
        <v>5461</v>
      </c>
      <c r="S405" s="75" t="s">
        <v>3662</v>
      </c>
      <c r="T405" s="75" t="s">
        <v>5474</v>
      </c>
      <c r="U405" s="75" t="s">
        <v>4877</v>
      </c>
      <c r="V405" s="75" t="s">
        <v>4878</v>
      </c>
      <c r="W405" s="75" t="s">
        <v>4877</v>
      </c>
      <c r="X405" s="75" t="s">
        <v>4876</v>
      </c>
      <c r="Y405" s="75" t="s">
        <v>4872</v>
      </c>
      <c r="Z405" s="75">
        <v>6</v>
      </c>
      <c r="AA405" s="75">
        <v>2</v>
      </c>
      <c r="AB405" s="75" t="s">
        <v>4871</v>
      </c>
      <c r="AC405" s="75" t="s">
        <v>7404</v>
      </c>
      <c r="AD405" s="75" t="s">
        <v>4897</v>
      </c>
      <c r="AE405" s="75">
        <v>3</v>
      </c>
      <c r="AF405" s="75">
        <v>3</v>
      </c>
      <c r="AG405" s="75" t="s">
        <v>4877</v>
      </c>
      <c r="AH405" s="75" t="s">
        <v>5472</v>
      </c>
      <c r="AI405" s="75" t="s">
        <v>4897</v>
      </c>
      <c r="AJ405" s="75">
        <v>3</v>
      </c>
      <c r="AK405" s="75">
        <v>2</v>
      </c>
      <c r="AL405" s="75" t="s">
        <v>4871</v>
      </c>
      <c r="AM405" s="75" t="s">
        <v>5579</v>
      </c>
      <c r="AN405" s="75" t="s">
        <v>4869</v>
      </c>
      <c r="AP405" s="75">
        <v>8</v>
      </c>
      <c r="AQ405" s="75">
        <v>0</v>
      </c>
      <c r="AR405" s="75" t="s">
        <v>4868</v>
      </c>
      <c r="AS405" s="75" t="s">
        <v>5453</v>
      </c>
      <c r="AV405" s="75" t="s">
        <v>5440</v>
      </c>
      <c r="BI405" s="75" t="s">
        <v>5452</v>
      </c>
      <c r="BJ405" s="75" t="s">
        <v>5451</v>
      </c>
      <c r="BK405" s="75">
        <v>0</v>
      </c>
      <c r="BM405" s="75">
        <v>0</v>
      </c>
    </row>
    <row r="406" spans="1:65" ht="17.399999999999999" hidden="1" customHeight="1" x14ac:dyDescent="0.3">
      <c r="A406" s="75">
        <v>2019</v>
      </c>
      <c r="B406" s="75">
        <v>80010</v>
      </c>
      <c r="C406" s="75" t="s">
        <v>678</v>
      </c>
      <c r="D406" s="75" t="s">
        <v>5450</v>
      </c>
      <c r="E406" s="77">
        <v>8001</v>
      </c>
      <c r="F406" s="75" t="s">
        <v>678</v>
      </c>
      <c r="G406" s="77">
        <v>1882</v>
      </c>
      <c r="H406" s="75" t="s">
        <v>7403</v>
      </c>
      <c r="I406" s="75" t="s">
        <v>4883</v>
      </c>
      <c r="J406" s="75" t="s">
        <v>720</v>
      </c>
      <c r="K406" s="75">
        <v>0</v>
      </c>
      <c r="L406" s="75" t="s">
        <v>5457</v>
      </c>
      <c r="M406" s="75" t="s">
        <v>4892</v>
      </c>
      <c r="N406" s="75" t="s">
        <v>87</v>
      </c>
      <c r="O406" s="75" t="s">
        <v>4024</v>
      </c>
      <c r="Q406" s="75" t="s">
        <v>5469</v>
      </c>
      <c r="S406" s="75" t="s">
        <v>4033</v>
      </c>
      <c r="T406" s="75" t="s">
        <v>5446</v>
      </c>
      <c r="U406" s="75" t="s">
        <v>4877</v>
      </c>
      <c r="V406" s="75" t="s">
        <v>4878</v>
      </c>
      <c r="W406" s="75" t="s">
        <v>4871</v>
      </c>
      <c r="X406" s="75" t="s">
        <v>5456</v>
      </c>
      <c r="Y406" s="75" t="s">
        <v>4897</v>
      </c>
      <c r="Z406" s="75">
        <v>9</v>
      </c>
      <c r="AA406" s="75">
        <v>9</v>
      </c>
      <c r="AB406" s="75" t="s">
        <v>4877</v>
      </c>
      <c r="AC406" s="75" t="s">
        <v>5541</v>
      </c>
      <c r="AD406" s="75" t="s">
        <v>4897</v>
      </c>
      <c r="AE406" s="75">
        <v>8</v>
      </c>
      <c r="AF406" s="75">
        <v>8</v>
      </c>
      <c r="AG406" s="75" t="s">
        <v>4877</v>
      </c>
      <c r="AH406" s="75" t="s">
        <v>5472</v>
      </c>
      <c r="AI406" s="75" t="s">
        <v>4869</v>
      </c>
      <c r="AN406" s="75" t="s">
        <v>4869</v>
      </c>
      <c r="AP406" s="75">
        <v>8</v>
      </c>
      <c r="AQ406" s="75">
        <v>8</v>
      </c>
      <c r="AR406" s="75" t="s">
        <v>4908</v>
      </c>
      <c r="AS406" s="75" t="s">
        <v>5441</v>
      </c>
      <c r="AV406" s="75" t="s">
        <v>5440</v>
      </c>
      <c r="BI406" s="75" t="s">
        <v>5452</v>
      </c>
      <c r="BJ406" s="75" t="s">
        <v>5451</v>
      </c>
      <c r="BK406" s="75">
        <v>0</v>
      </c>
      <c r="BM406" s="75">
        <v>0</v>
      </c>
    </row>
    <row r="407" spans="1:65" ht="17.399999999999999" hidden="1" customHeight="1" x14ac:dyDescent="0.3">
      <c r="A407" s="75">
        <v>2019</v>
      </c>
      <c r="B407" s="75">
        <v>7020</v>
      </c>
      <c r="C407" s="75" t="s">
        <v>5373</v>
      </c>
      <c r="D407" s="75" t="s">
        <v>5450</v>
      </c>
      <c r="E407" s="77">
        <v>480</v>
      </c>
      <c r="F407" s="75" t="s">
        <v>456</v>
      </c>
      <c r="G407" s="77">
        <v>1883</v>
      </c>
      <c r="H407" s="75" t="s">
        <v>7402</v>
      </c>
      <c r="I407" s="75" t="s">
        <v>4883</v>
      </c>
      <c r="J407" s="75" t="s">
        <v>489</v>
      </c>
      <c r="K407" s="75">
        <v>0</v>
      </c>
      <c r="L407" s="75" t="s">
        <v>5457</v>
      </c>
      <c r="M407" s="75" t="s">
        <v>4892</v>
      </c>
      <c r="N407" s="75" t="s">
        <v>87</v>
      </c>
      <c r="O407" s="75" t="s">
        <v>4024</v>
      </c>
      <c r="Q407" s="75" t="s">
        <v>5469</v>
      </c>
      <c r="S407" s="75" t="s">
        <v>3662</v>
      </c>
      <c r="T407" s="75" t="s">
        <v>5474</v>
      </c>
      <c r="U407" s="75" t="s">
        <v>4877</v>
      </c>
      <c r="V407" s="75" t="s">
        <v>4878</v>
      </c>
      <c r="W407" s="75" t="s">
        <v>4871</v>
      </c>
      <c r="X407" s="75" t="s">
        <v>5456</v>
      </c>
      <c r="Y407" s="75" t="s">
        <v>4897</v>
      </c>
      <c r="Z407" s="75">
        <v>8</v>
      </c>
      <c r="AA407" s="75">
        <v>0</v>
      </c>
      <c r="AB407" s="75" t="s">
        <v>4871</v>
      </c>
      <c r="AC407" s="75" t="s">
        <v>5781</v>
      </c>
      <c r="AD407" s="75" t="s">
        <v>4872</v>
      </c>
      <c r="AE407" s="75">
        <v>4</v>
      </c>
      <c r="AF407" s="75">
        <v>3</v>
      </c>
      <c r="AG407" s="75" t="s">
        <v>4871</v>
      </c>
      <c r="AH407" s="75" t="s">
        <v>7401</v>
      </c>
      <c r="AI407" s="75" t="s">
        <v>4869</v>
      </c>
      <c r="AN407" s="75" t="s">
        <v>4869</v>
      </c>
      <c r="AP407" s="75">
        <v>10</v>
      </c>
      <c r="AQ407" s="75">
        <v>7</v>
      </c>
      <c r="AR407" s="75" t="s">
        <v>4868</v>
      </c>
      <c r="AS407" s="75" t="s">
        <v>5453</v>
      </c>
      <c r="AV407" s="75" t="s">
        <v>5440</v>
      </c>
      <c r="BI407" s="75" t="s">
        <v>5452</v>
      </c>
      <c r="BJ407" s="75" t="s">
        <v>5451</v>
      </c>
      <c r="BK407" s="75">
        <v>0</v>
      </c>
      <c r="BM407" s="75">
        <v>0</v>
      </c>
    </row>
    <row r="408" spans="1:65" ht="17.399999999999999" hidden="1" customHeight="1" x14ac:dyDescent="0.3">
      <c r="A408" s="75">
        <v>2019</v>
      </c>
      <c r="B408" s="75">
        <v>21050</v>
      </c>
      <c r="C408" s="75" t="s">
        <v>5303</v>
      </c>
      <c r="D408" s="75" t="s">
        <v>5450</v>
      </c>
      <c r="E408" s="77">
        <v>1010</v>
      </c>
      <c r="F408" s="75" t="s">
        <v>971</v>
      </c>
      <c r="G408" s="77">
        <v>1885</v>
      </c>
      <c r="H408" s="75" t="s">
        <v>7400</v>
      </c>
      <c r="I408" s="75" t="s">
        <v>4883</v>
      </c>
      <c r="J408" s="75" t="s">
        <v>992</v>
      </c>
      <c r="K408" s="75">
        <v>1</v>
      </c>
      <c r="L408" s="75" t="s">
        <v>5448</v>
      </c>
      <c r="M408" s="75" t="s">
        <v>5470</v>
      </c>
      <c r="N408" s="75" t="s">
        <v>87</v>
      </c>
      <c r="O408" s="75" t="s">
        <v>4030</v>
      </c>
      <c r="Q408" s="75" t="s">
        <v>5469</v>
      </c>
      <c r="S408" s="75" t="s">
        <v>3662</v>
      </c>
      <c r="T408" s="75" t="s">
        <v>5474</v>
      </c>
      <c r="U408" s="75" t="s">
        <v>4871</v>
      </c>
      <c r="V408" s="75" t="s">
        <v>5445</v>
      </c>
      <c r="W408" s="75" t="s">
        <v>4877</v>
      </c>
      <c r="X408" s="75" t="s">
        <v>4876</v>
      </c>
      <c r="Y408" s="75" t="s">
        <v>4897</v>
      </c>
      <c r="AC408" s="75" t="s">
        <v>5592</v>
      </c>
      <c r="AD408" s="75" t="s">
        <v>4897</v>
      </c>
      <c r="AH408" s="75" t="s">
        <v>5569</v>
      </c>
      <c r="AI408" s="75" t="s">
        <v>4897</v>
      </c>
      <c r="AM408" s="75" t="s">
        <v>5466</v>
      </c>
      <c r="AN408" s="75" t="s">
        <v>4872</v>
      </c>
      <c r="AO408" s="75" t="s">
        <v>5720</v>
      </c>
      <c r="AP408" s="75">
        <v>10</v>
      </c>
      <c r="AQ408" s="75">
        <v>0</v>
      </c>
      <c r="AR408" s="75" t="s">
        <v>4868</v>
      </c>
      <c r="AS408" s="75" t="s">
        <v>5453</v>
      </c>
      <c r="AV408" s="75" t="s">
        <v>5440</v>
      </c>
      <c r="BI408" s="75" t="s">
        <v>5590</v>
      </c>
      <c r="BJ408" s="75" t="s">
        <v>5509</v>
      </c>
      <c r="BK408" s="75">
        <v>1</v>
      </c>
      <c r="BL408" s="75" t="s">
        <v>7399</v>
      </c>
      <c r="BM408" s="75">
        <v>0</v>
      </c>
    </row>
    <row r="409" spans="1:65" ht="17.399999999999999" hidden="1" customHeight="1" x14ac:dyDescent="0.3">
      <c r="A409" s="75">
        <v>2019</v>
      </c>
      <c r="B409" s="75">
        <v>30011</v>
      </c>
      <c r="C409" s="75" t="s">
        <v>5230</v>
      </c>
      <c r="D409" s="75" t="s">
        <v>5450</v>
      </c>
      <c r="E409" s="77">
        <v>1420</v>
      </c>
      <c r="F409" s="75" t="s">
        <v>2292</v>
      </c>
      <c r="G409" s="77">
        <v>1886</v>
      </c>
      <c r="H409" s="75" t="s">
        <v>7398</v>
      </c>
      <c r="I409" s="75" t="s">
        <v>4883</v>
      </c>
      <c r="J409" s="75" t="s">
        <v>2349</v>
      </c>
      <c r="K409" s="75">
        <v>0</v>
      </c>
      <c r="L409" s="75" t="s">
        <v>5448</v>
      </c>
      <c r="M409" s="75" t="s">
        <v>4892</v>
      </c>
      <c r="N409" s="75" t="s">
        <v>87</v>
      </c>
      <c r="O409" s="75" t="s">
        <v>4024</v>
      </c>
      <c r="Q409" s="75" t="s">
        <v>5469</v>
      </c>
      <c r="S409" s="75" t="s">
        <v>3662</v>
      </c>
      <c r="T409" s="75" t="s">
        <v>5474</v>
      </c>
      <c r="U409" s="75" t="s">
        <v>4871</v>
      </c>
      <c r="V409" s="75" t="s">
        <v>5445</v>
      </c>
      <c r="W409" s="75" t="s">
        <v>4877</v>
      </c>
      <c r="X409" s="75" t="s">
        <v>4876</v>
      </c>
      <c r="Y409" s="75" t="s">
        <v>4897</v>
      </c>
      <c r="Z409" s="75">
        <v>8</v>
      </c>
      <c r="AA409" s="75">
        <v>3</v>
      </c>
      <c r="AB409" s="75" t="s">
        <v>4871</v>
      </c>
      <c r="AC409" s="75" t="s">
        <v>5794</v>
      </c>
      <c r="AD409" s="75" t="s">
        <v>4897</v>
      </c>
      <c r="AE409" s="75">
        <v>5</v>
      </c>
      <c r="AF409" s="75">
        <v>5</v>
      </c>
      <c r="AG409" s="75" t="s">
        <v>4877</v>
      </c>
      <c r="AH409" s="75" t="s">
        <v>5472</v>
      </c>
      <c r="AI409" s="75" t="s">
        <v>4895</v>
      </c>
      <c r="AJ409" s="75">
        <v>10</v>
      </c>
      <c r="AK409" s="75">
        <v>9</v>
      </c>
      <c r="AL409" s="75" t="s">
        <v>4871</v>
      </c>
      <c r="AM409" s="75" t="s">
        <v>6469</v>
      </c>
      <c r="AN409" s="75" t="s">
        <v>4869</v>
      </c>
      <c r="AP409" s="75">
        <v>8</v>
      </c>
      <c r="AQ409" s="75">
        <v>6</v>
      </c>
      <c r="AR409" s="75" t="s">
        <v>4868</v>
      </c>
      <c r="AS409" s="75" t="s">
        <v>5453</v>
      </c>
      <c r="AV409" s="75" t="s">
        <v>5440</v>
      </c>
      <c r="BI409" s="75" t="s">
        <v>5452</v>
      </c>
      <c r="BJ409" s="75" t="s">
        <v>5451</v>
      </c>
      <c r="BK409" s="75">
        <v>0</v>
      </c>
      <c r="BM409" s="75">
        <v>0</v>
      </c>
    </row>
    <row r="410" spans="1:65" ht="17.399999999999999" customHeight="1" x14ac:dyDescent="0.3">
      <c r="A410" s="75">
        <v>2019</v>
      </c>
      <c r="B410" s="75">
        <v>64143</v>
      </c>
      <c r="C410" s="75" t="s">
        <v>3423</v>
      </c>
      <c r="D410" s="75" t="s">
        <v>5450</v>
      </c>
      <c r="E410" s="77">
        <v>2035</v>
      </c>
      <c r="F410" s="75" t="s">
        <v>2975</v>
      </c>
      <c r="G410" s="77">
        <v>1888</v>
      </c>
      <c r="H410" s="75" t="s">
        <v>7397</v>
      </c>
      <c r="I410" s="75" t="s">
        <v>4883</v>
      </c>
      <c r="J410" s="75" t="s">
        <v>2987</v>
      </c>
      <c r="K410" s="75">
        <v>0</v>
      </c>
      <c r="L410" s="75" t="s">
        <v>5480</v>
      </c>
      <c r="M410" s="75" t="s">
        <v>4892</v>
      </c>
      <c r="N410" s="75" t="s">
        <v>87</v>
      </c>
      <c r="O410" s="75" t="s">
        <v>4023</v>
      </c>
      <c r="P410" s="75">
        <v>2</v>
      </c>
      <c r="Q410" s="75" t="s">
        <v>5560</v>
      </c>
      <c r="S410" s="75" t="s">
        <v>4020</v>
      </c>
      <c r="T410" s="75" t="s">
        <v>5478</v>
      </c>
      <c r="U410" s="75" t="s">
        <v>4871</v>
      </c>
      <c r="V410" s="75" t="s">
        <v>5445</v>
      </c>
      <c r="W410" s="75" t="s">
        <v>4877</v>
      </c>
      <c r="X410" s="75" t="s">
        <v>4876</v>
      </c>
      <c r="Y410" s="75" t="s">
        <v>4872</v>
      </c>
      <c r="Z410" s="75">
        <v>10</v>
      </c>
      <c r="AA410" s="75">
        <v>0</v>
      </c>
      <c r="AB410" s="75" t="s">
        <v>4871</v>
      </c>
      <c r="AC410" s="75" t="s">
        <v>5526</v>
      </c>
      <c r="AD410" s="75" t="s">
        <v>4872</v>
      </c>
      <c r="AE410" s="75">
        <v>10</v>
      </c>
      <c r="AF410" s="75">
        <v>2</v>
      </c>
      <c r="AG410" s="75" t="s">
        <v>4871</v>
      </c>
      <c r="AH410" s="75" t="s">
        <v>5548</v>
      </c>
      <c r="AI410" s="75" t="s">
        <v>4869</v>
      </c>
      <c r="AN410" s="75" t="s">
        <v>4869</v>
      </c>
      <c r="AP410" s="75">
        <v>10</v>
      </c>
      <c r="AQ410" s="75">
        <v>7</v>
      </c>
      <c r="AR410" s="75" t="s">
        <v>4868</v>
      </c>
      <c r="AS410" s="75" t="s">
        <v>5453</v>
      </c>
      <c r="AV410" s="75" t="s">
        <v>5440</v>
      </c>
      <c r="BI410" s="75" t="s">
        <v>5452</v>
      </c>
      <c r="BJ410" s="75" t="s">
        <v>5451</v>
      </c>
      <c r="BK410" s="75">
        <v>0</v>
      </c>
      <c r="BM410" s="75">
        <v>0</v>
      </c>
    </row>
    <row r="411" spans="1:65" ht="17.399999999999999" hidden="1" customHeight="1" x14ac:dyDescent="0.3">
      <c r="A411" s="75">
        <v>2019</v>
      </c>
      <c r="B411" s="75">
        <v>18010</v>
      </c>
      <c r="C411" s="75" t="s">
        <v>5337</v>
      </c>
      <c r="D411" s="75" t="s">
        <v>5450</v>
      </c>
      <c r="E411" s="77">
        <v>900</v>
      </c>
      <c r="F411" s="75" t="s">
        <v>1648</v>
      </c>
      <c r="G411" s="77">
        <v>1899</v>
      </c>
      <c r="H411" s="75" t="s">
        <v>7396</v>
      </c>
      <c r="I411" s="75" t="s">
        <v>4883</v>
      </c>
      <c r="J411" s="75" t="s">
        <v>1685</v>
      </c>
      <c r="K411" s="75">
        <v>0</v>
      </c>
      <c r="L411" s="75" t="s">
        <v>5457</v>
      </c>
      <c r="M411" s="75" t="s">
        <v>4892</v>
      </c>
      <c r="N411" s="75" t="s">
        <v>87</v>
      </c>
      <c r="O411" s="75" t="s">
        <v>4025</v>
      </c>
      <c r="Q411" s="75" t="s">
        <v>5461</v>
      </c>
      <c r="S411" s="75" t="s">
        <v>3662</v>
      </c>
      <c r="T411" s="75" t="s">
        <v>5474</v>
      </c>
      <c r="U411" s="75" t="s">
        <v>4877</v>
      </c>
      <c r="V411" s="75" t="s">
        <v>4878</v>
      </c>
      <c r="W411" s="75" t="s">
        <v>4871</v>
      </c>
      <c r="X411" s="75" t="s">
        <v>5456</v>
      </c>
      <c r="Y411" s="75" t="s">
        <v>4897</v>
      </c>
      <c r="Z411" s="75">
        <v>7</v>
      </c>
      <c r="AA411" s="75">
        <v>2</v>
      </c>
      <c r="AB411" s="75" t="s">
        <v>4871</v>
      </c>
      <c r="AC411" s="75" t="s">
        <v>5627</v>
      </c>
      <c r="AD411" s="75" t="s">
        <v>4895</v>
      </c>
      <c r="AE411" s="75">
        <v>2</v>
      </c>
      <c r="AF411" s="75">
        <v>2</v>
      </c>
      <c r="AG411" s="75" t="s">
        <v>4877</v>
      </c>
      <c r="AH411" s="75" t="s">
        <v>5472</v>
      </c>
      <c r="AI411" s="75" t="s">
        <v>4869</v>
      </c>
      <c r="AN411" s="75" t="s">
        <v>4869</v>
      </c>
      <c r="AP411" s="75">
        <v>6</v>
      </c>
      <c r="AQ411" s="75">
        <v>0</v>
      </c>
      <c r="AR411" s="75" t="s">
        <v>4868</v>
      </c>
      <c r="AS411" s="75" t="s">
        <v>5453</v>
      </c>
      <c r="AV411" s="75" t="s">
        <v>5440</v>
      </c>
      <c r="BI411" s="75" t="s">
        <v>5452</v>
      </c>
      <c r="BJ411" s="75" t="s">
        <v>5451</v>
      </c>
      <c r="BK411" s="75">
        <v>0</v>
      </c>
      <c r="BM411" s="75">
        <v>0</v>
      </c>
    </row>
    <row r="412" spans="1:65" ht="17.399999999999999" hidden="1" customHeight="1" x14ac:dyDescent="0.3">
      <c r="A412" s="75">
        <v>2019</v>
      </c>
      <c r="B412" s="75">
        <v>21080</v>
      </c>
      <c r="C412" s="75" t="s">
        <v>5293</v>
      </c>
      <c r="D412" s="75" t="s">
        <v>5450</v>
      </c>
      <c r="E412" s="77">
        <v>1040</v>
      </c>
      <c r="F412" s="75" t="s">
        <v>9</v>
      </c>
      <c r="G412" s="77">
        <v>1901</v>
      </c>
      <c r="H412" s="75" t="s">
        <v>7395</v>
      </c>
      <c r="I412" s="75" t="s">
        <v>4883</v>
      </c>
      <c r="J412" s="75" t="s">
        <v>47</v>
      </c>
      <c r="K412" s="75">
        <v>0</v>
      </c>
      <c r="L412" s="75" t="s">
        <v>5462</v>
      </c>
      <c r="M412" s="75" t="s">
        <v>4881</v>
      </c>
      <c r="N412" s="75" t="s">
        <v>87</v>
      </c>
      <c r="O412" s="75" t="s">
        <v>4025</v>
      </c>
      <c r="Q412" s="75" t="s">
        <v>5461</v>
      </c>
      <c r="S412" s="75" t="s">
        <v>3662</v>
      </c>
      <c r="T412" s="75" t="s">
        <v>5474</v>
      </c>
      <c r="U412" s="75" t="s">
        <v>4877</v>
      </c>
      <c r="V412" s="75" t="s">
        <v>4878</v>
      </c>
      <c r="W412" s="75" t="s">
        <v>4877</v>
      </c>
      <c r="X412" s="75" t="s">
        <v>4876</v>
      </c>
      <c r="Y412" s="75" t="s">
        <v>4897</v>
      </c>
      <c r="Z412" s="75">
        <v>5</v>
      </c>
      <c r="AA412" s="75">
        <v>2</v>
      </c>
      <c r="AB412" s="75" t="s">
        <v>4871</v>
      </c>
      <c r="AC412" s="75" t="s">
        <v>6527</v>
      </c>
      <c r="AD412" s="75" t="s">
        <v>4872</v>
      </c>
      <c r="AE412" s="75">
        <v>2</v>
      </c>
      <c r="AF412" s="75">
        <v>1</v>
      </c>
      <c r="AG412" s="75" t="s">
        <v>4871</v>
      </c>
      <c r="AH412" s="75" t="s">
        <v>5499</v>
      </c>
      <c r="AI412" s="75" t="s">
        <v>4869</v>
      </c>
      <c r="AN412" s="75" t="s">
        <v>4869</v>
      </c>
      <c r="AP412" s="75">
        <v>8</v>
      </c>
      <c r="AQ412" s="75">
        <v>0</v>
      </c>
      <c r="AR412" s="75" t="s">
        <v>4868</v>
      </c>
      <c r="AS412" s="75" t="s">
        <v>5453</v>
      </c>
      <c r="AV412" s="75" t="s">
        <v>5440</v>
      </c>
      <c r="BI412" s="75" t="s">
        <v>5452</v>
      </c>
      <c r="BJ412" s="75" t="s">
        <v>5451</v>
      </c>
      <c r="BK412" s="75">
        <v>0</v>
      </c>
      <c r="BM412" s="75">
        <v>0</v>
      </c>
    </row>
    <row r="413" spans="1:65" ht="17.399999999999999" hidden="1" customHeight="1" x14ac:dyDescent="0.3">
      <c r="A413" s="75">
        <v>2019</v>
      </c>
      <c r="B413" s="75">
        <v>16010</v>
      </c>
      <c r="C413" s="75" t="s">
        <v>5343</v>
      </c>
      <c r="D413" s="75" t="s">
        <v>5450</v>
      </c>
      <c r="E413" s="77">
        <v>880</v>
      </c>
      <c r="F413" s="75" t="s">
        <v>1118</v>
      </c>
      <c r="G413" s="77">
        <v>1908</v>
      </c>
      <c r="H413" s="75" t="s">
        <v>7394</v>
      </c>
      <c r="I413" s="75" t="s">
        <v>4883</v>
      </c>
      <c r="J413" s="75" t="s">
        <v>1226</v>
      </c>
      <c r="K413" s="75">
        <v>0</v>
      </c>
      <c r="L413" s="75" t="s">
        <v>5457</v>
      </c>
      <c r="M413" s="75" t="s">
        <v>4892</v>
      </c>
      <c r="N413" s="75" t="s">
        <v>87</v>
      </c>
      <c r="O413" s="75" t="s">
        <v>4024</v>
      </c>
      <c r="Q413" s="75" t="s">
        <v>5469</v>
      </c>
      <c r="S413" s="75" t="s">
        <v>3662</v>
      </c>
      <c r="T413" s="75" t="s">
        <v>5474</v>
      </c>
      <c r="U413" s="75" t="s">
        <v>4877</v>
      </c>
      <c r="V413" s="75" t="s">
        <v>4878</v>
      </c>
      <c r="W413" s="75" t="s">
        <v>4871</v>
      </c>
      <c r="X413" s="75" t="s">
        <v>5456</v>
      </c>
      <c r="Y413" s="75" t="s">
        <v>4895</v>
      </c>
      <c r="Z413" s="75">
        <v>6</v>
      </c>
      <c r="AA413" s="75">
        <v>6</v>
      </c>
      <c r="AB413" s="75" t="s">
        <v>4877</v>
      </c>
      <c r="AC413" s="75" t="s">
        <v>5541</v>
      </c>
      <c r="AD413" s="75" t="s">
        <v>4895</v>
      </c>
      <c r="AE413" s="75">
        <v>8</v>
      </c>
      <c r="AF413" s="75">
        <v>8</v>
      </c>
      <c r="AG413" s="75" t="s">
        <v>4877</v>
      </c>
      <c r="AH413" s="75" t="s">
        <v>5472</v>
      </c>
      <c r="AI413" s="75" t="s">
        <v>4869</v>
      </c>
      <c r="AN413" s="75" t="s">
        <v>4869</v>
      </c>
      <c r="AP413" s="75">
        <v>8</v>
      </c>
      <c r="AQ413" s="75">
        <v>8</v>
      </c>
      <c r="AR413" s="75" t="s">
        <v>4908</v>
      </c>
      <c r="AS413" s="75" t="s">
        <v>5441</v>
      </c>
      <c r="AV413" s="75" t="s">
        <v>5440</v>
      </c>
      <c r="BI413" s="75" t="s">
        <v>5452</v>
      </c>
      <c r="BJ413" s="75" t="s">
        <v>5451</v>
      </c>
      <c r="BK413" s="75">
        <v>0</v>
      </c>
      <c r="BM413" s="75">
        <v>0</v>
      </c>
    </row>
    <row r="414" spans="1:65" ht="17.399999999999999" hidden="1" customHeight="1" x14ac:dyDescent="0.3">
      <c r="A414" s="75">
        <v>2019</v>
      </c>
      <c r="B414" s="75">
        <v>1020</v>
      </c>
      <c r="C414" s="75" t="s">
        <v>5434</v>
      </c>
      <c r="D414" s="75" t="s">
        <v>5450</v>
      </c>
      <c r="E414" s="77">
        <v>20</v>
      </c>
      <c r="F414" s="75" t="s">
        <v>89</v>
      </c>
      <c r="G414" s="77">
        <v>1914</v>
      </c>
      <c r="H414" s="75" t="s">
        <v>7393</v>
      </c>
      <c r="I414" s="75" t="s">
        <v>4883</v>
      </c>
      <c r="J414" s="75" t="s">
        <v>100</v>
      </c>
      <c r="K414" s="75">
        <v>0</v>
      </c>
      <c r="L414" s="75" t="s">
        <v>5457</v>
      </c>
      <c r="M414" s="75" t="s">
        <v>4892</v>
      </c>
      <c r="N414" s="75" t="s">
        <v>87</v>
      </c>
      <c r="O414" s="75" t="s">
        <v>4024</v>
      </c>
      <c r="Q414" s="75" t="s">
        <v>5469</v>
      </c>
      <c r="S414" s="75" t="s">
        <v>4033</v>
      </c>
      <c r="T414" s="75" t="s">
        <v>5446</v>
      </c>
      <c r="U414" s="75" t="s">
        <v>4877</v>
      </c>
      <c r="V414" s="75" t="s">
        <v>4878</v>
      </c>
      <c r="W414" s="75" t="s">
        <v>4871</v>
      </c>
      <c r="X414" s="75" t="s">
        <v>5456</v>
      </c>
      <c r="Y414" s="75" t="s">
        <v>4897</v>
      </c>
      <c r="Z414" s="75">
        <v>10</v>
      </c>
      <c r="AA414" s="75">
        <v>4</v>
      </c>
      <c r="AB414" s="75" t="s">
        <v>4871</v>
      </c>
      <c r="AC414" s="75" t="s">
        <v>5682</v>
      </c>
      <c r="AD414" s="75" t="s">
        <v>4897</v>
      </c>
      <c r="AE414" s="75">
        <v>8</v>
      </c>
      <c r="AF414" s="75">
        <v>6</v>
      </c>
      <c r="AG414" s="75" t="s">
        <v>4871</v>
      </c>
      <c r="AH414" s="75" t="s">
        <v>5563</v>
      </c>
      <c r="AI414" s="75" t="s">
        <v>4869</v>
      </c>
      <c r="AN414" s="75" t="s">
        <v>4869</v>
      </c>
      <c r="AP414" s="75">
        <v>10</v>
      </c>
      <c r="AQ414" s="75">
        <v>8</v>
      </c>
      <c r="AR414" s="75" t="s">
        <v>4868</v>
      </c>
      <c r="AS414" s="75" t="s">
        <v>5453</v>
      </c>
      <c r="AV414" s="75" t="s">
        <v>5440</v>
      </c>
      <c r="BI414" s="75" t="s">
        <v>5452</v>
      </c>
      <c r="BJ414" s="75" t="s">
        <v>5451</v>
      </c>
      <c r="BK414" s="75">
        <v>0</v>
      </c>
      <c r="BM414" s="75">
        <v>0</v>
      </c>
    </row>
    <row r="415" spans="1:65" ht="17.399999999999999" hidden="1" customHeight="1" x14ac:dyDescent="0.3">
      <c r="A415" s="75">
        <v>2019</v>
      </c>
      <c r="B415" s="75">
        <v>43010</v>
      </c>
      <c r="C415" s="75" t="s">
        <v>5130</v>
      </c>
      <c r="D415" s="75" t="s">
        <v>5450</v>
      </c>
      <c r="E415" s="77">
        <v>2180</v>
      </c>
      <c r="F415" s="75" t="s">
        <v>2996</v>
      </c>
      <c r="G415" s="77">
        <v>1915</v>
      </c>
      <c r="H415" s="75" t="s">
        <v>7392</v>
      </c>
      <c r="I415" s="75" t="s">
        <v>4883</v>
      </c>
      <c r="J415" s="75" t="s">
        <v>2999</v>
      </c>
      <c r="K415" s="75">
        <v>0</v>
      </c>
      <c r="L415" s="75" t="s">
        <v>5457</v>
      </c>
      <c r="M415" s="75" t="s">
        <v>4892</v>
      </c>
      <c r="N415" s="75" t="s">
        <v>87</v>
      </c>
      <c r="O415" s="75" t="s">
        <v>4024</v>
      </c>
      <c r="Q415" s="75" t="s">
        <v>5469</v>
      </c>
      <c r="S415" s="75" t="s">
        <v>3662</v>
      </c>
      <c r="T415" s="75" t="s">
        <v>5474</v>
      </c>
      <c r="U415" s="75" t="s">
        <v>4877</v>
      </c>
      <c r="V415" s="75" t="s">
        <v>4878</v>
      </c>
      <c r="W415" s="75" t="s">
        <v>4871</v>
      </c>
      <c r="X415" s="75" t="s">
        <v>5456</v>
      </c>
      <c r="Y415" s="75" t="s">
        <v>4897</v>
      </c>
      <c r="Z415" s="75">
        <v>7</v>
      </c>
      <c r="AA415" s="75">
        <v>3</v>
      </c>
      <c r="AB415" s="75" t="s">
        <v>4871</v>
      </c>
      <c r="AC415" s="75" t="s">
        <v>5533</v>
      </c>
      <c r="AD415" s="75" t="s">
        <v>4872</v>
      </c>
      <c r="AE415" s="75">
        <v>4</v>
      </c>
      <c r="AF415" s="75">
        <v>2</v>
      </c>
      <c r="AG415" s="75" t="s">
        <v>4871</v>
      </c>
      <c r="AH415" s="75" t="s">
        <v>5920</v>
      </c>
      <c r="AI415" s="75" t="s">
        <v>4869</v>
      </c>
      <c r="AN415" s="75" t="s">
        <v>4869</v>
      </c>
      <c r="AP415" s="75">
        <v>8</v>
      </c>
      <c r="AQ415" s="75">
        <v>8</v>
      </c>
      <c r="AR415" s="75" t="s">
        <v>4908</v>
      </c>
      <c r="AS415" s="75" t="s">
        <v>5441</v>
      </c>
      <c r="AV415" s="75" t="s">
        <v>5440</v>
      </c>
      <c r="BI415" s="75" t="s">
        <v>5452</v>
      </c>
      <c r="BJ415" s="75" t="s">
        <v>5451</v>
      </c>
      <c r="BK415" s="75">
        <v>0</v>
      </c>
      <c r="BM415" s="75">
        <v>0</v>
      </c>
    </row>
    <row r="416" spans="1:65" ht="17.399999999999999" hidden="1" customHeight="1" x14ac:dyDescent="0.3">
      <c r="A416" s="75">
        <v>2019</v>
      </c>
      <c r="B416" s="75">
        <v>3030</v>
      </c>
      <c r="C416" s="75" t="s">
        <v>5410</v>
      </c>
      <c r="D416" s="75" t="s">
        <v>5450</v>
      </c>
      <c r="E416" s="77">
        <v>130</v>
      </c>
      <c r="F416" s="75" t="s">
        <v>681</v>
      </c>
      <c r="G416" s="77">
        <v>1916</v>
      </c>
      <c r="H416" s="75" t="s">
        <v>7391</v>
      </c>
      <c r="I416" s="75" t="s">
        <v>4883</v>
      </c>
      <c r="J416" s="75" t="s">
        <v>827</v>
      </c>
      <c r="K416" s="75">
        <v>0</v>
      </c>
      <c r="L416" s="75" t="s">
        <v>5457</v>
      </c>
      <c r="M416" s="75" t="s">
        <v>4892</v>
      </c>
      <c r="N416" s="75" t="s">
        <v>87</v>
      </c>
      <c r="O416" s="75" t="s">
        <v>4024</v>
      </c>
      <c r="Q416" s="75" t="s">
        <v>5469</v>
      </c>
      <c r="S416" s="75" t="s">
        <v>4033</v>
      </c>
      <c r="T416" s="75" t="s">
        <v>5446</v>
      </c>
      <c r="U416" s="75" t="s">
        <v>4877</v>
      </c>
      <c r="V416" s="75" t="s">
        <v>4878</v>
      </c>
      <c r="W416" s="75" t="s">
        <v>4871</v>
      </c>
      <c r="X416" s="75" t="s">
        <v>5456</v>
      </c>
      <c r="Y416" s="75" t="s">
        <v>4895</v>
      </c>
      <c r="Z416" s="75">
        <v>9</v>
      </c>
      <c r="AA416" s="75">
        <v>7</v>
      </c>
      <c r="AB416" s="75" t="s">
        <v>4871</v>
      </c>
      <c r="AC416" s="75" t="s">
        <v>5665</v>
      </c>
      <c r="AD416" s="75" t="s">
        <v>4897</v>
      </c>
      <c r="AE416" s="75">
        <v>6</v>
      </c>
      <c r="AF416" s="75">
        <v>5</v>
      </c>
      <c r="AG416" s="75" t="s">
        <v>4871</v>
      </c>
      <c r="AH416" s="75" t="s">
        <v>5495</v>
      </c>
      <c r="AI416" s="75" t="s">
        <v>4869</v>
      </c>
      <c r="AN416" s="75" t="s">
        <v>4869</v>
      </c>
      <c r="AP416" s="75">
        <v>8</v>
      </c>
      <c r="AQ416" s="75">
        <v>7</v>
      </c>
      <c r="AR416" s="75" t="s">
        <v>4868</v>
      </c>
      <c r="AS416" s="75" t="s">
        <v>5453</v>
      </c>
      <c r="AV416" s="75" t="s">
        <v>5440</v>
      </c>
      <c r="BI416" s="75" t="s">
        <v>5452</v>
      </c>
      <c r="BJ416" s="75" t="s">
        <v>5451</v>
      </c>
      <c r="BK416" s="75">
        <v>0</v>
      </c>
      <c r="BM416" s="75">
        <v>0</v>
      </c>
    </row>
    <row r="417" spans="1:65" ht="17.399999999999999" customHeight="1" x14ac:dyDescent="0.3">
      <c r="A417" s="75">
        <v>2019</v>
      </c>
      <c r="B417" s="75">
        <v>35010</v>
      </c>
      <c r="C417" s="75" t="s">
        <v>5197</v>
      </c>
      <c r="D417" s="75" t="s">
        <v>5450</v>
      </c>
      <c r="E417" s="77">
        <v>1550</v>
      </c>
      <c r="F417" s="75" t="s">
        <v>2860</v>
      </c>
      <c r="G417" s="77">
        <v>1917</v>
      </c>
      <c r="H417" s="75" t="s">
        <v>7390</v>
      </c>
      <c r="I417" s="75" t="s">
        <v>4883</v>
      </c>
      <c r="J417" s="75" t="s">
        <v>2861</v>
      </c>
      <c r="K417" s="75">
        <v>0</v>
      </c>
      <c r="L417" s="75" t="s">
        <v>5502</v>
      </c>
      <c r="M417" s="75" t="s">
        <v>4892</v>
      </c>
      <c r="N417" s="75" t="s">
        <v>87</v>
      </c>
      <c r="O417" s="75" t="s">
        <v>4039</v>
      </c>
      <c r="P417" s="75">
        <v>1</v>
      </c>
      <c r="Q417" s="76" t="s">
        <v>5651</v>
      </c>
      <c r="S417" s="75" t="s">
        <v>4020</v>
      </c>
      <c r="T417" s="75" t="s">
        <v>5478</v>
      </c>
      <c r="U417" s="75" t="s">
        <v>4871</v>
      </c>
      <c r="V417" s="75" t="s">
        <v>5445</v>
      </c>
      <c r="W417" s="75" t="s">
        <v>4877</v>
      </c>
      <c r="X417" s="75" t="s">
        <v>4876</v>
      </c>
      <c r="Y417" s="75" t="s">
        <v>4872</v>
      </c>
      <c r="AC417" s="75" t="s">
        <v>5692</v>
      </c>
      <c r="AD417" s="75" t="s">
        <v>4875</v>
      </c>
      <c r="AH417" s="75" t="s">
        <v>5467</v>
      </c>
      <c r="AI417" s="75" t="s">
        <v>4019</v>
      </c>
      <c r="AM417" s="75" t="s">
        <v>5468</v>
      </c>
      <c r="AN417" s="75" t="s">
        <v>4869</v>
      </c>
      <c r="AP417" s="75">
        <v>4</v>
      </c>
      <c r="AQ417" s="75">
        <v>0</v>
      </c>
      <c r="AR417" s="75" t="s">
        <v>4868</v>
      </c>
      <c r="AS417" s="75" t="s">
        <v>5453</v>
      </c>
      <c r="AV417" s="75" t="s">
        <v>5440</v>
      </c>
      <c r="BI417" s="75" t="s">
        <v>5452</v>
      </c>
      <c r="BJ417" s="75" t="s">
        <v>5451</v>
      </c>
      <c r="BK417" s="75">
        <v>0</v>
      </c>
      <c r="BM417" s="75">
        <v>0</v>
      </c>
    </row>
    <row r="418" spans="1:65" ht="17.399999999999999" hidden="1" customHeight="1" x14ac:dyDescent="0.3">
      <c r="A418" s="75">
        <v>2019</v>
      </c>
      <c r="B418" s="75">
        <v>35020</v>
      </c>
      <c r="C418" s="75" t="s">
        <v>5192</v>
      </c>
      <c r="D418" s="75" t="s">
        <v>5450</v>
      </c>
      <c r="E418" s="77">
        <v>1560</v>
      </c>
      <c r="F418" s="75" t="s">
        <v>2863</v>
      </c>
      <c r="G418" s="77">
        <v>1920</v>
      </c>
      <c r="H418" s="75" t="s">
        <v>7389</v>
      </c>
      <c r="I418" s="75" t="s">
        <v>4883</v>
      </c>
      <c r="J418" s="75" t="s">
        <v>3720</v>
      </c>
      <c r="K418" s="75">
        <v>0</v>
      </c>
      <c r="L418" s="75" t="s">
        <v>5457</v>
      </c>
      <c r="M418" s="75" t="s">
        <v>4892</v>
      </c>
      <c r="N418" s="75" t="s">
        <v>87</v>
      </c>
      <c r="O418" s="75" t="s">
        <v>4024</v>
      </c>
      <c r="Q418" s="75" t="s">
        <v>5469</v>
      </c>
      <c r="S418" s="75" t="s">
        <v>3662</v>
      </c>
      <c r="T418" s="75" t="s">
        <v>5474</v>
      </c>
      <c r="U418" s="75" t="s">
        <v>4877</v>
      </c>
      <c r="V418" s="75" t="s">
        <v>4878</v>
      </c>
      <c r="W418" s="75" t="s">
        <v>4871</v>
      </c>
      <c r="X418" s="75" t="s">
        <v>5456</v>
      </c>
      <c r="Y418" s="75" t="s">
        <v>4872</v>
      </c>
      <c r="Z418" s="75">
        <v>10</v>
      </c>
      <c r="AA418" s="75">
        <v>0</v>
      </c>
      <c r="AB418" s="75" t="s">
        <v>4871</v>
      </c>
      <c r="AC418" s="75" t="s">
        <v>5526</v>
      </c>
      <c r="AD418" s="75" t="s">
        <v>4897</v>
      </c>
      <c r="AE418" s="75">
        <v>8</v>
      </c>
      <c r="AF418" s="75">
        <v>4</v>
      </c>
      <c r="AG418" s="75" t="s">
        <v>4871</v>
      </c>
      <c r="AH418" s="75" t="s">
        <v>5594</v>
      </c>
      <c r="AI418" s="75" t="s">
        <v>4869</v>
      </c>
      <c r="AN418" s="75" t="s">
        <v>4869</v>
      </c>
      <c r="AP418" s="75">
        <v>10</v>
      </c>
      <c r="AQ418" s="75">
        <v>8</v>
      </c>
      <c r="AR418" s="75" t="s">
        <v>4868</v>
      </c>
      <c r="AS418" s="75" t="s">
        <v>5453</v>
      </c>
      <c r="AV418" s="75" t="s">
        <v>5440</v>
      </c>
      <c r="BI418" s="75" t="s">
        <v>5452</v>
      </c>
      <c r="BJ418" s="75" t="s">
        <v>5451</v>
      </c>
      <c r="BK418" s="75">
        <v>0</v>
      </c>
      <c r="BM418" s="75">
        <v>0</v>
      </c>
    </row>
    <row r="419" spans="1:65" ht="17.399999999999999" hidden="1" customHeight="1" x14ac:dyDescent="0.3">
      <c r="A419" s="75">
        <v>2019</v>
      </c>
      <c r="B419" s="75">
        <v>21080</v>
      </c>
      <c r="C419" s="75" t="s">
        <v>5293</v>
      </c>
      <c r="D419" s="75" t="s">
        <v>5450</v>
      </c>
      <c r="E419" s="77">
        <v>1040</v>
      </c>
      <c r="F419" s="75" t="s">
        <v>9</v>
      </c>
      <c r="G419" s="77">
        <v>1921</v>
      </c>
      <c r="H419" s="75" t="s">
        <v>7388</v>
      </c>
      <c r="I419" s="75" t="s">
        <v>4883</v>
      </c>
      <c r="J419" s="75" t="s">
        <v>31</v>
      </c>
      <c r="K419" s="75">
        <v>0</v>
      </c>
      <c r="L419" s="75" t="s">
        <v>5480</v>
      </c>
      <c r="M419" s="75" t="s">
        <v>4892</v>
      </c>
      <c r="N419" s="75" t="s">
        <v>87</v>
      </c>
      <c r="O419" s="75" t="s">
        <v>4024</v>
      </c>
      <c r="Q419" s="75" t="s">
        <v>5469</v>
      </c>
      <c r="S419" s="75" t="s">
        <v>3662</v>
      </c>
      <c r="T419" s="75" t="s">
        <v>5474</v>
      </c>
      <c r="U419" s="75" t="s">
        <v>4871</v>
      </c>
      <c r="V419" s="75" t="s">
        <v>5445</v>
      </c>
      <c r="W419" s="75" t="s">
        <v>4877</v>
      </c>
      <c r="X419" s="75" t="s">
        <v>4876</v>
      </c>
      <c r="Y419" s="75" t="s">
        <v>4895</v>
      </c>
      <c r="Z419" s="75">
        <v>11</v>
      </c>
      <c r="AA419" s="75">
        <v>8</v>
      </c>
      <c r="AB419" s="75" t="s">
        <v>4871</v>
      </c>
      <c r="AC419" s="75" t="s">
        <v>7310</v>
      </c>
      <c r="AD419" s="75" t="s">
        <v>4895</v>
      </c>
      <c r="AE419" s="75">
        <v>6</v>
      </c>
      <c r="AF419" s="75">
        <v>6</v>
      </c>
      <c r="AG419" s="75" t="s">
        <v>4877</v>
      </c>
      <c r="AH419" s="75" t="s">
        <v>5472</v>
      </c>
      <c r="AI419" s="75" t="s">
        <v>4869</v>
      </c>
      <c r="AN419" s="75" t="s">
        <v>4869</v>
      </c>
      <c r="AP419" s="75">
        <v>10</v>
      </c>
      <c r="AQ419" s="75">
        <v>4</v>
      </c>
      <c r="AR419" s="75" t="s">
        <v>4868</v>
      </c>
      <c r="AS419" s="75" t="s">
        <v>5453</v>
      </c>
      <c r="AV419" s="75" t="s">
        <v>5440</v>
      </c>
      <c r="BI419" s="75" t="s">
        <v>5452</v>
      </c>
      <c r="BJ419" s="75" t="s">
        <v>5451</v>
      </c>
      <c r="BK419" s="75">
        <v>0</v>
      </c>
      <c r="BM419" s="75">
        <v>0</v>
      </c>
    </row>
    <row r="420" spans="1:65" ht="17.399999999999999" hidden="1" customHeight="1" x14ac:dyDescent="0.3">
      <c r="A420" s="75">
        <v>2019</v>
      </c>
      <c r="D420" s="75" t="s">
        <v>5450</v>
      </c>
      <c r="E420" s="77">
        <v>9000</v>
      </c>
      <c r="F420" s="75" t="s">
        <v>905</v>
      </c>
      <c r="G420" s="77">
        <v>1924</v>
      </c>
      <c r="H420" s="75" t="s">
        <v>4884</v>
      </c>
      <c r="I420" s="75" t="s">
        <v>4883</v>
      </c>
      <c r="J420" s="75" t="s">
        <v>905</v>
      </c>
      <c r="K420" s="75">
        <v>1</v>
      </c>
      <c r="L420" s="75" t="s">
        <v>4882</v>
      </c>
      <c r="M420" s="75" t="s">
        <v>5470</v>
      </c>
      <c r="N420" s="75" t="s">
        <v>87</v>
      </c>
      <c r="O420" s="75" t="s">
        <v>4043</v>
      </c>
      <c r="Q420" s="75" t="s">
        <v>5447</v>
      </c>
      <c r="S420" s="75" t="s">
        <v>4020</v>
      </c>
      <c r="T420" s="75" t="s">
        <v>5478</v>
      </c>
      <c r="U420" s="75" t="s">
        <v>4877</v>
      </c>
      <c r="V420" s="75" t="s">
        <v>4878</v>
      </c>
      <c r="W420" s="75" t="s">
        <v>4877</v>
      </c>
      <c r="X420" s="75" t="s">
        <v>4876</v>
      </c>
      <c r="Y420" s="75" t="s">
        <v>4875</v>
      </c>
      <c r="AC420" s="75" t="s">
        <v>5692</v>
      </c>
      <c r="AD420" s="75" t="s">
        <v>4872</v>
      </c>
      <c r="AH420" s="75" t="s">
        <v>5467</v>
      </c>
      <c r="AI420" s="75" t="s">
        <v>4897</v>
      </c>
      <c r="AM420" s="75" t="s">
        <v>5466</v>
      </c>
      <c r="AN420" s="75" t="s">
        <v>4897</v>
      </c>
      <c r="AO420" s="75" t="s">
        <v>5465</v>
      </c>
      <c r="AP420" s="75">
        <v>8</v>
      </c>
      <c r="AQ420" s="75">
        <v>4</v>
      </c>
      <c r="AR420" s="75" t="s">
        <v>4868</v>
      </c>
      <c r="AS420" s="75" t="s">
        <v>5453</v>
      </c>
      <c r="AV420" s="75" t="s">
        <v>5440</v>
      </c>
      <c r="BI420" s="75" t="s">
        <v>5452</v>
      </c>
      <c r="BJ420" s="75" t="s">
        <v>5451</v>
      </c>
      <c r="BK420" s="75">
        <v>0</v>
      </c>
      <c r="BM420" s="75">
        <v>0</v>
      </c>
    </row>
    <row r="421" spans="1:65" ht="17.399999999999999" hidden="1" customHeight="1" x14ac:dyDescent="0.3">
      <c r="A421" s="75">
        <v>2019</v>
      </c>
      <c r="B421" s="75">
        <v>18010</v>
      </c>
      <c r="C421" s="75" t="s">
        <v>5337</v>
      </c>
      <c r="D421" s="75" t="s">
        <v>5450</v>
      </c>
      <c r="E421" s="77">
        <v>900</v>
      </c>
      <c r="F421" s="75" t="s">
        <v>1648</v>
      </c>
      <c r="G421" s="77">
        <v>1925</v>
      </c>
      <c r="H421" s="75" t="s">
        <v>7387</v>
      </c>
      <c r="I421" s="75" t="s">
        <v>4883</v>
      </c>
      <c r="J421" s="75" t="s">
        <v>1687</v>
      </c>
      <c r="K421" s="75">
        <v>0</v>
      </c>
      <c r="L421" s="75" t="s">
        <v>5457</v>
      </c>
      <c r="M421" s="75" t="s">
        <v>4892</v>
      </c>
      <c r="N421" s="75" t="s">
        <v>87</v>
      </c>
      <c r="O421" s="75" t="s">
        <v>4024</v>
      </c>
      <c r="Q421" s="75" t="s">
        <v>5469</v>
      </c>
      <c r="S421" s="75" t="s">
        <v>3662</v>
      </c>
      <c r="T421" s="75" t="s">
        <v>5474</v>
      </c>
      <c r="U421" s="75" t="s">
        <v>4877</v>
      </c>
      <c r="V421" s="75" t="s">
        <v>4878</v>
      </c>
      <c r="W421" s="75" t="s">
        <v>4871</v>
      </c>
      <c r="X421" s="75" t="s">
        <v>5456</v>
      </c>
      <c r="Y421" s="75" t="s">
        <v>4897</v>
      </c>
      <c r="Z421" s="75">
        <v>8</v>
      </c>
      <c r="AA421" s="75">
        <v>4</v>
      </c>
      <c r="AB421" s="75" t="s">
        <v>4871</v>
      </c>
      <c r="AC421" s="75" t="s">
        <v>5676</v>
      </c>
      <c r="AD421" s="75" t="s">
        <v>4897</v>
      </c>
      <c r="AE421" s="75">
        <v>4</v>
      </c>
      <c r="AF421" s="75">
        <v>3</v>
      </c>
      <c r="AG421" s="75" t="s">
        <v>4871</v>
      </c>
      <c r="AH421" s="75" t="s">
        <v>5626</v>
      </c>
      <c r="AI421" s="75" t="s">
        <v>4869</v>
      </c>
      <c r="AN421" s="75" t="s">
        <v>4869</v>
      </c>
      <c r="AP421" s="75">
        <v>10</v>
      </c>
      <c r="AQ421" s="75">
        <v>2</v>
      </c>
      <c r="AR421" s="75" t="s">
        <v>4868</v>
      </c>
      <c r="AS421" s="75" t="s">
        <v>5453</v>
      </c>
      <c r="AV421" s="75" t="s">
        <v>5440</v>
      </c>
      <c r="BI421" s="75" t="s">
        <v>5452</v>
      </c>
      <c r="BJ421" s="75" t="s">
        <v>5451</v>
      </c>
      <c r="BK421" s="75">
        <v>0</v>
      </c>
      <c r="BM421" s="75">
        <v>0</v>
      </c>
    </row>
    <row r="422" spans="1:65" ht="17.399999999999999" hidden="1" customHeight="1" x14ac:dyDescent="0.3">
      <c r="A422" s="75">
        <v>2019</v>
      </c>
      <c r="B422" s="75">
        <v>16010</v>
      </c>
      <c r="C422" s="75" t="s">
        <v>5343</v>
      </c>
      <c r="D422" s="75" t="s">
        <v>5450</v>
      </c>
      <c r="E422" s="77">
        <v>880</v>
      </c>
      <c r="F422" s="75" t="s">
        <v>1118</v>
      </c>
      <c r="G422" s="77">
        <v>1928</v>
      </c>
      <c r="H422" s="75" t="s">
        <v>7386</v>
      </c>
      <c r="I422" s="75" t="s">
        <v>4883</v>
      </c>
      <c r="J422" s="75" t="s">
        <v>1228</v>
      </c>
      <c r="K422" s="75">
        <v>0</v>
      </c>
      <c r="L422" s="75" t="s">
        <v>5457</v>
      </c>
      <c r="M422" s="75" t="s">
        <v>4892</v>
      </c>
      <c r="N422" s="75" t="s">
        <v>87</v>
      </c>
      <c r="O422" s="75" t="s">
        <v>4059</v>
      </c>
      <c r="Q422" s="75" t="s">
        <v>5447</v>
      </c>
      <c r="S422" s="75" t="s">
        <v>4020</v>
      </c>
      <c r="T422" s="75" t="s">
        <v>5478</v>
      </c>
      <c r="U422" s="75" t="s">
        <v>4877</v>
      </c>
      <c r="V422" s="75" t="s">
        <v>4878</v>
      </c>
      <c r="W422" s="75" t="s">
        <v>4871</v>
      </c>
      <c r="X422" s="75" t="s">
        <v>5456</v>
      </c>
      <c r="Y422" s="75" t="s">
        <v>4872</v>
      </c>
      <c r="Z422" s="75">
        <v>11</v>
      </c>
      <c r="AA422" s="75">
        <v>1</v>
      </c>
      <c r="AB422" s="75" t="s">
        <v>4871</v>
      </c>
      <c r="AC422" s="75" t="s">
        <v>5925</v>
      </c>
      <c r="AD422" s="75" t="s">
        <v>4897</v>
      </c>
      <c r="AE422" s="75">
        <v>8</v>
      </c>
      <c r="AF422" s="75">
        <v>6</v>
      </c>
      <c r="AG422" s="75" t="s">
        <v>4871</v>
      </c>
      <c r="AH422" s="75" t="s">
        <v>5563</v>
      </c>
      <c r="AI422" s="75" t="s">
        <v>4869</v>
      </c>
      <c r="AN422" s="75" t="s">
        <v>4869</v>
      </c>
      <c r="AP422" s="75">
        <v>10</v>
      </c>
      <c r="AQ422" s="75">
        <v>10</v>
      </c>
      <c r="AR422" s="75" t="s">
        <v>4908</v>
      </c>
      <c r="AS422" s="75" t="s">
        <v>5441</v>
      </c>
      <c r="AV422" s="75" t="s">
        <v>5440</v>
      </c>
      <c r="BI422" s="75" t="s">
        <v>5452</v>
      </c>
      <c r="BJ422" s="75" t="s">
        <v>5451</v>
      </c>
      <c r="BK422" s="75">
        <v>0</v>
      </c>
      <c r="BM422" s="75">
        <v>0</v>
      </c>
    </row>
    <row r="423" spans="1:65" ht="17.399999999999999" hidden="1" customHeight="1" x14ac:dyDescent="0.3">
      <c r="A423" s="75">
        <v>2019</v>
      </c>
      <c r="B423" s="75">
        <v>21080</v>
      </c>
      <c r="C423" s="75" t="s">
        <v>5293</v>
      </c>
      <c r="D423" s="75" t="s">
        <v>5450</v>
      </c>
      <c r="E423" s="77">
        <v>1040</v>
      </c>
      <c r="F423" s="75" t="s">
        <v>9</v>
      </c>
      <c r="G423" s="77">
        <v>1929</v>
      </c>
      <c r="H423" s="75" t="s">
        <v>7385</v>
      </c>
      <c r="I423" s="75" t="s">
        <v>4883</v>
      </c>
      <c r="J423" s="75" t="s">
        <v>27</v>
      </c>
      <c r="K423" s="75">
        <v>0</v>
      </c>
      <c r="L423" s="75" t="s">
        <v>5457</v>
      </c>
      <c r="M423" s="75" t="s">
        <v>4892</v>
      </c>
      <c r="N423" s="75" t="s">
        <v>87</v>
      </c>
      <c r="O423" s="75" t="s">
        <v>4024</v>
      </c>
      <c r="Q423" s="75" t="s">
        <v>5469</v>
      </c>
      <c r="S423" s="75" t="s">
        <v>4033</v>
      </c>
      <c r="T423" s="75" t="s">
        <v>5446</v>
      </c>
      <c r="U423" s="75" t="s">
        <v>4877</v>
      </c>
      <c r="V423" s="75" t="s">
        <v>4878</v>
      </c>
      <c r="W423" s="75" t="s">
        <v>4871</v>
      </c>
      <c r="X423" s="75" t="s">
        <v>5456</v>
      </c>
      <c r="Y423" s="75" t="s">
        <v>4897</v>
      </c>
      <c r="Z423" s="75">
        <v>7</v>
      </c>
      <c r="AA423" s="75">
        <v>5</v>
      </c>
      <c r="AB423" s="75" t="s">
        <v>4871</v>
      </c>
      <c r="AC423" s="75" t="s">
        <v>5606</v>
      </c>
      <c r="AD423" s="75" t="s">
        <v>4872</v>
      </c>
      <c r="AE423" s="75">
        <v>2</v>
      </c>
      <c r="AF423" s="75">
        <v>1</v>
      </c>
      <c r="AG423" s="75" t="s">
        <v>4871</v>
      </c>
      <c r="AH423" s="75" t="s">
        <v>5499</v>
      </c>
      <c r="AI423" s="75" t="s">
        <v>4869</v>
      </c>
      <c r="AN423" s="75" t="s">
        <v>4869</v>
      </c>
      <c r="AP423" s="75">
        <v>6</v>
      </c>
      <c r="AQ423" s="75">
        <v>4</v>
      </c>
      <c r="AR423" s="75" t="s">
        <v>4868</v>
      </c>
      <c r="AS423" s="75" t="s">
        <v>5453</v>
      </c>
      <c r="AV423" s="75" t="s">
        <v>5440</v>
      </c>
      <c r="BI423" s="75" t="s">
        <v>5452</v>
      </c>
      <c r="BJ423" s="75" t="s">
        <v>5451</v>
      </c>
      <c r="BK423" s="75">
        <v>0</v>
      </c>
      <c r="BM423" s="75">
        <v>0</v>
      </c>
    </row>
    <row r="424" spans="1:65" ht="17.399999999999999" hidden="1" customHeight="1" x14ac:dyDescent="0.3">
      <c r="A424" s="75">
        <v>2019</v>
      </c>
      <c r="B424" s="75">
        <v>18010</v>
      </c>
      <c r="C424" s="75" t="s">
        <v>5337</v>
      </c>
      <c r="D424" s="75" t="s">
        <v>5450</v>
      </c>
      <c r="E424" s="77">
        <v>900</v>
      </c>
      <c r="F424" s="75" t="s">
        <v>1648</v>
      </c>
      <c r="G424" s="77">
        <v>1934</v>
      </c>
      <c r="H424" s="75" t="s">
        <v>7384</v>
      </c>
      <c r="I424" s="75" t="s">
        <v>4883</v>
      </c>
      <c r="J424" s="75" t="s">
        <v>1689</v>
      </c>
      <c r="K424" s="75">
        <v>0</v>
      </c>
      <c r="L424" s="75" t="s">
        <v>5457</v>
      </c>
      <c r="M424" s="75" t="s">
        <v>4892</v>
      </c>
      <c r="N424" s="75" t="s">
        <v>87</v>
      </c>
      <c r="O424" s="75" t="s">
        <v>4025</v>
      </c>
      <c r="Q424" s="75" t="s">
        <v>5461</v>
      </c>
      <c r="S424" s="75" t="s">
        <v>3662</v>
      </c>
      <c r="T424" s="75" t="s">
        <v>5474</v>
      </c>
      <c r="U424" s="75" t="s">
        <v>4877</v>
      </c>
      <c r="V424" s="75" t="s">
        <v>4878</v>
      </c>
      <c r="W424" s="75" t="s">
        <v>4871</v>
      </c>
      <c r="X424" s="75" t="s">
        <v>5456</v>
      </c>
      <c r="Y424" s="75" t="s">
        <v>4895</v>
      </c>
      <c r="Z424" s="75">
        <v>7</v>
      </c>
      <c r="AA424" s="75">
        <v>5</v>
      </c>
      <c r="AB424" s="75" t="s">
        <v>4871</v>
      </c>
      <c r="AC424" s="75" t="s">
        <v>5606</v>
      </c>
      <c r="AD424" s="75" t="s">
        <v>4897</v>
      </c>
      <c r="AE424" s="75">
        <v>2</v>
      </c>
      <c r="AF424" s="75">
        <v>1</v>
      </c>
      <c r="AG424" s="75" t="s">
        <v>4871</v>
      </c>
      <c r="AH424" s="75" t="s">
        <v>5575</v>
      </c>
      <c r="AI424" s="75" t="s">
        <v>4869</v>
      </c>
      <c r="AN424" s="75" t="s">
        <v>4869</v>
      </c>
      <c r="AP424" s="75">
        <v>8</v>
      </c>
      <c r="AQ424" s="75">
        <v>2</v>
      </c>
      <c r="AR424" s="75" t="s">
        <v>4868</v>
      </c>
      <c r="AS424" s="75" t="s">
        <v>5453</v>
      </c>
      <c r="AV424" s="75" t="s">
        <v>5440</v>
      </c>
      <c r="BI424" s="75" t="s">
        <v>5452</v>
      </c>
      <c r="BJ424" s="75" t="s">
        <v>5451</v>
      </c>
      <c r="BK424" s="75">
        <v>0</v>
      </c>
      <c r="BM424" s="75">
        <v>0</v>
      </c>
    </row>
    <row r="425" spans="1:65" ht="17.399999999999999" hidden="1" customHeight="1" x14ac:dyDescent="0.3">
      <c r="A425" s="75">
        <v>2019</v>
      </c>
      <c r="B425" s="75">
        <v>41010</v>
      </c>
      <c r="C425" s="75" t="s">
        <v>5142</v>
      </c>
      <c r="D425" s="75" t="s">
        <v>5450</v>
      </c>
      <c r="E425" s="77">
        <v>2020</v>
      </c>
      <c r="F425" s="75" t="s">
        <v>2937</v>
      </c>
      <c r="G425" s="77">
        <v>1936</v>
      </c>
      <c r="H425" s="75" t="s">
        <v>7383</v>
      </c>
      <c r="I425" s="75" t="s">
        <v>4883</v>
      </c>
      <c r="J425" s="75" t="s">
        <v>2956</v>
      </c>
      <c r="K425" s="75">
        <v>0</v>
      </c>
      <c r="L425" s="75" t="s">
        <v>5457</v>
      </c>
      <c r="M425" s="75" t="s">
        <v>4892</v>
      </c>
      <c r="N425" s="75" t="s">
        <v>87</v>
      </c>
      <c r="O425" s="75" t="s">
        <v>4023</v>
      </c>
      <c r="Q425" s="75" t="s">
        <v>5447</v>
      </c>
      <c r="S425" s="75" t="s">
        <v>4020</v>
      </c>
      <c r="T425" s="75" t="s">
        <v>5478</v>
      </c>
      <c r="U425" s="75" t="s">
        <v>4877</v>
      </c>
      <c r="V425" s="75" t="s">
        <v>4878</v>
      </c>
      <c r="W425" s="75" t="s">
        <v>4871</v>
      </c>
      <c r="X425" s="75" t="s">
        <v>5456</v>
      </c>
      <c r="Y425" s="75" t="s">
        <v>4872</v>
      </c>
      <c r="Z425" s="75">
        <v>10</v>
      </c>
      <c r="AA425" s="75">
        <v>0</v>
      </c>
      <c r="AB425" s="75" t="s">
        <v>4871</v>
      </c>
      <c r="AC425" s="75" t="s">
        <v>5526</v>
      </c>
      <c r="AD425" s="75" t="s">
        <v>4872</v>
      </c>
      <c r="AE425" s="75">
        <v>8</v>
      </c>
      <c r="AF425" s="75">
        <v>0</v>
      </c>
      <c r="AG425" s="75" t="s">
        <v>4871</v>
      </c>
      <c r="AH425" s="75" t="s">
        <v>5581</v>
      </c>
      <c r="AI425" s="75" t="s">
        <v>4869</v>
      </c>
      <c r="AN425" s="75" t="s">
        <v>4869</v>
      </c>
      <c r="AP425" s="75">
        <v>10</v>
      </c>
      <c r="AQ425" s="75">
        <v>10</v>
      </c>
      <c r="AR425" s="75" t="s">
        <v>4908</v>
      </c>
      <c r="AS425" s="75" t="s">
        <v>5441</v>
      </c>
      <c r="AV425" s="75" t="s">
        <v>5440</v>
      </c>
      <c r="BI425" s="75" t="s">
        <v>5452</v>
      </c>
      <c r="BJ425" s="75" t="s">
        <v>5451</v>
      </c>
      <c r="BK425" s="75">
        <v>0</v>
      </c>
      <c r="BM425" s="75">
        <v>0</v>
      </c>
    </row>
    <row r="426" spans="1:65" ht="17.399999999999999" hidden="1" customHeight="1" x14ac:dyDescent="0.3">
      <c r="A426" s="75">
        <v>2019</v>
      </c>
      <c r="B426" s="75">
        <v>1020</v>
      </c>
      <c r="C426" s="75" t="s">
        <v>5434</v>
      </c>
      <c r="D426" s="75" t="s">
        <v>5450</v>
      </c>
      <c r="E426" s="77">
        <v>20</v>
      </c>
      <c r="F426" s="75" t="s">
        <v>89</v>
      </c>
      <c r="G426" s="77">
        <v>1937</v>
      </c>
      <c r="H426" s="75" t="s">
        <v>7382</v>
      </c>
      <c r="I426" s="75" t="s">
        <v>4883</v>
      </c>
      <c r="J426" s="75" t="s">
        <v>102</v>
      </c>
      <c r="K426" s="75">
        <v>0</v>
      </c>
      <c r="L426" s="75" t="s">
        <v>5457</v>
      </c>
      <c r="M426" s="75" t="s">
        <v>4892</v>
      </c>
      <c r="N426" s="75" t="s">
        <v>87</v>
      </c>
      <c r="O426" s="75" t="s">
        <v>4024</v>
      </c>
      <c r="Q426" s="75" t="s">
        <v>5469</v>
      </c>
      <c r="S426" s="75" t="s">
        <v>4033</v>
      </c>
      <c r="T426" s="75" t="s">
        <v>5446</v>
      </c>
      <c r="U426" s="75" t="s">
        <v>4877</v>
      </c>
      <c r="V426" s="75" t="s">
        <v>4878</v>
      </c>
      <c r="W426" s="75" t="s">
        <v>4871</v>
      </c>
      <c r="X426" s="75" t="s">
        <v>5456</v>
      </c>
      <c r="Y426" s="75" t="s">
        <v>4895</v>
      </c>
      <c r="Z426" s="75">
        <v>5</v>
      </c>
      <c r="AA426" s="75">
        <v>3</v>
      </c>
      <c r="AB426" s="75" t="s">
        <v>4871</v>
      </c>
      <c r="AC426" s="75" t="s">
        <v>5577</v>
      </c>
      <c r="AD426" s="75" t="s">
        <v>4897</v>
      </c>
      <c r="AE426" s="75">
        <v>2</v>
      </c>
      <c r="AF426" s="75">
        <v>2</v>
      </c>
      <c r="AG426" s="75" t="s">
        <v>4877</v>
      </c>
      <c r="AH426" s="75" t="s">
        <v>5472</v>
      </c>
      <c r="AI426" s="75" t="s">
        <v>4869</v>
      </c>
      <c r="AN426" s="75" t="s">
        <v>4869</v>
      </c>
      <c r="AP426" s="75">
        <v>6</v>
      </c>
      <c r="AQ426" s="75">
        <v>4</v>
      </c>
      <c r="AR426" s="75" t="s">
        <v>4868</v>
      </c>
      <c r="AS426" s="75" t="s">
        <v>5453</v>
      </c>
      <c r="AV426" s="75" t="s">
        <v>5440</v>
      </c>
      <c r="BI426" s="75" t="s">
        <v>5452</v>
      </c>
      <c r="BJ426" s="75" t="s">
        <v>5451</v>
      </c>
      <c r="BK426" s="75">
        <v>0</v>
      </c>
      <c r="BM426" s="75">
        <v>0</v>
      </c>
    </row>
    <row r="427" spans="1:65" ht="17.399999999999999" hidden="1" customHeight="1" x14ac:dyDescent="0.3">
      <c r="A427" s="75">
        <v>2019</v>
      </c>
      <c r="B427" s="75">
        <v>41010</v>
      </c>
      <c r="C427" s="75" t="s">
        <v>5142</v>
      </c>
      <c r="D427" s="75" t="s">
        <v>5450</v>
      </c>
      <c r="E427" s="77">
        <v>2020</v>
      </c>
      <c r="F427" s="75" t="s">
        <v>2937</v>
      </c>
      <c r="G427" s="77">
        <v>1938</v>
      </c>
      <c r="H427" s="75" t="s">
        <v>7381</v>
      </c>
      <c r="I427" s="75" t="s">
        <v>4883</v>
      </c>
      <c r="J427" s="75" t="s">
        <v>2948</v>
      </c>
      <c r="K427" s="75">
        <v>0</v>
      </c>
      <c r="L427" s="75" t="s">
        <v>5480</v>
      </c>
      <c r="M427" s="75" t="s">
        <v>4892</v>
      </c>
      <c r="N427" s="75" t="s">
        <v>87</v>
      </c>
      <c r="O427" s="75" t="s">
        <v>4025</v>
      </c>
      <c r="Q427" s="75" t="s">
        <v>5461</v>
      </c>
      <c r="S427" s="75" t="s">
        <v>3662</v>
      </c>
      <c r="T427" s="75" t="s">
        <v>5474</v>
      </c>
      <c r="U427" s="75" t="s">
        <v>4871</v>
      </c>
      <c r="V427" s="75" t="s">
        <v>5445</v>
      </c>
      <c r="W427" s="75" t="s">
        <v>4877</v>
      </c>
      <c r="X427" s="75" t="s">
        <v>4876</v>
      </c>
      <c r="Y427" s="75" t="s">
        <v>4872</v>
      </c>
      <c r="Z427" s="75">
        <v>10</v>
      </c>
      <c r="AA427" s="75">
        <v>0</v>
      </c>
      <c r="AB427" s="75" t="s">
        <v>4871</v>
      </c>
      <c r="AC427" s="75" t="s">
        <v>5526</v>
      </c>
      <c r="AD427" s="75" t="s">
        <v>4897</v>
      </c>
      <c r="AE427" s="75">
        <v>10</v>
      </c>
      <c r="AF427" s="75">
        <v>7</v>
      </c>
      <c r="AG427" s="75" t="s">
        <v>4871</v>
      </c>
      <c r="AH427" s="75" t="s">
        <v>5623</v>
      </c>
      <c r="AI427" s="75" t="s">
        <v>4869</v>
      </c>
      <c r="AN427" s="75" t="s">
        <v>4869</v>
      </c>
      <c r="AP427" s="75">
        <v>10</v>
      </c>
      <c r="AQ427" s="75">
        <v>0</v>
      </c>
      <c r="AR427" s="75" t="s">
        <v>4868</v>
      </c>
      <c r="AS427" s="75" t="s">
        <v>5453</v>
      </c>
      <c r="AV427" s="75" t="s">
        <v>5440</v>
      </c>
      <c r="BI427" s="75" t="s">
        <v>5452</v>
      </c>
      <c r="BJ427" s="75" t="s">
        <v>5451</v>
      </c>
      <c r="BK427" s="75">
        <v>0</v>
      </c>
      <c r="BM427" s="75">
        <v>0</v>
      </c>
    </row>
    <row r="428" spans="1:65" ht="17.399999999999999" customHeight="1" x14ac:dyDescent="0.3">
      <c r="A428" s="75">
        <v>2019</v>
      </c>
      <c r="B428" s="75">
        <v>16010</v>
      </c>
      <c r="C428" s="75" t="s">
        <v>5343</v>
      </c>
      <c r="D428" s="75" t="s">
        <v>5450</v>
      </c>
      <c r="E428" s="77">
        <v>880</v>
      </c>
      <c r="F428" s="75" t="s">
        <v>1118</v>
      </c>
      <c r="G428" s="77">
        <v>1939</v>
      </c>
      <c r="H428" s="75" t="s">
        <v>7380</v>
      </c>
      <c r="I428" s="75" t="s">
        <v>4883</v>
      </c>
      <c r="J428" s="75" t="s">
        <v>1254</v>
      </c>
      <c r="K428" s="75">
        <v>0</v>
      </c>
      <c r="L428" s="75" t="s">
        <v>5480</v>
      </c>
      <c r="M428" s="75" t="s">
        <v>4892</v>
      </c>
      <c r="N428" s="75" t="s">
        <v>87</v>
      </c>
      <c r="O428" s="75" t="s">
        <v>4081</v>
      </c>
      <c r="P428" s="75">
        <v>4</v>
      </c>
      <c r="Q428" s="76" t="s">
        <v>5479</v>
      </c>
      <c r="S428" s="75" t="s">
        <v>4020</v>
      </c>
      <c r="T428" s="75" t="s">
        <v>5478</v>
      </c>
      <c r="U428" s="75" t="s">
        <v>4871</v>
      </c>
      <c r="V428" s="75" t="s">
        <v>5445</v>
      </c>
      <c r="W428" s="75" t="s">
        <v>4877</v>
      </c>
      <c r="X428" s="75" t="s">
        <v>4876</v>
      </c>
      <c r="Y428" s="75" t="s">
        <v>4875</v>
      </c>
      <c r="Z428" s="75">
        <v>11</v>
      </c>
      <c r="AA428" s="75">
        <v>0</v>
      </c>
      <c r="AB428" s="75" t="s">
        <v>4871</v>
      </c>
      <c r="AC428" s="75" t="s">
        <v>5473</v>
      </c>
      <c r="AD428" s="75" t="s">
        <v>4872</v>
      </c>
      <c r="AE428" s="75">
        <v>10</v>
      </c>
      <c r="AF428" s="75">
        <v>5</v>
      </c>
      <c r="AG428" s="75" t="s">
        <v>4871</v>
      </c>
      <c r="AH428" s="75" t="s">
        <v>5808</v>
      </c>
      <c r="AI428" s="75" t="s">
        <v>4869</v>
      </c>
      <c r="AN428" s="75" t="s">
        <v>4869</v>
      </c>
      <c r="AP428" s="75">
        <v>10</v>
      </c>
      <c r="AQ428" s="75">
        <v>10</v>
      </c>
      <c r="AR428" s="75" t="s">
        <v>4908</v>
      </c>
      <c r="AS428" s="75" t="s">
        <v>5441</v>
      </c>
      <c r="AV428" s="75" t="s">
        <v>5440</v>
      </c>
      <c r="BI428" s="75" t="s">
        <v>5452</v>
      </c>
      <c r="BJ428" s="75" t="s">
        <v>5451</v>
      </c>
      <c r="BK428" s="75">
        <v>0</v>
      </c>
      <c r="BM428" s="75">
        <v>0</v>
      </c>
    </row>
    <row r="429" spans="1:65" ht="17.399999999999999" hidden="1" customHeight="1" x14ac:dyDescent="0.3">
      <c r="A429" s="75">
        <v>2019</v>
      </c>
      <c r="B429" s="75">
        <v>3060</v>
      </c>
      <c r="C429" s="75" t="s">
        <v>5402</v>
      </c>
      <c r="D429" s="75" t="s">
        <v>5450</v>
      </c>
      <c r="E429" s="77">
        <v>180</v>
      </c>
      <c r="F429" s="75" t="s">
        <v>219</v>
      </c>
      <c r="G429" s="77">
        <v>1948</v>
      </c>
      <c r="H429" s="75" t="s">
        <v>7379</v>
      </c>
      <c r="I429" s="75" t="s">
        <v>4883</v>
      </c>
      <c r="J429" s="75" t="s">
        <v>252</v>
      </c>
      <c r="K429" s="75">
        <v>0</v>
      </c>
      <c r="L429" s="75" t="s">
        <v>5457</v>
      </c>
      <c r="M429" s="75" t="s">
        <v>4892</v>
      </c>
      <c r="N429" s="75" t="s">
        <v>87</v>
      </c>
      <c r="O429" s="75" t="s">
        <v>4023</v>
      </c>
      <c r="Q429" s="75" t="s">
        <v>5447</v>
      </c>
      <c r="S429" s="75" t="s">
        <v>4020</v>
      </c>
      <c r="T429" s="75" t="s">
        <v>5478</v>
      </c>
      <c r="U429" s="75" t="s">
        <v>4877</v>
      </c>
      <c r="V429" s="75" t="s">
        <v>4878</v>
      </c>
      <c r="W429" s="75" t="s">
        <v>4871</v>
      </c>
      <c r="X429" s="75" t="s">
        <v>5456</v>
      </c>
      <c r="Y429" s="75" t="s">
        <v>4875</v>
      </c>
      <c r="Z429" s="75">
        <v>11</v>
      </c>
      <c r="AA429" s="75">
        <v>0</v>
      </c>
      <c r="AB429" s="75" t="s">
        <v>4871</v>
      </c>
      <c r="AC429" s="75" t="s">
        <v>5473</v>
      </c>
      <c r="AD429" s="75" t="s">
        <v>4897</v>
      </c>
      <c r="AE429" s="75">
        <v>10</v>
      </c>
      <c r="AF429" s="75">
        <v>5</v>
      </c>
      <c r="AG429" s="75" t="s">
        <v>4871</v>
      </c>
      <c r="AH429" s="75" t="s">
        <v>5726</v>
      </c>
      <c r="AI429" s="75" t="s">
        <v>4869</v>
      </c>
      <c r="AN429" s="75" t="s">
        <v>4869</v>
      </c>
      <c r="AP429" s="75">
        <v>10</v>
      </c>
      <c r="AQ429" s="75">
        <v>10</v>
      </c>
      <c r="AR429" s="75" t="s">
        <v>4908</v>
      </c>
      <c r="AS429" s="75" t="s">
        <v>5441</v>
      </c>
      <c r="AV429" s="75" t="s">
        <v>5440</v>
      </c>
      <c r="BI429" s="75" t="s">
        <v>5452</v>
      </c>
      <c r="BJ429" s="75" t="s">
        <v>5451</v>
      </c>
      <c r="BK429" s="75">
        <v>0</v>
      </c>
      <c r="BM429" s="75">
        <v>0</v>
      </c>
    </row>
    <row r="430" spans="1:65" ht="17.399999999999999" hidden="1" customHeight="1" x14ac:dyDescent="0.3">
      <c r="A430" s="75">
        <v>2019</v>
      </c>
      <c r="B430" s="75">
        <v>15010</v>
      </c>
      <c r="C430" s="75" t="s">
        <v>5348</v>
      </c>
      <c r="D430" s="75" t="s">
        <v>5450</v>
      </c>
      <c r="E430" s="77">
        <v>870</v>
      </c>
      <c r="F430" s="75" t="s">
        <v>1124</v>
      </c>
      <c r="G430" s="77">
        <v>1952</v>
      </c>
      <c r="H430" s="75" t="s">
        <v>7378</v>
      </c>
      <c r="I430" s="75" t="s">
        <v>4883</v>
      </c>
      <c r="J430" s="75" t="s">
        <v>1149</v>
      </c>
      <c r="K430" s="75">
        <v>0</v>
      </c>
      <c r="L430" s="75" t="s">
        <v>5457</v>
      </c>
      <c r="M430" s="75" t="s">
        <v>4892</v>
      </c>
      <c r="N430" s="75" t="s">
        <v>87</v>
      </c>
      <c r="O430" s="75" t="s">
        <v>4024</v>
      </c>
      <c r="Q430" s="75" t="s">
        <v>5469</v>
      </c>
      <c r="S430" s="75" t="s">
        <v>3662</v>
      </c>
      <c r="T430" s="75" t="s">
        <v>5474</v>
      </c>
      <c r="U430" s="75" t="s">
        <v>4877</v>
      </c>
      <c r="V430" s="75" t="s">
        <v>4878</v>
      </c>
      <c r="W430" s="75" t="s">
        <v>4871</v>
      </c>
      <c r="X430" s="75" t="s">
        <v>5456</v>
      </c>
      <c r="Y430" s="75" t="s">
        <v>4897</v>
      </c>
      <c r="Z430" s="75">
        <v>2</v>
      </c>
      <c r="AA430" s="75">
        <v>2</v>
      </c>
      <c r="AB430" s="75" t="s">
        <v>4877</v>
      </c>
      <c r="AC430" s="75" t="s">
        <v>5541</v>
      </c>
      <c r="AD430" s="75" t="s">
        <v>4897</v>
      </c>
      <c r="AE430" s="75">
        <v>2</v>
      </c>
      <c r="AF430" s="75">
        <v>1</v>
      </c>
      <c r="AG430" s="75" t="s">
        <v>4871</v>
      </c>
      <c r="AH430" s="75" t="s">
        <v>5575</v>
      </c>
      <c r="AI430" s="75" t="s">
        <v>4869</v>
      </c>
      <c r="AN430" s="75" t="s">
        <v>4869</v>
      </c>
      <c r="AP430" s="75">
        <v>4</v>
      </c>
      <c r="AQ430" s="75">
        <v>4</v>
      </c>
      <c r="AR430" s="75" t="s">
        <v>4908</v>
      </c>
      <c r="AS430" s="75" t="s">
        <v>5441</v>
      </c>
      <c r="AV430" s="75" t="s">
        <v>5440</v>
      </c>
      <c r="BI430" s="75" t="s">
        <v>5452</v>
      </c>
      <c r="BJ430" s="75" t="s">
        <v>5451</v>
      </c>
      <c r="BK430" s="75">
        <v>0</v>
      </c>
      <c r="BM430" s="75">
        <v>0</v>
      </c>
    </row>
    <row r="431" spans="1:65" ht="17.399999999999999" hidden="1" customHeight="1" x14ac:dyDescent="0.3">
      <c r="A431" s="75">
        <v>2019</v>
      </c>
      <c r="B431" s="75">
        <v>64153</v>
      </c>
      <c r="C431" s="75" t="s">
        <v>5013</v>
      </c>
      <c r="D431" s="75" t="s">
        <v>5450</v>
      </c>
      <c r="E431" s="77">
        <v>2010</v>
      </c>
      <c r="F431" s="75" t="s">
        <v>1089</v>
      </c>
      <c r="G431" s="77">
        <v>1966</v>
      </c>
      <c r="H431" s="75" t="s">
        <v>7377</v>
      </c>
      <c r="I431" s="75" t="s">
        <v>4883</v>
      </c>
      <c r="J431" s="75" t="s">
        <v>1090</v>
      </c>
      <c r="K431" s="75">
        <v>0</v>
      </c>
      <c r="L431" s="75" t="s">
        <v>4882</v>
      </c>
      <c r="M431" s="75" t="s">
        <v>4881</v>
      </c>
      <c r="N431" s="75" t="s">
        <v>87</v>
      </c>
      <c r="O431" s="75" t="s">
        <v>4024</v>
      </c>
      <c r="Q431" s="75" t="s">
        <v>5469</v>
      </c>
      <c r="S431" s="75" t="s">
        <v>3662</v>
      </c>
      <c r="T431" s="75" t="s">
        <v>5474</v>
      </c>
      <c r="U431" s="75" t="s">
        <v>4877</v>
      </c>
      <c r="V431" s="75" t="s">
        <v>4878</v>
      </c>
      <c r="W431" s="75" t="s">
        <v>4877</v>
      </c>
      <c r="X431" s="75" t="s">
        <v>4876</v>
      </c>
      <c r="Y431" s="75" t="s">
        <v>4897</v>
      </c>
      <c r="Z431" s="75">
        <v>6</v>
      </c>
      <c r="AA431" s="75">
        <v>2</v>
      </c>
      <c r="AB431" s="75" t="s">
        <v>4871</v>
      </c>
      <c r="AC431" s="75" t="s">
        <v>5859</v>
      </c>
      <c r="AD431" s="75" t="s">
        <v>4872</v>
      </c>
      <c r="AE431" s="75">
        <v>3</v>
      </c>
      <c r="AF431" s="75">
        <v>1</v>
      </c>
      <c r="AG431" s="75" t="s">
        <v>4871</v>
      </c>
      <c r="AH431" s="75" t="s">
        <v>5648</v>
      </c>
      <c r="AI431" s="75" t="s">
        <v>4895</v>
      </c>
      <c r="AJ431" s="75">
        <v>1</v>
      </c>
      <c r="AK431" s="75">
        <v>1</v>
      </c>
      <c r="AL431" s="75" t="s">
        <v>4877</v>
      </c>
      <c r="AM431" s="75" t="s">
        <v>5630</v>
      </c>
      <c r="AN431" s="75" t="s">
        <v>4869</v>
      </c>
      <c r="AP431" s="75">
        <v>4</v>
      </c>
      <c r="AQ431" s="75">
        <v>4</v>
      </c>
      <c r="AR431" s="75" t="s">
        <v>4908</v>
      </c>
      <c r="AS431" s="75" t="s">
        <v>5441</v>
      </c>
      <c r="AV431" s="75" t="s">
        <v>5440</v>
      </c>
      <c r="BI431" s="75" t="s">
        <v>5452</v>
      </c>
      <c r="BJ431" s="75" t="s">
        <v>5451</v>
      </c>
      <c r="BK431" s="75">
        <v>0</v>
      </c>
      <c r="BM431" s="75">
        <v>0</v>
      </c>
    </row>
    <row r="432" spans="1:65" ht="17.399999999999999" hidden="1" customHeight="1" x14ac:dyDescent="0.3">
      <c r="A432" s="75">
        <v>2019</v>
      </c>
      <c r="B432" s="75">
        <v>3030</v>
      </c>
      <c r="C432" s="75" t="s">
        <v>5410</v>
      </c>
      <c r="D432" s="75" t="s">
        <v>5450</v>
      </c>
      <c r="E432" s="77">
        <v>130</v>
      </c>
      <c r="F432" s="75" t="s">
        <v>681</v>
      </c>
      <c r="G432" s="77">
        <v>1970</v>
      </c>
      <c r="H432" s="75" t="s">
        <v>7376</v>
      </c>
      <c r="I432" s="75" t="s">
        <v>4883</v>
      </c>
      <c r="J432" s="75" t="s">
        <v>831</v>
      </c>
      <c r="K432" s="75">
        <v>0</v>
      </c>
      <c r="L432" s="75" t="s">
        <v>5457</v>
      </c>
      <c r="M432" s="75" t="s">
        <v>4892</v>
      </c>
      <c r="N432" s="75" t="s">
        <v>87</v>
      </c>
      <c r="O432" s="75" t="s">
        <v>4024</v>
      </c>
      <c r="Q432" s="75" t="s">
        <v>5469</v>
      </c>
      <c r="S432" s="75" t="s">
        <v>4033</v>
      </c>
      <c r="T432" s="75" t="s">
        <v>5446</v>
      </c>
      <c r="U432" s="75" t="s">
        <v>4877</v>
      </c>
      <c r="V432" s="75" t="s">
        <v>4878</v>
      </c>
      <c r="W432" s="75" t="s">
        <v>4871</v>
      </c>
      <c r="X432" s="75" t="s">
        <v>5456</v>
      </c>
      <c r="Y432" s="75" t="s">
        <v>4897</v>
      </c>
      <c r="Z432" s="75">
        <v>9</v>
      </c>
      <c r="AA432" s="75">
        <v>6</v>
      </c>
      <c r="AB432" s="75" t="s">
        <v>4871</v>
      </c>
      <c r="AC432" s="75" t="s">
        <v>5769</v>
      </c>
      <c r="AD432" s="75" t="s">
        <v>4872</v>
      </c>
      <c r="AE432" s="75">
        <v>8</v>
      </c>
      <c r="AF432" s="75">
        <v>2</v>
      </c>
      <c r="AG432" s="75" t="s">
        <v>4871</v>
      </c>
      <c r="AH432" s="75" t="s">
        <v>5543</v>
      </c>
      <c r="AI432" s="75" t="s">
        <v>4869</v>
      </c>
      <c r="AN432" s="75" t="s">
        <v>4869</v>
      </c>
      <c r="AP432" s="75">
        <v>10</v>
      </c>
      <c r="AQ432" s="75">
        <v>8</v>
      </c>
      <c r="AR432" s="75" t="s">
        <v>4868</v>
      </c>
      <c r="AS432" s="75" t="s">
        <v>5453</v>
      </c>
      <c r="AV432" s="75" t="s">
        <v>5440</v>
      </c>
      <c r="BI432" s="75" t="s">
        <v>5452</v>
      </c>
      <c r="BJ432" s="75" t="s">
        <v>5451</v>
      </c>
      <c r="BK432" s="75">
        <v>0</v>
      </c>
      <c r="BM432" s="75">
        <v>0</v>
      </c>
    </row>
    <row r="433" spans="1:66" ht="17.399999999999999" hidden="1" customHeight="1" x14ac:dyDescent="0.3">
      <c r="A433" s="75">
        <v>2019</v>
      </c>
      <c r="B433" s="75">
        <v>30011</v>
      </c>
      <c r="C433" s="75" t="s">
        <v>5230</v>
      </c>
      <c r="D433" s="75" t="s">
        <v>5450</v>
      </c>
      <c r="E433" s="77">
        <v>1420</v>
      </c>
      <c r="F433" s="75" t="s">
        <v>2292</v>
      </c>
      <c r="G433" s="77">
        <v>1976</v>
      </c>
      <c r="H433" s="75" t="s">
        <v>7375</v>
      </c>
      <c r="I433" s="75" t="s">
        <v>4883</v>
      </c>
      <c r="J433" s="75" t="s">
        <v>2355</v>
      </c>
      <c r="K433" s="75">
        <v>0</v>
      </c>
      <c r="L433" s="75" t="s">
        <v>5480</v>
      </c>
      <c r="M433" s="75" t="s">
        <v>4892</v>
      </c>
      <c r="N433" s="75" t="s">
        <v>87</v>
      </c>
      <c r="O433" s="75" t="s">
        <v>4025</v>
      </c>
      <c r="Q433" s="75" t="s">
        <v>5461</v>
      </c>
      <c r="S433" s="75" t="s">
        <v>3662</v>
      </c>
      <c r="T433" s="75" t="s">
        <v>5474</v>
      </c>
      <c r="U433" s="75" t="s">
        <v>4871</v>
      </c>
      <c r="V433" s="75" t="s">
        <v>5445</v>
      </c>
      <c r="W433" s="75" t="s">
        <v>4877</v>
      </c>
      <c r="X433" s="75" t="s">
        <v>4876</v>
      </c>
      <c r="Y433" s="75" t="s">
        <v>4872</v>
      </c>
      <c r="Z433" s="75">
        <v>12</v>
      </c>
      <c r="AA433" s="75">
        <v>0</v>
      </c>
      <c r="AB433" s="75" t="s">
        <v>4871</v>
      </c>
      <c r="AC433" s="75" t="s">
        <v>5615</v>
      </c>
      <c r="AD433" s="75" t="s">
        <v>4872</v>
      </c>
      <c r="AE433" s="75">
        <v>10</v>
      </c>
      <c r="AF433" s="75">
        <v>2</v>
      </c>
      <c r="AG433" s="75" t="s">
        <v>4871</v>
      </c>
      <c r="AH433" s="75" t="s">
        <v>5548</v>
      </c>
      <c r="AI433" s="75" t="s">
        <v>4869</v>
      </c>
      <c r="AN433" s="75" t="s">
        <v>4869</v>
      </c>
      <c r="AP433" s="75">
        <v>10</v>
      </c>
      <c r="AQ433" s="75">
        <v>4</v>
      </c>
      <c r="AR433" s="75" t="s">
        <v>4868</v>
      </c>
      <c r="AS433" s="75" t="s">
        <v>5453</v>
      </c>
      <c r="AV433" s="75" t="s">
        <v>5440</v>
      </c>
      <c r="BI433" s="75" t="s">
        <v>5452</v>
      </c>
      <c r="BJ433" s="75" t="s">
        <v>5451</v>
      </c>
      <c r="BK433" s="75">
        <v>0</v>
      </c>
      <c r="BM433" s="75">
        <v>0</v>
      </c>
    </row>
    <row r="434" spans="1:66" ht="17.399999999999999" hidden="1" customHeight="1" x14ac:dyDescent="0.3">
      <c r="A434" s="75">
        <v>2019</v>
      </c>
      <c r="B434" s="75">
        <v>7020</v>
      </c>
      <c r="C434" s="75" t="s">
        <v>5373</v>
      </c>
      <c r="D434" s="75" t="s">
        <v>5450</v>
      </c>
      <c r="E434" s="77">
        <v>480</v>
      </c>
      <c r="F434" s="75" t="s">
        <v>456</v>
      </c>
      <c r="G434" s="77">
        <v>1996</v>
      </c>
      <c r="H434" s="75" t="s">
        <v>7374</v>
      </c>
      <c r="I434" s="75" t="s">
        <v>4883</v>
      </c>
      <c r="J434" s="75" t="s">
        <v>493</v>
      </c>
      <c r="K434" s="75">
        <v>0</v>
      </c>
      <c r="L434" s="75" t="s">
        <v>5457</v>
      </c>
      <c r="M434" s="75" t="s">
        <v>4892</v>
      </c>
      <c r="N434" s="75" t="s">
        <v>87</v>
      </c>
      <c r="O434" s="75" t="s">
        <v>4024</v>
      </c>
      <c r="Q434" s="75" t="s">
        <v>5469</v>
      </c>
      <c r="S434" s="75" t="s">
        <v>3662</v>
      </c>
      <c r="T434" s="75" t="s">
        <v>5474</v>
      </c>
      <c r="U434" s="75" t="s">
        <v>4877</v>
      </c>
      <c r="V434" s="75" t="s">
        <v>4878</v>
      </c>
      <c r="W434" s="75" t="s">
        <v>4871</v>
      </c>
      <c r="X434" s="75" t="s">
        <v>5456</v>
      </c>
      <c r="Y434" s="75" t="s">
        <v>4897</v>
      </c>
      <c r="Z434" s="75">
        <v>11</v>
      </c>
      <c r="AA434" s="75">
        <v>0</v>
      </c>
      <c r="AB434" s="75" t="s">
        <v>4871</v>
      </c>
      <c r="AC434" s="75" t="s">
        <v>6066</v>
      </c>
      <c r="AD434" s="75" t="s">
        <v>4897</v>
      </c>
      <c r="AE434" s="75">
        <v>10</v>
      </c>
      <c r="AF434" s="75">
        <v>8</v>
      </c>
      <c r="AG434" s="75" t="s">
        <v>4871</v>
      </c>
      <c r="AH434" s="75" t="s">
        <v>5487</v>
      </c>
      <c r="AI434" s="75" t="s">
        <v>4869</v>
      </c>
      <c r="AN434" s="75" t="s">
        <v>4869</v>
      </c>
      <c r="AP434" s="75">
        <v>10</v>
      </c>
      <c r="AQ434" s="75">
        <v>7</v>
      </c>
      <c r="AR434" s="75" t="s">
        <v>4868</v>
      </c>
      <c r="AS434" s="75" t="s">
        <v>5453</v>
      </c>
      <c r="AV434" s="75" t="s">
        <v>5440</v>
      </c>
      <c r="BI434" s="75" t="s">
        <v>5452</v>
      </c>
      <c r="BJ434" s="75" t="s">
        <v>5451</v>
      </c>
      <c r="BK434" s="75">
        <v>0</v>
      </c>
      <c r="BM434" s="75">
        <v>0</v>
      </c>
    </row>
    <row r="435" spans="1:66" ht="17.399999999999999" hidden="1" customHeight="1" x14ac:dyDescent="0.3">
      <c r="A435" s="75">
        <v>2019</v>
      </c>
      <c r="B435" s="75">
        <v>26011</v>
      </c>
      <c r="C435" s="75" t="s">
        <v>5238</v>
      </c>
      <c r="D435" s="75" t="s">
        <v>5450</v>
      </c>
      <c r="E435" s="77">
        <v>1360</v>
      </c>
      <c r="F435" s="75" t="s">
        <v>2159</v>
      </c>
      <c r="G435" s="77">
        <v>2006</v>
      </c>
      <c r="H435" s="75" t="s">
        <v>7373</v>
      </c>
      <c r="I435" s="75" t="s">
        <v>4883</v>
      </c>
      <c r="J435" s="75" t="s">
        <v>2162</v>
      </c>
      <c r="K435" s="75">
        <v>0</v>
      </c>
      <c r="L435" s="75" t="s">
        <v>5502</v>
      </c>
      <c r="M435" s="75" t="s">
        <v>4892</v>
      </c>
      <c r="N435" s="75" t="s">
        <v>87</v>
      </c>
      <c r="O435" s="75" t="s">
        <v>4025</v>
      </c>
      <c r="Q435" s="75" t="s">
        <v>5461</v>
      </c>
      <c r="S435" s="75" t="s">
        <v>4033</v>
      </c>
      <c r="T435" s="75" t="s">
        <v>5446</v>
      </c>
      <c r="U435" s="75" t="s">
        <v>4871</v>
      </c>
      <c r="V435" s="75" t="s">
        <v>5445</v>
      </c>
      <c r="W435" s="75" t="s">
        <v>4877</v>
      </c>
      <c r="X435" s="75" t="s">
        <v>4876</v>
      </c>
      <c r="Y435" s="75" t="s">
        <v>4895</v>
      </c>
      <c r="AC435" s="75" t="s">
        <v>5592</v>
      </c>
      <c r="AD435" s="75" t="s">
        <v>4897</v>
      </c>
      <c r="AH435" s="75" t="s">
        <v>5569</v>
      </c>
      <c r="AI435" s="75" t="s">
        <v>4895</v>
      </c>
      <c r="AJ435" s="75">
        <v>2</v>
      </c>
      <c r="AK435" s="75">
        <v>1</v>
      </c>
      <c r="AL435" s="75" t="s">
        <v>4871</v>
      </c>
      <c r="AM435" s="75" t="s">
        <v>6021</v>
      </c>
      <c r="AN435" s="75" t="s">
        <v>4869</v>
      </c>
      <c r="AP435" s="75">
        <v>8</v>
      </c>
      <c r="AQ435" s="75">
        <v>2</v>
      </c>
      <c r="AR435" s="75" t="s">
        <v>4868</v>
      </c>
      <c r="AS435" s="75" t="s">
        <v>5453</v>
      </c>
      <c r="AV435" s="75" t="s">
        <v>5440</v>
      </c>
      <c r="BI435" s="75" t="s">
        <v>5452</v>
      </c>
      <c r="BJ435" s="75" t="s">
        <v>5451</v>
      </c>
      <c r="BK435" s="75">
        <v>0</v>
      </c>
      <c r="BM435" s="75">
        <v>0</v>
      </c>
    </row>
    <row r="436" spans="1:66" ht="17.399999999999999" hidden="1" customHeight="1" x14ac:dyDescent="0.3">
      <c r="A436" s="75">
        <v>2019</v>
      </c>
      <c r="B436" s="75">
        <v>18010</v>
      </c>
      <c r="C436" s="75" t="s">
        <v>5337</v>
      </c>
      <c r="D436" s="75" t="s">
        <v>5450</v>
      </c>
      <c r="E436" s="77">
        <v>900</v>
      </c>
      <c r="F436" s="75" t="s">
        <v>1648</v>
      </c>
      <c r="G436" s="77">
        <v>2012</v>
      </c>
      <c r="H436" s="75" t="s">
        <v>7372</v>
      </c>
      <c r="I436" s="75" t="s">
        <v>4883</v>
      </c>
      <c r="J436" s="75" t="s">
        <v>1691</v>
      </c>
      <c r="K436" s="75">
        <v>0</v>
      </c>
      <c r="L436" s="75" t="s">
        <v>5480</v>
      </c>
      <c r="M436" s="75" t="s">
        <v>4892</v>
      </c>
      <c r="N436" s="75" t="s">
        <v>87</v>
      </c>
      <c r="O436" s="75" t="s">
        <v>4025</v>
      </c>
      <c r="Q436" s="75" t="s">
        <v>5461</v>
      </c>
      <c r="S436" s="75" t="s">
        <v>3662</v>
      </c>
      <c r="T436" s="75" t="s">
        <v>5474</v>
      </c>
      <c r="U436" s="75" t="s">
        <v>4871</v>
      </c>
      <c r="V436" s="75" t="s">
        <v>5445</v>
      </c>
      <c r="W436" s="75" t="s">
        <v>4877</v>
      </c>
      <c r="X436" s="75" t="s">
        <v>4876</v>
      </c>
      <c r="Y436" s="75" t="s">
        <v>4897</v>
      </c>
      <c r="Z436" s="75">
        <v>11</v>
      </c>
      <c r="AA436" s="75">
        <v>4</v>
      </c>
      <c r="AB436" s="75" t="s">
        <v>4871</v>
      </c>
      <c r="AC436" s="75" t="s">
        <v>5870</v>
      </c>
      <c r="AD436" s="75" t="s">
        <v>4897</v>
      </c>
      <c r="AE436" s="75">
        <v>10</v>
      </c>
      <c r="AF436" s="75">
        <v>6</v>
      </c>
      <c r="AG436" s="75" t="s">
        <v>4871</v>
      </c>
      <c r="AH436" s="75" t="s">
        <v>5661</v>
      </c>
      <c r="AI436" s="75" t="s">
        <v>4869</v>
      </c>
      <c r="AN436" s="75" t="s">
        <v>4869</v>
      </c>
      <c r="AP436" s="75">
        <v>10</v>
      </c>
      <c r="AQ436" s="75">
        <v>0</v>
      </c>
      <c r="AR436" s="75" t="s">
        <v>4868</v>
      </c>
      <c r="AS436" s="75" t="s">
        <v>5453</v>
      </c>
      <c r="AV436" s="75" t="s">
        <v>5440</v>
      </c>
      <c r="BI436" s="75" t="s">
        <v>5613</v>
      </c>
      <c r="BJ436" s="75" t="s">
        <v>5612</v>
      </c>
      <c r="BK436" s="75">
        <v>1</v>
      </c>
      <c r="BL436" s="75" t="s">
        <v>7371</v>
      </c>
      <c r="BM436" s="75">
        <v>1</v>
      </c>
      <c r="BN436" s="75" t="s">
        <v>5722</v>
      </c>
    </row>
    <row r="437" spans="1:66" ht="17.399999999999999" hidden="1" customHeight="1" x14ac:dyDescent="0.3">
      <c r="A437" s="75">
        <v>2019</v>
      </c>
      <c r="B437" s="75">
        <v>64153</v>
      </c>
      <c r="C437" s="75" t="s">
        <v>5013</v>
      </c>
      <c r="D437" s="75" t="s">
        <v>5450</v>
      </c>
      <c r="E437" s="77">
        <v>2800</v>
      </c>
      <c r="F437" s="75" t="s">
        <v>2940</v>
      </c>
      <c r="G437" s="77">
        <v>2018</v>
      </c>
      <c r="H437" s="75" t="s">
        <v>7370</v>
      </c>
      <c r="I437" s="75" t="s">
        <v>4883</v>
      </c>
      <c r="J437" s="75" t="s">
        <v>2941</v>
      </c>
      <c r="K437" s="75">
        <v>0</v>
      </c>
      <c r="L437" s="75" t="s">
        <v>4882</v>
      </c>
      <c r="M437" s="75" t="s">
        <v>4881</v>
      </c>
      <c r="N437" s="75" t="s">
        <v>87</v>
      </c>
      <c r="O437" s="75" t="s">
        <v>4025</v>
      </c>
      <c r="Q437" s="75" t="s">
        <v>5461</v>
      </c>
      <c r="S437" s="75" t="s">
        <v>3662</v>
      </c>
      <c r="T437" s="75" t="s">
        <v>5474</v>
      </c>
      <c r="U437" s="75" t="s">
        <v>4877</v>
      </c>
      <c r="V437" s="75" t="s">
        <v>4878</v>
      </c>
      <c r="W437" s="75" t="s">
        <v>4877</v>
      </c>
      <c r="X437" s="75" t="s">
        <v>4876</v>
      </c>
      <c r="Y437" s="75" t="s">
        <v>4872</v>
      </c>
      <c r="Z437" s="75">
        <v>6</v>
      </c>
      <c r="AA437" s="75">
        <v>4</v>
      </c>
      <c r="AB437" s="75" t="s">
        <v>4871</v>
      </c>
      <c r="AC437" s="75" t="s">
        <v>7369</v>
      </c>
      <c r="AD437" s="75" t="s">
        <v>4872</v>
      </c>
      <c r="AE437" s="75">
        <v>5</v>
      </c>
      <c r="AF437" s="75">
        <v>2</v>
      </c>
      <c r="AG437" s="75" t="s">
        <v>4871</v>
      </c>
      <c r="AH437" s="75" t="s">
        <v>5483</v>
      </c>
      <c r="AI437" s="75" t="s">
        <v>4897</v>
      </c>
      <c r="AJ437" s="75">
        <v>1</v>
      </c>
      <c r="AK437" s="75">
        <v>1</v>
      </c>
      <c r="AL437" s="75" t="s">
        <v>4877</v>
      </c>
      <c r="AM437" s="75" t="s">
        <v>5630</v>
      </c>
      <c r="AN437" s="75" t="s">
        <v>4869</v>
      </c>
      <c r="AP437" s="75">
        <v>6</v>
      </c>
      <c r="AQ437" s="75">
        <v>2</v>
      </c>
      <c r="AR437" s="75" t="s">
        <v>4868</v>
      </c>
      <c r="AS437" s="75" t="s">
        <v>5453</v>
      </c>
      <c r="AV437" s="75" t="s">
        <v>5440</v>
      </c>
      <c r="BI437" s="75" t="s">
        <v>5452</v>
      </c>
      <c r="BJ437" s="75" t="s">
        <v>5451</v>
      </c>
      <c r="BK437" s="75">
        <v>0</v>
      </c>
      <c r="BM437" s="75">
        <v>0</v>
      </c>
    </row>
    <row r="438" spans="1:66" ht="17.399999999999999" hidden="1" customHeight="1" x14ac:dyDescent="0.3">
      <c r="A438" s="75">
        <v>2019</v>
      </c>
      <c r="B438" s="75">
        <v>64205</v>
      </c>
      <c r="C438" s="75" t="s">
        <v>4985</v>
      </c>
      <c r="D438" s="75" t="s">
        <v>5450</v>
      </c>
      <c r="E438" s="77">
        <v>3010</v>
      </c>
      <c r="F438" s="75" t="s">
        <v>1038</v>
      </c>
      <c r="G438" s="77">
        <v>2024</v>
      </c>
      <c r="H438" s="75" t="s">
        <v>7368</v>
      </c>
      <c r="I438" s="75" t="s">
        <v>4883</v>
      </c>
      <c r="J438" s="75" t="s">
        <v>1084</v>
      </c>
      <c r="K438" s="75">
        <v>0</v>
      </c>
      <c r="L438" s="75" t="s">
        <v>5502</v>
      </c>
      <c r="M438" s="75" t="s">
        <v>4881</v>
      </c>
      <c r="N438" s="75" t="s">
        <v>87</v>
      </c>
      <c r="O438" s="75" t="s">
        <v>4026</v>
      </c>
      <c r="Q438" s="75" t="s">
        <v>5501</v>
      </c>
      <c r="S438" s="75" t="s">
        <v>4020</v>
      </c>
      <c r="T438" s="75" t="s">
        <v>5478</v>
      </c>
      <c r="U438" s="75" t="s">
        <v>4871</v>
      </c>
      <c r="V438" s="75" t="s">
        <v>5445</v>
      </c>
      <c r="W438" s="75" t="s">
        <v>4877</v>
      </c>
      <c r="X438" s="75" t="s">
        <v>4876</v>
      </c>
      <c r="Y438" s="75" t="s">
        <v>4872</v>
      </c>
      <c r="Z438" s="75">
        <v>10</v>
      </c>
      <c r="AA438" s="75">
        <v>0</v>
      </c>
      <c r="AB438" s="75" t="s">
        <v>4871</v>
      </c>
      <c r="AC438" s="75" t="s">
        <v>5526</v>
      </c>
      <c r="AD438" s="75" t="s">
        <v>4872</v>
      </c>
      <c r="AE438" s="75">
        <v>8</v>
      </c>
      <c r="AF438" s="75">
        <v>0</v>
      </c>
      <c r="AG438" s="75" t="s">
        <v>4871</v>
      </c>
      <c r="AH438" s="75" t="s">
        <v>5581</v>
      </c>
      <c r="AI438" s="75" t="s">
        <v>4875</v>
      </c>
      <c r="AJ438" s="75">
        <v>6</v>
      </c>
      <c r="AK438" s="75">
        <v>0</v>
      </c>
      <c r="AL438" s="75" t="s">
        <v>4871</v>
      </c>
      <c r="AM438" s="75" t="s">
        <v>7367</v>
      </c>
      <c r="AN438" s="75" t="s">
        <v>4869</v>
      </c>
      <c r="AP438" s="75">
        <v>8</v>
      </c>
      <c r="AQ438" s="75">
        <v>2</v>
      </c>
      <c r="AR438" s="75" t="s">
        <v>4868</v>
      </c>
      <c r="AS438" s="75" t="s">
        <v>5453</v>
      </c>
      <c r="AV438" s="75" t="s">
        <v>5440</v>
      </c>
      <c r="BI438" s="75" t="s">
        <v>5452</v>
      </c>
      <c r="BJ438" s="75" t="s">
        <v>5451</v>
      </c>
      <c r="BK438" s="75">
        <v>0</v>
      </c>
      <c r="BM438" s="75">
        <v>0</v>
      </c>
    </row>
    <row r="439" spans="1:66" ht="17.399999999999999" hidden="1" customHeight="1" x14ac:dyDescent="0.3">
      <c r="A439" s="75">
        <v>2019</v>
      </c>
      <c r="B439" s="75">
        <v>16010</v>
      </c>
      <c r="C439" s="75" t="s">
        <v>5343</v>
      </c>
      <c r="D439" s="75" t="s">
        <v>5450</v>
      </c>
      <c r="E439" s="77">
        <v>880</v>
      </c>
      <c r="F439" s="75" t="s">
        <v>1118</v>
      </c>
      <c r="G439" s="77">
        <v>2027</v>
      </c>
      <c r="H439" s="75" t="s">
        <v>7366</v>
      </c>
      <c r="I439" s="75" t="s">
        <v>4883</v>
      </c>
      <c r="J439" s="75" t="s">
        <v>1457</v>
      </c>
      <c r="K439" s="75">
        <v>0</v>
      </c>
      <c r="L439" s="75" t="s">
        <v>5457</v>
      </c>
      <c r="M439" s="75" t="s">
        <v>4892</v>
      </c>
      <c r="N439" s="75" t="s">
        <v>87</v>
      </c>
      <c r="O439" s="75" t="s">
        <v>4024</v>
      </c>
      <c r="Q439" s="75" t="s">
        <v>5469</v>
      </c>
      <c r="S439" s="75" t="s">
        <v>3662</v>
      </c>
      <c r="T439" s="75" t="s">
        <v>5474</v>
      </c>
      <c r="U439" s="75" t="s">
        <v>4877</v>
      </c>
      <c r="V439" s="75" t="s">
        <v>4878</v>
      </c>
      <c r="W439" s="75" t="s">
        <v>4871</v>
      </c>
      <c r="X439" s="75" t="s">
        <v>5456</v>
      </c>
      <c r="Y439" s="75" t="s">
        <v>4895</v>
      </c>
      <c r="Z439" s="75">
        <v>3</v>
      </c>
      <c r="AA439" s="75">
        <v>3</v>
      </c>
      <c r="AB439" s="75" t="s">
        <v>4877</v>
      </c>
      <c r="AC439" s="75" t="s">
        <v>5541</v>
      </c>
      <c r="AD439" s="75" t="s">
        <v>4895</v>
      </c>
      <c r="AE439" s="75">
        <v>2</v>
      </c>
      <c r="AF439" s="75">
        <v>2</v>
      </c>
      <c r="AG439" s="75" t="s">
        <v>4877</v>
      </c>
      <c r="AH439" s="75" t="s">
        <v>5472</v>
      </c>
      <c r="AI439" s="75" t="s">
        <v>4869</v>
      </c>
      <c r="AN439" s="75" t="s">
        <v>4869</v>
      </c>
      <c r="AP439" s="75">
        <v>4</v>
      </c>
      <c r="AQ439" s="75">
        <v>4</v>
      </c>
      <c r="AR439" s="75" t="s">
        <v>4908</v>
      </c>
      <c r="AS439" s="75" t="s">
        <v>5441</v>
      </c>
      <c r="AV439" s="75" t="s">
        <v>5440</v>
      </c>
      <c r="BI439" s="75" t="s">
        <v>5452</v>
      </c>
      <c r="BJ439" s="75" t="s">
        <v>5451</v>
      </c>
      <c r="BK439" s="75">
        <v>0</v>
      </c>
      <c r="BM439" s="75">
        <v>0</v>
      </c>
    </row>
    <row r="440" spans="1:66" ht="17.399999999999999" hidden="1" customHeight="1" x14ac:dyDescent="0.3">
      <c r="A440" s="75">
        <v>2019</v>
      </c>
      <c r="B440" s="75">
        <v>80010</v>
      </c>
      <c r="C440" s="75" t="s">
        <v>678</v>
      </c>
      <c r="D440" s="75" t="s">
        <v>5450</v>
      </c>
      <c r="E440" s="77">
        <v>8001</v>
      </c>
      <c r="F440" s="75" t="s">
        <v>678</v>
      </c>
      <c r="G440" s="77">
        <v>2035</v>
      </c>
      <c r="H440" s="75" t="s">
        <v>7365</v>
      </c>
      <c r="I440" s="75" t="s">
        <v>4883</v>
      </c>
      <c r="J440" s="75" t="s">
        <v>726</v>
      </c>
      <c r="K440" s="75">
        <v>0</v>
      </c>
      <c r="L440" s="75" t="s">
        <v>5462</v>
      </c>
      <c r="M440" s="75" t="s">
        <v>4892</v>
      </c>
      <c r="N440" s="75" t="s">
        <v>87</v>
      </c>
      <c r="O440" s="75" t="s">
        <v>4024</v>
      </c>
      <c r="Q440" s="75" t="s">
        <v>5469</v>
      </c>
      <c r="S440" s="75" t="s">
        <v>3662</v>
      </c>
      <c r="T440" s="75" t="s">
        <v>5474</v>
      </c>
      <c r="U440" s="75" t="s">
        <v>4877</v>
      </c>
      <c r="V440" s="75" t="s">
        <v>4878</v>
      </c>
      <c r="W440" s="75" t="s">
        <v>4877</v>
      </c>
      <c r="X440" s="75" t="s">
        <v>4876</v>
      </c>
      <c r="Y440" s="75" t="s">
        <v>4897</v>
      </c>
      <c r="Z440" s="75">
        <v>18</v>
      </c>
      <c r="AA440" s="75">
        <v>5</v>
      </c>
      <c r="AB440" s="75" t="s">
        <v>4871</v>
      </c>
      <c r="AC440" s="75" t="s">
        <v>7364</v>
      </c>
      <c r="AD440" s="75" t="s">
        <v>4872</v>
      </c>
      <c r="AE440" s="75">
        <v>12</v>
      </c>
      <c r="AF440" s="75">
        <v>4</v>
      </c>
      <c r="AG440" s="75" t="s">
        <v>4871</v>
      </c>
      <c r="AH440" s="75" t="s">
        <v>5818</v>
      </c>
      <c r="AI440" s="75" t="s">
        <v>4869</v>
      </c>
      <c r="AN440" s="75" t="s">
        <v>4869</v>
      </c>
      <c r="AP440" s="75">
        <v>10</v>
      </c>
      <c r="AQ440" s="75">
        <v>10</v>
      </c>
      <c r="AR440" s="75" t="s">
        <v>4908</v>
      </c>
      <c r="AS440" s="75" t="s">
        <v>5441</v>
      </c>
      <c r="AV440" s="75" t="s">
        <v>5440</v>
      </c>
      <c r="BI440" s="75" t="s">
        <v>5439</v>
      </c>
      <c r="BJ440" s="75" t="s">
        <v>5438</v>
      </c>
      <c r="BK440" s="75">
        <v>1</v>
      </c>
      <c r="BL440" s="75" t="s">
        <v>5504</v>
      </c>
      <c r="BM440" s="75">
        <v>0</v>
      </c>
    </row>
    <row r="441" spans="1:66" ht="17.399999999999999" customHeight="1" x14ac:dyDescent="0.3">
      <c r="A441" s="75">
        <v>2019</v>
      </c>
      <c r="B441" s="75">
        <v>64143</v>
      </c>
      <c r="C441" s="75" t="s">
        <v>3423</v>
      </c>
      <c r="D441" s="75" t="s">
        <v>5450</v>
      </c>
      <c r="E441" s="77">
        <v>2035</v>
      </c>
      <c r="F441" s="75" t="s">
        <v>2975</v>
      </c>
      <c r="G441" s="77">
        <v>2036</v>
      </c>
      <c r="H441" s="75" t="s">
        <v>7363</v>
      </c>
      <c r="I441" s="75" t="s">
        <v>4883</v>
      </c>
      <c r="J441" s="75" t="s">
        <v>2991</v>
      </c>
      <c r="K441" s="75">
        <v>0</v>
      </c>
      <c r="L441" s="75" t="s">
        <v>5462</v>
      </c>
      <c r="M441" s="75" t="s">
        <v>4881</v>
      </c>
      <c r="N441" s="75" t="s">
        <v>87</v>
      </c>
      <c r="O441" s="75" t="s">
        <v>4039</v>
      </c>
      <c r="P441" s="75">
        <v>2</v>
      </c>
      <c r="Q441" s="76" t="s">
        <v>5651</v>
      </c>
      <c r="S441" s="75" t="s">
        <v>4020</v>
      </c>
      <c r="T441" s="75" t="s">
        <v>5478</v>
      </c>
      <c r="U441" s="75" t="s">
        <v>4877</v>
      </c>
      <c r="V441" s="75" t="s">
        <v>4878</v>
      </c>
      <c r="W441" s="75" t="s">
        <v>4877</v>
      </c>
      <c r="X441" s="75" t="s">
        <v>4876</v>
      </c>
      <c r="Y441" s="75" t="s">
        <v>4875</v>
      </c>
      <c r="Z441" s="75">
        <v>4</v>
      </c>
      <c r="AA441" s="75">
        <v>0</v>
      </c>
      <c r="AB441" s="75" t="s">
        <v>4871</v>
      </c>
      <c r="AC441" s="75" t="s">
        <v>5529</v>
      </c>
      <c r="AD441" s="75" t="s">
        <v>4872</v>
      </c>
      <c r="AH441" s="75" t="s">
        <v>5467</v>
      </c>
      <c r="AI441" s="75" t="s">
        <v>4869</v>
      </c>
      <c r="AN441" s="75" t="s">
        <v>4869</v>
      </c>
      <c r="AP441" s="75">
        <v>6</v>
      </c>
      <c r="AQ441" s="75">
        <v>0</v>
      </c>
      <c r="AR441" s="75" t="s">
        <v>4868</v>
      </c>
      <c r="AS441" s="75" t="s">
        <v>5453</v>
      </c>
      <c r="AV441" s="75" t="s">
        <v>5440</v>
      </c>
      <c r="BI441" s="75" t="s">
        <v>5452</v>
      </c>
      <c r="BJ441" s="75" t="s">
        <v>5451</v>
      </c>
      <c r="BK441" s="75">
        <v>0</v>
      </c>
      <c r="BM441" s="75">
        <v>0</v>
      </c>
    </row>
    <row r="442" spans="1:66" ht="17.399999999999999" customHeight="1" x14ac:dyDescent="0.3">
      <c r="A442" s="75">
        <v>2019</v>
      </c>
      <c r="B442" s="75">
        <v>64163</v>
      </c>
      <c r="C442" s="75" t="s">
        <v>5104</v>
      </c>
      <c r="D442" s="75" t="s">
        <v>5450</v>
      </c>
      <c r="E442" s="77">
        <v>770</v>
      </c>
      <c r="F442" s="75" t="s">
        <v>1094</v>
      </c>
      <c r="G442" s="77">
        <v>2054</v>
      </c>
      <c r="H442" s="75" t="s">
        <v>7362</v>
      </c>
      <c r="I442" s="75" t="s">
        <v>4883</v>
      </c>
      <c r="J442" s="75" t="s">
        <v>1096</v>
      </c>
      <c r="K442" s="75">
        <v>0</v>
      </c>
      <c r="L442" s="75" t="s">
        <v>5457</v>
      </c>
      <c r="M442" s="75" t="s">
        <v>4892</v>
      </c>
      <c r="N442" s="75" t="s">
        <v>87</v>
      </c>
      <c r="O442" s="75" t="s">
        <v>4077</v>
      </c>
      <c r="P442" s="75">
        <v>1</v>
      </c>
      <c r="Q442" s="76" t="s">
        <v>5479</v>
      </c>
      <c r="S442" s="75" t="s">
        <v>4033</v>
      </c>
      <c r="T442" s="75" t="s">
        <v>5446</v>
      </c>
      <c r="U442" s="75" t="s">
        <v>4877</v>
      </c>
      <c r="V442" s="75" t="s">
        <v>4878</v>
      </c>
      <c r="W442" s="75" t="s">
        <v>4871</v>
      </c>
      <c r="X442" s="75" t="s">
        <v>5456</v>
      </c>
      <c r="Y442" s="75" t="s">
        <v>4872</v>
      </c>
      <c r="Z442" s="75">
        <v>8</v>
      </c>
      <c r="AA442" s="75">
        <v>0</v>
      </c>
      <c r="AB442" s="75" t="s">
        <v>4871</v>
      </c>
      <c r="AC442" s="75" t="s">
        <v>5455</v>
      </c>
      <c r="AD442" s="75" t="s">
        <v>4875</v>
      </c>
      <c r="AE442" s="75">
        <v>4</v>
      </c>
      <c r="AF442" s="75">
        <v>0</v>
      </c>
      <c r="AG442" s="75" t="s">
        <v>4871</v>
      </c>
      <c r="AH442" s="75" t="s">
        <v>5528</v>
      </c>
      <c r="AI442" s="75" t="s">
        <v>4869</v>
      </c>
      <c r="AN442" s="75" t="s">
        <v>4869</v>
      </c>
      <c r="AP442" s="75">
        <v>8</v>
      </c>
      <c r="AQ442" s="75">
        <v>8</v>
      </c>
      <c r="AR442" s="75" t="s">
        <v>4908</v>
      </c>
      <c r="AS442" s="75" t="s">
        <v>5441</v>
      </c>
      <c r="AV442" s="75" t="s">
        <v>5440</v>
      </c>
      <c r="BI442" s="75" t="s">
        <v>5452</v>
      </c>
      <c r="BJ442" s="75" t="s">
        <v>5451</v>
      </c>
      <c r="BK442" s="75">
        <v>0</v>
      </c>
      <c r="BM442" s="75">
        <v>0</v>
      </c>
    </row>
    <row r="443" spans="1:66" ht="17.399999999999999" hidden="1" customHeight="1" x14ac:dyDescent="0.3">
      <c r="A443" s="75">
        <v>2019</v>
      </c>
      <c r="B443" s="75">
        <v>64163</v>
      </c>
      <c r="C443" s="75" t="s">
        <v>5104</v>
      </c>
      <c r="D443" s="75" t="s">
        <v>5450</v>
      </c>
      <c r="E443" s="77">
        <v>770</v>
      </c>
      <c r="F443" s="75" t="s">
        <v>1094</v>
      </c>
      <c r="G443" s="77">
        <v>2058</v>
      </c>
      <c r="H443" s="75" t="s">
        <v>7361</v>
      </c>
      <c r="I443" s="75" t="s">
        <v>4883</v>
      </c>
      <c r="J443" s="75" t="s">
        <v>1102</v>
      </c>
      <c r="K443" s="75">
        <v>0</v>
      </c>
      <c r="L443" s="75" t="s">
        <v>5502</v>
      </c>
      <c r="M443" s="75" t="s">
        <v>4892</v>
      </c>
      <c r="N443" s="75" t="s">
        <v>87</v>
      </c>
      <c r="O443" s="75" t="s">
        <v>4024</v>
      </c>
      <c r="Q443" s="75" t="s">
        <v>5469</v>
      </c>
      <c r="S443" s="75" t="s">
        <v>4033</v>
      </c>
      <c r="T443" s="75" t="s">
        <v>5446</v>
      </c>
      <c r="U443" s="75" t="s">
        <v>4871</v>
      </c>
      <c r="V443" s="75" t="s">
        <v>5445</v>
      </c>
      <c r="W443" s="75" t="s">
        <v>4877</v>
      </c>
      <c r="X443" s="75" t="s">
        <v>4876</v>
      </c>
      <c r="Y443" s="75" t="s">
        <v>4872</v>
      </c>
      <c r="Z443" s="75">
        <v>9</v>
      </c>
      <c r="AA443" s="75">
        <v>0</v>
      </c>
      <c r="AB443" s="75" t="s">
        <v>4871</v>
      </c>
      <c r="AC443" s="75" t="s">
        <v>5444</v>
      </c>
      <c r="AD443" s="75" t="s">
        <v>4872</v>
      </c>
      <c r="AE443" s="75">
        <v>7</v>
      </c>
      <c r="AF443" s="75">
        <v>1</v>
      </c>
      <c r="AG443" s="75" t="s">
        <v>4871</v>
      </c>
      <c r="AH443" s="75" t="s">
        <v>5583</v>
      </c>
      <c r="AI443" s="75" t="s">
        <v>4897</v>
      </c>
      <c r="AJ443" s="75">
        <v>4</v>
      </c>
      <c r="AK443" s="75">
        <v>3</v>
      </c>
      <c r="AL443" s="75" t="s">
        <v>4871</v>
      </c>
      <c r="AM443" s="75" t="s">
        <v>6103</v>
      </c>
      <c r="AN443" s="75" t="s">
        <v>4869</v>
      </c>
      <c r="AP443" s="75">
        <v>8</v>
      </c>
      <c r="AQ443" s="75">
        <v>6</v>
      </c>
      <c r="AR443" s="75" t="s">
        <v>4868</v>
      </c>
      <c r="AS443" s="75" t="s">
        <v>5453</v>
      </c>
      <c r="AV443" s="75" t="s">
        <v>5440</v>
      </c>
      <c r="BI443" s="75" t="s">
        <v>5452</v>
      </c>
      <c r="BJ443" s="75" t="s">
        <v>5451</v>
      </c>
      <c r="BK443" s="75">
        <v>0</v>
      </c>
      <c r="BM443" s="75">
        <v>0</v>
      </c>
    </row>
    <row r="444" spans="1:66" ht="17.399999999999999" customHeight="1" x14ac:dyDescent="0.3">
      <c r="A444" s="75">
        <v>2019</v>
      </c>
      <c r="B444" s="75">
        <v>64233</v>
      </c>
      <c r="C444" s="75" t="s">
        <v>964</v>
      </c>
      <c r="D444" s="75" t="s">
        <v>5450</v>
      </c>
      <c r="E444" s="77">
        <v>1180</v>
      </c>
      <c r="F444" s="75" t="s">
        <v>3373</v>
      </c>
      <c r="G444" s="77">
        <v>2063</v>
      </c>
      <c r="H444" s="75" t="s">
        <v>7360</v>
      </c>
      <c r="I444" s="75" t="s">
        <v>4883</v>
      </c>
      <c r="J444" s="75" t="s">
        <v>3388</v>
      </c>
      <c r="K444" s="75">
        <v>0</v>
      </c>
      <c r="L444" s="75" t="s">
        <v>5457</v>
      </c>
      <c r="M444" s="75" t="s">
        <v>4892</v>
      </c>
      <c r="N444" s="75" t="s">
        <v>87</v>
      </c>
      <c r="O444" s="75" t="s">
        <v>4027</v>
      </c>
      <c r="P444" s="75">
        <v>1</v>
      </c>
      <c r="Q444" s="76" t="s">
        <v>5549</v>
      </c>
      <c r="S444" s="75" t="s">
        <v>4020</v>
      </c>
      <c r="T444" s="75" t="s">
        <v>5478</v>
      </c>
      <c r="U444" s="75" t="s">
        <v>4877</v>
      </c>
      <c r="V444" s="75" t="s">
        <v>4878</v>
      </c>
      <c r="W444" s="75" t="s">
        <v>4871</v>
      </c>
      <c r="X444" s="75" t="s">
        <v>5456</v>
      </c>
      <c r="Y444" s="75" t="s">
        <v>4872</v>
      </c>
      <c r="Z444" s="75">
        <v>6</v>
      </c>
      <c r="AA444" s="75">
        <v>0</v>
      </c>
      <c r="AB444" s="75" t="s">
        <v>4871</v>
      </c>
      <c r="AC444" s="75" t="s">
        <v>5621</v>
      </c>
      <c r="AD444" s="75" t="s">
        <v>4872</v>
      </c>
      <c r="AE444" s="75">
        <v>8</v>
      </c>
      <c r="AF444" s="75">
        <v>0</v>
      </c>
      <c r="AG444" s="75" t="s">
        <v>4871</v>
      </c>
      <c r="AH444" s="75" t="s">
        <v>5581</v>
      </c>
      <c r="AI444" s="75" t="s">
        <v>4869</v>
      </c>
      <c r="AN444" s="75" t="s">
        <v>4869</v>
      </c>
      <c r="AP444" s="75">
        <v>8</v>
      </c>
      <c r="AQ444" s="75">
        <v>8</v>
      </c>
      <c r="AR444" s="75" t="s">
        <v>4908</v>
      </c>
      <c r="AS444" s="75" t="s">
        <v>5441</v>
      </c>
      <c r="AV444" s="75" t="s">
        <v>5440</v>
      </c>
      <c r="BI444" s="75" t="s">
        <v>5452</v>
      </c>
      <c r="BJ444" s="75" t="s">
        <v>5451</v>
      </c>
      <c r="BK444" s="75">
        <v>0</v>
      </c>
      <c r="BM444" s="75">
        <v>0</v>
      </c>
    </row>
    <row r="445" spans="1:66" ht="17.399999999999999" hidden="1" customHeight="1" x14ac:dyDescent="0.3">
      <c r="A445" s="75">
        <v>2019</v>
      </c>
      <c r="B445" s="75">
        <v>80010</v>
      </c>
      <c r="C445" s="75" t="s">
        <v>678</v>
      </c>
      <c r="D445" s="75" t="s">
        <v>5450</v>
      </c>
      <c r="E445" s="77">
        <v>8001</v>
      </c>
      <c r="F445" s="75" t="s">
        <v>678</v>
      </c>
      <c r="G445" s="77">
        <v>2067</v>
      </c>
      <c r="H445" s="75" t="s">
        <v>7359</v>
      </c>
      <c r="I445" s="75" t="s">
        <v>4883</v>
      </c>
      <c r="J445" s="75" t="s">
        <v>702</v>
      </c>
      <c r="K445" s="75">
        <v>0</v>
      </c>
      <c r="L445" s="75" t="s">
        <v>5502</v>
      </c>
      <c r="M445" s="75" t="s">
        <v>4892</v>
      </c>
      <c r="N445" s="75" t="s">
        <v>87</v>
      </c>
      <c r="O445" s="75" t="s">
        <v>4025</v>
      </c>
      <c r="Q445" s="75" t="s">
        <v>5461</v>
      </c>
      <c r="S445" s="75" t="s">
        <v>4033</v>
      </c>
      <c r="T445" s="75" t="s">
        <v>5446</v>
      </c>
      <c r="U445" s="75" t="s">
        <v>4871</v>
      </c>
      <c r="V445" s="75" t="s">
        <v>5445</v>
      </c>
      <c r="W445" s="75" t="s">
        <v>4877</v>
      </c>
      <c r="X445" s="75" t="s">
        <v>4876</v>
      </c>
      <c r="Y445" s="75" t="s">
        <v>4897</v>
      </c>
      <c r="Z445" s="75">
        <v>15</v>
      </c>
      <c r="AA445" s="75">
        <v>8</v>
      </c>
      <c r="AB445" s="75" t="s">
        <v>4871</v>
      </c>
      <c r="AC445" s="75" t="s">
        <v>7358</v>
      </c>
      <c r="AD445" s="75" t="s">
        <v>4897</v>
      </c>
      <c r="AE445" s="75">
        <v>10</v>
      </c>
      <c r="AF445" s="75">
        <v>6</v>
      </c>
      <c r="AG445" s="75" t="s">
        <v>4871</v>
      </c>
      <c r="AH445" s="75" t="s">
        <v>5661</v>
      </c>
      <c r="AI445" s="75" t="s">
        <v>4895</v>
      </c>
      <c r="AJ445" s="75">
        <v>8</v>
      </c>
      <c r="AK445" s="75">
        <v>8</v>
      </c>
      <c r="AL445" s="75" t="s">
        <v>4877</v>
      </c>
      <c r="AM445" s="75" t="s">
        <v>5630</v>
      </c>
      <c r="AN445" s="75" t="s">
        <v>4869</v>
      </c>
      <c r="AP445" s="75">
        <v>10</v>
      </c>
      <c r="AQ445" s="75">
        <v>1</v>
      </c>
      <c r="AR445" s="75" t="s">
        <v>4868</v>
      </c>
      <c r="AS445" s="75" t="s">
        <v>5453</v>
      </c>
      <c r="AV445" s="75" t="s">
        <v>5440</v>
      </c>
      <c r="BI445" s="75" t="s">
        <v>5452</v>
      </c>
      <c r="BJ445" s="75" t="s">
        <v>5451</v>
      </c>
      <c r="BK445" s="75">
        <v>0</v>
      </c>
      <c r="BM445" s="75">
        <v>0</v>
      </c>
    </row>
    <row r="446" spans="1:66" ht="17.399999999999999" hidden="1" customHeight="1" x14ac:dyDescent="0.3">
      <c r="A446" s="75">
        <v>2019</v>
      </c>
      <c r="B446" s="75">
        <v>64163</v>
      </c>
      <c r="C446" s="75" t="s">
        <v>5104</v>
      </c>
      <c r="D446" s="75" t="s">
        <v>5450</v>
      </c>
      <c r="E446" s="77">
        <v>860</v>
      </c>
      <c r="F446" s="75" t="s">
        <v>1106</v>
      </c>
      <c r="G446" s="77">
        <v>2088</v>
      </c>
      <c r="H446" s="75" t="s">
        <v>7357</v>
      </c>
      <c r="I446" s="75" t="s">
        <v>4883</v>
      </c>
      <c r="J446" s="75" t="s">
        <v>1107</v>
      </c>
      <c r="K446" s="75">
        <v>0</v>
      </c>
      <c r="L446" s="75" t="s">
        <v>5457</v>
      </c>
      <c r="M446" s="75" t="s">
        <v>4892</v>
      </c>
      <c r="N446" s="75" t="s">
        <v>87</v>
      </c>
      <c r="O446" s="75" t="s">
        <v>4024</v>
      </c>
      <c r="Q446" s="75" t="s">
        <v>5469</v>
      </c>
      <c r="S446" s="75" t="s">
        <v>3662</v>
      </c>
      <c r="T446" s="75" t="s">
        <v>5474</v>
      </c>
      <c r="U446" s="75" t="s">
        <v>4877</v>
      </c>
      <c r="V446" s="75" t="s">
        <v>4878</v>
      </c>
      <c r="W446" s="75" t="s">
        <v>4871</v>
      </c>
      <c r="X446" s="75" t="s">
        <v>5456</v>
      </c>
      <c r="Y446" s="75" t="s">
        <v>4897</v>
      </c>
      <c r="Z446" s="75">
        <v>2</v>
      </c>
      <c r="AA446" s="75">
        <v>2</v>
      </c>
      <c r="AB446" s="75" t="s">
        <v>4877</v>
      </c>
      <c r="AC446" s="75" t="s">
        <v>5541</v>
      </c>
      <c r="AD446" s="75" t="s">
        <v>4897</v>
      </c>
      <c r="AE446" s="75">
        <v>2</v>
      </c>
      <c r="AF446" s="75">
        <v>2</v>
      </c>
      <c r="AG446" s="75" t="s">
        <v>4877</v>
      </c>
      <c r="AH446" s="75" t="s">
        <v>5472</v>
      </c>
      <c r="AI446" s="75" t="s">
        <v>4869</v>
      </c>
      <c r="AN446" s="75" t="s">
        <v>4869</v>
      </c>
      <c r="AP446" s="75">
        <v>4</v>
      </c>
      <c r="AQ446" s="75">
        <v>4</v>
      </c>
      <c r="AR446" s="75" t="s">
        <v>4908</v>
      </c>
      <c r="AS446" s="75" t="s">
        <v>5441</v>
      </c>
      <c r="AV446" s="75" t="s">
        <v>5440</v>
      </c>
      <c r="BI446" s="75" t="s">
        <v>5452</v>
      </c>
      <c r="BJ446" s="75" t="s">
        <v>5451</v>
      </c>
      <c r="BK446" s="75">
        <v>0</v>
      </c>
      <c r="BM446" s="75">
        <v>0</v>
      </c>
    </row>
    <row r="447" spans="1:66" ht="17.399999999999999" hidden="1" customHeight="1" x14ac:dyDescent="0.3">
      <c r="A447" s="75">
        <v>2019</v>
      </c>
      <c r="B447" s="75">
        <v>35020</v>
      </c>
      <c r="C447" s="75" t="s">
        <v>5192</v>
      </c>
      <c r="D447" s="75" t="s">
        <v>5450</v>
      </c>
      <c r="E447" s="77">
        <v>1560</v>
      </c>
      <c r="F447" s="75" t="s">
        <v>2863</v>
      </c>
      <c r="G447" s="77">
        <v>2089</v>
      </c>
      <c r="H447" s="75" t="s">
        <v>7356</v>
      </c>
      <c r="I447" s="75" t="s">
        <v>4883</v>
      </c>
      <c r="J447" s="75" t="s">
        <v>102</v>
      </c>
      <c r="K447" s="75">
        <v>0</v>
      </c>
      <c r="L447" s="75" t="s">
        <v>5457</v>
      </c>
      <c r="M447" s="75" t="s">
        <v>4892</v>
      </c>
      <c r="N447" s="75" t="s">
        <v>87</v>
      </c>
      <c r="O447" s="75" t="s">
        <v>4024</v>
      </c>
      <c r="Q447" s="75" t="s">
        <v>5469</v>
      </c>
      <c r="S447" s="75" t="s">
        <v>3662</v>
      </c>
      <c r="T447" s="75" t="s">
        <v>5474</v>
      </c>
      <c r="U447" s="75" t="s">
        <v>4877</v>
      </c>
      <c r="V447" s="75" t="s">
        <v>4878</v>
      </c>
      <c r="W447" s="75" t="s">
        <v>4871</v>
      </c>
      <c r="X447" s="75" t="s">
        <v>5456</v>
      </c>
      <c r="Y447" s="75" t="s">
        <v>4897</v>
      </c>
      <c r="Z447" s="75">
        <v>4</v>
      </c>
      <c r="AA447" s="75">
        <v>3</v>
      </c>
      <c r="AB447" s="75" t="s">
        <v>4871</v>
      </c>
      <c r="AC447" s="75" t="s">
        <v>5516</v>
      </c>
      <c r="AD447" s="75" t="s">
        <v>4872</v>
      </c>
      <c r="AE447" s="75">
        <v>4</v>
      </c>
      <c r="AF447" s="75">
        <v>1</v>
      </c>
      <c r="AG447" s="75" t="s">
        <v>4871</v>
      </c>
      <c r="AH447" s="75" t="s">
        <v>5587</v>
      </c>
      <c r="AI447" s="75" t="s">
        <v>4869</v>
      </c>
      <c r="AN447" s="75" t="s">
        <v>4869</v>
      </c>
      <c r="AP447" s="75">
        <v>6</v>
      </c>
      <c r="AQ447" s="75">
        <v>6</v>
      </c>
      <c r="AR447" s="75" t="s">
        <v>4908</v>
      </c>
      <c r="AS447" s="75" t="s">
        <v>5441</v>
      </c>
      <c r="AV447" s="75" t="s">
        <v>5440</v>
      </c>
      <c r="BI447" s="75" t="s">
        <v>5452</v>
      </c>
      <c r="BJ447" s="75" t="s">
        <v>5451</v>
      </c>
      <c r="BK447" s="75">
        <v>0</v>
      </c>
      <c r="BM447" s="75">
        <v>0</v>
      </c>
    </row>
    <row r="448" spans="1:66" ht="17.399999999999999" hidden="1" customHeight="1" x14ac:dyDescent="0.3">
      <c r="A448" s="75">
        <v>2019</v>
      </c>
      <c r="B448" s="75">
        <v>64163</v>
      </c>
      <c r="C448" s="75" t="s">
        <v>5104</v>
      </c>
      <c r="D448" s="75" t="s">
        <v>5450</v>
      </c>
      <c r="E448" s="77">
        <v>860</v>
      </c>
      <c r="F448" s="75" t="s">
        <v>1106</v>
      </c>
      <c r="G448" s="77">
        <v>2091</v>
      </c>
      <c r="H448" s="75" t="s">
        <v>7355</v>
      </c>
      <c r="I448" s="75" t="s">
        <v>4883</v>
      </c>
      <c r="J448" s="75" t="s">
        <v>1111</v>
      </c>
      <c r="K448" s="75">
        <v>0</v>
      </c>
      <c r="L448" s="75" t="s">
        <v>5480</v>
      </c>
      <c r="M448" s="75" t="s">
        <v>4892</v>
      </c>
      <c r="N448" s="75" t="s">
        <v>87</v>
      </c>
      <c r="O448" s="75" t="s">
        <v>4024</v>
      </c>
      <c r="Q448" s="75" t="s">
        <v>5469</v>
      </c>
      <c r="S448" s="75" t="s">
        <v>3662</v>
      </c>
      <c r="T448" s="75" t="s">
        <v>5474</v>
      </c>
      <c r="U448" s="75" t="s">
        <v>4871</v>
      </c>
      <c r="V448" s="75" t="s">
        <v>5445</v>
      </c>
      <c r="W448" s="75" t="s">
        <v>4877</v>
      </c>
      <c r="X448" s="75" t="s">
        <v>4876</v>
      </c>
      <c r="Y448" s="75" t="s">
        <v>4897</v>
      </c>
      <c r="Z448" s="75">
        <v>2</v>
      </c>
      <c r="AA448" s="75">
        <v>1</v>
      </c>
      <c r="AB448" s="75" t="s">
        <v>4871</v>
      </c>
      <c r="AC448" s="75" t="s">
        <v>5570</v>
      </c>
      <c r="AD448" s="75" t="s">
        <v>4897</v>
      </c>
      <c r="AE448" s="75">
        <v>2</v>
      </c>
      <c r="AF448" s="75">
        <v>1</v>
      </c>
      <c r="AG448" s="75" t="s">
        <v>4871</v>
      </c>
      <c r="AH448" s="75" t="s">
        <v>5575</v>
      </c>
      <c r="AI448" s="75" t="s">
        <v>4869</v>
      </c>
      <c r="AN448" s="75" t="s">
        <v>4869</v>
      </c>
      <c r="AP448" s="75">
        <v>4</v>
      </c>
      <c r="AQ448" s="75">
        <v>4</v>
      </c>
      <c r="AR448" s="75" t="s">
        <v>4908</v>
      </c>
      <c r="AS448" s="75" t="s">
        <v>5441</v>
      </c>
      <c r="AV448" s="75" t="s">
        <v>5440</v>
      </c>
      <c r="BI448" s="75" t="s">
        <v>5452</v>
      </c>
      <c r="BJ448" s="75" t="s">
        <v>5451</v>
      </c>
      <c r="BK448" s="75">
        <v>0</v>
      </c>
      <c r="BM448" s="75">
        <v>0</v>
      </c>
    </row>
    <row r="449" spans="1:66" ht="17.399999999999999" hidden="1" customHeight="1" x14ac:dyDescent="0.3">
      <c r="A449" s="75">
        <v>2019</v>
      </c>
      <c r="B449" s="75">
        <v>64163</v>
      </c>
      <c r="C449" s="75" t="s">
        <v>5104</v>
      </c>
      <c r="D449" s="75" t="s">
        <v>5450</v>
      </c>
      <c r="E449" s="77">
        <v>860</v>
      </c>
      <c r="F449" s="75" t="s">
        <v>1106</v>
      </c>
      <c r="G449" s="77">
        <v>2092</v>
      </c>
      <c r="H449" s="75" t="s">
        <v>7354</v>
      </c>
      <c r="I449" s="75" t="s">
        <v>4883</v>
      </c>
      <c r="J449" s="75" t="s">
        <v>1109</v>
      </c>
      <c r="K449" s="75">
        <v>0</v>
      </c>
      <c r="L449" s="75" t="s">
        <v>5448</v>
      </c>
      <c r="M449" s="75" t="s">
        <v>4892</v>
      </c>
      <c r="N449" s="75" t="s">
        <v>87</v>
      </c>
      <c r="O449" s="75" t="s">
        <v>4024</v>
      </c>
      <c r="Q449" s="75" t="s">
        <v>5469</v>
      </c>
      <c r="S449" s="75" t="s">
        <v>3662</v>
      </c>
      <c r="T449" s="75" t="s">
        <v>5474</v>
      </c>
      <c r="U449" s="75" t="s">
        <v>4871</v>
      </c>
      <c r="V449" s="75" t="s">
        <v>5445</v>
      </c>
      <c r="W449" s="75" t="s">
        <v>4877</v>
      </c>
      <c r="X449" s="75" t="s">
        <v>4876</v>
      </c>
      <c r="Y449" s="75" t="s">
        <v>4897</v>
      </c>
      <c r="AC449" s="75" t="s">
        <v>5592</v>
      </c>
      <c r="AD449" s="75" t="s">
        <v>4897</v>
      </c>
      <c r="AE449" s="75">
        <v>1</v>
      </c>
      <c r="AF449" s="75">
        <v>1</v>
      </c>
      <c r="AG449" s="75" t="s">
        <v>4877</v>
      </c>
      <c r="AH449" s="75" t="s">
        <v>5472</v>
      </c>
      <c r="AI449" s="75" t="s">
        <v>4897</v>
      </c>
      <c r="AJ449" s="75">
        <v>3</v>
      </c>
      <c r="AK449" s="75">
        <v>2</v>
      </c>
      <c r="AL449" s="75" t="s">
        <v>4871</v>
      </c>
      <c r="AM449" s="75" t="s">
        <v>5579</v>
      </c>
      <c r="AN449" s="75" t="s">
        <v>4869</v>
      </c>
      <c r="AP449" s="75">
        <v>4</v>
      </c>
      <c r="AQ449" s="75">
        <v>4</v>
      </c>
      <c r="AR449" s="75" t="s">
        <v>4908</v>
      </c>
      <c r="AS449" s="75" t="s">
        <v>5441</v>
      </c>
      <c r="AV449" s="75" t="s">
        <v>5440</v>
      </c>
      <c r="BI449" s="75" t="s">
        <v>5452</v>
      </c>
      <c r="BJ449" s="75" t="s">
        <v>5451</v>
      </c>
      <c r="BK449" s="75">
        <v>0</v>
      </c>
      <c r="BM449" s="75">
        <v>0</v>
      </c>
    </row>
    <row r="450" spans="1:66" ht="17.399999999999999" hidden="1" customHeight="1" x14ac:dyDescent="0.3">
      <c r="A450" s="75">
        <v>2019</v>
      </c>
      <c r="B450" s="75">
        <v>30011</v>
      </c>
      <c r="C450" s="75" t="s">
        <v>5230</v>
      </c>
      <c r="D450" s="75" t="s">
        <v>5450</v>
      </c>
      <c r="E450" s="77">
        <v>1420</v>
      </c>
      <c r="F450" s="75" t="s">
        <v>2292</v>
      </c>
      <c r="G450" s="77">
        <v>2093</v>
      </c>
      <c r="H450" s="75" t="s">
        <v>7353</v>
      </c>
      <c r="I450" s="75" t="s">
        <v>4883</v>
      </c>
      <c r="J450" s="75" t="s">
        <v>2359</v>
      </c>
      <c r="K450" s="75">
        <v>0</v>
      </c>
      <c r="L450" s="75" t="s">
        <v>5448</v>
      </c>
      <c r="M450" s="75" t="s">
        <v>4892</v>
      </c>
      <c r="N450" s="75" t="s">
        <v>87</v>
      </c>
      <c r="O450" s="75" t="s">
        <v>4024</v>
      </c>
      <c r="Q450" s="75" t="s">
        <v>5469</v>
      </c>
      <c r="S450" s="75" t="s">
        <v>3662</v>
      </c>
      <c r="T450" s="75" t="s">
        <v>5474</v>
      </c>
      <c r="U450" s="75" t="s">
        <v>4871</v>
      </c>
      <c r="V450" s="75" t="s">
        <v>5445</v>
      </c>
      <c r="W450" s="75" t="s">
        <v>4877</v>
      </c>
      <c r="X450" s="75" t="s">
        <v>4876</v>
      </c>
      <c r="Y450" s="75" t="s">
        <v>4897</v>
      </c>
      <c r="Z450" s="75">
        <v>10</v>
      </c>
      <c r="AA450" s="75">
        <v>4</v>
      </c>
      <c r="AB450" s="75" t="s">
        <v>4871</v>
      </c>
      <c r="AC450" s="75" t="s">
        <v>5682</v>
      </c>
      <c r="AD450" s="75" t="s">
        <v>4897</v>
      </c>
      <c r="AE450" s="75">
        <v>8</v>
      </c>
      <c r="AF450" s="75">
        <v>8</v>
      </c>
      <c r="AG450" s="75" t="s">
        <v>4877</v>
      </c>
      <c r="AH450" s="75" t="s">
        <v>5472</v>
      </c>
      <c r="AI450" s="75" t="s">
        <v>4897</v>
      </c>
      <c r="AJ450" s="75">
        <v>11</v>
      </c>
      <c r="AK450" s="75">
        <v>9</v>
      </c>
      <c r="AL450" s="75" t="s">
        <v>4871</v>
      </c>
      <c r="AM450" s="75" t="s">
        <v>6139</v>
      </c>
      <c r="AN450" s="75" t="s">
        <v>4869</v>
      </c>
      <c r="AP450" s="75">
        <v>10</v>
      </c>
      <c r="AQ450" s="75">
        <v>8</v>
      </c>
      <c r="AR450" s="75" t="s">
        <v>4868</v>
      </c>
      <c r="AS450" s="75" t="s">
        <v>5453</v>
      </c>
      <c r="AV450" s="75" t="s">
        <v>5440</v>
      </c>
      <c r="BI450" s="75" t="s">
        <v>5452</v>
      </c>
      <c r="BJ450" s="75" t="s">
        <v>5451</v>
      </c>
      <c r="BK450" s="75">
        <v>0</v>
      </c>
      <c r="BM450" s="75">
        <v>0</v>
      </c>
    </row>
    <row r="451" spans="1:66" ht="17.399999999999999" hidden="1" customHeight="1" x14ac:dyDescent="0.3">
      <c r="A451" s="75">
        <v>2019</v>
      </c>
      <c r="B451" s="75">
        <v>3030</v>
      </c>
      <c r="C451" s="75" t="s">
        <v>5410</v>
      </c>
      <c r="D451" s="75" t="s">
        <v>5450</v>
      </c>
      <c r="E451" s="77">
        <v>130</v>
      </c>
      <c r="F451" s="75" t="s">
        <v>681</v>
      </c>
      <c r="G451" s="77">
        <v>2094</v>
      </c>
      <c r="H451" s="75" t="s">
        <v>7352</v>
      </c>
      <c r="I451" s="75" t="s">
        <v>4883</v>
      </c>
      <c r="J451" s="75" t="s">
        <v>833</v>
      </c>
      <c r="K451" s="75">
        <v>0</v>
      </c>
      <c r="L451" s="75" t="s">
        <v>5457</v>
      </c>
      <c r="M451" s="75" t="s">
        <v>4892</v>
      </c>
      <c r="N451" s="75" t="s">
        <v>87</v>
      </c>
      <c r="O451" s="75" t="s">
        <v>4025</v>
      </c>
      <c r="Q451" s="75" t="s">
        <v>5461</v>
      </c>
      <c r="S451" s="75" t="s">
        <v>4033</v>
      </c>
      <c r="T451" s="75" t="s">
        <v>5446</v>
      </c>
      <c r="U451" s="75" t="s">
        <v>4877</v>
      </c>
      <c r="V451" s="75" t="s">
        <v>4878</v>
      </c>
      <c r="W451" s="75" t="s">
        <v>4871</v>
      </c>
      <c r="X451" s="75" t="s">
        <v>5456</v>
      </c>
      <c r="Y451" s="75" t="s">
        <v>4872</v>
      </c>
      <c r="Z451" s="75">
        <v>10</v>
      </c>
      <c r="AA451" s="75">
        <v>1</v>
      </c>
      <c r="AB451" s="75" t="s">
        <v>4871</v>
      </c>
      <c r="AC451" s="75" t="s">
        <v>6063</v>
      </c>
      <c r="AD451" s="75" t="s">
        <v>4872</v>
      </c>
      <c r="AE451" s="75">
        <v>8</v>
      </c>
      <c r="AF451" s="75">
        <v>2</v>
      </c>
      <c r="AG451" s="75" t="s">
        <v>4871</v>
      </c>
      <c r="AH451" s="75" t="s">
        <v>5543</v>
      </c>
      <c r="AI451" s="75" t="s">
        <v>4869</v>
      </c>
      <c r="AN451" s="75" t="s">
        <v>4869</v>
      </c>
      <c r="AP451" s="75">
        <v>10</v>
      </c>
      <c r="AQ451" s="75">
        <v>3</v>
      </c>
      <c r="AR451" s="75" t="s">
        <v>4868</v>
      </c>
      <c r="AS451" s="75" t="s">
        <v>5453</v>
      </c>
      <c r="AV451" s="75" t="s">
        <v>5440</v>
      </c>
      <c r="BI451" s="75" t="s">
        <v>5452</v>
      </c>
      <c r="BJ451" s="75" t="s">
        <v>5451</v>
      </c>
      <c r="BK451" s="75">
        <v>0</v>
      </c>
      <c r="BM451" s="75">
        <v>0</v>
      </c>
    </row>
    <row r="452" spans="1:66" ht="17.399999999999999" hidden="1" customHeight="1" x14ac:dyDescent="0.3">
      <c r="A452" s="75">
        <v>2019</v>
      </c>
      <c r="B452" s="75">
        <v>3060</v>
      </c>
      <c r="C452" s="75" t="s">
        <v>5402</v>
      </c>
      <c r="D452" s="75" t="s">
        <v>5450</v>
      </c>
      <c r="E452" s="77">
        <v>180</v>
      </c>
      <c r="F452" s="75" t="s">
        <v>219</v>
      </c>
      <c r="G452" s="77">
        <v>2095</v>
      </c>
      <c r="H452" s="75" t="s">
        <v>7351</v>
      </c>
      <c r="I452" s="75" t="s">
        <v>4883</v>
      </c>
      <c r="J452" s="75" t="s">
        <v>254</v>
      </c>
      <c r="K452" s="75">
        <v>0</v>
      </c>
      <c r="L452" s="75" t="s">
        <v>5457</v>
      </c>
      <c r="M452" s="75" t="s">
        <v>4892</v>
      </c>
      <c r="N452" s="75" t="s">
        <v>87</v>
      </c>
      <c r="O452" s="75" t="s">
        <v>4023</v>
      </c>
      <c r="Q452" s="75" t="s">
        <v>5447</v>
      </c>
      <c r="S452" s="75" t="s">
        <v>4020</v>
      </c>
      <c r="T452" s="75" t="s">
        <v>5478</v>
      </c>
      <c r="U452" s="75" t="s">
        <v>4877</v>
      </c>
      <c r="V452" s="75" t="s">
        <v>4878</v>
      </c>
      <c r="W452" s="75" t="s">
        <v>4871</v>
      </c>
      <c r="X452" s="75" t="s">
        <v>5456</v>
      </c>
      <c r="Y452" s="75" t="s">
        <v>4872</v>
      </c>
      <c r="Z452" s="75">
        <v>11</v>
      </c>
      <c r="AA452" s="75">
        <v>0</v>
      </c>
      <c r="AB452" s="75" t="s">
        <v>4871</v>
      </c>
      <c r="AC452" s="75" t="s">
        <v>5473</v>
      </c>
      <c r="AD452" s="75" t="s">
        <v>4872</v>
      </c>
      <c r="AE452" s="75">
        <v>8</v>
      </c>
      <c r="AF452" s="75">
        <v>2</v>
      </c>
      <c r="AG452" s="75" t="s">
        <v>4871</v>
      </c>
      <c r="AH452" s="75" t="s">
        <v>5543</v>
      </c>
      <c r="AI452" s="75" t="s">
        <v>4869</v>
      </c>
      <c r="AN452" s="75" t="s">
        <v>4869</v>
      </c>
      <c r="AP452" s="75">
        <v>10</v>
      </c>
      <c r="AQ452" s="75">
        <v>10</v>
      </c>
      <c r="AR452" s="75" t="s">
        <v>4908</v>
      </c>
      <c r="AS452" s="75" t="s">
        <v>5441</v>
      </c>
      <c r="AV452" s="75" t="s">
        <v>5440</v>
      </c>
      <c r="BI452" s="75" t="s">
        <v>5613</v>
      </c>
      <c r="BJ452" s="75" t="s">
        <v>5612</v>
      </c>
      <c r="BK452" s="75">
        <v>1</v>
      </c>
      <c r="BL452" s="75" t="s">
        <v>5680</v>
      </c>
      <c r="BM452" s="75">
        <v>1</v>
      </c>
      <c r="BN452" s="75" t="s">
        <v>5611</v>
      </c>
    </row>
    <row r="453" spans="1:66" ht="17.399999999999999" hidden="1" customHeight="1" x14ac:dyDescent="0.3">
      <c r="A453" s="75">
        <v>2019</v>
      </c>
      <c r="B453" s="75">
        <v>51010</v>
      </c>
      <c r="C453" s="75" t="s">
        <v>5057</v>
      </c>
      <c r="D453" s="75" t="s">
        <v>5450</v>
      </c>
      <c r="E453" s="77">
        <v>2690</v>
      </c>
      <c r="F453" s="75" t="s">
        <v>3244</v>
      </c>
      <c r="G453" s="77">
        <v>2096</v>
      </c>
      <c r="H453" s="75" t="s">
        <v>7350</v>
      </c>
      <c r="I453" s="75" t="s">
        <v>4883</v>
      </c>
      <c r="J453" s="75" t="s">
        <v>3257</v>
      </c>
      <c r="K453" s="75">
        <v>0</v>
      </c>
      <c r="L453" s="75" t="s">
        <v>5462</v>
      </c>
      <c r="M453" s="75" t="s">
        <v>4892</v>
      </c>
      <c r="N453" s="75" t="s">
        <v>87</v>
      </c>
      <c r="O453" s="75" t="s">
        <v>4024</v>
      </c>
      <c r="Q453" s="75" t="s">
        <v>5469</v>
      </c>
      <c r="S453" s="75" t="s">
        <v>3662</v>
      </c>
      <c r="T453" s="75" t="s">
        <v>5474</v>
      </c>
      <c r="U453" s="75" t="s">
        <v>4871</v>
      </c>
      <c r="V453" s="75" t="s">
        <v>5445</v>
      </c>
      <c r="W453" s="75" t="s">
        <v>4877</v>
      </c>
      <c r="X453" s="75" t="s">
        <v>4876</v>
      </c>
      <c r="Y453" s="75" t="s">
        <v>4897</v>
      </c>
      <c r="Z453" s="75">
        <v>18</v>
      </c>
      <c r="AA453" s="75">
        <v>13</v>
      </c>
      <c r="AB453" s="75" t="s">
        <v>4871</v>
      </c>
      <c r="AC453" s="75" t="s">
        <v>7349</v>
      </c>
      <c r="AD453" s="75" t="s">
        <v>4897</v>
      </c>
      <c r="AE453" s="75">
        <v>12</v>
      </c>
      <c r="AF453" s="75">
        <v>6</v>
      </c>
      <c r="AG453" s="75" t="s">
        <v>4871</v>
      </c>
      <c r="AH453" s="75" t="s">
        <v>5459</v>
      </c>
      <c r="AI453" s="75" t="s">
        <v>4869</v>
      </c>
      <c r="AN453" s="75" t="s">
        <v>4869</v>
      </c>
      <c r="AP453" s="75">
        <v>10</v>
      </c>
      <c r="AQ453" s="75">
        <v>8</v>
      </c>
      <c r="AR453" s="75" t="s">
        <v>4868</v>
      </c>
      <c r="AS453" s="75" t="s">
        <v>5453</v>
      </c>
      <c r="AV453" s="75" t="s">
        <v>5440</v>
      </c>
      <c r="BI453" s="75" t="s">
        <v>5452</v>
      </c>
      <c r="BJ453" s="75" t="s">
        <v>5451</v>
      </c>
      <c r="BK453" s="75">
        <v>0</v>
      </c>
      <c r="BM453" s="75">
        <v>0</v>
      </c>
    </row>
    <row r="454" spans="1:66" ht="17.399999999999999" hidden="1" customHeight="1" x14ac:dyDescent="0.3">
      <c r="A454" s="75">
        <v>2019</v>
      </c>
      <c r="B454" s="75">
        <v>3060</v>
      </c>
      <c r="C454" s="75" t="s">
        <v>5402</v>
      </c>
      <c r="D454" s="75" t="s">
        <v>5450</v>
      </c>
      <c r="E454" s="77">
        <v>180</v>
      </c>
      <c r="F454" s="75" t="s">
        <v>219</v>
      </c>
      <c r="G454" s="77">
        <v>2114</v>
      </c>
      <c r="H454" s="75" t="s">
        <v>7348</v>
      </c>
      <c r="I454" s="75" t="s">
        <v>4883</v>
      </c>
      <c r="J454" s="75" t="s">
        <v>256</v>
      </c>
      <c r="K454" s="75">
        <v>0</v>
      </c>
      <c r="L454" s="75" t="s">
        <v>5457</v>
      </c>
      <c r="M454" s="75" t="s">
        <v>4892</v>
      </c>
      <c r="N454" s="75" t="s">
        <v>87</v>
      </c>
      <c r="O454" s="75" t="s">
        <v>4024</v>
      </c>
      <c r="Q454" s="75" t="s">
        <v>5469</v>
      </c>
      <c r="S454" s="75" t="s">
        <v>3662</v>
      </c>
      <c r="T454" s="75" t="s">
        <v>5474</v>
      </c>
      <c r="U454" s="75" t="s">
        <v>4877</v>
      </c>
      <c r="V454" s="75" t="s">
        <v>4878</v>
      </c>
      <c r="W454" s="75" t="s">
        <v>4871</v>
      </c>
      <c r="X454" s="75" t="s">
        <v>5456</v>
      </c>
      <c r="Y454" s="75" t="s">
        <v>4872</v>
      </c>
      <c r="Z454" s="75">
        <v>11</v>
      </c>
      <c r="AA454" s="75">
        <v>0</v>
      </c>
      <c r="AB454" s="75" t="s">
        <v>4871</v>
      </c>
      <c r="AC454" s="75" t="s">
        <v>5473</v>
      </c>
      <c r="AD454" s="75" t="s">
        <v>4897</v>
      </c>
      <c r="AE454" s="75">
        <v>10</v>
      </c>
      <c r="AF454" s="75">
        <v>5</v>
      </c>
      <c r="AG454" s="75" t="s">
        <v>4871</v>
      </c>
      <c r="AH454" s="75" t="s">
        <v>5726</v>
      </c>
      <c r="AI454" s="75" t="s">
        <v>4869</v>
      </c>
      <c r="AN454" s="75" t="s">
        <v>4869</v>
      </c>
      <c r="AP454" s="75">
        <v>10</v>
      </c>
      <c r="AQ454" s="75">
        <v>10</v>
      </c>
      <c r="AR454" s="75" t="s">
        <v>4908</v>
      </c>
      <c r="AS454" s="75" t="s">
        <v>5441</v>
      </c>
      <c r="AV454" s="75" t="s">
        <v>5440</v>
      </c>
      <c r="BI454" s="75" t="s">
        <v>5452</v>
      </c>
      <c r="BJ454" s="75" t="s">
        <v>5451</v>
      </c>
      <c r="BK454" s="75">
        <v>0</v>
      </c>
      <c r="BM454" s="75">
        <v>0</v>
      </c>
    </row>
    <row r="455" spans="1:66" ht="17.399999999999999" hidden="1" customHeight="1" x14ac:dyDescent="0.3">
      <c r="A455" s="75">
        <v>2019</v>
      </c>
      <c r="B455" s="75">
        <v>16010</v>
      </c>
      <c r="C455" s="75" t="s">
        <v>5343</v>
      </c>
      <c r="D455" s="75" t="s">
        <v>5450</v>
      </c>
      <c r="E455" s="77">
        <v>880</v>
      </c>
      <c r="F455" s="75" t="s">
        <v>1118</v>
      </c>
      <c r="G455" s="77">
        <v>2115</v>
      </c>
      <c r="H455" s="75" t="s">
        <v>7347</v>
      </c>
      <c r="I455" s="75" t="s">
        <v>4883</v>
      </c>
      <c r="J455" s="75" t="s">
        <v>1295</v>
      </c>
      <c r="K455" s="75">
        <v>0</v>
      </c>
      <c r="L455" s="75" t="s">
        <v>5480</v>
      </c>
      <c r="M455" s="75" t="s">
        <v>4892</v>
      </c>
      <c r="N455" s="75" t="s">
        <v>87</v>
      </c>
      <c r="O455" s="75" t="s">
        <v>4024</v>
      </c>
      <c r="Q455" s="75" t="s">
        <v>5469</v>
      </c>
      <c r="S455" s="75" t="s">
        <v>3662</v>
      </c>
      <c r="T455" s="75" t="s">
        <v>5474</v>
      </c>
      <c r="U455" s="75" t="s">
        <v>4871</v>
      </c>
      <c r="V455" s="75" t="s">
        <v>5445</v>
      </c>
      <c r="W455" s="75" t="s">
        <v>4877</v>
      </c>
      <c r="X455" s="75" t="s">
        <v>4876</v>
      </c>
      <c r="Y455" s="75" t="s">
        <v>4897</v>
      </c>
      <c r="Z455" s="75">
        <v>11</v>
      </c>
      <c r="AA455" s="75">
        <v>5</v>
      </c>
      <c r="AB455" s="75" t="s">
        <v>4871</v>
      </c>
      <c r="AC455" s="75" t="s">
        <v>5907</v>
      </c>
      <c r="AD455" s="75" t="s">
        <v>4897</v>
      </c>
      <c r="AE455" s="75">
        <v>10</v>
      </c>
      <c r="AF455" s="75">
        <v>7</v>
      </c>
      <c r="AG455" s="75" t="s">
        <v>4871</v>
      </c>
      <c r="AH455" s="75" t="s">
        <v>5623</v>
      </c>
      <c r="AI455" s="75" t="s">
        <v>4869</v>
      </c>
      <c r="AN455" s="75" t="s">
        <v>4869</v>
      </c>
      <c r="AP455" s="75">
        <v>10</v>
      </c>
      <c r="AQ455" s="75">
        <v>8</v>
      </c>
      <c r="AR455" s="75" t="s">
        <v>4868</v>
      </c>
      <c r="AS455" s="75" t="s">
        <v>5453</v>
      </c>
      <c r="AV455" s="75" t="s">
        <v>5440</v>
      </c>
      <c r="BI455" s="75" t="s">
        <v>5452</v>
      </c>
      <c r="BJ455" s="75" t="s">
        <v>5451</v>
      </c>
      <c r="BK455" s="75">
        <v>0</v>
      </c>
      <c r="BM455" s="75">
        <v>0</v>
      </c>
    </row>
    <row r="456" spans="1:66" ht="17.399999999999999" hidden="1" customHeight="1" x14ac:dyDescent="0.3">
      <c r="A456" s="75">
        <v>2019</v>
      </c>
      <c r="B456" s="75">
        <v>16010</v>
      </c>
      <c r="C456" s="75" t="s">
        <v>5343</v>
      </c>
      <c r="D456" s="75" t="s">
        <v>5450</v>
      </c>
      <c r="E456" s="77">
        <v>880</v>
      </c>
      <c r="F456" s="75" t="s">
        <v>1118</v>
      </c>
      <c r="G456" s="77">
        <v>2116</v>
      </c>
      <c r="H456" s="75" t="s">
        <v>7346</v>
      </c>
      <c r="I456" s="75" t="s">
        <v>4883</v>
      </c>
      <c r="J456" s="75" t="s">
        <v>1291</v>
      </c>
      <c r="K456" s="75">
        <v>0</v>
      </c>
      <c r="L456" s="75" t="s">
        <v>5480</v>
      </c>
      <c r="M456" s="75" t="s">
        <v>4892</v>
      </c>
      <c r="N456" s="75" t="s">
        <v>87</v>
      </c>
      <c r="O456" s="75" t="s">
        <v>4023</v>
      </c>
      <c r="Q456" s="75" t="s">
        <v>5447</v>
      </c>
      <c r="S456" s="75" t="s">
        <v>4033</v>
      </c>
      <c r="T456" s="75" t="s">
        <v>5446</v>
      </c>
      <c r="U456" s="75" t="s">
        <v>4871</v>
      </c>
      <c r="V456" s="75" t="s">
        <v>5445</v>
      </c>
      <c r="W456" s="75" t="s">
        <v>4877</v>
      </c>
      <c r="X456" s="75" t="s">
        <v>4876</v>
      </c>
      <c r="Y456" s="75" t="s">
        <v>4872</v>
      </c>
      <c r="Z456" s="75">
        <v>12</v>
      </c>
      <c r="AA456" s="75">
        <v>0</v>
      </c>
      <c r="AB456" s="75" t="s">
        <v>4871</v>
      </c>
      <c r="AC456" s="75" t="s">
        <v>5615</v>
      </c>
      <c r="AD456" s="75" t="s">
        <v>4872</v>
      </c>
      <c r="AE456" s="75">
        <v>10</v>
      </c>
      <c r="AF456" s="75">
        <v>0</v>
      </c>
      <c r="AG456" s="75" t="s">
        <v>4871</v>
      </c>
      <c r="AH456" s="75" t="s">
        <v>5663</v>
      </c>
      <c r="AI456" s="75" t="s">
        <v>4869</v>
      </c>
      <c r="AN456" s="75" t="s">
        <v>4869</v>
      </c>
      <c r="AP456" s="75">
        <v>10</v>
      </c>
      <c r="AQ456" s="75">
        <v>8</v>
      </c>
      <c r="AR456" s="75" t="s">
        <v>4868</v>
      </c>
      <c r="AS456" s="75" t="s">
        <v>5453</v>
      </c>
      <c r="AV456" s="75" t="s">
        <v>5440</v>
      </c>
      <c r="BI456" s="75" t="s">
        <v>5452</v>
      </c>
      <c r="BJ456" s="75" t="s">
        <v>5451</v>
      </c>
      <c r="BK456" s="75">
        <v>0</v>
      </c>
      <c r="BM456" s="75">
        <v>0</v>
      </c>
    </row>
    <row r="457" spans="1:66" ht="17.399999999999999" hidden="1" customHeight="1" x14ac:dyDescent="0.3">
      <c r="A457" s="75">
        <v>2019</v>
      </c>
      <c r="B457" s="75">
        <v>30011</v>
      </c>
      <c r="C457" s="75" t="s">
        <v>5230</v>
      </c>
      <c r="D457" s="75" t="s">
        <v>5450</v>
      </c>
      <c r="E457" s="77">
        <v>1420</v>
      </c>
      <c r="F457" s="75" t="s">
        <v>2292</v>
      </c>
      <c r="G457" s="77">
        <v>2120</v>
      </c>
      <c r="H457" s="75" t="s">
        <v>7345</v>
      </c>
      <c r="I457" s="75" t="s">
        <v>4883</v>
      </c>
      <c r="J457" s="75" t="s">
        <v>2357</v>
      </c>
      <c r="K457" s="75">
        <v>0</v>
      </c>
      <c r="L457" s="75" t="s">
        <v>5502</v>
      </c>
      <c r="M457" s="75" t="s">
        <v>4892</v>
      </c>
      <c r="N457" s="75" t="s">
        <v>87</v>
      </c>
      <c r="O457" s="75" t="s">
        <v>4024</v>
      </c>
      <c r="Q457" s="75" t="s">
        <v>5469</v>
      </c>
      <c r="S457" s="75" t="s">
        <v>3662</v>
      </c>
      <c r="T457" s="75" t="s">
        <v>5474</v>
      </c>
      <c r="U457" s="75" t="s">
        <v>4871</v>
      </c>
      <c r="V457" s="75" t="s">
        <v>5445</v>
      </c>
      <c r="W457" s="75" t="s">
        <v>4877</v>
      </c>
      <c r="X457" s="75" t="s">
        <v>4876</v>
      </c>
      <c r="Y457" s="75" t="s">
        <v>4895</v>
      </c>
      <c r="Z457" s="75">
        <v>10</v>
      </c>
      <c r="AA457" s="75">
        <v>10</v>
      </c>
      <c r="AB457" s="75" t="s">
        <v>4877</v>
      </c>
      <c r="AC457" s="75" t="s">
        <v>5541</v>
      </c>
      <c r="AD457" s="75" t="s">
        <v>4872</v>
      </c>
      <c r="AE457" s="75">
        <v>6</v>
      </c>
      <c r="AF457" s="75">
        <v>2</v>
      </c>
      <c r="AG457" s="75" t="s">
        <v>4871</v>
      </c>
      <c r="AH457" s="75" t="s">
        <v>5531</v>
      </c>
      <c r="AI457" s="75" t="s">
        <v>4895</v>
      </c>
      <c r="AJ457" s="75">
        <v>6</v>
      </c>
      <c r="AK457" s="75">
        <v>6</v>
      </c>
      <c r="AL457" s="75" t="s">
        <v>4877</v>
      </c>
      <c r="AM457" s="75" t="s">
        <v>5630</v>
      </c>
      <c r="AN457" s="75" t="s">
        <v>4869</v>
      </c>
      <c r="AP457" s="75">
        <v>8</v>
      </c>
      <c r="AQ457" s="75">
        <v>8</v>
      </c>
      <c r="AR457" s="75" t="s">
        <v>4908</v>
      </c>
      <c r="AS457" s="75" t="s">
        <v>5441</v>
      </c>
      <c r="AV457" s="75" t="s">
        <v>5440</v>
      </c>
      <c r="BI457" s="75" t="s">
        <v>5452</v>
      </c>
      <c r="BJ457" s="75" t="s">
        <v>5451</v>
      </c>
      <c r="BK457" s="75">
        <v>0</v>
      </c>
      <c r="BM457" s="75">
        <v>0</v>
      </c>
    </row>
    <row r="458" spans="1:66" ht="17.399999999999999" hidden="1" customHeight="1" x14ac:dyDescent="0.3">
      <c r="A458" s="75">
        <v>2019</v>
      </c>
      <c r="B458" s="75">
        <v>16010</v>
      </c>
      <c r="C458" s="75" t="s">
        <v>5343</v>
      </c>
      <c r="D458" s="75" t="s">
        <v>5450</v>
      </c>
      <c r="E458" s="77">
        <v>880</v>
      </c>
      <c r="F458" s="75" t="s">
        <v>1118</v>
      </c>
      <c r="G458" s="77">
        <v>2125</v>
      </c>
      <c r="H458" s="75" t="s">
        <v>7344</v>
      </c>
      <c r="I458" s="75" t="s">
        <v>4883</v>
      </c>
      <c r="J458" s="75" t="s">
        <v>1248</v>
      </c>
      <c r="K458" s="75">
        <v>0</v>
      </c>
      <c r="L458" s="75" t="s">
        <v>5462</v>
      </c>
      <c r="M458" s="75" t="s">
        <v>4892</v>
      </c>
      <c r="N458" s="75" t="s">
        <v>87</v>
      </c>
      <c r="O458" s="75" t="s">
        <v>4024</v>
      </c>
      <c r="Q458" s="75" t="s">
        <v>5469</v>
      </c>
      <c r="S458" s="75" t="s">
        <v>3662</v>
      </c>
      <c r="T458" s="75" t="s">
        <v>5474</v>
      </c>
      <c r="U458" s="75" t="s">
        <v>4877</v>
      </c>
      <c r="V458" s="75" t="s">
        <v>4878</v>
      </c>
      <c r="W458" s="75" t="s">
        <v>4877</v>
      </c>
      <c r="X458" s="75" t="s">
        <v>4876</v>
      </c>
      <c r="Y458" s="75" t="s">
        <v>4897</v>
      </c>
      <c r="Z458" s="75">
        <v>22</v>
      </c>
      <c r="AA458" s="75">
        <v>7</v>
      </c>
      <c r="AB458" s="75" t="s">
        <v>4871</v>
      </c>
      <c r="AC458" s="75" t="s">
        <v>7343</v>
      </c>
      <c r="AD458" s="75" t="s">
        <v>4897</v>
      </c>
      <c r="AE458" s="75">
        <v>18</v>
      </c>
      <c r="AF458" s="75">
        <v>16</v>
      </c>
      <c r="AG458" s="75" t="s">
        <v>4871</v>
      </c>
      <c r="AH458" s="75" t="s">
        <v>7342</v>
      </c>
      <c r="AI458" s="75" t="s">
        <v>4869</v>
      </c>
      <c r="AN458" s="75" t="s">
        <v>4869</v>
      </c>
      <c r="AP458" s="75">
        <v>10</v>
      </c>
      <c r="AQ458" s="75">
        <v>10</v>
      </c>
      <c r="AR458" s="75" t="s">
        <v>4908</v>
      </c>
      <c r="AS458" s="75" t="s">
        <v>5441</v>
      </c>
      <c r="AV458" s="75" t="s">
        <v>5440</v>
      </c>
      <c r="BI458" s="75" t="s">
        <v>5452</v>
      </c>
      <c r="BJ458" s="75" t="s">
        <v>5451</v>
      </c>
      <c r="BK458" s="75">
        <v>0</v>
      </c>
      <c r="BM458" s="75">
        <v>0</v>
      </c>
    </row>
    <row r="459" spans="1:66" ht="17.399999999999999" hidden="1" customHeight="1" x14ac:dyDescent="0.3">
      <c r="A459" s="75">
        <v>2019</v>
      </c>
      <c r="B459" s="75">
        <v>39031</v>
      </c>
      <c r="C459" s="75" t="s">
        <v>5148</v>
      </c>
      <c r="D459" s="75" t="s">
        <v>5450</v>
      </c>
      <c r="E459" s="77">
        <v>1980</v>
      </c>
      <c r="F459" s="75" t="s">
        <v>1114</v>
      </c>
      <c r="G459" s="77">
        <v>2126</v>
      </c>
      <c r="H459" s="75" t="s">
        <v>7341</v>
      </c>
      <c r="I459" s="75" t="s">
        <v>4883</v>
      </c>
      <c r="J459" s="75" t="s">
        <v>1115</v>
      </c>
      <c r="K459" s="75">
        <v>0</v>
      </c>
      <c r="L459" s="75" t="s">
        <v>4882</v>
      </c>
      <c r="M459" s="75" t="s">
        <v>4881</v>
      </c>
      <c r="N459" s="75" t="s">
        <v>87</v>
      </c>
      <c r="O459" s="75" t="s">
        <v>4024</v>
      </c>
      <c r="Q459" s="75" t="s">
        <v>5469</v>
      </c>
      <c r="S459" s="75" t="s">
        <v>3662</v>
      </c>
      <c r="T459" s="75" t="s">
        <v>5474</v>
      </c>
      <c r="U459" s="75" t="s">
        <v>4877</v>
      </c>
      <c r="V459" s="75" t="s">
        <v>4878</v>
      </c>
      <c r="W459" s="75" t="s">
        <v>4877</v>
      </c>
      <c r="X459" s="75" t="s">
        <v>4876</v>
      </c>
      <c r="Y459" s="75" t="s">
        <v>4872</v>
      </c>
      <c r="Z459" s="75">
        <v>6</v>
      </c>
      <c r="AA459" s="75">
        <v>0</v>
      </c>
      <c r="AB459" s="75" t="s">
        <v>4871</v>
      </c>
      <c r="AC459" s="75" t="s">
        <v>5621</v>
      </c>
      <c r="AD459" s="75" t="s">
        <v>4897</v>
      </c>
      <c r="AE459" s="75">
        <v>2</v>
      </c>
      <c r="AF459" s="75">
        <v>1</v>
      </c>
      <c r="AG459" s="75" t="s">
        <v>4871</v>
      </c>
      <c r="AH459" s="75" t="s">
        <v>5575</v>
      </c>
      <c r="AI459" s="75" t="s">
        <v>4897</v>
      </c>
      <c r="AJ459" s="75">
        <v>2</v>
      </c>
      <c r="AK459" s="75">
        <v>1</v>
      </c>
      <c r="AL459" s="75" t="s">
        <v>4871</v>
      </c>
      <c r="AM459" s="75" t="s">
        <v>6021</v>
      </c>
      <c r="AN459" s="75" t="s">
        <v>4869</v>
      </c>
      <c r="AP459" s="75">
        <v>8</v>
      </c>
      <c r="AQ459" s="75">
        <v>2</v>
      </c>
      <c r="AR459" s="75" t="s">
        <v>4868</v>
      </c>
      <c r="AS459" s="75" t="s">
        <v>5453</v>
      </c>
      <c r="AV459" s="75" t="s">
        <v>5440</v>
      </c>
      <c r="BI459" s="75" t="s">
        <v>5452</v>
      </c>
      <c r="BJ459" s="75" t="s">
        <v>5451</v>
      </c>
      <c r="BK459" s="75">
        <v>0</v>
      </c>
      <c r="BM459" s="75">
        <v>0</v>
      </c>
    </row>
    <row r="460" spans="1:66" ht="17.399999999999999" hidden="1" customHeight="1" x14ac:dyDescent="0.3">
      <c r="A460" s="75">
        <v>2019</v>
      </c>
      <c r="B460" s="75">
        <v>16010</v>
      </c>
      <c r="C460" s="75" t="s">
        <v>5343</v>
      </c>
      <c r="D460" s="75" t="s">
        <v>5450</v>
      </c>
      <c r="E460" s="77">
        <v>880</v>
      </c>
      <c r="F460" s="75" t="s">
        <v>1118</v>
      </c>
      <c r="G460" s="77">
        <v>2127</v>
      </c>
      <c r="H460" s="75" t="s">
        <v>7340</v>
      </c>
      <c r="I460" s="75" t="s">
        <v>4883</v>
      </c>
      <c r="J460" s="75" t="s">
        <v>1252</v>
      </c>
      <c r="K460" s="75">
        <v>0</v>
      </c>
      <c r="L460" s="75" t="s">
        <v>5462</v>
      </c>
      <c r="M460" s="75" t="s">
        <v>4892</v>
      </c>
      <c r="N460" s="75" t="s">
        <v>87</v>
      </c>
      <c r="O460" s="75" t="s">
        <v>4024</v>
      </c>
      <c r="Q460" s="75" t="s">
        <v>5469</v>
      </c>
      <c r="S460" s="75" t="s">
        <v>4033</v>
      </c>
      <c r="T460" s="75" t="s">
        <v>5446</v>
      </c>
      <c r="U460" s="75" t="s">
        <v>4877</v>
      </c>
      <c r="V460" s="75" t="s">
        <v>4878</v>
      </c>
      <c r="W460" s="75" t="s">
        <v>4877</v>
      </c>
      <c r="X460" s="75" t="s">
        <v>4876</v>
      </c>
      <c r="Y460" s="75" t="s">
        <v>4895</v>
      </c>
      <c r="Z460" s="75">
        <v>14</v>
      </c>
      <c r="AA460" s="75">
        <v>13</v>
      </c>
      <c r="AB460" s="75" t="s">
        <v>4871</v>
      </c>
      <c r="AC460" s="75" t="s">
        <v>7339</v>
      </c>
      <c r="AD460" s="75" t="s">
        <v>4895</v>
      </c>
      <c r="AE460" s="75">
        <v>8</v>
      </c>
      <c r="AF460" s="75">
        <v>8</v>
      </c>
      <c r="AG460" s="75" t="s">
        <v>4877</v>
      </c>
      <c r="AH460" s="75" t="s">
        <v>5472</v>
      </c>
      <c r="AI460" s="75" t="s">
        <v>4869</v>
      </c>
      <c r="AN460" s="75" t="s">
        <v>4869</v>
      </c>
      <c r="AP460" s="75">
        <v>10</v>
      </c>
      <c r="AQ460" s="75">
        <v>2</v>
      </c>
      <c r="AR460" s="75" t="s">
        <v>4868</v>
      </c>
      <c r="AS460" s="75" t="s">
        <v>5453</v>
      </c>
      <c r="AV460" s="75" t="s">
        <v>5440</v>
      </c>
      <c r="BI460" s="75" t="s">
        <v>5452</v>
      </c>
      <c r="BJ460" s="75" t="s">
        <v>5451</v>
      </c>
      <c r="BK460" s="75">
        <v>0</v>
      </c>
      <c r="BM460" s="75">
        <v>0</v>
      </c>
    </row>
    <row r="461" spans="1:66" ht="17.399999999999999" hidden="1" customHeight="1" x14ac:dyDescent="0.3">
      <c r="A461" s="75">
        <v>2019</v>
      </c>
      <c r="B461" s="75">
        <v>39031</v>
      </c>
      <c r="C461" s="75" t="s">
        <v>5148</v>
      </c>
      <c r="D461" s="75" t="s">
        <v>5450</v>
      </c>
      <c r="E461" s="77">
        <v>2000</v>
      </c>
      <c r="F461" s="75" t="s">
        <v>2839</v>
      </c>
      <c r="G461" s="77">
        <v>2128</v>
      </c>
      <c r="H461" s="75" t="s">
        <v>7338</v>
      </c>
      <c r="I461" s="75" t="s">
        <v>4883</v>
      </c>
      <c r="J461" s="75" t="s">
        <v>2888</v>
      </c>
      <c r="K461" s="75">
        <v>0</v>
      </c>
      <c r="L461" s="75" t="s">
        <v>5462</v>
      </c>
      <c r="M461" s="75" t="s">
        <v>4892</v>
      </c>
      <c r="N461" s="75" t="s">
        <v>87</v>
      </c>
      <c r="O461" s="75" t="s">
        <v>4025</v>
      </c>
      <c r="Q461" s="75" t="s">
        <v>5461</v>
      </c>
      <c r="S461" s="75" t="s">
        <v>3662</v>
      </c>
      <c r="T461" s="75" t="s">
        <v>5474</v>
      </c>
      <c r="U461" s="75" t="s">
        <v>4877</v>
      </c>
      <c r="V461" s="75" t="s">
        <v>4878</v>
      </c>
      <c r="W461" s="75" t="s">
        <v>4877</v>
      </c>
      <c r="X461" s="75" t="s">
        <v>4876</v>
      </c>
      <c r="Y461" s="75" t="s">
        <v>4897</v>
      </c>
      <c r="Z461" s="75">
        <v>3</v>
      </c>
      <c r="AA461" s="75">
        <v>3</v>
      </c>
      <c r="AB461" s="75" t="s">
        <v>4877</v>
      </c>
      <c r="AC461" s="75" t="s">
        <v>5541</v>
      </c>
      <c r="AD461" s="75" t="s">
        <v>4897</v>
      </c>
      <c r="AH461" s="75" t="s">
        <v>5569</v>
      </c>
      <c r="AI461" s="75" t="s">
        <v>4869</v>
      </c>
      <c r="AN461" s="75" t="s">
        <v>4869</v>
      </c>
      <c r="AP461" s="75">
        <v>6</v>
      </c>
      <c r="AQ461" s="75">
        <v>0</v>
      </c>
      <c r="AR461" s="75" t="s">
        <v>4868</v>
      </c>
      <c r="AS461" s="75" t="s">
        <v>5453</v>
      </c>
      <c r="AV461" s="75" t="s">
        <v>5440</v>
      </c>
      <c r="BI461" s="75" t="s">
        <v>5452</v>
      </c>
      <c r="BJ461" s="75" t="s">
        <v>5451</v>
      </c>
      <c r="BK461" s="75">
        <v>0</v>
      </c>
      <c r="BM461" s="75">
        <v>0</v>
      </c>
    </row>
    <row r="462" spans="1:66" ht="17.399999999999999" customHeight="1" x14ac:dyDescent="0.3">
      <c r="A462" s="75">
        <v>2019</v>
      </c>
      <c r="B462" s="75">
        <v>16010</v>
      </c>
      <c r="C462" s="75" t="s">
        <v>5343</v>
      </c>
      <c r="D462" s="75" t="s">
        <v>5450</v>
      </c>
      <c r="E462" s="77">
        <v>880</v>
      </c>
      <c r="F462" s="75" t="s">
        <v>1118</v>
      </c>
      <c r="G462" s="77">
        <v>2129</v>
      </c>
      <c r="H462" s="75" t="s">
        <v>7337</v>
      </c>
      <c r="I462" s="75" t="s">
        <v>4883</v>
      </c>
      <c r="J462" s="75" t="s">
        <v>4082</v>
      </c>
      <c r="K462" s="75">
        <v>0</v>
      </c>
      <c r="L462" s="75" t="s">
        <v>5457</v>
      </c>
      <c r="M462" s="75" t="s">
        <v>4892</v>
      </c>
      <c r="N462" s="75" t="s">
        <v>87</v>
      </c>
      <c r="O462" s="75" t="s">
        <v>4081</v>
      </c>
      <c r="P462" s="75">
        <v>1</v>
      </c>
      <c r="Q462" s="76" t="s">
        <v>5479</v>
      </c>
      <c r="S462" s="75" t="s">
        <v>4020</v>
      </c>
      <c r="T462" s="75" t="s">
        <v>5478</v>
      </c>
      <c r="U462" s="75" t="s">
        <v>4877</v>
      </c>
      <c r="V462" s="75" t="s">
        <v>4878</v>
      </c>
      <c r="W462" s="75" t="s">
        <v>4871</v>
      </c>
      <c r="X462" s="75" t="s">
        <v>5456</v>
      </c>
      <c r="Y462" s="75" t="s">
        <v>4872</v>
      </c>
      <c r="Z462" s="75">
        <v>11</v>
      </c>
      <c r="AA462" s="75">
        <v>0</v>
      </c>
      <c r="AB462" s="75" t="s">
        <v>4871</v>
      </c>
      <c r="AC462" s="75" t="s">
        <v>5473</v>
      </c>
      <c r="AD462" s="75" t="s">
        <v>4872</v>
      </c>
      <c r="AE462" s="75">
        <v>8</v>
      </c>
      <c r="AF462" s="75">
        <v>0</v>
      </c>
      <c r="AG462" s="75" t="s">
        <v>4871</v>
      </c>
      <c r="AH462" s="75" t="s">
        <v>5581</v>
      </c>
      <c r="AI462" s="75" t="s">
        <v>4869</v>
      </c>
      <c r="AN462" s="75" t="s">
        <v>4869</v>
      </c>
      <c r="AP462" s="75">
        <v>10</v>
      </c>
      <c r="AQ462" s="75">
        <v>10</v>
      </c>
      <c r="AR462" s="75" t="s">
        <v>4908</v>
      </c>
      <c r="AS462" s="75" t="s">
        <v>5441</v>
      </c>
      <c r="AV462" s="75" t="s">
        <v>5440</v>
      </c>
      <c r="BI462" s="75" t="s">
        <v>5452</v>
      </c>
      <c r="BJ462" s="75" t="s">
        <v>5451</v>
      </c>
      <c r="BK462" s="75">
        <v>0</v>
      </c>
      <c r="BM462" s="75">
        <v>0</v>
      </c>
    </row>
    <row r="463" spans="1:66" ht="17.399999999999999" hidden="1" customHeight="1" x14ac:dyDescent="0.3">
      <c r="A463" s="75">
        <v>2019</v>
      </c>
      <c r="B463" s="75">
        <v>30011</v>
      </c>
      <c r="C463" s="75" t="s">
        <v>5230</v>
      </c>
      <c r="D463" s="75" t="s">
        <v>5450</v>
      </c>
      <c r="E463" s="77">
        <v>1420</v>
      </c>
      <c r="F463" s="75" t="s">
        <v>2292</v>
      </c>
      <c r="G463" s="77">
        <v>2130</v>
      </c>
      <c r="H463" s="75" t="s">
        <v>7336</v>
      </c>
      <c r="I463" s="75" t="s">
        <v>4883</v>
      </c>
      <c r="J463" s="75" t="s">
        <v>2363</v>
      </c>
      <c r="K463" s="75">
        <v>0</v>
      </c>
      <c r="L463" s="75" t="s">
        <v>5480</v>
      </c>
      <c r="M463" s="75" t="s">
        <v>4892</v>
      </c>
      <c r="N463" s="75" t="s">
        <v>87</v>
      </c>
      <c r="O463" s="75" t="s">
        <v>4024</v>
      </c>
      <c r="Q463" s="75" t="s">
        <v>5469</v>
      </c>
      <c r="S463" s="75" t="s">
        <v>3662</v>
      </c>
      <c r="T463" s="75" t="s">
        <v>5474</v>
      </c>
      <c r="U463" s="75" t="s">
        <v>4871</v>
      </c>
      <c r="V463" s="75" t="s">
        <v>5445</v>
      </c>
      <c r="W463" s="75" t="s">
        <v>4877</v>
      </c>
      <c r="X463" s="75" t="s">
        <v>4876</v>
      </c>
      <c r="Y463" s="75" t="s">
        <v>4897</v>
      </c>
      <c r="Z463" s="75">
        <v>11</v>
      </c>
      <c r="AA463" s="75">
        <v>7</v>
      </c>
      <c r="AB463" s="75" t="s">
        <v>4871</v>
      </c>
      <c r="AC463" s="75" t="s">
        <v>5806</v>
      </c>
      <c r="AD463" s="75" t="s">
        <v>4872</v>
      </c>
      <c r="AE463" s="75">
        <v>8</v>
      </c>
      <c r="AF463" s="75">
        <v>1</v>
      </c>
      <c r="AG463" s="75" t="s">
        <v>4871</v>
      </c>
      <c r="AH463" s="75" t="s">
        <v>5454</v>
      </c>
      <c r="AI463" s="75" t="s">
        <v>4869</v>
      </c>
      <c r="AN463" s="75" t="s">
        <v>4869</v>
      </c>
      <c r="AP463" s="75">
        <v>10</v>
      </c>
      <c r="AQ463" s="75">
        <v>8</v>
      </c>
      <c r="AR463" s="75" t="s">
        <v>4868</v>
      </c>
      <c r="AS463" s="75" t="s">
        <v>5453</v>
      </c>
      <c r="AV463" s="75" t="s">
        <v>5440</v>
      </c>
      <c r="BI463" s="75" t="s">
        <v>5452</v>
      </c>
      <c r="BJ463" s="75" t="s">
        <v>5451</v>
      </c>
      <c r="BK463" s="75">
        <v>0</v>
      </c>
      <c r="BM463" s="75">
        <v>0</v>
      </c>
    </row>
    <row r="464" spans="1:66" ht="17.399999999999999" hidden="1" customHeight="1" x14ac:dyDescent="0.3">
      <c r="A464" s="75">
        <v>2019</v>
      </c>
      <c r="B464" s="75">
        <v>64043</v>
      </c>
      <c r="C464" s="75" t="s">
        <v>4902</v>
      </c>
      <c r="D464" s="75" t="s">
        <v>5450</v>
      </c>
      <c r="E464" s="77">
        <v>170</v>
      </c>
      <c r="F464" s="75" t="s">
        <v>662</v>
      </c>
      <c r="G464" s="77">
        <v>2136</v>
      </c>
      <c r="H464" s="75" t="s">
        <v>7335</v>
      </c>
      <c r="I464" s="75" t="s">
        <v>4883</v>
      </c>
      <c r="J464" s="75" t="s">
        <v>1099</v>
      </c>
      <c r="K464" s="75">
        <v>0</v>
      </c>
      <c r="L464" s="75" t="s">
        <v>5457</v>
      </c>
      <c r="M464" s="75" t="s">
        <v>4892</v>
      </c>
      <c r="N464" s="75" t="s">
        <v>87</v>
      </c>
      <c r="O464" s="75" t="s">
        <v>4023</v>
      </c>
      <c r="Q464" s="75" t="s">
        <v>5447</v>
      </c>
      <c r="S464" s="75" t="s">
        <v>4020</v>
      </c>
      <c r="T464" s="75" t="s">
        <v>5478</v>
      </c>
      <c r="U464" s="75" t="s">
        <v>4877</v>
      </c>
      <c r="V464" s="75" t="s">
        <v>4878</v>
      </c>
      <c r="W464" s="75" t="s">
        <v>4871</v>
      </c>
      <c r="X464" s="75" t="s">
        <v>5456</v>
      </c>
      <c r="Y464" s="75" t="s">
        <v>4872</v>
      </c>
      <c r="Z464" s="75">
        <v>2</v>
      </c>
      <c r="AA464" s="75">
        <v>0</v>
      </c>
      <c r="AB464" s="75" t="s">
        <v>4871</v>
      </c>
      <c r="AC464" s="75" t="s">
        <v>5500</v>
      </c>
      <c r="AD464" s="75" t="s">
        <v>4872</v>
      </c>
      <c r="AH464" s="75" t="s">
        <v>5467</v>
      </c>
      <c r="AI464" s="75" t="s">
        <v>4869</v>
      </c>
      <c r="AN464" s="75" t="s">
        <v>4869</v>
      </c>
      <c r="AP464" s="75">
        <v>4</v>
      </c>
      <c r="AQ464" s="75">
        <v>4</v>
      </c>
      <c r="AR464" s="75" t="s">
        <v>4908</v>
      </c>
      <c r="AS464" s="75" t="s">
        <v>5441</v>
      </c>
      <c r="AV464" s="75" t="s">
        <v>5440</v>
      </c>
      <c r="BI464" s="75" t="s">
        <v>5620</v>
      </c>
      <c r="BJ464" s="75" t="s">
        <v>5619</v>
      </c>
      <c r="BK464" s="75">
        <v>0</v>
      </c>
      <c r="BM464" s="75">
        <v>0</v>
      </c>
    </row>
    <row r="465" spans="1:65" ht="17.399999999999999" hidden="1" customHeight="1" x14ac:dyDescent="0.3">
      <c r="A465" s="75">
        <v>2019</v>
      </c>
      <c r="B465" s="75">
        <v>64043</v>
      </c>
      <c r="C465" s="75" t="s">
        <v>4902</v>
      </c>
      <c r="D465" s="75" t="s">
        <v>5450</v>
      </c>
      <c r="E465" s="77">
        <v>170</v>
      </c>
      <c r="F465" s="75" t="s">
        <v>662</v>
      </c>
      <c r="G465" s="77">
        <v>2140</v>
      </c>
      <c r="H465" s="75" t="s">
        <v>7334</v>
      </c>
      <c r="I465" s="75" t="s">
        <v>4883</v>
      </c>
      <c r="J465" s="75" t="s">
        <v>1104</v>
      </c>
      <c r="K465" s="75">
        <v>0</v>
      </c>
      <c r="L465" s="75" t="s">
        <v>5502</v>
      </c>
      <c r="M465" s="75" t="s">
        <v>4881</v>
      </c>
      <c r="N465" s="75" t="s">
        <v>87</v>
      </c>
      <c r="O465" s="75" t="s">
        <v>4052</v>
      </c>
      <c r="Q465" s="75" t="s">
        <v>5501</v>
      </c>
      <c r="S465" s="75" t="s">
        <v>4020</v>
      </c>
      <c r="T465" s="75" t="s">
        <v>5478</v>
      </c>
      <c r="U465" s="75" t="s">
        <v>4871</v>
      </c>
      <c r="V465" s="75" t="s">
        <v>5445</v>
      </c>
      <c r="W465" s="75" t="s">
        <v>4877</v>
      </c>
      <c r="X465" s="75" t="s">
        <v>4876</v>
      </c>
      <c r="Y465" s="75" t="s">
        <v>4875</v>
      </c>
      <c r="Z465" s="75">
        <v>13</v>
      </c>
      <c r="AA465" s="75">
        <v>0</v>
      </c>
      <c r="AB465" s="75" t="s">
        <v>4871</v>
      </c>
      <c r="AC465" s="75" t="s">
        <v>6491</v>
      </c>
      <c r="AD465" s="75" t="s">
        <v>4872</v>
      </c>
      <c r="AE465" s="75">
        <v>6</v>
      </c>
      <c r="AF465" s="75">
        <v>1</v>
      </c>
      <c r="AG465" s="75" t="s">
        <v>4871</v>
      </c>
      <c r="AH465" s="75" t="s">
        <v>5538</v>
      </c>
      <c r="AI465" s="75" t="s">
        <v>4897</v>
      </c>
      <c r="AJ465" s="75">
        <v>5</v>
      </c>
      <c r="AK465" s="75">
        <v>5</v>
      </c>
      <c r="AL465" s="75" t="s">
        <v>4877</v>
      </c>
      <c r="AM465" s="75" t="s">
        <v>5630</v>
      </c>
      <c r="AN465" s="75" t="s">
        <v>4869</v>
      </c>
      <c r="AP465" s="75">
        <v>10</v>
      </c>
      <c r="AQ465" s="75">
        <v>0</v>
      </c>
      <c r="AR465" s="75" t="s">
        <v>4868</v>
      </c>
      <c r="AS465" s="75" t="s">
        <v>5453</v>
      </c>
      <c r="AV465" s="75" t="s">
        <v>5440</v>
      </c>
      <c r="BI465" s="75" t="s">
        <v>5452</v>
      </c>
      <c r="BJ465" s="75" t="s">
        <v>5451</v>
      </c>
      <c r="BK465" s="75">
        <v>0</v>
      </c>
      <c r="BM465" s="75">
        <v>0</v>
      </c>
    </row>
    <row r="466" spans="1:65" ht="17.399999999999999" hidden="1" customHeight="1" x14ac:dyDescent="0.3">
      <c r="A466" s="75">
        <v>2019</v>
      </c>
      <c r="B466" s="75">
        <v>16010</v>
      </c>
      <c r="C466" s="75" t="s">
        <v>5343</v>
      </c>
      <c r="D466" s="75" t="s">
        <v>5450</v>
      </c>
      <c r="E466" s="77">
        <v>880</v>
      </c>
      <c r="F466" s="75" t="s">
        <v>1118</v>
      </c>
      <c r="G466" s="77">
        <v>2145</v>
      </c>
      <c r="H466" s="75" t="s">
        <v>7333</v>
      </c>
      <c r="I466" s="75" t="s">
        <v>4883</v>
      </c>
      <c r="J466" s="75" t="s">
        <v>1287</v>
      </c>
      <c r="K466" s="75">
        <v>0</v>
      </c>
      <c r="L466" s="75" t="s">
        <v>5448</v>
      </c>
      <c r="M466" s="75" t="s">
        <v>4892</v>
      </c>
      <c r="N466" s="75" t="s">
        <v>87</v>
      </c>
      <c r="O466" s="75" t="s">
        <v>4024</v>
      </c>
      <c r="Q466" s="75" t="s">
        <v>5469</v>
      </c>
      <c r="S466" s="75" t="s">
        <v>4033</v>
      </c>
      <c r="T466" s="75" t="s">
        <v>5446</v>
      </c>
      <c r="U466" s="75" t="s">
        <v>4871</v>
      </c>
      <c r="V466" s="75" t="s">
        <v>5445</v>
      </c>
      <c r="W466" s="75" t="s">
        <v>4877</v>
      </c>
      <c r="X466" s="75" t="s">
        <v>4876</v>
      </c>
      <c r="Y466" s="75" t="s">
        <v>4897</v>
      </c>
      <c r="Z466" s="75">
        <v>11</v>
      </c>
      <c r="AA466" s="75">
        <v>5</v>
      </c>
      <c r="AB466" s="75" t="s">
        <v>4871</v>
      </c>
      <c r="AC466" s="75" t="s">
        <v>5907</v>
      </c>
      <c r="AD466" s="75" t="s">
        <v>4897</v>
      </c>
      <c r="AE466" s="75">
        <v>10</v>
      </c>
      <c r="AF466" s="75">
        <v>9</v>
      </c>
      <c r="AG466" s="75" t="s">
        <v>4871</v>
      </c>
      <c r="AH466" s="75" t="s">
        <v>5555</v>
      </c>
      <c r="AI466" s="75" t="s">
        <v>4897</v>
      </c>
      <c r="AJ466" s="75">
        <v>13</v>
      </c>
      <c r="AK466" s="75">
        <v>12</v>
      </c>
      <c r="AL466" s="75" t="s">
        <v>4871</v>
      </c>
      <c r="AM466" s="75" t="s">
        <v>5754</v>
      </c>
      <c r="AN466" s="75" t="s">
        <v>4869</v>
      </c>
      <c r="AP466" s="75">
        <v>10</v>
      </c>
      <c r="AQ466" s="75">
        <v>8</v>
      </c>
      <c r="AR466" s="75" t="s">
        <v>4868</v>
      </c>
      <c r="AS466" s="75" t="s">
        <v>5453</v>
      </c>
      <c r="AV466" s="75" t="s">
        <v>5440</v>
      </c>
      <c r="BI466" s="75" t="s">
        <v>5452</v>
      </c>
      <c r="BJ466" s="75" t="s">
        <v>5451</v>
      </c>
      <c r="BK466" s="75">
        <v>0</v>
      </c>
      <c r="BM466" s="75">
        <v>0</v>
      </c>
    </row>
    <row r="467" spans="1:65" ht="17.399999999999999" hidden="1" customHeight="1" x14ac:dyDescent="0.3">
      <c r="A467" s="75">
        <v>2019</v>
      </c>
      <c r="B467" s="75">
        <v>64153</v>
      </c>
      <c r="C467" s="75" t="s">
        <v>5013</v>
      </c>
      <c r="D467" s="75" t="s">
        <v>5450</v>
      </c>
      <c r="E467" s="77">
        <v>2730</v>
      </c>
      <c r="F467" s="75" t="s">
        <v>3771</v>
      </c>
      <c r="G467" s="77">
        <v>2148</v>
      </c>
      <c r="H467" s="75" t="s">
        <v>7332</v>
      </c>
      <c r="I467" s="75" t="s">
        <v>4883</v>
      </c>
      <c r="J467" s="75" t="s">
        <v>3772</v>
      </c>
      <c r="K467" s="75">
        <v>0</v>
      </c>
      <c r="L467" s="75" t="s">
        <v>5457</v>
      </c>
      <c r="M467" s="75" t="s">
        <v>4892</v>
      </c>
      <c r="N467" s="75" t="s">
        <v>87</v>
      </c>
      <c r="O467" s="75" t="s">
        <v>4023</v>
      </c>
      <c r="Q467" s="75" t="s">
        <v>5447</v>
      </c>
      <c r="S467" s="75" t="s">
        <v>4020</v>
      </c>
      <c r="T467" s="75" t="s">
        <v>5478</v>
      </c>
      <c r="U467" s="75" t="s">
        <v>4877</v>
      </c>
      <c r="V467" s="75" t="s">
        <v>4878</v>
      </c>
      <c r="W467" s="75" t="s">
        <v>4871</v>
      </c>
      <c r="X467" s="75" t="s">
        <v>5456</v>
      </c>
      <c r="Y467" s="75" t="s">
        <v>4872</v>
      </c>
      <c r="Z467" s="75">
        <v>6</v>
      </c>
      <c r="AA467" s="75">
        <v>0</v>
      </c>
      <c r="AB467" s="75" t="s">
        <v>4871</v>
      </c>
      <c r="AC467" s="75" t="s">
        <v>5621</v>
      </c>
      <c r="AD467" s="75" t="s">
        <v>4872</v>
      </c>
      <c r="AE467" s="75">
        <v>4</v>
      </c>
      <c r="AF467" s="75">
        <v>0</v>
      </c>
      <c r="AG467" s="75" t="s">
        <v>4871</v>
      </c>
      <c r="AH467" s="75" t="s">
        <v>5528</v>
      </c>
      <c r="AI467" s="75" t="s">
        <v>4869</v>
      </c>
      <c r="AN467" s="75" t="s">
        <v>4869</v>
      </c>
      <c r="AP467" s="75">
        <v>6</v>
      </c>
      <c r="AQ467" s="75">
        <v>6</v>
      </c>
      <c r="AR467" s="75" t="s">
        <v>4908</v>
      </c>
      <c r="AS467" s="75" t="s">
        <v>5441</v>
      </c>
      <c r="AV467" s="75" t="s">
        <v>5440</v>
      </c>
      <c r="BI467" s="75" t="s">
        <v>5452</v>
      </c>
      <c r="BJ467" s="75" t="s">
        <v>5451</v>
      </c>
      <c r="BK467" s="75">
        <v>0</v>
      </c>
      <c r="BM467" s="75">
        <v>0</v>
      </c>
    </row>
    <row r="468" spans="1:65" ht="17.399999999999999" hidden="1" customHeight="1" x14ac:dyDescent="0.3">
      <c r="A468" s="75">
        <v>2019</v>
      </c>
      <c r="B468" s="75">
        <v>64153</v>
      </c>
      <c r="C468" s="75" t="s">
        <v>5013</v>
      </c>
      <c r="D468" s="75" t="s">
        <v>5450</v>
      </c>
      <c r="E468" s="77">
        <v>2730</v>
      </c>
      <c r="F468" s="75" t="s">
        <v>3771</v>
      </c>
      <c r="G468" s="77">
        <v>2150</v>
      </c>
      <c r="H468" s="75" t="s">
        <v>7331</v>
      </c>
      <c r="I468" s="75" t="s">
        <v>4883</v>
      </c>
      <c r="J468" s="75" t="s">
        <v>3777</v>
      </c>
      <c r="K468" s="75">
        <v>0</v>
      </c>
      <c r="L468" s="75" t="s">
        <v>5502</v>
      </c>
      <c r="M468" s="75" t="s">
        <v>4892</v>
      </c>
      <c r="N468" s="75" t="s">
        <v>87</v>
      </c>
      <c r="O468" s="75" t="s">
        <v>4024</v>
      </c>
      <c r="Q468" s="75" t="s">
        <v>5469</v>
      </c>
      <c r="S468" s="75" t="s">
        <v>3662</v>
      </c>
      <c r="T468" s="75" t="s">
        <v>5474</v>
      </c>
      <c r="U468" s="75" t="s">
        <v>4871</v>
      </c>
      <c r="V468" s="75" t="s">
        <v>5445</v>
      </c>
      <c r="W468" s="75" t="s">
        <v>4877</v>
      </c>
      <c r="X468" s="75" t="s">
        <v>4876</v>
      </c>
      <c r="Y468" s="75" t="s">
        <v>4872</v>
      </c>
      <c r="Z468" s="75">
        <v>8</v>
      </c>
      <c r="AA468" s="75">
        <v>0</v>
      </c>
      <c r="AB468" s="75" t="s">
        <v>4871</v>
      </c>
      <c r="AC468" s="75" t="s">
        <v>5455</v>
      </c>
      <c r="AD468" s="75" t="s">
        <v>4872</v>
      </c>
      <c r="AE468" s="75">
        <v>7</v>
      </c>
      <c r="AF468" s="75">
        <v>2</v>
      </c>
      <c r="AG468" s="75" t="s">
        <v>4871</v>
      </c>
      <c r="AH468" s="75" t="s">
        <v>6609</v>
      </c>
      <c r="AI468" s="75" t="s">
        <v>4897</v>
      </c>
      <c r="AJ468" s="75">
        <v>6</v>
      </c>
      <c r="AK468" s="75">
        <v>3</v>
      </c>
      <c r="AL468" s="75" t="s">
        <v>4871</v>
      </c>
      <c r="AM468" s="75" t="s">
        <v>5904</v>
      </c>
      <c r="AN468" s="75" t="s">
        <v>4869</v>
      </c>
      <c r="AP468" s="75">
        <v>6</v>
      </c>
      <c r="AQ468" s="75">
        <v>6</v>
      </c>
      <c r="AR468" s="75" t="s">
        <v>4908</v>
      </c>
      <c r="AS468" s="75" t="s">
        <v>5441</v>
      </c>
      <c r="AV468" s="75" t="s">
        <v>5440</v>
      </c>
      <c r="BI468" s="75" t="s">
        <v>5452</v>
      </c>
      <c r="BJ468" s="75" t="s">
        <v>5451</v>
      </c>
      <c r="BK468" s="75">
        <v>0</v>
      </c>
      <c r="BM468" s="75">
        <v>0</v>
      </c>
    </row>
    <row r="469" spans="1:65" ht="17.399999999999999" hidden="1" customHeight="1" x14ac:dyDescent="0.3">
      <c r="A469" s="75">
        <v>2019</v>
      </c>
      <c r="B469" s="75">
        <v>15010</v>
      </c>
      <c r="C469" s="75" t="s">
        <v>5348</v>
      </c>
      <c r="D469" s="75" t="s">
        <v>5450</v>
      </c>
      <c r="E469" s="77">
        <v>870</v>
      </c>
      <c r="F469" s="75" t="s">
        <v>1124</v>
      </c>
      <c r="G469" s="77">
        <v>2152</v>
      </c>
      <c r="H469" s="75" t="s">
        <v>7330</v>
      </c>
      <c r="I469" s="75" t="s">
        <v>4883</v>
      </c>
      <c r="J469" s="75" t="s">
        <v>1133</v>
      </c>
      <c r="K469" s="75">
        <v>0</v>
      </c>
      <c r="L469" s="75" t="s">
        <v>5462</v>
      </c>
      <c r="M469" s="75" t="s">
        <v>4881</v>
      </c>
      <c r="N469" s="75" t="s">
        <v>87</v>
      </c>
      <c r="O469" s="75" t="s">
        <v>4024</v>
      </c>
      <c r="Q469" s="75" t="s">
        <v>5469</v>
      </c>
      <c r="S469" s="75" t="s">
        <v>4033</v>
      </c>
      <c r="T469" s="75" t="s">
        <v>5446</v>
      </c>
      <c r="U469" s="75" t="s">
        <v>4871</v>
      </c>
      <c r="V469" s="75" t="s">
        <v>5445</v>
      </c>
      <c r="W469" s="75" t="s">
        <v>4877</v>
      </c>
      <c r="X469" s="75" t="s">
        <v>4876</v>
      </c>
      <c r="Y469" s="75" t="s">
        <v>4895</v>
      </c>
      <c r="AC469" s="75" t="s">
        <v>5592</v>
      </c>
      <c r="AD469" s="75" t="s">
        <v>4897</v>
      </c>
      <c r="AH469" s="75" t="s">
        <v>5569</v>
      </c>
      <c r="AI469" s="75" t="s">
        <v>4869</v>
      </c>
      <c r="AN469" s="75" t="s">
        <v>4869</v>
      </c>
      <c r="AP469" s="75">
        <v>4</v>
      </c>
      <c r="AQ469" s="75">
        <v>4</v>
      </c>
      <c r="AR469" s="75" t="s">
        <v>4908</v>
      </c>
      <c r="AS469" s="75" t="s">
        <v>5441</v>
      </c>
      <c r="AV469" s="75" t="s">
        <v>5440</v>
      </c>
      <c r="BI469" s="75" t="s">
        <v>5452</v>
      </c>
      <c r="BJ469" s="75" t="s">
        <v>5451</v>
      </c>
      <c r="BK469" s="75">
        <v>0</v>
      </c>
      <c r="BM469" s="75">
        <v>0</v>
      </c>
    </row>
    <row r="470" spans="1:65" ht="17.399999999999999" customHeight="1" x14ac:dyDescent="0.3">
      <c r="A470" s="75">
        <v>2019</v>
      </c>
      <c r="B470" s="75">
        <v>15010</v>
      </c>
      <c r="C470" s="75" t="s">
        <v>5348</v>
      </c>
      <c r="D470" s="75" t="s">
        <v>5450</v>
      </c>
      <c r="E470" s="77">
        <v>870</v>
      </c>
      <c r="F470" s="75" t="s">
        <v>1124</v>
      </c>
      <c r="G470" s="77">
        <v>2155</v>
      </c>
      <c r="H470" s="75" t="s">
        <v>7329</v>
      </c>
      <c r="I470" s="75" t="s">
        <v>4883</v>
      </c>
      <c r="J470" s="75" t="s">
        <v>1206</v>
      </c>
      <c r="K470" s="75">
        <v>1</v>
      </c>
      <c r="L470" s="75" t="s">
        <v>5502</v>
      </c>
      <c r="M470" s="75" t="s">
        <v>5470</v>
      </c>
      <c r="N470" s="75" t="s">
        <v>87</v>
      </c>
      <c r="O470" s="75" t="s">
        <v>4037</v>
      </c>
      <c r="P470" s="75">
        <v>2</v>
      </c>
      <c r="Q470" s="76" t="s">
        <v>5549</v>
      </c>
      <c r="S470" s="75" t="s">
        <v>4020</v>
      </c>
      <c r="T470" s="75" t="s">
        <v>5478</v>
      </c>
      <c r="U470" s="75" t="s">
        <v>4871</v>
      </c>
      <c r="V470" s="75" t="s">
        <v>5445</v>
      </c>
      <c r="W470" s="75" t="s">
        <v>4877</v>
      </c>
      <c r="X470" s="75" t="s">
        <v>4876</v>
      </c>
      <c r="Y470" s="75" t="s">
        <v>4875</v>
      </c>
      <c r="AC470" s="75" t="s">
        <v>5692</v>
      </c>
      <c r="AD470" s="75" t="s">
        <v>4872</v>
      </c>
      <c r="AH470" s="75" t="s">
        <v>5467</v>
      </c>
      <c r="AI470" s="75" t="s">
        <v>4872</v>
      </c>
      <c r="AM470" s="75" t="s">
        <v>5591</v>
      </c>
      <c r="AN470" s="75" t="s">
        <v>4872</v>
      </c>
      <c r="AO470" s="75" t="s">
        <v>5720</v>
      </c>
      <c r="AP470" s="75">
        <v>8</v>
      </c>
      <c r="AQ470" s="75">
        <v>0</v>
      </c>
      <c r="AR470" s="75" t="s">
        <v>4868</v>
      </c>
      <c r="AS470" s="75" t="s">
        <v>5453</v>
      </c>
      <c r="AV470" s="75" t="s">
        <v>5440</v>
      </c>
      <c r="BI470" s="75" t="s">
        <v>5590</v>
      </c>
      <c r="BJ470" s="75" t="s">
        <v>5509</v>
      </c>
      <c r="BK470" s="75">
        <v>1</v>
      </c>
      <c r="BL470" s="75" t="s">
        <v>6456</v>
      </c>
      <c r="BM470" s="75">
        <v>0</v>
      </c>
    </row>
    <row r="471" spans="1:65" ht="17.399999999999999" hidden="1" customHeight="1" x14ac:dyDescent="0.3">
      <c r="A471" s="75">
        <v>2019</v>
      </c>
      <c r="B471" s="75">
        <v>15010</v>
      </c>
      <c r="C471" s="75" t="s">
        <v>5348</v>
      </c>
      <c r="D471" s="75" t="s">
        <v>5450</v>
      </c>
      <c r="E471" s="77">
        <v>870</v>
      </c>
      <c r="F471" s="75" t="s">
        <v>1124</v>
      </c>
      <c r="G471" s="77">
        <v>2160</v>
      </c>
      <c r="H471" s="75" t="s">
        <v>7328</v>
      </c>
      <c r="I471" s="75" t="s">
        <v>4883</v>
      </c>
      <c r="J471" s="75" t="s">
        <v>1137</v>
      </c>
      <c r="K471" s="75">
        <v>0</v>
      </c>
      <c r="L471" s="75" t="s">
        <v>5480</v>
      </c>
      <c r="M471" s="75" t="s">
        <v>4892</v>
      </c>
      <c r="N471" s="75" t="s">
        <v>87</v>
      </c>
      <c r="O471" s="75" t="s">
        <v>4024</v>
      </c>
      <c r="Q471" s="75" t="s">
        <v>5469</v>
      </c>
      <c r="S471" s="75" t="s">
        <v>4033</v>
      </c>
      <c r="T471" s="75" t="s">
        <v>5446</v>
      </c>
      <c r="U471" s="75" t="s">
        <v>4871</v>
      </c>
      <c r="V471" s="75" t="s">
        <v>5445</v>
      </c>
      <c r="W471" s="75" t="s">
        <v>4877</v>
      </c>
      <c r="X471" s="75" t="s">
        <v>4876</v>
      </c>
      <c r="Y471" s="75" t="s">
        <v>4872</v>
      </c>
      <c r="Z471" s="75">
        <v>12</v>
      </c>
      <c r="AA471" s="75">
        <v>0</v>
      </c>
      <c r="AB471" s="75" t="s">
        <v>4871</v>
      </c>
      <c r="AC471" s="75" t="s">
        <v>5615</v>
      </c>
      <c r="AD471" s="75" t="s">
        <v>4872</v>
      </c>
      <c r="AE471" s="75">
        <v>10</v>
      </c>
      <c r="AF471" s="75">
        <v>3</v>
      </c>
      <c r="AG471" s="75" t="s">
        <v>4871</v>
      </c>
      <c r="AH471" s="75" t="s">
        <v>5477</v>
      </c>
      <c r="AI471" s="75" t="s">
        <v>4869</v>
      </c>
      <c r="AN471" s="75" t="s">
        <v>4869</v>
      </c>
      <c r="AP471" s="75">
        <v>10</v>
      </c>
      <c r="AQ471" s="75">
        <v>10</v>
      </c>
      <c r="AR471" s="75" t="s">
        <v>4908</v>
      </c>
      <c r="AS471" s="75" t="s">
        <v>5441</v>
      </c>
      <c r="AV471" s="75" t="s">
        <v>5440</v>
      </c>
      <c r="BI471" s="75" t="s">
        <v>5452</v>
      </c>
      <c r="BJ471" s="75" t="s">
        <v>5451</v>
      </c>
      <c r="BK471" s="75">
        <v>0</v>
      </c>
      <c r="BM471" s="75">
        <v>0</v>
      </c>
    </row>
    <row r="472" spans="1:65" ht="17.399999999999999" hidden="1" customHeight="1" x14ac:dyDescent="0.3">
      <c r="A472" s="75">
        <v>2019</v>
      </c>
      <c r="B472" s="75">
        <v>15010</v>
      </c>
      <c r="C472" s="75" t="s">
        <v>5348</v>
      </c>
      <c r="D472" s="75" t="s">
        <v>5450</v>
      </c>
      <c r="E472" s="77">
        <v>870</v>
      </c>
      <c r="F472" s="75" t="s">
        <v>1124</v>
      </c>
      <c r="G472" s="77">
        <v>2164</v>
      </c>
      <c r="H472" s="75" t="s">
        <v>7327</v>
      </c>
      <c r="I472" s="75" t="s">
        <v>4883</v>
      </c>
      <c r="J472" s="75" t="s">
        <v>1135</v>
      </c>
      <c r="K472" s="75">
        <v>0</v>
      </c>
      <c r="L472" s="75" t="s">
        <v>5448</v>
      </c>
      <c r="M472" s="75" t="s">
        <v>4892</v>
      </c>
      <c r="N472" s="75" t="s">
        <v>87</v>
      </c>
      <c r="O472" s="75" t="s">
        <v>4024</v>
      </c>
      <c r="Q472" s="75" t="s">
        <v>5469</v>
      </c>
      <c r="S472" s="75" t="s">
        <v>4033</v>
      </c>
      <c r="T472" s="75" t="s">
        <v>5446</v>
      </c>
      <c r="U472" s="75" t="s">
        <v>4871</v>
      </c>
      <c r="V472" s="75" t="s">
        <v>5445</v>
      </c>
      <c r="W472" s="75" t="s">
        <v>4877</v>
      </c>
      <c r="X472" s="75" t="s">
        <v>4876</v>
      </c>
      <c r="Y472" s="75" t="s">
        <v>4872</v>
      </c>
      <c r="Z472" s="75">
        <v>11</v>
      </c>
      <c r="AA472" s="75">
        <v>0</v>
      </c>
      <c r="AB472" s="75" t="s">
        <v>4871</v>
      </c>
      <c r="AC472" s="75" t="s">
        <v>5473</v>
      </c>
      <c r="AD472" s="75" t="s">
        <v>4872</v>
      </c>
      <c r="AE472" s="75">
        <v>7</v>
      </c>
      <c r="AF472" s="75">
        <v>2</v>
      </c>
      <c r="AG472" s="75" t="s">
        <v>4871</v>
      </c>
      <c r="AH472" s="75" t="s">
        <v>6609</v>
      </c>
      <c r="AI472" s="75" t="s">
        <v>4897</v>
      </c>
      <c r="AJ472" s="75">
        <v>11</v>
      </c>
      <c r="AK472" s="75">
        <v>7</v>
      </c>
      <c r="AL472" s="75" t="s">
        <v>4871</v>
      </c>
      <c r="AM472" s="75" t="s">
        <v>6718</v>
      </c>
      <c r="AN472" s="75" t="s">
        <v>4869</v>
      </c>
      <c r="AP472" s="75">
        <v>10</v>
      </c>
      <c r="AQ472" s="75">
        <v>8</v>
      </c>
      <c r="AR472" s="75" t="s">
        <v>4868</v>
      </c>
      <c r="AS472" s="75" t="s">
        <v>5453</v>
      </c>
      <c r="AV472" s="75" t="s">
        <v>5440</v>
      </c>
      <c r="BI472" s="75" t="s">
        <v>5452</v>
      </c>
      <c r="BJ472" s="75" t="s">
        <v>5451</v>
      </c>
      <c r="BK472" s="75">
        <v>0</v>
      </c>
      <c r="BM472" s="75">
        <v>0</v>
      </c>
    </row>
    <row r="473" spans="1:65" ht="17.399999999999999" hidden="1" customHeight="1" x14ac:dyDescent="0.3">
      <c r="A473" s="75">
        <v>2019</v>
      </c>
      <c r="B473" s="75">
        <v>15010</v>
      </c>
      <c r="C473" s="75" t="s">
        <v>5348</v>
      </c>
      <c r="D473" s="75" t="s">
        <v>5450</v>
      </c>
      <c r="E473" s="77">
        <v>870</v>
      </c>
      <c r="F473" s="75" t="s">
        <v>1124</v>
      </c>
      <c r="G473" s="77">
        <v>2166</v>
      </c>
      <c r="H473" s="75" t="s">
        <v>7326</v>
      </c>
      <c r="I473" s="75" t="s">
        <v>4883</v>
      </c>
      <c r="J473" s="75" t="s">
        <v>1157</v>
      </c>
      <c r="K473" s="75">
        <v>0</v>
      </c>
      <c r="L473" s="75" t="s">
        <v>4882</v>
      </c>
      <c r="M473" s="75" t="s">
        <v>4892</v>
      </c>
      <c r="N473" s="75" t="s">
        <v>87</v>
      </c>
      <c r="O473" s="75" t="s">
        <v>4026</v>
      </c>
      <c r="Q473" s="75" t="s">
        <v>5501</v>
      </c>
      <c r="S473" s="75" t="s">
        <v>4020</v>
      </c>
      <c r="T473" s="75" t="s">
        <v>5478</v>
      </c>
      <c r="U473" s="75" t="s">
        <v>4877</v>
      </c>
      <c r="V473" s="75" t="s">
        <v>4878</v>
      </c>
      <c r="W473" s="75" t="s">
        <v>4877</v>
      </c>
      <c r="X473" s="75" t="s">
        <v>4876</v>
      </c>
      <c r="Y473" s="75" t="s">
        <v>4872</v>
      </c>
      <c r="Z473" s="75">
        <v>6</v>
      </c>
      <c r="AA473" s="75">
        <v>0</v>
      </c>
      <c r="AB473" s="75" t="s">
        <v>4871</v>
      </c>
      <c r="AC473" s="75" t="s">
        <v>5621</v>
      </c>
      <c r="AD473" s="75" t="s">
        <v>4872</v>
      </c>
      <c r="AE473" s="75">
        <v>3</v>
      </c>
      <c r="AF473" s="75">
        <v>0</v>
      </c>
      <c r="AG473" s="75" t="s">
        <v>4871</v>
      </c>
      <c r="AH473" s="75" t="s">
        <v>5967</v>
      </c>
      <c r="AI473" s="75" t="s">
        <v>4875</v>
      </c>
      <c r="AJ473" s="75">
        <v>4</v>
      </c>
      <c r="AK473" s="75">
        <v>0</v>
      </c>
      <c r="AL473" s="75" t="s">
        <v>4871</v>
      </c>
      <c r="AM473" s="75" t="s">
        <v>6378</v>
      </c>
      <c r="AN473" s="75" t="s">
        <v>4869</v>
      </c>
      <c r="AP473" s="75">
        <v>8</v>
      </c>
      <c r="AQ473" s="75">
        <v>0</v>
      </c>
      <c r="AR473" s="75" t="s">
        <v>4868</v>
      </c>
      <c r="AS473" s="75" t="s">
        <v>5453</v>
      </c>
      <c r="AV473" s="75" t="s">
        <v>5440</v>
      </c>
      <c r="BI473" s="75" t="s">
        <v>5452</v>
      </c>
      <c r="BJ473" s="75" t="s">
        <v>5451</v>
      </c>
      <c r="BK473" s="75">
        <v>0</v>
      </c>
      <c r="BM473" s="75">
        <v>0</v>
      </c>
    </row>
    <row r="474" spans="1:65" ht="17.399999999999999" customHeight="1" x14ac:dyDescent="0.3">
      <c r="A474" s="75">
        <v>2019</v>
      </c>
      <c r="B474" s="75">
        <v>16010</v>
      </c>
      <c r="C474" s="75" t="s">
        <v>5343</v>
      </c>
      <c r="D474" s="75" t="s">
        <v>5450</v>
      </c>
      <c r="E474" s="77">
        <v>880</v>
      </c>
      <c r="F474" s="75" t="s">
        <v>1118</v>
      </c>
      <c r="G474" s="77">
        <v>2167</v>
      </c>
      <c r="H474" s="75" t="s">
        <v>7325</v>
      </c>
      <c r="I474" s="75" t="s">
        <v>4883</v>
      </c>
      <c r="J474" s="75" t="s">
        <v>1303</v>
      </c>
      <c r="K474" s="75">
        <v>0</v>
      </c>
      <c r="L474" s="75" t="s">
        <v>5502</v>
      </c>
      <c r="M474" s="75" t="s">
        <v>4892</v>
      </c>
      <c r="N474" s="75" t="s">
        <v>87</v>
      </c>
      <c r="O474" s="75" t="s">
        <v>4081</v>
      </c>
      <c r="P474" s="75">
        <v>2</v>
      </c>
      <c r="Q474" s="76" t="s">
        <v>5479</v>
      </c>
      <c r="S474" s="75" t="s">
        <v>4020</v>
      </c>
      <c r="T474" s="75" t="s">
        <v>5478</v>
      </c>
      <c r="U474" s="75" t="s">
        <v>4871</v>
      </c>
      <c r="V474" s="75" t="s">
        <v>5445</v>
      </c>
      <c r="W474" s="75" t="s">
        <v>4877</v>
      </c>
      <c r="X474" s="75" t="s">
        <v>4876</v>
      </c>
      <c r="Y474" s="75" t="s">
        <v>4872</v>
      </c>
      <c r="Z474" s="75">
        <v>13</v>
      </c>
      <c r="AA474" s="75">
        <v>2</v>
      </c>
      <c r="AB474" s="75" t="s">
        <v>4871</v>
      </c>
      <c r="AC474" s="75" t="s">
        <v>7324</v>
      </c>
      <c r="AD474" s="75" t="s">
        <v>4872</v>
      </c>
      <c r="AE474" s="75">
        <v>8</v>
      </c>
      <c r="AF474" s="75">
        <v>4</v>
      </c>
      <c r="AG474" s="75" t="s">
        <v>4871</v>
      </c>
      <c r="AH474" s="75" t="s">
        <v>5891</v>
      </c>
      <c r="AI474" s="75" t="s">
        <v>4872</v>
      </c>
      <c r="AJ474" s="75">
        <v>4</v>
      </c>
      <c r="AK474" s="75">
        <v>1</v>
      </c>
      <c r="AL474" s="75" t="s">
        <v>4871</v>
      </c>
      <c r="AM474" s="75" t="s">
        <v>7323</v>
      </c>
      <c r="AN474" s="75" t="s">
        <v>4869</v>
      </c>
      <c r="AP474" s="75">
        <v>10</v>
      </c>
      <c r="AQ474" s="75">
        <v>10</v>
      </c>
      <c r="AR474" s="75" t="s">
        <v>4908</v>
      </c>
      <c r="AS474" s="75" t="s">
        <v>5441</v>
      </c>
      <c r="AV474" s="75" t="s">
        <v>5440</v>
      </c>
      <c r="BI474" s="75" t="s">
        <v>5452</v>
      </c>
      <c r="BJ474" s="75" t="s">
        <v>5451</v>
      </c>
      <c r="BK474" s="75">
        <v>0</v>
      </c>
      <c r="BM474" s="75">
        <v>0</v>
      </c>
    </row>
    <row r="475" spans="1:65" ht="17.399999999999999" hidden="1" customHeight="1" x14ac:dyDescent="0.3">
      <c r="A475" s="75">
        <v>2019</v>
      </c>
      <c r="B475" s="75">
        <v>16010</v>
      </c>
      <c r="C475" s="75" t="s">
        <v>5343</v>
      </c>
      <c r="D475" s="75" t="s">
        <v>5450</v>
      </c>
      <c r="E475" s="77">
        <v>880</v>
      </c>
      <c r="F475" s="75" t="s">
        <v>1118</v>
      </c>
      <c r="G475" s="77">
        <v>2174</v>
      </c>
      <c r="H475" s="75" t="s">
        <v>7322</v>
      </c>
      <c r="I475" s="75" t="s">
        <v>4883</v>
      </c>
      <c r="J475" s="75" t="s">
        <v>1236</v>
      </c>
      <c r="K475" s="75">
        <v>0</v>
      </c>
      <c r="L475" s="75" t="s">
        <v>5457</v>
      </c>
      <c r="M475" s="75" t="s">
        <v>4892</v>
      </c>
      <c r="N475" s="75" t="s">
        <v>87</v>
      </c>
      <c r="O475" s="75" t="s">
        <v>4024</v>
      </c>
      <c r="Q475" s="75" t="s">
        <v>5469</v>
      </c>
      <c r="S475" s="75" t="s">
        <v>3662</v>
      </c>
      <c r="T475" s="75" t="s">
        <v>5474</v>
      </c>
      <c r="U475" s="75" t="s">
        <v>4877</v>
      </c>
      <c r="V475" s="75" t="s">
        <v>4878</v>
      </c>
      <c r="W475" s="75" t="s">
        <v>4871</v>
      </c>
      <c r="X475" s="75" t="s">
        <v>5456</v>
      </c>
      <c r="Y475" s="75" t="s">
        <v>4872</v>
      </c>
      <c r="Z475" s="75">
        <v>10</v>
      </c>
      <c r="AA475" s="75">
        <v>0</v>
      </c>
      <c r="AB475" s="75" t="s">
        <v>4871</v>
      </c>
      <c r="AC475" s="75" t="s">
        <v>5526</v>
      </c>
      <c r="AD475" s="75" t="s">
        <v>4897</v>
      </c>
      <c r="AE475" s="75">
        <v>9</v>
      </c>
      <c r="AF475" s="75">
        <v>7</v>
      </c>
      <c r="AG475" s="75" t="s">
        <v>4871</v>
      </c>
      <c r="AH475" s="75" t="s">
        <v>6352</v>
      </c>
      <c r="AI475" s="75" t="s">
        <v>4869</v>
      </c>
      <c r="AN475" s="75" t="s">
        <v>4869</v>
      </c>
      <c r="AP475" s="75">
        <v>10</v>
      </c>
      <c r="AQ475" s="75">
        <v>8</v>
      </c>
      <c r="AR475" s="75" t="s">
        <v>4868</v>
      </c>
      <c r="AS475" s="75" t="s">
        <v>5453</v>
      </c>
      <c r="AV475" s="75" t="s">
        <v>5440</v>
      </c>
      <c r="BI475" s="75" t="s">
        <v>5452</v>
      </c>
      <c r="BJ475" s="75" t="s">
        <v>5451</v>
      </c>
      <c r="BK475" s="75">
        <v>0</v>
      </c>
      <c r="BM475" s="75">
        <v>0</v>
      </c>
    </row>
    <row r="476" spans="1:65" ht="17.399999999999999" hidden="1" customHeight="1" x14ac:dyDescent="0.3">
      <c r="A476" s="75">
        <v>2019</v>
      </c>
      <c r="B476" s="75">
        <v>16010</v>
      </c>
      <c r="C476" s="75" t="s">
        <v>5343</v>
      </c>
      <c r="D476" s="75" t="s">
        <v>5450</v>
      </c>
      <c r="E476" s="77">
        <v>880</v>
      </c>
      <c r="F476" s="75" t="s">
        <v>1118</v>
      </c>
      <c r="G476" s="77">
        <v>2175</v>
      </c>
      <c r="H476" s="75" t="s">
        <v>7321</v>
      </c>
      <c r="I476" s="75" t="s">
        <v>4883</v>
      </c>
      <c r="J476" s="75" t="s">
        <v>1275</v>
      </c>
      <c r="K476" s="75">
        <v>0</v>
      </c>
      <c r="L476" s="75" t="s">
        <v>5448</v>
      </c>
      <c r="M476" s="75" t="s">
        <v>4892</v>
      </c>
      <c r="N476" s="75" t="s">
        <v>87</v>
      </c>
      <c r="O476" s="75" t="s">
        <v>4059</v>
      </c>
      <c r="Q476" s="75" t="s">
        <v>5447</v>
      </c>
      <c r="S476" s="75" t="s">
        <v>4033</v>
      </c>
      <c r="T476" s="75" t="s">
        <v>5446</v>
      </c>
      <c r="U476" s="75" t="s">
        <v>4871</v>
      </c>
      <c r="V476" s="75" t="s">
        <v>5445</v>
      </c>
      <c r="W476" s="75" t="s">
        <v>4877</v>
      </c>
      <c r="X476" s="75" t="s">
        <v>4876</v>
      </c>
      <c r="Y476" s="75" t="s">
        <v>4872</v>
      </c>
      <c r="Z476" s="75">
        <v>11</v>
      </c>
      <c r="AA476" s="75">
        <v>0</v>
      </c>
      <c r="AB476" s="75" t="s">
        <v>4871</v>
      </c>
      <c r="AC476" s="75" t="s">
        <v>5473</v>
      </c>
      <c r="AD476" s="75" t="s">
        <v>4897</v>
      </c>
      <c r="AE476" s="75">
        <v>10</v>
      </c>
      <c r="AF476" s="75">
        <v>5</v>
      </c>
      <c r="AG476" s="75" t="s">
        <v>4871</v>
      </c>
      <c r="AH476" s="75" t="s">
        <v>5726</v>
      </c>
      <c r="AI476" s="75" t="s">
        <v>4897</v>
      </c>
      <c r="AJ476" s="75">
        <v>13</v>
      </c>
      <c r="AK476" s="75">
        <v>4</v>
      </c>
      <c r="AL476" s="75" t="s">
        <v>4871</v>
      </c>
      <c r="AM476" s="75" t="s">
        <v>6504</v>
      </c>
      <c r="AN476" s="75" t="s">
        <v>4869</v>
      </c>
      <c r="AP476" s="75">
        <v>10</v>
      </c>
      <c r="AQ476" s="75">
        <v>8</v>
      </c>
      <c r="AR476" s="75" t="s">
        <v>4868</v>
      </c>
      <c r="AS476" s="75" t="s">
        <v>5453</v>
      </c>
      <c r="AV476" s="75" t="s">
        <v>5440</v>
      </c>
      <c r="BI476" s="75" t="s">
        <v>5452</v>
      </c>
      <c r="BJ476" s="75" t="s">
        <v>5451</v>
      </c>
      <c r="BK476" s="75">
        <v>0</v>
      </c>
      <c r="BM476" s="75">
        <v>0</v>
      </c>
    </row>
    <row r="477" spans="1:65" ht="17.399999999999999" hidden="1" customHeight="1" x14ac:dyDescent="0.3">
      <c r="A477" s="75">
        <v>2019</v>
      </c>
      <c r="B477" s="75">
        <v>16010</v>
      </c>
      <c r="C477" s="75" t="s">
        <v>5343</v>
      </c>
      <c r="D477" s="75" t="s">
        <v>5450</v>
      </c>
      <c r="E477" s="77">
        <v>880</v>
      </c>
      <c r="F477" s="75" t="s">
        <v>1118</v>
      </c>
      <c r="G477" s="77">
        <v>2176</v>
      </c>
      <c r="H477" s="75" t="s">
        <v>7320</v>
      </c>
      <c r="I477" s="75" t="s">
        <v>4883</v>
      </c>
      <c r="J477" s="75" t="s">
        <v>1246</v>
      </c>
      <c r="K477" s="75">
        <v>0</v>
      </c>
      <c r="L477" s="75" t="s">
        <v>5480</v>
      </c>
      <c r="M477" s="75" t="s">
        <v>4892</v>
      </c>
      <c r="N477" s="75" t="s">
        <v>87</v>
      </c>
      <c r="O477" s="75" t="s">
        <v>4031</v>
      </c>
      <c r="Q477" s="75" t="s">
        <v>5469</v>
      </c>
      <c r="S477" s="75" t="s">
        <v>3662</v>
      </c>
      <c r="T477" s="75" t="s">
        <v>5474</v>
      </c>
      <c r="U477" s="75" t="s">
        <v>4871</v>
      </c>
      <c r="V477" s="75" t="s">
        <v>5445</v>
      </c>
      <c r="W477" s="75" t="s">
        <v>4877</v>
      </c>
      <c r="X477" s="75" t="s">
        <v>4876</v>
      </c>
      <c r="Y477" s="75" t="s">
        <v>4019</v>
      </c>
      <c r="AC477" s="75" t="s">
        <v>5468</v>
      </c>
      <c r="AD477" s="75" t="s">
        <v>4019</v>
      </c>
      <c r="AH477" s="75" t="s">
        <v>5468</v>
      </c>
      <c r="AI477" s="75" t="s">
        <v>4869</v>
      </c>
      <c r="AN477" s="75" t="s">
        <v>4869</v>
      </c>
      <c r="AP477" s="75">
        <v>0</v>
      </c>
      <c r="AQ477" s="75">
        <v>0</v>
      </c>
      <c r="AR477" s="75" t="s">
        <v>5585</v>
      </c>
      <c r="AS477" s="75" t="s">
        <v>5441</v>
      </c>
      <c r="AV477" s="75" t="s">
        <v>5440</v>
      </c>
      <c r="BI477" s="75" t="s">
        <v>5452</v>
      </c>
      <c r="BJ477" s="75" t="s">
        <v>5451</v>
      </c>
      <c r="BK477" s="75">
        <v>0</v>
      </c>
      <c r="BM477" s="75">
        <v>0</v>
      </c>
    </row>
    <row r="478" spans="1:65" ht="17.399999999999999" hidden="1" customHeight="1" x14ac:dyDescent="0.3">
      <c r="A478" s="75">
        <v>2019</v>
      </c>
      <c r="B478" s="75">
        <v>16010</v>
      </c>
      <c r="C478" s="75" t="s">
        <v>5343</v>
      </c>
      <c r="D478" s="75" t="s">
        <v>5450</v>
      </c>
      <c r="E478" s="77">
        <v>880</v>
      </c>
      <c r="F478" s="75" t="s">
        <v>1118</v>
      </c>
      <c r="G478" s="77">
        <v>2181</v>
      </c>
      <c r="H478" s="75" t="s">
        <v>7319</v>
      </c>
      <c r="I478" s="75" t="s">
        <v>4883</v>
      </c>
      <c r="J478" s="75" t="s">
        <v>1289</v>
      </c>
      <c r="K478" s="75">
        <v>0</v>
      </c>
      <c r="L478" s="75" t="s">
        <v>5480</v>
      </c>
      <c r="M478" s="75" t="s">
        <v>4892</v>
      </c>
      <c r="N478" s="75" t="s">
        <v>87</v>
      </c>
      <c r="O478" s="75" t="s">
        <v>4024</v>
      </c>
      <c r="Q478" s="75" t="s">
        <v>5469</v>
      </c>
      <c r="S478" s="75" t="s">
        <v>4033</v>
      </c>
      <c r="T478" s="75" t="s">
        <v>5446</v>
      </c>
      <c r="U478" s="75" t="s">
        <v>4871</v>
      </c>
      <c r="V478" s="75" t="s">
        <v>5445</v>
      </c>
      <c r="W478" s="75" t="s">
        <v>4877</v>
      </c>
      <c r="X478" s="75" t="s">
        <v>4876</v>
      </c>
      <c r="Y478" s="75" t="s">
        <v>4897</v>
      </c>
      <c r="Z478" s="75">
        <v>11</v>
      </c>
      <c r="AA478" s="75">
        <v>8</v>
      </c>
      <c r="AB478" s="75" t="s">
        <v>4871</v>
      </c>
      <c r="AC478" s="75" t="s">
        <v>7310</v>
      </c>
      <c r="AD478" s="75" t="s">
        <v>4897</v>
      </c>
      <c r="AE478" s="75">
        <v>10</v>
      </c>
      <c r="AF478" s="75">
        <v>8</v>
      </c>
      <c r="AG478" s="75" t="s">
        <v>4871</v>
      </c>
      <c r="AH478" s="75" t="s">
        <v>5487</v>
      </c>
      <c r="AI478" s="75" t="s">
        <v>4869</v>
      </c>
      <c r="AN478" s="75" t="s">
        <v>4869</v>
      </c>
      <c r="AP478" s="75">
        <v>10</v>
      </c>
      <c r="AQ478" s="75">
        <v>10</v>
      </c>
      <c r="AR478" s="75" t="s">
        <v>4908</v>
      </c>
      <c r="AS478" s="75" t="s">
        <v>5441</v>
      </c>
      <c r="AV478" s="75" t="s">
        <v>5440</v>
      </c>
      <c r="BI478" s="75" t="s">
        <v>5452</v>
      </c>
      <c r="BJ478" s="75" t="s">
        <v>5451</v>
      </c>
      <c r="BK478" s="75">
        <v>0</v>
      </c>
      <c r="BM478" s="75">
        <v>0</v>
      </c>
    </row>
    <row r="479" spans="1:65" ht="17.399999999999999" customHeight="1" x14ac:dyDescent="0.3">
      <c r="A479" s="75">
        <v>2019</v>
      </c>
      <c r="B479" s="75">
        <v>16010</v>
      </c>
      <c r="C479" s="75" t="s">
        <v>5343</v>
      </c>
      <c r="D479" s="75" t="s">
        <v>5450</v>
      </c>
      <c r="E479" s="77">
        <v>880</v>
      </c>
      <c r="F479" s="75" t="s">
        <v>1118</v>
      </c>
      <c r="G479" s="77">
        <v>2183</v>
      </c>
      <c r="H479" s="75" t="s">
        <v>7318</v>
      </c>
      <c r="I479" s="75" t="s">
        <v>4883</v>
      </c>
      <c r="J479" s="75" t="s">
        <v>1264</v>
      </c>
      <c r="K479" s="75">
        <v>0</v>
      </c>
      <c r="L479" s="75" t="s">
        <v>5502</v>
      </c>
      <c r="M479" s="75" t="s">
        <v>4892</v>
      </c>
      <c r="N479" s="75" t="s">
        <v>87</v>
      </c>
      <c r="O479" s="75" t="s">
        <v>4081</v>
      </c>
      <c r="P479" s="75">
        <v>2</v>
      </c>
      <c r="Q479" s="76" t="s">
        <v>5479</v>
      </c>
      <c r="S479" s="75" t="s">
        <v>4020</v>
      </c>
      <c r="T479" s="75" t="s">
        <v>5478</v>
      </c>
      <c r="U479" s="75" t="s">
        <v>4871</v>
      </c>
      <c r="V479" s="75" t="s">
        <v>5445</v>
      </c>
      <c r="W479" s="75" t="s">
        <v>4877</v>
      </c>
      <c r="X479" s="75" t="s">
        <v>4876</v>
      </c>
      <c r="Y479" s="75" t="s">
        <v>4872</v>
      </c>
      <c r="Z479" s="75">
        <v>21</v>
      </c>
      <c r="AA479" s="75">
        <v>1</v>
      </c>
      <c r="AB479" s="75" t="s">
        <v>4871</v>
      </c>
      <c r="AC479" s="75" t="s">
        <v>7317</v>
      </c>
      <c r="AD479" s="75" t="s">
        <v>4872</v>
      </c>
      <c r="AE479" s="75">
        <v>18</v>
      </c>
      <c r="AF479" s="75">
        <v>3</v>
      </c>
      <c r="AG479" s="75" t="s">
        <v>4871</v>
      </c>
      <c r="AH479" s="75" t="s">
        <v>7316</v>
      </c>
      <c r="AI479" s="75" t="s">
        <v>4897</v>
      </c>
      <c r="AJ479" s="75">
        <v>11</v>
      </c>
      <c r="AK479" s="75">
        <v>10</v>
      </c>
      <c r="AL479" s="75" t="s">
        <v>4871</v>
      </c>
      <c r="AM479" s="75" t="s">
        <v>7315</v>
      </c>
      <c r="AN479" s="75" t="s">
        <v>4869</v>
      </c>
      <c r="AP479" s="75">
        <v>10</v>
      </c>
      <c r="AQ479" s="75">
        <v>9</v>
      </c>
      <c r="AR479" s="75" t="s">
        <v>4868</v>
      </c>
      <c r="AS479" s="75" t="s">
        <v>5453</v>
      </c>
      <c r="AV479" s="75" t="s">
        <v>5440</v>
      </c>
      <c r="BI479" s="75" t="s">
        <v>5439</v>
      </c>
      <c r="BJ479" s="75" t="s">
        <v>5438</v>
      </c>
      <c r="BK479" s="75">
        <v>1</v>
      </c>
      <c r="BL479" s="75" t="s">
        <v>7314</v>
      </c>
      <c r="BM479" s="75">
        <v>0</v>
      </c>
    </row>
    <row r="480" spans="1:65" ht="17.399999999999999" hidden="1" customHeight="1" x14ac:dyDescent="0.3">
      <c r="A480" s="75">
        <v>2019</v>
      </c>
      <c r="B480" s="75">
        <v>16010</v>
      </c>
      <c r="C480" s="75" t="s">
        <v>5343</v>
      </c>
      <c r="D480" s="75" t="s">
        <v>5450</v>
      </c>
      <c r="E480" s="77">
        <v>880</v>
      </c>
      <c r="F480" s="75" t="s">
        <v>1118</v>
      </c>
      <c r="G480" s="77">
        <v>2184</v>
      </c>
      <c r="H480" s="75" t="s">
        <v>7313</v>
      </c>
      <c r="I480" s="75" t="s">
        <v>4883</v>
      </c>
      <c r="J480" s="75" t="s">
        <v>1260</v>
      </c>
      <c r="K480" s="75">
        <v>0</v>
      </c>
      <c r="L480" s="75" t="s">
        <v>5502</v>
      </c>
      <c r="M480" s="75" t="s">
        <v>4892</v>
      </c>
      <c r="N480" s="75" t="s">
        <v>87</v>
      </c>
      <c r="O480" s="75" t="s">
        <v>4024</v>
      </c>
      <c r="Q480" s="75" t="s">
        <v>5469</v>
      </c>
      <c r="S480" s="75" t="s">
        <v>3662</v>
      </c>
      <c r="T480" s="75" t="s">
        <v>5474</v>
      </c>
      <c r="U480" s="75" t="s">
        <v>4871</v>
      </c>
      <c r="V480" s="75" t="s">
        <v>5445</v>
      </c>
      <c r="W480" s="75" t="s">
        <v>4877</v>
      </c>
      <c r="X480" s="75" t="s">
        <v>4876</v>
      </c>
      <c r="Y480" s="75" t="s">
        <v>4895</v>
      </c>
      <c r="Z480" s="75">
        <v>12</v>
      </c>
      <c r="AA480" s="75">
        <v>12</v>
      </c>
      <c r="AB480" s="75" t="s">
        <v>4877</v>
      </c>
      <c r="AC480" s="75" t="s">
        <v>5541</v>
      </c>
      <c r="AD480" s="75" t="s">
        <v>4897</v>
      </c>
      <c r="AE480" s="75">
        <v>10</v>
      </c>
      <c r="AF480" s="75">
        <v>10</v>
      </c>
      <c r="AG480" s="75" t="s">
        <v>4877</v>
      </c>
      <c r="AH480" s="75" t="s">
        <v>5472</v>
      </c>
      <c r="AI480" s="75" t="s">
        <v>4895</v>
      </c>
      <c r="AJ480" s="75">
        <v>6</v>
      </c>
      <c r="AK480" s="75">
        <v>6</v>
      </c>
      <c r="AL480" s="75" t="s">
        <v>4877</v>
      </c>
      <c r="AM480" s="75" t="s">
        <v>5630</v>
      </c>
      <c r="AN480" s="75" t="s">
        <v>4869</v>
      </c>
      <c r="AP480" s="75">
        <v>10</v>
      </c>
      <c r="AQ480" s="75">
        <v>4</v>
      </c>
      <c r="AR480" s="75" t="s">
        <v>4868</v>
      </c>
      <c r="AS480" s="75" t="s">
        <v>5453</v>
      </c>
      <c r="AV480" s="75" t="s">
        <v>5440</v>
      </c>
      <c r="BI480" s="75" t="s">
        <v>5452</v>
      </c>
      <c r="BJ480" s="75" t="s">
        <v>5451</v>
      </c>
      <c r="BK480" s="75">
        <v>0</v>
      </c>
      <c r="BM480" s="75">
        <v>0</v>
      </c>
    </row>
    <row r="481" spans="1:65" ht="17.399999999999999" hidden="1" customHeight="1" x14ac:dyDescent="0.3">
      <c r="A481" s="75">
        <v>2019</v>
      </c>
      <c r="B481" s="75">
        <v>16010</v>
      </c>
      <c r="C481" s="75" t="s">
        <v>5343</v>
      </c>
      <c r="D481" s="75" t="s">
        <v>5450</v>
      </c>
      <c r="E481" s="77">
        <v>880</v>
      </c>
      <c r="F481" s="75" t="s">
        <v>1118</v>
      </c>
      <c r="G481" s="77">
        <v>2185</v>
      </c>
      <c r="H481" s="75" t="s">
        <v>7312</v>
      </c>
      <c r="I481" s="75" t="s">
        <v>4883</v>
      </c>
      <c r="J481" s="75" t="s">
        <v>1293</v>
      </c>
      <c r="K481" s="75">
        <v>0</v>
      </c>
      <c r="L481" s="75" t="s">
        <v>5448</v>
      </c>
      <c r="M481" s="75" t="s">
        <v>4892</v>
      </c>
      <c r="N481" s="75" t="s">
        <v>87</v>
      </c>
      <c r="O481" s="75" t="s">
        <v>4024</v>
      </c>
      <c r="Q481" s="75" t="s">
        <v>5469</v>
      </c>
      <c r="S481" s="75" t="s">
        <v>4033</v>
      </c>
      <c r="T481" s="75" t="s">
        <v>5446</v>
      </c>
      <c r="U481" s="75" t="s">
        <v>4871</v>
      </c>
      <c r="V481" s="75" t="s">
        <v>5445</v>
      </c>
      <c r="W481" s="75" t="s">
        <v>4877</v>
      </c>
      <c r="X481" s="75" t="s">
        <v>4876</v>
      </c>
      <c r="Y481" s="75" t="s">
        <v>4897</v>
      </c>
      <c r="Z481" s="75">
        <v>11</v>
      </c>
      <c r="AA481" s="75">
        <v>4</v>
      </c>
      <c r="AB481" s="75" t="s">
        <v>4871</v>
      </c>
      <c r="AC481" s="75" t="s">
        <v>5870</v>
      </c>
      <c r="AD481" s="75" t="s">
        <v>4897</v>
      </c>
      <c r="AE481" s="75">
        <v>9</v>
      </c>
      <c r="AF481" s="75">
        <v>9</v>
      </c>
      <c r="AG481" s="75" t="s">
        <v>4877</v>
      </c>
      <c r="AH481" s="75" t="s">
        <v>5472</v>
      </c>
      <c r="AI481" s="75" t="s">
        <v>4895</v>
      </c>
      <c r="AJ481" s="75">
        <v>13</v>
      </c>
      <c r="AK481" s="75">
        <v>11</v>
      </c>
      <c r="AL481" s="75" t="s">
        <v>4871</v>
      </c>
      <c r="AM481" s="75" t="s">
        <v>6190</v>
      </c>
      <c r="AN481" s="75" t="s">
        <v>4869</v>
      </c>
      <c r="AP481" s="75">
        <v>10</v>
      </c>
      <c r="AQ481" s="75">
        <v>10</v>
      </c>
      <c r="AR481" s="75" t="s">
        <v>4908</v>
      </c>
      <c r="AS481" s="75" t="s">
        <v>5441</v>
      </c>
      <c r="AV481" s="75" t="s">
        <v>5440</v>
      </c>
      <c r="BI481" s="75" t="s">
        <v>5452</v>
      </c>
      <c r="BJ481" s="75" t="s">
        <v>5451</v>
      </c>
      <c r="BK481" s="75">
        <v>0</v>
      </c>
      <c r="BM481" s="75">
        <v>0</v>
      </c>
    </row>
    <row r="482" spans="1:65" ht="17.399999999999999" hidden="1" customHeight="1" x14ac:dyDescent="0.3">
      <c r="A482" s="75">
        <v>2019</v>
      </c>
      <c r="B482" s="75">
        <v>16010</v>
      </c>
      <c r="C482" s="75" t="s">
        <v>5343</v>
      </c>
      <c r="D482" s="75" t="s">
        <v>5450</v>
      </c>
      <c r="E482" s="77">
        <v>880</v>
      </c>
      <c r="F482" s="75" t="s">
        <v>1118</v>
      </c>
      <c r="G482" s="77">
        <v>2186</v>
      </c>
      <c r="H482" s="75" t="s">
        <v>7311</v>
      </c>
      <c r="I482" s="75" t="s">
        <v>4883</v>
      </c>
      <c r="J482" s="75" t="s">
        <v>1273</v>
      </c>
      <c r="K482" s="75">
        <v>0</v>
      </c>
      <c r="L482" s="75" t="s">
        <v>5480</v>
      </c>
      <c r="M482" s="75" t="s">
        <v>4892</v>
      </c>
      <c r="N482" s="75" t="s">
        <v>87</v>
      </c>
      <c r="O482" s="75" t="s">
        <v>4024</v>
      </c>
      <c r="Q482" s="75" t="s">
        <v>5469</v>
      </c>
      <c r="S482" s="75" t="s">
        <v>4033</v>
      </c>
      <c r="T482" s="75" t="s">
        <v>5446</v>
      </c>
      <c r="U482" s="75" t="s">
        <v>4871</v>
      </c>
      <c r="V482" s="75" t="s">
        <v>5445</v>
      </c>
      <c r="W482" s="75" t="s">
        <v>4877</v>
      </c>
      <c r="X482" s="75" t="s">
        <v>4876</v>
      </c>
      <c r="Y482" s="75" t="s">
        <v>4895</v>
      </c>
      <c r="Z482" s="75">
        <v>11</v>
      </c>
      <c r="AA482" s="75">
        <v>8</v>
      </c>
      <c r="AB482" s="75" t="s">
        <v>4871</v>
      </c>
      <c r="AC482" s="75" t="s">
        <v>7310</v>
      </c>
      <c r="AD482" s="75" t="s">
        <v>4897</v>
      </c>
      <c r="AE482" s="75">
        <v>10</v>
      </c>
      <c r="AF482" s="75">
        <v>10</v>
      </c>
      <c r="AG482" s="75" t="s">
        <v>4877</v>
      </c>
      <c r="AH482" s="75" t="s">
        <v>5472</v>
      </c>
      <c r="AI482" s="75" t="s">
        <v>4869</v>
      </c>
      <c r="AN482" s="75" t="s">
        <v>4869</v>
      </c>
      <c r="AP482" s="75">
        <v>10</v>
      </c>
      <c r="AQ482" s="75">
        <v>9</v>
      </c>
      <c r="AR482" s="75" t="s">
        <v>4868</v>
      </c>
      <c r="AS482" s="75" t="s">
        <v>5453</v>
      </c>
      <c r="AV482" s="75" t="s">
        <v>5440</v>
      </c>
      <c r="BI482" s="75" t="s">
        <v>5452</v>
      </c>
      <c r="BJ482" s="75" t="s">
        <v>5451</v>
      </c>
      <c r="BK482" s="75">
        <v>0</v>
      </c>
      <c r="BM482" s="75">
        <v>0</v>
      </c>
    </row>
    <row r="483" spans="1:65" ht="17.399999999999999" hidden="1" customHeight="1" x14ac:dyDescent="0.3">
      <c r="A483" s="75">
        <v>2019</v>
      </c>
      <c r="B483" s="75">
        <v>16010</v>
      </c>
      <c r="C483" s="75" t="s">
        <v>5343</v>
      </c>
      <c r="D483" s="75" t="s">
        <v>5450</v>
      </c>
      <c r="E483" s="77">
        <v>880</v>
      </c>
      <c r="F483" s="75" t="s">
        <v>1118</v>
      </c>
      <c r="G483" s="77">
        <v>2188</v>
      </c>
      <c r="H483" s="75" t="s">
        <v>7309</v>
      </c>
      <c r="I483" s="75" t="s">
        <v>4883</v>
      </c>
      <c r="J483" s="75" t="s">
        <v>1238</v>
      </c>
      <c r="K483" s="75">
        <v>1</v>
      </c>
      <c r="L483" s="75" t="s">
        <v>5502</v>
      </c>
      <c r="M483" s="75" t="s">
        <v>5470</v>
      </c>
      <c r="N483" s="75" t="s">
        <v>87</v>
      </c>
      <c r="O483" s="75" t="s">
        <v>4043</v>
      </c>
      <c r="Q483" s="75" t="s">
        <v>5447</v>
      </c>
      <c r="S483" s="75" t="s">
        <v>4020</v>
      </c>
      <c r="T483" s="75" t="s">
        <v>5478</v>
      </c>
      <c r="U483" s="75" t="s">
        <v>4871</v>
      </c>
      <c r="V483" s="75" t="s">
        <v>5445</v>
      </c>
      <c r="W483" s="75" t="s">
        <v>4877</v>
      </c>
      <c r="X483" s="75" t="s">
        <v>4876</v>
      </c>
      <c r="Y483" s="75" t="s">
        <v>4875</v>
      </c>
      <c r="AC483" s="75" t="s">
        <v>5692</v>
      </c>
      <c r="AD483" s="75" t="s">
        <v>4897</v>
      </c>
      <c r="AH483" s="75" t="s">
        <v>5569</v>
      </c>
      <c r="AI483" s="75" t="s">
        <v>4872</v>
      </c>
      <c r="AM483" s="75" t="s">
        <v>5591</v>
      </c>
      <c r="AN483" s="75" t="s">
        <v>4897</v>
      </c>
      <c r="AO483" s="75" t="s">
        <v>5465</v>
      </c>
      <c r="AP483" s="75">
        <v>10</v>
      </c>
      <c r="AQ483" s="75">
        <v>0</v>
      </c>
      <c r="AR483" s="75" t="s">
        <v>4868</v>
      </c>
      <c r="AS483" s="75" t="s">
        <v>5453</v>
      </c>
      <c r="AV483" s="75" t="s">
        <v>5440</v>
      </c>
      <c r="BI483" s="75" t="s">
        <v>5590</v>
      </c>
      <c r="BJ483" s="75" t="s">
        <v>5509</v>
      </c>
      <c r="BK483" s="75">
        <v>1</v>
      </c>
      <c r="BL483" s="75" t="s">
        <v>7308</v>
      </c>
      <c r="BM483" s="75">
        <v>0</v>
      </c>
    </row>
    <row r="484" spans="1:65" ht="17.399999999999999" hidden="1" customHeight="1" x14ac:dyDescent="0.3">
      <c r="A484" s="75">
        <v>2019</v>
      </c>
      <c r="B484" s="75">
        <v>30011</v>
      </c>
      <c r="C484" s="75" t="s">
        <v>5230</v>
      </c>
      <c r="D484" s="75" t="s">
        <v>5450</v>
      </c>
      <c r="E484" s="77">
        <v>1420</v>
      </c>
      <c r="F484" s="75" t="s">
        <v>2292</v>
      </c>
      <c r="G484" s="77">
        <v>2189</v>
      </c>
      <c r="H484" s="75" t="s">
        <v>7307</v>
      </c>
      <c r="I484" s="75" t="s">
        <v>4883</v>
      </c>
      <c r="J484" s="75" t="s">
        <v>2369</v>
      </c>
      <c r="K484" s="75">
        <v>0</v>
      </c>
      <c r="L484" s="75" t="s">
        <v>5462</v>
      </c>
      <c r="M484" s="75" t="s">
        <v>4892</v>
      </c>
      <c r="N484" s="75" t="s">
        <v>87</v>
      </c>
      <c r="O484" s="75" t="s">
        <v>4024</v>
      </c>
      <c r="Q484" s="75" t="s">
        <v>5469</v>
      </c>
      <c r="S484" s="75" t="s">
        <v>3662</v>
      </c>
      <c r="T484" s="75" t="s">
        <v>5474</v>
      </c>
      <c r="U484" s="75" t="s">
        <v>4877</v>
      </c>
      <c r="V484" s="75" t="s">
        <v>4878</v>
      </c>
      <c r="W484" s="75" t="s">
        <v>4877</v>
      </c>
      <c r="X484" s="75" t="s">
        <v>4876</v>
      </c>
      <c r="Y484" s="75" t="s">
        <v>4872</v>
      </c>
      <c r="Z484" s="75">
        <v>8</v>
      </c>
      <c r="AA484" s="75">
        <v>3</v>
      </c>
      <c r="AB484" s="75" t="s">
        <v>4871</v>
      </c>
      <c r="AC484" s="75" t="s">
        <v>6819</v>
      </c>
      <c r="AD484" s="75" t="s">
        <v>4897</v>
      </c>
      <c r="AE484" s="75">
        <v>6</v>
      </c>
      <c r="AF484" s="75">
        <v>4</v>
      </c>
      <c r="AG484" s="75" t="s">
        <v>4871</v>
      </c>
      <c r="AH484" s="75" t="s">
        <v>5520</v>
      </c>
      <c r="AI484" s="75" t="s">
        <v>4869</v>
      </c>
      <c r="AN484" s="75" t="s">
        <v>4869</v>
      </c>
      <c r="AP484" s="75">
        <v>8</v>
      </c>
      <c r="AQ484" s="75">
        <v>5</v>
      </c>
      <c r="AR484" s="75" t="s">
        <v>4868</v>
      </c>
      <c r="AS484" s="75" t="s">
        <v>5453</v>
      </c>
      <c r="AV484" s="75" t="s">
        <v>5440</v>
      </c>
      <c r="BI484" s="75" t="s">
        <v>5452</v>
      </c>
      <c r="BJ484" s="75" t="s">
        <v>5451</v>
      </c>
      <c r="BK484" s="75">
        <v>0</v>
      </c>
      <c r="BM484" s="75">
        <v>0</v>
      </c>
    </row>
    <row r="485" spans="1:65" ht="17.399999999999999" hidden="1" customHeight="1" x14ac:dyDescent="0.3">
      <c r="A485" s="75">
        <v>2019</v>
      </c>
      <c r="B485" s="75">
        <v>16010</v>
      </c>
      <c r="C485" s="75" t="s">
        <v>5343</v>
      </c>
      <c r="D485" s="75" t="s">
        <v>5450</v>
      </c>
      <c r="E485" s="77">
        <v>880</v>
      </c>
      <c r="F485" s="75" t="s">
        <v>1118</v>
      </c>
      <c r="G485" s="77">
        <v>2190</v>
      </c>
      <c r="H485" s="75" t="s">
        <v>7306</v>
      </c>
      <c r="I485" s="75" t="s">
        <v>4883</v>
      </c>
      <c r="J485" s="75" t="s">
        <v>1269</v>
      </c>
      <c r="K485" s="75">
        <v>0</v>
      </c>
      <c r="L485" s="75" t="s">
        <v>5480</v>
      </c>
      <c r="M485" s="75" t="s">
        <v>4892</v>
      </c>
      <c r="N485" s="75" t="s">
        <v>87</v>
      </c>
      <c r="O485" s="75" t="s">
        <v>4024</v>
      </c>
      <c r="Q485" s="75" t="s">
        <v>5469</v>
      </c>
      <c r="S485" s="75" t="s">
        <v>3662</v>
      </c>
      <c r="T485" s="75" t="s">
        <v>5474</v>
      </c>
      <c r="U485" s="75" t="s">
        <v>4871</v>
      </c>
      <c r="V485" s="75" t="s">
        <v>5445</v>
      </c>
      <c r="W485" s="75" t="s">
        <v>4877</v>
      </c>
      <c r="X485" s="75" t="s">
        <v>4876</v>
      </c>
      <c r="Y485" s="75" t="s">
        <v>4897</v>
      </c>
      <c r="Z485" s="75">
        <v>6</v>
      </c>
      <c r="AA485" s="75">
        <v>6</v>
      </c>
      <c r="AB485" s="75" t="s">
        <v>4877</v>
      </c>
      <c r="AC485" s="75" t="s">
        <v>5541</v>
      </c>
      <c r="AD485" s="75" t="s">
        <v>4895</v>
      </c>
      <c r="AE485" s="75">
        <v>8</v>
      </c>
      <c r="AF485" s="75">
        <v>8</v>
      </c>
      <c r="AG485" s="75" t="s">
        <v>4877</v>
      </c>
      <c r="AH485" s="75" t="s">
        <v>5472</v>
      </c>
      <c r="AI485" s="75" t="s">
        <v>4869</v>
      </c>
      <c r="AN485" s="75" t="s">
        <v>4869</v>
      </c>
      <c r="AP485" s="75">
        <v>8</v>
      </c>
      <c r="AQ485" s="75">
        <v>8</v>
      </c>
      <c r="AR485" s="75" t="s">
        <v>4908</v>
      </c>
      <c r="AS485" s="75" t="s">
        <v>5441</v>
      </c>
      <c r="AV485" s="75" t="s">
        <v>5440</v>
      </c>
      <c r="BI485" s="75" t="s">
        <v>5452</v>
      </c>
      <c r="BJ485" s="75" t="s">
        <v>5451</v>
      </c>
      <c r="BK485" s="75">
        <v>0</v>
      </c>
      <c r="BM485" s="75">
        <v>0</v>
      </c>
    </row>
    <row r="486" spans="1:65" ht="17.399999999999999" hidden="1" customHeight="1" x14ac:dyDescent="0.3">
      <c r="A486" s="75">
        <v>2019</v>
      </c>
      <c r="B486" s="75">
        <v>30011</v>
      </c>
      <c r="C486" s="75" t="s">
        <v>5230</v>
      </c>
      <c r="D486" s="75" t="s">
        <v>5450</v>
      </c>
      <c r="E486" s="77">
        <v>1420</v>
      </c>
      <c r="F486" s="75" t="s">
        <v>2292</v>
      </c>
      <c r="G486" s="77">
        <v>2194</v>
      </c>
      <c r="H486" s="75" t="s">
        <v>7305</v>
      </c>
      <c r="I486" s="75" t="s">
        <v>4883</v>
      </c>
      <c r="J486" s="75" t="s">
        <v>2367</v>
      </c>
      <c r="K486" s="75">
        <v>0</v>
      </c>
      <c r="L486" s="75" t="s">
        <v>5457</v>
      </c>
      <c r="M486" s="75" t="s">
        <v>4892</v>
      </c>
      <c r="N486" s="75" t="s">
        <v>87</v>
      </c>
      <c r="O486" s="75" t="s">
        <v>4024</v>
      </c>
      <c r="Q486" s="75" t="s">
        <v>5469</v>
      </c>
      <c r="S486" s="75" t="s">
        <v>3662</v>
      </c>
      <c r="T486" s="75" t="s">
        <v>5474</v>
      </c>
      <c r="U486" s="75" t="s">
        <v>4877</v>
      </c>
      <c r="V486" s="75" t="s">
        <v>4878</v>
      </c>
      <c r="W486" s="75" t="s">
        <v>4871</v>
      </c>
      <c r="X486" s="75" t="s">
        <v>5456</v>
      </c>
      <c r="Y486" s="75" t="s">
        <v>4895</v>
      </c>
      <c r="Z486" s="75">
        <v>9</v>
      </c>
      <c r="AA486" s="75">
        <v>8</v>
      </c>
      <c r="AB486" s="75" t="s">
        <v>4871</v>
      </c>
      <c r="AC486" s="75" t="s">
        <v>5755</v>
      </c>
      <c r="AD486" s="75" t="s">
        <v>4872</v>
      </c>
      <c r="AE486" s="75">
        <v>2</v>
      </c>
      <c r="AF486" s="75">
        <v>1</v>
      </c>
      <c r="AG486" s="75" t="s">
        <v>4871</v>
      </c>
      <c r="AH486" s="75" t="s">
        <v>5499</v>
      </c>
      <c r="AI486" s="75" t="s">
        <v>4869</v>
      </c>
      <c r="AN486" s="75" t="s">
        <v>4869</v>
      </c>
      <c r="AP486" s="75">
        <v>6</v>
      </c>
      <c r="AQ486" s="75">
        <v>6</v>
      </c>
      <c r="AR486" s="75" t="s">
        <v>4908</v>
      </c>
      <c r="AS486" s="75" t="s">
        <v>5441</v>
      </c>
      <c r="AV486" s="75" t="s">
        <v>5440</v>
      </c>
      <c r="BI486" s="75" t="s">
        <v>5452</v>
      </c>
      <c r="BJ486" s="75" t="s">
        <v>5451</v>
      </c>
      <c r="BK486" s="75">
        <v>0</v>
      </c>
      <c r="BM486" s="75">
        <v>0</v>
      </c>
    </row>
    <row r="487" spans="1:65" ht="17.399999999999999" hidden="1" customHeight="1" x14ac:dyDescent="0.3">
      <c r="A487" s="75">
        <v>2019</v>
      </c>
      <c r="B487" s="75">
        <v>21080</v>
      </c>
      <c r="C487" s="75" t="s">
        <v>5293</v>
      </c>
      <c r="D487" s="75" t="s">
        <v>5450</v>
      </c>
      <c r="E487" s="77">
        <v>1040</v>
      </c>
      <c r="F487" s="75" t="s">
        <v>9</v>
      </c>
      <c r="G487" s="77">
        <v>2195</v>
      </c>
      <c r="H487" s="75" t="s">
        <v>7304</v>
      </c>
      <c r="I487" s="75" t="s">
        <v>4883</v>
      </c>
      <c r="J487" s="75" t="s">
        <v>29</v>
      </c>
      <c r="K487" s="75">
        <v>0</v>
      </c>
      <c r="L487" s="75" t="s">
        <v>5448</v>
      </c>
      <c r="M487" s="75" t="s">
        <v>4892</v>
      </c>
      <c r="N487" s="75" t="s">
        <v>87</v>
      </c>
      <c r="O487" s="75" t="s">
        <v>4024</v>
      </c>
      <c r="Q487" s="75" t="s">
        <v>5469</v>
      </c>
      <c r="S487" s="75" t="s">
        <v>4033</v>
      </c>
      <c r="T487" s="75" t="s">
        <v>5446</v>
      </c>
      <c r="U487" s="75" t="s">
        <v>4871</v>
      </c>
      <c r="V487" s="75" t="s">
        <v>5445</v>
      </c>
      <c r="W487" s="75" t="s">
        <v>4877</v>
      </c>
      <c r="X487" s="75" t="s">
        <v>4876</v>
      </c>
      <c r="Y487" s="75" t="s">
        <v>4897</v>
      </c>
      <c r="Z487" s="75">
        <v>7</v>
      </c>
      <c r="AA487" s="75">
        <v>4</v>
      </c>
      <c r="AB487" s="75" t="s">
        <v>4871</v>
      </c>
      <c r="AC487" s="75" t="s">
        <v>5632</v>
      </c>
      <c r="AD487" s="75" t="s">
        <v>4872</v>
      </c>
      <c r="AE487" s="75">
        <v>6</v>
      </c>
      <c r="AF487" s="75">
        <v>1</v>
      </c>
      <c r="AG487" s="75" t="s">
        <v>4871</v>
      </c>
      <c r="AH487" s="75" t="s">
        <v>5538</v>
      </c>
      <c r="AI487" s="75" t="s">
        <v>4897</v>
      </c>
      <c r="AJ487" s="75">
        <v>11</v>
      </c>
      <c r="AK487" s="75">
        <v>8</v>
      </c>
      <c r="AL487" s="75" t="s">
        <v>4871</v>
      </c>
      <c r="AM487" s="75" t="s">
        <v>6293</v>
      </c>
      <c r="AN487" s="75" t="s">
        <v>4869</v>
      </c>
      <c r="AP487" s="75">
        <v>8</v>
      </c>
      <c r="AQ487" s="75">
        <v>8</v>
      </c>
      <c r="AR487" s="75" t="s">
        <v>4908</v>
      </c>
      <c r="AS487" s="75" t="s">
        <v>5441</v>
      </c>
      <c r="AV487" s="75" t="s">
        <v>5440</v>
      </c>
      <c r="BI487" s="75" t="s">
        <v>5452</v>
      </c>
      <c r="BJ487" s="75" t="s">
        <v>5451</v>
      </c>
      <c r="BK487" s="75">
        <v>0</v>
      </c>
      <c r="BM487" s="75">
        <v>0</v>
      </c>
    </row>
    <row r="488" spans="1:65" ht="17.399999999999999" hidden="1" customHeight="1" x14ac:dyDescent="0.3">
      <c r="A488" s="75">
        <v>2019</v>
      </c>
      <c r="B488" s="75">
        <v>80010</v>
      </c>
      <c r="C488" s="75" t="s">
        <v>678</v>
      </c>
      <c r="D488" s="75" t="s">
        <v>5450</v>
      </c>
      <c r="E488" s="77">
        <v>8001</v>
      </c>
      <c r="F488" s="75" t="s">
        <v>678</v>
      </c>
      <c r="G488" s="77">
        <v>2196</v>
      </c>
      <c r="H488" s="75" t="s">
        <v>7303</v>
      </c>
      <c r="I488" s="75" t="s">
        <v>4883</v>
      </c>
      <c r="J488" s="75" t="s">
        <v>704</v>
      </c>
      <c r="K488" s="75">
        <v>0</v>
      </c>
      <c r="L488" s="75" t="s">
        <v>5448</v>
      </c>
      <c r="M488" s="75" t="s">
        <v>4892</v>
      </c>
      <c r="N488" s="75" t="s">
        <v>87</v>
      </c>
      <c r="O488" s="75" t="s">
        <v>4025</v>
      </c>
      <c r="Q488" s="75" t="s">
        <v>5461</v>
      </c>
      <c r="S488" s="75" t="s">
        <v>3662</v>
      </c>
      <c r="T488" s="75" t="s">
        <v>5474</v>
      </c>
      <c r="U488" s="75" t="s">
        <v>4871</v>
      </c>
      <c r="V488" s="75" t="s">
        <v>5445</v>
      </c>
      <c r="W488" s="75" t="s">
        <v>4877</v>
      </c>
      <c r="X488" s="75" t="s">
        <v>4876</v>
      </c>
      <c r="Y488" s="75" t="s">
        <v>4895</v>
      </c>
      <c r="Z488" s="75">
        <v>3</v>
      </c>
      <c r="AA488" s="75">
        <v>3</v>
      </c>
      <c r="AB488" s="75" t="s">
        <v>4877</v>
      </c>
      <c r="AC488" s="75" t="s">
        <v>5541</v>
      </c>
      <c r="AD488" s="75" t="s">
        <v>4897</v>
      </c>
      <c r="AE488" s="75">
        <v>2</v>
      </c>
      <c r="AF488" s="75">
        <v>1</v>
      </c>
      <c r="AG488" s="75" t="s">
        <v>4871</v>
      </c>
      <c r="AH488" s="75" t="s">
        <v>5575</v>
      </c>
      <c r="AI488" s="75" t="s">
        <v>4895</v>
      </c>
      <c r="AJ488" s="75">
        <v>4</v>
      </c>
      <c r="AK488" s="75">
        <v>4</v>
      </c>
      <c r="AL488" s="75" t="s">
        <v>4877</v>
      </c>
      <c r="AM488" s="75" t="s">
        <v>5630</v>
      </c>
      <c r="AN488" s="75" t="s">
        <v>4869</v>
      </c>
      <c r="AP488" s="75">
        <v>4</v>
      </c>
      <c r="AQ488" s="75">
        <v>0</v>
      </c>
      <c r="AR488" s="75" t="s">
        <v>4868</v>
      </c>
      <c r="AS488" s="75" t="s">
        <v>5453</v>
      </c>
      <c r="AV488" s="75" t="s">
        <v>5440</v>
      </c>
      <c r="BI488" s="75" t="s">
        <v>5510</v>
      </c>
      <c r="BJ488" s="75" t="s">
        <v>5509</v>
      </c>
      <c r="BK488" s="75">
        <v>0</v>
      </c>
      <c r="BM488" s="75">
        <v>0</v>
      </c>
    </row>
    <row r="489" spans="1:65" ht="17.399999999999999" hidden="1" customHeight="1" x14ac:dyDescent="0.3">
      <c r="A489" s="75">
        <v>2019</v>
      </c>
      <c r="B489" s="75">
        <v>16010</v>
      </c>
      <c r="C489" s="75" t="s">
        <v>5343</v>
      </c>
      <c r="D489" s="75" t="s">
        <v>5450</v>
      </c>
      <c r="E489" s="77">
        <v>880</v>
      </c>
      <c r="F489" s="75" t="s">
        <v>1118</v>
      </c>
      <c r="G489" s="77">
        <v>2199</v>
      </c>
      <c r="H489" s="75" t="s">
        <v>7302</v>
      </c>
      <c r="I489" s="75" t="s">
        <v>4883</v>
      </c>
      <c r="J489" s="75" t="s">
        <v>1536</v>
      </c>
      <c r="K489" s="75">
        <v>0</v>
      </c>
      <c r="L489" s="75" t="s">
        <v>5448</v>
      </c>
      <c r="M489" s="75" t="s">
        <v>4892</v>
      </c>
      <c r="N489" s="75" t="s">
        <v>87</v>
      </c>
      <c r="O489" s="75" t="s">
        <v>4031</v>
      </c>
      <c r="Q489" s="75" t="s">
        <v>5469</v>
      </c>
      <c r="S489" s="75" t="s">
        <v>3662</v>
      </c>
      <c r="T489" s="75" t="s">
        <v>5474</v>
      </c>
      <c r="U489" s="75" t="s">
        <v>4871</v>
      </c>
      <c r="V489" s="75" t="s">
        <v>5445</v>
      </c>
      <c r="W489" s="75" t="s">
        <v>4877</v>
      </c>
      <c r="X489" s="75" t="s">
        <v>4876</v>
      </c>
      <c r="Y489" s="75" t="s">
        <v>4019</v>
      </c>
      <c r="AC489" s="75" t="s">
        <v>5468</v>
      </c>
      <c r="AD489" s="75" t="s">
        <v>4019</v>
      </c>
      <c r="AH489" s="75" t="s">
        <v>5468</v>
      </c>
      <c r="AI489" s="75" t="s">
        <v>4019</v>
      </c>
      <c r="AM489" s="75" t="s">
        <v>5468</v>
      </c>
      <c r="AN489" s="75" t="s">
        <v>4869</v>
      </c>
      <c r="AP489" s="75">
        <v>0</v>
      </c>
      <c r="AQ489" s="75">
        <v>0</v>
      </c>
      <c r="AR489" s="75" t="s">
        <v>5585</v>
      </c>
      <c r="AS489" s="75" t="s">
        <v>5441</v>
      </c>
      <c r="AV489" s="75" t="s">
        <v>5440</v>
      </c>
      <c r="BI489" s="75" t="s">
        <v>5452</v>
      </c>
      <c r="BJ489" s="75" t="s">
        <v>5451</v>
      </c>
      <c r="BK489" s="75">
        <v>0</v>
      </c>
      <c r="BM489" s="75">
        <v>0</v>
      </c>
    </row>
    <row r="490" spans="1:65" ht="17.399999999999999" hidden="1" customHeight="1" x14ac:dyDescent="0.3">
      <c r="A490" s="75">
        <v>2019</v>
      </c>
      <c r="B490" s="75">
        <v>21050</v>
      </c>
      <c r="C490" s="75" t="s">
        <v>5303</v>
      </c>
      <c r="D490" s="75" t="s">
        <v>5450</v>
      </c>
      <c r="E490" s="77">
        <v>1010</v>
      </c>
      <c r="F490" s="75" t="s">
        <v>971</v>
      </c>
      <c r="G490" s="77">
        <v>2202</v>
      </c>
      <c r="H490" s="75" t="s">
        <v>7301</v>
      </c>
      <c r="I490" s="75" t="s">
        <v>4883</v>
      </c>
      <c r="J490" s="75" t="s">
        <v>996</v>
      </c>
      <c r="K490" s="75">
        <v>0</v>
      </c>
      <c r="L490" s="75" t="s">
        <v>5448</v>
      </c>
      <c r="M490" s="75" t="s">
        <v>4892</v>
      </c>
      <c r="N490" s="75" t="s">
        <v>87</v>
      </c>
      <c r="O490" s="75" t="s">
        <v>4058</v>
      </c>
      <c r="Q490" s="75" t="s">
        <v>5469</v>
      </c>
      <c r="S490" s="75" t="s">
        <v>3662</v>
      </c>
      <c r="T490" s="75" t="s">
        <v>5474</v>
      </c>
      <c r="U490" s="75" t="s">
        <v>4871</v>
      </c>
      <c r="V490" s="75" t="s">
        <v>5445</v>
      </c>
      <c r="W490" s="75" t="s">
        <v>4877</v>
      </c>
      <c r="X490" s="75" t="s">
        <v>4876</v>
      </c>
      <c r="Y490" s="75" t="s">
        <v>4872</v>
      </c>
      <c r="Z490" s="75">
        <v>11</v>
      </c>
      <c r="AA490" s="75">
        <v>0</v>
      </c>
      <c r="AB490" s="75" t="s">
        <v>4871</v>
      </c>
      <c r="AC490" s="75" t="s">
        <v>5473</v>
      </c>
      <c r="AD490" s="75" t="s">
        <v>4872</v>
      </c>
      <c r="AE490" s="75">
        <v>10</v>
      </c>
      <c r="AF490" s="75">
        <v>1</v>
      </c>
      <c r="AG490" s="75" t="s">
        <v>4871</v>
      </c>
      <c r="AH490" s="75" t="s">
        <v>5601</v>
      </c>
      <c r="AI490" s="75" t="s">
        <v>4897</v>
      </c>
      <c r="AJ490" s="75">
        <v>14</v>
      </c>
      <c r="AK490" s="75">
        <v>7</v>
      </c>
      <c r="AL490" s="75" t="s">
        <v>4871</v>
      </c>
      <c r="AM490" s="75" t="s">
        <v>6440</v>
      </c>
      <c r="AN490" s="75" t="s">
        <v>4869</v>
      </c>
      <c r="AP490" s="75">
        <v>10</v>
      </c>
      <c r="AQ490" s="75">
        <v>4</v>
      </c>
      <c r="AR490" s="75" t="s">
        <v>4868</v>
      </c>
      <c r="AS490" s="75" t="s">
        <v>5453</v>
      </c>
      <c r="AV490" s="75" t="s">
        <v>5440</v>
      </c>
      <c r="BI490" s="75" t="s">
        <v>5452</v>
      </c>
      <c r="BJ490" s="75" t="s">
        <v>5451</v>
      </c>
      <c r="BK490" s="75">
        <v>0</v>
      </c>
      <c r="BM490" s="75">
        <v>0</v>
      </c>
    </row>
    <row r="491" spans="1:65" ht="17.399999999999999" hidden="1" customHeight="1" x14ac:dyDescent="0.3">
      <c r="A491" s="75">
        <v>2019</v>
      </c>
      <c r="B491" s="75">
        <v>64143</v>
      </c>
      <c r="C491" s="75" t="s">
        <v>3423</v>
      </c>
      <c r="D491" s="75" t="s">
        <v>5450</v>
      </c>
      <c r="E491" s="77">
        <v>2055</v>
      </c>
      <c r="F491" s="75" t="s">
        <v>1640</v>
      </c>
      <c r="G491" s="77">
        <v>2204</v>
      </c>
      <c r="H491" s="75" t="s">
        <v>7300</v>
      </c>
      <c r="I491" s="75" t="s">
        <v>4883</v>
      </c>
      <c r="J491" s="75" t="s">
        <v>1641</v>
      </c>
      <c r="K491" s="75">
        <v>0</v>
      </c>
      <c r="L491" s="75" t="s">
        <v>5457</v>
      </c>
      <c r="M491" s="75" t="s">
        <v>4892</v>
      </c>
      <c r="N491" s="75" t="s">
        <v>87</v>
      </c>
      <c r="O491" s="75" t="s">
        <v>4024</v>
      </c>
      <c r="Q491" s="75" t="s">
        <v>5469</v>
      </c>
      <c r="S491" s="75" t="s">
        <v>3662</v>
      </c>
      <c r="T491" s="75" t="s">
        <v>5474</v>
      </c>
      <c r="U491" s="75" t="s">
        <v>4877</v>
      </c>
      <c r="V491" s="75" t="s">
        <v>4878</v>
      </c>
      <c r="W491" s="75" t="s">
        <v>4871</v>
      </c>
      <c r="X491" s="75" t="s">
        <v>5456</v>
      </c>
      <c r="Y491" s="75" t="s">
        <v>4872</v>
      </c>
      <c r="Z491" s="75">
        <v>8</v>
      </c>
      <c r="AA491" s="75">
        <v>0</v>
      </c>
      <c r="AB491" s="75" t="s">
        <v>4871</v>
      </c>
      <c r="AC491" s="75" t="s">
        <v>5455</v>
      </c>
      <c r="AD491" s="75" t="s">
        <v>4872</v>
      </c>
      <c r="AE491" s="75">
        <v>6</v>
      </c>
      <c r="AF491" s="75">
        <v>0</v>
      </c>
      <c r="AG491" s="75" t="s">
        <v>4871</v>
      </c>
      <c r="AH491" s="75" t="s">
        <v>5443</v>
      </c>
      <c r="AI491" s="75" t="s">
        <v>4869</v>
      </c>
      <c r="AN491" s="75" t="s">
        <v>4869</v>
      </c>
      <c r="AP491" s="75">
        <v>8</v>
      </c>
      <c r="AQ491" s="75">
        <v>7</v>
      </c>
      <c r="AR491" s="75" t="s">
        <v>4868</v>
      </c>
      <c r="AS491" s="75" t="s">
        <v>5453</v>
      </c>
      <c r="AV491" s="75" t="s">
        <v>5440</v>
      </c>
      <c r="BI491" s="75" t="s">
        <v>5724</v>
      </c>
      <c r="BJ491" s="75" t="s">
        <v>5619</v>
      </c>
      <c r="BK491" s="75">
        <v>0</v>
      </c>
      <c r="BM491" s="75">
        <v>0</v>
      </c>
    </row>
    <row r="492" spans="1:65" ht="17.399999999999999" hidden="1" customHeight="1" x14ac:dyDescent="0.3">
      <c r="A492" s="75">
        <v>2019</v>
      </c>
      <c r="B492" s="75">
        <v>16010</v>
      </c>
      <c r="C492" s="75" t="s">
        <v>5343</v>
      </c>
      <c r="D492" s="75" t="s">
        <v>5450</v>
      </c>
      <c r="E492" s="77">
        <v>880</v>
      </c>
      <c r="F492" s="75" t="s">
        <v>1118</v>
      </c>
      <c r="G492" s="77">
        <v>2205</v>
      </c>
      <c r="H492" s="75" t="s">
        <v>7299</v>
      </c>
      <c r="I492" s="75" t="s">
        <v>4883</v>
      </c>
      <c r="J492" s="75" t="s">
        <v>1232</v>
      </c>
      <c r="K492" s="75">
        <v>0</v>
      </c>
      <c r="L492" s="75" t="s">
        <v>5457</v>
      </c>
      <c r="M492" s="75" t="s">
        <v>4892</v>
      </c>
      <c r="N492" s="75" t="s">
        <v>87</v>
      </c>
      <c r="O492" s="75" t="s">
        <v>4023</v>
      </c>
      <c r="Q492" s="75" t="s">
        <v>5447</v>
      </c>
      <c r="S492" s="75" t="s">
        <v>4020</v>
      </c>
      <c r="T492" s="75" t="s">
        <v>5478</v>
      </c>
      <c r="U492" s="75" t="s">
        <v>4877</v>
      </c>
      <c r="V492" s="75" t="s">
        <v>4878</v>
      </c>
      <c r="W492" s="75" t="s">
        <v>4871</v>
      </c>
      <c r="X492" s="75" t="s">
        <v>5456</v>
      </c>
      <c r="Y492" s="75" t="s">
        <v>4872</v>
      </c>
      <c r="Z492" s="75">
        <v>11</v>
      </c>
      <c r="AA492" s="75">
        <v>0</v>
      </c>
      <c r="AB492" s="75" t="s">
        <v>4871</v>
      </c>
      <c r="AC492" s="75" t="s">
        <v>5473</v>
      </c>
      <c r="AD492" s="75" t="s">
        <v>4872</v>
      </c>
      <c r="AE492" s="75">
        <v>8</v>
      </c>
      <c r="AF492" s="75">
        <v>0</v>
      </c>
      <c r="AG492" s="75" t="s">
        <v>4871</v>
      </c>
      <c r="AH492" s="75" t="s">
        <v>5581</v>
      </c>
      <c r="AI492" s="75" t="s">
        <v>4869</v>
      </c>
      <c r="AN492" s="75" t="s">
        <v>4869</v>
      </c>
      <c r="AP492" s="75">
        <v>10</v>
      </c>
      <c r="AQ492" s="75">
        <v>8</v>
      </c>
      <c r="AR492" s="75" t="s">
        <v>4868</v>
      </c>
      <c r="AS492" s="75" t="s">
        <v>5453</v>
      </c>
      <c r="AV492" s="75" t="s">
        <v>5440</v>
      </c>
      <c r="BI492" s="75" t="s">
        <v>5452</v>
      </c>
      <c r="BJ492" s="75" t="s">
        <v>5451</v>
      </c>
      <c r="BK492" s="75">
        <v>0</v>
      </c>
      <c r="BM492" s="75">
        <v>0</v>
      </c>
    </row>
    <row r="493" spans="1:65" ht="17.399999999999999" hidden="1" customHeight="1" x14ac:dyDescent="0.3">
      <c r="A493" s="75">
        <v>2019</v>
      </c>
      <c r="B493" s="75">
        <v>16010</v>
      </c>
      <c r="C493" s="75" t="s">
        <v>5343</v>
      </c>
      <c r="D493" s="75" t="s">
        <v>5450</v>
      </c>
      <c r="E493" s="77">
        <v>880</v>
      </c>
      <c r="F493" s="75" t="s">
        <v>1118</v>
      </c>
      <c r="G493" s="77">
        <v>2207</v>
      </c>
      <c r="H493" s="75" t="s">
        <v>7298</v>
      </c>
      <c r="I493" s="75" t="s">
        <v>4883</v>
      </c>
      <c r="J493" s="75" t="s">
        <v>1119</v>
      </c>
      <c r="K493" s="75">
        <v>0</v>
      </c>
      <c r="L493" s="75" t="s">
        <v>5457</v>
      </c>
      <c r="M493" s="75" t="s">
        <v>4892</v>
      </c>
      <c r="N493" s="75" t="s">
        <v>87</v>
      </c>
      <c r="O493" s="75" t="s">
        <v>4023</v>
      </c>
      <c r="Q493" s="75" t="s">
        <v>5447</v>
      </c>
      <c r="S493" s="75" t="s">
        <v>4020</v>
      </c>
      <c r="T493" s="75" t="s">
        <v>5478</v>
      </c>
      <c r="U493" s="75" t="s">
        <v>4877</v>
      </c>
      <c r="V493" s="75" t="s">
        <v>4878</v>
      </c>
      <c r="W493" s="75" t="s">
        <v>4871</v>
      </c>
      <c r="X493" s="75" t="s">
        <v>5456</v>
      </c>
      <c r="Y493" s="75" t="s">
        <v>4872</v>
      </c>
      <c r="Z493" s="75">
        <v>8</v>
      </c>
      <c r="AA493" s="75">
        <v>1</v>
      </c>
      <c r="AB493" s="75" t="s">
        <v>4871</v>
      </c>
      <c r="AC493" s="75" t="s">
        <v>6124</v>
      </c>
      <c r="AD493" s="75" t="s">
        <v>4872</v>
      </c>
      <c r="AE493" s="75">
        <v>4</v>
      </c>
      <c r="AF493" s="75">
        <v>0</v>
      </c>
      <c r="AG493" s="75" t="s">
        <v>4871</v>
      </c>
      <c r="AH493" s="75" t="s">
        <v>5528</v>
      </c>
      <c r="AI493" s="75" t="s">
        <v>4869</v>
      </c>
      <c r="AN493" s="75" t="s">
        <v>4869</v>
      </c>
      <c r="AP493" s="75">
        <v>8</v>
      </c>
      <c r="AQ493" s="75">
        <v>6</v>
      </c>
      <c r="AR493" s="75" t="s">
        <v>4868</v>
      </c>
      <c r="AS493" s="75" t="s">
        <v>5453</v>
      </c>
      <c r="AV493" s="75" t="s">
        <v>5440</v>
      </c>
      <c r="BI493" s="75" t="s">
        <v>5452</v>
      </c>
      <c r="BJ493" s="75" t="s">
        <v>5451</v>
      </c>
      <c r="BK493" s="75">
        <v>0</v>
      </c>
      <c r="BM493" s="75">
        <v>0</v>
      </c>
    </row>
    <row r="494" spans="1:65" ht="17.399999999999999" hidden="1" customHeight="1" x14ac:dyDescent="0.3">
      <c r="A494" s="75">
        <v>2019</v>
      </c>
      <c r="B494" s="75">
        <v>64143</v>
      </c>
      <c r="C494" s="75" t="s">
        <v>3423</v>
      </c>
      <c r="D494" s="75" t="s">
        <v>5450</v>
      </c>
      <c r="E494" s="77">
        <v>2055</v>
      </c>
      <c r="F494" s="75" t="s">
        <v>1640</v>
      </c>
      <c r="G494" s="77">
        <v>2208</v>
      </c>
      <c r="H494" s="75" t="s">
        <v>7297</v>
      </c>
      <c r="I494" s="75" t="s">
        <v>4883</v>
      </c>
      <c r="J494" s="75" t="s">
        <v>1645</v>
      </c>
      <c r="K494" s="75">
        <v>0</v>
      </c>
      <c r="L494" s="75" t="s">
        <v>5502</v>
      </c>
      <c r="M494" s="75" t="s">
        <v>4892</v>
      </c>
      <c r="N494" s="75" t="s">
        <v>87</v>
      </c>
      <c r="O494" s="75" t="s">
        <v>4024</v>
      </c>
      <c r="Q494" s="75" t="s">
        <v>5469</v>
      </c>
      <c r="S494" s="75" t="s">
        <v>3662</v>
      </c>
      <c r="T494" s="75" t="s">
        <v>5474</v>
      </c>
      <c r="U494" s="75" t="s">
        <v>4871</v>
      </c>
      <c r="V494" s="75" t="s">
        <v>5445</v>
      </c>
      <c r="W494" s="75" t="s">
        <v>4877</v>
      </c>
      <c r="X494" s="75" t="s">
        <v>4876</v>
      </c>
      <c r="Y494" s="75" t="s">
        <v>4872</v>
      </c>
      <c r="Z494" s="75">
        <v>9</v>
      </c>
      <c r="AA494" s="75">
        <v>0</v>
      </c>
      <c r="AB494" s="75" t="s">
        <v>4871</v>
      </c>
      <c r="AC494" s="75" t="s">
        <v>5444</v>
      </c>
      <c r="AD494" s="75" t="s">
        <v>4897</v>
      </c>
      <c r="AE494" s="75">
        <v>7</v>
      </c>
      <c r="AF494" s="75">
        <v>5</v>
      </c>
      <c r="AG494" s="75" t="s">
        <v>4871</v>
      </c>
      <c r="AH494" s="75" t="s">
        <v>5684</v>
      </c>
      <c r="AI494" s="75" t="s">
        <v>4897</v>
      </c>
      <c r="AJ494" s="75">
        <v>4</v>
      </c>
      <c r="AK494" s="75">
        <v>2</v>
      </c>
      <c r="AL494" s="75" t="s">
        <v>4871</v>
      </c>
      <c r="AM494" s="75" t="s">
        <v>6465</v>
      </c>
      <c r="AN494" s="75" t="s">
        <v>4869</v>
      </c>
      <c r="AP494" s="75">
        <v>8</v>
      </c>
      <c r="AQ494" s="75">
        <v>2</v>
      </c>
      <c r="AR494" s="75" t="s">
        <v>4868</v>
      </c>
      <c r="AS494" s="75" t="s">
        <v>5453</v>
      </c>
      <c r="AV494" s="75" t="s">
        <v>5440</v>
      </c>
      <c r="BI494" s="75" t="s">
        <v>5452</v>
      </c>
      <c r="BJ494" s="75" t="s">
        <v>5451</v>
      </c>
      <c r="BK494" s="75">
        <v>0</v>
      </c>
      <c r="BM494" s="75">
        <v>0</v>
      </c>
    </row>
    <row r="495" spans="1:65" ht="17.399999999999999" customHeight="1" x14ac:dyDescent="0.3">
      <c r="A495" s="75">
        <v>2019</v>
      </c>
      <c r="B495" s="75">
        <v>16010</v>
      </c>
      <c r="C495" s="75" t="s">
        <v>5343</v>
      </c>
      <c r="D495" s="75" t="s">
        <v>5450</v>
      </c>
      <c r="E495" s="77">
        <v>880</v>
      </c>
      <c r="F495" s="75" t="s">
        <v>1118</v>
      </c>
      <c r="G495" s="77">
        <v>2209</v>
      </c>
      <c r="H495" s="75" t="s">
        <v>7296</v>
      </c>
      <c r="I495" s="75" t="s">
        <v>4883</v>
      </c>
      <c r="J495" s="75" t="s">
        <v>1258</v>
      </c>
      <c r="K495" s="75">
        <v>0</v>
      </c>
      <c r="L495" s="75" t="s">
        <v>5502</v>
      </c>
      <c r="M495" s="75" t="s">
        <v>4892</v>
      </c>
      <c r="N495" s="75" t="s">
        <v>87</v>
      </c>
      <c r="O495" s="75" t="s">
        <v>4083</v>
      </c>
      <c r="P495" s="75">
        <v>3</v>
      </c>
      <c r="Q495" s="76" t="s">
        <v>5651</v>
      </c>
      <c r="S495" s="75" t="s">
        <v>4020</v>
      </c>
      <c r="T495" s="75" t="s">
        <v>5478</v>
      </c>
      <c r="U495" s="75" t="s">
        <v>4871</v>
      </c>
      <c r="V495" s="75" t="s">
        <v>5445</v>
      </c>
      <c r="W495" s="75" t="s">
        <v>4877</v>
      </c>
      <c r="X495" s="75" t="s">
        <v>4876</v>
      </c>
      <c r="Y495" s="75" t="s">
        <v>4875</v>
      </c>
      <c r="Z495" s="75">
        <v>22</v>
      </c>
      <c r="AA495" s="75">
        <v>0</v>
      </c>
      <c r="AB495" s="75" t="s">
        <v>4871</v>
      </c>
      <c r="AC495" s="75" t="s">
        <v>5507</v>
      </c>
      <c r="AD495" s="75" t="s">
        <v>4872</v>
      </c>
      <c r="AE495" s="75">
        <v>19</v>
      </c>
      <c r="AF495" s="75">
        <v>6</v>
      </c>
      <c r="AG495" s="75" t="s">
        <v>4871</v>
      </c>
      <c r="AH495" s="75" t="s">
        <v>7295</v>
      </c>
      <c r="AI495" s="75" t="s">
        <v>4897</v>
      </c>
      <c r="AJ495" s="75">
        <v>13</v>
      </c>
      <c r="AK495" s="75">
        <v>6</v>
      </c>
      <c r="AL495" s="75" t="s">
        <v>4871</v>
      </c>
      <c r="AM495" s="75" t="s">
        <v>5535</v>
      </c>
      <c r="AN495" s="75" t="s">
        <v>4869</v>
      </c>
      <c r="AP495" s="75">
        <v>10</v>
      </c>
      <c r="AQ495" s="75">
        <v>0</v>
      </c>
      <c r="AR495" s="75" t="s">
        <v>4868</v>
      </c>
      <c r="AS495" s="75" t="s">
        <v>5453</v>
      </c>
      <c r="AV495" s="75" t="s">
        <v>5440</v>
      </c>
      <c r="BI495" s="75" t="s">
        <v>5620</v>
      </c>
      <c r="BJ495" s="75" t="s">
        <v>5619</v>
      </c>
      <c r="BK495" s="75">
        <v>1</v>
      </c>
      <c r="BL495" s="75" t="s">
        <v>7294</v>
      </c>
      <c r="BM495" s="75">
        <v>0</v>
      </c>
    </row>
    <row r="496" spans="1:65" ht="17.399999999999999" hidden="1" customHeight="1" x14ac:dyDescent="0.3">
      <c r="A496" s="75">
        <v>2019</v>
      </c>
      <c r="B496" s="75">
        <v>64143</v>
      </c>
      <c r="C496" s="75" t="s">
        <v>3423</v>
      </c>
      <c r="D496" s="75" t="s">
        <v>5450</v>
      </c>
      <c r="E496" s="77">
        <v>890</v>
      </c>
      <c r="F496" s="75" t="s">
        <v>1164</v>
      </c>
      <c r="G496" s="77">
        <v>2216</v>
      </c>
      <c r="H496" s="75" t="s">
        <v>7293</v>
      </c>
      <c r="I496" s="75" t="s">
        <v>4883</v>
      </c>
      <c r="J496" s="75" t="s">
        <v>1165</v>
      </c>
      <c r="K496" s="75">
        <v>0</v>
      </c>
      <c r="L496" s="75" t="s">
        <v>5502</v>
      </c>
      <c r="M496" s="75" t="s">
        <v>4881</v>
      </c>
      <c r="N496" s="75" t="s">
        <v>87</v>
      </c>
      <c r="O496" s="75" t="s">
        <v>4073</v>
      </c>
      <c r="Q496" s="75" t="s">
        <v>5501</v>
      </c>
      <c r="S496" s="75" t="s">
        <v>4020</v>
      </c>
      <c r="T496" s="75" t="s">
        <v>5478</v>
      </c>
      <c r="U496" s="75" t="s">
        <v>4871</v>
      </c>
      <c r="V496" s="75" t="s">
        <v>5445</v>
      </c>
      <c r="W496" s="75" t="s">
        <v>4877</v>
      </c>
      <c r="X496" s="75" t="s">
        <v>4876</v>
      </c>
      <c r="Y496" s="75" t="s">
        <v>4875</v>
      </c>
      <c r="Z496" s="75">
        <v>4</v>
      </c>
      <c r="AA496" s="75">
        <v>0</v>
      </c>
      <c r="AB496" s="75" t="s">
        <v>4871</v>
      </c>
      <c r="AC496" s="75" t="s">
        <v>5529</v>
      </c>
      <c r="AD496" s="75" t="s">
        <v>4897</v>
      </c>
      <c r="AE496" s="75">
        <v>2</v>
      </c>
      <c r="AF496" s="75">
        <v>2</v>
      </c>
      <c r="AG496" s="75" t="s">
        <v>4877</v>
      </c>
      <c r="AH496" s="75" t="s">
        <v>5472</v>
      </c>
      <c r="AI496" s="75" t="s">
        <v>4897</v>
      </c>
      <c r="AJ496" s="75">
        <v>6</v>
      </c>
      <c r="AK496" s="75">
        <v>3</v>
      </c>
      <c r="AL496" s="75" t="s">
        <v>4871</v>
      </c>
      <c r="AM496" s="75" t="s">
        <v>5904</v>
      </c>
      <c r="AN496" s="75" t="s">
        <v>4869</v>
      </c>
      <c r="AP496" s="75">
        <v>8</v>
      </c>
      <c r="AQ496" s="75">
        <v>0</v>
      </c>
      <c r="AR496" s="75" t="s">
        <v>4868</v>
      </c>
      <c r="AS496" s="75" t="s">
        <v>5453</v>
      </c>
      <c r="AV496" s="75" t="s">
        <v>5440</v>
      </c>
      <c r="BI496" s="75" t="s">
        <v>5452</v>
      </c>
      <c r="BJ496" s="75" t="s">
        <v>5451</v>
      </c>
      <c r="BK496" s="75">
        <v>0</v>
      </c>
      <c r="BM496" s="75">
        <v>0</v>
      </c>
    </row>
    <row r="497" spans="1:66" ht="17.399999999999999" hidden="1" customHeight="1" x14ac:dyDescent="0.3">
      <c r="A497" s="75">
        <v>2019</v>
      </c>
      <c r="B497" s="75">
        <v>16010</v>
      </c>
      <c r="C497" s="75" t="s">
        <v>5343</v>
      </c>
      <c r="D497" s="75" t="s">
        <v>5450</v>
      </c>
      <c r="E497" s="77">
        <v>880</v>
      </c>
      <c r="F497" s="75" t="s">
        <v>1118</v>
      </c>
      <c r="G497" s="77">
        <v>2218</v>
      </c>
      <c r="H497" s="75" t="s">
        <v>7292</v>
      </c>
      <c r="I497" s="75" t="s">
        <v>4883</v>
      </c>
      <c r="J497" s="75" t="s">
        <v>1285</v>
      </c>
      <c r="K497" s="75">
        <v>0</v>
      </c>
      <c r="L497" s="75" t="s">
        <v>5480</v>
      </c>
      <c r="M497" s="75" t="s">
        <v>4892</v>
      </c>
      <c r="N497" s="75" t="s">
        <v>87</v>
      </c>
      <c r="O497" s="75" t="s">
        <v>4024</v>
      </c>
      <c r="Q497" s="75" t="s">
        <v>5469</v>
      </c>
      <c r="S497" s="75" t="s">
        <v>4033</v>
      </c>
      <c r="T497" s="75" t="s">
        <v>5446</v>
      </c>
      <c r="U497" s="75" t="s">
        <v>4871</v>
      </c>
      <c r="V497" s="75" t="s">
        <v>5445</v>
      </c>
      <c r="W497" s="75" t="s">
        <v>4877</v>
      </c>
      <c r="X497" s="75" t="s">
        <v>4876</v>
      </c>
      <c r="Y497" s="75" t="s">
        <v>4897</v>
      </c>
      <c r="Z497" s="75">
        <v>11</v>
      </c>
      <c r="AA497" s="75">
        <v>5</v>
      </c>
      <c r="AB497" s="75" t="s">
        <v>4871</v>
      </c>
      <c r="AC497" s="75" t="s">
        <v>5907</v>
      </c>
      <c r="AD497" s="75" t="s">
        <v>4897</v>
      </c>
      <c r="AE497" s="75">
        <v>10</v>
      </c>
      <c r="AF497" s="75">
        <v>9</v>
      </c>
      <c r="AG497" s="75" t="s">
        <v>4871</v>
      </c>
      <c r="AH497" s="75" t="s">
        <v>5555</v>
      </c>
      <c r="AI497" s="75" t="s">
        <v>4869</v>
      </c>
      <c r="AN497" s="75" t="s">
        <v>4869</v>
      </c>
      <c r="AP497" s="75">
        <v>10</v>
      </c>
      <c r="AQ497" s="75">
        <v>8</v>
      </c>
      <c r="AR497" s="75" t="s">
        <v>4868</v>
      </c>
      <c r="AS497" s="75" t="s">
        <v>5453</v>
      </c>
      <c r="AV497" s="75" t="s">
        <v>5440</v>
      </c>
      <c r="BI497" s="75" t="s">
        <v>5452</v>
      </c>
      <c r="BJ497" s="75" t="s">
        <v>5451</v>
      </c>
      <c r="BK497" s="75">
        <v>0</v>
      </c>
      <c r="BM497" s="75">
        <v>0</v>
      </c>
    </row>
    <row r="498" spans="1:66" ht="17.399999999999999" hidden="1" customHeight="1" x14ac:dyDescent="0.3">
      <c r="A498" s="75">
        <v>2019</v>
      </c>
      <c r="B498" s="75">
        <v>62060</v>
      </c>
      <c r="C498" s="75" t="s">
        <v>4946</v>
      </c>
      <c r="D498" s="75" t="s">
        <v>5450</v>
      </c>
      <c r="E498" s="77">
        <v>3120</v>
      </c>
      <c r="F498" s="75" t="s">
        <v>2078</v>
      </c>
      <c r="G498" s="77">
        <v>2222</v>
      </c>
      <c r="H498" s="75" t="s">
        <v>7291</v>
      </c>
      <c r="I498" s="75" t="s">
        <v>4883</v>
      </c>
      <c r="J498" s="75" t="s">
        <v>2109</v>
      </c>
      <c r="K498" s="75">
        <v>0</v>
      </c>
      <c r="L498" s="75" t="s">
        <v>5457</v>
      </c>
      <c r="M498" s="75" t="s">
        <v>4892</v>
      </c>
      <c r="N498" s="75" t="s">
        <v>87</v>
      </c>
      <c r="O498" s="75" t="s">
        <v>4024</v>
      </c>
      <c r="Q498" s="75" t="s">
        <v>5469</v>
      </c>
      <c r="S498" s="75" t="s">
        <v>3662</v>
      </c>
      <c r="T498" s="75" t="s">
        <v>5474</v>
      </c>
      <c r="U498" s="75" t="s">
        <v>4877</v>
      </c>
      <c r="V498" s="75" t="s">
        <v>4878</v>
      </c>
      <c r="W498" s="75" t="s">
        <v>4871</v>
      </c>
      <c r="X498" s="75" t="s">
        <v>5456</v>
      </c>
      <c r="Y498" s="75" t="s">
        <v>4872</v>
      </c>
      <c r="Z498" s="75">
        <v>11</v>
      </c>
      <c r="AA498" s="75">
        <v>0</v>
      </c>
      <c r="AB498" s="75" t="s">
        <v>4871</v>
      </c>
      <c r="AC498" s="75" t="s">
        <v>5473</v>
      </c>
      <c r="AD498" s="75" t="s">
        <v>4897</v>
      </c>
      <c r="AE498" s="75">
        <v>10</v>
      </c>
      <c r="AF498" s="75">
        <v>4</v>
      </c>
      <c r="AG498" s="75" t="s">
        <v>4871</v>
      </c>
      <c r="AH498" s="75" t="s">
        <v>6328</v>
      </c>
      <c r="AI498" s="75" t="s">
        <v>4869</v>
      </c>
      <c r="AN498" s="75" t="s">
        <v>4869</v>
      </c>
      <c r="AP498" s="75">
        <v>10</v>
      </c>
      <c r="AQ498" s="75">
        <v>9</v>
      </c>
      <c r="AR498" s="75" t="s">
        <v>4868</v>
      </c>
      <c r="AS498" s="75" t="s">
        <v>5453</v>
      </c>
      <c r="AV498" s="75" t="s">
        <v>5440</v>
      </c>
      <c r="BI498" s="75" t="s">
        <v>5613</v>
      </c>
      <c r="BJ498" s="75" t="s">
        <v>5612</v>
      </c>
      <c r="BK498" s="75">
        <v>1</v>
      </c>
      <c r="BL498" s="75" t="s">
        <v>5680</v>
      </c>
      <c r="BM498" s="75">
        <v>1</v>
      </c>
      <c r="BN498" s="75" t="s">
        <v>5611</v>
      </c>
    </row>
    <row r="499" spans="1:66" ht="17.399999999999999" customHeight="1" x14ac:dyDescent="0.3">
      <c r="A499" s="75">
        <v>2019</v>
      </c>
      <c r="B499" s="75">
        <v>16010</v>
      </c>
      <c r="C499" s="75" t="s">
        <v>5343</v>
      </c>
      <c r="D499" s="75" t="s">
        <v>5450</v>
      </c>
      <c r="E499" s="77">
        <v>880</v>
      </c>
      <c r="F499" s="75" t="s">
        <v>1118</v>
      </c>
      <c r="G499" s="77">
        <v>2223</v>
      </c>
      <c r="H499" s="75" t="s">
        <v>7290</v>
      </c>
      <c r="I499" s="75" t="s">
        <v>4883</v>
      </c>
      <c r="J499" s="75" t="s">
        <v>1341</v>
      </c>
      <c r="K499" s="75">
        <v>0</v>
      </c>
      <c r="L499" s="75" t="s">
        <v>5480</v>
      </c>
      <c r="M499" s="75" t="s">
        <v>4892</v>
      </c>
      <c r="N499" s="75" t="s">
        <v>87</v>
      </c>
      <c r="O499" s="75" t="s">
        <v>4081</v>
      </c>
      <c r="P499" s="75">
        <v>2</v>
      </c>
      <c r="Q499" s="76" t="s">
        <v>5479</v>
      </c>
      <c r="S499" s="75" t="s">
        <v>4020</v>
      </c>
      <c r="T499" s="75" t="s">
        <v>5478</v>
      </c>
      <c r="U499" s="75" t="s">
        <v>4871</v>
      </c>
      <c r="V499" s="75" t="s">
        <v>5445</v>
      </c>
      <c r="W499" s="75" t="s">
        <v>4877</v>
      </c>
      <c r="X499" s="75" t="s">
        <v>4876</v>
      </c>
      <c r="Y499" s="75" t="s">
        <v>4875</v>
      </c>
      <c r="Z499" s="75">
        <v>11</v>
      </c>
      <c r="AA499" s="75">
        <v>0</v>
      </c>
      <c r="AB499" s="75" t="s">
        <v>4871</v>
      </c>
      <c r="AC499" s="75" t="s">
        <v>5473</v>
      </c>
      <c r="AD499" s="75" t="s">
        <v>4872</v>
      </c>
      <c r="AE499" s="75">
        <v>10</v>
      </c>
      <c r="AF499" s="75">
        <v>1</v>
      </c>
      <c r="AG499" s="75" t="s">
        <v>4871</v>
      </c>
      <c r="AH499" s="75" t="s">
        <v>5601</v>
      </c>
      <c r="AI499" s="75" t="s">
        <v>4869</v>
      </c>
      <c r="AN499" s="75" t="s">
        <v>4869</v>
      </c>
      <c r="AP499" s="75">
        <v>10</v>
      </c>
      <c r="AQ499" s="75">
        <v>8</v>
      </c>
      <c r="AR499" s="75" t="s">
        <v>4868</v>
      </c>
      <c r="AS499" s="75" t="s">
        <v>5453</v>
      </c>
      <c r="AV499" s="75" t="s">
        <v>5440</v>
      </c>
      <c r="BI499" s="75" t="s">
        <v>5452</v>
      </c>
      <c r="BJ499" s="75" t="s">
        <v>5451</v>
      </c>
      <c r="BK499" s="75">
        <v>0</v>
      </c>
      <c r="BM499" s="75">
        <v>0</v>
      </c>
    </row>
    <row r="500" spans="1:66" ht="17.399999999999999" customHeight="1" x14ac:dyDescent="0.3">
      <c r="A500" s="75">
        <v>2019</v>
      </c>
      <c r="B500" s="75">
        <v>39031</v>
      </c>
      <c r="C500" s="75" t="s">
        <v>5148</v>
      </c>
      <c r="D500" s="75" t="s">
        <v>5450</v>
      </c>
      <c r="E500" s="77">
        <v>2000</v>
      </c>
      <c r="F500" s="75" t="s">
        <v>2839</v>
      </c>
      <c r="G500" s="77">
        <v>2224</v>
      </c>
      <c r="H500" s="75" t="s">
        <v>7289</v>
      </c>
      <c r="I500" s="75" t="s">
        <v>4883</v>
      </c>
      <c r="J500" s="75" t="s">
        <v>2109</v>
      </c>
      <c r="K500" s="75">
        <v>0</v>
      </c>
      <c r="L500" s="75" t="s">
        <v>5457</v>
      </c>
      <c r="M500" s="75" t="s">
        <v>4892</v>
      </c>
      <c r="N500" s="75" t="s">
        <v>87</v>
      </c>
      <c r="O500" s="75" t="s">
        <v>4027</v>
      </c>
      <c r="P500" s="75">
        <v>1</v>
      </c>
      <c r="Q500" s="76" t="s">
        <v>5549</v>
      </c>
      <c r="S500" s="75" t="s">
        <v>4020</v>
      </c>
      <c r="T500" s="75" t="s">
        <v>5478</v>
      </c>
      <c r="U500" s="75" t="s">
        <v>4877</v>
      </c>
      <c r="V500" s="75" t="s">
        <v>4878</v>
      </c>
      <c r="W500" s="75" t="s">
        <v>4871</v>
      </c>
      <c r="X500" s="75" t="s">
        <v>5456</v>
      </c>
      <c r="Y500" s="75" t="s">
        <v>4872</v>
      </c>
      <c r="Z500" s="75">
        <v>8</v>
      </c>
      <c r="AA500" s="75">
        <v>0</v>
      </c>
      <c r="AB500" s="75" t="s">
        <v>4871</v>
      </c>
      <c r="AC500" s="75" t="s">
        <v>5455</v>
      </c>
      <c r="AD500" s="75" t="s">
        <v>4872</v>
      </c>
      <c r="AE500" s="75">
        <v>4</v>
      </c>
      <c r="AF500" s="75">
        <v>0</v>
      </c>
      <c r="AG500" s="75" t="s">
        <v>4871</v>
      </c>
      <c r="AH500" s="75" t="s">
        <v>5528</v>
      </c>
      <c r="AI500" s="75" t="s">
        <v>4869</v>
      </c>
      <c r="AN500" s="75" t="s">
        <v>4869</v>
      </c>
      <c r="AP500" s="75">
        <v>8</v>
      </c>
      <c r="AQ500" s="75">
        <v>8</v>
      </c>
      <c r="AR500" s="75" t="s">
        <v>4908</v>
      </c>
      <c r="AS500" s="75" t="s">
        <v>5441</v>
      </c>
      <c r="AV500" s="75" t="s">
        <v>5440</v>
      </c>
      <c r="BI500" s="75" t="s">
        <v>5452</v>
      </c>
      <c r="BJ500" s="75" t="s">
        <v>5451</v>
      </c>
      <c r="BK500" s="75">
        <v>0</v>
      </c>
      <c r="BM500" s="75">
        <v>0</v>
      </c>
    </row>
    <row r="501" spans="1:66" ht="17.399999999999999" hidden="1" customHeight="1" x14ac:dyDescent="0.3">
      <c r="A501" s="75">
        <v>2019</v>
      </c>
      <c r="B501" s="75">
        <v>18010</v>
      </c>
      <c r="C501" s="75" t="s">
        <v>5337</v>
      </c>
      <c r="D501" s="75" t="s">
        <v>5450</v>
      </c>
      <c r="E501" s="77">
        <v>900</v>
      </c>
      <c r="F501" s="75" t="s">
        <v>1648</v>
      </c>
      <c r="G501" s="77">
        <v>2226</v>
      </c>
      <c r="H501" s="75" t="s">
        <v>7288</v>
      </c>
      <c r="I501" s="75" t="s">
        <v>4883</v>
      </c>
      <c r="J501" s="75" t="s">
        <v>1669</v>
      </c>
      <c r="K501" s="75">
        <v>0</v>
      </c>
      <c r="L501" s="75" t="s">
        <v>5480</v>
      </c>
      <c r="M501" s="75" t="s">
        <v>4892</v>
      </c>
      <c r="N501" s="75" t="s">
        <v>87</v>
      </c>
      <c r="O501" s="75" t="s">
        <v>4025</v>
      </c>
      <c r="Q501" s="75" t="s">
        <v>5461</v>
      </c>
      <c r="S501" s="75" t="s">
        <v>4033</v>
      </c>
      <c r="T501" s="75" t="s">
        <v>5446</v>
      </c>
      <c r="U501" s="75" t="s">
        <v>4871</v>
      </c>
      <c r="V501" s="75" t="s">
        <v>5445</v>
      </c>
      <c r="W501" s="75" t="s">
        <v>4877</v>
      </c>
      <c r="X501" s="75" t="s">
        <v>4876</v>
      </c>
      <c r="Y501" s="75" t="s">
        <v>4897</v>
      </c>
      <c r="Z501" s="75">
        <v>12</v>
      </c>
      <c r="AA501" s="75">
        <v>0</v>
      </c>
      <c r="AB501" s="75" t="s">
        <v>4871</v>
      </c>
      <c r="AC501" s="75" t="s">
        <v>5826</v>
      </c>
      <c r="AD501" s="75" t="s">
        <v>4872</v>
      </c>
      <c r="AE501" s="75">
        <v>10</v>
      </c>
      <c r="AF501" s="75">
        <v>5</v>
      </c>
      <c r="AG501" s="75" t="s">
        <v>4871</v>
      </c>
      <c r="AH501" s="75" t="s">
        <v>5808</v>
      </c>
      <c r="AI501" s="75" t="s">
        <v>4869</v>
      </c>
      <c r="AN501" s="75" t="s">
        <v>4869</v>
      </c>
      <c r="AP501" s="75">
        <v>10</v>
      </c>
      <c r="AQ501" s="75">
        <v>0</v>
      </c>
      <c r="AR501" s="75" t="s">
        <v>4868</v>
      </c>
      <c r="AS501" s="75" t="s">
        <v>5453</v>
      </c>
      <c r="AV501" s="75" t="s">
        <v>5440</v>
      </c>
      <c r="BI501" s="75" t="s">
        <v>5452</v>
      </c>
      <c r="BJ501" s="75" t="s">
        <v>5451</v>
      </c>
      <c r="BK501" s="75">
        <v>0</v>
      </c>
      <c r="BM501" s="75">
        <v>0</v>
      </c>
    </row>
    <row r="502" spans="1:66" ht="17.399999999999999" customHeight="1" x14ac:dyDescent="0.3">
      <c r="A502" s="75">
        <v>2019</v>
      </c>
      <c r="B502" s="75">
        <v>16010</v>
      </c>
      <c r="C502" s="75" t="s">
        <v>5343</v>
      </c>
      <c r="D502" s="75" t="s">
        <v>5450</v>
      </c>
      <c r="E502" s="77">
        <v>880</v>
      </c>
      <c r="F502" s="75" t="s">
        <v>1118</v>
      </c>
      <c r="G502" s="77">
        <v>2227</v>
      </c>
      <c r="H502" s="75" t="s">
        <v>7287</v>
      </c>
      <c r="I502" s="75" t="s">
        <v>4883</v>
      </c>
      <c r="J502" s="75" t="s">
        <v>1277</v>
      </c>
      <c r="K502" s="75">
        <v>0</v>
      </c>
      <c r="L502" s="75" t="s">
        <v>5480</v>
      </c>
      <c r="M502" s="75" t="s">
        <v>4892</v>
      </c>
      <c r="N502" s="75" t="s">
        <v>87</v>
      </c>
      <c r="O502" s="75" t="s">
        <v>4084</v>
      </c>
      <c r="P502" s="75">
        <v>2</v>
      </c>
      <c r="Q502" s="76" t="s">
        <v>6513</v>
      </c>
      <c r="S502" s="75" t="s">
        <v>4020</v>
      </c>
      <c r="T502" s="75" t="s">
        <v>5478</v>
      </c>
      <c r="U502" s="75" t="s">
        <v>4871</v>
      </c>
      <c r="V502" s="75" t="s">
        <v>5445</v>
      </c>
      <c r="W502" s="75" t="s">
        <v>4877</v>
      </c>
      <c r="X502" s="75" t="s">
        <v>4876</v>
      </c>
      <c r="Y502" s="75" t="s">
        <v>4872</v>
      </c>
      <c r="Z502" s="75">
        <v>11</v>
      </c>
      <c r="AA502" s="75">
        <v>0</v>
      </c>
      <c r="AB502" s="75" t="s">
        <v>4871</v>
      </c>
      <c r="AC502" s="75" t="s">
        <v>5473</v>
      </c>
      <c r="AD502" s="75" t="s">
        <v>4872</v>
      </c>
      <c r="AE502" s="75">
        <v>10</v>
      </c>
      <c r="AF502" s="75">
        <v>3</v>
      </c>
      <c r="AG502" s="75" t="s">
        <v>4871</v>
      </c>
      <c r="AH502" s="75" t="s">
        <v>5477</v>
      </c>
      <c r="AI502" s="75" t="s">
        <v>4869</v>
      </c>
      <c r="AN502" s="75" t="s">
        <v>4869</v>
      </c>
      <c r="AP502" s="75">
        <v>10</v>
      </c>
      <c r="AQ502" s="75">
        <v>1</v>
      </c>
      <c r="AR502" s="75" t="s">
        <v>4868</v>
      </c>
      <c r="AS502" s="75" t="s">
        <v>5453</v>
      </c>
      <c r="AV502" s="75" t="s">
        <v>5440</v>
      </c>
      <c r="BI502" s="75" t="s">
        <v>5452</v>
      </c>
      <c r="BJ502" s="75" t="s">
        <v>5451</v>
      </c>
      <c r="BK502" s="75">
        <v>0</v>
      </c>
      <c r="BM502" s="75">
        <v>0</v>
      </c>
    </row>
    <row r="503" spans="1:66" ht="17.399999999999999" hidden="1" customHeight="1" x14ac:dyDescent="0.3">
      <c r="A503" s="75">
        <v>2019</v>
      </c>
      <c r="B503" s="75">
        <v>16010</v>
      </c>
      <c r="C503" s="75" t="s">
        <v>5343</v>
      </c>
      <c r="D503" s="75" t="s">
        <v>5450</v>
      </c>
      <c r="E503" s="77">
        <v>880</v>
      </c>
      <c r="F503" s="75" t="s">
        <v>1118</v>
      </c>
      <c r="G503" s="77">
        <v>2228</v>
      </c>
      <c r="H503" s="75" t="s">
        <v>7286</v>
      </c>
      <c r="I503" s="75" t="s">
        <v>4883</v>
      </c>
      <c r="J503" s="75" t="s">
        <v>1271</v>
      </c>
      <c r="K503" s="75">
        <v>0</v>
      </c>
      <c r="L503" s="75" t="s">
        <v>5448</v>
      </c>
      <c r="M503" s="75" t="s">
        <v>4892</v>
      </c>
      <c r="N503" s="75" t="s">
        <v>87</v>
      </c>
      <c r="O503" s="75" t="s">
        <v>4024</v>
      </c>
      <c r="Q503" s="75" t="s">
        <v>5469</v>
      </c>
      <c r="S503" s="75" t="s">
        <v>4033</v>
      </c>
      <c r="T503" s="75" t="s">
        <v>5446</v>
      </c>
      <c r="U503" s="75" t="s">
        <v>4871</v>
      </c>
      <c r="V503" s="75" t="s">
        <v>5445</v>
      </c>
      <c r="W503" s="75" t="s">
        <v>4877</v>
      </c>
      <c r="X503" s="75" t="s">
        <v>4876</v>
      </c>
      <c r="Y503" s="75" t="s">
        <v>4895</v>
      </c>
      <c r="Z503" s="75">
        <v>10</v>
      </c>
      <c r="AA503" s="75">
        <v>7</v>
      </c>
      <c r="AB503" s="75" t="s">
        <v>4871</v>
      </c>
      <c r="AC503" s="75" t="s">
        <v>5995</v>
      </c>
      <c r="AD503" s="75" t="s">
        <v>4897</v>
      </c>
      <c r="AE503" s="75">
        <v>9</v>
      </c>
      <c r="AF503" s="75">
        <v>8</v>
      </c>
      <c r="AG503" s="75" t="s">
        <v>4871</v>
      </c>
      <c r="AH503" s="75" t="s">
        <v>6476</v>
      </c>
      <c r="AI503" s="75" t="s">
        <v>4895</v>
      </c>
      <c r="AJ503" s="75">
        <v>8</v>
      </c>
      <c r="AK503" s="75">
        <v>8</v>
      </c>
      <c r="AL503" s="75" t="s">
        <v>4877</v>
      </c>
      <c r="AM503" s="75" t="s">
        <v>5630</v>
      </c>
      <c r="AN503" s="75" t="s">
        <v>4869</v>
      </c>
      <c r="AP503" s="75">
        <v>10</v>
      </c>
      <c r="AQ503" s="75">
        <v>8</v>
      </c>
      <c r="AR503" s="75" t="s">
        <v>4868</v>
      </c>
      <c r="AS503" s="75" t="s">
        <v>5453</v>
      </c>
      <c r="AV503" s="75" t="s">
        <v>5440</v>
      </c>
      <c r="BI503" s="75" t="s">
        <v>5452</v>
      </c>
      <c r="BJ503" s="75" t="s">
        <v>5451</v>
      </c>
      <c r="BK503" s="75">
        <v>0</v>
      </c>
      <c r="BM503" s="75">
        <v>0</v>
      </c>
    </row>
    <row r="504" spans="1:66" ht="17.399999999999999" hidden="1" customHeight="1" x14ac:dyDescent="0.3">
      <c r="A504" s="75">
        <v>2019</v>
      </c>
      <c r="B504" s="75">
        <v>18010</v>
      </c>
      <c r="C504" s="75" t="s">
        <v>5337</v>
      </c>
      <c r="D504" s="75" t="s">
        <v>5450</v>
      </c>
      <c r="E504" s="77">
        <v>900</v>
      </c>
      <c r="F504" s="75" t="s">
        <v>1648</v>
      </c>
      <c r="G504" s="77">
        <v>2230</v>
      </c>
      <c r="H504" s="75" t="s">
        <v>7285</v>
      </c>
      <c r="I504" s="75" t="s">
        <v>4883</v>
      </c>
      <c r="J504" s="75" t="s">
        <v>1697</v>
      </c>
      <c r="K504" s="75">
        <v>0</v>
      </c>
      <c r="L504" s="75" t="s">
        <v>5448</v>
      </c>
      <c r="M504" s="75" t="s">
        <v>4892</v>
      </c>
      <c r="N504" s="75" t="s">
        <v>87</v>
      </c>
      <c r="O504" s="75" t="s">
        <v>4025</v>
      </c>
      <c r="Q504" s="75" t="s">
        <v>5461</v>
      </c>
      <c r="S504" s="75" t="s">
        <v>3662</v>
      </c>
      <c r="T504" s="75" t="s">
        <v>5474</v>
      </c>
      <c r="U504" s="75" t="s">
        <v>4871</v>
      </c>
      <c r="V504" s="75" t="s">
        <v>5445</v>
      </c>
      <c r="W504" s="75" t="s">
        <v>4877</v>
      </c>
      <c r="X504" s="75" t="s">
        <v>4876</v>
      </c>
      <c r="Y504" s="75" t="s">
        <v>4872</v>
      </c>
      <c r="Z504" s="75">
        <v>9</v>
      </c>
      <c r="AA504" s="75">
        <v>2</v>
      </c>
      <c r="AB504" s="75" t="s">
        <v>4871</v>
      </c>
      <c r="AC504" s="75" t="s">
        <v>6427</v>
      </c>
      <c r="AD504" s="75" t="s">
        <v>4897</v>
      </c>
      <c r="AE504" s="75">
        <v>10</v>
      </c>
      <c r="AF504" s="75">
        <v>7</v>
      </c>
      <c r="AG504" s="75" t="s">
        <v>4871</v>
      </c>
      <c r="AH504" s="75" t="s">
        <v>5623</v>
      </c>
      <c r="AI504" s="75" t="s">
        <v>4897</v>
      </c>
      <c r="AJ504" s="75">
        <v>13</v>
      </c>
      <c r="AK504" s="75">
        <v>6</v>
      </c>
      <c r="AL504" s="75" t="s">
        <v>4871</v>
      </c>
      <c r="AM504" s="75" t="s">
        <v>5535</v>
      </c>
      <c r="AN504" s="75" t="s">
        <v>4869</v>
      </c>
      <c r="AP504" s="75">
        <v>10</v>
      </c>
      <c r="AQ504" s="75">
        <v>0</v>
      </c>
      <c r="AR504" s="75" t="s">
        <v>4868</v>
      </c>
      <c r="AS504" s="75" t="s">
        <v>5453</v>
      </c>
      <c r="AV504" s="75" t="s">
        <v>5440</v>
      </c>
      <c r="BI504" s="75" t="s">
        <v>5452</v>
      </c>
      <c r="BJ504" s="75" t="s">
        <v>5451</v>
      </c>
      <c r="BK504" s="75">
        <v>0</v>
      </c>
      <c r="BM504" s="75">
        <v>0</v>
      </c>
    </row>
    <row r="505" spans="1:66" ht="17.399999999999999" hidden="1" customHeight="1" x14ac:dyDescent="0.3">
      <c r="A505" s="75">
        <v>2019</v>
      </c>
      <c r="B505" s="75">
        <v>18010</v>
      </c>
      <c r="C505" s="75" t="s">
        <v>5337</v>
      </c>
      <c r="D505" s="75" t="s">
        <v>5450</v>
      </c>
      <c r="E505" s="77">
        <v>900</v>
      </c>
      <c r="F505" s="75" t="s">
        <v>1648</v>
      </c>
      <c r="G505" s="77">
        <v>2232</v>
      </c>
      <c r="H505" s="75" t="s">
        <v>7284</v>
      </c>
      <c r="I505" s="75" t="s">
        <v>4883</v>
      </c>
      <c r="J505" s="75" t="s">
        <v>1775</v>
      </c>
      <c r="K505" s="75">
        <v>0</v>
      </c>
      <c r="L505" s="75" t="s">
        <v>5457</v>
      </c>
      <c r="M505" s="75" t="s">
        <v>4892</v>
      </c>
      <c r="N505" s="75" t="s">
        <v>87</v>
      </c>
      <c r="O505" s="75" t="s">
        <v>4025</v>
      </c>
      <c r="Q505" s="75" t="s">
        <v>5461</v>
      </c>
      <c r="S505" s="75" t="s">
        <v>3662</v>
      </c>
      <c r="T505" s="75" t="s">
        <v>5474</v>
      </c>
      <c r="U505" s="75" t="s">
        <v>4877</v>
      </c>
      <c r="V505" s="75" t="s">
        <v>4878</v>
      </c>
      <c r="W505" s="75" t="s">
        <v>4871</v>
      </c>
      <c r="X505" s="75" t="s">
        <v>5456</v>
      </c>
      <c r="Y505" s="75" t="s">
        <v>4872</v>
      </c>
      <c r="Z505" s="75">
        <v>9</v>
      </c>
      <c r="AA505" s="75">
        <v>2</v>
      </c>
      <c r="AB505" s="75" t="s">
        <v>4871</v>
      </c>
      <c r="AC505" s="75" t="s">
        <v>6427</v>
      </c>
      <c r="AD505" s="75" t="s">
        <v>4872</v>
      </c>
      <c r="AE505" s="75">
        <v>6</v>
      </c>
      <c r="AF505" s="75">
        <v>1</v>
      </c>
      <c r="AG505" s="75" t="s">
        <v>4871</v>
      </c>
      <c r="AH505" s="75" t="s">
        <v>5538</v>
      </c>
      <c r="AI505" s="75" t="s">
        <v>4869</v>
      </c>
      <c r="AN505" s="75" t="s">
        <v>4869</v>
      </c>
      <c r="AP505" s="75">
        <v>8</v>
      </c>
      <c r="AQ505" s="75">
        <v>2</v>
      </c>
      <c r="AR505" s="75" t="s">
        <v>4868</v>
      </c>
      <c r="AS505" s="75" t="s">
        <v>5453</v>
      </c>
      <c r="AV505" s="75" t="s">
        <v>5440</v>
      </c>
      <c r="BI505" s="75" t="s">
        <v>5452</v>
      </c>
      <c r="BJ505" s="75" t="s">
        <v>5451</v>
      </c>
      <c r="BK505" s="75">
        <v>0</v>
      </c>
      <c r="BM505" s="75">
        <v>0</v>
      </c>
    </row>
    <row r="506" spans="1:66" ht="17.399999999999999" hidden="1" customHeight="1" x14ac:dyDescent="0.3">
      <c r="A506" s="75">
        <v>2019</v>
      </c>
      <c r="B506" s="75">
        <v>18010</v>
      </c>
      <c r="C506" s="75" t="s">
        <v>5337</v>
      </c>
      <c r="D506" s="75" t="s">
        <v>5450</v>
      </c>
      <c r="E506" s="77">
        <v>900</v>
      </c>
      <c r="F506" s="75" t="s">
        <v>1648</v>
      </c>
      <c r="G506" s="77">
        <v>2233</v>
      </c>
      <c r="H506" s="75" t="s">
        <v>7283</v>
      </c>
      <c r="I506" s="75" t="s">
        <v>4883</v>
      </c>
      <c r="J506" s="75" t="s">
        <v>1677</v>
      </c>
      <c r="K506" s="75">
        <v>0</v>
      </c>
      <c r="L506" s="75" t="s">
        <v>5457</v>
      </c>
      <c r="M506" s="75" t="s">
        <v>4892</v>
      </c>
      <c r="N506" s="75" t="s">
        <v>87</v>
      </c>
      <c r="O506" s="75" t="s">
        <v>4025</v>
      </c>
      <c r="Q506" s="75" t="s">
        <v>5461</v>
      </c>
      <c r="S506" s="75" t="s">
        <v>3662</v>
      </c>
      <c r="T506" s="75" t="s">
        <v>5474</v>
      </c>
      <c r="U506" s="75" t="s">
        <v>4877</v>
      </c>
      <c r="V506" s="75" t="s">
        <v>4878</v>
      </c>
      <c r="W506" s="75" t="s">
        <v>4871</v>
      </c>
      <c r="X506" s="75" t="s">
        <v>5456</v>
      </c>
      <c r="Y506" s="75" t="s">
        <v>4897</v>
      </c>
      <c r="Z506" s="75">
        <v>9</v>
      </c>
      <c r="AA506" s="75">
        <v>1</v>
      </c>
      <c r="AB506" s="75" t="s">
        <v>4871</v>
      </c>
      <c r="AC506" s="75" t="s">
        <v>6172</v>
      </c>
      <c r="AD506" s="75" t="s">
        <v>4897</v>
      </c>
      <c r="AE506" s="75">
        <v>6</v>
      </c>
      <c r="AF506" s="75">
        <v>5</v>
      </c>
      <c r="AG506" s="75" t="s">
        <v>4871</v>
      </c>
      <c r="AH506" s="75" t="s">
        <v>5495</v>
      </c>
      <c r="AI506" s="75" t="s">
        <v>4869</v>
      </c>
      <c r="AN506" s="75" t="s">
        <v>4869</v>
      </c>
      <c r="AP506" s="75">
        <v>10</v>
      </c>
      <c r="AQ506" s="75">
        <v>1</v>
      </c>
      <c r="AR506" s="75" t="s">
        <v>4868</v>
      </c>
      <c r="AS506" s="75" t="s">
        <v>5453</v>
      </c>
      <c r="AV506" s="75" t="s">
        <v>5440</v>
      </c>
      <c r="BI506" s="75" t="s">
        <v>5452</v>
      </c>
      <c r="BJ506" s="75" t="s">
        <v>5451</v>
      </c>
      <c r="BK506" s="75">
        <v>0</v>
      </c>
      <c r="BM506" s="75">
        <v>0</v>
      </c>
    </row>
    <row r="507" spans="1:66" ht="17.399999999999999" hidden="1" customHeight="1" x14ac:dyDescent="0.3">
      <c r="A507" s="75">
        <v>2019</v>
      </c>
      <c r="B507" s="75">
        <v>18010</v>
      </c>
      <c r="C507" s="75" t="s">
        <v>5337</v>
      </c>
      <c r="D507" s="75" t="s">
        <v>5450</v>
      </c>
      <c r="E507" s="77">
        <v>900</v>
      </c>
      <c r="F507" s="75" t="s">
        <v>1648</v>
      </c>
      <c r="G507" s="77">
        <v>2234</v>
      </c>
      <c r="H507" s="75" t="s">
        <v>7282</v>
      </c>
      <c r="I507" s="75" t="s">
        <v>4883</v>
      </c>
      <c r="J507" s="75" t="s">
        <v>1701</v>
      </c>
      <c r="K507" s="75">
        <v>0</v>
      </c>
      <c r="L507" s="75" t="s">
        <v>5457</v>
      </c>
      <c r="M507" s="75" t="s">
        <v>4892</v>
      </c>
      <c r="N507" s="75" t="s">
        <v>87</v>
      </c>
      <c r="O507" s="75" t="s">
        <v>4025</v>
      </c>
      <c r="Q507" s="75" t="s">
        <v>5461</v>
      </c>
      <c r="S507" s="75" t="s">
        <v>3662</v>
      </c>
      <c r="T507" s="75" t="s">
        <v>5474</v>
      </c>
      <c r="U507" s="75" t="s">
        <v>4877</v>
      </c>
      <c r="V507" s="75" t="s">
        <v>4878</v>
      </c>
      <c r="W507" s="75" t="s">
        <v>4871</v>
      </c>
      <c r="X507" s="75" t="s">
        <v>5456</v>
      </c>
      <c r="Y507" s="75" t="s">
        <v>4897</v>
      </c>
      <c r="Z507" s="75">
        <v>8</v>
      </c>
      <c r="AA507" s="75">
        <v>5</v>
      </c>
      <c r="AB507" s="75" t="s">
        <v>4871</v>
      </c>
      <c r="AC507" s="75" t="s">
        <v>5496</v>
      </c>
      <c r="AD507" s="75" t="s">
        <v>4897</v>
      </c>
      <c r="AE507" s="75">
        <v>4</v>
      </c>
      <c r="AF507" s="75">
        <v>4</v>
      </c>
      <c r="AG507" s="75" t="s">
        <v>4877</v>
      </c>
      <c r="AH507" s="75" t="s">
        <v>5472</v>
      </c>
      <c r="AI507" s="75" t="s">
        <v>4869</v>
      </c>
      <c r="AN507" s="75" t="s">
        <v>4869</v>
      </c>
      <c r="AP507" s="75">
        <v>10</v>
      </c>
      <c r="AQ507" s="75">
        <v>1</v>
      </c>
      <c r="AR507" s="75" t="s">
        <v>4868</v>
      </c>
      <c r="AS507" s="75" t="s">
        <v>5453</v>
      </c>
      <c r="AV507" s="75" t="s">
        <v>5440</v>
      </c>
      <c r="BI507" s="75" t="s">
        <v>5452</v>
      </c>
      <c r="BJ507" s="75" t="s">
        <v>5451</v>
      </c>
      <c r="BK507" s="75">
        <v>0</v>
      </c>
      <c r="BM507" s="75">
        <v>0</v>
      </c>
    </row>
    <row r="508" spans="1:66" ht="17.399999999999999" hidden="1" customHeight="1" x14ac:dyDescent="0.3">
      <c r="A508" s="75">
        <v>2019</v>
      </c>
      <c r="B508" s="75">
        <v>7020</v>
      </c>
      <c r="C508" s="75" t="s">
        <v>5373</v>
      </c>
      <c r="D508" s="75" t="s">
        <v>5450</v>
      </c>
      <c r="E508" s="77">
        <v>480</v>
      </c>
      <c r="F508" s="75" t="s">
        <v>456</v>
      </c>
      <c r="G508" s="77">
        <v>2240</v>
      </c>
      <c r="H508" s="75" t="s">
        <v>7281</v>
      </c>
      <c r="I508" s="75" t="s">
        <v>4883</v>
      </c>
      <c r="J508" s="75" t="s">
        <v>495</v>
      </c>
      <c r="K508" s="75">
        <v>0</v>
      </c>
      <c r="L508" s="75" t="s">
        <v>5457</v>
      </c>
      <c r="M508" s="75" t="s">
        <v>4892</v>
      </c>
      <c r="N508" s="75" t="s">
        <v>87</v>
      </c>
      <c r="O508" s="75" t="s">
        <v>4025</v>
      </c>
      <c r="Q508" s="75" t="s">
        <v>5461</v>
      </c>
      <c r="S508" s="75" t="s">
        <v>3662</v>
      </c>
      <c r="T508" s="75" t="s">
        <v>5474</v>
      </c>
      <c r="U508" s="75" t="s">
        <v>4877</v>
      </c>
      <c r="V508" s="75" t="s">
        <v>4878</v>
      </c>
      <c r="W508" s="75" t="s">
        <v>4871</v>
      </c>
      <c r="X508" s="75" t="s">
        <v>5456</v>
      </c>
      <c r="Y508" s="75" t="s">
        <v>4895</v>
      </c>
      <c r="Z508" s="75">
        <v>7</v>
      </c>
      <c r="AA508" s="75">
        <v>6</v>
      </c>
      <c r="AB508" s="75" t="s">
        <v>4871</v>
      </c>
      <c r="AC508" s="75" t="s">
        <v>5553</v>
      </c>
      <c r="AD508" s="75" t="s">
        <v>4897</v>
      </c>
      <c r="AE508" s="75">
        <v>2</v>
      </c>
      <c r="AF508" s="75">
        <v>1</v>
      </c>
      <c r="AG508" s="75" t="s">
        <v>4871</v>
      </c>
      <c r="AH508" s="75" t="s">
        <v>5575</v>
      </c>
      <c r="AI508" s="75" t="s">
        <v>4869</v>
      </c>
      <c r="AN508" s="75" t="s">
        <v>4869</v>
      </c>
      <c r="AP508" s="75">
        <v>6</v>
      </c>
      <c r="AQ508" s="75">
        <v>3</v>
      </c>
      <c r="AR508" s="75" t="s">
        <v>4868</v>
      </c>
      <c r="AS508" s="75" t="s">
        <v>5453</v>
      </c>
      <c r="AV508" s="75" t="s">
        <v>5440</v>
      </c>
      <c r="BI508" s="75" t="s">
        <v>5452</v>
      </c>
      <c r="BJ508" s="75" t="s">
        <v>5451</v>
      </c>
      <c r="BK508" s="75">
        <v>0</v>
      </c>
      <c r="BM508" s="75">
        <v>0</v>
      </c>
    </row>
    <row r="509" spans="1:66" ht="17.399999999999999" customHeight="1" x14ac:dyDescent="0.3">
      <c r="A509" s="75">
        <v>2019</v>
      </c>
      <c r="B509" s="75">
        <v>16010</v>
      </c>
      <c r="C509" s="75" t="s">
        <v>5343</v>
      </c>
      <c r="D509" s="75" t="s">
        <v>5450</v>
      </c>
      <c r="E509" s="77">
        <v>880</v>
      </c>
      <c r="F509" s="75" t="s">
        <v>1118</v>
      </c>
      <c r="G509" s="77">
        <v>2241</v>
      </c>
      <c r="H509" s="75" t="s">
        <v>7280</v>
      </c>
      <c r="I509" s="75" t="s">
        <v>4883</v>
      </c>
      <c r="J509" s="75" t="s">
        <v>1311</v>
      </c>
      <c r="K509" s="75">
        <v>0</v>
      </c>
      <c r="L509" s="75" t="s">
        <v>5448</v>
      </c>
      <c r="M509" s="75" t="s">
        <v>4892</v>
      </c>
      <c r="N509" s="75" t="s">
        <v>87</v>
      </c>
      <c r="O509" s="75" t="s">
        <v>4080</v>
      </c>
      <c r="P509" s="75">
        <v>1</v>
      </c>
      <c r="Q509" s="76" t="s">
        <v>5549</v>
      </c>
      <c r="S509" s="75" t="s">
        <v>4020</v>
      </c>
      <c r="T509" s="75" t="s">
        <v>5478</v>
      </c>
      <c r="U509" s="75" t="s">
        <v>4871</v>
      </c>
      <c r="V509" s="75" t="s">
        <v>5445</v>
      </c>
      <c r="W509" s="75" t="s">
        <v>4877</v>
      </c>
      <c r="X509" s="75" t="s">
        <v>4876</v>
      </c>
      <c r="Y509" s="75" t="s">
        <v>4872</v>
      </c>
      <c r="Z509" s="75">
        <v>5</v>
      </c>
      <c r="AA509" s="75">
        <v>0</v>
      </c>
      <c r="AB509" s="75" t="s">
        <v>4871</v>
      </c>
      <c r="AC509" s="75" t="s">
        <v>5524</v>
      </c>
      <c r="AD509" s="75" t="s">
        <v>4872</v>
      </c>
      <c r="AE509" s="75">
        <v>6</v>
      </c>
      <c r="AF509" s="75">
        <v>1</v>
      </c>
      <c r="AG509" s="75" t="s">
        <v>4871</v>
      </c>
      <c r="AH509" s="75" t="s">
        <v>5538</v>
      </c>
      <c r="AI509" s="75" t="s">
        <v>4897</v>
      </c>
      <c r="AJ509" s="75">
        <v>8</v>
      </c>
      <c r="AK509" s="75">
        <v>4</v>
      </c>
      <c r="AL509" s="75" t="s">
        <v>4871</v>
      </c>
      <c r="AM509" s="75" t="s">
        <v>6555</v>
      </c>
      <c r="AN509" s="75" t="s">
        <v>4869</v>
      </c>
      <c r="AP509" s="75">
        <v>10</v>
      </c>
      <c r="AQ509" s="75">
        <v>8</v>
      </c>
      <c r="AR509" s="75" t="s">
        <v>4868</v>
      </c>
      <c r="AS509" s="75" t="s">
        <v>5453</v>
      </c>
      <c r="AV509" s="75" t="s">
        <v>5440</v>
      </c>
      <c r="BI509" s="75" t="s">
        <v>5452</v>
      </c>
      <c r="BJ509" s="75" t="s">
        <v>5451</v>
      </c>
      <c r="BK509" s="75">
        <v>0</v>
      </c>
      <c r="BM509" s="75">
        <v>0</v>
      </c>
    </row>
    <row r="510" spans="1:66" ht="17.399999999999999" hidden="1" customHeight="1" x14ac:dyDescent="0.3">
      <c r="A510" s="75">
        <v>2019</v>
      </c>
      <c r="B510" s="75">
        <v>16010</v>
      </c>
      <c r="C510" s="75" t="s">
        <v>5343</v>
      </c>
      <c r="D510" s="75" t="s">
        <v>5450</v>
      </c>
      <c r="E510" s="77">
        <v>880</v>
      </c>
      <c r="F510" s="75" t="s">
        <v>1118</v>
      </c>
      <c r="G510" s="77">
        <v>2244</v>
      </c>
      <c r="H510" s="75" t="s">
        <v>7279</v>
      </c>
      <c r="I510" s="75" t="s">
        <v>4883</v>
      </c>
      <c r="J510" s="75" t="s">
        <v>1279</v>
      </c>
      <c r="K510" s="75">
        <v>0</v>
      </c>
      <c r="L510" s="75" t="s">
        <v>5448</v>
      </c>
      <c r="M510" s="75" t="s">
        <v>4892</v>
      </c>
      <c r="N510" s="75" t="s">
        <v>87</v>
      </c>
      <c r="O510" s="75" t="s">
        <v>4024</v>
      </c>
      <c r="Q510" s="75" t="s">
        <v>5469</v>
      </c>
      <c r="S510" s="75" t="s">
        <v>4033</v>
      </c>
      <c r="T510" s="75" t="s">
        <v>5446</v>
      </c>
      <c r="U510" s="75" t="s">
        <v>4871</v>
      </c>
      <c r="V510" s="75" t="s">
        <v>5445</v>
      </c>
      <c r="W510" s="75" t="s">
        <v>4877</v>
      </c>
      <c r="X510" s="75" t="s">
        <v>4876</v>
      </c>
      <c r="Y510" s="75" t="s">
        <v>4872</v>
      </c>
      <c r="Z510" s="75">
        <v>11</v>
      </c>
      <c r="AA510" s="75">
        <v>2</v>
      </c>
      <c r="AB510" s="75" t="s">
        <v>4871</v>
      </c>
      <c r="AC510" s="75" t="s">
        <v>5942</v>
      </c>
      <c r="AD510" s="75" t="s">
        <v>4897</v>
      </c>
      <c r="AE510" s="75">
        <v>9</v>
      </c>
      <c r="AF510" s="75">
        <v>8</v>
      </c>
      <c r="AG510" s="75" t="s">
        <v>4871</v>
      </c>
      <c r="AH510" s="75" t="s">
        <v>6476</v>
      </c>
      <c r="AI510" s="75" t="s">
        <v>4897</v>
      </c>
      <c r="AJ510" s="75">
        <v>10</v>
      </c>
      <c r="AK510" s="75">
        <v>6</v>
      </c>
      <c r="AL510" s="75" t="s">
        <v>4871</v>
      </c>
      <c r="AM510" s="75" t="s">
        <v>6814</v>
      </c>
      <c r="AN510" s="75" t="s">
        <v>4869</v>
      </c>
      <c r="AP510" s="75">
        <v>10</v>
      </c>
      <c r="AQ510" s="75">
        <v>10</v>
      </c>
      <c r="AR510" s="75" t="s">
        <v>4908</v>
      </c>
      <c r="AS510" s="75" t="s">
        <v>5441</v>
      </c>
      <c r="AV510" s="75" t="s">
        <v>5440</v>
      </c>
      <c r="BI510" s="75" t="s">
        <v>5452</v>
      </c>
      <c r="BJ510" s="75" t="s">
        <v>5451</v>
      </c>
      <c r="BK510" s="75">
        <v>0</v>
      </c>
      <c r="BM510" s="75">
        <v>0</v>
      </c>
    </row>
    <row r="511" spans="1:66" ht="17.399999999999999" hidden="1" customHeight="1" x14ac:dyDescent="0.3">
      <c r="A511" s="75">
        <v>2019</v>
      </c>
      <c r="B511" s="75">
        <v>21080</v>
      </c>
      <c r="C511" s="75" t="s">
        <v>5293</v>
      </c>
      <c r="D511" s="75" t="s">
        <v>5450</v>
      </c>
      <c r="E511" s="77">
        <v>1040</v>
      </c>
      <c r="F511" s="75" t="s">
        <v>9</v>
      </c>
      <c r="G511" s="77">
        <v>2248</v>
      </c>
      <c r="H511" s="75" t="s">
        <v>7278</v>
      </c>
      <c r="I511" s="75" t="s">
        <v>4883</v>
      </c>
      <c r="J511" s="75" t="s">
        <v>33</v>
      </c>
      <c r="K511" s="75">
        <v>0</v>
      </c>
      <c r="L511" s="75" t="s">
        <v>5457</v>
      </c>
      <c r="M511" s="75" t="s">
        <v>4892</v>
      </c>
      <c r="N511" s="75" t="s">
        <v>87</v>
      </c>
      <c r="O511" s="75" t="s">
        <v>4024</v>
      </c>
      <c r="Q511" s="75" t="s">
        <v>5469</v>
      </c>
      <c r="S511" s="75" t="s">
        <v>3662</v>
      </c>
      <c r="T511" s="75" t="s">
        <v>5474</v>
      </c>
      <c r="U511" s="75" t="s">
        <v>4877</v>
      </c>
      <c r="V511" s="75" t="s">
        <v>4878</v>
      </c>
      <c r="W511" s="75" t="s">
        <v>4871</v>
      </c>
      <c r="X511" s="75" t="s">
        <v>5456</v>
      </c>
      <c r="Y511" s="75" t="s">
        <v>4897</v>
      </c>
      <c r="Z511" s="75">
        <v>7</v>
      </c>
      <c r="AA511" s="75">
        <v>4</v>
      </c>
      <c r="AB511" s="75" t="s">
        <v>4871</v>
      </c>
      <c r="AC511" s="75" t="s">
        <v>5632</v>
      </c>
      <c r="AD511" s="75" t="s">
        <v>4897</v>
      </c>
      <c r="AE511" s="75">
        <v>2</v>
      </c>
      <c r="AF511" s="75">
        <v>2</v>
      </c>
      <c r="AG511" s="75" t="s">
        <v>4877</v>
      </c>
      <c r="AH511" s="75" t="s">
        <v>5472</v>
      </c>
      <c r="AI511" s="75" t="s">
        <v>4869</v>
      </c>
      <c r="AN511" s="75" t="s">
        <v>4869</v>
      </c>
      <c r="AP511" s="75">
        <v>6</v>
      </c>
      <c r="AQ511" s="75">
        <v>6</v>
      </c>
      <c r="AR511" s="75" t="s">
        <v>4908</v>
      </c>
      <c r="AS511" s="75" t="s">
        <v>5441</v>
      </c>
      <c r="AV511" s="75" t="s">
        <v>5440</v>
      </c>
      <c r="BI511" s="75" t="s">
        <v>5452</v>
      </c>
      <c r="BJ511" s="75" t="s">
        <v>5451</v>
      </c>
      <c r="BK511" s="75">
        <v>0</v>
      </c>
      <c r="BM511" s="75">
        <v>0</v>
      </c>
    </row>
    <row r="512" spans="1:66" ht="17.399999999999999" customHeight="1" x14ac:dyDescent="0.3">
      <c r="A512" s="75">
        <v>2019</v>
      </c>
      <c r="B512" s="75">
        <v>16010</v>
      </c>
      <c r="C512" s="75" t="s">
        <v>5343</v>
      </c>
      <c r="D512" s="75" t="s">
        <v>5450</v>
      </c>
      <c r="E512" s="77">
        <v>880</v>
      </c>
      <c r="F512" s="75" t="s">
        <v>1118</v>
      </c>
      <c r="G512" s="77">
        <v>2258</v>
      </c>
      <c r="H512" s="75" t="s">
        <v>7277</v>
      </c>
      <c r="I512" s="75" t="s">
        <v>4883</v>
      </c>
      <c r="J512" s="75" t="s">
        <v>1313</v>
      </c>
      <c r="K512" s="75">
        <v>0</v>
      </c>
      <c r="L512" s="75" t="s">
        <v>5457</v>
      </c>
      <c r="M512" s="75" t="s">
        <v>4892</v>
      </c>
      <c r="N512" s="75" t="s">
        <v>87</v>
      </c>
      <c r="O512" s="75" t="s">
        <v>4027</v>
      </c>
      <c r="P512" s="75">
        <v>1</v>
      </c>
      <c r="Q512" s="76" t="s">
        <v>5549</v>
      </c>
      <c r="S512" s="75" t="s">
        <v>4020</v>
      </c>
      <c r="T512" s="75" t="s">
        <v>5478</v>
      </c>
      <c r="U512" s="75" t="s">
        <v>4877</v>
      </c>
      <c r="V512" s="75" t="s">
        <v>4878</v>
      </c>
      <c r="W512" s="75" t="s">
        <v>4871</v>
      </c>
      <c r="X512" s="75" t="s">
        <v>5456</v>
      </c>
      <c r="Y512" s="75" t="s">
        <v>4872</v>
      </c>
      <c r="Z512" s="75">
        <v>12</v>
      </c>
      <c r="AA512" s="75">
        <v>0</v>
      </c>
      <c r="AB512" s="75" t="s">
        <v>4871</v>
      </c>
      <c r="AC512" s="75" t="s">
        <v>5615</v>
      </c>
      <c r="AD512" s="75" t="s">
        <v>4872</v>
      </c>
      <c r="AE512" s="75">
        <v>9</v>
      </c>
      <c r="AF512" s="75">
        <v>0</v>
      </c>
      <c r="AG512" s="75" t="s">
        <v>4871</v>
      </c>
      <c r="AH512" s="75" t="s">
        <v>5603</v>
      </c>
      <c r="AI512" s="75" t="s">
        <v>4869</v>
      </c>
      <c r="AN512" s="75" t="s">
        <v>4869</v>
      </c>
      <c r="AP512" s="75">
        <v>10</v>
      </c>
      <c r="AQ512" s="75">
        <v>10</v>
      </c>
      <c r="AR512" s="75" t="s">
        <v>4908</v>
      </c>
      <c r="AS512" s="75" t="s">
        <v>5441</v>
      </c>
      <c r="AV512" s="75" t="s">
        <v>5440</v>
      </c>
      <c r="BI512" s="75" t="s">
        <v>5452</v>
      </c>
      <c r="BJ512" s="75" t="s">
        <v>5451</v>
      </c>
      <c r="BK512" s="75">
        <v>0</v>
      </c>
      <c r="BM512" s="75">
        <v>0</v>
      </c>
    </row>
    <row r="513" spans="1:65" ht="17.399999999999999" hidden="1" customHeight="1" x14ac:dyDescent="0.3">
      <c r="A513" s="75">
        <v>2019</v>
      </c>
      <c r="B513" s="75">
        <v>30011</v>
      </c>
      <c r="C513" s="75" t="s">
        <v>5230</v>
      </c>
      <c r="D513" s="75" t="s">
        <v>5450</v>
      </c>
      <c r="E513" s="77">
        <v>1420</v>
      </c>
      <c r="F513" s="75" t="s">
        <v>2292</v>
      </c>
      <c r="G513" s="77">
        <v>2288</v>
      </c>
      <c r="H513" s="75" t="s">
        <v>7276</v>
      </c>
      <c r="I513" s="75" t="s">
        <v>4883</v>
      </c>
      <c r="J513" s="75" t="s">
        <v>2371</v>
      </c>
      <c r="K513" s="75">
        <v>0</v>
      </c>
      <c r="L513" s="75" t="s">
        <v>5480</v>
      </c>
      <c r="M513" s="75" t="s">
        <v>4892</v>
      </c>
      <c r="N513" s="75" t="s">
        <v>87</v>
      </c>
      <c r="O513" s="75" t="s">
        <v>4025</v>
      </c>
      <c r="Q513" s="75" t="s">
        <v>5461</v>
      </c>
      <c r="S513" s="75" t="s">
        <v>3662</v>
      </c>
      <c r="T513" s="75" t="s">
        <v>5474</v>
      </c>
      <c r="U513" s="75" t="s">
        <v>4871</v>
      </c>
      <c r="V513" s="75" t="s">
        <v>5445</v>
      </c>
      <c r="W513" s="75" t="s">
        <v>4877</v>
      </c>
      <c r="X513" s="75" t="s">
        <v>4876</v>
      </c>
      <c r="Y513" s="75" t="s">
        <v>4897</v>
      </c>
      <c r="Z513" s="75">
        <v>10</v>
      </c>
      <c r="AA513" s="75">
        <v>5</v>
      </c>
      <c r="AB513" s="75" t="s">
        <v>4871</v>
      </c>
      <c r="AC513" s="75" t="s">
        <v>5944</v>
      </c>
      <c r="AD513" s="75" t="s">
        <v>4872</v>
      </c>
      <c r="AE513" s="75">
        <v>8</v>
      </c>
      <c r="AF513" s="75">
        <v>2</v>
      </c>
      <c r="AG513" s="75" t="s">
        <v>4871</v>
      </c>
      <c r="AH513" s="75" t="s">
        <v>5543</v>
      </c>
      <c r="AI513" s="75" t="s">
        <v>4869</v>
      </c>
      <c r="AN513" s="75" t="s">
        <v>4869</v>
      </c>
      <c r="AP513" s="75">
        <v>10</v>
      </c>
      <c r="AQ513" s="75">
        <v>0</v>
      </c>
      <c r="AR513" s="75" t="s">
        <v>4868</v>
      </c>
      <c r="AS513" s="75" t="s">
        <v>5453</v>
      </c>
      <c r="AV513" s="75" t="s">
        <v>5440</v>
      </c>
      <c r="BI513" s="75" t="s">
        <v>5452</v>
      </c>
      <c r="BJ513" s="75" t="s">
        <v>5451</v>
      </c>
      <c r="BK513" s="75">
        <v>0</v>
      </c>
      <c r="BM513" s="75">
        <v>0</v>
      </c>
    </row>
    <row r="514" spans="1:65" ht="17.399999999999999" hidden="1" customHeight="1" x14ac:dyDescent="0.3">
      <c r="A514" s="75">
        <v>2019</v>
      </c>
      <c r="B514" s="75">
        <v>3030</v>
      </c>
      <c r="C514" s="75" t="s">
        <v>5410</v>
      </c>
      <c r="D514" s="75" t="s">
        <v>5450</v>
      </c>
      <c r="E514" s="77">
        <v>130</v>
      </c>
      <c r="F514" s="75" t="s">
        <v>681</v>
      </c>
      <c r="G514" s="77">
        <v>2292</v>
      </c>
      <c r="H514" s="75" t="s">
        <v>7275</v>
      </c>
      <c r="I514" s="75" t="s">
        <v>4883</v>
      </c>
      <c r="J514" s="75" t="s">
        <v>835</v>
      </c>
      <c r="K514" s="75">
        <v>0</v>
      </c>
      <c r="L514" s="75" t="s">
        <v>5457</v>
      </c>
      <c r="M514" s="75" t="s">
        <v>4892</v>
      </c>
      <c r="N514" s="75" t="s">
        <v>87</v>
      </c>
      <c r="O514" s="75" t="s">
        <v>4025</v>
      </c>
      <c r="Q514" s="75" t="s">
        <v>5461</v>
      </c>
      <c r="S514" s="75" t="s">
        <v>4033</v>
      </c>
      <c r="T514" s="75" t="s">
        <v>5446</v>
      </c>
      <c r="U514" s="75" t="s">
        <v>4877</v>
      </c>
      <c r="V514" s="75" t="s">
        <v>4878</v>
      </c>
      <c r="W514" s="75" t="s">
        <v>4871</v>
      </c>
      <c r="X514" s="75" t="s">
        <v>5456</v>
      </c>
      <c r="Y514" s="75" t="s">
        <v>4897</v>
      </c>
      <c r="Z514" s="75">
        <v>6</v>
      </c>
      <c r="AA514" s="75">
        <v>4</v>
      </c>
      <c r="AB514" s="75" t="s">
        <v>4871</v>
      </c>
      <c r="AC514" s="75" t="s">
        <v>5842</v>
      </c>
      <c r="AD514" s="75" t="s">
        <v>4872</v>
      </c>
      <c r="AE514" s="75">
        <v>6</v>
      </c>
      <c r="AF514" s="75">
        <v>1</v>
      </c>
      <c r="AG514" s="75" t="s">
        <v>4871</v>
      </c>
      <c r="AH514" s="75" t="s">
        <v>5538</v>
      </c>
      <c r="AI514" s="75" t="s">
        <v>4869</v>
      </c>
      <c r="AN514" s="75" t="s">
        <v>4869</v>
      </c>
      <c r="AP514" s="75">
        <v>8</v>
      </c>
      <c r="AQ514" s="75">
        <v>0</v>
      </c>
      <c r="AR514" s="75" t="s">
        <v>4868</v>
      </c>
      <c r="AS514" s="75" t="s">
        <v>5453</v>
      </c>
      <c r="AV514" s="75" t="s">
        <v>5440</v>
      </c>
      <c r="BI514" s="75" t="s">
        <v>5452</v>
      </c>
      <c r="BJ514" s="75" t="s">
        <v>5451</v>
      </c>
      <c r="BK514" s="75">
        <v>0</v>
      </c>
      <c r="BM514" s="75">
        <v>0</v>
      </c>
    </row>
    <row r="515" spans="1:65" ht="17.399999999999999" hidden="1" customHeight="1" x14ac:dyDescent="0.3">
      <c r="A515" s="75">
        <v>2019</v>
      </c>
      <c r="B515" s="75">
        <v>39031</v>
      </c>
      <c r="C515" s="75" t="s">
        <v>5148</v>
      </c>
      <c r="D515" s="75" t="s">
        <v>5450</v>
      </c>
      <c r="E515" s="77">
        <v>2000</v>
      </c>
      <c r="F515" s="75" t="s">
        <v>2839</v>
      </c>
      <c r="G515" s="77">
        <v>2297</v>
      </c>
      <c r="H515" s="75" t="s">
        <v>7274</v>
      </c>
      <c r="I515" s="75" t="s">
        <v>4883</v>
      </c>
      <c r="J515" s="75" t="s">
        <v>2870</v>
      </c>
      <c r="K515" s="75">
        <v>0</v>
      </c>
      <c r="L515" s="75" t="s">
        <v>5457</v>
      </c>
      <c r="M515" s="75" t="s">
        <v>4892</v>
      </c>
      <c r="N515" s="75" t="s">
        <v>87</v>
      </c>
      <c r="O515" s="75" t="s">
        <v>4024</v>
      </c>
      <c r="Q515" s="75" t="s">
        <v>5469</v>
      </c>
      <c r="S515" s="75" t="s">
        <v>3662</v>
      </c>
      <c r="T515" s="75" t="s">
        <v>5474</v>
      </c>
      <c r="U515" s="75" t="s">
        <v>4877</v>
      </c>
      <c r="V515" s="75" t="s">
        <v>4878</v>
      </c>
      <c r="W515" s="75" t="s">
        <v>4871</v>
      </c>
      <c r="X515" s="75" t="s">
        <v>5456</v>
      </c>
      <c r="Y515" s="75" t="s">
        <v>4897</v>
      </c>
      <c r="Z515" s="75">
        <v>9</v>
      </c>
      <c r="AA515" s="75">
        <v>3</v>
      </c>
      <c r="AB515" s="75" t="s">
        <v>4871</v>
      </c>
      <c r="AC515" s="75" t="s">
        <v>5937</v>
      </c>
      <c r="AD515" s="75" t="s">
        <v>4897</v>
      </c>
      <c r="AE515" s="75">
        <v>7</v>
      </c>
      <c r="AF515" s="75">
        <v>5</v>
      </c>
      <c r="AG515" s="75" t="s">
        <v>4871</v>
      </c>
      <c r="AH515" s="75" t="s">
        <v>5684</v>
      </c>
      <c r="AI515" s="75" t="s">
        <v>4869</v>
      </c>
      <c r="AN515" s="75" t="s">
        <v>4869</v>
      </c>
      <c r="AP515" s="75">
        <v>8</v>
      </c>
      <c r="AQ515" s="75">
        <v>8</v>
      </c>
      <c r="AR515" s="75" t="s">
        <v>4908</v>
      </c>
      <c r="AS515" s="75" t="s">
        <v>5441</v>
      </c>
      <c r="AV515" s="75" t="s">
        <v>5440</v>
      </c>
      <c r="BI515" s="75" t="s">
        <v>5452</v>
      </c>
      <c r="BJ515" s="75" t="s">
        <v>5451</v>
      </c>
      <c r="BK515" s="75">
        <v>0</v>
      </c>
      <c r="BM515" s="75">
        <v>0</v>
      </c>
    </row>
    <row r="516" spans="1:65" ht="17.399999999999999" hidden="1" customHeight="1" x14ac:dyDescent="0.3">
      <c r="A516" s="75">
        <v>2019</v>
      </c>
      <c r="B516" s="75">
        <v>35010</v>
      </c>
      <c r="C516" s="75" t="s">
        <v>5197</v>
      </c>
      <c r="D516" s="75" t="s">
        <v>5450</v>
      </c>
      <c r="E516" s="77">
        <v>1550</v>
      </c>
      <c r="F516" s="75" t="s">
        <v>2860</v>
      </c>
      <c r="G516" s="77">
        <v>2298</v>
      </c>
      <c r="H516" s="75" t="s">
        <v>7273</v>
      </c>
      <c r="I516" s="75" t="s">
        <v>4883</v>
      </c>
      <c r="J516" s="75" t="s">
        <v>3141</v>
      </c>
      <c r="K516" s="75">
        <v>0</v>
      </c>
      <c r="L516" s="75" t="s">
        <v>5457</v>
      </c>
      <c r="M516" s="75" t="s">
        <v>4892</v>
      </c>
      <c r="N516" s="75" t="s">
        <v>87</v>
      </c>
      <c r="O516" s="75" t="s">
        <v>4024</v>
      </c>
      <c r="Q516" s="75" t="s">
        <v>5469</v>
      </c>
      <c r="S516" s="75" t="s">
        <v>3662</v>
      </c>
      <c r="T516" s="75" t="s">
        <v>5474</v>
      </c>
      <c r="U516" s="75" t="s">
        <v>4877</v>
      </c>
      <c r="V516" s="75" t="s">
        <v>4878</v>
      </c>
      <c r="W516" s="75" t="s">
        <v>4871</v>
      </c>
      <c r="X516" s="75" t="s">
        <v>5456</v>
      </c>
      <c r="Y516" s="75" t="s">
        <v>4895</v>
      </c>
      <c r="Z516" s="75">
        <v>7</v>
      </c>
      <c r="AA516" s="75">
        <v>7</v>
      </c>
      <c r="AB516" s="75" t="s">
        <v>4877</v>
      </c>
      <c r="AC516" s="75" t="s">
        <v>5541</v>
      </c>
      <c r="AD516" s="75" t="s">
        <v>4897</v>
      </c>
      <c r="AE516" s="75">
        <v>6</v>
      </c>
      <c r="AF516" s="75">
        <v>4</v>
      </c>
      <c r="AG516" s="75" t="s">
        <v>4871</v>
      </c>
      <c r="AH516" s="75" t="s">
        <v>5520</v>
      </c>
      <c r="AI516" s="75" t="s">
        <v>4869</v>
      </c>
      <c r="AN516" s="75" t="s">
        <v>4869</v>
      </c>
      <c r="AP516" s="75">
        <v>8</v>
      </c>
      <c r="AQ516" s="75">
        <v>2</v>
      </c>
      <c r="AR516" s="75" t="s">
        <v>4868</v>
      </c>
      <c r="AS516" s="75" t="s">
        <v>5453</v>
      </c>
      <c r="AV516" s="75" t="s">
        <v>5440</v>
      </c>
      <c r="BI516" s="75" t="s">
        <v>5452</v>
      </c>
      <c r="BJ516" s="75" t="s">
        <v>5451</v>
      </c>
      <c r="BK516" s="75">
        <v>0</v>
      </c>
      <c r="BM516" s="75">
        <v>0</v>
      </c>
    </row>
    <row r="517" spans="1:65" ht="17.399999999999999" hidden="1" customHeight="1" x14ac:dyDescent="0.3">
      <c r="A517" s="75">
        <v>2019</v>
      </c>
      <c r="B517" s="75">
        <v>30011</v>
      </c>
      <c r="C517" s="75" t="s">
        <v>5230</v>
      </c>
      <c r="D517" s="75" t="s">
        <v>5450</v>
      </c>
      <c r="E517" s="77">
        <v>1420</v>
      </c>
      <c r="F517" s="75" t="s">
        <v>2292</v>
      </c>
      <c r="G517" s="77">
        <v>2300</v>
      </c>
      <c r="H517" s="75" t="s">
        <v>7272</v>
      </c>
      <c r="I517" s="75" t="s">
        <v>4883</v>
      </c>
      <c r="J517" s="75" t="s">
        <v>2373</v>
      </c>
      <c r="K517" s="75">
        <v>0</v>
      </c>
      <c r="L517" s="75" t="s">
        <v>5480</v>
      </c>
      <c r="M517" s="75" t="s">
        <v>4892</v>
      </c>
      <c r="N517" s="75" t="s">
        <v>87</v>
      </c>
      <c r="O517" s="75" t="s">
        <v>4024</v>
      </c>
      <c r="Q517" s="75" t="s">
        <v>5469</v>
      </c>
      <c r="S517" s="75" t="s">
        <v>3662</v>
      </c>
      <c r="T517" s="75" t="s">
        <v>5474</v>
      </c>
      <c r="U517" s="75" t="s">
        <v>4871</v>
      </c>
      <c r="V517" s="75" t="s">
        <v>5445</v>
      </c>
      <c r="W517" s="75" t="s">
        <v>4877</v>
      </c>
      <c r="X517" s="75" t="s">
        <v>4876</v>
      </c>
      <c r="Y517" s="75" t="s">
        <v>4897</v>
      </c>
      <c r="Z517" s="75">
        <v>11</v>
      </c>
      <c r="AA517" s="75">
        <v>4</v>
      </c>
      <c r="AB517" s="75" t="s">
        <v>4871</v>
      </c>
      <c r="AC517" s="75" t="s">
        <v>5870</v>
      </c>
      <c r="AD517" s="75" t="s">
        <v>4872</v>
      </c>
      <c r="AE517" s="75">
        <v>8</v>
      </c>
      <c r="AF517" s="75">
        <v>0</v>
      </c>
      <c r="AG517" s="75" t="s">
        <v>4871</v>
      </c>
      <c r="AH517" s="75" t="s">
        <v>5581</v>
      </c>
      <c r="AI517" s="75" t="s">
        <v>4869</v>
      </c>
      <c r="AN517" s="75" t="s">
        <v>4869</v>
      </c>
      <c r="AP517" s="75">
        <v>10</v>
      </c>
      <c r="AQ517" s="75">
        <v>7</v>
      </c>
      <c r="AR517" s="75" t="s">
        <v>4868</v>
      </c>
      <c r="AS517" s="75" t="s">
        <v>5453</v>
      </c>
      <c r="AV517" s="75" t="s">
        <v>5440</v>
      </c>
      <c r="BI517" s="75" t="s">
        <v>5452</v>
      </c>
      <c r="BJ517" s="75" t="s">
        <v>5451</v>
      </c>
      <c r="BK517" s="75">
        <v>0</v>
      </c>
      <c r="BM517" s="75">
        <v>0</v>
      </c>
    </row>
    <row r="518" spans="1:65" ht="17.399999999999999" hidden="1" customHeight="1" x14ac:dyDescent="0.3">
      <c r="A518" s="75">
        <v>2019</v>
      </c>
      <c r="B518" s="75">
        <v>1030</v>
      </c>
      <c r="C518" s="75" t="s">
        <v>5430</v>
      </c>
      <c r="D518" s="75" t="s">
        <v>5450</v>
      </c>
      <c r="E518" s="77">
        <v>30</v>
      </c>
      <c r="F518" s="75" t="s">
        <v>196</v>
      </c>
      <c r="G518" s="77">
        <v>2308</v>
      </c>
      <c r="H518" s="75" t="s">
        <v>7271</v>
      </c>
      <c r="I518" s="75" t="s">
        <v>4883</v>
      </c>
      <c r="J518" s="75" t="s">
        <v>203</v>
      </c>
      <c r="K518" s="75">
        <v>0</v>
      </c>
      <c r="L518" s="75" t="s">
        <v>5457</v>
      </c>
      <c r="M518" s="75" t="s">
        <v>4892</v>
      </c>
      <c r="N518" s="75" t="s">
        <v>87</v>
      </c>
      <c r="O518" s="75" t="s">
        <v>4023</v>
      </c>
      <c r="Q518" s="75" t="s">
        <v>5447</v>
      </c>
      <c r="S518" s="75" t="s">
        <v>4020</v>
      </c>
      <c r="T518" s="75" t="s">
        <v>5478</v>
      </c>
      <c r="U518" s="75" t="s">
        <v>4877</v>
      </c>
      <c r="V518" s="75" t="s">
        <v>4878</v>
      </c>
      <c r="W518" s="75" t="s">
        <v>4871</v>
      </c>
      <c r="X518" s="75" t="s">
        <v>5456</v>
      </c>
      <c r="Y518" s="75" t="s">
        <v>4875</v>
      </c>
      <c r="Z518" s="75">
        <v>11</v>
      </c>
      <c r="AA518" s="75">
        <v>0</v>
      </c>
      <c r="AB518" s="75" t="s">
        <v>4871</v>
      </c>
      <c r="AC518" s="75" t="s">
        <v>5473</v>
      </c>
      <c r="AD518" s="75" t="s">
        <v>4897</v>
      </c>
      <c r="AE518" s="75">
        <v>10</v>
      </c>
      <c r="AF518" s="75">
        <v>4</v>
      </c>
      <c r="AG518" s="75" t="s">
        <v>4871</v>
      </c>
      <c r="AH518" s="75" t="s">
        <v>6328</v>
      </c>
      <c r="AI518" s="75" t="s">
        <v>4869</v>
      </c>
      <c r="AN518" s="75" t="s">
        <v>4869</v>
      </c>
      <c r="AP518" s="75">
        <v>10</v>
      </c>
      <c r="AQ518" s="75">
        <v>10</v>
      </c>
      <c r="AR518" s="75" t="s">
        <v>4908</v>
      </c>
      <c r="AS518" s="75" t="s">
        <v>5441</v>
      </c>
      <c r="AV518" s="75" t="s">
        <v>5440</v>
      </c>
      <c r="BI518" s="75" t="s">
        <v>5452</v>
      </c>
      <c r="BJ518" s="75" t="s">
        <v>5451</v>
      </c>
      <c r="BK518" s="75">
        <v>0</v>
      </c>
      <c r="BM518" s="75">
        <v>0</v>
      </c>
    </row>
    <row r="519" spans="1:65" ht="17.399999999999999" hidden="1" customHeight="1" x14ac:dyDescent="0.3">
      <c r="A519" s="75">
        <v>2019</v>
      </c>
      <c r="B519" s="75">
        <v>34010</v>
      </c>
      <c r="C519" s="75" t="s">
        <v>1816</v>
      </c>
      <c r="D519" s="75" t="s">
        <v>5450</v>
      </c>
      <c r="E519" s="77">
        <v>1520</v>
      </c>
      <c r="F519" s="75" t="s">
        <v>1816</v>
      </c>
      <c r="G519" s="77">
        <v>2318</v>
      </c>
      <c r="H519" s="75" t="s">
        <v>7270</v>
      </c>
      <c r="I519" s="75" t="s">
        <v>4883</v>
      </c>
      <c r="J519" s="75" t="s">
        <v>1823</v>
      </c>
      <c r="K519" s="75">
        <v>0</v>
      </c>
      <c r="L519" s="75" t="s">
        <v>5448</v>
      </c>
      <c r="M519" s="75" t="s">
        <v>4892</v>
      </c>
      <c r="N519" s="75" t="s">
        <v>87</v>
      </c>
      <c r="O519" s="75" t="s">
        <v>4024</v>
      </c>
      <c r="Q519" s="75" t="s">
        <v>5469</v>
      </c>
      <c r="S519" s="75" t="s">
        <v>4033</v>
      </c>
      <c r="T519" s="75" t="s">
        <v>5446</v>
      </c>
      <c r="U519" s="75" t="s">
        <v>4871</v>
      </c>
      <c r="V519" s="75" t="s">
        <v>5445</v>
      </c>
      <c r="W519" s="75" t="s">
        <v>4877</v>
      </c>
      <c r="X519" s="75" t="s">
        <v>4876</v>
      </c>
      <c r="Y519" s="75" t="s">
        <v>4897</v>
      </c>
      <c r="Z519" s="75">
        <v>10</v>
      </c>
      <c r="AA519" s="75">
        <v>0</v>
      </c>
      <c r="AB519" s="75" t="s">
        <v>4871</v>
      </c>
      <c r="AC519" s="75" t="s">
        <v>5597</v>
      </c>
      <c r="AD519" s="75" t="s">
        <v>4897</v>
      </c>
      <c r="AE519" s="75">
        <v>6</v>
      </c>
      <c r="AF519" s="75">
        <v>1</v>
      </c>
      <c r="AG519" s="75" t="s">
        <v>4871</v>
      </c>
      <c r="AH519" s="75" t="s">
        <v>6155</v>
      </c>
      <c r="AI519" s="75" t="s">
        <v>4897</v>
      </c>
      <c r="AJ519" s="75">
        <v>11</v>
      </c>
      <c r="AK519" s="75">
        <v>3</v>
      </c>
      <c r="AL519" s="75" t="s">
        <v>4871</v>
      </c>
      <c r="AM519" s="75" t="s">
        <v>7269</v>
      </c>
      <c r="AN519" s="75" t="s">
        <v>4869</v>
      </c>
      <c r="AP519" s="75">
        <v>10</v>
      </c>
      <c r="AQ519" s="75">
        <v>6</v>
      </c>
      <c r="AR519" s="75" t="s">
        <v>4868</v>
      </c>
      <c r="AS519" s="75" t="s">
        <v>5453</v>
      </c>
      <c r="AV519" s="75" t="s">
        <v>5440</v>
      </c>
      <c r="BI519" s="75" t="s">
        <v>5452</v>
      </c>
      <c r="BJ519" s="75" t="s">
        <v>5451</v>
      </c>
      <c r="BK519" s="75">
        <v>0</v>
      </c>
      <c r="BM519" s="75">
        <v>0</v>
      </c>
    </row>
    <row r="520" spans="1:65" ht="17.399999999999999" hidden="1" customHeight="1" x14ac:dyDescent="0.3">
      <c r="A520" s="75">
        <v>2019</v>
      </c>
      <c r="B520" s="75">
        <v>30011</v>
      </c>
      <c r="C520" s="75" t="s">
        <v>5230</v>
      </c>
      <c r="D520" s="75" t="s">
        <v>5450</v>
      </c>
      <c r="E520" s="77">
        <v>1420</v>
      </c>
      <c r="F520" s="75" t="s">
        <v>2292</v>
      </c>
      <c r="G520" s="77">
        <v>2322</v>
      </c>
      <c r="H520" s="75" t="s">
        <v>7268</v>
      </c>
      <c r="I520" s="75" t="s">
        <v>4883</v>
      </c>
      <c r="J520" s="75" t="s">
        <v>2375</v>
      </c>
      <c r="K520" s="75">
        <v>0</v>
      </c>
      <c r="L520" s="75" t="s">
        <v>5457</v>
      </c>
      <c r="M520" s="75" t="s">
        <v>4892</v>
      </c>
      <c r="N520" s="75" t="s">
        <v>87</v>
      </c>
      <c r="O520" s="75" t="s">
        <v>4024</v>
      </c>
      <c r="Q520" s="75" t="s">
        <v>5469</v>
      </c>
      <c r="S520" s="75" t="s">
        <v>3662</v>
      </c>
      <c r="T520" s="75" t="s">
        <v>5474</v>
      </c>
      <c r="U520" s="75" t="s">
        <v>4877</v>
      </c>
      <c r="V520" s="75" t="s">
        <v>4878</v>
      </c>
      <c r="W520" s="75" t="s">
        <v>4871</v>
      </c>
      <c r="X520" s="75" t="s">
        <v>5456</v>
      </c>
      <c r="Y520" s="75" t="s">
        <v>4897</v>
      </c>
      <c r="Z520" s="75">
        <v>6</v>
      </c>
      <c r="AA520" s="75">
        <v>4</v>
      </c>
      <c r="AB520" s="75" t="s">
        <v>4871</v>
      </c>
      <c r="AC520" s="75" t="s">
        <v>5842</v>
      </c>
      <c r="AD520" s="75" t="s">
        <v>4897</v>
      </c>
      <c r="AE520" s="75">
        <v>4</v>
      </c>
      <c r="AF520" s="75">
        <v>4</v>
      </c>
      <c r="AG520" s="75" t="s">
        <v>4877</v>
      </c>
      <c r="AH520" s="75" t="s">
        <v>5472</v>
      </c>
      <c r="AI520" s="75" t="s">
        <v>4869</v>
      </c>
      <c r="AN520" s="75" t="s">
        <v>4869</v>
      </c>
      <c r="AP520" s="75">
        <v>8</v>
      </c>
      <c r="AQ520" s="75">
        <v>8</v>
      </c>
      <c r="AR520" s="75" t="s">
        <v>4908</v>
      </c>
      <c r="AS520" s="75" t="s">
        <v>5441</v>
      </c>
      <c r="AV520" s="75" t="s">
        <v>5440</v>
      </c>
      <c r="BI520" s="75" t="s">
        <v>5452</v>
      </c>
      <c r="BJ520" s="75" t="s">
        <v>5451</v>
      </c>
      <c r="BK520" s="75">
        <v>0</v>
      </c>
      <c r="BM520" s="75">
        <v>0</v>
      </c>
    </row>
    <row r="521" spans="1:65" ht="17.399999999999999" hidden="1" customHeight="1" x14ac:dyDescent="0.3">
      <c r="A521" s="75">
        <v>2019</v>
      </c>
      <c r="B521" s="75">
        <v>64193</v>
      </c>
      <c r="C521" s="75" t="s">
        <v>5065</v>
      </c>
      <c r="D521" s="75" t="s">
        <v>5450</v>
      </c>
      <c r="E521" s="77">
        <v>1430</v>
      </c>
      <c r="F521" s="75" t="s">
        <v>1844</v>
      </c>
      <c r="G521" s="77">
        <v>2328</v>
      </c>
      <c r="H521" s="75" t="s">
        <v>7267</v>
      </c>
      <c r="I521" s="75" t="s">
        <v>4883</v>
      </c>
      <c r="J521" s="75" t="s">
        <v>1845</v>
      </c>
      <c r="K521" s="75">
        <v>0</v>
      </c>
      <c r="L521" s="75" t="s">
        <v>5457</v>
      </c>
      <c r="M521" s="75" t="s">
        <v>4892</v>
      </c>
      <c r="N521" s="75" t="s">
        <v>87</v>
      </c>
      <c r="O521" s="75" t="s">
        <v>4024</v>
      </c>
      <c r="Q521" s="75" t="s">
        <v>5469</v>
      </c>
      <c r="S521" s="75" t="s">
        <v>3662</v>
      </c>
      <c r="T521" s="75" t="s">
        <v>5474</v>
      </c>
      <c r="U521" s="75" t="s">
        <v>4877</v>
      </c>
      <c r="V521" s="75" t="s">
        <v>4878</v>
      </c>
      <c r="W521" s="75" t="s">
        <v>4871</v>
      </c>
      <c r="X521" s="75" t="s">
        <v>5456</v>
      </c>
      <c r="Y521" s="75" t="s">
        <v>4895</v>
      </c>
      <c r="Z521" s="75">
        <v>2</v>
      </c>
      <c r="AA521" s="75">
        <v>2</v>
      </c>
      <c r="AB521" s="75" t="s">
        <v>4877</v>
      </c>
      <c r="AC521" s="75" t="s">
        <v>5541</v>
      </c>
      <c r="AD521" s="75" t="s">
        <v>4872</v>
      </c>
      <c r="AH521" s="75" t="s">
        <v>5467</v>
      </c>
      <c r="AI521" s="75" t="s">
        <v>4869</v>
      </c>
      <c r="AN521" s="75" t="s">
        <v>4869</v>
      </c>
      <c r="AP521" s="75">
        <v>2</v>
      </c>
      <c r="AQ521" s="75">
        <v>2</v>
      </c>
      <c r="AR521" s="75" t="s">
        <v>4908</v>
      </c>
      <c r="AS521" s="75" t="s">
        <v>5441</v>
      </c>
      <c r="AV521" s="75" t="s">
        <v>5440</v>
      </c>
      <c r="BI521" s="75" t="s">
        <v>5452</v>
      </c>
      <c r="BJ521" s="75" t="s">
        <v>5451</v>
      </c>
      <c r="BK521" s="75">
        <v>0</v>
      </c>
      <c r="BM521" s="75">
        <v>0</v>
      </c>
    </row>
    <row r="522" spans="1:65" ht="17.399999999999999" hidden="1" customHeight="1" x14ac:dyDescent="0.3">
      <c r="A522" s="75">
        <v>2019</v>
      </c>
      <c r="B522" s="75">
        <v>64193</v>
      </c>
      <c r="C522" s="75" t="s">
        <v>5065</v>
      </c>
      <c r="D522" s="75" t="s">
        <v>5450</v>
      </c>
      <c r="E522" s="77">
        <v>1430</v>
      </c>
      <c r="F522" s="75" t="s">
        <v>1844</v>
      </c>
      <c r="G522" s="77">
        <v>2332</v>
      </c>
      <c r="H522" s="75" t="s">
        <v>7266</v>
      </c>
      <c r="I522" s="75" t="s">
        <v>4883</v>
      </c>
      <c r="J522" s="75" t="s">
        <v>1849</v>
      </c>
      <c r="K522" s="75">
        <v>0</v>
      </c>
      <c r="L522" s="75" t="s">
        <v>5480</v>
      </c>
      <c r="M522" s="75" t="s">
        <v>4892</v>
      </c>
      <c r="N522" s="75" t="s">
        <v>87</v>
      </c>
      <c r="O522" s="75" t="s">
        <v>4024</v>
      </c>
      <c r="Q522" s="75" t="s">
        <v>5469</v>
      </c>
      <c r="S522" s="75" t="s">
        <v>3662</v>
      </c>
      <c r="T522" s="75" t="s">
        <v>5474</v>
      </c>
      <c r="U522" s="75" t="s">
        <v>4871</v>
      </c>
      <c r="V522" s="75" t="s">
        <v>5445</v>
      </c>
      <c r="W522" s="75" t="s">
        <v>4877</v>
      </c>
      <c r="X522" s="75" t="s">
        <v>4876</v>
      </c>
      <c r="Y522" s="75" t="s">
        <v>4895</v>
      </c>
      <c r="Z522" s="75">
        <v>2</v>
      </c>
      <c r="AA522" s="75">
        <v>2</v>
      </c>
      <c r="AB522" s="75" t="s">
        <v>4877</v>
      </c>
      <c r="AC522" s="75" t="s">
        <v>5541</v>
      </c>
      <c r="AD522" s="75" t="s">
        <v>4897</v>
      </c>
      <c r="AH522" s="75" t="s">
        <v>5569</v>
      </c>
      <c r="AI522" s="75" t="s">
        <v>4869</v>
      </c>
      <c r="AN522" s="75" t="s">
        <v>4869</v>
      </c>
      <c r="AP522" s="75">
        <v>4</v>
      </c>
      <c r="AQ522" s="75">
        <v>4</v>
      </c>
      <c r="AR522" s="75" t="s">
        <v>4908</v>
      </c>
      <c r="AS522" s="75" t="s">
        <v>5441</v>
      </c>
      <c r="AV522" s="75" t="s">
        <v>5440</v>
      </c>
      <c r="BI522" s="75" t="s">
        <v>5452</v>
      </c>
      <c r="BJ522" s="75" t="s">
        <v>5451</v>
      </c>
      <c r="BK522" s="75">
        <v>0</v>
      </c>
      <c r="BM522" s="75">
        <v>0</v>
      </c>
    </row>
    <row r="523" spans="1:65" ht="17.399999999999999" hidden="1" customHeight="1" x14ac:dyDescent="0.3">
      <c r="A523" s="75">
        <v>2019</v>
      </c>
      <c r="B523" s="75">
        <v>64193</v>
      </c>
      <c r="C523" s="75" t="s">
        <v>5065</v>
      </c>
      <c r="D523" s="75" t="s">
        <v>5450</v>
      </c>
      <c r="E523" s="77">
        <v>1430</v>
      </c>
      <c r="F523" s="75" t="s">
        <v>1844</v>
      </c>
      <c r="G523" s="77">
        <v>2336</v>
      </c>
      <c r="H523" s="75" t="s">
        <v>7265</v>
      </c>
      <c r="I523" s="75" t="s">
        <v>4883</v>
      </c>
      <c r="J523" s="75" t="s">
        <v>1847</v>
      </c>
      <c r="K523" s="75">
        <v>0</v>
      </c>
      <c r="L523" s="75" t="s">
        <v>5448</v>
      </c>
      <c r="M523" s="75" t="s">
        <v>4881</v>
      </c>
      <c r="N523" s="75" t="s">
        <v>87</v>
      </c>
      <c r="O523" s="75" t="s">
        <v>4024</v>
      </c>
      <c r="Q523" s="75" t="s">
        <v>5469</v>
      </c>
      <c r="S523" s="75" t="s">
        <v>3662</v>
      </c>
      <c r="T523" s="75" t="s">
        <v>5474</v>
      </c>
      <c r="U523" s="75" t="s">
        <v>4871</v>
      </c>
      <c r="V523" s="75" t="s">
        <v>5445</v>
      </c>
      <c r="W523" s="75" t="s">
        <v>4877</v>
      </c>
      <c r="X523" s="75" t="s">
        <v>4876</v>
      </c>
      <c r="Y523" s="75" t="s">
        <v>4897</v>
      </c>
      <c r="Z523" s="75">
        <v>2</v>
      </c>
      <c r="AA523" s="75">
        <v>0</v>
      </c>
      <c r="AB523" s="75" t="s">
        <v>4871</v>
      </c>
      <c r="AC523" s="75" t="s">
        <v>5545</v>
      </c>
      <c r="AD523" s="75" t="s">
        <v>4872</v>
      </c>
      <c r="AE523" s="75">
        <v>1</v>
      </c>
      <c r="AF523" s="75">
        <v>0</v>
      </c>
      <c r="AG523" s="75" t="s">
        <v>4871</v>
      </c>
      <c r="AH523" s="75" t="s">
        <v>6022</v>
      </c>
      <c r="AI523" s="75" t="s">
        <v>4897</v>
      </c>
      <c r="AJ523" s="75">
        <v>3</v>
      </c>
      <c r="AK523" s="75">
        <v>3</v>
      </c>
      <c r="AL523" s="75" t="s">
        <v>4877</v>
      </c>
      <c r="AM523" s="75" t="s">
        <v>5630</v>
      </c>
      <c r="AN523" s="75" t="s">
        <v>4869</v>
      </c>
      <c r="AP523" s="75">
        <v>4</v>
      </c>
      <c r="AQ523" s="75">
        <v>2</v>
      </c>
      <c r="AR523" s="75" t="s">
        <v>4868</v>
      </c>
      <c r="AS523" s="75" t="s">
        <v>5453</v>
      </c>
      <c r="AV523" s="75" t="s">
        <v>5440</v>
      </c>
      <c r="BI523" s="75" t="s">
        <v>5452</v>
      </c>
      <c r="BJ523" s="75" t="s">
        <v>5451</v>
      </c>
      <c r="BK523" s="75">
        <v>0</v>
      </c>
      <c r="BM523" s="75">
        <v>0</v>
      </c>
    </row>
    <row r="524" spans="1:65" ht="17.399999999999999" hidden="1" customHeight="1" x14ac:dyDescent="0.3">
      <c r="A524" s="75">
        <v>2019</v>
      </c>
      <c r="B524" s="75">
        <v>18010</v>
      </c>
      <c r="C524" s="75" t="s">
        <v>5337</v>
      </c>
      <c r="D524" s="75" t="s">
        <v>5450</v>
      </c>
      <c r="E524" s="77">
        <v>900</v>
      </c>
      <c r="F524" s="75" t="s">
        <v>1648</v>
      </c>
      <c r="G524" s="77">
        <v>2338</v>
      </c>
      <c r="H524" s="75" t="s">
        <v>7264</v>
      </c>
      <c r="I524" s="75" t="s">
        <v>4883</v>
      </c>
      <c r="J524" s="75" t="s">
        <v>1699</v>
      </c>
      <c r="K524" s="75">
        <v>1</v>
      </c>
      <c r="L524" s="75" t="s">
        <v>5448</v>
      </c>
      <c r="M524" s="75" t="s">
        <v>5470</v>
      </c>
      <c r="N524" s="75" t="s">
        <v>87</v>
      </c>
      <c r="O524" s="75" t="s">
        <v>4030</v>
      </c>
      <c r="Q524" s="75" t="s">
        <v>5469</v>
      </c>
      <c r="S524" s="75" t="s">
        <v>3662</v>
      </c>
      <c r="T524" s="75" t="s">
        <v>5474</v>
      </c>
      <c r="U524" s="75" t="s">
        <v>4871</v>
      </c>
      <c r="V524" s="75" t="s">
        <v>5445</v>
      </c>
      <c r="W524" s="75" t="s">
        <v>4877</v>
      </c>
      <c r="X524" s="75" t="s">
        <v>4876</v>
      </c>
      <c r="Y524" s="75" t="s">
        <v>4872</v>
      </c>
      <c r="AC524" s="75" t="s">
        <v>5692</v>
      </c>
      <c r="AD524" s="75" t="s">
        <v>4897</v>
      </c>
      <c r="AH524" s="75" t="s">
        <v>5569</v>
      </c>
      <c r="AI524" s="75" t="s">
        <v>4897</v>
      </c>
      <c r="AM524" s="75" t="s">
        <v>5466</v>
      </c>
      <c r="AN524" s="75" t="s">
        <v>4897</v>
      </c>
      <c r="AO524" s="75" t="s">
        <v>5465</v>
      </c>
      <c r="AP524" s="75">
        <v>6</v>
      </c>
      <c r="AQ524" s="75">
        <v>0</v>
      </c>
      <c r="AR524" s="75" t="s">
        <v>4868</v>
      </c>
      <c r="AS524" s="75" t="s">
        <v>5453</v>
      </c>
      <c r="AV524" s="75" t="s">
        <v>5440</v>
      </c>
      <c r="BI524" s="75" t="s">
        <v>5439</v>
      </c>
      <c r="BJ524" s="75" t="s">
        <v>5438</v>
      </c>
      <c r="BK524" s="75">
        <v>1</v>
      </c>
      <c r="BL524" s="75" t="s">
        <v>6182</v>
      </c>
      <c r="BM524" s="75">
        <v>0</v>
      </c>
    </row>
    <row r="525" spans="1:65" ht="17.399999999999999" hidden="1" customHeight="1" x14ac:dyDescent="0.3">
      <c r="A525" s="75">
        <v>2019</v>
      </c>
      <c r="B525" s="75">
        <v>19010</v>
      </c>
      <c r="C525" s="75" t="s">
        <v>5332</v>
      </c>
      <c r="D525" s="75" t="s">
        <v>5450</v>
      </c>
      <c r="E525" s="77">
        <v>910</v>
      </c>
      <c r="F525" s="75" t="s">
        <v>1852</v>
      </c>
      <c r="G525" s="77">
        <v>2340</v>
      </c>
      <c r="H525" s="75" t="s">
        <v>7263</v>
      </c>
      <c r="I525" s="75" t="s">
        <v>4883</v>
      </c>
      <c r="J525" s="75" t="s">
        <v>1865</v>
      </c>
      <c r="K525" s="75">
        <v>0</v>
      </c>
      <c r="L525" s="75" t="s">
        <v>5462</v>
      </c>
      <c r="M525" s="75" t="s">
        <v>4892</v>
      </c>
      <c r="N525" s="75" t="s">
        <v>87</v>
      </c>
      <c r="O525" s="75" t="s">
        <v>4024</v>
      </c>
      <c r="Q525" s="75" t="s">
        <v>5469</v>
      </c>
      <c r="S525" s="75" t="s">
        <v>3662</v>
      </c>
      <c r="T525" s="75" t="s">
        <v>5474</v>
      </c>
      <c r="U525" s="75" t="s">
        <v>4877</v>
      </c>
      <c r="V525" s="75" t="s">
        <v>4878</v>
      </c>
      <c r="W525" s="75" t="s">
        <v>4877</v>
      </c>
      <c r="X525" s="75" t="s">
        <v>4876</v>
      </c>
      <c r="Y525" s="75" t="s">
        <v>4895</v>
      </c>
      <c r="AC525" s="75" t="s">
        <v>5592</v>
      </c>
      <c r="AD525" s="75" t="s">
        <v>4897</v>
      </c>
      <c r="AH525" s="75" t="s">
        <v>5569</v>
      </c>
      <c r="AI525" s="75" t="s">
        <v>4869</v>
      </c>
      <c r="AN525" s="75" t="s">
        <v>4869</v>
      </c>
      <c r="AP525" s="75">
        <v>2</v>
      </c>
      <c r="AQ525" s="75">
        <v>2</v>
      </c>
      <c r="AR525" s="75" t="s">
        <v>4908</v>
      </c>
      <c r="AS525" s="75" t="s">
        <v>5441</v>
      </c>
      <c r="AV525" s="75" t="s">
        <v>5440</v>
      </c>
      <c r="BI525" s="75" t="s">
        <v>5452</v>
      </c>
      <c r="BJ525" s="75" t="s">
        <v>5451</v>
      </c>
      <c r="BK525" s="75">
        <v>0</v>
      </c>
      <c r="BM525" s="75">
        <v>0</v>
      </c>
    </row>
    <row r="526" spans="1:65" ht="17.399999999999999" hidden="1" customHeight="1" x14ac:dyDescent="0.3">
      <c r="A526" s="75">
        <v>2019</v>
      </c>
      <c r="B526" s="75">
        <v>7010</v>
      </c>
      <c r="C526" s="75" t="s">
        <v>5376</v>
      </c>
      <c r="D526" s="75" t="s">
        <v>5450</v>
      </c>
      <c r="E526" s="77">
        <v>470</v>
      </c>
      <c r="F526" s="75" t="s">
        <v>1123</v>
      </c>
      <c r="G526" s="77">
        <v>2343</v>
      </c>
      <c r="H526" s="75" t="s">
        <v>7262</v>
      </c>
      <c r="I526" s="75" t="s">
        <v>4883</v>
      </c>
      <c r="J526" s="75" t="s">
        <v>3565</v>
      </c>
      <c r="K526" s="75">
        <v>0</v>
      </c>
      <c r="L526" s="75" t="s">
        <v>5457</v>
      </c>
      <c r="M526" s="75" t="s">
        <v>4892</v>
      </c>
      <c r="N526" s="75" t="s">
        <v>87</v>
      </c>
      <c r="O526" s="75" t="s">
        <v>4024</v>
      </c>
      <c r="Q526" s="75" t="s">
        <v>5469</v>
      </c>
      <c r="S526" s="75" t="s">
        <v>4033</v>
      </c>
      <c r="T526" s="75" t="s">
        <v>5446</v>
      </c>
      <c r="U526" s="75" t="s">
        <v>4877</v>
      </c>
      <c r="V526" s="75" t="s">
        <v>4878</v>
      </c>
      <c r="W526" s="75" t="s">
        <v>4871</v>
      </c>
      <c r="X526" s="75" t="s">
        <v>5456</v>
      </c>
      <c r="Y526" s="75" t="s">
        <v>4897</v>
      </c>
      <c r="Z526" s="75">
        <v>11</v>
      </c>
      <c r="AA526" s="75">
        <v>1</v>
      </c>
      <c r="AB526" s="75" t="s">
        <v>4871</v>
      </c>
      <c r="AC526" s="75" t="s">
        <v>7261</v>
      </c>
      <c r="AD526" s="75" t="s">
        <v>4897</v>
      </c>
      <c r="AE526" s="75">
        <v>8</v>
      </c>
      <c r="AF526" s="75">
        <v>3</v>
      </c>
      <c r="AG526" s="75" t="s">
        <v>4871</v>
      </c>
      <c r="AH526" s="75" t="s">
        <v>5776</v>
      </c>
      <c r="AI526" s="75" t="s">
        <v>4869</v>
      </c>
      <c r="AN526" s="75" t="s">
        <v>4869</v>
      </c>
      <c r="AP526" s="75">
        <v>10</v>
      </c>
      <c r="AQ526" s="75">
        <v>4</v>
      </c>
      <c r="AR526" s="75" t="s">
        <v>4868</v>
      </c>
      <c r="AS526" s="75" t="s">
        <v>5453</v>
      </c>
      <c r="AV526" s="75" t="s">
        <v>5440</v>
      </c>
      <c r="BI526" s="75" t="s">
        <v>5452</v>
      </c>
      <c r="BJ526" s="75" t="s">
        <v>5451</v>
      </c>
      <c r="BK526" s="75">
        <v>0</v>
      </c>
      <c r="BM526" s="75">
        <v>0</v>
      </c>
    </row>
    <row r="527" spans="1:65" ht="17.399999999999999" hidden="1" customHeight="1" x14ac:dyDescent="0.3">
      <c r="A527" s="75">
        <v>2019</v>
      </c>
      <c r="B527" s="75">
        <v>19010</v>
      </c>
      <c r="C527" s="75" t="s">
        <v>5332</v>
      </c>
      <c r="D527" s="75" t="s">
        <v>5450</v>
      </c>
      <c r="E527" s="77">
        <v>910</v>
      </c>
      <c r="F527" s="75" t="s">
        <v>1852</v>
      </c>
      <c r="G527" s="77">
        <v>2346</v>
      </c>
      <c r="H527" s="75" t="s">
        <v>7260</v>
      </c>
      <c r="I527" s="75" t="s">
        <v>4883</v>
      </c>
      <c r="J527" s="75" t="s">
        <v>1871</v>
      </c>
      <c r="K527" s="75">
        <v>0</v>
      </c>
      <c r="L527" s="75" t="s">
        <v>5457</v>
      </c>
      <c r="M527" s="75" t="s">
        <v>4892</v>
      </c>
      <c r="N527" s="75" t="s">
        <v>87</v>
      </c>
      <c r="O527" s="75" t="s">
        <v>4024</v>
      </c>
      <c r="Q527" s="75" t="s">
        <v>5469</v>
      </c>
      <c r="S527" s="75" t="s">
        <v>3662</v>
      </c>
      <c r="T527" s="75" t="s">
        <v>5474</v>
      </c>
      <c r="U527" s="75" t="s">
        <v>4877</v>
      </c>
      <c r="V527" s="75" t="s">
        <v>4878</v>
      </c>
      <c r="W527" s="75" t="s">
        <v>4871</v>
      </c>
      <c r="X527" s="75" t="s">
        <v>5456</v>
      </c>
      <c r="Y527" s="75" t="s">
        <v>4872</v>
      </c>
      <c r="Z527" s="75">
        <v>10</v>
      </c>
      <c r="AA527" s="75">
        <v>0</v>
      </c>
      <c r="AB527" s="75" t="s">
        <v>4871</v>
      </c>
      <c r="AC527" s="75" t="s">
        <v>5526</v>
      </c>
      <c r="AD527" s="75" t="s">
        <v>4872</v>
      </c>
      <c r="AE527" s="75">
        <v>8</v>
      </c>
      <c r="AF527" s="75">
        <v>3</v>
      </c>
      <c r="AG527" s="75" t="s">
        <v>4871</v>
      </c>
      <c r="AH527" s="75" t="s">
        <v>5572</v>
      </c>
      <c r="AI527" s="75" t="s">
        <v>4869</v>
      </c>
      <c r="AN527" s="75" t="s">
        <v>4869</v>
      </c>
      <c r="AP527" s="75">
        <v>10</v>
      </c>
      <c r="AQ527" s="75">
        <v>8</v>
      </c>
      <c r="AR527" s="75" t="s">
        <v>4868</v>
      </c>
      <c r="AS527" s="75" t="s">
        <v>5453</v>
      </c>
      <c r="AV527" s="75" t="s">
        <v>5440</v>
      </c>
      <c r="BI527" s="75" t="s">
        <v>5452</v>
      </c>
      <c r="BJ527" s="75" t="s">
        <v>5451</v>
      </c>
      <c r="BK527" s="75">
        <v>0</v>
      </c>
      <c r="BM527" s="75">
        <v>0</v>
      </c>
    </row>
    <row r="528" spans="1:65" ht="17.399999999999999" hidden="1" customHeight="1" x14ac:dyDescent="0.3">
      <c r="A528" s="75">
        <v>2019</v>
      </c>
      <c r="B528" s="75">
        <v>19010</v>
      </c>
      <c r="C528" s="75" t="s">
        <v>5332</v>
      </c>
      <c r="D528" s="75" t="s">
        <v>5450</v>
      </c>
      <c r="E528" s="77">
        <v>910</v>
      </c>
      <c r="F528" s="75" t="s">
        <v>1852</v>
      </c>
      <c r="G528" s="77">
        <v>2350</v>
      </c>
      <c r="H528" s="75" t="s">
        <v>7259</v>
      </c>
      <c r="I528" s="75" t="s">
        <v>4883</v>
      </c>
      <c r="J528" s="75" t="s">
        <v>1873</v>
      </c>
      <c r="K528" s="75">
        <v>0</v>
      </c>
      <c r="L528" s="75" t="s">
        <v>5448</v>
      </c>
      <c r="M528" s="75" t="s">
        <v>4892</v>
      </c>
      <c r="N528" s="75" t="s">
        <v>87</v>
      </c>
      <c r="O528" s="75" t="s">
        <v>4024</v>
      </c>
      <c r="Q528" s="75" t="s">
        <v>5469</v>
      </c>
      <c r="S528" s="75" t="s">
        <v>3662</v>
      </c>
      <c r="T528" s="75" t="s">
        <v>5474</v>
      </c>
      <c r="U528" s="75" t="s">
        <v>4871</v>
      </c>
      <c r="V528" s="75" t="s">
        <v>5445</v>
      </c>
      <c r="W528" s="75" t="s">
        <v>4877</v>
      </c>
      <c r="X528" s="75" t="s">
        <v>4876</v>
      </c>
      <c r="Y528" s="75" t="s">
        <v>4872</v>
      </c>
      <c r="Z528" s="75">
        <v>11</v>
      </c>
      <c r="AA528" s="75">
        <v>0</v>
      </c>
      <c r="AB528" s="75" t="s">
        <v>4871</v>
      </c>
      <c r="AC528" s="75" t="s">
        <v>5473</v>
      </c>
      <c r="AD528" s="75" t="s">
        <v>4872</v>
      </c>
      <c r="AE528" s="75">
        <v>10</v>
      </c>
      <c r="AF528" s="75">
        <v>1</v>
      </c>
      <c r="AG528" s="75" t="s">
        <v>4871</v>
      </c>
      <c r="AH528" s="75" t="s">
        <v>5601</v>
      </c>
      <c r="AI528" s="75" t="s">
        <v>4897</v>
      </c>
      <c r="AJ528" s="75">
        <v>14</v>
      </c>
      <c r="AK528" s="75">
        <v>8</v>
      </c>
      <c r="AL528" s="75" t="s">
        <v>4871</v>
      </c>
      <c r="AM528" s="75" t="s">
        <v>5999</v>
      </c>
      <c r="AN528" s="75" t="s">
        <v>4869</v>
      </c>
      <c r="AP528" s="75">
        <v>10</v>
      </c>
      <c r="AQ528" s="75">
        <v>8</v>
      </c>
      <c r="AR528" s="75" t="s">
        <v>4868</v>
      </c>
      <c r="AS528" s="75" t="s">
        <v>5453</v>
      </c>
      <c r="AV528" s="75" t="s">
        <v>5440</v>
      </c>
      <c r="BI528" s="75" t="s">
        <v>5452</v>
      </c>
      <c r="BJ528" s="75" t="s">
        <v>5451</v>
      </c>
      <c r="BK528" s="75">
        <v>0</v>
      </c>
      <c r="BM528" s="75">
        <v>0</v>
      </c>
    </row>
    <row r="529" spans="1:66" ht="17.399999999999999" hidden="1" customHeight="1" x14ac:dyDescent="0.3">
      <c r="A529" s="75">
        <v>2019</v>
      </c>
      <c r="B529" s="75">
        <v>19010</v>
      </c>
      <c r="C529" s="75" t="s">
        <v>5332</v>
      </c>
      <c r="D529" s="75" t="s">
        <v>5450</v>
      </c>
      <c r="E529" s="77">
        <v>910</v>
      </c>
      <c r="F529" s="75" t="s">
        <v>1852</v>
      </c>
      <c r="G529" s="77">
        <v>2355</v>
      </c>
      <c r="H529" s="75" t="s">
        <v>7258</v>
      </c>
      <c r="I529" s="75" t="s">
        <v>4883</v>
      </c>
      <c r="J529" s="75" t="s">
        <v>1875</v>
      </c>
      <c r="K529" s="75">
        <v>0</v>
      </c>
      <c r="L529" s="75" t="s">
        <v>5480</v>
      </c>
      <c r="M529" s="75" t="s">
        <v>4892</v>
      </c>
      <c r="N529" s="75" t="s">
        <v>87</v>
      </c>
      <c r="O529" s="75" t="s">
        <v>4024</v>
      </c>
      <c r="Q529" s="75" t="s">
        <v>5469</v>
      </c>
      <c r="S529" s="75" t="s">
        <v>3662</v>
      </c>
      <c r="T529" s="75" t="s">
        <v>5474</v>
      </c>
      <c r="U529" s="75" t="s">
        <v>4871</v>
      </c>
      <c r="V529" s="75" t="s">
        <v>5445</v>
      </c>
      <c r="W529" s="75" t="s">
        <v>4877</v>
      </c>
      <c r="X529" s="75" t="s">
        <v>4876</v>
      </c>
      <c r="Y529" s="75" t="s">
        <v>4897</v>
      </c>
      <c r="Z529" s="75">
        <v>11</v>
      </c>
      <c r="AA529" s="75">
        <v>0</v>
      </c>
      <c r="AB529" s="75" t="s">
        <v>4871</v>
      </c>
      <c r="AC529" s="75" t="s">
        <v>6066</v>
      </c>
      <c r="AD529" s="75" t="s">
        <v>4897</v>
      </c>
      <c r="AE529" s="75">
        <v>10</v>
      </c>
      <c r="AF529" s="75">
        <v>6</v>
      </c>
      <c r="AG529" s="75" t="s">
        <v>4871</v>
      </c>
      <c r="AH529" s="75" t="s">
        <v>5661</v>
      </c>
      <c r="AI529" s="75" t="s">
        <v>4869</v>
      </c>
      <c r="AN529" s="75" t="s">
        <v>4869</v>
      </c>
      <c r="AP529" s="75">
        <v>10</v>
      </c>
      <c r="AQ529" s="75">
        <v>10</v>
      </c>
      <c r="AR529" s="75" t="s">
        <v>4908</v>
      </c>
      <c r="AS529" s="75" t="s">
        <v>5441</v>
      </c>
      <c r="AV529" s="75" t="s">
        <v>5440</v>
      </c>
      <c r="BI529" s="75" t="s">
        <v>5452</v>
      </c>
      <c r="BJ529" s="75" t="s">
        <v>5451</v>
      </c>
      <c r="BK529" s="75">
        <v>0</v>
      </c>
      <c r="BM529" s="75">
        <v>0</v>
      </c>
    </row>
    <row r="530" spans="1:66" ht="17.399999999999999" hidden="1" customHeight="1" x14ac:dyDescent="0.3">
      <c r="A530" s="75">
        <v>2019</v>
      </c>
      <c r="B530" s="75">
        <v>64043</v>
      </c>
      <c r="C530" s="75" t="s">
        <v>4902</v>
      </c>
      <c r="D530" s="75" t="s">
        <v>5450</v>
      </c>
      <c r="E530" s="77">
        <v>190</v>
      </c>
      <c r="F530" s="75" t="s">
        <v>578</v>
      </c>
      <c r="G530" s="77">
        <v>2356</v>
      </c>
      <c r="H530" s="75" t="s">
        <v>7257</v>
      </c>
      <c r="I530" s="75" t="s">
        <v>4883</v>
      </c>
      <c r="J530" s="75" t="s">
        <v>4062</v>
      </c>
      <c r="K530" s="75">
        <v>0</v>
      </c>
      <c r="L530" s="75" t="s">
        <v>5448</v>
      </c>
      <c r="M530" s="75" t="s">
        <v>4881</v>
      </c>
      <c r="N530" s="75" t="s">
        <v>87</v>
      </c>
      <c r="O530" s="75" t="s">
        <v>4052</v>
      </c>
      <c r="Q530" s="75" t="s">
        <v>5501</v>
      </c>
      <c r="S530" s="75" t="s">
        <v>4020</v>
      </c>
      <c r="T530" s="75" t="s">
        <v>5478</v>
      </c>
      <c r="U530" s="75" t="s">
        <v>4871</v>
      </c>
      <c r="V530" s="75" t="s">
        <v>5445</v>
      </c>
      <c r="W530" s="75" t="s">
        <v>4877</v>
      </c>
      <c r="X530" s="75" t="s">
        <v>4876</v>
      </c>
      <c r="Y530" s="75" t="s">
        <v>4875</v>
      </c>
      <c r="Z530" s="75">
        <v>9</v>
      </c>
      <c r="AA530" s="75">
        <v>0</v>
      </c>
      <c r="AB530" s="75" t="s">
        <v>4871</v>
      </c>
      <c r="AC530" s="75" t="s">
        <v>5444</v>
      </c>
      <c r="AD530" s="75" t="s">
        <v>4872</v>
      </c>
      <c r="AE530" s="75">
        <v>8</v>
      </c>
      <c r="AF530" s="75">
        <v>0</v>
      </c>
      <c r="AG530" s="75" t="s">
        <v>4871</v>
      </c>
      <c r="AH530" s="75" t="s">
        <v>5581</v>
      </c>
      <c r="AI530" s="75" t="s">
        <v>4872</v>
      </c>
      <c r="AJ530" s="75">
        <v>13</v>
      </c>
      <c r="AK530" s="75">
        <v>4</v>
      </c>
      <c r="AL530" s="75" t="s">
        <v>4871</v>
      </c>
      <c r="AM530" s="75" t="s">
        <v>5505</v>
      </c>
      <c r="AN530" s="75" t="s">
        <v>4869</v>
      </c>
      <c r="AP530" s="75">
        <v>8</v>
      </c>
      <c r="AQ530" s="75">
        <v>0</v>
      </c>
      <c r="AR530" s="75" t="s">
        <v>4868</v>
      </c>
      <c r="AS530" s="75" t="s">
        <v>5453</v>
      </c>
      <c r="AV530" s="75" t="s">
        <v>5440</v>
      </c>
      <c r="BI530" s="75" t="s">
        <v>5590</v>
      </c>
      <c r="BJ530" s="75" t="s">
        <v>5509</v>
      </c>
      <c r="BK530" s="75">
        <v>0</v>
      </c>
      <c r="BM530" s="75">
        <v>0</v>
      </c>
    </row>
    <row r="531" spans="1:66" ht="17.399999999999999" hidden="1" customHeight="1" x14ac:dyDescent="0.3">
      <c r="A531" s="75">
        <v>2019</v>
      </c>
      <c r="B531" s="75">
        <v>3030</v>
      </c>
      <c r="C531" s="75" t="s">
        <v>5410</v>
      </c>
      <c r="D531" s="75" t="s">
        <v>5450</v>
      </c>
      <c r="E531" s="77">
        <v>130</v>
      </c>
      <c r="F531" s="75" t="s">
        <v>681</v>
      </c>
      <c r="G531" s="77">
        <v>2357</v>
      </c>
      <c r="H531" s="75" t="s">
        <v>7256</v>
      </c>
      <c r="I531" s="75" t="s">
        <v>4883</v>
      </c>
      <c r="J531" s="75" t="s">
        <v>837</v>
      </c>
      <c r="K531" s="75">
        <v>0</v>
      </c>
      <c r="L531" s="75" t="s">
        <v>5448</v>
      </c>
      <c r="M531" s="75" t="s">
        <v>4892</v>
      </c>
      <c r="N531" s="75" t="s">
        <v>87</v>
      </c>
      <c r="O531" s="75" t="s">
        <v>4025</v>
      </c>
      <c r="Q531" s="75" t="s">
        <v>5461</v>
      </c>
      <c r="S531" s="75" t="s">
        <v>4033</v>
      </c>
      <c r="T531" s="75" t="s">
        <v>5446</v>
      </c>
      <c r="U531" s="75" t="s">
        <v>4871</v>
      </c>
      <c r="V531" s="75" t="s">
        <v>5445</v>
      </c>
      <c r="W531" s="75" t="s">
        <v>4877</v>
      </c>
      <c r="X531" s="75" t="s">
        <v>4876</v>
      </c>
      <c r="Y531" s="75" t="s">
        <v>4872</v>
      </c>
      <c r="Z531" s="75">
        <v>12</v>
      </c>
      <c r="AA531" s="75">
        <v>0</v>
      </c>
      <c r="AB531" s="75" t="s">
        <v>4871</v>
      </c>
      <c r="AC531" s="75" t="s">
        <v>5615</v>
      </c>
      <c r="AD531" s="75" t="s">
        <v>4897</v>
      </c>
      <c r="AE531" s="75">
        <v>10</v>
      </c>
      <c r="AF531" s="75">
        <v>7</v>
      </c>
      <c r="AG531" s="75" t="s">
        <v>4871</v>
      </c>
      <c r="AH531" s="75" t="s">
        <v>5623</v>
      </c>
      <c r="AI531" s="75" t="s">
        <v>4897</v>
      </c>
      <c r="AJ531" s="75">
        <v>16</v>
      </c>
      <c r="AK531" s="75">
        <v>8</v>
      </c>
      <c r="AL531" s="75" t="s">
        <v>4871</v>
      </c>
      <c r="AM531" s="75" t="s">
        <v>5882</v>
      </c>
      <c r="AN531" s="75" t="s">
        <v>4869</v>
      </c>
      <c r="AP531" s="75">
        <v>10</v>
      </c>
      <c r="AQ531" s="75">
        <v>0</v>
      </c>
      <c r="AR531" s="75" t="s">
        <v>4868</v>
      </c>
      <c r="AS531" s="75" t="s">
        <v>5453</v>
      </c>
      <c r="AV531" s="75" t="s">
        <v>5440</v>
      </c>
      <c r="BI531" s="75" t="s">
        <v>5452</v>
      </c>
      <c r="BJ531" s="75" t="s">
        <v>5451</v>
      </c>
      <c r="BK531" s="75">
        <v>0</v>
      </c>
      <c r="BM531" s="75">
        <v>0</v>
      </c>
    </row>
    <row r="532" spans="1:66" ht="17.399999999999999" hidden="1" customHeight="1" x14ac:dyDescent="0.3">
      <c r="A532" s="75">
        <v>2019</v>
      </c>
      <c r="B532" s="75">
        <v>21080</v>
      </c>
      <c r="C532" s="75" t="s">
        <v>5293</v>
      </c>
      <c r="D532" s="75" t="s">
        <v>5450</v>
      </c>
      <c r="E532" s="77">
        <v>1040</v>
      </c>
      <c r="F532" s="75" t="s">
        <v>9</v>
      </c>
      <c r="G532" s="77">
        <v>2358</v>
      </c>
      <c r="H532" s="75" t="s">
        <v>7255</v>
      </c>
      <c r="I532" s="75" t="s">
        <v>4883</v>
      </c>
      <c r="J532" s="75" t="s">
        <v>35</v>
      </c>
      <c r="K532" s="75">
        <v>0</v>
      </c>
      <c r="L532" s="75" t="s">
        <v>5480</v>
      </c>
      <c r="M532" s="75" t="s">
        <v>4892</v>
      </c>
      <c r="N532" s="75" t="s">
        <v>87</v>
      </c>
      <c r="O532" s="75" t="s">
        <v>4025</v>
      </c>
      <c r="Q532" s="75" t="s">
        <v>5461</v>
      </c>
      <c r="S532" s="75" t="s">
        <v>3662</v>
      </c>
      <c r="T532" s="75" t="s">
        <v>5474</v>
      </c>
      <c r="U532" s="75" t="s">
        <v>4871</v>
      </c>
      <c r="V532" s="75" t="s">
        <v>5445</v>
      </c>
      <c r="W532" s="75" t="s">
        <v>4877</v>
      </c>
      <c r="X532" s="75" t="s">
        <v>4876</v>
      </c>
      <c r="Y532" s="75" t="s">
        <v>4897</v>
      </c>
      <c r="Z532" s="75">
        <v>10</v>
      </c>
      <c r="AA532" s="75">
        <v>4</v>
      </c>
      <c r="AB532" s="75" t="s">
        <v>4871</v>
      </c>
      <c r="AC532" s="75" t="s">
        <v>5682</v>
      </c>
      <c r="AD532" s="75" t="s">
        <v>4872</v>
      </c>
      <c r="AE532" s="75">
        <v>6</v>
      </c>
      <c r="AF532" s="75">
        <v>1</v>
      </c>
      <c r="AG532" s="75" t="s">
        <v>4871</v>
      </c>
      <c r="AH532" s="75" t="s">
        <v>5538</v>
      </c>
      <c r="AI532" s="75" t="s">
        <v>4869</v>
      </c>
      <c r="AN532" s="75" t="s">
        <v>4869</v>
      </c>
      <c r="AP532" s="75">
        <v>8</v>
      </c>
      <c r="AQ532" s="75">
        <v>0</v>
      </c>
      <c r="AR532" s="75" t="s">
        <v>4868</v>
      </c>
      <c r="AS532" s="75" t="s">
        <v>5453</v>
      </c>
      <c r="AV532" s="75" t="s">
        <v>5440</v>
      </c>
      <c r="BI532" s="75" t="s">
        <v>5452</v>
      </c>
      <c r="BJ532" s="75" t="s">
        <v>5451</v>
      </c>
      <c r="BK532" s="75">
        <v>0</v>
      </c>
      <c r="BM532" s="75">
        <v>0</v>
      </c>
    </row>
    <row r="533" spans="1:66" ht="17.399999999999999" hidden="1" customHeight="1" x14ac:dyDescent="0.3">
      <c r="A533" s="75">
        <v>2019</v>
      </c>
      <c r="B533" s="75">
        <v>1020</v>
      </c>
      <c r="C533" s="75" t="s">
        <v>5434</v>
      </c>
      <c r="D533" s="75" t="s">
        <v>5450</v>
      </c>
      <c r="E533" s="77">
        <v>20</v>
      </c>
      <c r="F533" s="75" t="s">
        <v>89</v>
      </c>
      <c r="G533" s="77">
        <v>2361</v>
      </c>
      <c r="H533" s="75" t="s">
        <v>7254</v>
      </c>
      <c r="I533" s="75" t="s">
        <v>4883</v>
      </c>
      <c r="J533" s="75" t="s">
        <v>104</v>
      </c>
      <c r="K533" s="75">
        <v>0</v>
      </c>
      <c r="L533" s="75" t="s">
        <v>5457</v>
      </c>
      <c r="M533" s="75" t="s">
        <v>4892</v>
      </c>
      <c r="N533" s="75" t="s">
        <v>87</v>
      </c>
      <c r="O533" s="75" t="s">
        <v>4024</v>
      </c>
      <c r="Q533" s="75" t="s">
        <v>5469</v>
      </c>
      <c r="S533" s="75" t="s">
        <v>3662</v>
      </c>
      <c r="T533" s="75" t="s">
        <v>5474</v>
      </c>
      <c r="U533" s="75" t="s">
        <v>4877</v>
      </c>
      <c r="V533" s="75" t="s">
        <v>4878</v>
      </c>
      <c r="W533" s="75" t="s">
        <v>4871</v>
      </c>
      <c r="X533" s="75" t="s">
        <v>5456</v>
      </c>
      <c r="Y533" s="75" t="s">
        <v>4897</v>
      </c>
      <c r="Z533" s="75">
        <v>10</v>
      </c>
      <c r="AA533" s="75">
        <v>4</v>
      </c>
      <c r="AB533" s="75" t="s">
        <v>4871</v>
      </c>
      <c r="AC533" s="75" t="s">
        <v>5682</v>
      </c>
      <c r="AD533" s="75" t="s">
        <v>4897</v>
      </c>
      <c r="AE533" s="75">
        <v>7</v>
      </c>
      <c r="AF533" s="75">
        <v>4</v>
      </c>
      <c r="AG533" s="75" t="s">
        <v>4871</v>
      </c>
      <c r="AH533" s="75" t="s">
        <v>6406</v>
      </c>
      <c r="AI533" s="75" t="s">
        <v>4869</v>
      </c>
      <c r="AN533" s="75" t="s">
        <v>4869</v>
      </c>
      <c r="AP533" s="75">
        <v>10</v>
      </c>
      <c r="AQ533" s="75">
        <v>10</v>
      </c>
      <c r="AR533" s="75" t="s">
        <v>4908</v>
      </c>
      <c r="AS533" s="75" t="s">
        <v>5441</v>
      </c>
      <c r="AV533" s="75" t="s">
        <v>5440</v>
      </c>
      <c r="BI533" s="75" t="s">
        <v>5452</v>
      </c>
      <c r="BJ533" s="75" t="s">
        <v>5451</v>
      </c>
      <c r="BK533" s="75">
        <v>0</v>
      </c>
      <c r="BM533" s="75">
        <v>0</v>
      </c>
    </row>
    <row r="534" spans="1:66" ht="17.399999999999999" hidden="1" customHeight="1" x14ac:dyDescent="0.3">
      <c r="A534" s="75">
        <v>2019</v>
      </c>
      <c r="B534" s="75">
        <v>16010</v>
      </c>
      <c r="C534" s="75" t="s">
        <v>5343</v>
      </c>
      <c r="D534" s="75" t="s">
        <v>5450</v>
      </c>
      <c r="E534" s="77">
        <v>880</v>
      </c>
      <c r="F534" s="75" t="s">
        <v>1118</v>
      </c>
      <c r="G534" s="77">
        <v>2364</v>
      </c>
      <c r="H534" s="75" t="s">
        <v>7253</v>
      </c>
      <c r="I534" s="75" t="s">
        <v>4883</v>
      </c>
      <c r="J534" s="75" t="s">
        <v>1297</v>
      </c>
      <c r="K534" s="75">
        <v>0</v>
      </c>
      <c r="L534" s="75" t="s">
        <v>5457</v>
      </c>
      <c r="M534" s="75" t="s">
        <v>4892</v>
      </c>
      <c r="N534" s="75" t="s">
        <v>87</v>
      </c>
      <c r="O534" s="75" t="s">
        <v>4024</v>
      </c>
      <c r="Q534" s="75" t="s">
        <v>5469</v>
      </c>
      <c r="S534" s="75" t="s">
        <v>3662</v>
      </c>
      <c r="T534" s="75" t="s">
        <v>5474</v>
      </c>
      <c r="U534" s="75" t="s">
        <v>4877</v>
      </c>
      <c r="V534" s="75" t="s">
        <v>4878</v>
      </c>
      <c r="W534" s="75" t="s">
        <v>4871</v>
      </c>
      <c r="X534" s="75" t="s">
        <v>5456</v>
      </c>
      <c r="Y534" s="75" t="s">
        <v>4872</v>
      </c>
      <c r="Z534" s="75">
        <v>12</v>
      </c>
      <c r="AA534" s="75">
        <v>0</v>
      </c>
      <c r="AB534" s="75" t="s">
        <v>4871</v>
      </c>
      <c r="AC534" s="75" t="s">
        <v>5615</v>
      </c>
      <c r="AD534" s="75" t="s">
        <v>4897</v>
      </c>
      <c r="AE534" s="75">
        <v>7</v>
      </c>
      <c r="AF534" s="75">
        <v>4</v>
      </c>
      <c r="AG534" s="75" t="s">
        <v>4871</v>
      </c>
      <c r="AH534" s="75" t="s">
        <v>6406</v>
      </c>
      <c r="AI534" s="75" t="s">
        <v>4869</v>
      </c>
      <c r="AN534" s="75" t="s">
        <v>4869</v>
      </c>
      <c r="AP534" s="75">
        <v>10</v>
      </c>
      <c r="AQ534" s="75">
        <v>10</v>
      </c>
      <c r="AR534" s="75" t="s">
        <v>4908</v>
      </c>
      <c r="AS534" s="75" t="s">
        <v>5441</v>
      </c>
      <c r="AV534" s="75" t="s">
        <v>5440</v>
      </c>
      <c r="BI534" s="75" t="s">
        <v>5452</v>
      </c>
      <c r="BJ534" s="75" t="s">
        <v>5451</v>
      </c>
      <c r="BK534" s="75">
        <v>0</v>
      </c>
      <c r="BM534" s="75">
        <v>0</v>
      </c>
    </row>
    <row r="535" spans="1:66" ht="17.399999999999999" hidden="1" customHeight="1" x14ac:dyDescent="0.3">
      <c r="A535" s="75">
        <v>2019</v>
      </c>
      <c r="B535" s="75">
        <v>64123</v>
      </c>
      <c r="C535" s="75" t="s">
        <v>5025</v>
      </c>
      <c r="D535" s="75" t="s">
        <v>5450</v>
      </c>
      <c r="E535" s="77">
        <v>1350</v>
      </c>
      <c r="F535" s="75" t="s">
        <v>1898</v>
      </c>
      <c r="G535" s="77">
        <v>2376</v>
      </c>
      <c r="H535" s="75" t="s">
        <v>7252</v>
      </c>
      <c r="I535" s="75" t="s">
        <v>4883</v>
      </c>
      <c r="J535" s="75" t="s">
        <v>1899</v>
      </c>
      <c r="K535" s="75">
        <v>0</v>
      </c>
      <c r="L535" s="75" t="s">
        <v>5480</v>
      </c>
      <c r="M535" s="75" t="s">
        <v>4892</v>
      </c>
      <c r="N535" s="75" t="s">
        <v>87</v>
      </c>
      <c r="O535" s="75" t="s">
        <v>4024</v>
      </c>
      <c r="Q535" s="75" t="s">
        <v>5469</v>
      </c>
      <c r="S535" s="75" t="s">
        <v>4033</v>
      </c>
      <c r="T535" s="75" t="s">
        <v>5446</v>
      </c>
      <c r="U535" s="75" t="s">
        <v>4871</v>
      </c>
      <c r="V535" s="75" t="s">
        <v>5445</v>
      </c>
      <c r="W535" s="75" t="s">
        <v>4877</v>
      </c>
      <c r="X535" s="75" t="s">
        <v>4876</v>
      </c>
      <c r="Y535" s="75" t="s">
        <v>4897</v>
      </c>
      <c r="Z535" s="75">
        <v>10</v>
      </c>
      <c r="AA535" s="75">
        <v>0</v>
      </c>
      <c r="AB535" s="75" t="s">
        <v>4871</v>
      </c>
      <c r="AC535" s="75" t="s">
        <v>5597</v>
      </c>
      <c r="AD535" s="75" t="s">
        <v>4872</v>
      </c>
      <c r="AE535" s="75">
        <v>6</v>
      </c>
      <c r="AF535" s="75">
        <v>3</v>
      </c>
      <c r="AG535" s="75" t="s">
        <v>4871</v>
      </c>
      <c r="AH535" s="75" t="s">
        <v>6226</v>
      </c>
      <c r="AI535" s="75" t="s">
        <v>4869</v>
      </c>
      <c r="AN535" s="75" t="s">
        <v>4869</v>
      </c>
      <c r="AP535" s="75">
        <v>10</v>
      </c>
      <c r="AQ535" s="75">
        <v>8</v>
      </c>
      <c r="AR535" s="75" t="s">
        <v>4868</v>
      </c>
      <c r="AS535" s="75" t="s">
        <v>5453</v>
      </c>
      <c r="AV535" s="75" t="s">
        <v>5440</v>
      </c>
      <c r="BI535" s="75" t="s">
        <v>5452</v>
      </c>
      <c r="BJ535" s="75" t="s">
        <v>5451</v>
      </c>
      <c r="BK535" s="75">
        <v>0</v>
      </c>
      <c r="BM535" s="75">
        <v>0</v>
      </c>
    </row>
    <row r="536" spans="1:66" ht="17.399999999999999" hidden="1" customHeight="1" x14ac:dyDescent="0.3">
      <c r="A536" s="75">
        <v>2019</v>
      </c>
      <c r="B536" s="75">
        <v>3040</v>
      </c>
      <c r="C536" s="75" t="s">
        <v>5406</v>
      </c>
      <c r="D536" s="75" t="s">
        <v>5450</v>
      </c>
      <c r="E536" s="77">
        <v>140</v>
      </c>
      <c r="F536" s="75" t="s">
        <v>2696</v>
      </c>
      <c r="G536" s="77">
        <v>2382</v>
      </c>
      <c r="H536" s="75" t="s">
        <v>7251</v>
      </c>
      <c r="I536" s="75" t="s">
        <v>4883</v>
      </c>
      <c r="J536" s="75" t="s">
        <v>2732</v>
      </c>
      <c r="K536" s="75">
        <v>0</v>
      </c>
      <c r="L536" s="75" t="s">
        <v>5457</v>
      </c>
      <c r="M536" s="75" t="s">
        <v>4892</v>
      </c>
      <c r="N536" s="75" t="s">
        <v>87</v>
      </c>
      <c r="O536" s="75" t="s">
        <v>4024</v>
      </c>
      <c r="Q536" s="75" t="s">
        <v>5469</v>
      </c>
      <c r="S536" s="75" t="s">
        <v>3662</v>
      </c>
      <c r="T536" s="75" t="s">
        <v>5474</v>
      </c>
      <c r="U536" s="75" t="s">
        <v>4877</v>
      </c>
      <c r="V536" s="75" t="s">
        <v>4878</v>
      </c>
      <c r="W536" s="75" t="s">
        <v>4871</v>
      </c>
      <c r="X536" s="75" t="s">
        <v>5456</v>
      </c>
      <c r="Y536" s="75" t="s">
        <v>4872</v>
      </c>
      <c r="Z536" s="75">
        <v>11</v>
      </c>
      <c r="AA536" s="75">
        <v>0</v>
      </c>
      <c r="AB536" s="75" t="s">
        <v>4871</v>
      </c>
      <c r="AC536" s="75" t="s">
        <v>5473</v>
      </c>
      <c r="AD536" s="75" t="s">
        <v>4872</v>
      </c>
      <c r="AE536" s="75">
        <v>8</v>
      </c>
      <c r="AF536" s="75">
        <v>2</v>
      </c>
      <c r="AG536" s="75" t="s">
        <v>4871</v>
      </c>
      <c r="AH536" s="75" t="s">
        <v>5543</v>
      </c>
      <c r="AI536" s="75" t="s">
        <v>4869</v>
      </c>
      <c r="AN536" s="75" t="s">
        <v>4869</v>
      </c>
      <c r="AP536" s="75">
        <v>8</v>
      </c>
      <c r="AQ536" s="75">
        <v>8</v>
      </c>
      <c r="AR536" s="75" t="s">
        <v>4908</v>
      </c>
      <c r="AS536" s="75" t="s">
        <v>5441</v>
      </c>
      <c r="AV536" s="75" t="s">
        <v>5440</v>
      </c>
      <c r="BI536" s="75" t="s">
        <v>5452</v>
      </c>
      <c r="BJ536" s="75" t="s">
        <v>5451</v>
      </c>
      <c r="BK536" s="75">
        <v>0</v>
      </c>
      <c r="BM536" s="75">
        <v>0</v>
      </c>
    </row>
    <row r="537" spans="1:66" ht="17.399999999999999" hidden="1" customHeight="1" x14ac:dyDescent="0.3">
      <c r="A537" s="75">
        <v>2019</v>
      </c>
      <c r="B537" s="75">
        <v>3060</v>
      </c>
      <c r="C537" s="75" t="s">
        <v>5402</v>
      </c>
      <c r="D537" s="75" t="s">
        <v>5450</v>
      </c>
      <c r="E537" s="77">
        <v>180</v>
      </c>
      <c r="F537" s="75" t="s">
        <v>219</v>
      </c>
      <c r="G537" s="77">
        <v>2384</v>
      </c>
      <c r="H537" s="75" t="s">
        <v>7250</v>
      </c>
      <c r="I537" s="75" t="s">
        <v>4883</v>
      </c>
      <c r="J537" s="75" t="s">
        <v>258</v>
      </c>
      <c r="K537" s="75">
        <v>0</v>
      </c>
      <c r="L537" s="75" t="s">
        <v>5480</v>
      </c>
      <c r="M537" s="75" t="s">
        <v>4892</v>
      </c>
      <c r="N537" s="75" t="s">
        <v>87</v>
      </c>
      <c r="O537" s="75" t="s">
        <v>4024</v>
      </c>
      <c r="Q537" s="75" t="s">
        <v>5469</v>
      </c>
      <c r="S537" s="75" t="s">
        <v>3662</v>
      </c>
      <c r="T537" s="75" t="s">
        <v>5474</v>
      </c>
      <c r="U537" s="75" t="s">
        <v>4871</v>
      </c>
      <c r="V537" s="75" t="s">
        <v>5445</v>
      </c>
      <c r="W537" s="75" t="s">
        <v>4877</v>
      </c>
      <c r="X537" s="75" t="s">
        <v>4876</v>
      </c>
      <c r="Y537" s="75" t="s">
        <v>4875</v>
      </c>
      <c r="Z537" s="75">
        <v>12</v>
      </c>
      <c r="AA537" s="75">
        <v>0</v>
      </c>
      <c r="AB537" s="75" t="s">
        <v>4871</v>
      </c>
      <c r="AC537" s="75" t="s">
        <v>5615</v>
      </c>
      <c r="AD537" s="75" t="s">
        <v>4897</v>
      </c>
      <c r="AE537" s="75">
        <v>10</v>
      </c>
      <c r="AF537" s="75">
        <v>10</v>
      </c>
      <c r="AG537" s="75" t="s">
        <v>4877</v>
      </c>
      <c r="AH537" s="75" t="s">
        <v>5472</v>
      </c>
      <c r="AI537" s="75" t="s">
        <v>4869</v>
      </c>
      <c r="AN537" s="75" t="s">
        <v>4869</v>
      </c>
      <c r="AP537" s="75">
        <v>10</v>
      </c>
      <c r="AQ537" s="75">
        <v>10</v>
      </c>
      <c r="AR537" s="75" t="s">
        <v>4908</v>
      </c>
      <c r="AS537" s="75" t="s">
        <v>5441</v>
      </c>
      <c r="AV537" s="75" t="s">
        <v>5440</v>
      </c>
      <c r="BI537" s="75" t="s">
        <v>5452</v>
      </c>
      <c r="BJ537" s="75" t="s">
        <v>5451</v>
      </c>
      <c r="BK537" s="75">
        <v>0</v>
      </c>
      <c r="BM537" s="75">
        <v>0</v>
      </c>
    </row>
    <row r="538" spans="1:66" ht="17.399999999999999" hidden="1" customHeight="1" x14ac:dyDescent="0.3">
      <c r="A538" s="75">
        <v>2019</v>
      </c>
      <c r="B538" s="75">
        <v>39031</v>
      </c>
      <c r="C538" s="75" t="s">
        <v>5148</v>
      </c>
      <c r="D538" s="75" t="s">
        <v>5450</v>
      </c>
      <c r="E538" s="77">
        <v>2000</v>
      </c>
      <c r="F538" s="75" t="s">
        <v>2839</v>
      </c>
      <c r="G538" s="77">
        <v>2392</v>
      </c>
      <c r="H538" s="75" t="s">
        <v>7249</v>
      </c>
      <c r="I538" s="75" t="s">
        <v>4883</v>
      </c>
      <c r="J538" s="75" t="s">
        <v>258</v>
      </c>
      <c r="K538" s="75">
        <v>0</v>
      </c>
      <c r="L538" s="75" t="s">
        <v>5480</v>
      </c>
      <c r="M538" s="75" t="s">
        <v>4892</v>
      </c>
      <c r="N538" s="75" t="s">
        <v>87</v>
      </c>
      <c r="O538" s="75" t="s">
        <v>4024</v>
      </c>
      <c r="Q538" s="75" t="s">
        <v>5469</v>
      </c>
      <c r="S538" s="75" t="s">
        <v>3662</v>
      </c>
      <c r="T538" s="75" t="s">
        <v>5474</v>
      </c>
      <c r="U538" s="75" t="s">
        <v>4871</v>
      </c>
      <c r="V538" s="75" t="s">
        <v>5445</v>
      </c>
      <c r="W538" s="75" t="s">
        <v>4877</v>
      </c>
      <c r="X538" s="75" t="s">
        <v>4876</v>
      </c>
      <c r="Y538" s="75" t="s">
        <v>4872</v>
      </c>
      <c r="Z538" s="75">
        <v>9</v>
      </c>
      <c r="AA538" s="75">
        <v>0</v>
      </c>
      <c r="AB538" s="75" t="s">
        <v>4871</v>
      </c>
      <c r="AC538" s="75" t="s">
        <v>5444</v>
      </c>
      <c r="AD538" s="75" t="s">
        <v>4872</v>
      </c>
      <c r="AE538" s="75">
        <v>6</v>
      </c>
      <c r="AF538" s="75">
        <v>2</v>
      </c>
      <c r="AG538" s="75" t="s">
        <v>4871</v>
      </c>
      <c r="AH538" s="75" t="s">
        <v>5531</v>
      </c>
      <c r="AI538" s="75" t="s">
        <v>4869</v>
      </c>
      <c r="AN538" s="75" t="s">
        <v>4869</v>
      </c>
      <c r="AP538" s="75">
        <v>8</v>
      </c>
      <c r="AQ538" s="75">
        <v>4</v>
      </c>
      <c r="AR538" s="75" t="s">
        <v>4868</v>
      </c>
      <c r="AS538" s="75" t="s">
        <v>5453</v>
      </c>
      <c r="AV538" s="75" t="s">
        <v>5440</v>
      </c>
      <c r="BI538" s="75" t="s">
        <v>5452</v>
      </c>
      <c r="BJ538" s="75" t="s">
        <v>5451</v>
      </c>
      <c r="BK538" s="75">
        <v>0</v>
      </c>
      <c r="BM538" s="75">
        <v>0</v>
      </c>
    </row>
    <row r="539" spans="1:66" ht="17.399999999999999" hidden="1" customHeight="1" x14ac:dyDescent="0.3">
      <c r="A539" s="75">
        <v>2019</v>
      </c>
      <c r="B539" s="75">
        <v>51010</v>
      </c>
      <c r="C539" s="75" t="s">
        <v>5057</v>
      </c>
      <c r="D539" s="75" t="s">
        <v>5450</v>
      </c>
      <c r="E539" s="77">
        <v>2690</v>
      </c>
      <c r="F539" s="75" t="s">
        <v>3244</v>
      </c>
      <c r="G539" s="77">
        <v>2394</v>
      </c>
      <c r="H539" s="75" t="s">
        <v>7248</v>
      </c>
      <c r="I539" s="75" t="s">
        <v>4883</v>
      </c>
      <c r="J539" s="75" t="s">
        <v>1301</v>
      </c>
      <c r="K539" s="75">
        <v>0</v>
      </c>
      <c r="L539" s="75" t="s">
        <v>5448</v>
      </c>
      <c r="M539" s="75" t="s">
        <v>4892</v>
      </c>
      <c r="N539" s="75" t="s">
        <v>87</v>
      </c>
      <c r="O539" s="75" t="s">
        <v>4052</v>
      </c>
      <c r="Q539" s="75" t="s">
        <v>5501</v>
      </c>
      <c r="S539" s="75" t="s">
        <v>4020</v>
      </c>
      <c r="T539" s="75" t="s">
        <v>5478</v>
      </c>
      <c r="U539" s="75" t="s">
        <v>4871</v>
      </c>
      <c r="V539" s="75" t="s">
        <v>5445</v>
      </c>
      <c r="W539" s="75" t="s">
        <v>4877</v>
      </c>
      <c r="X539" s="75" t="s">
        <v>4876</v>
      </c>
      <c r="Y539" s="75" t="s">
        <v>4875</v>
      </c>
      <c r="Z539" s="75">
        <v>11</v>
      </c>
      <c r="AA539" s="75">
        <v>0</v>
      </c>
      <c r="AB539" s="75" t="s">
        <v>4871</v>
      </c>
      <c r="AC539" s="75" t="s">
        <v>5473</v>
      </c>
      <c r="AD539" s="75" t="s">
        <v>4872</v>
      </c>
      <c r="AE539" s="75">
        <v>9</v>
      </c>
      <c r="AF539" s="75">
        <v>0</v>
      </c>
      <c r="AG539" s="75" t="s">
        <v>4871</v>
      </c>
      <c r="AH539" s="75" t="s">
        <v>5603</v>
      </c>
      <c r="AI539" s="75" t="s">
        <v>4872</v>
      </c>
      <c r="AJ539" s="75">
        <v>14</v>
      </c>
      <c r="AK539" s="75">
        <v>2</v>
      </c>
      <c r="AL539" s="75" t="s">
        <v>4871</v>
      </c>
      <c r="AM539" s="75" t="s">
        <v>7111</v>
      </c>
      <c r="AN539" s="75" t="s">
        <v>4869</v>
      </c>
      <c r="AP539" s="75">
        <v>10</v>
      </c>
      <c r="AQ539" s="75">
        <v>0</v>
      </c>
      <c r="AR539" s="75" t="s">
        <v>4868</v>
      </c>
      <c r="AS539" s="75" t="s">
        <v>5453</v>
      </c>
      <c r="AV539" s="75" t="s">
        <v>5440</v>
      </c>
      <c r="BI539" s="75" t="s">
        <v>5452</v>
      </c>
      <c r="BJ539" s="75" t="s">
        <v>5451</v>
      </c>
      <c r="BK539" s="75">
        <v>0</v>
      </c>
      <c r="BM539" s="75">
        <v>0</v>
      </c>
    </row>
    <row r="540" spans="1:66" ht="17.399999999999999" hidden="1" customHeight="1" x14ac:dyDescent="0.3">
      <c r="A540" s="75">
        <v>2019</v>
      </c>
      <c r="B540" s="75">
        <v>16010</v>
      </c>
      <c r="C540" s="75" t="s">
        <v>5343</v>
      </c>
      <c r="D540" s="75" t="s">
        <v>5450</v>
      </c>
      <c r="E540" s="77">
        <v>880</v>
      </c>
      <c r="F540" s="75" t="s">
        <v>1118</v>
      </c>
      <c r="G540" s="77">
        <v>2398</v>
      </c>
      <c r="H540" s="75" t="s">
        <v>7247</v>
      </c>
      <c r="I540" s="75" t="s">
        <v>4883</v>
      </c>
      <c r="J540" s="75" t="s">
        <v>1301</v>
      </c>
      <c r="K540" s="75">
        <v>0</v>
      </c>
      <c r="L540" s="75" t="s">
        <v>5448</v>
      </c>
      <c r="M540" s="75" t="s">
        <v>4892</v>
      </c>
      <c r="N540" s="75" t="s">
        <v>87</v>
      </c>
      <c r="O540" s="75" t="s">
        <v>4059</v>
      </c>
      <c r="Q540" s="75" t="s">
        <v>5447</v>
      </c>
      <c r="S540" s="75" t="s">
        <v>4020</v>
      </c>
      <c r="T540" s="75" t="s">
        <v>5478</v>
      </c>
      <c r="U540" s="75" t="s">
        <v>4871</v>
      </c>
      <c r="V540" s="75" t="s">
        <v>5445</v>
      </c>
      <c r="W540" s="75" t="s">
        <v>4877</v>
      </c>
      <c r="X540" s="75" t="s">
        <v>4876</v>
      </c>
      <c r="Y540" s="75" t="s">
        <v>4897</v>
      </c>
      <c r="Z540" s="75">
        <v>12</v>
      </c>
      <c r="AA540" s="75">
        <v>2</v>
      </c>
      <c r="AB540" s="75" t="s">
        <v>4871</v>
      </c>
      <c r="AC540" s="75" t="s">
        <v>5810</v>
      </c>
      <c r="AD540" s="75" t="s">
        <v>4897</v>
      </c>
      <c r="AE540" s="75">
        <v>10</v>
      </c>
      <c r="AF540" s="75">
        <v>8</v>
      </c>
      <c r="AG540" s="75" t="s">
        <v>4871</v>
      </c>
      <c r="AH540" s="75" t="s">
        <v>5487</v>
      </c>
      <c r="AI540" s="75" t="s">
        <v>4897</v>
      </c>
      <c r="AJ540" s="75">
        <v>16</v>
      </c>
      <c r="AK540" s="75">
        <v>8</v>
      </c>
      <c r="AL540" s="75" t="s">
        <v>4871</v>
      </c>
      <c r="AM540" s="75" t="s">
        <v>5882</v>
      </c>
      <c r="AN540" s="75" t="s">
        <v>4869</v>
      </c>
      <c r="AP540" s="75">
        <v>10</v>
      </c>
      <c r="AQ540" s="75">
        <v>2</v>
      </c>
      <c r="AR540" s="75" t="s">
        <v>4868</v>
      </c>
      <c r="AS540" s="75" t="s">
        <v>5453</v>
      </c>
      <c r="AV540" s="75" t="s">
        <v>5440</v>
      </c>
      <c r="BI540" s="75" t="s">
        <v>5452</v>
      </c>
      <c r="BJ540" s="75" t="s">
        <v>5451</v>
      </c>
      <c r="BK540" s="75">
        <v>0</v>
      </c>
      <c r="BM540" s="75">
        <v>0</v>
      </c>
    </row>
    <row r="541" spans="1:66" ht="17.399999999999999" hidden="1" customHeight="1" x14ac:dyDescent="0.3">
      <c r="A541" s="75">
        <v>2019</v>
      </c>
      <c r="B541" s="75">
        <v>1040</v>
      </c>
      <c r="C541" s="75" t="s">
        <v>5427</v>
      </c>
      <c r="D541" s="75" t="s">
        <v>5450</v>
      </c>
      <c r="E541" s="77">
        <v>40</v>
      </c>
      <c r="F541" s="75" t="s">
        <v>273</v>
      </c>
      <c r="G541" s="77">
        <v>2399</v>
      </c>
      <c r="H541" s="75" t="s">
        <v>7246</v>
      </c>
      <c r="I541" s="75" t="s">
        <v>4883</v>
      </c>
      <c r="J541" s="75" t="s">
        <v>3455</v>
      </c>
      <c r="K541" s="75">
        <v>0</v>
      </c>
      <c r="L541" s="75" t="s">
        <v>5448</v>
      </c>
      <c r="M541" s="75" t="s">
        <v>4892</v>
      </c>
      <c r="N541" s="75" t="s">
        <v>87</v>
      </c>
      <c r="O541" s="75" t="s">
        <v>4024</v>
      </c>
      <c r="Q541" s="75" t="s">
        <v>5469</v>
      </c>
      <c r="S541" s="75" t="s">
        <v>3662</v>
      </c>
      <c r="T541" s="75" t="s">
        <v>5474</v>
      </c>
      <c r="U541" s="75" t="s">
        <v>4871</v>
      </c>
      <c r="V541" s="75" t="s">
        <v>5445</v>
      </c>
      <c r="W541" s="75" t="s">
        <v>4877</v>
      </c>
      <c r="X541" s="75" t="s">
        <v>4876</v>
      </c>
      <c r="Y541" s="75" t="s">
        <v>4897</v>
      </c>
      <c r="Z541" s="75">
        <v>8</v>
      </c>
      <c r="AA541" s="75">
        <v>4</v>
      </c>
      <c r="AB541" s="75" t="s">
        <v>4871</v>
      </c>
      <c r="AC541" s="75" t="s">
        <v>5676</v>
      </c>
      <c r="AD541" s="75" t="s">
        <v>4897</v>
      </c>
      <c r="AE541" s="75">
        <v>5</v>
      </c>
      <c r="AF541" s="75">
        <v>5</v>
      </c>
      <c r="AG541" s="75" t="s">
        <v>4877</v>
      </c>
      <c r="AH541" s="75" t="s">
        <v>5472</v>
      </c>
      <c r="AI541" s="75" t="s">
        <v>4895</v>
      </c>
      <c r="AJ541" s="75">
        <v>9</v>
      </c>
      <c r="AK541" s="75">
        <v>8</v>
      </c>
      <c r="AL541" s="75" t="s">
        <v>4871</v>
      </c>
      <c r="AM541" s="75" t="s">
        <v>7245</v>
      </c>
      <c r="AN541" s="75" t="s">
        <v>4869</v>
      </c>
      <c r="AP541" s="75">
        <v>8</v>
      </c>
      <c r="AQ541" s="75">
        <v>8</v>
      </c>
      <c r="AR541" s="75" t="s">
        <v>4908</v>
      </c>
      <c r="AS541" s="75" t="s">
        <v>5441</v>
      </c>
      <c r="AV541" s="75" t="s">
        <v>5440</v>
      </c>
      <c r="BI541" s="75" t="s">
        <v>5452</v>
      </c>
      <c r="BJ541" s="75" t="s">
        <v>5451</v>
      </c>
      <c r="BK541" s="75">
        <v>0</v>
      </c>
      <c r="BM541" s="75">
        <v>0</v>
      </c>
    </row>
    <row r="542" spans="1:66" ht="17.399999999999999" hidden="1" customHeight="1" x14ac:dyDescent="0.3">
      <c r="A542" s="75">
        <v>2019</v>
      </c>
      <c r="B542" s="75">
        <v>21050</v>
      </c>
      <c r="C542" s="75" t="s">
        <v>5303</v>
      </c>
      <c r="D542" s="75" t="s">
        <v>5450</v>
      </c>
      <c r="E542" s="77">
        <v>1010</v>
      </c>
      <c r="F542" s="75" t="s">
        <v>971</v>
      </c>
      <c r="G542" s="77">
        <v>2400</v>
      </c>
      <c r="H542" s="75" t="s">
        <v>7244</v>
      </c>
      <c r="I542" s="75" t="s">
        <v>4883</v>
      </c>
      <c r="J542" s="75" t="s">
        <v>1047</v>
      </c>
      <c r="K542" s="75">
        <v>0</v>
      </c>
      <c r="L542" s="75" t="s">
        <v>5448</v>
      </c>
      <c r="M542" s="75" t="s">
        <v>4892</v>
      </c>
      <c r="N542" s="75" t="s">
        <v>87</v>
      </c>
      <c r="O542" s="75" t="s">
        <v>4024</v>
      </c>
      <c r="Q542" s="75" t="s">
        <v>5469</v>
      </c>
      <c r="S542" s="75" t="s">
        <v>3662</v>
      </c>
      <c r="T542" s="75" t="s">
        <v>5474</v>
      </c>
      <c r="U542" s="75" t="s">
        <v>4871</v>
      </c>
      <c r="V542" s="75" t="s">
        <v>5445</v>
      </c>
      <c r="W542" s="75" t="s">
        <v>4877</v>
      </c>
      <c r="X542" s="75" t="s">
        <v>4876</v>
      </c>
      <c r="Y542" s="75" t="s">
        <v>4897</v>
      </c>
      <c r="Z542" s="75">
        <v>4</v>
      </c>
      <c r="AA542" s="75">
        <v>4</v>
      </c>
      <c r="AB542" s="75" t="s">
        <v>4877</v>
      </c>
      <c r="AC542" s="75" t="s">
        <v>5541</v>
      </c>
      <c r="AD542" s="75" t="s">
        <v>4897</v>
      </c>
      <c r="AE542" s="75">
        <v>4</v>
      </c>
      <c r="AF542" s="75">
        <v>3</v>
      </c>
      <c r="AG542" s="75" t="s">
        <v>4871</v>
      </c>
      <c r="AH542" s="75" t="s">
        <v>5626</v>
      </c>
      <c r="AI542" s="75" t="s">
        <v>4872</v>
      </c>
      <c r="AJ542" s="75">
        <v>6</v>
      </c>
      <c r="AK542" s="75">
        <v>3</v>
      </c>
      <c r="AL542" s="75" t="s">
        <v>4871</v>
      </c>
      <c r="AM542" s="75" t="s">
        <v>7243</v>
      </c>
      <c r="AN542" s="75" t="s">
        <v>4869</v>
      </c>
      <c r="AP542" s="75">
        <v>6</v>
      </c>
      <c r="AQ542" s="75">
        <v>6</v>
      </c>
      <c r="AR542" s="75" t="s">
        <v>4908</v>
      </c>
      <c r="AS542" s="75" t="s">
        <v>5441</v>
      </c>
      <c r="AV542" s="75" t="s">
        <v>5440</v>
      </c>
      <c r="BI542" s="75" t="s">
        <v>5510</v>
      </c>
      <c r="BJ542" s="75" t="s">
        <v>5509</v>
      </c>
      <c r="BK542" s="75">
        <v>0</v>
      </c>
      <c r="BM542" s="75">
        <v>0</v>
      </c>
    </row>
    <row r="543" spans="1:66" ht="17.399999999999999" hidden="1" customHeight="1" x14ac:dyDescent="0.3">
      <c r="A543" s="75">
        <v>2019</v>
      </c>
      <c r="B543" s="75">
        <v>1020</v>
      </c>
      <c r="C543" s="75" t="s">
        <v>5434</v>
      </c>
      <c r="D543" s="75" t="s">
        <v>5450</v>
      </c>
      <c r="E543" s="77">
        <v>20</v>
      </c>
      <c r="F543" s="75" t="s">
        <v>89</v>
      </c>
      <c r="G543" s="77">
        <v>2410</v>
      </c>
      <c r="H543" s="75" t="s">
        <v>7242</v>
      </c>
      <c r="I543" s="75" t="s">
        <v>4883</v>
      </c>
      <c r="J543" s="75" t="s">
        <v>171</v>
      </c>
      <c r="K543" s="75">
        <v>0</v>
      </c>
      <c r="L543" s="75" t="s">
        <v>5457</v>
      </c>
      <c r="M543" s="75" t="s">
        <v>4892</v>
      </c>
      <c r="N543" s="75" t="s">
        <v>87</v>
      </c>
      <c r="O543" s="75" t="s">
        <v>4024</v>
      </c>
      <c r="Q543" s="75" t="s">
        <v>5469</v>
      </c>
      <c r="S543" s="75" t="s">
        <v>3662</v>
      </c>
      <c r="T543" s="75" t="s">
        <v>5474</v>
      </c>
      <c r="U543" s="75" t="s">
        <v>4877</v>
      </c>
      <c r="V543" s="75" t="s">
        <v>4878</v>
      </c>
      <c r="W543" s="75" t="s">
        <v>4871</v>
      </c>
      <c r="X543" s="75" t="s">
        <v>5456</v>
      </c>
      <c r="Y543" s="75" t="s">
        <v>4897</v>
      </c>
      <c r="Z543" s="75">
        <v>7</v>
      </c>
      <c r="AA543" s="75">
        <v>2</v>
      </c>
      <c r="AB543" s="75" t="s">
        <v>4871</v>
      </c>
      <c r="AC543" s="75" t="s">
        <v>5627</v>
      </c>
      <c r="AD543" s="75" t="s">
        <v>4895</v>
      </c>
      <c r="AE543" s="75">
        <v>4</v>
      </c>
      <c r="AF543" s="75">
        <v>3</v>
      </c>
      <c r="AG543" s="75" t="s">
        <v>4871</v>
      </c>
      <c r="AH543" s="75" t="s">
        <v>5626</v>
      </c>
      <c r="AI543" s="75" t="s">
        <v>4869</v>
      </c>
      <c r="AN543" s="75" t="s">
        <v>4869</v>
      </c>
      <c r="AP543" s="75">
        <v>8</v>
      </c>
      <c r="AQ543" s="75">
        <v>6</v>
      </c>
      <c r="AR543" s="75" t="s">
        <v>4868</v>
      </c>
      <c r="AS543" s="75" t="s">
        <v>5453</v>
      </c>
      <c r="AV543" s="75" t="s">
        <v>5440</v>
      </c>
      <c r="BI543" s="75" t="s">
        <v>5452</v>
      </c>
      <c r="BJ543" s="75" t="s">
        <v>5451</v>
      </c>
      <c r="BK543" s="75">
        <v>0</v>
      </c>
      <c r="BM543" s="75">
        <v>0</v>
      </c>
    </row>
    <row r="544" spans="1:66" ht="17.399999999999999" customHeight="1" x14ac:dyDescent="0.3">
      <c r="A544" s="75">
        <v>2019</v>
      </c>
      <c r="B544" s="75">
        <v>3030</v>
      </c>
      <c r="C544" s="75" t="s">
        <v>5410</v>
      </c>
      <c r="D544" s="75" t="s">
        <v>5450</v>
      </c>
      <c r="E544" s="77">
        <v>130</v>
      </c>
      <c r="F544" s="75" t="s">
        <v>681</v>
      </c>
      <c r="G544" s="77">
        <v>2428</v>
      </c>
      <c r="H544" s="75" t="s">
        <v>7241</v>
      </c>
      <c r="I544" s="75" t="s">
        <v>4883</v>
      </c>
      <c r="J544" s="75" t="s">
        <v>682</v>
      </c>
      <c r="K544" s="75">
        <v>0</v>
      </c>
      <c r="L544" s="75" t="s">
        <v>5457</v>
      </c>
      <c r="M544" s="75" t="s">
        <v>4892</v>
      </c>
      <c r="N544" s="75" t="s">
        <v>87</v>
      </c>
      <c r="O544" s="75" t="s">
        <v>4027</v>
      </c>
      <c r="P544" s="75">
        <v>1</v>
      </c>
      <c r="Q544" s="76" t="s">
        <v>5549</v>
      </c>
      <c r="S544" s="75" t="s">
        <v>4020</v>
      </c>
      <c r="T544" s="75" t="s">
        <v>5478</v>
      </c>
      <c r="U544" s="75" t="s">
        <v>4877</v>
      </c>
      <c r="V544" s="75" t="s">
        <v>4878</v>
      </c>
      <c r="W544" s="75" t="s">
        <v>4871</v>
      </c>
      <c r="X544" s="75" t="s">
        <v>5456</v>
      </c>
      <c r="Y544" s="75" t="s">
        <v>4872</v>
      </c>
      <c r="Z544" s="75">
        <v>11</v>
      </c>
      <c r="AA544" s="75">
        <v>0</v>
      </c>
      <c r="AB544" s="75" t="s">
        <v>4871</v>
      </c>
      <c r="AC544" s="75" t="s">
        <v>5473</v>
      </c>
      <c r="AD544" s="75" t="s">
        <v>4872</v>
      </c>
      <c r="AE544" s="75">
        <v>8</v>
      </c>
      <c r="AF544" s="75">
        <v>0</v>
      </c>
      <c r="AG544" s="75" t="s">
        <v>4871</v>
      </c>
      <c r="AH544" s="75" t="s">
        <v>5581</v>
      </c>
      <c r="AI544" s="75" t="s">
        <v>4869</v>
      </c>
      <c r="AN544" s="75" t="s">
        <v>4869</v>
      </c>
      <c r="AP544" s="75">
        <v>10</v>
      </c>
      <c r="AQ544" s="75">
        <v>8</v>
      </c>
      <c r="AR544" s="75" t="s">
        <v>4868</v>
      </c>
      <c r="AS544" s="75" t="s">
        <v>5453</v>
      </c>
      <c r="AV544" s="75" t="s">
        <v>5440</v>
      </c>
      <c r="BI544" s="75" t="s">
        <v>5613</v>
      </c>
      <c r="BJ544" s="75" t="s">
        <v>5612</v>
      </c>
      <c r="BK544" s="75">
        <v>1</v>
      </c>
      <c r="BL544" s="75" t="s">
        <v>5680</v>
      </c>
      <c r="BM544" s="75">
        <v>1</v>
      </c>
      <c r="BN544" s="75" t="s">
        <v>5611</v>
      </c>
    </row>
    <row r="545" spans="1:66" ht="17.399999999999999" hidden="1" customHeight="1" x14ac:dyDescent="0.3">
      <c r="A545" s="75">
        <v>2019</v>
      </c>
      <c r="B545" s="75">
        <v>51010</v>
      </c>
      <c r="C545" s="75" t="s">
        <v>5057</v>
      </c>
      <c r="D545" s="75" t="s">
        <v>5450</v>
      </c>
      <c r="E545" s="77">
        <v>2690</v>
      </c>
      <c r="F545" s="75" t="s">
        <v>3244</v>
      </c>
      <c r="G545" s="77">
        <v>2438</v>
      </c>
      <c r="H545" s="75" t="s">
        <v>7240</v>
      </c>
      <c r="I545" s="75" t="s">
        <v>4883</v>
      </c>
      <c r="J545" s="75" t="s">
        <v>3261</v>
      </c>
      <c r="K545" s="75">
        <v>0</v>
      </c>
      <c r="L545" s="75" t="s">
        <v>5457</v>
      </c>
      <c r="M545" s="75" t="s">
        <v>4892</v>
      </c>
      <c r="N545" s="75" t="s">
        <v>87</v>
      </c>
      <c r="O545" s="75" t="s">
        <v>4025</v>
      </c>
      <c r="Q545" s="75" t="s">
        <v>5461</v>
      </c>
      <c r="S545" s="75" t="s">
        <v>3662</v>
      </c>
      <c r="T545" s="75" t="s">
        <v>5474</v>
      </c>
      <c r="U545" s="75" t="s">
        <v>4877</v>
      </c>
      <c r="V545" s="75" t="s">
        <v>4878</v>
      </c>
      <c r="W545" s="75" t="s">
        <v>4871</v>
      </c>
      <c r="X545" s="75" t="s">
        <v>5456</v>
      </c>
      <c r="Y545" s="75" t="s">
        <v>4872</v>
      </c>
      <c r="Z545" s="75">
        <v>11</v>
      </c>
      <c r="AA545" s="75">
        <v>0</v>
      </c>
      <c r="AB545" s="75" t="s">
        <v>4871</v>
      </c>
      <c r="AC545" s="75" t="s">
        <v>5473</v>
      </c>
      <c r="AD545" s="75" t="s">
        <v>4897</v>
      </c>
      <c r="AE545" s="75">
        <v>8</v>
      </c>
      <c r="AF545" s="75">
        <v>4</v>
      </c>
      <c r="AG545" s="75" t="s">
        <v>4871</v>
      </c>
      <c r="AH545" s="75" t="s">
        <v>5594</v>
      </c>
      <c r="AI545" s="75" t="s">
        <v>4869</v>
      </c>
      <c r="AN545" s="75" t="s">
        <v>4869</v>
      </c>
      <c r="AP545" s="75">
        <v>10</v>
      </c>
      <c r="AQ545" s="75">
        <v>2</v>
      </c>
      <c r="AR545" s="75" t="s">
        <v>4868</v>
      </c>
      <c r="AS545" s="75" t="s">
        <v>5453</v>
      </c>
      <c r="AV545" s="75" t="s">
        <v>5440</v>
      </c>
      <c r="BI545" s="75" t="s">
        <v>5452</v>
      </c>
      <c r="BJ545" s="75" t="s">
        <v>5451</v>
      </c>
      <c r="BK545" s="75">
        <v>0</v>
      </c>
      <c r="BM545" s="75">
        <v>0</v>
      </c>
    </row>
    <row r="546" spans="1:66" ht="17.399999999999999" hidden="1" customHeight="1" x14ac:dyDescent="0.3">
      <c r="A546" s="75">
        <v>2019</v>
      </c>
      <c r="B546" s="75">
        <v>64203</v>
      </c>
      <c r="C546" s="75" t="s">
        <v>626</v>
      </c>
      <c r="D546" s="75" t="s">
        <v>5450</v>
      </c>
      <c r="E546" s="77">
        <v>3085</v>
      </c>
      <c r="F546" s="75" t="s">
        <v>1916</v>
      </c>
      <c r="G546" s="77">
        <v>2448</v>
      </c>
      <c r="H546" s="75" t="s">
        <v>7239</v>
      </c>
      <c r="I546" s="75" t="s">
        <v>4883</v>
      </c>
      <c r="J546" s="75" t="s">
        <v>1919</v>
      </c>
      <c r="K546" s="75">
        <v>0</v>
      </c>
      <c r="L546" s="75" t="s">
        <v>5457</v>
      </c>
      <c r="M546" s="75" t="s">
        <v>4892</v>
      </c>
      <c r="N546" s="75" t="s">
        <v>87</v>
      </c>
      <c r="O546" s="75" t="s">
        <v>4050</v>
      </c>
      <c r="Q546" s="75" t="s">
        <v>5469</v>
      </c>
      <c r="S546" s="75" t="s">
        <v>3662</v>
      </c>
      <c r="T546" s="75" t="s">
        <v>5474</v>
      </c>
      <c r="U546" s="75" t="s">
        <v>4877</v>
      </c>
      <c r="V546" s="75" t="s">
        <v>4878</v>
      </c>
      <c r="W546" s="75" t="s">
        <v>4871</v>
      </c>
      <c r="X546" s="75" t="s">
        <v>5456</v>
      </c>
      <c r="Y546" s="75" t="s">
        <v>4019</v>
      </c>
      <c r="AC546" s="75" t="s">
        <v>5468</v>
      </c>
      <c r="AD546" s="75" t="s">
        <v>4019</v>
      </c>
      <c r="AH546" s="75" t="s">
        <v>5468</v>
      </c>
      <c r="AI546" s="75" t="s">
        <v>4869</v>
      </c>
      <c r="AN546" s="75" t="s">
        <v>4869</v>
      </c>
      <c r="AP546" s="75">
        <v>0</v>
      </c>
      <c r="AQ546" s="75">
        <v>0</v>
      </c>
      <c r="AR546" s="75" t="s">
        <v>5585</v>
      </c>
      <c r="AS546" s="75" t="s">
        <v>5441</v>
      </c>
      <c r="AV546" s="75" t="s">
        <v>5440</v>
      </c>
      <c r="BI546" s="75" t="s">
        <v>5452</v>
      </c>
      <c r="BJ546" s="75" t="s">
        <v>5451</v>
      </c>
      <c r="BK546" s="75">
        <v>0</v>
      </c>
      <c r="BM546" s="75">
        <v>0</v>
      </c>
    </row>
    <row r="547" spans="1:66" ht="17.399999999999999" hidden="1" customHeight="1" x14ac:dyDescent="0.3">
      <c r="A547" s="75">
        <v>2019</v>
      </c>
      <c r="B547" s="75">
        <v>64203</v>
      </c>
      <c r="C547" s="75" t="s">
        <v>626</v>
      </c>
      <c r="D547" s="75" t="s">
        <v>5450</v>
      </c>
      <c r="E547" s="77">
        <v>3085</v>
      </c>
      <c r="F547" s="75" t="s">
        <v>1916</v>
      </c>
      <c r="G547" s="77">
        <v>2452</v>
      </c>
      <c r="H547" s="75" t="s">
        <v>7238</v>
      </c>
      <c r="I547" s="75" t="s">
        <v>4883</v>
      </c>
      <c r="J547" s="75" t="s">
        <v>1923</v>
      </c>
      <c r="K547" s="75">
        <v>0</v>
      </c>
      <c r="L547" s="75" t="s">
        <v>5480</v>
      </c>
      <c r="M547" s="75" t="s">
        <v>4892</v>
      </c>
      <c r="N547" s="75" t="s">
        <v>87</v>
      </c>
      <c r="O547" s="75" t="s">
        <v>4024</v>
      </c>
      <c r="Q547" s="75" t="s">
        <v>5469</v>
      </c>
      <c r="S547" s="75" t="s">
        <v>3662</v>
      </c>
      <c r="T547" s="75" t="s">
        <v>5474</v>
      </c>
      <c r="U547" s="75" t="s">
        <v>4871</v>
      </c>
      <c r="V547" s="75" t="s">
        <v>5445</v>
      </c>
      <c r="W547" s="75" t="s">
        <v>4877</v>
      </c>
      <c r="X547" s="75" t="s">
        <v>4876</v>
      </c>
      <c r="Y547" s="75" t="s">
        <v>4897</v>
      </c>
      <c r="Z547" s="75">
        <v>10</v>
      </c>
      <c r="AA547" s="75">
        <v>0</v>
      </c>
      <c r="AB547" s="75" t="s">
        <v>4871</v>
      </c>
      <c r="AC547" s="75" t="s">
        <v>5597</v>
      </c>
      <c r="AD547" s="75" t="s">
        <v>4872</v>
      </c>
      <c r="AE547" s="75">
        <v>10</v>
      </c>
      <c r="AF547" s="75">
        <v>3</v>
      </c>
      <c r="AG547" s="75" t="s">
        <v>4871</v>
      </c>
      <c r="AH547" s="75" t="s">
        <v>5477</v>
      </c>
      <c r="AI547" s="75" t="s">
        <v>4869</v>
      </c>
      <c r="AN547" s="75" t="s">
        <v>4869</v>
      </c>
      <c r="AP547" s="75">
        <v>10</v>
      </c>
      <c r="AQ547" s="75">
        <v>6</v>
      </c>
      <c r="AR547" s="75" t="s">
        <v>4868</v>
      </c>
      <c r="AS547" s="75" t="s">
        <v>5453</v>
      </c>
      <c r="AV547" s="75" t="s">
        <v>5440</v>
      </c>
      <c r="BI547" s="75" t="s">
        <v>5452</v>
      </c>
      <c r="BJ547" s="75" t="s">
        <v>5451</v>
      </c>
      <c r="BK547" s="75">
        <v>0</v>
      </c>
      <c r="BM547" s="75">
        <v>0</v>
      </c>
    </row>
    <row r="548" spans="1:66" ht="17.399999999999999" hidden="1" customHeight="1" x14ac:dyDescent="0.3">
      <c r="A548" s="75">
        <v>2019</v>
      </c>
      <c r="B548" s="75">
        <v>64203</v>
      </c>
      <c r="C548" s="75" t="s">
        <v>626</v>
      </c>
      <c r="D548" s="75" t="s">
        <v>5450</v>
      </c>
      <c r="E548" s="77">
        <v>3085</v>
      </c>
      <c r="F548" s="75" t="s">
        <v>1916</v>
      </c>
      <c r="G548" s="77">
        <v>2456</v>
      </c>
      <c r="H548" s="75" t="s">
        <v>7237</v>
      </c>
      <c r="I548" s="75" t="s">
        <v>4883</v>
      </c>
      <c r="J548" s="75" t="s">
        <v>1921</v>
      </c>
      <c r="K548" s="75">
        <v>0</v>
      </c>
      <c r="L548" s="75" t="s">
        <v>5448</v>
      </c>
      <c r="M548" s="75" t="s">
        <v>4892</v>
      </c>
      <c r="N548" s="75" t="s">
        <v>87</v>
      </c>
      <c r="O548" s="75" t="s">
        <v>4024</v>
      </c>
      <c r="Q548" s="75" t="s">
        <v>5469</v>
      </c>
      <c r="S548" s="75" t="s">
        <v>3662</v>
      </c>
      <c r="T548" s="75" t="s">
        <v>5474</v>
      </c>
      <c r="U548" s="75" t="s">
        <v>4871</v>
      </c>
      <c r="V548" s="75" t="s">
        <v>5445</v>
      </c>
      <c r="W548" s="75" t="s">
        <v>4877</v>
      </c>
      <c r="X548" s="75" t="s">
        <v>4876</v>
      </c>
      <c r="Y548" s="75" t="s">
        <v>4897</v>
      </c>
      <c r="Z548" s="75">
        <v>6</v>
      </c>
      <c r="AA548" s="75">
        <v>0</v>
      </c>
      <c r="AB548" s="75" t="s">
        <v>4871</v>
      </c>
      <c r="AC548" s="75" t="s">
        <v>5916</v>
      </c>
      <c r="AD548" s="75" t="s">
        <v>4872</v>
      </c>
      <c r="AE548" s="75">
        <v>5</v>
      </c>
      <c r="AF548" s="75">
        <v>1</v>
      </c>
      <c r="AG548" s="75" t="s">
        <v>4871</v>
      </c>
      <c r="AH548" s="75" t="s">
        <v>5710</v>
      </c>
      <c r="AI548" s="75" t="s">
        <v>4897</v>
      </c>
      <c r="AJ548" s="75">
        <v>10</v>
      </c>
      <c r="AK548" s="75">
        <v>5</v>
      </c>
      <c r="AL548" s="75" t="s">
        <v>4871</v>
      </c>
      <c r="AM548" s="75" t="s">
        <v>6006</v>
      </c>
      <c r="AN548" s="75" t="s">
        <v>4869</v>
      </c>
      <c r="AP548" s="75">
        <v>10</v>
      </c>
      <c r="AQ548" s="75">
        <v>10</v>
      </c>
      <c r="AR548" s="75" t="s">
        <v>4908</v>
      </c>
      <c r="AS548" s="75" t="s">
        <v>5441</v>
      </c>
      <c r="AV548" s="75" t="s">
        <v>5440</v>
      </c>
      <c r="BI548" s="75" t="s">
        <v>5452</v>
      </c>
      <c r="BJ548" s="75" t="s">
        <v>5451</v>
      </c>
      <c r="BK548" s="75">
        <v>0</v>
      </c>
      <c r="BM548" s="75">
        <v>0</v>
      </c>
    </row>
    <row r="549" spans="1:66" ht="17.399999999999999" hidden="1" customHeight="1" x14ac:dyDescent="0.3">
      <c r="A549" s="75">
        <v>2019</v>
      </c>
      <c r="B549" s="75">
        <v>64163</v>
      </c>
      <c r="C549" s="75" t="s">
        <v>5104</v>
      </c>
      <c r="D549" s="75" t="s">
        <v>5450</v>
      </c>
      <c r="E549" s="77">
        <v>1580</v>
      </c>
      <c r="F549" s="75" t="s">
        <v>3675</v>
      </c>
      <c r="G549" s="77">
        <v>2481</v>
      </c>
      <c r="H549" s="75" t="s">
        <v>7236</v>
      </c>
      <c r="I549" s="75" t="s">
        <v>4883</v>
      </c>
      <c r="J549" s="75" t="s">
        <v>3764</v>
      </c>
      <c r="K549" s="75">
        <v>0</v>
      </c>
      <c r="L549" s="75" t="s">
        <v>5457</v>
      </c>
      <c r="M549" s="75" t="s">
        <v>4892</v>
      </c>
      <c r="N549" s="75" t="s">
        <v>87</v>
      </c>
      <c r="O549" s="75" t="s">
        <v>4050</v>
      </c>
      <c r="Q549" s="75" t="s">
        <v>5469</v>
      </c>
      <c r="S549" s="75" t="s">
        <v>3662</v>
      </c>
      <c r="T549" s="75" t="s">
        <v>5474</v>
      </c>
      <c r="U549" s="75" t="s">
        <v>4877</v>
      </c>
      <c r="V549" s="75" t="s">
        <v>4878</v>
      </c>
      <c r="W549" s="75" t="s">
        <v>4871</v>
      </c>
      <c r="X549" s="75" t="s">
        <v>5456</v>
      </c>
      <c r="Y549" s="75" t="s">
        <v>4019</v>
      </c>
      <c r="AC549" s="75" t="s">
        <v>5468</v>
      </c>
      <c r="AD549" s="75" t="s">
        <v>4019</v>
      </c>
      <c r="AH549" s="75" t="s">
        <v>5468</v>
      </c>
      <c r="AI549" s="75" t="s">
        <v>4869</v>
      </c>
      <c r="AN549" s="75" t="s">
        <v>4869</v>
      </c>
      <c r="AP549" s="75">
        <v>0</v>
      </c>
      <c r="AQ549" s="75">
        <v>0</v>
      </c>
      <c r="AR549" s="75" t="s">
        <v>5585</v>
      </c>
      <c r="AS549" s="75" t="s">
        <v>5441</v>
      </c>
      <c r="AV549" s="75" t="s">
        <v>5440</v>
      </c>
      <c r="BI549" s="75" t="s">
        <v>5452</v>
      </c>
      <c r="BJ549" s="75" t="s">
        <v>5451</v>
      </c>
      <c r="BK549" s="75">
        <v>0</v>
      </c>
      <c r="BM549" s="75">
        <v>0</v>
      </c>
    </row>
    <row r="550" spans="1:66" ht="17.399999999999999" customHeight="1" x14ac:dyDescent="0.3">
      <c r="A550" s="75">
        <v>2019</v>
      </c>
      <c r="B550" s="75">
        <v>30011</v>
      </c>
      <c r="C550" s="75" t="s">
        <v>5230</v>
      </c>
      <c r="D550" s="75" t="s">
        <v>5450</v>
      </c>
      <c r="E550" s="77">
        <v>1420</v>
      </c>
      <c r="F550" s="75" t="s">
        <v>2292</v>
      </c>
      <c r="G550" s="77">
        <v>2496</v>
      </c>
      <c r="H550" s="75" t="s">
        <v>7235</v>
      </c>
      <c r="I550" s="75" t="s">
        <v>4883</v>
      </c>
      <c r="J550" s="75" t="s">
        <v>2397</v>
      </c>
      <c r="K550" s="75">
        <v>0</v>
      </c>
      <c r="L550" s="75" t="s">
        <v>5457</v>
      </c>
      <c r="M550" s="75" t="s">
        <v>4892</v>
      </c>
      <c r="N550" s="75" t="s">
        <v>87</v>
      </c>
      <c r="O550" s="75" t="s">
        <v>4027</v>
      </c>
      <c r="P550" s="75">
        <v>1</v>
      </c>
      <c r="Q550" s="76" t="s">
        <v>5549</v>
      </c>
      <c r="S550" s="75" t="s">
        <v>4020</v>
      </c>
      <c r="T550" s="75" t="s">
        <v>5478</v>
      </c>
      <c r="U550" s="75" t="s">
        <v>4877</v>
      </c>
      <c r="V550" s="75" t="s">
        <v>4878</v>
      </c>
      <c r="W550" s="75" t="s">
        <v>4871</v>
      </c>
      <c r="X550" s="75" t="s">
        <v>5456</v>
      </c>
      <c r="Y550" s="75" t="s">
        <v>4875</v>
      </c>
      <c r="Z550" s="75">
        <v>11</v>
      </c>
      <c r="AA550" s="75">
        <v>0</v>
      </c>
      <c r="AB550" s="75" t="s">
        <v>4871</v>
      </c>
      <c r="AC550" s="75" t="s">
        <v>5473</v>
      </c>
      <c r="AD550" s="75" t="s">
        <v>4872</v>
      </c>
      <c r="AE550" s="75">
        <v>9</v>
      </c>
      <c r="AF550" s="75">
        <v>0</v>
      </c>
      <c r="AG550" s="75" t="s">
        <v>4871</v>
      </c>
      <c r="AH550" s="75" t="s">
        <v>5603</v>
      </c>
      <c r="AI550" s="75" t="s">
        <v>4869</v>
      </c>
      <c r="AN550" s="75" t="s">
        <v>4869</v>
      </c>
      <c r="AP550" s="75">
        <v>10</v>
      </c>
      <c r="AQ550" s="75">
        <v>10</v>
      </c>
      <c r="AR550" s="75" t="s">
        <v>4908</v>
      </c>
      <c r="AS550" s="75" t="s">
        <v>5441</v>
      </c>
      <c r="AV550" s="75" t="s">
        <v>5440</v>
      </c>
      <c r="BI550" s="75" t="s">
        <v>5452</v>
      </c>
      <c r="BJ550" s="75" t="s">
        <v>5451</v>
      </c>
      <c r="BK550" s="75">
        <v>0</v>
      </c>
      <c r="BM550" s="75">
        <v>0</v>
      </c>
    </row>
    <row r="551" spans="1:66" ht="17.399999999999999" hidden="1" customHeight="1" x14ac:dyDescent="0.3">
      <c r="A551" s="75">
        <v>2019</v>
      </c>
      <c r="B551" s="75">
        <v>16010</v>
      </c>
      <c r="C551" s="75" t="s">
        <v>5343</v>
      </c>
      <c r="D551" s="75" t="s">
        <v>5450</v>
      </c>
      <c r="E551" s="77">
        <v>880</v>
      </c>
      <c r="F551" s="75" t="s">
        <v>1118</v>
      </c>
      <c r="G551" s="77">
        <v>2506</v>
      </c>
      <c r="H551" s="75" t="s">
        <v>7234</v>
      </c>
      <c r="I551" s="75" t="s">
        <v>4883</v>
      </c>
      <c r="J551" s="75" t="s">
        <v>1000</v>
      </c>
      <c r="K551" s="75">
        <v>0</v>
      </c>
      <c r="L551" s="75" t="s">
        <v>5457</v>
      </c>
      <c r="M551" s="75" t="s">
        <v>4892</v>
      </c>
      <c r="N551" s="75" t="s">
        <v>87</v>
      </c>
      <c r="O551" s="75" t="s">
        <v>4059</v>
      </c>
      <c r="Q551" s="75" t="s">
        <v>5447</v>
      </c>
      <c r="S551" s="75" t="s">
        <v>4020</v>
      </c>
      <c r="T551" s="75" t="s">
        <v>5478</v>
      </c>
      <c r="U551" s="75" t="s">
        <v>4877</v>
      </c>
      <c r="V551" s="75" t="s">
        <v>4878</v>
      </c>
      <c r="W551" s="75" t="s">
        <v>4871</v>
      </c>
      <c r="X551" s="75" t="s">
        <v>5456</v>
      </c>
      <c r="Y551" s="75" t="s">
        <v>4897</v>
      </c>
      <c r="Z551" s="75">
        <v>8</v>
      </c>
      <c r="AA551" s="75">
        <v>1</v>
      </c>
      <c r="AB551" s="75" t="s">
        <v>4871</v>
      </c>
      <c r="AC551" s="75" t="s">
        <v>5539</v>
      </c>
      <c r="AD551" s="75" t="s">
        <v>4897</v>
      </c>
      <c r="AE551" s="75">
        <v>4</v>
      </c>
      <c r="AF551" s="75">
        <v>2</v>
      </c>
      <c r="AG551" s="75" t="s">
        <v>4871</v>
      </c>
      <c r="AH551" s="75" t="s">
        <v>5654</v>
      </c>
      <c r="AI551" s="75" t="s">
        <v>4869</v>
      </c>
      <c r="AN551" s="75" t="s">
        <v>4869</v>
      </c>
      <c r="AP551" s="75">
        <v>8</v>
      </c>
      <c r="AQ551" s="75">
        <v>5</v>
      </c>
      <c r="AR551" s="75" t="s">
        <v>4868</v>
      </c>
      <c r="AS551" s="75" t="s">
        <v>5453</v>
      </c>
      <c r="AV551" s="75" t="s">
        <v>5440</v>
      </c>
      <c r="BI551" s="75" t="s">
        <v>5613</v>
      </c>
      <c r="BJ551" s="75" t="s">
        <v>5612</v>
      </c>
      <c r="BK551" s="75">
        <v>1</v>
      </c>
      <c r="BL551" s="75" t="s">
        <v>5680</v>
      </c>
      <c r="BM551" s="75">
        <v>1</v>
      </c>
      <c r="BN551" s="75" t="s">
        <v>5611</v>
      </c>
    </row>
    <row r="552" spans="1:66" ht="17.399999999999999" hidden="1" customHeight="1" x14ac:dyDescent="0.3">
      <c r="A552" s="75">
        <v>2019</v>
      </c>
      <c r="B552" s="75">
        <v>21050</v>
      </c>
      <c r="C552" s="75" t="s">
        <v>5303</v>
      </c>
      <c r="D552" s="75" t="s">
        <v>5450</v>
      </c>
      <c r="E552" s="77">
        <v>1010</v>
      </c>
      <c r="F552" s="75" t="s">
        <v>971</v>
      </c>
      <c r="G552" s="77">
        <v>2510</v>
      </c>
      <c r="H552" s="75" t="s">
        <v>7233</v>
      </c>
      <c r="I552" s="75" t="s">
        <v>4883</v>
      </c>
      <c r="J552" s="75" t="s">
        <v>1000</v>
      </c>
      <c r="K552" s="75">
        <v>0</v>
      </c>
      <c r="L552" s="75" t="s">
        <v>5457</v>
      </c>
      <c r="M552" s="75" t="s">
        <v>4892</v>
      </c>
      <c r="N552" s="75" t="s">
        <v>87</v>
      </c>
      <c r="O552" s="75" t="s">
        <v>4024</v>
      </c>
      <c r="Q552" s="75" t="s">
        <v>5469</v>
      </c>
      <c r="S552" s="75" t="s">
        <v>3662</v>
      </c>
      <c r="T552" s="75" t="s">
        <v>5474</v>
      </c>
      <c r="U552" s="75" t="s">
        <v>4877</v>
      </c>
      <c r="V552" s="75" t="s">
        <v>4878</v>
      </c>
      <c r="W552" s="75" t="s">
        <v>4871</v>
      </c>
      <c r="X552" s="75" t="s">
        <v>5456</v>
      </c>
      <c r="Y552" s="75" t="s">
        <v>4897</v>
      </c>
      <c r="Z552" s="75">
        <v>10</v>
      </c>
      <c r="AA552" s="75">
        <v>4</v>
      </c>
      <c r="AB552" s="75" t="s">
        <v>4871</v>
      </c>
      <c r="AC552" s="75" t="s">
        <v>5682</v>
      </c>
      <c r="AD552" s="75" t="s">
        <v>4895</v>
      </c>
      <c r="AE552" s="75">
        <v>4</v>
      </c>
      <c r="AF552" s="75">
        <v>4</v>
      </c>
      <c r="AG552" s="75" t="s">
        <v>4877</v>
      </c>
      <c r="AH552" s="75" t="s">
        <v>5472</v>
      </c>
      <c r="AI552" s="75" t="s">
        <v>4869</v>
      </c>
      <c r="AN552" s="75" t="s">
        <v>4869</v>
      </c>
      <c r="AP552" s="75">
        <v>8</v>
      </c>
      <c r="AQ552" s="75">
        <v>6</v>
      </c>
      <c r="AR552" s="75" t="s">
        <v>4868</v>
      </c>
      <c r="AS552" s="75" t="s">
        <v>5453</v>
      </c>
      <c r="AV552" s="75" t="s">
        <v>5440</v>
      </c>
      <c r="BI552" s="75" t="s">
        <v>5452</v>
      </c>
      <c r="BJ552" s="75" t="s">
        <v>5451</v>
      </c>
      <c r="BK552" s="75">
        <v>0</v>
      </c>
      <c r="BM552" s="75">
        <v>0</v>
      </c>
    </row>
    <row r="553" spans="1:66" ht="17.399999999999999" hidden="1" customHeight="1" x14ac:dyDescent="0.3">
      <c r="A553" s="75">
        <v>2019</v>
      </c>
      <c r="B553" s="75">
        <v>64133</v>
      </c>
      <c r="C553" s="75" t="s">
        <v>5265</v>
      </c>
      <c r="D553" s="75" t="s">
        <v>5450</v>
      </c>
      <c r="E553" s="77">
        <v>1120</v>
      </c>
      <c r="F553" s="75" t="s">
        <v>1928</v>
      </c>
      <c r="G553" s="77">
        <v>2514</v>
      </c>
      <c r="H553" s="75" t="s">
        <v>7232</v>
      </c>
      <c r="I553" s="75" t="s">
        <v>4883</v>
      </c>
      <c r="J553" s="75" t="s">
        <v>1000</v>
      </c>
      <c r="K553" s="75">
        <v>0</v>
      </c>
      <c r="L553" s="75" t="s">
        <v>5457</v>
      </c>
      <c r="M553" s="75" t="s">
        <v>4881</v>
      </c>
      <c r="N553" s="75" t="s">
        <v>87</v>
      </c>
      <c r="O553" s="75" t="s">
        <v>4024</v>
      </c>
      <c r="Q553" s="75" t="s">
        <v>5469</v>
      </c>
      <c r="S553" s="75" t="s">
        <v>4033</v>
      </c>
      <c r="T553" s="75" t="s">
        <v>5446</v>
      </c>
      <c r="U553" s="75" t="s">
        <v>4877</v>
      </c>
      <c r="V553" s="75" t="s">
        <v>4878</v>
      </c>
      <c r="W553" s="75" t="s">
        <v>4871</v>
      </c>
      <c r="X553" s="75" t="s">
        <v>5456</v>
      </c>
      <c r="Y553" s="75" t="s">
        <v>4897</v>
      </c>
      <c r="Z553" s="75">
        <v>2</v>
      </c>
      <c r="AA553" s="75">
        <v>2</v>
      </c>
      <c r="AB553" s="75" t="s">
        <v>4877</v>
      </c>
      <c r="AC553" s="75" t="s">
        <v>5541</v>
      </c>
      <c r="AD553" s="75" t="s">
        <v>4897</v>
      </c>
      <c r="AE553" s="75">
        <v>2</v>
      </c>
      <c r="AF553" s="75">
        <v>1</v>
      </c>
      <c r="AG553" s="75" t="s">
        <v>4871</v>
      </c>
      <c r="AH553" s="75" t="s">
        <v>5575</v>
      </c>
      <c r="AI553" s="75" t="s">
        <v>4869</v>
      </c>
      <c r="AN553" s="75" t="s">
        <v>4869</v>
      </c>
      <c r="AP553" s="75">
        <v>4</v>
      </c>
      <c r="AQ553" s="75">
        <v>4</v>
      </c>
      <c r="AR553" s="75" t="s">
        <v>4908</v>
      </c>
      <c r="AS553" s="75" t="s">
        <v>5441</v>
      </c>
      <c r="AV553" s="75" t="s">
        <v>5440</v>
      </c>
      <c r="BI553" s="75" t="s">
        <v>5452</v>
      </c>
      <c r="BJ553" s="75" t="s">
        <v>5451</v>
      </c>
      <c r="BK553" s="75">
        <v>0</v>
      </c>
      <c r="BM553" s="75">
        <v>0</v>
      </c>
    </row>
    <row r="554" spans="1:66" ht="17.399999999999999" hidden="1" customHeight="1" x14ac:dyDescent="0.3">
      <c r="A554" s="75">
        <v>2019</v>
      </c>
      <c r="B554" s="75">
        <v>64123</v>
      </c>
      <c r="C554" s="75" t="s">
        <v>5025</v>
      </c>
      <c r="D554" s="75" t="s">
        <v>5450</v>
      </c>
      <c r="E554" s="77">
        <v>2760</v>
      </c>
      <c r="F554" s="75" t="s">
        <v>2229</v>
      </c>
      <c r="G554" s="77">
        <v>2522</v>
      </c>
      <c r="H554" s="75" t="s">
        <v>7231</v>
      </c>
      <c r="I554" s="75" t="s">
        <v>4883</v>
      </c>
      <c r="J554" s="75" t="s">
        <v>2230</v>
      </c>
      <c r="K554" s="75">
        <v>0</v>
      </c>
      <c r="L554" s="75" t="s">
        <v>5457</v>
      </c>
      <c r="M554" s="75" t="s">
        <v>4892</v>
      </c>
      <c r="N554" s="75" t="s">
        <v>87</v>
      </c>
      <c r="O554" s="75" t="s">
        <v>4026</v>
      </c>
      <c r="Q554" s="75" t="s">
        <v>5501</v>
      </c>
      <c r="S554" s="75" t="s">
        <v>4020</v>
      </c>
      <c r="T554" s="75" t="s">
        <v>5478</v>
      </c>
      <c r="U554" s="75" t="s">
        <v>4877</v>
      </c>
      <c r="V554" s="75" t="s">
        <v>4878</v>
      </c>
      <c r="W554" s="75" t="s">
        <v>4871</v>
      </c>
      <c r="X554" s="75" t="s">
        <v>5456</v>
      </c>
      <c r="Y554" s="75" t="s">
        <v>4872</v>
      </c>
      <c r="Z554" s="75">
        <v>2</v>
      </c>
      <c r="AA554" s="75">
        <v>1</v>
      </c>
      <c r="AB554" s="75" t="s">
        <v>4871</v>
      </c>
      <c r="AC554" s="75" t="s">
        <v>6255</v>
      </c>
      <c r="AD554" s="75" t="s">
        <v>4872</v>
      </c>
      <c r="AE554" s="75">
        <v>2</v>
      </c>
      <c r="AF554" s="75">
        <v>0</v>
      </c>
      <c r="AG554" s="75" t="s">
        <v>4871</v>
      </c>
      <c r="AH554" s="75" t="s">
        <v>5609</v>
      </c>
      <c r="AI554" s="75" t="s">
        <v>4869</v>
      </c>
      <c r="AN554" s="75" t="s">
        <v>4869</v>
      </c>
      <c r="AP554" s="75">
        <v>4</v>
      </c>
      <c r="AQ554" s="75">
        <v>0</v>
      </c>
      <c r="AR554" s="75" t="s">
        <v>4868</v>
      </c>
      <c r="AS554" s="75" t="s">
        <v>5453</v>
      </c>
      <c r="AV554" s="75" t="s">
        <v>5440</v>
      </c>
      <c r="BI554" s="75" t="s">
        <v>5620</v>
      </c>
      <c r="BJ554" s="75" t="s">
        <v>5619</v>
      </c>
      <c r="BK554" s="75">
        <v>0</v>
      </c>
      <c r="BM554" s="75">
        <v>0</v>
      </c>
    </row>
    <row r="555" spans="1:66" ht="17.399999999999999" hidden="1" customHeight="1" x14ac:dyDescent="0.3">
      <c r="A555" s="75">
        <v>2019</v>
      </c>
      <c r="B555" s="75">
        <v>64133</v>
      </c>
      <c r="C555" s="75" t="s">
        <v>5265</v>
      </c>
      <c r="D555" s="75" t="s">
        <v>5450</v>
      </c>
      <c r="E555" s="77">
        <v>1120</v>
      </c>
      <c r="F555" s="75" t="s">
        <v>1928</v>
      </c>
      <c r="G555" s="77">
        <v>2523</v>
      </c>
      <c r="H555" s="75" t="s">
        <v>7230</v>
      </c>
      <c r="I555" s="75" t="s">
        <v>4883</v>
      </c>
      <c r="J555" s="75" t="s">
        <v>1931</v>
      </c>
      <c r="K555" s="75">
        <v>0</v>
      </c>
      <c r="L555" s="75" t="s">
        <v>5448</v>
      </c>
      <c r="M555" s="75" t="s">
        <v>4892</v>
      </c>
      <c r="N555" s="75" t="s">
        <v>87</v>
      </c>
      <c r="O555" s="75" t="s">
        <v>4065</v>
      </c>
      <c r="Q555" s="75" t="s">
        <v>5512</v>
      </c>
      <c r="S555" s="75" t="s">
        <v>4020</v>
      </c>
      <c r="T555" s="75" t="s">
        <v>5478</v>
      </c>
      <c r="U555" s="75" t="s">
        <v>4871</v>
      </c>
      <c r="V555" s="75" t="s">
        <v>5445</v>
      </c>
      <c r="W555" s="75" t="s">
        <v>4877</v>
      </c>
      <c r="X555" s="75" t="s">
        <v>4876</v>
      </c>
      <c r="Y555" s="75" t="s">
        <v>4019</v>
      </c>
      <c r="AC555" s="75" t="s">
        <v>5468</v>
      </c>
      <c r="AD555" s="75" t="s">
        <v>4019</v>
      </c>
      <c r="AH555" s="75" t="s">
        <v>5468</v>
      </c>
      <c r="AI555" s="75" t="s">
        <v>4895</v>
      </c>
      <c r="AM555" s="75" t="s">
        <v>5466</v>
      </c>
      <c r="AN555" s="75" t="s">
        <v>4869</v>
      </c>
      <c r="AP555" s="75">
        <v>2</v>
      </c>
      <c r="AQ555" s="75">
        <v>0</v>
      </c>
      <c r="AR555" s="75" t="s">
        <v>4868</v>
      </c>
      <c r="AS555" s="75" t="s">
        <v>5453</v>
      </c>
      <c r="AV555" s="75" t="s">
        <v>5440</v>
      </c>
      <c r="BI555" s="75" t="s">
        <v>5452</v>
      </c>
      <c r="BJ555" s="75" t="s">
        <v>5451</v>
      </c>
      <c r="BK555" s="75">
        <v>0</v>
      </c>
      <c r="BM555" s="75">
        <v>0</v>
      </c>
    </row>
    <row r="556" spans="1:66" ht="17.399999999999999" hidden="1" customHeight="1" x14ac:dyDescent="0.3">
      <c r="A556" s="75">
        <v>2019</v>
      </c>
      <c r="B556" s="75">
        <v>21080</v>
      </c>
      <c r="C556" s="75" t="s">
        <v>5293</v>
      </c>
      <c r="D556" s="75" t="s">
        <v>5450</v>
      </c>
      <c r="E556" s="77">
        <v>1040</v>
      </c>
      <c r="F556" s="75" t="s">
        <v>9</v>
      </c>
      <c r="G556" s="77">
        <v>2524</v>
      </c>
      <c r="H556" s="75" t="s">
        <v>7229</v>
      </c>
      <c r="I556" s="75" t="s">
        <v>4883</v>
      </c>
      <c r="J556" s="75" t="s">
        <v>37</v>
      </c>
      <c r="K556" s="75">
        <v>0</v>
      </c>
      <c r="L556" s="75" t="s">
        <v>5457</v>
      </c>
      <c r="M556" s="75" t="s">
        <v>4892</v>
      </c>
      <c r="N556" s="75" t="s">
        <v>87</v>
      </c>
      <c r="O556" s="75" t="s">
        <v>4025</v>
      </c>
      <c r="Q556" s="75" t="s">
        <v>5461</v>
      </c>
      <c r="S556" s="75" t="s">
        <v>4033</v>
      </c>
      <c r="T556" s="75" t="s">
        <v>5446</v>
      </c>
      <c r="U556" s="75" t="s">
        <v>4877</v>
      </c>
      <c r="V556" s="75" t="s">
        <v>4878</v>
      </c>
      <c r="W556" s="75" t="s">
        <v>4871</v>
      </c>
      <c r="X556" s="75" t="s">
        <v>5456</v>
      </c>
      <c r="Y556" s="75" t="s">
        <v>4897</v>
      </c>
      <c r="Z556" s="75">
        <v>6</v>
      </c>
      <c r="AA556" s="75">
        <v>2</v>
      </c>
      <c r="AB556" s="75" t="s">
        <v>4871</v>
      </c>
      <c r="AC556" s="75" t="s">
        <v>5859</v>
      </c>
      <c r="AD556" s="75" t="s">
        <v>4897</v>
      </c>
      <c r="AE556" s="75">
        <v>2</v>
      </c>
      <c r="AF556" s="75">
        <v>1</v>
      </c>
      <c r="AG556" s="75" t="s">
        <v>4871</v>
      </c>
      <c r="AH556" s="75" t="s">
        <v>5575</v>
      </c>
      <c r="AI556" s="75" t="s">
        <v>4869</v>
      </c>
      <c r="AN556" s="75" t="s">
        <v>4869</v>
      </c>
      <c r="AP556" s="75">
        <v>8</v>
      </c>
      <c r="AQ556" s="75">
        <v>4</v>
      </c>
      <c r="AR556" s="75" t="s">
        <v>4868</v>
      </c>
      <c r="AS556" s="75" t="s">
        <v>5453</v>
      </c>
      <c r="AV556" s="75" t="s">
        <v>5440</v>
      </c>
      <c r="BI556" s="75" t="s">
        <v>5452</v>
      </c>
      <c r="BJ556" s="75" t="s">
        <v>5451</v>
      </c>
      <c r="BK556" s="75">
        <v>0</v>
      </c>
      <c r="BM556" s="75">
        <v>0</v>
      </c>
    </row>
    <row r="557" spans="1:66" ht="17.399999999999999" hidden="1" customHeight="1" x14ac:dyDescent="0.3">
      <c r="A557" s="75">
        <v>2019</v>
      </c>
      <c r="B557" s="75">
        <v>64133</v>
      </c>
      <c r="C557" s="75" t="s">
        <v>5265</v>
      </c>
      <c r="D557" s="75" t="s">
        <v>5450</v>
      </c>
      <c r="E557" s="77">
        <v>1120</v>
      </c>
      <c r="F557" s="75" t="s">
        <v>1928</v>
      </c>
      <c r="G557" s="77">
        <v>2526</v>
      </c>
      <c r="H557" s="75" t="s">
        <v>7228</v>
      </c>
      <c r="I557" s="75" t="s">
        <v>4883</v>
      </c>
      <c r="J557" s="75" t="s">
        <v>1929</v>
      </c>
      <c r="K557" s="75">
        <v>0</v>
      </c>
      <c r="L557" s="75" t="s">
        <v>5502</v>
      </c>
      <c r="M557" s="75" t="s">
        <v>4881</v>
      </c>
      <c r="N557" s="75" t="s">
        <v>87</v>
      </c>
      <c r="O557" s="75" t="s">
        <v>4028</v>
      </c>
      <c r="Q557" s="75" t="s">
        <v>5461</v>
      </c>
      <c r="S557" s="75" t="s">
        <v>4033</v>
      </c>
      <c r="T557" s="75" t="s">
        <v>5446</v>
      </c>
      <c r="U557" s="75" t="s">
        <v>4871</v>
      </c>
      <c r="V557" s="75" t="s">
        <v>5445</v>
      </c>
      <c r="W557" s="75" t="s">
        <v>4877</v>
      </c>
      <c r="X557" s="75" t="s">
        <v>4876</v>
      </c>
      <c r="Y557" s="75" t="s">
        <v>4897</v>
      </c>
      <c r="Z557" s="75">
        <v>5</v>
      </c>
      <c r="AA557" s="75">
        <v>5</v>
      </c>
      <c r="AB557" s="75" t="s">
        <v>4877</v>
      </c>
      <c r="AC557" s="75" t="s">
        <v>5541</v>
      </c>
      <c r="AD557" s="75" t="s">
        <v>4872</v>
      </c>
      <c r="AE557" s="75">
        <v>4</v>
      </c>
      <c r="AF557" s="75">
        <v>1</v>
      </c>
      <c r="AG557" s="75" t="s">
        <v>4871</v>
      </c>
      <c r="AH557" s="75" t="s">
        <v>5587</v>
      </c>
      <c r="AI557" s="75" t="s">
        <v>4897</v>
      </c>
      <c r="AJ557" s="75">
        <v>5</v>
      </c>
      <c r="AK557" s="75">
        <v>3</v>
      </c>
      <c r="AL557" s="75" t="s">
        <v>4871</v>
      </c>
      <c r="AM557" s="75" t="s">
        <v>6539</v>
      </c>
      <c r="AN557" s="75" t="s">
        <v>4869</v>
      </c>
      <c r="AP557" s="75">
        <v>6</v>
      </c>
      <c r="AQ557" s="75">
        <v>0</v>
      </c>
      <c r="AR557" s="75" t="s">
        <v>4868</v>
      </c>
      <c r="AS557" s="75" t="s">
        <v>5453</v>
      </c>
      <c r="AV557" s="75" t="s">
        <v>5440</v>
      </c>
      <c r="BI557" s="75" t="s">
        <v>5452</v>
      </c>
      <c r="BJ557" s="75" t="s">
        <v>5451</v>
      </c>
      <c r="BK557" s="75">
        <v>0</v>
      </c>
      <c r="BM557" s="75">
        <v>0</v>
      </c>
    </row>
    <row r="558" spans="1:66" ht="17.399999999999999" hidden="1" customHeight="1" x14ac:dyDescent="0.3">
      <c r="A558" s="75">
        <v>2019</v>
      </c>
      <c r="B558" s="75">
        <v>21050</v>
      </c>
      <c r="C558" s="75" t="s">
        <v>5303</v>
      </c>
      <c r="D558" s="75" t="s">
        <v>5450</v>
      </c>
      <c r="E558" s="77">
        <v>1010</v>
      </c>
      <c r="F558" s="75" t="s">
        <v>971</v>
      </c>
      <c r="G558" s="77">
        <v>2528</v>
      </c>
      <c r="H558" s="75" t="s">
        <v>7227</v>
      </c>
      <c r="I558" s="75" t="s">
        <v>4883</v>
      </c>
      <c r="J558" s="75" t="s">
        <v>1043</v>
      </c>
      <c r="K558" s="75">
        <v>1</v>
      </c>
      <c r="L558" s="75" t="s">
        <v>5502</v>
      </c>
      <c r="M558" s="75" t="s">
        <v>5470</v>
      </c>
      <c r="N558" s="75" t="s">
        <v>87</v>
      </c>
      <c r="O558" s="75" t="s">
        <v>4043</v>
      </c>
      <c r="Q558" s="75" t="s">
        <v>5447</v>
      </c>
      <c r="S558" s="75" t="s">
        <v>4020</v>
      </c>
      <c r="T558" s="75" t="s">
        <v>5478</v>
      </c>
      <c r="U558" s="75" t="s">
        <v>4871</v>
      </c>
      <c r="V558" s="75" t="s">
        <v>5445</v>
      </c>
      <c r="W558" s="75" t="s">
        <v>4877</v>
      </c>
      <c r="X558" s="75" t="s">
        <v>4876</v>
      </c>
      <c r="Y558" s="75" t="s">
        <v>4872</v>
      </c>
      <c r="AC558" s="75" t="s">
        <v>5692</v>
      </c>
      <c r="AD558" s="75" t="s">
        <v>4872</v>
      </c>
      <c r="AH558" s="75" t="s">
        <v>5467</v>
      </c>
      <c r="AI558" s="75" t="s">
        <v>4897</v>
      </c>
      <c r="AM558" s="75" t="s">
        <v>5466</v>
      </c>
      <c r="AN558" s="75" t="s">
        <v>4872</v>
      </c>
      <c r="AO558" s="75" t="s">
        <v>5720</v>
      </c>
      <c r="AP558" s="75">
        <v>10</v>
      </c>
      <c r="AQ558" s="75">
        <v>0</v>
      </c>
      <c r="AR558" s="75" t="s">
        <v>4868</v>
      </c>
      <c r="AS558" s="75" t="s">
        <v>5453</v>
      </c>
      <c r="AV558" s="75" t="s">
        <v>5440</v>
      </c>
      <c r="BI558" s="75" t="s">
        <v>5590</v>
      </c>
      <c r="BJ558" s="75" t="s">
        <v>5509</v>
      </c>
      <c r="BK558" s="75">
        <v>1</v>
      </c>
      <c r="BL558" s="75" t="s">
        <v>7226</v>
      </c>
      <c r="BM558" s="75">
        <v>0</v>
      </c>
    </row>
    <row r="559" spans="1:66" ht="17.399999999999999" hidden="1" customHeight="1" x14ac:dyDescent="0.3">
      <c r="A559" s="75">
        <v>2019</v>
      </c>
      <c r="B559" s="75">
        <v>19010</v>
      </c>
      <c r="C559" s="75" t="s">
        <v>5332</v>
      </c>
      <c r="D559" s="75" t="s">
        <v>5450</v>
      </c>
      <c r="E559" s="77">
        <v>910</v>
      </c>
      <c r="F559" s="75" t="s">
        <v>1852</v>
      </c>
      <c r="G559" s="77">
        <v>2530</v>
      </c>
      <c r="H559" s="75" t="s">
        <v>7225</v>
      </c>
      <c r="I559" s="75" t="s">
        <v>4883</v>
      </c>
      <c r="J559" s="75" t="s">
        <v>1877</v>
      </c>
      <c r="K559" s="75">
        <v>0</v>
      </c>
      <c r="L559" s="75" t="s">
        <v>5457</v>
      </c>
      <c r="M559" s="75" t="s">
        <v>4892</v>
      </c>
      <c r="N559" s="75" t="s">
        <v>87</v>
      </c>
      <c r="O559" s="75" t="s">
        <v>4024</v>
      </c>
      <c r="Q559" s="75" t="s">
        <v>5469</v>
      </c>
      <c r="S559" s="75" t="s">
        <v>3662</v>
      </c>
      <c r="T559" s="75" t="s">
        <v>5474</v>
      </c>
      <c r="U559" s="75" t="s">
        <v>4877</v>
      </c>
      <c r="V559" s="75" t="s">
        <v>4878</v>
      </c>
      <c r="W559" s="75" t="s">
        <v>4871</v>
      </c>
      <c r="X559" s="75" t="s">
        <v>5456</v>
      </c>
      <c r="Y559" s="75" t="s">
        <v>4872</v>
      </c>
      <c r="Z559" s="75">
        <v>11</v>
      </c>
      <c r="AA559" s="75">
        <v>0</v>
      </c>
      <c r="AB559" s="75" t="s">
        <v>4871</v>
      </c>
      <c r="AC559" s="75" t="s">
        <v>5473</v>
      </c>
      <c r="AD559" s="75" t="s">
        <v>4897</v>
      </c>
      <c r="AE559" s="75">
        <v>8</v>
      </c>
      <c r="AF559" s="75">
        <v>2</v>
      </c>
      <c r="AG559" s="75" t="s">
        <v>4871</v>
      </c>
      <c r="AH559" s="75" t="s">
        <v>5840</v>
      </c>
      <c r="AI559" s="75" t="s">
        <v>4869</v>
      </c>
      <c r="AN559" s="75" t="s">
        <v>4869</v>
      </c>
      <c r="AP559" s="75">
        <v>10</v>
      </c>
      <c r="AQ559" s="75">
        <v>10</v>
      </c>
      <c r="AR559" s="75" t="s">
        <v>4908</v>
      </c>
      <c r="AS559" s="75" t="s">
        <v>5441</v>
      </c>
      <c r="AV559" s="75" t="s">
        <v>5440</v>
      </c>
      <c r="BI559" s="75" t="s">
        <v>5452</v>
      </c>
      <c r="BJ559" s="75" t="s">
        <v>5451</v>
      </c>
      <c r="BK559" s="75">
        <v>0</v>
      </c>
      <c r="BM559" s="75">
        <v>0</v>
      </c>
    </row>
    <row r="560" spans="1:66" ht="17.399999999999999" hidden="1" customHeight="1" x14ac:dyDescent="0.3">
      <c r="A560" s="75">
        <v>2019</v>
      </c>
      <c r="B560" s="75">
        <v>30011</v>
      </c>
      <c r="C560" s="75" t="s">
        <v>5230</v>
      </c>
      <c r="D560" s="75" t="s">
        <v>5450</v>
      </c>
      <c r="E560" s="77">
        <v>1420</v>
      </c>
      <c r="F560" s="75" t="s">
        <v>2292</v>
      </c>
      <c r="G560" s="77">
        <v>2550</v>
      </c>
      <c r="H560" s="75" t="s">
        <v>7224</v>
      </c>
      <c r="I560" s="75" t="s">
        <v>4883</v>
      </c>
      <c r="J560" s="75" t="s">
        <v>2379</v>
      </c>
      <c r="K560" s="75">
        <v>0</v>
      </c>
      <c r="L560" s="75" t="s">
        <v>5457</v>
      </c>
      <c r="M560" s="75" t="s">
        <v>4892</v>
      </c>
      <c r="N560" s="75" t="s">
        <v>87</v>
      </c>
      <c r="O560" s="75" t="s">
        <v>4024</v>
      </c>
      <c r="Q560" s="75" t="s">
        <v>5469</v>
      </c>
      <c r="S560" s="75" t="s">
        <v>3662</v>
      </c>
      <c r="T560" s="75" t="s">
        <v>5474</v>
      </c>
      <c r="U560" s="75" t="s">
        <v>4877</v>
      </c>
      <c r="V560" s="75" t="s">
        <v>4878</v>
      </c>
      <c r="W560" s="75" t="s">
        <v>4871</v>
      </c>
      <c r="X560" s="75" t="s">
        <v>5456</v>
      </c>
      <c r="Y560" s="75" t="s">
        <v>4872</v>
      </c>
      <c r="Z560" s="75">
        <v>11</v>
      </c>
      <c r="AA560" s="75">
        <v>0</v>
      </c>
      <c r="AB560" s="75" t="s">
        <v>4871</v>
      </c>
      <c r="AC560" s="75" t="s">
        <v>5473</v>
      </c>
      <c r="AD560" s="75" t="s">
        <v>4897</v>
      </c>
      <c r="AE560" s="75">
        <v>8</v>
      </c>
      <c r="AF560" s="75">
        <v>7</v>
      </c>
      <c r="AG560" s="75" t="s">
        <v>4871</v>
      </c>
      <c r="AH560" s="75" t="s">
        <v>5703</v>
      </c>
      <c r="AI560" s="75" t="s">
        <v>4869</v>
      </c>
      <c r="AN560" s="75" t="s">
        <v>4869</v>
      </c>
      <c r="AP560" s="75">
        <v>10</v>
      </c>
      <c r="AQ560" s="75">
        <v>10</v>
      </c>
      <c r="AR560" s="75" t="s">
        <v>4908</v>
      </c>
      <c r="AS560" s="75" t="s">
        <v>5441</v>
      </c>
      <c r="AV560" s="75" t="s">
        <v>5440</v>
      </c>
      <c r="BI560" s="75" t="s">
        <v>5452</v>
      </c>
      <c r="BJ560" s="75" t="s">
        <v>5451</v>
      </c>
      <c r="BK560" s="75">
        <v>0</v>
      </c>
      <c r="BM560" s="75">
        <v>0</v>
      </c>
    </row>
    <row r="561" spans="1:65" ht="17.399999999999999" hidden="1" customHeight="1" x14ac:dyDescent="0.3">
      <c r="A561" s="75">
        <v>2019</v>
      </c>
      <c r="B561" s="75">
        <v>7020</v>
      </c>
      <c r="C561" s="75" t="s">
        <v>5373</v>
      </c>
      <c r="D561" s="75" t="s">
        <v>5450</v>
      </c>
      <c r="E561" s="77">
        <v>480</v>
      </c>
      <c r="F561" s="75" t="s">
        <v>456</v>
      </c>
      <c r="G561" s="77">
        <v>2552</v>
      </c>
      <c r="H561" s="75" t="s">
        <v>7223</v>
      </c>
      <c r="I561" s="75" t="s">
        <v>4883</v>
      </c>
      <c r="J561" s="75" t="s">
        <v>497</v>
      </c>
      <c r="K561" s="75">
        <v>0</v>
      </c>
      <c r="L561" s="75" t="s">
        <v>5457</v>
      </c>
      <c r="M561" s="75" t="s">
        <v>4892</v>
      </c>
      <c r="N561" s="75" t="s">
        <v>87</v>
      </c>
      <c r="O561" s="75" t="s">
        <v>4025</v>
      </c>
      <c r="Q561" s="75" t="s">
        <v>5461</v>
      </c>
      <c r="S561" s="75" t="s">
        <v>3662</v>
      </c>
      <c r="T561" s="75" t="s">
        <v>5474</v>
      </c>
      <c r="U561" s="75" t="s">
        <v>4877</v>
      </c>
      <c r="V561" s="75" t="s">
        <v>4878</v>
      </c>
      <c r="W561" s="75" t="s">
        <v>4871</v>
      </c>
      <c r="X561" s="75" t="s">
        <v>5456</v>
      </c>
      <c r="Y561" s="75" t="s">
        <v>4895</v>
      </c>
      <c r="Z561" s="75">
        <v>9</v>
      </c>
      <c r="AA561" s="75">
        <v>6</v>
      </c>
      <c r="AB561" s="75" t="s">
        <v>4871</v>
      </c>
      <c r="AC561" s="75" t="s">
        <v>5769</v>
      </c>
      <c r="AD561" s="75" t="s">
        <v>4897</v>
      </c>
      <c r="AE561" s="75">
        <v>4</v>
      </c>
      <c r="AF561" s="75">
        <v>3</v>
      </c>
      <c r="AG561" s="75" t="s">
        <v>4871</v>
      </c>
      <c r="AH561" s="75" t="s">
        <v>5626</v>
      </c>
      <c r="AI561" s="75" t="s">
        <v>4869</v>
      </c>
      <c r="AN561" s="75" t="s">
        <v>4869</v>
      </c>
      <c r="AP561" s="75">
        <v>10</v>
      </c>
      <c r="AQ561" s="75">
        <v>2</v>
      </c>
      <c r="AR561" s="75" t="s">
        <v>4868</v>
      </c>
      <c r="AS561" s="75" t="s">
        <v>5453</v>
      </c>
      <c r="AV561" s="75" t="s">
        <v>5440</v>
      </c>
      <c r="BI561" s="75" t="s">
        <v>5452</v>
      </c>
      <c r="BJ561" s="75" t="s">
        <v>5451</v>
      </c>
      <c r="BK561" s="75">
        <v>0</v>
      </c>
      <c r="BM561" s="75">
        <v>0</v>
      </c>
    </row>
    <row r="562" spans="1:65" ht="17.399999999999999" hidden="1" customHeight="1" x14ac:dyDescent="0.3">
      <c r="A562" s="75">
        <v>2019</v>
      </c>
      <c r="B562" s="75">
        <v>64133</v>
      </c>
      <c r="C562" s="75" t="s">
        <v>5265</v>
      </c>
      <c r="D562" s="75" t="s">
        <v>5450</v>
      </c>
      <c r="E562" s="77">
        <v>950</v>
      </c>
      <c r="F562" s="75" t="s">
        <v>1943</v>
      </c>
      <c r="G562" s="77">
        <v>2570</v>
      </c>
      <c r="H562" s="75" t="s">
        <v>7222</v>
      </c>
      <c r="I562" s="75" t="s">
        <v>4883</v>
      </c>
      <c r="J562" s="75" t="s">
        <v>1944</v>
      </c>
      <c r="K562" s="75">
        <v>0</v>
      </c>
      <c r="L562" s="75" t="s">
        <v>5457</v>
      </c>
      <c r="M562" s="75" t="s">
        <v>4892</v>
      </c>
      <c r="N562" s="75" t="s">
        <v>87</v>
      </c>
      <c r="O562" s="75" t="s">
        <v>4025</v>
      </c>
      <c r="Q562" s="75" t="s">
        <v>5461</v>
      </c>
      <c r="S562" s="75" t="s">
        <v>3662</v>
      </c>
      <c r="T562" s="75" t="s">
        <v>5474</v>
      </c>
      <c r="U562" s="75" t="s">
        <v>4877</v>
      </c>
      <c r="V562" s="75" t="s">
        <v>4878</v>
      </c>
      <c r="W562" s="75" t="s">
        <v>4871</v>
      </c>
      <c r="X562" s="75" t="s">
        <v>5456</v>
      </c>
      <c r="Y562" s="75" t="s">
        <v>4872</v>
      </c>
      <c r="AC562" s="75" t="s">
        <v>5692</v>
      </c>
      <c r="AD562" s="75" t="s">
        <v>4897</v>
      </c>
      <c r="AH562" s="75" t="s">
        <v>5569</v>
      </c>
      <c r="AI562" s="75" t="s">
        <v>4869</v>
      </c>
      <c r="AN562" s="75" t="s">
        <v>4869</v>
      </c>
      <c r="AP562" s="75">
        <v>2</v>
      </c>
      <c r="AQ562" s="75">
        <v>0</v>
      </c>
      <c r="AR562" s="75" t="s">
        <v>4868</v>
      </c>
      <c r="AS562" s="75" t="s">
        <v>5453</v>
      </c>
      <c r="AV562" s="75" t="s">
        <v>5440</v>
      </c>
      <c r="BI562" s="75" t="s">
        <v>5452</v>
      </c>
      <c r="BJ562" s="75" t="s">
        <v>5451</v>
      </c>
      <c r="BK562" s="75">
        <v>0</v>
      </c>
      <c r="BM562" s="75">
        <v>0</v>
      </c>
    </row>
    <row r="563" spans="1:65" ht="17.399999999999999" hidden="1" customHeight="1" x14ac:dyDescent="0.3">
      <c r="A563" s="75">
        <v>2019</v>
      </c>
      <c r="B563" s="75">
        <v>19205</v>
      </c>
      <c r="C563" s="75" t="s">
        <v>1400</v>
      </c>
      <c r="D563" s="75" t="s">
        <v>5450</v>
      </c>
      <c r="E563" s="77">
        <v>920</v>
      </c>
      <c r="F563" s="75" t="s">
        <v>1400</v>
      </c>
      <c r="G563" s="77">
        <v>2572</v>
      </c>
      <c r="H563" s="75" t="s">
        <v>7221</v>
      </c>
      <c r="I563" s="75" t="s">
        <v>4883</v>
      </c>
      <c r="J563" s="75" t="s">
        <v>1955</v>
      </c>
      <c r="K563" s="75">
        <v>0</v>
      </c>
      <c r="L563" s="75" t="s">
        <v>5462</v>
      </c>
      <c r="M563" s="75" t="s">
        <v>4892</v>
      </c>
      <c r="N563" s="75" t="s">
        <v>87</v>
      </c>
      <c r="O563" s="75" t="s">
        <v>4024</v>
      </c>
      <c r="Q563" s="75" t="s">
        <v>5469</v>
      </c>
      <c r="S563" s="75" t="s">
        <v>4033</v>
      </c>
      <c r="T563" s="75" t="s">
        <v>5446</v>
      </c>
      <c r="U563" s="75" t="s">
        <v>4877</v>
      </c>
      <c r="V563" s="75" t="s">
        <v>4878</v>
      </c>
      <c r="W563" s="75" t="s">
        <v>4877</v>
      </c>
      <c r="X563" s="75" t="s">
        <v>4876</v>
      </c>
      <c r="Y563" s="75" t="s">
        <v>4897</v>
      </c>
      <c r="Z563" s="75">
        <v>4</v>
      </c>
      <c r="AA563" s="75">
        <v>2</v>
      </c>
      <c r="AB563" s="75" t="s">
        <v>4871</v>
      </c>
      <c r="AC563" s="75" t="s">
        <v>5928</v>
      </c>
      <c r="AD563" s="75" t="s">
        <v>4897</v>
      </c>
      <c r="AH563" s="75" t="s">
        <v>5569</v>
      </c>
      <c r="AI563" s="75" t="s">
        <v>4869</v>
      </c>
      <c r="AN563" s="75" t="s">
        <v>4869</v>
      </c>
      <c r="AP563" s="75">
        <v>6</v>
      </c>
      <c r="AQ563" s="75">
        <v>4</v>
      </c>
      <c r="AR563" s="75" t="s">
        <v>4868</v>
      </c>
      <c r="AS563" s="75" t="s">
        <v>5453</v>
      </c>
      <c r="AV563" s="75" t="s">
        <v>5440</v>
      </c>
      <c r="BI563" s="75" t="s">
        <v>5452</v>
      </c>
      <c r="BJ563" s="75" t="s">
        <v>5451</v>
      </c>
      <c r="BK563" s="75">
        <v>0</v>
      </c>
      <c r="BM563" s="75">
        <v>0</v>
      </c>
    </row>
    <row r="564" spans="1:65" ht="17.399999999999999" hidden="1" customHeight="1" x14ac:dyDescent="0.3">
      <c r="A564" s="75">
        <v>2019</v>
      </c>
      <c r="B564" s="75">
        <v>64233</v>
      </c>
      <c r="C564" s="75" t="s">
        <v>964</v>
      </c>
      <c r="D564" s="75" t="s">
        <v>5450</v>
      </c>
      <c r="E564" s="77">
        <v>1195</v>
      </c>
      <c r="F564" s="75" t="s">
        <v>2048</v>
      </c>
      <c r="G564" s="77">
        <v>2573</v>
      </c>
      <c r="H564" s="75" t="s">
        <v>7220</v>
      </c>
      <c r="I564" s="75" t="s">
        <v>4883</v>
      </c>
      <c r="J564" s="75" t="s">
        <v>2070</v>
      </c>
      <c r="K564" s="75">
        <v>0</v>
      </c>
      <c r="L564" s="75" t="s">
        <v>5457</v>
      </c>
      <c r="M564" s="75" t="s">
        <v>4892</v>
      </c>
      <c r="N564" s="75" t="s">
        <v>87</v>
      </c>
      <c r="O564" s="75" t="s">
        <v>4024</v>
      </c>
      <c r="Q564" s="75" t="s">
        <v>5469</v>
      </c>
      <c r="S564" s="75" t="s">
        <v>3662</v>
      </c>
      <c r="T564" s="75" t="s">
        <v>5474</v>
      </c>
      <c r="U564" s="75" t="s">
        <v>4877</v>
      </c>
      <c r="V564" s="75" t="s">
        <v>4878</v>
      </c>
      <c r="W564" s="75" t="s">
        <v>4871</v>
      </c>
      <c r="X564" s="75" t="s">
        <v>5456</v>
      </c>
      <c r="Y564" s="75" t="s">
        <v>4872</v>
      </c>
      <c r="Z564" s="75">
        <v>9</v>
      </c>
      <c r="AA564" s="75">
        <v>0</v>
      </c>
      <c r="AB564" s="75" t="s">
        <v>4871</v>
      </c>
      <c r="AC564" s="75" t="s">
        <v>5444</v>
      </c>
      <c r="AD564" s="75" t="s">
        <v>4872</v>
      </c>
      <c r="AE564" s="75">
        <v>8</v>
      </c>
      <c r="AF564" s="75">
        <v>2</v>
      </c>
      <c r="AG564" s="75" t="s">
        <v>4871</v>
      </c>
      <c r="AH564" s="75" t="s">
        <v>5543</v>
      </c>
      <c r="AI564" s="75" t="s">
        <v>4869</v>
      </c>
      <c r="AN564" s="75" t="s">
        <v>4869</v>
      </c>
      <c r="AP564" s="75">
        <v>8</v>
      </c>
      <c r="AQ564" s="75">
        <v>8</v>
      </c>
      <c r="AR564" s="75" t="s">
        <v>4908</v>
      </c>
      <c r="AS564" s="75" t="s">
        <v>5441</v>
      </c>
      <c r="AV564" s="75" t="s">
        <v>5440</v>
      </c>
      <c r="BI564" s="75" t="s">
        <v>5452</v>
      </c>
      <c r="BJ564" s="75" t="s">
        <v>5451</v>
      </c>
      <c r="BK564" s="75">
        <v>0</v>
      </c>
      <c r="BM564" s="75">
        <v>0</v>
      </c>
    </row>
    <row r="565" spans="1:65" ht="17.399999999999999" hidden="1" customHeight="1" x14ac:dyDescent="0.3">
      <c r="A565" s="75">
        <v>2019</v>
      </c>
      <c r="B565" s="75">
        <v>64133</v>
      </c>
      <c r="C565" s="75" t="s">
        <v>5265</v>
      </c>
      <c r="D565" s="75" t="s">
        <v>5450</v>
      </c>
      <c r="E565" s="77">
        <v>950</v>
      </c>
      <c r="F565" s="75" t="s">
        <v>1943</v>
      </c>
      <c r="G565" s="77">
        <v>2574</v>
      </c>
      <c r="H565" s="75" t="s">
        <v>7219</v>
      </c>
      <c r="I565" s="75" t="s">
        <v>4883</v>
      </c>
      <c r="J565" s="75" t="s">
        <v>1946</v>
      </c>
      <c r="K565" s="75">
        <v>0</v>
      </c>
      <c r="L565" s="75" t="s">
        <v>5502</v>
      </c>
      <c r="M565" s="75" t="s">
        <v>4881</v>
      </c>
      <c r="N565" s="75" t="s">
        <v>87</v>
      </c>
      <c r="O565" s="75" t="s">
        <v>4025</v>
      </c>
      <c r="Q565" s="75" t="s">
        <v>5461</v>
      </c>
      <c r="S565" s="75" t="s">
        <v>3662</v>
      </c>
      <c r="T565" s="75" t="s">
        <v>5474</v>
      </c>
      <c r="U565" s="75" t="s">
        <v>4871</v>
      </c>
      <c r="V565" s="75" t="s">
        <v>5445</v>
      </c>
      <c r="W565" s="75" t="s">
        <v>4877</v>
      </c>
      <c r="X565" s="75" t="s">
        <v>4876</v>
      </c>
      <c r="Y565" s="75" t="s">
        <v>4872</v>
      </c>
      <c r="Z565" s="75">
        <v>4</v>
      </c>
      <c r="AA565" s="75">
        <v>1</v>
      </c>
      <c r="AB565" s="75" t="s">
        <v>4871</v>
      </c>
      <c r="AC565" s="75" t="s">
        <v>5909</v>
      </c>
      <c r="AD565" s="75" t="s">
        <v>4872</v>
      </c>
      <c r="AE565" s="75">
        <v>2</v>
      </c>
      <c r="AF565" s="75">
        <v>1</v>
      </c>
      <c r="AG565" s="75" t="s">
        <v>4871</v>
      </c>
      <c r="AH565" s="75" t="s">
        <v>5499</v>
      </c>
      <c r="AI565" s="75" t="s">
        <v>4897</v>
      </c>
      <c r="AJ565" s="75">
        <v>4</v>
      </c>
      <c r="AK565" s="75">
        <v>4</v>
      </c>
      <c r="AL565" s="75" t="s">
        <v>4877</v>
      </c>
      <c r="AM565" s="75" t="s">
        <v>5630</v>
      </c>
      <c r="AN565" s="75" t="s">
        <v>4869</v>
      </c>
      <c r="AP565" s="75">
        <v>8</v>
      </c>
      <c r="AQ565" s="75">
        <v>0</v>
      </c>
      <c r="AR565" s="75" t="s">
        <v>4868</v>
      </c>
      <c r="AS565" s="75" t="s">
        <v>5453</v>
      </c>
      <c r="AV565" s="75" t="s">
        <v>5440</v>
      </c>
      <c r="BI565" s="75" t="s">
        <v>5452</v>
      </c>
      <c r="BJ565" s="75" t="s">
        <v>5451</v>
      </c>
      <c r="BK565" s="75">
        <v>0</v>
      </c>
      <c r="BM565" s="75">
        <v>0</v>
      </c>
    </row>
    <row r="566" spans="1:65" ht="17.399999999999999" hidden="1" customHeight="1" x14ac:dyDescent="0.3">
      <c r="A566" s="75">
        <v>2019</v>
      </c>
      <c r="B566" s="75">
        <v>1020</v>
      </c>
      <c r="C566" s="75" t="s">
        <v>5434</v>
      </c>
      <c r="D566" s="75" t="s">
        <v>5450</v>
      </c>
      <c r="E566" s="77">
        <v>20</v>
      </c>
      <c r="F566" s="75" t="s">
        <v>89</v>
      </c>
      <c r="G566" s="77">
        <v>2576</v>
      </c>
      <c r="H566" s="75" t="s">
        <v>7218</v>
      </c>
      <c r="I566" s="75" t="s">
        <v>4883</v>
      </c>
      <c r="J566" s="75" t="s">
        <v>96</v>
      </c>
      <c r="K566" s="75">
        <v>0</v>
      </c>
      <c r="L566" s="75" t="s">
        <v>5457</v>
      </c>
      <c r="M566" s="75" t="s">
        <v>4892</v>
      </c>
      <c r="N566" s="75" t="s">
        <v>87</v>
      </c>
      <c r="O566" s="75" t="s">
        <v>4024</v>
      </c>
      <c r="Q566" s="75" t="s">
        <v>5469</v>
      </c>
      <c r="S566" s="75" t="s">
        <v>3662</v>
      </c>
      <c r="T566" s="75" t="s">
        <v>5474</v>
      </c>
      <c r="U566" s="75" t="s">
        <v>4877</v>
      </c>
      <c r="V566" s="75" t="s">
        <v>4878</v>
      </c>
      <c r="W566" s="75" t="s">
        <v>4871</v>
      </c>
      <c r="X566" s="75" t="s">
        <v>5456</v>
      </c>
      <c r="Y566" s="75" t="s">
        <v>4872</v>
      </c>
      <c r="Z566" s="75">
        <v>10</v>
      </c>
      <c r="AA566" s="75">
        <v>0</v>
      </c>
      <c r="AB566" s="75" t="s">
        <v>4871</v>
      </c>
      <c r="AC566" s="75" t="s">
        <v>5526</v>
      </c>
      <c r="AD566" s="75" t="s">
        <v>4872</v>
      </c>
      <c r="AE566" s="75">
        <v>6</v>
      </c>
      <c r="AF566" s="75">
        <v>2</v>
      </c>
      <c r="AG566" s="75" t="s">
        <v>4871</v>
      </c>
      <c r="AH566" s="75" t="s">
        <v>5531</v>
      </c>
      <c r="AI566" s="75" t="s">
        <v>4869</v>
      </c>
      <c r="AN566" s="75" t="s">
        <v>4869</v>
      </c>
      <c r="AP566" s="75">
        <v>10</v>
      </c>
      <c r="AQ566" s="75">
        <v>10</v>
      </c>
      <c r="AR566" s="75" t="s">
        <v>4908</v>
      </c>
      <c r="AS566" s="75" t="s">
        <v>5441</v>
      </c>
      <c r="AV566" s="75" t="s">
        <v>5440</v>
      </c>
      <c r="BI566" s="75" t="s">
        <v>5452</v>
      </c>
      <c r="BJ566" s="75" t="s">
        <v>5451</v>
      </c>
      <c r="BK566" s="75">
        <v>0</v>
      </c>
      <c r="BM566" s="75">
        <v>0</v>
      </c>
    </row>
    <row r="567" spans="1:65" ht="17.399999999999999" hidden="1" customHeight="1" x14ac:dyDescent="0.3">
      <c r="A567" s="75">
        <v>2019</v>
      </c>
      <c r="B567" s="75">
        <v>1020</v>
      </c>
      <c r="C567" s="75" t="s">
        <v>5434</v>
      </c>
      <c r="D567" s="75" t="s">
        <v>5450</v>
      </c>
      <c r="E567" s="77">
        <v>20</v>
      </c>
      <c r="F567" s="75" t="s">
        <v>89</v>
      </c>
      <c r="G567" s="77">
        <v>2578</v>
      </c>
      <c r="H567" s="75" t="s">
        <v>7217</v>
      </c>
      <c r="I567" s="75" t="s">
        <v>4883</v>
      </c>
      <c r="J567" s="75" t="s">
        <v>159</v>
      </c>
      <c r="K567" s="75">
        <v>0</v>
      </c>
      <c r="L567" s="75" t="s">
        <v>5457</v>
      </c>
      <c r="M567" s="75" t="s">
        <v>4892</v>
      </c>
      <c r="N567" s="75" t="s">
        <v>87</v>
      </c>
      <c r="O567" s="75" t="s">
        <v>4024</v>
      </c>
      <c r="Q567" s="75" t="s">
        <v>5469</v>
      </c>
      <c r="S567" s="75" t="s">
        <v>4033</v>
      </c>
      <c r="T567" s="75" t="s">
        <v>5446</v>
      </c>
      <c r="U567" s="75" t="s">
        <v>4877</v>
      </c>
      <c r="V567" s="75" t="s">
        <v>4878</v>
      </c>
      <c r="W567" s="75" t="s">
        <v>4871</v>
      </c>
      <c r="X567" s="75" t="s">
        <v>5456</v>
      </c>
      <c r="Y567" s="75" t="s">
        <v>4897</v>
      </c>
      <c r="Z567" s="75">
        <v>11</v>
      </c>
      <c r="AA567" s="75">
        <v>0</v>
      </c>
      <c r="AB567" s="75" t="s">
        <v>4871</v>
      </c>
      <c r="AC567" s="75" t="s">
        <v>6066</v>
      </c>
      <c r="AD567" s="75" t="s">
        <v>4897</v>
      </c>
      <c r="AE567" s="75">
        <v>10</v>
      </c>
      <c r="AF567" s="75">
        <v>6</v>
      </c>
      <c r="AG567" s="75" t="s">
        <v>4871</v>
      </c>
      <c r="AH567" s="75" t="s">
        <v>5661</v>
      </c>
      <c r="AI567" s="75" t="s">
        <v>4869</v>
      </c>
      <c r="AN567" s="75" t="s">
        <v>4869</v>
      </c>
      <c r="AP567" s="75">
        <v>10</v>
      </c>
      <c r="AQ567" s="75">
        <v>8</v>
      </c>
      <c r="AR567" s="75" t="s">
        <v>4868</v>
      </c>
      <c r="AS567" s="75" t="s">
        <v>5453</v>
      </c>
      <c r="AV567" s="75" t="s">
        <v>5440</v>
      </c>
      <c r="BI567" s="75" t="s">
        <v>5452</v>
      </c>
      <c r="BJ567" s="75" t="s">
        <v>5451</v>
      </c>
      <c r="BK567" s="75">
        <v>0</v>
      </c>
      <c r="BM567" s="75">
        <v>0</v>
      </c>
    </row>
    <row r="568" spans="1:65" ht="17.399999999999999" hidden="1" customHeight="1" x14ac:dyDescent="0.3">
      <c r="A568" s="75">
        <v>2019</v>
      </c>
      <c r="B568" s="75">
        <v>1020</v>
      </c>
      <c r="C568" s="75" t="s">
        <v>5434</v>
      </c>
      <c r="D568" s="75" t="s">
        <v>5450</v>
      </c>
      <c r="E568" s="77">
        <v>20</v>
      </c>
      <c r="F568" s="75" t="s">
        <v>89</v>
      </c>
      <c r="G568" s="77">
        <v>2580</v>
      </c>
      <c r="H568" s="75" t="s">
        <v>7216</v>
      </c>
      <c r="I568" s="75" t="s">
        <v>4883</v>
      </c>
      <c r="J568" s="75" t="s">
        <v>116</v>
      </c>
      <c r="K568" s="75">
        <v>0</v>
      </c>
      <c r="L568" s="75" t="s">
        <v>5457</v>
      </c>
      <c r="M568" s="75" t="s">
        <v>4892</v>
      </c>
      <c r="N568" s="75" t="s">
        <v>87</v>
      </c>
      <c r="O568" s="75" t="s">
        <v>4024</v>
      </c>
      <c r="Q568" s="75" t="s">
        <v>5469</v>
      </c>
      <c r="S568" s="75" t="s">
        <v>3662</v>
      </c>
      <c r="T568" s="75" t="s">
        <v>5474</v>
      </c>
      <c r="U568" s="75" t="s">
        <v>4877</v>
      </c>
      <c r="V568" s="75" t="s">
        <v>4878</v>
      </c>
      <c r="W568" s="75" t="s">
        <v>4871</v>
      </c>
      <c r="X568" s="75" t="s">
        <v>5456</v>
      </c>
      <c r="Y568" s="75" t="s">
        <v>4897</v>
      </c>
      <c r="Z568" s="75">
        <v>9</v>
      </c>
      <c r="AA568" s="75">
        <v>1</v>
      </c>
      <c r="AB568" s="75" t="s">
        <v>4871</v>
      </c>
      <c r="AC568" s="75" t="s">
        <v>6172</v>
      </c>
      <c r="AD568" s="75" t="s">
        <v>4872</v>
      </c>
      <c r="AE568" s="75">
        <v>6</v>
      </c>
      <c r="AF568" s="75">
        <v>1</v>
      </c>
      <c r="AG568" s="75" t="s">
        <v>4871</v>
      </c>
      <c r="AH568" s="75" t="s">
        <v>5538</v>
      </c>
      <c r="AI568" s="75" t="s">
        <v>4869</v>
      </c>
      <c r="AN568" s="75" t="s">
        <v>4869</v>
      </c>
      <c r="AP568" s="75">
        <v>10</v>
      </c>
      <c r="AQ568" s="75">
        <v>10</v>
      </c>
      <c r="AR568" s="75" t="s">
        <v>4908</v>
      </c>
      <c r="AS568" s="75" t="s">
        <v>5441</v>
      </c>
      <c r="AV568" s="75" t="s">
        <v>5440</v>
      </c>
      <c r="BI568" s="75" t="s">
        <v>5452</v>
      </c>
      <c r="BJ568" s="75" t="s">
        <v>5451</v>
      </c>
      <c r="BK568" s="75">
        <v>0</v>
      </c>
      <c r="BM568" s="75">
        <v>0</v>
      </c>
    </row>
    <row r="569" spans="1:65" ht="17.399999999999999" customHeight="1" x14ac:dyDescent="0.3">
      <c r="A569" s="75">
        <v>2019</v>
      </c>
      <c r="B569" s="75">
        <v>1020</v>
      </c>
      <c r="C569" s="75" t="s">
        <v>5434</v>
      </c>
      <c r="D569" s="75" t="s">
        <v>5450</v>
      </c>
      <c r="E569" s="77">
        <v>20</v>
      </c>
      <c r="F569" s="75" t="s">
        <v>89</v>
      </c>
      <c r="G569" s="77">
        <v>2582</v>
      </c>
      <c r="H569" s="75" t="s">
        <v>7215</v>
      </c>
      <c r="I569" s="75" t="s">
        <v>4883</v>
      </c>
      <c r="J569" s="75" t="s">
        <v>201</v>
      </c>
      <c r="K569" s="75">
        <v>0</v>
      </c>
      <c r="L569" s="75" t="s">
        <v>5457</v>
      </c>
      <c r="M569" s="75" t="s">
        <v>4892</v>
      </c>
      <c r="N569" s="75" t="s">
        <v>87</v>
      </c>
      <c r="O569" s="75" t="s">
        <v>4027</v>
      </c>
      <c r="P569" s="75">
        <v>1</v>
      </c>
      <c r="Q569" s="76" t="s">
        <v>5549</v>
      </c>
      <c r="S569" s="75" t="s">
        <v>4020</v>
      </c>
      <c r="T569" s="75" t="s">
        <v>5478</v>
      </c>
      <c r="U569" s="75" t="s">
        <v>4877</v>
      </c>
      <c r="V569" s="75" t="s">
        <v>4878</v>
      </c>
      <c r="W569" s="75" t="s">
        <v>4871</v>
      </c>
      <c r="X569" s="75" t="s">
        <v>5456</v>
      </c>
      <c r="Y569" s="75" t="s">
        <v>4875</v>
      </c>
      <c r="Z569" s="75">
        <v>12</v>
      </c>
      <c r="AA569" s="75">
        <v>0</v>
      </c>
      <c r="AB569" s="75" t="s">
        <v>4871</v>
      </c>
      <c r="AC569" s="75" t="s">
        <v>5615</v>
      </c>
      <c r="AD569" s="75" t="s">
        <v>4872</v>
      </c>
      <c r="AE569" s="75">
        <v>10</v>
      </c>
      <c r="AF569" s="75">
        <v>0</v>
      </c>
      <c r="AG569" s="75" t="s">
        <v>4871</v>
      </c>
      <c r="AH569" s="75" t="s">
        <v>5663</v>
      </c>
      <c r="AI569" s="75" t="s">
        <v>4869</v>
      </c>
      <c r="AN569" s="75" t="s">
        <v>4869</v>
      </c>
      <c r="AP569" s="75">
        <v>10</v>
      </c>
      <c r="AQ569" s="75">
        <v>10</v>
      </c>
      <c r="AR569" s="75" t="s">
        <v>4908</v>
      </c>
      <c r="AS569" s="75" t="s">
        <v>5441</v>
      </c>
      <c r="AV569" s="75" t="s">
        <v>5440</v>
      </c>
      <c r="BI569" s="75" t="s">
        <v>5452</v>
      </c>
      <c r="BJ569" s="75" t="s">
        <v>5451</v>
      </c>
      <c r="BK569" s="75">
        <v>0</v>
      </c>
      <c r="BM569" s="75">
        <v>0</v>
      </c>
    </row>
    <row r="570" spans="1:65" ht="17.399999999999999" hidden="1" customHeight="1" x14ac:dyDescent="0.3">
      <c r="A570" s="75">
        <v>2019</v>
      </c>
      <c r="B570" s="75">
        <v>1020</v>
      </c>
      <c r="C570" s="75" t="s">
        <v>5434</v>
      </c>
      <c r="D570" s="75" t="s">
        <v>5450</v>
      </c>
      <c r="E570" s="77">
        <v>20</v>
      </c>
      <c r="F570" s="75" t="s">
        <v>89</v>
      </c>
      <c r="G570" s="77">
        <v>2584</v>
      </c>
      <c r="H570" s="75" t="s">
        <v>7214</v>
      </c>
      <c r="I570" s="75" t="s">
        <v>4883</v>
      </c>
      <c r="J570" s="75" t="s">
        <v>145</v>
      </c>
      <c r="K570" s="75">
        <v>0</v>
      </c>
      <c r="L570" s="75" t="s">
        <v>5457</v>
      </c>
      <c r="M570" s="75" t="s">
        <v>4892</v>
      </c>
      <c r="N570" s="75" t="s">
        <v>87</v>
      </c>
      <c r="O570" s="75" t="s">
        <v>4024</v>
      </c>
      <c r="Q570" s="75" t="s">
        <v>5469</v>
      </c>
      <c r="S570" s="75" t="s">
        <v>4033</v>
      </c>
      <c r="T570" s="75" t="s">
        <v>5446</v>
      </c>
      <c r="U570" s="75" t="s">
        <v>4877</v>
      </c>
      <c r="V570" s="75" t="s">
        <v>4878</v>
      </c>
      <c r="W570" s="75" t="s">
        <v>4871</v>
      </c>
      <c r="X570" s="75" t="s">
        <v>5456</v>
      </c>
      <c r="Y570" s="75" t="s">
        <v>4872</v>
      </c>
      <c r="Z570" s="75">
        <v>10</v>
      </c>
      <c r="AA570" s="75">
        <v>0</v>
      </c>
      <c r="AB570" s="75" t="s">
        <v>4871</v>
      </c>
      <c r="AC570" s="75" t="s">
        <v>5526</v>
      </c>
      <c r="AD570" s="75" t="s">
        <v>4897</v>
      </c>
      <c r="AE570" s="75">
        <v>8</v>
      </c>
      <c r="AF570" s="75">
        <v>6</v>
      </c>
      <c r="AG570" s="75" t="s">
        <v>4871</v>
      </c>
      <c r="AH570" s="75" t="s">
        <v>5563</v>
      </c>
      <c r="AI570" s="75" t="s">
        <v>4869</v>
      </c>
      <c r="AN570" s="75" t="s">
        <v>4869</v>
      </c>
      <c r="AP570" s="75">
        <v>10</v>
      </c>
      <c r="AQ570" s="75">
        <v>10</v>
      </c>
      <c r="AR570" s="75" t="s">
        <v>4908</v>
      </c>
      <c r="AS570" s="75" t="s">
        <v>5441</v>
      </c>
      <c r="AV570" s="75" t="s">
        <v>5440</v>
      </c>
      <c r="BI570" s="75" t="s">
        <v>5452</v>
      </c>
      <c r="BJ570" s="75" t="s">
        <v>5451</v>
      </c>
      <c r="BK570" s="75">
        <v>0</v>
      </c>
      <c r="BM570" s="75">
        <v>0</v>
      </c>
    </row>
    <row r="571" spans="1:65" ht="17.399999999999999" hidden="1" customHeight="1" x14ac:dyDescent="0.3">
      <c r="A571" s="75">
        <v>2019</v>
      </c>
      <c r="B571" s="75">
        <v>7020</v>
      </c>
      <c r="C571" s="75" t="s">
        <v>5373</v>
      </c>
      <c r="D571" s="75" t="s">
        <v>5450</v>
      </c>
      <c r="E571" s="77">
        <v>480</v>
      </c>
      <c r="F571" s="75" t="s">
        <v>456</v>
      </c>
      <c r="G571" s="77">
        <v>2589</v>
      </c>
      <c r="H571" s="75" t="s">
        <v>7213</v>
      </c>
      <c r="I571" s="75" t="s">
        <v>4883</v>
      </c>
      <c r="J571" s="75" t="s">
        <v>499</v>
      </c>
      <c r="K571" s="75">
        <v>0</v>
      </c>
      <c r="L571" s="75" t="s">
        <v>5462</v>
      </c>
      <c r="M571" s="75" t="s">
        <v>4892</v>
      </c>
      <c r="N571" s="75" t="s">
        <v>87</v>
      </c>
      <c r="O571" s="75" t="s">
        <v>4025</v>
      </c>
      <c r="Q571" s="75" t="s">
        <v>5461</v>
      </c>
      <c r="S571" s="75" t="s">
        <v>3662</v>
      </c>
      <c r="T571" s="75" t="s">
        <v>5474</v>
      </c>
      <c r="U571" s="75" t="s">
        <v>4877</v>
      </c>
      <c r="V571" s="75" t="s">
        <v>4878</v>
      </c>
      <c r="W571" s="75" t="s">
        <v>4877</v>
      </c>
      <c r="X571" s="75" t="s">
        <v>4876</v>
      </c>
      <c r="Y571" s="75" t="s">
        <v>4895</v>
      </c>
      <c r="Z571" s="75">
        <v>18</v>
      </c>
      <c r="AA571" s="75">
        <v>14</v>
      </c>
      <c r="AB571" s="75" t="s">
        <v>4871</v>
      </c>
      <c r="AC571" s="75" t="s">
        <v>7212</v>
      </c>
      <c r="AD571" s="75" t="s">
        <v>4897</v>
      </c>
      <c r="AE571" s="75">
        <v>8</v>
      </c>
      <c r="AF571" s="75">
        <v>4</v>
      </c>
      <c r="AG571" s="75" t="s">
        <v>4871</v>
      </c>
      <c r="AH571" s="75" t="s">
        <v>5594</v>
      </c>
      <c r="AI571" s="75" t="s">
        <v>4869</v>
      </c>
      <c r="AN571" s="75" t="s">
        <v>4869</v>
      </c>
      <c r="AP571" s="75">
        <v>10</v>
      </c>
      <c r="AQ571" s="75">
        <v>0</v>
      </c>
      <c r="AR571" s="75" t="s">
        <v>4868</v>
      </c>
      <c r="AS571" s="75" t="s">
        <v>5453</v>
      </c>
      <c r="AV571" s="75" t="s">
        <v>5440</v>
      </c>
      <c r="BI571" s="75" t="s">
        <v>5452</v>
      </c>
      <c r="BJ571" s="75" t="s">
        <v>5451</v>
      </c>
      <c r="BK571" s="75">
        <v>0</v>
      </c>
      <c r="BM571" s="75">
        <v>0</v>
      </c>
    </row>
    <row r="572" spans="1:65" ht="17.399999999999999" hidden="1" customHeight="1" x14ac:dyDescent="0.3">
      <c r="A572" s="75">
        <v>2019</v>
      </c>
      <c r="B572" s="75">
        <v>19205</v>
      </c>
      <c r="C572" s="75" t="s">
        <v>1400</v>
      </c>
      <c r="D572" s="75" t="s">
        <v>5450</v>
      </c>
      <c r="E572" s="77">
        <v>920</v>
      </c>
      <c r="F572" s="75" t="s">
        <v>1400</v>
      </c>
      <c r="G572" s="77">
        <v>2604</v>
      </c>
      <c r="H572" s="75" t="s">
        <v>7211</v>
      </c>
      <c r="I572" s="75" t="s">
        <v>4883</v>
      </c>
      <c r="J572" s="75" t="s">
        <v>1951</v>
      </c>
      <c r="K572" s="75">
        <v>0</v>
      </c>
      <c r="L572" s="75" t="s">
        <v>5480</v>
      </c>
      <c r="M572" s="75" t="s">
        <v>4892</v>
      </c>
      <c r="N572" s="75" t="s">
        <v>87</v>
      </c>
      <c r="O572" s="75" t="s">
        <v>4025</v>
      </c>
      <c r="Q572" s="75" t="s">
        <v>5461</v>
      </c>
      <c r="S572" s="75" t="s">
        <v>3662</v>
      </c>
      <c r="T572" s="75" t="s">
        <v>5474</v>
      </c>
      <c r="U572" s="75" t="s">
        <v>4871</v>
      </c>
      <c r="V572" s="75" t="s">
        <v>5445</v>
      </c>
      <c r="W572" s="75" t="s">
        <v>4877</v>
      </c>
      <c r="X572" s="75" t="s">
        <v>4876</v>
      </c>
      <c r="Y572" s="75" t="s">
        <v>4897</v>
      </c>
      <c r="Z572" s="75">
        <v>8</v>
      </c>
      <c r="AA572" s="75">
        <v>4</v>
      </c>
      <c r="AB572" s="75" t="s">
        <v>4871</v>
      </c>
      <c r="AC572" s="75" t="s">
        <v>5676</v>
      </c>
      <c r="AD572" s="75" t="s">
        <v>4897</v>
      </c>
      <c r="AE572" s="75">
        <v>6</v>
      </c>
      <c r="AF572" s="75">
        <v>5</v>
      </c>
      <c r="AG572" s="75" t="s">
        <v>4871</v>
      </c>
      <c r="AH572" s="75" t="s">
        <v>5495</v>
      </c>
      <c r="AI572" s="75" t="s">
        <v>4869</v>
      </c>
      <c r="AN572" s="75" t="s">
        <v>4869</v>
      </c>
      <c r="AP572" s="75">
        <v>8</v>
      </c>
      <c r="AQ572" s="75">
        <v>0</v>
      </c>
      <c r="AR572" s="75" t="s">
        <v>4868</v>
      </c>
      <c r="AS572" s="75" t="s">
        <v>5453</v>
      </c>
      <c r="AV572" s="75" t="s">
        <v>5440</v>
      </c>
      <c r="BI572" s="75" t="s">
        <v>5452</v>
      </c>
      <c r="BJ572" s="75" t="s">
        <v>5451</v>
      </c>
      <c r="BK572" s="75">
        <v>0</v>
      </c>
      <c r="BM572" s="75">
        <v>0</v>
      </c>
    </row>
    <row r="573" spans="1:65" ht="17.399999999999999" hidden="1" customHeight="1" x14ac:dyDescent="0.3">
      <c r="A573" s="75">
        <v>2019</v>
      </c>
      <c r="B573" s="75">
        <v>19205</v>
      </c>
      <c r="C573" s="75" t="s">
        <v>1400</v>
      </c>
      <c r="D573" s="75" t="s">
        <v>5450</v>
      </c>
      <c r="E573" s="77">
        <v>920</v>
      </c>
      <c r="F573" s="75" t="s">
        <v>1400</v>
      </c>
      <c r="G573" s="77">
        <v>2608</v>
      </c>
      <c r="H573" s="75" t="s">
        <v>7210</v>
      </c>
      <c r="I573" s="75" t="s">
        <v>4883</v>
      </c>
      <c r="J573" s="75" t="s">
        <v>1949</v>
      </c>
      <c r="K573" s="75">
        <v>0</v>
      </c>
      <c r="L573" s="75" t="s">
        <v>5448</v>
      </c>
      <c r="M573" s="75" t="s">
        <v>4892</v>
      </c>
      <c r="N573" s="75" t="s">
        <v>87</v>
      </c>
      <c r="O573" s="75" t="s">
        <v>4025</v>
      </c>
      <c r="Q573" s="75" t="s">
        <v>5461</v>
      </c>
      <c r="S573" s="75" t="s">
        <v>4033</v>
      </c>
      <c r="T573" s="75" t="s">
        <v>5446</v>
      </c>
      <c r="U573" s="75" t="s">
        <v>4871</v>
      </c>
      <c r="V573" s="75" t="s">
        <v>5445</v>
      </c>
      <c r="W573" s="75" t="s">
        <v>4877</v>
      </c>
      <c r="X573" s="75" t="s">
        <v>4876</v>
      </c>
      <c r="Y573" s="75" t="s">
        <v>4897</v>
      </c>
      <c r="Z573" s="75">
        <v>4</v>
      </c>
      <c r="AA573" s="75">
        <v>0</v>
      </c>
      <c r="AB573" s="75" t="s">
        <v>4871</v>
      </c>
      <c r="AC573" s="75" t="s">
        <v>5644</v>
      </c>
      <c r="AD573" s="75" t="s">
        <v>4872</v>
      </c>
      <c r="AE573" s="75">
        <v>4</v>
      </c>
      <c r="AF573" s="75">
        <v>0</v>
      </c>
      <c r="AG573" s="75" t="s">
        <v>4871</v>
      </c>
      <c r="AH573" s="75" t="s">
        <v>5528</v>
      </c>
      <c r="AI573" s="75" t="s">
        <v>4897</v>
      </c>
      <c r="AJ573" s="75">
        <v>10</v>
      </c>
      <c r="AK573" s="75">
        <v>8</v>
      </c>
      <c r="AL573" s="75" t="s">
        <v>4871</v>
      </c>
      <c r="AM573" s="75" t="s">
        <v>7209</v>
      </c>
      <c r="AN573" s="75" t="s">
        <v>4869</v>
      </c>
      <c r="AP573" s="75">
        <v>8</v>
      </c>
      <c r="AQ573" s="75">
        <v>0</v>
      </c>
      <c r="AR573" s="75" t="s">
        <v>4868</v>
      </c>
      <c r="AS573" s="75" t="s">
        <v>5453</v>
      </c>
      <c r="AV573" s="75" t="s">
        <v>5440</v>
      </c>
      <c r="BI573" s="75" t="s">
        <v>5452</v>
      </c>
      <c r="BJ573" s="75" t="s">
        <v>5451</v>
      </c>
      <c r="BK573" s="75">
        <v>0</v>
      </c>
      <c r="BM573" s="75">
        <v>0</v>
      </c>
    </row>
    <row r="574" spans="1:65" ht="17.399999999999999" hidden="1" customHeight="1" x14ac:dyDescent="0.3">
      <c r="A574" s="75">
        <v>2019</v>
      </c>
      <c r="B574" s="75">
        <v>30011</v>
      </c>
      <c r="C574" s="75" t="s">
        <v>5230</v>
      </c>
      <c r="D574" s="75" t="s">
        <v>5450</v>
      </c>
      <c r="E574" s="77">
        <v>1420</v>
      </c>
      <c r="F574" s="75" t="s">
        <v>2292</v>
      </c>
      <c r="G574" s="77">
        <v>2616</v>
      </c>
      <c r="H574" s="75" t="s">
        <v>7208</v>
      </c>
      <c r="I574" s="75" t="s">
        <v>4883</v>
      </c>
      <c r="J574" s="75" t="s">
        <v>2381</v>
      </c>
      <c r="K574" s="75">
        <v>0</v>
      </c>
      <c r="L574" s="75" t="s">
        <v>5457</v>
      </c>
      <c r="M574" s="75" t="s">
        <v>4892</v>
      </c>
      <c r="N574" s="75" t="s">
        <v>87</v>
      </c>
      <c r="O574" s="75" t="s">
        <v>4024</v>
      </c>
      <c r="Q574" s="75" t="s">
        <v>5469</v>
      </c>
      <c r="S574" s="75" t="s">
        <v>3662</v>
      </c>
      <c r="T574" s="75" t="s">
        <v>5474</v>
      </c>
      <c r="U574" s="75" t="s">
        <v>4877</v>
      </c>
      <c r="V574" s="75" t="s">
        <v>4878</v>
      </c>
      <c r="W574" s="75" t="s">
        <v>4871</v>
      </c>
      <c r="X574" s="75" t="s">
        <v>5456</v>
      </c>
      <c r="Y574" s="75" t="s">
        <v>4897</v>
      </c>
      <c r="Z574" s="75">
        <v>6</v>
      </c>
      <c r="AA574" s="75">
        <v>2</v>
      </c>
      <c r="AB574" s="75" t="s">
        <v>4871</v>
      </c>
      <c r="AC574" s="75" t="s">
        <v>5859</v>
      </c>
      <c r="AD574" s="75" t="s">
        <v>4872</v>
      </c>
      <c r="AH574" s="75" t="s">
        <v>5467</v>
      </c>
      <c r="AI574" s="75" t="s">
        <v>4869</v>
      </c>
      <c r="AN574" s="75" t="s">
        <v>4869</v>
      </c>
      <c r="AP574" s="75">
        <v>8</v>
      </c>
      <c r="AQ574" s="75">
        <v>6</v>
      </c>
      <c r="AR574" s="75" t="s">
        <v>4868</v>
      </c>
      <c r="AS574" s="75" t="s">
        <v>5453</v>
      </c>
      <c r="AV574" s="75" t="s">
        <v>5440</v>
      </c>
      <c r="BI574" s="75" t="s">
        <v>5452</v>
      </c>
      <c r="BJ574" s="75" t="s">
        <v>5451</v>
      </c>
      <c r="BK574" s="75">
        <v>0</v>
      </c>
      <c r="BM574" s="75">
        <v>0</v>
      </c>
    </row>
    <row r="575" spans="1:65" ht="17.399999999999999" hidden="1" customHeight="1" x14ac:dyDescent="0.3">
      <c r="A575" s="75">
        <v>2019</v>
      </c>
      <c r="B575" s="75">
        <v>3060</v>
      </c>
      <c r="C575" s="75" t="s">
        <v>5402</v>
      </c>
      <c r="D575" s="75" t="s">
        <v>5450</v>
      </c>
      <c r="E575" s="77">
        <v>180</v>
      </c>
      <c r="F575" s="75" t="s">
        <v>219</v>
      </c>
      <c r="G575" s="77">
        <v>2618</v>
      </c>
      <c r="H575" s="75" t="s">
        <v>7207</v>
      </c>
      <c r="I575" s="75" t="s">
        <v>4883</v>
      </c>
      <c r="J575" s="75" t="s">
        <v>262</v>
      </c>
      <c r="K575" s="75">
        <v>0</v>
      </c>
      <c r="L575" s="75" t="s">
        <v>5457</v>
      </c>
      <c r="M575" s="75" t="s">
        <v>4892</v>
      </c>
      <c r="N575" s="75" t="s">
        <v>87</v>
      </c>
      <c r="O575" s="75" t="s">
        <v>4024</v>
      </c>
      <c r="Q575" s="75" t="s">
        <v>5469</v>
      </c>
      <c r="S575" s="75" t="s">
        <v>3662</v>
      </c>
      <c r="T575" s="75" t="s">
        <v>5474</v>
      </c>
      <c r="U575" s="75" t="s">
        <v>4877</v>
      </c>
      <c r="V575" s="75" t="s">
        <v>4878</v>
      </c>
      <c r="W575" s="75" t="s">
        <v>4871</v>
      </c>
      <c r="X575" s="75" t="s">
        <v>5456</v>
      </c>
      <c r="Y575" s="75" t="s">
        <v>4872</v>
      </c>
      <c r="Z575" s="75">
        <v>11</v>
      </c>
      <c r="AA575" s="75">
        <v>0</v>
      </c>
      <c r="AB575" s="75" t="s">
        <v>4871</v>
      </c>
      <c r="AC575" s="75" t="s">
        <v>5473</v>
      </c>
      <c r="AD575" s="75" t="s">
        <v>4897</v>
      </c>
      <c r="AE575" s="75">
        <v>10</v>
      </c>
      <c r="AF575" s="75">
        <v>8</v>
      </c>
      <c r="AG575" s="75" t="s">
        <v>4871</v>
      </c>
      <c r="AH575" s="75" t="s">
        <v>5487</v>
      </c>
      <c r="AI575" s="75" t="s">
        <v>4869</v>
      </c>
      <c r="AN575" s="75" t="s">
        <v>4869</v>
      </c>
      <c r="AP575" s="75">
        <v>10</v>
      </c>
      <c r="AQ575" s="75">
        <v>10</v>
      </c>
      <c r="AR575" s="75" t="s">
        <v>4908</v>
      </c>
      <c r="AS575" s="75" t="s">
        <v>5441</v>
      </c>
      <c r="AV575" s="75" t="s">
        <v>5440</v>
      </c>
      <c r="BI575" s="75" t="s">
        <v>5452</v>
      </c>
      <c r="BJ575" s="75" t="s">
        <v>5451</v>
      </c>
      <c r="BK575" s="75">
        <v>0</v>
      </c>
      <c r="BM575" s="75">
        <v>0</v>
      </c>
    </row>
    <row r="576" spans="1:65" ht="17.399999999999999" hidden="1" customHeight="1" x14ac:dyDescent="0.3">
      <c r="A576" s="75">
        <v>2019</v>
      </c>
      <c r="B576" s="75">
        <v>51010</v>
      </c>
      <c r="C576" s="75" t="s">
        <v>5057</v>
      </c>
      <c r="D576" s="75" t="s">
        <v>5450</v>
      </c>
      <c r="E576" s="77">
        <v>2690</v>
      </c>
      <c r="F576" s="75" t="s">
        <v>3244</v>
      </c>
      <c r="G576" s="77">
        <v>2620</v>
      </c>
      <c r="H576" s="75" t="s">
        <v>7206</v>
      </c>
      <c r="I576" s="75" t="s">
        <v>4883</v>
      </c>
      <c r="J576" s="75" t="s">
        <v>3263</v>
      </c>
      <c r="K576" s="75">
        <v>0</v>
      </c>
      <c r="L576" s="75" t="s">
        <v>5457</v>
      </c>
      <c r="M576" s="75" t="s">
        <v>4892</v>
      </c>
      <c r="N576" s="75" t="s">
        <v>87</v>
      </c>
      <c r="O576" s="75" t="s">
        <v>4024</v>
      </c>
      <c r="Q576" s="75" t="s">
        <v>5469</v>
      </c>
      <c r="S576" s="75" t="s">
        <v>3662</v>
      </c>
      <c r="T576" s="75" t="s">
        <v>5474</v>
      </c>
      <c r="U576" s="75" t="s">
        <v>4877</v>
      </c>
      <c r="V576" s="75" t="s">
        <v>4878</v>
      </c>
      <c r="W576" s="75" t="s">
        <v>4871</v>
      </c>
      <c r="X576" s="75" t="s">
        <v>5456</v>
      </c>
      <c r="Y576" s="75" t="s">
        <v>4897</v>
      </c>
      <c r="Z576" s="75">
        <v>4</v>
      </c>
      <c r="AA576" s="75">
        <v>4</v>
      </c>
      <c r="AB576" s="75" t="s">
        <v>4877</v>
      </c>
      <c r="AC576" s="75" t="s">
        <v>5541</v>
      </c>
      <c r="AD576" s="75" t="s">
        <v>4019</v>
      </c>
      <c r="AH576" s="75" t="s">
        <v>5468</v>
      </c>
      <c r="AI576" s="75" t="s">
        <v>4869</v>
      </c>
      <c r="AN576" s="75" t="s">
        <v>4869</v>
      </c>
      <c r="AP576" s="75">
        <v>6</v>
      </c>
      <c r="AQ576" s="75">
        <v>6</v>
      </c>
      <c r="AR576" s="75" t="s">
        <v>4908</v>
      </c>
      <c r="AS576" s="75" t="s">
        <v>5441</v>
      </c>
      <c r="AV576" s="75" t="s">
        <v>5440</v>
      </c>
      <c r="BI576" s="75" t="s">
        <v>5452</v>
      </c>
      <c r="BJ576" s="75" t="s">
        <v>5451</v>
      </c>
      <c r="BK576" s="75">
        <v>0</v>
      </c>
      <c r="BM576" s="75">
        <v>0</v>
      </c>
    </row>
    <row r="577" spans="1:66" ht="17.399999999999999" hidden="1" customHeight="1" x14ac:dyDescent="0.3">
      <c r="A577" s="75">
        <v>2019</v>
      </c>
      <c r="B577" s="75">
        <v>64133</v>
      </c>
      <c r="C577" s="75" t="s">
        <v>5265</v>
      </c>
      <c r="D577" s="75" t="s">
        <v>5450</v>
      </c>
      <c r="E577" s="77">
        <v>1050</v>
      </c>
      <c r="F577" s="75" t="s">
        <v>1631</v>
      </c>
      <c r="G577" s="77">
        <v>2638</v>
      </c>
      <c r="H577" s="75" t="s">
        <v>7205</v>
      </c>
      <c r="I577" s="75" t="s">
        <v>4883</v>
      </c>
      <c r="J577" s="75" t="s">
        <v>1632</v>
      </c>
      <c r="K577" s="75">
        <v>0</v>
      </c>
      <c r="L577" s="75" t="s">
        <v>5457</v>
      </c>
      <c r="M577" s="75" t="s">
        <v>4892</v>
      </c>
      <c r="N577" s="75" t="s">
        <v>87</v>
      </c>
      <c r="O577" s="75" t="s">
        <v>4023</v>
      </c>
      <c r="Q577" s="75" t="s">
        <v>5447</v>
      </c>
      <c r="S577" s="75" t="s">
        <v>4020</v>
      </c>
      <c r="T577" s="75" t="s">
        <v>5478</v>
      </c>
      <c r="U577" s="75" t="s">
        <v>4877</v>
      </c>
      <c r="V577" s="75" t="s">
        <v>4878</v>
      </c>
      <c r="W577" s="75" t="s">
        <v>4871</v>
      </c>
      <c r="X577" s="75" t="s">
        <v>5456</v>
      </c>
      <c r="Y577" s="75" t="s">
        <v>4872</v>
      </c>
      <c r="Z577" s="75">
        <v>10</v>
      </c>
      <c r="AA577" s="75">
        <v>2</v>
      </c>
      <c r="AB577" s="75" t="s">
        <v>4871</v>
      </c>
      <c r="AC577" s="75" t="s">
        <v>5783</v>
      </c>
      <c r="AD577" s="75" t="s">
        <v>4872</v>
      </c>
      <c r="AE577" s="75">
        <v>8</v>
      </c>
      <c r="AF577" s="75">
        <v>3</v>
      </c>
      <c r="AG577" s="75" t="s">
        <v>4871</v>
      </c>
      <c r="AH577" s="75" t="s">
        <v>5572</v>
      </c>
      <c r="AI577" s="75" t="s">
        <v>4869</v>
      </c>
      <c r="AN577" s="75" t="s">
        <v>4869</v>
      </c>
      <c r="AP577" s="75">
        <v>10</v>
      </c>
      <c r="AQ577" s="75">
        <v>9</v>
      </c>
      <c r="AR577" s="75" t="s">
        <v>4868</v>
      </c>
      <c r="AS577" s="75" t="s">
        <v>5453</v>
      </c>
      <c r="AV577" s="75" t="s">
        <v>5440</v>
      </c>
      <c r="BI577" s="75" t="s">
        <v>5613</v>
      </c>
      <c r="BJ577" s="75" t="s">
        <v>5612</v>
      </c>
      <c r="BK577" s="75">
        <v>1</v>
      </c>
      <c r="BL577" s="75" t="s">
        <v>5680</v>
      </c>
      <c r="BM577" s="75">
        <v>1</v>
      </c>
      <c r="BN577" s="75" t="s">
        <v>5611</v>
      </c>
    </row>
    <row r="578" spans="1:66" ht="17.399999999999999" hidden="1" customHeight="1" x14ac:dyDescent="0.3">
      <c r="A578" s="75">
        <v>2019</v>
      </c>
      <c r="B578" s="75">
        <v>7020</v>
      </c>
      <c r="C578" s="75" t="s">
        <v>5373</v>
      </c>
      <c r="D578" s="75" t="s">
        <v>5450</v>
      </c>
      <c r="E578" s="77">
        <v>480</v>
      </c>
      <c r="F578" s="75" t="s">
        <v>456</v>
      </c>
      <c r="G578" s="77">
        <v>2639</v>
      </c>
      <c r="H578" s="75" t="s">
        <v>7204</v>
      </c>
      <c r="I578" s="75" t="s">
        <v>4883</v>
      </c>
      <c r="J578" s="75" t="s">
        <v>533</v>
      </c>
      <c r="K578" s="75">
        <v>0</v>
      </c>
      <c r="L578" s="75" t="s">
        <v>5462</v>
      </c>
      <c r="M578" s="75" t="s">
        <v>4892</v>
      </c>
      <c r="N578" s="75" t="s">
        <v>87</v>
      </c>
      <c r="O578" s="75" t="s">
        <v>4025</v>
      </c>
      <c r="Q578" s="75" t="s">
        <v>5461</v>
      </c>
      <c r="S578" s="75" t="s">
        <v>3662</v>
      </c>
      <c r="T578" s="75" t="s">
        <v>5474</v>
      </c>
      <c r="U578" s="75" t="s">
        <v>4877</v>
      </c>
      <c r="V578" s="75" t="s">
        <v>4878</v>
      </c>
      <c r="W578" s="75" t="s">
        <v>4877</v>
      </c>
      <c r="X578" s="75" t="s">
        <v>4876</v>
      </c>
      <c r="Y578" s="75" t="s">
        <v>4897</v>
      </c>
      <c r="Z578" s="75">
        <v>8</v>
      </c>
      <c r="AA578" s="75">
        <v>4</v>
      </c>
      <c r="AB578" s="75" t="s">
        <v>4871</v>
      </c>
      <c r="AC578" s="75" t="s">
        <v>5676</v>
      </c>
      <c r="AD578" s="75" t="s">
        <v>4897</v>
      </c>
      <c r="AE578" s="75">
        <v>4</v>
      </c>
      <c r="AF578" s="75">
        <v>2</v>
      </c>
      <c r="AG578" s="75" t="s">
        <v>4871</v>
      </c>
      <c r="AH578" s="75" t="s">
        <v>5654</v>
      </c>
      <c r="AI578" s="75" t="s">
        <v>4869</v>
      </c>
      <c r="AN578" s="75" t="s">
        <v>4869</v>
      </c>
      <c r="AP578" s="75">
        <v>10</v>
      </c>
      <c r="AQ578" s="75">
        <v>0</v>
      </c>
      <c r="AR578" s="75" t="s">
        <v>4868</v>
      </c>
      <c r="AS578" s="75" t="s">
        <v>5453</v>
      </c>
      <c r="AV578" s="75" t="s">
        <v>5440</v>
      </c>
      <c r="BI578" s="75" t="s">
        <v>5452</v>
      </c>
      <c r="BJ578" s="75" t="s">
        <v>5451</v>
      </c>
      <c r="BK578" s="75">
        <v>0</v>
      </c>
      <c r="BM578" s="75">
        <v>0</v>
      </c>
    </row>
    <row r="579" spans="1:66" ht="17.399999999999999" hidden="1" customHeight="1" x14ac:dyDescent="0.3">
      <c r="A579" s="75">
        <v>2019</v>
      </c>
      <c r="B579" s="75">
        <v>64133</v>
      </c>
      <c r="C579" s="75" t="s">
        <v>5265</v>
      </c>
      <c r="D579" s="75" t="s">
        <v>5450</v>
      </c>
      <c r="E579" s="77">
        <v>1050</v>
      </c>
      <c r="F579" s="75" t="s">
        <v>1631</v>
      </c>
      <c r="G579" s="77">
        <v>2640</v>
      </c>
      <c r="H579" s="75" t="s">
        <v>7203</v>
      </c>
      <c r="I579" s="75" t="s">
        <v>4883</v>
      </c>
      <c r="J579" s="75" t="s">
        <v>1965</v>
      </c>
      <c r="K579" s="75">
        <v>0</v>
      </c>
      <c r="L579" s="75" t="s">
        <v>5480</v>
      </c>
      <c r="M579" s="75" t="s">
        <v>4892</v>
      </c>
      <c r="N579" s="75" t="s">
        <v>87</v>
      </c>
      <c r="O579" s="75" t="s">
        <v>4024</v>
      </c>
      <c r="Q579" s="75" t="s">
        <v>5469</v>
      </c>
      <c r="S579" s="75" t="s">
        <v>3662</v>
      </c>
      <c r="T579" s="75" t="s">
        <v>5474</v>
      </c>
      <c r="U579" s="75" t="s">
        <v>4871</v>
      </c>
      <c r="V579" s="75" t="s">
        <v>5445</v>
      </c>
      <c r="W579" s="75" t="s">
        <v>4877</v>
      </c>
      <c r="X579" s="75" t="s">
        <v>4876</v>
      </c>
      <c r="Y579" s="75" t="s">
        <v>4872</v>
      </c>
      <c r="Z579" s="75">
        <v>10</v>
      </c>
      <c r="AA579" s="75">
        <v>1</v>
      </c>
      <c r="AB579" s="75" t="s">
        <v>4871</v>
      </c>
      <c r="AC579" s="75" t="s">
        <v>6063</v>
      </c>
      <c r="AD579" s="75" t="s">
        <v>4897</v>
      </c>
      <c r="AE579" s="75">
        <v>6</v>
      </c>
      <c r="AF579" s="75">
        <v>3</v>
      </c>
      <c r="AG579" s="75" t="s">
        <v>4871</v>
      </c>
      <c r="AH579" s="75" t="s">
        <v>5552</v>
      </c>
      <c r="AI579" s="75" t="s">
        <v>4869</v>
      </c>
      <c r="AN579" s="75" t="s">
        <v>4869</v>
      </c>
      <c r="AP579" s="75">
        <v>10</v>
      </c>
      <c r="AQ579" s="75">
        <v>8</v>
      </c>
      <c r="AR579" s="75" t="s">
        <v>4868</v>
      </c>
      <c r="AS579" s="75" t="s">
        <v>5453</v>
      </c>
      <c r="AV579" s="75" t="s">
        <v>5440</v>
      </c>
      <c r="BI579" s="75" t="s">
        <v>5452</v>
      </c>
      <c r="BJ579" s="75" t="s">
        <v>5451</v>
      </c>
      <c r="BK579" s="75">
        <v>0</v>
      </c>
      <c r="BM579" s="75">
        <v>0</v>
      </c>
    </row>
    <row r="580" spans="1:66" ht="17.399999999999999" hidden="1" customHeight="1" x14ac:dyDescent="0.3">
      <c r="A580" s="75">
        <v>2019</v>
      </c>
      <c r="B580" s="75">
        <v>16010</v>
      </c>
      <c r="C580" s="75" t="s">
        <v>5343</v>
      </c>
      <c r="D580" s="75" t="s">
        <v>5450</v>
      </c>
      <c r="E580" s="77">
        <v>880</v>
      </c>
      <c r="F580" s="75" t="s">
        <v>1118</v>
      </c>
      <c r="G580" s="77">
        <v>2641</v>
      </c>
      <c r="H580" s="75" t="s">
        <v>7202</v>
      </c>
      <c r="I580" s="75" t="s">
        <v>4883</v>
      </c>
      <c r="J580" s="75" t="s">
        <v>1309</v>
      </c>
      <c r="K580" s="75">
        <v>1</v>
      </c>
      <c r="L580" s="75" t="s">
        <v>5448</v>
      </c>
      <c r="M580" s="75" t="s">
        <v>5470</v>
      </c>
      <c r="N580" s="75" t="s">
        <v>87</v>
      </c>
      <c r="O580" s="75" t="s">
        <v>4030</v>
      </c>
      <c r="Q580" s="75" t="s">
        <v>5469</v>
      </c>
      <c r="S580" s="75" t="s">
        <v>3662</v>
      </c>
      <c r="T580" s="75" t="s">
        <v>5474</v>
      </c>
      <c r="U580" s="75" t="s">
        <v>4871</v>
      </c>
      <c r="V580" s="75" t="s">
        <v>5445</v>
      </c>
      <c r="W580" s="75" t="s">
        <v>4877</v>
      </c>
      <c r="X580" s="75" t="s">
        <v>4876</v>
      </c>
      <c r="Y580" s="75" t="s">
        <v>4875</v>
      </c>
      <c r="AC580" s="75" t="s">
        <v>5692</v>
      </c>
      <c r="AD580" s="75" t="s">
        <v>4897</v>
      </c>
      <c r="AH580" s="75" t="s">
        <v>5569</v>
      </c>
      <c r="AI580" s="75" t="s">
        <v>4897</v>
      </c>
      <c r="AM580" s="75" t="s">
        <v>5466</v>
      </c>
      <c r="AN580" s="75" t="s">
        <v>4897</v>
      </c>
      <c r="AO580" s="75" t="s">
        <v>5465</v>
      </c>
      <c r="AP580" s="75">
        <v>10</v>
      </c>
      <c r="AQ580" s="75">
        <v>0</v>
      </c>
      <c r="AR580" s="75" t="s">
        <v>4868</v>
      </c>
      <c r="AS580" s="75" t="s">
        <v>5453</v>
      </c>
      <c r="AV580" s="75" t="s">
        <v>5440</v>
      </c>
      <c r="BI580" s="75" t="s">
        <v>5590</v>
      </c>
      <c r="BJ580" s="75" t="s">
        <v>5509</v>
      </c>
      <c r="BK580" s="75">
        <v>1</v>
      </c>
      <c r="BL580" s="75" t="s">
        <v>7201</v>
      </c>
      <c r="BM580" s="75">
        <v>1</v>
      </c>
      <c r="BN580" s="75" t="s">
        <v>6462</v>
      </c>
    </row>
    <row r="581" spans="1:66" ht="17.399999999999999" hidden="1" customHeight="1" x14ac:dyDescent="0.3">
      <c r="A581" s="75">
        <v>2019</v>
      </c>
      <c r="B581" s="75">
        <v>64133</v>
      </c>
      <c r="C581" s="75" t="s">
        <v>5265</v>
      </c>
      <c r="D581" s="75" t="s">
        <v>5450</v>
      </c>
      <c r="E581" s="77">
        <v>1050</v>
      </c>
      <c r="F581" s="75" t="s">
        <v>1631</v>
      </c>
      <c r="G581" s="77">
        <v>2642</v>
      </c>
      <c r="H581" s="75" t="s">
        <v>7200</v>
      </c>
      <c r="I581" s="75" t="s">
        <v>4883</v>
      </c>
      <c r="J581" s="75" t="s">
        <v>1953</v>
      </c>
      <c r="K581" s="75">
        <v>0</v>
      </c>
      <c r="L581" s="75" t="s">
        <v>5448</v>
      </c>
      <c r="M581" s="75" t="s">
        <v>4892</v>
      </c>
      <c r="N581" s="75" t="s">
        <v>87</v>
      </c>
      <c r="O581" s="75" t="s">
        <v>4023</v>
      </c>
      <c r="Q581" s="75" t="s">
        <v>5447</v>
      </c>
      <c r="S581" s="75" t="s">
        <v>4020</v>
      </c>
      <c r="T581" s="75" t="s">
        <v>5478</v>
      </c>
      <c r="U581" s="75" t="s">
        <v>4871</v>
      </c>
      <c r="V581" s="75" t="s">
        <v>5445</v>
      </c>
      <c r="W581" s="75" t="s">
        <v>4877</v>
      </c>
      <c r="X581" s="75" t="s">
        <v>4876</v>
      </c>
      <c r="Y581" s="75" t="s">
        <v>4872</v>
      </c>
      <c r="Z581" s="75">
        <v>10</v>
      </c>
      <c r="AA581" s="75">
        <v>0</v>
      </c>
      <c r="AB581" s="75" t="s">
        <v>4871</v>
      </c>
      <c r="AC581" s="75" t="s">
        <v>5526</v>
      </c>
      <c r="AD581" s="75" t="s">
        <v>4872</v>
      </c>
      <c r="AE581" s="75">
        <v>7</v>
      </c>
      <c r="AF581" s="75">
        <v>0</v>
      </c>
      <c r="AG581" s="75" t="s">
        <v>4871</v>
      </c>
      <c r="AH581" s="75" t="s">
        <v>6201</v>
      </c>
      <c r="AI581" s="75" t="s">
        <v>4872</v>
      </c>
      <c r="AJ581" s="75">
        <v>10</v>
      </c>
      <c r="AK581" s="75">
        <v>3</v>
      </c>
      <c r="AL581" s="75" t="s">
        <v>4871</v>
      </c>
      <c r="AM581" s="75" t="s">
        <v>6884</v>
      </c>
      <c r="AN581" s="75" t="s">
        <v>4869</v>
      </c>
      <c r="AP581" s="75">
        <v>10</v>
      </c>
      <c r="AQ581" s="75">
        <v>10</v>
      </c>
      <c r="AR581" s="75" t="s">
        <v>4908</v>
      </c>
      <c r="AS581" s="75" t="s">
        <v>5441</v>
      </c>
      <c r="AV581" s="75" t="s">
        <v>5440</v>
      </c>
      <c r="BI581" s="75" t="s">
        <v>5452</v>
      </c>
      <c r="BJ581" s="75" t="s">
        <v>5451</v>
      </c>
      <c r="BK581" s="75">
        <v>0</v>
      </c>
      <c r="BM581" s="75">
        <v>0</v>
      </c>
    </row>
    <row r="582" spans="1:66" ht="17.399999999999999" hidden="1" customHeight="1" x14ac:dyDescent="0.3">
      <c r="A582" s="75">
        <v>2019</v>
      </c>
      <c r="B582" s="75">
        <v>19010</v>
      </c>
      <c r="C582" s="75" t="s">
        <v>5332</v>
      </c>
      <c r="D582" s="75" t="s">
        <v>5450</v>
      </c>
      <c r="E582" s="77">
        <v>910</v>
      </c>
      <c r="F582" s="75" t="s">
        <v>1852</v>
      </c>
      <c r="G582" s="77">
        <v>2643</v>
      </c>
      <c r="H582" s="75" t="s">
        <v>7199</v>
      </c>
      <c r="I582" s="75" t="s">
        <v>4883</v>
      </c>
      <c r="J582" s="75" t="s">
        <v>1867</v>
      </c>
      <c r="K582" s="75">
        <v>0</v>
      </c>
      <c r="L582" s="75" t="s">
        <v>5448</v>
      </c>
      <c r="M582" s="75" t="s">
        <v>4892</v>
      </c>
      <c r="N582" s="75" t="s">
        <v>87</v>
      </c>
      <c r="O582" s="75" t="s">
        <v>4072</v>
      </c>
      <c r="Q582" s="75" t="s">
        <v>5686</v>
      </c>
      <c r="S582" s="75" t="s">
        <v>4033</v>
      </c>
      <c r="T582" s="75" t="s">
        <v>5446</v>
      </c>
      <c r="U582" s="75" t="s">
        <v>4871</v>
      </c>
      <c r="V582" s="75" t="s">
        <v>5445</v>
      </c>
      <c r="W582" s="75" t="s">
        <v>4877</v>
      </c>
      <c r="X582" s="75" t="s">
        <v>4876</v>
      </c>
      <c r="Y582" s="75" t="s">
        <v>4019</v>
      </c>
      <c r="AC582" s="75" t="s">
        <v>5468</v>
      </c>
      <c r="AD582" s="75" t="s">
        <v>4019</v>
      </c>
      <c r="AH582" s="75" t="s">
        <v>5468</v>
      </c>
      <c r="AI582" s="75" t="s">
        <v>4019</v>
      </c>
      <c r="AM582" s="75" t="s">
        <v>5468</v>
      </c>
      <c r="AN582" s="75" t="s">
        <v>4869</v>
      </c>
      <c r="AP582" s="75">
        <v>0</v>
      </c>
      <c r="AQ582" s="75">
        <v>0</v>
      </c>
      <c r="AR582" s="75" t="s">
        <v>5585</v>
      </c>
      <c r="AS582" s="75" t="s">
        <v>5441</v>
      </c>
      <c r="AV582" s="75" t="s">
        <v>5440</v>
      </c>
      <c r="BI582" s="75" t="s">
        <v>5452</v>
      </c>
      <c r="BJ582" s="75" t="s">
        <v>5451</v>
      </c>
      <c r="BK582" s="75">
        <v>0</v>
      </c>
      <c r="BM582" s="75">
        <v>0</v>
      </c>
    </row>
    <row r="583" spans="1:66" ht="17.399999999999999" customHeight="1" x14ac:dyDescent="0.3">
      <c r="A583" s="75">
        <v>2019</v>
      </c>
      <c r="B583" s="75">
        <v>16010</v>
      </c>
      <c r="C583" s="75" t="s">
        <v>5343</v>
      </c>
      <c r="D583" s="75" t="s">
        <v>5450</v>
      </c>
      <c r="E583" s="77">
        <v>880</v>
      </c>
      <c r="F583" s="75" t="s">
        <v>1118</v>
      </c>
      <c r="G583" s="77">
        <v>2652</v>
      </c>
      <c r="H583" s="75" t="s">
        <v>7198</v>
      </c>
      <c r="I583" s="75" t="s">
        <v>4883</v>
      </c>
      <c r="J583" s="75" t="s">
        <v>1347</v>
      </c>
      <c r="K583" s="75">
        <v>0</v>
      </c>
      <c r="L583" s="75" t="s">
        <v>5457</v>
      </c>
      <c r="M583" s="75" t="s">
        <v>4892</v>
      </c>
      <c r="N583" s="75" t="s">
        <v>87</v>
      </c>
      <c r="O583" s="75" t="s">
        <v>4081</v>
      </c>
      <c r="P583" s="75">
        <v>2</v>
      </c>
      <c r="Q583" s="76" t="s">
        <v>5479</v>
      </c>
      <c r="S583" s="75" t="s">
        <v>4020</v>
      </c>
      <c r="T583" s="75" t="s">
        <v>5478</v>
      </c>
      <c r="U583" s="75" t="s">
        <v>4877</v>
      </c>
      <c r="V583" s="75" t="s">
        <v>4878</v>
      </c>
      <c r="W583" s="75" t="s">
        <v>4871</v>
      </c>
      <c r="X583" s="75" t="s">
        <v>5456</v>
      </c>
      <c r="Y583" s="75" t="s">
        <v>4875</v>
      </c>
      <c r="Z583" s="75">
        <v>11</v>
      </c>
      <c r="AA583" s="75">
        <v>0</v>
      </c>
      <c r="AB583" s="75" t="s">
        <v>4871</v>
      </c>
      <c r="AC583" s="75" t="s">
        <v>5473</v>
      </c>
      <c r="AD583" s="75" t="s">
        <v>4872</v>
      </c>
      <c r="AE583" s="75">
        <v>8</v>
      </c>
      <c r="AF583" s="75">
        <v>0</v>
      </c>
      <c r="AG583" s="75" t="s">
        <v>4871</v>
      </c>
      <c r="AH583" s="75" t="s">
        <v>5581</v>
      </c>
      <c r="AI583" s="75" t="s">
        <v>4869</v>
      </c>
      <c r="AN583" s="75" t="s">
        <v>4869</v>
      </c>
      <c r="AP583" s="75">
        <v>10</v>
      </c>
      <c r="AQ583" s="75">
        <v>6</v>
      </c>
      <c r="AR583" s="75" t="s">
        <v>4868</v>
      </c>
      <c r="AS583" s="75" t="s">
        <v>5453</v>
      </c>
      <c r="AV583" s="75" t="s">
        <v>5440</v>
      </c>
      <c r="BI583" s="75" t="s">
        <v>5439</v>
      </c>
      <c r="BJ583" s="75" t="s">
        <v>5438</v>
      </c>
      <c r="BK583" s="75">
        <v>1</v>
      </c>
      <c r="BL583" s="75" t="s">
        <v>5680</v>
      </c>
      <c r="BM583" s="75">
        <v>0</v>
      </c>
    </row>
    <row r="584" spans="1:66" ht="17.399999999999999" customHeight="1" x14ac:dyDescent="0.3">
      <c r="A584" s="75">
        <v>2019</v>
      </c>
      <c r="B584" s="75">
        <v>3030</v>
      </c>
      <c r="C584" s="75" t="s">
        <v>5410</v>
      </c>
      <c r="D584" s="75" t="s">
        <v>5450</v>
      </c>
      <c r="E584" s="77">
        <v>130</v>
      </c>
      <c r="F584" s="75" t="s">
        <v>681</v>
      </c>
      <c r="G584" s="77">
        <v>2653</v>
      </c>
      <c r="H584" s="75" t="s">
        <v>7197</v>
      </c>
      <c r="I584" s="75" t="s">
        <v>4883</v>
      </c>
      <c r="J584" s="75" t="s">
        <v>684</v>
      </c>
      <c r="K584" s="75">
        <v>1</v>
      </c>
      <c r="L584" s="75" t="s">
        <v>5448</v>
      </c>
      <c r="M584" s="75" t="s">
        <v>5470</v>
      </c>
      <c r="N584" s="75" t="s">
        <v>87</v>
      </c>
      <c r="O584" s="75" t="s">
        <v>4037</v>
      </c>
      <c r="P584" s="75">
        <v>2</v>
      </c>
      <c r="Q584" s="76" t="s">
        <v>5549</v>
      </c>
      <c r="S584" s="75" t="s">
        <v>4020</v>
      </c>
      <c r="T584" s="75" t="s">
        <v>5478</v>
      </c>
      <c r="U584" s="75" t="s">
        <v>4871</v>
      </c>
      <c r="V584" s="75" t="s">
        <v>5445</v>
      </c>
      <c r="W584" s="75" t="s">
        <v>4877</v>
      </c>
      <c r="X584" s="75" t="s">
        <v>4876</v>
      </c>
      <c r="Y584" s="75" t="s">
        <v>4872</v>
      </c>
      <c r="AC584" s="75" t="s">
        <v>5692</v>
      </c>
      <c r="AD584" s="75" t="s">
        <v>4875</v>
      </c>
      <c r="AH584" s="75" t="s">
        <v>5467</v>
      </c>
      <c r="AI584" s="75" t="s">
        <v>4897</v>
      </c>
      <c r="AM584" s="75" t="s">
        <v>5466</v>
      </c>
      <c r="AN584" s="75" t="s">
        <v>4872</v>
      </c>
      <c r="AO584" s="75" t="s">
        <v>5720</v>
      </c>
      <c r="AP584" s="75">
        <v>10</v>
      </c>
      <c r="AQ584" s="75">
        <v>0</v>
      </c>
      <c r="AR584" s="75" t="s">
        <v>4868</v>
      </c>
      <c r="AS584" s="75" t="s">
        <v>5453</v>
      </c>
      <c r="AV584" s="75" t="s">
        <v>5440</v>
      </c>
      <c r="BI584" s="75" t="s">
        <v>5613</v>
      </c>
      <c r="BJ584" s="75" t="s">
        <v>5612</v>
      </c>
      <c r="BK584" s="75">
        <v>1</v>
      </c>
      <c r="BL584" s="75" t="s">
        <v>7196</v>
      </c>
      <c r="BM584" s="75">
        <v>1</v>
      </c>
      <c r="BN584" s="75" t="s">
        <v>6462</v>
      </c>
    </row>
    <row r="585" spans="1:66" ht="17.399999999999999" hidden="1" customHeight="1" x14ac:dyDescent="0.3">
      <c r="A585" s="75">
        <v>2019</v>
      </c>
      <c r="B585" s="75">
        <v>3060</v>
      </c>
      <c r="C585" s="75" t="s">
        <v>5402</v>
      </c>
      <c r="D585" s="75" t="s">
        <v>5450</v>
      </c>
      <c r="E585" s="77">
        <v>180</v>
      </c>
      <c r="F585" s="75" t="s">
        <v>219</v>
      </c>
      <c r="G585" s="77">
        <v>2654</v>
      </c>
      <c r="H585" s="75" t="s">
        <v>7195</v>
      </c>
      <c r="I585" s="75" t="s">
        <v>4883</v>
      </c>
      <c r="J585" s="75" t="s">
        <v>264</v>
      </c>
      <c r="K585" s="75">
        <v>0</v>
      </c>
      <c r="L585" s="75" t="s">
        <v>5448</v>
      </c>
      <c r="M585" s="75" t="s">
        <v>4892</v>
      </c>
      <c r="N585" s="75" t="s">
        <v>87</v>
      </c>
      <c r="O585" s="75" t="s">
        <v>4031</v>
      </c>
      <c r="Q585" s="75" t="s">
        <v>5469</v>
      </c>
      <c r="S585" s="75" t="s">
        <v>3662</v>
      </c>
      <c r="T585" s="75" t="s">
        <v>5474</v>
      </c>
      <c r="U585" s="75" t="s">
        <v>4871</v>
      </c>
      <c r="V585" s="75" t="s">
        <v>5445</v>
      </c>
      <c r="W585" s="75" t="s">
        <v>4877</v>
      </c>
      <c r="X585" s="75" t="s">
        <v>4876</v>
      </c>
      <c r="Y585" s="75" t="s">
        <v>4019</v>
      </c>
      <c r="AC585" s="75" t="s">
        <v>5468</v>
      </c>
      <c r="AD585" s="75" t="s">
        <v>4019</v>
      </c>
      <c r="AH585" s="75" t="s">
        <v>5468</v>
      </c>
      <c r="AI585" s="75" t="s">
        <v>4019</v>
      </c>
      <c r="AM585" s="75" t="s">
        <v>5468</v>
      </c>
      <c r="AN585" s="75" t="s">
        <v>4869</v>
      </c>
      <c r="AP585" s="75">
        <v>0</v>
      </c>
      <c r="AQ585" s="75">
        <v>0</v>
      </c>
      <c r="AR585" s="75" t="s">
        <v>5585</v>
      </c>
      <c r="AS585" s="75" t="s">
        <v>5441</v>
      </c>
      <c r="AV585" s="75" t="s">
        <v>5440</v>
      </c>
      <c r="BI585" s="75" t="s">
        <v>5452</v>
      </c>
      <c r="BJ585" s="75" t="s">
        <v>5451</v>
      </c>
      <c r="BK585" s="75">
        <v>0</v>
      </c>
      <c r="BM585" s="75">
        <v>0</v>
      </c>
    </row>
    <row r="586" spans="1:66" ht="17.399999999999999" hidden="1" customHeight="1" x14ac:dyDescent="0.3">
      <c r="A586" s="75">
        <v>2019</v>
      </c>
      <c r="B586" s="75">
        <v>18010</v>
      </c>
      <c r="C586" s="75" t="s">
        <v>5337</v>
      </c>
      <c r="D586" s="75" t="s">
        <v>5450</v>
      </c>
      <c r="E586" s="77">
        <v>900</v>
      </c>
      <c r="F586" s="75" t="s">
        <v>1648</v>
      </c>
      <c r="G586" s="77">
        <v>2656</v>
      </c>
      <c r="H586" s="75" t="s">
        <v>7194</v>
      </c>
      <c r="I586" s="75" t="s">
        <v>4883</v>
      </c>
      <c r="J586" s="75" t="s">
        <v>1705</v>
      </c>
      <c r="K586" s="75">
        <v>0</v>
      </c>
      <c r="L586" s="75" t="s">
        <v>5457</v>
      </c>
      <c r="M586" s="75" t="s">
        <v>4892</v>
      </c>
      <c r="N586" s="75" t="s">
        <v>87</v>
      </c>
      <c r="O586" s="75" t="s">
        <v>4024</v>
      </c>
      <c r="Q586" s="75" t="s">
        <v>5469</v>
      </c>
      <c r="S586" s="75" t="s">
        <v>3662</v>
      </c>
      <c r="T586" s="75" t="s">
        <v>5474</v>
      </c>
      <c r="U586" s="75" t="s">
        <v>4877</v>
      </c>
      <c r="V586" s="75" t="s">
        <v>4878</v>
      </c>
      <c r="W586" s="75" t="s">
        <v>4871</v>
      </c>
      <c r="X586" s="75" t="s">
        <v>5456</v>
      </c>
      <c r="Y586" s="75" t="s">
        <v>4897</v>
      </c>
      <c r="Z586" s="75">
        <v>4</v>
      </c>
      <c r="AA586" s="75">
        <v>2</v>
      </c>
      <c r="AB586" s="75" t="s">
        <v>4871</v>
      </c>
      <c r="AC586" s="75" t="s">
        <v>5928</v>
      </c>
      <c r="AD586" s="75" t="s">
        <v>4897</v>
      </c>
      <c r="AE586" s="75">
        <v>2</v>
      </c>
      <c r="AF586" s="75">
        <v>2</v>
      </c>
      <c r="AG586" s="75" t="s">
        <v>4877</v>
      </c>
      <c r="AH586" s="75" t="s">
        <v>5472</v>
      </c>
      <c r="AI586" s="75" t="s">
        <v>4869</v>
      </c>
      <c r="AN586" s="75" t="s">
        <v>4869</v>
      </c>
      <c r="AP586" s="75">
        <v>6</v>
      </c>
      <c r="AQ586" s="75">
        <v>6</v>
      </c>
      <c r="AR586" s="75" t="s">
        <v>4908</v>
      </c>
      <c r="AS586" s="75" t="s">
        <v>5441</v>
      </c>
      <c r="AV586" s="75" t="s">
        <v>5440</v>
      </c>
      <c r="BI586" s="75" t="s">
        <v>5452</v>
      </c>
      <c r="BJ586" s="75" t="s">
        <v>5451</v>
      </c>
      <c r="BK586" s="75">
        <v>0</v>
      </c>
      <c r="BM586" s="75">
        <v>0</v>
      </c>
    </row>
    <row r="587" spans="1:66" ht="17.399999999999999" hidden="1" customHeight="1" x14ac:dyDescent="0.3">
      <c r="A587" s="75">
        <v>2019</v>
      </c>
      <c r="B587" s="75">
        <v>62060</v>
      </c>
      <c r="C587" s="75" t="s">
        <v>4946</v>
      </c>
      <c r="D587" s="75" t="s">
        <v>5450</v>
      </c>
      <c r="E587" s="77">
        <v>3120</v>
      </c>
      <c r="F587" s="75" t="s">
        <v>2078</v>
      </c>
      <c r="G587" s="77">
        <v>2657</v>
      </c>
      <c r="H587" s="75" t="s">
        <v>7193</v>
      </c>
      <c r="I587" s="75" t="s">
        <v>4883</v>
      </c>
      <c r="J587" s="75" t="s">
        <v>2111</v>
      </c>
      <c r="K587" s="75">
        <v>0</v>
      </c>
      <c r="L587" s="75" t="s">
        <v>5448</v>
      </c>
      <c r="M587" s="75" t="s">
        <v>4892</v>
      </c>
      <c r="N587" s="75" t="s">
        <v>87</v>
      </c>
      <c r="O587" s="75" t="s">
        <v>4024</v>
      </c>
      <c r="Q587" s="75" t="s">
        <v>5469</v>
      </c>
      <c r="S587" s="75" t="s">
        <v>3662</v>
      </c>
      <c r="T587" s="75" t="s">
        <v>5474</v>
      </c>
      <c r="U587" s="75" t="s">
        <v>4871</v>
      </c>
      <c r="V587" s="75" t="s">
        <v>5445</v>
      </c>
      <c r="W587" s="75" t="s">
        <v>4877</v>
      </c>
      <c r="X587" s="75" t="s">
        <v>4876</v>
      </c>
      <c r="Y587" s="75" t="s">
        <v>4897</v>
      </c>
      <c r="Z587" s="75">
        <v>8</v>
      </c>
      <c r="AA587" s="75">
        <v>8</v>
      </c>
      <c r="AB587" s="75" t="s">
        <v>4877</v>
      </c>
      <c r="AC587" s="75" t="s">
        <v>5541</v>
      </c>
      <c r="AD587" s="75" t="s">
        <v>4897</v>
      </c>
      <c r="AE587" s="75">
        <v>6</v>
      </c>
      <c r="AF587" s="75">
        <v>5</v>
      </c>
      <c r="AG587" s="75" t="s">
        <v>4871</v>
      </c>
      <c r="AH587" s="75" t="s">
        <v>5495</v>
      </c>
      <c r="AI587" s="75" t="s">
        <v>4895</v>
      </c>
      <c r="AJ587" s="75">
        <v>11</v>
      </c>
      <c r="AK587" s="75">
        <v>8</v>
      </c>
      <c r="AL587" s="75" t="s">
        <v>4871</v>
      </c>
      <c r="AM587" s="75" t="s">
        <v>6293</v>
      </c>
      <c r="AN587" s="75" t="s">
        <v>4869</v>
      </c>
      <c r="AP587" s="75">
        <v>8</v>
      </c>
      <c r="AQ587" s="75">
        <v>8</v>
      </c>
      <c r="AR587" s="75" t="s">
        <v>4908</v>
      </c>
      <c r="AS587" s="75" t="s">
        <v>5441</v>
      </c>
      <c r="AV587" s="75" t="s">
        <v>5440</v>
      </c>
      <c r="BI587" s="75" t="s">
        <v>5452</v>
      </c>
      <c r="BJ587" s="75" t="s">
        <v>5451</v>
      </c>
      <c r="BK587" s="75">
        <v>0</v>
      </c>
      <c r="BM587" s="75">
        <v>0</v>
      </c>
    </row>
    <row r="588" spans="1:66" ht="17.399999999999999" customHeight="1" x14ac:dyDescent="0.3">
      <c r="A588" s="75">
        <v>2019</v>
      </c>
      <c r="B588" s="75">
        <v>3060</v>
      </c>
      <c r="C588" s="75" t="s">
        <v>5402</v>
      </c>
      <c r="D588" s="75" t="s">
        <v>5450</v>
      </c>
      <c r="E588" s="77">
        <v>180</v>
      </c>
      <c r="F588" s="75" t="s">
        <v>219</v>
      </c>
      <c r="G588" s="77">
        <v>2673</v>
      </c>
      <c r="H588" s="75" t="s">
        <v>7192</v>
      </c>
      <c r="I588" s="75" t="s">
        <v>4883</v>
      </c>
      <c r="J588" s="75" t="s">
        <v>722</v>
      </c>
      <c r="K588" s="75">
        <v>0</v>
      </c>
      <c r="L588" s="75" t="s">
        <v>5462</v>
      </c>
      <c r="M588" s="75" t="s">
        <v>4892</v>
      </c>
      <c r="N588" s="75" t="s">
        <v>87</v>
      </c>
      <c r="O588" s="75" t="s">
        <v>4027</v>
      </c>
      <c r="P588" s="75">
        <v>1</v>
      </c>
      <c r="Q588" s="76" t="s">
        <v>5549</v>
      </c>
      <c r="S588" s="75" t="s">
        <v>4020</v>
      </c>
      <c r="T588" s="75" t="s">
        <v>5478</v>
      </c>
      <c r="U588" s="75" t="s">
        <v>4877</v>
      </c>
      <c r="V588" s="75" t="s">
        <v>4878</v>
      </c>
      <c r="W588" s="75" t="s">
        <v>4877</v>
      </c>
      <c r="X588" s="75" t="s">
        <v>4876</v>
      </c>
      <c r="Y588" s="75" t="s">
        <v>4875</v>
      </c>
      <c r="Z588" s="75">
        <v>24</v>
      </c>
      <c r="AA588" s="75">
        <v>0</v>
      </c>
      <c r="AB588" s="75" t="s">
        <v>4871</v>
      </c>
      <c r="AC588" s="75" t="s">
        <v>7191</v>
      </c>
      <c r="AD588" s="75" t="s">
        <v>4872</v>
      </c>
      <c r="AE588" s="75">
        <v>20</v>
      </c>
      <c r="AF588" s="75">
        <v>1</v>
      </c>
      <c r="AG588" s="75" t="s">
        <v>4871</v>
      </c>
      <c r="AH588" s="75" t="s">
        <v>7190</v>
      </c>
      <c r="AI588" s="75" t="s">
        <v>4869</v>
      </c>
      <c r="AN588" s="75" t="s">
        <v>4869</v>
      </c>
      <c r="AP588" s="75">
        <v>10</v>
      </c>
      <c r="AQ588" s="75">
        <v>9</v>
      </c>
      <c r="AR588" s="75" t="s">
        <v>4868</v>
      </c>
      <c r="AS588" s="75" t="s">
        <v>5453</v>
      </c>
      <c r="AV588" s="75" t="s">
        <v>5440</v>
      </c>
      <c r="BI588" s="75" t="s">
        <v>5452</v>
      </c>
      <c r="BJ588" s="75" t="s">
        <v>5451</v>
      </c>
      <c r="BK588" s="75">
        <v>0</v>
      </c>
      <c r="BM588" s="75">
        <v>0</v>
      </c>
    </row>
    <row r="589" spans="1:66" ht="17.399999999999999" hidden="1" customHeight="1" x14ac:dyDescent="0.3">
      <c r="A589" s="75">
        <v>2019</v>
      </c>
      <c r="B589" s="75">
        <v>64103</v>
      </c>
      <c r="C589" s="75" t="s">
        <v>4914</v>
      </c>
      <c r="D589" s="75" t="s">
        <v>5450</v>
      </c>
      <c r="E589" s="77">
        <v>2620</v>
      </c>
      <c r="F589" s="75" t="s">
        <v>2265</v>
      </c>
      <c r="G589" s="77">
        <v>2686</v>
      </c>
      <c r="H589" s="75" t="s">
        <v>7189</v>
      </c>
      <c r="I589" s="75" t="s">
        <v>4883</v>
      </c>
      <c r="J589" s="75" t="s">
        <v>2266</v>
      </c>
      <c r="K589" s="75">
        <v>0</v>
      </c>
      <c r="L589" s="75" t="s">
        <v>5502</v>
      </c>
      <c r="M589" s="75" t="s">
        <v>4881</v>
      </c>
      <c r="N589" s="75" t="s">
        <v>87</v>
      </c>
      <c r="O589" s="75" t="s">
        <v>4072</v>
      </c>
      <c r="Q589" s="75" t="s">
        <v>5686</v>
      </c>
      <c r="S589" s="75" t="s">
        <v>4020</v>
      </c>
      <c r="T589" s="75" t="s">
        <v>5478</v>
      </c>
      <c r="U589" s="75" t="s">
        <v>4871</v>
      </c>
      <c r="V589" s="75" t="s">
        <v>5445</v>
      </c>
      <c r="W589" s="75" t="s">
        <v>4877</v>
      </c>
      <c r="X589" s="75" t="s">
        <v>4876</v>
      </c>
      <c r="Y589" s="75" t="s">
        <v>4019</v>
      </c>
      <c r="AC589" s="75" t="s">
        <v>5468</v>
      </c>
      <c r="AD589" s="75" t="s">
        <v>4019</v>
      </c>
      <c r="AH589" s="75" t="s">
        <v>5468</v>
      </c>
      <c r="AI589" s="75" t="s">
        <v>4875</v>
      </c>
      <c r="AJ589" s="75">
        <v>3</v>
      </c>
      <c r="AK589" s="75">
        <v>0</v>
      </c>
      <c r="AL589" s="75" t="s">
        <v>4871</v>
      </c>
      <c r="AM589" s="75" t="s">
        <v>5964</v>
      </c>
      <c r="AN589" s="75" t="s">
        <v>4869</v>
      </c>
      <c r="AP589" s="75">
        <v>0</v>
      </c>
      <c r="AQ589" s="75">
        <v>0</v>
      </c>
      <c r="AR589" s="75" t="s">
        <v>5585</v>
      </c>
      <c r="AS589" s="75" t="s">
        <v>5441</v>
      </c>
      <c r="AV589" s="75" t="s">
        <v>5440</v>
      </c>
      <c r="BI589" s="75" t="s">
        <v>5452</v>
      </c>
      <c r="BJ589" s="75" t="s">
        <v>5451</v>
      </c>
      <c r="BK589" s="75">
        <v>0</v>
      </c>
      <c r="BM589" s="75">
        <v>0</v>
      </c>
    </row>
    <row r="590" spans="1:66" ht="17.399999999999999" hidden="1" customHeight="1" x14ac:dyDescent="0.3">
      <c r="A590" s="75">
        <v>2019</v>
      </c>
      <c r="B590" s="75">
        <v>7020</v>
      </c>
      <c r="C590" s="75" t="s">
        <v>5373</v>
      </c>
      <c r="D590" s="75" t="s">
        <v>5450</v>
      </c>
      <c r="E590" s="77">
        <v>480</v>
      </c>
      <c r="F590" s="75" t="s">
        <v>456</v>
      </c>
      <c r="G590" s="77">
        <v>2702</v>
      </c>
      <c r="H590" s="75" t="s">
        <v>7188</v>
      </c>
      <c r="I590" s="75" t="s">
        <v>4883</v>
      </c>
      <c r="J590" s="75" t="s">
        <v>501</v>
      </c>
      <c r="K590" s="75">
        <v>0</v>
      </c>
      <c r="L590" s="75" t="s">
        <v>5457</v>
      </c>
      <c r="M590" s="75" t="s">
        <v>4892</v>
      </c>
      <c r="N590" s="75" t="s">
        <v>87</v>
      </c>
      <c r="O590" s="75" t="s">
        <v>4024</v>
      </c>
      <c r="Q590" s="75" t="s">
        <v>5469</v>
      </c>
      <c r="S590" s="75" t="s">
        <v>3662</v>
      </c>
      <c r="T590" s="75" t="s">
        <v>5474</v>
      </c>
      <c r="U590" s="75" t="s">
        <v>4877</v>
      </c>
      <c r="V590" s="75" t="s">
        <v>4878</v>
      </c>
      <c r="W590" s="75" t="s">
        <v>4871</v>
      </c>
      <c r="X590" s="75" t="s">
        <v>5456</v>
      </c>
      <c r="Y590" s="75" t="s">
        <v>4897</v>
      </c>
      <c r="Z590" s="75">
        <v>11</v>
      </c>
      <c r="AA590" s="75">
        <v>3</v>
      </c>
      <c r="AB590" s="75" t="s">
        <v>4871</v>
      </c>
      <c r="AC590" s="75" t="s">
        <v>6260</v>
      </c>
      <c r="AD590" s="75" t="s">
        <v>4872</v>
      </c>
      <c r="AE590" s="75">
        <v>10</v>
      </c>
      <c r="AF590" s="75">
        <v>4</v>
      </c>
      <c r="AG590" s="75" t="s">
        <v>4871</v>
      </c>
      <c r="AH590" s="75" t="s">
        <v>5485</v>
      </c>
      <c r="AI590" s="75" t="s">
        <v>4869</v>
      </c>
      <c r="AN590" s="75" t="s">
        <v>4869</v>
      </c>
      <c r="AP590" s="75">
        <v>10</v>
      </c>
      <c r="AQ590" s="75">
        <v>10</v>
      </c>
      <c r="AR590" s="75" t="s">
        <v>4908</v>
      </c>
      <c r="AS590" s="75" t="s">
        <v>5441</v>
      </c>
      <c r="AV590" s="75" t="s">
        <v>5440</v>
      </c>
      <c r="BI590" s="75" t="s">
        <v>5452</v>
      </c>
      <c r="BJ590" s="75" t="s">
        <v>5451</v>
      </c>
      <c r="BK590" s="75">
        <v>0</v>
      </c>
      <c r="BM590" s="75">
        <v>0</v>
      </c>
    </row>
    <row r="591" spans="1:66" ht="17.399999999999999" hidden="1" customHeight="1" x14ac:dyDescent="0.3">
      <c r="A591" s="75">
        <v>2019</v>
      </c>
      <c r="B591" s="75">
        <v>39031</v>
      </c>
      <c r="C591" s="75" t="s">
        <v>5148</v>
      </c>
      <c r="D591" s="75" t="s">
        <v>5450</v>
      </c>
      <c r="E591" s="77">
        <v>2000</v>
      </c>
      <c r="F591" s="75" t="s">
        <v>2839</v>
      </c>
      <c r="G591" s="77">
        <v>2724</v>
      </c>
      <c r="H591" s="75" t="s">
        <v>7187</v>
      </c>
      <c r="I591" s="75" t="s">
        <v>4883</v>
      </c>
      <c r="J591" s="75" t="s">
        <v>2902</v>
      </c>
      <c r="K591" s="75">
        <v>0</v>
      </c>
      <c r="L591" s="75" t="s">
        <v>5457</v>
      </c>
      <c r="M591" s="75" t="s">
        <v>4892</v>
      </c>
      <c r="N591" s="75" t="s">
        <v>87</v>
      </c>
      <c r="O591" s="75" t="s">
        <v>4024</v>
      </c>
      <c r="Q591" s="75" t="s">
        <v>5469</v>
      </c>
      <c r="S591" s="75" t="s">
        <v>3662</v>
      </c>
      <c r="T591" s="75" t="s">
        <v>5474</v>
      </c>
      <c r="U591" s="75" t="s">
        <v>4877</v>
      </c>
      <c r="V591" s="75" t="s">
        <v>4878</v>
      </c>
      <c r="W591" s="75" t="s">
        <v>4871</v>
      </c>
      <c r="X591" s="75" t="s">
        <v>5456</v>
      </c>
      <c r="Y591" s="75" t="s">
        <v>4895</v>
      </c>
      <c r="AC591" s="75" t="s">
        <v>5592</v>
      </c>
      <c r="AD591" s="75" t="s">
        <v>4872</v>
      </c>
      <c r="AH591" s="75" t="s">
        <v>5467</v>
      </c>
      <c r="AI591" s="75" t="s">
        <v>4869</v>
      </c>
      <c r="AN591" s="75" t="s">
        <v>4869</v>
      </c>
      <c r="AP591" s="75">
        <v>2</v>
      </c>
      <c r="AQ591" s="75">
        <v>2</v>
      </c>
      <c r="AR591" s="75" t="s">
        <v>4908</v>
      </c>
      <c r="AS591" s="75" t="s">
        <v>5441</v>
      </c>
      <c r="AV591" s="75" t="s">
        <v>5440</v>
      </c>
      <c r="BI591" s="75" t="s">
        <v>5452</v>
      </c>
      <c r="BJ591" s="75" t="s">
        <v>5451</v>
      </c>
      <c r="BK591" s="75">
        <v>0</v>
      </c>
      <c r="BM591" s="75">
        <v>0</v>
      </c>
    </row>
    <row r="592" spans="1:66" ht="17.399999999999999" hidden="1" customHeight="1" x14ac:dyDescent="0.3">
      <c r="A592" s="75">
        <v>2019</v>
      </c>
      <c r="B592" s="75">
        <v>16010</v>
      </c>
      <c r="C592" s="75" t="s">
        <v>5343</v>
      </c>
      <c r="D592" s="75" t="s">
        <v>5450</v>
      </c>
      <c r="E592" s="77">
        <v>880</v>
      </c>
      <c r="F592" s="75" t="s">
        <v>1118</v>
      </c>
      <c r="G592" s="77">
        <v>2726</v>
      </c>
      <c r="H592" s="75" t="s">
        <v>7186</v>
      </c>
      <c r="I592" s="75" t="s">
        <v>4883</v>
      </c>
      <c r="J592" s="75" t="s">
        <v>1305</v>
      </c>
      <c r="K592" s="75">
        <v>1</v>
      </c>
      <c r="L592" s="75" t="s">
        <v>5448</v>
      </c>
      <c r="M592" s="75" t="s">
        <v>5470</v>
      </c>
      <c r="N592" s="75" t="s">
        <v>87</v>
      </c>
      <c r="O592" s="75" t="s">
        <v>4030</v>
      </c>
      <c r="Q592" s="75" t="s">
        <v>5469</v>
      </c>
      <c r="S592" s="75" t="s">
        <v>3662</v>
      </c>
      <c r="T592" s="75" t="s">
        <v>5474</v>
      </c>
      <c r="U592" s="75" t="s">
        <v>4871</v>
      </c>
      <c r="V592" s="75" t="s">
        <v>5445</v>
      </c>
      <c r="W592" s="75" t="s">
        <v>4877</v>
      </c>
      <c r="X592" s="75" t="s">
        <v>4876</v>
      </c>
      <c r="Y592" s="75" t="s">
        <v>4897</v>
      </c>
      <c r="AC592" s="75" t="s">
        <v>5592</v>
      </c>
      <c r="AD592" s="75" t="s">
        <v>4897</v>
      </c>
      <c r="AH592" s="75" t="s">
        <v>5569</v>
      </c>
      <c r="AI592" s="75" t="s">
        <v>4872</v>
      </c>
      <c r="AM592" s="75" t="s">
        <v>5591</v>
      </c>
      <c r="AN592" s="75" t="s">
        <v>4897</v>
      </c>
      <c r="AO592" s="75" t="s">
        <v>5465</v>
      </c>
      <c r="AP592" s="75">
        <v>10</v>
      </c>
      <c r="AQ592" s="75">
        <v>2</v>
      </c>
      <c r="AR592" s="75" t="s">
        <v>4868</v>
      </c>
      <c r="AS592" s="75" t="s">
        <v>5453</v>
      </c>
      <c r="AV592" s="75" t="s">
        <v>5440</v>
      </c>
      <c r="BI592" s="75" t="s">
        <v>5590</v>
      </c>
      <c r="BJ592" s="75" t="s">
        <v>5509</v>
      </c>
      <c r="BK592" s="75">
        <v>1</v>
      </c>
      <c r="BL592" s="75" t="s">
        <v>7185</v>
      </c>
      <c r="BM592" s="75">
        <v>0</v>
      </c>
    </row>
    <row r="593" spans="1:65" ht="17.399999999999999" hidden="1" customHeight="1" x14ac:dyDescent="0.3">
      <c r="A593" s="75">
        <v>2019</v>
      </c>
      <c r="B593" s="75">
        <v>3010</v>
      </c>
      <c r="C593" s="75" t="s">
        <v>5416</v>
      </c>
      <c r="D593" s="75" t="s">
        <v>5450</v>
      </c>
      <c r="E593" s="77">
        <v>120</v>
      </c>
      <c r="F593" s="75" t="s">
        <v>1961</v>
      </c>
      <c r="G593" s="77">
        <v>2746</v>
      </c>
      <c r="H593" s="75" t="s">
        <v>7184</v>
      </c>
      <c r="I593" s="75" t="s">
        <v>4883</v>
      </c>
      <c r="J593" s="75" t="s">
        <v>1967</v>
      </c>
      <c r="K593" s="75">
        <v>0</v>
      </c>
      <c r="L593" s="75" t="s">
        <v>5448</v>
      </c>
      <c r="M593" s="75" t="s">
        <v>4892</v>
      </c>
      <c r="N593" s="75" t="s">
        <v>87</v>
      </c>
      <c r="O593" s="75" t="s">
        <v>4023</v>
      </c>
      <c r="Q593" s="75" t="s">
        <v>5447</v>
      </c>
      <c r="S593" s="75" t="s">
        <v>4020</v>
      </c>
      <c r="T593" s="75" t="s">
        <v>5478</v>
      </c>
      <c r="U593" s="75" t="s">
        <v>4871</v>
      </c>
      <c r="V593" s="75" t="s">
        <v>5445</v>
      </c>
      <c r="W593" s="75" t="s">
        <v>4877</v>
      </c>
      <c r="X593" s="75" t="s">
        <v>4876</v>
      </c>
      <c r="Y593" s="75" t="s">
        <v>4875</v>
      </c>
      <c r="Z593" s="75">
        <v>10</v>
      </c>
      <c r="AA593" s="75">
        <v>0</v>
      </c>
      <c r="AB593" s="75" t="s">
        <v>4871</v>
      </c>
      <c r="AC593" s="75" t="s">
        <v>5526</v>
      </c>
      <c r="AD593" s="75" t="s">
        <v>4872</v>
      </c>
      <c r="AE593" s="75">
        <v>10</v>
      </c>
      <c r="AF593" s="75">
        <v>2</v>
      </c>
      <c r="AG593" s="75" t="s">
        <v>4871</v>
      </c>
      <c r="AH593" s="75" t="s">
        <v>5548</v>
      </c>
      <c r="AI593" s="75" t="s">
        <v>4872</v>
      </c>
      <c r="AJ593" s="75">
        <v>12</v>
      </c>
      <c r="AK593" s="75">
        <v>0</v>
      </c>
      <c r="AL593" s="75" t="s">
        <v>4871</v>
      </c>
      <c r="AM593" s="75" t="s">
        <v>7183</v>
      </c>
      <c r="AN593" s="75" t="s">
        <v>4869</v>
      </c>
      <c r="AP593" s="75">
        <v>10</v>
      </c>
      <c r="AQ593" s="75">
        <v>4</v>
      </c>
      <c r="AR593" s="75" t="s">
        <v>4868</v>
      </c>
      <c r="AS593" s="75" t="s">
        <v>5453</v>
      </c>
      <c r="AV593" s="75" t="s">
        <v>5440</v>
      </c>
      <c r="BI593" s="75" t="s">
        <v>5439</v>
      </c>
      <c r="BJ593" s="75" t="s">
        <v>5438</v>
      </c>
      <c r="BK593" s="75">
        <v>1</v>
      </c>
      <c r="BL593" s="75" t="s">
        <v>7023</v>
      </c>
      <c r="BM593" s="75">
        <v>0</v>
      </c>
    </row>
    <row r="594" spans="1:65" ht="17.399999999999999" hidden="1" customHeight="1" x14ac:dyDescent="0.3">
      <c r="A594" s="75">
        <v>2019</v>
      </c>
      <c r="B594" s="75">
        <v>3010</v>
      </c>
      <c r="C594" s="75" t="s">
        <v>5416</v>
      </c>
      <c r="D594" s="75" t="s">
        <v>5450</v>
      </c>
      <c r="E594" s="77">
        <v>120</v>
      </c>
      <c r="F594" s="75" t="s">
        <v>1961</v>
      </c>
      <c r="G594" s="77">
        <v>2750</v>
      </c>
      <c r="H594" s="75" t="s">
        <v>7182</v>
      </c>
      <c r="I594" s="75" t="s">
        <v>4883</v>
      </c>
      <c r="J594" s="75" t="s">
        <v>1982</v>
      </c>
      <c r="K594" s="75">
        <v>0</v>
      </c>
      <c r="L594" s="75" t="s">
        <v>5480</v>
      </c>
      <c r="M594" s="75" t="s">
        <v>4892</v>
      </c>
      <c r="N594" s="75" t="s">
        <v>87</v>
      </c>
      <c r="O594" s="75" t="s">
        <v>4024</v>
      </c>
      <c r="Q594" s="75" t="s">
        <v>5469</v>
      </c>
      <c r="S594" s="75" t="s">
        <v>4033</v>
      </c>
      <c r="T594" s="75" t="s">
        <v>5446</v>
      </c>
      <c r="U594" s="75" t="s">
        <v>4871</v>
      </c>
      <c r="V594" s="75" t="s">
        <v>5445</v>
      </c>
      <c r="W594" s="75" t="s">
        <v>4877</v>
      </c>
      <c r="X594" s="75" t="s">
        <v>4876</v>
      </c>
      <c r="Y594" s="75" t="s">
        <v>4895</v>
      </c>
      <c r="Z594" s="75">
        <v>4</v>
      </c>
      <c r="AA594" s="75">
        <v>4</v>
      </c>
      <c r="AB594" s="75" t="s">
        <v>4877</v>
      </c>
      <c r="AC594" s="75" t="s">
        <v>5541</v>
      </c>
      <c r="AD594" s="75" t="s">
        <v>4872</v>
      </c>
      <c r="AE594" s="75">
        <v>3</v>
      </c>
      <c r="AF594" s="75">
        <v>0</v>
      </c>
      <c r="AG594" s="75" t="s">
        <v>4871</v>
      </c>
      <c r="AH594" s="75" t="s">
        <v>5967</v>
      </c>
      <c r="AI594" s="75" t="s">
        <v>4869</v>
      </c>
      <c r="AN594" s="75" t="s">
        <v>4869</v>
      </c>
      <c r="AP594" s="75">
        <v>6</v>
      </c>
      <c r="AQ594" s="75">
        <v>3</v>
      </c>
      <c r="AR594" s="75" t="s">
        <v>4868</v>
      </c>
      <c r="AS594" s="75" t="s">
        <v>5453</v>
      </c>
      <c r="AV594" s="75" t="s">
        <v>5440</v>
      </c>
      <c r="BI594" s="75" t="s">
        <v>5452</v>
      </c>
      <c r="BJ594" s="75" t="s">
        <v>5451</v>
      </c>
      <c r="BK594" s="75">
        <v>0</v>
      </c>
      <c r="BM594" s="75">
        <v>0</v>
      </c>
    </row>
    <row r="595" spans="1:65" ht="17.399999999999999" customHeight="1" x14ac:dyDescent="0.3">
      <c r="A595" s="75">
        <v>2019</v>
      </c>
      <c r="B595" s="75">
        <v>3010</v>
      </c>
      <c r="C595" s="75" t="s">
        <v>5416</v>
      </c>
      <c r="D595" s="75" t="s">
        <v>5450</v>
      </c>
      <c r="E595" s="77">
        <v>120</v>
      </c>
      <c r="F595" s="75" t="s">
        <v>1961</v>
      </c>
      <c r="G595" s="77">
        <v>2752</v>
      </c>
      <c r="H595" s="75" t="s">
        <v>7181</v>
      </c>
      <c r="I595" s="75" t="s">
        <v>4883</v>
      </c>
      <c r="J595" s="75" t="s">
        <v>1962</v>
      </c>
      <c r="K595" s="75">
        <v>0</v>
      </c>
      <c r="L595" s="75" t="s">
        <v>5480</v>
      </c>
      <c r="M595" s="75" t="s">
        <v>4892</v>
      </c>
      <c r="N595" s="75" t="s">
        <v>87</v>
      </c>
      <c r="O595" s="75" t="s">
        <v>4049</v>
      </c>
      <c r="P595" s="75">
        <v>1</v>
      </c>
      <c r="Q595" s="76" t="s">
        <v>6513</v>
      </c>
      <c r="S595" s="75" t="s">
        <v>4020</v>
      </c>
      <c r="T595" s="75" t="s">
        <v>5478</v>
      </c>
      <c r="U595" s="75" t="s">
        <v>4871</v>
      </c>
      <c r="V595" s="75" t="s">
        <v>5445</v>
      </c>
      <c r="W595" s="75" t="s">
        <v>4877</v>
      </c>
      <c r="X595" s="75" t="s">
        <v>4876</v>
      </c>
      <c r="Y595" s="75" t="s">
        <v>4875</v>
      </c>
      <c r="Z595" s="75">
        <v>12</v>
      </c>
      <c r="AA595" s="75">
        <v>0</v>
      </c>
      <c r="AB595" s="75" t="s">
        <v>4871</v>
      </c>
      <c r="AC595" s="75" t="s">
        <v>5615</v>
      </c>
      <c r="AD595" s="75" t="s">
        <v>4872</v>
      </c>
      <c r="AE595" s="75">
        <v>10</v>
      </c>
      <c r="AF595" s="75">
        <v>1</v>
      </c>
      <c r="AG595" s="75" t="s">
        <v>4871</v>
      </c>
      <c r="AH595" s="75" t="s">
        <v>5601</v>
      </c>
      <c r="AI595" s="75" t="s">
        <v>4869</v>
      </c>
      <c r="AN595" s="75" t="s">
        <v>4869</v>
      </c>
      <c r="AP595" s="75">
        <v>10</v>
      </c>
      <c r="AQ595" s="75">
        <v>2</v>
      </c>
      <c r="AR595" s="75" t="s">
        <v>4868</v>
      </c>
      <c r="AS595" s="75" t="s">
        <v>5453</v>
      </c>
      <c r="AV595" s="75" t="s">
        <v>5440</v>
      </c>
      <c r="BI595" s="75" t="s">
        <v>5620</v>
      </c>
      <c r="BJ595" s="75" t="s">
        <v>5619</v>
      </c>
      <c r="BK595" s="75">
        <v>0</v>
      </c>
      <c r="BM595" s="75">
        <v>0</v>
      </c>
    </row>
    <row r="596" spans="1:65" ht="17.399999999999999" hidden="1" customHeight="1" x14ac:dyDescent="0.3">
      <c r="A596" s="75">
        <v>2019</v>
      </c>
      <c r="B596" s="75">
        <v>16010</v>
      </c>
      <c r="C596" s="75" t="s">
        <v>5343</v>
      </c>
      <c r="D596" s="75" t="s">
        <v>5450</v>
      </c>
      <c r="E596" s="77">
        <v>880</v>
      </c>
      <c r="F596" s="75" t="s">
        <v>1118</v>
      </c>
      <c r="G596" s="77">
        <v>2757</v>
      </c>
      <c r="H596" s="75" t="s">
        <v>7180</v>
      </c>
      <c r="I596" s="75" t="s">
        <v>4883</v>
      </c>
      <c r="J596" s="75" t="s">
        <v>1439</v>
      </c>
      <c r="K596" s="75">
        <v>0</v>
      </c>
      <c r="L596" s="75" t="s">
        <v>5448</v>
      </c>
      <c r="M596" s="75" t="s">
        <v>4892</v>
      </c>
      <c r="N596" s="75" t="s">
        <v>87</v>
      </c>
      <c r="O596" s="75" t="s">
        <v>4023</v>
      </c>
      <c r="Q596" s="75" t="s">
        <v>5447</v>
      </c>
      <c r="S596" s="75" t="s">
        <v>4020</v>
      </c>
      <c r="T596" s="75" t="s">
        <v>5478</v>
      </c>
      <c r="U596" s="75" t="s">
        <v>4871</v>
      </c>
      <c r="V596" s="75" t="s">
        <v>5445</v>
      </c>
      <c r="W596" s="75" t="s">
        <v>4877</v>
      </c>
      <c r="X596" s="75" t="s">
        <v>4876</v>
      </c>
      <c r="Y596" s="75" t="s">
        <v>4875</v>
      </c>
      <c r="Z596" s="75">
        <v>11</v>
      </c>
      <c r="AA596" s="75">
        <v>0</v>
      </c>
      <c r="AB596" s="75" t="s">
        <v>4871</v>
      </c>
      <c r="AC596" s="75" t="s">
        <v>5473</v>
      </c>
      <c r="AD596" s="75" t="s">
        <v>4872</v>
      </c>
      <c r="AE596" s="75">
        <v>9</v>
      </c>
      <c r="AF596" s="75">
        <v>2</v>
      </c>
      <c r="AG596" s="75" t="s">
        <v>4871</v>
      </c>
      <c r="AH596" s="75" t="s">
        <v>6122</v>
      </c>
      <c r="AI596" s="75" t="s">
        <v>4872</v>
      </c>
      <c r="AJ596" s="75">
        <v>14</v>
      </c>
      <c r="AK596" s="75">
        <v>3</v>
      </c>
      <c r="AL596" s="75" t="s">
        <v>4871</v>
      </c>
      <c r="AM596" s="75" t="s">
        <v>5522</v>
      </c>
      <c r="AN596" s="75" t="s">
        <v>4869</v>
      </c>
      <c r="AP596" s="75">
        <v>10</v>
      </c>
      <c r="AQ596" s="75">
        <v>10</v>
      </c>
      <c r="AR596" s="75" t="s">
        <v>4908</v>
      </c>
      <c r="AS596" s="75" t="s">
        <v>5441</v>
      </c>
      <c r="AV596" s="75" t="s">
        <v>5440</v>
      </c>
      <c r="BI596" s="75" t="s">
        <v>5439</v>
      </c>
      <c r="BJ596" s="75" t="s">
        <v>5438</v>
      </c>
      <c r="BK596" s="75">
        <v>1</v>
      </c>
      <c r="BL596" s="75" t="s">
        <v>5437</v>
      </c>
      <c r="BM596" s="75">
        <v>0</v>
      </c>
    </row>
    <row r="597" spans="1:65" ht="17.399999999999999" hidden="1" customHeight="1" x14ac:dyDescent="0.3">
      <c r="A597" s="75">
        <v>2019</v>
      </c>
      <c r="B597" s="75">
        <v>7010</v>
      </c>
      <c r="C597" s="75" t="s">
        <v>5376</v>
      </c>
      <c r="D597" s="75" t="s">
        <v>5450</v>
      </c>
      <c r="E597" s="77">
        <v>470</v>
      </c>
      <c r="F597" s="75" t="s">
        <v>1123</v>
      </c>
      <c r="G597" s="77">
        <v>2758</v>
      </c>
      <c r="H597" s="75" t="s">
        <v>7179</v>
      </c>
      <c r="I597" s="75" t="s">
        <v>4883</v>
      </c>
      <c r="J597" s="75" t="s">
        <v>3567</v>
      </c>
      <c r="K597" s="75">
        <v>0</v>
      </c>
      <c r="L597" s="75" t="s">
        <v>5457</v>
      </c>
      <c r="M597" s="75" t="s">
        <v>4892</v>
      </c>
      <c r="N597" s="75" t="s">
        <v>87</v>
      </c>
      <c r="O597" s="75" t="s">
        <v>4024</v>
      </c>
      <c r="Q597" s="75" t="s">
        <v>5469</v>
      </c>
      <c r="S597" s="75" t="s">
        <v>4033</v>
      </c>
      <c r="T597" s="75" t="s">
        <v>5446</v>
      </c>
      <c r="U597" s="75" t="s">
        <v>4877</v>
      </c>
      <c r="V597" s="75" t="s">
        <v>4878</v>
      </c>
      <c r="W597" s="75" t="s">
        <v>4871</v>
      </c>
      <c r="X597" s="75" t="s">
        <v>5456</v>
      </c>
      <c r="Y597" s="75" t="s">
        <v>4897</v>
      </c>
      <c r="Z597" s="75">
        <v>7</v>
      </c>
      <c r="AA597" s="75">
        <v>5</v>
      </c>
      <c r="AB597" s="75" t="s">
        <v>4871</v>
      </c>
      <c r="AC597" s="75" t="s">
        <v>5606</v>
      </c>
      <c r="AD597" s="75" t="s">
        <v>4895</v>
      </c>
      <c r="AE597" s="75">
        <v>2</v>
      </c>
      <c r="AF597" s="75">
        <v>2</v>
      </c>
      <c r="AG597" s="75" t="s">
        <v>4877</v>
      </c>
      <c r="AH597" s="75" t="s">
        <v>5472</v>
      </c>
      <c r="AI597" s="75" t="s">
        <v>4869</v>
      </c>
      <c r="AN597" s="75" t="s">
        <v>4869</v>
      </c>
      <c r="AP597" s="75">
        <v>8</v>
      </c>
      <c r="AQ597" s="75">
        <v>2</v>
      </c>
      <c r="AR597" s="75" t="s">
        <v>4868</v>
      </c>
      <c r="AS597" s="75" t="s">
        <v>5453</v>
      </c>
      <c r="AV597" s="75" t="s">
        <v>5440</v>
      </c>
      <c r="BI597" s="75" t="s">
        <v>5452</v>
      </c>
      <c r="BJ597" s="75" t="s">
        <v>5451</v>
      </c>
      <c r="BK597" s="75">
        <v>0</v>
      </c>
      <c r="BM597" s="75">
        <v>0</v>
      </c>
    </row>
    <row r="598" spans="1:65" ht="17.399999999999999" hidden="1" customHeight="1" x14ac:dyDescent="0.3">
      <c r="A598" s="75">
        <v>2019</v>
      </c>
      <c r="B598" s="75">
        <v>7010</v>
      </c>
      <c r="C598" s="75" t="s">
        <v>5376</v>
      </c>
      <c r="D598" s="75" t="s">
        <v>5450</v>
      </c>
      <c r="E598" s="77">
        <v>470</v>
      </c>
      <c r="F598" s="75" t="s">
        <v>1123</v>
      </c>
      <c r="G598" s="77">
        <v>2760</v>
      </c>
      <c r="H598" s="75" t="s">
        <v>7178</v>
      </c>
      <c r="I598" s="75" t="s">
        <v>4883</v>
      </c>
      <c r="J598" s="75" t="s">
        <v>3571</v>
      </c>
      <c r="K598" s="75">
        <v>0</v>
      </c>
      <c r="L598" s="75" t="s">
        <v>5480</v>
      </c>
      <c r="M598" s="75" t="s">
        <v>4892</v>
      </c>
      <c r="N598" s="75" t="s">
        <v>87</v>
      </c>
      <c r="O598" s="75" t="s">
        <v>4025</v>
      </c>
      <c r="Q598" s="75" t="s">
        <v>5461</v>
      </c>
      <c r="S598" s="75" t="s">
        <v>4033</v>
      </c>
      <c r="T598" s="75" t="s">
        <v>5446</v>
      </c>
      <c r="U598" s="75" t="s">
        <v>4871</v>
      </c>
      <c r="V598" s="75" t="s">
        <v>5445</v>
      </c>
      <c r="W598" s="75" t="s">
        <v>4877</v>
      </c>
      <c r="X598" s="75" t="s">
        <v>4876</v>
      </c>
      <c r="Y598" s="75" t="s">
        <v>4897</v>
      </c>
      <c r="Z598" s="75">
        <v>8</v>
      </c>
      <c r="AA598" s="75">
        <v>3</v>
      </c>
      <c r="AB598" s="75" t="s">
        <v>4871</v>
      </c>
      <c r="AC598" s="75" t="s">
        <v>5794</v>
      </c>
      <c r="AD598" s="75" t="s">
        <v>4872</v>
      </c>
      <c r="AE598" s="75">
        <v>6</v>
      </c>
      <c r="AF598" s="75">
        <v>2</v>
      </c>
      <c r="AG598" s="75" t="s">
        <v>4871</v>
      </c>
      <c r="AH598" s="75" t="s">
        <v>5531</v>
      </c>
      <c r="AI598" s="75" t="s">
        <v>4869</v>
      </c>
      <c r="AN598" s="75" t="s">
        <v>4869</v>
      </c>
      <c r="AP598" s="75">
        <v>8</v>
      </c>
      <c r="AQ598" s="75">
        <v>1</v>
      </c>
      <c r="AR598" s="75" t="s">
        <v>4868</v>
      </c>
      <c r="AS598" s="75" t="s">
        <v>5453</v>
      </c>
      <c r="AV598" s="75" t="s">
        <v>5440</v>
      </c>
      <c r="BI598" s="75" t="s">
        <v>5452</v>
      </c>
      <c r="BJ598" s="75" t="s">
        <v>5451</v>
      </c>
      <c r="BK598" s="75">
        <v>0</v>
      </c>
      <c r="BM598" s="75">
        <v>0</v>
      </c>
    </row>
    <row r="599" spans="1:65" ht="17.399999999999999" hidden="1" customHeight="1" x14ac:dyDescent="0.3">
      <c r="A599" s="75">
        <v>2019</v>
      </c>
      <c r="B599" s="75">
        <v>7010</v>
      </c>
      <c r="C599" s="75" t="s">
        <v>5376</v>
      </c>
      <c r="D599" s="75" t="s">
        <v>5450</v>
      </c>
      <c r="E599" s="77">
        <v>470</v>
      </c>
      <c r="F599" s="75" t="s">
        <v>1123</v>
      </c>
      <c r="G599" s="77">
        <v>2761</v>
      </c>
      <c r="H599" s="75" t="s">
        <v>7177</v>
      </c>
      <c r="I599" s="75" t="s">
        <v>4883</v>
      </c>
      <c r="J599" s="75" t="s">
        <v>3569</v>
      </c>
      <c r="K599" s="75">
        <v>0</v>
      </c>
      <c r="L599" s="75" t="s">
        <v>5448</v>
      </c>
      <c r="M599" s="75" t="s">
        <v>4892</v>
      </c>
      <c r="N599" s="75" t="s">
        <v>87</v>
      </c>
      <c r="O599" s="75" t="s">
        <v>4024</v>
      </c>
      <c r="Q599" s="75" t="s">
        <v>5469</v>
      </c>
      <c r="S599" s="75" t="s">
        <v>4033</v>
      </c>
      <c r="T599" s="75" t="s">
        <v>5446</v>
      </c>
      <c r="U599" s="75" t="s">
        <v>4871</v>
      </c>
      <c r="V599" s="75" t="s">
        <v>5445</v>
      </c>
      <c r="W599" s="75" t="s">
        <v>4877</v>
      </c>
      <c r="X599" s="75" t="s">
        <v>4876</v>
      </c>
      <c r="Y599" s="75" t="s">
        <v>4872</v>
      </c>
      <c r="Z599" s="75">
        <v>8</v>
      </c>
      <c r="AA599" s="75">
        <v>1</v>
      </c>
      <c r="AB599" s="75" t="s">
        <v>4871</v>
      </c>
      <c r="AC599" s="75" t="s">
        <v>6124</v>
      </c>
      <c r="AD599" s="75" t="s">
        <v>4897</v>
      </c>
      <c r="AE599" s="75">
        <v>5</v>
      </c>
      <c r="AF599" s="75">
        <v>2</v>
      </c>
      <c r="AG599" s="75" t="s">
        <v>4871</v>
      </c>
      <c r="AH599" s="75" t="s">
        <v>7176</v>
      </c>
      <c r="AI599" s="75" t="s">
        <v>4897</v>
      </c>
      <c r="AJ599" s="75">
        <v>11</v>
      </c>
      <c r="AK599" s="75">
        <v>9</v>
      </c>
      <c r="AL599" s="75" t="s">
        <v>4871</v>
      </c>
      <c r="AM599" s="75" t="s">
        <v>6139</v>
      </c>
      <c r="AN599" s="75" t="s">
        <v>4869</v>
      </c>
      <c r="AP599" s="75">
        <v>10</v>
      </c>
      <c r="AQ599" s="75">
        <v>8</v>
      </c>
      <c r="AR599" s="75" t="s">
        <v>4868</v>
      </c>
      <c r="AS599" s="75" t="s">
        <v>5453</v>
      </c>
      <c r="AV599" s="75" t="s">
        <v>5440</v>
      </c>
      <c r="BI599" s="75" t="s">
        <v>5452</v>
      </c>
      <c r="BJ599" s="75" t="s">
        <v>5451</v>
      </c>
      <c r="BK599" s="75">
        <v>0</v>
      </c>
      <c r="BM599" s="75">
        <v>0</v>
      </c>
    </row>
    <row r="600" spans="1:65" ht="17.399999999999999" customHeight="1" x14ac:dyDescent="0.3">
      <c r="A600" s="75">
        <v>2019</v>
      </c>
      <c r="B600" s="75">
        <v>35030</v>
      </c>
      <c r="C600" s="75" t="s">
        <v>5189</v>
      </c>
      <c r="D600" s="75" t="s">
        <v>5450</v>
      </c>
      <c r="E600" s="77">
        <v>1570</v>
      </c>
      <c r="F600" s="75" t="s">
        <v>1979</v>
      </c>
      <c r="G600" s="77">
        <v>2790</v>
      </c>
      <c r="H600" s="75" t="s">
        <v>7175</v>
      </c>
      <c r="I600" s="75" t="s">
        <v>4883</v>
      </c>
      <c r="J600" s="75" t="s">
        <v>1980</v>
      </c>
      <c r="K600" s="75">
        <v>0</v>
      </c>
      <c r="L600" s="75" t="s">
        <v>5457</v>
      </c>
      <c r="M600" s="75" t="s">
        <v>4892</v>
      </c>
      <c r="N600" s="75" t="s">
        <v>87</v>
      </c>
      <c r="O600" s="75" t="s">
        <v>4027</v>
      </c>
      <c r="P600" s="75">
        <v>1</v>
      </c>
      <c r="Q600" s="76" t="s">
        <v>5549</v>
      </c>
      <c r="S600" s="75" t="s">
        <v>4020</v>
      </c>
      <c r="T600" s="75" t="s">
        <v>5478</v>
      </c>
      <c r="U600" s="75" t="s">
        <v>4877</v>
      </c>
      <c r="V600" s="75" t="s">
        <v>4878</v>
      </c>
      <c r="W600" s="75" t="s">
        <v>4871</v>
      </c>
      <c r="X600" s="75" t="s">
        <v>5456</v>
      </c>
      <c r="Y600" s="75" t="s">
        <v>4872</v>
      </c>
      <c r="Z600" s="75">
        <v>11</v>
      </c>
      <c r="AA600" s="75">
        <v>0</v>
      </c>
      <c r="AB600" s="75" t="s">
        <v>4871</v>
      </c>
      <c r="AC600" s="75" t="s">
        <v>5473</v>
      </c>
      <c r="AD600" s="75" t="s">
        <v>4872</v>
      </c>
      <c r="AE600" s="75">
        <v>8</v>
      </c>
      <c r="AF600" s="75">
        <v>1</v>
      </c>
      <c r="AG600" s="75" t="s">
        <v>4871</v>
      </c>
      <c r="AH600" s="75" t="s">
        <v>5454</v>
      </c>
      <c r="AI600" s="75" t="s">
        <v>4869</v>
      </c>
      <c r="AN600" s="75" t="s">
        <v>4869</v>
      </c>
      <c r="AP600" s="75">
        <v>10</v>
      </c>
      <c r="AQ600" s="75">
        <v>10</v>
      </c>
      <c r="AR600" s="75" t="s">
        <v>4908</v>
      </c>
      <c r="AS600" s="75" t="s">
        <v>5441</v>
      </c>
      <c r="AV600" s="75" t="s">
        <v>5440</v>
      </c>
      <c r="BI600" s="75" t="s">
        <v>5452</v>
      </c>
      <c r="BJ600" s="75" t="s">
        <v>5451</v>
      </c>
      <c r="BK600" s="75">
        <v>0</v>
      </c>
      <c r="BM600" s="75">
        <v>0</v>
      </c>
    </row>
    <row r="601" spans="1:65" ht="17.399999999999999" hidden="1" customHeight="1" x14ac:dyDescent="0.3">
      <c r="A601" s="75">
        <v>2019</v>
      </c>
      <c r="B601" s="75">
        <v>35030</v>
      </c>
      <c r="C601" s="75" t="s">
        <v>5189</v>
      </c>
      <c r="D601" s="75" t="s">
        <v>5450</v>
      </c>
      <c r="E601" s="77">
        <v>1570</v>
      </c>
      <c r="F601" s="75" t="s">
        <v>1979</v>
      </c>
      <c r="G601" s="77">
        <v>2792</v>
      </c>
      <c r="H601" s="75" t="s">
        <v>7174</v>
      </c>
      <c r="I601" s="75" t="s">
        <v>4883</v>
      </c>
      <c r="J601" s="75" t="s">
        <v>1994</v>
      </c>
      <c r="K601" s="75">
        <v>0</v>
      </c>
      <c r="L601" s="75" t="s">
        <v>5480</v>
      </c>
      <c r="M601" s="75" t="s">
        <v>4892</v>
      </c>
      <c r="N601" s="75" t="s">
        <v>87</v>
      </c>
      <c r="O601" s="75" t="s">
        <v>4025</v>
      </c>
      <c r="Q601" s="75" t="s">
        <v>5461</v>
      </c>
      <c r="S601" s="75" t="s">
        <v>3662</v>
      </c>
      <c r="T601" s="75" t="s">
        <v>5474</v>
      </c>
      <c r="U601" s="75" t="s">
        <v>4871</v>
      </c>
      <c r="V601" s="75" t="s">
        <v>5445</v>
      </c>
      <c r="W601" s="75" t="s">
        <v>4877</v>
      </c>
      <c r="X601" s="75" t="s">
        <v>4876</v>
      </c>
      <c r="Y601" s="75" t="s">
        <v>4872</v>
      </c>
      <c r="Z601" s="75">
        <v>9</v>
      </c>
      <c r="AA601" s="75">
        <v>0</v>
      </c>
      <c r="AB601" s="75" t="s">
        <v>4871</v>
      </c>
      <c r="AC601" s="75" t="s">
        <v>5444</v>
      </c>
      <c r="AD601" s="75" t="s">
        <v>4897</v>
      </c>
      <c r="AE601" s="75">
        <v>8</v>
      </c>
      <c r="AF601" s="75">
        <v>5</v>
      </c>
      <c r="AG601" s="75" t="s">
        <v>4871</v>
      </c>
      <c r="AH601" s="75" t="s">
        <v>5988</v>
      </c>
      <c r="AI601" s="75" t="s">
        <v>4869</v>
      </c>
      <c r="AN601" s="75" t="s">
        <v>4869</v>
      </c>
      <c r="AP601" s="75">
        <v>8</v>
      </c>
      <c r="AQ601" s="75">
        <v>6</v>
      </c>
      <c r="AR601" s="75" t="s">
        <v>4868</v>
      </c>
      <c r="AS601" s="75" t="s">
        <v>5453</v>
      </c>
      <c r="AV601" s="75" t="s">
        <v>5440</v>
      </c>
      <c r="BI601" s="75" t="s">
        <v>5452</v>
      </c>
      <c r="BJ601" s="75" t="s">
        <v>5451</v>
      </c>
      <c r="BK601" s="75">
        <v>0</v>
      </c>
      <c r="BM601" s="75">
        <v>0</v>
      </c>
    </row>
    <row r="602" spans="1:65" ht="17.399999999999999" hidden="1" customHeight="1" x14ac:dyDescent="0.3">
      <c r="A602" s="75">
        <v>2019</v>
      </c>
      <c r="B602" s="75">
        <v>64043</v>
      </c>
      <c r="C602" s="75" t="s">
        <v>4902</v>
      </c>
      <c r="D602" s="75" t="s">
        <v>5450</v>
      </c>
      <c r="E602" s="77">
        <v>190</v>
      </c>
      <c r="F602" s="75" t="s">
        <v>578</v>
      </c>
      <c r="G602" s="77">
        <v>2793</v>
      </c>
      <c r="H602" s="75" t="s">
        <v>7173</v>
      </c>
      <c r="I602" s="75" t="s">
        <v>4883</v>
      </c>
      <c r="J602" s="75" t="s">
        <v>4063</v>
      </c>
      <c r="K602" s="75">
        <v>0</v>
      </c>
      <c r="L602" s="75" t="s">
        <v>5480</v>
      </c>
      <c r="M602" s="75" t="s">
        <v>4892</v>
      </c>
      <c r="N602" s="75" t="s">
        <v>87</v>
      </c>
      <c r="O602" s="75" t="s">
        <v>4026</v>
      </c>
      <c r="Q602" s="75" t="s">
        <v>5501</v>
      </c>
      <c r="S602" s="75" t="s">
        <v>4020</v>
      </c>
      <c r="T602" s="75" t="s">
        <v>5478</v>
      </c>
      <c r="U602" s="75" t="s">
        <v>4871</v>
      </c>
      <c r="V602" s="75" t="s">
        <v>5445</v>
      </c>
      <c r="W602" s="75" t="s">
        <v>4877</v>
      </c>
      <c r="X602" s="75" t="s">
        <v>4876</v>
      </c>
      <c r="Y602" s="75" t="s">
        <v>4875</v>
      </c>
      <c r="Z602" s="75">
        <v>6</v>
      </c>
      <c r="AA602" s="75">
        <v>0</v>
      </c>
      <c r="AB602" s="75" t="s">
        <v>4871</v>
      </c>
      <c r="AC602" s="75" t="s">
        <v>5621</v>
      </c>
      <c r="AD602" s="75" t="s">
        <v>4897</v>
      </c>
      <c r="AE602" s="75">
        <v>8</v>
      </c>
      <c r="AF602" s="75">
        <v>5</v>
      </c>
      <c r="AG602" s="75" t="s">
        <v>4871</v>
      </c>
      <c r="AH602" s="75" t="s">
        <v>5988</v>
      </c>
      <c r="AI602" s="75" t="s">
        <v>4869</v>
      </c>
      <c r="AN602" s="75" t="s">
        <v>4869</v>
      </c>
      <c r="AP602" s="75">
        <v>8</v>
      </c>
      <c r="AQ602" s="75">
        <v>0</v>
      </c>
      <c r="AR602" s="75" t="s">
        <v>4868</v>
      </c>
      <c r="AS602" s="75" t="s">
        <v>5453</v>
      </c>
      <c r="AV602" s="75" t="s">
        <v>5440</v>
      </c>
      <c r="BI602" s="75" t="s">
        <v>5452</v>
      </c>
      <c r="BJ602" s="75" t="s">
        <v>5451</v>
      </c>
      <c r="BK602" s="75">
        <v>0</v>
      </c>
      <c r="BM602" s="75">
        <v>0</v>
      </c>
    </row>
    <row r="603" spans="1:65" ht="17.399999999999999" hidden="1" customHeight="1" x14ac:dyDescent="0.3">
      <c r="A603" s="75">
        <v>2019</v>
      </c>
      <c r="B603" s="75">
        <v>35030</v>
      </c>
      <c r="C603" s="75" t="s">
        <v>5189</v>
      </c>
      <c r="D603" s="75" t="s">
        <v>5450</v>
      </c>
      <c r="E603" s="77">
        <v>1570</v>
      </c>
      <c r="F603" s="75" t="s">
        <v>1979</v>
      </c>
      <c r="G603" s="77">
        <v>2794</v>
      </c>
      <c r="H603" s="75" t="s">
        <v>7172</v>
      </c>
      <c r="I603" s="75" t="s">
        <v>4883</v>
      </c>
      <c r="J603" s="75" t="s">
        <v>1990</v>
      </c>
      <c r="K603" s="75">
        <v>0</v>
      </c>
      <c r="L603" s="75" t="s">
        <v>5448</v>
      </c>
      <c r="M603" s="75" t="s">
        <v>4892</v>
      </c>
      <c r="N603" s="75" t="s">
        <v>87</v>
      </c>
      <c r="O603" s="75" t="s">
        <v>4024</v>
      </c>
      <c r="Q603" s="75" t="s">
        <v>5469</v>
      </c>
      <c r="S603" s="75" t="s">
        <v>3662</v>
      </c>
      <c r="T603" s="75" t="s">
        <v>5474</v>
      </c>
      <c r="U603" s="75" t="s">
        <v>4871</v>
      </c>
      <c r="V603" s="75" t="s">
        <v>5445</v>
      </c>
      <c r="W603" s="75" t="s">
        <v>4877</v>
      </c>
      <c r="X603" s="75" t="s">
        <v>4876</v>
      </c>
      <c r="Y603" s="75" t="s">
        <v>4897</v>
      </c>
      <c r="Z603" s="75">
        <v>8</v>
      </c>
      <c r="AA603" s="75">
        <v>0</v>
      </c>
      <c r="AB603" s="75" t="s">
        <v>4871</v>
      </c>
      <c r="AC603" s="75" t="s">
        <v>5781</v>
      </c>
      <c r="AD603" s="75" t="s">
        <v>4897</v>
      </c>
      <c r="AE603" s="75">
        <v>5</v>
      </c>
      <c r="AF603" s="75">
        <v>3</v>
      </c>
      <c r="AG603" s="75" t="s">
        <v>4871</v>
      </c>
      <c r="AH603" s="75" t="s">
        <v>5793</v>
      </c>
      <c r="AI603" s="75" t="s">
        <v>4897</v>
      </c>
      <c r="AJ603" s="75">
        <v>10</v>
      </c>
      <c r="AK603" s="75">
        <v>3</v>
      </c>
      <c r="AL603" s="75" t="s">
        <v>4871</v>
      </c>
      <c r="AM603" s="75" t="s">
        <v>6800</v>
      </c>
      <c r="AN603" s="75" t="s">
        <v>4869</v>
      </c>
      <c r="AP603" s="75">
        <v>8</v>
      </c>
      <c r="AQ603" s="75">
        <v>6</v>
      </c>
      <c r="AR603" s="75" t="s">
        <v>4868</v>
      </c>
      <c r="AS603" s="75" t="s">
        <v>5453</v>
      </c>
      <c r="AV603" s="75" t="s">
        <v>5440</v>
      </c>
      <c r="BI603" s="75" t="s">
        <v>5452</v>
      </c>
      <c r="BJ603" s="75" t="s">
        <v>5451</v>
      </c>
      <c r="BK603" s="75">
        <v>0</v>
      </c>
      <c r="BM603" s="75">
        <v>0</v>
      </c>
    </row>
    <row r="604" spans="1:65" ht="17.399999999999999" hidden="1" customHeight="1" x14ac:dyDescent="0.3">
      <c r="A604" s="75">
        <v>2019</v>
      </c>
      <c r="B604" s="75">
        <v>30011</v>
      </c>
      <c r="C604" s="75" t="s">
        <v>5230</v>
      </c>
      <c r="D604" s="75" t="s">
        <v>5450</v>
      </c>
      <c r="E604" s="77">
        <v>1420</v>
      </c>
      <c r="F604" s="75" t="s">
        <v>2292</v>
      </c>
      <c r="G604" s="77">
        <v>2799</v>
      </c>
      <c r="H604" s="75" t="s">
        <v>7171</v>
      </c>
      <c r="I604" s="75" t="s">
        <v>4883</v>
      </c>
      <c r="J604" s="75" t="s">
        <v>2391</v>
      </c>
      <c r="K604" s="75">
        <v>0</v>
      </c>
      <c r="L604" s="75" t="s">
        <v>4882</v>
      </c>
      <c r="M604" s="75" t="s">
        <v>4892</v>
      </c>
      <c r="N604" s="75" t="s">
        <v>87</v>
      </c>
      <c r="O604" s="75" t="s">
        <v>4024</v>
      </c>
      <c r="Q604" s="75" t="s">
        <v>5469</v>
      </c>
      <c r="S604" s="75" t="s">
        <v>3662</v>
      </c>
      <c r="T604" s="75" t="s">
        <v>5474</v>
      </c>
      <c r="U604" s="75" t="s">
        <v>4877</v>
      </c>
      <c r="V604" s="75" t="s">
        <v>4878</v>
      </c>
      <c r="W604" s="75" t="s">
        <v>4877</v>
      </c>
      <c r="X604" s="75" t="s">
        <v>4876</v>
      </c>
      <c r="Y604" s="75" t="s">
        <v>4897</v>
      </c>
      <c r="Z604" s="75">
        <v>8</v>
      </c>
      <c r="AA604" s="75">
        <v>8</v>
      </c>
      <c r="AB604" s="75" t="s">
        <v>4877</v>
      </c>
      <c r="AC604" s="75" t="s">
        <v>5541</v>
      </c>
      <c r="AD604" s="75" t="s">
        <v>4897</v>
      </c>
      <c r="AE604" s="75">
        <v>4</v>
      </c>
      <c r="AF604" s="75">
        <v>2</v>
      </c>
      <c r="AG604" s="75" t="s">
        <v>4871</v>
      </c>
      <c r="AH604" s="75" t="s">
        <v>5654</v>
      </c>
      <c r="AI604" s="75" t="s">
        <v>4019</v>
      </c>
      <c r="AM604" s="75" t="s">
        <v>5468</v>
      </c>
      <c r="AN604" s="75" t="s">
        <v>4869</v>
      </c>
      <c r="AP604" s="75">
        <v>8</v>
      </c>
      <c r="AQ604" s="75">
        <v>6</v>
      </c>
      <c r="AR604" s="75" t="s">
        <v>4868</v>
      </c>
      <c r="AS604" s="75" t="s">
        <v>5453</v>
      </c>
      <c r="AV604" s="75" t="s">
        <v>5440</v>
      </c>
      <c r="BI604" s="75" t="s">
        <v>5452</v>
      </c>
      <c r="BJ604" s="75" t="s">
        <v>5451</v>
      </c>
      <c r="BK604" s="75">
        <v>0</v>
      </c>
      <c r="BM604" s="75">
        <v>0</v>
      </c>
    </row>
    <row r="605" spans="1:65" ht="17.399999999999999" hidden="1" customHeight="1" x14ac:dyDescent="0.3">
      <c r="A605" s="75">
        <v>2019</v>
      </c>
      <c r="B605" s="75">
        <v>21080</v>
      </c>
      <c r="C605" s="75" t="s">
        <v>5293</v>
      </c>
      <c r="D605" s="75" t="s">
        <v>5450</v>
      </c>
      <c r="E605" s="77">
        <v>1040</v>
      </c>
      <c r="F605" s="75" t="s">
        <v>9</v>
      </c>
      <c r="G605" s="77">
        <v>2800</v>
      </c>
      <c r="H605" s="75" t="s">
        <v>7170</v>
      </c>
      <c r="I605" s="75" t="s">
        <v>4883</v>
      </c>
      <c r="J605" s="75" t="s">
        <v>39</v>
      </c>
      <c r="K605" s="75">
        <v>0</v>
      </c>
      <c r="L605" s="75" t="s">
        <v>5457</v>
      </c>
      <c r="M605" s="75" t="s">
        <v>4892</v>
      </c>
      <c r="N605" s="75" t="s">
        <v>87</v>
      </c>
      <c r="O605" s="75" t="s">
        <v>4024</v>
      </c>
      <c r="Q605" s="75" t="s">
        <v>5469</v>
      </c>
      <c r="S605" s="75" t="s">
        <v>3662</v>
      </c>
      <c r="T605" s="75" t="s">
        <v>5474</v>
      </c>
      <c r="U605" s="75" t="s">
        <v>4877</v>
      </c>
      <c r="V605" s="75" t="s">
        <v>4878</v>
      </c>
      <c r="W605" s="75" t="s">
        <v>4871</v>
      </c>
      <c r="X605" s="75" t="s">
        <v>5456</v>
      </c>
      <c r="Y605" s="75" t="s">
        <v>4897</v>
      </c>
      <c r="Z605" s="75">
        <v>8</v>
      </c>
      <c r="AA605" s="75">
        <v>6</v>
      </c>
      <c r="AB605" s="75" t="s">
        <v>4871</v>
      </c>
      <c r="AC605" s="75" t="s">
        <v>5659</v>
      </c>
      <c r="AD605" s="75" t="s">
        <v>4872</v>
      </c>
      <c r="AE605" s="75">
        <v>4</v>
      </c>
      <c r="AF605" s="75">
        <v>2</v>
      </c>
      <c r="AG605" s="75" t="s">
        <v>4871</v>
      </c>
      <c r="AH605" s="75" t="s">
        <v>5920</v>
      </c>
      <c r="AI605" s="75" t="s">
        <v>4869</v>
      </c>
      <c r="AN605" s="75" t="s">
        <v>4869</v>
      </c>
      <c r="AP605" s="75">
        <v>8</v>
      </c>
      <c r="AQ605" s="75">
        <v>5</v>
      </c>
      <c r="AR605" s="75" t="s">
        <v>4868</v>
      </c>
      <c r="AS605" s="75" t="s">
        <v>5453</v>
      </c>
      <c r="AV605" s="75" t="s">
        <v>5440</v>
      </c>
      <c r="BI605" s="75" t="s">
        <v>5452</v>
      </c>
      <c r="BJ605" s="75" t="s">
        <v>5451</v>
      </c>
      <c r="BK605" s="75">
        <v>0</v>
      </c>
      <c r="BM605" s="75">
        <v>0</v>
      </c>
    </row>
    <row r="606" spans="1:65" ht="17.399999999999999" customHeight="1" x14ac:dyDescent="0.3">
      <c r="A606" s="75">
        <v>2019</v>
      </c>
      <c r="B606" s="75">
        <v>64043</v>
      </c>
      <c r="C606" s="75" t="s">
        <v>4902</v>
      </c>
      <c r="D606" s="75" t="s">
        <v>5450</v>
      </c>
      <c r="E606" s="77">
        <v>190</v>
      </c>
      <c r="F606" s="75" t="s">
        <v>578</v>
      </c>
      <c r="G606" s="77">
        <v>2801</v>
      </c>
      <c r="H606" s="75" t="s">
        <v>7169</v>
      </c>
      <c r="I606" s="75" t="s">
        <v>4883</v>
      </c>
      <c r="J606" s="75" t="s">
        <v>610</v>
      </c>
      <c r="K606" s="75">
        <v>0</v>
      </c>
      <c r="L606" s="75" t="s">
        <v>5457</v>
      </c>
      <c r="M606" s="75" t="s">
        <v>4892</v>
      </c>
      <c r="N606" s="75" t="s">
        <v>87</v>
      </c>
      <c r="O606" s="75" t="s">
        <v>4039</v>
      </c>
      <c r="P606" s="75">
        <v>4</v>
      </c>
      <c r="Q606" s="76" t="s">
        <v>5651</v>
      </c>
      <c r="S606" s="75" t="s">
        <v>4020</v>
      </c>
      <c r="T606" s="75" t="s">
        <v>5478</v>
      </c>
      <c r="U606" s="75" t="s">
        <v>4877</v>
      </c>
      <c r="V606" s="75" t="s">
        <v>4878</v>
      </c>
      <c r="W606" s="75" t="s">
        <v>4871</v>
      </c>
      <c r="X606" s="75" t="s">
        <v>5456</v>
      </c>
      <c r="Y606" s="75" t="s">
        <v>4875</v>
      </c>
      <c r="Z606" s="75">
        <v>6</v>
      </c>
      <c r="AA606" s="75">
        <v>0</v>
      </c>
      <c r="AB606" s="75" t="s">
        <v>4871</v>
      </c>
      <c r="AC606" s="75" t="s">
        <v>5621</v>
      </c>
      <c r="AD606" s="75" t="s">
        <v>4872</v>
      </c>
      <c r="AE606" s="75">
        <v>6</v>
      </c>
      <c r="AF606" s="75">
        <v>3</v>
      </c>
      <c r="AG606" s="75" t="s">
        <v>4871</v>
      </c>
      <c r="AH606" s="75" t="s">
        <v>6226</v>
      </c>
      <c r="AI606" s="75" t="s">
        <v>4869</v>
      </c>
      <c r="AN606" s="75" t="s">
        <v>4869</v>
      </c>
      <c r="AP606" s="75">
        <v>8</v>
      </c>
      <c r="AQ606" s="75">
        <v>0</v>
      </c>
      <c r="AR606" s="75" t="s">
        <v>4868</v>
      </c>
      <c r="AS606" s="75" t="s">
        <v>5453</v>
      </c>
      <c r="AV606" s="75" t="s">
        <v>5440</v>
      </c>
      <c r="BI606" s="75" t="s">
        <v>5724</v>
      </c>
      <c r="BJ606" s="75" t="s">
        <v>5619</v>
      </c>
      <c r="BK606" s="75">
        <v>0</v>
      </c>
      <c r="BM606" s="75">
        <v>0</v>
      </c>
    </row>
    <row r="607" spans="1:65" ht="17.399999999999999" hidden="1" customHeight="1" x14ac:dyDescent="0.3">
      <c r="A607" s="75">
        <v>2019</v>
      </c>
      <c r="B607" s="75">
        <v>3040</v>
      </c>
      <c r="C607" s="75" t="s">
        <v>5406</v>
      </c>
      <c r="D607" s="75" t="s">
        <v>5450</v>
      </c>
      <c r="E607" s="77">
        <v>140</v>
      </c>
      <c r="F607" s="75" t="s">
        <v>2696</v>
      </c>
      <c r="G607" s="77">
        <v>2804</v>
      </c>
      <c r="H607" s="75" t="s">
        <v>7168</v>
      </c>
      <c r="I607" s="75" t="s">
        <v>4883</v>
      </c>
      <c r="J607" s="75" t="s">
        <v>2734</v>
      </c>
      <c r="K607" s="75">
        <v>0</v>
      </c>
      <c r="L607" s="75" t="s">
        <v>5480</v>
      </c>
      <c r="M607" s="75" t="s">
        <v>4892</v>
      </c>
      <c r="N607" s="75" t="s">
        <v>87</v>
      </c>
      <c r="O607" s="75" t="s">
        <v>4025</v>
      </c>
      <c r="Q607" s="75" t="s">
        <v>5461</v>
      </c>
      <c r="S607" s="75" t="s">
        <v>3662</v>
      </c>
      <c r="T607" s="75" t="s">
        <v>5474</v>
      </c>
      <c r="U607" s="75" t="s">
        <v>4871</v>
      </c>
      <c r="V607" s="75" t="s">
        <v>5445</v>
      </c>
      <c r="W607" s="75" t="s">
        <v>4877</v>
      </c>
      <c r="X607" s="75" t="s">
        <v>4876</v>
      </c>
      <c r="Y607" s="75" t="s">
        <v>4897</v>
      </c>
      <c r="Z607" s="75">
        <v>11</v>
      </c>
      <c r="AA607" s="75">
        <v>3</v>
      </c>
      <c r="AB607" s="75" t="s">
        <v>4871</v>
      </c>
      <c r="AC607" s="75" t="s">
        <v>6260</v>
      </c>
      <c r="AD607" s="75" t="s">
        <v>4897</v>
      </c>
      <c r="AE607" s="75">
        <v>8</v>
      </c>
      <c r="AF607" s="75">
        <v>4</v>
      </c>
      <c r="AG607" s="75" t="s">
        <v>4871</v>
      </c>
      <c r="AH607" s="75" t="s">
        <v>5594</v>
      </c>
      <c r="AI607" s="75" t="s">
        <v>4869</v>
      </c>
      <c r="AN607" s="75" t="s">
        <v>4869</v>
      </c>
      <c r="AP607" s="75">
        <v>10</v>
      </c>
      <c r="AQ607" s="75">
        <v>0</v>
      </c>
      <c r="AR607" s="75" t="s">
        <v>4868</v>
      </c>
      <c r="AS607" s="75" t="s">
        <v>5453</v>
      </c>
      <c r="AV607" s="75" t="s">
        <v>5440</v>
      </c>
      <c r="BI607" s="75" t="s">
        <v>5452</v>
      </c>
      <c r="BJ607" s="75" t="s">
        <v>5451</v>
      </c>
      <c r="BK607" s="75">
        <v>0</v>
      </c>
      <c r="BM607" s="75">
        <v>0</v>
      </c>
    </row>
    <row r="608" spans="1:65" ht="17.399999999999999" hidden="1" customHeight="1" x14ac:dyDescent="0.3">
      <c r="A608" s="75">
        <v>2019</v>
      </c>
      <c r="B608" s="75">
        <v>30011</v>
      </c>
      <c r="C608" s="75" t="s">
        <v>5230</v>
      </c>
      <c r="D608" s="75" t="s">
        <v>5450</v>
      </c>
      <c r="E608" s="77">
        <v>1420</v>
      </c>
      <c r="F608" s="75" t="s">
        <v>2292</v>
      </c>
      <c r="G608" s="77">
        <v>2820</v>
      </c>
      <c r="H608" s="75" t="s">
        <v>7167</v>
      </c>
      <c r="I608" s="75" t="s">
        <v>4883</v>
      </c>
      <c r="J608" s="75" t="s">
        <v>2389</v>
      </c>
      <c r="K608" s="75">
        <v>0</v>
      </c>
      <c r="L608" s="75" t="s">
        <v>5480</v>
      </c>
      <c r="M608" s="75" t="s">
        <v>4892</v>
      </c>
      <c r="N608" s="75" t="s">
        <v>87</v>
      </c>
      <c r="O608" s="75" t="s">
        <v>4026</v>
      </c>
      <c r="Q608" s="75" t="s">
        <v>5501</v>
      </c>
      <c r="S608" s="75" t="s">
        <v>4020</v>
      </c>
      <c r="T608" s="75" t="s">
        <v>5478</v>
      </c>
      <c r="U608" s="75" t="s">
        <v>4871</v>
      </c>
      <c r="V608" s="75" t="s">
        <v>5445</v>
      </c>
      <c r="W608" s="75" t="s">
        <v>4877</v>
      </c>
      <c r="X608" s="75" t="s">
        <v>4876</v>
      </c>
      <c r="Y608" s="75" t="s">
        <v>4875</v>
      </c>
      <c r="Z608" s="75">
        <v>12</v>
      </c>
      <c r="AA608" s="75">
        <v>0</v>
      </c>
      <c r="AB608" s="75" t="s">
        <v>4871</v>
      </c>
      <c r="AC608" s="75" t="s">
        <v>5615</v>
      </c>
      <c r="AD608" s="75" t="s">
        <v>4872</v>
      </c>
      <c r="AE608" s="75">
        <v>10</v>
      </c>
      <c r="AF608" s="75">
        <v>3</v>
      </c>
      <c r="AG608" s="75" t="s">
        <v>4871</v>
      </c>
      <c r="AH608" s="75" t="s">
        <v>5477</v>
      </c>
      <c r="AI608" s="75" t="s">
        <v>4869</v>
      </c>
      <c r="AN608" s="75" t="s">
        <v>4869</v>
      </c>
      <c r="AP608" s="75">
        <v>10</v>
      </c>
      <c r="AQ608" s="75">
        <v>0</v>
      </c>
      <c r="AR608" s="75" t="s">
        <v>4868</v>
      </c>
      <c r="AS608" s="75" t="s">
        <v>5453</v>
      </c>
      <c r="AV608" s="75" t="s">
        <v>5440</v>
      </c>
      <c r="BI608" s="75" t="s">
        <v>5452</v>
      </c>
      <c r="BJ608" s="75" t="s">
        <v>5451</v>
      </c>
      <c r="BK608" s="75">
        <v>0</v>
      </c>
      <c r="BM608" s="75">
        <v>0</v>
      </c>
    </row>
    <row r="609" spans="1:66" ht="17.399999999999999" hidden="1" customHeight="1" x14ac:dyDescent="0.3">
      <c r="A609" s="75">
        <v>2019</v>
      </c>
      <c r="B609" s="75">
        <v>30011</v>
      </c>
      <c r="C609" s="75" t="s">
        <v>5230</v>
      </c>
      <c r="D609" s="75" t="s">
        <v>5450</v>
      </c>
      <c r="E609" s="77">
        <v>1420</v>
      </c>
      <c r="F609" s="75" t="s">
        <v>2292</v>
      </c>
      <c r="G609" s="77">
        <v>2832</v>
      </c>
      <c r="H609" s="75" t="s">
        <v>7166</v>
      </c>
      <c r="I609" s="75" t="s">
        <v>4883</v>
      </c>
      <c r="J609" s="75" t="s">
        <v>2387</v>
      </c>
      <c r="K609" s="75">
        <v>0</v>
      </c>
      <c r="L609" s="75" t="s">
        <v>5480</v>
      </c>
      <c r="M609" s="75" t="s">
        <v>4892</v>
      </c>
      <c r="N609" s="75" t="s">
        <v>87</v>
      </c>
      <c r="O609" s="75" t="s">
        <v>4025</v>
      </c>
      <c r="Q609" s="75" t="s">
        <v>5461</v>
      </c>
      <c r="S609" s="75" t="s">
        <v>3662</v>
      </c>
      <c r="T609" s="75" t="s">
        <v>5474</v>
      </c>
      <c r="U609" s="75" t="s">
        <v>4871</v>
      </c>
      <c r="V609" s="75" t="s">
        <v>5445</v>
      </c>
      <c r="W609" s="75" t="s">
        <v>4877</v>
      </c>
      <c r="X609" s="75" t="s">
        <v>4876</v>
      </c>
      <c r="Y609" s="75" t="s">
        <v>4895</v>
      </c>
      <c r="Z609" s="75">
        <v>7</v>
      </c>
      <c r="AA609" s="75">
        <v>3</v>
      </c>
      <c r="AB609" s="75" t="s">
        <v>4871</v>
      </c>
      <c r="AC609" s="75" t="s">
        <v>5533</v>
      </c>
      <c r="AD609" s="75" t="s">
        <v>4872</v>
      </c>
      <c r="AE609" s="75">
        <v>6</v>
      </c>
      <c r="AF609" s="75">
        <v>1</v>
      </c>
      <c r="AG609" s="75" t="s">
        <v>4871</v>
      </c>
      <c r="AH609" s="75" t="s">
        <v>5538</v>
      </c>
      <c r="AI609" s="75" t="s">
        <v>4869</v>
      </c>
      <c r="AN609" s="75" t="s">
        <v>4869</v>
      </c>
      <c r="AP609" s="75">
        <v>8</v>
      </c>
      <c r="AQ609" s="75">
        <v>1</v>
      </c>
      <c r="AR609" s="75" t="s">
        <v>4868</v>
      </c>
      <c r="AS609" s="75" t="s">
        <v>5453</v>
      </c>
      <c r="AV609" s="75" t="s">
        <v>5440</v>
      </c>
      <c r="BI609" s="75" t="s">
        <v>5452</v>
      </c>
      <c r="BJ609" s="75" t="s">
        <v>5451</v>
      </c>
      <c r="BK609" s="75">
        <v>0</v>
      </c>
      <c r="BM609" s="75">
        <v>0</v>
      </c>
    </row>
    <row r="610" spans="1:66" ht="17.399999999999999" hidden="1" customHeight="1" x14ac:dyDescent="0.3">
      <c r="A610" s="75">
        <v>2019</v>
      </c>
      <c r="B610" s="75">
        <v>30011</v>
      </c>
      <c r="C610" s="75" t="s">
        <v>5230</v>
      </c>
      <c r="D610" s="75" t="s">
        <v>5450</v>
      </c>
      <c r="E610" s="77">
        <v>1420</v>
      </c>
      <c r="F610" s="75" t="s">
        <v>2292</v>
      </c>
      <c r="G610" s="77">
        <v>2836</v>
      </c>
      <c r="H610" s="75" t="s">
        <v>7165</v>
      </c>
      <c r="I610" s="75" t="s">
        <v>4883</v>
      </c>
      <c r="J610" s="75" t="s">
        <v>2385</v>
      </c>
      <c r="K610" s="75">
        <v>0</v>
      </c>
      <c r="L610" s="75" t="s">
        <v>5448</v>
      </c>
      <c r="M610" s="75" t="s">
        <v>4892</v>
      </c>
      <c r="N610" s="75" t="s">
        <v>87</v>
      </c>
      <c r="O610" s="75" t="s">
        <v>4024</v>
      </c>
      <c r="Q610" s="75" t="s">
        <v>5469</v>
      </c>
      <c r="S610" s="75" t="s">
        <v>3662</v>
      </c>
      <c r="T610" s="75" t="s">
        <v>5474</v>
      </c>
      <c r="U610" s="75" t="s">
        <v>4871</v>
      </c>
      <c r="V610" s="75" t="s">
        <v>5445</v>
      </c>
      <c r="W610" s="75" t="s">
        <v>4877</v>
      </c>
      <c r="X610" s="75" t="s">
        <v>4876</v>
      </c>
      <c r="Y610" s="75" t="s">
        <v>4895</v>
      </c>
      <c r="Z610" s="75">
        <v>6</v>
      </c>
      <c r="AA610" s="75">
        <v>4</v>
      </c>
      <c r="AB610" s="75" t="s">
        <v>4871</v>
      </c>
      <c r="AC610" s="75" t="s">
        <v>5842</v>
      </c>
      <c r="AD610" s="75" t="s">
        <v>4897</v>
      </c>
      <c r="AE610" s="75">
        <v>5</v>
      </c>
      <c r="AF610" s="75">
        <v>4</v>
      </c>
      <c r="AG610" s="75" t="s">
        <v>4871</v>
      </c>
      <c r="AH610" s="75" t="s">
        <v>7164</v>
      </c>
      <c r="AI610" s="75" t="s">
        <v>4895</v>
      </c>
      <c r="AJ610" s="75">
        <v>8</v>
      </c>
      <c r="AK610" s="75">
        <v>6</v>
      </c>
      <c r="AL610" s="75" t="s">
        <v>4871</v>
      </c>
      <c r="AM610" s="75" t="s">
        <v>6919</v>
      </c>
      <c r="AN610" s="75" t="s">
        <v>4869</v>
      </c>
      <c r="AP610" s="75">
        <v>8</v>
      </c>
      <c r="AQ610" s="75">
        <v>6</v>
      </c>
      <c r="AR610" s="75" t="s">
        <v>4868</v>
      </c>
      <c r="AS610" s="75" t="s">
        <v>5453</v>
      </c>
      <c r="AV610" s="75" t="s">
        <v>5440</v>
      </c>
      <c r="BI610" s="75" t="s">
        <v>5452</v>
      </c>
      <c r="BJ610" s="75" t="s">
        <v>5451</v>
      </c>
      <c r="BK610" s="75">
        <v>0</v>
      </c>
      <c r="BM610" s="75">
        <v>0</v>
      </c>
    </row>
    <row r="611" spans="1:66" ht="17.399999999999999" hidden="1" customHeight="1" x14ac:dyDescent="0.3">
      <c r="A611" s="75">
        <v>2019</v>
      </c>
      <c r="B611" s="75">
        <v>80010</v>
      </c>
      <c r="C611" s="75" t="s">
        <v>678</v>
      </c>
      <c r="D611" s="75" t="s">
        <v>5450</v>
      </c>
      <c r="E611" s="77">
        <v>8001</v>
      </c>
      <c r="F611" s="75" t="s">
        <v>678</v>
      </c>
      <c r="G611" s="77">
        <v>2837</v>
      </c>
      <c r="H611" s="75" t="s">
        <v>7163</v>
      </c>
      <c r="I611" s="75" t="s">
        <v>4883</v>
      </c>
      <c r="J611" s="75" t="s">
        <v>728</v>
      </c>
      <c r="K611" s="75">
        <v>0</v>
      </c>
      <c r="L611" s="75" t="s">
        <v>5502</v>
      </c>
      <c r="M611" s="75" t="s">
        <v>4892</v>
      </c>
      <c r="N611" s="75" t="s">
        <v>87</v>
      </c>
      <c r="O611" s="75" t="s">
        <v>4024</v>
      </c>
      <c r="Q611" s="75" t="s">
        <v>5469</v>
      </c>
      <c r="S611" s="75" t="s">
        <v>3662</v>
      </c>
      <c r="T611" s="75" t="s">
        <v>5474</v>
      </c>
      <c r="U611" s="75" t="s">
        <v>4871</v>
      </c>
      <c r="V611" s="75" t="s">
        <v>5445</v>
      </c>
      <c r="W611" s="75" t="s">
        <v>4877</v>
      </c>
      <c r="X611" s="75" t="s">
        <v>4876</v>
      </c>
      <c r="Y611" s="75" t="s">
        <v>4872</v>
      </c>
      <c r="Z611" s="75">
        <v>18</v>
      </c>
      <c r="AA611" s="75">
        <v>0</v>
      </c>
      <c r="AB611" s="75" t="s">
        <v>4871</v>
      </c>
      <c r="AC611" s="75" t="s">
        <v>6175</v>
      </c>
      <c r="AD611" s="75" t="s">
        <v>4872</v>
      </c>
      <c r="AE611" s="75">
        <v>16</v>
      </c>
      <c r="AF611" s="75">
        <v>9</v>
      </c>
      <c r="AG611" s="75" t="s">
        <v>4871</v>
      </c>
      <c r="AH611" s="75" t="s">
        <v>7162</v>
      </c>
      <c r="AI611" s="75" t="s">
        <v>4872</v>
      </c>
      <c r="AJ611" s="75">
        <v>13</v>
      </c>
      <c r="AK611" s="75">
        <v>1</v>
      </c>
      <c r="AL611" s="75" t="s">
        <v>4871</v>
      </c>
      <c r="AM611" s="75" t="s">
        <v>5821</v>
      </c>
      <c r="AN611" s="75" t="s">
        <v>4869</v>
      </c>
      <c r="AP611" s="75">
        <v>10</v>
      </c>
      <c r="AQ611" s="75">
        <v>10</v>
      </c>
      <c r="AR611" s="75" t="s">
        <v>4908</v>
      </c>
      <c r="AS611" s="75" t="s">
        <v>5441</v>
      </c>
      <c r="AV611" s="75" t="s">
        <v>5440</v>
      </c>
      <c r="BI611" s="75" t="s">
        <v>5724</v>
      </c>
      <c r="BJ611" s="75" t="s">
        <v>5619</v>
      </c>
      <c r="BK611" s="75">
        <v>0</v>
      </c>
      <c r="BM611" s="75">
        <v>0</v>
      </c>
    </row>
    <row r="612" spans="1:66" ht="17.399999999999999" hidden="1" customHeight="1" x14ac:dyDescent="0.3">
      <c r="A612" s="75">
        <v>2019</v>
      </c>
      <c r="B612" s="75">
        <v>16010</v>
      </c>
      <c r="C612" s="75" t="s">
        <v>5343</v>
      </c>
      <c r="D612" s="75" t="s">
        <v>5450</v>
      </c>
      <c r="E612" s="77">
        <v>9130</v>
      </c>
      <c r="F612" s="75" t="s">
        <v>1997</v>
      </c>
      <c r="G612" s="77">
        <v>2840</v>
      </c>
      <c r="H612" s="75" t="s">
        <v>7161</v>
      </c>
      <c r="I612" s="75" t="s">
        <v>4883</v>
      </c>
      <c r="J612" s="75" t="s">
        <v>1998</v>
      </c>
      <c r="K612" s="75">
        <v>0</v>
      </c>
      <c r="L612" s="75" t="s">
        <v>4882</v>
      </c>
      <c r="M612" s="75" t="s">
        <v>4892</v>
      </c>
      <c r="N612" s="75" t="s">
        <v>87</v>
      </c>
      <c r="O612" s="75" t="s">
        <v>4025</v>
      </c>
      <c r="Q612" s="75" t="s">
        <v>5461</v>
      </c>
      <c r="S612" s="75" t="s">
        <v>4033</v>
      </c>
      <c r="T612" s="75" t="s">
        <v>5446</v>
      </c>
      <c r="U612" s="75" t="s">
        <v>4877</v>
      </c>
      <c r="V612" s="75" t="s">
        <v>4878</v>
      </c>
      <c r="W612" s="75" t="s">
        <v>4877</v>
      </c>
      <c r="X612" s="75" t="s">
        <v>4876</v>
      </c>
      <c r="Y612" s="75" t="s">
        <v>4897</v>
      </c>
      <c r="Z612" s="75">
        <v>4</v>
      </c>
      <c r="AA612" s="75">
        <v>2</v>
      </c>
      <c r="AB612" s="75" t="s">
        <v>4871</v>
      </c>
      <c r="AC612" s="75" t="s">
        <v>5928</v>
      </c>
      <c r="AD612" s="75" t="s">
        <v>4897</v>
      </c>
      <c r="AE612" s="75">
        <v>2</v>
      </c>
      <c r="AF612" s="75">
        <v>1</v>
      </c>
      <c r="AG612" s="75" t="s">
        <v>4871</v>
      </c>
      <c r="AH612" s="75" t="s">
        <v>5575</v>
      </c>
      <c r="AI612" s="75" t="s">
        <v>4897</v>
      </c>
      <c r="AJ612" s="75">
        <v>1</v>
      </c>
      <c r="AK612" s="75">
        <v>1</v>
      </c>
      <c r="AL612" s="75" t="s">
        <v>4877</v>
      </c>
      <c r="AM612" s="75" t="s">
        <v>5630</v>
      </c>
      <c r="AN612" s="75" t="s">
        <v>4869</v>
      </c>
      <c r="AP612" s="75">
        <v>6</v>
      </c>
      <c r="AQ612" s="75">
        <v>4</v>
      </c>
      <c r="AR612" s="75" t="s">
        <v>4868</v>
      </c>
      <c r="AS612" s="75" t="s">
        <v>5453</v>
      </c>
      <c r="AV612" s="75" t="s">
        <v>5440</v>
      </c>
      <c r="BI612" s="75" t="s">
        <v>5452</v>
      </c>
      <c r="BJ612" s="75" t="s">
        <v>5451</v>
      </c>
      <c r="BK612" s="75">
        <v>0</v>
      </c>
      <c r="BM612" s="75">
        <v>0</v>
      </c>
    </row>
    <row r="613" spans="1:66" ht="17.399999999999999" hidden="1" customHeight="1" x14ac:dyDescent="0.3">
      <c r="A613" s="75">
        <v>2019</v>
      </c>
      <c r="B613" s="75">
        <v>62060</v>
      </c>
      <c r="C613" s="75" t="s">
        <v>4946</v>
      </c>
      <c r="D613" s="75" t="s">
        <v>5450</v>
      </c>
      <c r="E613" s="77">
        <v>3120</v>
      </c>
      <c r="F613" s="75" t="s">
        <v>2078</v>
      </c>
      <c r="G613" s="77">
        <v>2850</v>
      </c>
      <c r="H613" s="75" t="s">
        <v>7160</v>
      </c>
      <c r="I613" s="75" t="s">
        <v>4883</v>
      </c>
      <c r="J613" s="75" t="s">
        <v>2152</v>
      </c>
      <c r="K613" s="75">
        <v>0</v>
      </c>
      <c r="L613" s="75" t="s">
        <v>4882</v>
      </c>
      <c r="M613" s="75" t="s">
        <v>4892</v>
      </c>
      <c r="N613" s="75" t="s">
        <v>87</v>
      </c>
      <c r="O613" s="75" t="s">
        <v>4024</v>
      </c>
      <c r="Q613" s="75" t="s">
        <v>5469</v>
      </c>
      <c r="S613" s="75" t="s">
        <v>4033</v>
      </c>
      <c r="T613" s="75" t="s">
        <v>5446</v>
      </c>
      <c r="U613" s="75" t="s">
        <v>4877</v>
      </c>
      <c r="V613" s="75" t="s">
        <v>4878</v>
      </c>
      <c r="W613" s="75" t="s">
        <v>4877</v>
      </c>
      <c r="X613" s="75" t="s">
        <v>4876</v>
      </c>
      <c r="Y613" s="75" t="s">
        <v>4872</v>
      </c>
      <c r="Z613" s="75">
        <v>29</v>
      </c>
      <c r="AA613" s="75">
        <v>0</v>
      </c>
      <c r="AB613" s="75" t="s">
        <v>4871</v>
      </c>
      <c r="AC613" s="75" t="s">
        <v>7159</v>
      </c>
      <c r="AD613" s="75" t="s">
        <v>4872</v>
      </c>
      <c r="AE613" s="75">
        <v>23</v>
      </c>
      <c r="AF613" s="75">
        <v>1</v>
      </c>
      <c r="AG613" s="75" t="s">
        <v>4871</v>
      </c>
      <c r="AH613" s="75" t="s">
        <v>7158</v>
      </c>
      <c r="AI613" s="75" t="s">
        <v>4897</v>
      </c>
      <c r="AJ613" s="75">
        <v>10</v>
      </c>
      <c r="AK613" s="75">
        <v>6</v>
      </c>
      <c r="AL613" s="75" t="s">
        <v>4871</v>
      </c>
      <c r="AM613" s="75" t="s">
        <v>6814</v>
      </c>
      <c r="AN613" s="75" t="s">
        <v>4869</v>
      </c>
      <c r="AP613" s="75">
        <v>10</v>
      </c>
      <c r="AQ613" s="75">
        <v>10</v>
      </c>
      <c r="AR613" s="75" t="s">
        <v>4908</v>
      </c>
      <c r="AS613" s="75" t="s">
        <v>5441</v>
      </c>
      <c r="AV613" s="75" t="s">
        <v>5440</v>
      </c>
      <c r="BI613" s="75" t="s">
        <v>5452</v>
      </c>
      <c r="BJ613" s="75" t="s">
        <v>5451</v>
      </c>
      <c r="BK613" s="75">
        <v>0</v>
      </c>
      <c r="BM613" s="75">
        <v>0</v>
      </c>
    </row>
    <row r="614" spans="1:66" ht="17.399999999999999" hidden="1" customHeight="1" x14ac:dyDescent="0.3">
      <c r="A614" s="75">
        <v>2019</v>
      </c>
      <c r="B614" s="75">
        <v>30011</v>
      </c>
      <c r="C614" s="75" t="s">
        <v>5230</v>
      </c>
      <c r="D614" s="75" t="s">
        <v>5450</v>
      </c>
      <c r="E614" s="77">
        <v>1420</v>
      </c>
      <c r="F614" s="75" t="s">
        <v>2292</v>
      </c>
      <c r="G614" s="77">
        <v>2866</v>
      </c>
      <c r="H614" s="75" t="s">
        <v>7157</v>
      </c>
      <c r="I614" s="75" t="s">
        <v>4883</v>
      </c>
      <c r="J614" s="75" t="s">
        <v>2393</v>
      </c>
      <c r="K614" s="75">
        <v>0</v>
      </c>
      <c r="L614" s="75" t="s">
        <v>5457</v>
      </c>
      <c r="M614" s="75" t="s">
        <v>4892</v>
      </c>
      <c r="N614" s="75" t="s">
        <v>87</v>
      </c>
      <c r="O614" s="75" t="s">
        <v>4024</v>
      </c>
      <c r="Q614" s="75" t="s">
        <v>5469</v>
      </c>
      <c r="S614" s="75" t="s">
        <v>3662</v>
      </c>
      <c r="T614" s="75" t="s">
        <v>5474</v>
      </c>
      <c r="U614" s="75" t="s">
        <v>4877</v>
      </c>
      <c r="V614" s="75" t="s">
        <v>4878</v>
      </c>
      <c r="W614" s="75" t="s">
        <v>4871</v>
      </c>
      <c r="X614" s="75" t="s">
        <v>5456</v>
      </c>
      <c r="Y614" s="75" t="s">
        <v>4895</v>
      </c>
      <c r="Z614" s="75">
        <v>6</v>
      </c>
      <c r="AA614" s="75">
        <v>4</v>
      </c>
      <c r="AB614" s="75" t="s">
        <v>4871</v>
      </c>
      <c r="AC614" s="75" t="s">
        <v>5842</v>
      </c>
      <c r="AD614" s="75" t="s">
        <v>4895</v>
      </c>
      <c r="AE614" s="75">
        <v>2</v>
      </c>
      <c r="AF614" s="75">
        <v>2</v>
      </c>
      <c r="AG614" s="75" t="s">
        <v>4877</v>
      </c>
      <c r="AH614" s="75" t="s">
        <v>5472</v>
      </c>
      <c r="AI614" s="75" t="s">
        <v>4869</v>
      </c>
      <c r="AN614" s="75" t="s">
        <v>4869</v>
      </c>
      <c r="AP614" s="75">
        <v>6</v>
      </c>
      <c r="AQ614" s="75">
        <v>5</v>
      </c>
      <c r="AR614" s="75" t="s">
        <v>4868</v>
      </c>
      <c r="AS614" s="75" t="s">
        <v>5453</v>
      </c>
      <c r="AV614" s="75" t="s">
        <v>5440</v>
      </c>
      <c r="BI614" s="75" t="s">
        <v>5452</v>
      </c>
      <c r="BJ614" s="75" t="s">
        <v>5451</v>
      </c>
      <c r="BK614" s="75">
        <v>0</v>
      </c>
      <c r="BM614" s="75">
        <v>0</v>
      </c>
    </row>
    <row r="615" spans="1:66" ht="17.399999999999999" hidden="1" customHeight="1" x14ac:dyDescent="0.3">
      <c r="A615" s="75">
        <v>2019</v>
      </c>
      <c r="B615" s="75">
        <v>1070</v>
      </c>
      <c r="C615" s="75" t="s">
        <v>321</v>
      </c>
      <c r="D615" s="75" t="s">
        <v>5450</v>
      </c>
      <c r="E615" s="77">
        <v>70</v>
      </c>
      <c r="F615" s="75" t="s">
        <v>321</v>
      </c>
      <c r="G615" s="77">
        <v>2876</v>
      </c>
      <c r="H615" s="75" t="s">
        <v>7156</v>
      </c>
      <c r="I615" s="75" t="s">
        <v>4883</v>
      </c>
      <c r="J615" s="75" t="s">
        <v>1363</v>
      </c>
      <c r="K615" s="75">
        <v>0</v>
      </c>
      <c r="L615" s="75" t="s">
        <v>5457</v>
      </c>
      <c r="M615" s="75" t="s">
        <v>4892</v>
      </c>
      <c r="N615" s="75" t="s">
        <v>87</v>
      </c>
      <c r="O615" s="75" t="s">
        <v>4023</v>
      </c>
      <c r="Q615" s="75" t="s">
        <v>5447</v>
      </c>
      <c r="S615" s="75" t="s">
        <v>4020</v>
      </c>
      <c r="T615" s="75" t="s">
        <v>5478</v>
      </c>
      <c r="U615" s="75" t="s">
        <v>4877</v>
      </c>
      <c r="V615" s="75" t="s">
        <v>4878</v>
      </c>
      <c r="W615" s="75" t="s">
        <v>4871</v>
      </c>
      <c r="X615" s="75" t="s">
        <v>5456</v>
      </c>
      <c r="Y615" s="75" t="s">
        <v>4875</v>
      </c>
      <c r="Z615" s="75">
        <v>11</v>
      </c>
      <c r="AA615" s="75">
        <v>0</v>
      </c>
      <c r="AB615" s="75" t="s">
        <v>4871</v>
      </c>
      <c r="AC615" s="75" t="s">
        <v>5473</v>
      </c>
      <c r="AD615" s="75" t="s">
        <v>4897</v>
      </c>
      <c r="AE615" s="75">
        <v>8</v>
      </c>
      <c r="AF615" s="75">
        <v>4</v>
      </c>
      <c r="AG615" s="75" t="s">
        <v>4871</v>
      </c>
      <c r="AH615" s="75" t="s">
        <v>5594</v>
      </c>
      <c r="AI615" s="75" t="s">
        <v>4869</v>
      </c>
      <c r="AN615" s="75" t="s">
        <v>4869</v>
      </c>
      <c r="AP615" s="75">
        <v>10</v>
      </c>
      <c r="AQ615" s="75">
        <v>10</v>
      </c>
      <c r="AR615" s="75" t="s">
        <v>4908</v>
      </c>
      <c r="AS615" s="75" t="s">
        <v>5441</v>
      </c>
      <c r="AV615" s="75" t="s">
        <v>5440</v>
      </c>
      <c r="BI615" s="75" t="s">
        <v>5452</v>
      </c>
      <c r="BJ615" s="75" t="s">
        <v>5451</v>
      </c>
      <c r="BK615" s="75">
        <v>0</v>
      </c>
      <c r="BM615" s="75">
        <v>0</v>
      </c>
    </row>
    <row r="616" spans="1:66" ht="17.399999999999999" hidden="1" customHeight="1" x14ac:dyDescent="0.3">
      <c r="A616" s="75">
        <v>2019</v>
      </c>
      <c r="B616" s="75">
        <v>21090</v>
      </c>
      <c r="C616" s="75" t="s">
        <v>5276</v>
      </c>
      <c r="D616" s="75" t="s">
        <v>5450</v>
      </c>
      <c r="E616" s="77">
        <v>1110</v>
      </c>
      <c r="F616" s="75" t="s">
        <v>1575</v>
      </c>
      <c r="G616" s="77">
        <v>2877</v>
      </c>
      <c r="H616" s="75" t="s">
        <v>7155</v>
      </c>
      <c r="I616" s="75" t="s">
        <v>4883</v>
      </c>
      <c r="J616" s="75" t="s">
        <v>1622</v>
      </c>
      <c r="K616" s="75">
        <v>0</v>
      </c>
      <c r="L616" s="75" t="s">
        <v>4882</v>
      </c>
      <c r="M616" s="75" t="s">
        <v>4892</v>
      </c>
      <c r="N616" s="75" t="s">
        <v>87</v>
      </c>
      <c r="O616" s="75" t="s">
        <v>4028</v>
      </c>
      <c r="Q616" s="75" t="s">
        <v>5461</v>
      </c>
      <c r="S616" s="75" t="s">
        <v>3662</v>
      </c>
      <c r="T616" s="75" t="s">
        <v>5474</v>
      </c>
      <c r="U616" s="75" t="s">
        <v>4877</v>
      </c>
      <c r="V616" s="75" t="s">
        <v>4878</v>
      </c>
      <c r="W616" s="75" t="s">
        <v>4877</v>
      </c>
      <c r="X616" s="75" t="s">
        <v>4876</v>
      </c>
      <c r="Y616" s="75" t="s">
        <v>4897</v>
      </c>
      <c r="Z616" s="75">
        <v>6</v>
      </c>
      <c r="AA616" s="75">
        <v>1</v>
      </c>
      <c r="AB616" s="75" t="s">
        <v>4871</v>
      </c>
      <c r="AC616" s="75" t="s">
        <v>5972</v>
      </c>
      <c r="AD616" s="75" t="s">
        <v>4872</v>
      </c>
      <c r="AE616" s="75">
        <v>1</v>
      </c>
      <c r="AF616" s="75">
        <v>0</v>
      </c>
      <c r="AG616" s="75" t="s">
        <v>4871</v>
      </c>
      <c r="AH616" s="75" t="s">
        <v>6022</v>
      </c>
      <c r="AI616" s="75" t="s">
        <v>4897</v>
      </c>
      <c r="AJ616" s="75">
        <v>5</v>
      </c>
      <c r="AK616" s="75">
        <v>5</v>
      </c>
      <c r="AL616" s="75" t="s">
        <v>4877</v>
      </c>
      <c r="AM616" s="75" t="s">
        <v>5630</v>
      </c>
      <c r="AN616" s="75" t="s">
        <v>4869</v>
      </c>
      <c r="AP616" s="75">
        <v>8</v>
      </c>
      <c r="AQ616" s="75">
        <v>0</v>
      </c>
      <c r="AR616" s="75" t="s">
        <v>4868</v>
      </c>
      <c r="AS616" s="75" t="s">
        <v>5453</v>
      </c>
      <c r="AV616" s="75" t="s">
        <v>5440</v>
      </c>
      <c r="BI616" s="75" t="s">
        <v>5452</v>
      </c>
      <c r="BJ616" s="75" t="s">
        <v>5451</v>
      </c>
      <c r="BK616" s="75">
        <v>0</v>
      </c>
      <c r="BM616" s="75">
        <v>0</v>
      </c>
    </row>
    <row r="617" spans="1:66" ht="17.399999999999999" customHeight="1" x14ac:dyDescent="0.3">
      <c r="A617" s="75">
        <v>2019</v>
      </c>
      <c r="B617" s="75">
        <v>16010</v>
      </c>
      <c r="C617" s="75" t="s">
        <v>5343</v>
      </c>
      <c r="D617" s="75" t="s">
        <v>5450</v>
      </c>
      <c r="E617" s="77">
        <v>880</v>
      </c>
      <c r="F617" s="75" t="s">
        <v>1118</v>
      </c>
      <c r="G617" s="77">
        <v>2880</v>
      </c>
      <c r="H617" s="75" t="s">
        <v>7154</v>
      </c>
      <c r="I617" s="75" t="s">
        <v>4883</v>
      </c>
      <c r="J617" s="75" t="s">
        <v>1363</v>
      </c>
      <c r="K617" s="75">
        <v>0</v>
      </c>
      <c r="L617" s="75" t="s">
        <v>5457</v>
      </c>
      <c r="M617" s="75" t="s">
        <v>4892</v>
      </c>
      <c r="N617" s="75" t="s">
        <v>87</v>
      </c>
      <c r="O617" s="75" t="s">
        <v>4027</v>
      </c>
      <c r="P617" s="75">
        <v>1</v>
      </c>
      <c r="Q617" s="76" t="s">
        <v>5549</v>
      </c>
      <c r="S617" s="75" t="s">
        <v>4020</v>
      </c>
      <c r="T617" s="75" t="s">
        <v>5478</v>
      </c>
      <c r="U617" s="75" t="s">
        <v>4877</v>
      </c>
      <c r="V617" s="75" t="s">
        <v>4878</v>
      </c>
      <c r="W617" s="75" t="s">
        <v>4871</v>
      </c>
      <c r="X617" s="75" t="s">
        <v>5456</v>
      </c>
      <c r="Y617" s="75" t="s">
        <v>4875</v>
      </c>
      <c r="Z617" s="75">
        <v>10</v>
      </c>
      <c r="AA617" s="75">
        <v>0</v>
      </c>
      <c r="AB617" s="75" t="s">
        <v>4871</v>
      </c>
      <c r="AC617" s="75" t="s">
        <v>5526</v>
      </c>
      <c r="AD617" s="75" t="s">
        <v>4872</v>
      </c>
      <c r="AE617" s="75">
        <v>8</v>
      </c>
      <c r="AF617" s="75">
        <v>1</v>
      </c>
      <c r="AG617" s="75" t="s">
        <v>4871</v>
      </c>
      <c r="AH617" s="75" t="s">
        <v>5454</v>
      </c>
      <c r="AI617" s="75" t="s">
        <v>4869</v>
      </c>
      <c r="AN617" s="75" t="s">
        <v>4869</v>
      </c>
      <c r="AP617" s="75">
        <v>10</v>
      </c>
      <c r="AQ617" s="75">
        <v>10</v>
      </c>
      <c r="AR617" s="75" t="s">
        <v>4908</v>
      </c>
      <c r="AS617" s="75" t="s">
        <v>5441</v>
      </c>
      <c r="AV617" s="75" t="s">
        <v>5440</v>
      </c>
      <c r="BI617" s="75" t="s">
        <v>5452</v>
      </c>
      <c r="BJ617" s="75" t="s">
        <v>5451</v>
      </c>
      <c r="BK617" s="75">
        <v>0</v>
      </c>
      <c r="BM617" s="75">
        <v>0</v>
      </c>
    </row>
    <row r="618" spans="1:66" ht="17.399999999999999" hidden="1" customHeight="1" x14ac:dyDescent="0.3">
      <c r="A618" s="75">
        <v>2019</v>
      </c>
      <c r="B618" s="75">
        <v>7020</v>
      </c>
      <c r="C618" s="75" t="s">
        <v>5373</v>
      </c>
      <c r="D618" s="75" t="s">
        <v>5450</v>
      </c>
      <c r="E618" s="77">
        <v>480</v>
      </c>
      <c r="F618" s="75" t="s">
        <v>456</v>
      </c>
      <c r="G618" s="77">
        <v>2892</v>
      </c>
      <c r="H618" s="75" t="s">
        <v>7153</v>
      </c>
      <c r="I618" s="75" t="s">
        <v>4883</v>
      </c>
      <c r="J618" s="75" t="s">
        <v>503</v>
      </c>
      <c r="K618" s="75">
        <v>0</v>
      </c>
      <c r="L618" s="75" t="s">
        <v>5448</v>
      </c>
      <c r="M618" s="75" t="s">
        <v>4892</v>
      </c>
      <c r="N618" s="75" t="s">
        <v>87</v>
      </c>
      <c r="O618" s="75" t="s">
        <v>4025</v>
      </c>
      <c r="Q618" s="75" t="s">
        <v>5461</v>
      </c>
      <c r="S618" s="75" t="s">
        <v>3662</v>
      </c>
      <c r="T618" s="75" t="s">
        <v>5474</v>
      </c>
      <c r="U618" s="75" t="s">
        <v>4871</v>
      </c>
      <c r="V618" s="75" t="s">
        <v>5445</v>
      </c>
      <c r="W618" s="75" t="s">
        <v>4877</v>
      </c>
      <c r="X618" s="75" t="s">
        <v>4876</v>
      </c>
      <c r="Y618" s="75" t="s">
        <v>4895</v>
      </c>
      <c r="Z618" s="75">
        <v>9</v>
      </c>
      <c r="AA618" s="75">
        <v>5</v>
      </c>
      <c r="AB618" s="75" t="s">
        <v>4871</v>
      </c>
      <c r="AC618" s="75" t="s">
        <v>5637</v>
      </c>
      <c r="AD618" s="75" t="s">
        <v>4897</v>
      </c>
      <c r="AE618" s="75">
        <v>8</v>
      </c>
      <c r="AF618" s="75">
        <v>5</v>
      </c>
      <c r="AG618" s="75" t="s">
        <v>4871</v>
      </c>
      <c r="AH618" s="75" t="s">
        <v>5988</v>
      </c>
      <c r="AI618" s="75" t="s">
        <v>4895</v>
      </c>
      <c r="AJ618" s="75">
        <v>16</v>
      </c>
      <c r="AK618" s="75">
        <v>11</v>
      </c>
      <c r="AL618" s="75" t="s">
        <v>4871</v>
      </c>
      <c r="AM618" s="75" t="s">
        <v>7152</v>
      </c>
      <c r="AN618" s="75" t="s">
        <v>4869</v>
      </c>
      <c r="AP618" s="75">
        <v>10</v>
      </c>
      <c r="AQ618" s="75">
        <v>0</v>
      </c>
      <c r="AR618" s="75" t="s">
        <v>4868</v>
      </c>
      <c r="AS618" s="75" t="s">
        <v>5453</v>
      </c>
      <c r="AV618" s="75" t="s">
        <v>5440</v>
      </c>
      <c r="BI618" s="75" t="s">
        <v>5452</v>
      </c>
      <c r="BJ618" s="75" t="s">
        <v>5451</v>
      </c>
      <c r="BK618" s="75">
        <v>0</v>
      </c>
      <c r="BM618" s="75">
        <v>0</v>
      </c>
    </row>
    <row r="619" spans="1:66" ht="17.399999999999999" hidden="1" customHeight="1" x14ac:dyDescent="0.3">
      <c r="A619" s="75">
        <v>2019</v>
      </c>
      <c r="B619" s="75">
        <v>3030</v>
      </c>
      <c r="C619" s="75" t="s">
        <v>5410</v>
      </c>
      <c r="D619" s="75" t="s">
        <v>5450</v>
      </c>
      <c r="E619" s="77">
        <v>130</v>
      </c>
      <c r="F619" s="75" t="s">
        <v>681</v>
      </c>
      <c r="G619" s="77">
        <v>2897</v>
      </c>
      <c r="H619" s="75" t="s">
        <v>7151</v>
      </c>
      <c r="I619" s="75" t="s">
        <v>4883</v>
      </c>
      <c r="J619" s="75" t="s">
        <v>843</v>
      </c>
      <c r="K619" s="75">
        <v>0</v>
      </c>
      <c r="L619" s="75" t="s">
        <v>5480</v>
      </c>
      <c r="M619" s="75" t="s">
        <v>4892</v>
      </c>
      <c r="N619" s="75" t="s">
        <v>87</v>
      </c>
      <c r="O619" s="75" t="s">
        <v>4025</v>
      </c>
      <c r="Q619" s="75" t="s">
        <v>5461</v>
      </c>
      <c r="S619" s="75" t="s">
        <v>4033</v>
      </c>
      <c r="T619" s="75" t="s">
        <v>5446</v>
      </c>
      <c r="U619" s="75" t="s">
        <v>4871</v>
      </c>
      <c r="V619" s="75" t="s">
        <v>5445</v>
      </c>
      <c r="W619" s="75" t="s">
        <v>4877</v>
      </c>
      <c r="X619" s="75" t="s">
        <v>4876</v>
      </c>
      <c r="Y619" s="75" t="s">
        <v>4897</v>
      </c>
      <c r="Z619" s="75">
        <v>11</v>
      </c>
      <c r="AA619" s="75">
        <v>3</v>
      </c>
      <c r="AB619" s="75" t="s">
        <v>4871</v>
      </c>
      <c r="AC619" s="75" t="s">
        <v>6260</v>
      </c>
      <c r="AD619" s="75" t="s">
        <v>4897</v>
      </c>
      <c r="AE619" s="75">
        <v>10</v>
      </c>
      <c r="AF619" s="75">
        <v>5</v>
      </c>
      <c r="AG619" s="75" t="s">
        <v>4871</v>
      </c>
      <c r="AH619" s="75" t="s">
        <v>5726</v>
      </c>
      <c r="AI619" s="75" t="s">
        <v>4869</v>
      </c>
      <c r="AN619" s="75" t="s">
        <v>4869</v>
      </c>
      <c r="AP619" s="75">
        <v>10</v>
      </c>
      <c r="AQ619" s="75">
        <v>0</v>
      </c>
      <c r="AR619" s="75" t="s">
        <v>4868</v>
      </c>
      <c r="AS619" s="75" t="s">
        <v>5453</v>
      </c>
      <c r="AV619" s="75" t="s">
        <v>5440</v>
      </c>
      <c r="BI619" s="75" t="s">
        <v>5452</v>
      </c>
      <c r="BJ619" s="75" t="s">
        <v>5451</v>
      </c>
      <c r="BK619" s="75">
        <v>0</v>
      </c>
      <c r="BM619" s="75">
        <v>0</v>
      </c>
    </row>
    <row r="620" spans="1:66" ht="17.399999999999999" hidden="1" customHeight="1" x14ac:dyDescent="0.3">
      <c r="A620" s="75">
        <v>2019</v>
      </c>
      <c r="B620" s="75">
        <v>21090</v>
      </c>
      <c r="C620" s="75" t="s">
        <v>5276</v>
      </c>
      <c r="D620" s="75" t="s">
        <v>5450</v>
      </c>
      <c r="E620" s="77">
        <v>1110</v>
      </c>
      <c r="F620" s="75" t="s">
        <v>1575</v>
      </c>
      <c r="G620" s="77">
        <v>2902</v>
      </c>
      <c r="H620" s="75" t="s">
        <v>7150</v>
      </c>
      <c r="I620" s="75" t="s">
        <v>4883</v>
      </c>
      <c r="J620" s="75" t="s">
        <v>1584</v>
      </c>
      <c r="K620" s="75">
        <v>0</v>
      </c>
      <c r="L620" s="75" t="s">
        <v>5457</v>
      </c>
      <c r="M620" s="75" t="s">
        <v>4892</v>
      </c>
      <c r="N620" s="75" t="s">
        <v>87</v>
      </c>
      <c r="O620" s="75" t="s">
        <v>4024</v>
      </c>
      <c r="Q620" s="75" t="s">
        <v>5469</v>
      </c>
      <c r="S620" s="75" t="s">
        <v>3662</v>
      </c>
      <c r="T620" s="75" t="s">
        <v>5474</v>
      </c>
      <c r="U620" s="75" t="s">
        <v>4877</v>
      </c>
      <c r="V620" s="75" t="s">
        <v>4878</v>
      </c>
      <c r="W620" s="75" t="s">
        <v>4871</v>
      </c>
      <c r="X620" s="75" t="s">
        <v>5456</v>
      </c>
      <c r="Y620" s="75" t="s">
        <v>4897</v>
      </c>
      <c r="Z620" s="75">
        <v>8</v>
      </c>
      <c r="AA620" s="75">
        <v>4</v>
      </c>
      <c r="AB620" s="75" t="s">
        <v>4871</v>
      </c>
      <c r="AC620" s="75" t="s">
        <v>5676</v>
      </c>
      <c r="AD620" s="75" t="s">
        <v>4897</v>
      </c>
      <c r="AE620" s="75">
        <v>4</v>
      </c>
      <c r="AF620" s="75">
        <v>3</v>
      </c>
      <c r="AG620" s="75" t="s">
        <v>4871</v>
      </c>
      <c r="AH620" s="75" t="s">
        <v>5626</v>
      </c>
      <c r="AI620" s="75" t="s">
        <v>4869</v>
      </c>
      <c r="AN620" s="75" t="s">
        <v>4869</v>
      </c>
      <c r="AP620" s="75">
        <v>8</v>
      </c>
      <c r="AQ620" s="75">
        <v>6</v>
      </c>
      <c r="AR620" s="75" t="s">
        <v>4868</v>
      </c>
      <c r="AS620" s="75" t="s">
        <v>5453</v>
      </c>
      <c r="AV620" s="75" t="s">
        <v>5440</v>
      </c>
      <c r="BI620" s="75" t="s">
        <v>5452</v>
      </c>
      <c r="BJ620" s="75" t="s">
        <v>5451</v>
      </c>
      <c r="BK620" s="75">
        <v>0</v>
      </c>
      <c r="BM620" s="75">
        <v>0</v>
      </c>
    </row>
    <row r="621" spans="1:66" ht="17.399999999999999" hidden="1" customHeight="1" x14ac:dyDescent="0.3">
      <c r="A621" s="75">
        <v>2019</v>
      </c>
      <c r="B621" s="75">
        <v>21090</v>
      </c>
      <c r="C621" s="75" t="s">
        <v>5276</v>
      </c>
      <c r="D621" s="75" t="s">
        <v>5450</v>
      </c>
      <c r="E621" s="77">
        <v>1110</v>
      </c>
      <c r="F621" s="75" t="s">
        <v>1575</v>
      </c>
      <c r="G621" s="77">
        <v>2906</v>
      </c>
      <c r="H621" s="75" t="s">
        <v>7149</v>
      </c>
      <c r="I621" s="75" t="s">
        <v>4883</v>
      </c>
      <c r="J621" s="75" t="s">
        <v>1588</v>
      </c>
      <c r="K621" s="75">
        <v>0</v>
      </c>
      <c r="L621" s="75" t="s">
        <v>5480</v>
      </c>
      <c r="M621" s="75" t="s">
        <v>4892</v>
      </c>
      <c r="N621" s="75" t="s">
        <v>87</v>
      </c>
      <c r="O621" s="75" t="s">
        <v>4024</v>
      </c>
      <c r="Q621" s="75" t="s">
        <v>5469</v>
      </c>
      <c r="S621" s="75" t="s">
        <v>3662</v>
      </c>
      <c r="T621" s="75" t="s">
        <v>5474</v>
      </c>
      <c r="U621" s="75" t="s">
        <v>4871</v>
      </c>
      <c r="V621" s="75" t="s">
        <v>5445</v>
      </c>
      <c r="W621" s="75" t="s">
        <v>4877</v>
      </c>
      <c r="X621" s="75" t="s">
        <v>4876</v>
      </c>
      <c r="Y621" s="75" t="s">
        <v>4897</v>
      </c>
      <c r="Z621" s="75">
        <v>11</v>
      </c>
      <c r="AA621" s="75">
        <v>3</v>
      </c>
      <c r="AB621" s="75" t="s">
        <v>4871</v>
      </c>
      <c r="AC621" s="75" t="s">
        <v>6260</v>
      </c>
      <c r="AD621" s="75" t="s">
        <v>4897</v>
      </c>
      <c r="AE621" s="75">
        <v>8</v>
      </c>
      <c r="AF621" s="75">
        <v>4</v>
      </c>
      <c r="AG621" s="75" t="s">
        <v>4871</v>
      </c>
      <c r="AH621" s="75" t="s">
        <v>5594</v>
      </c>
      <c r="AI621" s="75" t="s">
        <v>4869</v>
      </c>
      <c r="AN621" s="75" t="s">
        <v>4869</v>
      </c>
      <c r="AP621" s="75">
        <v>10</v>
      </c>
      <c r="AQ621" s="75">
        <v>6</v>
      </c>
      <c r="AR621" s="75" t="s">
        <v>4868</v>
      </c>
      <c r="AS621" s="75" t="s">
        <v>5453</v>
      </c>
      <c r="AV621" s="75" t="s">
        <v>5440</v>
      </c>
      <c r="BI621" s="75" t="s">
        <v>5452</v>
      </c>
      <c r="BJ621" s="75" t="s">
        <v>5451</v>
      </c>
      <c r="BK621" s="75">
        <v>0</v>
      </c>
      <c r="BM621" s="75">
        <v>0</v>
      </c>
    </row>
    <row r="622" spans="1:66" ht="17.399999999999999" hidden="1" customHeight="1" x14ac:dyDescent="0.3">
      <c r="A622" s="75">
        <v>2019</v>
      </c>
      <c r="B622" s="75">
        <v>21090</v>
      </c>
      <c r="C622" s="75" t="s">
        <v>5276</v>
      </c>
      <c r="D622" s="75" t="s">
        <v>5450</v>
      </c>
      <c r="E622" s="77">
        <v>1110</v>
      </c>
      <c r="F622" s="75" t="s">
        <v>1575</v>
      </c>
      <c r="G622" s="77">
        <v>2908</v>
      </c>
      <c r="H622" s="75" t="s">
        <v>7148</v>
      </c>
      <c r="I622" s="75" t="s">
        <v>4883</v>
      </c>
      <c r="J622" s="75" t="s">
        <v>1586</v>
      </c>
      <c r="K622" s="75">
        <v>0</v>
      </c>
      <c r="L622" s="75" t="s">
        <v>5448</v>
      </c>
      <c r="M622" s="75" t="s">
        <v>4892</v>
      </c>
      <c r="N622" s="75" t="s">
        <v>87</v>
      </c>
      <c r="O622" s="75" t="s">
        <v>4024</v>
      </c>
      <c r="Q622" s="75" t="s">
        <v>5469</v>
      </c>
      <c r="S622" s="75" t="s">
        <v>3662</v>
      </c>
      <c r="T622" s="75" t="s">
        <v>5474</v>
      </c>
      <c r="U622" s="75" t="s">
        <v>4871</v>
      </c>
      <c r="V622" s="75" t="s">
        <v>5445</v>
      </c>
      <c r="W622" s="75" t="s">
        <v>4877</v>
      </c>
      <c r="X622" s="75" t="s">
        <v>4876</v>
      </c>
      <c r="Y622" s="75" t="s">
        <v>4872</v>
      </c>
      <c r="Z622" s="75">
        <v>9</v>
      </c>
      <c r="AA622" s="75">
        <v>0</v>
      </c>
      <c r="AB622" s="75" t="s">
        <v>4871</v>
      </c>
      <c r="AC622" s="75" t="s">
        <v>5444</v>
      </c>
      <c r="AD622" s="75" t="s">
        <v>4872</v>
      </c>
      <c r="AE622" s="75">
        <v>6</v>
      </c>
      <c r="AF622" s="75">
        <v>2</v>
      </c>
      <c r="AG622" s="75" t="s">
        <v>4871</v>
      </c>
      <c r="AH622" s="75" t="s">
        <v>5531</v>
      </c>
      <c r="AI622" s="75" t="s">
        <v>4897</v>
      </c>
      <c r="AJ622" s="75">
        <v>13</v>
      </c>
      <c r="AK622" s="75">
        <v>6</v>
      </c>
      <c r="AL622" s="75" t="s">
        <v>4871</v>
      </c>
      <c r="AM622" s="75" t="s">
        <v>5535</v>
      </c>
      <c r="AN622" s="75" t="s">
        <v>4869</v>
      </c>
      <c r="AP622" s="75">
        <v>8</v>
      </c>
      <c r="AQ622" s="75">
        <v>6</v>
      </c>
      <c r="AR622" s="75" t="s">
        <v>4868</v>
      </c>
      <c r="AS622" s="75" t="s">
        <v>5453</v>
      </c>
      <c r="AV622" s="75" t="s">
        <v>5440</v>
      </c>
      <c r="BI622" s="75" t="s">
        <v>5452</v>
      </c>
      <c r="BJ622" s="75" t="s">
        <v>5451</v>
      </c>
      <c r="BK622" s="75">
        <v>0</v>
      </c>
      <c r="BM622" s="75">
        <v>0</v>
      </c>
    </row>
    <row r="623" spans="1:66" ht="17.399999999999999" hidden="1" customHeight="1" x14ac:dyDescent="0.3">
      <c r="A623" s="75">
        <v>2019</v>
      </c>
      <c r="B623" s="75">
        <v>7010</v>
      </c>
      <c r="C623" s="75" t="s">
        <v>5376</v>
      </c>
      <c r="D623" s="75" t="s">
        <v>5450</v>
      </c>
      <c r="E623" s="77">
        <v>470</v>
      </c>
      <c r="F623" s="75" t="s">
        <v>1123</v>
      </c>
      <c r="G623" s="77">
        <v>2912</v>
      </c>
      <c r="H623" s="75" t="s">
        <v>7147</v>
      </c>
      <c r="I623" s="75" t="s">
        <v>4883</v>
      </c>
      <c r="J623" s="75" t="s">
        <v>3573</v>
      </c>
      <c r="K623" s="75">
        <v>0</v>
      </c>
      <c r="L623" s="75" t="s">
        <v>5457</v>
      </c>
      <c r="M623" s="75" t="s">
        <v>4892</v>
      </c>
      <c r="N623" s="75" t="s">
        <v>87</v>
      </c>
      <c r="O623" s="75" t="s">
        <v>4024</v>
      </c>
      <c r="Q623" s="75" t="s">
        <v>5469</v>
      </c>
      <c r="S623" s="75" t="s">
        <v>4033</v>
      </c>
      <c r="T623" s="75" t="s">
        <v>5446</v>
      </c>
      <c r="U623" s="75" t="s">
        <v>4877</v>
      </c>
      <c r="V623" s="75" t="s">
        <v>4878</v>
      </c>
      <c r="W623" s="75" t="s">
        <v>4871</v>
      </c>
      <c r="X623" s="75" t="s">
        <v>5456</v>
      </c>
      <c r="Y623" s="75" t="s">
        <v>4897</v>
      </c>
      <c r="Z623" s="75">
        <v>8</v>
      </c>
      <c r="AA623" s="75">
        <v>6</v>
      </c>
      <c r="AB623" s="75" t="s">
        <v>4871</v>
      </c>
      <c r="AC623" s="75" t="s">
        <v>5659</v>
      </c>
      <c r="AD623" s="75" t="s">
        <v>4897</v>
      </c>
      <c r="AE623" s="75">
        <v>4</v>
      </c>
      <c r="AF623" s="75">
        <v>2</v>
      </c>
      <c r="AG623" s="75" t="s">
        <v>4871</v>
      </c>
      <c r="AH623" s="75" t="s">
        <v>5654</v>
      </c>
      <c r="AI623" s="75" t="s">
        <v>4869</v>
      </c>
      <c r="AN623" s="75" t="s">
        <v>4869</v>
      </c>
      <c r="AP623" s="75">
        <v>8</v>
      </c>
      <c r="AQ623" s="75">
        <v>4</v>
      </c>
      <c r="AR623" s="75" t="s">
        <v>4868</v>
      </c>
      <c r="AS623" s="75" t="s">
        <v>5453</v>
      </c>
      <c r="AV623" s="75" t="s">
        <v>5440</v>
      </c>
      <c r="BI623" s="75" t="s">
        <v>5452</v>
      </c>
      <c r="BJ623" s="75" t="s">
        <v>5451</v>
      </c>
      <c r="BK623" s="75">
        <v>0</v>
      </c>
      <c r="BM623" s="75">
        <v>0</v>
      </c>
    </row>
    <row r="624" spans="1:66" ht="17.399999999999999" customHeight="1" x14ac:dyDescent="0.3">
      <c r="A624" s="75">
        <v>2019</v>
      </c>
      <c r="B624" s="75">
        <v>1020</v>
      </c>
      <c r="C624" s="75" t="s">
        <v>5434</v>
      </c>
      <c r="D624" s="75" t="s">
        <v>5450</v>
      </c>
      <c r="E624" s="77">
        <v>20</v>
      </c>
      <c r="F624" s="75" t="s">
        <v>89</v>
      </c>
      <c r="G624" s="77">
        <v>2918</v>
      </c>
      <c r="H624" s="75" t="s">
        <v>7146</v>
      </c>
      <c r="I624" s="75" t="s">
        <v>4883</v>
      </c>
      <c r="J624" s="75" t="s">
        <v>106</v>
      </c>
      <c r="K624" s="75">
        <v>0</v>
      </c>
      <c r="L624" s="75" t="s">
        <v>5457</v>
      </c>
      <c r="M624" s="75" t="s">
        <v>4892</v>
      </c>
      <c r="N624" s="75" t="s">
        <v>87</v>
      </c>
      <c r="O624" s="75" t="s">
        <v>4023</v>
      </c>
      <c r="P624" s="75">
        <v>2</v>
      </c>
      <c r="Q624" s="75" t="s">
        <v>5560</v>
      </c>
      <c r="S624" s="75" t="s">
        <v>4020</v>
      </c>
      <c r="T624" s="75" t="s">
        <v>5478</v>
      </c>
      <c r="U624" s="75" t="s">
        <v>4877</v>
      </c>
      <c r="V624" s="75" t="s">
        <v>4878</v>
      </c>
      <c r="W624" s="75" t="s">
        <v>4871</v>
      </c>
      <c r="X624" s="75" t="s">
        <v>5456</v>
      </c>
      <c r="Y624" s="75" t="s">
        <v>4875</v>
      </c>
      <c r="Z624" s="75">
        <v>11</v>
      </c>
      <c r="AA624" s="75">
        <v>0</v>
      </c>
      <c r="AB624" s="75" t="s">
        <v>4871</v>
      </c>
      <c r="AC624" s="75" t="s">
        <v>5473</v>
      </c>
      <c r="AD624" s="75" t="s">
        <v>4872</v>
      </c>
      <c r="AE624" s="75">
        <v>10</v>
      </c>
      <c r="AF624" s="75">
        <v>4</v>
      </c>
      <c r="AG624" s="75" t="s">
        <v>4871</v>
      </c>
      <c r="AH624" s="75" t="s">
        <v>5485</v>
      </c>
      <c r="AI624" s="75" t="s">
        <v>4869</v>
      </c>
      <c r="AN624" s="75" t="s">
        <v>4869</v>
      </c>
      <c r="AP624" s="75">
        <v>10</v>
      </c>
      <c r="AQ624" s="75">
        <v>8</v>
      </c>
      <c r="AR624" s="75" t="s">
        <v>4868</v>
      </c>
      <c r="AS624" s="75" t="s">
        <v>5453</v>
      </c>
      <c r="AV624" s="75" t="s">
        <v>5440</v>
      </c>
      <c r="BI624" s="75" t="s">
        <v>5613</v>
      </c>
      <c r="BJ624" s="75" t="s">
        <v>5612</v>
      </c>
      <c r="BK624" s="75">
        <v>1</v>
      </c>
      <c r="BL624" s="75" t="s">
        <v>5680</v>
      </c>
      <c r="BM624" s="75">
        <v>1</v>
      </c>
      <c r="BN624" s="75" t="s">
        <v>5611</v>
      </c>
    </row>
    <row r="625" spans="1:66" ht="17.399999999999999" hidden="1" customHeight="1" x14ac:dyDescent="0.3">
      <c r="A625" s="75">
        <v>2019</v>
      </c>
      <c r="B625" s="75">
        <v>3040</v>
      </c>
      <c r="C625" s="75" t="s">
        <v>5406</v>
      </c>
      <c r="D625" s="75" t="s">
        <v>5450</v>
      </c>
      <c r="E625" s="77">
        <v>140</v>
      </c>
      <c r="F625" s="75" t="s">
        <v>2696</v>
      </c>
      <c r="G625" s="77">
        <v>2926</v>
      </c>
      <c r="H625" s="75" t="s">
        <v>7145</v>
      </c>
      <c r="I625" s="75" t="s">
        <v>4883</v>
      </c>
      <c r="J625" s="75" t="s">
        <v>2736</v>
      </c>
      <c r="K625" s="75">
        <v>0</v>
      </c>
      <c r="L625" s="75" t="s">
        <v>5457</v>
      </c>
      <c r="M625" s="75" t="s">
        <v>4892</v>
      </c>
      <c r="N625" s="75" t="s">
        <v>87</v>
      </c>
      <c r="O625" s="75" t="s">
        <v>4024</v>
      </c>
      <c r="Q625" s="75" t="s">
        <v>5469</v>
      </c>
      <c r="S625" s="75" t="s">
        <v>3662</v>
      </c>
      <c r="T625" s="75" t="s">
        <v>5474</v>
      </c>
      <c r="U625" s="75" t="s">
        <v>4877</v>
      </c>
      <c r="V625" s="75" t="s">
        <v>4878</v>
      </c>
      <c r="W625" s="75" t="s">
        <v>4871</v>
      </c>
      <c r="X625" s="75" t="s">
        <v>5456</v>
      </c>
      <c r="Y625" s="75" t="s">
        <v>4872</v>
      </c>
      <c r="Z625" s="75">
        <v>11</v>
      </c>
      <c r="AA625" s="75">
        <v>0</v>
      </c>
      <c r="AB625" s="75" t="s">
        <v>4871</v>
      </c>
      <c r="AC625" s="75" t="s">
        <v>5473</v>
      </c>
      <c r="AD625" s="75" t="s">
        <v>4897</v>
      </c>
      <c r="AE625" s="75">
        <v>9</v>
      </c>
      <c r="AF625" s="75">
        <v>6</v>
      </c>
      <c r="AG625" s="75" t="s">
        <v>4871</v>
      </c>
      <c r="AH625" s="75" t="s">
        <v>6101</v>
      </c>
      <c r="AI625" s="75" t="s">
        <v>4869</v>
      </c>
      <c r="AN625" s="75" t="s">
        <v>4869</v>
      </c>
      <c r="AP625" s="75">
        <v>10</v>
      </c>
      <c r="AQ625" s="75">
        <v>10</v>
      </c>
      <c r="AR625" s="75" t="s">
        <v>4908</v>
      </c>
      <c r="AS625" s="75" t="s">
        <v>5441</v>
      </c>
      <c r="AV625" s="75" t="s">
        <v>5440</v>
      </c>
      <c r="BI625" s="75" t="s">
        <v>5452</v>
      </c>
      <c r="BJ625" s="75" t="s">
        <v>5451</v>
      </c>
      <c r="BK625" s="75">
        <v>0</v>
      </c>
      <c r="BM625" s="75">
        <v>0</v>
      </c>
    </row>
    <row r="626" spans="1:66" ht="17.399999999999999" hidden="1" customHeight="1" x14ac:dyDescent="0.3">
      <c r="A626" s="75">
        <v>2019</v>
      </c>
      <c r="B626" s="75">
        <v>7020</v>
      </c>
      <c r="C626" s="75" t="s">
        <v>5373</v>
      </c>
      <c r="D626" s="75" t="s">
        <v>5450</v>
      </c>
      <c r="E626" s="77">
        <v>480</v>
      </c>
      <c r="F626" s="75" t="s">
        <v>456</v>
      </c>
      <c r="G626" s="77">
        <v>2940</v>
      </c>
      <c r="H626" s="75" t="s">
        <v>7144</v>
      </c>
      <c r="I626" s="75" t="s">
        <v>4883</v>
      </c>
      <c r="J626" s="75" t="s">
        <v>505</v>
      </c>
      <c r="K626" s="75">
        <v>0</v>
      </c>
      <c r="L626" s="75" t="s">
        <v>5457</v>
      </c>
      <c r="M626" s="75" t="s">
        <v>4892</v>
      </c>
      <c r="N626" s="75" t="s">
        <v>87</v>
      </c>
      <c r="O626" s="75" t="s">
        <v>4024</v>
      </c>
      <c r="Q626" s="75" t="s">
        <v>5469</v>
      </c>
      <c r="S626" s="75" t="s">
        <v>3662</v>
      </c>
      <c r="T626" s="75" t="s">
        <v>5474</v>
      </c>
      <c r="U626" s="75" t="s">
        <v>4877</v>
      </c>
      <c r="V626" s="75" t="s">
        <v>4878</v>
      </c>
      <c r="W626" s="75" t="s">
        <v>4871</v>
      </c>
      <c r="X626" s="75" t="s">
        <v>5456</v>
      </c>
      <c r="Y626" s="75" t="s">
        <v>4895</v>
      </c>
      <c r="Z626" s="75">
        <v>7</v>
      </c>
      <c r="AA626" s="75">
        <v>6</v>
      </c>
      <c r="AB626" s="75" t="s">
        <v>4871</v>
      </c>
      <c r="AC626" s="75" t="s">
        <v>5553</v>
      </c>
      <c r="AD626" s="75" t="s">
        <v>4895</v>
      </c>
      <c r="AE626" s="75">
        <v>3</v>
      </c>
      <c r="AF626" s="75">
        <v>3</v>
      </c>
      <c r="AG626" s="75" t="s">
        <v>4877</v>
      </c>
      <c r="AH626" s="75" t="s">
        <v>5472</v>
      </c>
      <c r="AI626" s="75" t="s">
        <v>4869</v>
      </c>
      <c r="AN626" s="75" t="s">
        <v>4869</v>
      </c>
      <c r="AP626" s="75">
        <v>8</v>
      </c>
      <c r="AQ626" s="75">
        <v>8</v>
      </c>
      <c r="AR626" s="75" t="s">
        <v>4908</v>
      </c>
      <c r="AS626" s="75" t="s">
        <v>5441</v>
      </c>
      <c r="AV626" s="75" t="s">
        <v>5440</v>
      </c>
      <c r="BI626" s="75" t="s">
        <v>5452</v>
      </c>
      <c r="BJ626" s="75" t="s">
        <v>5451</v>
      </c>
      <c r="BK626" s="75">
        <v>0</v>
      </c>
      <c r="BM626" s="75">
        <v>0</v>
      </c>
    </row>
    <row r="627" spans="1:66" ht="17.399999999999999" customHeight="1" x14ac:dyDescent="0.3">
      <c r="A627" s="75">
        <v>2019</v>
      </c>
      <c r="B627" s="75">
        <v>64163</v>
      </c>
      <c r="C627" s="75" t="s">
        <v>5104</v>
      </c>
      <c r="D627" s="75" t="s">
        <v>5450</v>
      </c>
      <c r="E627" s="77">
        <v>1580</v>
      </c>
      <c r="F627" s="75" t="s">
        <v>3675</v>
      </c>
      <c r="G627" s="77">
        <v>2944</v>
      </c>
      <c r="H627" s="75" t="s">
        <v>7143</v>
      </c>
      <c r="I627" s="75" t="s">
        <v>4883</v>
      </c>
      <c r="J627" s="75" t="s">
        <v>3676</v>
      </c>
      <c r="K627" s="75">
        <v>0</v>
      </c>
      <c r="L627" s="75" t="s">
        <v>5457</v>
      </c>
      <c r="M627" s="75" t="s">
        <v>4892</v>
      </c>
      <c r="N627" s="75" t="s">
        <v>87</v>
      </c>
      <c r="O627" s="75" t="s">
        <v>4027</v>
      </c>
      <c r="P627" s="75">
        <v>2</v>
      </c>
      <c r="Q627" s="76" t="s">
        <v>5549</v>
      </c>
      <c r="S627" s="75" t="s">
        <v>4020</v>
      </c>
      <c r="T627" s="75" t="s">
        <v>5478</v>
      </c>
      <c r="U627" s="75" t="s">
        <v>4877</v>
      </c>
      <c r="V627" s="75" t="s">
        <v>4878</v>
      </c>
      <c r="W627" s="75" t="s">
        <v>4871</v>
      </c>
      <c r="X627" s="75" t="s">
        <v>5456</v>
      </c>
      <c r="Y627" s="75" t="s">
        <v>4872</v>
      </c>
      <c r="Z627" s="75">
        <v>8</v>
      </c>
      <c r="AA627" s="75">
        <v>1</v>
      </c>
      <c r="AB627" s="75" t="s">
        <v>4871</v>
      </c>
      <c r="AC627" s="75" t="s">
        <v>6124</v>
      </c>
      <c r="AD627" s="75" t="s">
        <v>4875</v>
      </c>
      <c r="AE627" s="75">
        <v>6</v>
      </c>
      <c r="AF627" s="75">
        <v>0</v>
      </c>
      <c r="AG627" s="75" t="s">
        <v>4871</v>
      </c>
      <c r="AH627" s="75" t="s">
        <v>5443</v>
      </c>
      <c r="AI627" s="75" t="s">
        <v>4869</v>
      </c>
      <c r="AN627" s="75" t="s">
        <v>4869</v>
      </c>
      <c r="AP627" s="75">
        <v>8</v>
      </c>
      <c r="AQ627" s="75">
        <v>8</v>
      </c>
      <c r="AR627" s="75" t="s">
        <v>4908</v>
      </c>
      <c r="AS627" s="75" t="s">
        <v>5441</v>
      </c>
      <c r="AV627" s="75" t="s">
        <v>5440</v>
      </c>
      <c r="BI627" s="75" t="s">
        <v>5620</v>
      </c>
      <c r="BJ627" s="75" t="s">
        <v>5619</v>
      </c>
      <c r="BK627" s="75">
        <v>1</v>
      </c>
      <c r="BL627" s="75" t="s">
        <v>5680</v>
      </c>
      <c r="BM627" s="75">
        <v>1</v>
      </c>
      <c r="BN627" s="75" t="s">
        <v>5611</v>
      </c>
    </row>
    <row r="628" spans="1:66" ht="17.399999999999999" hidden="1" customHeight="1" x14ac:dyDescent="0.3">
      <c r="A628" s="75">
        <v>2019</v>
      </c>
      <c r="B628" s="75">
        <v>1040</v>
      </c>
      <c r="C628" s="75" t="s">
        <v>5427</v>
      </c>
      <c r="D628" s="75" t="s">
        <v>5450</v>
      </c>
      <c r="E628" s="77">
        <v>40</v>
      </c>
      <c r="F628" s="75" t="s">
        <v>273</v>
      </c>
      <c r="G628" s="77">
        <v>2945</v>
      </c>
      <c r="H628" s="75" t="s">
        <v>7142</v>
      </c>
      <c r="I628" s="75" t="s">
        <v>4883</v>
      </c>
      <c r="J628" s="75" t="s">
        <v>3457</v>
      </c>
      <c r="K628" s="75">
        <v>0</v>
      </c>
      <c r="L628" s="75" t="s">
        <v>5462</v>
      </c>
      <c r="M628" s="75" t="s">
        <v>4892</v>
      </c>
      <c r="N628" s="75" t="s">
        <v>87</v>
      </c>
      <c r="O628" s="75" t="s">
        <v>4024</v>
      </c>
      <c r="Q628" s="75" t="s">
        <v>5469</v>
      </c>
      <c r="S628" s="75" t="s">
        <v>3662</v>
      </c>
      <c r="T628" s="75" t="s">
        <v>5474</v>
      </c>
      <c r="U628" s="75" t="s">
        <v>4877</v>
      </c>
      <c r="V628" s="75" t="s">
        <v>4878</v>
      </c>
      <c r="W628" s="75" t="s">
        <v>4877</v>
      </c>
      <c r="X628" s="75" t="s">
        <v>4876</v>
      </c>
      <c r="Y628" s="75" t="s">
        <v>4897</v>
      </c>
      <c r="Z628" s="75">
        <v>16</v>
      </c>
      <c r="AA628" s="75">
        <v>3</v>
      </c>
      <c r="AB628" s="75" t="s">
        <v>4871</v>
      </c>
      <c r="AC628" s="75" t="s">
        <v>7141</v>
      </c>
      <c r="AD628" s="75" t="s">
        <v>4897</v>
      </c>
      <c r="AE628" s="75">
        <v>14</v>
      </c>
      <c r="AF628" s="75">
        <v>7</v>
      </c>
      <c r="AG628" s="75" t="s">
        <v>4871</v>
      </c>
      <c r="AH628" s="75" t="s">
        <v>7140</v>
      </c>
      <c r="AI628" s="75" t="s">
        <v>4869</v>
      </c>
      <c r="AN628" s="75" t="s">
        <v>4869</v>
      </c>
      <c r="AP628" s="75">
        <v>10</v>
      </c>
      <c r="AQ628" s="75">
        <v>7</v>
      </c>
      <c r="AR628" s="75" t="s">
        <v>4868</v>
      </c>
      <c r="AS628" s="75" t="s">
        <v>5453</v>
      </c>
      <c r="AV628" s="75" t="s">
        <v>5440</v>
      </c>
      <c r="BI628" s="75" t="s">
        <v>5452</v>
      </c>
      <c r="BJ628" s="75" t="s">
        <v>5451</v>
      </c>
      <c r="BK628" s="75">
        <v>0</v>
      </c>
      <c r="BM628" s="75">
        <v>0</v>
      </c>
    </row>
    <row r="629" spans="1:66" ht="17.399999999999999" hidden="1" customHeight="1" x14ac:dyDescent="0.3">
      <c r="A629" s="75">
        <v>2019</v>
      </c>
      <c r="B629" s="75">
        <v>30011</v>
      </c>
      <c r="C629" s="75" t="s">
        <v>5230</v>
      </c>
      <c r="D629" s="75" t="s">
        <v>5450</v>
      </c>
      <c r="E629" s="77">
        <v>1420</v>
      </c>
      <c r="F629" s="75" t="s">
        <v>2292</v>
      </c>
      <c r="G629" s="77">
        <v>2946</v>
      </c>
      <c r="H629" s="75" t="s">
        <v>7139</v>
      </c>
      <c r="I629" s="75" t="s">
        <v>4883</v>
      </c>
      <c r="J629" s="75" t="s">
        <v>2351</v>
      </c>
      <c r="K629" s="75">
        <v>0</v>
      </c>
      <c r="L629" s="75" t="s">
        <v>5457</v>
      </c>
      <c r="M629" s="75" t="s">
        <v>4892</v>
      </c>
      <c r="N629" s="75" t="s">
        <v>87</v>
      </c>
      <c r="O629" s="75" t="s">
        <v>4023</v>
      </c>
      <c r="Q629" s="75" t="s">
        <v>5447</v>
      </c>
      <c r="S629" s="75" t="s">
        <v>4020</v>
      </c>
      <c r="T629" s="75" t="s">
        <v>5478</v>
      </c>
      <c r="U629" s="75" t="s">
        <v>4877</v>
      </c>
      <c r="V629" s="75" t="s">
        <v>4878</v>
      </c>
      <c r="W629" s="75" t="s">
        <v>4871</v>
      </c>
      <c r="X629" s="75" t="s">
        <v>5456</v>
      </c>
      <c r="Y629" s="75" t="s">
        <v>4875</v>
      </c>
      <c r="Z629" s="75">
        <v>4</v>
      </c>
      <c r="AA629" s="75">
        <v>0</v>
      </c>
      <c r="AB629" s="75" t="s">
        <v>4871</v>
      </c>
      <c r="AC629" s="75" t="s">
        <v>5529</v>
      </c>
      <c r="AD629" s="75" t="s">
        <v>4872</v>
      </c>
      <c r="AE629" s="75">
        <v>2</v>
      </c>
      <c r="AF629" s="75">
        <v>1</v>
      </c>
      <c r="AG629" s="75" t="s">
        <v>4871</v>
      </c>
      <c r="AH629" s="75" t="s">
        <v>5499</v>
      </c>
      <c r="AI629" s="75" t="s">
        <v>4869</v>
      </c>
      <c r="AN629" s="75" t="s">
        <v>4869</v>
      </c>
      <c r="AP629" s="75">
        <v>6</v>
      </c>
      <c r="AQ629" s="75">
        <v>6</v>
      </c>
      <c r="AR629" s="75" t="s">
        <v>4908</v>
      </c>
      <c r="AS629" s="75" t="s">
        <v>5441</v>
      </c>
      <c r="AV629" s="75" t="s">
        <v>5440</v>
      </c>
      <c r="BI629" s="75" t="s">
        <v>5620</v>
      </c>
      <c r="BJ629" s="75" t="s">
        <v>5619</v>
      </c>
      <c r="BK629" s="75">
        <v>0</v>
      </c>
      <c r="BM629" s="75">
        <v>0</v>
      </c>
    </row>
    <row r="630" spans="1:66" ht="17.399999999999999" hidden="1" customHeight="1" x14ac:dyDescent="0.3">
      <c r="A630" s="75">
        <v>2019</v>
      </c>
      <c r="B630" s="75">
        <v>18010</v>
      </c>
      <c r="C630" s="75" t="s">
        <v>5337</v>
      </c>
      <c r="D630" s="75" t="s">
        <v>5450</v>
      </c>
      <c r="E630" s="77">
        <v>900</v>
      </c>
      <c r="F630" s="75" t="s">
        <v>1648</v>
      </c>
      <c r="G630" s="77">
        <v>2952</v>
      </c>
      <c r="H630" s="75" t="s">
        <v>7138</v>
      </c>
      <c r="I630" s="75" t="s">
        <v>4883</v>
      </c>
      <c r="J630" s="75" t="s">
        <v>1739</v>
      </c>
      <c r="K630" s="75">
        <v>0</v>
      </c>
      <c r="L630" s="75" t="s">
        <v>5457</v>
      </c>
      <c r="M630" s="75" t="s">
        <v>4892</v>
      </c>
      <c r="N630" s="75" t="s">
        <v>87</v>
      </c>
      <c r="O630" s="75" t="s">
        <v>4025</v>
      </c>
      <c r="Q630" s="75" t="s">
        <v>5461</v>
      </c>
      <c r="S630" s="75" t="s">
        <v>3662</v>
      </c>
      <c r="T630" s="75" t="s">
        <v>5474</v>
      </c>
      <c r="U630" s="75" t="s">
        <v>4877</v>
      </c>
      <c r="V630" s="75" t="s">
        <v>4878</v>
      </c>
      <c r="W630" s="75" t="s">
        <v>4871</v>
      </c>
      <c r="X630" s="75" t="s">
        <v>5456</v>
      </c>
      <c r="Y630" s="75" t="s">
        <v>4897</v>
      </c>
      <c r="Z630" s="75">
        <v>8</v>
      </c>
      <c r="AA630" s="75">
        <v>1</v>
      </c>
      <c r="AB630" s="75" t="s">
        <v>4871</v>
      </c>
      <c r="AC630" s="75" t="s">
        <v>5539</v>
      </c>
      <c r="AD630" s="75" t="s">
        <v>4897</v>
      </c>
      <c r="AE630" s="75">
        <v>6</v>
      </c>
      <c r="AF630" s="75">
        <v>6</v>
      </c>
      <c r="AG630" s="75" t="s">
        <v>4877</v>
      </c>
      <c r="AH630" s="75" t="s">
        <v>5472</v>
      </c>
      <c r="AI630" s="75" t="s">
        <v>4869</v>
      </c>
      <c r="AN630" s="75" t="s">
        <v>4869</v>
      </c>
      <c r="AP630" s="75">
        <v>10</v>
      </c>
      <c r="AQ630" s="75">
        <v>4</v>
      </c>
      <c r="AR630" s="75" t="s">
        <v>4868</v>
      </c>
      <c r="AS630" s="75" t="s">
        <v>5453</v>
      </c>
      <c r="AV630" s="75" t="s">
        <v>5440</v>
      </c>
      <c r="BI630" s="75" t="s">
        <v>5452</v>
      </c>
      <c r="BJ630" s="75" t="s">
        <v>5451</v>
      </c>
      <c r="BK630" s="75">
        <v>0</v>
      </c>
      <c r="BM630" s="75">
        <v>0</v>
      </c>
    </row>
    <row r="631" spans="1:66" ht="17.399999999999999" hidden="1" customHeight="1" x14ac:dyDescent="0.3">
      <c r="A631" s="75">
        <v>2019</v>
      </c>
      <c r="B631" s="75">
        <v>18010</v>
      </c>
      <c r="C631" s="75" t="s">
        <v>5337</v>
      </c>
      <c r="D631" s="75" t="s">
        <v>5450</v>
      </c>
      <c r="E631" s="77">
        <v>900</v>
      </c>
      <c r="F631" s="75" t="s">
        <v>1648</v>
      </c>
      <c r="G631" s="77">
        <v>2953</v>
      </c>
      <c r="H631" s="75" t="s">
        <v>7137</v>
      </c>
      <c r="I631" s="75" t="s">
        <v>4883</v>
      </c>
      <c r="J631" s="75" t="s">
        <v>1803</v>
      </c>
      <c r="K631" s="75">
        <v>0</v>
      </c>
      <c r="L631" s="75" t="s">
        <v>5457</v>
      </c>
      <c r="M631" s="75" t="s">
        <v>4892</v>
      </c>
      <c r="N631" s="75" t="s">
        <v>87</v>
      </c>
      <c r="O631" s="75" t="s">
        <v>4025</v>
      </c>
      <c r="Q631" s="75" t="s">
        <v>5461</v>
      </c>
      <c r="S631" s="75" t="s">
        <v>3662</v>
      </c>
      <c r="T631" s="75" t="s">
        <v>5474</v>
      </c>
      <c r="U631" s="75" t="s">
        <v>4877</v>
      </c>
      <c r="V631" s="75" t="s">
        <v>4878</v>
      </c>
      <c r="W631" s="75" t="s">
        <v>4871</v>
      </c>
      <c r="X631" s="75" t="s">
        <v>5456</v>
      </c>
      <c r="Y631" s="75" t="s">
        <v>4895</v>
      </c>
      <c r="Z631" s="75">
        <v>4</v>
      </c>
      <c r="AA631" s="75">
        <v>3</v>
      </c>
      <c r="AB631" s="75" t="s">
        <v>4871</v>
      </c>
      <c r="AC631" s="75" t="s">
        <v>5516</v>
      </c>
      <c r="AD631" s="75" t="s">
        <v>4897</v>
      </c>
      <c r="AE631" s="75">
        <v>4</v>
      </c>
      <c r="AF631" s="75">
        <v>2</v>
      </c>
      <c r="AG631" s="75" t="s">
        <v>4871</v>
      </c>
      <c r="AH631" s="75" t="s">
        <v>5654</v>
      </c>
      <c r="AI631" s="75" t="s">
        <v>4869</v>
      </c>
      <c r="AN631" s="75" t="s">
        <v>4869</v>
      </c>
      <c r="AP631" s="75">
        <v>6</v>
      </c>
      <c r="AQ631" s="75">
        <v>0</v>
      </c>
      <c r="AR631" s="75" t="s">
        <v>4868</v>
      </c>
      <c r="AS631" s="75" t="s">
        <v>5453</v>
      </c>
      <c r="AV631" s="75" t="s">
        <v>5440</v>
      </c>
      <c r="BI631" s="75" t="s">
        <v>5452</v>
      </c>
      <c r="BJ631" s="75" t="s">
        <v>5451</v>
      </c>
      <c r="BK631" s="75">
        <v>0</v>
      </c>
      <c r="BM631" s="75">
        <v>0</v>
      </c>
    </row>
    <row r="632" spans="1:66" ht="17.399999999999999" hidden="1" customHeight="1" x14ac:dyDescent="0.3">
      <c r="A632" s="75">
        <v>2019</v>
      </c>
      <c r="B632" s="75">
        <v>18010</v>
      </c>
      <c r="C632" s="75" t="s">
        <v>5337</v>
      </c>
      <c r="D632" s="75" t="s">
        <v>5450</v>
      </c>
      <c r="E632" s="77">
        <v>900</v>
      </c>
      <c r="F632" s="75" t="s">
        <v>1648</v>
      </c>
      <c r="G632" s="77">
        <v>2954</v>
      </c>
      <c r="H632" s="75" t="s">
        <v>7136</v>
      </c>
      <c r="I632" s="75" t="s">
        <v>4883</v>
      </c>
      <c r="J632" s="75" t="s">
        <v>1781</v>
      </c>
      <c r="K632" s="75">
        <v>0</v>
      </c>
      <c r="L632" s="75" t="s">
        <v>5457</v>
      </c>
      <c r="M632" s="75" t="s">
        <v>4892</v>
      </c>
      <c r="N632" s="75" t="s">
        <v>87</v>
      </c>
      <c r="O632" s="75" t="s">
        <v>4025</v>
      </c>
      <c r="Q632" s="75" t="s">
        <v>5461</v>
      </c>
      <c r="S632" s="75" t="s">
        <v>3662</v>
      </c>
      <c r="T632" s="75" t="s">
        <v>5474</v>
      </c>
      <c r="U632" s="75" t="s">
        <v>4877</v>
      </c>
      <c r="V632" s="75" t="s">
        <v>4878</v>
      </c>
      <c r="W632" s="75" t="s">
        <v>4871</v>
      </c>
      <c r="X632" s="75" t="s">
        <v>5456</v>
      </c>
      <c r="Y632" s="75" t="s">
        <v>4897</v>
      </c>
      <c r="Z632" s="75">
        <v>7</v>
      </c>
      <c r="AA632" s="75">
        <v>1</v>
      </c>
      <c r="AB632" s="75" t="s">
        <v>4871</v>
      </c>
      <c r="AC632" s="75" t="s">
        <v>6089</v>
      </c>
      <c r="AD632" s="75" t="s">
        <v>4897</v>
      </c>
      <c r="AE632" s="75">
        <v>6</v>
      </c>
      <c r="AF632" s="75">
        <v>2</v>
      </c>
      <c r="AG632" s="75" t="s">
        <v>4871</v>
      </c>
      <c r="AH632" s="75" t="s">
        <v>5822</v>
      </c>
      <c r="AI632" s="75" t="s">
        <v>4869</v>
      </c>
      <c r="AN632" s="75" t="s">
        <v>4869</v>
      </c>
      <c r="AP632" s="75">
        <v>8</v>
      </c>
      <c r="AQ632" s="75">
        <v>2</v>
      </c>
      <c r="AR632" s="75" t="s">
        <v>4868</v>
      </c>
      <c r="AS632" s="75" t="s">
        <v>5453</v>
      </c>
      <c r="AV632" s="75" t="s">
        <v>5440</v>
      </c>
      <c r="BI632" s="75" t="s">
        <v>5452</v>
      </c>
      <c r="BJ632" s="75" t="s">
        <v>5451</v>
      </c>
      <c r="BK632" s="75">
        <v>0</v>
      </c>
      <c r="BM632" s="75">
        <v>0</v>
      </c>
    </row>
    <row r="633" spans="1:66" ht="17.399999999999999" hidden="1" customHeight="1" x14ac:dyDescent="0.3">
      <c r="A633" s="75">
        <v>2019</v>
      </c>
      <c r="B633" s="75">
        <v>64043</v>
      </c>
      <c r="C633" s="75" t="s">
        <v>4902</v>
      </c>
      <c r="D633" s="75" t="s">
        <v>5450</v>
      </c>
      <c r="E633" s="77">
        <v>1450</v>
      </c>
      <c r="F633" s="75" t="s">
        <v>398</v>
      </c>
      <c r="G633" s="77">
        <v>2960</v>
      </c>
      <c r="H633" s="75" t="s">
        <v>7135</v>
      </c>
      <c r="I633" s="75" t="s">
        <v>4883</v>
      </c>
      <c r="J633" s="75" t="s">
        <v>399</v>
      </c>
      <c r="K633" s="75">
        <v>0</v>
      </c>
      <c r="L633" s="75" t="s">
        <v>4882</v>
      </c>
      <c r="M633" s="75" t="s">
        <v>4881</v>
      </c>
      <c r="N633" s="75" t="s">
        <v>87</v>
      </c>
      <c r="O633" s="75" t="s">
        <v>4024</v>
      </c>
      <c r="Q633" s="75" t="s">
        <v>5469</v>
      </c>
      <c r="S633" s="75" t="s">
        <v>4033</v>
      </c>
      <c r="T633" s="75" t="s">
        <v>5446</v>
      </c>
      <c r="U633" s="75" t="s">
        <v>4877</v>
      </c>
      <c r="V633" s="75" t="s">
        <v>4878</v>
      </c>
      <c r="W633" s="75" t="s">
        <v>4877</v>
      </c>
      <c r="X633" s="75" t="s">
        <v>4876</v>
      </c>
      <c r="Y633" s="75" t="s">
        <v>4872</v>
      </c>
      <c r="Z633" s="75">
        <v>11</v>
      </c>
      <c r="AA633" s="75">
        <v>2</v>
      </c>
      <c r="AB633" s="75" t="s">
        <v>4871</v>
      </c>
      <c r="AC633" s="75" t="s">
        <v>5942</v>
      </c>
      <c r="AD633" s="75" t="s">
        <v>4872</v>
      </c>
      <c r="AE633" s="75">
        <v>6</v>
      </c>
      <c r="AF633" s="75">
        <v>1</v>
      </c>
      <c r="AG633" s="75" t="s">
        <v>4871</v>
      </c>
      <c r="AH633" s="75" t="s">
        <v>5538</v>
      </c>
      <c r="AI633" s="75" t="s">
        <v>4872</v>
      </c>
      <c r="AJ633" s="75">
        <v>2</v>
      </c>
      <c r="AK633" s="75">
        <v>0</v>
      </c>
      <c r="AL633" s="75" t="s">
        <v>4871</v>
      </c>
      <c r="AM633" s="75" t="s">
        <v>6208</v>
      </c>
      <c r="AN633" s="75" t="s">
        <v>4869</v>
      </c>
      <c r="AP633" s="75">
        <v>8</v>
      </c>
      <c r="AQ633" s="75">
        <v>6</v>
      </c>
      <c r="AR633" s="75" t="s">
        <v>4868</v>
      </c>
      <c r="AS633" s="75" t="s">
        <v>5453</v>
      </c>
      <c r="AV633" s="75" t="s">
        <v>5440</v>
      </c>
      <c r="BI633" s="75" t="s">
        <v>5452</v>
      </c>
      <c r="BJ633" s="75" t="s">
        <v>5451</v>
      </c>
      <c r="BK633" s="75">
        <v>0</v>
      </c>
      <c r="BM633" s="75">
        <v>0</v>
      </c>
    </row>
    <row r="634" spans="1:66" ht="17.399999999999999" hidden="1" customHeight="1" x14ac:dyDescent="0.3">
      <c r="A634" s="75">
        <v>2019</v>
      </c>
      <c r="B634" s="75">
        <v>30011</v>
      </c>
      <c r="C634" s="75" t="s">
        <v>5230</v>
      </c>
      <c r="D634" s="75" t="s">
        <v>5450</v>
      </c>
      <c r="E634" s="77">
        <v>1420</v>
      </c>
      <c r="F634" s="75" t="s">
        <v>2292</v>
      </c>
      <c r="G634" s="77">
        <v>2963</v>
      </c>
      <c r="H634" s="75" t="s">
        <v>7134</v>
      </c>
      <c r="I634" s="75" t="s">
        <v>4883</v>
      </c>
      <c r="J634" s="75" t="s">
        <v>2395</v>
      </c>
      <c r="K634" s="75">
        <v>0</v>
      </c>
      <c r="L634" s="75" t="s">
        <v>5480</v>
      </c>
      <c r="M634" s="75" t="s">
        <v>4892</v>
      </c>
      <c r="N634" s="75" t="s">
        <v>87</v>
      </c>
      <c r="O634" s="75" t="s">
        <v>4025</v>
      </c>
      <c r="Q634" s="75" t="s">
        <v>5461</v>
      </c>
      <c r="S634" s="75" t="s">
        <v>3662</v>
      </c>
      <c r="T634" s="75" t="s">
        <v>5474</v>
      </c>
      <c r="U634" s="75" t="s">
        <v>4871</v>
      </c>
      <c r="V634" s="75" t="s">
        <v>5445</v>
      </c>
      <c r="W634" s="75" t="s">
        <v>4877</v>
      </c>
      <c r="X634" s="75" t="s">
        <v>4876</v>
      </c>
      <c r="Y634" s="75" t="s">
        <v>4897</v>
      </c>
      <c r="Z634" s="75">
        <v>11</v>
      </c>
      <c r="AA634" s="75">
        <v>4</v>
      </c>
      <c r="AB634" s="75" t="s">
        <v>4871</v>
      </c>
      <c r="AC634" s="75" t="s">
        <v>5870</v>
      </c>
      <c r="AD634" s="75" t="s">
        <v>4872</v>
      </c>
      <c r="AE634" s="75">
        <v>8</v>
      </c>
      <c r="AF634" s="75">
        <v>3</v>
      </c>
      <c r="AG634" s="75" t="s">
        <v>4871</v>
      </c>
      <c r="AH634" s="75" t="s">
        <v>5572</v>
      </c>
      <c r="AI634" s="75" t="s">
        <v>4869</v>
      </c>
      <c r="AN634" s="75" t="s">
        <v>4869</v>
      </c>
      <c r="AP634" s="75">
        <v>10</v>
      </c>
      <c r="AQ634" s="75">
        <v>3</v>
      </c>
      <c r="AR634" s="75" t="s">
        <v>4868</v>
      </c>
      <c r="AS634" s="75" t="s">
        <v>5453</v>
      </c>
      <c r="AV634" s="75" t="s">
        <v>5440</v>
      </c>
      <c r="BI634" s="75" t="s">
        <v>5452</v>
      </c>
      <c r="BJ634" s="75" t="s">
        <v>5451</v>
      </c>
      <c r="BK634" s="75">
        <v>0</v>
      </c>
      <c r="BM634" s="75">
        <v>0</v>
      </c>
    </row>
    <row r="635" spans="1:66" ht="17.399999999999999" hidden="1" customHeight="1" x14ac:dyDescent="0.3">
      <c r="A635" s="75">
        <v>2019</v>
      </c>
      <c r="B635" s="75">
        <v>7010</v>
      </c>
      <c r="C635" s="75" t="s">
        <v>5376</v>
      </c>
      <c r="D635" s="75" t="s">
        <v>5450</v>
      </c>
      <c r="E635" s="77">
        <v>470</v>
      </c>
      <c r="F635" s="75" t="s">
        <v>1123</v>
      </c>
      <c r="G635" s="77">
        <v>2964</v>
      </c>
      <c r="H635" s="75" t="s">
        <v>7133</v>
      </c>
      <c r="I635" s="75" t="s">
        <v>4883</v>
      </c>
      <c r="J635" s="75" t="s">
        <v>3575</v>
      </c>
      <c r="K635" s="75">
        <v>0</v>
      </c>
      <c r="L635" s="75" t="s">
        <v>5462</v>
      </c>
      <c r="M635" s="75" t="s">
        <v>4892</v>
      </c>
      <c r="N635" s="75" t="s">
        <v>87</v>
      </c>
      <c r="O635" s="75" t="s">
        <v>4024</v>
      </c>
      <c r="Q635" s="75" t="s">
        <v>5469</v>
      </c>
      <c r="S635" s="75" t="s">
        <v>4033</v>
      </c>
      <c r="T635" s="75" t="s">
        <v>5446</v>
      </c>
      <c r="U635" s="75" t="s">
        <v>4877</v>
      </c>
      <c r="V635" s="75" t="s">
        <v>4878</v>
      </c>
      <c r="W635" s="75" t="s">
        <v>4877</v>
      </c>
      <c r="X635" s="75" t="s">
        <v>4876</v>
      </c>
      <c r="Y635" s="75" t="s">
        <v>4897</v>
      </c>
      <c r="Z635" s="75">
        <v>14</v>
      </c>
      <c r="AA635" s="75">
        <v>7</v>
      </c>
      <c r="AB635" s="75" t="s">
        <v>4871</v>
      </c>
      <c r="AC635" s="75" t="s">
        <v>5488</v>
      </c>
      <c r="AD635" s="75" t="s">
        <v>4897</v>
      </c>
      <c r="AE635" s="75">
        <v>10</v>
      </c>
      <c r="AF635" s="75">
        <v>6</v>
      </c>
      <c r="AG635" s="75" t="s">
        <v>4871</v>
      </c>
      <c r="AH635" s="75" t="s">
        <v>5661</v>
      </c>
      <c r="AI635" s="75" t="s">
        <v>4869</v>
      </c>
      <c r="AN635" s="75" t="s">
        <v>4869</v>
      </c>
      <c r="AP635" s="75">
        <v>8</v>
      </c>
      <c r="AQ635" s="75">
        <v>4</v>
      </c>
      <c r="AR635" s="75" t="s">
        <v>4868</v>
      </c>
      <c r="AS635" s="75" t="s">
        <v>5453</v>
      </c>
      <c r="AV635" s="75" t="s">
        <v>5440</v>
      </c>
      <c r="BI635" s="75" t="s">
        <v>5452</v>
      </c>
      <c r="BJ635" s="75" t="s">
        <v>5451</v>
      </c>
      <c r="BK635" s="75">
        <v>0</v>
      </c>
      <c r="BM635" s="75">
        <v>0</v>
      </c>
    </row>
    <row r="636" spans="1:66" ht="17.399999999999999" hidden="1" customHeight="1" x14ac:dyDescent="0.3">
      <c r="A636" s="75">
        <v>2019</v>
      </c>
      <c r="B636" s="75">
        <v>18010</v>
      </c>
      <c r="C636" s="75" t="s">
        <v>5337</v>
      </c>
      <c r="D636" s="75" t="s">
        <v>5450</v>
      </c>
      <c r="E636" s="77">
        <v>900</v>
      </c>
      <c r="F636" s="75" t="s">
        <v>1648</v>
      </c>
      <c r="G636" s="77">
        <v>2965</v>
      </c>
      <c r="H636" s="75" t="s">
        <v>7132</v>
      </c>
      <c r="I636" s="75" t="s">
        <v>4883</v>
      </c>
      <c r="J636" s="75" t="s">
        <v>1707</v>
      </c>
      <c r="K636" s="75">
        <v>0</v>
      </c>
      <c r="L636" s="75" t="s">
        <v>5457</v>
      </c>
      <c r="M636" s="75" t="s">
        <v>4892</v>
      </c>
      <c r="N636" s="75" t="s">
        <v>87</v>
      </c>
      <c r="O636" s="75" t="s">
        <v>4025</v>
      </c>
      <c r="Q636" s="75" t="s">
        <v>5461</v>
      </c>
      <c r="S636" s="75" t="s">
        <v>3662</v>
      </c>
      <c r="T636" s="75" t="s">
        <v>5474</v>
      </c>
      <c r="U636" s="75" t="s">
        <v>4877</v>
      </c>
      <c r="V636" s="75" t="s">
        <v>4878</v>
      </c>
      <c r="W636" s="75" t="s">
        <v>4871</v>
      </c>
      <c r="X636" s="75" t="s">
        <v>5456</v>
      </c>
      <c r="Y636" s="75" t="s">
        <v>4897</v>
      </c>
      <c r="Z636" s="75">
        <v>6</v>
      </c>
      <c r="AA636" s="75">
        <v>3</v>
      </c>
      <c r="AB636" s="75" t="s">
        <v>4871</v>
      </c>
      <c r="AC636" s="75" t="s">
        <v>5491</v>
      </c>
      <c r="AD636" s="75" t="s">
        <v>4897</v>
      </c>
      <c r="AE636" s="75">
        <v>2</v>
      </c>
      <c r="AF636" s="75">
        <v>2</v>
      </c>
      <c r="AG636" s="75" t="s">
        <v>4877</v>
      </c>
      <c r="AH636" s="75" t="s">
        <v>5472</v>
      </c>
      <c r="AI636" s="75" t="s">
        <v>4869</v>
      </c>
      <c r="AN636" s="75" t="s">
        <v>4869</v>
      </c>
      <c r="AP636" s="75">
        <v>8</v>
      </c>
      <c r="AQ636" s="75">
        <v>2</v>
      </c>
      <c r="AR636" s="75" t="s">
        <v>4868</v>
      </c>
      <c r="AS636" s="75" t="s">
        <v>5453</v>
      </c>
      <c r="AV636" s="75" t="s">
        <v>5440</v>
      </c>
      <c r="BI636" s="75" t="s">
        <v>5452</v>
      </c>
      <c r="BJ636" s="75" t="s">
        <v>5451</v>
      </c>
      <c r="BK636" s="75">
        <v>0</v>
      </c>
      <c r="BM636" s="75">
        <v>0</v>
      </c>
    </row>
    <row r="637" spans="1:66" ht="17.399999999999999" hidden="1" customHeight="1" x14ac:dyDescent="0.3">
      <c r="A637" s="75">
        <v>2019</v>
      </c>
      <c r="B637" s="75">
        <v>7020</v>
      </c>
      <c r="C637" s="75" t="s">
        <v>5373</v>
      </c>
      <c r="D637" s="75" t="s">
        <v>5450</v>
      </c>
      <c r="E637" s="77">
        <v>480</v>
      </c>
      <c r="F637" s="75" t="s">
        <v>456</v>
      </c>
      <c r="G637" s="77">
        <v>2970</v>
      </c>
      <c r="H637" s="75" t="s">
        <v>7131</v>
      </c>
      <c r="I637" s="75" t="s">
        <v>4883</v>
      </c>
      <c r="J637" s="75" t="s">
        <v>507</v>
      </c>
      <c r="K637" s="75">
        <v>0</v>
      </c>
      <c r="L637" s="75" t="s">
        <v>5457</v>
      </c>
      <c r="M637" s="75" t="s">
        <v>4892</v>
      </c>
      <c r="N637" s="75" t="s">
        <v>87</v>
      </c>
      <c r="O637" s="75" t="s">
        <v>4025</v>
      </c>
      <c r="Q637" s="75" t="s">
        <v>5461</v>
      </c>
      <c r="S637" s="75" t="s">
        <v>3662</v>
      </c>
      <c r="T637" s="75" t="s">
        <v>5474</v>
      </c>
      <c r="U637" s="75" t="s">
        <v>4877</v>
      </c>
      <c r="V637" s="75" t="s">
        <v>4878</v>
      </c>
      <c r="W637" s="75" t="s">
        <v>4871</v>
      </c>
      <c r="X637" s="75" t="s">
        <v>5456</v>
      </c>
      <c r="Y637" s="75" t="s">
        <v>4897</v>
      </c>
      <c r="Z637" s="75">
        <v>3</v>
      </c>
      <c r="AA637" s="75">
        <v>2</v>
      </c>
      <c r="AB637" s="75" t="s">
        <v>4871</v>
      </c>
      <c r="AC637" s="75" t="s">
        <v>6796</v>
      </c>
      <c r="AD637" s="75" t="s">
        <v>4897</v>
      </c>
      <c r="AH637" s="75" t="s">
        <v>5569</v>
      </c>
      <c r="AI637" s="75" t="s">
        <v>4869</v>
      </c>
      <c r="AN637" s="75" t="s">
        <v>4869</v>
      </c>
      <c r="AP637" s="75">
        <v>4</v>
      </c>
      <c r="AQ637" s="75">
        <v>0</v>
      </c>
      <c r="AR637" s="75" t="s">
        <v>4868</v>
      </c>
      <c r="AS637" s="75" t="s">
        <v>5453</v>
      </c>
      <c r="AV637" s="75" t="s">
        <v>5440</v>
      </c>
      <c r="BI637" s="75" t="s">
        <v>5452</v>
      </c>
      <c r="BJ637" s="75" t="s">
        <v>5451</v>
      </c>
      <c r="BK637" s="75">
        <v>0</v>
      </c>
      <c r="BM637" s="75">
        <v>0</v>
      </c>
    </row>
    <row r="638" spans="1:66" ht="17.399999999999999" hidden="1" customHeight="1" x14ac:dyDescent="0.3">
      <c r="A638" s="75">
        <v>2019</v>
      </c>
      <c r="B638" s="75">
        <v>64103</v>
      </c>
      <c r="C638" s="75" t="s">
        <v>4914</v>
      </c>
      <c r="D638" s="75" t="s">
        <v>5450</v>
      </c>
      <c r="E638" s="77">
        <v>1850</v>
      </c>
      <c r="F638" s="75" t="s">
        <v>2051</v>
      </c>
      <c r="G638" s="77">
        <v>2980</v>
      </c>
      <c r="H638" s="75" t="s">
        <v>7130</v>
      </c>
      <c r="I638" s="75" t="s">
        <v>4883</v>
      </c>
      <c r="J638" s="75" t="s">
        <v>2052</v>
      </c>
      <c r="K638" s="75">
        <v>0</v>
      </c>
      <c r="L638" s="75" t="s">
        <v>5457</v>
      </c>
      <c r="M638" s="75" t="s">
        <v>4892</v>
      </c>
      <c r="N638" s="75" t="s">
        <v>87</v>
      </c>
      <c r="O638" s="75" t="s">
        <v>4024</v>
      </c>
      <c r="Q638" s="75" t="s">
        <v>5469</v>
      </c>
      <c r="S638" s="75" t="s">
        <v>4033</v>
      </c>
      <c r="T638" s="75" t="s">
        <v>5446</v>
      </c>
      <c r="U638" s="75" t="s">
        <v>4877</v>
      </c>
      <c r="V638" s="75" t="s">
        <v>4878</v>
      </c>
      <c r="W638" s="75" t="s">
        <v>4871</v>
      </c>
      <c r="X638" s="75" t="s">
        <v>5456</v>
      </c>
      <c r="Y638" s="75" t="s">
        <v>4897</v>
      </c>
      <c r="Z638" s="75">
        <v>2</v>
      </c>
      <c r="AA638" s="75">
        <v>0</v>
      </c>
      <c r="AB638" s="75" t="s">
        <v>4871</v>
      </c>
      <c r="AC638" s="75" t="s">
        <v>5545</v>
      </c>
      <c r="AD638" s="75" t="s">
        <v>4872</v>
      </c>
      <c r="AH638" s="75" t="s">
        <v>5467</v>
      </c>
      <c r="AI638" s="75" t="s">
        <v>4869</v>
      </c>
      <c r="AN638" s="75" t="s">
        <v>4869</v>
      </c>
      <c r="AP638" s="75">
        <v>4</v>
      </c>
      <c r="AQ638" s="75">
        <v>4</v>
      </c>
      <c r="AR638" s="75" t="s">
        <v>4908</v>
      </c>
      <c r="AS638" s="75" t="s">
        <v>5441</v>
      </c>
      <c r="AV638" s="75" t="s">
        <v>5440</v>
      </c>
      <c r="BI638" s="75" t="s">
        <v>5452</v>
      </c>
      <c r="BJ638" s="75" t="s">
        <v>5451</v>
      </c>
      <c r="BK638" s="75">
        <v>0</v>
      </c>
      <c r="BM638" s="75">
        <v>0</v>
      </c>
    </row>
    <row r="639" spans="1:66" ht="17.399999999999999" hidden="1" customHeight="1" x14ac:dyDescent="0.3">
      <c r="A639" s="75">
        <v>2019</v>
      </c>
      <c r="B639" s="75">
        <v>64103</v>
      </c>
      <c r="C639" s="75" t="s">
        <v>4914</v>
      </c>
      <c r="D639" s="75" t="s">
        <v>5450</v>
      </c>
      <c r="E639" s="77">
        <v>1850</v>
      </c>
      <c r="F639" s="75" t="s">
        <v>2051</v>
      </c>
      <c r="G639" s="77">
        <v>2988</v>
      </c>
      <c r="H639" s="75" t="s">
        <v>7129</v>
      </c>
      <c r="I639" s="75" t="s">
        <v>4883</v>
      </c>
      <c r="J639" s="75" t="s">
        <v>2054</v>
      </c>
      <c r="K639" s="75">
        <v>0</v>
      </c>
      <c r="L639" s="75" t="s">
        <v>5502</v>
      </c>
      <c r="M639" s="75" t="s">
        <v>4881</v>
      </c>
      <c r="N639" s="75" t="s">
        <v>87</v>
      </c>
      <c r="O639" s="75" t="s">
        <v>4024</v>
      </c>
      <c r="Q639" s="75" t="s">
        <v>5469</v>
      </c>
      <c r="S639" s="75" t="s">
        <v>4033</v>
      </c>
      <c r="T639" s="75" t="s">
        <v>5446</v>
      </c>
      <c r="U639" s="75" t="s">
        <v>4871</v>
      </c>
      <c r="V639" s="75" t="s">
        <v>5445</v>
      </c>
      <c r="W639" s="75" t="s">
        <v>4877</v>
      </c>
      <c r="X639" s="75" t="s">
        <v>4876</v>
      </c>
      <c r="Y639" s="75" t="s">
        <v>4897</v>
      </c>
      <c r="Z639" s="75">
        <v>4</v>
      </c>
      <c r="AA639" s="75">
        <v>2</v>
      </c>
      <c r="AB639" s="75" t="s">
        <v>4871</v>
      </c>
      <c r="AC639" s="75" t="s">
        <v>5928</v>
      </c>
      <c r="AD639" s="75" t="s">
        <v>4872</v>
      </c>
      <c r="AE639" s="75">
        <v>3</v>
      </c>
      <c r="AF639" s="75">
        <v>1</v>
      </c>
      <c r="AG639" s="75" t="s">
        <v>4871</v>
      </c>
      <c r="AH639" s="75" t="s">
        <v>5648</v>
      </c>
      <c r="AI639" s="75" t="s">
        <v>4897</v>
      </c>
      <c r="AJ639" s="75">
        <v>4</v>
      </c>
      <c r="AK639" s="75">
        <v>4</v>
      </c>
      <c r="AL639" s="75" t="s">
        <v>4877</v>
      </c>
      <c r="AM639" s="75" t="s">
        <v>5630</v>
      </c>
      <c r="AN639" s="75" t="s">
        <v>4869</v>
      </c>
      <c r="AP639" s="75">
        <v>5</v>
      </c>
      <c r="AQ639" s="75">
        <v>3</v>
      </c>
      <c r="AR639" s="75" t="s">
        <v>4868</v>
      </c>
      <c r="AS639" s="75" t="s">
        <v>5453</v>
      </c>
      <c r="AV639" s="75" t="s">
        <v>5440</v>
      </c>
      <c r="BI639" s="75" t="s">
        <v>5452</v>
      </c>
      <c r="BJ639" s="75" t="s">
        <v>5451</v>
      </c>
      <c r="BK639" s="75">
        <v>0</v>
      </c>
      <c r="BM639" s="75">
        <v>0</v>
      </c>
    </row>
    <row r="640" spans="1:66" ht="17.399999999999999" customHeight="1" x14ac:dyDescent="0.3">
      <c r="A640" s="75">
        <v>2019</v>
      </c>
      <c r="B640" s="75">
        <v>16010</v>
      </c>
      <c r="C640" s="75" t="s">
        <v>5343</v>
      </c>
      <c r="D640" s="75" t="s">
        <v>5450</v>
      </c>
      <c r="E640" s="77">
        <v>880</v>
      </c>
      <c r="F640" s="75" t="s">
        <v>1118</v>
      </c>
      <c r="G640" s="77">
        <v>2994</v>
      </c>
      <c r="H640" s="75" t="s">
        <v>7128</v>
      </c>
      <c r="I640" s="75" t="s">
        <v>4883</v>
      </c>
      <c r="J640" s="75" t="s">
        <v>1210</v>
      </c>
      <c r="K640" s="75">
        <v>0</v>
      </c>
      <c r="L640" s="75" t="s">
        <v>5448</v>
      </c>
      <c r="M640" s="75" t="s">
        <v>4892</v>
      </c>
      <c r="N640" s="75" t="s">
        <v>87</v>
      </c>
      <c r="O640" s="75" t="s">
        <v>4077</v>
      </c>
      <c r="P640" s="75">
        <v>1</v>
      </c>
      <c r="Q640" s="76" t="s">
        <v>5479</v>
      </c>
      <c r="S640" s="75" t="s">
        <v>4020</v>
      </c>
      <c r="T640" s="75" t="s">
        <v>5478</v>
      </c>
      <c r="U640" s="75" t="s">
        <v>4871</v>
      </c>
      <c r="V640" s="75" t="s">
        <v>5445</v>
      </c>
      <c r="W640" s="75" t="s">
        <v>4877</v>
      </c>
      <c r="X640" s="75" t="s">
        <v>4876</v>
      </c>
      <c r="Y640" s="75" t="s">
        <v>4875</v>
      </c>
      <c r="Z640" s="75">
        <v>8</v>
      </c>
      <c r="AA640" s="75">
        <v>0</v>
      </c>
      <c r="AB640" s="75" t="s">
        <v>4871</v>
      </c>
      <c r="AC640" s="75" t="s">
        <v>5455</v>
      </c>
      <c r="AD640" s="75" t="s">
        <v>4875</v>
      </c>
      <c r="AE640" s="75">
        <v>2</v>
      </c>
      <c r="AF640" s="75">
        <v>0</v>
      </c>
      <c r="AG640" s="75" t="s">
        <v>4871</v>
      </c>
      <c r="AH640" s="75" t="s">
        <v>5609</v>
      </c>
      <c r="AI640" s="75" t="s">
        <v>4019</v>
      </c>
      <c r="AM640" s="75" t="s">
        <v>5468</v>
      </c>
      <c r="AN640" s="75" t="s">
        <v>4869</v>
      </c>
      <c r="AP640" s="75">
        <v>6</v>
      </c>
      <c r="AQ640" s="75">
        <v>6</v>
      </c>
      <c r="AR640" s="75" t="s">
        <v>4908</v>
      </c>
      <c r="AS640" s="75" t="s">
        <v>5441</v>
      </c>
      <c r="AV640" s="75" t="s">
        <v>5440</v>
      </c>
      <c r="BI640" s="75" t="s">
        <v>5452</v>
      </c>
      <c r="BJ640" s="75" t="s">
        <v>5451</v>
      </c>
      <c r="BK640" s="75">
        <v>0</v>
      </c>
      <c r="BM640" s="75">
        <v>0</v>
      </c>
    </row>
    <row r="641" spans="1:65" ht="17.399999999999999" hidden="1" customHeight="1" x14ac:dyDescent="0.3">
      <c r="A641" s="75">
        <v>2019</v>
      </c>
      <c r="B641" s="75">
        <v>3060</v>
      </c>
      <c r="C641" s="75" t="s">
        <v>5402</v>
      </c>
      <c r="D641" s="75" t="s">
        <v>5450</v>
      </c>
      <c r="E641" s="77">
        <v>180</v>
      </c>
      <c r="F641" s="75" t="s">
        <v>4054</v>
      </c>
      <c r="G641" s="77">
        <v>2998</v>
      </c>
      <c r="H641" s="75" t="s">
        <v>7127</v>
      </c>
      <c r="I641" s="75" t="s">
        <v>4883</v>
      </c>
      <c r="J641" s="75" t="s">
        <v>266</v>
      </c>
      <c r="K641" s="75">
        <v>0</v>
      </c>
      <c r="L641" s="75" t="s">
        <v>5457</v>
      </c>
      <c r="M641" s="75" t="s">
        <v>4892</v>
      </c>
      <c r="N641" s="75" t="s">
        <v>87</v>
      </c>
      <c r="O641" s="75" t="s">
        <v>4055</v>
      </c>
      <c r="Q641" s="75" t="s">
        <v>4019</v>
      </c>
      <c r="S641" s="75" t="s">
        <v>4020</v>
      </c>
      <c r="T641" s="75" t="s">
        <v>5478</v>
      </c>
      <c r="U641" s="75" t="s">
        <v>4877</v>
      </c>
      <c r="V641" s="75" t="s">
        <v>4878</v>
      </c>
      <c r="W641" s="75" t="s">
        <v>4871</v>
      </c>
      <c r="X641" s="75" t="s">
        <v>5456</v>
      </c>
      <c r="Y641" s="75" t="s">
        <v>4875</v>
      </c>
      <c r="Z641" s="75">
        <v>11</v>
      </c>
      <c r="AA641" s="75">
        <v>0</v>
      </c>
      <c r="AB641" s="75" t="s">
        <v>4871</v>
      </c>
      <c r="AC641" s="75" t="s">
        <v>5473</v>
      </c>
      <c r="AD641" s="75" t="s">
        <v>4872</v>
      </c>
      <c r="AE641" s="75">
        <v>8</v>
      </c>
      <c r="AF641" s="75">
        <v>3</v>
      </c>
      <c r="AG641" s="75" t="s">
        <v>4871</v>
      </c>
      <c r="AH641" s="75" t="s">
        <v>5572</v>
      </c>
      <c r="AI641" s="75" t="s">
        <v>4869</v>
      </c>
      <c r="AN641" s="75" t="s">
        <v>4869</v>
      </c>
      <c r="AP641" s="75">
        <v>10</v>
      </c>
      <c r="AQ641" s="75">
        <v>10</v>
      </c>
      <c r="AR641" s="75" t="s">
        <v>4908</v>
      </c>
      <c r="AS641" s="75" t="s">
        <v>5441</v>
      </c>
      <c r="AV641" s="75" t="s">
        <v>5440</v>
      </c>
      <c r="BI641" s="75" t="s">
        <v>5452</v>
      </c>
      <c r="BJ641" s="75" t="s">
        <v>5451</v>
      </c>
    </row>
    <row r="642" spans="1:65" ht="17.399999999999999" hidden="1" customHeight="1" x14ac:dyDescent="0.3">
      <c r="A642" s="75">
        <v>2019</v>
      </c>
      <c r="B642" s="75">
        <v>16010</v>
      </c>
      <c r="C642" s="75" t="s">
        <v>5343</v>
      </c>
      <c r="D642" s="75" t="s">
        <v>5450</v>
      </c>
      <c r="E642" s="77">
        <v>880</v>
      </c>
      <c r="F642" s="75" t="s">
        <v>1118</v>
      </c>
      <c r="G642" s="77">
        <v>3000</v>
      </c>
      <c r="H642" s="75" t="s">
        <v>7126</v>
      </c>
      <c r="I642" s="75" t="s">
        <v>4883</v>
      </c>
      <c r="J642" s="75" t="s">
        <v>1315</v>
      </c>
      <c r="K642" s="75">
        <v>1</v>
      </c>
      <c r="L642" s="75" t="s">
        <v>5448</v>
      </c>
      <c r="M642" s="75" t="s">
        <v>5470</v>
      </c>
      <c r="N642" s="75" t="s">
        <v>87</v>
      </c>
      <c r="O642" s="75" t="s">
        <v>4043</v>
      </c>
      <c r="Q642" s="75" t="s">
        <v>5447</v>
      </c>
      <c r="S642" s="75" t="s">
        <v>4020</v>
      </c>
      <c r="T642" s="75" t="s">
        <v>5478</v>
      </c>
      <c r="U642" s="75" t="s">
        <v>4871</v>
      </c>
      <c r="V642" s="75" t="s">
        <v>5445</v>
      </c>
      <c r="W642" s="75" t="s">
        <v>4877</v>
      </c>
      <c r="X642" s="75" t="s">
        <v>4876</v>
      </c>
      <c r="Y642" s="75" t="s">
        <v>4875</v>
      </c>
      <c r="AC642" s="75" t="s">
        <v>5692</v>
      </c>
      <c r="AD642" s="75" t="s">
        <v>4897</v>
      </c>
      <c r="AH642" s="75" t="s">
        <v>5569</v>
      </c>
      <c r="AI642" s="75" t="s">
        <v>4872</v>
      </c>
      <c r="AM642" s="75" t="s">
        <v>5591</v>
      </c>
      <c r="AN642" s="75" t="s">
        <v>4897</v>
      </c>
      <c r="AO642" s="75" t="s">
        <v>5465</v>
      </c>
      <c r="AP642" s="75">
        <v>10</v>
      </c>
      <c r="AQ642" s="75">
        <v>0</v>
      </c>
      <c r="AR642" s="75" t="s">
        <v>4868</v>
      </c>
      <c r="AS642" s="75" t="s">
        <v>5453</v>
      </c>
      <c r="AV642" s="75" t="s">
        <v>5440</v>
      </c>
      <c r="BI642" s="75" t="s">
        <v>5620</v>
      </c>
      <c r="BJ642" s="75" t="s">
        <v>5619</v>
      </c>
      <c r="BK642" s="75">
        <v>1</v>
      </c>
      <c r="BL642" s="75" t="s">
        <v>6285</v>
      </c>
      <c r="BM642" s="75">
        <v>0</v>
      </c>
    </row>
    <row r="643" spans="1:65" ht="17.399999999999999" hidden="1" customHeight="1" x14ac:dyDescent="0.3">
      <c r="A643" s="75">
        <v>2019</v>
      </c>
      <c r="B643" s="75">
        <v>64133</v>
      </c>
      <c r="C643" s="75" t="s">
        <v>5265</v>
      </c>
      <c r="D643" s="75" t="s">
        <v>5450</v>
      </c>
      <c r="E643" s="77">
        <v>1150</v>
      </c>
      <c r="F643" s="75" t="s">
        <v>2033</v>
      </c>
      <c r="G643" s="77">
        <v>3002</v>
      </c>
      <c r="H643" s="75" t="s">
        <v>7125</v>
      </c>
      <c r="I643" s="75" t="s">
        <v>4883</v>
      </c>
      <c r="J643" s="75" t="s">
        <v>2034</v>
      </c>
      <c r="K643" s="75">
        <v>0</v>
      </c>
      <c r="L643" s="75" t="s">
        <v>5448</v>
      </c>
      <c r="M643" s="75" t="s">
        <v>4892</v>
      </c>
      <c r="N643" s="75" t="s">
        <v>87</v>
      </c>
      <c r="O643" s="75" t="s">
        <v>4023</v>
      </c>
      <c r="Q643" s="75" t="s">
        <v>5447</v>
      </c>
      <c r="S643" s="75" t="s">
        <v>4020</v>
      </c>
      <c r="T643" s="75" t="s">
        <v>5478</v>
      </c>
      <c r="U643" s="75" t="s">
        <v>4871</v>
      </c>
      <c r="V643" s="75" t="s">
        <v>5445</v>
      </c>
      <c r="W643" s="75" t="s">
        <v>4877</v>
      </c>
      <c r="X643" s="75" t="s">
        <v>4876</v>
      </c>
      <c r="Y643" s="75" t="s">
        <v>4872</v>
      </c>
      <c r="Z643" s="75">
        <v>8</v>
      </c>
      <c r="AA643" s="75">
        <v>1</v>
      </c>
      <c r="AB643" s="75" t="s">
        <v>4871</v>
      </c>
      <c r="AC643" s="75" t="s">
        <v>6124</v>
      </c>
      <c r="AD643" s="75" t="s">
        <v>4872</v>
      </c>
      <c r="AE643" s="75">
        <v>5</v>
      </c>
      <c r="AF643" s="75">
        <v>0</v>
      </c>
      <c r="AG643" s="75" t="s">
        <v>4871</v>
      </c>
      <c r="AH643" s="75" t="s">
        <v>5631</v>
      </c>
      <c r="AI643" s="75" t="s">
        <v>4872</v>
      </c>
      <c r="AJ643" s="75">
        <v>9</v>
      </c>
      <c r="AK643" s="75">
        <v>2</v>
      </c>
      <c r="AL643" s="75" t="s">
        <v>4871</v>
      </c>
      <c r="AM643" s="75" t="s">
        <v>5482</v>
      </c>
      <c r="AN643" s="75" t="s">
        <v>4869</v>
      </c>
      <c r="AP643" s="75">
        <v>8</v>
      </c>
      <c r="AQ643" s="75">
        <v>6</v>
      </c>
      <c r="AR643" s="75" t="s">
        <v>4868</v>
      </c>
      <c r="AS643" s="75" t="s">
        <v>5453</v>
      </c>
      <c r="AV643" s="75" t="s">
        <v>5440</v>
      </c>
      <c r="BI643" s="75" t="s">
        <v>5452</v>
      </c>
      <c r="BJ643" s="75" t="s">
        <v>5451</v>
      </c>
      <c r="BK643" s="75">
        <v>0</v>
      </c>
      <c r="BM643" s="75">
        <v>0</v>
      </c>
    </row>
    <row r="644" spans="1:65" ht="17.399999999999999" hidden="1" customHeight="1" x14ac:dyDescent="0.3">
      <c r="A644" s="75">
        <v>2019</v>
      </c>
      <c r="B644" s="75">
        <v>34010</v>
      </c>
      <c r="C644" s="75" t="s">
        <v>1816</v>
      </c>
      <c r="D644" s="75" t="s">
        <v>5450</v>
      </c>
      <c r="E644" s="77">
        <v>1520</v>
      </c>
      <c r="F644" s="75" t="s">
        <v>1816</v>
      </c>
      <c r="G644" s="77">
        <v>3012</v>
      </c>
      <c r="H644" s="75" t="s">
        <v>7124</v>
      </c>
      <c r="I644" s="75" t="s">
        <v>4883</v>
      </c>
      <c r="J644" s="75" t="s">
        <v>1827</v>
      </c>
      <c r="K644" s="75">
        <v>0</v>
      </c>
      <c r="L644" s="75" t="s">
        <v>5457</v>
      </c>
      <c r="M644" s="75" t="s">
        <v>4892</v>
      </c>
      <c r="N644" s="75" t="s">
        <v>87</v>
      </c>
      <c r="O644" s="75" t="s">
        <v>4024</v>
      </c>
      <c r="Q644" s="75" t="s">
        <v>5469</v>
      </c>
      <c r="S644" s="75" t="s">
        <v>3662</v>
      </c>
      <c r="T644" s="75" t="s">
        <v>5474</v>
      </c>
      <c r="U644" s="75" t="s">
        <v>4877</v>
      </c>
      <c r="V644" s="75" t="s">
        <v>4878</v>
      </c>
      <c r="W644" s="75" t="s">
        <v>4871</v>
      </c>
      <c r="X644" s="75" t="s">
        <v>5456</v>
      </c>
      <c r="Y644" s="75" t="s">
        <v>4872</v>
      </c>
      <c r="Z644" s="75">
        <v>8</v>
      </c>
      <c r="AA644" s="75">
        <v>0</v>
      </c>
      <c r="AB644" s="75" t="s">
        <v>4871</v>
      </c>
      <c r="AC644" s="75" t="s">
        <v>5455</v>
      </c>
      <c r="AD644" s="75" t="s">
        <v>4897</v>
      </c>
      <c r="AE644" s="75">
        <v>4</v>
      </c>
      <c r="AF644" s="75">
        <v>4</v>
      </c>
      <c r="AG644" s="75" t="s">
        <v>4877</v>
      </c>
      <c r="AH644" s="75" t="s">
        <v>5472</v>
      </c>
      <c r="AI644" s="75" t="s">
        <v>4869</v>
      </c>
      <c r="AN644" s="75" t="s">
        <v>4869</v>
      </c>
      <c r="AP644" s="75">
        <v>8</v>
      </c>
      <c r="AQ644" s="75">
        <v>8</v>
      </c>
      <c r="AR644" s="75" t="s">
        <v>4908</v>
      </c>
      <c r="AS644" s="75" t="s">
        <v>5441</v>
      </c>
      <c r="AV644" s="75" t="s">
        <v>5440</v>
      </c>
      <c r="BI644" s="75" t="s">
        <v>5452</v>
      </c>
      <c r="BJ644" s="75" t="s">
        <v>5451</v>
      </c>
      <c r="BK644" s="75">
        <v>0</v>
      </c>
      <c r="BM644" s="75">
        <v>0</v>
      </c>
    </row>
    <row r="645" spans="1:65" ht="17.399999999999999" hidden="1" customHeight="1" x14ac:dyDescent="0.3">
      <c r="A645" s="75">
        <v>2019</v>
      </c>
      <c r="B645" s="75">
        <v>7020</v>
      </c>
      <c r="C645" s="75" t="s">
        <v>5373</v>
      </c>
      <c r="D645" s="75" t="s">
        <v>5450</v>
      </c>
      <c r="E645" s="77">
        <v>480</v>
      </c>
      <c r="F645" s="75" t="s">
        <v>456</v>
      </c>
      <c r="G645" s="77">
        <v>3022</v>
      </c>
      <c r="H645" s="75" t="s">
        <v>7123</v>
      </c>
      <c r="I645" s="75" t="s">
        <v>4883</v>
      </c>
      <c r="J645" s="75" t="s">
        <v>509</v>
      </c>
      <c r="K645" s="75">
        <v>0</v>
      </c>
      <c r="L645" s="75" t="s">
        <v>5457</v>
      </c>
      <c r="M645" s="75" t="s">
        <v>4892</v>
      </c>
      <c r="N645" s="75" t="s">
        <v>87</v>
      </c>
      <c r="O645" s="75" t="s">
        <v>4024</v>
      </c>
      <c r="Q645" s="75" t="s">
        <v>5469</v>
      </c>
      <c r="S645" s="75" t="s">
        <v>3662</v>
      </c>
      <c r="T645" s="75" t="s">
        <v>5474</v>
      </c>
      <c r="U645" s="75" t="s">
        <v>4877</v>
      </c>
      <c r="V645" s="75" t="s">
        <v>4878</v>
      </c>
      <c r="W645" s="75" t="s">
        <v>4871</v>
      </c>
      <c r="X645" s="75" t="s">
        <v>5456</v>
      </c>
      <c r="Y645" s="75" t="s">
        <v>4895</v>
      </c>
      <c r="Z645" s="75">
        <v>8</v>
      </c>
      <c r="AA645" s="75">
        <v>2</v>
      </c>
      <c r="AB645" s="75" t="s">
        <v>4871</v>
      </c>
      <c r="AC645" s="75" t="s">
        <v>5742</v>
      </c>
      <c r="AD645" s="75" t="s">
        <v>4872</v>
      </c>
      <c r="AE645" s="75">
        <v>2</v>
      </c>
      <c r="AF645" s="75">
        <v>0</v>
      </c>
      <c r="AG645" s="75" t="s">
        <v>4871</v>
      </c>
      <c r="AH645" s="75" t="s">
        <v>5609</v>
      </c>
      <c r="AI645" s="75" t="s">
        <v>4869</v>
      </c>
      <c r="AN645" s="75" t="s">
        <v>4869</v>
      </c>
      <c r="AP645" s="75">
        <v>8</v>
      </c>
      <c r="AQ645" s="75">
        <v>8</v>
      </c>
      <c r="AR645" s="75" t="s">
        <v>4908</v>
      </c>
      <c r="AS645" s="75" t="s">
        <v>5441</v>
      </c>
      <c r="AV645" s="75" t="s">
        <v>5440</v>
      </c>
      <c r="BI645" s="75" t="s">
        <v>5452</v>
      </c>
      <c r="BJ645" s="75" t="s">
        <v>5451</v>
      </c>
      <c r="BK645" s="75">
        <v>0</v>
      </c>
      <c r="BM645" s="75">
        <v>0</v>
      </c>
    </row>
    <row r="646" spans="1:65" ht="17.399999999999999" hidden="1" customHeight="1" x14ac:dyDescent="0.3">
      <c r="A646" s="75">
        <v>2019</v>
      </c>
      <c r="B646" s="75">
        <v>30011</v>
      </c>
      <c r="C646" s="75" t="s">
        <v>5230</v>
      </c>
      <c r="D646" s="75" t="s">
        <v>5450</v>
      </c>
      <c r="E646" s="77">
        <v>1420</v>
      </c>
      <c r="F646" s="75" t="s">
        <v>2292</v>
      </c>
      <c r="G646" s="77">
        <v>3025</v>
      </c>
      <c r="H646" s="75" t="s">
        <v>7122</v>
      </c>
      <c r="I646" s="75" t="s">
        <v>4883</v>
      </c>
      <c r="J646" s="75" t="s">
        <v>41</v>
      </c>
      <c r="K646" s="75">
        <v>0</v>
      </c>
      <c r="L646" s="75" t="s">
        <v>5457</v>
      </c>
      <c r="M646" s="75" t="s">
        <v>4892</v>
      </c>
      <c r="N646" s="75" t="s">
        <v>87</v>
      </c>
      <c r="O646" s="75" t="s">
        <v>4024</v>
      </c>
      <c r="Q646" s="75" t="s">
        <v>5469</v>
      </c>
      <c r="S646" s="75" t="s">
        <v>3662</v>
      </c>
      <c r="T646" s="75" t="s">
        <v>5474</v>
      </c>
      <c r="U646" s="75" t="s">
        <v>4877</v>
      </c>
      <c r="V646" s="75" t="s">
        <v>4878</v>
      </c>
      <c r="W646" s="75" t="s">
        <v>4871</v>
      </c>
      <c r="X646" s="75" t="s">
        <v>5456</v>
      </c>
      <c r="Y646" s="75" t="s">
        <v>4872</v>
      </c>
      <c r="Z646" s="75">
        <v>10</v>
      </c>
      <c r="AA646" s="75">
        <v>0</v>
      </c>
      <c r="AB646" s="75" t="s">
        <v>4871</v>
      </c>
      <c r="AC646" s="75" t="s">
        <v>5526</v>
      </c>
      <c r="AD646" s="75" t="s">
        <v>4897</v>
      </c>
      <c r="AE646" s="75">
        <v>4</v>
      </c>
      <c r="AF646" s="75">
        <v>3</v>
      </c>
      <c r="AG646" s="75" t="s">
        <v>4871</v>
      </c>
      <c r="AH646" s="75" t="s">
        <v>5626</v>
      </c>
      <c r="AI646" s="75" t="s">
        <v>4869</v>
      </c>
      <c r="AN646" s="75" t="s">
        <v>4869</v>
      </c>
      <c r="AP646" s="75">
        <v>10</v>
      </c>
      <c r="AQ646" s="75">
        <v>4</v>
      </c>
      <c r="AR646" s="75" t="s">
        <v>4868</v>
      </c>
      <c r="AS646" s="75" t="s">
        <v>5453</v>
      </c>
      <c r="AV646" s="75" t="s">
        <v>5440</v>
      </c>
      <c r="BI646" s="75" t="s">
        <v>5452</v>
      </c>
      <c r="BJ646" s="75" t="s">
        <v>5451</v>
      </c>
      <c r="BK646" s="75">
        <v>0</v>
      </c>
      <c r="BM646" s="75">
        <v>0</v>
      </c>
    </row>
    <row r="647" spans="1:65" ht="17.399999999999999" hidden="1" customHeight="1" x14ac:dyDescent="0.3">
      <c r="A647" s="75">
        <v>2019</v>
      </c>
      <c r="B647" s="75">
        <v>21040</v>
      </c>
      <c r="C647" s="75" t="s">
        <v>5308</v>
      </c>
      <c r="D647" s="75" t="s">
        <v>5450</v>
      </c>
      <c r="E647" s="77">
        <v>1000</v>
      </c>
      <c r="F647" s="75" t="s">
        <v>2007</v>
      </c>
      <c r="G647" s="77">
        <v>3027</v>
      </c>
      <c r="H647" s="75" t="s">
        <v>7121</v>
      </c>
      <c r="I647" s="75" t="s">
        <v>4883</v>
      </c>
      <c r="J647" s="75" t="s">
        <v>2018</v>
      </c>
      <c r="K647" s="75">
        <v>0</v>
      </c>
      <c r="L647" s="75" t="s">
        <v>5457</v>
      </c>
      <c r="M647" s="75" t="s">
        <v>4892</v>
      </c>
      <c r="N647" s="75" t="s">
        <v>87</v>
      </c>
      <c r="O647" s="75" t="s">
        <v>4024</v>
      </c>
      <c r="Q647" s="75" t="s">
        <v>5469</v>
      </c>
      <c r="S647" s="75" t="s">
        <v>3662</v>
      </c>
      <c r="T647" s="75" t="s">
        <v>5474</v>
      </c>
      <c r="U647" s="75" t="s">
        <v>4877</v>
      </c>
      <c r="V647" s="75" t="s">
        <v>4878</v>
      </c>
      <c r="W647" s="75" t="s">
        <v>4871</v>
      </c>
      <c r="X647" s="75" t="s">
        <v>5456</v>
      </c>
      <c r="Y647" s="75" t="s">
        <v>4897</v>
      </c>
      <c r="Z647" s="75">
        <v>10</v>
      </c>
      <c r="AA647" s="75">
        <v>6</v>
      </c>
      <c r="AB647" s="75" t="s">
        <v>4871</v>
      </c>
      <c r="AC647" s="75" t="s">
        <v>5573</v>
      </c>
      <c r="AD647" s="75" t="s">
        <v>4897</v>
      </c>
      <c r="AE647" s="75">
        <v>6</v>
      </c>
      <c r="AF647" s="75">
        <v>4</v>
      </c>
      <c r="AG647" s="75" t="s">
        <v>4871</v>
      </c>
      <c r="AH647" s="75" t="s">
        <v>5520</v>
      </c>
      <c r="AI647" s="75" t="s">
        <v>4869</v>
      </c>
      <c r="AN647" s="75" t="s">
        <v>4869</v>
      </c>
      <c r="AP647" s="75">
        <v>8</v>
      </c>
      <c r="AQ647" s="75">
        <v>8</v>
      </c>
      <c r="AR647" s="75" t="s">
        <v>4908</v>
      </c>
      <c r="AS647" s="75" t="s">
        <v>5441</v>
      </c>
      <c r="AV647" s="75" t="s">
        <v>5440</v>
      </c>
      <c r="BI647" s="75" t="s">
        <v>5452</v>
      </c>
      <c r="BJ647" s="75" t="s">
        <v>5451</v>
      </c>
      <c r="BK647" s="75">
        <v>0</v>
      </c>
      <c r="BM647" s="75">
        <v>0</v>
      </c>
    </row>
    <row r="648" spans="1:65" ht="17.399999999999999" hidden="1" customHeight="1" x14ac:dyDescent="0.3">
      <c r="A648" s="75">
        <v>2019</v>
      </c>
      <c r="B648" s="75">
        <v>3030</v>
      </c>
      <c r="C648" s="75" t="s">
        <v>5410</v>
      </c>
      <c r="D648" s="75" t="s">
        <v>5450</v>
      </c>
      <c r="E648" s="77">
        <v>130</v>
      </c>
      <c r="F648" s="75" t="s">
        <v>681</v>
      </c>
      <c r="G648" s="77">
        <v>3030</v>
      </c>
      <c r="H648" s="75" t="s">
        <v>7120</v>
      </c>
      <c r="I648" s="75" t="s">
        <v>4883</v>
      </c>
      <c r="J648" s="75" t="s">
        <v>847</v>
      </c>
      <c r="K648" s="75">
        <v>0</v>
      </c>
      <c r="L648" s="75" t="s">
        <v>5480</v>
      </c>
      <c r="M648" s="75" t="s">
        <v>4892</v>
      </c>
      <c r="N648" s="75" t="s">
        <v>87</v>
      </c>
      <c r="O648" s="75" t="s">
        <v>4025</v>
      </c>
      <c r="Q648" s="75" t="s">
        <v>5461</v>
      </c>
      <c r="S648" s="75" t="s">
        <v>4033</v>
      </c>
      <c r="T648" s="75" t="s">
        <v>5446</v>
      </c>
      <c r="U648" s="75" t="s">
        <v>4871</v>
      </c>
      <c r="V648" s="75" t="s">
        <v>5445</v>
      </c>
      <c r="W648" s="75" t="s">
        <v>4877</v>
      </c>
      <c r="X648" s="75" t="s">
        <v>4876</v>
      </c>
      <c r="Y648" s="75" t="s">
        <v>4897</v>
      </c>
      <c r="Z648" s="75">
        <v>11</v>
      </c>
      <c r="AA648" s="75">
        <v>3</v>
      </c>
      <c r="AB648" s="75" t="s">
        <v>4871</v>
      </c>
      <c r="AC648" s="75" t="s">
        <v>6260</v>
      </c>
      <c r="AD648" s="75" t="s">
        <v>4872</v>
      </c>
      <c r="AE648" s="75">
        <v>8</v>
      </c>
      <c r="AF648" s="75">
        <v>3</v>
      </c>
      <c r="AG648" s="75" t="s">
        <v>4871</v>
      </c>
      <c r="AH648" s="75" t="s">
        <v>5572</v>
      </c>
      <c r="AI648" s="75" t="s">
        <v>4869</v>
      </c>
      <c r="AN648" s="75" t="s">
        <v>4869</v>
      </c>
      <c r="AP648" s="75">
        <v>10</v>
      </c>
      <c r="AQ648" s="75">
        <v>0</v>
      </c>
      <c r="AR648" s="75" t="s">
        <v>4868</v>
      </c>
      <c r="AS648" s="75" t="s">
        <v>5453</v>
      </c>
      <c r="AV648" s="75" t="s">
        <v>5440</v>
      </c>
      <c r="BI648" s="75" t="s">
        <v>5452</v>
      </c>
      <c r="BJ648" s="75" t="s">
        <v>5451</v>
      </c>
      <c r="BK648" s="75">
        <v>0</v>
      </c>
      <c r="BM648" s="75">
        <v>0</v>
      </c>
    </row>
    <row r="649" spans="1:65" ht="17.399999999999999" hidden="1" customHeight="1" x14ac:dyDescent="0.3">
      <c r="A649" s="75">
        <v>2019</v>
      </c>
      <c r="B649" s="75">
        <v>16010</v>
      </c>
      <c r="C649" s="75" t="s">
        <v>5343</v>
      </c>
      <c r="D649" s="75" t="s">
        <v>5450</v>
      </c>
      <c r="E649" s="77">
        <v>880</v>
      </c>
      <c r="F649" s="75" t="s">
        <v>1118</v>
      </c>
      <c r="G649" s="77">
        <v>3032</v>
      </c>
      <c r="H649" s="75" t="s">
        <v>7119</v>
      </c>
      <c r="I649" s="75" t="s">
        <v>4883</v>
      </c>
      <c r="J649" s="75" t="s">
        <v>1319</v>
      </c>
      <c r="K649" s="75">
        <v>0</v>
      </c>
      <c r="L649" s="75" t="s">
        <v>5457</v>
      </c>
      <c r="M649" s="75" t="s">
        <v>4892</v>
      </c>
      <c r="N649" s="75" t="s">
        <v>87</v>
      </c>
      <c r="O649" s="75" t="s">
        <v>4024</v>
      </c>
      <c r="Q649" s="75" t="s">
        <v>5469</v>
      </c>
      <c r="S649" s="75" t="s">
        <v>3662</v>
      </c>
      <c r="T649" s="75" t="s">
        <v>5474</v>
      </c>
      <c r="U649" s="75" t="s">
        <v>4877</v>
      </c>
      <c r="V649" s="75" t="s">
        <v>4878</v>
      </c>
      <c r="W649" s="75" t="s">
        <v>4871</v>
      </c>
      <c r="X649" s="75" t="s">
        <v>5456</v>
      </c>
      <c r="Y649" s="75" t="s">
        <v>4872</v>
      </c>
      <c r="Z649" s="75">
        <v>12</v>
      </c>
      <c r="AA649" s="75">
        <v>1</v>
      </c>
      <c r="AB649" s="75" t="s">
        <v>4871</v>
      </c>
      <c r="AC649" s="75" t="s">
        <v>6000</v>
      </c>
      <c r="AD649" s="75" t="s">
        <v>4897</v>
      </c>
      <c r="AE649" s="75">
        <v>10</v>
      </c>
      <c r="AF649" s="75">
        <v>7</v>
      </c>
      <c r="AG649" s="75" t="s">
        <v>4871</v>
      </c>
      <c r="AH649" s="75" t="s">
        <v>5623</v>
      </c>
      <c r="AI649" s="75" t="s">
        <v>4869</v>
      </c>
      <c r="AN649" s="75" t="s">
        <v>4869</v>
      </c>
      <c r="AP649" s="75">
        <v>10</v>
      </c>
      <c r="AQ649" s="75">
        <v>10</v>
      </c>
      <c r="AR649" s="75" t="s">
        <v>4908</v>
      </c>
      <c r="AS649" s="75" t="s">
        <v>5441</v>
      </c>
      <c r="AV649" s="75" t="s">
        <v>5440</v>
      </c>
      <c r="BI649" s="75" t="s">
        <v>5452</v>
      </c>
      <c r="BJ649" s="75" t="s">
        <v>5451</v>
      </c>
      <c r="BK649" s="75">
        <v>0</v>
      </c>
      <c r="BM649" s="75">
        <v>0</v>
      </c>
    </row>
    <row r="650" spans="1:65" ht="17.399999999999999" hidden="1" customHeight="1" x14ac:dyDescent="0.3">
      <c r="A650" s="75">
        <v>2019</v>
      </c>
      <c r="B650" s="75">
        <v>35010</v>
      </c>
      <c r="C650" s="75" t="s">
        <v>5197</v>
      </c>
      <c r="D650" s="75" t="s">
        <v>5450</v>
      </c>
      <c r="E650" s="77">
        <v>1550</v>
      </c>
      <c r="F650" s="75" t="s">
        <v>2860</v>
      </c>
      <c r="G650" s="77">
        <v>3046</v>
      </c>
      <c r="H650" s="75" t="s">
        <v>7118</v>
      </c>
      <c r="I650" s="75" t="s">
        <v>4883</v>
      </c>
      <c r="J650" s="75" t="s">
        <v>3145</v>
      </c>
      <c r="K650" s="75">
        <v>0</v>
      </c>
      <c r="L650" s="75" t="s">
        <v>5448</v>
      </c>
      <c r="M650" s="75" t="s">
        <v>4892</v>
      </c>
      <c r="N650" s="75" t="s">
        <v>87</v>
      </c>
      <c r="O650" s="75" t="s">
        <v>4025</v>
      </c>
      <c r="Q650" s="75" t="s">
        <v>5461</v>
      </c>
      <c r="S650" s="75" t="s">
        <v>3662</v>
      </c>
      <c r="T650" s="75" t="s">
        <v>5474</v>
      </c>
      <c r="U650" s="75" t="s">
        <v>4871</v>
      </c>
      <c r="V650" s="75" t="s">
        <v>5445</v>
      </c>
      <c r="W650" s="75" t="s">
        <v>4877</v>
      </c>
      <c r="X650" s="75" t="s">
        <v>4876</v>
      </c>
      <c r="Y650" s="75" t="s">
        <v>4897</v>
      </c>
      <c r="Z650" s="75">
        <v>8</v>
      </c>
      <c r="AA650" s="75">
        <v>1</v>
      </c>
      <c r="AB650" s="75" t="s">
        <v>4871</v>
      </c>
      <c r="AC650" s="75" t="s">
        <v>5539</v>
      </c>
      <c r="AD650" s="75" t="s">
        <v>4897</v>
      </c>
      <c r="AE650" s="75">
        <v>10</v>
      </c>
      <c r="AF650" s="75">
        <v>5</v>
      </c>
      <c r="AG650" s="75" t="s">
        <v>4871</v>
      </c>
      <c r="AH650" s="75" t="s">
        <v>5726</v>
      </c>
      <c r="AI650" s="75" t="s">
        <v>4872</v>
      </c>
      <c r="AJ650" s="75">
        <v>16</v>
      </c>
      <c r="AK650" s="75">
        <v>1</v>
      </c>
      <c r="AL650" s="75" t="s">
        <v>4871</v>
      </c>
      <c r="AM650" s="75" t="s">
        <v>6637</v>
      </c>
      <c r="AN650" s="75" t="s">
        <v>4869</v>
      </c>
      <c r="AP650" s="75">
        <v>10</v>
      </c>
      <c r="AQ650" s="75">
        <v>0</v>
      </c>
      <c r="AR650" s="75" t="s">
        <v>4868</v>
      </c>
      <c r="AS650" s="75" t="s">
        <v>5453</v>
      </c>
      <c r="AV650" s="75" t="s">
        <v>5440</v>
      </c>
      <c r="BI650" s="75" t="s">
        <v>5452</v>
      </c>
      <c r="BJ650" s="75" t="s">
        <v>5451</v>
      </c>
      <c r="BK650" s="75">
        <v>0</v>
      </c>
      <c r="BM650" s="75">
        <v>0</v>
      </c>
    </row>
    <row r="651" spans="1:65" ht="17.399999999999999" hidden="1" customHeight="1" x14ac:dyDescent="0.3">
      <c r="A651" s="75">
        <v>2019</v>
      </c>
      <c r="B651" s="75">
        <v>34010</v>
      </c>
      <c r="C651" s="75" t="s">
        <v>1816</v>
      </c>
      <c r="D651" s="75" t="s">
        <v>5450</v>
      </c>
      <c r="E651" s="77">
        <v>1520</v>
      </c>
      <c r="F651" s="75" t="s">
        <v>1816</v>
      </c>
      <c r="G651" s="77">
        <v>3050</v>
      </c>
      <c r="H651" s="75" t="s">
        <v>7117</v>
      </c>
      <c r="I651" s="75" t="s">
        <v>4883</v>
      </c>
      <c r="J651" s="75" t="s">
        <v>1829</v>
      </c>
      <c r="K651" s="75">
        <v>0</v>
      </c>
      <c r="L651" s="75" t="s">
        <v>5457</v>
      </c>
      <c r="M651" s="75" t="s">
        <v>4892</v>
      </c>
      <c r="N651" s="75" t="s">
        <v>87</v>
      </c>
      <c r="O651" s="75" t="s">
        <v>4024</v>
      </c>
      <c r="Q651" s="75" t="s">
        <v>5469</v>
      </c>
      <c r="S651" s="75" t="s">
        <v>4033</v>
      </c>
      <c r="T651" s="75" t="s">
        <v>5446</v>
      </c>
      <c r="U651" s="75" t="s">
        <v>4877</v>
      </c>
      <c r="V651" s="75" t="s">
        <v>4878</v>
      </c>
      <c r="W651" s="75" t="s">
        <v>4871</v>
      </c>
      <c r="X651" s="75" t="s">
        <v>5456</v>
      </c>
      <c r="Y651" s="75" t="s">
        <v>4897</v>
      </c>
      <c r="Z651" s="75">
        <v>2</v>
      </c>
      <c r="AA651" s="75">
        <v>0</v>
      </c>
      <c r="AB651" s="75" t="s">
        <v>4871</v>
      </c>
      <c r="AC651" s="75" t="s">
        <v>5545</v>
      </c>
      <c r="AD651" s="75" t="s">
        <v>4895</v>
      </c>
      <c r="AH651" s="75" t="s">
        <v>5569</v>
      </c>
      <c r="AI651" s="75" t="s">
        <v>4869</v>
      </c>
      <c r="AN651" s="75" t="s">
        <v>4869</v>
      </c>
      <c r="AP651" s="75">
        <v>4</v>
      </c>
      <c r="AQ651" s="75">
        <v>2</v>
      </c>
      <c r="AR651" s="75" t="s">
        <v>4868</v>
      </c>
      <c r="AS651" s="75" t="s">
        <v>5453</v>
      </c>
      <c r="AV651" s="75" t="s">
        <v>5440</v>
      </c>
      <c r="BI651" s="75" t="s">
        <v>5452</v>
      </c>
      <c r="BJ651" s="75" t="s">
        <v>5451</v>
      </c>
      <c r="BK651" s="75">
        <v>0</v>
      </c>
      <c r="BM651" s="75">
        <v>0</v>
      </c>
    </row>
    <row r="652" spans="1:65" ht="17.399999999999999" hidden="1" customHeight="1" x14ac:dyDescent="0.3">
      <c r="A652" s="75">
        <v>2019</v>
      </c>
      <c r="B652" s="75">
        <v>3020</v>
      </c>
      <c r="C652" s="75" t="s">
        <v>5413</v>
      </c>
      <c r="D652" s="75" t="s">
        <v>5450</v>
      </c>
      <c r="E652" s="77">
        <v>123</v>
      </c>
      <c r="F652" s="75" t="s">
        <v>3473</v>
      </c>
      <c r="G652" s="77">
        <v>3054</v>
      </c>
      <c r="H652" s="75" t="s">
        <v>7116</v>
      </c>
      <c r="I652" s="75" t="s">
        <v>4883</v>
      </c>
      <c r="J652" s="75" t="s">
        <v>3500</v>
      </c>
      <c r="K652" s="75">
        <v>0</v>
      </c>
      <c r="L652" s="75" t="s">
        <v>5457</v>
      </c>
      <c r="M652" s="75" t="s">
        <v>4892</v>
      </c>
      <c r="N652" s="75" t="s">
        <v>87</v>
      </c>
      <c r="O652" s="75" t="s">
        <v>4050</v>
      </c>
      <c r="Q652" s="75" t="s">
        <v>5469</v>
      </c>
      <c r="S652" s="75" t="s">
        <v>3662</v>
      </c>
      <c r="T652" s="75" t="s">
        <v>5474</v>
      </c>
      <c r="U652" s="75" t="s">
        <v>4877</v>
      </c>
      <c r="V652" s="75" t="s">
        <v>4878</v>
      </c>
      <c r="W652" s="75" t="s">
        <v>4871</v>
      </c>
      <c r="X652" s="75" t="s">
        <v>5456</v>
      </c>
      <c r="Y652" s="75" t="s">
        <v>4019</v>
      </c>
      <c r="AC652" s="75" t="s">
        <v>5468</v>
      </c>
      <c r="AD652" s="75" t="s">
        <v>4872</v>
      </c>
      <c r="AE652" s="75">
        <v>2</v>
      </c>
      <c r="AF652" s="75">
        <v>0</v>
      </c>
      <c r="AG652" s="75" t="s">
        <v>4871</v>
      </c>
      <c r="AH652" s="75" t="s">
        <v>5609</v>
      </c>
      <c r="AI652" s="75" t="s">
        <v>4869</v>
      </c>
      <c r="AN652" s="75" t="s">
        <v>4869</v>
      </c>
      <c r="AP652" s="75">
        <v>0</v>
      </c>
      <c r="AQ652" s="75">
        <v>0</v>
      </c>
      <c r="AR652" s="75" t="s">
        <v>5585</v>
      </c>
      <c r="AS652" s="75" t="s">
        <v>5441</v>
      </c>
      <c r="AV652" s="75" t="s">
        <v>5440</v>
      </c>
      <c r="BI652" s="75" t="s">
        <v>5620</v>
      </c>
      <c r="BJ652" s="75" t="s">
        <v>5619</v>
      </c>
      <c r="BK652" s="75">
        <v>1</v>
      </c>
      <c r="BL652" s="75" t="s">
        <v>5608</v>
      </c>
      <c r="BM652" s="75">
        <v>0</v>
      </c>
    </row>
    <row r="653" spans="1:65" ht="17.399999999999999" customHeight="1" x14ac:dyDescent="0.3">
      <c r="A653" s="75">
        <v>2019</v>
      </c>
      <c r="B653" s="75">
        <v>21490</v>
      </c>
      <c r="C653" s="75" t="s">
        <v>4938</v>
      </c>
      <c r="D653" s="75" t="s">
        <v>5450</v>
      </c>
      <c r="E653" s="77">
        <v>3140</v>
      </c>
      <c r="F653" s="75" t="s">
        <v>3766</v>
      </c>
      <c r="G653" s="77">
        <v>3066</v>
      </c>
      <c r="H653" s="75" t="s">
        <v>7115</v>
      </c>
      <c r="I653" s="75" t="s">
        <v>4883</v>
      </c>
      <c r="J653" s="75" t="s">
        <v>3837</v>
      </c>
      <c r="K653" s="75">
        <v>0</v>
      </c>
      <c r="L653" s="75" t="s">
        <v>5480</v>
      </c>
      <c r="M653" s="75" t="s">
        <v>4892</v>
      </c>
      <c r="N653" s="75" t="s">
        <v>87</v>
      </c>
      <c r="O653" s="75" t="s">
        <v>4023</v>
      </c>
      <c r="P653" s="75">
        <v>2</v>
      </c>
      <c r="Q653" s="75" t="s">
        <v>5560</v>
      </c>
      <c r="S653" s="75" t="s">
        <v>4020</v>
      </c>
      <c r="T653" s="75" t="s">
        <v>5478</v>
      </c>
      <c r="U653" s="75" t="s">
        <v>4871</v>
      </c>
      <c r="V653" s="75" t="s">
        <v>5445</v>
      </c>
      <c r="W653" s="75" t="s">
        <v>4877</v>
      </c>
      <c r="X653" s="75" t="s">
        <v>4876</v>
      </c>
      <c r="Y653" s="75" t="s">
        <v>4875</v>
      </c>
      <c r="Z653" s="75">
        <v>12</v>
      </c>
      <c r="AA653" s="75">
        <v>0</v>
      </c>
      <c r="AB653" s="75" t="s">
        <v>4871</v>
      </c>
      <c r="AC653" s="75" t="s">
        <v>5615</v>
      </c>
      <c r="AD653" s="75" t="s">
        <v>4872</v>
      </c>
      <c r="AE653" s="75">
        <v>10</v>
      </c>
      <c r="AF653" s="75">
        <v>2</v>
      </c>
      <c r="AG653" s="75" t="s">
        <v>4871</v>
      </c>
      <c r="AH653" s="75" t="s">
        <v>5548</v>
      </c>
      <c r="AI653" s="75" t="s">
        <v>4869</v>
      </c>
      <c r="AN653" s="75" t="s">
        <v>4869</v>
      </c>
      <c r="AP653" s="75">
        <v>10</v>
      </c>
      <c r="AQ653" s="75">
        <v>10</v>
      </c>
      <c r="AR653" s="75" t="s">
        <v>4908</v>
      </c>
      <c r="AS653" s="75" t="s">
        <v>5441</v>
      </c>
      <c r="AV653" s="75" t="s">
        <v>5440</v>
      </c>
      <c r="BI653" s="75" t="s">
        <v>5452</v>
      </c>
      <c r="BJ653" s="75" t="s">
        <v>5451</v>
      </c>
      <c r="BK653" s="75">
        <v>0</v>
      </c>
      <c r="BM653" s="75">
        <v>0</v>
      </c>
    </row>
    <row r="654" spans="1:65" ht="17.399999999999999" customHeight="1" x14ac:dyDescent="0.3">
      <c r="A654" s="75">
        <v>2019</v>
      </c>
      <c r="B654" s="75">
        <v>21490</v>
      </c>
      <c r="C654" s="75" t="s">
        <v>4938</v>
      </c>
      <c r="D654" s="75" t="s">
        <v>5450</v>
      </c>
      <c r="E654" s="77">
        <v>3140</v>
      </c>
      <c r="F654" s="75" t="s">
        <v>3766</v>
      </c>
      <c r="G654" s="77">
        <v>3070</v>
      </c>
      <c r="H654" s="75" t="s">
        <v>7114</v>
      </c>
      <c r="I654" s="75" t="s">
        <v>4883</v>
      </c>
      <c r="J654" s="75" t="s">
        <v>3767</v>
      </c>
      <c r="K654" s="75">
        <v>0</v>
      </c>
      <c r="L654" s="75" t="s">
        <v>5448</v>
      </c>
      <c r="M654" s="75" t="s">
        <v>4892</v>
      </c>
      <c r="N654" s="75" t="s">
        <v>87</v>
      </c>
      <c r="O654" s="75" t="s">
        <v>4056</v>
      </c>
      <c r="P654" s="75">
        <v>1</v>
      </c>
      <c r="Q654" s="76" t="s">
        <v>6513</v>
      </c>
      <c r="S654" s="75" t="s">
        <v>4020</v>
      </c>
      <c r="T654" s="75" t="s">
        <v>5478</v>
      </c>
      <c r="U654" s="75" t="s">
        <v>4871</v>
      </c>
      <c r="V654" s="75" t="s">
        <v>5445</v>
      </c>
      <c r="W654" s="75" t="s">
        <v>4877</v>
      </c>
      <c r="X654" s="75" t="s">
        <v>4876</v>
      </c>
      <c r="Y654" s="75" t="s">
        <v>4875</v>
      </c>
      <c r="Z654" s="75">
        <v>11</v>
      </c>
      <c r="AA654" s="75">
        <v>0</v>
      </c>
      <c r="AB654" s="75" t="s">
        <v>4871</v>
      </c>
      <c r="AC654" s="75" t="s">
        <v>5473</v>
      </c>
      <c r="AD654" s="75" t="s">
        <v>4872</v>
      </c>
      <c r="AE654" s="75">
        <v>9</v>
      </c>
      <c r="AF654" s="75">
        <v>0</v>
      </c>
      <c r="AG654" s="75" t="s">
        <v>4871</v>
      </c>
      <c r="AH654" s="75" t="s">
        <v>5603</v>
      </c>
      <c r="AI654" s="75" t="s">
        <v>4872</v>
      </c>
      <c r="AJ654" s="75">
        <v>14</v>
      </c>
      <c r="AK654" s="75">
        <v>5</v>
      </c>
      <c r="AL654" s="75" t="s">
        <v>4871</v>
      </c>
      <c r="AM654" s="75" t="s">
        <v>6843</v>
      </c>
      <c r="AN654" s="75" t="s">
        <v>4869</v>
      </c>
      <c r="AP654" s="75">
        <v>10</v>
      </c>
      <c r="AQ654" s="75">
        <v>0</v>
      </c>
      <c r="AR654" s="75" t="s">
        <v>4868</v>
      </c>
      <c r="AS654" s="75" t="s">
        <v>5453</v>
      </c>
      <c r="AV654" s="75" t="s">
        <v>5440</v>
      </c>
      <c r="BI654" s="75" t="s">
        <v>5452</v>
      </c>
      <c r="BJ654" s="75" t="s">
        <v>5451</v>
      </c>
      <c r="BK654" s="75">
        <v>0</v>
      </c>
      <c r="BM654" s="75">
        <v>0</v>
      </c>
    </row>
    <row r="655" spans="1:65" ht="17.399999999999999" hidden="1" customHeight="1" x14ac:dyDescent="0.3">
      <c r="A655" s="75">
        <v>2019</v>
      </c>
      <c r="B655" s="75">
        <v>44020</v>
      </c>
      <c r="C655" s="75" t="s">
        <v>5120</v>
      </c>
      <c r="D655" s="75" t="s">
        <v>5450</v>
      </c>
      <c r="E655" s="77">
        <v>2405</v>
      </c>
      <c r="F655" s="75" t="s">
        <v>1984</v>
      </c>
      <c r="G655" s="77">
        <v>3074</v>
      </c>
      <c r="H655" s="75" t="s">
        <v>7113</v>
      </c>
      <c r="I655" s="75" t="s">
        <v>4883</v>
      </c>
      <c r="J655" s="75" t="s">
        <v>1992</v>
      </c>
      <c r="K655" s="75">
        <v>0</v>
      </c>
      <c r="L655" s="75" t="s">
        <v>5480</v>
      </c>
      <c r="M655" s="75" t="s">
        <v>4892</v>
      </c>
      <c r="N655" s="75" t="s">
        <v>87</v>
      </c>
      <c r="O655" s="75" t="s">
        <v>4023</v>
      </c>
      <c r="Q655" s="75" t="s">
        <v>5447</v>
      </c>
      <c r="S655" s="75" t="s">
        <v>4020</v>
      </c>
      <c r="T655" s="75" t="s">
        <v>5478</v>
      </c>
      <c r="U655" s="75" t="s">
        <v>4871</v>
      </c>
      <c r="V655" s="75" t="s">
        <v>5445</v>
      </c>
      <c r="W655" s="75" t="s">
        <v>4877</v>
      </c>
      <c r="X655" s="75" t="s">
        <v>4876</v>
      </c>
      <c r="Y655" s="75" t="s">
        <v>4872</v>
      </c>
      <c r="Z655" s="75">
        <v>12</v>
      </c>
      <c r="AA655" s="75">
        <v>0</v>
      </c>
      <c r="AB655" s="75" t="s">
        <v>4871</v>
      </c>
      <c r="AC655" s="75" t="s">
        <v>5615</v>
      </c>
      <c r="AD655" s="75" t="s">
        <v>4872</v>
      </c>
      <c r="AE655" s="75">
        <v>10</v>
      </c>
      <c r="AF655" s="75">
        <v>5</v>
      </c>
      <c r="AG655" s="75" t="s">
        <v>4871</v>
      </c>
      <c r="AH655" s="75" t="s">
        <v>5808</v>
      </c>
      <c r="AI655" s="75" t="s">
        <v>4869</v>
      </c>
      <c r="AN655" s="75" t="s">
        <v>4869</v>
      </c>
      <c r="AP655" s="75">
        <v>10</v>
      </c>
      <c r="AQ655" s="75">
        <v>10</v>
      </c>
      <c r="AR655" s="75" t="s">
        <v>4908</v>
      </c>
      <c r="AS655" s="75" t="s">
        <v>5441</v>
      </c>
      <c r="AV655" s="75" t="s">
        <v>5440</v>
      </c>
      <c r="BI655" s="75" t="s">
        <v>5452</v>
      </c>
      <c r="BJ655" s="75" t="s">
        <v>5451</v>
      </c>
      <c r="BK655" s="75">
        <v>0</v>
      </c>
      <c r="BM655" s="75">
        <v>0</v>
      </c>
    </row>
    <row r="656" spans="1:65" ht="17.399999999999999" hidden="1" customHeight="1" x14ac:dyDescent="0.3">
      <c r="A656" s="75">
        <v>2019</v>
      </c>
      <c r="B656" s="75">
        <v>44020</v>
      </c>
      <c r="C656" s="75" t="s">
        <v>5120</v>
      </c>
      <c r="D656" s="75" t="s">
        <v>5450</v>
      </c>
      <c r="E656" s="77">
        <v>2405</v>
      </c>
      <c r="F656" s="75" t="s">
        <v>1984</v>
      </c>
      <c r="G656" s="77">
        <v>3078</v>
      </c>
      <c r="H656" s="75" t="s">
        <v>7112</v>
      </c>
      <c r="I656" s="75" t="s">
        <v>4883</v>
      </c>
      <c r="J656" s="75" t="s">
        <v>1987</v>
      </c>
      <c r="K656" s="75">
        <v>0</v>
      </c>
      <c r="L656" s="75" t="s">
        <v>5448</v>
      </c>
      <c r="M656" s="75" t="s">
        <v>4892</v>
      </c>
      <c r="N656" s="75" t="s">
        <v>87</v>
      </c>
      <c r="O656" s="75" t="s">
        <v>4026</v>
      </c>
      <c r="Q656" s="75" t="s">
        <v>5501</v>
      </c>
      <c r="S656" s="75" t="s">
        <v>4020</v>
      </c>
      <c r="T656" s="75" t="s">
        <v>5478</v>
      </c>
      <c r="U656" s="75" t="s">
        <v>4871</v>
      </c>
      <c r="V656" s="75" t="s">
        <v>5445</v>
      </c>
      <c r="W656" s="75" t="s">
        <v>4877</v>
      </c>
      <c r="X656" s="75" t="s">
        <v>4876</v>
      </c>
      <c r="Y656" s="75" t="s">
        <v>4875</v>
      </c>
      <c r="Z656" s="75">
        <v>11</v>
      </c>
      <c r="AA656" s="75">
        <v>0</v>
      </c>
      <c r="AB656" s="75" t="s">
        <v>4871</v>
      </c>
      <c r="AC656" s="75" t="s">
        <v>5473</v>
      </c>
      <c r="AD656" s="75" t="s">
        <v>4872</v>
      </c>
      <c r="AE656" s="75">
        <v>10</v>
      </c>
      <c r="AF656" s="75">
        <v>1</v>
      </c>
      <c r="AG656" s="75" t="s">
        <v>4871</v>
      </c>
      <c r="AH656" s="75" t="s">
        <v>5601</v>
      </c>
      <c r="AI656" s="75" t="s">
        <v>4872</v>
      </c>
      <c r="AJ656" s="75">
        <v>14</v>
      </c>
      <c r="AK656" s="75">
        <v>2</v>
      </c>
      <c r="AL656" s="75" t="s">
        <v>4871</v>
      </c>
      <c r="AM656" s="75" t="s">
        <v>7111</v>
      </c>
      <c r="AN656" s="75" t="s">
        <v>4869</v>
      </c>
      <c r="AP656" s="75">
        <v>10</v>
      </c>
      <c r="AQ656" s="75">
        <v>2</v>
      </c>
      <c r="AR656" s="75" t="s">
        <v>4868</v>
      </c>
      <c r="AS656" s="75" t="s">
        <v>5453</v>
      </c>
      <c r="AV656" s="75" t="s">
        <v>5440</v>
      </c>
      <c r="BI656" s="75" t="s">
        <v>5452</v>
      </c>
      <c r="BJ656" s="75" t="s">
        <v>5451</v>
      </c>
      <c r="BK656" s="75">
        <v>0</v>
      </c>
      <c r="BM656" s="75">
        <v>0</v>
      </c>
    </row>
    <row r="657" spans="1:65" ht="17.399999999999999" hidden="1" customHeight="1" x14ac:dyDescent="0.3">
      <c r="A657" s="75">
        <v>2019</v>
      </c>
      <c r="B657" s="75">
        <v>30011</v>
      </c>
      <c r="C657" s="75" t="s">
        <v>5230</v>
      </c>
      <c r="D657" s="75" t="s">
        <v>5450</v>
      </c>
      <c r="E657" s="77">
        <v>1420</v>
      </c>
      <c r="F657" s="75" t="s">
        <v>2292</v>
      </c>
      <c r="G657" s="77">
        <v>3088</v>
      </c>
      <c r="H657" s="75" t="s">
        <v>7110</v>
      </c>
      <c r="I657" s="75" t="s">
        <v>4883</v>
      </c>
      <c r="J657" s="75" t="s">
        <v>2377</v>
      </c>
      <c r="K657" s="75">
        <v>0</v>
      </c>
      <c r="L657" s="75" t="s">
        <v>5457</v>
      </c>
      <c r="M657" s="75" t="s">
        <v>4892</v>
      </c>
      <c r="N657" s="75" t="s">
        <v>87</v>
      </c>
      <c r="O657" s="75" t="s">
        <v>4023</v>
      </c>
      <c r="Q657" s="75" t="s">
        <v>5447</v>
      </c>
      <c r="S657" s="75" t="s">
        <v>4020</v>
      </c>
      <c r="T657" s="75" t="s">
        <v>5478</v>
      </c>
      <c r="U657" s="75" t="s">
        <v>4877</v>
      </c>
      <c r="V657" s="75" t="s">
        <v>4878</v>
      </c>
      <c r="W657" s="75" t="s">
        <v>4871</v>
      </c>
      <c r="X657" s="75" t="s">
        <v>5456</v>
      </c>
      <c r="Y657" s="75" t="s">
        <v>4875</v>
      </c>
      <c r="Z657" s="75">
        <v>11</v>
      </c>
      <c r="AA657" s="75">
        <v>0</v>
      </c>
      <c r="AB657" s="75" t="s">
        <v>4871</v>
      </c>
      <c r="AC657" s="75" t="s">
        <v>5473</v>
      </c>
      <c r="AD657" s="75" t="s">
        <v>4897</v>
      </c>
      <c r="AE657" s="75">
        <v>9</v>
      </c>
      <c r="AF657" s="75">
        <v>6</v>
      </c>
      <c r="AG657" s="75" t="s">
        <v>4871</v>
      </c>
      <c r="AH657" s="75" t="s">
        <v>6101</v>
      </c>
      <c r="AI657" s="75" t="s">
        <v>4869</v>
      </c>
      <c r="AN657" s="75" t="s">
        <v>4869</v>
      </c>
      <c r="AP657" s="75">
        <v>10</v>
      </c>
      <c r="AQ657" s="75">
        <v>9</v>
      </c>
      <c r="AR657" s="75" t="s">
        <v>4868</v>
      </c>
      <c r="AS657" s="75" t="s">
        <v>5453</v>
      </c>
      <c r="AV657" s="75" t="s">
        <v>5440</v>
      </c>
      <c r="BI657" s="75" t="s">
        <v>5452</v>
      </c>
      <c r="BJ657" s="75" t="s">
        <v>5451</v>
      </c>
      <c r="BK657" s="75">
        <v>0</v>
      </c>
      <c r="BM657" s="75">
        <v>0</v>
      </c>
    </row>
    <row r="658" spans="1:65" ht="17.399999999999999" hidden="1" customHeight="1" x14ac:dyDescent="0.3">
      <c r="A658" s="75">
        <v>2019</v>
      </c>
      <c r="B658" s="75">
        <v>21490</v>
      </c>
      <c r="C658" s="75" t="s">
        <v>4938</v>
      </c>
      <c r="D658" s="75" t="s">
        <v>5450</v>
      </c>
      <c r="E658" s="77">
        <v>3090</v>
      </c>
      <c r="F658" s="75" t="s">
        <v>3787</v>
      </c>
      <c r="G658" s="77">
        <v>3090</v>
      </c>
      <c r="H658" s="75" t="s">
        <v>7109</v>
      </c>
      <c r="I658" s="75" t="s">
        <v>4883</v>
      </c>
      <c r="J658" s="75" t="s">
        <v>3788</v>
      </c>
      <c r="K658" s="75">
        <v>0</v>
      </c>
      <c r="L658" s="75" t="s">
        <v>5457</v>
      </c>
      <c r="M658" s="75" t="s">
        <v>4892</v>
      </c>
      <c r="N658" s="75" t="s">
        <v>87</v>
      </c>
      <c r="O658" s="75" t="s">
        <v>4023</v>
      </c>
      <c r="Q658" s="75" t="s">
        <v>5447</v>
      </c>
      <c r="S658" s="75" t="s">
        <v>4020</v>
      </c>
      <c r="T658" s="75" t="s">
        <v>5478</v>
      </c>
      <c r="U658" s="75" t="s">
        <v>4877</v>
      </c>
      <c r="V658" s="75" t="s">
        <v>4878</v>
      </c>
      <c r="W658" s="75" t="s">
        <v>4871</v>
      </c>
      <c r="X658" s="75" t="s">
        <v>5456</v>
      </c>
      <c r="Y658" s="75" t="s">
        <v>4872</v>
      </c>
      <c r="Z658" s="75">
        <v>11</v>
      </c>
      <c r="AA658" s="75">
        <v>0</v>
      </c>
      <c r="AB658" s="75" t="s">
        <v>4871</v>
      </c>
      <c r="AC658" s="75" t="s">
        <v>5473</v>
      </c>
      <c r="AD658" s="75" t="s">
        <v>4872</v>
      </c>
      <c r="AE658" s="75">
        <v>8</v>
      </c>
      <c r="AF658" s="75">
        <v>0</v>
      </c>
      <c r="AG658" s="75" t="s">
        <v>4871</v>
      </c>
      <c r="AH658" s="75" t="s">
        <v>5581</v>
      </c>
      <c r="AI658" s="75" t="s">
        <v>4869</v>
      </c>
      <c r="AN658" s="75" t="s">
        <v>4869</v>
      </c>
      <c r="AP658" s="75">
        <v>10</v>
      </c>
      <c r="AQ658" s="75">
        <v>10</v>
      </c>
      <c r="AR658" s="75" t="s">
        <v>4908</v>
      </c>
      <c r="AS658" s="75" t="s">
        <v>5441</v>
      </c>
      <c r="AV658" s="75" t="s">
        <v>5440</v>
      </c>
      <c r="BI658" s="75" t="s">
        <v>5452</v>
      </c>
      <c r="BJ658" s="75" t="s">
        <v>5451</v>
      </c>
      <c r="BK658" s="75">
        <v>0</v>
      </c>
      <c r="BM658" s="75">
        <v>0</v>
      </c>
    </row>
    <row r="659" spans="1:65" ht="17.399999999999999" hidden="1" customHeight="1" x14ac:dyDescent="0.3">
      <c r="A659" s="75">
        <v>2019</v>
      </c>
      <c r="B659" s="75">
        <v>21040</v>
      </c>
      <c r="C659" s="75" t="s">
        <v>5308</v>
      </c>
      <c r="D659" s="75" t="s">
        <v>5450</v>
      </c>
      <c r="E659" s="77">
        <v>1000</v>
      </c>
      <c r="F659" s="75" t="s">
        <v>2007</v>
      </c>
      <c r="G659" s="77">
        <v>3102</v>
      </c>
      <c r="H659" s="75" t="s">
        <v>7108</v>
      </c>
      <c r="I659" s="75" t="s">
        <v>4883</v>
      </c>
      <c r="J659" s="75" t="s">
        <v>2014</v>
      </c>
      <c r="K659" s="75">
        <v>0</v>
      </c>
      <c r="L659" s="75" t="s">
        <v>5457</v>
      </c>
      <c r="M659" s="75" t="s">
        <v>4892</v>
      </c>
      <c r="N659" s="75" t="s">
        <v>87</v>
      </c>
      <c r="O659" s="75" t="s">
        <v>4024</v>
      </c>
      <c r="Q659" s="75" t="s">
        <v>5469</v>
      </c>
      <c r="S659" s="75" t="s">
        <v>3662</v>
      </c>
      <c r="T659" s="75" t="s">
        <v>5474</v>
      </c>
      <c r="U659" s="75" t="s">
        <v>4877</v>
      </c>
      <c r="V659" s="75" t="s">
        <v>4878</v>
      </c>
      <c r="W659" s="75" t="s">
        <v>4871</v>
      </c>
      <c r="X659" s="75" t="s">
        <v>5456</v>
      </c>
      <c r="Y659" s="75" t="s">
        <v>4872</v>
      </c>
      <c r="Z659" s="75">
        <v>11</v>
      </c>
      <c r="AA659" s="75">
        <v>0</v>
      </c>
      <c r="AB659" s="75" t="s">
        <v>4871</v>
      </c>
      <c r="AC659" s="75" t="s">
        <v>5473</v>
      </c>
      <c r="AD659" s="75" t="s">
        <v>4897</v>
      </c>
      <c r="AE659" s="75">
        <v>10</v>
      </c>
      <c r="AF659" s="75">
        <v>4</v>
      </c>
      <c r="AG659" s="75" t="s">
        <v>4871</v>
      </c>
      <c r="AH659" s="75" t="s">
        <v>6328</v>
      </c>
      <c r="AI659" s="75" t="s">
        <v>4869</v>
      </c>
      <c r="AN659" s="75" t="s">
        <v>4869</v>
      </c>
      <c r="AP659" s="75">
        <v>10</v>
      </c>
      <c r="AQ659" s="75">
        <v>10</v>
      </c>
      <c r="AR659" s="75" t="s">
        <v>4908</v>
      </c>
      <c r="AS659" s="75" t="s">
        <v>5441</v>
      </c>
      <c r="AV659" s="75" t="s">
        <v>5440</v>
      </c>
      <c r="BI659" s="75" t="s">
        <v>5452</v>
      </c>
      <c r="BJ659" s="75" t="s">
        <v>5451</v>
      </c>
      <c r="BK659" s="75">
        <v>0</v>
      </c>
      <c r="BM659" s="75">
        <v>0</v>
      </c>
    </row>
    <row r="660" spans="1:65" ht="17.399999999999999" hidden="1" customHeight="1" x14ac:dyDescent="0.3">
      <c r="A660" s="75">
        <v>2019</v>
      </c>
      <c r="B660" s="75">
        <v>21080</v>
      </c>
      <c r="C660" s="75" t="s">
        <v>5293</v>
      </c>
      <c r="D660" s="75" t="s">
        <v>5450</v>
      </c>
      <c r="E660" s="77">
        <v>1040</v>
      </c>
      <c r="F660" s="75" t="s">
        <v>9</v>
      </c>
      <c r="G660" s="77">
        <v>3104</v>
      </c>
      <c r="H660" s="75" t="s">
        <v>7107</v>
      </c>
      <c r="I660" s="75" t="s">
        <v>4883</v>
      </c>
      <c r="J660" s="75" t="s">
        <v>41</v>
      </c>
      <c r="K660" s="75">
        <v>0</v>
      </c>
      <c r="L660" s="75" t="s">
        <v>5457</v>
      </c>
      <c r="M660" s="75" t="s">
        <v>4892</v>
      </c>
      <c r="N660" s="75" t="s">
        <v>87</v>
      </c>
      <c r="O660" s="75" t="s">
        <v>4025</v>
      </c>
      <c r="Q660" s="75" t="s">
        <v>5461</v>
      </c>
      <c r="S660" s="75" t="s">
        <v>4033</v>
      </c>
      <c r="T660" s="75" t="s">
        <v>5446</v>
      </c>
      <c r="U660" s="75" t="s">
        <v>4877</v>
      </c>
      <c r="V660" s="75" t="s">
        <v>4878</v>
      </c>
      <c r="W660" s="75" t="s">
        <v>4871</v>
      </c>
      <c r="X660" s="75" t="s">
        <v>5456</v>
      </c>
      <c r="Y660" s="75" t="s">
        <v>4895</v>
      </c>
      <c r="Z660" s="75">
        <v>7</v>
      </c>
      <c r="AA660" s="75">
        <v>3</v>
      </c>
      <c r="AB660" s="75" t="s">
        <v>4871</v>
      </c>
      <c r="AC660" s="75" t="s">
        <v>5533</v>
      </c>
      <c r="AD660" s="75" t="s">
        <v>4897</v>
      </c>
      <c r="AE660" s="75">
        <v>4</v>
      </c>
      <c r="AF660" s="75">
        <v>4</v>
      </c>
      <c r="AG660" s="75" t="s">
        <v>4877</v>
      </c>
      <c r="AH660" s="75" t="s">
        <v>5472</v>
      </c>
      <c r="AI660" s="75" t="s">
        <v>4869</v>
      </c>
      <c r="AN660" s="75" t="s">
        <v>4869</v>
      </c>
      <c r="AP660" s="75">
        <v>8</v>
      </c>
      <c r="AQ660" s="75">
        <v>2</v>
      </c>
      <c r="AR660" s="75" t="s">
        <v>4868</v>
      </c>
      <c r="AS660" s="75" t="s">
        <v>5453</v>
      </c>
      <c r="AV660" s="75" t="s">
        <v>5440</v>
      </c>
      <c r="BI660" s="75" t="s">
        <v>5452</v>
      </c>
      <c r="BJ660" s="75" t="s">
        <v>5451</v>
      </c>
      <c r="BK660" s="75">
        <v>0</v>
      </c>
      <c r="BM660" s="75">
        <v>0</v>
      </c>
    </row>
    <row r="661" spans="1:65" ht="17.399999999999999" hidden="1" customHeight="1" x14ac:dyDescent="0.3">
      <c r="A661" s="75">
        <v>2019</v>
      </c>
      <c r="B661" s="75">
        <v>35010</v>
      </c>
      <c r="C661" s="75" t="s">
        <v>5197</v>
      </c>
      <c r="D661" s="75" t="s">
        <v>5450</v>
      </c>
      <c r="E661" s="77">
        <v>1550</v>
      </c>
      <c r="F661" s="75" t="s">
        <v>2860</v>
      </c>
      <c r="G661" s="77">
        <v>3105</v>
      </c>
      <c r="H661" s="75" t="s">
        <v>7106</v>
      </c>
      <c r="I661" s="75" t="s">
        <v>4883</v>
      </c>
      <c r="J661" s="75" t="s">
        <v>3149</v>
      </c>
      <c r="K661" s="75">
        <v>0</v>
      </c>
      <c r="L661" s="75" t="s">
        <v>5448</v>
      </c>
      <c r="M661" s="75" t="s">
        <v>4892</v>
      </c>
      <c r="N661" s="75" t="s">
        <v>87</v>
      </c>
      <c r="O661" s="75" t="s">
        <v>4025</v>
      </c>
      <c r="Q661" s="75" t="s">
        <v>5461</v>
      </c>
      <c r="S661" s="75" t="s">
        <v>4033</v>
      </c>
      <c r="T661" s="75" t="s">
        <v>5446</v>
      </c>
      <c r="U661" s="75" t="s">
        <v>4871</v>
      </c>
      <c r="V661" s="75" t="s">
        <v>5445</v>
      </c>
      <c r="W661" s="75" t="s">
        <v>4877</v>
      </c>
      <c r="X661" s="75" t="s">
        <v>4876</v>
      </c>
      <c r="Y661" s="75" t="s">
        <v>4895</v>
      </c>
      <c r="Z661" s="75">
        <v>6</v>
      </c>
      <c r="AA661" s="75">
        <v>4</v>
      </c>
      <c r="AB661" s="75" t="s">
        <v>4871</v>
      </c>
      <c r="AC661" s="75" t="s">
        <v>5842</v>
      </c>
      <c r="AD661" s="75" t="s">
        <v>4897</v>
      </c>
      <c r="AE661" s="75">
        <v>5</v>
      </c>
      <c r="AF661" s="75">
        <v>5</v>
      </c>
      <c r="AG661" s="75" t="s">
        <v>4877</v>
      </c>
      <c r="AH661" s="75" t="s">
        <v>5472</v>
      </c>
      <c r="AI661" s="75" t="s">
        <v>4895</v>
      </c>
      <c r="AJ661" s="75">
        <v>11</v>
      </c>
      <c r="AK661" s="75">
        <v>8</v>
      </c>
      <c r="AL661" s="75" t="s">
        <v>4871</v>
      </c>
      <c r="AM661" s="75" t="s">
        <v>6293</v>
      </c>
      <c r="AN661" s="75" t="s">
        <v>4869</v>
      </c>
      <c r="AP661" s="75">
        <v>10</v>
      </c>
      <c r="AQ661" s="75">
        <v>0</v>
      </c>
      <c r="AR661" s="75" t="s">
        <v>4868</v>
      </c>
      <c r="AS661" s="75" t="s">
        <v>5453</v>
      </c>
      <c r="AV661" s="75" t="s">
        <v>5440</v>
      </c>
      <c r="BI661" s="75" t="s">
        <v>5452</v>
      </c>
      <c r="BJ661" s="75" t="s">
        <v>5451</v>
      </c>
      <c r="BK661" s="75">
        <v>0</v>
      </c>
      <c r="BM661" s="75">
        <v>0</v>
      </c>
    </row>
    <row r="662" spans="1:65" ht="17.399999999999999" hidden="1" customHeight="1" x14ac:dyDescent="0.3">
      <c r="A662" s="75">
        <v>2019</v>
      </c>
      <c r="B662" s="75">
        <v>21040</v>
      </c>
      <c r="C662" s="75" t="s">
        <v>5308</v>
      </c>
      <c r="D662" s="75" t="s">
        <v>5450</v>
      </c>
      <c r="E662" s="77">
        <v>1000</v>
      </c>
      <c r="F662" s="75" t="s">
        <v>2007</v>
      </c>
      <c r="G662" s="77">
        <v>3106</v>
      </c>
      <c r="H662" s="75" t="s">
        <v>7105</v>
      </c>
      <c r="I662" s="75" t="s">
        <v>4883</v>
      </c>
      <c r="J662" s="75" t="s">
        <v>2008</v>
      </c>
      <c r="K662" s="75">
        <v>0</v>
      </c>
      <c r="L662" s="75" t="s">
        <v>5480</v>
      </c>
      <c r="M662" s="75" t="s">
        <v>4892</v>
      </c>
      <c r="N662" s="75" t="s">
        <v>87</v>
      </c>
      <c r="O662" s="75" t="s">
        <v>4023</v>
      </c>
      <c r="Q662" s="75" t="s">
        <v>5447</v>
      </c>
      <c r="S662" s="75" t="s">
        <v>4020</v>
      </c>
      <c r="T662" s="75" t="s">
        <v>5478</v>
      </c>
      <c r="U662" s="75" t="s">
        <v>4871</v>
      </c>
      <c r="V662" s="75" t="s">
        <v>5445</v>
      </c>
      <c r="W662" s="75" t="s">
        <v>4877</v>
      </c>
      <c r="X662" s="75" t="s">
        <v>4876</v>
      </c>
      <c r="Y662" s="75" t="s">
        <v>4872</v>
      </c>
      <c r="Z662" s="75">
        <v>11</v>
      </c>
      <c r="AA662" s="75">
        <v>0</v>
      </c>
      <c r="AB662" s="75" t="s">
        <v>4871</v>
      </c>
      <c r="AC662" s="75" t="s">
        <v>5473</v>
      </c>
      <c r="AD662" s="75" t="s">
        <v>4872</v>
      </c>
      <c r="AE662" s="75">
        <v>8</v>
      </c>
      <c r="AF662" s="75">
        <v>1</v>
      </c>
      <c r="AG662" s="75" t="s">
        <v>4871</v>
      </c>
      <c r="AH662" s="75" t="s">
        <v>5454</v>
      </c>
      <c r="AI662" s="75" t="s">
        <v>4869</v>
      </c>
      <c r="AN662" s="75" t="s">
        <v>4869</v>
      </c>
      <c r="AP662" s="75">
        <v>10</v>
      </c>
      <c r="AQ662" s="75">
        <v>8</v>
      </c>
      <c r="AR662" s="75" t="s">
        <v>4868</v>
      </c>
      <c r="AS662" s="75" t="s">
        <v>5453</v>
      </c>
      <c r="AV662" s="75" t="s">
        <v>5440</v>
      </c>
      <c r="BI662" s="75" t="s">
        <v>5452</v>
      </c>
      <c r="BJ662" s="75" t="s">
        <v>5451</v>
      </c>
      <c r="BK662" s="75">
        <v>0</v>
      </c>
      <c r="BM662" s="75">
        <v>0</v>
      </c>
    </row>
    <row r="663" spans="1:65" ht="17.399999999999999" hidden="1" customHeight="1" x14ac:dyDescent="0.3">
      <c r="A663" s="75">
        <v>2019</v>
      </c>
      <c r="B663" s="75">
        <v>21040</v>
      </c>
      <c r="C663" s="75" t="s">
        <v>5308</v>
      </c>
      <c r="D663" s="75" t="s">
        <v>5450</v>
      </c>
      <c r="E663" s="77">
        <v>1000</v>
      </c>
      <c r="F663" s="75" t="s">
        <v>2007</v>
      </c>
      <c r="G663" s="77">
        <v>3108</v>
      </c>
      <c r="H663" s="75" t="s">
        <v>7104</v>
      </c>
      <c r="I663" s="75" t="s">
        <v>4883</v>
      </c>
      <c r="J663" s="75" t="s">
        <v>535</v>
      </c>
      <c r="K663" s="75">
        <v>0</v>
      </c>
      <c r="L663" s="75" t="s">
        <v>5457</v>
      </c>
      <c r="M663" s="75" t="s">
        <v>4892</v>
      </c>
      <c r="N663" s="75" t="s">
        <v>87</v>
      </c>
      <c r="O663" s="75" t="s">
        <v>4023</v>
      </c>
      <c r="Q663" s="75" t="s">
        <v>5447</v>
      </c>
      <c r="S663" s="75" t="s">
        <v>4020</v>
      </c>
      <c r="T663" s="75" t="s">
        <v>5478</v>
      </c>
      <c r="U663" s="75" t="s">
        <v>4877</v>
      </c>
      <c r="V663" s="75" t="s">
        <v>4878</v>
      </c>
      <c r="W663" s="75" t="s">
        <v>4871</v>
      </c>
      <c r="X663" s="75" t="s">
        <v>5456</v>
      </c>
      <c r="Y663" s="75" t="s">
        <v>4872</v>
      </c>
      <c r="Z663" s="75">
        <v>9</v>
      </c>
      <c r="AA663" s="75">
        <v>0</v>
      </c>
      <c r="AB663" s="75" t="s">
        <v>4871</v>
      </c>
      <c r="AC663" s="75" t="s">
        <v>5444</v>
      </c>
      <c r="AD663" s="75" t="s">
        <v>4872</v>
      </c>
      <c r="AE663" s="75">
        <v>4</v>
      </c>
      <c r="AF663" s="75">
        <v>1</v>
      </c>
      <c r="AG663" s="75" t="s">
        <v>4871</v>
      </c>
      <c r="AH663" s="75" t="s">
        <v>5587</v>
      </c>
      <c r="AI663" s="75" t="s">
        <v>4869</v>
      </c>
      <c r="AN663" s="75" t="s">
        <v>4869</v>
      </c>
      <c r="AP663" s="75">
        <v>8</v>
      </c>
      <c r="AQ663" s="75">
        <v>6</v>
      </c>
      <c r="AR663" s="75" t="s">
        <v>4868</v>
      </c>
      <c r="AS663" s="75" t="s">
        <v>5453</v>
      </c>
      <c r="AV663" s="75" t="s">
        <v>5440</v>
      </c>
      <c r="BI663" s="75" t="s">
        <v>5452</v>
      </c>
      <c r="BJ663" s="75" t="s">
        <v>5451</v>
      </c>
      <c r="BK663" s="75">
        <v>0</v>
      </c>
      <c r="BM663" s="75">
        <v>0</v>
      </c>
    </row>
    <row r="664" spans="1:65" ht="17.399999999999999" hidden="1" customHeight="1" x14ac:dyDescent="0.3">
      <c r="A664" s="75">
        <v>2019</v>
      </c>
      <c r="B664" s="75">
        <v>21040</v>
      </c>
      <c r="C664" s="75" t="s">
        <v>5308</v>
      </c>
      <c r="D664" s="75" t="s">
        <v>5450</v>
      </c>
      <c r="E664" s="77">
        <v>1000</v>
      </c>
      <c r="F664" s="75" t="s">
        <v>2007</v>
      </c>
      <c r="G664" s="77">
        <v>3110</v>
      </c>
      <c r="H664" s="75" t="s">
        <v>7103</v>
      </c>
      <c r="I664" s="75" t="s">
        <v>4883</v>
      </c>
      <c r="J664" s="75" t="s">
        <v>2020</v>
      </c>
      <c r="K664" s="75">
        <v>0</v>
      </c>
      <c r="L664" s="75" t="s">
        <v>5448</v>
      </c>
      <c r="M664" s="75" t="s">
        <v>4892</v>
      </c>
      <c r="N664" s="75" t="s">
        <v>87</v>
      </c>
      <c r="O664" s="75" t="s">
        <v>4024</v>
      </c>
      <c r="Q664" s="75" t="s">
        <v>5469</v>
      </c>
      <c r="S664" s="75" t="s">
        <v>3662</v>
      </c>
      <c r="T664" s="75" t="s">
        <v>5474</v>
      </c>
      <c r="U664" s="75" t="s">
        <v>4871</v>
      </c>
      <c r="V664" s="75" t="s">
        <v>5445</v>
      </c>
      <c r="W664" s="75" t="s">
        <v>4877</v>
      </c>
      <c r="X664" s="75" t="s">
        <v>4876</v>
      </c>
      <c r="Y664" s="75" t="s">
        <v>4872</v>
      </c>
      <c r="Z664" s="75">
        <v>11</v>
      </c>
      <c r="AA664" s="75">
        <v>0</v>
      </c>
      <c r="AB664" s="75" t="s">
        <v>4871</v>
      </c>
      <c r="AC664" s="75" t="s">
        <v>5473</v>
      </c>
      <c r="AD664" s="75" t="s">
        <v>4897</v>
      </c>
      <c r="AE664" s="75">
        <v>9</v>
      </c>
      <c r="AF664" s="75">
        <v>4</v>
      </c>
      <c r="AG664" s="75" t="s">
        <v>4871</v>
      </c>
      <c r="AH664" s="75" t="s">
        <v>6117</v>
      </c>
      <c r="AI664" s="75" t="s">
        <v>4897</v>
      </c>
      <c r="AJ664" s="75">
        <v>14</v>
      </c>
      <c r="AK664" s="75">
        <v>7</v>
      </c>
      <c r="AL664" s="75" t="s">
        <v>4871</v>
      </c>
      <c r="AM664" s="75" t="s">
        <v>6440</v>
      </c>
      <c r="AN664" s="75" t="s">
        <v>4869</v>
      </c>
      <c r="AP664" s="75">
        <v>10</v>
      </c>
      <c r="AQ664" s="75">
        <v>6</v>
      </c>
      <c r="AR664" s="75" t="s">
        <v>4868</v>
      </c>
      <c r="AS664" s="75" t="s">
        <v>5453</v>
      </c>
      <c r="AV664" s="75" t="s">
        <v>5440</v>
      </c>
      <c r="BI664" s="75" t="s">
        <v>5452</v>
      </c>
      <c r="BJ664" s="75" t="s">
        <v>5451</v>
      </c>
      <c r="BK664" s="75">
        <v>0</v>
      </c>
      <c r="BM664" s="75">
        <v>0</v>
      </c>
    </row>
    <row r="665" spans="1:65" ht="17.399999999999999" hidden="1" customHeight="1" x14ac:dyDescent="0.3">
      <c r="A665" s="75">
        <v>2019</v>
      </c>
      <c r="B665" s="75">
        <v>64163</v>
      </c>
      <c r="C665" s="75" t="s">
        <v>5104</v>
      </c>
      <c r="D665" s="75" t="s">
        <v>5450</v>
      </c>
      <c r="E665" s="77">
        <v>2540</v>
      </c>
      <c r="F665" s="75" t="s">
        <v>2024</v>
      </c>
      <c r="G665" s="77">
        <v>3130</v>
      </c>
      <c r="H665" s="75" t="s">
        <v>7102</v>
      </c>
      <c r="I665" s="75" t="s">
        <v>4883</v>
      </c>
      <c r="J665" s="75" t="s">
        <v>2040</v>
      </c>
      <c r="K665" s="75">
        <v>0</v>
      </c>
      <c r="L665" s="75" t="s">
        <v>5480</v>
      </c>
      <c r="M665" s="75" t="s">
        <v>4892</v>
      </c>
      <c r="N665" s="75" t="s">
        <v>87</v>
      </c>
      <c r="O665" s="75" t="s">
        <v>4024</v>
      </c>
      <c r="Q665" s="75" t="s">
        <v>5469</v>
      </c>
      <c r="S665" s="75" t="s">
        <v>3662</v>
      </c>
      <c r="T665" s="75" t="s">
        <v>5474</v>
      </c>
      <c r="U665" s="75" t="s">
        <v>4871</v>
      </c>
      <c r="V665" s="75" t="s">
        <v>5445</v>
      </c>
      <c r="W665" s="75" t="s">
        <v>4877</v>
      </c>
      <c r="X665" s="75" t="s">
        <v>4876</v>
      </c>
      <c r="Y665" s="75" t="s">
        <v>4897</v>
      </c>
      <c r="Z665" s="75">
        <v>2</v>
      </c>
      <c r="AA665" s="75">
        <v>2</v>
      </c>
      <c r="AB665" s="75" t="s">
        <v>4877</v>
      </c>
      <c r="AC665" s="75" t="s">
        <v>5541</v>
      </c>
      <c r="AD665" s="75" t="s">
        <v>4872</v>
      </c>
      <c r="AE665" s="75">
        <v>2</v>
      </c>
      <c r="AF665" s="75">
        <v>0</v>
      </c>
      <c r="AG665" s="75" t="s">
        <v>4871</v>
      </c>
      <c r="AH665" s="75" t="s">
        <v>5609</v>
      </c>
      <c r="AI665" s="75" t="s">
        <v>4869</v>
      </c>
      <c r="AN665" s="75" t="s">
        <v>4869</v>
      </c>
      <c r="AP665" s="75">
        <v>4</v>
      </c>
      <c r="AQ665" s="75">
        <v>4</v>
      </c>
      <c r="AR665" s="75" t="s">
        <v>4908</v>
      </c>
      <c r="AS665" s="75" t="s">
        <v>5441</v>
      </c>
      <c r="AV665" s="75" t="s">
        <v>5440</v>
      </c>
      <c r="BI665" s="75" t="s">
        <v>5452</v>
      </c>
      <c r="BJ665" s="75" t="s">
        <v>5451</v>
      </c>
      <c r="BK665" s="75">
        <v>0</v>
      </c>
      <c r="BM665" s="75">
        <v>0</v>
      </c>
    </row>
    <row r="666" spans="1:65" ht="17.399999999999999" hidden="1" customHeight="1" x14ac:dyDescent="0.3">
      <c r="A666" s="75">
        <v>2019</v>
      </c>
      <c r="B666" s="75">
        <v>64163</v>
      </c>
      <c r="C666" s="75" t="s">
        <v>5104</v>
      </c>
      <c r="D666" s="75" t="s">
        <v>5450</v>
      </c>
      <c r="E666" s="77">
        <v>2540</v>
      </c>
      <c r="F666" s="75" t="s">
        <v>2024</v>
      </c>
      <c r="G666" s="77">
        <v>3134</v>
      </c>
      <c r="H666" s="75" t="s">
        <v>7101</v>
      </c>
      <c r="I666" s="75" t="s">
        <v>4883</v>
      </c>
      <c r="J666" s="75" t="s">
        <v>2038</v>
      </c>
      <c r="K666" s="75">
        <v>0</v>
      </c>
      <c r="L666" s="75" t="s">
        <v>5448</v>
      </c>
      <c r="M666" s="75" t="s">
        <v>4892</v>
      </c>
      <c r="N666" s="75" t="s">
        <v>87</v>
      </c>
      <c r="O666" s="75" t="s">
        <v>4024</v>
      </c>
      <c r="Q666" s="75" t="s">
        <v>5469</v>
      </c>
      <c r="S666" s="75" t="s">
        <v>3662</v>
      </c>
      <c r="T666" s="75" t="s">
        <v>5474</v>
      </c>
      <c r="U666" s="75" t="s">
        <v>4871</v>
      </c>
      <c r="V666" s="75" t="s">
        <v>5445</v>
      </c>
      <c r="W666" s="75" t="s">
        <v>4877</v>
      </c>
      <c r="X666" s="75" t="s">
        <v>4876</v>
      </c>
      <c r="Y666" s="75" t="s">
        <v>4897</v>
      </c>
      <c r="Z666" s="75">
        <v>2</v>
      </c>
      <c r="AA666" s="75">
        <v>0</v>
      </c>
      <c r="AB666" s="75" t="s">
        <v>4871</v>
      </c>
      <c r="AC666" s="75" t="s">
        <v>5545</v>
      </c>
      <c r="AD666" s="75" t="s">
        <v>4897</v>
      </c>
      <c r="AE666" s="75">
        <v>2</v>
      </c>
      <c r="AF666" s="75">
        <v>1</v>
      </c>
      <c r="AG666" s="75" t="s">
        <v>4871</v>
      </c>
      <c r="AH666" s="75" t="s">
        <v>5575</v>
      </c>
      <c r="AI666" s="75" t="s">
        <v>4897</v>
      </c>
      <c r="AJ666" s="75">
        <v>3</v>
      </c>
      <c r="AK666" s="75">
        <v>2</v>
      </c>
      <c r="AL666" s="75" t="s">
        <v>4871</v>
      </c>
      <c r="AM666" s="75" t="s">
        <v>5579</v>
      </c>
      <c r="AN666" s="75" t="s">
        <v>4869</v>
      </c>
      <c r="AP666" s="75">
        <v>6</v>
      </c>
      <c r="AQ666" s="75">
        <v>6</v>
      </c>
      <c r="AR666" s="75" t="s">
        <v>4908</v>
      </c>
      <c r="AS666" s="75" t="s">
        <v>5441</v>
      </c>
      <c r="AV666" s="75" t="s">
        <v>5440</v>
      </c>
      <c r="BI666" s="75" t="s">
        <v>5452</v>
      </c>
      <c r="BJ666" s="75" t="s">
        <v>5451</v>
      </c>
      <c r="BK666" s="75">
        <v>0</v>
      </c>
      <c r="BM666" s="75">
        <v>0</v>
      </c>
    </row>
    <row r="667" spans="1:65" ht="17.399999999999999" hidden="1" customHeight="1" x14ac:dyDescent="0.3">
      <c r="A667" s="75">
        <v>2019</v>
      </c>
      <c r="B667" s="75">
        <v>18010</v>
      </c>
      <c r="C667" s="75" t="s">
        <v>5337</v>
      </c>
      <c r="D667" s="75" t="s">
        <v>5450</v>
      </c>
      <c r="E667" s="77">
        <v>900</v>
      </c>
      <c r="F667" s="75" t="s">
        <v>1648</v>
      </c>
      <c r="G667" s="77">
        <v>3138</v>
      </c>
      <c r="H667" s="75" t="s">
        <v>7100</v>
      </c>
      <c r="I667" s="75" t="s">
        <v>4883</v>
      </c>
      <c r="J667" s="75" t="s">
        <v>1709</v>
      </c>
      <c r="K667" s="75">
        <v>0</v>
      </c>
      <c r="L667" s="75" t="s">
        <v>5457</v>
      </c>
      <c r="M667" s="75" t="s">
        <v>4892</v>
      </c>
      <c r="N667" s="75" t="s">
        <v>87</v>
      </c>
      <c r="O667" s="75" t="s">
        <v>4025</v>
      </c>
      <c r="Q667" s="75" t="s">
        <v>5461</v>
      </c>
      <c r="S667" s="75" t="s">
        <v>3662</v>
      </c>
      <c r="T667" s="75" t="s">
        <v>5474</v>
      </c>
      <c r="U667" s="75" t="s">
        <v>4877</v>
      </c>
      <c r="V667" s="75" t="s">
        <v>4878</v>
      </c>
      <c r="W667" s="75" t="s">
        <v>4871</v>
      </c>
      <c r="X667" s="75" t="s">
        <v>5456</v>
      </c>
      <c r="Y667" s="75" t="s">
        <v>4897</v>
      </c>
      <c r="Z667" s="75">
        <v>8</v>
      </c>
      <c r="AA667" s="75">
        <v>6</v>
      </c>
      <c r="AB667" s="75" t="s">
        <v>4871</v>
      </c>
      <c r="AC667" s="75" t="s">
        <v>5659</v>
      </c>
      <c r="AD667" s="75" t="s">
        <v>4897</v>
      </c>
      <c r="AE667" s="75">
        <v>3</v>
      </c>
      <c r="AF667" s="75">
        <v>3</v>
      </c>
      <c r="AG667" s="75" t="s">
        <v>4877</v>
      </c>
      <c r="AH667" s="75" t="s">
        <v>5472</v>
      </c>
      <c r="AI667" s="75" t="s">
        <v>4869</v>
      </c>
      <c r="AN667" s="75" t="s">
        <v>4869</v>
      </c>
      <c r="AP667" s="75">
        <v>10</v>
      </c>
      <c r="AQ667" s="75">
        <v>2</v>
      </c>
      <c r="AR667" s="75" t="s">
        <v>4868</v>
      </c>
      <c r="AS667" s="75" t="s">
        <v>5453</v>
      </c>
      <c r="AV667" s="75" t="s">
        <v>5440</v>
      </c>
      <c r="BI667" s="75" t="s">
        <v>5452</v>
      </c>
      <c r="BJ667" s="75" t="s">
        <v>5451</v>
      </c>
      <c r="BK667" s="75">
        <v>0</v>
      </c>
      <c r="BM667" s="75">
        <v>0</v>
      </c>
    </row>
    <row r="668" spans="1:65" ht="17.399999999999999" hidden="1" customHeight="1" x14ac:dyDescent="0.3">
      <c r="A668" s="75">
        <v>2019</v>
      </c>
      <c r="B668" s="75">
        <v>1070</v>
      </c>
      <c r="C668" s="75" t="s">
        <v>321</v>
      </c>
      <c r="D668" s="75" t="s">
        <v>5450</v>
      </c>
      <c r="E668" s="77">
        <v>70</v>
      </c>
      <c r="F668" s="75" t="s">
        <v>321</v>
      </c>
      <c r="G668" s="77">
        <v>3144</v>
      </c>
      <c r="H668" s="75" t="s">
        <v>7099</v>
      </c>
      <c r="I668" s="75" t="s">
        <v>4883</v>
      </c>
      <c r="J668" s="75" t="s">
        <v>3872</v>
      </c>
      <c r="K668" s="75">
        <v>0</v>
      </c>
      <c r="L668" s="75" t="s">
        <v>5457</v>
      </c>
      <c r="M668" s="75" t="s">
        <v>4892</v>
      </c>
      <c r="N668" s="75" t="s">
        <v>87</v>
      </c>
      <c r="O668" s="75" t="s">
        <v>4023</v>
      </c>
      <c r="Q668" s="75" t="s">
        <v>5447</v>
      </c>
      <c r="S668" s="75" t="s">
        <v>4020</v>
      </c>
      <c r="T668" s="75" t="s">
        <v>5478</v>
      </c>
      <c r="U668" s="75" t="s">
        <v>4877</v>
      </c>
      <c r="V668" s="75" t="s">
        <v>4878</v>
      </c>
      <c r="W668" s="75" t="s">
        <v>4871</v>
      </c>
      <c r="X668" s="75" t="s">
        <v>5456</v>
      </c>
      <c r="Y668" s="75" t="s">
        <v>4875</v>
      </c>
      <c r="Z668" s="75">
        <v>11</v>
      </c>
      <c r="AA668" s="75">
        <v>0</v>
      </c>
      <c r="AB668" s="75" t="s">
        <v>4871</v>
      </c>
      <c r="AC668" s="75" t="s">
        <v>5473</v>
      </c>
      <c r="AD668" s="75" t="s">
        <v>4872</v>
      </c>
      <c r="AE668" s="75">
        <v>8</v>
      </c>
      <c r="AF668" s="75">
        <v>0</v>
      </c>
      <c r="AG668" s="75" t="s">
        <v>4871</v>
      </c>
      <c r="AH668" s="75" t="s">
        <v>5581</v>
      </c>
      <c r="AI668" s="75" t="s">
        <v>4869</v>
      </c>
      <c r="AN668" s="75" t="s">
        <v>4869</v>
      </c>
      <c r="AP668" s="75">
        <v>8</v>
      </c>
      <c r="AQ668" s="75">
        <v>8</v>
      </c>
      <c r="AR668" s="75" t="s">
        <v>4908</v>
      </c>
      <c r="AS668" s="75" t="s">
        <v>5441</v>
      </c>
      <c r="AV668" s="75" t="s">
        <v>5440</v>
      </c>
      <c r="BI668" s="75" t="s">
        <v>5452</v>
      </c>
      <c r="BJ668" s="75" t="s">
        <v>5451</v>
      </c>
      <c r="BK668" s="75">
        <v>0</v>
      </c>
      <c r="BM668" s="75">
        <v>0</v>
      </c>
    </row>
    <row r="669" spans="1:65" ht="17.399999999999999" hidden="1" customHeight="1" x14ac:dyDescent="0.3">
      <c r="A669" s="75">
        <v>2019</v>
      </c>
      <c r="B669" s="75">
        <v>62060</v>
      </c>
      <c r="C669" s="75" t="s">
        <v>4946</v>
      </c>
      <c r="D669" s="75" t="s">
        <v>5450</v>
      </c>
      <c r="E669" s="77">
        <v>3120</v>
      </c>
      <c r="F669" s="75" t="s">
        <v>2078</v>
      </c>
      <c r="G669" s="77">
        <v>3162</v>
      </c>
      <c r="H669" s="75" t="s">
        <v>7098</v>
      </c>
      <c r="I669" s="75" t="s">
        <v>4883</v>
      </c>
      <c r="J669" s="75" t="s">
        <v>2113</v>
      </c>
      <c r="K669" s="75">
        <v>0</v>
      </c>
      <c r="L669" s="75" t="s">
        <v>5480</v>
      </c>
      <c r="M669" s="75" t="s">
        <v>4892</v>
      </c>
      <c r="N669" s="75" t="s">
        <v>87</v>
      </c>
      <c r="O669" s="75" t="s">
        <v>4023</v>
      </c>
      <c r="Q669" s="75" t="s">
        <v>5447</v>
      </c>
      <c r="S669" s="75" t="s">
        <v>4020</v>
      </c>
      <c r="T669" s="75" t="s">
        <v>5478</v>
      </c>
      <c r="U669" s="75" t="s">
        <v>4871</v>
      </c>
      <c r="V669" s="75" t="s">
        <v>5445</v>
      </c>
      <c r="W669" s="75" t="s">
        <v>4877</v>
      </c>
      <c r="X669" s="75" t="s">
        <v>4876</v>
      </c>
      <c r="Y669" s="75" t="s">
        <v>4875</v>
      </c>
      <c r="Z669" s="75">
        <v>12</v>
      </c>
      <c r="AA669" s="75">
        <v>0</v>
      </c>
      <c r="AB669" s="75" t="s">
        <v>4871</v>
      </c>
      <c r="AC669" s="75" t="s">
        <v>5615</v>
      </c>
      <c r="AD669" s="75" t="s">
        <v>4872</v>
      </c>
      <c r="AE669" s="75">
        <v>10</v>
      </c>
      <c r="AF669" s="75">
        <v>3</v>
      </c>
      <c r="AG669" s="75" t="s">
        <v>4871</v>
      </c>
      <c r="AH669" s="75" t="s">
        <v>5477</v>
      </c>
      <c r="AI669" s="75" t="s">
        <v>4869</v>
      </c>
      <c r="AN669" s="75" t="s">
        <v>4869</v>
      </c>
      <c r="AP669" s="75">
        <v>10</v>
      </c>
      <c r="AQ669" s="75">
        <v>10</v>
      </c>
      <c r="AR669" s="75" t="s">
        <v>4908</v>
      </c>
      <c r="AS669" s="75" t="s">
        <v>5441</v>
      </c>
      <c r="AV669" s="75" t="s">
        <v>5440</v>
      </c>
      <c r="BI669" s="75" t="s">
        <v>5452</v>
      </c>
      <c r="BJ669" s="75" t="s">
        <v>5451</v>
      </c>
      <c r="BK669" s="75">
        <v>0</v>
      </c>
      <c r="BM669" s="75">
        <v>0</v>
      </c>
    </row>
    <row r="670" spans="1:65" ht="17.399999999999999" hidden="1" customHeight="1" x14ac:dyDescent="0.3">
      <c r="A670" s="75">
        <v>2019</v>
      </c>
      <c r="B670" s="75">
        <v>18010</v>
      </c>
      <c r="C670" s="75" t="s">
        <v>5337</v>
      </c>
      <c r="D670" s="75" t="s">
        <v>5450</v>
      </c>
      <c r="E670" s="77">
        <v>900</v>
      </c>
      <c r="F670" s="75" t="s">
        <v>1648</v>
      </c>
      <c r="G670" s="77">
        <v>3172</v>
      </c>
      <c r="H670" s="75" t="s">
        <v>7097</v>
      </c>
      <c r="I670" s="75" t="s">
        <v>4883</v>
      </c>
      <c r="J670" s="75" t="s">
        <v>1711</v>
      </c>
      <c r="K670" s="75">
        <v>0</v>
      </c>
      <c r="L670" s="75" t="s">
        <v>5457</v>
      </c>
      <c r="M670" s="75" t="s">
        <v>4892</v>
      </c>
      <c r="N670" s="75" t="s">
        <v>87</v>
      </c>
      <c r="O670" s="75" t="s">
        <v>4025</v>
      </c>
      <c r="Q670" s="75" t="s">
        <v>5461</v>
      </c>
      <c r="S670" s="75" t="s">
        <v>3662</v>
      </c>
      <c r="T670" s="75" t="s">
        <v>5474</v>
      </c>
      <c r="U670" s="75" t="s">
        <v>4877</v>
      </c>
      <c r="V670" s="75" t="s">
        <v>4878</v>
      </c>
      <c r="W670" s="75" t="s">
        <v>4871</v>
      </c>
      <c r="X670" s="75" t="s">
        <v>5456</v>
      </c>
      <c r="Y670" s="75" t="s">
        <v>4897</v>
      </c>
      <c r="Z670" s="75">
        <v>6</v>
      </c>
      <c r="AA670" s="75">
        <v>3</v>
      </c>
      <c r="AB670" s="75" t="s">
        <v>4871</v>
      </c>
      <c r="AC670" s="75" t="s">
        <v>5491</v>
      </c>
      <c r="AD670" s="75" t="s">
        <v>4897</v>
      </c>
      <c r="AH670" s="75" t="s">
        <v>5569</v>
      </c>
      <c r="AI670" s="75" t="s">
        <v>4869</v>
      </c>
      <c r="AN670" s="75" t="s">
        <v>4869</v>
      </c>
      <c r="AP670" s="75">
        <v>8</v>
      </c>
      <c r="AQ670" s="75">
        <v>0</v>
      </c>
      <c r="AR670" s="75" t="s">
        <v>4868</v>
      </c>
      <c r="AS670" s="75" t="s">
        <v>5453</v>
      </c>
      <c r="AV670" s="75" t="s">
        <v>5440</v>
      </c>
      <c r="BI670" s="75" t="s">
        <v>5452</v>
      </c>
      <c r="BJ670" s="75" t="s">
        <v>5451</v>
      </c>
      <c r="BK670" s="75">
        <v>0</v>
      </c>
      <c r="BM670" s="75">
        <v>0</v>
      </c>
    </row>
    <row r="671" spans="1:65" ht="17.399999999999999" customHeight="1" x14ac:dyDescent="0.3">
      <c r="A671" s="75">
        <v>2019</v>
      </c>
      <c r="B671" s="75">
        <v>62060</v>
      </c>
      <c r="C671" s="75" t="s">
        <v>4946</v>
      </c>
      <c r="D671" s="75" t="s">
        <v>5450</v>
      </c>
      <c r="E671" s="77">
        <v>3120</v>
      </c>
      <c r="F671" s="75" t="s">
        <v>2078</v>
      </c>
      <c r="G671" s="77">
        <v>3173</v>
      </c>
      <c r="H671" s="75" t="s">
        <v>7096</v>
      </c>
      <c r="I671" s="75" t="s">
        <v>4883</v>
      </c>
      <c r="J671" s="75" t="s">
        <v>3615</v>
      </c>
      <c r="K671" s="75">
        <v>0</v>
      </c>
      <c r="L671" s="75" t="s">
        <v>5462</v>
      </c>
      <c r="M671" s="75" t="s">
        <v>4892</v>
      </c>
      <c r="N671" s="75" t="s">
        <v>87</v>
      </c>
      <c r="O671" s="75" t="s">
        <v>4027</v>
      </c>
      <c r="P671" s="75">
        <v>2</v>
      </c>
      <c r="Q671" s="76" t="s">
        <v>5549</v>
      </c>
      <c r="S671" s="75" t="s">
        <v>4020</v>
      </c>
      <c r="T671" s="75" t="s">
        <v>5478</v>
      </c>
      <c r="U671" s="75" t="s">
        <v>4877</v>
      </c>
      <c r="V671" s="75" t="s">
        <v>4878</v>
      </c>
      <c r="W671" s="75" t="s">
        <v>4877</v>
      </c>
      <c r="X671" s="75" t="s">
        <v>4876</v>
      </c>
      <c r="Y671" s="75" t="s">
        <v>4872</v>
      </c>
      <c r="Z671" s="75">
        <v>4</v>
      </c>
      <c r="AA671" s="75">
        <v>0</v>
      </c>
      <c r="AB671" s="75" t="s">
        <v>4871</v>
      </c>
      <c r="AC671" s="75" t="s">
        <v>5529</v>
      </c>
      <c r="AD671" s="75" t="s">
        <v>4872</v>
      </c>
      <c r="AH671" s="75" t="s">
        <v>5467</v>
      </c>
      <c r="AI671" s="75" t="s">
        <v>4869</v>
      </c>
      <c r="AN671" s="75" t="s">
        <v>4869</v>
      </c>
      <c r="AP671" s="75">
        <v>6</v>
      </c>
      <c r="AQ671" s="75">
        <v>6</v>
      </c>
      <c r="AR671" s="75" t="s">
        <v>4908</v>
      </c>
      <c r="AS671" s="75" t="s">
        <v>5441</v>
      </c>
      <c r="AV671" s="75" t="s">
        <v>5440</v>
      </c>
      <c r="BI671" s="75" t="s">
        <v>5452</v>
      </c>
      <c r="BJ671" s="75" t="s">
        <v>5451</v>
      </c>
      <c r="BK671" s="75">
        <v>0</v>
      </c>
      <c r="BM671" s="75">
        <v>0</v>
      </c>
    </row>
    <row r="672" spans="1:65" ht="17.399999999999999" hidden="1" customHeight="1" x14ac:dyDescent="0.3">
      <c r="A672" s="75">
        <v>2019</v>
      </c>
      <c r="B672" s="75">
        <v>21050</v>
      </c>
      <c r="C672" s="75" t="s">
        <v>5303</v>
      </c>
      <c r="D672" s="75" t="s">
        <v>5450</v>
      </c>
      <c r="E672" s="77">
        <v>1010</v>
      </c>
      <c r="F672" s="75" t="s">
        <v>971</v>
      </c>
      <c r="G672" s="77">
        <v>3175</v>
      </c>
      <c r="H672" s="75" t="s">
        <v>7095</v>
      </c>
      <c r="I672" s="75" t="s">
        <v>4883</v>
      </c>
      <c r="J672" s="75" t="s">
        <v>1002</v>
      </c>
      <c r="K672" s="75">
        <v>0</v>
      </c>
      <c r="L672" s="75" t="s">
        <v>5457</v>
      </c>
      <c r="M672" s="75" t="s">
        <v>4892</v>
      </c>
      <c r="N672" s="75" t="s">
        <v>87</v>
      </c>
      <c r="O672" s="75" t="s">
        <v>4024</v>
      </c>
      <c r="Q672" s="75" t="s">
        <v>5469</v>
      </c>
      <c r="S672" s="75" t="s">
        <v>3662</v>
      </c>
      <c r="T672" s="75" t="s">
        <v>5474</v>
      </c>
      <c r="U672" s="75" t="s">
        <v>4877</v>
      </c>
      <c r="V672" s="75" t="s">
        <v>4878</v>
      </c>
      <c r="W672" s="75" t="s">
        <v>4871</v>
      </c>
      <c r="X672" s="75" t="s">
        <v>5456</v>
      </c>
      <c r="Y672" s="75" t="s">
        <v>4897</v>
      </c>
      <c r="Z672" s="75">
        <v>4</v>
      </c>
      <c r="AA672" s="75">
        <v>0</v>
      </c>
      <c r="AB672" s="75" t="s">
        <v>4871</v>
      </c>
      <c r="AC672" s="75" t="s">
        <v>5644</v>
      </c>
      <c r="AD672" s="75" t="s">
        <v>4872</v>
      </c>
      <c r="AE672" s="75">
        <v>4</v>
      </c>
      <c r="AF672" s="75">
        <v>0</v>
      </c>
      <c r="AG672" s="75" t="s">
        <v>4871</v>
      </c>
      <c r="AH672" s="75" t="s">
        <v>5528</v>
      </c>
      <c r="AI672" s="75" t="s">
        <v>4869</v>
      </c>
      <c r="AN672" s="75" t="s">
        <v>4869</v>
      </c>
      <c r="AP672" s="75">
        <v>6</v>
      </c>
      <c r="AQ672" s="75">
        <v>6</v>
      </c>
      <c r="AR672" s="75" t="s">
        <v>4908</v>
      </c>
      <c r="AS672" s="75" t="s">
        <v>5441</v>
      </c>
      <c r="AV672" s="75" t="s">
        <v>5440</v>
      </c>
      <c r="BI672" s="75" t="s">
        <v>5452</v>
      </c>
      <c r="BJ672" s="75" t="s">
        <v>5451</v>
      </c>
      <c r="BK672" s="75">
        <v>0</v>
      </c>
      <c r="BM672" s="75">
        <v>0</v>
      </c>
    </row>
    <row r="673" spans="1:65" ht="17.399999999999999" hidden="1" customHeight="1" x14ac:dyDescent="0.3">
      <c r="A673" s="75">
        <v>2019</v>
      </c>
      <c r="B673" s="75">
        <v>64123</v>
      </c>
      <c r="C673" s="75" t="s">
        <v>5025</v>
      </c>
      <c r="D673" s="75" t="s">
        <v>5450</v>
      </c>
      <c r="E673" s="77">
        <v>1350</v>
      </c>
      <c r="F673" s="75" t="s">
        <v>1898</v>
      </c>
      <c r="G673" s="77">
        <v>3182</v>
      </c>
      <c r="H673" s="75" t="s">
        <v>7094</v>
      </c>
      <c r="I673" s="75" t="s">
        <v>4883</v>
      </c>
      <c r="J673" s="75" t="s">
        <v>1901</v>
      </c>
      <c r="K673" s="75">
        <v>0</v>
      </c>
      <c r="L673" s="75" t="s">
        <v>5457</v>
      </c>
      <c r="M673" s="75" t="s">
        <v>4892</v>
      </c>
      <c r="N673" s="75" t="s">
        <v>87</v>
      </c>
      <c r="O673" s="75" t="s">
        <v>4024</v>
      </c>
      <c r="Q673" s="75" t="s">
        <v>5469</v>
      </c>
      <c r="S673" s="75" t="s">
        <v>4033</v>
      </c>
      <c r="T673" s="75" t="s">
        <v>5446</v>
      </c>
      <c r="U673" s="75" t="s">
        <v>4877</v>
      </c>
      <c r="V673" s="75" t="s">
        <v>4878</v>
      </c>
      <c r="W673" s="75" t="s">
        <v>4871</v>
      </c>
      <c r="X673" s="75" t="s">
        <v>5456</v>
      </c>
      <c r="Y673" s="75" t="s">
        <v>4897</v>
      </c>
      <c r="Z673" s="75">
        <v>6</v>
      </c>
      <c r="AA673" s="75">
        <v>1</v>
      </c>
      <c r="AB673" s="75" t="s">
        <v>4871</v>
      </c>
      <c r="AC673" s="75" t="s">
        <v>5972</v>
      </c>
      <c r="AD673" s="75" t="s">
        <v>4897</v>
      </c>
      <c r="AH673" s="75" t="s">
        <v>5569</v>
      </c>
      <c r="AI673" s="75" t="s">
        <v>4869</v>
      </c>
      <c r="AN673" s="75" t="s">
        <v>4869</v>
      </c>
      <c r="AP673" s="75">
        <v>4</v>
      </c>
      <c r="AQ673" s="75">
        <v>4</v>
      </c>
      <c r="AR673" s="75" t="s">
        <v>4908</v>
      </c>
      <c r="AS673" s="75" t="s">
        <v>5441</v>
      </c>
      <c r="AV673" s="75" t="s">
        <v>5440</v>
      </c>
      <c r="BI673" s="75" t="s">
        <v>5452</v>
      </c>
      <c r="BJ673" s="75" t="s">
        <v>5451</v>
      </c>
      <c r="BK673" s="75">
        <v>0</v>
      </c>
      <c r="BM673" s="75">
        <v>0</v>
      </c>
    </row>
    <row r="674" spans="1:65" ht="17.399999999999999" hidden="1" customHeight="1" x14ac:dyDescent="0.3">
      <c r="A674" s="75">
        <v>2019</v>
      </c>
      <c r="B674" s="75">
        <v>7010</v>
      </c>
      <c r="C674" s="75" t="s">
        <v>5376</v>
      </c>
      <c r="D674" s="75" t="s">
        <v>5450</v>
      </c>
      <c r="E674" s="77">
        <v>470</v>
      </c>
      <c r="F674" s="75" t="s">
        <v>1123</v>
      </c>
      <c r="G674" s="77">
        <v>3192</v>
      </c>
      <c r="H674" s="75" t="s">
        <v>7093</v>
      </c>
      <c r="I674" s="75" t="s">
        <v>4883</v>
      </c>
      <c r="J674" s="75" t="s">
        <v>3631</v>
      </c>
      <c r="K674" s="75">
        <v>0</v>
      </c>
      <c r="L674" s="75" t="s">
        <v>5462</v>
      </c>
      <c r="M674" s="75" t="s">
        <v>4892</v>
      </c>
      <c r="N674" s="75" t="s">
        <v>87</v>
      </c>
      <c r="O674" s="75" t="s">
        <v>4023</v>
      </c>
      <c r="Q674" s="75" t="s">
        <v>5447</v>
      </c>
      <c r="S674" s="75" t="s">
        <v>4020</v>
      </c>
      <c r="T674" s="75" t="s">
        <v>5478</v>
      </c>
      <c r="U674" s="75" t="s">
        <v>4877</v>
      </c>
      <c r="V674" s="75" t="s">
        <v>4878</v>
      </c>
      <c r="W674" s="75" t="s">
        <v>4877</v>
      </c>
      <c r="X674" s="75" t="s">
        <v>4876</v>
      </c>
      <c r="Y674" s="75" t="s">
        <v>4875</v>
      </c>
      <c r="Z674" s="75">
        <v>23</v>
      </c>
      <c r="AA674" s="75">
        <v>0</v>
      </c>
      <c r="AB674" s="75" t="s">
        <v>4871</v>
      </c>
      <c r="AC674" s="75" t="s">
        <v>5912</v>
      </c>
      <c r="AD674" s="75" t="s">
        <v>4872</v>
      </c>
      <c r="AE674" s="75">
        <v>20</v>
      </c>
      <c r="AF674" s="75">
        <v>2</v>
      </c>
      <c r="AG674" s="75" t="s">
        <v>4871</v>
      </c>
      <c r="AH674" s="75" t="s">
        <v>6520</v>
      </c>
      <c r="AI674" s="75" t="s">
        <v>4869</v>
      </c>
      <c r="AN674" s="75" t="s">
        <v>4869</v>
      </c>
      <c r="AP674" s="75">
        <v>10</v>
      </c>
      <c r="AQ674" s="75">
        <v>10</v>
      </c>
      <c r="AR674" s="75" t="s">
        <v>4908</v>
      </c>
      <c r="AS674" s="75" t="s">
        <v>5441</v>
      </c>
      <c r="AV674" s="75" t="s">
        <v>5440</v>
      </c>
      <c r="BI674" s="75" t="s">
        <v>5439</v>
      </c>
      <c r="BJ674" s="75" t="s">
        <v>5438</v>
      </c>
      <c r="BK674" s="75">
        <v>1</v>
      </c>
      <c r="BL674" s="75" t="s">
        <v>5680</v>
      </c>
      <c r="BM674" s="75">
        <v>0</v>
      </c>
    </row>
    <row r="675" spans="1:65" ht="17.399999999999999" hidden="1" customHeight="1" x14ac:dyDescent="0.3">
      <c r="A675" s="75">
        <v>2019</v>
      </c>
      <c r="B675" s="75">
        <v>7010</v>
      </c>
      <c r="C675" s="75" t="s">
        <v>5376</v>
      </c>
      <c r="D675" s="75" t="s">
        <v>5450</v>
      </c>
      <c r="E675" s="77">
        <v>470</v>
      </c>
      <c r="F675" s="75" t="s">
        <v>1123</v>
      </c>
      <c r="G675" s="77">
        <v>3194</v>
      </c>
      <c r="H675" s="75" t="s">
        <v>7092</v>
      </c>
      <c r="I675" s="75" t="s">
        <v>4883</v>
      </c>
      <c r="J675" s="75" t="s">
        <v>3563</v>
      </c>
      <c r="K675" s="75">
        <v>0</v>
      </c>
      <c r="L675" s="75" t="s">
        <v>5480</v>
      </c>
      <c r="M675" s="75" t="s">
        <v>4892</v>
      </c>
      <c r="N675" s="75" t="s">
        <v>87</v>
      </c>
      <c r="O675" s="75" t="s">
        <v>4026</v>
      </c>
      <c r="Q675" s="75" t="s">
        <v>5501</v>
      </c>
      <c r="S675" s="75" t="s">
        <v>4033</v>
      </c>
      <c r="T675" s="75" t="s">
        <v>5446</v>
      </c>
      <c r="U675" s="75" t="s">
        <v>4871</v>
      </c>
      <c r="V675" s="75" t="s">
        <v>5445</v>
      </c>
      <c r="W675" s="75" t="s">
        <v>4877</v>
      </c>
      <c r="X675" s="75" t="s">
        <v>4876</v>
      </c>
      <c r="Y675" s="75" t="s">
        <v>4872</v>
      </c>
      <c r="Z675" s="75">
        <v>11</v>
      </c>
      <c r="AA675" s="75">
        <v>0</v>
      </c>
      <c r="AB675" s="75" t="s">
        <v>4871</v>
      </c>
      <c r="AC675" s="75" t="s">
        <v>5473</v>
      </c>
      <c r="AD675" s="75" t="s">
        <v>4872</v>
      </c>
      <c r="AE675" s="75">
        <v>10</v>
      </c>
      <c r="AF675" s="75">
        <v>2</v>
      </c>
      <c r="AG675" s="75" t="s">
        <v>4871</v>
      </c>
      <c r="AH675" s="75" t="s">
        <v>5548</v>
      </c>
      <c r="AI675" s="75" t="s">
        <v>4869</v>
      </c>
      <c r="AN675" s="75" t="s">
        <v>4869</v>
      </c>
      <c r="AP675" s="75">
        <v>10</v>
      </c>
      <c r="AQ675" s="75">
        <v>3</v>
      </c>
      <c r="AR675" s="75" t="s">
        <v>4868</v>
      </c>
      <c r="AS675" s="75" t="s">
        <v>5453</v>
      </c>
      <c r="AV675" s="75" t="s">
        <v>5440</v>
      </c>
      <c r="BI675" s="75" t="s">
        <v>5452</v>
      </c>
      <c r="BJ675" s="75" t="s">
        <v>5451</v>
      </c>
      <c r="BK675" s="75">
        <v>0</v>
      </c>
      <c r="BM675" s="75">
        <v>0</v>
      </c>
    </row>
    <row r="676" spans="1:65" ht="17.399999999999999" hidden="1" customHeight="1" x14ac:dyDescent="0.3">
      <c r="A676" s="75">
        <v>2019</v>
      </c>
      <c r="B676" s="75">
        <v>7010</v>
      </c>
      <c r="C676" s="75" t="s">
        <v>5376</v>
      </c>
      <c r="D676" s="75" t="s">
        <v>5450</v>
      </c>
      <c r="E676" s="77">
        <v>470</v>
      </c>
      <c r="F676" s="75" t="s">
        <v>1123</v>
      </c>
      <c r="G676" s="77">
        <v>3196</v>
      </c>
      <c r="H676" s="75" t="s">
        <v>7091</v>
      </c>
      <c r="I676" s="75" t="s">
        <v>4883</v>
      </c>
      <c r="J676" s="75" t="s">
        <v>3577</v>
      </c>
      <c r="K676" s="75">
        <v>0</v>
      </c>
      <c r="L676" s="75" t="s">
        <v>5448</v>
      </c>
      <c r="M676" s="75" t="s">
        <v>4892</v>
      </c>
      <c r="N676" s="75" t="s">
        <v>87</v>
      </c>
      <c r="O676" s="75" t="s">
        <v>4023</v>
      </c>
      <c r="Q676" s="75" t="s">
        <v>5447</v>
      </c>
      <c r="S676" s="75" t="s">
        <v>4020</v>
      </c>
      <c r="T676" s="75" t="s">
        <v>5478</v>
      </c>
      <c r="U676" s="75" t="s">
        <v>4871</v>
      </c>
      <c r="V676" s="75" t="s">
        <v>5445</v>
      </c>
      <c r="W676" s="75" t="s">
        <v>4877</v>
      </c>
      <c r="X676" s="75" t="s">
        <v>4876</v>
      </c>
      <c r="Y676" s="75" t="s">
        <v>4872</v>
      </c>
      <c r="Z676" s="75">
        <v>11</v>
      </c>
      <c r="AA676" s="75">
        <v>0</v>
      </c>
      <c r="AB676" s="75" t="s">
        <v>4871</v>
      </c>
      <c r="AC676" s="75" t="s">
        <v>5473</v>
      </c>
      <c r="AD676" s="75" t="s">
        <v>4872</v>
      </c>
      <c r="AE676" s="75">
        <v>10</v>
      </c>
      <c r="AF676" s="75">
        <v>0</v>
      </c>
      <c r="AG676" s="75" t="s">
        <v>4871</v>
      </c>
      <c r="AH676" s="75" t="s">
        <v>5663</v>
      </c>
      <c r="AI676" s="75" t="s">
        <v>4897</v>
      </c>
      <c r="AJ676" s="75">
        <v>16</v>
      </c>
      <c r="AK676" s="75">
        <v>7</v>
      </c>
      <c r="AL676" s="75" t="s">
        <v>4871</v>
      </c>
      <c r="AM676" s="75" t="s">
        <v>5825</v>
      </c>
      <c r="AN676" s="75" t="s">
        <v>4869</v>
      </c>
      <c r="AP676" s="75">
        <v>10</v>
      </c>
      <c r="AQ676" s="75">
        <v>10</v>
      </c>
      <c r="AR676" s="75" t="s">
        <v>4908</v>
      </c>
      <c r="AS676" s="75" t="s">
        <v>5441</v>
      </c>
      <c r="AV676" s="75" t="s">
        <v>5440</v>
      </c>
      <c r="BI676" s="75" t="s">
        <v>5452</v>
      </c>
      <c r="BJ676" s="75" t="s">
        <v>5451</v>
      </c>
      <c r="BK676" s="75">
        <v>0</v>
      </c>
      <c r="BM676" s="75">
        <v>0</v>
      </c>
    </row>
    <row r="677" spans="1:65" ht="17.399999999999999" hidden="1" customHeight="1" x14ac:dyDescent="0.3">
      <c r="A677" s="75">
        <v>2019</v>
      </c>
      <c r="B677" s="75">
        <v>30011</v>
      </c>
      <c r="C677" s="75" t="s">
        <v>5230</v>
      </c>
      <c r="D677" s="75" t="s">
        <v>5450</v>
      </c>
      <c r="E677" s="77">
        <v>1420</v>
      </c>
      <c r="F677" s="75" t="s">
        <v>2292</v>
      </c>
      <c r="G677" s="77">
        <v>3201</v>
      </c>
      <c r="H677" s="75" t="s">
        <v>7090</v>
      </c>
      <c r="I677" s="75" t="s">
        <v>4883</v>
      </c>
      <c r="J677" s="75" t="s">
        <v>2401</v>
      </c>
      <c r="K677" s="75">
        <v>0</v>
      </c>
      <c r="L677" s="75" t="s">
        <v>5462</v>
      </c>
      <c r="M677" s="75" t="s">
        <v>4892</v>
      </c>
      <c r="N677" s="75" t="s">
        <v>87</v>
      </c>
      <c r="O677" s="75" t="s">
        <v>4024</v>
      </c>
      <c r="Q677" s="75" t="s">
        <v>5469</v>
      </c>
      <c r="S677" s="75" t="s">
        <v>3662</v>
      </c>
      <c r="T677" s="75" t="s">
        <v>5474</v>
      </c>
      <c r="U677" s="75" t="s">
        <v>4877</v>
      </c>
      <c r="V677" s="75" t="s">
        <v>4878</v>
      </c>
      <c r="W677" s="75" t="s">
        <v>4877</v>
      </c>
      <c r="X677" s="75" t="s">
        <v>4876</v>
      </c>
      <c r="Y677" s="75" t="s">
        <v>4897</v>
      </c>
      <c r="Z677" s="75">
        <v>5</v>
      </c>
      <c r="AA677" s="75">
        <v>1</v>
      </c>
      <c r="AB677" s="75" t="s">
        <v>4871</v>
      </c>
      <c r="AC677" s="75" t="s">
        <v>5851</v>
      </c>
      <c r="AD677" s="75" t="s">
        <v>4897</v>
      </c>
      <c r="AH677" s="75" t="s">
        <v>5569</v>
      </c>
      <c r="AI677" s="75" t="s">
        <v>4869</v>
      </c>
      <c r="AN677" s="75" t="s">
        <v>4869</v>
      </c>
      <c r="AP677" s="75">
        <v>8</v>
      </c>
      <c r="AQ677" s="75">
        <v>8</v>
      </c>
      <c r="AR677" s="75" t="s">
        <v>4908</v>
      </c>
      <c r="AS677" s="75" t="s">
        <v>5441</v>
      </c>
      <c r="AV677" s="75" t="s">
        <v>5440</v>
      </c>
      <c r="BI677" s="75" t="s">
        <v>5452</v>
      </c>
      <c r="BJ677" s="75" t="s">
        <v>5451</v>
      </c>
      <c r="BK677" s="75">
        <v>0</v>
      </c>
      <c r="BM677" s="75">
        <v>0</v>
      </c>
    </row>
    <row r="678" spans="1:65" ht="17.399999999999999" hidden="1" customHeight="1" x14ac:dyDescent="0.3">
      <c r="A678" s="75">
        <v>2019</v>
      </c>
      <c r="B678" s="75">
        <v>51010</v>
      </c>
      <c r="C678" s="75" t="s">
        <v>5057</v>
      </c>
      <c r="D678" s="75" t="s">
        <v>5450</v>
      </c>
      <c r="E678" s="77">
        <v>2690</v>
      </c>
      <c r="F678" s="75" t="s">
        <v>4103</v>
      </c>
      <c r="G678" s="77">
        <v>3206</v>
      </c>
      <c r="H678" s="75" t="s">
        <v>7089</v>
      </c>
      <c r="I678" s="75" t="s">
        <v>4883</v>
      </c>
      <c r="J678" s="75" t="s">
        <v>3275</v>
      </c>
      <c r="K678" s="75">
        <v>0</v>
      </c>
      <c r="L678" s="75" t="s">
        <v>5480</v>
      </c>
      <c r="M678" s="75" t="s">
        <v>4892</v>
      </c>
      <c r="N678" s="75" t="s">
        <v>87</v>
      </c>
      <c r="O678" s="75" t="s">
        <v>4055</v>
      </c>
      <c r="Q678" s="75" t="s">
        <v>4019</v>
      </c>
      <c r="S678" s="75" t="s">
        <v>4020</v>
      </c>
      <c r="T678" s="75" t="s">
        <v>5478</v>
      </c>
      <c r="U678" s="75" t="s">
        <v>4871</v>
      </c>
      <c r="V678" s="75" t="s">
        <v>5445</v>
      </c>
      <c r="W678" s="75" t="s">
        <v>4877</v>
      </c>
      <c r="X678" s="75" t="s">
        <v>4876</v>
      </c>
      <c r="Y678" s="75" t="s">
        <v>4875</v>
      </c>
      <c r="Z678" s="75">
        <v>11</v>
      </c>
      <c r="AA678" s="75">
        <v>0</v>
      </c>
      <c r="AB678" s="75" t="s">
        <v>4871</v>
      </c>
      <c r="AC678" s="75" t="s">
        <v>5473</v>
      </c>
      <c r="AD678" s="75" t="s">
        <v>4872</v>
      </c>
      <c r="AE678" s="75">
        <v>6</v>
      </c>
      <c r="AF678" s="75">
        <v>0</v>
      </c>
      <c r="AG678" s="75" t="s">
        <v>4871</v>
      </c>
      <c r="AH678" s="75" t="s">
        <v>5443</v>
      </c>
      <c r="AI678" s="75" t="s">
        <v>4869</v>
      </c>
      <c r="AN678" s="75" t="s">
        <v>4869</v>
      </c>
      <c r="AP678" s="75">
        <v>10</v>
      </c>
      <c r="AQ678" s="75">
        <v>0</v>
      </c>
      <c r="AR678" s="75" t="s">
        <v>4868</v>
      </c>
      <c r="AS678" s="75" t="s">
        <v>5453</v>
      </c>
      <c r="AV678" s="75" t="s">
        <v>5440</v>
      </c>
      <c r="BI678" s="75" t="s">
        <v>5452</v>
      </c>
      <c r="BJ678" s="75" t="s">
        <v>5451</v>
      </c>
    </row>
    <row r="679" spans="1:65" ht="17.399999999999999" hidden="1" customHeight="1" x14ac:dyDescent="0.3">
      <c r="A679" s="75">
        <v>2019</v>
      </c>
      <c r="B679" s="75">
        <v>30011</v>
      </c>
      <c r="C679" s="75" t="s">
        <v>5230</v>
      </c>
      <c r="D679" s="75" t="s">
        <v>5450</v>
      </c>
      <c r="E679" s="77">
        <v>1420</v>
      </c>
      <c r="F679" s="75" t="s">
        <v>2292</v>
      </c>
      <c r="G679" s="77">
        <v>3216</v>
      </c>
      <c r="H679" s="75" t="s">
        <v>7088</v>
      </c>
      <c r="I679" s="75" t="s">
        <v>4883</v>
      </c>
      <c r="J679" s="75" t="s">
        <v>1004</v>
      </c>
      <c r="K679" s="75">
        <v>0</v>
      </c>
      <c r="L679" s="75" t="s">
        <v>5457</v>
      </c>
      <c r="M679" s="75" t="s">
        <v>4892</v>
      </c>
      <c r="N679" s="75" t="s">
        <v>87</v>
      </c>
      <c r="O679" s="75" t="s">
        <v>4025</v>
      </c>
      <c r="Q679" s="75" t="s">
        <v>5461</v>
      </c>
      <c r="S679" s="75" t="s">
        <v>3662</v>
      </c>
      <c r="T679" s="75" t="s">
        <v>5474</v>
      </c>
      <c r="U679" s="75" t="s">
        <v>4877</v>
      </c>
      <c r="V679" s="75" t="s">
        <v>4878</v>
      </c>
      <c r="W679" s="75" t="s">
        <v>4871</v>
      </c>
      <c r="X679" s="75" t="s">
        <v>5456</v>
      </c>
      <c r="Y679" s="75" t="s">
        <v>4897</v>
      </c>
      <c r="Z679" s="75">
        <v>4</v>
      </c>
      <c r="AA679" s="75">
        <v>4</v>
      </c>
      <c r="AB679" s="75" t="s">
        <v>4877</v>
      </c>
      <c r="AC679" s="75" t="s">
        <v>5541</v>
      </c>
      <c r="AD679" s="75" t="s">
        <v>4895</v>
      </c>
      <c r="AE679" s="75">
        <v>4</v>
      </c>
      <c r="AF679" s="75">
        <v>4</v>
      </c>
      <c r="AG679" s="75" t="s">
        <v>4877</v>
      </c>
      <c r="AH679" s="75" t="s">
        <v>5472</v>
      </c>
      <c r="AI679" s="75" t="s">
        <v>4869</v>
      </c>
      <c r="AN679" s="75" t="s">
        <v>4869</v>
      </c>
      <c r="AP679" s="75">
        <v>8</v>
      </c>
      <c r="AQ679" s="75">
        <v>0</v>
      </c>
      <c r="AR679" s="75" t="s">
        <v>4868</v>
      </c>
      <c r="AS679" s="75" t="s">
        <v>5453</v>
      </c>
      <c r="AV679" s="75" t="s">
        <v>5440</v>
      </c>
      <c r="BI679" s="75" t="s">
        <v>5452</v>
      </c>
      <c r="BJ679" s="75" t="s">
        <v>5451</v>
      </c>
      <c r="BK679" s="75">
        <v>0</v>
      </c>
      <c r="BM679" s="75">
        <v>0</v>
      </c>
    </row>
    <row r="680" spans="1:65" ht="17.399999999999999" hidden="1" customHeight="1" x14ac:dyDescent="0.3">
      <c r="A680" s="75">
        <v>2019</v>
      </c>
      <c r="B680" s="75">
        <v>21050</v>
      </c>
      <c r="C680" s="75" t="s">
        <v>5303</v>
      </c>
      <c r="D680" s="75" t="s">
        <v>5450</v>
      </c>
      <c r="E680" s="77">
        <v>1010</v>
      </c>
      <c r="F680" s="75" t="s">
        <v>971</v>
      </c>
      <c r="G680" s="77">
        <v>3218</v>
      </c>
      <c r="H680" s="75" t="s">
        <v>7087</v>
      </c>
      <c r="I680" s="75" t="s">
        <v>4883</v>
      </c>
      <c r="J680" s="75" t="s">
        <v>1004</v>
      </c>
      <c r="K680" s="75">
        <v>0</v>
      </c>
      <c r="L680" s="75" t="s">
        <v>5457</v>
      </c>
      <c r="M680" s="75" t="s">
        <v>4892</v>
      </c>
      <c r="N680" s="75" t="s">
        <v>87</v>
      </c>
      <c r="O680" s="75" t="s">
        <v>4023</v>
      </c>
      <c r="Q680" s="75" t="s">
        <v>5447</v>
      </c>
      <c r="S680" s="75" t="s">
        <v>4020</v>
      </c>
      <c r="T680" s="75" t="s">
        <v>5478</v>
      </c>
      <c r="U680" s="75" t="s">
        <v>4877</v>
      </c>
      <c r="V680" s="75" t="s">
        <v>4878</v>
      </c>
      <c r="W680" s="75" t="s">
        <v>4871</v>
      </c>
      <c r="X680" s="75" t="s">
        <v>5456</v>
      </c>
      <c r="Y680" s="75" t="s">
        <v>4872</v>
      </c>
      <c r="Z680" s="75">
        <v>10</v>
      </c>
      <c r="AA680" s="75">
        <v>0</v>
      </c>
      <c r="AB680" s="75" t="s">
        <v>4871</v>
      </c>
      <c r="AC680" s="75" t="s">
        <v>5526</v>
      </c>
      <c r="AD680" s="75" t="s">
        <v>4872</v>
      </c>
      <c r="AE680" s="75">
        <v>6</v>
      </c>
      <c r="AF680" s="75">
        <v>2</v>
      </c>
      <c r="AG680" s="75" t="s">
        <v>4871</v>
      </c>
      <c r="AH680" s="75" t="s">
        <v>5531</v>
      </c>
      <c r="AI680" s="75" t="s">
        <v>4869</v>
      </c>
      <c r="AN680" s="75" t="s">
        <v>4869</v>
      </c>
      <c r="AP680" s="75">
        <v>10</v>
      </c>
      <c r="AQ680" s="75">
        <v>8</v>
      </c>
      <c r="AR680" s="75" t="s">
        <v>4868</v>
      </c>
      <c r="AS680" s="75" t="s">
        <v>5453</v>
      </c>
      <c r="AV680" s="75" t="s">
        <v>5440</v>
      </c>
      <c r="BI680" s="75" t="s">
        <v>5452</v>
      </c>
      <c r="BJ680" s="75" t="s">
        <v>5451</v>
      </c>
      <c r="BK680" s="75">
        <v>0</v>
      </c>
      <c r="BM680" s="75">
        <v>0</v>
      </c>
    </row>
    <row r="681" spans="1:65" ht="17.399999999999999" hidden="1" customHeight="1" x14ac:dyDescent="0.3">
      <c r="A681" s="75">
        <v>2019</v>
      </c>
      <c r="B681" s="75">
        <v>64163</v>
      </c>
      <c r="C681" s="75" t="s">
        <v>5104</v>
      </c>
      <c r="D681" s="75" t="s">
        <v>5450</v>
      </c>
      <c r="E681" s="77">
        <v>1160</v>
      </c>
      <c r="F681" s="75" t="s">
        <v>968</v>
      </c>
      <c r="G681" s="77">
        <v>3220</v>
      </c>
      <c r="H681" s="75" t="s">
        <v>7086</v>
      </c>
      <c r="I681" s="75" t="s">
        <v>4883</v>
      </c>
      <c r="J681" s="75" t="s">
        <v>969</v>
      </c>
      <c r="K681" s="75">
        <v>0</v>
      </c>
      <c r="L681" s="75" t="s">
        <v>5457</v>
      </c>
      <c r="M681" s="75" t="s">
        <v>4892</v>
      </c>
      <c r="N681" s="75" t="s">
        <v>87</v>
      </c>
      <c r="O681" s="75" t="s">
        <v>4023</v>
      </c>
      <c r="Q681" s="75" t="s">
        <v>5447</v>
      </c>
      <c r="S681" s="75" t="s">
        <v>4033</v>
      </c>
      <c r="T681" s="75" t="s">
        <v>5446</v>
      </c>
      <c r="U681" s="75" t="s">
        <v>4877</v>
      </c>
      <c r="V681" s="75" t="s">
        <v>4878</v>
      </c>
      <c r="W681" s="75" t="s">
        <v>4871</v>
      </c>
      <c r="X681" s="75" t="s">
        <v>5456</v>
      </c>
      <c r="Y681" s="75" t="s">
        <v>4897</v>
      </c>
      <c r="Z681" s="75">
        <v>2</v>
      </c>
      <c r="AA681" s="75">
        <v>1</v>
      </c>
      <c r="AB681" s="75" t="s">
        <v>4871</v>
      </c>
      <c r="AC681" s="75" t="s">
        <v>5570</v>
      </c>
      <c r="AD681" s="75" t="s">
        <v>4872</v>
      </c>
      <c r="AH681" s="75" t="s">
        <v>5467</v>
      </c>
      <c r="AI681" s="75" t="s">
        <v>4869</v>
      </c>
      <c r="AN681" s="75" t="s">
        <v>4869</v>
      </c>
      <c r="AP681" s="75">
        <v>4</v>
      </c>
      <c r="AQ681" s="75">
        <v>4</v>
      </c>
      <c r="AR681" s="75" t="s">
        <v>4908</v>
      </c>
      <c r="AS681" s="75" t="s">
        <v>5441</v>
      </c>
      <c r="AV681" s="75" t="s">
        <v>5440</v>
      </c>
      <c r="BI681" s="75" t="s">
        <v>5452</v>
      </c>
      <c r="BJ681" s="75" t="s">
        <v>5451</v>
      </c>
      <c r="BK681" s="75">
        <v>0</v>
      </c>
      <c r="BM681" s="75">
        <v>0</v>
      </c>
    </row>
    <row r="682" spans="1:65" ht="17.399999999999999" hidden="1" customHeight="1" x14ac:dyDescent="0.3">
      <c r="A682" s="75">
        <v>2019</v>
      </c>
      <c r="B682" s="75">
        <v>64133</v>
      </c>
      <c r="C682" s="75" t="s">
        <v>5265</v>
      </c>
      <c r="D682" s="75" t="s">
        <v>5450</v>
      </c>
      <c r="E682" s="77">
        <v>1150</v>
      </c>
      <c r="F682" s="75" t="s">
        <v>2033</v>
      </c>
      <c r="G682" s="77">
        <v>3224</v>
      </c>
      <c r="H682" s="75" t="s">
        <v>7085</v>
      </c>
      <c r="I682" s="75" t="s">
        <v>4883</v>
      </c>
      <c r="J682" s="75" t="s">
        <v>1004</v>
      </c>
      <c r="K682" s="75">
        <v>0</v>
      </c>
      <c r="L682" s="75" t="s">
        <v>5457</v>
      </c>
      <c r="M682" s="75" t="s">
        <v>4892</v>
      </c>
      <c r="N682" s="75" t="s">
        <v>87</v>
      </c>
      <c r="O682" s="75" t="s">
        <v>4024</v>
      </c>
      <c r="Q682" s="75" t="s">
        <v>5469</v>
      </c>
      <c r="S682" s="75" t="s">
        <v>3662</v>
      </c>
      <c r="T682" s="75" t="s">
        <v>5474</v>
      </c>
      <c r="U682" s="75" t="s">
        <v>4877</v>
      </c>
      <c r="V682" s="75" t="s">
        <v>4878</v>
      </c>
      <c r="W682" s="75" t="s">
        <v>4871</v>
      </c>
      <c r="X682" s="75" t="s">
        <v>5456</v>
      </c>
      <c r="Y682" s="75" t="s">
        <v>4897</v>
      </c>
      <c r="Z682" s="75">
        <v>8</v>
      </c>
      <c r="AA682" s="75">
        <v>2</v>
      </c>
      <c r="AB682" s="75" t="s">
        <v>4871</v>
      </c>
      <c r="AC682" s="75" t="s">
        <v>5742</v>
      </c>
      <c r="AD682" s="75" t="s">
        <v>4897</v>
      </c>
      <c r="AE682" s="75">
        <v>6</v>
      </c>
      <c r="AF682" s="75">
        <v>4</v>
      </c>
      <c r="AG682" s="75" t="s">
        <v>4871</v>
      </c>
      <c r="AH682" s="75" t="s">
        <v>5520</v>
      </c>
      <c r="AI682" s="75" t="s">
        <v>4869</v>
      </c>
      <c r="AN682" s="75" t="s">
        <v>4869</v>
      </c>
      <c r="AP682" s="75">
        <v>8</v>
      </c>
      <c r="AQ682" s="75">
        <v>8</v>
      </c>
      <c r="AR682" s="75" t="s">
        <v>4908</v>
      </c>
      <c r="AS682" s="75" t="s">
        <v>5441</v>
      </c>
      <c r="AV682" s="75" t="s">
        <v>5440</v>
      </c>
      <c r="BI682" s="75" t="s">
        <v>5452</v>
      </c>
      <c r="BJ682" s="75" t="s">
        <v>5451</v>
      </c>
      <c r="BK682" s="75">
        <v>0</v>
      </c>
      <c r="BM682" s="75">
        <v>0</v>
      </c>
    </row>
    <row r="683" spans="1:65" ht="17.399999999999999" hidden="1" customHeight="1" x14ac:dyDescent="0.3">
      <c r="A683" s="75">
        <v>2019</v>
      </c>
      <c r="B683" s="75">
        <v>64133</v>
      </c>
      <c r="C683" s="75" t="s">
        <v>5265</v>
      </c>
      <c r="D683" s="75" t="s">
        <v>5450</v>
      </c>
      <c r="E683" s="77">
        <v>1150</v>
      </c>
      <c r="F683" s="75" t="s">
        <v>4094</v>
      </c>
      <c r="G683" s="77">
        <v>3226</v>
      </c>
      <c r="H683" s="75" t="s">
        <v>7084</v>
      </c>
      <c r="I683" s="75" t="s">
        <v>4883</v>
      </c>
      <c r="J683" s="75" t="s">
        <v>2046</v>
      </c>
      <c r="K683" s="75">
        <v>0</v>
      </c>
      <c r="L683" s="75" t="s">
        <v>5480</v>
      </c>
      <c r="M683" s="75" t="s">
        <v>4892</v>
      </c>
      <c r="N683" s="75" t="s">
        <v>87</v>
      </c>
      <c r="O683" s="75" t="s">
        <v>4055</v>
      </c>
      <c r="Q683" s="75" t="s">
        <v>4019</v>
      </c>
      <c r="S683" s="75" t="s">
        <v>4020</v>
      </c>
      <c r="T683" s="75" t="s">
        <v>5478</v>
      </c>
      <c r="U683" s="75" t="s">
        <v>4871</v>
      </c>
      <c r="V683" s="75" t="s">
        <v>5445</v>
      </c>
      <c r="W683" s="75" t="s">
        <v>4877</v>
      </c>
      <c r="X683" s="75" t="s">
        <v>4876</v>
      </c>
      <c r="Y683" s="75" t="s">
        <v>4872</v>
      </c>
      <c r="Z683" s="75">
        <v>8</v>
      </c>
      <c r="AA683" s="75">
        <v>0</v>
      </c>
      <c r="AB683" s="75" t="s">
        <v>4871</v>
      </c>
      <c r="AC683" s="75" t="s">
        <v>5455</v>
      </c>
      <c r="AD683" s="75" t="s">
        <v>4872</v>
      </c>
      <c r="AE683" s="75">
        <v>6</v>
      </c>
      <c r="AF683" s="75">
        <v>0</v>
      </c>
      <c r="AG683" s="75" t="s">
        <v>4871</v>
      </c>
      <c r="AH683" s="75" t="s">
        <v>5443</v>
      </c>
      <c r="AI683" s="75" t="s">
        <v>4869</v>
      </c>
      <c r="AN683" s="75" t="s">
        <v>4869</v>
      </c>
      <c r="AP683" s="75">
        <v>8</v>
      </c>
      <c r="AQ683" s="75">
        <v>3</v>
      </c>
      <c r="AR683" s="75" t="s">
        <v>4868</v>
      </c>
      <c r="AS683" s="75" t="s">
        <v>5453</v>
      </c>
      <c r="AV683" s="75" t="s">
        <v>5440</v>
      </c>
      <c r="BI683" s="75" t="s">
        <v>5452</v>
      </c>
      <c r="BJ683" s="75" t="s">
        <v>5451</v>
      </c>
    </row>
    <row r="684" spans="1:65" ht="17.399999999999999" hidden="1" customHeight="1" x14ac:dyDescent="0.3">
      <c r="A684" s="75">
        <v>2019</v>
      </c>
      <c r="B684" s="75">
        <v>64163</v>
      </c>
      <c r="C684" s="75" t="s">
        <v>5104</v>
      </c>
      <c r="D684" s="75" t="s">
        <v>5450</v>
      </c>
      <c r="E684" s="77">
        <v>1160</v>
      </c>
      <c r="F684" s="75" t="s">
        <v>968</v>
      </c>
      <c r="G684" s="77">
        <v>3228</v>
      </c>
      <c r="H684" s="75" t="s">
        <v>7083</v>
      </c>
      <c r="I684" s="75" t="s">
        <v>4883</v>
      </c>
      <c r="J684" s="75" t="s">
        <v>1086</v>
      </c>
      <c r="K684" s="75">
        <v>0</v>
      </c>
      <c r="L684" s="75" t="s">
        <v>5502</v>
      </c>
      <c r="M684" s="75" t="s">
        <v>4881</v>
      </c>
      <c r="N684" s="75" t="s">
        <v>87</v>
      </c>
      <c r="O684" s="75" t="s">
        <v>4024</v>
      </c>
      <c r="Q684" s="75" t="s">
        <v>5469</v>
      </c>
      <c r="S684" s="75" t="s">
        <v>4033</v>
      </c>
      <c r="T684" s="75" t="s">
        <v>5446</v>
      </c>
      <c r="U684" s="75" t="s">
        <v>4871</v>
      </c>
      <c r="V684" s="75" t="s">
        <v>5445</v>
      </c>
      <c r="W684" s="75" t="s">
        <v>4877</v>
      </c>
      <c r="X684" s="75" t="s">
        <v>4876</v>
      </c>
      <c r="Y684" s="75" t="s">
        <v>4897</v>
      </c>
      <c r="Z684" s="75">
        <v>8</v>
      </c>
      <c r="AA684" s="75">
        <v>2</v>
      </c>
      <c r="AB684" s="75" t="s">
        <v>4871</v>
      </c>
      <c r="AC684" s="75" t="s">
        <v>5742</v>
      </c>
      <c r="AD684" s="75" t="s">
        <v>4897</v>
      </c>
      <c r="AE684" s="75">
        <v>4</v>
      </c>
      <c r="AF684" s="75">
        <v>2</v>
      </c>
      <c r="AG684" s="75" t="s">
        <v>4871</v>
      </c>
      <c r="AH684" s="75" t="s">
        <v>5654</v>
      </c>
      <c r="AI684" s="75" t="s">
        <v>4872</v>
      </c>
      <c r="AJ684" s="75">
        <v>6</v>
      </c>
      <c r="AK684" s="75">
        <v>1</v>
      </c>
      <c r="AL684" s="75" t="s">
        <v>4871</v>
      </c>
      <c r="AM684" s="75" t="s">
        <v>6399</v>
      </c>
      <c r="AN684" s="75" t="s">
        <v>4869</v>
      </c>
      <c r="AP684" s="75">
        <v>8</v>
      </c>
      <c r="AQ684" s="75">
        <v>8</v>
      </c>
      <c r="AR684" s="75" t="s">
        <v>4908</v>
      </c>
      <c r="AS684" s="75" t="s">
        <v>5441</v>
      </c>
      <c r="AV684" s="75" t="s">
        <v>5440</v>
      </c>
      <c r="BI684" s="75" t="s">
        <v>5452</v>
      </c>
      <c r="BJ684" s="75" t="s">
        <v>5451</v>
      </c>
      <c r="BK684" s="75">
        <v>0</v>
      </c>
      <c r="BM684" s="75">
        <v>0</v>
      </c>
    </row>
    <row r="685" spans="1:65" ht="17.399999999999999" hidden="1" customHeight="1" x14ac:dyDescent="0.3">
      <c r="A685" s="75">
        <v>2019</v>
      </c>
      <c r="B685" s="75">
        <v>21030</v>
      </c>
      <c r="C685" s="75" t="s">
        <v>5313</v>
      </c>
      <c r="D685" s="75" t="s">
        <v>5450</v>
      </c>
      <c r="E685" s="77">
        <v>990</v>
      </c>
      <c r="F685" s="75" t="s">
        <v>3862</v>
      </c>
      <c r="G685" s="77">
        <v>3234</v>
      </c>
      <c r="H685" s="75" t="s">
        <v>7082</v>
      </c>
      <c r="I685" s="75" t="s">
        <v>4883</v>
      </c>
      <c r="J685" s="75" t="s">
        <v>3903</v>
      </c>
      <c r="K685" s="75">
        <v>0</v>
      </c>
      <c r="L685" s="75" t="s">
        <v>5457</v>
      </c>
      <c r="M685" s="75" t="s">
        <v>4892</v>
      </c>
      <c r="N685" s="75" t="s">
        <v>87</v>
      </c>
      <c r="O685" s="75" t="s">
        <v>4024</v>
      </c>
      <c r="Q685" s="75" t="s">
        <v>5469</v>
      </c>
      <c r="S685" s="75" t="s">
        <v>4033</v>
      </c>
      <c r="T685" s="75" t="s">
        <v>5446</v>
      </c>
      <c r="U685" s="75" t="s">
        <v>4877</v>
      </c>
      <c r="V685" s="75" t="s">
        <v>4878</v>
      </c>
      <c r="W685" s="75" t="s">
        <v>4871</v>
      </c>
      <c r="X685" s="75" t="s">
        <v>5456</v>
      </c>
      <c r="Y685" s="75" t="s">
        <v>4872</v>
      </c>
      <c r="Z685" s="75">
        <v>8</v>
      </c>
      <c r="AA685" s="75">
        <v>2</v>
      </c>
      <c r="AB685" s="75" t="s">
        <v>4871</v>
      </c>
      <c r="AC685" s="75" t="s">
        <v>5923</v>
      </c>
      <c r="AD685" s="75" t="s">
        <v>4872</v>
      </c>
      <c r="AE685" s="75">
        <v>6</v>
      </c>
      <c r="AF685" s="75">
        <v>1</v>
      </c>
      <c r="AG685" s="75" t="s">
        <v>4871</v>
      </c>
      <c r="AH685" s="75" t="s">
        <v>5538</v>
      </c>
      <c r="AI685" s="75" t="s">
        <v>4869</v>
      </c>
      <c r="AN685" s="75" t="s">
        <v>4869</v>
      </c>
      <c r="AP685" s="75">
        <v>8</v>
      </c>
      <c r="AQ685" s="75">
        <v>6</v>
      </c>
      <c r="AR685" s="75" t="s">
        <v>4868</v>
      </c>
      <c r="AS685" s="75" t="s">
        <v>5453</v>
      </c>
      <c r="AV685" s="75" t="s">
        <v>5440</v>
      </c>
      <c r="BI685" s="75" t="s">
        <v>5452</v>
      </c>
      <c r="BJ685" s="75" t="s">
        <v>5451</v>
      </c>
      <c r="BK685" s="75">
        <v>0</v>
      </c>
      <c r="BM685" s="75">
        <v>0</v>
      </c>
    </row>
    <row r="686" spans="1:65" ht="17.399999999999999" hidden="1" customHeight="1" x14ac:dyDescent="0.3">
      <c r="A686" s="75">
        <v>2019</v>
      </c>
      <c r="B686" s="75">
        <v>19205</v>
      </c>
      <c r="C686" s="75" t="s">
        <v>1400</v>
      </c>
      <c r="D686" s="75" t="s">
        <v>5450</v>
      </c>
      <c r="E686" s="77">
        <v>920</v>
      </c>
      <c r="F686" s="75" t="s">
        <v>1400</v>
      </c>
      <c r="G686" s="77">
        <v>3236</v>
      </c>
      <c r="H686" s="75" t="s">
        <v>7081</v>
      </c>
      <c r="I686" s="75" t="s">
        <v>4883</v>
      </c>
      <c r="J686" s="75" t="s">
        <v>1401</v>
      </c>
      <c r="K686" s="75">
        <v>1</v>
      </c>
      <c r="L686" s="75" t="s">
        <v>5448</v>
      </c>
      <c r="M686" s="75" t="s">
        <v>5470</v>
      </c>
      <c r="N686" s="75" t="s">
        <v>87</v>
      </c>
      <c r="O686" s="75" t="s">
        <v>4043</v>
      </c>
      <c r="Q686" s="75" t="s">
        <v>5447</v>
      </c>
      <c r="S686" s="75" t="s">
        <v>4020</v>
      </c>
      <c r="T686" s="75" t="s">
        <v>5478</v>
      </c>
      <c r="U686" s="75" t="s">
        <v>4871</v>
      </c>
      <c r="V686" s="75" t="s">
        <v>5445</v>
      </c>
      <c r="W686" s="75" t="s">
        <v>4877</v>
      </c>
      <c r="X686" s="75" t="s">
        <v>4876</v>
      </c>
      <c r="Y686" s="75" t="s">
        <v>4897</v>
      </c>
      <c r="AC686" s="75" t="s">
        <v>5592</v>
      </c>
      <c r="AD686" s="75" t="s">
        <v>4875</v>
      </c>
      <c r="AH686" s="75" t="s">
        <v>5467</v>
      </c>
      <c r="AI686" s="75" t="s">
        <v>4897</v>
      </c>
      <c r="AM686" s="75" t="s">
        <v>5466</v>
      </c>
      <c r="AN686" s="75" t="s">
        <v>4897</v>
      </c>
      <c r="AO686" s="75" t="s">
        <v>5465</v>
      </c>
      <c r="AP686" s="75">
        <v>6</v>
      </c>
      <c r="AQ686" s="75">
        <v>0</v>
      </c>
      <c r="AR686" s="75" t="s">
        <v>4868</v>
      </c>
      <c r="AS686" s="75" t="s">
        <v>5453</v>
      </c>
      <c r="AV686" s="75" t="s">
        <v>5440</v>
      </c>
      <c r="BI686" s="75" t="s">
        <v>5439</v>
      </c>
      <c r="BJ686" s="75" t="s">
        <v>5438</v>
      </c>
      <c r="BK686" s="75">
        <v>1</v>
      </c>
      <c r="BL686" s="75" t="s">
        <v>6791</v>
      </c>
      <c r="BM686" s="75">
        <v>0</v>
      </c>
    </row>
    <row r="687" spans="1:65" ht="17.399999999999999" hidden="1" customHeight="1" x14ac:dyDescent="0.3">
      <c r="A687" s="75">
        <v>2019</v>
      </c>
      <c r="B687" s="75">
        <v>21080</v>
      </c>
      <c r="C687" s="75" t="s">
        <v>5293</v>
      </c>
      <c r="D687" s="75" t="s">
        <v>5450</v>
      </c>
      <c r="E687" s="77">
        <v>1040</v>
      </c>
      <c r="F687" s="75" t="s">
        <v>9</v>
      </c>
      <c r="G687" s="77">
        <v>3238</v>
      </c>
      <c r="H687" s="75" t="s">
        <v>7080</v>
      </c>
      <c r="I687" s="75" t="s">
        <v>4883</v>
      </c>
      <c r="J687" s="75" t="s">
        <v>43</v>
      </c>
      <c r="K687" s="75">
        <v>0</v>
      </c>
      <c r="L687" s="75" t="s">
        <v>5457</v>
      </c>
      <c r="M687" s="75" t="s">
        <v>4892</v>
      </c>
      <c r="N687" s="75" t="s">
        <v>87</v>
      </c>
      <c r="O687" s="75" t="s">
        <v>4024</v>
      </c>
      <c r="Q687" s="75" t="s">
        <v>5469</v>
      </c>
      <c r="S687" s="75" t="s">
        <v>3662</v>
      </c>
      <c r="T687" s="75" t="s">
        <v>5474</v>
      </c>
      <c r="U687" s="75" t="s">
        <v>4877</v>
      </c>
      <c r="V687" s="75" t="s">
        <v>4878</v>
      </c>
      <c r="W687" s="75" t="s">
        <v>4871</v>
      </c>
      <c r="X687" s="75" t="s">
        <v>5456</v>
      </c>
      <c r="Y687" s="75" t="s">
        <v>4872</v>
      </c>
      <c r="Z687" s="75">
        <v>10</v>
      </c>
      <c r="AA687" s="75">
        <v>0</v>
      </c>
      <c r="AB687" s="75" t="s">
        <v>4871</v>
      </c>
      <c r="AC687" s="75" t="s">
        <v>5526</v>
      </c>
      <c r="AD687" s="75" t="s">
        <v>4897</v>
      </c>
      <c r="AE687" s="75">
        <v>4</v>
      </c>
      <c r="AF687" s="75">
        <v>2</v>
      </c>
      <c r="AG687" s="75" t="s">
        <v>4871</v>
      </c>
      <c r="AH687" s="75" t="s">
        <v>5654</v>
      </c>
      <c r="AI687" s="75" t="s">
        <v>4869</v>
      </c>
      <c r="AN687" s="75" t="s">
        <v>4869</v>
      </c>
      <c r="AP687" s="75">
        <v>10</v>
      </c>
      <c r="AQ687" s="75">
        <v>7</v>
      </c>
      <c r="AR687" s="75" t="s">
        <v>4868</v>
      </c>
      <c r="AS687" s="75" t="s">
        <v>5453</v>
      </c>
      <c r="AV687" s="75" t="s">
        <v>5440</v>
      </c>
      <c r="BI687" s="75" t="s">
        <v>5452</v>
      </c>
      <c r="BJ687" s="75" t="s">
        <v>5451</v>
      </c>
      <c r="BK687" s="75">
        <v>0</v>
      </c>
      <c r="BM687" s="75">
        <v>0</v>
      </c>
    </row>
    <row r="688" spans="1:65" ht="17.399999999999999" hidden="1" customHeight="1" x14ac:dyDescent="0.3">
      <c r="A688" s="75">
        <v>2019</v>
      </c>
      <c r="B688" s="75">
        <v>18010</v>
      </c>
      <c r="C688" s="75" t="s">
        <v>5337</v>
      </c>
      <c r="D688" s="75" t="s">
        <v>5450</v>
      </c>
      <c r="E688" s="77">
        <v>900</v>
      </c>
      <c r="F688" s="75" t="s">
        <v>1648</v>
      </c>
      <c r="G688" s="77">
        <v>3241</v>
      </c>
      <c r="H688" s="75" t="s">
        <v>7079</v>
      </c>
      <c r="I688" s="75" t="s">
        <v>4883</v>
      </c>
      <c r="J688" s="75" t="s">
        <v>1713</v>
      </c>
      <c r="K688" s="75">
        <v>0</v>
      </c>
      <c r="L688" s="75" t="s">
        <v>5457</v>
      </c>
      <c r="M688" s="75" t="s">
        <v>4892</v>
      </c>
      <c r="N688" s="75" t="s">
        <v>87</v>
      </c>
      <c r="O688" s="75" t="s">
        <v>4024</v>
      </c>
      <c r="Q688" s="75" t="s">
        <v>5469</v>
      </c>
      <c r="S688" s="75" t="s">
        <v>3662</v>
      </c>
      <c r="T688" s="75" t="s">
        <v>5474</v>
      </c>
      <c r="U688" s="75" t="s">
        <v>4877</v>
      </c>
      <c r="V688" s="75" t="s">
        <v>4878</v>
      </c>
      <c r="W688" s="75" t="s">
        <v>4871</v>
      </c>
      <c r="X688" s="75" t="s">
        <v>5456</v>
      </c>
      <c r="Y688" s="75" t="s">
        <v>4897</v>
      </c>
      <c r="Z688" s="75">
        <v>7</v>
      </c>
      <c r="AA688" s="75">
        <v>2</v>
      </c>
      <c r="AB688" s="75" t="s">
        <v>4871</v>
      </c>
      <c r="AC688" s="75" t="s">
        <v>5627</v>
      </c>
      <c r="AD688" s="75" t="s">
        <v>4872</v>
      </c>
      <c r="AE688" s="75">
        <v>2</v>
      </c>
      <c r="AF688" s="75">
        <v>1</v>
      </c>
      <c r="AG688" s="75" t="s">
        <v>4871</v>
      </c>
      <c r="AH688" s="75" t="s">
        <v>5499</v>
      </c>
      <c r="AI688" s="75" t="s">
        <v>4869</v>
      </c>
      <c r="AN688" s="75" t="s">
        <v>4869</v>
      </c>
      <c r="AP688" s="75">
        <v>6</v>
      </c>
      <c r="AQ688" s="75">
        <v>2</v>
      </c>
      <c r="AR688" s="75" t="s">
        <v>4868</v>
      </c>
      <c r="AS688" s="75" t="s">
        <v>5453</v>
      </c>
      <c r="AV688" s="75" t="s">
        <v>5440</v>
      </c>
      <c r="BI688" s="75" t="s">
        <v>5452</v>
      </c>
      <c r="BJ688" s="75" t="s">
        <v>5451</v>
      </c>
      <c r="BK688" s="75">
        <v>0</v>
      </c>
      <c r="BM688" s="75">
        <v>0</v>
      </c>
    </row>
    <row r="689" spans="1:66" ht="17.399999999999999" hidden="1" customHeight="1" x14ac:dyDescent="0.3">
      <c r="A689" s="75">
        <v>2019</v>
      </c>
      <c r="B689" s="75">
        <v>35010</v>
      </c>
      <c r="C689" s="75" t="s">
        <v>5197</v>
      </c>
      <c r="D689" s="75" t="s">
        <v>5450</v>
      </c>
      <c r="E689" s="77">
        <v>1550</v>
      </c>
      <c r="F689" s="75" t="s">
        <v>2860</v>
      </c>
      <c r="G689" s="77">
        <v>3242</v>
      </c>
      <c r="H689" s="75" t="s">
        <v>7078</v>
      </c>
      <c r="I689" s="75" t="s">
        <v>4883</v>
      </c>
      <c r="J689" s="75" t="s">
        <v>3147</v>
      </c>
      <c r="K689" s="75">
        <v>0</v>
      </c>
      <c r="L689" s="75" t="s">
        <v>5457</v>
      </c>
      <c r="M689" s="75" t="s">
        <v>4881</v>
      </c>
      <c r="N689" s="75" t="s">
        <v>87</v>
      </c>
      <c r="O689" s="75" t="s">
        <v>4025</v>
      </c>
      <c r="Q689" s="75" t="s">
        <v>5461</v>
      </c>
      <c r="S689" s="75" t="s">
        <v>3662</v>
      </c>
      <c r="T689" s="75" t="s">
        <v>5474</v>
      </c>
      <c r="U689" s="75" t="s">
        <v>4877</v>
      </c>
      <c r="V689" s="75" t="s">
        <v>4878</v>
      </c>
      <c r="W689" s="75" t="s">
        <v>4871</v>
      </c>
      <c r="X689" s="75" t="s">
        <v>5456</v>
      </c>
      <c r="Y689" s="75" t="s">
        <v>4895</v>
      </c>
      <c r="AC689" s="75" t="s">
        <v>5592</v>
      </c>
      <c r="AD689" s="75" t="s">
        <v>4897</v>
      </c>
      <c r="AH689" s="75" t="s">
        <v>5569</v>
      </c>
      <c r="AI689" s="75" t="s">
        <v>4869</v>
      </c>
      <c r="AN689" s="75" t="s">
        <v>4869</v>
      </c>
      <c r="AP689" s="75">
        <v>2</v>
      </c>
      <c r="AQ689" s="75">
        <v>0</v>
      </c>
      <c r="AR689" s="75" t="s">
        <v>4868</v>
      </c>
      <c r="AS689" s="75" t="s">
        <v>5453</v>
      </c>
      <c r="AV689" s="75" t="s">
        <v>5440</v>
      </c>
      <c r="BI689" s="75" t="s">
        <v>5452</v>
      </c>
      <c r="BJ689" s="75" t="s">
        <v>5451</v>
      </c>
      <c r="BK689" s="75">
        <v>0</v>
      </c>
      <c r="BM689" s="75">
        <v>0</v>
      </c>
    </row>
    <row r="690" spans="1:66" ht="17.399999999999999" hidden="1" customHeight="1" x14ac:dyDescent="0.3">
      <c r="A690" s="75">
        <v>2019</v>
      </c>
      <c r="B690" s="75">
        <v>39031</v>
      </c>
      <c r="C690" s="75" t="s">
        <v>5148</v>
      </c>
      <c r="D690" s="75" t="s">
        <v>5450</v>
      </c>
      <c r="E690" s="77">
        <v>2000</v>
      </c>
      <c r="F690" s="75" t="s">
        <v>2839</v>
      </c>
      <c r="G690" s="77">
        <v>3244</v>
      </c>
      <c r="H690" s="75" t="s">
        <v>7077</v>
      </c>
      <c r="I690" s="75" t="s">
        <v>4883</v>
      </c>
      <c r="J690" s="75" t="s">
        <v>2874</v>
      </c>
      <c r="K690" s="75">
        <v>0</v>
      </c>
      <c r="L690" s="75" t="s">
        <v>5480</v>
      </c>
      <c r="M690" s="75" t="s">
        <v>4892</v>
      </c>
      <c r="N690" s="75" t="s">
        <v>87</v>
      </c>
      <c r="O690" s="75" t="s">
        <v>4024</v>
      </c>
      <c r="Q690" s="75" t="s">
        <v>5469</v>
      </c>
      <c r="S690" s="75" t="s">
        <v>3662</v>
      </c>
      <c r="T690" s="75" t="s">
        <v>5474</v>
      </c>
      <c r="U690" s="75" t="s">
        <v>4871</v>
      </c>
      <c r="V690" s="75" t="s">
        <v>5445</v>
      </c>
      <c r="W690" s="75" t="s">
        <v>4877</v>
      </c>
      <c r="X690" s="75" t="s">
        <v>4876</v>
      </c>
      <c r="Y690" s="75" t="s">
        <v>4872</v>
      </c>
      <c r="Z690" s="75">
        <v>8</v>
      </c>
      <c r="AA690" s="75">
        <v>0</v>
      </c>
      <c r="AB690" s="75" t="s">
        <v>4871</v>
      </c>
      <c r="AC690" s="75" t="s">
        <v>5455</v>
      </c>
      <c r="AD690" s="75" t="s">
        <v>4897</v>
      </c>
      <c r="AE690" s="75">
        <v>8</v>
      </c>
      <c r="AF690" s="75">
        <v>6</v>
      </c>
      <c r="AG690" s="75" t="s">
        <v>4871</v>
      </c>
      <c r="AH690" s="75" t="s">
        <v>5563</v>
      </c>
      <c r="AI690" s="75" t="s">
        <v>4869</v>
      </c>
      <c r="AN690" s="75" t="s">
        <v>4869</v>
      </c>
      <c r="AP690" s="75">
        <v>10</v>
      </c>
      <c r="AQ690" s="75">
        <v>8</v>
      </c>
      <c r="AR690" s="75" t="s">
        <v>4868</v>
      </c>
      <c r="AS690" s="75" t="s">
        <v>5453</v>
      </c>
      <c r="AV690" s="75" t="s">
        <v>5440</v>
      </c>
      <c r="BI690" s="75" t="s">
        <v>5452</v>
      </c>
      <c r="BJ690" s="75" t="s">
        <v>5451</v>
      </c>
      <c r="BK690" s="75">
        <v>0</v>
      </c>
      <c r="BM690" s="75">
        <v>0</v>
      </c>
    </row>
    <row r="691" spans="1:66" ht="17.399999999999999" hidden="1" customHeight="1" x14ac:dyDescent="0.3">
      <c r="A691" s="75">
        <v>2019</v>
      </c>
      <c r="B691" s="75">
        <v>39031</v>
      </c>
      <c r="C691" s="75" t="s">
        <v>5148</v>
      </c>
      <c r="D691" s="75" t="s">
        <v>5450</v>
      </c>
      <c r="E691" s="77">
        <v>2000</v>
      </c>
      <c r="F691" s="75" t="s">
        <v>2839</v>
      </c>
      <c r="G691" s="77">
        <v>3262</v>
      </c>
      <c r="H691" s="75" t="s">
        <v>7076</v>
      </c>
      <c r="I691" s="75" t="s">
        <v>4883</v>
      </c>
      <c r="J691" s="75" t="s">
        <v>2840</v>
      </c>
      <c r="K691" s="75">
        <v>0</v>
      </c>
      <c r="L691" s="75" t="s">
        <v>5457</v>
      </c>
      <c r="M691" s="75" t="s">
        <v>4892</v>
      </c>
      <c r="N691" s="75" t="s">
        <v>87</v>
      </c>
      <c r="O691" s="75" t="s">
        <v>4023</v>
      </c>
      <c r="Q691" s="75" t="s">
        <v>5447</v>
      </c>
      <c r="S691" s="75" t="s">
        <v>4033</v>
      </c>
      <c r="T691" s="75" t="s">
        <v>5446</v>
      </c>
      <c r="U691" s="75" t="s">
        <v>4877</v>
      </c>
      <c r="V691" s="75" t="s">
        <v>4878</v>
      </c>
      <c r="W691" s="75" t="s">
        <v>4871</v>
      </c>
      <c r="X691" s="75" t="s">
        <v>5456</v>
      </c>
      <c r="Y691" s="75" t="s">
        <v>4872</v>
      </c>
      <c r="Z691" s="75">
        <v>10</v>
      </c>
      <c r="AA691" s="75">
        <v>0</v>
      </c>
      <c r="AB691" s="75" t="s">
        <v>4871</v>
      </c>
      <c r="AC691" s="75" t="s">
        <v>5526</v>
      </c>
      <c r="AD691" s="75" t="s">
        <v>4872</v>
      </c>
      <c r="AE691" s="75">
        <v>6</v>
      </c>
      <c r="AF691" s="75">
        <v>3</v>
      </c>
      <c r="AG691" s="75" t="s">
        <v>4871</v>
      </c>
      <c r="AH691" s="75" t="s">
        <v>6226</v>
      </c>
      <c r="AI691" s="75" t="s">
        <v>4869</v>
      </c>
      <c r="AN691" s="75" t="s">
        <v>4869</v>
      </c>
      <c r="AP691" s="75">
        <v>10</v>
      </c>
      <c r="AQ691" s="75">
        <v>8</v>
      </c>
      <c r="AR691" s="75" t="s">
        <v>4868</v>
      </c>
      <c r="AS691" s="75" t="s">
        <v>5453</v>
      </c>
      <c r="AV691" s="75" t="s">
        <v>5440</v>
      </c>
      <c r="BI691" s="75" t="s">
        <v>5452</v>
      </c>
      <c r="BJ691" s="75" t="s">
        <v>5451</v>
      </c>
      <c r="BK691" s="75">
        <v>0</v>
      </c>
      <c r="BM691" s="75">
        <v>0</v>
      </c>
    </row>
    <row r="692" spans="1:66" ht="17.399999999999999" hidden="1" customHeight="1" x14ac:dyDescent="0.3">
      <c r="A692" s="75">
        <v>2019</v>
      </c>
      <c r="B692" s="75">
        <v>3060</v>
      </c>
      <c r="C692" s="75" t="s">
        <v>5402</v>
      </c>
      <c r="D692" s="75" t="s">
        <v>5450</v>
      </c>
      <c r="E692" s="77">
        <v>180</v>
      </c>
      <c r="F692" s="75" t="s">
        <v>219</v>
      </c>
      <c r="G692" s="77">
        <v>3272</v>
      </c>
      <c r="H692" s="75" t="s">
        <v>7075</v>
      </c>
      <c r="I692" s="75" t="s">
        <v>4883</v>
      </c>
      <c r="J692" s="75" t="s">
        <v>268</v>
      </c>
      <c r="K692" s="75">
        <v>0</v>
      </c>
      <c r="L692" s="75" t="s">
        <v>5457</v>
      </c>
      <c r="M692" s="75" t="s">
        <v>4892</v>
      </c>
      <c r="N692" s="75" t="s">
        <v>87</v>
      </c>
      <c r="O692" s="75" t="s">
        <v>4023</v>
      </c>
      <c r="Q692" s="75" t="s">
        <v>5447</v>
      </c>
      <c r="S692" s="75" t="s">
        <v>4020</v>
      </c>
      <c r="T692" s="75" t="s">
        <v>5478</v>
      </c>
      <c r="U692" s="75" t="s">
        <v>4877</v>
      </c>
      <c r="V692" s="75" t="s">
        <v>4878</v>
      </c>
      <c r="W692" s="75" t="s">
        <v>4871</v>
      </c>
      <c r="X692" s="75" t="s">
        <v>5456</v>
      </c>
      <c r="Y692" s="75" t="s">
        <v>4875</v>
      </c>
      <c r="Z692" s="75">
        <v>11</v>
      </c>
      <c r="AA692" s="75">
        <v>0</v>
      </c>
      <c r="AB692" s="75" t="s">
        <v>4871</v>
      </c>
      <c r="AC692" s="75" t="s">
        <v>5473</v>
      </c>
      <c r="AD692" s="75" t="s">
        <v>4872</v>
      </c>
      <c r="AE692" s="75">
        <v>10</v>
      </c>
      <c r="AF692" s="75">
        <v>4</v>
      </c>
      <c r="AG692" s="75" t="s">
        <v>4871</v>
      </c>
      <c r="AH692" s="75" t="s">
        <v>5485</v>
      </c>
      <c r="AI692" s="75" t="s">
        <v>4869</v>
      </c>
      <c r="AN692" s="75" t="s">
        <v>4869</v>
      </c>
      <c r="AP692" s="75">
        <v>10</v>
      </c>
      <c r="AQ692" s="75">
        <v>10</v>
      </c>
      <c r="AR692" s="75" t="s">
        <v>4908</v>
      </c>
      <c r="AS692" s="75" t="s">
        <v>5441</v>
      </c>
      <c r="AV692" s="75" t="s">
        <v>5440</v>
      </c>
      <c r="BI692" s="75" t="s">
        <v>5452</v>
      </c>
      <c r="BJ692" s="75" t="s">
        <v>5451</v>
      </c>
      <c r="BK692" s="75">
        <v>0</v>
      </c>
      <c r="BM692" s="75">
        <v>0</v>
      </c>
    </row>
    <row r="693" spans="1:66" ht="17.399999999999999" hidden="1" customHeight="1" x14ac:dyDescent="0.3">
      <c r="A693" s="75">
        <v>2019</v>
      </c>
      <c r="B693" s="75">
        <v>64233</v>
      </c>
      <c r="C693" s="75" t="s">
        <v>964</v>
      </c>
      <c r="D693" s="75" t="s">
        <v>5450</v>
      </c>
      <c r="E693" s="77">
        <v>1195</v>
      </c>
      <c r="F693" s="75" t="s">
        <v>2048</v>
      </c>
      <c r="G693" s="77">
        <v>3281</v>
      </c>
      <c r="H693" s="75" t="s">
        <v>7074</v>
      </c>
      <c r="I693" s="75" t="s">
        <v>4883</v>
      </c>
      <c r="J693" s="75" t="s">
        <v>2049</v>
      </c>
      <c r="K693" s="75">
        <v>0</v>
      </c>
      <c r="L693" s="75" t="s">
        <v>5457</v>
      </c>
      <c r="M693" s="75" t="s">
        <v>4892</v>
      </c>
      <c r="N693" s="75" t="s">
        <v>87</v>
      </c>
      <c r="O693" s="75" t="s">
        <v>4023</v>
      </c>
      <c r="Q693" s="75" t="s">
        <v>5447</v>
      </c>
      <c r="S693" s="75" t="s">
        <v>4020</v>
      </c>
      <c r="T693" s="75" t="s">
        <v>5478</v>
      </c>
      <c r="U693" s="75" t="s">
        <v>4877</v>
      </c>
      <c r="V693" s="75" t="s">
        <v>4878</v>
      </c>
      <c r="W693" s="75" t="s">
        <v>4871</v>
      </c>
      <c r="X693" s="75" t="s">
        <v>5456</v>
      </c>
      <c r="Y693" s="75" t="s">
        <v>4872</v>
      </c>
      <c r="Z693" s="75">
        <v>11</v>
      </c>
      <c r="AA693" s="75">
        <v>0</v>
      </c>
      <c r="AB693" s="75" t="s">
        <v>4871</v>
      </c>
      <c r="AC693" s="75" t="s">
        <v>5473</v>
      </c>
      <c r="AD693" s="75" t="s">
        <v>4872</v>
      </c>
      <c r="AE693" s="75">
        <v>10</v>
      </c>
      <c r="AF693" s="75">
        <v>2</v>
      </c>
      <c r="AG693" s="75" t="s">
        <v>4871</v>
      </c>
      <c r="AH693" s="75" t="s">
        <v>5548</v>
      </c>
      <c r="AI693" s="75" t="s">
        <v>4869</v>
      </c>
      <c r="AN693" s="75" t="s">
        <v>4869</v>
      </c>
      <c r="AP693" s="75">
        <v>10</v>
      </c>
      <c r="AQ693" s="75">
        <v>10</v>
      </c>
      <c r="AR693" s="75" t="s">
        <v>4908</v>
      </c>
      <c r="AS693" s="75" t="s">
        <v>5441</v>
      </c>
      <c r="AV693" s="75" t="s">
        <v>5440</v>
      </c>
      <c r="BI693" s="75" t="s">
        <v>5452</v>
      </c>
      <c r="BJ693" s="75" t="s">
        <v>5451</v>
      </c>
      <c r="BK693" s="75">
        <v>0</v>
      </c>
      <c r="BM693" s="75">
        <v>0</v>
      </c>
    </row>
    <row r="694" spans="1:66" ht="17.399999999999999" hidden="1" customHeight="1" x14ac:dyDescent="0.3">
      <c r="A694" s="75">
        <v>2019</v>
      </c>
      <c r="B694" s="75">
        <v>64203</v>
      </c>
      <c r="C694" s="75" t="s">
        <v>626</v>
      </c>
      <c r="D694" s="75" t="s">
        <v>5450</v>
      </c>
      <c r="E694" s="77">
        <v>3085</v>
      </c>
      <c r="F694" s="75" t="s">
        <v>1916</v>
      </c>
      <c r="G694" s="77">
        <v>3286</v>
      </c>
      <c r="H694" s="75" t="s">
        <v>7073</v>
      </c>
      <c r="I694" s="75" t="s">
        <v>4883</v>
      </c>
      <c r="J694" s="75" t="s">
        <v>1925</v>
      </c>
      <c r="K694" s="75">
        <v>0</v>
      </c>
      <c r="L694" s="75" t="s">
        <v>5457</v>
      </c>
      <c r="M694" s="75" t="s">
        <v>4892</v>
      </c>
      <c r="N694" s="75" t="s">
        <v>87</v>
      </c>
      <c r="O694" s="75" t="s">
        <v>4024</v>
      </c>
      <c r="Q694" s="75" t="s">
        <v>5469</v>
      </c>
      <c r="S694" s="75" t="s">
        <v>3662</v>
      </c>
      <c r="T694" s="75" t="s">
        <v>5474</v>
      </c>
      <c r="U694" s="75" t="s">
        <v>4877</v>
      </c>
      <c r="V694" s="75" t="s">
        <v>4878</v>
      </c>
      <c r="W694" s="75" t="s">
        <v>4871</v>
      </c>
      <c r="X694" s="75" t="s">
        <v>5456</v>
      </c>
      <c r="Y694" s="75" t="s">
        <v>4895</v>
      </c>
      <c r="Z694" s="75">
        <v>4</v>
      </c>
      <c r="AA694" s="75">
        <v>4</v>
      </c>
      <c r="AB694" s="75" t="s">
        <v>4877</v>
      </c>
      <c r="AC694" s="75" t="s">
        <v>5541</v>
      </c>
      <c r="AD694" s="75" t="s">
        <v>4872</v>
      </c>
      <c r="AE694" s="75">
        <v>2</v>
      </c>
      <c r="AF694" s="75">
        <v>0</v>
      </c>
      <c r="AG694" s="75" t="s">
        <v>4871</v>
      </c>
      <c r="AH694" s="75" t="s">
        <v>5609</v>
      </c>
      <c r="AI694" s="75" t="s">
        <v>4869</v>
      </c>
      <c r="AN694" s="75" t="s">
        <v>4869</v>
      </c>
      <c r="AP694" s="75">
        <v>4</v>
      </c>
      <c r="AQ694" s="75">
        <v>4</v>
      </c>
      <c r="AR694" s="75" t="s">
        <v>4908</v>
      </c>
      <c r="AS694" s="75" t="s">
        <v>5441</v>
      </c>
      <c r="AV694" s="75" t="s">
        <v>5440</v>
      </c>
      <c r="BI694" s="75" t="s">
        <v>5452</v>
      </c>
      <c r="BJ694" s="75" t="s">
        <v>5451</v>
      </c>
      <c r="BK694" s="75">
        <v>0</v>
      </c>
      <c r="BM694" s="75">
        <v>0</v>
      </c>
    </row>
    <row r="695" spans="1:66" ht="17.399999999999999" hidden="1" customHeight="1" x14ac:dyDescent="0.3">
      <c r="A695" s="75">
        <v>2019</v>
      </c>
      <c r="B695" s="75">
        <v>16010</v>
      </c>
      <c r="C695" s="75" t="s">
        <v>5343</v>
      </c>
      <c r="D695" s="75" t="s">
        <v>5450</v>
      </c>
      <c r="E695" s="77">
        <v>880</v>
      </c>
      <c r="F695" s="75" t="s">
        <v>1118</v>
      </c>
      <c r="G695" s="77">
        <v>3296</v>
      </c>
      <c r="H695" s="75" t="s">
        <v>7072</v>
      </c>
      <c r="I695" s="75" t="s">
        <v>4883</v>
      </c>
      <c r="J695" s="75" t="s">
        <v>1321</v>
      </c>
      <c r="K695" s="75">
        <v>0</v>
      </c>
      <c r="L695" s="75" t="s">
        <v>5457</v>
      </c>
      <c r="M695" s="75" t="s">
        <v>4892</v>
      </c>
      <c r="N695" s="75" t="s">
        <v>87</v>
      </c>
      <c r="O695" s="75" t="s">
        <v>4059</v>
      </c>
      <c r="Q695" s="75" t="s">
        <v>5447</v>
      </c>
      <c r="S695" s="75" t="s">
        <v>4020</v>
      </c>
      <c r="T695" s="75" t="s">
        <v>5478</v>
      </c>
      <c r="U695" s="75" t="s">
        <v>4877</v>
      </c>
      <c r="V695" s="75" t="s">
        <v>4878</v>
      </c>
      <c r="W695" s="75" t="s">
        <v>4871</v>
      </c>
      <c r="X695" s="75" t="s">
        <v>5456</v>
      </c>
      <c r="Y695" s="75" t="s">
        <v>4872</v>
      </c>
      <c r="Z695" s="75">
        <v>11</v>
      </c>
      <c r="AA695" s="75">
        <v>0</v>
      </c>
      <c r="AB695" s="75" t="s">
        <v>4871</v>
      </c>
      <c r="AC695" s="75" t="s">
        <v>5473</v>
      </c>
      <c r="AD695" s="75" t="s">
        <v>4897</v>
      </c>
      <c r="AE695" s="75">
        <v>8</v>
      </c>
      <c r="AF695" s="75">
        <v>7</v>
      </c>
      <c r="AG695" s="75" t="s">
        <v>4871</v>
      </c>
      <c r="AH695" s="75" t="s">
        <v>5703</v>
      </c>
      <c r="AI695" s="75" t="s">
        <v>4869</v>
      </c>
      <c r="AN695" s="75" t="s">
        <v>4869</v>
      </c>
      <c r="AP695" s="75">
        <v>8</v>
      </c>
      <c r="AQ695" s="75">
        <v>8</v>
      </c>
      <c r="AR695" s="75" t="s">
        <v>4908</v>
      </c>
      <c r="AS695" s="75" t="s">
        <v>5441</v>
      </c>
      <c r="AV695" s="75" t="s">
        <v>5440</v>
      </c>
      <c r="BI695" s="75" t="s">
        <v>5452</v>
      </c>
      <c r="BJ695" s="75" t="s">
        <v>5451</v>
      </c>
      <c r="BK695" s="75">
        <v>0</v>
      </c>
      <c r="BM695" s="75">
        <v>0</v>
      </c>
    </row>
    <row r="696" spans="1:66" ht="17.399999999999999" hidden="1" customHeight="1" x14ac:dyDescent="0.3">
      <c r="A696" s="75">
        <v>2019</v>
      </c>
      <c r="B696" s="75">
        <v>64163</v>
      </c>
      <c r="C696" s="75" t="s">
        <v>5104</v>
      </c>
      <c r="D696" s="75" t="s">
        <v>5450</v>
      </c>
      <c r="E696" s="77">
        <v>1390</v>
      </c>
      <c r="F696" s="75" t="s">
        <v>2241</v>
      </c>
      <c r="G696" s="77">
        <v>3306</v>
      </c>
      <c r="H696" s="75" t="s">
        <v>7071</v>
      </c>
      <c r="I696" s="75" t="s">
        <v>4883</v>
      </c>
      <c r="J696" s="75" t="s">
        <v>2242</v>
      </c>
      <c r="K696" s="75">
        <v>0</v>
      </c>
      <c r="L696" s="75" t="s">
        <v>5462</v>
      </c>
      <c r="M696" s="75" t="s">
        <v>4881</v>
      </c>
      <c r="N696" s="75" t="s">
        <v>87</v>
      </c>
      <c r="O696" s="75" t="s">
        <v>4026</v>
      </c>
      <c r="Q696" s="75" t="s">
        <v>5501</v>
      </c>
      <c r="S696" s="75" t="s">
        <v>4020</v>
      </c>
      <c r="T696" s="75" t="s">
        <v>5478</v>
      </c>
      <c r="U696" s="75" t="s">
        <v>4877</v>
      </c>
      <c r="V696" s="75" t="s">
        <v>4878</v>
      </c>
      <c r="W696" s="75" t="s">
        <v>4877</v>
      </c>
      <c r="X696" s="75" t="s">
        <v>4876</v>
      </c>
      <c r="Y696" s="75" t="s">
        <v>4872</v>
      </c>
      <c r="Z696" s="75">
        <v>11</v>
      </c>
      <c r="AA696" s="75">
        <v>0</v>
      </c>
      <c r="AB696" s="75" t="s">
        <v>4871</v>
      </c>
      <c r="AC696" s="75" t="s">
        <v>5473</v>
      </c>
      <c r="AD696" s="75" t="s">
        <v>4872</v>
      </c>
      <c r="AE696" s="75">
        <v>8</v>
      </c>
      <c r="AF696" s="75">
        <v>2</v>
      </c>
      <c r="AG696" s="75" t="s">
        <v>4871</v>
      </c>
      <c r="AH696" s="75" t="s">
        <v>5543</v>
      </c>
      <c r="AI696" s="75" t="s">
        <v>4869</v>
      </c>
      <c r="AN696" s="75" t="s">
        <v>4869</v>
      </c>
      <c r="AP696" s="75">
        <v>8</v>
      </c>
      <c r="AQ696" s="75">
        <v>0</v>
      </c>
      <c r="AR696" s="75" t="s">
        <v>4868</v>
      </c>
      <c r="AS696" s="75" t="s">
        <v>5453</v>
      </c>
      <c r="AV696" s="75" t="s">
        <v>5440</v>
      </c>
      <c r="BI696" s="75" t="s">
        <v>5452</v>
      </c>
      <c r="BJ696" s="75" t="s">
        <v>5451</v>
      </c>
      <c r="BK696" s="75">
        <v>0</v>
      </c>
      <c r="BM696" s="75">
        <v>0</v>
      </c>
    </row>
    <row r="697" spans="1:66" ht="17.399999999999999" hidden="1" customHeight="1" x14ac:dyDescent="0.3">
      <c r="A697" s="75">
        <v>2019</v>
      </c>
      <c r="B697" s="75">
        <v>35020</v>
      </c>
      <c r="C697" s="75" t="s">
        <v>5192</v>
      </c>
      <c r="D697" s="75" t="s">
        <v>5450</v>
      </c>
      <c r="E697" s="77">
        <v>1560</v>
      </c>
      <c r="F697" s="75" t="s">
        <v>2863</v>
      </c>
      <c r="G697" s="77">
        <v>3320</v>
      </c>
      <c r="H697" s="75" t="s">
        <v>7070</v>
      </c>
      <c r="I697" s="75" t="s">
        <v>4883</v>
      </c>
      <c r="J697" s="75" t="s">
        <v>3722</v>
      </c>
      <c r="K697" s="75">
        <v>0</v>
      </c>
      <c r="L697" s="75" t="s">
        <v>5457</v>
      </c>
      <c r="M697" s="75" t="s">
        <v>4892</v>
      </c>
      <c r="N697" s="75" t="s">
        <v>87</v>
      </c>
      <c r="O697" s="75" t="s">
        <v>4024</v>
      </c>
      <c r="Q697" s="75" t="s">
        <v>5469</v>
      </c>
      <c r="S697" s="75" t="s">
        <v>3662</v>
      </c>
      <c r="T697" s="75" t="s">
        <v>5474</v>
      </c>
      <c r="U697" s="75" t="s">
        <v>4877</v>
      </c>
      <c r="V697" s="75" t="s">
        <v>4878</v>
      </c>
      <c r="W697" s="75" t="s">
        <v>4871</v>
      </c>
      <c r="X697" s="75" t="s">
        <v>5456</v>
      </c>
      <c r="Y697" s="75" t="s">
        <v>4897</v>
      </c>
      <c r="Z697" s="75">
        <v>7</v>
      </c>
      <c r="AA697" s="75">
        <v>1</v>
      </c>
      <c r="AB697" s="75" t="s">
        <v>4871</v>
      </c>
      <c r="AC697" s="75" t="s">
        <v>6089</v>
      </c>
      <c r="AD697" s="75" t="s">
        <v>4897</v>
      </c>
      <c r="AE697" s="75">
        <v>4</v>
      </c>
      <c r="AF697" s="75">
        <v>4</v>
      </c>
      <c r="AG697" s="75" t="s">
        <v>4877</v>
      </c>
      <c r="AH697" s="75" t="s">
        <v>5472</v>
      </c>
      <c r="AI697" s="75" t="s">
        <v>4869</v>
      </c>
      <c r="AN697" s="75" t="s">
        <v>4869</v>
      </c>
      <c r="AP697" s="75">
        <v>8</v>
      </c>
      <c r="AQ697" s="75">
        <v>8</v>
      </c>
      <c r="AR697" s="75" t="s">
        <v>4908</v>
      </c>
      <c r="AS697" s="75" t="s">
        <v>5441</v>
      </c>
      <c r="AV697" s="75" t="s">
        <v>5440</v>
      </c>
      <c r="BI697" s="75" t="s">
        <v>5452</v>
      </c>
      <c r="BJ697" s="75" t="s">
        <v>5451</v>
      </c>
      <c r="BK697" s="75">
        <v>0</v>
      </c>
      <c r="BM697" s="75">
        <v>0</v>
      </c>
    </row>
    <row r="698" spans="1:66" ht="17.399999999999999" hidden="1" customHeight="1" x14ac:dyDescent="0.3">
      <c r="A698" s="75">
        <v>2019</v>
      </c>
      <c r="B698" s="75">
        <v>80010</v>
      </c>
      <c r="C698" s="75" t="s">
        <v>678</v>
      </c>
      <c r="D698" s="75" t="s">
        <v>5450</v>
      </c>
      <c r="E698" s="77">
        <v>8001</v>
      </c>
      <c r="F698" s="75" t="s">
        <v>678</v>
      </c>
      <c r="G698" s="77">
        <v>3326</v>
      </c>
      <c r="H698" s="75" t="s">
        <v>7069</v>
      </c>
      <c r="I698" s="75" t="s">
        <v>4883</v>
      </c>
      <c r="J698" s="75" t="s">
        <v>712</v>
      </c>
      <c r="K698" s="75">
        <v>0</v>
      </c>
      <c r="L698" s="75" t="s">
        <v>5462</v>
      </c>
      <c r="M698" s="75" t="s">
        <v>4892</v>
      </c>
      <c r="N698" s="75" t="s">
        <v>87</v>
      </c>
      <c r="O698" s="75" t="s">
        <v>4052</v>
      </c>
      <c r="Q698" s="75" t="s">
        <v>5501</v>
      </c>
      <c r="S698" s="75" t="s">
        <v>4020</v>
      </c>
      <c r="T698" s="75" t="s">
        <v>5478</v>
      </c>
      <c r="U698" s="75" t="s">
        <v>4877</v>
      </c>
      <c r="V698" s="75" t="s">
        <v>4878</v>
      </c>
      <c r="W698" s="75" t="s">
        <v>4877</v>
      </c>
      <c r="X698" s="75" t="s">
        <v>4876</v>
      </c>
      <c r="Y698" s="75" t="s">
        <v>4872</v>
      </c>
      <c r="Z698" s="75">
        <v>10</v>
      </c>
      <c r="AA698" s="75">
        <v>0</v>
      </c>
      <c r="AB698" s="75" t="s">
        <v>4871</v>
      </c>
      <c r="AC698" s="75" t="s">
        <v>5526</v>
      </c>
      <c r="AD698" s="75" t="s">
        <v>4872</v>
      </c>
      <c r="AE698" s="75">
        <v>10</v>
      </c>
      <c r="AF698" s="75">
        <v>4</v>
      </c>
      <c r="AG698" s="75" t="s">
        <v>4871</v>
      </c>
      <c r="AH698" s="75" t="s">
        <v>5485</v>
      </c>
      <c r="AI698" s="75" t="s">
        <v>4869</v>
      </c>
      <c r="AN698" s="75" t="s">
        <v>4869</v>
      </c>
      <c r="AP698" s="75">
        <v>10</v>
      </c>
      <c r="AQ698" s="75">
        <v>0</v>
      </c>
      <c r="AR698" s="75" t="s">
        <v>4868</v>
      </c>
      <c r="AS698" s="75" t="s">
        <v>5453</v>
      </c>
      <c r="AV698" s="75" t="s">
        <v>5440</v>
      </c>
      <c r="BI698" s="75" t="s">
        <v>5452</v>
      </c>
      <c r="BJ698" s="75" t="s">
        <v>5451</v>
      </c>
      <c r="BK698" s="75">
        <v>0</v>
      </c>
      <c r="BM698" s="75">
        <v>0</v>
      </c>
    </row>
    <row r="699" spans="1:66" ht="17.399999999999999" hidden="1" customHeight="1" x14ac:dyDescent="0.3">
      <c r="A699" s="75">
        <v>2019</v>
      </c>
      <c r="B699" s="75">
        <v>18010</v>
      </c>
      <c r="C699" s="75" t="s">
        <v>5337</v>
      </c>
      <c r="D699" s="75" t="s">
        <v>5450</v>
      </c>
      <c r="E699" s="77">
        <v>900</v>
      </c>
      <c r="F699" s="75" t="s">
        <v>1648</v>
      </c>
      <c r="G699" s="77">
        <v>3327</v>
      </c>
      <c r="H699" s="75" t="s">
        <v>7068</v>
      </c>
      <c r="I699" s="75" t="s">
        <v>4883</v>
      </c>
      <c r="J699" s="75" t="s">
        <v>1715</v>
      </c>
      <c r="K699" s="75">
        <v>0</v>
      </c>
      <c r="L699" s="75" t="s">
        <v>5462</v>
      </c>
      <c r="M699" s="75" t="s">
        <v>4892</v>
      </c>
      <c r="N699" s="75" t="s">
        <v>87</v>
      </c>
      <c r="O699" s="75" t="s">
        <v>4024</v>
      </c>
      <c r="Q699" s="75" t="s">
        <v>5469</v>
      </c>
      <c r="S699" s="75" t="s">
        <v>4033</v>
      </c>
      <c r="T699" s="75" t="s">
        <v>5446</v>
      </c>
      <c r="U699" s="75" t="s">
        <v>4877</v>
      </c>
      <c r="V699" s="75" t="s">
        <v>4878</v>
      </c>
      <c r="W699" s="75" t="s">
        <v>4877</v>
      </c>
      <c r="X699" s="75" t="s">
        <v>4876</v>
      </c>
      <c r="Y699" s="75" t="s">
        <v>4897</v>
      </c>
      <c r="Z699" s="75">
        <v>6</v>
      </c>
      <c r="AA699" s="75">
        <v>3</v>
      </c>
      <c r="AB699" s="75" t="s">
        <v>4871</v>
      </c>
      <c r="AC699" s="75" t="s">
        <v>5491</v>
      </c>
      <c r="AD699" s="75" t="s">
        <v>4897</v>
      </c>
      <c r="AE699" s="75">
        <v>4</v>
      </c>
      <c r="AF699" s="75">
        <v>1</v>
      </c>
      <c r="AG699" s="75" t="s">
        <v>4871</v>
      </c>
      <c r="AH699" s="75" t="s">
        <v>5862</v>
      </c>
      <c r="AI699" s="75" t="s">
        <v>4869</v>
      </c>
      <c r="AN699" s="75" t="s">
        <v>4869</v>
      </c>
      <c r="AP699" s="75">
        <v>8</v>
      </c>
      <c r="AQ699" s="75">
        <v>8</v>
      </c>
      <c r="AR699" s="75" t="s">
        <v>4908</v>
      </c>
      <c r="AS699" s="75" t="s">
        <v>5441</v>
      </c>
      <c r="AV699" s="75" t="s">
        <v>5440</v>
      </c>
      <c r="BI699" s="75" t="s">
        <v>5452</v>
      </c>
      <c r="BJ699" s="75" t="s">
        <v>5451</v>
      </c>
      <c r="BK699" s="75">
        <v>0</v>
      </c>
      <c r="BM699" s="75">
        <v>0</v>
      </c>
    </row>
    <row r="700" spans="1:66" ht="17.399999999999999" hidden="1" customHeight="1" x14ac:dyDescent="0.3">
      <c r="A700" s="75">
        <v>2019</v>
      </c>
      <c r="B700" s="75">
        <v>15010</v>
      </c>
      <c r="C700" s="75" t="s">
        <v>5348</v>
      </c>
      <c r="D700" s="75" t="s">
        <v>5450</v>
      </c>
      <c r="E700" s="77">
        <v>870</v>
      </c>
      <c r="F700" s="75" t="s">
        <v>1124</v>
      </c>
      <c r="G700" s="77">
        <v>3330</v>
      </c>
      <c r="H700" s="75" t="s">
        <v>7067</v>
      </c>
      <c r="I700" s="75" t="s">
        <v>4883</v>
      </c>
      <c r="J700" s="75" t="s">
        <v>1139</v>
      </c>
      <c r="K700" s="75">
        <v>0</v>
      </c>
      <c r="L700" s="75" t="s">
        <v>5457</v>
      </c>
      <c r="M700" s="75" t="s">
        <v>4892</v>
      </c>
      <c r="N700" s="75" t="s">
        <v>87</v>
      </c>
      <c r="O700" s="75" t="s">
        <v>4024</v>
      </c>
      <c r="Q700" s="75" t="s">
        <v>5469</v>
      </c>
      <c r="S700" s="75" t="s">
        <v>3662</v>
      </c>
      <c r="T700" s="75" t="s">
        <v>5474</v>
      </c>
      <c r="U700" s="75" t="s">
        <v>4877</v>
      </c>
      <c r="V700" s="75" t="s">
        <v>4878</v>
      </c>
      <c r="W700" s="75" t="s">
        <v>4871</v>
      </c>
      <c r="X700" s="75" t="s">
        <v>5456</v>
      </c>
      <c r="Y700" s="75" t="s">
        <v>4872</v>
      </c>
      <c r="Z700" s="75">
        <v>11</v>
      </c>
      <c r="AA700" s="75">
        <v>0</v>
      </c>
      <c r="AB700" s="75" t="s">
        <v>4871</v>
      </c>
      <c r="AC700" s="75" t="s">
        <v>5473</v>
      </c>
      <c r="AD700" s="75" t="s">
        <v>4897</v>
      </c>
      <c r="AE700" s="75">
        <v>10</v>
      </c>
      <c r="AF700" s="75">
        <v>6</v>
      </c>
      <c r="AG700" s="75" t="s">
        <v>4871</v>
      </c>
      <c r="AH700" s="75" t="s">
        <v>5661</v>
      </c>
      <c r="AI700" s="75" t="s">
        <v>4869</v>
      </c>
      <c r="AN700" s="75" t="s">
        <v>4869</v>
      </c>
      <c r="AP700" s="75">
        <v>10</v>
      </c>
      <c r="AQ700" s="75">
        <v>8</v>
      </c>
      <c r="AR700" s="75" t="s">
        <v>4868</v>
      </c>
      <c r="AS700" s="75" t="s">
        <v>5453</v>
      </c>
      <c r="AV700" s="75" t="s">
        <v>5440</v>
      </c>
      <c r="BI700" s="75" t="s">
        <v>5452</v>
      </c>
      <c r="BJ700" s="75" t="s">
        <v>5451</v>
      </c>
      <c r="BK700" s="75">
        <v>0</v>
      </c>
      <c r="BM700" s="75">
        <v>0</v>
      </c>
    </row>
    <row r="701" spans="1:66" ht="17.399999999999999" hidden="1" customHeight="1" x14ac:dyDescent="0.3">
      <c r="A701" s="75">
        <v>2019</v>
      </c>
      <c r="B701" s="75">
        <v>16010</v>
      </c>
      <c r="C701" s="75" t="s">
        <v>5343</v>
      </c>
      <c r="D701" s="75" t="s">
        <v>5450</v>
      </c>
      <c r="E701" s="77">
        <v>880</v>
      </c>
      <c r="F701" s="75" t="s">
        <v>1118</v>
      </c>
      <c r="G701" s="77">
        <v>3340</v>
      </c>
      <c r="H701" s="75" t="s">
        <v>7066</v>
      </c>
      <c r="I701" s="75" t="s">
        <v>4883</v>
      </c>
      <c r="J701" s="75" t="s">
        <v>1394</v>
      </c>
      <c r="K701" s="75">
        <v>0</v>
      </c>
      <c r="L701" s="75" t="s">
        <v>5457</v>
      </c>
      <c r="M701" s="75" t="s">
        <v>4892</v>
      </c>
      <c r="N701" s="75" t="s">
        <v>87</v>
      </c>
      <c r="O701" s="75" t="s">
        <v>4024</v>
      </c>
      <c r="Q701" s="75" t="s">
        <v>5469</v>
      </c>
      <c r="S701" s="75" t="s">
        <v>3662</v>
      </c>
      <c r="T701" s="75" t="s">
        <v>5474</v>
      </c>
      <c r="U701" s="75" t="s">
        <v>4877</v>
      </c>
      <c r="V701" s="75" t="s">
        <v>4878</v>
      </c>
      <c r="W701" s="75" t="s">
        <v>4871</v>
      </c>
      <c r="X701" s="75" t="s">
        <v>5456</v>
      </c>
      <c r="Y701" s="75" t="s">
        <v>4897</v>
      </c>
      <c r="Z701" s="75">
        <v>11</v>
      </c>
      <c r="AA701" s="75">
        <v>6</v>
      </c>
      <c r="AB701" s="75" t="s">
        <v>4871</v>
      </c>
      <c r="AC701" s="75" t="s">
        <v>5797</v>
      </c>
      <c r="AD701" s="75" t="s">
        <v>4897</v>
      </c>
      <c r="AE701" s="75">
        <v>10</v>
      </c>
      <c r="AF701" s="75">
        <v>5</v>
      </c>
      <c r="AG701" s="75" t="s">
        <v>4871</v>
      </c>
      <c r="AH701" s="75" t="s">
        <v>5726</v>
      </c>
      <c r="AI701" s="75" t="s">
        <v>4869</v>
      </c>
      <c r="AN701" s="75" t="s">
        <v>4869</v>
      </c>
      <c r="AP701" s="75">
        <v>10</v>
      </c>
      <c r="AQ701" s="75">
        <v>8</v>
      </c>
      <c r="AR701" s="75" t="s">
        <v>4868</v>
      </c>
      <c r="AS701" s="75" t="s">
        <v>5453</v>
      </c>
      <c r="AV701" s="75" t="s">
        <v>5440</v>
      </c>
      <c r="BI701" s="75" t="s">
        <v>5452</v>
      </c>
      <c r="BJ701" s="75" t="s">
        <v>5451</v>
      </c>
      <c r="BK701" s="75">
        <v>0</v>
      </c>
      <c r="BM701" s="75">
        <v>0</v>
      </c>
    </row>
    <row r="702" spans="1:66" ht="17.399999999999999" hidden="1" customHeight="1" x14ac:dyDescent="0.3">
      <c r="A702" s="75">
        <v>2019</v>
      </c>
      <c r="B702" s="75">
        <v>39031</v>
      </c>
      <c r="C702" s="75" t="s">
        <v>5148</v>
      </c>
      <c r="D702" s="75" t="s">
        <v>5450</v>
      </c>
      <c r="E702" s="77">
        <v>2000</v>
      </c>
      <c r="F702" s="75" t="s">
        <v>2839</v>
      </c>
      <c r="G702" s="77">
        <v>3350</v>
      </c>
      <c r="H702" s="75" t="s">
        <v>7065</v>
      </c>
      <c r="I702" s="75" t="s">
        <v>4883</v>
      </c>
      <c r="J702" s="75" t="s">
        <v>2880</v>
      </c>
      <c r="K702" s="75">
        <v>0</v>
      </c>
      <c r="L702" s="75" t="s">
        <v>4882</v>
      </c>
      <c r="M702" s="75" t="s">
        <v>4881</v>
      </c>
      <c r="N702" s="75" t="s">
        <v>87</v>
      </c>
      <c r="O702" s="75" t="s">
        <v>4024</v>
      </c>
      <c r="Q702" s="75" t="s">
        <v>5469</v>
      </c>
      <c r="S702" s="75" t="s">
        <v>3662</v>
      </c>
      <c r="T702" s="75" t="s">
        <v>5474</v>
      </c>
      <c r="U702" s="75" t="s">
        <v>4877</v>
      </c>
      <c r="V702" s="75" t="s">
        <v>4878</v>
      </c>
      <c r="W702" s="75" t="s">
        <v>4877</v>
      </c>
      <c r="X702" s="75" t="s">
        <v>4876</v>
      </c>
      <c r="Y702" s="75" t="s">
        <v>4897</v>
      </c>
      <c r="AC702" s="75" t="s">
        <v>5592</v>
      </c>
      <c r="AD702" s="75" t="s">
        <v>4019</v>
      </c>
      <c r="AH702" s="75" t="s">
        <v>5468</v>
      </c>
      <c r="AI702" s="75" t="s">
        <v>4895</v>
      </c>
      <c r="AM702" s="75" t="s">
        <v>5466</v>
      </c>
      <c r="AN702" s="75" t="s">
        <v>4869</v>
      </c>
      <c r="AP702" s="75">
        <v>2</v>
      </c>
      <c r="AQ702" s="75">
        <v>2</v>
      </c>
      <c r="AR702" s="75" t="s">
        <v>4908</v>
      </c>
      <c r="AS702" s="75" t="s">
        <v>5441</v>
      </c>
      <c r="AV702" s="75" t="s">
        <v>5440</v>
      </c>
      <c r="BI702" s="75" t="s">
        <v>5452</v>
      </c>
      <c r="BJ702" s="75" t="s">
        <v>5451</v>
      </c>
      <c r="BK702" s="75">
        <v>0</v>
      </c>
      <c r="BM702" s="75">
        <v>0</v>
      </c>
    </row>
    <row r="703" spans="1:66" ht="17.399999999999999" customHeight="1" x14ac:dyDescent="0.3">
      <c r="A703" s="75">
        <v>2019</v>
      </c>
      <c r="B703" s="75">
        <v>3060</v>
      </c>
      <c r="C703" s="75" t="s">
        <v>5402</v>
      </c>
      <c r="D703" s="75" t="s">
        <v>5450</v>
      </c>
      <c r="E703" s="77">
        <v>180</v>
      </c>
      <c r="F703" s="75" t="s">
        <v>219</v>
      </c>
      <c r="G703" s="77">
        <v>3354</v>
      </c>
      <c r="H703" s="75" t="s">
        <v>7064</v>
      </c>
      <c r="I703" s="75" t="s">
        <v>4883</v>
      </c>
      <c r="J703" s="75" t="s">
        <v>763</v>
      </c>
      <c r="K703" s="75">
        <v>0</v>
      </c>
      <c r="L703" s="75" t="s">
        <v>5448</v>
      </c>
      <c r="M703" s="75" t="s">
        <v>4892</v>
      </c>
      <c r="N703" s="75" t="s">
        <v>87</v>
      </c>
      <c r="O703" s="75" t="s">
        <v>4056</v>
      </c>
      <c r="P703" s="75">
        <v>5</v>
      </c>
      <c r="Q703" s="76" t="s">
        <v>6513</v>
      </c>
      <c r="S703" s="75" t="s">
        <v>4020</v>
      </c>
      <c r="T703" s="75" t="s">
        <v>5478</v>
      </c>
      <c r="U703" s="75" t="s">
        <v>4871</v>
      </c>
      <c r="V703" s="75" t="s">
        <v>5445</v>
      </c>
      <c r="W703" s="75" t="s">
        <v>4877</v>
      </c>
      <c r="X703" s="75" t="s">
        <v>4876</v>
      </c>
      <c r="Y703" s="75" t="s">
        <v>4875</v>
      </c>
      <c r="Z703" s="75">
        <v>12</v>
      </c>
      <c r="AA703" s="75">
        <v>0</v>
      </c>
      <c r="AB703" s="75" t="s">
        <v>4871</v>
      </c>
      <c r="AC703" s="75" t="s">
        <v>5615</v>
      </c>
      <c r="AD703" s="75" t="s">
        <v>4872</v>
      </c>
      <c r="AE703" s="75">
        <v>10</v>
      </c>
      <c r="AF703" s="75">
        <v>0</v>
      </c>
      <c r="AG703" s="75" t="s">
        <v>4871</v>
      </c>
      <c r="AH703" s="75" t="s">
        <v>5663</v>
      </c>
      <c r="AI703" s="75" t="s">
        <v>4872</v>
      </c>
      <c r="AJ703" s="75">
        <v>16</v>
      </c>
      <c r="AK703" s="75">
        <v>0</v>
      </c>
      <c r="AL703" s="75" t="s">
        <v>4871</v>
      </c>
      <c r="AM703" s="75" t="s">
        <v>6240</v>
      </c>
      <c r="AN703" s="75" t="s">
        <v>4869</v>
      </c>
      <c r="AP703" s="75">
        <v>10</v>
      </c>
      <c r="AQ703" s="75">
        <v>0</v>
      </c>
      <c r="AR703" s="75" t="s">
        <v>4868</v>
      </c>
      <c r="AS703" s="75" t="s">
        <v>5453</v>
      </c>
      <c r="AV703" s="75" t="s">
        <v>5440</v>
      </c>
      <c r="BI703" s="75" t="s">
        <v>5613</v>
      </c>
      <c r="BJ703" s="75" t="s">
        <v>5612</v>
      </c>
      <c r="BK703" s="75">
        <v>1</v>
      </c>
      <c r="BL703" s="75" t="s">
        <v>5437</v>
      </c>
      <c r="BM703" s="75">
        <v>1</v>
      </c>
      <c r="BN703" s="75" t="s">
        <v>5611</v>
      </c>
    </row>
    <row r="704" spans="1:66" ht="17.399999999999999" customHeight="1" x14ac:dyDescent="0.3">
      <c r="A704" s="75">
        <v>2019</v>
      </c>
      <c r="B704" s="75">
        <v>21050</v>
      </c>
      <c r="C704" s="75" t="s">
        <v>5303</v>
      </c>
      <c r="D704" s="75" t="s">
        <v>5450</v>
      </c>
      <c r="E704" s="77">
        <v>1010</v>
      </c>
      <c r="F704" s="75" t="s">
        <v>971</v>
      </c>
      <c r="G704" s="77">
        <v>3360</v>
      </c>
      <c r="H704" s="75" t="s">
        <v>7063</v>
      </c>
      <c r="I704" s="75" t="s">
        <v>4883</v>
      </c>
      <c r="J704" s="75" t="s">
        <v>2115</v>
      </c>
      <c r="K704" s="75">
        <v>0</v>
      </c>
      <c r="L704" s="75" t="s">
        <v>5480</v>
      </c>
      <c r="M704" s="75" t="s">
        <v>4892</v>
      </c>
      <c r="N704" s="75" t="s">
        <v>87</v>
      </c>
      <c r="O704" s="75" t="s">
        <v>4027</v>
      </c>
      <c r="P704" s="75">
        <v>3</v>
      </c>
      <c r="Q704" s="76" t="s">
        <v>5549</v>
      </c>
      <c r="S704" s="75" t="s">
        <v>4020</v>
      </c>
      <c r="T704" s="75" t="s">
        <v>5478</v>
      </c>
      <c r="U704" s="75" t="s">
        <v>4871</v>
      </c>
      <c r="V704" s="75" t="s">
        <v>5445</v>
      </c>
      <c r="W704" s="75" t="s">
        <v>4877</v>
      </c>
      <c r="X704" s="75" t="s">
        <v>4876</v>
      </c>
      <c r="Y704" s="75" t="s">
        <v>4875</v>
      </c>
      <c r="Z704" s="75">
        <v>11</v>
      </c>
      <c r="AA704" s="75">
        <v>0</v>
      </c>
      <c r="AB704" s="75" t="s">
        <v>4871</v>
      </c>
      <c r="AC704" s="75" t="s">
        <v>5473</v>
      </c>
      <c r="AD704" s="75" t="s">
        <v>4872</v>
      </c>
      <c r="AE704" s="75">
        <v>10</v>
      </c>
      <c r="AF704" s="75">
        <v>1</v>
      </c>
      <c r="AG704" s="75" t="s">
        <v>4871</v>
      </c>
      <c r="AH704" s="75" t="s">
        <v>5601</v>
      </c>
      <c r="AI704" s="75" t="s">
        <v>4869</v>
      </c>
      <c r="AN704" s="75" t="s">
        <v>4869</v>
      </c>
      <c r="AP704" s="75">
        <v>10</v>
      </c>
      <c r="AQ704" s="75">
        <v>9</v>
      </c>
      <c r="AR704" s="75" t="s">
        <v>4868</v>
      </c>
      <c r="AS704" s="75" t="s">
        <v>5453</v>
      </c>
      <c r="AV704" s="75" t="s">
        <v>5440</v>
      </c>
      <c r="BI704" s="75" t="s">
        <v>5452</v>
      </c>
      <c r="BJ704" s="75" t="s">
        <v>5451</v>
      </c>
      <c r="BK704" s="75">
        <v>0</v>
      </c>
      <c r="BM704" s="75">
        <v>0</v>
      </c>
    </row>
    <row r="705" spans="1:66" ht="17.399999999999999" hidden="1" customHeight="1" x14ac:dyDescent="0.3">
      <c r="A705" s="75">
        <v>2019</v>
      </c>
      <c r="B705" s="75">
        <v>64043</v>
      </c>
      <c r="C705" s="75" t="s">
        <v>4902</v>
      </c>
      <c r="D705" s="75" t="s">
        <v>5450</v>
      </c>
      <c r="E705" s="77">
        <v>190</v>
      </c>
      <c r="F705" s="75" t="s">
        <v>578</v>
      </c>
      <c r="G705" s="77">
        <v>3362</v>
      </c>
      <c r="H705" s="75" t="s">
        <v>7062</v>
      </c>
      <c r="I705" s="75" t="s">
        <v>4883</v>
      </c>
      <c r="J705" s="75" t="s">
        <v>4064</v>
      </c>
      <c r="K705" s="75">
        <v>0</v>
      </c>
      <c r="L705" s="75" t="s">
        <v>5448</v>
      </c>
      <c r="M705" s="75" t="s">
        <v>4881</v>
      </c>
      <c r="N705" s="75" t="s">
        <v>87</v>
      </c>
      <c r="O705" s="75" t="s">
        <v>4065</v>
      </c>
      <c r="Q705" s="75" t="s">
        <v>5512</v>
      </c>
      <c r="S705" s="75" t="s">
        <v>4020</v>
      </c>
      <c r="T705" s="75" t="s">
        <v>5478</v>
      </c>
      <c r="U705" s="75" t="s">
        <v>4871</v>
      </c>
      <c r="V705" s="75" t="s">
        <v>5445</v>
      </c>
      <c r="W705" s="75" t="s">
        <v>4877</v>
      </c>
      <c r="X705" s="75" t="s">
        <v>4876</v>
      </c>
      <c r="Y705" s="75" t="s">
        <v>4019</v>
      </c>
      <c r="AC705" s="75" t="s">
        <v>5468</v>
      </c>
      <c r="AD705" s="75" t="s">
        <v>4019</v>
      </c>
      <c r="AH705" s="75" t="s">
        <v>5468</v>
      </c>
      <c r="AI705" s="75" t="s">
        <v>4897</v>
      </c>
      <c r="AJ705" s="75">
        <v>4</v>
      </c>
      <c r="AK705" s="75">
        <v>3</v>
      </c>
      <c r="AL705" s="75" t="s">
        <v>4871</v>
      </c>
      <c r="AM705" s="75" t="s">
        <v>6103</v>
      </c>
      <c r="AN705" s="75" t="s">
        <v>4869</v>
      </c>
      <c r="AP705" s="75">
        <v>6</v>
      </c>
      <c r="AQ705" s="75">
        <v>0</v>
      </c>
      <c r="AR705" s="75" t="s">
        <v>4868</v>
      </c>
      <c r="AS705" s="75" t="s">
        <v>5453</v>
      </c>
      <c r="AV705" s="75" t="s">
        <v>5440</v>
      </c>
      <c r="BI705" s="75" t="s">
        <v>5452</v>
      </c>
      <c r="BJ705" s="75" t="s">
        <v>5451</v>
      </c>
      <c r="BK705" s="75">
        <v>0</v>
      </c>
      <c r="BM705" s="75">
        <v>0</v>
      </c>
    </row>
    <row r="706" spans="1:66" ht="17.399999999999999" hidden="1" customHeight="1" x14ac:dyDescent="0.3">
      <c r="A706" s="75">
        <v>2019</v>
      </c>
      <c r="B706" s="75">
        <v>16010</v>
      </c>
      <c r="C706" s="75" t="s">
        <v>5343</v>
      </c>
      <c r="D706" s="75" t="s">
        <v>5450</v>
      </c>
      <c r="E706" s="77">
        <v>880</v>
      </c>
      <c r="F706" s="75" t="s">
        <v>1118</v>
      </c>
      <c r="G706" s="77">
        <v>3378</v>
      </c>
      <c r="H706" s="75" t="s">
        <v>7061</v>
      </c>
      <c r="I706" s="75" t="s">
        <v>4883</v>
      </c>
      <c r="J706" s="75" t="s">
        <v>1323</v>
      </c>
      <c r="K706" s="75">
        <v>0</v>
      </c>
      <c r="L706" s="75" t="s">
        <v>5448</v>
      </c>
      <c r="M706" s="75" t="s">
        <v>4892</v>
      </c>
      <c r="N706" s="75" t="s">
        <v>87</v>
      </c>
      <c r="O706" s="75" t="s">
        <v>4073</v>
      </c>
      <c r="Q706" s="75" t="s">
        <v>5501</v>
      </c>
      <c r="S706" s="75" t="s">
        <v>4020</v>
      </c>
      <c r="T706" s="75" t="s">
        <v>5478</v>
      </c>
      <c r="U706" s="75" t="s">
        <v>4871</v>
      </c>
      <c r="V706" s="75" t="s">
        <v>5445</v>
      </c>
      <c r="W706" s="75" t="s">
        <v>4877</v>
      </c>
      <c r="X706" s="75" t="s">
        <v>4876</v>
      </c>
      <c r="Y706" s="75" t="s">
        <v>4872</v>
      </c>
      <c r="Z706" s="75">
        <v>11</v>
      </c>
      <c r="AA706" s="75">
        <v>0</v>
      </c>
      <c r="AB706" s="75" t="s">
        <v>4871</v>
      </c>
      <c r="AC706" s="75" t="s">
        <v>5473</v>
      </c>
      <c r="AD706" s="75" t="s">
        <v>4872</v>
      </c>
      <c r="AE706" s="75">
        <v>9</v>
      </c>
      <c r="AF706" s="75">
        <v>2</v>
      </c>
      <c r="AG706" s="75" t="s">
        <v>4871</v>
      </c>
      <c r="AH706" s="75" t="s">
        <v>6122</v>
      </c>
      <c r="AI706" s="75" t="s">
        <v>4897</v>
      </c>
      <c r="AJ706" s="75">
        <v>14</v>
      </c>
      <c r="AK706" s="75">
        <v>5</v>
      </c>
      <c r="AL706" s="75" t="s">
        <v>4871</v>
      </c>
      <c r="AM706" s="75" t="s">
        <v>5600</v>
      </c>
      <c r="AN706" s="75" t="s">
        <v>4869</v>
      </c>
      <c r="AP706" s="75">
        <v>10</v>
      </c>
      <c r="AQ706" s="75">
        <v>0</v>
      </c>
      <c r="AR706" s="75" t="s">
        <v>4868</v>
      </c>
      <c r="AS706" s="75" t="s">
        <v>5453</v>
      </c>
      <c r="AV706" s="75" t="s">
        <v>5440</v>
      </c>
      <c r="BI706" s="75" t="s">
        <v>5452</v>
      </c>
      <c r="BJ706" s="75" t="s">
        <v>5451</v>
      </c>
      <c r="BK706" s="75">
        <v>0</v>
      </c>
      <c r="BM706" s="75">
        <v>0</v>
      </c>
    </row>
    <row r="707" spans="1:66" ht="17.399999999999999" hidden="1" customHeight="1" x14ac:dyDescent="0.3">
      <c r="A707" s="75">
        <v>2019</v>
      </c>
      <c r="B707" s="75">
        <v>64053</v>
      </c>
      <c r="C707" s="75" t="s">
        <v>5089</v>
      </c>
      <c r="D707" s="75" t="s">
        <v>5450</v>
      </c>
      <c r="E707" s="77">
        <v>540</v>
      </c>
      <c r="F707" s="75" t="s">
        <v>952</v>
      </c>
      <c r="G707" s="77">
        <v>3385</v>
      </c>
      <c r="H707" s="75" t="s">
        <v>7060</v>
      </c>
      <c r="I707" s="75" t="s">
        <v>4883</v>
      </c>
      <c r="J707" s="75" t="s">
        <v>959</v>
      </c>
      <c r="K707" s="75">
        <v>0</v>
      </c>
      <c r="L707" s="75" t="s">
        <v>5457</v>
      </c>
      <c r="M707" s="75" t="s">
        <v>4892</v>
      </c>
      <c r="N707" s="75" t="s">
        <v>87</v>
      </c>
      <c r="O707" s="75" t="s">
        <v>4025</v>
      </c>
      <c r="Q707" s="75" t="s">
        <v>5461</v>
      </c>
      <c r="S707" s="75" t="s">
        <v>3662</v>
      </c>
      <c r="T707" s="75" t="s">
        <v>5474</v>
      </c>
      <c r="U707" s="75" t="s">
        <v>4877</v>
      </c>
      <c r="V707" s="75" t="s">
        <v>4878</v>
      </c>
      <c r="W707" s="75" t="s">
        <v>4871</v>
      </c>
      <c r="X707" s="75" t="s">
        <v>5456</v>
      </c>
      <c r="Y707" s="75" t="s">
        <v>4897</v>
      </c>
      <c r="AC707" s="75" t="s">
        <v>5592</v>
      </c>
      <c r="AD707" s="75" t="s">
        <v>4897</v>
      </c>
      <c r="AH707" s="75" t="s">
        <v>5569</v>
      </c>
      <c r="AI707" s="75" t="s">
        <v>4869</v>
      </c>
      <c r="AN707" s="75" t="s">
        <v>4869</v>
      </c>
      <c r="AP707" s="75">
        <v>2</v>
      </c>
      <c r="AQ707" s="75">
        <v>0</v>
      </c>
      <c r="AR707" s="75" t="s">
        <v>4868</v>
      </c>
      <c r="AS707" s="75" t="s">
        <v>5453</v>
      </c>
      <c r="AV707" s="75" t="s">
        <v>5440</v>
      </c>
      <c r="BI707" s="75" t="s">
        <v>5452</v>
      </c>
      <c r="BJ707" s="75" t="s">
        <v>5451</v>
      </c>
      <c r="BK707" s="75">
        <v>0</v>
      </c>
      <c r="BM707" s="75">
        <v>0</v>
      </c>
    </row>
    <row r="708" spans="1:66" ht="17.399999999999999" hidden="1" customHeight="1" x14ac:dyDescent="0.3">
      <c r="A708" s="75">
        <v>2019</v>
      </c>
      <c r="B708" s="75">
        <v>21020</v>
      </c>
      <c r="C708" s="75" t="s">
        <v>5315</v>
      </c>
      <c r="D708" s="75" t="s">
        <v>5450</v>
      </c>
      <c r="E708" s="77">
        <v>980</v>
      </c>
      <c r="F708" s="75" t="s">
        <v>2127</v>
      </c>
      <c r="G708" s="77">
        <v>3392</v>
      </c>
      <c r="H708" s="75" t="s">
        <v>7059</v>
      </c>
      <c r="I708" s="75" t="s">
        <v>4883</v>
      </c>
      <c r="J708" s="75" t="s">
        <v>2192</v>
      </c>
      <c r="K708" s="75">
        <v>0</v>
      </c>
      <c r="L708" s="75" t="s">
        <v>5457</v>
      </c>
      <c r="M708" s="75" t="s">
        <v>4892</v>
      </c>
      <c r="N708" s="75" t="s">
        <v>87</v>
      </c>
      <c r="O708" s="75" t="s">
        <v>4024</v>
      </c>
      <c r="Q708" s="75" t="s">
        <v>5469</v>
      </c>
      <c r="S708" s="75" t="s">
        <v>3662</v>
      </c>
      <c r="T708" s="75" t="s">
        <v>5474</v>
      </c>
      <c r="U708" s="75" t="s">
        <v>4877</v>
      </c>
      <c r="V708" s="75" t="s">
        <v>4878</v>
      </c>
      <c r="W708" s="75" t="s">
        <v>4871</v>
      </c>
      <c r="X708" s="75" t="s">
        <v>5456</v>
      </c>
      <c r="Y708" s="75" t="s">
        <v>4897</v>
      </c>
      <c r="Z708" s="75">
        <v>10</v>
      </c>
      <c r="AA708" s="75">
        <v>5</v>
      </c>
      <c r="AB708" s="75" t="s">
        <v>4871</v>
      </c>
      <c r="AC708" s="75" t="s">
        <v>5944</v>
      </c>
      <c r="AD708" s="75" t="s">
        <v>4872</v>
      </c>
      <c r="AE708" s="75">
        <v>8</v>
      </c>
      <c r="AF708" s="75">
        <v>2</v>
      </c>
      <c r="AG708" s="75" t="s">
        <v>4871</v>
      </c>
      <c r="AH708" s="75" t="s">
        <v>5543</v>
      </c>
      <c r="AI708" s="75" t="s">
        <v>4869</v>
      </c>
      <c r="AN708" s="75" t="s">
        <v>4869</v>
      </c>
      <c r="AP708" s="75">
        <v>10</v>
      </c>
      <c r="AQ708" s="75">
        <v>10</v>
      </c>
      <c r="AR708" s="75" t="s">
        <v>4908</v>
      </c>
      <c r="AS708" s="75" t="s">
        <v>5441</v>
      </c>
      <c r="AV708" s="75" t="s">
        <v>5440</v>
      </c>
      <c r="BI708" s="75" t="s">
        <v>5452</v>
      </c>
      <c r="BJ708" s="75" t="s">
        <v>5451</v>
      </c>
      <c r="BK708" s="75">
        <v>0</v>
      </c>
      <c r="BM708" s="75">
        <v>0</v>
      </c>
    </row>
    <row r="709" spans="1:66" ht="17.399999999999999" hidden="1" customHeight="1" x14ac:dyDescent="0.3">
      <c r="A709" s="75">
        <v>2019</v>
      </c>
      <c r="B709" s="75">
        <v>80010</v>
      </c>
      <c r="C709" s="75" t="s">
        <v>678</v>
      </c>
      <c r="D709" s="75" t="s">
        <v>5450</v>
      </c>
      <c r="E709" s="77">
        <v>8001</v>
      </c>
      <c r="F709" s="75" t="s">
        <v>678</v>
      </c>
      <c r="G709" s="77">
        <v>3393</v>
      </c>
      <c r="H709" s="75" t="s">
        <v>7058</v>
      </c>
      <c r="I709" s="75" t="s">
        <v>4883</v>
      </c>
      <c r="J709" s="75" t="s">
        <v>736</v>
      </c>
      <c r="K709" s="75">
        <v>0</v>
      </c>
      <c r="L709" s="75" t="s">
        <v>4882</v>
      </c>
      <c r="M709" s="75" t="s">
        <v>4892</v>
      </c>
      <c r="N709" s="75" t="s">
        <v>87</v>
      </c>
      <c r="O709" s="75" t="s">
        <v>4025</v>
      </c>
      <c r="Q709" s="75" t="s">
        <v>5461</v>
      </c>
      <c r="S709" s="75" t="s">
        <v>4033</v>
      </c>
      <c r="T709" s="75" t="s">
        <v>5446</v>
      </c>
      <c r="U709" s="75" t="s">
        <v>4877</v>
      </c>
      <c r="V709" s="75" t="s">
        <v>4878</v>
      </c>
      <c r="W709" s="75" t="s">
        <v>4877</v>
      </c>
      <c r="X709" s="75" t="s">
        <v>4876</v>
      </c>
      <c r="Y709" s="75" t="s">
        <v>4897</v>
      </c>
      <c r="Z709" s="75">
        <v>6</v>
      </c>
      <c r="AA709" s="75">
        <v>6</v>
      </c>
      <c r="AB709" s="75" t="s">
        <v>4877</v>
      </c>
      <c r="AC709" s="75" t="s">
        <v>5541</v>
      </c>
      <c r="AD709" s="75" t="s">
        <v>4897</v>
      </c>
      <c r="AE709" s="75">
        <v>2</v>
      </c>
      <c r="AF709" s="75">
        <v>1</v>
      </c>
      <c r="AG709" s="75" t="s">
        <v>4871</v>
      </c>
      <c r="AH709" s="75" t="s">
        <v>5575</v>
      </c>
      <c r="AI709" s="75" t="s">
        <v>4895</v>
      </c>
      <c r="AJ709" s="75">
        <v>1</v>
      </c>
      <c r="AK709" s="75">
        <v>1</v>
      </c>
      <c r="AL709" s="75" t="s">
        <v>4877</v>
      </c>
      <c r="AM709" s="75" t="s">
        <v>5630</v>
      </c>
      <c r="AN709" s="75" t="s">
        <v>4869</v>
      </c>
      <c r="AP709" s="75">
        <v>6</v>
      </c>
      <c r="AQ709" s="75">
        <v>2</v>
      </c>
      <c r="AR709" s="75" t="s">
        <v>4868</v>
      </c>
      <c r="AS709" s="75" t="s">
        <v>5453</v>
      </c>
      <c r="AV709" s="75" t="s">
        <v>5440</v>
      </c>
      <c r="BI709" s="75" t="s">
        <v>5452</v>
      </c>
      <c r="BJ709" s="75" t="s">
        <v>5451</v>
      </c>
      <c r="BK709" s="75">
        <v>0</v>
      </c>
      <c r="BM709" s="75">
        <v>0</v>
      </c>
    </row>
    <row r="710" spans="1:66" ht="17.399999999999999" hidden="1" customHeight="1" x14ac:dyDescent="0.3">
      <c r="A710" s="75">
        <v>2019</v>
      </c>
      <c r="B710" s="75">
        <v>64203</v>
      </c>
      <c r="C710" s="75" t="s">
        <v>626</v>
      </c>
      <c r="D710" s="75" t="s">
        <v>5450</v>
      </c>
      <c r="E710" s="77">
        <v>3080</v>
      </c>
      <c r="F710" s="75" t="s">
        <v>3806</v>
      </c>
      <c r="G710" s="77">
        <v>3398</v>
      </c>
      <c r="H710" s="75" t="s">
        <v>7057</v>
      </c>
      <c r="I710" s="75" t="s">
        <v>4883</v>
      </c>
      <c r="J710" s="75" t="s">
        <v>3807</v>
      </c>
      <c r="K710" s="75">
        <v>0</v>
      </c>
      <c r="L710" s="75" t="s">
        <v>5457</v>
      </c>
      <c r="M710" s="75" t="s">
        <v>4892</v>
      </c>
      <c r="N710" s="75" t="s">
        <v>87</v>
      </c>
      <c r="O710" s="75" t="s">
        <v>4024</v>
      </c>
      <c r="Q710" s="75" t="s">
        <v>5469</v>
      </c>
      <c r="S710" s="75" t="s">
        <v>3662</v>
      </c>
      <c r="T710" s="75" t="s">
        <v>5474</v>
      </c>
      <c r="U710" s="75" t="s">
        <v>4877</v>
      </c>
      <c r="V710" s="75" t="s">
        <v>4878</v>
      </c>
      <c r="W710" s="75" t="s">
        <v>4871</v>
      </c>
      <c r="X710" s="75" t="s">
        <v>5456</v>
      </c>
      <c r="Y710" s="75" t="s">
        <v>4897</v>
      </c>
      <c r="Z710" s="75">
        <v>8</v>
      </c>
      <c r="AA710" s="75">
        <v>4</v>
      </c>
      <c r="AB710" s="75" t="s">
        <v>4871</v>
      </c>
      <c r="AC710" s="75" t="s">
        <v>5676</v>
      </c>
      <c r="AD710" s="75" t="s">
        <v>4872</v>
      </c>
      <c r="AE710" s="75">
        <v>8</v>
      </c>
      <c r="AF710" s="75">
        <v>2</v>
      </c>
      <c r="AG710" s="75" t="s">
        <v>4871</v>
      </c>
      <c r="AH710" s="75" t="s">
        <v>5543</v>
      </c>
      <c r="AI710" s="75" t="s">
        <v>4869</v>
      </c>
      <c r="AN710" s="75" t="s">
        <v>4869</v>
      </c>
      <c r="AP710" s="75">
        <v>8</v>
      </c>
      <c r="AQ710" s="75">
        <v>8</v>
      </c>
      <c r="AR710" s="75" t="s">
        <v>4908</v>
      </c>
      <c r="AS710" s="75" t="s">
        <v>5441</v>
      </c>
      <c r="AV710" s="75" t="s">
        <v>5440</v>
      </c>
      <c r="BI710" s="75" t="s">
        <v>5452</v>
      </c>
      <c r="BJ710" s="75" t="s">
        <v>5451</v>
      </c>
      <c r="BK710" s="75">
        <v>0</v>
      </c>
      <c r="BM710" s="75">
        <v>0</v>
      </c>
    </row>
    <row r="711" spans="1:66" ht="17.399999999999999" hidden="1" customHeight="1" x14ac:dyDescent="0.3">
      <c r="A711" s="75">
        <v>2019</v>
      </c>
      <c r="B711" s="75">
        <v>80010</v>
      </c>
      <c r="C711" s="75" t="s">
        <v>678</v>
      </c>
      <c r="D711" s="75" t="s">
        <v>5450</v>
      </c>
      <c r="E711" s="77">
        <v>8001</v>
      </c>
      <c r="F711" s="75" t="s">
        <v>4110</v>
      </c>
      <c r="G711" s="77">
        <v>3399</v>
      </c>
      <c r="H711" s="75" t="s">
        <v>7056</v>
      </c>
      <c r="I711" s="75" t="s">
        <v>4883</v>
      </c>
      <c r="J711" s="75" t="s">
        <v>732</v>
      </c>
      <c r="K711" s="75">
        <v>0</v>
      </c>
      <c r="L711" s="75" t="s">
        <v>5457</v>
      </c>
      <c r="M711" s="75" t="s">
        <v>4892</v>
      </c>
      <c r="N711" s="75" t="s">
        <v>87</v>
      </c>
      <c r="O711" s="75" t="s">
        <v>4055</v>
      </c>
      <c r="Q711" s="75" t="s">
        <v>4019</v>
      </c>
      <c r="S711" s="75" t="s">
        <v>4020</v>
      </c>
      <c r="T711" s="75" t="s">
        <v>5478</v>
      </c>
      <c r="U711" s="75" t="s">
        <v>4877</v>
      </c>
      <c r="V711" s="75" t="s">
        <v>4878</v>
      </c>
      <c r="W711" s="75" t="s">
        <v>4871</v>
      </c>
      <c r="X711" s="75" t="s">
        <v>5456</v>
      </c>
      <c r="Y711" s="75" t="s">
        <v>4897</v>
      </c>
      <c r="Z711" s="75">
        <v>4</v>
      </c>
      <c r="AA711" s="75">
        <v>2</v>
      </c>
      <c r="AB711" s="75" t="s">
        <v>4871</v>
      </c>
      <c r="AC711" s="75" t="s">
        <v>5928</v>
      </c>
      <c r="AD711" s="75" t="s">
        <v>4897</v>
      </c>
      <c r="AH711" s="75" t="s">
        <v>5569</v>
      </c>
      <c r="AI711" s="75" t="s">
        <v>4869</v>
      </c>
      <c r="AN711" s="75" t="s">
        <v>4869</v>
      </c>
      <c r="AP711" s="75">
        <v>6</v>
      </c>
      <c r="AQ711" s="75">
        <v>6</v>
      </c>
      <c r="AR711" s="75" t="s">
        <v>4908</v>
      </c>
      <c r="AS711" s="75" t="s">
        <v>5441</v>
      </c>
      <c r="AV711" s="75" t="s">
        <v>5440</v>
      </c>
      <c r="BI711" s="75" t="s">
        <v>5452</v>
      </c>
      <c r="BJ711" s="75" t="s">
        <v>5451</v>
      </c>
    </row>
    <row r="712" spans="1:66" ht="17.399999999999999" hidden="1" customHeight="1" x14ac:dyDescent="0.3">
      <c r="A712" s="75">
        <v>2019</v>
      </c>
      <c r="B712" s="75">
        <v>80010</v>
      </c>
      <c r="C712" s="75" t="s">
        <v>678</v>
      </c>
      <c r="D712" s="75" t="s">
        <v>5450</v>
      </c>
      <c r="E712" s="77">
        <v>8001</v>
      </c>
      <c r="F712" s="75" t="s">
        <v>678</v>
      </c>
      <c r="G712" s="77">
        <v>3439</v>
      </c>
      <c r="H712" s="75" t="s">
        <v>7055</v>
      </c>
      <c r="I712" s="75" t="s">
        <v>4883</v>
      </c>
      <c r="J712" s="75" t="s">
        <v>734</v>
      </c>
      <c r="K712" s="75">
        <v>0</v>
      </c>
      <c r="L712" s="75" t="s">
        <v>5462</v>
      </c>
      <c r="M712" s="75" t="s">
        <v>4892</v>
      </c>
      <c r="N712" s="75" t="s">
        <v>87</v>
      </c>
      <c r="O712" s="75" t="s">
        <v>4024</v>
      </c>
      <c r="Q712" s="75" t="s">
        <v>5469</v>
      </c>
      <c r="S712" s="75" t="s">
        <v>4033</v>
      </c>
      <c r="T712" s="75" t="s">
        <v>5446</v>
      </c>
      <c r="U712" s="75" t="s">
        <v>4877</v>
      </c>
      <c r="V712" s="75" t="s">
        <v>4878</v>
      </c>
      <c r="W712" s="75" t="s">
        <v>4877</v>
      </c>
      <c r="X712" s="75" t="s">
        <v>4876</v>
      </c>
      <c r="Y712" s="75" t="s">
        <v>4872</v>
      </c>
      <c r="Z712" s="75">
        <v>21</v>
      </c>
      <c r="AA712" s="75">
        <v>4</v>
      </c>
      <c r="AB712" s="75" t="s">
        <v>4871</v>
      </c>
      <c r="AC712" s="75" t="s">
        <v>7054</v>
      </c>
      <c r="AD712" s="75" t="s">
        <v>4897</v>
      </c>
      <c r="AE712" s="75">
        <v>18</v>
      </c>
      <c r="AF712" s="75">
        <v>13</v>
      </c>
      <c r="AG712" s="75" t="s">
        <v>4871</v>
      </c>
      <c r="AH712" s="75" t="s">
        <v>7053</v>
      </c>
      <c r="AI712" s="75" t="s">
        <v>4869</v>
      </c>
      <c r="AN712" s="75" t="s">
        <v>4869</v>
      </c>
      <c r="AP712" s="75">
        <v>10</v>
      </c>
      <c r="AQ712" s="75">
        <v>6</v>
      </c>
      <c r="AR712" s="75" t="s">
        <v>4868</v>
      </c>
      <c r="AS712" s="75" t="s">
        <v>5453</v>
      </c>
      <c r="AV712" s="75" t="s">
        <v>5440</v>
      </c>
      <c r="BI712" s="75" t="s">
        <v>5452</v>
      </c>
      <c r="BJ712" s="75" t="s">
        <v>5451</v>
      </c>
      <c r="BK712" s="75">
        <v>0</v>
      </c>
      <c r="BM712" s="75">
        <v>0</v>
      </c>
    </row>
    <row r="713" spans="1:66" ht="17.399999999999999" hidden="1" customHeight="1" x14ac:dyDescent="0.3">
      <c r="A713" s="75">
        <v>2019</v>
      </c>
      <c r="B713" s="75">
        <v>30011</v>
      </c>
      <c r="C713" s="75" t="s">
        <v>5230</v>
      </c>
      <c r="D713" s="75" t="s">
        <v>5450</v>
      </c>
      <c r="E713" s="77">
        <v>1420</v>
      </c>
      <c r="F713" s="75" t="s">
        <v>2292</v>
      </c>
      <c r="G713" s="77">
        <v>3450</v>
      </c>
      <c r="H713" s="75" t="s">
        <v>7052</v>
      </c>
      <c r="I713" s="75" t="s">
        <v>4883</v>
      </c>
      <c r="J713" s="75" t="s">
        <v>2383</v>
      </c>
      <c r="K713" s="75">
        <v>0</v>
      </c>
      <c r="L713" s="75" t="s">
        <v>5457</v>
      </c>
      <c r="M713" s="75" t="s">
        <v>4892</v>
      </c>
      <c r="N713" s="75" t="s">
        <v>87</v>
      </c>
      <c r="O713" s="75" t="s">
        <v>4023</v>
      </c>
      <c r="Q713" s="75" t="s">
        <v>5447</v>
      </c>
      <c r="S713" s="75" t="s">
        <v>4020</v>
      </c>
      <c r="T713" s="75" t="s">
        <v>5478</v>
      </c>
      <c r="U713" s="75" t="s">
        <v>4877</v>
      </c>
      <c r="V713" s="75" t="s">
        <v>4878</v>
      </c>
      <c r="W713" s="75" t="s">
        <v>4871</v>
      </c>
      <c r="X713" s="75" t="s">
        <v>5456</v>
      </c>
      <c r="Y713" s="75" t="s">
        <v>4872</v>
      </c>
      <c r="Z713" s="75">
        <v>6</v>
      </c>
      <c r="AA713" s="75">
        <v>0</v>
      </c>
      <c r="AB713" s="75" t="s">
        <v>4871</v>
      </c>
      <c r="AC713" s="75" t="s">
        <v>5621</v>
      </c>
      <c r="AD713" s="75" t="s">
        <v>4872</v>
      </c>
      <c r="AE713" s="75">
        <v>4</v>
      </c>
      <c r="AF713" s="75">
        <v>0</v>
      </c>
      <c r="AG713" s="75" t="s">
        <v>4871</v>
      </c>
      <c r="AH713" s="75" t="s">
        <v>5528</v>
      </c>
      <c r="AI713" s="75" t="s">
        <v>4869</v>
      </c>
      <c r="AN713" s="75" t="s">
        <v>4869</v>
      </c>
      <c r="AP713" s="75">
        <v>8</v>
      </c>
      <c r="AQ713" s="75">
        <v>6</v>
      </c>
      <c r="AR713" s="75" t="s">
        <v>4868</v>
      </c>
      <c r="AS713" s="75" t="s">
        <v>5453</v>
      </c>
      <c r="AV713" s="75" t="s">
        <v>5440</v>
      </c>
      <c r="BI713" s="75" t="s">
        <v>5452</v>
      </c>
      <c r="BJ713" s="75" t="s">
        <v>5451</v>
      </c>
      <c r="BK713" s="75">
        <v>0</v>
      </c>
      <c r="BM713" s="75">
        <v>0</v>
      </c>
    </row>
    <row r="714" spans="1:66" ht="17.399999999999999" hidden="1" customHeight="1" x14ac:dyDescent="0.3">
      <c r="A714" s="75">
        <v>2019</v>
      </c>
      <c r="B714" s="75">
        <v>64233</v>
      </c>
      <c r="C714" s="75" t="s">
        <v>964</v>
      </c>
      <c r="D714" s="75" t="s">
        <v>5450</v>
      </c>
      <c r="E714" s="77">
        <v>1180</v>
      </c>
      <c r="F714" s="75" t="s">
        <v>3373</v>
      </c>
      <c r="G714" s="77">
        <v>3460</v>
      </c>
      <c r="H714" s="75" t="s">
        <v>7051</v>
      </c>
      <c r="I714" s="75" t="s">
        <v>4883</v>
      </c>
      <c r="J714" s="75" t="s">
        <v>3406</v>
      </c>
      <c r="K714" s="75">
        <v>0</v>
      </c>
      <c r="L714" s="75" t="s">
        <v>5457</v>
      </c>
      <c r="M714" s="75" t="s">
        <v>4892</v>
      </c>
      <c r="N714" s="75" t="s">
        <v>87</v>
      </c>
      <c r="O714" s="75" t="s">
        <v>4023</v>
      </c>
      <c r="Q714" s="75" t="s">
        <v>5447</v>
      </c>
      <c r="S714" s="75" t="s">
        <v>4020</v>
      </c>
      <c r="T714" s="75" t="s">
        <v>5478</v>
      </c>
      <c r="U714" s="75" t="s">
        <v>4877</v>
      </c>
      <c r="V714" s="75" t="s">
        <v>4878</v>
      </c>
      <c r="W714" s="75" t="s">
        <v>4871</v>
      </c>
      <c r="X714" s="75" t="s">
        <v>5456</v>
      </c>
      <c r="Y714" s="75" t="s">
        <v>4872</v>
      </c>
      <c r="Z714" s="75">
        <v>11</v>
      </c>
      <c r="AA714" s="75">
        <v>0</v>
      </c>
      <c r="AB714" s="75" t="s">
        <v>4871</v>
      </c>
      <c r="AC714" s="75" t="s">
        <v>5473</v>
      </c>
      <c r="AD714" s="75" t="s">
        <v>4872</v>
      </c>
      <c r="AE714" s="75">
        <v>10</v>
      </c>
      <c r="AF714" s="75">
        <v>1</v>
      </c>
      <c r="AG714" s="75" t="s">
        <v>4871</v>
      </c>
      <c r="AH714" s="75" t="s">
        <v>5601</v>
      </c>
      <c r="AI714" s="75" t="s">
        <v>4869</v>
      </c>
      <c r="AN714" s="75" t="s">
        <v>4869</v>
      </c>
      <c r="AP714" s="75">
        <v>10</v>
      </c>
      <c r="AQ714" s="75">
        <v>10</v>
      </c>
      <c r="AR714" s="75" t="s">
        <v>4908</v>
      </c>
      <c r="AS714" s="75" t="s">
        <v>5441</v>
      </c>
      <c r="AV714" s="75" t="s">
        <v>5440</v>
      </c>
      <c r="BI714" s="75" t="s">
        <v>5613</v>
      </c>
      <c r="BJ714" s="75" t="s">
        <v>5612</v>
      </c>
      <c r="BK714" s="75">
        <v>1</v>
      </c>
      <c r="BL714" s="75" t="s">
        <v>5680</v>
      </c>
      <c r="BM714" s="75">
        <v>1</v>
      </c>
      <c r="BN714" s="75" t="s">
        <v>5611</v>
      </c>
    </row>
    <row r="715" spans="1:66" ht="17.399999999999999" hidden="1" customHeight="1" x14ac:dyDescent="0.3">
      <c r="A715" s="75">
        <v>2019</v>
      </c>
      <c r="B715" s="75">
        <v>64233</v>
      </c>
      <c r="C715" s="75" t="s">
        <v>964</v>
      </c>
      <c r="D715" s="75" t="s">
        <v>5450</v>
      </c>
      <c r="E715" s="77">
        <v>1180</v>
      </c>
      <c r="F715" s="75" t="s">
        <v>3373</v>
      </c>
      <c r="G715" s="77">
        <v>3464</v>
      </c>
      <c r="H715" s="75" t="s">
        <v>7050</v>
      </c>
      <c r="I715" s="75" t="s">
        <v>4883</v>
      </c>
      <c r="J715" s="75" t="s">
        <v>3392</v>
      </c>
      <c r="K715" s="75">
        <v>0</v>
      </c>
      <c r="L715" s="75" t="s">
        <v>5480</v>
      </c>
      <c r="M715" s="75" t="s">
        <v>4892</v>
      </c>
      <c r="N715" s="75" t="s">
        <v>87</v>
      </c>
      <c r="O715" s="75" t="s">
        <v>4023</v>
      </c>
      <c r="Q715" s="75" t="s">
        <v>5447</v>
      </c>
      <c r="S715" s="75" t="s">
        <v>4033</v>
      </c>
      <c r="T715" s="75" t="s">
        <v>5446</v>
      </c>
      <c r="U715" s="75" t="s">
        <v>4871</v>
      </c>
      <c r="V715" s="75" t="s">
        <v>5445</v>
      </c>
      <c r="W715" s="75" t="s">
        <v>4877</v>
      </c>
      <c r="X715" s="75" t="s">
        <v>4876</v>
      </c>
      <c r="Y715" s="75" t="s">
        <v>4872</v>
      </c>
      <c r="Z715" s="75">
        <v>11</v>
      </c>
      <c r="AA715" s="75">
        <v>0</v>
      </c>
      <c r="AB715" s="75" t="s">
        <v>4871</v>
      </c>
      <c r="AC715" s="75" t="s">
        <v>5473</v>
      </c>
      <c r="AD715" s="75" t="s">
        <v>4872</v>
      </c>
      <c r="AE715" s="75">
        <v>10</v>
      </c>
      <c r="AF715" s="75">
        <v>1</v>
      </c>
      <c r="AG715" s="75" t="s">
        <v>4871</v>
      </c>
      <c r="AH715" s="75" t="s">
        <v>5601</v>
      </c>
      <c r="AI715" s="75" t="s">
        <v>4869</v>
      </c>
      <c r="AN715" s="75" t="s">
        <v>4869</v>
      </c>
      <c r="AP715" s="75">
        <v>10</v>
      </c>
      <c r="AQ715" s="75">
        <v>9</v>
      </c>
      <c r="AR715" s="75" t="s">
        <v>4868</v>
      </c>
      <c r="AS715" s="75" t="s">
        <v>5453</v>
      </c>
      <c r="AV715" s="75" t="s">
        <v>5440</v>
      </c>
      <c r="BI715" s="75" t="s">
        <v>5452</v>
      </c>
      <c r="BJ715" s="75" t="s">
        <v>5451</v>
      </c>
      <c r="BK715" s="75">
        <v>0</v>
      </c>
      <c r="BM715" s="75">
        <v>0</v>
      </c>
    </row>
    <row r="716" spans="1:66" ht="17.399999999999999" hidden="1" customHeight="1" x14ac:dyDescent="0.3">
      <c r="A716" s="75">
        <v>2019</v>
      </c>
      <c r="B716" s="75">
        <v>64233</v>
      </c>
      <c r="C716" s="75" t="s">
        <v>964</v>
      </c>
      <c r="D716" s="75" t="s">
        <v>5450</v>
      </c>
      <c r="E716" s="77">
        <v>1180</v>
      </c>
      <c r="F716" s="75" t="s">
        <v>3373</v>
      </c>
      <c r="G716" s="77">
        <v>3468</v>
      </c>
      <c r="H716" s="75" t="s">
        <v>7049</v>
      </c>
      <c r="I716" s="75" t="s">
        <v>4883</v>
      </c>
      <c r="J716" s="75" t="s">
        <v>3390</v>
      </c>
      <c r="K716" s="75">
        <v>0</v>
      </c>
      <c r="L716" s="75" t="s">
        <v>5448</v>
      </c>
      <c r="M716" s="75" t="s">
        <v>4892</v>
      </c>
      <c r="N716" s="75" t="s">
        <v>87</v>
      </c>
      <c r="O716" s="75" t="s">
        <v>4024</v>
      </c>
      <c r="Q716" s="75" t="s">
        <v>5469</v>
      </c>
      <c r="S716" s="75" t="s">
        <v>4033</v>
      </c>
      <c r="T716" s="75" t="s">
        <v>5446</v>
      </c>
      <c r="U716" s="75" t="s">
        <v>4871</v>
      </c>
      <c r="V716" s="75" t="s">
        <v>5445</v>
      </c>
      <c r="W716" s="75" t="s">
        <v>4877</v>
      </c>
      <c r="X716" s="75" t="s">
        <v>4876</v>
      </c>
      <c r="Y716" s="75" t="s">
        <v>4872</v>
      </c>
      <c r="Z716" s="75">
        <v>11</v>
      </c>
      <c r="AA716" s="75">
        <v>0</v>
      </c>
      <c r="AB716" s="75" t="s">
        <v>4871</v>
      </c>
      <c r="AC716" s="75" t="s">
        <v>5473</v>
      </c>
      <c r="AD716" s="75" t="s">
        <v>4897</v>
      </c>
      <c r="AE716" s="75">
        <v>10</v>
      </c>
      <c r="AF716" s="75">
        <v>5</v>
      </c>
      <c r="AG716" s="75" t="s">
        <v>4871</v>
      </c>
      <c r="AH716" s="75" t="s">
        <v>5726</v>
      </c>
      <c r="AI716" s="75" t="s">
        <v>4897</v>
      </c>
      <c r="AJ716" s="75">
        <v>14</v>
      </c>
      <c r="AK716" s="75">
        <v>4</v>
      </c>
      <c r="AL716" s="75" t="s">
        <v>4871</v>
      </c>
      <c r="AM716" s="75" t="s">
        <v>7048</v>
      </c>
      <c r="AN716" s="75" t="s">
        <v>4869</v>
      </c>
      <c r="AP716" s="75">
        <v>10</v>
      </c>
      <c r="AQ716" s="75">
        <v>6</v>
      </c>
      <c r="AR716" s="75" t="s">
        <v>4868</v>
      </c>
      <c r="AS716" s="75" t="s">
        <v>5453</v>
      </c>
      <c r="AV716" s="75" t="s">
        <v>5440</v>
      </c>
      <c r="BI716" s="75" t="s">
        <v>5452</v>
      </c>
      <c r="BJ716" s="75" t="s">
        <v>5451</v>
      </c>
      <c r="BK716" s="75">
        <v>0</v>
      </c>
      <c r="BM716" s="75">
        <v>0</v>
      </c>
    </row>
    <row r="717" spans="1:66" ht="17.399999999999999" hidden="1" customHeight="1" x14ac:dyDescent="0.3">
      <c r="A717" s="75">
        <v>2019</v>
      </c>
      <c r="B717" s="75">
        <v>21050</v>
      </c>
      <c r="C717" s="75" t="s">
        <v>5303</v>
      </c>
      <c r="D717" s="75" t="s">
        <v>5450</v>
      </c>
      <c r="E717" s="77">
        <v>1010</v>
      </c>
      <c r="F717" s="75" t="s">
        <v>971</v>
      </c>
      <c r="G717" s="77">
        <v>3470</v>
      </c>
      <c r="H717" s="75" t="s">
        <v>7047</v>
      </c>
      <c r="I717" s="75" t="s">
        <v>4883</v>
      </c>
      <c r="J717" s="75" t="s">
        <v>1008</v>
      </c>
      <c r="K717" s="75">
        <v>0</v>
      </c>
      <c r="L717" s="75" t="s">
        <v>5457</v>
      </c>
      <c r="M717" s="75" t="s">
        <v>4892</v>
      </c>
      <c r="N717" s="75" t="s">
        <v>87</v>
      </c>
      <c r="O717" s="75" t="s">
        <v>4024</v>
      </c>
      <c r="Q717" s="75" t="s">
        <v>5469</v>
      </c>
      <c r="S717" s="75" t="s">
        <v>3662</v>
      </c>
      <c r="T717" s="75" t="s">
        <v>5474</v>
      </c>
      <c r="U717" s="75" t="s">
        <v>4877</v>
      </c>
      <c r="V717" s="75" t="s">
        <v>4878</v>
      </c>
      <c r="W717" s="75" t="s">
        <v>4871</v>
      </c>
      <c r="X717" s="75" t="s">
        <v>5456</v>
      </c>
      <c r="Y717" s="75" t="s">
        <v>4872</v>
      </c>
      <c r="Z717" s="75">
        <v>4</v>
      </c>
      <c r="AA717" s="75">
        <v>0</v>
      </c>
      <c r="AB717" s="75" t="s">
        <v>4871</v>
      </c>
      <c r="AC717" s="75" t="s">
        <v>5529</v>
      </c>
      <c r="AD717" s="75" t="s">
        <v>4897</v>
      </c>
      <c r="AE717" s="75">
        <v>2</v>
      </c>
      <c r="AF717" s="75">
        <v>1</v>
      </c>
      <c r="AG717" s="75" t="s">
        <v>4871</v>
      </c>
      <c r="AH717" s="75" t="s">
        <v>5575</v>
      </c>
      <c r="AI717" s="75" t="s">
        <v>4869</v>
      </c>
      <c r="AN717" s="75" t="s">
        <v>4869</v>
      </c>
      <c r="AP717" s="75">
        <v>6</v>
      </c>
      <c r="AQ717" s="75">
        <v>6</v>
      </c>
      <c r="AR717" s="75" t="s">
        <v>4908</v>
      </c>
      <c r="AS717" s="75" t="s">
        <v>5441</v>
      </c>
      <c r="AV717" s="75" t="s">
        <v>5440</v>
      </c>
      <c r="BI717" s="75" t="s">
        <v>5452</v>
      </c>
      <c r="BJ717" s="75" t="s">
        <v>5451</v>
      </c>
      <c r="BK717" s="75">
        <v>0</v>
      </c>
      <c r="BM717" s="75">
        <v>0</v>
      </c>
    </row>
    <row r="718" spans="1:66" ht="17.399999999999999" hidden="1" customHeight="1" x14ac:dyDescent="0.3">
      <c r="A718" s="75">
        <v>2019</v>
      </c>
      <c r="B718" s="75">
        <v>3060</v>
      </c>
      <c r="C718" s="75" t="s">
        <v>5402</v>
      </c>
      <c r="D718" s="75" t="s">
        <v>5450</v>
      </c>
      <c r="E718" s="77">
        <v>180</v>
      </c>
      <c r="F718" s="75" t="s">
        <v>219</v>
      </c>
      <c r="G718" s="77">
        <v>3471</v>
      </c>
      <c r="H718" s="75" t="s">
        <v>7046</v>
      </c>
      <c r="I718" s="75" t="s">
        <v>4883</v>
      </c>
      <c r="J718" s="75" t="s">
        <v>271</v>
      </c>
      <c r="K718" s="75">
        <v>0</v>
      </c>
      <c r="L718" s="75" t="s">
        <v>5462</v>
      </c>
      <c r="M718" s="75" t="s">
        <v>4892</v>
      </c>
      <c r="N718" s="75" t="s">
        <v>87</v>
      </c>
      <c r="O718" s="75" t="s">
        <v>4023</v>
      </c>
      <c r="Q718" s="75" t="s">
        <v>5447</v>
      </c>
      <c r="S718" s="75" t="s">
        <v>4020</v>
      </c>
      <c r="T718" s="75" t="s">
        <v>5478</v>
      </c>
      <c r="U718" s="75" t="s">
        <v>4877</v>
      </c>
      <c r="V718" s="75" t="s">
        <v>4878</v>
      </c>
      <c r="W718" s="75" t="s">
        <v>4877</v>
      </c>
      <c r="X718" s="75" t="s">
        <v>4876</v>
      </c>
      <c r="Y718" s="75" t="s">
        <v>4875</v>
      </c>
      <c r="Z718" s="75">
        <v>22</v>
      </c>
      <c r="AA718" s="75">
        <v>0</v>
      </c>
      <c r="AB718" s="75" t="s">
        <v>4871</v>
      </c>
      <c r="AC718" s="75" t="s">
        <v>5507</v>
      </c>
      <c r="AD718" s="75" t="s">
        <v>4872</v>
      </c>
      <c r="AE718" s="75">
        <v>20</v>
      </c>
      <c r="AF718" s="75">
        <v>3</v>
      </c>
      <c r="AG718" s="75" t="s">
        <v>4871</v>
      </c>
      <c r="AH718" s="75" t="s">
        <v>7045</v>
      </c>
      <c r="AI718" s="75" t="s">
        <v>4869</v>
      </c>
      <c r="AN718" s="75" t="s">
        <v>4869</v>
      </c>
      <c r="AP718" s="75">
        <v>10</v>
      </c>
      <c r="AQ718" s="75">
        <v>9</v>
      </c>
      <c r="AR718" s="75" t="s">
        <v>4868</v>
      </c>
      <c r="AS718" s="75" t="s">
        <v>5453</v>
      </c>
      <c r="AV718" s="75" t="s">
        <v>5440</v>
      </c>
      <c r="BI718" s="75" t="s">
        <v>5439</v>
      </c>
      <c r="BJ718" s="75" t="s">
        <v>5438</v>
      </c>
      <c r="BK718" s="75">
        <v>1</v>
      </c>
      <c r="BL718" s="75" t="s">
        <v>5680</v>
      </c>
      <c r="BM718" s="75">
        <v>0</v>
      </c>
    </row>
    <row r="719" spans="1:66" ht="17.399999999999999" hidden="1" customHeight="1" x14ac:dyDescent="0.3">
      <c r="A719" s="75">
        <v>2019</v>
      </c>
      <c r="B719" s="75">
        <v>3040</v>
      </c>
      <c r="C719" s="75" t="s">
        <v>5406</v>
      </c>
      <c r="D719" s="75" t="s">
        <v>5450</v>
      </c>
      <c r="E719" s="77">
        <v>140</v>
      </c>
      <c r="F719" s="75" t="s">
        <v>2696</v>
      </c>
      <c r="G719" s="77">
        <v>3472</v>
      </c>
      <c r="H719" s="75" t="s">
        <v>7044</v>
      </c>
      <c r="I719" s="75" t="s">
        <v>4883</v>
      </c>
      <c r="J719" s="75" t="s">
        <v>2740</v>
      </c>
      <c r="K719" s="75">
        <v>0</v>
      </c>
      <c r="L719" s="75" t="s">
        <v>5480</v>
      </c>
      <c r="M719" s="75" t="s">
        <v>4892</v>
      </c>
      <c r="N719" s="75" t="s">
        <v>87</v>
      </c>
      <c r="O719" s="75" t="s">
        <v>4025</v>
      </c>
      <c r="Q719" s="75" t="s">
        <v>5461</v>
      </c>
      <c r="S719" s="75" t="s">
        <v>3662</v>
      </c>
      <c r="T719" s="75" t="s">
        <v>5474</v>
      </c>
      <c r="U719" s="75" t="s">
        <v>4871</v>
      </c>
      <c r="V719" s="75" t="s">
        <v>5445</v>
      </c>
      <c r="W719" s="75" t="s">
        <v>4877</v>
      </c>
      <c r="X719" s="75" t="s">
        <v>4876</v>
      </c>
      <c r="Y719" s="75" t="s">
        <v>4897</v>
      </c>
      <c r="Z719" s="75">
        <v>12</v>
      </c>
      <c r="AA719" s="75">
        <v>1</v>
      </c>
      <c r="AB719" s="75" t="s">
        <v>4871</v>
      </c>
      <c r="AC719" s="75" t="s">
        <v>6016</v>
      </c>
      <c r="AD719" s="75" t="s">
        <v>4897</v>
      </c>
      <c r="AE719" s="75">
        <v>10</v>
      </c>
      <c r="AF719" s="75">
        <v>5</v>
      </c>
      <c r="AG719" s="75" t="s">
        <v>4871</v>
      </c>
      <c r="AH719" s="75" t="s">
        <v>5726</v>
      </c>
      <c r="AI719" s="75" t="s">
        <v>4869</v>
      </c>
      <c r="AN719" s="75" t="s">
        <v>4869</v>
      </c>
      <c r="AP719" s="75">
        <v>10</v>
      </c>
      <c r="AQ719" s="75">
        <v>2</v>
      </c>
      <c r="AR719" s="75" t="s">
        <v>4868</v>
      </c>
      <c r="AS719" s="75" t="s">
        <v>5453</v>
      </c>
      <c r="AV719" s="75" t="s">
        <v>5440</v>
      </c>
      <c r="BI719" s="75" t="s">
        <v>5452</v>
      </c>
      <c r="BJ719" s="75" t="s">
        <v>5451</v>
      </c>
      <c r="BK719" s="75">
        <v>0</v>
      </c>
      <c r="BM719" s="75">
        <v>0</v>
      </c>
    </row>
    <row r="720" spans="1:66" ht="17.399999999999999" hidden="1" customHeight="1" x14ac:dyDescent="0.3">
      <c r="A720" s="75">
        <v>2019</v>
      </c>
      <c r="B720" s="75">
        <v>7010</v>
      </c>
      <c r="C720" s="75" t="s">
        <v>5376</v>
      </c>
      <c r="D720" s="75" t="s">
        <v>5450</v>
      </c>
      <c r="E720" s="77">
        <v>470</v>
      </c>
      <c r="F720" s="75" t="s">
        <v>1123</v>
      </c>
      <c r="G720" s="77">
        <v>3473</v>
      </c>
      <c r="H720" s="75" t="s">
        <v>7043</v>
      </c>
      <c r="I720" s="75" t="s">
        <v>4883</v>
      </c>
      <c r="J720" s="75" t="s">
        <v>3579</v>
      </c>
      <c r="K720" s="75">
        <v>0</v>
      </c>
      <c r="L720" s="75" t="s">
        <v>5457</v>
      </c>
      <c r="M720" s="75" t="s">
        <v>4892</v>
      </c>
      <c r="N720" s="75" t="s">
        <v>87</v>
      </c>
      <c r="O720" s="75" t="s">
        <v>4024</v>
      </c>
      <c r="Q720" s="75" t="s">
        <v>5469</v>
      </c>
      <c r="S720" s="75" t="s">
        <v>4033</v>
      </c>
      <c r="T720" s="75" t="s">
        <v>5446</v>
      </c>
      <c r="U720" s="75" t="s">
        <v>4877</v>
      </c>
      <c r="V720" s="75" t="s">
        <v>4878</v>
      </c>
      <c r="W720" s="75" t="s">
        <v>4871</v>
      </c>
      <c r="X720" s="75" t="s">
        <v>5456</v>
      </c>
      <c r="Y720" s="75" t="s">
        <v>4897</v>
      </c>
      <c r="Z720" s="75">
        <v>4</v>
      </c>
      <c r="AA720" s="75">
        <v>0</v>
      </c>
      <c r="AB720" s="75" t="s">
        <v>4871</v>
      </c>
      <c r="AC720" s="75" t="s">
        <v>5644</v>
      </c>
      <c r="AD720" s="75" t="s">
        <v>4897</v>
      </c>
      <c r="AH720" s="75" t="s">
        <v>5569</v>
      </c>
      <c r="AI720" s="75" t="s">
        <v>4869</v>
      </c>
      <c r="AN720" s="75" t="s">
        <v>4869</v>
      </c>
      <c r="AP720" s="75">
        <v>6</v>
      </c>
      <c r="AQ720" s="75">
        <v>6</v>
      </c>
      <c r="AR720" s="75" t="s">
        <v>4908</v>
      </c>
      <c r="AS720" s="75" t="s">
        <v>5441</v>
      </c>
      <c r="AV720" s="75" t="s">
        <v>5440</v>
      </c>
      <c r="BI720" s="75" t="s">
        <v>5452</v>
      </c>
      <c r="BJ720" s="75" t="s">
        <v>5451</v>
      </c>
      <c r="BK720" s="75">
        <v>0</v>
      </c>
      <c r="BM720" s="75">
        <v>0</v>
      </c>
    </row>
    <row r="721" spans="1:66" ht="17.399999999999999" hidden="1" customHeight="1" x14ac:dyDescent="0.3">
      <c r="A721" s="75">
        <v>2019</v>
      </c>
      <c r="B721" s="75">
        <v>21090</v>
      </c>
      <c r="C721" s="75" t="s">
        <v>5276</v>
      </c>
      <c r="D721" s="75" t="s">
        <v>5450</v>
      </c>
      <c r="E721" s="77">
        <v>1110</v>
      </c>
      <c r="F721" s="75" t="s">
        <v>1575</v>
      </c>
      <c r="G721" s="77">
        <v>3475</v>
      </c>
      <c r="H721" s="75" t="s">
        <v>7042</v>
      </c>
      <c r="I721" s="75" t="s">
        <v>4883</v>
      </c>
      <c r="J721" s="75" t="s">
        <v>1590</v>
      </c>
      <c r="K721" s="75">
        <v>1</v>
      </c>
      <c r="L721" s="75" t="s">
        <v>5448</v>
      </c>
      <c r="M721" s="75" t="s">
        <v>5470</v>
      </c>
      <c r="N721" s="75" t="s">
        <v>87</v>
      </c>
      <c r="O721" s="75" t="s">
        <v>4030</v>
      </c>
      <c r="Q721" s="75" t="s">
        <v>5469</v>
      </c>
      <c r="S721" s="75" t="s">
        <v>3662</v>
      </c>
      <c r="T721" s="75" t="s">
        <v>5474</v>
      </c>
      <c r="U721" s="75" t="s">
        <v>4871</v>
      </c>
      <c r="V721" s="75" t="s">
        <v>5445</v>
      </c>
      <c r="W721" s="75" t="s">
        <v>4877</v>
      </c>
      <c r="X721" s="75" t="s">
        <v>4876</v>
      </c>
      <c r="Y721" s="75" t="s">
        <v>4897</v>
      </c>
      <c r="AC721" s="75" t="s">
        <v>5592</v>
      </c>
      <c r="AD721" s="75" t="s">
        <v>4872</v>
      </c>
      <c r="AH721" s="75" t="s">
        <v>5467</v>
      </c>
      <c r="AI721" s="75" t="s">
        <v>4897</v>
      </c>
      <c r="AM721" s="75" t="s">
        <v>5466</v>
      </c>
      <c r="AN721" s="75" t="s">
        <v>4897</v>
      </c>
      <c r="AO721" s="75" t="s">
        <v>5465</v>
      </c>
      <c r="AP721" s="75">
        <v>10</v>
      </c>
      <c r="AQ721" s="75">
        <v>0</v>
      </c>
      <c r="AR721" s="75" t="s">
        <v>4868</v>
      </c>
      <c r="AS721" s="75" t="s">
        <v>5453</v>
      </c>
      <c r="AV721" s="75" t="s">
        <v>5440</v>
      </c>
      <c r="BI721" s="75" t="s">
        <v>5590</v>
      </c>
      <c r="BJ721" s="75" t="s">
        <v>5509</v>
      </c>
      <c r="BK721" s="75">
        <v>1</v>
      </c>
      <c r="BL721" s="75" t="s">
        <v>7041</v>
      </c>
      <c r="BM721" s="75">
        <v>1</v>
      </c>
      <c r="BN721" s="75" t="s">
        <v>7040</v>
      </c>
    </row>
    <row r="722" spans="1:66" ht="17.399999999999999" hidden="1" customHeight="1" x14ac:dyDescent="0.3">
      <c r="A722" s="75">
        <v>2019</v>
      </c>
      <c r="B722" s="75">
        <v>16010</v>
      </c>
      <c r="C722" s="75" t="s">
        <v>5343</v>
      </c>
      <c r="D722" s="75" t="s">
        <v>5450</v>
      </c>
      <c r="E722" s="77">
        <v>880</v>
      </c>
      <c r="F722" s="75" t="s">
        <v>1118</v>
      </c>
      <c r="G722" s="77">
        <v>3478</v>
      </c>
      <c r="H722" s="75" t="s">
        <v>7039</v>
      </c>
      <c r="I722" s="75" t="s">
        <v>4883</v>
      </c>
      <c r="J722" s="75" t="s">
        <v>1329</v>
      </c>
      <c r="K722" s="75">
        <v>0</v>
      </c>
      <c r="L722" s="75" t="s">
        <v>5457</v>
      </c>
      <c r="M722" s="75" t="s">
        <v>4892</v>
      </c>
      <c r="N722" s="75" t="s">
        <v>87</v>
      </c>
      <c r="O722" s="75" t="s">
        <v>4023</v>
      </c>
      <c r="Q722" s="75" t="s">
        <v>5447</v>
      </c>
      <c r="S722" s="75" t="s">
        <v>4020</v>
      </c>
      <c r="T722" s="75" t="s">
        <v>5478</v>
      </c>
      <c r="U722" s="75" t="s">
        <v>4877</v>
      </c>
      <c r="V722" s="75" t="s">
        <v>4878</v>
      </c>
      <c r="W722" s="75" t="s">
        <v>4871</v>
      </c>
      <c r="X722" s="75" t="s">
        <v>5456</v>
      </c>
      <c r="Y722" s="75" t="s">
        <v>4872</v>
      </c>
      <c r="Z722" s="75">
        <v>11</v>
      </c>
      <c r="AA722" s="75">
        <v>0</v>
      </c>
      <c r="AB722" s="75" t="s">
        <v>4871</v>
      </c>
      <c r="AC722" s="75" t="s">
        <v>5473</v>
      </c>
      <c r="AD722" s="75" t="s">
        <v>4872</v>
      </c>
      <c r="AE722" s="75">
        <v>8</v>
      </c>
      <c r="AF722" s="75">
        <v>1</v>
      </c>
      <c r="AG722" s="75" t="s">
        <v>4871</v>
      </c>
      <c r="AH722" s="75" t="s">
        <v>5454</v>
      </c>
      <c r="AI722" s="75" t="s">
        <v>4869</v>
      </c>
      <c r="AN722" s="75" t="s">
        <v>4869</v>
      </c>
      <c r="AP722" s="75">
        <v>10</v>
      </c>
      <c r="AQ722" s="75">
        <v>10</v>
      </c>
      <c r="AR722" s="75" t="s">
        <v>4908</v>
      </c>
      <c r="AS722" s="75" t="s">
        <v>5441</v>
      </c>
      <c r="AV722" s="75" t="s">
        <v>5440</v>
      </c>
      <c r="BI722" s="75" t="s">
        <v>5452</v>
      </c>
      <c r="BJ722" s="75" t="s">
        <v>5451</v>
      </c>
      <c r="BK722" s="75">
        <v>0</v>
      </c>
      <c r="BM722" s="75">
        <v>0</v>
      </c>
    </row>
    <row r="723" spans="1:66" ht="17.399999999999999" hidden="1" customHeight="1" x14ac:dyDescent="0.3">
      <c r="A723" s="75">
        <v>2019</v>
      </c>
      <c r="B723" s="75">
        <v>21060</v>
      </c>
      <c r="C723" s="75" t="s">
        <v>5300</v>
      </c>
      <c r="D723" s="75" t="s">
        <v>5450</v>
      </c>
      <c r="E723" s="77">
        <v>1020</v>
      </c>
      <c r="F723" s="75" t="s">
        <v>928</v>
      </c>
      <c r="G723" s="77">
        <v>3482</v>
      </c>
      <c r="H723" s="75" t="s">
        <v>7038</v>
      </c>
      <c r="I723" s="75" t="s">
        <v>4883</v>
      </c>
      <c r="J723" s="75" t="s">
        <v>939</v>
      </c>
      <c r="K723" s="75">
        <v>0</v>
      </c>
      <c r="L723" s="75" t="s">
        <v>5457</v>
      </c>
      <c r="M723" s="75" t="s">
        <v>4892</v>
      </c>
      <c r="N723" s="75" t="s">
        <v>87</v>
      </c>
      <c r="O723" s="75" t="s">
        <v>4024</v>
      </c>
      <c r="Q723" s="75" t="s">
        <v>5469</v>
      </c>
      <c r="S723" s="75" t="s">
        <v>4033</v>
      </c>
      <c r="T723" s="75" t="s">
        <v>5446</v>
      </c>
      <c r="U723" s="75" t="s">
        <v>4877</v>
      </c>
      <c r="V723" s="75" t="s">
        <v>4878</v>
      </c>
      <c r="W723" s="75" t="s">
        <v>4871</v>
      </c>
      <c r="X723" s="75" t="s">
        <v>5456</v>
      </c>
      <c r="Y723" s="75" t="s">
        <v>4895</v>
      </c>
      <c r="Z723" s="75">
        <v>7</v>
      </c>
      <c r="AA723" s="75">
        <v>5</v>
      </c>
      <c r="AB723" s="75" t="s">
        <v>4871</v>
      </c>
      <c r="AC723" s="75" t="s">
        <v>5606</v>
      </c>
      <c r="AD723" s="75" t="s">
        <v>4897</v>
      </c>
      <c r="AE723" s="75">
        <v>6</v>
      </c>
      <c r="AF723" s="75">
        <v>6</v>
      </c>
      <c r="AG723" s="75" t="s">
        <v>4877</v>
      </c>
      <c r="AH723" s="75" t="s">
        <v>5472</v>
      </c>
      <c r="AI723" s="75" t="s">
        <v>4869</v>
      </c>
      <c r="AN723" s="75" t="s">
        <v>4869</v>
      </c>
      <c r="AP723" s="75">
        <v>8</v>
      </c>
      <c r="AQ723" s="75">
        <v>6</v>
      </c>
      <c r="AR723" s="75" t="s">
        <v>4868</v>
      </c>
      <c r="AS723" s="75" t="s">
        <v>5453</v>
      </c>
      <c r="AV723" s="75" t="s">
        <v>5440</v>
      </c>
      <c r="BI723" s="75" t="s">
        <v>5452</v>
      </c>
      <c r="BJ723" s="75" t="s">
        <v>5451</v>
      </c>
      <c r="BK723" s="75">
        <v>0</v>
      </c>
      <c r="BM723" s="75">
        <v>0</v>
      </c>
    </row>
    <row r="724" spans="1:66" ht="17.399999999999999" hidden="1" customHeight="1" x14ac:dyDescent="0.3">
      <c r="A724" s="75">
        <v>2019</v>
      </c>
      <c r="B724" s="75">
        <v>7020</v>
      </c>
      <c r="C724" s="75" t="s">
        <v>5373</v>
      </c>
      <c r="D724" s="75" t="s">
        <v>5450</v>
      </c>
      <c r="E724" s="77">
        <v>480</v>
      </c>
      <c r="F724" s="75" t="s">
        <v>456</v>
      </c>
      <c r="G724" s="77">
        <v>3488</v>
      </c>
      <c r="H724" s="75" t="s">
        <v>7037</v>
      </c>
      <c r="I724" s="75" t="s">
        <v>4883</v>
      </c>
      <c r="J724" s="75" t="s">
        <v>511</v>
      </c>
      <c r="K724" s="75">
        <v>0</v>
      </c>
      <c r="L724" s="75" t="s">
        <v>5457</v>
      </c>
      <c r="M724" s="75" t="s">
        <v>4892</v>
      </c>
      <c r="N724" s="75" t="s">
        <v>87</v>
      </c>
      <c r="O724" s="75" t="s">
        <v>4050</v>
      </c>
      <c r="Q724" s="75" t="s">
        <v>5469</v>
      </c>
      <c r="S724" s="75" t="s">
        <v>3662</v>
      </c>
      <c r="T724" s="75" t="s">
        <v>5474</v>
      </c>
      <c r="U724" s="75" t="s">
        <v>4877</v>
      </c>
      <c r="V724" s="75" t="s">
        <v>4878</v>
      </c>
      <c r="W724" s="75" t="s">
        <v>4871</v>
      </c>
      <c r="X724" s="75" t="s">
        <v>5456</v>
      </c>
      <c r="Y724" s="75" t="s">
        <v>4019</v>
      </c>
      <c r="AC724" s="75" t="s">
        <v>5468</v>
      </c>
      <c r="AD724" s="75" t="s">
        <v>4019</v>
      </c>
      <c r="AH724" s="75" t="s">
        <v>5468</v>
      </c>
      <c r="AI724" s="75" t="s">
        <v>4869</v>
      </c>
      <c r="AN724" s="75" t="s">
        <v>4869</v>
      </c>
      <c r="AP724" s="75">
        <v>0</v>
      </c>
      <c r="AQ724" s="75">
        <v>0</v>
      </c>
      <c r="AR724" s="75" t="s">
        <v>5585</v>
      </c>
      <c r="AS724" s="75" t="s">
        <v>5441</v>
      </c>
      <c r="AV724" s="75" t="s">
        <v>5440</v>
      </c>
      <c r="BI724" s="75" t="s">
        <v>5452</v>
      </c>
      <c r="BJ724" s="75" t="s">
        <v>5451</v>
      </c>
      <c r="BK724" s="75">
        <v>0</v>
      </c>
      <c r="BM724" s="75">
        <v>0</v>
      </c>
    </row>
    <row r="725" spans="1:66" ht="17.399999999999999" hidden="1" customHeight="1" x14ac:dyDescent="0.3">
      <c r="A725" s="75">
        <v>2019</v>
      </c>
      <c r="B725" s="75">
        <v>30011</v>
      </c>
      <c r="C725" s="75" t="s">
        <v>5230</v>
      </c>
      <c r="D725" s="75" t="s">
        <v>5450</v>
      </c>
      <c r="E725" s="77">
        <v>1420</v>
      </c>
      <c r="F725" s="75" t="s">
        <v>2292</v>
      </c>
      <c r="G725" s="77">
        <v>3502</v>
      </c>
      <c r="H725" s="75" t="s">
        <v>7036</v>
      </c>
      <c r="I725" s="75" t="s">
        <v>4883</v>
      </c>
      <c r="J725" s="75" t="s">
        <v>2405</v>
      </c>
      <c r="K725" s="75">
        <v>0</v>
      </c>
      <c r="L725" s="75" t="s">
        <v>5448</v>
      </c>
      <c r="M725" s="75" t="s">
        <v>4892</v>
      </c>
      <c r="N725" s="75" t="s">
        <v>87</v>
      </c>
      <c r="O725" s="75" t="s">
        <v>4024</v>
      </c>
      <c r="Q725" s="75" t="s">
        <v>5469</v>
      </c>
      <c r="S725" s="75" t="s">
        <v>3662</v>
      </c>
      <c r="T725" s="75" t="s">
        <v>5474</v>
      </c>
      <c r="U725" s="75" t="s">
        <v>4871</v>
      </c>
      <c r="V725" s="75" t="s">
        <v>5445</v>
      </c>
      <c r="W725" s="75" t="s">
        <v>4877</v>
      </c>
      <c r="X725" s="75" t="s">
        <v>4876</v>
      </c>
      <c r="Y725" s="75" t="s">
        <v>4897</v>
      </c>
      <c r="Z725" s="75">
        <v>10</v>
      </c>
      <c r="AA725" s="75">
        <v>3</v>
      </c>
      <c r="AB725" s="75" t="s">
        <v>4871</v>
      </c>
      <c r="AC725" s="75" t="s">
        <v>5974</v>
      </c>
      <c r="AD725" s="75" t="s">
        <v>4897</v>
      </c>
      <c r="AE725" s="75">
        <v>10</v>
      </c>
      <c r="AF725" s="75">
        <v>4</v>
      </c>
      <c r="AG725" s="75" t="s">
        <v>4871</v>
      </c>
      <c r="AH725" s="75" t="s">
        <v>6328</v>
      </c>
      <c r="AI725" s="75" t="s">
        <v>4897</v>
      </c>
      <c r="AJ725" s="75">
        <v>11</v>
      </c>
      <c r="AK725" s="75">
        <v>6</v>
      </c>
      <c r="AL725" s="75" t="s">
        <v>4871</v>
      </c>
      <c r="AM725" s="75" t="s">
        <v>6141</v>
      </c>
      <c r="AN725" s="75" t="s">
        <v>4869</v>
      </c>
      <c r="AP725" s="75">
        <v>10</v>
      </c>
      <c r="AQ725" s="75">
        <v>6</v>
      </c>
      <c r="AR725" s="75" t="s">
        <v>4868</v>
      </c>
      <c r="AS725" s="75" t="s">
        <v>5453</v>
      </c>
      <c r="AV725" s="75" t="s">
        <v>5440</v>
      </c>
      <c r="BI725" s="75" t="s">
        <v>5452</v>
      </c>
      <c r="BJ725" s="75" t="s">
        <v>5451</v>
      </c>
      <c r="BK725" s="75">
        <v>0</v>
      </c>
      <c r="BM725" s="75">
        <v>0</v>
      </c>
    </row>
    <row r="726" spans="1:66" ht="17.399999999999999" hidden="1" customHeight="1" x14ac:dyDescent="0.3">
      <c r="A726" s="75">
        <v>2019</v>
      </c>
      <c r="B726" s="75">
        <v>16010</v>
      </c>
      <c r="C726" s="75" t="s">
        <v>5343</v>
      </c>
      <c r="D726" s="75" t="s">
        <v>5450</v>
      </c>
      <c r="E726" s="77">
        <v>880</v>
      </c>
      <c r="F726" s="75" t="s">
        <v>1118</v>
      </c>
      <c r="G726" s="77">
        <v>3512</v>
      </c>
      <c r="H726" s="75" t="s">
        <v>7035</v>
      </c>
      <c r="I726" s="75" t="s">
        <v>4883</v>
      </c>
      <c r="J726" s="75" t="s">
        <v>1331</v>
      </c>
      <c r="K726" s="75">
        <v>0</v>
      </c>
      <c r="L726" s="75" t="s">
        <v>5457</v>
      </c>
      <c r="M726" s="75" t="s">
        <v>4892</v>
      </c>
      <c r="N726" s="75" t="s">
        <v>87</v>
      </c>
      <c r="O726" s="75" t="s">
        <v>4023</v>
      </c>
      <c r="Q726" s="75" t="s">
        <v>5447</v>
      </c>
      <c r="S726" s="75" t="s">
        <v>4020</v>
      </c>
      <c r="T726" s="75" t="s">
        <v>5478</v>
      </c>
      <c r="U726" s="75" t="s">
        <v>4877</v>
      </c>
      <c r="V726" s="75" t="s">
        <v>4878</v>
      </c>
      <c r="W726" s="75" t="s">
        <v>4871</v>
      </c>
      <c r="X726" s="75" t="s">
        <v>5456</v>
      </c>
      <c r="Y726" s="75" t="s">
        <v>4875</v>
      </c>
      <c r="Z726" s="75">
        <v>11</v>
      </c>
      <c r="AA726" s="75">
        <v>0</v>
      </c>
      <c r="AB726" s="75" t="s">
        <v>4871</v>
      </c>
      <c r="AC726" s="75" t="s">
        <v>5473</v>
      </c>
      <c r="AD726" s="75" t="s">
        <v>4872</v>
      </c>
      <c r="AE726" s="75">
        <v>8</v>
      </c>
      <c r="AF726" s="75">
        <v>3</v>
      </c>
      <c r="AG726" s="75" t="s">
        <v>4871</v>
      </c>
      <c r="AH726" s="75" t="s">
        <v>5572</v>
      </c>
      <c r="AI726" s="75" t="s">
        <v>4869</v>
      </c>
      <c r="AN726" s="75" t="s">
        <v>4869</v>
      </c>
      <c r="AP726" s="75">
        <v>10</v>
      </c>
      <c r="AQ726" s="75">
        <v>10</v>
      </c>
      <c r="AR726" s="75" t="s">
        <v>4908</v>
      </c>
      <c r="AS726" s="75" t="s">
        <v>5441</v>
      </c>
      <c r="AV726" s="75" t="s">
        <v>5440</v>
      </c>
      <c r="BI726" s="75" t="s">
        <v>5452</v>
      </c>
      <c r="BJ726" s="75" t="s">
        <v>5451</v>
      </c>
      <c r="BK726" s="75">
        <v>0</v>
      </c>
      <c r="BM726" s="75">
        <v>0</v>
      </c>
    </row>
    <row r="727" spans="1:66" ht="17.399999999999999" hidden="1" customHeight="1" x14ac:dyDescent="0.3">
      <c r="A727" s="75">
        <v>2019</v>
      </c>
      <c r="B727" s="75">
        <v>21020</v>
      </c>
      <c r="C727" s="75" t="s">
        <v>5315</v>
      </c>
      <c r="D727" s="75" t="s">
        <v>5450</v>
      </c>
      <c r="E727" s="77">
        <v>980</v>
      </c>
      <c r="F727" s="75" t="s">
        <v>2127</v>
      </c>
      <c r="G727" s="77">
        <v>3522</v>
      </c>
      <c r="H727" s="75" t="s">
        <v>7034</v>
      </c>
      <c r="I727" s="75" t="s">
        <v>4883</v>
      </c>
      <c r="J727" s="75" t="s">
        <v>2188</v>
      </c>
      <c r="K727" s="75">
        <v>0</v>
      </c>
      <c r="L727" s="75" t="s">
        <v>5480</v>
      </c>
      <c r="M727" s="75" t="s">
        <v>4892</v>
      </c>
      <c r="N727" s="75" t="s">
        <v>87</v>
      </c>
      <c r="O727" s="75" t="s">
        <v>4023</v>
      </c>
      <c r="Q727" s="75" t="s">
        <v>5447</v>
      </c>
      <c r="S727" s="75" t="s">
        <v>4020</v>
      </c>
      <c r="T727" s="75" t="s">
        <v>5478</v>
      </c>
      <c r="U727" s="75" t="s">
        <v>4871</v>
      </c>
      <c r="V727" s="75" t="s">
        <v>5445</v>
      </c>
      <c r="W727" s="75" t="s">
        <v>4877</v>
      </c>
      <c r="X727" s="75" t="s">
        <v>4876</v>
      </c>
      <c r="Y727" s="75" t="s">
        <v>4872</v>
      </c>
      <c r="Z727" s="75">
        <v>12</v>
      </c>
      <c r="AA727" s="75">
        <v>0</v>
      </c>
      <c r="AB727" s="75" t="s">
        <v>4871</v>
      </c>
      <c r="AC727" s="75" t="s">
        <v>5615</v>
      </c>
      <c r="AD727" s="75" t="s">
        <v>4872</v>
      </c>
      <c r="AE727" s="75">
        <v>10</v>
      </c>
      <c r="AF727" s="75">
        <v>0</v>
      </c>
      <c r="AG727" s="75" t="s">
        <v>4871</v>
      </c>
      <c r="AH727" s="75" t="s">
        <v>5663</v>
      </c>
      <c r="AI727" s="75" t="s">
        <v>4869</v>
      </c>
      <c r="AN727" s="75" t="s">
        <v>4869</v>
      </c>
      <c r="AP727" s="75">
        <v>10</v>
      </c>
      <c r="AQ727" s="75">
        <v>9</v>
      </c>
      <c r="AR727" s="75" t="s">
        <v>4868</v>
      </c>
      <c r="AS727" s="75" t="s">
        <v>5453</v>
      </c>
      <c r="AV727" s="75" t="s">
        <v>5440</v>
      </c>
      <c r="BI727" s="75" t="s">
        <v>5452</v>
      </c>
      <c r="BJ727" s="75" t="s">
        <v>5451</v>
      </c>
      <c r="BK727" s="75">
        <v>0</v>
      </c>
      <c r="BM727" s="75">
        <v>0</v>
      </c>
    </row>
    <row r="728" spans="1:66" ht="17.399999999999999" hidden="1" customHeight="1" x14ac:dyDescent="0.3">
      <c r="A728" s="75">
        <v>2019</v>
      </c>
      <c r="B728" s="75">
        <v>30011</v>
      </c>
      <c r="C728" s="75" t="s">
        <v>5230</v>
      </c>
      <c r="D728" s="75" t="s">
        <v>5450</v>
      </c>
      <c r="E728" s="77">
        <v>1420</v>
      </c>
      <c r="F728" s="75" t="s">
        <v>2292</v>
      </c>
      <c r="G728" s="77">
        <v>3536</v>
      </c>
      <c r="H728" s="75" t="s">
        <v>7033</v>
      </c>
      <c r="I728" s="75" t="s">
        <v>4883</v>
      </c>
      <c r="J728" s="75" t="s">
        <v>2407</v>
      </c>
      <c r="K728" s="75">
        <v>0</v>
      </c>
      <c r="L728" s="75" t="s">
        <v>5457</v>
      </c>
      <c r="M728" s="75" t="s">
        <v>4892</v>
      </c>
      <c r="N728" s="75" t="s">
        <v>87</v>
      </c>
      <c r="O728" s="75" t="s">
        <v>4024</v>
      </c>
      <c r="Q728" s="75" t="s">
        <v>5469</v>
      </c>
      <c r="S728" s="75" t="s">
        <v>3662</v>
      </c>
      <c r="T728" s="75" t="s">
        <v>5474</v>
      </c>
      <c r="U728" s="75" t="s">
        <v>4877</v>
      </c>
      <c r="V728" s="75" t="s">
        <v>4878</v>
      </c>
      <c r="W728" s="75" t="s">
        <v>4871</v>
      </c>
      <c r="X728" s="75" t="s">
        <v>5456</v>
      </c>
      <c r="Y728" s="75" t="s">
        <v>4897</v>
      </c>
      <c r="Z728" s="75">
        <v>8</v>
      </c>
      <c r="AA728" s="75">
        <v>4</v>
      </c>
      <c r="AB728" s="75" t="s">
        <v>4871</v>
      </c>
      <c r="AC728" s="75" t="s">
        <v>5676</v>
      </c>
      <c r="AD728" s="75" t="s">
        <v>4872</v>
      </c>
      <c r="AE728" s="75">
        <v>4</v>
      </c>
      <c r="AF728" s="75">
        <v>0</v>
      </c>
      <c r="AG728" s="75" t="s">
        <v>4871</v>
      </c>
      <c r="AH728" s="75" t="s">
        <v>5528</v>
      </c>
      <c r="AI728" s="75" t="s">
        <v>4869</v>
      </c>
      <c r="AN728" s="75" t="s">
        <v>4869</v>
      </c>
      <c r="AP728" s="75">
        <v>8</v>
      </c>
      <c r="AQ728" s="75">
        <v>8</v>
      </c>
      <c r="AR728" s="75" t="s">
        <v>4908</v>
      </c>
      <c r="AS728" s="75" t="s">
        <v>5441</v>
      </c>
      <c r="AV728" s="75" t="s">
        <v>5440</v>
      </c>
      <c r="BI728" s="75" t="s">
        <v>5452</v>
      </c>
      <c r="BJ728" s="75" t="s">
        <v>5451</v>
      </c>
      <c r="BK728" s="75">
        <v>0</v>
      </c>
      <c r="BM728" s="75">
        <v>0</v>
      </c>
    </row>
    <row r="729" spans="1:66" ht="17.399999999999999" hidden="1" customHeight="1" x14ac:dyDescent="0.3">
      <c r="A729" s="75">
        <v>2019</v>
      </c>
      <c r="B729" s="75">
        <v>21085</v>
      </c>
      <c r="C729" s="75" t="s">
        <v>5281</v>
      </c>
      <c r="D729" s="75" t="s">
        <v>5450</v>
      </c>
      <c r="E729" s="77">
        <v>1080</v>
      </c>
      <c r="F729" s="75" t="s">
        <v>2699</v>
      </c>
      <c r="G729" s="77">
        <v>3539</v>
      </c>
      <c r="H729" s="75" t="s">
        <v>7032</v>
      </c>
      <c r="I729" s="75" t="s">
        <v>4883</v>
      </c>
      <c r="J729" s="75" t="s">
        <v>463</v>
      </c>
      <c r="K729" s="75">
        <v>0</v>
      </c>
      <c r="L729" s="75" t="s">
        <v>5457</v>
      </c>
      <c r="M729" s="75" t="s">
        <v>4892</v>
      </c>
      <c r="N729" s="75" t="s">
        <v>87</v>
      </c>
      <c r="O729" s="75" t="s">
        <v>4024</v>
      </c>
      <c r="Q729" s="75" t="s">
        <v>5469</v>
      </c>
      <c r="S729" s="75" t="s">
        <v>3662</v>
      </c>
      <c r="T729" s="75" t="s">
        <v>5474</v>
      </c>
      <c r="U729" s="75" t="s">
        <v>4877</v>
      </c>
      <c r="V729" s="75" t="s">
        <v>4878</v>
      </c>
      <c r="W729" s="75" t="s">
        <v>4871</v>
      </c>
      <c r="X729" s="75" t="s">
        <v>5456</v>
      </c>
      <c r="Y729" s="75" t="s">
        <v>4897</v>
      </c>
      <c r="Z729" s="75">
        <v>10</v>
      </c>
      <c r="AA729" s="75">
        <v>7</v>
      </c>
      <c r="AB729" s="75" t="s">
        <v>4871</v>
      </c>
      <c r="AC729" s="75" t="s">
        <v>5995</v>
      </c>
      <c r="AD729" s="75" t="s">
        <v>4897</v>
      </c>
      <c r="AE729" s="75">
        <v>6</v>
      </c>
      <c r="AF729" s="75">
        <v>6</v>
      </c>
      <c r="AG729" s="75" t="s">
        <v>4877</v>
      </c>
      <c r="AH729" s="75" t="s">
        <v>5472</v>
      </c>
      <c r="AI729" s="75" t="s">
        <v>4869</v>
      </c>
      <c r="AN729" s="75" t="s">
        <v>4869</v>
      </c>
      <c r="AP729" s="75">
        <v>10</v>
      </c>
      <c r="AQ729" s="75">
        <v>7</v>
      </c>
      <c r="AR729" s="75" t="s">
        <v>4868</v>
      </c>
      <c r="AS729" s="75" t="s">
        <v>5453</v>
      </c>
      <c r="AV729" s="75" t="s">
        <v>5440</v>
      </c>
      <c r="BI729" s="75" t="s">
        <v>5452</v>
      </c>
      <c r="BJ729" s="75" t="s">
        <v>5451</v>
      </c>
      <c r="BK729" s="75">
        <v>0</v>
      </c>
      <c r="BM729" s="75">
        <v>0</v>
      </c>
    </row>
    <row r="730" spans="1:66" ht="17.399999999999999" customHeight="1" x14ac:dyDescent="0.3">
      <c r="A730" s="75">
        <v>2019</v>
      </c>
      <c r="B730" s="75">
        <v>16010</v>
      </c>
      <c r="C730" s="75" t="s">
        <v>5343</v>
      </c>
      <c r="D730" s="75" t="s">
        <v>5450</v>
      </c>
      <c r="E730" s="77">
        <v>880</v>
      </c>
      <c r="F730" s="75" t="s">
        <v>1118</v>
      </c>
      <c r="G730" s="77">
        <v>3540</v>
      </c>
      <c r="H730" s="75" t="s">
        <v>7031</v>
      </c>
      <c r="I730" s="75" t="s">
        <v>4883</v>
      </c>
      <c r="J730" s="75" t="s">
        <v>1382</v>
      </c>
      <c r="K730" s="75">
        <v>0</v>
      </c>
      <c r="L730" s="75" t="s">
        <v>5448</v>
      </c>
      <c r="M730" s="75" t="s">
        <v>4892</v>
      </c>
      <c r="N730" s="75" t="s">
        <v>87</v>
      </c>
      <c r="O730" s="75" t="s">
        <v>4081</v>
      </c>
      <c r="P730" s="75">
        <v>2</v>
      </c>
      <c r="Q730" s="76" t="s">
        <v>5479</v>
      </c>
      <c r="S730" s="75" t="s">
        <v>4020</v>
      </c>
      <c r="T730" s="75" t="s">
        <v>5478</v>
      </c>
      <c r="U730" s="75" t="s">
        <v>4871</v>
      </c>
      <c r="V730" s="75" t="s">
        <v>5445</v>
      </c>
      <c r="W730" s="75" t="s">
        <v>4877</v>
      </c>
      <c r="X730" s="75" t="s">
        <v>4876</v>
      </c>
      <c r="Y730" s="75" t="s">
        <v>4872</v>
      </c>
      <c r="Z730" s="75">
        <v>8</v>
      </c>
      <c r="AA730" s="75">
        <v>0</v>
      </c>
      <c r="AB730" s="75" t="s">
        <v>4871</v>
      </c>
      <c r="AC730" s="75" t="s">
        <v>5455</v>
      </c>
      <c r="AD730" s="75" t="s">
        <v>4872</v>
      </c>
      <c r="AE730" s="75">
        <v>5</v>
      </c>
      <c r="AF730" s="75">
        <v>1</v>
      </c>
      <c r="AG730" s="75" t="s">
        <v>4871</v>
      </c>
      <c r="AH730" s="75" t="s">
        <v>5710</v>
      </c>
      <c r="AI730" s="75" t="s">
        <v>4872</v>
      </c>
      <c r="AJ730" s="75">
        <v>10</v>
      </c>
      <c r="AK730" s="75">
        <v>3</v>
      </c>
      <c r="AL730" s="75" t="s">
        <v>4871</v>
      </c>
      <c r="AM730" s="75" t="s">
        <v>6884</v>
      </c>
      <c r="AN730" s="75" t="s">
        <v>4869</v>
      </c>
      <c r="AP730" s="75">
        <v>10</v>
      </c>
      <c r="AQ730" s="75">
        <v>10</v>
      </c>
      <c r="AR730" s="75" t="s">
        <v>4908</v>
      </c>
      <c r="AS730" s="75" t="s">
        <v>5441</v>
      </c>
      <c r="AV730" s="75" t="s">
        <v>5440</v>
      </c>
      <c r="BI730" s="75" t="s">
        <v>5452</v>
      </c>
      <c r="BJ730" s="75" t="s">
        <v>5451</v>
      </c>
      <c r="BK730" s="75">
        <v>0</v>
      </c>
      <c r="BM730" s="75">
        <v>0</v>
      </c>
    </row>
    <row r="731" spans="1:66" ht="17.399999999999999" hidden="1" customHeight="1" x14ac:dyDescent="0.3">
      <c r="A731" s="75">
        <v>2019</v>
      </c>
      <c r="B731" s="75">
        <v>64193</v>
      </c>
      <c r="C731" s="75" t="s">
        <v>5065</v>
      </c>
      <c r="D731" s="75" t="s">
        <v>5450</v>
      </c>
      <c r="E731" s="77">
        <v>2650</v>
      </c>
      <c r="F731" s="75" t="s">
        <v>2097</v>
      </c>
      <c r="G731" s="77">
        <v>3542</v>
      </c>
      <c r="H731" s="75" t="s">
        <v>7030</v>
      </c>
      <c r="I731" s="75" t="s">
        <v>4883</v>
      </c>
      <c r="J731" s="75" t="s">
        <v>2098</v>
      </c>
      <c r="K731" s="75">
        <v>0</v>
      </c>
      <c r="L731" s="75" t="s">
        <v>5457</v>
      </c>
      <c r="M731" s="75" t="s">
        <v>4892</v>
      </c>
      <c r="N731" s="75" t="s">
        <v>87</v>
      </c>
      <c r="O731" s="75" t="s">
        <v>4024</v>
      </c>
      <c r="Q731" s="75" t="s">
        <v>5469</v>
      </c>
      <c r="S731" s="75" t="s">
        <v>4033</v>
      </c>
      <c r="T731" s="75" t="s">
        <v>5446</v>
      </c>
      <c r="U731" s="75" t="s">
        <v>4877</v>
      </c>
      <c r="V731" s="75" t="s">
        <v>4878</v>
      </c>
      <c r="W731" s="75" t="s">
        <v>4871</v>
      </c>
      <c r="X731" s="75" t="s">
        <v>5456</v>
      </c>
      <c r="Y731" s="75" t="s">
        <v>4897</v>
      </c>
      <c r="Z731" s="75">
        <v>4</v>
      </c>
      <c r="AA731" s="75">
        <v>3</v>
      </c>
      <c r="AB731" s="75" t="s">
        <v>4871</v>
      </c>
      <c r="AC731" s="75" t="s">
        <v>5516</v>
      </c>
      <c r="AD731" s="75" t="s">
        <v>4895</v>
      </c>
      <c r="AE731" s="75">
        <v>2</v>
      </c>
      <c r="AF731" s="75">
        <v>2</v>
      </c>
      <c r="AG731" s="75" t="s">
        <v>4877</v>
      </c>
      <c r="AH731" s="75" t="s">
        <v>5472</v>
      </c>
      <c r="AI731" s="75" t="s">
        <v>4869</v>
      </c>
      <c r="AN731" s="75" t="s">
        <v>4869</v>
      </c>
      <c r="AP731" s="75">
        <v>6</v>
      </c>
      <c r="AQ731" s="75">
        <v>6</v>
      </c>
      <c r="AR731" s="75" t="s">
        <v>4908</v>
      </c>
      <c r="AS731" s="75" t="s">
        <v>5441</v>
      </c>
      <c r="AV731" s="75" t="s">
        <v>5440</v>
      </c>
      <c r="BI731" s="75" t="s">
        <v>5452</v>
      </c>
      <c r="BJ731" s="75" t="s">
        <v>5451</v>
      </c>
      <c r="BK731" s="75">
        <v>0</v>
      </c>
      <c r="BM731" s="75">
        <v>0</v>
      </c>
    </row>
    <row r="732" spans="1:66" ht="17.399999999999999" hidden="1" customHeight="1" x14ac:dyDescent="0.3">
      <c r="A732" s="75">
        <v>2019</v>
      </c>
      <c r="B732" s="75">
        <v>64193</v>
      </c>
      <c r="C732" s="75" t="s">
        <v>5065</v>
      </c>
      <c r="D732" s="75" t="s">
        <v>5450</v>
      </c>
      <c r="E732" s="77">
        <v>2650</v>
      </c>
      <c r="F732" s="75" t="s">
        <v>2097</v>
      </c>
      <c r="G732" s="77">
        <v>3546</v>
      </c>
      <c r="H732" s="75" t="s">
        <v>7029</v>
      </c>
      <c r="I732" s="75" t="s">
        <v>4883</v>
      </c>
      <c r="J732" s="75" t="s">
        <v>2100</v>
      </c>
      <c r="K732" s="75">
        <v>0</v>
      </c>
      <c r="L732" s="75" t="s">
        <v>5502</v>
      </c>
      <c r="M732" s="75" t="s">
        <v>4881</v>
      </c>
      <c r="N732" s="75" t="s">
        <v>87</v>
      </c>
      <c r="O732" s="75" t="s">
        <v>4024</v>
      </c>
      <c r="Q732" s="75" t="s">
        <v>5469</v>
      </c>
      <c r="S732" s="75" t="s">
        <v>4033</v>
      </c>
      <c r="T732" s="75" t="s">
        <v>5446</v>
      </c>
      <c r="U732" s="75" t="s">
        <v>4871</v>
      </c>
      <c r="V732" s="75" t="s">
        <v>5445</v>
      </c>
      <c r="W732" s="75" t="s">
        <v>4877</v>
      </c>
      <c r="X732" s="75" t="s">
        <v>4876</v>
      </c>
      <c r="Y732" s="75" t="s">
        <v>4872</v>
      </c>
      <c r="Z732" s="75">
        <v>12</v>
      </c>
      <c r="AA732" s="75">
        <v>4</v>
      </c>
      <c r="AB732" s="75" t="s">
        <v>4871</v>
      </c>
      <c r="AC732" s="75" t="s">
        <v>6205</v>
      </c>
      <c r="AD732" s="75" t="s">
        <v>4897</v>
      </c>
      <c r="AE732" s="75">
        <v>8</v>
      </c>
      <c r="AF732" s="75">
        <v>4</v>
      </c>
      <c r="AG732" s="75" t="s">
        <v>4871</v>
      </c>
      <c r="AH732" s="75" t="s">
        <v>5594</v>
      </c>
      <c r="AI732" s="75" t="s">
        <v>4897</v>
      </c>
      <c r="AJ732" s="75">
        <v>9</v>
      </c>
      <c r="AK732" s="75">
        <v>4</v>
      </c>
      <c r="AL732" s="75" t="s">
        <v>4871</v>
      </c>
      <c r="AM732" s="75" t="s">
        <v>5787</v>
      </c>
      <c r="AN732" s="75" t="s">
        <v>4869</v>
      </c>
      <c r="AP732" s="75">
        <v>8</v>
      </c>
      <c r="AQ732" s="75">
        <v>7</v>
      </c>
      <c r="AR732" s="75" t="s">
        <v>4868</v>
      </c>
      <c r="AS732" s="75" t="s">
        <v>5453</v>
      </c>
      <c r="AV732" s="75" t="s">
        <v>5440</v>
      </c>
      <c r="BI732" s="75" t="s">
        <v>5452</v>
      </c>
      <c r="BJ732" s="75" t="s">
        <v>5451</v>
      </c>
      <c r="BK732" s="75">
        <v>0</v>
      </c>
      <c r="BM732" s="75">
        <v>0</v>
      </c>
    </row>
    <row r="733" spans="1:66" ht="17.399999999999999" hidden="1" customHeight="1" x14ac:dyDescent="0.3">
      <c r="A733" s="75">
        <v>2019</v>
      </c>
      <c r="B733" s="75">
        <v>64123</v>
      </c>
      <c r="C733" s="75" t="s">
        <v>5025</v>
      </c>
      <c r="D733" s="75" t="s">
        <v>5450</v>
      </c>
      <c r="E733" s="77">
        <v>1350</v>
      </c>
      <c r="F733" s="75" t="s">
        <v>1898</v>
      </c>
      <c r="G733" s="77">
        <v>3556</v>
      </c>
      <c r="H733" s="75" t="s">
        <v>7028</v>
      </c>
      <c r="I733" s="75" t="s">
        <v>4883</v>
      </c>
      <c r="J733" s="75" t="s">
        <v>1903</v>
      </c>
      <c r="K733" s="75">
        <v>0</v>
      </c>
      <c r="L733" s="75" t="s">
        <v>5457</v>
      </c>
      <c r="M733" s="75" t="s">
        <v>4892</v>
      </c>
      <c r="N733" s="75" t="s">
        <v>87</v>
      </c>
      <c r="O733" s="75" t="s">
        <v>4024</v>
      </c>
      <c r="Q733" s="75" t="s">
        <v>5469</v>
      </c>
      <c r="S733" s="75" t="s">
        <v>4033</v>
      </c>
      <c r="T733" s="75" t="s">
        <v>5446</v>
      </c>
      <c r="U733" s="75" t="s">
        <v>4877</v>
      </c>
      <c r="V733" s="75" t="s">
        <v>4878</v>
      </c>
      <c r="W733" s="75" t="s">
        <v>4871</v>
      </c>
      <c r="X733" s="75" t="s">
        <v>5456</v>
      </c>
      <c r="Y733" s="75" t="s">
        <v>4872</v>
      </c>
      <c r="Z733" s="75">
        <v>8</v>
      </c>
      <c r="AA733" s="75">
        <v>0</v>
      </c>
      <c r="AB733" s="75" t="s">
        <v>4871</v>
      </c>
      <c r="AC733" s="75" t="s">
        <v>5455</v>
      </c>
      <c r="AD733" s="75" t="s">
        <v>4897</v>
      </c>
      <c r="AE733" s="75">
        <v>4</v>
      </c>
      <c r="AF733" s="75">
        <v>4</v>
      </c>
      <c r="AG733" s="75" t="s">
        <v>4877</v>
      </c>
      <c r="AH733" s="75" t="s">
        <v>5472</v>
      </c>
      <c r="AI733" s="75" t="s">
        <v>4869</v>
      </c>
      <c r="AN733" s="75" t="s">
        <v>4869</v>
      </c>
      <c r="AP733" s="75">
        <v>8</v>
      </c>
      <c r="AQ733" s="75">
        <v>8</v>
      </c>
      <c r="AR733" s="75" t="s">
        <v>4908</v>
      </c>
      <c r="AS733" s="75" t="s">
        <v>5441</v>
      </c>
      <c r="AV733" s="75" t="s">
        <v>5440</v>
      </c>
      <c r="BI733" s="75" t="s">
        <v>5452</v>
      </c>
      <c r="BJ733" s="75" t="s">
        <v>5451</v>
      </c>
      <c r="BK733" s="75">
        <v>0</v>
      </c>
      <c r="BM733" s="75">
        <v>0</v>
      </c>
    </row>
    <row r="734" spans="1:66" ht="17.399999999999999" hidden="1" customHeight="1" x14ac:dyDescent="0.3">
      <c r="A734" s="75">
        <v>2019</v>
      </c>
      <c r="B734" s="75">
        <v>39031</v>
      </c>
      <c r="C734" s="75" t="s">
        <v>5148</v>
      </c>
      <c r="D734" s="75" t="s">
        <v>5450</v>
      </c>
      <c r="E734" s="77">
        <v>2000</v>
      </c>
      <c r="F734" s="75" t="s">
        <v>2839</v>
      </c>
      <c r="G734" s="77">
        <v>3570</v>
      </c>
      <c r="H734" s="75" t="s">
        <v>7027</v>
      </c>
      <c r="I734" s="75" t="s">
        <v>4883</v>
      </c>
      <c r="J734" s="75" t="s">
        <v>2868</v>
      </c>
      <c r="K734" s="75">
        <v>0</v>
      </c>
      <c r="L734" s="75" t="s">
        <v>5448</v>
      </c>
      <c r="M734" s="75" t="s">
        <v>4892</v>
      </c>
      <c r="N734" s="75" t="s">
        <v>87</v>
      </c>
      <c r="O734" s="75" t="s">
        <v>4073</v>
      </c>
      <c r="Q734" s="75" t="s">
        <v>5501</v>
      </c>
      <c r="S734" s="75" t="s">
        <v>4033</v>
      </c>
      <c r="T734" s="75" t="s">
        <v>5446</v>
      </c>
      <c r="U734" s="75" t="s">
        <v>4871</v>
      </c>
      <c r="V734" s="75" t="s">
        <v>5445</v>
      </c>
      <c r="W734" s="75" t="s">
        <v>4877</v>
      </c>
      <c r="X734" s="75" t="s">
        <v>4876</v>
      </c>
      <c r="Y734" s="75" t="s">
        <v>4872</v>
      </c>
      <c r="Z734" s="75">
        <v>11</v>
      </c>
      <c r="AA734" s="75">
        <v>0</v>
      </c>
      <c r="AB734" s="75" t="s">
        <v>4871</v>
      </c>
      <c r="AC734" s="75" t="s">
        <v>5473</v>
      </c>
      <c r="AD734" s="75" t="s">
        <v>4872</v>
      </c>
      <c r="AE734" s="75">
        <v>8</v>
      </c>
      <c r="AF734" s="75">
        <v>3</v>
      </c>
      <c r="AG734" s="75" t="s">
        <v>4871</v>
      </c>
      <c r="AH734" s="75" t="s">
        <v>5572</v>
      </c>
      <c r="AI734" s="75" t="s">
        <v>4872</v>
      </c>
      <c r="AJ734" s="75">
        <v>14</v>
      </c>
      <c r="AK734" s="75">
        <v>3</v>
      </c>
      <c r="AL734" s="75" t="s">
        <v>4871</v>
      </c>
      <c r="AM734" s="75" t="s">
        <v>5522</v>
      </c>
      <c r="AN734" s="75" t="s">
        <v>4869</v>
      </c>
      <c r="AP734" s="75">
        <v>10</v>
      </c>
      <c r="AQ734" s="75">
        <v>2</v>
      </c>
      <c r="AR734" s="75" t="s">
        <v>4868</v>
      </c>
      <c r="AS734" s="75" t="s">
        <v>5453</v>
      </c>
      <c r="AV734" s="75" t="s">
        <v>5440</v>
      </c>
      <c r="BI734" s="75" t="s">
        <v>5452</v>
      </c>
      <c r="BJ734" s="75" t="s">
        <v>5451</v>
      </c>
      <c r="BK734" s="75">
        <v>0</v>
      </c>
      <c r="BM734" s="75">
        <v>0</v>
      </c>
    </row>
    <row r="735" spans="1:66" ht="17.399999999999999" hidden="1" customHeight="1" x14ac:dyDescent="0.3">
      <c r="A735" s="75">
        <v>2019</v>
      </c>
      <c r="B735" s="75">
        <v>34010</v>
      </c>
      <c r="C735" s="75" t="s">
        <v>1816</v>
      </c>
      <c r="D735" s="75" t="s">
        <v>5450</v>
      </c>
      <c r="E735" s="77">
        <v>1520</v>
      </c>
      <c r="F735" s="75" t="s">
        <v>1816</v>
      </c>
      <c r="G735" s="77">
        <v>3571</v>
      </c>
      <c r="H735" s="75" t="s">
        <v>7026</v>
      </c>
      <c r="I735" s="75" t="s">
        <v>4883</v>
      </c>
      <c r="J735" s="75" t="s">
        <v>1821</v>
      </c>
      <c r="K735" s="75">
        <v>1</v>
      </c>
      <c r="L735" s="75" t="s">
        <v>5448</v>
      </c>
      <c r="M735" s="75" t="s">
        <v>5470</v>
      </c>
      <c r="N735" s="75" t="s">
        <v>87</v>
      </c>
      <c r="O735" s="75" t="s">
        <v>4030</v>
      </c>
      <c r="Q735" s="75" t="s">
        <v>5469</v>
      </c>
      <c r="S735" s="75" t="s">
        <v>3662</v>
      </c>
      <c r="T735" s="75" t="s">
        <v>5474</v>
      </c>
      <c r="U735" s="75" t="s">
        <v>4871</v>
      </c>
      <c r="V735" s="75" t="s">
        <v>5445</v>
      </c>
      <c r="W735" s="75" t="s">
        <v>4877</v>
      </c>
      <c r="X735" s="75" t="s">
        <v>4876</v>
      </c>
      <c r="Y735" s="75" t="s">
        <v>4895</v>
      </c>
      <c r="AC735" s="75" t="s">
        <v>5592</v>
      </c>
      <c r="AD735" s="75" t="s">
        <v>4872</v>
      </c>
      <c r="AH735" s="75" t="s">
        <v>5467</v>
      </c>
      <c r="AI735" s="75" t="s">
        <v>4897</v>
      </c>
      <c r="AM735" s="75" t="s">
        <v>5466</v>
      </c>
      <c r="AN735" s="75" t="s">
        <v>4897</v>
      </c>
      <c r="AO735" s="75" t="s">
        <v>5465</v>
      </c>
      <c r="AP735" s="75">
        <v>6</v>
      </c>
      <c r="AQ735" s="75">
        <v>6</v>
      </c>
      <c r="AR735" s="75" t="s">
        <v>4908</v>
      </c>
      <c r="AS735" s="75" t="s">
        <v>5441</v>
      </c>
      <c r="AV735" s="75" t="s">
        <v>5440</v>
      </c>
      <c r="BI735" s="75" t="s">
        <v>5510</v>
      </c>
      <c r="BJ735" s="75" t="s">
        <v>5509</v>
      </c>
      <c r="BK735" s="75">
        <v>0</v>
      </c>
      <c r="BM735" s="75">
        <v>0</v>
      </c>
    </row>
    <row r="736" spans="1:66" ht="17.399999999999999" hidden="1" customHeight="1" x14ac:dyDescent="0.3">
      <c r="A736" s="75">
        <v>2019</v>
      </c>
      <c r="B736" s="75">
        <v>64233</v>
      </c>
      <c r="C736" s="75" t="s">
        <v>964</v>
      </c>
      <c r="D736" s="75" t="s">
        <v>5450</v>
      </c>
      <c r="E736" s="77">
        <v>1220</v>
      </c>
      <c r="F736" s="75" t="s">
        <v>2043</v>
      </c>
      <c r="G736" s="77">
        <v>3578</v>
      </c>
      <c r="H736" s="75" t="s">
        <v>7025</v>
      </c>
      <c r="I736" s="75" t="s">
        <v>4883</v>
      </c>
      <c r="J736" s="75" t="s">
        <v>2044</v>
      </c>
      <c r="K736" s="75">
        <v>0</v>
      </c>
      <c r="L736" s="75" t="s">
        <v>5457</v>
      </c>
      <c r="M736" s="75" t="s">
        <v>4892</v>
      </c>
      <c r="N736" s="75" t="s">
        <v>87</v>
      </c>
      <c r="O736" s="75" t="s">
        <v>4026</v>
      </c>
      <c r="Q736" s="75" t="s">
        <v>5501</v>
      </c>
      <c r="S736" s="75" t="s">
        <v>4020</v>
      </c>
      <c r="T736" s="75" t="s">
        <v>5478</v>
      </c>
      <c r="U736" s="75" t="s">
        <v>4877</v>
      </c>
      <c r="V736" s="75" t="s">
        <v>4878</v>
      </c>
      <c r="W736" s="75" t="s">
        <v>4871</v>
      </c>
      <c r="X736" s="75" t="s">
        <v>5456</v>
      </c>
      <c r="Y736" s="75" t="s">
        <v>4875</v>
      </c>
      <c r="Z736" s="75">
        <v>11</v>
      </c>
      <c r="AA736" s="75">
        <v>0</v>
      </c>
      <c r="AB736" s="75" t="s">
        <v>4871</v>
      </c>
      <c r="AC736" s="75" t="s">
        <v>5473</v>
      </c>
      <c r="AD736" s="75" t="s">
        <v>4897</v>
      </c>
      <c r="AE736" s="75">
        <v>8</v>
      </c>
      <c r="AF736" s="75">
        <v>2</v>
      </c>
      <c r="AG736" s="75" t="s">
        <v>4871</v>
      </c>
      <c r="AH736" s="75" t="s">
        <v>5840</v>
      </c>
      <c r="AI736" s="75" t="s">
        <v>4869</v>
      </c>
      <c r="AN736" s="75" t="s">
        <v>4869</v>
      </c>
      <c r="AP736" s="75">
        <v>10</v>
      </c>
      <c r="AQ736" s="75">
        <v>0</v>
      </c>
      <c r="AR736" s="75" t="s">
        <v>4868</v>
      </c>
      <c r="AS736" s="75" t="s">
        <v>5453</v>
      </c>
      <c r="AV736" s="75" t="s">
        <v>5440</v>
      </c>
      <c r="BI736" s="75" t="s">
        <v>5452</v>
      </c>
      <c r="BJ736" s="75" t="s">
        <v>5451</v>
      </c>
      <c r="BK736" s="75">
        <v>0</v>
      </c>
      <c r="BM736" s="75">
        <v>0</v>
      </c>
    </row>
    <row r="737" spans="1:66" ht="17.399999999999999" hidden="1" customHeight="1" x14ac:dyDescent="0.3">
      <c r="A737" s="75">
        <v>2019</v>
      </c>
      <c r="B737" s="75">
        <v>39031</v>
      </c>
      <c r="C737" s="75" t="s">
        <v>5148</v>
      </c>
      <c r="D737" s="75" t="s">
        <v>5450</v>
      </c>
      <c r="E737" s="77">
        <v>1990</v>
      </c>
      <c r="F737" s="75" t="s">
        <v>3095</v>
      </c>
      <c r="G737" s="77">
        <v>3582</v>
      </c>
      <c r="H737" s="75" t="s">
        <v>7024</v>
      </c>
      <c r="I737" s="75" t="s">
        <v>4883</v>
      </c>
      <c r="J737" s="75" t="s">
        <v>3096</v>
      </c>
      <c r="K737" s="75">
        <v>1</v>
      </c>
      <c r="L737" s="75" t="s">
        <v>5448</v>
      </c>
      <c r="M737" s="75" t="s">
        <v>5470</v>
      </c>
      <c r="N737" s="75" t="s">
        <v>87</v>
      </c>
      <c r="O737" s="75" t="s">
        <v>4030</v>
      </c>
      <c r="Q737" s="75" t="s">
        <v>5469</v>
      </c>
      <c r="S737" s="75" t="s">
        <v>4033</v>
      </c>
      <c r="T737" s="75" t="s">
        <v>5446</v>
      </c>
      <c r="U737" s="75" t="s">
        <v>4871</v>
      </c>
      <c r="V737" s="75" t="s">
        <v>5445</v>
      </c>
      <c r="W737" s="75" t="s">
        <v>4877</v>
      </c>
      <c r="X737" s="75" t="s">
        <v>4876</v>
      </c>
      <c r="Y737" s="75" t="s">
        <v>4897</v>
      </c>
      <c r="AC737" s="75" t="s">
        <v>5592</v>
      </c>
      <c r="AD737" s="75" t="s">
        <v>4872</v>
      </c>
      <c r="AH737" s="75" t="s">
        <v>5467</v>
      </c>
      <c r="AI737" s="75" t="s">
        <v>4897</v>
      </c>
      <c r="AM737" s="75" t="s">
        <v>5466</v>
      </c>
      <c r="AN737" s="75" t="s">
        <v>4895</v>
      </c>
      <c r="AO737" s="75" t="s">
        <v>5465</v>
      </c>
      <c r="AP737" s="75">
        <v>4</v>
      </c>
      <c r="AQ737" s="75">
        <v>0</v>
      </c>
      <c r="AR737" s="75" t="s">
        <v>4868</v>
      </c>
      <c r="AS737" s="75" t="s">
        <v>5453</v>
      </c>
      <c r="AV737" s="75" t="s">
        <v>5440</v>
      </c>
      <c r="BI737" s="75" t="s">
        <v>5590</v>
      </c>
      <c r="BJ737" s="75" t="s">
        <v>5509</v>
      </c>
      <c r="BK737" s="75">
        <v>1</v>
      </c>
      <c r="BL737" s="75" t="s">
        <v>7023</v>
      </c>
      <c r="BM737" s="75">
        <v>0</v>
      </c>
    </row>
    <row r="738" spans="1:66" ht="17.399999999999999" hidden="1" customHeight="1" x14ac:dyDescent="0.3">
      <c r="A738" s="75">
        <v>2019</v>
      </c>
      <c r="B738" s="75">
        <v>39031</v>
      </c>
      <c r="C738" s="75" t="s">
        <v>5148</v>
      </c>
      <c r="D738" s="75" t="s">
        <v>5450</v>
      </c>
      <c r="E738" s="77">
        <v>2000</v>
      </c>
      <c r="F738" s="75" t="s">
        <v>2839</v>
      </c>
      <c r="G738" s="77">
        <v>3584</v>
      </c>
      <c r="H738" s="75" t="s">
        <v>7022</v>
      </c>
      <c r="I738" s="75" t="s">
        <v>4883</v>
      </c>
      <c r="J738" s="75" t="s">
        <v>2884</v>
      </c>
      <c r="K738" s="75">
        <v>0</v>
      </c>
      <c r="L738" s="75" t="s">
        <v>5480</v>
      </c>
      <c r="M738" s="75" t="s">
        <v>4892</v>
      </c>
      <c r="N738" s="75" t="s">
        <v>87</v>
      </c>
      <c r="O738" s="75" t="s">
        <v>4024</v>
      </c>
      <c r="Q738" s="75" t="s">
        <v>5469</v>
      </c>
      <c r="S738" s="75" t="s">
        <v>3662</v>
      </c>
      <c r="T738" s="75" t="s">
        <v>5474</v>
      </c>
      <c r="U738" s="75" t="s">
        <v>4871</v>
      </c>
      <c r="V738" s="75" t="s">
        <v>5445</v>
      </c>
      <c r="W738" s="75" t="s">
        <v>4877</v>
      </c>
      <c r="X738" s="75" t="s">
        <v>4876</v>
      </c>
      <c r="Y738" s="75" t="s">
        <v>4872</v>
      </c>
      <c r="Z738" s="75">
        <v>11</v>
      </c>
      <c r="AA738" s="75">
        <v>0</v>
      </c>
      <c r="AB738" s="75" t="s">
        <v>4871</v>
      </c>
      <c r="AC738" s="75" t="s">
        <v>5473</v>
      </c>
      <c r="AD738" s="75" t="s">
        <v>4897</v>
      </c>
      <c r="AE738" s="75">
        <v>8</v>
      </c>
      <c r="AF738" s="75">
        <v>4</v>
      </c>
      <c r="AG738" s="75" t="s">
        <v>4871</v>
      </c>
      <c r="AH738" s="75" t="s">
        <v>5594</v>
      </c>
      <c r="AI738" s="75" t="s">
        <v>4869</v>
      </c>
      <c r="AN738" s="75" t="s">
        <v>4869</v>
      </c>
      <c r="AP738" s="75">
        <v>10</v>
      </c>
      <c r="AQ738" s="75">
        <v>8</v>
      </c>
      <c r="AR738" s="75" t="s">
        <v>4868</v>
      </c>
      <c r="AS738" s="75" t="s">
        <v>5453</v>
      </c>
      <c r="AV738" s="75" t="s">
        <v>5440</v>
      </c>
      <c r="BI738" s="75" t="s">
        <v>5452</v>
      </c>
      <c r="BJ738" s="75" t="s">
        <v>5451</v>
      </c>
      <c r="BK738" s="75">
        <v>0</v>
      </c>
      <c r="BM738" s="75">
        <v>0</v>
      </c>
    </row>
    <row r="739" spans="1:66" ht="17.399999999999999" hidden="1" customHeight="1" x14ac:dyDescent="0.3">
      <c r="A739" s="75">
        <v>2019</v>
      </c>
      <c r="B739" s="75">
        <v>64233</v>
      </c>
      <c r="C739" s="75" t="s">
        <v>964</v>
      </c>
      <c r="D739" s="75" t="s">
        <v>5450</v>
      </c>
      <c r="E739" s="77">
        <v>1220</v>
      </c>
      <c r="F739" s="75" t="s">
        <v>2043</v>
      </c>
      <c r="G739" s="77">
        <v>3585</v>
      </c>
      <c r="H739" s="75" t="s">
        <v>7021</v>
      </c>
      <c r="I739" s="75" t="s">
        <v>4883</v>
      </c>
      <c r="J739" s="75" t="s">
        <v>2059</v>
      </c>
      <c r="K739" s="75">
        <v>0</v>
      </c>
      <c r="L739" s="75" t="s">
        <v>5457</v>
      </c>
      <c r="M739" s="75" t="s">
        <v>4892</v>
      </c>
      <c r="N739" s="75" t="s">
        <v>87</v>
      </c>
      <c r="O739" s="75" t="s">
        <v>4050</v>
      </c>
      <c r="Q739" s="75" t="s">
        <v>5469</v>
      </c>
      <c r="S739" s="75" t="s">
        <v>3662</v>
      </c>
      <c r="T739" s="75" t="s">
        <v>5474</v>
      </c>
      <c r="U739" s="75" t="s">
        <v>4877</v>
      </c>
      <c r="V739" s="75" t="s">
        <v>4878</v>
      </c>
      <c r="W739" s="75" t="s">
        <v>4871</v>
      </c>
      <c r="X739" s="75" t="s">
        <v>5456</v>
      </c>
      <c r="Y739" s="75" t="s">
        <v>4019</v>
      </c>
      <c r="AC739" s="75" t="s">
        <v>5468</v>
      </c>
      <c r="AD739" s="75" t="s">
        <v>4019</v>
      </c>
      <c r="AH739" s="75" t="s">
        <v>5468</v>
      </c>
      <c r="AI739" s="75" t="s">
        <v>4869</v>
      </c>
      <c r="AN739" s="75" t="s">
        <v>4869</v>
      </c>
      <c r="AP739" s="75">
        <v>0</v>
      </c>
      <c r="AQ739" s="75">
        <v>0</v>
      </c>
      <c r="AR739" s="75" t="s">
        <v>5585</v>
      </c>
      <c r="AS739" s="75" t="s">
        <v>5441</v>
      </c>
      <c r="AV739" s="75" t="s">
        <v>5440</v>
      </c>
      <c r="BI739" s="75" t="s">
        <v>5452</v>
      </c>
      <c r="BJ739" s="75" t="s">
        <v>5451</v>
      </c>
      <c r="BK739" s="75">
        <v>0</v>
      </c>
      <c r="BM739" s="75">
        <v>0</v>
      </c>
    </row>
    <row r="740" spans="1:66" ht="17.399999999999999" hidden="1" customHeight="1" x14ac:dyDescent="0.3">
      <c r="A740" s="75">
        <v>2019</v>
      </c>
      <c r="B740" s="75">
        <v>64233</v>
      </c>
      <c r="C740" s="75" t="s">
        <v>964</v>
      </c>
      <c r="D740" s="75" t="s">
        <v>5450</v>
      </c>
      <c r="E740" s="77">
        <v>1220</v>
      </c>
      <c r="F740" s="75" t="s">
        <v>2043</v>
      </c>
      <c r="G740" s="77">
        <v>3586</v>
      </c>
      <c r="H740" s="75" t="s">
        <v>7020</v>
      </c>
      <c r="I740" s="75" t="s">
        <v>4883</v>
      </c>
      <c r="J740" s="75" t="s">
        <v>2061</v>
      </c>
      <c r="K740" s="75">
        <v>0</v>
      </c>
      <c r="L740" s="75" t="s">
        <v>5448</v>
      </c>
      <c r="M740" s="75" t="s">
        <v>4892</v>
      </c>
      <c r="N740" s="75" t="s">
        <v>87</v>
      </c>
      <c r="O740" s="75" t="s">
        <v>4024</v>
      </c>
      <c r="Q740" s="75" t="s">
        <v>5469</v>
      </c>
      <c r="S740" s="75" t="s">
        <v>3662</v>
      </c>
      <c r="T740" s="75" t="s">
        <v>5474</v>
      </c>
      <c r="U740" s="75" t="s">
        <v>4871</v>
      </c>
      <c r="V740" s="75" t="s">
        <v>5445</v>
      </c>
      <c r="W740" s="75" t="s">
        <v>4877</v>
      </c>
      <c r="X740" s="75" t="s">
        <v>4876</v>
      </c>
      <c r="Y740" s="75" t="s">
        <v>4872</v>
      </c>
      <c r="Z740" s="75">
        <v>6</v>
      </c>
      <c r="AA740" s="75">
        <v>0</v>
      </c>
      <c r="AB740" s="75" t="s">
        <v>4871</v>
      </c>
      <c r="AC740" s="75" t="s">
        <v>5621</v>
      </c>
      <c r="AD740" s="75" t="s">
        <v>4897</v>
      </c>
      <c r="AE740" s="75">
        <v>8</v>
      </c>
      <c r="AF740" s="75">
        <v>0</v>
      </c>
      <c r="AG740" s="75" t="s">
        <v>4871</v>
      </c>
      <c r="AH740" s="75" t="s">
        <v>5804</v>
      </c>
      <c r="AI740" s="75" t="s">
        <v>4872</v>
      </c>
      <c r="AJ740" s="75">
        <v>12</v>
      </c>
      <c r="AK740" s="75">
        <v>2</v>
      </c>
      <c r="AL740" s="75" t="s">
        <v>4871</v>
      </c>
      <c r="AM740" s="75" t="s">
        <v>7019</v>
      </c>
      <c r="AN740" s="75" t="s">
        <v>4869</v>
      </c>
      <c r="AP740" s="75">
        <v>10</v>
      </c>
      <c r="AQ740" s="75">
        <v>10</v>
      </c>
      <c r="AR740" s="75" t="s">
        <v>4908</v>
      </c>
      <c r="AS740" s="75" t="s">
        <v>5441</v>
      </c>
      <c r="AV740" s="75" t="s">
        <v>5440</v>
      </c>
      <c r="BI740" s="75" t="s">
        <v>5439</v>
      </c>
      <c r="BJ740" s="75" t="s">
        <v>5438</v>
      </c>
      <c r="BK740" s="75">
        <v>1</v>
      </c>
      <c r="BL740" s="75" t="s">
        <v>5437</v>
      </c>
      <c r="BM740" s="75">
        <v>0</v>
      </c>
    </row>
    <row r="741" spans="1:66" ht="17.399999999999999" hidden="1" customHeight="1" x14ac:dyDescent="0.3">
      <c r="A741" s="75">
        <v>2019</v>
      </c>
      <c r="B741" s="75">
        <v>3030</v>
      </c>
      <c r="C741" s="75" t="s">
        <v>5410</v>
      </c>
      <c r="D741" s="75" t="s">
        <v>5450</v>
      </c>
      <c r="E741" s="77">
        <v>130</v>
      </c>
      <c r="F741" s="75" t="s">
        <v>681</v>
      </c>
      <c r="G741" s="77">
        <v>3589</v>
      </c>
      <c r="H741" s="75" t="s">
        <v>7018</v>
      </c>
      <c r="I741" s="75" t="s">
        <v>4883</v>
      </c>
      <c r="J741" s="75" t="s">
        <v>849</v>
      </c>
      <c r="K741" s="75">
        <v>0</v>
      </c>
      <c r="L741" s="75" t="s">
        <v>5448</v>
      </c>
      <c r="M741" s="75" t="s">
        <v>4892</v>
      </c>
      <c r="N741" s="75" t="s">
        <v>87</v>
      </c>
      <c r="O741" s="75" t="s">
        <v>4025</v>
      </c>
      <c r="Q741" s="75" t="s">
        <v>5461</v>
      </c>
      <c r="S741" s="75" t="s">
        <v>4033</v>
      </c>
      <c r="T741" s="75" t="s">
        <v>5446</v>
      </c>
      <c r="U741" s="75" t="s">
        <v>4871</v>
      </c>
      <c r="V741" s="75" t="s">
        <v>5445</v>
      </c>
      <c r="W741" s="75" t="s">
        <v>4877</v>
      </c>
      <c r="X741" s="75" t="s">
        <v>4876</v>
      </c>
      <c r="Y741" s="75" t="s">
        <v>4897</v>
      </c>
      <c r="Z741" s="75">
        <v>12</v>
      </c>
      <c r="AA741" s="75">
        <v>2</v>
      </c>
      <c r="AB741" s="75" t="s">
        <v>4871</v>
      </c>
      <c r="AC741" s="75" t="s">
        <v>5810</v>
      </c>
      <c r="AD741" s="75" t="s">
        <v>4897</v>
      </c>
      <c r="AE741" s="75">
        <v>10</v>
      </c>
      <c r="AF741" s="75">
        <v>9</v>
      </c>
      <c r="AG741" s="75" t="s">
        <v>4871</v>
      </c>
      <c r="AH741" s="75" t="s">
        <v>5555</v>
      </c>
      <c r="AI741" s="75" t="s">
        <v>4897</v>
      </c>
      <c r="AJ741" s="75">
        <v>16</v>
      </c>
      <c r="AK741" s="75">
        <v>10</v>
      </c>
      <c r="AL741" s="75" t="s">
        <v>4871</v>
      </c>
      <c r="AM741" s="75" t="s">
        <v>6188</v>
      </c>
      <c r="AN741" s="75" t="s">
        <v>4869</v>
      </c>
      <c r="AP741" s="75">
        <v>10</v>
      </c>
      <c r="AQ741" s="75">
        <v>0</v>
      </c>
      <c r="AR741" s="75" t="s">
        <v>4868</v>
      </c>
      <c r="AS741" s="75" t="s">
        <v>5453</v>
      </c>
      <c r="AV741" s="75" t="s">
        <v>5440</v>
      </c>
      <c r="BI741" s="75" t="s">
        <v>5452</v>
      </c>
      <c r="BJ741" s="75" t="s">
        <v>5451</v>
      </c>
      <c r="BK741" s="75">
        <v>0</v>
      </c>
      <c r="BM741" s="75">
        <v>0</v>
      </c>
    </row>
    <row r="742" spans="1:66" ht="17.399999999999999" hidden="1" customHeight="1" x14ac:dyDescent="0.3">
      <c r="A742" s="75">
        <v>2019</v>
      </c>
      <c r="B742" s="75">
        <v>1010</v>
      </c>
      <c r="C742" s="75" t="s">
        <v>5436</v>
      </c>
      <c r="D742" s="75" t="s">
        <v>5450</v>
      </c>
      <c r="E742" s="77">
        <v>10</v>
      </c>
      <c r="F742" s="75" t="s">
        <v>2796</v>
      </c>
      <c r="G742" s="77">
        <v>3590</v>
      </c>
      <c r="H742" s="75" t="s">
        <v>7017</v>
      </c>
      <c r="I742" s="75" t="s">
        <v>4883</v>
      </c>
      <c r="J742" s="75" t="s">
        <v>2817</v>
      </c>
      <c r="K742" s="75">
        <v>0</v>
      </c>
      <c r="L742" s="75" t="s">
        <v>5462</v>
      </c>
      <c r="M742" s="75" t="s">
        <v>4892</v>
      </c>
      <c r="N742" s="75" t="s">
        <v>87</v>
      </c>
      <c r="O742" s="75" t="s">
        <v>4023</v>
      </c>
      <c r="Q742" s="75" t="s">
        <v>5447</v>
      </c>
      <c r="S742" s="75" t="s">
        <v>4020</v>
      </c>
      <c r="T742" s="75" t="s">
        <v>5478</v>
      </c>
      <c r="U742" s="75" t="s">
        <v>4871</v>
      </c>
      <c r="V742" s="75" t="s">
        <v>5445</v>
      </c>
      <c r="W742" s="75" t="s">
        <v>4877</v>
      </c>
      <c r="X742" s="75" t="s">
        <v>4876</v>
      </c>
      <c r="Y742" s="75" t="s">
        <v>4875</v>
      </c>
      <c r="Z742" s="75">
        <v>20</v>
      </c>
      <c r="AA742" s="75">
        <v>0</v>
      </c>
      <c r="AB742" s="75" t="s">
        <v>4871</v>
      </c>
      <c r="AC742" s="75" t="s">
        <v>6669</v>
      </c>
      <c r="AD742" s="75" t="s">
        <v>4872</v>
      </c>
      <c r="AE742" s="75">
        <v>16</v>
      </c>
      <c r="AF742" s="75">
        <v>4</v>
      </c>
      <c r="AG742" s="75" t="s">
        <v>4871</v>
      </c>
      <c r="AH742" s="75" t="s">
        <v>7016</v>
      </c>
      <c r="AI742" s="75" t="s">
        <v>4869</v>
      </c>
      <c r="AN742" s="75" t="s">
        <v>4869</v>
      </c>
      <c r="AP742" s="75">
        <v>10</v>
      </c>
      <c r="AQ742" s="75">
        <v>10</v>
      </c>
      <c r="AR742" s="75" t="s">
        <v>4908</v>
      </c>
      <c r="AS742" s="75" t="s">
        <v>5441</v>
      </c>
      <c r="AV742" s="75" t="s">
        <v>5440</v>
      </c>
      <c r="BI742" s="75" t="s">
        <v>5452</v>
      </c>
      <c r="BJ742" s="75" t="s">
        <v>5451</v>
      </c>
      <c r="BK742" s="75">
        <v>0</v>
      </c>
      <c r="BM742" s="75">
        <v>0</v>
      </c>
    </row>
    <row r="743" spans="1:66" ht="17.399999999999999" hidden="1" customHeight="1" x14ac:dyDescent="0.3">
      <c r="A743" s="75">
        <v>2019</v>
      </c>
      <c r="B743" s="75">
        <v>21050</v>
      </c>
      <c r="C743" s="75" t="s">
        <v>5303</v>
      </c>
      <c r="D743" s="75" t="s">
        <v>5450</v>
      </c>
      <c r="E743" s="77">
        <v>1010</v>
      </c>
      <c r="F743" s="75" t="s">
        <v>971</v>
      </c>
      <c r="G743" s="77">
        <v>3592</v>
      </c>
      <c r="H743" s="75" t="s">
        <v>7015</v>
      </c>
      <c r="I743" s="75" t="s">
        <v>4883</v>
      </c>
      <c r="J743" s="75" t="s">
        <v>1010</v>
      </c>
      <c r="K743" s="75">
        <v>0</v>
      </c>
      <c r="L743" s="75" t="s">
        <v>5457</v>
      </c>
      <c r="M743" s="75" t="s">
        <v>4892</v>
      </c>
      <c r="N743" s="75" t="s">
        <v>87</v>
      </c>
      <c r="O743" s="75" t="s">
        <v>4024</v>
      </c>
      <c r="Q743" s="75" t="s">
        <v>5469</v>
      </c>
      <c r="S743" s="75" t="s">
        <v>3662</v>
      </c>
      <c r="T743" s="75" t="s">
        <v>5474</v>
      </c>
      <c r="U743" s="75" t="s">
        <v>4877</v>
      </c>
      <c r="V743" s="75" t="s">
        <v>4878</v>
      </c>
      <c r="W743" s="75" t="s">
        <v>4871</v>
      </c>
      <c r="X743" s="75" t="s">
        <v>5456</v>
      </c>
      <c r="Y743" s="75" t="s">
        <v>4897</v>
      </c>
      <c r="Z743" s="75">
        <v>10</v>
      </c>
      <c r="AA743" s="75">
        <v>2</v>
      </c>
      <c r="AB743" s="75" t="s">
        <v>4871</v>
      </c>
      <c r="AC743" s="75" t="s">
        <v>5678</v>
      </c>
      <c r="AD743" s="75" t="s">
        <v>4897</v>
      </c>
      <c r="AE743" s="75">
        <v>6</v>
      </c>
      <c r="AF743" s="75">
        <v>4</v>
      </c>
      <c r="AG743" s="75" t="s">
        <v>4871</v>
      </c>
      <c r="AH743" s="75" t="s">
        <v>5520</v>
      </c>
      <c r="AI743" s="75" t="s">
        <v>4869</v>
      </c>
      <c r="AN743" s="75" t="s">
        <v>4869</v>
      </c>
      <c r="AP743" s="75">
        <v>10</v>
      </c>
      <c r="AQ743" s="75">
        <v>10</v>
      </c>
      <c r="AR743" s="75" t="s">
        <v>4908</v>
      </c>
      <c r="AS743" s="75" t="s">
        <v>5441</v>
      </c>
      <c r="AV743" s="75" t="s">
        <v>5440</v>
      </c>
      <c r="BI743" s="75" t="s">
        <v>5452</v>
      </c>
      <c r="BJ743" s="75" t="s">
        <v>5451</v>
      </c>
      <c r="BK743" s="75">
        <v>0</v>
      </c>
      <c r="BM743" s="75">
        <v>0</v>
      </c>
    </row>
    <row r="744" spans="1:66" ht="17.399999999999999" hidden="1" customHeight="1" x14ac:dyDescent="0.3">
      <c r="A744" s="75">
        <v>2019</v>
      </c>
      <c r="B744" s="75">
        <v>16010</v>
      </c>
      <c r="C744" s="75" t="s">
        <v>5343</v>
      </c>
      <c r="D744" s="75" t="s">
        <v>5450</v>
      </c>
      <c r="E744" s="77">
        <v>880</v>
      </c>
      <c r="F744" s="75" t="s">
        <v>1118</v>
      </c>
      <c r="G744" s="77">
        <v>3600</v>
      </c>
      <c r="H744" s="75" t="s">
        <v>7014</v>
      </c>
      <c r="I744" s="75" t="s">
        <v>4883</v>
      </c>
      <c r="J744" s="75" t="s">
        <v>1333</v>
      </c>
      <c r="K744" s="75">
        <v>0</v>
      </c>
      <c r="L744" s="75" t="s">
        <v>5480</v>
      </c>
      <c r="M744" s="75" t="s">
        <v>4892</v>
      </c>
      <c r="N744" s="75" t="s">
        <v>87</v>
      </c>
      <c r="O744" s="75" t="s">
        <v>4024</v>
      </c>
      <c r="Q744" s="75" t="s">
        <v>5469</v>
      </c>
      <c r="S744" s="75" t="s">
        <v>3662</v>
      </c>
      <c r="T744" s="75" t="s">
        <v>5474</v>
      </c>
      <c r="U744" s="75" t="s">
        <v>4871</v>
      </c>
      <c r="V744" s="75" t="s">
        <v>5445</v>
      </c>
      <c r="W744" s="75" t="s">
        <v>4877</v>
      </c>
      <c r="X744" s="75" t="s">
        <v>4876</v>
      </c>
      <c r="Y744" s="75" t="s">
        <v>4872</v>
      </c>
      <c r="Z744" s="75">
        <v>12</v>
      </c>
      <c r="AA744" s="75">
        <v>4</v>
      </c>
      <c r="AB744" s="75" t="s">
        <v>4871</v>
      </c>
      <c r="AC744" s="75" t="s">
        <v>6205</v>
      </c>
      <c r="AD744" s="75" t="s">
        <v>4897</v>
      </c>
      <c r="AE744" s="75">
        <v>10</v>
      </c>
      <c r="AF744" s="75">
        <v>8</v>
      </c>
      <c r="AG744" s="75" t="s">
        <v>4871</v>
      </c>
      <c r="AH744" s="75" t="s">
        <v>5487</v>
      </c>
      <c r="AI744" s="75" t="s">
        <v>4869</v>
      </c>
      <c r="AN744" s="75" t="s">
        <v>4869</v>
      </c>
      <c r="AP744" s="75">
        <v>10</v>
      </c>
      <c r="AQ744" s="75">
        <v>10</v>
      </c>
      <c r="AR744" s="75" t="s">
        <v>4908</v>
      </c>
      <c r="AS744" s="75" t="s">
        <v>5441</v>
      </c>
      <c r="AV744" s="75" t="s">
        <v>5440</v>
      </c>
      <c r="BI744" s="75" t="s">
        <v>5452</v>
      </c>
      <c r="BJ744" s="75" t="s">
        <v>5451</v>
      </c>
      <c r="BK744" s="75">
        <v>0</v>
      </c>
      <c r="BM744" s="75">
        <v>0</v>
      </c>
    </row>
    <row r="745" spans="1:66" ht="17.399999999999999" hidden="1" customHeight="1" x14ac:dyDescent="0.3">
      <c r="A745" s="75">
        <v>2019</v>
      </c>
      <c r="B745" s="75">
        <v>39031</v>
      </c>
      <c r="C745" s="75" t="s">
        <v>5148</v>
      </c>
      <c r="D745" s="75" t="s">
        <v>5450</v>
      </c>
      <c r="E745" s="77">
        <v>2000</v>
      </c>
      <c r="F745" s="75" t="s">
        <v>2839</v>
      </c>
      <c r="G745" s="77">
        <v>3604</v>
      </c>
      <c r="H745" s="75" t="s">
        <v>7013</v>
      </c>
      <c r="I745" s="75" t="s">
        <v>4883</v>
      </c>
      <c r="J745" s="75" t="s">
        <v>2886</v>
      </c>
      <c r="K745" s="75">
        <v>0</v>
      </c>
      <c r="L745" s="75" t="s">
        <v>4882</v>
      </c>
      <c r="M745" s="75" t="s">
        <v>4881</v>
      </c>
      <c r="N745" s="75" t="s">
        <v>87</v>
      </c>
      <c r="O745" s="75" t="s">
        <v>4026</v>
      </c>
      <c r="Q745" s="75" t="s">
        <v>5501</v>
      </c>
      <c r="S745" s="75" t="s">
        <v>4020</v>
      </c>
      <c r="T745" s="75" t="s">
        <v>5478</v>
      </c>
      <c r="U745" s="75" t="s">
        <v>4877</v>
      </c>
      <c r="V745" s="75" t="s">
        <v>4878</v>
      </c>
      <c r="W745" s="75" t="s">
        <v>4877</v>
      </c>
      <c r="X745" s="75" t="s">
        <v>4876</v>
      </c>
      <c r="Y745" s="75" t="s">
        <v>4872</v>
      </c>
      <c r="Z745" s="75">
        <v>12</v>
      </c>
      <c r="AA745" s="75">
        <v>0</v>
      </c>
      <c r="AB745" s="75" t="s">
        <v>4871</v>
      </c>
      <c r="AC745" s="75" t="s">
        <v>5615</v>
      </c>
      <c r="AD745" s="75" t="s">
        <v>4872</v>
      </c>
      <c r="AE745" s="75">
        <v>8</v>
      </c>
      <c r="AF745" s="75">
        <v>3</v>
      </c>
      <c r="AG745" s="75" t="s">
        <v>4871</v>
      </c>
      <c r="AH745" s="75" t="s">
        <v>5572</v>
      </c>
      <c r="AI745" s="75" t="s">
        <v>4872</v>
      </c>
      <c r="AJ745" s="75">
        <v>10</v>
      </c>
      <c r="AK745" s="75">
        <v>2</v>
      </c>
      <c r="AL745" s="75" t="s">
        <v>4871</v>
      </c>
      <c r="AM745" s="75" t="s">
        <v>7012</v>
      </c>
      <c r="AN745" s="75" t="s">
        <v>4869</v>
      </c>
      <c r="AP745" s="75">
        <v>8</v>
      </c>
      <c r="AQ745" s="75">
        <v>0</v>
      </c>
      <c r="AR745" s="75" t="s">
        <v>4868</v>
      </c>
      <c r="AS745" s="75" t="s">
        <v>5453</v>
      </c>
      <c r="AV745" s="75" t="s">
        <v>5440</v>
      </c>
      <c r="BI745" s="75" t="s">
        <v>5510</v>
      </c>
      <c r="BJ745" s="75" t="s">
        <v>5509</v>
      </c>
      <c r="BK745" s="75">
        <v>0</v>
      </c>
      <c r="BM745" s="75">
        <v>0</v>
      </c>
    </row>
    <row r="746" spans="1:66" ht="17.399999999999999" hidden="1" customHeight="1" x14ac:dyDescent="0.3">
      <c r="A746" s="75">
        <v>2019</v>
      </c>
      <c r="B746" s="75">
        <v>16010</v>
      </c>
      <c r="C746" s="75" t="s">
        <v>5343</v>
      </c>
      <c r="D746" s="75" t="s">
        <v>5450</v>
      </c>
      <c r="E746" s="77">
        <v>880</v>
      </c>
      <c r="F746" s="75" t="s">
        <v>1118</v>
      </c>
      <c r="G746" s="77">
        <v>3605</v>
      </c>
      <c r="H746" s="75" t="s">
        <v>7011</v>
      </c>
      <c r="I746" s="75" t="s">
        <v>4883</v>
      </c>
      <c r="J746" s="75" t="s">
        <v>1335</v>
      </c>
      <c r="K746" s="75">
        <v>0</v>
      </c>
      <c r="L746" s="75" t="s">
        <v>5462</v>
      </c>
      <c r="M746" s="75" t="s">
        <v>4892</v>
      </c>
      <c r="N746" s="75" t="s">
        <v>87</v>
      </c>
      <c r="O746" s="75" t="s">
        <v>4023</v>
      </c>
      <c r="Q746" s="75" t="s">
        <v>5447</v>
      </c>
      <c r="S746" s="75" t="s">
        <v>4020</v>
      </c>
      <c r="T746" s="75" t="s">
        <v>5478</v>
      </c>
      <c r="U746" s="75" t="s">
        <v>4877</v>
      </c>
      <c r="V746" s="75" t="s">
        <v>4878</v>
      </c>
      <c r="W746" s="75" t="s">
        <v>4877</v>
      </c>
      <c r="X746" s="75" t="s">
        <v>4876</v>
      </c>
      <c r="Y746" s="75" t="s">
        <v>4872</v>
      </c>
      <c r="Z746" s="75">
        <v>20</v>
      </c>
      <c r="AA746" s="75">
        <v>1</v>
      </c>
      <c r="AB746" s="75" t="s">
        <v>4871</v>
      </c>
      <c r="AC746" s="75" t="s">
        <v>5460</v>
      </c>
      <c r="AD746" s="75" t="s">
        <v>4872</v>
      </c>
      <c r="AE746" s="75">
        <v>17</v>
      </c>
      <c r="AF746" s="75">
        <v>7</v>
      </c>
      <c r="AG746" s="75" t="s">
        <v>4871</v>
      </c>
      <c r="AH746" s="75" t="s">
        <v>7010</v>
      </c>
      <c r="AI746" s="75" t="s">
        <v>4869</v>
      </c>
      <c r="AN746" s="75" t="s">
        <v>4869</v>
      </c>
      <c r="AP746" s="75">
        <v>10</v>
      </c>
      <c r="AQ746" s="75">
        <v>10</v>
      </c>
      <c r="AR746" s="75" t="s">
        <v>4908</v>
      </c>
      <c r="AS746" s="75" t="s">
        <v>5441</v>
      </c>
      <c r="AV746" s="75" t="s">
        <v>5440</v>
      </c>
      <c r="BI746" s="75" t="s">
        <v>5452</v>
      </c>
      <c r="BJ746" s="75" t="s">
        <v>5451</v>
      </c>
      <c r="BK746" s="75">
        <v>0</v>
      </c>
      <c r="BM746" s="75">
        <v>0</v>
      </c>
    </row>
    <row r="747" spans="1:66" ht="17.399999999999999" hidden="1" customHeight="1" x14ac:dyDescent="0.3">
      <c r="A747" s="75">
        <v>2019</v>
      </c>
      <c r="B747" s="75">
        <v>62060</v>
      </c>
      <c r="C747" s="75" t="s">
        <v>4946</v>
      </c>
      <c r="D747" s="75" t="s">
        <v>5450</v>
      </c>
      <c r="E747" s="77">
        <v>3120</v>
      </c>
      <c r="F747" s="75" t="s">
        <v>2078</v>
      </c>
      <c r="G747" s="77">
        <v>3610</v>
      </c>
      <c r="H747" s="75" t="s">
        <v>7009</v>
      </c>
      <c r="I747" s="75" t="s">
        <v>4883</v>
      </c>
      <c r="J747" s="75" t="s">
        <v>2119</v>
      </c>
      <c r="K747" s="75">
        <v>0</v>
      </c>
      <c r="L747" s="75" t="s">
        <v>5448</v>
      </c>
      <c r="M747" s="75" t="s">
        <v>4892</v>
      </c>
      <c r="N747" s="75" t="s">
        <v>87</v>
      </c>
      <c r="O747" s="75" t="s">
        <v>4023</v>
      </c>
      <c r="Q747" s="75" t="s">
        <v>5447</v>
      </c>
      <c r="S747" s="75" t="s">
        <v>4020</v>
      </c>
      <c r="T747" s="75" t="s">
        <v>5478</v>
      </c>
      <c r="U747" s="75" t="s">
        <v>4871</v>
      </c>
      <c r="V747" s="75" t="s">
        <v>5445</v>
      </c>
      <c r="W747" s="75" t="s">
        <v>4877</v>
      </c>
      <c r="X747" s="75" t="s">
        <v>4876</v>
      </c>
      <c r="Y747" s="75" t="s">
        <v>4875</v>
      </c>
      <c r="Z747" s="75">
        <v>12</v>
      </c>
      <c r="AA747" s="75">
        <v>0</v>
      </c>
      <c r="AB747" s="75" t="s">
        <v>4871</v>
      </c>
      <c r="AC747" s="75" t="s">
        <v>5615</v>
      </c>
      <c r="AD747" s="75" t="s">
        <v>4872</v>
      </c>
      <c r="AE747" s="75">
        <v>10</v>
      </c>
      <c r="AF747" s="75">
        <v>0</v>
      </c>
      <c r="AG747" s="75" t="s">
        <v>4871</v>
      </c>
      <c r="AH747" s="75" t="s">
        <v>5663</v>
      </c>
      <c r="AI747" s="75" t="s">
        <v>4872</v>
      </c>
      <c r="AJ747" s="75">
        <v>16</v>
      </c>
      <c r="AK747" s="75">
        <v>5</v>
      </c>
      <c r="AL747" s="75" t="s">
        <v>4871</v>
      </c>
      <c r="AM747" s="75" t="s">
        <v>5614</v>
      </c>
      <c r="AN747" s="75" t="s">
        <v>4869</v>
      </c>
      <c r="AP747" s="75">
        <v>10</v>
      </c>
      <c r="AQ747" s="75">
        <v>4</v>
      </c>
      <c r="AR747" s="75" t="s">
        <v>4868</v>
      </c>
      <c r="AS747" s="75" t="s">
        <v>5453</v>
      </c>
      <c r="AV747" s="75" t="s">
        <v>5440</v>
      </c>
      <c r="BI747" s="75" t="s">
        <v>5452</v>
      </c>
      <c r="BJ747" s="75" t="s">
        <v>5451</v>
      </c>
      <c r="BK747" s="75">
        <v>0</v>
      </c>
      <c r="BM747" s="75">
        <v>0</v>
      </c>
    </row>
    <row r="748" spans="1:66" ht="17.399999999999999" hidden="1" customHeight="1" x14ac:dyDescent="0.3">
      <c r="A748" s="75">
        <v>2019</v>
      </c>
      <c r="B748" s="75">
        <v>62060</v>
      </c>
      <c r="C748" s="75" t="s">
        <v>4946</v>
      </c>
      <c r="D748" s="75" t="s">
        <v>5450</v>
      </c>
      <c r="E748" s="77">
        <v>3120</v>
      </c>
      <c r="F748" s="75" t="s">
        <v>2078</v>
      </c>
      <c r="G748" s="77">
        <v>3614</v>
      </c>
      <c r="H748" s="75" t="s">
        <v>7008</v>
      </c>
      <c r="I748" s="75" t="s">
        <v>4883</v>
      </c>
      <c r="J748" s="75" t="s">
        <v>2121</v>
      </c>
      <c r="K748" s="75">
        <v>0</v>
      </c>
      <c r="L748" s="75" t="s">
        <v>5448</v>
      </c>
      <c r="M748" s="75" t="s">
        <v>4892</v>
      </c>
      <c r="N748" s="75" t="s">
        <v>87</v>
      </c>
      <c r="O748" s="75" t="s">
        <v>4023</v>
      </c>
      <c r="Q748" s="75" t="s">
        <v>5447</v>
      </c>
      <c r="S748" s="75" t="s">
        <v>4020</v>
      </c>
      <c r="T748" s="75" t="s">
        <v>5478</v>
      </c>
      <c r="U748" s="75" t="s">
        <v>4871</v>
      </c>
      <c r="V748" s="75" t="s">
        <v>5445</v>
      </c>
      <c r="W748" s="75" t="s">
        <v>4877</v>
      </c>
      <c r="X748" s="75" t="s">
        <v>4876</v>
      </c>
      <c r="Y748" s="75" t="s">
        <v>4875</v>
      </c>
      <c r="Z748" s="75">
        <v>12</v>
      </c>
      <c r="AA748" s="75">
        <v>0</v>
      </c>
      <c r="AB748" s="75" t="s">
        <v>4871</v>
      </c>
      <c r="AC748" s="75" t="s">
        <v>5615</v>
      </c>
      <c r="AD748" s="75" t="s">
        <v>4872</v>
      </c>
      <c r="AE748" s="75">
        <v>10</v>
      </c>
      <c r="AF748" s="75">
        <v>0</v>
      </c>
      <c r="AG748" s="75" t="s">
        <v>4871</v>
      </c>
      <c r="AH748" s="75" t="s">
        <v>5663</v>
      </c>
      <c r="AI748" s="75" t="s">
        <v>4872</v>
      </c>
      <c r="AJ748" s="75">
        <v>16</v>
      </c>
      <c r="AK748" s="75">
        <v>1</v>
      </c>
      <c r="AL748" s="75" t="s">
        <v>4871</v>
      </c>
      <c r="AM748" s="75" t="s">
        <v>6637</v>
      </c>
      <c r="AN748" s="75" t="s">
        <v>4869</v>
      </c>
      <c r="AP748" s="75">
        <v>10</v>
      </c>
      <c r="AQ748" s="75">
        <v>4</v>
      </c>
      <c r="AR748" s="75" t="s">
        <v>4868</v>
      </c>
      <c r="AS748" s="75" t="s">
        <v>5453</v>
      </c>
      <c r="AV748" s="75" t="s">
        <v>5440</v>
      </c>
      <c r="BI748" s="75" t="s">
        <v>5613</v>
      </c>
      <c r="BJ748" s="75" t="s">
        <v>5612</v>
      </c>
      <c r="BK748" s="75">
        <v>1</v>
      </c>
      <c r="BL748" s="75" t="s">
        <v>5437</v>
      </c>
      <c r="BM748" s="75">
        <v>1</v>
      </c>
      <c r="BN748" s="75" t="s">
        <v>5611</v>
      </c>
    </row>
    <row r="749" spans="1:66" ht="17.399999999999999" hidden="1" customHeight="1" x14ac:dyDescent="0.3">
      <c r="A749" s="75">
        <v>2019</v>
      </c>
      <c r="B749" s="75">
        <v>44020</v>
      </c>
      <c r="C749" s="75" t="s">
        <v>5120</v>
      </c>
      <c r="D749" s="75" t="s">
        <v>5450</v>
      </c>
      <c r="E749" s="77">
        <v>2405</v>
      </c>
      <c r="F749" s="75" t="s">
        <v>1984</v>
      </c>
      <c r="G749" s="77">
        <v>3620</v>
      </c>
      <c r="H749" s="75" t="s">
        <v>7007</v>
      </c>
      <c r="I749" s="75" t="s">
        <v>4883</v>
      </c>
      <c r="J749" s="75" t="s">
        <v>2000</v>
      </c>
      <c r="K749" s="75">
        <v>0</v>
      </c>
      <c r="L749" s="75" t="s">
        <v>5457</v>
      </c>
      <c r="M749" s="75" t="s">
        <v>4892</v>
      </c>
      <c r="N749" s="75" t="s">
        <v>87</v>
      </c>
      <c r="O749" s="75" t="s">
        <v>4023</v>
      </c>
      <c r="Q749" s="75" t="s">
        <v>5447</v>
      </c>
      <c r="S749" s="75" t="s">
        <v>4020</v>
      </c>
      <c r="T749" s="75" t="s">
        <v>5478</v>
      </c>
      <c r="U749" s="75" t="s">
        <v>4877</v>
      </c>
      <c r="V749" s="75" t="s">
        <v>4878</v>
      </c>
      <c r="W749" s="75" t="s">
        <v>4871</v>
      </c>
      <c r="X749" s="75" t="s">
        <v>5456</v>
      </c>
      <c r="Y749" s="75" t="s">
        <v>4872</v>
      </c>
      <c r="Z749" s="75">
        <v>11</v>
      </c>
      <c r="AA749" s="75">
        <v>0</v>
      </c>
      <c r="AB749" s="75" t="s">
        <v>4871</v>
      </c>
      <c r="AC749" s="75" t="s">
        <v>5473</v>
      </c>
      <c r="AD749" s="75" t="s">
        <v>4872</v>
      </c>
      <c r="AE749" s="75">
        <v>8</v>
      </c>
      <c r="AF749" s="75">
        <v>1</v>
      </c>
      <c r="AG749" s="75" t="s">
        <v>4871</v>
      </c>
      <c r="AH749" s="75" t="s">
        <v>5454</v>
      </c>
      <c r="AI749" s="75" t="s">
        <v>4869</v>
      </c>
      <c r="AN749" s="75" t="s">
        <v>4869</v>
      </c>
      <c r="AP749" s="75">
        <v>8</v>
      </c>
      <c r="AQ749" s="75">
        <v>8</v>
      </c>
      <c r="AR749" s="75" t="s">
        <v>4908</v>
      </c>
      <c r="AS749" s="75" t="s">
        <v>5441</v>
      </c>
      <c r="AV749" s="75" t="s">
        <v>5440</v>
      </c>
      <c r="BI749" s="75" t="s">
        <v>5452</v>
      </c>
      <c r="BJ749" s="75" t="s">
        <v>5451</v>
      </c>
      <c r="BK749" s="75">
        <v>0</v>
      </c>
      <c r="BM749" s="75">
        <v>0</v>
      </c>
    </row>
    <row r="750" spans="1:66" ht="17.399999999999999" hidden="1" customHeight="1" x14ac:dyDescent="0.3">
      <c r="A750" s="75">
        <v>2019</v>
      </c>
      <c r="B750" s="75">
        <v>30011</v>
      </c>
      <c r="C750" s="75" t="s">
        <v>5230</v>
      </c>
      <c r="D750" s="75" t="s">
        <v>5450</v>
      </c>
      <c r="E750" s="77">
        <v>1420</v>
      </c>
      <c r="F750" s="75" t="s">
        <v>2292</v>
      </c>
      <c r="G750" s="77">
        <v>3622</v>
      </c>
      <c r="H750" s="75" t="s">
        <v>7006</v>
      </c>
      <c r="I750" s="75" t="s">
        <v>4883</v>
      </c>
      <c r="J750" s="75" t="s">
        <v>2411</v>
      </c>
      <c r="K750" s="75">
        <v>0</v>
      </c>
      <c r="L750" s="75" t="s">
        <v>5457</v>
      </c>
      <c r="M750" s="75" t="s">
        <v>4892</v>
      </c>
      <c r="N750" s="75" t="s">
        <v>87</v>
      </c>
      <c r="O750" s="75" t="s">
        <v>4024</v>
      </c>
      <c r="Q750" s="75" t="s">
        <v>5469</v>
      </c>
      <c r="S750" s="75" t="s">
        <v>3662</v>
      </c>
      <c r="T750" s="75" t="s">
        <v>5474</v>
      </c>
      <c r="U750" s="75" t="s">
        <v>4877</v>
      </c>
      <c r="V750" s="75" t="s">
        <v>4878</v>
      </c>
      <c r="W750" s="75" t="s">
        <v>4871</v>
      </c>
      <c r="X750" s="75" t="s">
        <v>5456</v>
      </c>
      <c r="Y750" s="75" t="s">
        <v>4897</v>
      </c>
      <c r="Z750" s="75">
        <v>4</v>
      </c>
      <c r="AA750" s="75">
        <v>2</v>
      </c>
      <c r="AB750" s="75" t="s">
        <v>4871</v>
      </c>
      <c r="AC750" s="75" t="s">
        <v>5928</v>
      </c>
      <c r="AD750" s="75" t="s">
        <v>4895</v>
      </c>
      <c r="AE750" s="75">
        <v>4</v>
      </c>
      <c r="AF750" s="75">
        <v>4</v>
      </c>
      <c r="AG750" s="75" t="s">
        <v>4877</v>
      </c>
      <c r="AH750" s="75" t="s">
        <v>5472</v>
      </c>
      <c r="AI750" s="75" t="s">
        <v>4869</v>
      </c>
      <c r="AN750" s="75" t="s">
        <v>4869</v>
      </c>
      <c r="AP750" s="75">
        <v>6</v>
      </c>
      <c r="AQ750" s="75">
        <v>4</v>
      </c>
      <c r="AR750" s="75" t="s">
        <v>4868</v>
      </c>
      <c r="AS750" s="75" t="s">
        <v>5453</v>
      </c>
      <c r="AV750" s="75" t="s">
        <v>5440</v>
      </c>
      <c r="BI750" s="75" t="s">
        <v>5452</v>
      </c>
      <c r="BJ750" s="75" t="s">
        <v>5451</v>
      </c>
      <c r="BK750" s="75">
        <v>0</v>
      </c>
      <c r="BM750" s="75">
        <v>0</v>
      </c>
    </row>
    <row r="751" spans="1:66" ht="17.399999999999999" hidden="1" customHeight="1" x14ac:dyDescent="0.3">
      <c r="A751" s="75">
        <v>2019</v>
      </c>
      <c r="B751" s="75">
        <v>1010</v>
      </c>
      <c r="C751" s="75" t="s">
        <v>5436</v>
      </c>
      <c r="D751" s="75" t="s">
        <v>5450</v>
      </c>
      <c r="E751" s="77">
        <v>10</v>
      </c>
      <c r="F751" s="75" t="s">
        <v>2796</v>
      </c>
      <c r="G751" s="77">
        <v>3623</v>
      </c>
      <c r="H751" s="75" t="s">
        <v>7005</v>
      </c>
      <c r="I751" s="75" t="s">
        <v>4883</v>
      </c>
      <c r="J751" s="75" t="s">
        <v>2819</v>
      </c>
      <c r="K751" s="75">
        <v>0</v>
      </c>
      <c r="L751" s="75" t="s">
        <v>5457</v>
      </c>
      <c r="M751" s="75" t="s">
        <v>4892</v>
      </c>
      <c r="N751" s="75" t="s">
        <v>87</v>
      </c>
      <c r="O751" s="75" t="s">
        <v>4024</v>
      </c>
      <c r="Q751" s="75" t="s">
        <v>5469</v>
      </c>
      <c r="S751" s="75" t="s">
        <v>3662</v>
      </c>
      <c r="T751" s="75" t="s">
        <v>5474</v>
      </c>
      <c r="U751" s="75" t="s">
        <v>4877</v>
      </c>
      <c r="V751" s="75" t="s">
        <v>4878</v>
      </c>
      <c r="W751" s="75" t="s">
        <v>4871</v>
      </c>
      <c r="X751" s="75" t="s">
        <v>5456</v>
      </c>
      <c r="Y751" s="75" t="s">
        <v>4872</v>
      </c>
      <c r="Z751" s="75">
        <v>6</v>
      </c>
      <c r="AA751" s="75">
        <v>1</v>
      </c>
      <c r="AB751" s="75" t="s">
        <v>4871</v>
      </c>
      <c r="AC751" s="75" t="s">
        <v>5669</v>
      </c>
      <c r="AD751" s="75" t="s">
        <v>4897</v>
      </c>
      <c r="AE751" s="75">
        <v>2</v>
      </c>
      <c r="AF751" s="75">
        <v>2</v>
      </c>
      <c r="AG751" s="75" t="s">
        <v>4877</v>
      </c>
      <c r="AH751" s="75" t="s">
        <v>5472</v>
      </c>
      <c r="AI751" s="75" t="s">
        <v>4869</v>
      </c>
      <c r="AN751" s="75" t="s">
        <v>4869</v>
      </c>
      <c r="AP751" s="75">
        <v>8</v>
      </c>
      <c r="AQ751" s="75">
        <v>8</v>
      </c>
      <c r="AR751" s="75" t="s">
        <v>4908</v>
      </c>
      <c r="AS751" s="75" t="s">
        <v>5441</v>
      </c>
      <c r="AV751" s="75" t="s">
        <v>5440</v>
      </c>
      <c r="BI751" s="75" t="s">
        <v>5452</v>
      </c>
      <c r="BJ751" s="75" t="s">
        <v>5451</v>
      </c>
      <c r="BK751" s="75">
        <v>0</v>
      </c>
      <c r="BM751" s="75">
        <v>0</v>
      </c>
    </row>
    <row r="752" spans="1:66" ht="17.399999999999999" hidden="1" customHeight="1" x14ac:dyDescent="0.3">
      <c r="A752" s="75">
        <v>2019</v>
      </c>
      <c r="B752" s="75">
        <v>30011</v>
      </c>
      <c r="C752" s="75" t="s">
        <v>5230</v>
      </c>
      <c r="D752" s="75" t="s">
        <v>5450</v>
      </c>
      <c r="E752" s="77">
        <v>1420</v>
      </c>
      <c r="F752" s="75" t="s">
        <v>2292</v>
      </c>
      <c r="G752" s="77">
        <v>3624</v>
      </c>
      <c r="H752" s="75" t="s">
        <v>7004</v>
      </c>
      <c r="I752" s="75" t="s">
        <v>4883</v>
      </c>
      <c r="J752" s="75" t="s">
        <v>2413</v>
      </c>
      <c r="K752" s="75">
        <v>0</v>
      </c>
      <c r="L752" s="75" t="s">
        <v>5457</v>
      </c>
      <c r="M752" s="75" t="s">
        <v>4892</v>
      </c>
      <c r="N752" s="75" t="s">
        <v>87</v>
      </c>
      <c r="O752" s="75" t="s">
        <v>4024</v>
      </c>
      <c r="Q752" s="75" t="s">
        <v>5469</v>
      </c>
      <c r="S752" s="75" t="s">
        <v>3662</v>
      </c>
      <c r="T752" s="75" t="s">
        <v>5474</v>
      </c>
      <c r="U752" s="75" t="s">
        <v>4877</v>
      </c>
      <c r="V752" s="75" t="s">
        <v>4878</v>
      </c>
      <c r="W752" s="75" t="s">
        <v>4871</v>
      </c>
      <c r="X752" s="75" t="s">
        <v>5456</v>
      </c>
      <c r="Y752" s="75" t="s">
        <v>4872</v>
      </c>
      <c r="Z752" s="75">
        <v>8</v>
      </c>
      <c r="AA752" s="75">
        <v>0</v>
      </c>
      <c r="AB752" s="75" t="s">
        <v>4871</v>
      </c>
      <c r="AC752" s="75" t="s">
        <v>5455</v>
      </c>
      <c r="AD752" s="75" t="s">
        <v>4872</v>
      </c>
      <c r="AE752" s="75">
        <v>4</v>
      </c>
      <c r="AF752" s="75">
        <v>0</v>
      </c>
      <c r="AG752" s="75" t="s">
        <v>4871</v>
      </c>
      <c r="AH752" s="75" t="s">
        <v>5528</v>
      </c>
      <c r="AI752" s="75" t="s">
        <v>4869</v>
      </c>
      <c r="AN752" s="75" t="s">
        <v>4869</v>
      </c>
      <c r="AP752" s="75">
        <v>8</v>
      </c>
      <c r="AQ752" s="75">
        <v>3</v>
      </c>
      <c r="AR752" s="75" t="s">
        <v>4868</v>
      </c>
      <c r="AS752" s="75" t="s">
        <v>5453</v>
      </c>
      <c r="AV752" s="75" t="s">
        <v>5440</v>
      </c>
      <c r="BI752" s="75" t="s">
        <v>5452</v>
      </c>
      <c r="BJ752" s="75" t="s">
        <v>5451</v>
      </c>
      <c r="BK752" s="75">
        <v>0</v>
      </c>
      <c r="BM752" s="75">
        <v>0</v>
      </c>
    </row>
    <row r="753" spans="1:65" ht="17.399999999999999" hidden="1" customHeight="1" x14ac:dyDescent="0.3">
      <c r="A753" s="75">
        <v>2019</v>
      </c>
      <c r="B753" s="75">
        <v>30011</v>
      </c>
      <c r="C753" s="75" t="s">
        <v>5230</v>
      </c>
      <c r="D753" s="75" t="s">
        <v>5450</v>
      </c>
      <c r="E753" s="77">
        <v>1420</v>
      </c>
      <c r="F753" s="75" t="s">
        <v>2292</v>
      </c>
      <c r="G753" s="77">
        <v>3628</v>
      </c>
      <c r="H753" s="75" t="s">
        <v>7003</v>
      </c>
      <c r="I753" s="75" t="s">
        <v>4883</v>
      </c>
      <c r="J753" s="75" t="s">
        <v>2415</v>
      </c>
      <c r="K753" s="75">
        <v>0</v>
      </c>
      <c r="L753" s="75" t="s">
        <v>5448</v>
      </c>
      <c r="M753" s="75" t="s">
        <v>4892</v>
      </c>
      <c r="N753" s="75" t="s">
        <v>87</v>
      </c>
      <c r="O753" s="75" t="s">
        <v>4024</v>
      </c>
      <c r="Q753" s="75" t="s">
        <v>5469</v>
      </c>
      <c r="S753" s="75" t="s">
        <v>3662</v>
      </c>
      <c r="T753" s="75" t="s">
        <v>5474</v>
      </c>
      <c r="U753" s="75" t="s">
        <v>4871</v>
      </c>
      <c r="V753" s="75" t="s">
        <v>5445</v>
      </c>
      <c r="W753" s="75" t="s">
        <v>4877</v>
      </c>
      <c r="X753" s="75" t="s">
        <v>4876</v>
      </c>
      <c r="Y753" s="75" t="s">
        <v>4872</v>
      </c>
      <c r="Z753" s="75">
        <v>11</v>
      </c>
      <c r="AA753" s="75">
        <v>2</v>
      </c>
      <c r="AB753" s="75" t="s">
        <v>4871</v>
      </c>
      <c r="AC753" s="75" t="s">
        <v>5942</v>
      </c>
      <c r="AD753" s="75" t="s">
        <v>4872</v>
      </c>
      <c r="AE753" s="75">
        <v>7</v>
      </c>
      <c r="AF753" s="75">
        <v>2</v>
      </c>
      <c r="AG753" s="75" t="s">
        <v>4871</v>
      </c>
      <c r="AH753" s="75" t="s">
        <v>6609</v>
      </c>
      <c r="AI753" s="75" t="s">
        <v>4897</v>
      </c>
      <c r="AJ753" s="75">
        <v>13</v>
      </c>
      <c r="AK753" s="75">
        <v>8</v>
      </c>
      <c r="AL753" s="75" t="s">
        <v>4871</v>
      </c>
      <c r="AM753" s="75" t="s">
        <v>6664</v>
      </c>
      <c r="AN753" s="75" t="s">
        <v>4869</v>
      </c>
      <c r="AP753" s="75">
        <v>10</v>
      </c>
      <c r="AQ753" s="75">
        <v>4</v>
      </c>
      <c r="AR753" s="75" t="s">
        <v>4868</v>
      </c>
      <c r="AS753" s="75" t="s">
        <v>5453</v>
      </c>
      <c r="AV753" s="75" t="s">
        <v>5440</v>
      </c>
      <c r="BI753" s="75" t="s">
        <v>5452</v>
      </c>
      <c r="BJ753" s="75" t="s">
        <v>5451</v>
      </c>
      <c r="BK753" s="75">
        <v>0</v>
      </c>
      <c r="BM753" s="75">
        <v>0</v>
      </c>
    </row>
    <row r="754" spans="1:65" ht="17.399999999999999" hidden="1" customHeight="1" x14ac:dyDescent="0.3">
      <c r="A754" s="75">
        <v>2019</v>
      </c>
      <c r="B754" s="75">
        <v>16010</v>
      </c>
      <c r="C754" s="75" t="s">
        <v>5343</v>
      </c>
      <c r="D754" s="75" t="s">
        <v>5450</v>
      </c>
      <c r="E754" s="77">
        <v>880</v>
      </c>
      <c r="F754" s="75" t="s">
        <v>1118</v>
      </c>
      <c r="G754" s="77">
        <v>3639</v>
      </c>
      <c r="H754" s="75" t="s">
        <v>7002</v>
      </c>
      <c r="I754" s="75" t="s">
        <v>4883</v>
      </c>
      <c r="J754" s="75" t="s">
        <v>1327</v>
      </c>
      <c r="K754" s="75">
        <v>0</v>
      </c>
      <c r="L754" s="75" t="s">
        <v>5480</v>
      </c>
      <c r="M754" s="75" t="s">
        <v>4892</v>
      </c>
      <c r="N754" s="75" t="s">
        <v>87</v>
      </c>
      <c r="O754" s="75" t="s">
        <v>4059</v>
      </c>
      <c r="Q754" s="75" t="s">
        <v>5447</v>
      </c>
      <c r="S754" s="75" t="s">
        <v>4020</v>
      </c>
      <c r="T754" s="75" t="s">
        <v>5478</v>
      </c>
      <c r="U754" s="75" t="s">
        <v>4871</v>
      </c>
      <c r="V754" s="75" t="s">
        <v>5445</v>
      </c>
      <c r="W754" s="75" t="s">
        <v>4877</v>
      </c>
      <c r="X754" s="75" t="s">
        <v>4876</v>
      </c>
      <c r="Y754" s="75" t="s">
        <v>4897</v>
      </c>
      <c r="Z754" s="75">
        <v>10</v>
      </c>
      <c r="AA754" s="75">
        <v>1</v>
      </c>
      <c r="AB754" s="75" t="s">
        <v>4871</v>
      </c>
      <c r="AC754" s="75" t="s">
        <v>6128</v>
      </c>
      <c r="AD754" s="75" t="s">
        <v>4897</v>
      </c>
      <c r="AE754" s="75">
        <v>8</v>
      </c>
      <c r="AF754" s="75">
        <v>5</v>
      </c>
      <c r="AG754" s="75" t="s">
        <v>4871</v>
      </c>
      <c r="AH754" s="75" t="s">
        <v>5988</v>
      </c>
      <c r="AI754" s="75" t="s">
        <v>4869</v>
      </c>
      <c r="AN754" s="75" t="s">
        <v>4869</v>
      </c>
      <c r="AP754" s="75">
        <v>10</v>
      </c>
      <c r="AQ754" s="75">
        <v>7</v>
      </c>
      <c r="AR754" s="75" t="s">
        <v>4868</v>
      </c>
      <c r="AS754" s="75" t="s">
        <v>5453</v>
      </c>
      <c r="AV754" s="75" t="s">
        <v>5440</v>
      </c>
      <c r="BI754" s="75" t="s">
        <v>5452</v>
      </c>
      <c r="BJ754" s="75" t="s">
        <v>5451</v>
      </c>
      <c r="BK754" s="75">
        <v>0</v>
      </c>
      <c r="BM754" s="75">
        <v>0</v>
      </c>
    </row>
    <row r="755" spans="1:65" ht="17.399999999999999" hidden="1" customHeight="1" x14ac:dyDescent="0.3">
      <c r="A755" s="75">
        <v>2019</v>
      </c>
      <c r="B755" s="75">
        <v>16010</v>
      </c>
      <c r="C755" s="75" t="s">
        <v>5343</v>
      </c>
      <c r="D755" s="75" t="s">
        <v>5450</v>
      </c>
      <c r="E755" s="77">
        <v>880</v>
      </c>
      <c r="F755" s="75" t="s">
        <v>1118</v>
      </c>
      <c r="G755" s="77">
        <v>3641</v>
      </c>
      <c r="H755" s="75" t="s">
        <v>7001</v>
      </c>
      <c r="I755" s="75" t="s">
        <v>4883</v>
      </c>
      <c r="J755" s="75" t="s">
        <v>1337</v>
      </c>
      <c r="K755" s="75">
        <v>0</v>
      </c>
      <c r="L755" s="75" t="s">
        <v>5457</v>
      </c>
      <c r="M755" s="75" t="s">
        <v>4892</v>
      </c>
      <c r="N755" s="75" t="s">
        <v>87</v>
      </c>
      <c r="O755" s="75" t="s">
        <v>4024</v>
      </c>
      <c r="Q755" s="75" t="s">
        <v>5469</v>
      </c>
      <c r="S755" s="75" t="s">
        <v>3662</v>
      </c>
      <c r="T755" s="75" t="s">
        <v>5474</v>
      </c>
      <c r="U755" s="75" t="s">
        <v>4877</v>
      </c>
      <c r="V755" s="75" t="s">
        <v>4878</v>
      </c>
      <c r="W755" s="75" t="s">
        <v>4871</v>
      </c>
      <c r="X755" s="75" t="s">
        <v>5456</v>
      </c>
      <c r="Y755" s="75" t="s">
        <v>4872</v>
      </c>
      <c r="Z755" s="75">
        <v>12</v>
      </c>
      <c r="AA755" s="75">
        <v>0</v>
      </c>
      <c r="AB755" s="75" t="s">
        <v>4871</v>
      </c>
      <c r="AC755" s="75" t="s">
        <v>5615</v>
      </c>
      <c r="AD755" s="75" t="s">
        <v>4897</v>
      </c>
      <c r="AE755" s="75">
        <v>10</v>
      </c>
      <c r="AF755" s="75">
        <v>5</v>
      </c>
      <c r="AG755" s="75" t="s">
        <v>4871</v>
      </c>
      <c r="AH755" s="75" t="s">
        <v>5726</v>
      </c>
      <c r="AI755" s="75" t="s">
        <v>4869</v>
      </c>
      <c r="AN755" s="75" t="s">
        <v>4869</v>
      </c>
      <c r="AP755" s="75">
        <v>10</v>
      </c>
      <c r="AQ755" s="75">
        <v>10</v>
      </c>
      <c r="AR755" s="75" t="s">
        <v>4908</v>
      </c>
      <c r="AS755" s="75" t="s">
        <v>5441</v>
      </c>
      <c r="AV755" s="75" t="s">
        <v>5440</v>
      </c>
      <c r="BI755" s="75" t="s">
        <v>5452</v>
      </c>
      <c r="BJ755" s="75" t="s">
        <v>5451</v>
      </c>
      <c r="BK755" s="75">
        <v>0</v>
      </c>
      <c r="BM755" s="75">
        <v>0</v>
      </c>
    </row>
    <row r="756" spans="1:65" ht="17.399999999999999" customHeight="1" x14ac:dyDescent="0.3">
      <c r="A756" s="75">
        <v>2019</v>
      </c>
      <c r="B756" s="75">
        <v>16010</v>
      </c>
      <c r="C756" s="75" t="s">
        <v>5343</v>
      </c>
      <c r="D756" s="75" t="s">
        <v>5450</v>
      </c>
      <c r="E756" s="77">
        <v>880</v>
      </c>
      <c r="F756" s="75" t="s">
        <v>1118</v>
      </c>
      <c r="G756" s="77">
        <v>3647</v>
      </c>
      <c r="H756" s="75" t="s">
        <v>7000</v>
      </c>
      <c r="I756" s="75" t="s">
        <v>4883</v>
      </c>
      <c r="J756" s="75" t="s">
        <v>1467</v>
      </c>
      <c r="K756" s="75">
        <v>0</v>
      </c>
      <c r="L756" s="75" t="s">
        <v>5462</v>
      </c>
      <c r="M756" s="75" t="s">
        <v>4892</v>
      </c>
      <c r="N756" s="75" t="s">
        <v>87</v>
      </c>
      <c r="O756" s="75" t="s">
        <v>4027</v>
      </c>
      <c r="P756" s="75">
        <v>1</v>
      </c>
      <c r="Q756" s="76" t="s">
        <v>5549</v>
      </c>
      <c r="S756" s="75" t="s">
        <v>4020</v>
      </c>
      <c r="T756" s="75" t="s">
        <v>5478</v>
      </c>
      <c r="U756" s="75" t="s">
        <v>4877</v>
      </c>
      <c r="V756" s="75" t="s">
        <v>4878</v>
      </c>
      <c r="W756" s="75" t="s">
        <v>4877</v>
      </c>
      <c r="X756" s="75" t="s">
        <v>4876</v>
      </c>
      <c r="Y756" s="75" t="s">
        <v>4875</v>
      </c>
      <c r="Z756" s="75">
        <v>20</v>
      </c>
      <c r="AA756" s="75">
        <v>0</v>
      </c>
      <c r="AB756" s="75" t="s">
        <v>4871</v>
      </c>
      <c r="AC756" s="75" t="s">
        <v>6669</v>
      </c>
      <c r="AD756" s="75" t="s">
        <v>4872</v>
      </c>
      <c r="AE756" s="75">
        <v>18</v>
      </c>
      <c r="AF756" s="75">
        <v>2</v>
      </c>
      <c r="AG756" s="75" t="s">
        <v>4871</v>
      </c>
      <c r="AH756" s="75" t="s">
        <v>6999</v>
      </c>
      <c r="AI756" s="75" t="s">
        <v>4869</v>
      </c>
      <c r="AN756" s="75" t="s">
        <v>4869</v>
      </c>
      <c r="AP756" s="75">
        <v>10</v>
      </c>
      <c r="AQ756" s="75">
        <v>10</v>
      </c>
      <c r="AR756" s="75" t="s">
        <v>4908</v>
      </c>
      <c r="AS756" s="75" t="s">
        <v>5441</v>
      </c>
      <c r="AV756" s="75" t="s">
        <v>5440</v>
      </c>
      <c r="BI756" s="75" t="s">
        <v>5452</v>
      </c>
      <c r="BJ756" s="75" t="s">
        <v>5451</v>
      </c>
      <c r="BK756" s="75">
        <v>0</v>
      </c>
      <c r="BM756" s="75">
        <v>0</v>
      </c>
    </row>
    <row r="757" spans="1:65" ht="17.399999999999999" hidden="1" customHeight="1" x14ac:dyDescent="0.3">
      <c r="A757" s="75">
        <v>2019</v>
      </c>
      <c r="B757" s="75">
        <v>3030</v>
      </c>
      <c r="C757" s="75" t="s">
        <v>5410</v>
      </c>
      <c r="D757" s="75" t="s">
        <v>5450</v>
      </c>
      <c r="E757" s="77">
        <v>130</v>
      </c>
      <c r="F757" s="75" t="s">
        <v>681</v>
      </c>
      <c r="G757" s="77">
        <v>3648</v>
      </c>
      <c r="H757" s="75" t="s">
        <v>6998</v>
      </c>
      <c r="I757" s="75" t="s">
        <v>4883</v>
      </c>
      <c r="J757" s="75" t="s">
        <v>851</v>
      </c>
      <c r="K757" s="75">
        <v>0</v>
      </c>
      <c r="L757" s="75" t="s">
        <v>5457</v>
      </c>
      <c r="M757" s="75" t="s">
        <v>4892</v>
      </c>
      <c r="N757" s="75" t="s">
        <v>87</v>
      </c>
      <c r="O757" s="75" t="s">
        <v>4025</v>
      </c>
      <c r="Q757" s="75" t="s">
        <v>5461</v>
      </c>
      <c r="S757" s="75" t="s">
        <v>4033</v>
      </c>
      <c r="T757" s="75" t="s">
        <v>5446</v>
      </c>
      <c r="U757" s="75" t="s">
        <v>4877</v>
      </c>
      <c r="V757" s="75" t="s">
        <v>4878</v>
      </c>
      <c r="W757" s="75" t="s">
        <v>4871</v>
      </c>
      <c r="X757" s="75" t="s">
        <v>5456</v>
      </c>
      <c r="Y757" s="75" t="s">
        <v>4895</v>
      </c>
      <c r="Z757" s="75">
        <v>5</v>
      </c>
      <c r="AA757" s="75">
        <v>3</v>
      </c>
      <c r="AB757" s="75" t="s">
        <v>4871</v>
      </c>
      <c r="AC757" s="75" t="s">
        <v>5577</v>
      </c>
      <c r="AD757" s="75" t="s">
        <v>4872</v>
      </c>
      <c r="AE757" s="75">
        <v>2</v>
      </c>
      <c r="AF757" s="75">
        <v>1</v>
      </c>
      <c r="AG757" s="75" t="s">
        <v>4871</v>
      </c>
      <c r="AH757" s="75" t="s">
        <v>5499</v>
      </c>
      <c r="AI757" s="75" t="s">
        <v>4869</v>
      </c>
      <c r="AN757" s="75" t="s">
        <v>4869</v>
      </c>
      <c r="AP757" s="75">
        <v>6</v>
      </c>
      <c r="AQ757" s="75">
        <v>0</v>
      </c>
      <c r="AR757" s="75" t="s">
        <v>4868</v>
      </c>
      <c r="AS757" s="75" t="s">
        <v>5453</v>
      </c>
      <c r="AV757" s="75" t="s">
        <v>5440</v>
      </c>
      <c r="BI757" s="75" t="s">
        <v>5452</v>
      </c>
      <c r="BJ757" s="75" t="s">
        <v>5451</v>
      </c>
      <c r="BK757" s="75">
        <v>0</v>
      </c>
      <c r="BM757" s="75">
        <v>0</v>
      </c>
    </row>
    <row r="758" spans="1:65" ht="17.399999999999999" hidden="1" customHeight="1" x14ac:dyDescent="0.3">
      <c r="A758" s="75">
        <v>2019</v>
      </c>
      <c r="B758" s="75">
        <v>16010</v>
      </c>
      <c r="C758" s="75" t="s">
        <v>5343</v>
      </c>
      <c r="D758" s="75" t="s">
        <v>5450</v>
      </c>
      <c r="E758" s="77">
        <v>880</v>
      </c>
      <c r="F758" s="75" t="s">
        <v>1118</v>
      </c>
      <c r="G758" s="77">
        <v>3655</v>
      </c>
      <c r="H758" s="75" t="s">
        <v>6997</v>
      </c>
      <c r="I758" s="75" t="s">
        <v>4883</v>
      </c>
      <c r="J758" s="75" t="s">
        <v>1200</v>
      </c>
      <c r="K758" s="75">
        <v>0</v>
      </c>
      <c r="L758" s="75" t="s">
        <v>5457</v>
      </c>
      <c r="M758" s="75" t="s">
        <v>4892</v>
      </c>
      <c r="N758" s="75" t="s">
        <v>87</v>
      </c>
      <c r="O758" s="75" t="s">
        <v>4024</v>
      </c>
      <c r="Q758" s="75" t="s">
        <v>5469</v>
      </c>
      <c r="S758" s="75" t="s">
        <v>3662</v>
      </c>
      <c r="T758" s="75" t="s">
        <v>5474</v>
      </c>
      <c r="U758" s="75" t="s">
        <v>4877</v>
      </c>
      <c r="V758" s="75" t="s">
        <v>4878</v>
      </c>
      <c r="W758" s="75" t="s">
        <v>4871</v>
      </c>
      <c r="X758" s="75" t="s">
        <v>5456</v>
      </c>
      <c r="Y758" s="75" t="s">
        <v>4872</v>
      </c>
      <c r="Z758" s="75">
        <v>10</v>
      </c>
      <c r="AA758" s="75">
        <v>0</v>
      </c>
      <c r="AB758" s="75" t="s">
        <v>4871</v>
      </c>
      <c r="AC758" s="75" t="s">
        <v>5526</v>
      </c>
      <c r="AD758" s="75" t="s">
        <v>4897</v>
      </c>
      <c r="AE758" s="75">
        <v>8</v>
      </c>
      <c r="AF758" s="75">
        <v>6</v>
      </c>
      <c r="AG758" s="75" t="s">
        <v>4871</v>
      </c>
      <c r="AH758" s="75" t="s">
        <v>5563</v>
      </c>
      <c r="AI758" s="75" t="s">
        <v>4869</v>
      </c>
      <c r="AN758" s="75" t="s">
        <v>4869</v>
      </c>
      <c r="AP758" s="75">
        <v>10</v>
      </c>
      <c r="AQ758" s="75">
        <v>10</v>
      </c>
      <c r="AR758" s="75" t="s">
        <v>4908</v>
      </c>
      <c r="AS758" s="75" t="s">
        <v>5441</v>
      </c>
      <c r="AV758" s="75" t="s">
        <v>5440</v>
      </c>
      <c r="BI758" s="75" t="s">
        <v>5452</v>
      </c>
      <c r="BJ758" s="75" t="s">
        <v>5451</v>
      </c>
      <c r="BK758" s="75">
        <v>0</v>
      </c>
      <c r="BM758" s="75">
        <v>0</v>
      </c>
    </row>
    <row r="759" spans="1:65" ht="17.399999999999999" hidden="1" customHeight="1" x14ac:dyDescent="0.3">
      <c r="A759" s="75">
        <v>2019</v>
      </c>
      <c r="B759" s="75">
        <v>64093</v>
      </c>
      <c r="C759" s="75" t="s">
        <v>5084</v>
      </c>
      <c r="D759" s="75" t="s">
        <v>5450</v>
      </c>
      <c r="E759" s="77">
        <v>2610</v>
      </c>
      <c r="F759" s="75" t="s">
        <v>3058</v>
      </c>
      <c r="G759" s="77">
        <v>3681</v>
      </c>
      <c r="H759" s="75" t="s">
        <v>6996</v>
      </c>
      <c r="I759" s="75" t="s">
        <v>4883</v>
      </c>
      <c r="J759" s="75" t="s">
        <v>3061</v>
      </c>
      <c r="K759" s="75">
        <v>0</v>
      </c>
      <c r="L759" s="75" t="s">
        <v>5462</v>
      </c>
      <c r="M759" s="75" t="s">
        <v>4881</v>
      </c>
      <c r="N759" s="75" t="s">
        <v>87</v>
      </c>
      <c r="O759" s="75" t="s">
        <v>4024</v>
      </c>
      <c r="Q759" s="75" t="s">
        <v>5469</v>
      </c>
      <c r="S759" s="75" t="s">
        <v>4033</v>
      </c>
      <c r="T759" s="75" t="s">
        <v>5446</v>
      </c>
      <c r="U759" s="75" t="s">
        <v>4877</v>
      </c>
      <c r="V759" s="75" t="s">
        <v>4878</v>
      </c>
      <c r="W759" s="75" t="s">
        <v>4877</v>
      </c>
      <c r="X759" s="75" t="s">
        <v>4876</v>
      </c>
      <c r="Y759" s="75" t="s">
        <v>4897</v>
      </c>
      <c r="AC759" s="75" t="s">
        <v>5592</v>
      </c>
      <c r="AD759" s="75" t="s">
        <v>4897</v>
      </c>
      <c r="AH759" s="75" t="s">
        <v>5569</v>
      </c>
      <c r="AI759" s="75" t="s">
        <v>4869</v>
      </c>
      <c r="AN759" s="75" t="s">
        <v>4869</v>
      </c>
      <c r="AP759" s="75">
        <v>4</v>
      </c>
      <c r="AQ759" s="75">
        <v>2</v>
      </c>
      <c r="AR759" s="75" t="s">
        <v>4868</v>
      </c>
      <c r="AS759" s="75" t="s">
        <v>5453</v>
      </c>
      <c r="AV759" s="75" t="s">
        <v>5440</v>
      </c>
      <c r="BI759" s="75" t="s">
        <v>5452</v>
      </c>
      <c r="BJ759" s="75" t="s">
        <v>5451</v>
      </c>
      <c r="BK759" s="75">
        <v>0</v>
      </c>
      <c r="BM759" s="75">
        <v>0</v>
      </c>
    </row>
    <row r="760" spans="1:65" ht="17.399999999999999" hidden="1" customHeight="1" x14ac:dyDescent="0.3">
      <c r="A760" s="75">
        <v>2019</v>
      </c>
      <c r="B760" s="75">
        <v>26011</v>
      </c>
      <c r="C760" s="75" t="s">
        <v>5238</v>
      </c>
      <c r="D760" s="75" t="s">
        <v>5450</v>
      </c>
      <c r="E760" s="77">
        <v>1360</v>
      </c>
      <c r="F760" s="75" t="s">
        <v>2159</v>
      </c>
      <c r="G760" s="77">
        <v>3690</v>
      </c>
      <c r="H760" s="75" t="s">
        <v>6995</v>
      </c>
      <c r="I760" s="75" t="s">
        <v>4883</v>
      </c>
      <c r="J760" s="75" t="s">
        <v>2164</v>
      </c>
      <c r="K760" s="75">
        <v>0</v>
      </c>
      <c r="L760" s="75" t="s">
        <v>5457</v>
      </c>
      <c r="M760" s="75" t="s">
        <v>4892</v>
      </c>
      <c r="N760" s="75" t="s">
        <v>87</v>
      </c>
      <c r="O760" s="75" t="s">
        <v>4024</v>
      </c>
      <c r="Q760" s="75" t="s">
        <v>5469</v>
      </c>
      <c r="S760" s="75" t="s">
        <v>4033</v>
      </c>
      <c r="T760" s="75" t="s">
        <v>5446</v>
      </c>
      <c r="U760" s="75" t="s">
        <v>4877</v>
      </c>
      <c r="V760" s="75" t="s">
        <v>4878</v>
      </c>
      <c r="W760" s="75" t="s">
        <v>4871</v>
      </c>
      <c r="X760" s="75" t="s">
        <v>5456</v>
      </c>
      <c r="Y760" s="75" t="s">
        <v>4872</v>
      </c>
      <c r="Z760" s="75">
        <v>10</v>
      </c>
      <c r="AA760" s="75">
        <v>0</v>
      </c>
      <c r="AB760" s="75" t="s">
        <v>4871</v>
      </c>
      <c r="AC760" s="75" t="s">
        <v>5526</v>
      </c>
      <c r="AD760" s="75" t="s">
        <v>4897</v>
      </c>
      <c r="AE760" s="75">
        <v>10</v>
      </c>
      <c r="AF760" s="75">
        <v>6</v>
      </c>
      <c r="AG760" s="75" t="s">
        <v>4871</v>
      </c>
      <c r="AH760" s="75" t="s">
        <v>5661</v>
      </c>
      <c r="AI760" s="75" t="s">
        <v>4869</v>
      </c>
      <c r="AN760" s="75" t="s">
        <v>4869</v>
      </c>
      <c r="AP760" s="75">
        <v>10</v>
      </c>
      <c r="AQ760" s="75">
        <v>10</v>
      </c>
      <c r="AR760" s="75" t="s">
        <v>4908</v>
      </c>
      <c r="AS760" s="75" t="s">
        <v>5441</v>
      </c>
      <c r="AV760" s="75" t="s">
        <v>5440</v>
      </c>
      <c r="BI760" s="75" t="s">
        <v>5452</v>
      </c>
      <c r="BJ760" s="75" t="s">
        <v>5451</v>
      </c>
      <c r="BK760" s="75">
        <v>0</v>
      </c>
      <c r="BM760" s="75">
        <v>0</v>
      </c>
    </row>
    <row r="761" spans="1:65" ht="17.399999999999999" customHeight="1" x14ac:dyDescent="0.3">
      <c r="A761" s="75">
        <v>2019</v>
      </c>
      <c r="B761" s="75">
        <v>30011</v>
      </c>
      <c r="C761" s="75" t="s">
        <v>5230</v>
      </c>
      <c r="D761" s="75" t="s">
        <v>5450</v>
      </c>
      <c r="E761" s="77">
        <v>1420</v>
      </c>
      <c r="F761" s="75" t="s">
        <v>2292</v>
      </c>
      <c r="G761" s="77">
        <v>3691</v>
      </c>
      <c r="H761" s="75" t="s">
        <v>6994</v>
      </c>
      <c r="I761" s="75" t="s">
        <v>4883</v>
      </c>
      <c r="J761" s="75" t="s">
        <v>2485</v>
      </c>
      <c r="K761" s="75">
        <v>0</v>
      </c>
      <c r="L761" s="75" t="s">
        <v>5457</v>
      </c>
      <c r="M761" s="75" t="s">
        <v>4892</v>
      </c>
      <c r="N761" s="75" t="s">
        <v>87</v>
      </c>
      <c r="O761" s="75" t="s">
        <v>4049</v>
      </c>
      <c r="P761" s="75">
        <v>1</v>
      </c>
      <c r="Q761" s="76" t="s">
        <v>6513</v>
      </c>
      <c r="S761" s="75" t="s">
        <v>4020</v>
      </c>
      <c r="T761" s="75" t="s">
        <v>5478</v>
      </c>
      <c r="U761" s="75" t="s">
        <v>4877</v>
      </c>
      <c r="V761" s="75" t="s">
        <v>4878</v>
      </c>
      <c r="W761" s="75" t="s">
        <v>4871</v>
      </c>
      <c r="X761" s="75" t="s">
        <v>5456</v>
      </c>
      <c r="Y761" s="75" t="s">
        <v>4875</v>
      </c>
      <c r="Z761" s="75">
        <v>4</v>
      </c>
      <c r="AA761" s="75">
        <v>0</v>
      </c>
      <c r="AB761" s="75" t="s">
        <v>4871</v>
      </c>
      <c r="AC761" s="75" t="s">
        <v>5529</v>
      </c>
      <c r="AD761" s="75" t="s">
        <v>4019</v>
      </c>
      <c r="AH761" s="75" t="s">
        <v>5468</v>
      </c>
      <c r="AI761" s="75" t="s">
        <v>4869</v>
      </c>
      <c r="AN761" s="75" t="s">
        <v>4869</v>
      </c>
      <c r="AP761" s="75">
        <v>4</v>
      </c>
      <c r="AQ761" s="75">
        <v>0</v>
      </c>
      <c r="AR761" s="75" t="s">
        <v>4868</v>
      </c>
      <c r="AS761" s="75" t="s">
        <v>5453</v>
      </c>
      <c r="AV761" s="75" t="s">
        <v>5440</v>
      </c>
      <c r="BI761" s="75" t="s">
        <v>5452</v>
      </c>
      <c r="BJ761" s="75" t="s">
        <v>5451</v>
      </c>
      <c r="BK761" s="75">
        <v>0</v>
      </c>
      <c r="BM761" s="75">
        <v>0</v>
      </c>
    </row>
    <row r="762" spans="1:65" ht="17.399999999999999" hidden="1" customHeight="1" x14ac:dyDescent="0.3">
      <c r="A762" s="75">
        <v>2019</v>
      </c>
      <c r="B762" s="75">
        <v>21030</v>
      </c>
      <c r="C762" s="75" t="s">
        <v>5313</v>
      </c>
      <c r="D762" s="75" t="s">
        <v>5450</v>
      </c>
      <c r="E762" s="77">
        <v>990</v>
      </c>
      <c r="F762" s="75" t="s">
        <v>3862</v>
      </c>
      <c r="G762" s="77">
        <v>3692</v>
      </c>
      <c r="H762" s="75" t="s">
        <v>6993</v>
      </c>
      <c r="I762" s="75" t="s">
        <v>4883</v>
      </c>
      <c r="J762" s="75" t="s">
        <v>3905</v>
      </c>
      <c r="K762" s="75">
        <v>0</v>
      </c>
      <c r="L762" s="75" t="s">
        <v>5462</v>
      </c>
      <c r="M762" s="75" t="s">
        <v>4892</v>
      </c>
      <c r="N762" s="75" t="s">
        <v>87</v>
      </c>
      <c r="O762" s="75" t="s">
        <v>4031</v>
      </c>
      <c r="Q762" s="75" t="s">
        <v>5469</v>
      </c>
      <c r="S762" s="75" t="s">
        <v>3662</v>
      </c>
      <c r="T762" s="75" t="s">
        <v>5474</v>
      </c>
      <c r="U762" s="75" t="s">
        <v>4877</v>
      </c>
      <c r="V762" s="75" t="s">
        <v>4878</v>
      </c>
      <c r="W762" s="75" t="s">
        <v>4877</v>
      </c>
      <c r="X762" s="75" t="s">
        <v>4876</v>
      </c>
      <c r="Y762" s="75" t="s">
        <v>4019</v>
      </c>
      <c r="AC762" s="75" t="s">
        <v>5468</v>
      </c>
      <c r="AD762" s="75" t="s">
        <v>4019</v>
      </c>
      <c r="AH762" s="75" t="s">
        <v>5468</v>
      </c>
      <c r="AI762" s="75" t="s">
        <v>4869</v>
      </c>
      <c r="AN762" s="75" t="s">
        <v>4869</v>
      </c>
      <c r="AP762" s="75">
        <v>0</v>
      </c>
      <c r="AQ762" s="75">
        <v>0</v>
      </c>
      <c r="AR762" s="75" t="s">
        <v>5585</v>
      </c>
      <c r="AS762" s="75" t="s">
        <v>5441</v>
      </c>
      <c r="AV762" s="75" t="s">
        <v>5440</v>
      </c>
      <c r="BI762" s="75" t="s">
        <v>5452</v>
      </c>
      <c r="BJ762" s="75" t="s">
        <v>5451</v>
      </c>
      <c r="BK762" s="75">
        <v>0</v>
      </c>
      <c r="BM762" s="75">
        <v>0</v>
      </c>
    </row>
    <row r="763" spans="1:65" ht="17.399999999999999" hidden="1" customHeight="1" x14ac:dyDescent="0.3">
      <c r="A763" s="75">
        <v>2019</v>
      </c>
      <c r="B763" s="75">
        <v>26011</v>
      </c>
      <c r="C763" s="75" t="s">
        <v>5238</v>
      </c>
      <c r="D763" s="75" t="s">
        <v>5450</v>
      </c>
      <c r="E763" s="77">
        <v>1360</v>
      </c>
      <c r="F763" s="75" t="s">
        <v>2159</v>
      </c>
      <c r="G763" s="77">
        <v>3694</v>
      </c>
      <c r="H763" s="75" t="s">
        <v>6992</v>
      </c>
      <c r="I763" s="75" t="s">
        <v>4883</v>
      </c>
      <c r="J763" s="75" t="s">
        <v>2166</v>
      </c>
      <c r="K763" s="75">
        <v>0</v>
      </c>
      <c r="L763" s="75" t="s">
        <v>5448</v>
      </c>
      <c r="M763" s="75" t="s">
        <v>4892</v>
      </c>
      <c r="N763" s="75" t="s">
        <v>87</v>
      </c>
      <c r="O763" s="75" t="s">
        <v>4024</v>
      </c>
      <c r="Q763" s="75" t="s">
        <v>5469</v>
      </c>
      <c r="S763" s="75" t="s">
        <v>4033</v>
      </c>
      <c r="T763" s="75" t="s">
        <v>5446</v>
      </c>
      <c r="U763" s="75" t="s">
        <v>4871</v>
      </c>
      <c r="V763" s="75" t="s">
        <v>5445</v>
      </c>
      <c r="W763" s="75" t="s">
        <v>4877</v>
      </c>
      <c r="X763" s="75" t="s">
        <v>4876</v>
      </c>
      <c r="Y763" s="75" t="s">
        <v>4872</v>
      </c>
      <c r="Z763" s="75">
        <v>9</v>
      </c>
      <c r="AA763" s="75">
        <v>0</v>
      </c>
      <c r="AB763" s="75" t="s">
        <v>4871</v>
      </c>
      <c r="AC763" s="75" t="s">
        <v>5444</v>
      </c>
      <c r="AD763" s="75" t="s">
        <v>4897</v>
      </c>
      <c r="AE763" s="75">
        <v>6</v>
      </c>
      <c r="AF763" s="75">
        <v>3</v>
      </c>
      <c r="AG763" s="75" t="s">
        <v>4871</v>
      </c>
      <c r="AH763" s="75" t="s">
        <v>5552</v>
      </c>
      <c r="AI763" s="75" t="s">
        <v>4897</v>
      </c>
      <c r="AJ763" s="75">
        <v>10</v>
      </c>
      <c r="AK763" s="75">
        <v>3</v>
      </c>
      <c r="AL763" s="75" t="s">
        <v>4871</v>
      </c>
      <c r="AM763" s="75" t="s">
        <v>6800</v>
      </c>
      <c r="AN763" s="75" t="s">
        <v>4869</v>
      </c>
      <c r="AP763" s="75">
        <v>10</v>
      </c>
      <c r="AQ763" s="75">
        <v>6</v>
      </c>
      <c r="AR763" s="75" t="s">
        <v>4868</v>
      </c>
      <c r="AS763" s="75" t="s">
        <v>5453</v>
      </c>
      <c r="AV763" s="75" t="s">
        <v>5440</v>
      </c>
      <c r="BI763" s="75" t="s">
        <v>5452</v>
      </c>
      <c r="BJ763" s="75" t="s">
        <v>5451</v>
      </c>
      <c r="BK763" s="75">
        <v>0</v>
      </c>
      <c r="BM763" s="75">
        <v>0</v>
      </c>
    </row>
    <row r="764" spans="1:65" ht="17.399999999999999" hidden="1" customHeight="1" x14ac:dyDescent="0.3">
      <c r="A764" s="75">
        <v>2019</v>
      </c>
      <c r="B764" s="75">
        <v>26011</v>
      </c>
      <c r="C764" s="75" t="s">
        <v>5238</v>
      </c>
      <c r="D764" s="75" t="s">
        <v>5450</v>
      </c>
      <c r="E764" s="77">
        <v>1360</v>
      </c>
      <c r="F764" s="75" t="s">
        <v>2159</v>
      </c>
      <c r="G764" s="77">
        <v>3697</v>
      </c>
      <c r="H764" s="75" t="s">
        <v>6991</v>
      </c>
      <c r="I764" s="75" t="s">
        <v>4883</v>
      </c>
      <c r="J764" s="75" t="s">
        <v>2168</v>
      </c>
      <c r="K764" s="75">
        <v>0</v>
      </c>
      <c r="L764" s="75" t="s">
        <v>5480</v>
      </c>
      <c r="M764" s="75" t="s">
        <v>4892</v>
      </c>
      <c r="N764" s="75" t="s">
        <v>87</v>
      </c>
      <c r="O764" s="75" t="s">
        <v>4024</v>
      </c>
      <c r="Q764" s="75" t="s">
        <v>5469</v>
      </c>
      <c r="S764" s="75" t="s">
        <v>3662</v>
      </c>
      <c r="T764" s="75" t="s">
        <v>5474</v>
      </c>
      <c r="U764" s="75" t="s">
        <v>4871</v>
      </c>
      <c r="V764" s="75" t="s">
        <v>5445</v>
      </c>
      <c r="W764" s="75" t="s">
        <v>4877</v>
      </c>
      <c r="X764" s="75" t="s">
        <v>4876</v>
      </c>
      <c r="Y764" s="75" t="s">
        <v>4872</v>
      </c>
      <c r="Z764" s="75">
        <v>10</v>
      </c>
      <c r="AA764" s="75">
        <v>0</v>
      </c>
      <c r="AB764" s="75" t="s">
        <v>4871</v>
      </c>
      <c r="AC764" s="75" t="s">
        <v>5526</v>
      </c>
      <c r="AD764" s="75" t="s">
        <v>4897</v>
      </c>
      <c r="AE764" s="75">
        <v>10</v>
      </c>
      <c r="AF764" s="75">
        <v>8</v>
      </c>
      <c r="AG764" s="75" t="s">
        <v>4871</v>
      </c>
      <c r="AH764" s="75" t="s">
        <v>5487</v>
      </c>
      <c r="AI764" s="75" t="s">
        <v>4869</v>
      </c>
      <c r="AN764" s="75" t="s">
        <v>4869</v>
      </c>
      <c r="AP764" s="75">
        <v>10</v>
      </c>
      <c r="AQ764" s="75">
        <v>10</v>
      </c>
      <c r="AR764" s="75" t="s">
        <v>4908</v>
      </c>
      <c r="AS764" s="75" t="s">
        <v>5441</v>
      </c>
      <c r="AV764" s="75" t="s">
        <v>5440</v>
      </c>
      <c r="BI764" s="75" t="s">
        <v>5452</v>
      </c>
      <c r="BJ764" s="75" t="s">
        <v>5451</v>
      </c>
      <c r="BK764" s="75">
        <v>0</v>
      </c>
      <c r="BM764" s="75">
        <v>0</v>
      </c>
    </row>
    <row r="765" spans="1:65" ht="17.399999999999999" hidden="1" customHeight="1" x14ac:dyDescent="0.3">
      <c r="A765" s="75">
        <v>2019</v>
      </c>
      <c r="B765" s="75">
        <v>16010</v>
      </c>
      <c r="C765" s="75" t="s">
        <v>5343</v>
      </c>
      <c r="D765" s="75" t="s">
        <v>5450</v>
      </c>
      <c r="E765" s="77">
        <v>880</v>
      </c>
      <c r="F765" s="75" t="s">
        <v>1118</v>
      </c>
      <c r="G765" s="77">
        <v>3698</v>
      </c>
      <c r="H765" s="75" t="s">
        <v>6990</v>
      </c>
      <c r="I765" s="75" t="s">
        <v>4883</v>
      </c>
      <c r="J765" s="75" t="s">
        <v>1230</v>
      </c>
      <c r="K765" s="75">
        <v>0</v>
      </c>
      <c r="L765" s="75" t="s">
        <v>5457</v>
      </c>
      <c r="M765" s="75" t="s">
        <v>4892</v>
      </c>
      <c r="N765" s="75" t="s">
        <v>87</v>
      </c>
      <c r="O765" s="75" t="s">
        <v>4024</v>
      </c>
      <c r="Q765" s="75" t="s">
        <v>5469</v>
      </c>
      <c r="S765" s="75" t="s">
        <v>3662</v>
      </c>
      <c r="T765" s="75" t="s">
        <v>5474</v>
      </c>
      <c r="U765" s="75" t="s">
        <v>4877</v>
      </c>
      <c r="V765" s="75" t="s">
        <v>4878</v>
      </c>
      <c r="W765" s="75" t="s">
        <v>4871</v>
      </c>
      <c r="X765" s="75" t="s">
        <v>5456</v>
      </c>
      <c r="Y765" s="75" t="s">
        <v>4895</v>
      </c>
      <c r="Z765" s="75">
        <v>2</v>
      </c>
      <c r="AA765" s="75">
        <v>2</v>
      </c>
      <c r="AB765" s="75" t="s">
        <v>4877</v>
      </c>
      <c r="AC765" s="75" t="s">
        <v>5541</v>
      </c>
      <c r="AD765" s="75" t="s">
        <v>4897</v>
      </c>
      <c r="AH765" s="75" t="s">
        <v>5569</v>
      </c>
      <c r="AI765" s="75" t="s">
        <v>4869</v>
      </c>
      <c r="AN765" s="75" t="s">
        <v>4869</v>
      </c>
      <c r="AP765" s="75">
        <v>4</v>
      </c>
      <c r="AQ765" s="75">
        <v>4</v>
      </c>
      <c r="AR765" s="75" t="s">
        <v>4908</v>
      </c>
      <c r="AS765" s="75" t="s">
        <v>5441</v>
      </c>
      <c r="AV765" s="75" t="s">
        <v>5440</v>
      </c>
      <c r="BI765" s="75" t="s">
        <v>5452</v>
      </c>
      <c r="BJ765" s="75" t="s">
        <v>5451</v>
      </c>
      <c r="BK765" s="75">
        <v>0</v>
      </c>
      <c r="BM765" s="75">
        <v>0</v>
      </c>
    </row>
    <row r="766" spans="1:65" ht="17.399999999999999" hidden="1" customHeight="1" x14ac:dyDescent="0.3">
      <c r="A766" s="75">
        <v>2019</v>
      </c>
      <c r="B766" s="75">
        <v>16010</v>
      </c>
      <c r="C766" s="75" t="s">
        <v>5343</v>
      </c>
      <c r="D766" s="75" t="s">
        <v>5450</v>
      </c>
      <c r="E766" s="77">
        <v>880</v>
      </c>
      <c r="F766" s="75" t="s">
        <v>1118</v>
      </c>
      <c r="G766" s="77">
        <v>3699</v>
      </c>
      <c r="H766" s="75" t="s">
        <v>6989</v>
      </c>
      <c r="I766" s="75" t="s">
        <v>4883</v>
      </c>
      <c r="J766" s="75" t="s">
        <v>1135</v>
      </c>
      <c r="K766" s="75">
        <v>1</v>
      </c>
      <c r="L766" s="75" t="s">
        <v>5448</v>
      </c>
      <c r="M766" s="75" t="s">
        <v>5470</v>
      </c>
      <c r="N766" s="75" t="s">
        <v>87</v>
      </c>
      <c r="O766" s="75" t="s">
        <v>4030</v>
      </c>
      <c r="Q766" s="75" t="s">
        <v>5469</v>
      </c>
      <c r="S766" s="75" t="s">
        <v>4033</v>
      </c>
      <c r="T766" s="75" t="s">
        <v>5446</v>
      </c>
      <c r="U766" s="75" t="s">
        <v>4871</v>
      </c>
      <c r="V766" s="75" t="s">
        <v>5445</v>
      </c>
      <c r="W766" s="75" t="s">
        <v>4877</v>
      </c>
      <c r="X766" s="75" t="s">
        <v>4876</v>
      </c>
      <c r="Y766" s="75" t="s">
        <v>4872</v>
      </c>
      <c r="AC766" s="75" t="s">
        <v>5692</v>
      </c>
      <c r="AD766" s="75" t="s">
        <v>4897</v>
      </c>
      <c r="AH766" s="75" t="s">
        <v>5569</v>
      </c>
      <c r="AI766" s="75" t="s">
        <v>4897</v>
      </c>
      <c r="AM766" s="75" t="s">
        <v>5466</v>
      </c>
      <c r="AN766" s="75" t="s">
        <v>4897</v>
      </c>
      <c r="AO766" s="75" t="s">
        <v>5465</v>
      </c>
      <c r="AP766" s="75">
        <v>8</v>
      </c>
      <c r="AQ766" s="75">
        <v>8</v>
      </c>
      <c r="AR766" s="75" t="s">
        <v>4908</v>
      </c>
      <c r="AS766" s="75" t="s">
        <v>5441</v>
      </c>
      <c r="AV766" s="75" t="s">
        <v>5440</v>
      </c>
      <c r="BI766" s="75" t="s">
        <v>5452</v>
      </c>
      <c r="BJ766" s="75" t="s">
        <v>5451</v>
      </c>
      <c r="BK766" s="75">
        <v>0</v>
      </c>
      <c r="BM766" s="75">
        <v>0</v>
      </c>
    </row>
    <row r="767" spans="1:65" ht="17.399999999999999" hidden="1" customHeight="1" x14ac:dyDescent="0.3">
      <c r="A767" s="75">
        <v>2019</v>
      </c>
      <c r="B767" s="75">
        <v>16010</v>
      </c>
      <c r="C767" s="75" t="s">
        <v>5343</v>
      </c>
      <c r="D767" s="75" t="s">
        <v>5450</v>
      </c>
      <c r="E767" s="77">
        <v>880</v>
      </c>
      <c r="F767" s="75" t="s">
        <v>1118</v>
      </c>
      <c r="G767" s="77">
        <v>3704</v>
      </c>
      <c r="H767" s="75" t="s">
        <v>6988</v>
      </c>
      <c r="I767" s="75" t="s">
        <v>4883</v>
      </c>
      <c r="J767" s="75" t="s">
        <v>1339</v>
      </c>
      <c r="K767" s="75">
        <v>0</v>
      </c>
      <c r="L767" s="75" t="s">
        <v>5457</v>
      </c>
      <c r="M767" s="75" t="s">
        <v>4892</v>
      </c>
      <c r="N767" s="75" t="s">
        <v>87</v>
      </c>
      <c r="O767" s="75" t="s">
        <v>4024</v>
      </c>
      <c r="Q767" s="75" t="s">
        <v>5469</v>
      </c>
      <c r="S767" s="75" t="s">
        <v>3662</v>
      </c>
      <c r="T767" s="75" t="s">
        <v>5474</v>
      </c>
      <c r="U767" s="75" t="s">
        <v>4877</v>
      </c>
      <c r="V767" s="75" t="s">
        <v>4878</v>
      </c>
      <c r="W767" s="75" t="s">
        <v>4871</v>
      </c>
      <c r="X767" s="75" t="s">
        <v>5456</v>
      </c>
      <c r="Y767" s="75" t="s">
        <v>4872</v>
      </c>
      <c r="Z767" s="75">
        <v>11</v>
      </c>
      <c r="AA767" s="75">
        <v>1</v>
      </c>
      <c r="AB767" s="75" t="s">
        <v>4871</v>
      </c>
      <c r="AC767" s="75" t="s">
        <v>5925</v>
      </c>
      <c r="AD767" s="75" t="s">
        <v>4897</v>
      </c>
      <c r="AE767" s="75">
        <v>10</v>
      </c>
      <c r="AF767" s="75">
        <v>6</v>
      </c>
      <c r="AG767" s="75" t="s">
        <v>4871</v>
      </c>
      <c r="AH767" s="75" t="s">
        <v>5661</v>
      </c>
      <c r="AI767" s="75" t="s">
        <v>4869</v>
      </c>
      <c r="AN767" s="75" t="s">
        <v>4869</v>
      </c>
      <c r="AP767" s="75">
        <v>10</v>
      </c>
      <c r="AQ767" s="75">
        <v>9</v>
      </c>
      <c r="AR767" s="75" t="s">
        <v>4868</v>
      </c>
      <c r="AS767" s="75" t="s">
        <v>5453</v>
      </c>
      <c r="AV767" s="75" t="s">
        <v>5440</v>
      </c>
      <c r="BI767" s="75" t="s">
        <v>5452</v>
      </c>
      <c r="BJ767" s="75" t="s">
        <v>5451</v>
      </c>
      <c r="BK767" s="75">
        <v>0</v>
      </c>
      <c r="BM767" s="75">
        <v>0</v>
      </c>
    </row>
    <row r="768" spans="1:65" ht="17.399999999999999" hidden="1" customHeight="1" x14ac:dyDescent="0.3">
      <c r="A768" s="75">
        <v>2019</v>
      </c>
      <c r="B768" s="75">
        <v>19010</v>
      </c>
      <c r="C768" s="75" t="s">
        <v>5332</v>
      </c>
      <c r="D768" s="75" t="s">
        <v>5450</v>
      </c>
      <c r="E768" s="77">
        <v>910</v>
      </c>
      <c r="F768" s="75" t="s">
        <v>1852</v>
      </c>
      <c r="G768" s="77">
        <v>3710</v>
      </c>
      <c r="H768" s="75" t="s">
        <v>6987</v>
      </c>
      <c r="I768" s="75" t="s">
        <v>4883</v>
      </c>
      <c r="J768" s="75" t="s">
        <v>1881</v>
      </c>
      <c r="K768" s="75">
        <v>0</v>
      </c>
      <c r="L768" s="75" t="s">
        <v>5457</v>
      </c>
      <c r="M768" s="75" t="s">
        <v>4892</v>
      </c>
      <c r="N768" s="75" t="s">
        <v>87</v>
      </c>
      <c r="O768" s="75" t="s">
        <v>4024</v>
      </c>
      <c r="Q768" s="75" t="s">
        <v>5469</v>
      </c>
      <c r="S768" s="75" t="s">
        <v>3662</v>
      </c>
      <c r="T768" s="75" t="s">
        <v>5474</v>
      </c>
      <c r="U768" s="75" t="s">
        <v>4877</v>
      </c>
      <c r="V768" s="75" t="s">
        <v>4878</v>
      </c>
      <c r="W768" s="75" t="s">
        <v>4871</v>
      </c>
      <c r="X768" s="75" t="s">
        <v>5456</v>
      </c>
      <c r="Y768" s="75" t="s">
        <v>4872</v>
      </c>
      <c r="Z768" s="75">
        <v>11</v>
      </c>
      <c r="AA768" s="75">
        <v>0</v>
      </c>
      <c r="AB768" s="75" t="s">
        <v>4871</v>
      </c>
      <c r="AC768" s="75" t="s">
        <v>5473</v>
      </c>
      <c r="AD768" s="75" t="s">
        <v>4897</v>
      </c>
      <c r="AE768" s="75">
        <v>8</v>
      </c>
      <c r="AF768" s="75">
        <v>7</v>
      </c>
      <c r="AG768" s="75" t="s">
        <v>4871</v>
      </c>
      <c r="AH768" s="75" t="s">
        <v>5703</v>
      </c>
      <c r="AI768" s="75" t="s">
        <v>4869</v>
      </c>
      <c r="AN768" s="75" t="s">
        <v>4869</v>
      </c>
      <c r="AP768" s="75">
        <v>10</v>
      </c>
      <c r="AQ768" s="75">
        <v>10</v>
      </c>
      <c r="AR768" s="75" t="s">
        <v>4908</v>
      </c>
      <c r="AS768" s="75" t="s">
        <v>5441</v>
      </c>
      <c r="AV768" s="75" t="s">
        <v>5440</v>
      </c>
      <c r="BI768" s="75" t="s">
        <v>5452</v>
      </c>
      <c r="BJ768" s="75" t="s">
        <v>5451</v>
      </c>
      <c r="BK768" s="75">
        <v>0</v>
      </c>
      <c r="BM768" s="75">
        <v>0</v>
      </c>
    </row>
    <row r="769" spans="1:65" ht="17.399999999999999" hidden="1" customHeight="1" x14ac:dyDescent="0.3">
      <c r="A769" s="75">
        <v>2019</v>
      </c>
      <c r="B769" s="75">
        <v>51010</v>
      </c>
      <c r="C769" s="75" t="s">
        <v>5057</v>
      </c>
      <c r="D769" s="75" t="s">
        <v>5450</v>
      </c>
      <c r="E769" s="77">
        <v>2690</v>
      </c>
      <c r="F769" s="75" t="s">
        <v>3244</v>
      </c>
      <c r="G769" s="77">
        <v>3724</v>
      </c>
      <c r="H769" s="75" t="s">
        <v>6986</v>
      </c>
      <c r="I769" s="75" t="s">
        <v>4883</v>
      </c>
      <c r="J769" s="75" t="s">
        <v>3269</v>
      </c>
      <c r="K769" s="75">
        <v>0</v>
      </c>
      <c r="L769" s="75" t="s">
        <v>5457</v>
      </c>
      <c r="M769" s="75" t="s">
        <v>4892</v>
      </c>
      <c r="N769" s="75" t="s">
        <v>87</v>
      </c>
      <c r="O769" s="75" t="s">
        <v>4024</v>
      </c>
      <c r="Q769" s="75" t="s">
        <v>5469</v>
      </c>
      <c r="S769" s="75" t="s">
        <v>3662</v>
      </c>
      <c r="T769" s="75" t="s">
        <v>5474</v>
      </c>
      <c r="U769" s="75" t="s">
        <v>4877</v>
      </c>
      <c r="V769" s="75" t="s">
        <v>4878</v>
      </c>
      <c r="W769" s="75" t="s">
        <v>4871</v>
      </c>
      <c r="X769" s="75" t="s">
        <v>5456</v>
      </c>
      <c r="Y769" s="75" t="s">
        <v>4897</v>
      </c>
      <c r="Z769" s="75">
        <v>8</v>
      </c>
      <c r="AA769" s="75">
        <v>2</v>
      </c>
      <c r="AB769" s="75" t="s">
        <v>4871</v>
      </c>
      <c r="AC769" s="75" t="s">
        <v>5742</v>
      </c>
      <c r="AD769" s="75" t="s">
        <v>4897</v>
      </c>
      <c r="AE769" s="75">
        <v>4</v>
      </c>
      <c r="AF769" s="75">
        <v>2</v>
      </c>
      <c r="AG769" s="75" t="s">
        <v>4871</v>
      </c>
      <c r="AH769" s="75" t="s">
        <v>5654</v>
      </c>
      <c r="AI769" s="75" t="s">
        <v>4869</v>
      </c>
      <c r="AN769" s="75" t="s">
        <v>4869</v>
      </c>
      <c r="AP769" s="75">
        <v>8</v>
      </c>
      <c r="AQ769" s="75">
        <v>6</v>
      </c>
      <c r="AR769" s="75" t="s">
        <v>4868</v>
      </c>
      <c r="AS769" s="75" t="s">
        <v>5453</v>
      </c>
      <c r="AV769" s="75" t="s">
        <v>5440</v>
      </c>
      <c r="BI769" s="75" t="s">
        <v>5452</v>
      </c>
      <c r="BJ769" s="75" t="s">
        <v>5451</v>
      </c>
      <c r="BK769" s="75">
        <v>0</v>
      </c>
      <c r="BM769" s="75">
        <v>0</v>
      </c>
    </row>
    <row r="770" spans="1:65" ht="17.399999999999999" hidden="1" customHeight="1" x14ac:dyDescent="0.3">
      <c r="A770" s="75">
        <v>2019</v>
      </c>
      <c r="B770" s="75">
        <v>30011</v>
      </c>
      <c r="C770" s="75" t="s">
        <v>5230</v>
      </c>
      <c r="D770" s="75" t="s">
        <v>5450</v>
      </c>
      <c r="E770" s="77">
        <v>1420</v>
      </c>
      <c r="F770" s="75" t="s">
        <v>2292</v>
      </c>
      <c r="G770" s="77">
        <v>3726</v>
      </c>
      <c r="H770" s="75" t="s">
        <v>6985</v>
      </c>
      <c r="I770" s="75" t="s">
        <v>4883</v>
      </c>
      <c r="J770" s="75" t="s">
        <v>2417</v>
      </c>
      <c r="K770" s="75">
        <v>0</v>
      </c>
      <c r="L770" s="75" t="s">
        <v>5457</v>
      </c>
      <c r="M770" s="75" t="s">
        <v>4892</v>
      </c>
      <c r="N770" s="75" t="s">
        <v>87</v>
      </c>
      <c r="O770" s="75" t="s">
        <v>4024</v>
      </c>
      <c r="Q770" s="75" t="s">
        <v>5469</v>
      </c>
      <c r="S770" s="75" t="s">
        <v>3662</v>
      </c>
      <c r="T770" s="75" t="s">
        <v>5474</v>
      </c>
      <c r="U770" s="75" t="s">
        <v>4877</v>
      </c>
      <c r="V770" s="75" t="s">
        <v>4878</v>
      </c>
      <c r="W770" s="75" t="s">
        <v>4871</v>
      </c>
      <c r="X770" s="75" t="s">
        <v>5456</v>
      </c>
      <c r="Y770" s="75" t="s">
        <v>4897</v>
      </c>
      <c r="Z770" s="75">
        <v>7</v>
      </c>
      <c r="AA770" s="75">
        <v>3</v>
      </c>
      <c r="AB770" s="75" t="s">
        <v>4871</v>
      </c>
      <c r="AC770" s="75" t="s">
        <v>5533</v>
      </c>
      <c r="AD770" s="75" t="s">
        <v>4897</v>
      </c>
      <c r="AE770" s="75">
        <v>4</v>
      </c>
      <c r="AF770" s="75">
        <v>0</v>
      </c>
      <c r="AG770" s="75" t="s">
        <v>4871</v>
      </c>
      <c r="AH770" s="75" t="s">
        <v>6984</v>
      </c>
      <c r="AI770" s="75" t="s">
        <v>4869</v>
      </c>
      <c r="AN770" s="75" t="s">
        <v>4869</v>
      </c>
      <c r="AP770" s="75">
        <v>6</v>
      </c>
      <c r="AQ770" s="75">
        <v>2</v>
      </c>
      <c r="AR770" s="75" t="s">
        <v>4868</v>
      </c>
      <c r="AS770" s="75" t="s">
        <v>5453</v>
      </c>
      <c r="AV770" s="75" t="s">
        <v>5440</v>
      </c>
      <c r="BI770" s="75" t="s">
        <v>5452</v>
      </c>
      <c r="BJ770" s="75" t="s">
        <v>5451</v>
      </c>
      <c r="BK770" s="75">
        <v>0</v>
      </c>
      <c r="BM770" s="75">
        <v>0</v>
      </c>
    </row>
    <row r="771" spans="1:65" ht="17.399999999999999" hidden="1" customHeight="1" x14ac:dyDescent="0.3">
      <c r="A771" s="75">
        <v>2019</v>
      </c>
      <c r="B771" s="75">
        <v>16010</v>
      </c>
      <c r="C771" s="75" t="s">
        <v>5343</v>
      </c>
      <c r="D771" s="75" t="s">
        <v>5450</v>
      </c>
      <c r="E771" s="77">
        <v>880</v>
      </c>
      <c r="F771" s="75" t="s">
        <v>1118</v>
      </c>
      <c r="G771" s="77">
        <v>3746</v>
      </c>
      <c r="H771" s="75" t="s">
        <v>6983</v>
      </c>
      <c r="I771" s="75" t="s">
        <v>4883</v>
      </c>
      <c r="J771" s="75" t="s">
        <v>1343</v>
      </c>
      <c r="K771" s="75">
        <v>0</v>
      </c>
      <c r="L771" s="75" t="s">
        <v>5480</v>
      </c>
      <c r="M771" s="75" t="s">
        <v>4892</v>
      </c>
      <c r="N771" s="75" t="s">
        <v>87</v>
      </c>
      <c r="O771" s="75" t="s">
        <v>4052</v>
      </c>
      <c r="Q771" s="75" t="s">
        <v>5501</v>
      </c>
      <c r="S771" s="75" t="s">
        <v>4020</v>
      </c>
      <c r="T771" s="75" t="s">
        <v>5478</v>
      </c>
      <c r="U771" s="75" t="s">
        <v>4871</v>
      </c>
      <c r="V771" s="75" t="s">
        <v>5445</v>
      </c>
      <c r="W771" s="75" t="s">
        <v>4877</v>
      </c>
      <c r="X771" s="75" t="s">
        <v>4876</v>
      </c>
      <c r="Y771" s="75" t="s">
        <v>4872</v>
      </c>
      <c r="Z771" s="75">
        <v>12</v>
      </c>
      <c r="AA771" s="75">
        <v>0</v>
      </c>
      <c r="AB771" s="75" t="s">
        <v>4871</v>
      </c>
      <c r="AC771" s="75" t="s">
        <v>5615</v>
      </c>
      <c r="AD771" s="75" t="s">
        <v>4897</v>
      </c>
      <c r="AE771" s="75">
        <v>10</v>
      </c>
      <c r="AF771" s="75">
        <v>6</v>
      </c>
      <c r="AG771" s="75" t="s">
        <v>4871</v>
      </c>
      <c r="AH771" s="75" t="s">
        <v>5661</v>
      </c>
      <c r="AI771" s="75" t="s">
        <v>4869</v>
      </c>
      <c r="AN771" s="75" t="s">
        <v>4869</v>
      </c>
      <c r="AP771" s="75">
        <v>10</v>
      </c>
      <c r="AQ771" s="75">
        <v>5</v>
      </c>
      <c r="AR771" s="75" t="s">
        <v>4868</v>
      </c>
      <c r="AS771" s="75" t="s">
        <v>5453</v>
      </c>
      <c r="AV771" s="75" t="s">
        <v>5440</v>
      </c>
      <c r="BI771" s="75" t="s">
        <v>5452</v>
      </c>
      <c r="BJ771" s="75" t="s">
        <v>5451</v>
      </c>
      <c r="BK771" s="75">
        <v>0</v>
      </c>
      <c r="BM771" s="75">
        <v>0</v>
      </c>
    </row>
    <row r="772" spans="1:65" ht="17.399999999999999" hidden="1" customHeight="1" x14ac:dyDescent="0.3">
      <c r="A772" s="75">
        <v>2019</v>
      </c>
      <c r="B772" s="75">
        <v>64133</v>
      </c>
      <c r="C772" s="75" t="s">
        <v>5265</v>
      </c>
      <c r="D772" s="75" t="s">
        <v>5450</v>
      </c>
      <c r="E772" s="77">
        <v>1070</v>
      </c>
      <c r="F772" s="75" t="s">
        <v>2081</v>
      </c>
      <c r="G772" s="77">
        <v>3758</v>
      </c>
      <c r="H772" s="75" t="s">
        <v>6982</v>
      </c>
      <c r="I772" s="75" t="s">
        <v>4883</v>
      </c>
      <c r="J772" s="75" t="s">
        <v>2173</v>
      </c>
      <c r="K772" s="75">
        <v>0</v>
      </c>
      <c r="L772" s="75" t="s">
        <v>5502</v>
      </c>
      <c r="M772" s="75" t="s">
        <v>4892</v>
      </c>
      <c r="N772" s="75" t="s">
        <v>87</v>
      </c>
      <c r="O772" s="75" t="s">
        <v>4025</v>
      </c>
      <c r="Q772" s="75" t="s">
        <v>5461</v>
      </c>
      <c r="S772" s="75" t="s">
        <v>4033</v>
      </c>
      <c r="T772" s="75" t="s">
        <v>5446</v>
      </c>
      <c r="U772" s="75" t="s">
        <v>4871</v>
      </c>
      <c r="V772" s="75" t="s">
        <v>5445</v>
      </c>
      <c r="W772" s="75" t="s">
        <v>4877</v>
      </c>
      <c r="X772" s="75" t="s">
        <v>4876</v>
      </c>
      <c r="Y772" s="75" t="s">
        <v>4872</v>
      </c>
      <c r="Z772" s="75">
        <v>4</v>
      </c>
      <c r="AA772" s="75">
        <v>2</v>
      </c>
      <c r="AB772" s="75" t="s">
        <v>4871</v>
      </c>
      <c r="AC772" s="75" t="s">
        <v>6981</v>
      </c>
      <c r="AD772" s="75" t="s">
        <v>4895</v>
      </c>
      <c r="AE772" s="75">
        <v>6</v>
      </c>
      <c r="AF772" s="75">
        <v>6</v>
      </c>
      <c r="AG772" s="75" t="s">
        <v>4877</v>
      </c>
      <c r="AH772" s="75" t="s">
        <v>5472</v>
      </c>
      <c r="AI772" s="75" t="s">
        <v>4897</v>
      </c>
      <c r="AJ772" s="75">
        <v>4</v>
      </c>
      <c r="AK772" s="75">
        <v>4</v>
      </c>
      <c r="AL772" s="75" t="s">
        <v>4877</v>
      </c>
      <c r="AM772" s="75" t="s">
        <v>5630</v>
      </c>
      <c r="AN772" s="75" t="s">
        <v>4869</v>
      </c>
      <c r="AP772" s="75">
        <v>8</v>
      </c>
      <c r="AQ772" s="75">
        <v>4</v>
      </c>
      <c r="AR772" s="75" t="s">
        <v>4868</v>
      </c>
      <c r="AS772" s="75" t="s">
        <v>5453</v>
      </c>
      <c r="AV772" s="75" t="s">
        <v>5440</v>
      </c>
      <c r="BI772" s="75" t="s">
        <v>5452</v>
      </c>
      <c r="BJ772" s="75" t="s">
        <v>5451</v>
      </c>
      <c r="BK772" s="75">
        <v>0</v>
      </c>
      <c r="BM772" s="75">
        <v>0</v>
      </c>
    </row>
    <row r="773" spans="1:65" ht="17.399999999999999" hidden="1" customHeight="1" x14ac:dyDescent="0.3">
      <c r="A773" s="75">
        <v>2019</v>
      </c>
      <c r="B773" s="75">
        <v>35010</v>
      </c>
      <c r="C773" s="75" t="s">
        <v>5197</v>
      </c>
      <c r="D773" s="75" t="s">
        <v>5450</v>
      </c>
      <c r="E773" s="77">
        <v>1550</v>
      </c>
      <c r="F773" s="75" t="s">
        <v>2860</v>
      </c>
      <c r="G773" s="77">
        <v>3760</v>
      </c>
      <c r="H773" s="75" t="s">
        <v>6980</v>
      </c>
      <c r="I773" s="75" t="s">
        <v>4883</v>
      </c>
      <c r="J773" s="75" t="s">
        <v>3137</v>
      </c>
      <c r="K773" s="75">
        <v>1</v>
      </c>
      <c r="L773" s="75" t="s">
        <v>5448</v>
      </c>
      <c r="M773" s="75" t="s">
        <v>5470</v>
      </c>
      <c r="N773" s="75" t="s">
        <v>87</v>
      </c>
      <c r="O773" s="75" t="s">
        <v>4030</v>
      </c>
      <c r="Q773" s="75" t="s">
        <v>5469</v>
      </c>
      <c r="S773" s="75" t="s">
        <v>4033</v>
      </c>
      <c r="T773" s="75" t="s">
        <v>5446</v>
      </c>
      <c r="U773" s="75" t="s">
        <v>4871</v>
      </c>
      <c r="V773" s="75" t="s">
        <v>5445</v>
      </c>
      <c r="W773" s="75" t="s">
        <v>4877</v>
      </c>
      <c r="X773" s="75" t="s">
        <v>4876</v>
      </c>
      <c r="Y773" s="75" t="s">
        <v>4895</v>
      </c>
      <c r="AC773" s="75" t="s">
        <v>5592</v>
      </c>
      <c r="AD773" s="75" t="s">
        <v>4872</v>
      </c>
      <c r="AH773" s="75" t="s">
        <v>5467</v>
      </c>
      <c r="AI773" s="75" t="s">
        <v>4897</v>
      </c>
      <c r="AM773" s="75" t="s">
        <v>5466</v>
      </c>
      <c r="AN773" s="75" t="s">
        <v>4897</v>
      </c>
      <c r="AO773" s="75" t="s">
        <v>5465</v>
      </c>
      <c r="AP773" s="75">
        <v>8</v>
      </c>
      <c r="AQ773" s="75">
        <v>0</v>
      </c>
      <c r="AR773" s="75" t="s">
        <v>4868</v>
      </c>
      <c r="AS773" s="75" t="s">
        <v>5453</v>
      </c>
      <c r="AV773" s="75" t="s">
        <v>5440</v>
      </c>
      <c r="BI773" s="75" t="s">
        <v>5439</v>
      </c>
      <c r="BJ773" s="75" t="s">
        <v>5438</v>
      </c>
      <c r="BK773" s="75">
        <v>1</v>
      </c>
      <c r="BL773" s="75" t="s">
        <v>6182</v>
      </c>
      <c r="BM773" s="75">
        <v>0</v>
      </c>
    </row>
    <row r="774" spans="1:65" ht="17.399999999999999" hidden="1" customHeight="1" x14ac:dyDescent="0.3">
      <c r="A774" s="75">
        <v>2019</v>
      </c>
      <c r="B774" s="75">
        <v>16010</v>
      </c>
      <c r="C774" s="75" t="s">
        <v>5343</v>
      </c>
      <c r="D774" s="75" t="s">
        <v>5450</v>
      </c>
      <c r="E774" s="77">
        <v>880</v>
      </c>
      <c r="F774" s="75" t="s">
        <v>1118</v>
      </c>
      <c r="G774" s="77">
        <v>3778</v>
      </c>
      <c r="H774" s="75" t="s">
        <v>6979</v>
      </c>
      <c r="I774" s="75" t="s">
        <v>4883</v>
      </c>
      <c r="J774" s="75" t="s">
        <v>1357</v>
      </c>
      <c r="K774" s="75">
        <v>0</v>
      </c>
      <c r="L774" s="75" t="s">
        <v>5457</v>
      </c>
      <c r="M774" s="75" t="s">
        <v>4892</v>
      </c>
      <c r="N774" s="75" t="s">
        <v>87</v>
      </c>
      <c r="O774" s="75" t="s">
        <v>4023</v>
      </c>
      <c r="Q774" s="75" t="s">
        <v>5447</v>
      </c>
      <c r="S774" s="75" t="s">
        <v>4020</v>
      </c>
      <c r="T774" s="75" t="s">
        <v>5478</v>
      </c>
      <c r="U774" s="75" t="s">
        <v>4877</v>
      </c>
      <c r="V774" s="75" t="s">
        <v>4878</v>
      </c>
      <c r="W774" s="75" t="s">
        <v>4871</v>
      </c>
      <c r="X774" s="75" t="s">
        <v>5456</v>
      </c>
      <c r="Y774" s="75" t="s">
        <v>4875</v>
      </c>
      <c r="Z774" s="75">
        <v>11</v>
      </c>
      <c r="AA774" s="75">
        <v>0</v>
      </c>
      <c r="AB774" s="75" t="s">
        <v>4871</v>
      </c>
      <c r="AC774" s="75" t="s">
        <v>5473</v>
      </c>
      <c r="AD774" s="75" t="s">
        <v>4897</v>
      </c>
      <c r="AE774" s="75">
        <v>8</v>
      </c>
      <c r="AF774" s="75">
        <v>4</v>
      </c>
      <c r="AG774" s="75" t="s">
        <v>4871</v>
      </c>
      <c r="AH774" s="75" t="s">
        <v>5594</v>
      </c>
      <c r="AI774" s="75" t="s">
        <v>4869</v>
      </c>
      <c r="AN774" s="75" t="s">
        <v>4869</v>
      </c>
      <c r="AP774" s="75">
        <v>10</v>
      </c>
      <c r="AQ774" s="75">
        <v>10</v>
      </c>
      <c r="AR774" s="75" t="s">
        <v>4908</v>
      </c>
      <c r="AS774" s="75" t="s">
        <v>5441</v>
      </c>
      <c r="AV774" s="75" t="s">
        <v>5440</v>
      </c>
      <c r="BI774" s="75" t="s">
        <v>5452</v>
      </c>
      <c r="BJ774" s="75" t="s">
        <v>5451</v>
      </c>
      <c r="BK774" s="75">
        <v>0</v>
      </c>
      <c r="BM774" s="75">
        <v>0</v>
      </c>
    </row>
    <row r="775" spans="1:65" ht="17.399999999999999" hidden="1" customHeight="1" x14ac:dyDescent="0.3">
      <c r="A775" s="75">
        <v>2019</v>
      </c>
      <c r="B775" s="75">
        <v>35010</v>
      </c>
      <c r="C775" s="75" t="s">
        <v>5197</v>
      </c>
      <c r="D775" s="75" t="s">
        <v>5450</v>
      </c>
      <c r="E775" s="77">
        <v>1550</v>
      </c>
      <c r="F775" s="75" t="s">
        <v>2860</v>
      </c>
      <c r="G775" s="77">
        <v>3787</v>
      </c>
      <c r="H775" s="75" t="s">
        <v>6978</v>
      </c>
      <c r="I775" s="75" t="s">
        <v>4883</v>
      </c>
      <c r="J775" s="75" t="s">
        <v>3151</v>
      </c>
      <c r="K775" s="75">
        <v>0</v>
      </c>
      <c r="L775" s="75" t="s">
        <v>5457</v>
      </c>
      <c r="M775" s="75" t="s">
        <v>4892</v>
      </c>
      <c r="N775" s="75" t="s">
        <v>87</v>
      </c>
      <c r="O775" s="75" t="s">
        <v>4024</v>
      </c>
      <c r="Q775" s="75" t="s">
        <v>5469</v>
      </c>
      <c r="S775" s="75" t="s">
        <v>4033</v>
      </c>
      <c r="T775" s="75" t="s">
        <v>5446</v>
      </c>
      <c r="U775" s="75" t="s">
        <v>4877</v>
      </c>
      <c r="V775" s="75" t="s">
        <v>4878</v>
      </c>
      <c r="W775" s="75" t="s">
        <v>4871</v>
      </c>
      <c r="X775" s="75" t="s">
        <v>5456</v>
      </c>
      <c r="Y775" s="75" t="s">
        <v>4897</v>
      </c>
      <c r="Z775" s="75">
        <v>9</v>
      </c>
      <c r="AA775" s="75">
        <v>3</v>
      </c>
      <c r="AB775" s="75" t="s">
        <v>4871</v>
      </c>
      <c r="AC775" s="75" t="s">
        <v>5937</v>
      </c>
      <c r="AD775" s="75" t="s">
        <v>4897</v>
      </c>
      <c r="AE775" s="75">
        <v>8</v>
      </c>
      <c r="AF775" s="75">
        <v>8</v>
      </c>
      <c r="AG775" s="75" t="s">
        <v>4877</v>
      </c>
      <c r="AH775" s="75" t="s">
        <v>5472</v>
      </c>
      <c r="AI775" s="75" t="s">
        <v>4869</v>
      </c>
      <c r="AN775" s="75" t="s">
        <v>4869</v>
      </c>
      <c r="AP775" s="75">
        <v>8</v>
      </c>
      <c r="AQ775" s="75">
        <v>8</v>
      </c>
      <c r="AR775" s="75" t="s">
        <v>4908</v>
      </c>
      <c r="AS775" s="75" t="s">
        <v>5441</v>
      </c>
      <c r="AV775" s="75" t="s">
        <v>5440</v>
      </c>
      <c r="BI775" s="75" t="s">
        <v>5452</v>
      </c>
      <c r="BJ775" s="75" t="s">
        <v>5451</v>
      </c>
      <c r="BK775" s="75">
        <v>0</v>
      </c>
      <c r="BM775" s="75">
        <v>0</v>
      </c>
    </row>
    <row r="776" spans="1:65" ht="17.399999999999999" hidden="1" customHeight="1" x14ac:dyDescent="0.3">
      <c r="A776" s="75">
        <v>2019</v>
      </c>
      <c r="B776" s="75">
        <v>1070</v>
      </c>
      <c r="C776" s="75" t="s">
        <v>321</v>
      </c>
      <c r="D776" s="75" t="s">
        <v>5450</v>
      </c>
      <c r="E776" s="77">
        <v>70</v>
      </c>
      <c r="F776" s="75" t="s">
        <v>321</v>
      </c>
      <c r="G776" s="77">
        <v>3792</v>
      </c>
      <c r="H776" s="75" t="s">
        <v>6977</v>
      </c>
      <c r="I776" s="75" t="s">
        <v>4883</v>
      </c>
      <c r="J776" s="75" t="s">
        <v>3874</v>
      </c>
      <c r="K776" s="75">
        <v>0</v>
      </c>
      <c r="L776" s="75" t="s">
        <v>5457</v>
      </c>
      <c r="M776" s="75" t="s">
        <v>4892</v>
      </c>
      <c r="N776" s="75" t="s">
        <v>87</v>
      </c>
      <c r="O776" s="75" t="s">
        <v>4023</v>
      </c>
      <c r="Q776" s="75" t="s">
        <v>5447</v>
      </c>
      <c r="S776" s="75" t="s">
        <v>4020</v>
      </c>
      <c r="T776" s="75" t="s">
        <v>5478</v>
      </c>
      <c r="U776" s="75" t="s">
        <v>4877</v>
      </c>
      <c r="V776" s="75" t="s">
        <v>4878</v>
      </c>
      <c r="W776" s="75" t="s">
        <v>4871</v>
      </c>
      <c r="X776" s="75" t="s">
        <v>5456</v>
      </c>
      <c r="Y776" s="75" t="s">
        <v>4875</v>
      </c>
      <c r="Z776" s="75">
        <v>10</v>
      </c>
      <c r="AA776" s="75">
        <v>0</v>
      </c>
      <c r="AB776" s="75" t="s">
        <v>4871</v>
      </c>
      <c r="AC776" s="75" t="s">
        <v>5526</v>
      </c>
      <c r="AD776" s="75" t="s">
        <v>4897</v>
      </c>
      <c r="AE776" s="75">
        <v>8</v>
      </c>
      <c r="AF776" s="75">
        <v>5</v>
      </c>
      <c r="AG776" s="75" t="s">
        <v>4871</v>
      </c>
      <c r="AH776" s="75" t="s">
        <v>5988</v>
      </c>
      <c r="AI776" s="75" t="s">
        <v>4869</v>
      </c>
      <c r="AN776" s="75" t="s">
        <v>4869</v>
      </c>
      <c r="AP776" s="75">
        <v>10</v>
      </c>
      <c r="AQ776" s="75">
        <v>10</v>
      </c>
      <c r="AR776" s="75" t="s">
        <v>4908</v>
      </c>
      <c r="AS776" s="75" t="s">
        <v>5441</v>
      </c>
      <c r="AV776" s="75" t="s">
        <v>5440</v>
      </c>
      <c r="BI776" s="75" t="s">
        <v>5452</v>
      </c>
      <c r="BJ776" s="75" t="s">
        <v>5451</v>
      </c>
      <c r="BK776" s="75">
        <v>0</v>
      </c>
      <c r="BM776" s="75">
        <v>0</v>
      </c>
    </row>
    <row r="777" spans="1:65" ht="17.399999999999999" hidden="1" customHeight="1" x14ac:dyDescent="0.3">
      <c r="A777" s="75">
        <v>2019</v>
      </c>
      <c r="B777" s="75">
        <v>22010</v>
      </c>
      <c r="C777" s="75" t="s">
        <v>5270</v>
      </c>
      <c r="D777" s="75" t="s">
        <v>5450</v>
      </c>
      <c r="E777" s="77">
        <v>1140</v>
      </c>
      <c r="F777" s="75" t="s">
        <v>623</v>
      </c>
      <c r="G777" s="77">
        <v>3802</v>
      </c>
      <c r="H777" s="75" t="s">
        <v>6976</v>
      </c>
      <c r="I777" s="75" t="s">
        <v>4883</v>
      </c>
      <c r="J777" s="75" t="s">
        <v>658</v>
      </c>
      <c r="K777" s="75">
        <v>0</v>
      </c>
      <c r="L777" s="75" t="s">
        <v>5462</v>
      </c>
      <c r="M777" s="75" t="s">
        <v>4892</v>
      </c>
      <c r="N777" s="75" t="s">
        <v>87</v>
      </c>
      <c r="O777" s="75" t="s">
        <v>4024</v>
      </c>
      <c r="Q777" s="75" t="s">
        <v>5469</v>
      </c>
      <c r="S777" s="75" t="s">
        <v>4033</v>
      </c>
      <c r="T777" s="75" t="s">
        <v>5446</v>
      </c>
      <c r="U777" s="75" t="s">
        <v>4877</v>
      </c>
      <c r="V777" s="75" t="s">
        <v>4878</v>
      </c>
      <c r="W777" s="75" t="s">
        <v>4877</v>
      </c>
      <c r="X777" s="75" t="s">
        <v>4876</v>
      </c>
      <c r="Y777" s="75" t="s">
        <v>4872</v>
      </c>
      <c r="Z777" s="75">
        <v>16</v>
      </c>
      <c r="AA777" s="75">
        <v>0</v>
      </c>
      <c r="AB777" s="75" t="s">
        <v>4871</v>
      </c>
      <c r="AC777" s="75" t="s">
        <v>5746</v>
      </c>
      <c r="AD777" s="75" t="s">
        <v>4872</v>
      </c>
      <c r="AE777" s="75">
        <v>10</v>
      </c>
      <c r="AF777" s="75">
        <v>4</v>
      </c>
      <c r="AG777" s="75" t="s">
        <v>4871</v>
      </c>
      <c r="AH777" s="75" t="s">
        <v>5485</v>
      </c>
      <c r="AI777" s="75" t="s">
        <v>4869</v>
      </c>
      <c r="AN777" s="75" t="s">
        <v>4869</v>
      </c>
      <c r="AP777" s="75">
        <v>8</v>
      </c>
      <c r="AQ777" s="75">
        <v>8</v>
      </c>
      <c r="AR777" s="75" t="s">
        <v>4908</v>
      </c>
      <c r="AS777" s="75" t="s">
        <v>5441</v>
      </c>
      <c r="AV777" s="75" t="s">
        <v>5440</v>
      </c>
      <c r="BI777" s="75" t="s">
        <v>5452</v>
      </c>
      <c r="BJ777" s="75" t="s">
        <v>5451</v>
      </c>
      <c r="BK777" s="75">
        <v>0</v>
      </c>
      <c r="BM777" s="75">
        <v>0</v>
      </c>
    </row>
    <row r="778" spans="1:65" ht="17.399999999999999" hidden="1" customHeight="1" x14ac:dyDescent="0.3">
      <c r="A778" s="75">
        <v>2019</v>
      </c>
      <c r="B778" s="75">
        <v>21020</v>
      </c>
      <c r="C778" s="75" t="s">
        <v>5315</v>
      </c>
      <c r="D778" s="75" t="s">
        <v>5450</v>
      </c>
      <c r="E778" s="77">
        <v>980</v>
      </c>
      <c r="F778" s="75" t="s">
        <v>2127</v>
      </c>
      <c r="G778" s="77">
        <v>3806</v>
      </c>
      <c r="H778" s="75" t="s">
        <v>6975</v>
      </c>
      <c r="I778" s="75" t="s">
        <v>4883</v>
      </c>
      <c r="J778" s="75" t="s">
        <v>2190</v>
      </c>
      <c r="K778" s="75">
        <v>0</v>
      </c>
      <c r="L778" s="75" t="s">
        <v>5448</v>
      </c>
      <c r="M778" s="75" t="s">
        <v>4892</v>
      </c>
      <c r="N778" s="75" t="s">
        <v>87</v>
      </c>
      <c r="O778" s="75" t="s">
        <v>4026</v>
      </c>
      <c r="Q778" s="75" t="s">
        <v>5501</v>
      </c>
      <c r="S778" s="75" t="s">
        <v>4020</v>
      </c>
      <c r="T778" s="75" t="s">
        <v>5478</v>
      </c>
      <c r="U778" s="75" t="s">
        <v>4871</v>
      </c>
      <c r="V778" s="75" t="s">
        <v>5445</v>
      </c>
      <c r="W778" s="75" t="s">
        <v>4877</v>
      </c>
      <c r="X778" s="75" t="s">
        <v>4876</v>
      </c>
      <c r="Y778" s="75" t="s">
        <v>4872</v>
      </c>
      <c r="Z778" s="75">
        <v>12</v>
      </c>
      <c r="AA778" s="75">
        <v>0</v>
      </c>
      <c r="AB778" s="75" t="s">
        <v>4871</v>
      </c>
      <c r="AC778" s="75" t="s">
        <v>5615</v>
      </c>
      <c r="AD778" s="75" t="s">
        <v>4872</v>
      </c>
      <c r="AE778" s="75">
        <v>10</v>
      </c>
      <c r="AF778" s="75">
        <v>0</v>
      </c>
      <c r="AG778" s="75" t="s">
        <v>4871</v>
      </c>
      <c r="AH778" s="75" t="s">
        <v>5663</v>
      </c>
      <c r="AI778" s="75" t="s">
        <v>4897</v>
      </c>
      <c r="AJ778" s="75">
        <v>16</v>
      </c>
      <c r="AK778" s="75">
        <v>7</v>
      </c>
      <c r="AL778" s="75" t="s">
        <v>4871</v>
      </c>
      <c r="AM778" s="75" t="s">
        <v>5825</v>
      </c>
      <c r="AN778" s="75" t="s">
        <v>4869</v>
      </c>
      <c r="AP778" s="75">
        <v>10</v>
      </c>
      <c r="AQ778" s="75">
        <v>0</v>
      </c>
      <c r="AR778" s="75" t="s">
        <v>4868</v>
      </c>
      <c r="AS778" s="75" t="s">
        <v>5453</v>
      </c>
      <c r="AV778" s="75" t="s">
        <v>5440</v>
      </c>
      <c r="BI778" s="75" t="s">
        <v>5452</v>
      </c>
      <c r="BJ778" s="75" t="s">
        <v>5451</v>
      </c>
      <c r="BK778" s="75">
        <v>0</v>
      </c>
      <c r="BM778" s="75">
        <v>0</v>
      </c>
    </row>
    <row r="779" spans="1:65" ht="17.399999999999999" hidden="1" customHeight="1" x14ac:dyDescent="0.3">
      <c r="A779" s="75">
        <v>2019</v>
      </c>
      <c r="B779" s="75">
        <v>64103</v>
      </c>
      <c r="C779" s="75" t="s">
        <v>4914</v>
      </c>
      <c r="D779" s="75" t="s">
        <v>5450</v>
      </c>
      <c r="E779" s="77">
        <v>2630</v>
      </c>
      <c r="F779" s="75" t="s">
        <v>2210</v>
      </c>
      <c r="G779" s="77">
        <v>3846</v>
      </c>
      <c r="H779" s="75" t="s">
        <v>6974</v>
      </c>
      <c r="I779" s="75" t="s">
        <v>4883</v>
      </c>
      <c r="J779" s="75" t="s">
        <v>2211</v>
      </c>
      <c r="K779" s="75">
        <v>0</v>
      </c>
      <c r="L779" s="75" t="s">
        <v>5462</v>
      </c>
      <c r="M779" s="75" t="s">
        <v>4892</v>
      </c>
      <c r="N779" s="75" t="s">
        <v>87</v>
      </c>
      <c r="O779" s="75" t="s">
        <v>4026</v>
      </c>
      <c r="Q779" s="75" t="s">
        <v>5501</v>
      </c>
      <c r="S779" s="75" t="s">
        <v>4020</v>
      </c>
      <c r="T779" s="75" t="s">
        <v>5478</v>
      </c>
      <c r="U779" s="75" t="s">
        <v>4877</v>
      </c>
      <c r="V779" s="75" t="s">
        <v>4878</v>
      </c>
      <c r="W779" s="75" t="s">
        <v>4877</v>
      </c>
      <c r="X779" s="75" t="s">
        <v>4876</v>
      </c>
      <c r="Y779" s="75" t="s">
        <v>4872</v>
      </c>
      <c r="AC779" s="75" t="s">
        <v>5692</v>
      </c>
      <c r="AD779" s="75" t="s">
        <v>4872</v>
      </c>
      <c r="AH779" s="75" t="s">
        <v>5467</v>
      </c>
      <c r="AI779" s="75" t="s">
        <v>4869</v>
      </c>
      <c r="AN779" s="75" t="s">
        <v>4869</v>
      </c>
      <c r="AP779" s="75">
        <v>6</v>
      </c>
      <c r="AQ779" s="75">
        <v>0</v>
      </c>
      <c r="AR779" s="75" t="s">
        <v>4868</v>
      </c>
      <c r="AS779" s="75" t="s">
        <v>5453</v>
      </c>
      <c r="AV779" s="75" t="s">
        <v>5440</v>
      </c>
      <c r="BI779" s="75" t="s">
        <v>5452</v>
      </c>
      <c r="BJ779" s="75" t="s">
        <v>5451</v>
      </c>
      <c r="BK779" s="75">
        <v>0</v>
      </c>
      <c r="BM779" s="75">
        <v>0</v>
      </c>
    </row>
    <row r="780" spans="1:65" ht="17.399999999999999" hidden="1" customHeight="1" x14ac:dyDescent="0.3">
      <c r="A780" s="75">
        <v>2019</v>
      </c>
      <c r="B780" s="75">
        <v>18010</v>
      </c>
      <c r="C780" s="75" t="s">
        <v>5337</v>
      </c>
      <c r="D780" s="75" t="s">
        <v>5450</v>
      </c>
      <c r="E780" s="77">
        <v>900</v>
      </c>
      <c r="F780" s="75" t="s">
        <v>1648</v>
      </c>
      <c r="G780" s="77">
        <v>3847</v>
      </c>
      <c r="H780" s="75" t="s">
        <v>6973</v>
      </c>
      <c r="I780" s="75" t="s">
        <v>4883</v>
      </c>
      <c r="J780" s="75" t="s">
        <v>1725</v>
      </c>
      <c r="K780" s="75">
        <v>0</v>
      </c>
      <c r="L780" s="75" t="s">
        <v>5480</v>
      </c>
      <c r="M780" s="75" t="s">
        <v>4892</v>
      </c>
      <c r="N780" s="75" t="s">
        <v>87</v>
      </c>
      <c r="O780" s="75" t="s">
        <v>4023</v>
      </c>
      <c r="Q780" s="75" t="s">
        <v>5447</v>
      </c>
      <c r="S780" s="75" t="s">
        <v>4020</v>
      </c>
      <c r="T780" s="75" t="s">
        <v>5478</v>
      </c>
      <c r="U780" s="75" t="s">
        <v>4871</v>
      </c>
      <c r="V780" s="75" t="s">
        <v>5445</v>
      </c>
      <c r="W780" s="75" t="s">
        <v>4877</v>
      </c>
      <c r="X780" s="75" t="s">
        <v>4876</v>
      </c>
      <c r="Y780" s="75" t="s">
        <v>4875</v>
      </c>
      <c r="Z780" s="75">
        <v>12</v>
      </c>
      <c r="AA780" s="75">
        <v>0</v>
      </c>
      <c r="AB780" s="75" t="s">
        <v>4871</v>
      </c>
      <c r="AC780" s="75" t="s">
        <v>5615</v>
      </c>
      <c r="AD780" s="75" t="s">
        <v>4897</v>
      </c>
      <c r="AE780" s="75">
        <v>10</v>
      </c>
      <c r="AF780" s="75">
        <v>7</v>
      </c>
      <c r="AG780" s="75" t="s">
        <v>4871</v>
      </c>
      <c r="AH780" s="75" t="s">
        <v>5623</v>
      </c>
      <c r="AI780" s="75" t="s">
        <v>4869</v>
      </c>
      <c r="AN780" s="75" t="s">
        <v>4869</v>
      </c>
      <c r="AP780" s="75">
        <v>10</v>
      </c>
      <c r="AQ780" s="75">
        <v>8</v>
      </c>
      <c r="AR780" s="75" t="s">
        <v>4868</v>
      </c>
      <c r="AS780" s="75" t="s">
        <v>5453</v>
      </c>
      <c r="AV780" s="75" t="s">
        <v>5440</v>
      </c>
      <c r="BI780" s="75" t="s">
        <v>5452</v>
      </c>
      <c r="BJ780" s="75" t="s">
        <v>5451</v>
      </c>
      <c r="BK780" s="75">
        <v>0</v>
      </c>
      <c r="BM780" s="75">
        <v>0</v>
      </c>
    </row>
    <row r="781" spans="1:65" ht="17.399999999999999" hidden="1" customHeight="1" x14ac:dyDescent="0.3">
      <c r="A781" s="75">
        <v>2019</v>
      </c>
      <c r="B781" s="75">
        <v>64103</v>
      </c>
      <c r="C781" s="75" t="s">
        <v>4914</v>
      </c>
      <c r="D781" s="75" t="s">
        <v>5450</v>
      </c>
      <c r="E781" s="77">
        <v>2630</v>
      </c>
      <c r="F781" s="75" t="s">
        <v>2210</v>
      </c>
      <c r="G781" s="77">
        <v>3850</v>
      </c>
      <c r="H781" s="75" t="s">
        <v>6972</v>
      </c>
      <c r="I781" s="75" t="s">
        <v>4883</v>
      </c>
      <c r="J781" s="75" t="s">
        <v>2233</v>
      </c>
      <c r="K781" s="75">
        <v>0</v>
      </c>
      <c r="L781" s="75" t="s">
        <v>5448</v>
      </c>
      <c r="M781" s="75" t="s">
        <v>4881</v>
      </c>
      <c r="N781" s="75" t="s">
        <v>87</v>
      </c>
      <c r="O781" s="75" t="s">
        <v>4025</v>
      </c>
      <c r="Q781" s="75" t="s">
        <v>5461</v>
      </c>
      <c r="S781" s="75" t="s">
        <v>3662</v>
      </c>
      <c r="T781" s="75" t="s">
        <v>5474</v>
      </c>
      <c r="U781" s="75" t="s">
        <v>4871</v>
      </c>
      <c r="V781" s="75" t="s">
        <v>5445</v>
      </c>
      <c r="W781" s="75" t="s">
        <v>4877</v>
      </c>
      <c r="X781" s="75" t="s">
        <v>4876</v>
      </c>
      <c r="Y781" s="75" t="s">
        <v>4872</v>
      </c>
      <c r="Z781" s="75">
        <v>2</v>
      </c>
      <c r="AA781" s="75">
        <v>1</v>
      </c>
      <c r="AB781" s="75" t="s">
        <v>4871</v>
      </c>
      <c r="AC781" s="75" t="s">
        <v>6255</v>
      </c>
      <c r="AD781" s="75" t="s">
        <v>4872</v>
      </c>
      <c r="AE781" s="75">
        <v>2</v>
      </c>
      <c r="AF781" s="75">
        <v>0</v>
      </c>
      <c r="AG781" s="75" t="s">
        <v>4871</v>
      </c>
      <c r="AH781" s="75" t="s">
        <v>5609</v>
      </c>
      <c r="AI781" s="75" t="s">
        <v>4897</v>
      </c>
      <c r="AJ781" s="75">
        <v>4</v>
      </c>
      <c r="AK781" s="75">
        <v>2</v>
      </c>
      <c r="AL781" s="75" t="s">
        <v>4871</v>
      </c>
      <c r="AM781" s="75" t="s">
        <v>6465</v>
      </c>
      <c r="AN781" s="75" t="s">
        <v>4869</v>
      </c>
      <c r="AP781" s="75">
        <v>6</v>
      </c>
      <c r="AQ781" s="75">
        <v>0</v>
      </c>
      <c r="AR781" s="75" t="s">
        <v>4868</v>
      </c>
      <c r="AS781" s="75" t="s">
        <v>5453</v>
      </c>
      <c r="AV781" s="75" t="s">
        <v>5440</v>
      </c>
      <c r="BI781" s="75" t="s">
        <v>5452</v>
      </c>
      <c r="BJ781" s="75" t="s">
        <v>5451</v>
      </c>
      <c r="BK781" s="75">
        <v>0</v>
      </c>
      <c r="BM781" s="75">
        <v>0</v>
      </c>
    </row>
    <row r="782" spans="1:65" ht="17.399999999999999" hidden="1" customHeight="1" x14ac:dyDescent="0.3">
      <c r="A782" s="75">
        <v>2019</v>
      </c>
      <c r="B782" s="75">
        <v>64123</v>
      </c>
      <c r="C782" s="75" t="s">
        <v>5025</v>
      </c>
      <c r="D782" s="75" t="s">
        <v>5450</v>
      </c>
      <c r="E782" s="77">
        <v>2760</v>
      </c>
      <c r="F782" s="75" t="s">
        <v>2229</v>
      </c>
      <c r="G782" s="77">
        <v>3860</v>
      </c>
      <c r="H782" s="75" t="s">
        <v>6971</v>
      </c>
      <c r="I782" s="75" t="s">
        <v>4883</v>
      </c>
      <c r="J782" s="75" t="s">
        <v>2239</v>
      </c>
      <c r="K782" s="75">
        <v>0</v>
      </c>
      <c r="L782" s="75" t="s">
        <v>5480</v>
      </c>
      <c r="M782" s="75" t="s">
        <v>4892</v>
      </c>
      <c r="N782" s="75" t="s">
        <v>87</v>
      </c>
      <c r="O782" s="75" t="s">
        <v>4024</v>
      </c>
      <c r="Q782" s="75" t="s">
        <v>5469</v>
      </c>
      <c r="S782" s="75" t="s">
        <v>3662</v>
      </c>
      <c r="T782" s="75" t="s">
        <v>5474</v>
      </c>
      <c r="U782" s="75" t="s">
        <v>4871</v>
      </c>
      <c r="V782" s="75" t="s">
        <v>5445</v>
      </c>
      <c r="W782" s="75" t="s">
        <v>4877</v>
      </c>
      <c r="X782" s="75" t="s">
        <v>4876</v>
      </c>
      <c r="Y782" s="75" t="s">
        <v>4872</v>
      </c>
      <c r="Z782" s="75">
        <v>2</v>
      </c>
      <c r="AA782" s="75">
        <v>1</v>
      </c>
      <c r="AB782" s="75" t="s">
        <v>4871</v>
      </c>
      <c r="AC782" s="75" t="s">
        <v>6255</v>
      </c>
      <c r="AD782" s="75" t="s">
        <v>4872</v>
      </c>
      <c r="AE782" s="75">
        <v>2</v>
      </c>
      <c r="AF782" s="75">
        <v>1</v>
      </c>
      <c r="AG782" s="75" t="s">
        <v>4871</v>
      </c>
      <c r="AH782" s="75" t="s">
        <v>5499</v>
      </c>
      <c r="AI782" s="75" t="s">
        <v>4869</v>
      </c>
      <c r="AN782" s="75" t="s">
        <v>4869</v>
      </c>
      <c r="AP782" s="75">
        <v>4</v>
      </c>
      <c r="AQ782" s="75">
        <v>4</v>
      </c>
      <c r="AR782" s="75" t="s">
        <v>4908</v>
      </c>
      <c r="AS782" s="75" t="s">
        <v>5441</v>
      </c>
      <c r="AV782" s="75" t="s">
        <v>5440</v>
      </c>
      <c r="BI782" s="75" t="s">
        <v>5452</v>
      </c>
      <c r="BJ782" s="75" t="s">
        <v>5451</v>
      </c>
      <c r="BK782" s="75">
        <v>0</v>
      </c>
      <c r="BM782" s="75">
        <v>0</v>
      </c>
    </row>
    <row r="783" spans="1:65" ht="17.399999999999999" hidden="1" customHeight="1" x14ac:dyDescent="0.3">
      <c r="A783" s="75">
        <v>2019</v>
      </c>
      <c r="B783" s="75">
        <v>64123</v>
      </c>
      <c r="C783" s="75" t="s">
        <v>5025</v>
      </c>
      <c r="D783" s="75" t="s">
        <v>5450</v>
      </c>
      <c r="E783" s="77">
        <v>2760</v>
      </c>
      <c r="F783" s="75" t="s">
        <v>2229</v>
      </c>
      <c r="G783" s="77">
        <v>3862</v>
      </c>
      <c r="H783" s="75" t="s">
        <v>6970</v>
      </c>
      <c r="I783" s="75" t="s">
        <v>4883</v>
      </c>
      <c r="J783" s="75" t="s">
        <v>2237</v>
      </c>
      <c r="K783" s="75">
        <v>0</v>
      </c>
      <c r="L783" s="75" t="s">
        <v>5448</v>
      </c>
      <c r="M783" s="75" t="s">
        <v>4892</v>
      </c>
      <c r="N783" s="75" t="s">
        <v>87</v>
      </c>
      <c r="O783" s="75" t="s">
        <v>4024</v>
      </c>
      <c r="Q783" s="75" t="s">
        <v>5469</v>
      </c>
      <c r="S783" s="75" t="s">
        <v>3662</v>
      </c>
      <c r="T783" s="75" t="s">
        <v>5474</v>
      </c>
      <c r="U783" s="75" t="s">
        <v>4871</v>
      </c>
      <c r="V783" s="75" t="s">
        <v>5445</v>
      </c>
      <c r="W783" s="75" t="s">
        <v>4877</v>
      </c>
      <c r="X783" s="75" t="s">
        <v>4876</v>
      </c>
      <c r="Y783" s="75" t="s">
        <v>4872</v>
      </c>
      <c r="Z783" s="75">
        <v>4</v>
      </c>
      <c r="AA783" s="75">
        <v>0</v>
      </c>
      <c r="AB783" s="75" t="s">
        <v>4871</v>
      </c>
      <c r="AC783" s="75" t="s">
        <v>5529</v>
      </c>
      <c r="AD783" s="75" t="s">
        <v>4872</v>
      </c>
      <c r="AE783" s="75">
        <v>2</v>
      </c>
      <c r="AF783" s="75">
        <v>0</v>
      </c>
      <c r="AG783" s="75" t="s">
        <v>4871</v>
      </c>
      <c r="AH783" s="75" t="s">
        <v>5609</v>
      </c>
      <c r="AI783" s="75" t="s">
        <v>4897</v>
      </c>
      <c r="AJ783" s="75">
        <v>3</v>
      </c>
      <c r="AK783" s="75">
        <v>3</v>
      </c>
      <c r="AL783" s="75" t="s">
        <v>4877</v>
      </c>
      <c r="AM783" s="75" t="s">
        <v>5630</v>
      </c>
      <c r="AN783" s="75" t="s">
        <v>4869</v>
      </c>
      <c r="AP783" s="75">
        <v>6</v>
      </c>
      <c r="AQ783" s="75">
        <v>6</v>
      </c>
      <c r="AR783" s="75" t="s">
        <v>4908</v>
      </c>
      <c r="AS783" s="75" t="s">
        <v>5441</v>
      </c>
      <c r="AV783" s="75" t="s">
        <v>5440</v>
      </c>
      <c r="BI783" s="75" t="s">
        <v>5452</v>
      </c>
      <c r="BJ783" s="75" t="s">
        <v>5451</v>
      </c>
      <c r="BK783" s="75">
        <v>0</v>
      </c>
      <c r="BM783" s="75">
        <v>0</v>
      </c>
    </row>
    <row r="784" spans="1:65" ht="17.399999999999999" customHeight="1" x14ac:dyDescent="0.3">
      <c r="A784" s="75">
        <v>2019</v>
      </c>
      <c r="B784" s="75">
        <v>18010</v>
      </c>
      <c r="C784" s="75" t="s">
        <v>5337</v>
      </c>
      <c r="D784" s="75" t="s">
        <v>5450</v>
      </c>
      <c r="E784" s="77">
        <v>900</v>
      </c>
      <c r="F784" s="75" t="s">
        <v>1648</v>
      </c>
      <c r="G784" s="77">
        <v>3863</v>
      </c>
      <c r="H784" s="75" t="s">
        <v>6969</v>
      </c>
      <c r="I784" s="75" t="s">
        <v>4883</v>
      </c>
      <c r="J784" s="75" t="s">
        <v>2002</v>
      </c>
      <c r="K784" s="75">
        <v>0</v>
      </c>
      <c r="L784" s="75" t="s">
        <v>5457</v>
      </c>
      <c r="M784" s="75" t="s">
        <v>4892</v>
      </c>
      <c r="N784" s="75" t="s">
        <v>87</v>
      </c>
      <c r="O784" s="75" t="s">
        <v>4027</v>
      </c>
      <c r="P784" s="75">
        <v>9</v>
      </c>
      <c r="Q784" s="76" t="s">
        <v>5549</v>
      </c>
      <c r="S784" s="75" t="s">
        <v>4020</v>
      </c>
      <c r="T784" s="75" t="s">
        <v>5478</v>
      </c>
      <c r="U784" s="75" t="s">
        <v>4877</v>
      </c>
      <c r="V784" s="75" t="s">
        <v>4878</v>
      </c>
      <c r="W784" s="75" t="s">
        <v>4871</v>
      </c>
      <c r="X784" s="75" t="s">
        <v>5456</v>
      </c>
      <c r="Y784" s="75" t="s">
        <v>4875</v>
      </c>
      <c r="Z784" s="75">
        <v>11</v>
      </c>
      <c r="AA784" s="75">
        <v>0</v>
      </c>
      <c r="AB784" s="75" t="s">
        <v>4871</v>
      </c>
      <c r="AC784" s="75" t="s">
        <v>5473</v>
      </c>
      <c r="AD784" s="75" t="s">
        <v>4872</v>
      </c>
      <c r="AE784" s="75">
        <v>10</v>
      </c>
      <c r="AF784" s="75">
        <v>1</v>
      </c>
      <c r="AG784" s="75" t="s">
        <v>4871</v>
      </c>
      <c r="AH784" s="75" t="s">
        <v>5601</v>
      </c>
      <c r="AI784" s="75" t="s">
        <v>4869</v>
      </c>
      <c r="AN784" s="75" t="s">
        <v>4869</v>
      </c>
      <c r="AP784" s="75">
        <v>10</v>
      </c>
      <c r="AQ784" s="75">
        <v>10</v>
      </c>
      <c r="AR784" s="75" t="s">
        <v>4908</v>
      </c>
      <c r="AS784" s="75" t="s">
        <v>5441</v>
      </c>
      <c r="AV784" s="75" t="s">
        <v>5440</v>
      </c>
      <c r="BI784" s="75" t="s">
        <v>5452</v>
      </c>
      <c r="BJ784" s="75" t="s">
        <v>5451</v>
      </c>
      <c r="BK784" s="75">
        <v>0</v>
      </c>
      <c r="BM784" s="75">
        <v>0</v>
      </c>
    </row>
    <row r="785" spans="1:66" ht="17.399999999999999" hidden="1" customHeight="1" x14ac:dyDescent="0.3">
      <c r="A785" s="75">
        <v>2019</v>
      </c>
      <c r="B785" s="75">
        <v>21020</v>
      </c>
      <c r="C785" s="75" t="s">
        <v>5315</v>
      </c>
      <c r="D785" s="75" t="s">
        <v>5450</v>
      </c>
      <c r="E785" s="77">
        <v>980</v>
      </c>
      <c r="F785" s="75" t="s">
        <v>2127</v>
      </c>
      <c r="G785" s="77">
        <v>3870</v>
      </c>
      <c r="H785" s="75" t="s">
        <v>6968</v>
      </c>
      <c r="I785" s="75" t="s">
        <v>4883</v>
      </c>
      <c r="J785" s="75" t="s">
        <v>2184</v>
      </c>
      <c r="K785" s="75">
        <v>1</v>
      </c>
      <c r="L785" s="75" t="s">
        <v>5448</v>
      </c>
      <c r="M785" s="75" t="s">
        <v>5470</v>
      </c>
      <c r="N785" s="75" t="s">
        <v>87</v>
      </c>
      <c r="O785" s="75" t="s">
        <v>4043</v>
      </c>
      <c r="Q785" s="75" t="s">
        <v>5447</v>
      </c>
      <c r="S785" s="75" t="s">
        <v>4020</v>
      </c>
      <c r="T785" s="75" t="s">
        <v>5478</v>
      </c>
      <c r="U785" s="75" t="s">
        <v>4871</v>
      </c>
      <c r="V785" s="75" t="s">
        <v>5445</v>
      </c>
      <c r="W785" s="75" t="s">
        <v>4877</v>
      </c>
      <c r="X785" s="75" t="s">
        <v>4876</v>
      </c>
      <c r="Y785" s="75" t="s">
        <v>4875</v>
      </c>
      <c r="AC785" s="75" t="s">
        <v>5692</v>
      </c>
      <c r="AD785" s="75" t="s">
        <v>4872</v>
      </c>
      <c r="AH785" s="75" t="s">
        <v>5467</v>
      </c>
      <c r="AI785" s="75" t="s">
        <v>4897</v>
      </c>
      <c r="AM785" s="75" t="s">
        <v>5466</v>
      </c>
      <c r="AN785" s="75" t="s">
        <v>4872</v>
      </c>
      <c r="AO785" s="75" t="s">
        <v>5720</v>
      </c>
      <c r="AP785" s="75">
        <v>6</v>
      </c>
      <c r="AQ785" s="75">
        <v>0</v>
      </c>
      <c r="AR785" s="75" t="s">
        <v>4868</v>
      </c>
      <c r="AS785" s="75" t="s">
        <v>5453</v>
      </c>
      <c r="AV785" s="75" t="s">
        <v>5440</v>
      </c>
      <c r="BI785" s="75" t="s">
        <v>5510</v>
      </c>
      <c r="BJ785" s="75" t="s">
        <v>5509</v>
      </c>
      <c r="BK785" s="75">
        <v>0</v>
      </c>
      <c r="BM785" s="75">
        <v>0</v>
      </c>
    </row>
    <row r="786" spans="1:66" ht="17.399999999999999" customHeight="1" x14ac:dyDescent="0.3">
      <c r="A786" s="75">
        <v>2019</v>
      </c>
      <c r="B786" s="75">
        <v>62060</v>
      </c>
      <c r="C786" s="75" t="s">
        <v>4946</v>
      </c>
      <c r="D786" s="75" t="s">
        <v>5450</v>
      </c>
      <c r="E786" s="77">
        <v>3120</v>
      </c>
      <c r="F786" s="75" t="s">
        <v>2078</v>
      </c>
      <c r="G786" s="77">
        <v>3880</v>
      </c>
      <c r="H786" s="75" t="s">
        <v>6967</v>
      </c>
      <c r="I786" s="75" t="s">
        <v>4883</v>
      </c>
      <c r="J786" s="75" t="s">
        <v>3633</v>
      </c>
      <c r="K786" s="75">
        <v>0</v>
      </c>
      <c r="L786" s="75" t="s">
        <v>5480</v>
      </c>
      <c r="M786" s="75" t="s">
        <v>4892</v>
      </c>
      <c r="N786" s="75" t="s">
        <v>87</v>
      </c>
      <c r="O786" s="75" t="s">
        <v>4027</v>
      </c>
      <c r="P786" s="75">
        <v>1</v>
      </c>
      <c r="Q786" s="76" t="s">
        <v>5549</v>
      </c>
      <c r="S786" s="75" t="s">
        <v>4020</v>
      </c>
      <c r="T786" s="75" t="s">
        <v>5478</v>
      </c>
      <c r="U786" s="75" t="s">
        <v>4871</v>
      </c>
      <c r="V786" s="75" t="s">
        <v>5445</v>
      </c>
      <c r="W786" s="75" t="s">
        <v>4877</v>
      </c>
      <c r="X786" s="75" t="s">
        <v>4876</v>
      </c>
      <c r="Y786" s="75" t="s">
        <v>4875</v>
      </c>
      <c r="Z786" s="75">
        <v>12</v>
      </c>
      <c r="AA786" s="75">
        <v>0</v>
      </c>
      <c r="AB786" s="75" t="s">
        <v>4871</v>
      </c>
      <c r="AC786" s="75" t="s">
        <v>5615</v>
      </c>
      <c r="AD786" s="75" t="s">
        <v>4872</v>
      </c>
      <c r="AE786" s="75">
        <v>10</v>
      </c>
      <c r="AF786" s="75">
        <v>0</v>
      </c>
      <c r="AG786" s="75" t="s">
        <v>4871</v>
      </c>
      <c r="AH786" s="75" t="s">
        <v>5663</v>
      </c>
      <c r="AI786" s="75" t="s">
        <v>4869</v>
      </c>
      <c r="AN786" s="75" t="s">
        <v>4869</v>
      </c>
      <c r="AP786" s="75">
        <v>10</v>
      </c>
      <c r="AQ786" s="75">
        <v>9</v>
      </c>
      <c r="AR786" s="75" t="s">
        <v>4868</v>
      </c>
      <c r="AS786" s="75" t="s">
        <v>5453</v>
      </c>
      <c r="AV786" s="75" t="s">
        <v>5440</v>
      </c>
      <c r="BI786" s="75" t="s">
        <v>5452</v>
      </c>
      <c r="BJ786" s="75" t="s">
        <v>5451</v>
      </c>
      <c r="BK786" s="75">
        <v>0</v>
      </c>
      <c r="BM786" s="75">
        <v>0</v>
      </c>
    </row>
    <row r="787" spans="1:66" ht="17.399999999999999" hidden="1" customHeight="1" x14ac:dyDescent="0.3">
      <c r="A787" s="75">
        <v>2019</v>
      </c>
      <c r="B787" s="75">
        <v>7020</v>
      </c>
      <c r="C787" s="75" t="s">
        <v>5373</v>
      </c>
      <c r="D787" s="75" t="s">
        <v>5450</v>
      </c>
      <c r="E787" s="77">
        <v>480</v>
      </c>
      <c r="F787" s="75" t="s">
        <v>456</v>
      </c>
      <c r="G787" s="77">
        <v>3882</v>
      </c>
      <c r="H787" s="75" t="s">
        <v>6966</v>
      </c>
      <c r="I787" s="75" t="s">
        <v>4883</v>
      </c>
      <c r="J787" s="75" t="s">
        <v>513</v>
      </c>
      <c r="K787" s="75">
        <v>0</v>
      </c>
      <c r="L787" s="75" t="s">
        <v>5457</v>
      </c>
      <c r="M787" s="75" t="s">
        <v>4892</v>
      </c>
      <c r="N787" s="75" t="s">
        <v>87</v>
      </c>
      <c r="O787" s="75" t="s">
        <v>4025</v>
      </c>
      <c r="Q787" s="75" t="s">
        <v>5461</v>
      </c>
      <c r="S787" s="75" t="s">
        <v>3662</v>
      </c>
      <c r="T787" s="75" t="s">
        <v>5474</v>
      </c>
      <c r="U787" s="75" t="s">
        <v>4877</v>
      </c>
      <c r="V787" s="75" t="s">
        <v>4878</v>
      </c>
      <c r="W787" s="75" t="s">
        <v>4871</v>
      </c>
      <c r="X787" s="75" t="s">
        <v>5456</v>
      </c>
      <c r="Y787" s="75" t="s">
        <v>4897</v>
      </c>
      <c r="Z787" s="75">
        <v>6</v>
      </c>
      <c r="AA787" s="75">
        <v>4</v>
      </c>
      <c r="AB787" s="75" t="s">
        <v>4871</v>
      </c>
      <c r="AC787" s="75" t="s">
        <v>5842</v>
      </c>
      <c r="AD787" s="75" t="s">
        <v>4897</v>
      </c>
      <c r="AH787" s="75" t="s">
        <v>5569</v>
      </c>
      <c r="AI787" s="75" t="s">
        <v>4869</v>
      </c>
      <c r="AN787" s="75" t="s">
        <v>4869</v>
      </c>
      <c r="AP787" s="75">
        <v>8</v>
      </c>
      <c r="AQ787" s="75">
        <v>0</v>
      </c>
      <c r="AR787" s="75" t="s">
        <v>4868</v>
      </c>
      <c r="AS787" s="75" t="s">
        <v>5453</v>
      </c>
      <c r="AV787" s="75" t="s">
        <v>5440</v>
      </c>
      <c r="BI787" s="75" t="s">
        <v>5452</v>
      </c>
      <c r="BJ787" s="75" t="s">
        <v>5451</v>
      </c>
      <c r="BK787" s="75">
        <v>0</v>
      </c>
      <c r="BM787" s="75">
        <v>0</v>
      </c>
    </row>
    <row r="788" spans="1:66" ht="17.399999999999999" hidden="1" customHeight="1" x14ac:dyDescent="0.3">
      <c r="A788" s="75">
        <v>2019</v>
      </c>
      <c r="B788" s="75">
        <v>21050</v>
      </c>
      <c r="C788" s="75" t="s">
        <v>5303</v>
      </c>
      <c r="D788" s="75" t="s">
        <v>5450</v>
      </c>
      <c r="E788" s="77">
        <v>1010</v>
      </c>
      <c r="F788" s="75" t="s">
        <v>971</v>
      </c>
      <c r="G788" s="77">
        <v>3890</v>
      </c>
      <c r="H788" s="75" t="s">
        <v>6965</v>
      </c>
      <c r="I788" s="75" t="s">
        <v>4883</v>
      </c>
      <c r="J788" s="75" t="s">
        <v>976</v>
      </c>
      <c r="K788" s="75">
        <v>0</v>
      </c>
      <c r="L788" s="75" t="s">
        <v>5457</v>
      </c>
      <c r="M788" s="75" t="s">
        <v>4892</v>
      </c>
      <c r="N788" s="75" t="s">
        <v>87</v>
      </c>
      <c r="O788" s="75" t="s">
        <v>4023</v>
      </c>
      <c r="Q788" s="75" t="s">
        <v>5447</v>
      </c>
      <c r="S788" s="75" t="s">
        <v>4020</v>
      </c>
      <c r="T788" s="75" t="s">
        <v>5478</v>
      </c>
      <c r="U788" s="75" t="s">
        <v>4877</v>
      </c>
      <c r="V788" s="75" t="s">
        <v>4878</v>
      </c>
      <c r="W788" s="75" t="s">
        <v>4871</v>
      </c>
      <c r="X788" s="75" t="s">
        <v>5456</v>
      </c>
      <c r="Y788" s="75" t="s">
        <v>4872</v>
      </c>
      <c r="Z788" s="75">
        <v>10</v>
      </c>
      <c r="AA788" s="75">
        <v>0</v>
      </c>
      <c r="AB788" s="75" t="s">
        <v>4871</v>
      </c>
      <c r="AC788" s="75" t="s">
        <v>5526</v>
      </c>
      <c r="AD788" s="75" t="s">
        <v>4872</v>
      </c>
      <c r="AE788" s="75">
        <v>6</v>
      </c>
      <c r="AF788" s="75">
        <v>2</v>
      </c>
      <c r="AG788" s="75" t="s">
        <v>4871</v>
      </c>
      <c r="AH788" s="75" t="s">
        <v>5531</v>
      </c>
      <c r="AI788" s="75" t="s">
        <v>4869</v>
      </c>
      <c r="AN788" s="75" t="s">
        <v>4869</v>
      </c>
      <c r="AP788" s="75">
        <v>10</v>
      </c>
      <c r="AQ788" s="75">
        <v>8</v>
      </c>
      <c r="AR788" s="75" t="s">
        <v>4868</v>
      </c>
      <c r="AS788" s="75" t="s">
        <v>5453</v>
      </c>
      <c r="AV788" s="75" t="s">
        <v>5440</v>
      </c>
      <c r="BI788" s="75" t="s">
        <v>5613</v>
      </c>
      <c r="BJ788" s="75" t="s">
        <v>5612</v>
      </c>
      <c r="BK788" s="75">
        <v>1</v>
      </c>
      <c r="BL788" s="75" t="s">
        <v>5723</v>
      </c>
      <c r="BM788" s="75">
        <v>1</v>
      </c>
      <c r="BN788" s="75" t="s">
        <v>5722</v>
      </c>
    </row>
    <row r="789" spans="1:66" ht="17.399999999999999" hidden="1" customHeight="1" x14ac:dyDescent="0.3">
      <c r="A789" s="75">
        <v>2019</v>
      </c>
      <c r="B789" s="75">
        <v>1040</v>
      </c>
      <c r="C789" s="75" t="s">
        <v>5427</v>
      </c>
      <c r="D789" s="75" t="s">
        <v>5450</v>
      </c>
      <c r="E789" s="77">
        <v>40</v>
      </c>
      <c r="F789" s="75" t="s">
        <v>273</v>
      </c>
      <c r="G789" s="77">
        <v>3900</v>
      </c>
      <c r="H789" s="75" t="s">
        <v>6964</v>
      </c>
      <c r="I789" s="75" t="s">
        <v>4883</v>
      </c>
      <c r="J789" s="75" t="s">
        <v>3459</v>
      </c>
      <c r="K789" s="75">
        <v>0</v>
      </c>
      <c r="L789" s="75" t="s">
        <v>5457</v>
      </c>
      <c r="M789" s="75" t="s">
        <v>4892</v>
      </c>
      <c r="N789" s="75" t="s">
        <v>87</v>
      </c>
      <c r="O789" s="75" t="s">
        <v>4023</v>
      </c>
      <c r="Q789" s="75" t="s">
        <v>5447</v>
      </c>
      <c r="S789" s="75" t="s">
        <v>4020</v>
      </c>
      <c r="T789" s="75" t="s">
        <v>5478</v>
      </c>
      <c r="U789" s="75" t="s">
        <v>4877</v>
      </c>
      <c r="V789" s="75" t="s">
        <v>4878</v>
      </c>
      <c r="W789" s="75" t="s">
        <v>4871</v>
      </c>
      <c r="X789" s="75" t="s">
        <v>5456</v>
      </c>
      <c r="Y789" s="75" t="s">
        <v>4872</v>
      </c>
      <c r="Z789" s="75">
        <v>10</v>
      </c>
      <c r="AA789" s="75">
        <v>0</v>
      </c>
      <c r="AB789" s="75" t="s">
        <v>4871</v>
      </c>
      <c r="AC789" s="75" t="s">
        <v>5526</v>
      </c>
      <c r="AD789" s="75" t="s">
        <v>4872</v>
      </c>
      <c r="AE789" s="75">
        <v>10</v>
      </c>
      <c r="AF789" s="75">
        <v>0</v>
      </c>
      <c r="AG789" s="75" t="s">
        <v>4871</v>
      </c>
      <c r="AH789" s="75" t="s">
        <v>5663</v>
      </c>
      <c r="AI789" s="75" t="s">
        <v>4869</v>
      </c>
      <c r="AN789" s="75" t="s">
        <v>4869</v>
      </c>
      <c r="AP789" s="75">
        <v>10</v>
      </c>
      <c r="AQ789" s="75">
        <v>10</v>
      </c>
      <c r="AR789" s="75" t="s">
        <v>4908</v>
      </c>
      <c r="AS789" s="75" t="s">
        <v>5441</v>
      </c>
      <c r="AV789" s="75" t="s">
        <v>5440</v>
      </c>
      <c r="BI789" s="75" t="s">
        <v>5452</v>
      </c>
      <c r="BJ789" s="75" t="s">
        <v>5451</v>
      </c>
      <c r="BK789" s="75">
        <v>0</v>
      </c>
      <c r="BM789" s="75">
        <v>0</v>
      </c>
    </row>
    <row r="790" spans="1:66" ht="17.399999999999999" hidden="1" customHeight="1" x14ac:dyDescent="0.3">
      <c r="A790" s="75">
        <v>2019</v>
      </c>
      <c r="B790" s="75">
        <v>21050</v>
      </c>
      <c r="C790" s="75" t="s">
        <v>5303</v>
      </c>
      <c r="D790" s="75" t="s">
        <v>5450</v>
      </c>
      <c r="E790" s="77">
        <v>1010</v>
      </c>
      <c r="F790" s="75" t="s">
        <v>971</v>
      </c>
      <c r="G790" s="77">
        <v>3920</v>
      </c>
      <c r="H790" s="75" t="s">
        <v>6963</v>
      </c>
      <c r="I790" s="75" t="s">
        <v>4883</v>
      </c>
      <c r="J790" s="75" t="s">
        <v>1012</v>
      </c>
      <c r="K790" s="75">
        <v>0</v>
      </c>
      <c r="L790" s="75" t="s">
        <v>5457</v>
      </c>
      <c r="M790" s="75" t="s">
        <v>4892</v>
      </c>
      <c r="N790" s="75" t="s">
        <v>87</v>
      </c>
      <c r="O790" s="75" t="s">
        <v>4023</v>
      </c>
      <c r="Q790" s="75" t="s">
        <v>5447</v>
      </c>
      <c r="S790" s="75" t="s">
        <v>4020</v>
      </c>
      <c r="T790" s="75" t="s">
        <v>5478</v>
      </c>
      <c r="U790" s="75" t="s">
        <v>4877</v>
      </c>
      <c r="V790" s="75" t="s">
        <v>4878</v>
      </c>
      <c r="W790" s="75" t="s">
        <v>4871</v>
      </c>
      <c r="X790" s="75" t="s">
        <v>5456</v>
      </c>
      <c r="Y790" s="75" t="s">
        <v>4872</v>
      </c>
      <c r="Z790" s="75">
        <v>10</v>
      </c>
      <c r="AA790" s="75">
        <v>0</v>
      </c>
      <c r="AB790" s="75" t="s">
        <v>4871</v>
      </c>
      <c r="AC790" s="75" t="s">
        <v>5526</v>
      </c>
      <c r="AD790" s="75" t="s">
        <v>4872</v>
      </c>
      <c r="AE790" s="75">
        <v>6</v>
      </c>
      <c r="AF790" s="75">
        <v>2</v>
      </c>
      <c r="AG790" s="75" t="s">
        <v>4871</v>
      </c>
      <c r="AH790" s="75" t="s">
        <v>5531</v>
      </c>
      <c r="AI790" s="75" t="s">
        <v>4869</v>
      </c>
      <c r="AN790" s="75" t="s">
        <v>4869</v>
      </c>
      <c r="AP790" s="75">
        <v>10</v>
      </c>
      <c r="AQ790" s="75">
        <v>6</v>
      </c>
      <c r="AR790" s="75" t="s">
        <v>4868</v>
      </c>
      <c r="AS790" s="75" t="s">
        <v>5453</v>
      </c>
      <c r="AV790" s="75" t="s">
        <v>5440</v>
      </c>
      <c r="BI790" s="75" t="s">
        <v>5452</v>
      </c>
      <c r="BJ790" s="75" t="s">
        <v>5451</v>
      </c>
      <c r="BK790" s="75">
        <v>0</v>
      </c>
      <c r="BM790" s="75">
        <v>0</v>
      </c>
    </row>
    <row r="791" spans="1:66" ht="17.399999999999999" customHeight="1" x14ac:dyDescent="0.3">
      <c r="A791" s="75">
        <v>2019</v>
      </c>
      <c r="B791" s="75">
        <v>51010</v>
      </c>
      <c r="C791" s="75" t="s">
        <v>5057</v>
      </c>
      <c r="D791" s="75" t="s">
        <v>5450</v>
      </c>
      <c r="E791" s="77">
        <v>2690</v>
      </c>
      <c r="F791" s="75" t="s">
        <v>3244</v>
      </c>
      <c r="G791" s="77">
        <v>3924</v>
      </c>
      <c r="H791" s="75" t="s">
        <v>6962</v>
      </c>
      <c r="I791" s="75" t="s">
        <v>4883</v>
      </c>
      <c r="J791" s="75" t="s">
        <v>853</v>
      </c>
      <c r="K791" s="75">
        <v>0</v>
      </c>
      <c r="L791" s="75" t="s">
        <v>5457</v>
      </c>
      <c r="M791" s="75" t="s">
        <v>4892</v>
      </c>
      <c r="N791" s="75" t="s">
        <v>87</v>
      </c>
      <c r="O791" s="75" t="s">
        <v>4027</v>
      </c>
      <c r="P791" s="75">
        <v>1</v>
      </c>
      <c r="Q791" s="76" t="s">
        <v>5549</v>
      </c>
      <c r="S791" s="75" t="s">
        <v>4020</v>
      </c>
      <c r="T791" s="75" t="s">
        <v>5478</v>
      </c>
      <c r="U791" s="75" t="s">
        <v>4877</v>
      </c>
      <c r="V791" s="75" t="s">
        <v>4878</v>
      </c>
      <c r="W791" s="75" t="s">
        <v>4871</v>
      </c>
      <c r="X791" s="75" t="s">
        <v>5456</v>
      </c>
      <c r="Y791" s="75" t="s">
        <v>4872</v>
      </c>
      <c r="Z791" s="75">
        <v>8</v>
      </c>
      <c r="AA791" s="75">
        <v>0</v>
      </c>
      <c r="AB791" s="75" t="s">
        <v>4871</v>
      </c>
      <c r="AC791" s="75" t="s">
        <v>5455</v>
      </c>
      <c r="AD791" s="75" t="s">
        <v>4872</v>
      </c>
      <c r="AE791" s="75">
        <v>4</v>
      </c>
      <c r="AF791" s="75">
        <v>0</v>
      </c>
      <c r="AG791" s="75" t="s">
        <v>4871</v>
      </c>
      <c r="AH791" s="75" t="s">
        <v>5528</v>
      </c>
      <c r="AI791" s="75" t="s">
        <v>4869</v>
      </c>
      <c r="AN791" s="75" t="s">
        <v>4869</v>
      </c>
      <c r="AP791" s="75">
        <v>8</v>
      </c>
      <c r="AQ791" s="75">
        <v>5</v>
      </c>
      <c r="AR791" s="75" t="s">
        <v>4868</v>
      </c>
      <c r="AS791" s="75" t="s">
        <v>5453</v>
      </c>
      <c r="AV791" s="75" t="s">
        <v>5440</v>
      </c>
      <c r="BI791" s="75" t="s">
        <v>5452</v>
      </c>
      <c r="BJ791" s="75" t="s">
        <v>5451</v>
      </c>
      <c r="BK791" s="75">
        <v>0</v>
      </c>
      <c r="BM791" s="75">
        <v>0</v>
      </c>
    </row>
    <row r="792" spans="1:66" ht="17.399999999999999" hidden="1" customHeight="1" x14ac:dyDescent="0.3">
      <c r="A792" s="75">
        <v>2019</v>
      </c>
      <c r="B792" s="75">
        <v>3030</v>
      </c>
      <c r="C792" s="75" t="s">
        <v>5410</v>
      </c>
      <c r="D792" s="75" t="s">
        <v>5450</v>
      </c>
      <c r="E792" s="77">
        <v>130</v>
      </c>
      <c r="F792" s="75" t="s">
        <v>681</v>
      </c>
      <c r="G792" s="77">
        <v>3926</v>
      </c>
      <c r="H792" s="75" t="s">
        <v>6961</v>
      </c>
      <c r="I792" s="75" t="s">
        <v>4883</v>
      </c>
      <c r="J792" s="75" t="s">
        <v>853</v>
      </c>
      <c r="K792" s="75">
        <v>0</v>
      </c>
      <c r="L792" s="75" t="s">
        <v>5457</v>
      </c>
      <c r="M792" s="75" t="s">
        <v>4892</v>
      </c>
      <c r="N792" s="75" t="s">
        <v>87</v>
      </c>
      <c r="O792" s="75" t="s">
        <v>4025</v>
      </c>
      <c r="Q792" s="75" t="s">
        <v>5461</v>
      </c>
      <c r="S792" s="75" t="s">
        <v>4033</v>
      </c>
      <c r="T792" s="75" t="s">
        <v>5446</v>
      </c>
      <c r="U792" s="75" t="s">
        <v>4877</v>
      </c>
      <c r="V792" s="75" t="s">
        <v>4878</v>
      </c>
      <c r="W792" s="75" t="s">
        <v>4871</v>
      </c>
      <c r="X792" s="75" t="s">
        <v>5456</v>
      </c>
      <c r="Y792" s="75" t="s">
        <v>4895</v>
      </c>
      <c r="Z792" s="75">
        <v>9</v>
      </c>
      <c r="AA792" s="75">
        <v>6</v>
      </c>
      <c r="AB792" s="75" t="s">
        <v>4871</v>
      </c>
      <c r="AC792" s="75" t="s">
        <v>5769</v>
      </c>
      <c r="AD792" s="75" t="s">
        <v>4872</v>
      </c>
      <c r="AE792" s="75">
        <v>4</v>
      </c>
      <c r="AF792" s="75">
        <v>4</v>
      </c>
      <c r="AG792" s="75" t="s">
        <v>4877</v>
      </c>
      <c r="AH792" s="75" t="s">
        <v>5837</v>
      </c>
      <c r="AI792" s="75" t="s">
        <v>4869</v>
      </c>
      <c r="AN792" s="75" t="s">
        <v>4869</v>
      </c>
      <c r="AP792" s="75">
        <v>10</v>
      </c>
      <c r="AQ792" s="75">
        <v>2</v>
      </c>
      <c r="AR792" s="75" t="s">
        <v>4868</v>
      </c>
      <c r="AS792" s="75" t="s">
        <v>5453</v>
      </c>
      <c r="AV792" s="75" t="s">
        <v>5440</v>
      </c>
      <c r="BI792" s="75" t="s">
        <v>5452</v>
      </c>
      <c r="BJ792" s="75" t="s">
        <v>5451</v>
      </c>
      <c r="BK792" s="75">
        <v>0</v>
      </c>
      <c r="BM792" s="75">
        <v>0</v>
      </c>
    </row>
    <row r="793" spans="1:66" ht="17.399999999999999" hidden="1" customHeight="1" x14ac:dyDescent="0.3">
      <c r="A793" s="75">
        <v>2019</v>
      </c>
      <c r="B793" s="75">
        <v>18010</v>
      </c>
      <c r="C793" s="75" t="s">
        <v>5337</v>
      </c>
      <c r="D793" s="75" t="s">
        <v>5450</v>
      </c>
      <c r="E793" s="77">
        <v>900</v>
      </c>
      <c r="F793" s="75" t="s">
        <v>1648</v>
      </c>
      <c r="G793" s="77">
        <v>3928</v>
      </c>
      <c r="H793" s="75" t="s">
        <v>6960</v>
      </c>
      <c r="I793" s="75" t="s">
        <v>4883</v>
      </c>
      <c r="J793" s="75" t="s">
        <v>853</v>
      </c>
      <c r="K793" s="75">
        <v>0</v>
      </c>
      <c r="L793" s="75" t="s">
        <v>5457</v>
      </c>
      <c r="M793" s="75" t="s">
        <v>4892</v>
      </c>
      <c r="N793" s="75" t="s">
        <v>87</v>
      </c>
      <c r="O793" s="75" t="s">
        <v>4025</v>
      </c>
      <c r="Q793" s="75" t="s">
        <v>5461</v>
      </c>
      <c r="S793" s="75" t="s">
        <v>3662</v>
      </c>
      <c r="T793" s="75" t="s">
        <v>5474</v>
      </c>
      <c r="U793" s="75" t="s">
        <v>4877</v>
      </c>
      <c r="V793" s="75" t="s">
        <v>4878</v>
      </c>
      <c r="W793" s="75" t="s">
        <v>4871</v>
      </c>
      <c r="X793" s="75" t="s">
        <v>5456</v>
      </c>
      <c r="Y793" s="75" t="s">
        <v>4895</v>
      </c>
      <c r="Z793" s="75">
        <v>7</v>
      </c>
      <c r="AA793" s="75">
        <v>5</v>
      </c>
      <c r="AB793" s="75" t="s">
        <v>4871</v>
      </c>
      <c r="AC793" s="75" t="s">
        <v>5606</v>
      </c>
      <c r="AD793" s="75" t="s">
        <v>4895</v>
      </c>
      <c r="AE793" s="75">
        <v>4</v>
      </c>
      <c r="AF793" s="75">
        <v>4</v>
      </c>
      <c r="AG793" s="75" t="s">
        <v>4877</v>
      </c>
      <c r="AH793" s="75" t="s">
        <v>5472</v>
      </c>
      <c r="AI793" s="75" t="s">
        <v>4869</v>
      </c>
      <c r="AN793" s="75" t="s">
        <v>4869</v>
      </c>
      <c r="AP793" s="75">
        <v>8</v>
      </c>
      <c r="AQ793" s="75">
        <v>4</v>
      </c>
      <c r="AR793" s="75" t="s">
        <v>4868</v>
      </c>
      <c r="AS793" s="75" t="s">
        <v>5453</v>
      </c>
      <c r="AV793" s="75" t="s">
        <v>5440</v>
      </c>
      <c r="BI793" s="75" t="s">
        <v>5452</v>
      </c>
      <c r="BJ793" s="75" t="s">
        <v>5451</v>
      </c>
      <c r="BK793" s="75">
        <v>0</v>
      </c>
      <c r="BM793" s="75">
        <v>0</v>
      </c>
    </row>
    <row r="794" spans="1:66" ht="17.399999999999999" hidden="1" customHeight="1" x14ac:dyDescent="0.3">
      <c r="A794" s="75">
        <v>2019</v>
      </c>
      <c r="B794" s="75">
        <v>3040</v>
      </c>
      <c r="C794" s="75" t="s">
        <v>5406</v>
      </c>
      <c r="D794" s="75" t="s">
        <v>5450</v>
      </c>
      <c r="E794" s="77">
        <v>140</v>
      </c>
      <c r="F794" s="75" t="s">
        <v>2696</v>
      </c>
      <c r="G794" s="77">
        <v>3930</v>
      </c>
      <c r="H794" s="75" t="s">
        <v>6959</v>
      </c>
      <c r="I794" s="75" t="s">
        <v>4883</v>
      </c>
      <c r="J794" s="75" t="s">
        <v>2742</v>
      </c>
      <c r="K794" s="75">
        <v>0</v>
      </c>
      <c r="L794" s="75" t="s">
        <v>5448</v>
      </c>
      <c r="M794" s="75" t="s">
        <v>4892</v>
      </c>
      <c r="N794" s="75" t="s">
        <v>87</v>
      </c>
      <c r="O794" s="75" t="s">
        <v>4024</v>
      </c>
      <c r="Q794" s="75" t="s">
        <v>5469</v>
      </c>
      <c r="S794" s="75" t="s">
        <v>3662</v>
      </c>
      <c r="T794" s="75" t="s">
        <v>5474</v>
      </c>
      <c r="U794" s="75" t="s">
        <v>4871</v>
      </c>
      <c r="V794" s="75" t="s">
        <v>5445</v>
      </c>
      <c r="W794" s="75" t="s">
        <v>4877</v>
      </c>
      <c r="X794" s="75" t="s">
        <v>4876</v>
      </c>
      <c r="Y794" s="75" t="s">
        <v>4897</v>
      </c>
      <c r="Z794" s="75">
        <v>8</v>
      </c>
      <c r="AA794" s="75">
        <v>3</v>
      </c>
      <c r="AB794" s="75" t="s">
        <v>4871</v>
      </c>
      <c r="AC794" s="75" t="s">
        <v>5794</v>
      </c>
      <c r="AD794" s="75" t="s">
        <v>4897</v>
      </c>
      <c r="AE794" s="75">
        <v>6</v>
      </c>
      <c r="AF794" s="75">
        <v>6</v>
      </c>
      <c r="AG794" s="75" t="s">
        <v>4877</v>
      </c>
      <c r="AH794" s="75" t="s">
        <v>5472</v>
      </c>
      <c r="AI794" s="75" t="s">
        <v>4897</v>
      </c>
      <c r="AJ794" s="75">
        <v>13</v>
      </c>
      <c r="AK794" s="75">
        <v>9</v>
      </c>
      <c r="AL794" s="75" t="s">
        <v>4871</v>
      </c>
      <c r="AM794" s="75" t="s">
        <v>6243</v>
      </c>
      <c r="AN794" s="75" t="s">
        <v>4869</v>
      </c>
      <c r="AP794" s="75">
        <v>8</v>
      </c>
      <c r="AQ794" s="75">
        <v>4</v>
      </c>
      <c r="AR794" s="75" t="s">
        <v>4868</v>
      </c>
      <c r="AS794" s="75" t="s">
        <v>5453</v>
      </c>
      <c r="AV794" s="75" t="s">
        <v>5440</v>
      </c>
      <c r="BI794" s="75" t="s">
        <v>5452</v>
      </c>
      <c r="BJ794" s="75" t="s">
        <v>5451</v>
      </c>
      <c r="BK794" s="75">
        <v>0</v>
      </c>
      <c r="BM794" s="75">
        <v>0</v>
      </c>
    </row>
    <row r="795" spans="1:66" ht="17.399999999999999" hidden="1" customHeight="1" x14ac:dyDescent="0.3">
      <c r="A795" s="75">
        <v>2019</v>
      </c>
      <c r="B795" s="75">
        <v>1070</v>
      </c>
      <c r="C795" s="75" t="s">
        <v>321</v>
      </c>
      <c r="D795" s="75" t="s">
        <v>5450</v>
      </c>
      <c r="E795" s="77">
        <v>70</v>
      </c>
      <c r="F795" s="75" t="s">
        <v>321</v>
      </c>
      <c r="G795" s="77">
        <v>3931</v>
      </c>
      <c r="H795" s="75" t="s">
        <v>6958</v>
      </c>
      <c r="I795" s="75" t="s">
        <v>4883</v>
      </c>
      <c r="J795" s="75" t="s">
        <v>3876</v>
      </c>
      <c r="K795" s="75">
        <v>1</v>
      </c>
      <c r="L795" s="75" t="s">
        <v>5448</v>
      </c>
      <c r="M795" s="75" t="s">
        <v>5470</v>
      </c>
      <c r="N795" s="75" t="s">
        <v>87</v>
      </c>
      <c r="O795" s="75" t="s">
        <v>4043</v>
      </c>
      <c r="Q795" s="75" t="s">
        <v>5447</v>
      </c>
      <c r="S795" s="75" t="s">
        <v>4020</v>
      </c>
      <c r="T795" s="75" t="s">
        <v>5478</v>
      </c>
      <c r="U795" s="75" t="s">
        <v>4871</v>
      </c>
      <c r="V795" s="75" t="s">
        <v>5445</v>
      </c>
      <c r="W795" s="75" t="s">
        <v>4877</v>
      </c>
      <c r="X795" s="75" t="s">
        <v>4876</v>
      </c>
      <c r="Y795" s="75" t="s">
        <v>4872</v>
      </c>
      <c r="AC795" s="75" t="s">
        <v>5692</v>
      </c>
      <c r="AD795" s="75" t="s">
        <v>4872</v>
      </c>
      <c r="AH795" s="75" t="s">
        <v>5467</v>
      </c>
      <c r="AI795" s="75" t="s">
        <v>4872</v>
      </c>
      <c r="AM795" s="75" t="s">
        <v>5591</v>
      </c>
      <c r="AN795" s="75" t="s">
        <v>4872</v>
      </c>
      <c r="AO795" s="75" t="s">
        <v>5720</v>
      </c>
      <c r="AP795" s="75">
        <v>10</v>
      </c>
      <c r="AQ795" s="75">
        <v>10</v>
      </c>
      <c r="AR795" s="75" t="s">
        <v>4908</v>
      </c>
      <c r="AS795" s="75" t="s">
        <v>5441</v>
      </c>
      <c r="AV795" s="75" t="s">
        <v>5440</v>
      </c>
      <c r="BI795" s="75" t="s">
        <v>5590</v>
      </c>
      <c r="BJ795" s="75" t="s">
        <v>5509</v>
      </c>
      <c r="BK795" s="75">
        <v>1</v>
      </c>
      <c r="BL795" s="75" t="s">
        <v>5437</v>
      </c>
      <c r="BM795" s="75">
        <v>0</v>
      </c>
    </row>
    <row r="796" spans="1:66" ht="17.399999999999999" hidden="1" customHeight="1" x14ac:dyDescent="0.3">
      <c r="A796" s="75">
        <v>2019</v>
      </c>
      <c r="B796" s="75">
        <v>7020</v>
      </c>
      <c r="C796" s="75" t="s">
        <v>5373</v>
      </c>
      <c r="D796" s="75" t="s">
        <v>5450</v>
      </c>
      <c r="E796" s="77">
        <v>480</v>
      </c>
      <c r="F796" s="75" t="s">
        <v>456</v>
      </c>
      <c r="G796" s="77">
        <v>3940</v>
      </c>
      <c r="H796" s="75" t="s">
        <v>6957</v>
      </c>
      <c r="I796" s="75" t="s">
        <v>4883</v>
      </c>
      <c r="J796" s="75" t="s">
        <v>515</v>
      </c>
      <c r="K796" s="75">
        <v>0</v>
      </c>
      <c r="L796" s="75" t="s">
        <v>5457</v>
      </c>
      <c r="M796" s="75" t="s">
        <v>4892</v>
      </c>
      <c r="N796" s="75" t="s">
        <v>87</v>
      </c>
      <c r="O796" s="75" t="s">
        <v>4024</v>
      </c>
      <c r="Q796" s="75" t="s">
        <v>5469</v>
      </c>
      <c r="S796" s="75" t="s">
        <v>3662</v>
      </c>
      <c r="T796" s="75" t="s">
        <v>5474</v>
      </c>
      <c r="U796" s="75" t="s">
        <v>4877</v>
      </c>
      <c r="V796" s="75" t="s">
        <v>4878</v>
      </c>
      <c r="W796" s="75" t="s">
        <v>4871</v>
      </c>
      <c r="X796" s="75" t="s">
        <v>5456</v>
      </c>
      <c r="Y796" s="75" t="s">
        <v>4895</v>
      </c>
      <c r="Z796" s="75">
        <v>5</v>
      </c>
      <c r="AA796" s="75">
        <v>5</v>
      </c>
      <c r="AB796" s="75" t="s">
        <v>4877</v>
      </c>
      <c r="AC796" s="75" t="s">
        <v>5541</v>
      </c>
      <c r="AD796" s="75" t="s">
        <v>4895</v>
      </c>
      <c r="AE796" s="75">
        <v>2</v>
      </c>
      <c r="AF796" s="75">
        <v>2</v>
      </c>
      <c r="AG796" s="75" t="s">
        <v>4877</v>
      </c>
      <c r="AH796" s="75" t="s">
        <v>5472</v>
      </c>
      <c r="AI796" s="75" t="s">
        <v>4869</v>
      </c>
      <c r="AN796" s="75" t="s">
        <v>4869</v>
      </c>
      <c r="AP796" s="75">
        <v>6</v>
      </c>
      <c r="AQ796" s="75">
        <v>6</v>
      </c>
      <c r="AR796" s="75" t="s">
        <v>4908</v>
      </c>
      <c r="AS796" s="75" t="s">
        <v>5441</v>
      </c>
      <c r="AV796" s="75" t="s">
        <v>5440</v>
      </c>
      <c r="BI796" s="75" t="s">
        <v>5452</v>
      </c>
      <c r="BJ796" s="75" t="s">
        <v>5451</v>
      </c>
      <c r="BK796" s="75">
        <v>0</v>
      </c>
      <c r="BM796" s="75">
        <v>0</v>
      </c>
    </row>
    <row r="797" spans="1:66" ht="17.399999999999999" hidden="1" customHeight="1" x14ac:dyDescent="0.3">
      <c r="A797" s="75">
        <v>2019</v>
      </c>
      <c r="B797" s="75">
        <v>64133</v>
      </c>
      <c r="C797" s="75" t="s">
        <v>5265</v>
      </c>
      <c r="D797" s="75" t="s">
        <v>5450</v>
      </c>
      <c r="E797" s="77">
        <v>1070</v>
      </c>
      <c r="F797" s="75" t="s">
        <v>2081</v>
      </c>
      <c r="G797" s="77">
        <v>3941</v>
      </c>
      <c r="H797" s="75" t="s">
        <v>6956</v>
      </c>
      <c r="I797" s="75" t="s">
        <v>4883</v>
      </c>
      <c r="J797" s="75" t="s">
        <v>2175</v>
      </c>
      <c r="K797" s="75">
        <v>0</v>
      </c>
      <c r="L797" s="75" t="s">
        <v>5502</v>
      </c>
      <c r="M797" s="75" t="s">
        <v>4892</v>
      </c>
      <c r="N797" s="75" t="s">
        <v>87</v>
      </c>
      <c r="O797" s="75" t="s">
        <v>4072</v>
      </c>
      <c r="Q797" s="75" t="s">
        <v>5686</v>
      </c>
      <c r="S797" s="75" t="s">
        <v>4033</v>
      </c>
      <c r="T797" s="75" t="s">
        <v>5446</v>
      </c>
      <c r="U797" s="75" t="s">
        <v>4871</v>
      </c>
      <c r="V797" s="75" t="s">
        <v>5445</v>
      </c>
      <c r="W797" s="75" t="s">
        <v>4877</v>
      </c>
      <c r="X797" s="75" t="s">
        <v>4876</v>
      </c>
      <c r="Y797" s="75" t="s">
        <v>4019</v>
      </c>
      <c r="AC797" s="75" t="s">
        <v>5468</v>
      </c>
      <c r="AD797" s="75" t="s">
        <v>4019</v>
      </c>
      <c r="AH797" s="75" t="s">
        <v>5468</v>
      </c>
      <c r="AI797" s="75" t="s">
        <v>4019</v>
      </c>
      <c r="AM797" s="75" t="s">
        <v>5468</v>
      </c>
      <c r="AN797" s="75" t="s">
        <v>4869</v>
      </c>
      <c r="AP797" s="75">
        <v>0</v>
      </c>
      <c r="AQ797" s="75">
        <v>0</v>
      </c>
      <c r="AR797" s="75" t="s">
        <v>5585</v>
      </c>
      <c r="AS797" s="75" t="s">
        <v>5441</v>
      </c>
      <c r="AV797" s="75" t="s">
        <v>5440</v>
      </c>
      <c r="BI797" s="75" t="s">
        <v>5452</v>
      </c>
      <c r="BJ797" s="75" t="s">
        <v>5451</v>
      </c>
      <c r="BK797" s="75">
        <v>0</v>
      </c>
      <c r="BM797" s="75">
        <v>0</v>
      </c>
    </row>
    <row r="798" spans="1:66" ht="17.399999999999999" hidden="1" customHeight="1" x14ac:dyDescent="0.3">
      <c r="A798" s="75">
        <v>2019</v>
      </c>
      <c r="B798" s="75">
        <v>35020</v>
      </c>
      <c r="C798" s="75" t="s">
        <v>5192</v>
      </c>
      <c r="D798" s="75" t="s">
        <v>5450</v>
      </c>
      <c r="E798" s="77">
        <v>1560</v>
      </c>
      <c r="F798" s="75" t="s">
        <v>2863</v>
      </c>
      <c r="G798" s="77">
        <v>3945</v>
      </c>
      <c r="H798" s="75" t="s">
        <v>6955</v>
      </c>
      <c r="I798" s="75" t="s">
        <v>4883</v>
      </c>
      <c r="J798" s="75" t="s">
        <v>3725</v>
      </c>
      <c r="K798" s="75">
        <v>0</v>
      </c>
      <c r="L798" s="75" t="s">
        <v>5462</v>
      </c>
      <c r="M798" s="75" t="s">
        <v>4892</v>
      </c>
      <c r="N798" s="75" t="s">
        <v>87</v>
      </c>
      <c r="O798" s="75" t="s">
        <v>4024</v>
      </c>
      <c r="Q798" s="75" t="s">
        <v>5469</v>
      </c>
      <c r="S798" s="75" t="s">
        <v>3662</v>
      </c>
      <c r="T798" s="75" t="s">
        <v>5474</v>
      </c>
      <c r="U798" s="75" t="s">
        <v>4877</v>
      </c>
      <c r="V798" s="75" t="s">
        <v>4878</v>
      </c>
      <c r="W798" s="75" t="s">
        <v>4877</v>
      </c>
      <c r="X798" s="75" t="s">
        <v>4876</v>
      </c>
      <c r="Y798" s="75" t="s">
        <v>4897</v>
      </c>
      <c r="Z798" s="75">
        <v>8</v>
      </c>
      <c r="AA798" s="75">
        <v>3</v>
      </c>
      <c r="AB798" s="75" t="s">
        <v>4871</v>
      </c>
      <c r="AC798" s="75" t="s">
        <v>5794</v>
      </c>
      <c r="AD798" s="75" t="s">
        <v>4872</v>
      </c>
      <c r="AE798" s="75">
        <v>8</v>
      </c>
      <c r="AF798" s="75">
        <v>3</v>
      </c>
      <c r="AG798" s="75" t="s">
        <v>4871</v>
      </c>
      <c r="AH798" s="75" t="s">
        <v>5572</v>
      </c>
      <c r="AI798" s="75" t="s">
        <v>4869</v>
      </c>
      <c r="AN798" s="75" t="s">
        <v>4869</v>
      </c>
      <c r="AP798" s="75">
        <v>8</v>
      </c>
      <c r="AQ798" s="75">
        <v>6</v>
      </c>
      <c r="AR798" s="75" t="s">
        <v>4868</v>
      </c>
      <c r="AS798" s="75" t="s">
        <v>5453</v>
      </c>
      <c r="AV798" s="75" t="s">
        <v>5440</v>
      </c>
      <c r="BI798" s="75" t="s">
        <v>5452</v>
      </c>
      <c r="BJ798" s="75" t="s">
        <v>5451</v>
      </c>
      <c r="BK798" s="75">
        <v>0</v>
      </c>
      <c r="BM798" s="75">
        <v>0</v>
      </c>
    </row>
    <row r="799" spans="1:66" ht="17.399999999999999" hidden="1" customHeight="1" x14ac:dyDescent="0.3">
      <c r="A799" s="75">
        <v>2019</v>
      </c>
      <c r="B799" s="75">
        <v>3040</v>
      </c>
      <c r="C799" s="75" t="s">
        <v>5406</v>
      </c>
      <c r="D799" s="75" t="s">
        <v>5450</v>
      </c>
      <c r="E799" s="77">
        <v>140</v>
      </c>
      <c r="F799" s="75" t="s">
        <v>2696</v>
      </c>
      <c r="G799" s="77">
        <v>3950</v>
      </c>
      <c r="H799" s="75" t="s">
        <v>6954</v>
      </c>
      <c r="I799" s="75" t="s">
        <v>4883</v>
      </c>
      <c r="J799" s="75" t="s">
        <v>412</v>
      </c>
      <c r="K799" s="75">
        <v>0</v>
      </c>
      <c r="L799" s="75" t="s">
        <v>5457</v>
      </c>
      <c r="M799" s="75" t="s">
        <v>4892</v>
      </c>
      <c r="N799" s="75" t="s">
        <v>87</v>
      </c>
      <c r="O799" s="75" t="s">
        <v>4024</v>
      </c>
      <c r="Q799" s="75" t="s">
        <v>5469</v>
      </c>
      <c r="S799" s="75" t="s">
        <v>3662</v>
      </c>
      <c r="T799" s="75" t="s">
        <v>5474</v>
      </c>
      <c r="U799" s="75" t="s">
        <v>4877</v>
      </c>
      <c r="V799" s="75" t="s">
        <v>4878</v>
      </c>
      <c r="W799" s="75" t="s">
        <v>4871</v>
      </c>
      <c r="X799" s="75" t="s">
        <v>5456</v>
      </c>
      <c r="Y799" s="75" t="s">
        <v>4895</v>
      </c>
      <c r="Z799" s="75">
        <v>6</v>
      </c>
      <c r="AA799" s="75">
        <v>4</v>
      </c>
      <c r="AB799" s="75" t="s">
        <v>4871</v>
      </c>
      <c r="AC799" s="75" t="s">
        <v>5842</v>
      </c>
      <c r="AD799" s="75" t="s">
        <v>4872</v>
      </c>
      <c r="AE799" s="75">
        <v>2</v>
      </c>
      <c r="AF799" s="75">
        <v>1</v>
      </c>
      <c r="AG799" s="75" t="s">
        <v>4871</v>
      </c>
      <c r="AH799" s="75" t="s">
        <v>5499</v>
      </c>
      <c r="AI799" s="75" t="s">
        <v>4869</v>
      </c>
      <c r="AN799" s="75" t="s">
        <v>4869</v>
      </c>
      <c r="AP799" s="75">
        <v>8</v>
      </c>
      <c r="AQ799" s="75">
        <v>1</v>
      </c>
      <c r="AR799" s="75" t="s">
        <v>4868</v>
      </c>
      <c r="AS799" s="75" t="s">
        <v>5453</v>
      </c>
      <c r="AV799" s="75" t="s">
        <v>5440</v>
      </c>
      <c r="BI799" s="75" t="s">
        <v>5452</v>
      </c>
      <c r="BJ799" s="75" t="s">
        <v>5451</v>
      </c>
      <c r="BK799" s="75">
        <v>0</v>
      </c>
      <c r="BM799" s="75">
        <v>0</v>
      </c>
    </row>
    <row r="800" spans="1:66" ht="17.399999999999999" hidden="1" customHeight="1" x14ac:dyDescent="0.3">
      <c r="A800" s="75">
        <v>2019</v>
      </c>
      <c r="B800" s="75">
        <v>64203</v>
      </c>
      <c r="C800" s="75" t="s">
        <v>626</v>
      </c>
      <c r="D800" s="75" t="s">
        <v>5450</v>
      </c>
      <c r="E800" s="77">
        <v>3145</v>
      </c>
      <c r="F800" s="75" t="s">
        <v>359</v>
      </c>
      <c r="G800" s="77">
        <v>3958</v>
      </c>
      <c r="H800" s="75" t="s">
        <v>6953</v>
      </c>
      <c r="I800" s="75" t="s">
        <v>4883</v>
      </c>
      <c r="J800" s="75" t="s">
        <v>412</v>
      </c>
      <c r="K800" s="75">
        <v>0</v>
      </c>
      <c r="L800" s="75" t="s">
        <v>5457</v>
      </c>
      <c r="M800" s="75" t="s">
        <v>4892</v>
      </c>
      <c r="N800" s="75" t="s">
        <v>87</v>
      </c>
      <c r="O800" s="75" t="s">
        <v>4025</v>
      </c>
      <c r="Q800" s="75" t="s">
        <v>5461</v>
      </c>
      <c r="S800" s="75" t="s">
        <v>3662</v>
      </c>
      <c r="T800" s="75" t="s">
        <v>5474</v>
      </c>
      <c r="U800" s="75" t="s">
        <v>4877</v>
      </c>
      <c r="V800" s="75" t="s">
        <v>4878</v>
      </c>
      <c r="W800" s="75" t="s">
        <v>4871</v>
      </c>
      <c r="X800" s="75" t="s">
        <v>5456</v>
      </c>
      <c r="Y800" s="75" t="s">
        <v>4872</v>
      </c>
      <c r="Z800" s="75">
        <v>9</v>
      </c>
      <c r="AA800" s="75">
        <v>0</v>
      </c>
      <c r="AB800" s="75" t="s">
        <v>4871</v>
      </c>
      <c r="AC800" s="75" t="s">
        <v>5444</v>
      </c>
      <c r="AD800" s="75" t="s">
        <v>4897</v>
      </c>
      <c r="AE800" s="75">
        <v>6</v>
      </c>
      <c r="AF800" s="75">
        <v>5</v>
      </c>
      <c r="AG800" s="75" t="s">
        <v>4871</v>
      </c>
      <c r="AH800" s="75" t="s">
        <v>5495</v>
      </c>
      <c r="AI800" s="75" t="s">
        <v>4869</v>
      </c>
      <c r="AN800" s="75" t="s">
        <v>4869</v>
      </c>
      <c r="AP800" s="75">
        <v>10</v>
      </c>
      <c r="AQ800" s="75">
        <v>6</v>
      </c>
      <c r="AR800" s="75" t="s">
        <v>4868</v>
      </c>
      <c r="AS800" s="75" t="s">
        <v>5453</v>
      </c>
      <c r="AV800" s="75" t="s">
        <v>5440</v>
      </c>
      <c r="BI800" s="75" t="s">
        <v>5452</v>
      </c>
      <c r="BJ800" s="75" t="s">
        <v>5451</v>
      </c>
      <c r="BK800" s="75">
        <v>0</v>
      </c>
      <c r="BM800" s="75">
        <v>0</v>
      </c>
    </row>
    <row r="801" spans="1:66" ht="17.399999999999999" hidden="1" customHeight="1" x14ac:dyDescent="0.3">
      <c r="A801" s="75">
        <v>2019</v>
      </c>
      <c r="B801" s="75">
        <v>64203</v>
      </c>
      <c r="C801" s="75" t="s">
        <v>626</v>
      </c>
      <c r="D801" s="75" t="s">
        <v>5450</v>
      </c>
      <c r="E801" s="77">
        <v>3145</v>
      </c>
      <c r="F801" s="75" t="s">
        <v>359</v>
      </c>
      <c r="G801" s="77">
        <v>3961</v>
      </c>
      <c r="H801" s="75" t="s">
        <v>6952</v>
      </c>
      <c r="I801" s="75" t="s">
        <v>4883</v>
      </c>
      <c r="J801" s="75" t="s">
        <v>360</v>
      </c>
      <c r="K801" s="75">
        <v>0</v>
      </c>
      <c r="L801" s="75" t="s">
        <v>5480</v>
      </c>
      <c r="M801" s="75" t="s">
        <v>4892</v>
      </c>
      <c r="N801" s="75" t="s">
        <v>87</v>
      </c>
      <c r="O801" s="75" t="s">
        <v>4026</v>
      </c>
      <c r="Q801" s="75" t="s">
        <v>5501</v>
      </c>
      <c r="S801" s="75" t="s">
        <v>4020</v>
      </c>
      <c r="T801" s="75" t="s">
        <v>5478</v>
      </c>
      <c r="U801" s="75" t="s">
        <v>4871</v>
      </c>
      <c r="V801" s="75" t="s">
        <v>5445</v>
      </c>
      <c r="W801" s="75" t="s">
        <v>4877</v>
      </c>
      <c r="X801" s="75" t="s">
        <v>4876</v>
      </c>
      <c r="Y801" s="75" t="s">
        <v>4872</v>
      </c>
      <c r="Z801" s="75">
        <v>9</v>
      </c>
      <c r="AA801" s="75">
        <v>0</v>
      </c>
      <c r="AB801" s="75" t="s">
        <v>4871</v>
      </c>
      <c r="AC801" s="75" t="s">
        <v>5444</v>
      </c>
      <c r="AD801" s="75" t="s">
        <v>4872</v>
      </c>
      <c r="AE801" s="75">
        <v>6</v>
      </c>
      <c r="AF801" s="75">
        <v>1</v>
      </c>
      <c r="AG801" s="75" t="s">
        <v>4871</v>
      </c>
      <c r="AH801" s="75" t="s">
        <v>5538</v>
      </c>
      <c r="AI801" s="75" t="s">
        <v>4869</v>
      </c>
      <c r="AN801" s="75" t="s">
        <v>4869</v>
      </c>
      <c r="AP801" s="75">
        <v>10</v>
      </c>
      <c r="AQ801" s="75">
        <v>0</v>
      </c>
      <c r="AR801" s="75" t="s">
        <v>4868</v>
      </c>
      <c r="AS801" s="75" t="s">
        <v>5453</v>
      </c>
      <c r="AV801" s="75" t="s">
        <v>5440</v>
      </c>
      <c r="BI801" s="75" t="s">
        <v>5452</v>
      </c>
      <c r="BJ801" s="75" t="s">
        <v>5451</v>
      </c>
      <c r="BK801" s="75">
        <v>0</v>
      </c>
      <c r="BM801" s="75">
        <v>0</v>
      </c>
    </row>
    <row r="802" spans="1:66" ht="17.399999999999999" hidden="1" customHeight="1" x14ac:dyDescent="0.3">
      <c r="A802" s="75">
        <v>2019</v>
      </c>
      <c r="B802" s="75">
        <v>64203</v>
      </c>
      <c r="C802" s="75" t="s">
        <v>626</v>
      </c>
      <c r="D802" s="75" t="s">
        <v>5450</v>
      </c>
      <c r="E802" s="77">
        <v>3145</v>
      </c>
      <c r="F802" s="75" t="s">
        <v>359</v>
      </c>
      <c r="G802" s="77">
        <v>3962</v>
      </c>
      <c r="H802" s="75" t="s">
        <v>6951</v>
      </c>
      <c r="I802" s="75" t="s">
        <v>4883</v>
      </c>
      <c r="J802" s="75" t="s">
        <v>414</v>
      </c>
      <c r="K802" s="75">
        <v>0</v>
      </c>
      <c r="L802" s="75" t="s">
        <v>5448</v>
      </c>
      <c r="M802" s="75" t="s">
        <v>4892</v>
      </c>
      <c r="N802" s="75" t="s">
        <v>87</v>
      </c>
      <c r="O802" s="75" t="s">
        <v>4024</v>
      </c>
      <c r="Q802" s="75" t="s">
        <v>5469</v>
      </c>
      <c r="S802" s="75" t="s">
        <v>3662</v>
      </c>
      <c r="T802" s="75" t="s">
        <v>5474</v>
      </c>
      <c r="U802" s="75" t="s">
        <v>4871</v>
      </c>
      <c r="V802" s="75" t="s">
        <v>5445</v>
      </c>
      <c r="W802" s="75" t="s">
        <v>4877</v>
      </c>
      <c r="X802" s="75" t="s">
        <v>4876</v>
      </c>
      <c r="Y802" s="75" t="s">
        <v>4872</v>
      </c>
      <c r="Z802" s="75">
        <v>6</v>
      </c>
      <c r="AA802" s="75">
        <v>0</v>
      </c>
      <c r="AB802" s="75" t="s">
        <v>4871</v>
      </c>
      <c r="AC802" s="75" t="s">
        <v>5621</v>
      </c>
      <c r="AD802" s="75" t="s">
        <v>4872</v>
      </c>
      <c r="AE802" s="75">
        <v>5</v>
      </c>
      <c r="AF802" s="75">
        <v>2</v>
      </c>
      <c r="AG802" s="75" t="s">
        <v>4871</v>
      </c>
      <c r="AH802" s="75" t="s">
        <v>5483</v>
      </c>
      <c r="AI802" s="75" t="s">
        <v>4897</v>
      </c>
      <c r="AJ802" s="75">
        <v>10</v>
      </c>
      <c r="AK802" s="75">
        <v>5</v>
      </c>
      <c r="AL802" s="75" t="s">
        <v>4871</v>
      </c>
      <c r="AM802" s="75" t="s">
        <v>6006</v>
      </c>
      <c r="AN802" s="75" t="s">
        <v>4869</v>
      </c>
      <c r="AP802" s="75">
        <v>10</v>
      </c>
      <c r="AQ802" s="75">
        <v>2</v>
      </c>
      <c r="AR802" s="75" t="s">
        <v>4868</v>
      </c>
      <c r="AS802" s="75" t="s">
        <v>5453</v>
      </c>
      <c r="AV802" s="75" t="s">
        <v>5440</v>
      </c>
      <c r="BI802" s="75" t="s">
        <v>5452</v>
      </c>
      <c r="BJ802" s="75" t="s">
        <v>5451</v>
      </c>
      <c r="BK802" s="75">
        <v>0</v>
      </c>
      <c r="BM802" s="75">
        <v>0</v>
      </c>
    </row>
    <row r="803" spans="1:66" ht="17.399999999999999" hidden="1" customHeight="1" x14ac:dyDescent="0.3">
      <c r="A803" s="75">
        <v>2019</v>
      </c>
      <c r="B803" s="75">
        <v>64233</v>
      </c>
      <c r="C803" s="75" t="s">
        <v>964</v>
      </c>
      <c r="D803" s="75" t="s">
        <v>5450</v>
      </c>
      <c r="E803" s="77">
        <v>1195</v>
      </c>
      <c r="F803" s="75" t="s">
        <v>2048</v>
      </c>
      <c r="G803" s="77">
        <v>3967</v>
      </c>
      <c r="H803" s="75" t="s">
        <v>6950</v>
      </c>
      <c r="I803" s="75" t="s">
        <v>4883</v>
      </c>
      <c r="J803" s="75" t="s">
        <v>412</v>
      </c>
      <c r="K803" s="75">
        <v>0</v>
      </c>
      <c r="L803" s="75" t="s">
        <v>5457</v>
      </c>
      <c r="M803" s="75" t="s">
        <v>4892</v>
      </c>
      <c r="N803" s="75" t="s">
        <v>87</v>
      </c>
      <c r="O803" s="75" t="s">
        <v>4024</v>
      </c>
      <c r="Q803" s="75" t="s">
        <v>5469</v>
      </c>
      <c r="S803" s="75" t="s">
        <v>3662</v>
      </c>
      <c r="T803" s="75" t="s">
        <v>5474</v>
      </c>
      <c r="U803" s="75" t="s">
        <v>4877</v>
      </c>
      <c r="V803" s="75" t="s">
        <v>4878</v>
      </c>
      <c r="W803" s="75" t="s">
        <v>4871</v>
      </c>
      <c r="X803" s="75" t="s">
        <v>5456</v>
      </c>
      <c r="Y803" s="75" t="s">
        <v>4872</v>
      </c>
      <c r="Z803" s="75">
        <v>11</v>
      </c>
      <c r="AA803" s="75">
        <v>0</v>
      </c>
      <c r="AB803" s="75" t="s">
        <v>4871</v>
      </c>
      <c r="AC803" s="75" t="s">
        <v>5473</v>
      </c>
      <c r="AD803" s="75" t="s">
        <v>4897</v>
      </c>
      <c r="AE803" s="75">
        <v>10</v>
      </c>
      <c r="AF803" s="75">
        <v>7</v>
      </c>
      <c r="AG803" s="75" t="s">
        <v>4871</v>
      </c>
      <c r="AH803" s="75" t="s">
        <v>5623</v>
      </c>
      <c r="AI803" s="75" t="s">
        <v>4869</v>
      </c>
      <c r="AN803" s="75" t="s">
        <v>4869</v>
      </c>
      <c r="AP803" s="75">
        <v>10</v>
      </c>
      <c r="AQ803" s="75">
        <v>8</v>
      </c>
      <c r="AR803" s="75" t="s">
        <v>4868</v>
      </c>
      <c r="AS803" s="75" t="s">
        <v>5453</v>
      </c>
      <c r="AV803" s="75" t="s">
        <v>5440</v>
      </c>
      <c r="BI803" s="75" t="s">
        <v>5452</v>
      </c>
      <c r="BJ803" s="75" t="s">
        <v>5451</v>
      </c>
      <c r="BK803" s="75">
        <v>0</v>
      </c>
      <c r="BM803" s="75">
        <v>0</v>
      </c>
    </row>
    <row r="804" spans="1:66" ht="17.399999999999999" customHeight="1" x14ac:dyDescent="0.3">
      <c r="A804" s="75">
        <v>2019</v>
      </c>
      <c r="B804" s="75">
        <v>51010</v>
      </c>
      <c r="C804" s="75" t="s">
        <v>5057</v>
      </c>
      <c r="D804" s="75" t="s">
        <v>5450</v>
      </c>
      <c r="E804" s="77">
        <v>2690</v>
      </c>
      <c r="F804" s="75" t="s">
        <v>3244</v>
      </c>
      <c r="G804" s="77">
        <v>3976</v>
      </c>
      <c r="H804" s="75" t="s">
        <v>6949</v>
      </c>
      <c r="I804" s="75" t="s">
        <v>4883</v>
      </c>
      <c r="J804" s="75" t="s">
        <v>3294</v>
      </c>
      <c r="K804" s="75">
        <v>0</v>
      </c>
      <c r="L804" s="75" t="s">
        <v>5457</v>
      </c>
      <c r="M804" s="75" t="s">
        <v>4892</v>
      </c>
      <c r="N804" s="75" t="s">
        <v>87</v>
      </c>
      <c r="O804" s="75" t="s">
        <v>4027</v>
      </c>
      <c r="P804" s="75">
        <v>2</v>
      </c>
      <c r="Q804" s="76" t="s">
        <v>5549</v>
      </c>
      <c r="S804" s="75" t="s">
        <v>4020</v>
      </c>
      <c r="T804" s="75" t="s">
        <v>5478</v>
      </c>
      <c r="U804" s="75" t="s">
        <v>4877</v>
      </c>
      <c r="V804" s="75" t="s">
        <v>4878</v>
      </c>
      <c r="W804" s="75" t="s">
        <v>4871</v>
      </c>
      <c r="X804" s="75" t="s">
        <v>5456</v>
      </c>
      <c r="Y804" s="75" t="s">
        <v>4875</v>
      </c>
      <c r="Z804" s="75">
        <v>9</v>
      </c>
      <c r="AA804" s="75">
        <v>0</v>
      </c>
      <c r="AB804" s="75" t="s">
        <v>4871</v>
      </c>
      <c r="AC804" s="75" t="s">
        <v>5444</v>
      </c>
      <c r="AD804" s="75" t="s">
        <v>4872</v>
      </c>
      <c r="AE804" s="75">
        <v>6</v>
      </c>
      <c r="AF804" s="75">
        <v>1</v>
      </c>
      <c r="AG804" s="75" t="s">
        <v>4871</v>
      </c>
      <c r="AH804" s="75" t="s">
        <v>5538</v>
      </c>
      <c r="AI804" s="75" t="s">
        <v>4869</v>
      </c>
      <c r="AN804" s="75" t="s">
        <v>4869</v>
      </c>
      <c r="AP804" s="75">
        <v>8</v>
      </c>
      <c r="AQ804" s="75">
        <v>8</v>
      </c>
      <c r="AR804" s="75" t="s">
        <v>4908</v>
      </c>
      <c r="AS804" s="75" t="s">
        <v>5441</v>
      </c>
      <c r="AV804" s="75" t="s">
        <v>5440</v>
      </c>
      <c r="BI804" s="75" t="s">
        <v>5452</v>
      </c>
      <c r="BJ804" s="75" t="s">
        <v>5451</v>
      </c>
      <c r="BK804" s="75">
        <v>0</v>
      </c>
      <c r="BM804" s="75">
        <v>0</v>
      </c>
    </row>
    <row r="805" spans="1:66" ht="17.399999999999999" hidden="1" customHeight="1" x14ac:dyDescent="0.3">
      <c r="A805" s="75">
        <v>2019</v>
      </c>
      <c r="B805" s="75">
        <v>18010</v>
      </c>
      <c r="C805" s="75" t="s">
        <v>5337</v>
      </c>
      <c r="D805" s="75" t="s">
        <v>5450</v>
      </c>
      <c r="E805" s="77">
        <v>900</v>
      </c>
      <c r="F805" s="75" t="s">
        <v>1648</v>
      </c>
      <c r="G805" s="77">
        <v>3980</v>
      </c>
      <c r="H805" s="75" t="s">
        <v>6948</v>
      </c>
      <c r="I805" s="75" t="s">
        <v>4883</v>
      </c>
      <c r="J805" s="75" t="s">
        <v>1719</v>
      </c>
      <c r="K805" s="75">
        <v>0</v>
      </c>
      <c r="L805" s="75" t="s">
        <v>5448</v>
      </c>
      <c r="M805" s="75" t="s">
        <v>4892</v>
      </c>
      <c r="N805" s="75" t="s">
        <v>87</v>
      </c>
      <c r="O805" s="75" t="s">
        <v>4025</v>
      </c>
      <c r="Q805" s="75" t="s">
        <v>5461</v>
      </c>
      <c r="S805" s="75" t="s">
        <v>3662</v>
      </c>
      <c r="T805" s="75" t="s">
        <v>5474</v>
      </c>
      <c r="U805" s="75" t="s">
        <v>4871</v>
      </c>
      <c r="V805" s="75" t="s">
        <v>5445</v>
      </c>
      <c r="W805" s="75" t="s">
        <v>4877</v>
      </c>
      <c r="X805" s="75" t="s">
        <v>4876</v>
      </c>
      <c r="Y805" s="75" t="s">
        <v>4872</v>
      </c>
      <c r="Z805" s="75">
        <v>10</v>
      </c>
      <c r="AA805" s="75">
        <v>3</v>
      </c>
      <c r="AB805" s="75" t="s">
        <v>4871</v>
      </c>
      <c r="AC805" s="75" t="s">
        <v>6947</v>
      </c>
      <c r="AD805" s="75" t="s">
        <v>4897</v>
      </c>
      <c r="AE805" s="75">
        <v>10</v>
      </c>
      <c r="AF805" s="75">
        <v>7</v>
      </c>
      <c r="AG805" s="75" t="s">
        <v>4871</v>
      </c>
      <c r="AH805" s="75" t="s">
        <v>5623</v>
      </c>
      <c r="AI805" s="75" t="s">
        <v>4897</v>
      </c>
      <c r="AJ805" s="75">
        <v>14</v>
      </c>
      <c r="AK805" s="75">
        <v>10</v>
      </c>
      <c r="AL805" s="75" t="s">
        <v>4871</v>
      </c>
      <c r="AM805" s="75" t="s">
        <v>5812</v>
      </c>
      <c r="AN805" s="75" t="s">
        <v>4869</v>
      </c>
      <c r="AP805" s="75">
        <v>10</v>
      </c>
      <c r="AQ805" s="75">
        <v>0</v>
      </c>
      <c r="AR805" s="75" t="s">
        <v>4868</v>
      </c>
      <c r="AS805" s="75" t="s">
        <v>5453</v>
      </c>
      <c r="AV805" s="75" t="s">
        <v>5440</v>
      </c>
      <c r="BI805" s="75" t="s">
        <v>5452</v>
      </c>
      <c r="BJ805" s="75" t="s">
        <v>5451</v>
      </c>
      <c r="BK805" s="75">
        <v>0</v>
      </c>
      <c r="BM805" s="75">
        <v>0</v>
      </c>
    </row>
    <row r="806" spans="1:66" ht="17.399999999999999" hidden="1" customHeight="1" x14ac:dyDescent="0.3">
      <c r="A806" s="75">
        <v>2019</v>
      </c>
      <c r="B806" s="75">
        <v>21080</v>
      </c>
      <c r="C806" s="75" t="s">
        <v>5293</v>
      </c>
      <c r="D806" s="75" t="s">
        <v>5450</v>
      </c>
      <c r="E806" s="77">
        <v>1040</v>
      </c>
      <c r="F806" s="75" t="s">
        <v>9</v>
      </c>
      <c r="G806" s="77">
        <v>3985</v>
      </c>
      <c r="H806" s="75" t="s">
        <v>6946</v>
      </c>
      <c r="I806" s="75" t="s">
        <v>4883</v>
      </c>
      <c r="J806" s="75" t="s">
        <v>45</v>
      </c>
      <c r="K806" s="75">
        <v>0</v>
      </c>
      <c r="L806" s="75" t="s">
        <v>5457</v>
      </c>
      <c r="M806" s="75" t="s">
        <v>4892</v>
      </c>
      <c r="N806" s="75" t="s">
        <v>87</v>
      </c>
      <c r="O806" s="75" t="s">
        <v>4024</v>
      </c>
      <c r="Q806" s="75" t="s">
        <v>5469</v>
      </c>
      <c r="S806" s="75" t="s">
        <v>3662</v>
      </c>
      <c r="T806" s="75" t="s">
        <v>5474</v>
      </c>
      <c r="U806" s="75" t="s">
        <v>4877</v>
      </c>
      <c r="V806" s="75" t="s">
        <v>4878</v>
      </c>
      <c r="W806" s="75" t="s">
        <v>4871</v>
      </c>
      <c r="X806" s="75" t="s">
        <v>5456</v>
      </c>
      <c r="Y806" s="75" t="s">
        <v>4897</v>
      </c>
      <c r="Z806" s="75">
        <v>10</v>
      </c>
      <c r="AA806" s="75">
        <v>4</v>
      </c>
      <c r="AB806" s="75" t="s">
        <v>4871</v>
      </c>
      <c r="AC806" s="75" t="s">
        <v>5682</v>
      </c>
      <c r="AD806" s="75" t="s">
        <v>4897</v>
      </c>
      <c r="AE806" s="75">
        <v>6</v>
      </c>
      <c r="AF806" s="75">
        <v>5</v>
      </c>
      <c r="AG806" s="75" t="s">
        <v>4871</v>
      </c>
      <c r="AH806" s="75" t="s">
        <v>5495</v>
      </c>
      <c r="AI806" s="75" t="s">
        <v>4869</v>
      </c>
      <c r="AN806" s="75" t="s">
        <v>4869</v>
      </c>
      <c r="AP806" s="75">
        <v>10</v>
      </c>
      <c r="AQ806" s="75">
        <v>7</v>
      </c>
      <c r="AR806" s="75" t="s">
        <v>4868</v>
      </c>
      <c r="AS806" s="75" t="s">
        <v>5453</v>
      </c>
      <c r="AV806" s="75" t="s">
        <v>5440</v>
      </c>
      <c r="BI806" s="75" t="s">
        <v>5452</v>
      </c>
      <c r="BJ806" s="75" t="s">
        <v>5451</v>
      </c>
      <c r="BK806" s="75">
        <v>0</v>
      </c>
      <c r="BM806" s="75">
        <v>0</v>
      </c>
    </row>
    <row r="807" spans="1:66" ht="17.399999999999999" hidden="1" customHeight="1" x14ac:dyDescent="0.3">
      <c r="A807" s="75">
        <v>2019</v>
      </c>
      <c r="B807" s="75">
        <v>16010</v>
      </c>
      <c r="C807" s="75" t="s">
        <v>5343</v>
      </c>
      <c r="D807" s="75" t="s">
        <v>5450</v>
      </c>
      <c r="E807" s="77">
        <v>880</v>
      </c>
      <c r="F807" s="75" t="s">
        <v>1118</v>
      </c>
      <c r="G807" s="77">
        <v>3987</v>
      </c>
      <c r="H807" s="75" t="s">
        <v>6945</v>
      </c>
      <c r="I807" s="75" t="s">
        <v>4883</v>
      </c>
      <c r="J807" s="75" t="s">
        <v>1349</v>
      </c>
      <c r="K807" s="75">
        <v>0</v>
      </c>
      <c r="L807" s="75" t="s">
        <v>5462</v>
      </c>
      <c r="M807" s="75" t="s">
        <v>4892</v>
      </c>
      <c r="N807" s="75" t="s">
        <v>87</v>
      </c>
      <c r="O807" s="75" t="s">
        <v>4024</v>
      </c>
      <c r="Q807" s="75" t="s">
        <v>5469</v>
      </c>
      <c r="S807" s="75" t="s">
        <v>4033</v>
      </c>
      <c r="T807" s="75" t="s">
        <v>5446</v>
      </c>
      <c r="U807" s="75" t="s">
        <v>4877</v>
      </c>
      <c r="V807" s="75" t="s">
        <v>4878</v>
      </c>
      <c r="W807" s="75" t="s">
        <v>4877</v>
      </c>
      <c r="X807" s="75" t="s">
        <v>4876</v>
      </c>
      <c r="Y807" s="75" t="s">
        <v>4897</v>
      </c>
      <c r="Z807" s="75">
        <v>19</v>
      </c>
      <c r="AA807" s="75">
        <v>12</v>
      </c>
      <c r="AB807" s="75" t="s">
        <v>4871</v>
      </c>
      <c r="AC807" s="75" t="s">
        <v>6944</v>
      </c>
      <c r="AD807" s="75" t="s">
        <v>4895</v>
      </c>
      <c r="AE807" s="75">
        <v>14</v>
      </c>
      <c r="AF807" s="75">
        <v>14</v>
      </c>
      <c r="AG807" s="75" t="s">
        <v>4877</v>
      </c>
      <c r="AH807" s="75" t="s">
        <v>5472</v>
      </c>
      <c r="AI807" s="75" t="s">
        <v>4869</v>
      </c>
      <c r="AN807" s="75" t="s">
        <v>4869</v>
      </c>
      <c r="AP807" s="75">
        <v>10</v>
      </c>
      <c r="AQ807" s="75">
        <v>10</v>
      </c>
      <c r="AR807" s="75" t="s">
        <v>4908</v>
      </c>
      <c r="AS807" s="75" t="s">
        <v>5441</v>
      </c>
      <c r="AV807" s="75" t="s">
        <v>5440</v>
      </c>
      <c r="BI807" s="75" t="s">
        <v>5452</v>
      </c>
      <c r="BJ807" s="75" t="s">
        <v>5451</v>
      </c>
      <c r="BK807" s="75">
        <v>0</v>
      </c>
      <c r="BM807" s="75">
        <v>0</v>
      </c>
    </row>
    <row r="808" spans="1:66" ht="17.399999999999999" customHeight="1" x14ac:dyDescent="0.3">
      <c r="A808" s="75">
        <v>2019</v>
      </c>
      <c r="B808" s="75">
        <v>3030</v>
      </c>
      <c r="C808" s="75" t="s">
        <v>5410</v>
      </c>
      <c r="D808" s="75" t="s">
        <v>5450</v>
      </c>
      <c r="E808" s="77">
        <v>130</v>
      </c>
      <c r="F808" s="75" t="s">
        <v>681</v>
      </c>
      <c r="G808" s="77">
        <v>3988</v>
      </c>
      <c r="H808" s="75" t="s">
        <v>6943</v>
      </c>
      <c r="I808" s="75" t="s">
        <v>4883</v>
      </c>
      <c r="J808" s="75" t="s">
        <v>690</v>
      </c>
      <c r="K808" s="75">
        <v>0</v>
      </c>
      <c r="L808" s="75" t="s">
        <v>5457</v>
      </c>
      <c r="M808" s="75" t="s">
        <v>4892</v>
      </c>
      <c r="N808" s="75" t="s">
        <v>87</v>
      </c>
      <c r="O808" s="75" t="s">
        <v>4027</v>
      </c>
      <c r="P808" s="75">
        <v>1</v>
      </c>
      <c r="Q808" s="76" t="s">
        <v>5549</v>
      </c>
      <c r="S808" s="75" t="s">
        <v>4020</v>
      </c>
      <c r="T808" s="75" t="s">
        <v>5478</v>
      </c>
      <c r="U808" s="75" t="s">
        <v>4877</v>
      </c>
      <c r="V808" s="75" t="s">
        <v>4878</v>
      </c>
      <c r="W808" s="75" t="s">
        <v>4871</v>
      </c>
      <c r="X808" s="75" t="s">
        <v>5456</v>
      </c>
      <c r="Y808" s="75" t="s">
        <v>4875</v>
      </c>
      <c r="Z808" s="75">
        <v>12</v>
      </c>
      <c r="AA808" s="75">
        <v>0</v>
      </c>
      <c r="AB808" s="75" t="s">
        <v>4871</v>
      </c>
      <c r="AC808" s="75" t="s">
        <v>5615</v>
      </c>
      <c r="AD808" s="75" t="s">
        <v>4872</v>
      </c>
      <c r="AE808" s="75">
        <v>10</v>
      </c>
      <c r="AF808" s="75">
        <v>0</v>
      </c>
      <c r="AG808" s="75" t="s">
        <v>4871</v>
      </c>
      <c r="AH808" s="75" t="s">
        <v>5663</v>
      </c>
      <c r="AI808" s="75" t="s">
        <v>4869</v>
      </c>
      <c r="AN808" s="75" t="s">
        <v>4869</v>
      </c>
      <c r="AP808" s="75">
        <v>10</v>
      </c>
      <c r="AQ808" s="75">
        <v>10</v>
      </c>
      <c r="AR808" s="75" t="s">
        <v>4908</v>
      </c>
      <c r="AS808" s="75" t="s">
        <v>5441</v>
      </c>
      <c r="AV808" s="75" t="s">
        <v>5440</v>
      </c>
      <c r="BI808" s="75" t="s">
        <v>5724</v>
      </c>
      <c r="BJ808" s="75" t="s">
        <v>5619</v>
      </c>
      <c r="BK808" s="75">
        <v>1</v>
      </c>
      <c r="BL808" s="75" t="s">
        <v>5680</v>
      </c>
      <c r="BM808" s="75">
        <v>1</v>
      </c>
      <c r="BN808" s="75" t="s">
        <v>5611</v>
      </c>
    </row>
    <row r="809" spans="1:66" ht="17.399999999999999" hidden="1" customHeight="1" x14ac:dyDescent="0.3">
      <c r="A809" s="75">
        <v>2019</v>
      </c>
      <c r="B809" s="75">
        <v>16010</v>
      </c>
      <c r="C809" s="75" t="s">
        <v>5343</v>
      </c>
      <c r="D809" s="75" t="s">
        <v>5450</v>
      </c>
      <c r="E809" s="77">
        <v>880</v>
      </c>
      <c r="F809" s="75" t="s">
        <v>1118</v>
      </c>
      <c r="G809" s="77">
        <v>3990</v>
      </c>
      <c r="H809" s="75" t="s">
        <v>6942</v>
      </c>
      <c r="I809" s="75" t="s">
        <v>4883</v>
      </c>
      <c r="J809" s="75" t="s">
        <v>1351</v>
      </c>
      <c r="K809" s="75">
        <v>0</v>
      </c>
      <c r="L809" s="75" t="s">
        <v>5480</v>
      </c>
      <c r="M809" s="75" t="s">
        <v>4892</v>
      </c>
      <c r="N809" s="75" t="s">
        <v>87</v>
      </c>
      <c r="O809" s="75" t="s">
        <v>4059</v>
      </c>
      <c r="Q809" s="75" t="s">
        <v>5447</v>
      </c>
      <c r="S809" s="75" t="s">
        <v>4020</v>
      </c>
      <c r="T809" s="75" t="s">
        <v>5478</v>
      </c>
      <c r="U809" s="75" t="s">
        <v>4871</v>
      </c>
      <c r="V809" s="75" t="s">
        <v>5445</v>
      </c>
      <c r="W809" s="75" t="s">
        <v>4877</v>
      </c>
      <c r="X809" s="75" t="s">
        <v>4876</v>
      </c>
      <c r="Y809" s="75" t="s">
        <v>4872</v>
      </c>
      <c r="Z809" s="75">
        <v>12</v>
      </c>
      <c r="AA809" s="75">
        <v>0</v>
      </c>
      <c r="AB809" s="75" t="s">
        <v>4871</v>
      </c>
      <c r="AC809" s="75" t="s">
        <v>5615</v>
      </c>
      <c r="AD809" s="75" t="s">
        <v>4897</v>
      </c>
      <c r="AE809" s="75">
        <v>10</v>
      </c>
      <c r="AF809" s="75">
        <v>1</v>
      </c>
      <c r="AG809" s="75" t="s">
        <v>4871</v>
      </c>
      <c r="AH809" s="75" t="s">
        <v>6941</v>
      </c>
      <c r="AI809" s="75" t="s">
        <v>4869</v>
      </c>
      <c r="AN809" s="75" t="s">
        <v>4869</v>
      </c>
      <c r="AP809" s="75">
        <v>10</v>
      </c>
      <c r="AQ809" s="75">
        <v>7</v>
      </c>
      <c r="AR809" s="75" t="s">
        <v>4868</v>
      </c>
      <c r="AS809" s="75" t="s">
        <v>5453</v>
      </c>
      <c r="AV809" s="75" t="s">
        <v>5440</v>
      </c>
      <c r="BI809" s="75" t="s">
        <v>5452</v>
      </c>
      <c r="BJ809" s="75" t="s">
        <v>5451</v>
      </c>
      <c r="BK809" s="75">
        <v>0</v>
      </c>
      <c r="BM809" s="75">
        <v>0</v>
      </c>
    </row>
    <row r="810" spans="1:66" ht="17.399999999999999" hidden="1" customHeight="1" x14ac:dyDescent="0.3">
      <c r="A810" s="75">
        <v>2019</v>
      </c>
      <c r="B810" s="75">
        <v>16010</v>
      </c>
      <c r="C810" s="75" t="s">
        <v>5343</v>
      </c>
      <c r="D810" s="75" t="s">
        <v>5450</v>
      </c>
      <c r="E810" s="77">
        <v>880</v>
      </c>
      <c r="F810" s="75" t="s">
        <v>1118</v>
      </c>
      <c r="G810" s="77">
        <v>3991</v>
      </c>
      <c r="H810" s="75" t="s">
        <v>6940</v>
      </c>
      <c r="I810" s="75" t="s">
        <v>4883</v>
      </c>
      <c r="J810" s="75" t="s">
        <v>1568</v>
      </c>
      <c r="K810" s="75">
        <v>0</v>
      </c>
      <c r="L810" s="75" t="s">
        <v>5457</v>
      </c>
      <c r="M810" s="75" t="s">
        <v>4892</v>
      </c>
      <c r="N810" s="75" t="s">
        <v>87</v>
      </c>
      <c r="O810" s="75" t="s">
        <v>4024</v>
      </c>
      <c r="Q810" s="75" t="s">
        <v>5469</v>
      </c>
      <c r="S810" s="75" t="s">
        <v>3662</v>
      </c>
      <c r="T810" s="75" t="s">
        <v>5474</v>
      </c>
      <c r="U810" s="75" t="s">
        <v>4877</v>
      </c>
      <c r="V810" s="75" t="s">
        <v>4878</v>
      </c>
      <c r="W810" s="75" t="s">
        <v>4871</v>
      </c>
      <c r="X810" s="75" t="s">
        <v>5456</v>
      </c>
      <c r="Y810" s="75" t="s">
        <v>4897</v>
      </c>
      <c r="Z810" s="75">
        <v>10</v>
      </c>
      <c r="AA810" s="75">
        <v>4</v>
      </c>
      <c r="AB810" s="75" t="s">
        <v>4871</v>
      </c>
      <c r="AC810" s="75" t="s">
        <v>5682</v>
      </c>
      <c r="AD810" s="75" t="s">
        <v>4897</v>
      </c>
      <c r="AE810" s="75">
        <v>8</v>
      </c>
      <c r="AF810" s="75">
        <v>8</v>
      </c>
      <c r="AG810" s="75" t="s">
        <v>4877</v>
      </c>
      <c r="AH810" s="75" t="s">
        <v>5472</v>
      </c>
      <c r="AI810" s="75" t="s">
        <v>4869</v>
      </c>
      <c r="AN810" s="75" t="s">
        <v>4869</v>
      </c>
      <c r="AP810" s="75">
        <v>10</v>
      </c>
      <c r="AQ810" s="75">
        <v>9</v>
      </c>
      <c r="AR810" s="75" t="s">
        <v>4868</v>
      </c>
      <c r="AS810" s="75" t="s">
        <v>5453</v>
      </c>
      <c r="AV810" s="75" t="s">
        <v>5440</v>
      </c>
      <c r="BI810" s="75" t="s">
        <v>5452</v>
      </c>
      <c r="BJ810" s="75" t="s">
        <v>5451</v>
      </c>
      <c r="BK810" s="75">
        <v>0</v>
      </c>
      <c r="BM810" s="75">
        <v>0</v>
      </c>
    </row>
    <row r="811" spans="1:66" ht="17.399999999999999" hidden="1" customHeight="1" x14ac:dyDescent="0.3">
      <c r="A811" s="75">
        <v>2019</v>
      </c>
      <c r="B811" s="75">
        <v>18010</v>
      </c>
      <c r="C811" s="75" t="s">
        <v>5337</v>
      </c>
      <c r="D811" s="75" t="s">
        <v>5450</v>
      </c>
      <c r="E811" s="77">
        <v>900</v>
      </c>
      <c r="F811" s="75" t="s">
        <v>1648</v>
      </c>
      <c r="G811" s="77">
        <v>3995</v>
      </c>
      <c r="H811" s="75" t="s">
        <v>6939</v>
      </c>
      <c r="I811" s="75" t="s">
        <v>4883</v>
      </c>
      <c r="J811" s="75" t="s">
        <v>1723</v>
      </c>
      <c r="K811" s="75">
        <v>1</v>
      </c>
      <c r="L811" s="75" t="s">
        <v>5448</v>
      </c>
      <c r="M811" s="75" t="s">
        <v>5470</v>
      </c>
      <c r="N811" s="75" t="s">
        <v>87</v>
      </c>
      <c r="O811" s="75" t="s">
        <v>4030</v>
      </c>
      <c r="Q811" s="75" t="s">
        <v>5469</v>
      </c>
      <c r="S811" s="75" t="s">
        <v>3662</v>
      </c>
      <c r="T811" s="75" t="s">
        <v>5474</v>
      </c>
      <c r="U811" s="75" t="s">
        <v>4871</v>
      </c>
      <c r="V811" s="75" t="s">
        <v>5445</v>
      </c>
      <c r="W811" s="75" t="s">
        <v>4877</v>
      </c>
      <c r="X811" s="75" t="s">
        <v>4876</v>
      </c>
      <c r="Y811" s="75" t="s">
        <v>4872</v>
      </c>
      <c r="AC811" s="75" t="s">
        <v>5692</v>
      </c>
      <c r="AD811" s="75" t="s">
        <v>4872</v>
      </c>
      <c r="AH811" s="75" t="s">
        <v>5467</v>
      </c>
      <c r="AI811" s="75" t="s">
        <v>4897</v>
      </c>
      <c r="AM811" s="75" t="s">
        <v>5466</v>
      </c>
      <c r="AN811" s="75" t="s">
        <v>4897</v>
      </c>
      <c r="AO811" s="75" t="s">
        <v>5465</v>
      </c>
      <c r="AP811" s="75">
        <v>10</v>
      </c>
      <c r="AQ811" s="75">
        <v>10</v>
      </c>
      <c r="AR811" s="75" t="s">
        <v>4908</v>
      </c>
      <c r="AS811" s="75" t="s">
        <v>5441</v>
      </c>
      <c r="AV811" s="75" t="s">
        <v>5440</v>
      </c>
      <c r="BI811" s="75" t="s">
        <v>5590</v>
      </c>
      <c r="BJ811" s="75" t="s">
        <v>5509</v>
      </c>
      <c r="BK811" s="75">
        <v>1</v>
      </c>
      <c r="BL811" s="75" t="s">
        <v>6938</v>
      </c>
      <c r="BM811" s="75">
        <v>1</v>
      </c>
      <c r="BN811" s="75" t="s">
        <v>6462</v>
      </c>
    </row>
    <row r="812" spans="1:66" ht="17.399999999999999" hidden="1" customHeight="1" x14ac:dyDescent="0.3">
      <c r="A812" s="75">
        <v>2019</v>
      </c>
      <c r="B812" s="75">
        <v>64203</v>
      </c>
      <c r="C812" s="75" t="s">
        <v>626</v>
      </c>
      <c r="D812" s="75" t="s">
        <v>5450</v>
      </c>
      <c r="E812" s="77">
        <v>9035</v>
      </c>
      <c r="F812" s="75" t="s">
        <v>626</v>
      </c>
      <c r="G812" s="77">
        <v>3997</v>
      </c>
      <c r="H812" s="75" t="s">
        <v>6937</v>
      </c>
      <c r="I812" s="75" t="s">
        <v>4883</v>
      </c>
      <c r="J812" s="75" t="s">
        <v>630</v>
      </c>
      <c r="K812" s="75">
        <v>1</v>
      </c>
      <c r="L812" s="75" t="s">
        <v>5448</v>
      </c>
      <c r="M812" s="75" t="s">
        <v>5470</v>
      </c>
      <c r="N812" s="75" t="s">
        <v>87</v>
      </c>
      <c r="O812" s="75" t="s">
        <v>4043</v>
      </c>
      <c r="Q812" s="75" t="s">
        <v>5447</v>
      </c>
      <c r="S812" s="75" t="s">
        <v>4020</v>
      </c>
      <c r="T812" s="75" t="s">
        <v>5478</v>
      </c>
      <c r="U812" s="75" t="s">
        <v>4871</v>
      </c>
      <c r="V812" s="75" t="s">
        <v>5445</v>
      </c>
      <c r="W812" s="75" t="s">
        <v>4877</v>
      </c>
      <c r="X812" s="75" t="s">
        <v>4876</v>
      </c>
      <c r="Y812" s="75" t="s">
        <v>4872</v>
      </c>
      <c r="AC812" s="75" t="s">
        <v>5692</v>
      </c>
      <c r="AD812" s="75" t="s">
        <v>4897</v>
      </c>
      <c r="AH812" s="75" t="s">
        <v>5569</v>
      </c>
      <c r="AI812" s="75" t="s">
        <v>4872</v>
      </c>
      <c r="AM812" s="75" t="s">
        <v>5591</v>
      </c>
      <c r="AN812" s="75" t="s">
        <v>4875</v>
      </c>
      <c r="AO812" s="75" t="s">
        <v>5720</v>
      </c>
      <c r="AP812" s="75">
        <v>4</v>
      </c>
      <c r="AQ812" s="75">
        <v>0</v>
      </c>
      <c r="AR812" s="75" t="s">
        <v>4868</v>
      </c>
      <c r="AS812" s="75" t="s">
        <v>5453</v>
      </c>
      <c r="AV812" s="75" t="s">
        <v>5440</v>
      </c>
      <c r="BI812" s="75" t="s">
        <v>5590</v>
      </c>
      <c r="BJ812" s="75" t="s">
        <v>5509</v>
      </c>
      <c r="BK812" s="75">
        <v>1</v>
      </c>
      <c r="BL812" s="75" t="s">
        <v>6936</v>
      </c>
      <c r="BM812" s="75">
        <v>0</v>
      </c>
    </row>
    <row r="813" spans="1:66" ht="17.399999999999999" hidden="1" customHeight="1" x14ac:dyDescent="0.3">
      <c r="A813" s="75">
        <v>2019</v>
      </c>
      <c r="B813" s="75">
        <v>1020</v>
      </c>
      <c r="C813" s="75" t="s">
        <v>5434</v>
      </c>
      <c r="D813" s="75" t="s">
        <v>5450</v>
      </c>
      <c r="E813" s="77">
        <v>20</v>
      </c>
      <c r="F813" s="75" t="s">
        <v>89</v>
      </c>
      <c r="G813" s="77">
        <v>4000</v>
      </c>
      <c r="H813" s="75" t="s">
        <v>6935</v>
      </c>
      <c r="I813" s="75" t="s">
        <v>4883</v>
      </c>
      <c r="J813" s="75" t="s">
        <v>110</v>
      </c>
      <c r="K813" s="75">
        <v>0</v>
      </c>
      <c r="L813" s="75" t="s">
        <v>5457</v>
      </c>
      <c r="M813" s="75" t="s">
        <v>4892</v>
      </c>
      <c r="N813" s="75" t="s">
        <v>87</v>
      </c>
      <c r="O813" s="75" t="s">
        <v>4024</v>
      </c>
      <c r="Q813" s="75" t="s">
        <v>5469</v>
      </c>
      <c r="S813" s="75" t="s">
        <v>3662</v>
      </c>
      <c r="T813" s="75" t="s">
        <v>5474</v>
      </c>
      <c r="U813" s="75" t="s">
        <v>4877</v>
      </c>
      <c r="V813" s="75" t="s">
        <v>4878</v>
      </c>
      <c r="W813" s="75" t="s">
        <v>4871</v>
      </c>
      <c r="X813" s="75" t="s">
        <v>5456</v>
      </c>
      <c r="Y813" s="75" t="s">
        <v>4872</v>
      </c>
      <c r="Z813" s="75">
        <v>12</v>
      </c>
      <c r="AA813" s="75">
        <v>0</v>
      </c>
      <c r="AB813" s="75" t="s">
        <v>4871</v>
      </c>
      <c r="AC813" s="75" t="s">
        <v>5615</v>
      </c>
      <c r="AD813" s="75" t="s">
        <v>4897</v>
      </c>
      <c r="AE813" s="75">
        <v>10</v>
      </c>
      <c r="AF813" s="75">
        <v>6</v>
      </c>
      <c r="AG813" s="75" t="s">
        <v>4871</v>
      </c>
      <c r="AH813" s="75" t="s">
        <v>5661</v>
      </c>
      <c r="AI813" s="75" t="s">
        <v>4869</v>
      </c>
      <c r="AN813" s="75" t="s">
        <v>4869</v>
      </c>
      <c r="AP813" s="75">
        <v>10</v>
      </c>
      <c r="AQ813" s="75">
        <v>10</v>
      </c>
      <c r="AR813" s="75" t="s">
        <v>4908</v>
      </c>
      <c r="AS813" s="75" t="s">
        <v>5441</v>
      </c>
      <c r="AV813" s="75" t="s">
        <v>5440</v>
      </c>
      <c r="BI813" s="75" t="s">
        <v>5613</v>
      </c>
      <c r="BJ813" s="75" t="s">
        <v>5612</v>
      </c>
      <c r="BK813" s="75">
        <v>1</v>
      </c>
      <c r="BL813" s="75" t="s">
        <v>5680</v>
      </c>
      <c r="BM813" s="75">
        <v>1</v>
      </c>
      <c r="BN813" s="75" t="s">
        <v>5611</v>
      </c>
    </row>
    <row r="814" spans="1:66" ht="17.399999999999999" customHeight="1" x14ac:dyDescent="0.3">
      <c r="A814" s="75">
        <v>2019</v>
      </c>
      <c r="B814" s="75">
        <v>3060</v>
      </c>
      <c r="C814" s="75" t="s">
        <v>5402</v>
      </c>
      <c r="D814" s="75" t="s">
        <v>5450</v>
      </c>
      <c r="E814" s="77">
        <v>180</v>
      </c>
      <c r="F814" s="75" t="s">
        <v>219</v>
      </c>
      <c r="G814" s="77">
        <v>4024</v>
      </c>
      <c r="H814" s="75" t="s">
        <v>6934</v>
      </c>
      <c r="I814" s="75" t="s">
        <v>4883</v>
      </c>
      <c r="J814" s="75" t="s">
        <v>785</v>
      </c>
      <c r="K814" s="75">
        <v>0</v>
      </c>
      <c r="L814" s="75" t="s">
        <v>5448</v>
      </c>
      <c r="M814" s="75" t="s">
        <v>4892</v>
      </c>
      <c r="N814" s="75" t="s">
        <v>87</v>
      </c>
      <c r="O814" s="75" t="s">
        <v>4056</v>
      </c>
      <c r="P814" s="75">
        <v>2</v>
      </c>
      <c r="Q814" s="76" t="s">
        <v>6513</v>
      </c>
      <c r="S814" s="75" t="s">
        <v>4020</v>
      </c>
      <c r="T814" s="75" t="s">
        <v>5478</v>
      </c>
      <c r="U814" s="75" t="s">
        <v>4871</v>
      </c>
      <c r="V814" s="75" t="s">
        <v>5445</v>
      </c>
      <c r="W814" s="75" t="s">
        <v>4877</v>
      </c>
      <c r="X814" s="75" t="s">
        <v>4876</v>
      </c>
      <c r="Y814" s="75" t="s">
        <v>4875</v>
      </c>
      <c r="Z814" s="75">
        <v>12</v>
      </c>
      <c r="AA814" s="75">
        <v>0</v>
      </c>
      <c r="AB814" s="75" t="s">
        <v>4871</v>
      </c>
      <c r="AC814" s="75" t="s">
        <v>5615</v>
      </c>
      <c r="AD814" s="75" t="s">
        <v>4872</v>
      </c>
      <c r="AE814" s="75">
        <v>10</v>
      </c>
      <c r="AF814" s="75">
        <v>0</v>
      </c>
      <c r="AG814" s="75" t="s">
        <v>4871</v>
      </c>
      <c r="AH814" s="75" t="s">
        <v>5663</v>
      </c>
      <c r="AI814" s="75" t="s">
        <v>4872</v>
      </c>
      <c r="AJ814" s="75">
        <v>16</v>
      </c>
      <c r="AK814" s="75">
        <v>0</v>
      </c>
      <c r="AL814" s="75" t="s">
        <v>4871</v>
      </c>
      <c r="AM814" s="75" t="s">
        <v>6240</v>
      </c>
      <c r="AN814" s="75" t="s">
        <v>4869</v>
      </c>
      <c r="AP814" s="75">
        <v>10</v>
      </c>
      <c r="AQ814" s="75">
        <v>0</v>
      </c>
      <c r="AR814" s="75" t="s">
        <v>4868</v>
      </c>
      <c r="AS814" s="75" t="s">
        <v>5453</v>
      </c>
      <c r="AV814" s="75" t="s">
        <v>5440</v>
      </c>
      <c r="BI814" s="75" t="s">
        <v>5613</v>
      </c>
      <c r="BJ814" s="75" t="s">
        <v>5612</v>
      </c>
      <c r="BK814" s="75">
        <v>1</v>
      </c>
      <c r="BL814" s="75" t="s">
        <v>6933</v>
      </c>
      <c r="BM814" s="75">
        <v>1</v>
      </c>
      <c r="BN814" s="75" t="s">
        <v>5611</v>
      </c>
    </row>
    <row r="815" spans="1:66" ht="17.399999999999999" hidden="1" customHeight="1" x14ac:dyDescent="0.3">
      <c r="A815" s="75">
        <v>2019</v>
      </c>
      <c r="B815" s="75">
        <v>64163</v>
      </c>
      <c r="C815" s="75" t="s">
        <v>5104</v>
      </c>
      <c r="D815" s="75" t="s">
        <v>5450</v>
      </c>
      <c r="E815" s="77">
        <v>1600</v>
      </c>
      <c r="F815" s="75" t="s">
        <v>2253</v>
      </c>
      <c r="G815" s="77">
        <v>4048</v>
      </c>
      <c r="H815" s="75" t="s">
        <v>6932</v>
      </c>
      <c r="I815" s="75" t="s">
        <v>4883</v>
      </c>
      <c r="J815" s="75" t="s">
        <v>2254</v>
      </c>
      <c r="K815" s="75">
        <v>0</v>
      </c>
      <c r="L815" s="75" t="s">
        <v>4882</v>
      </c>
      <c r="M815" s="75" t="s">
        <v>4892</v>
      </c>
      <c r="N815" s="75" t="s">
        <v>87</v>
      </c>
      <c r="O815" s="75" t="s">
        <v>4024</v>
      </c>
      <c r="Q815" s="75" t="s">
        <v>5469</v>
      </c>
      <c r="S815" s="75" t="s">
        <v>4033</v>
      </c>
      <c r="T815" s="75" t="s">
        <v>5446</v>
      </c>
      <c r="U815" s="75" t="s">
        <v>4877</v>
      </c>
      <c r="V815" s="75" t="s">
        <v>4878</v>
      </c>
      <c r="W815" s="75" t="s">
        <v>4877</v>
      </c>
      <c r="X815" s="75" t="s">
        <v>4876</v>
      </c>
      <c r="Y815" s="75" t="s">
        <v>4872</v>
      </c>
      <c r="Z815" s="75">
        <v>14</v>
      </c>
      <c r="AA815" s="75">
        <v>2</v>
      </c>
      <c r="AB815" s="75" t="s">
        <v>4871</v>
      </c>
      <c r="AC815" s="75" t="s">
        <v>6931</v>
      </c>
      <c r="AD815" s="75" t="s">
        <v>4897</v>
      </c>
      <c r="AE815" s="75">
        <v>11</v>
      </c>
      <c r="AF815" s="75">
        <v>8</v>
      </c>
      <c r="AG815" s="75" t="s">
        <v>4871</v>
      </c>
      <c r="AH815" s="75" t="s">
        <v>6930</v>
      </c>
      <c r="AI815" s="75" t="s">
        <v>4897</v>
      </c>
      <c r="AJ815" s="75">
        <v>3</v>
      </c>
      <c r="AK815" s="75">
        <v>3</v>
      </c>
      <c r="AL815" s="75" t="s">
        <v>4877</v>
      </c>
      <c r="AM815" s="75" t="s">
        <v>5630</v>
      </c>
      <c r="AN815" s="75" t="s">
        <v>4869</v>
      </c>
      <c r="AP815" s="75">
        <v>8</v>
      </c>
      <c r="AQ815" s="75">
        <v>8</v>
      </c>
      <c r="AR815" s="75" t="s">
        <v>4908</v>
      </c>
      <c r="AS815" s="75" t="s">
        <v>5441</v>
      </c>
      <c r="AV815" s="75" t="s">
        <v>5440</v>
      </c>
      <c r="BI815" s="75" t="s">
        <v>5452</v>
      </c>
      <c r="BJ815" s="75" t="s">
        <v>5451</v>
      </c>
      <c r="BK815" s="75">
        <v>0</v>
      </c>
      <c r="BM815" s="75">
        <v>0</v>
      </c>
    </row>
    <row r="816" spans="1:66" ht="17.399999999999999" customHeight="1" x14ac:dyDescent="0.3">
      <c r="A816" s="75">
        <v>2019</v>
      </c>
      <c r="B816" s="75">
        <v>16010</v>
      </c>
      <c r="C816" s="75" t="s">
        <v>5343</v>
      </c>
      <c r="D816" s="75" t="s">
        <v>5450</v>
      </c>
      <c r="E816" s="77">
        <v>880</v>
      </c>
      <c r="F816" s="75" t="s">
        <v>1118</v>
      </c>
      <c r="G816" s="77">
        <v>4049</v>
      </c>
      <c r="H816" s="75" t="s">
        <v>6929</v>
      </c>
      <c r="I816" s="75" t="s">
        <v>4883</v>
      </c>
      <c r="J816" s="75" t="s">
        <v>1398</v>
      </c>
      <c r="K816" s="75">
        <v>0</v>
      </c>
      <c r="L816" s="75" t="s">
        <v>5457</v>
      </c>
      <c r="M816" s="75" t="s">
        <v>4892</v>
      </c>
      <c r="N816" s="75" t="s">
        <v>87</v>
      </c>
      <c r="O816" s="75" t="s">
        <v>4080</v>
      </c>
      <c r="P816" s="75">
        <v>2</v>
      </c>
      <c r="Q816" s="76" t="s">
        <v>5549</v>
      </c>
      <c r="S816" s="75" t="s">
        <v>4020</v>
      </c>
      <c r="T816" s="75" t="s">
        <v>5478</v>
      </c>
      <c r="U816" s="75" t="s">
        <v>4877</v>
      </c>
      <c r="V816" s="75" t="s">
        <v>4878</v>
      </c>
      <c r="W816" s="75" t="s">
        <v>4871</v>
      </c>
      <c r="X816" s="75" t="s">
        <v>5456</v>
      </c>
      <c r="Y816" s="75" t="s">
        <v>4872</v>
      </c>
      <c r="Z816" s="75">
        <v>11</v>
      </c>
      <c r="AA816" s="75">
        <v>0</v>
      </c>
      <c r="AB816" s="75" t="s">
        <v>4871</v>
      </c>
      <c r="AC816" s="75" t="s">
        <v>5473</v>
      </c>
      <c r="AD816" s="75" t="s">
        <v>4872</v>
      </c>
      <c r="AE816" s="75">
        <v>8</v>
      </c>
      <c r="AF816" s="75">
        <v>0</v>
      </c>
      <c r="AG816" s="75" t="s">
        <v>4871</v>
      </c>
      <c r="AH816" s="75" t="s">
        <v>5581</v>
      </c>
      <c r="AI816" s="75" t="s">
        <v>4869</v>
      </c>
      <c r="AN816" s="75" t="s">
        <v>4869</v>
      </c>
      <c r="AP816" s="75">
        <v>10</v>
      </c>
      <c r="AQ816" s="75">
        <v>10</v>
      </c>
      <c r="AR816" s="75" t="s">
        <v>4908</v>
      </c>
      <c r="AS816" s="75" t="s">
        <v>5441</v>
      </c>
      <c r="AV816" s="75" t="s">
        <v>5440</v>
      </c>
      <c r="BI816" s="75" t="s">
        <v>5452</v>
      </c>
      <c r="BJ816" s="75" t="s">
        <v>5451</v>
      </c>
      <c r="BK816" s="75">
        <v>0</v>
      </c>
      <c r="BM816" s="75">
        <v>0</v>
      </c>
    </row>
    <row r="817" spans="1:65" ht="17.399999999999999" hidden="1" customHeight="1" x14ac:dyDescent="0.3">
      <c r="A817" s="75">
        <v>2019</v>
      </c>
      <c r="B817" s="75">
        <v>64193</v>
      </c>
      <c r="C817" s="75" t="s">
        <v>5065</v>
      </c>
      <c r="D817" s="75" t="s">
        <v>5450</v>
      </c>
      <c r="E817" s="77">
        <v>2670</v>
      </c>
      <c r="F817" s="75" t="s">
        <v>2257</v>
      </c>
      <c r="G817" s="77">
        <v>4058</v>
      </c>
      <c r="H817" s="75" t="s">
        <v>6928</v>
      </c>
      <c r="I817" s="75" t="s">
        <v>4883</v>
      </c>
      <c r="J817" s="75" t="s">
        <v>2262</v>
      </c>
      <c r="K817" s="75">
        <v>0</v>
      </c>
      <c r="L817" s="75" t="s">
        <v>5448</v>
      </c>
      <c r="M817" s="75" t="s">
        <v>4892</v>
      </c>
      <c r="N817" s="75" t="s">
        <v>87</v>
      </c>
      <c r="O817" s="75" t="s">
        <v>4024</v>
      </c>
      <c r="Q817" s="75" t="s">
        <v>5469</v>
      </c>
      <c r="S817" s="75" t="s">
        <v>3662</v>
      </c>
      <c r="T817" s="75" t="s">
        <v>5474</v>
      </c>
      <c r="U817" s="75" t="s">
        <v>4877</v>
      </c>
      <c r="V817" s="75" t="s">
        <v>4878</v>
      </c>
      <c r="W817" s="75" t="s">
        <v>4877</v>
      </c>
      <c r="X817" s="75" t="s">
        <v>4876</v>
      </c>
      <c r="Y817" s="75" t="s">
        <v>4872</v>
      </c>
      <c r="Z817" s="75">
        <v>4</v>
      </c>
      <c r="AA817" s="75">
        <v>0</v>
      </c>
      <c r="AB817" s="75" t="s">
        <v>4871</v>
      </c>
      <c r="AC817" s="75" t="s">
        <v>5529</v>
      </c>
      <c r="AD817" s="75" t="s">
        <v>4872</v>
      </c>
      <c r="AE817" s="75">
        <v>4</v>
      </c>
      <c r="AF817" s="75">
        <v>2</v>
      </c>
      <c r="AG817" s="75" t="s">
        <v>4871</v>
      </c>
      <c r="AH817" s="75" t="s">
        <v>5920</v>
      </c>
      <c r="AI817" s="75" t="s">
        <v>4897</v>
      </c>
      <c r="AJ817" s="75">
        <v>3</v>
      </c>
      <c r="AK817" s="75">
        <v>3</v>
      </c>
      <c r="AL817" s="75" t="s">
        <v>4877</v>
      </c>
      <c r="AM817" s="75" t="s">
        <v>5630</v>
      </c>
      <c r="AN817" s="75" t="s">
        <v>4869</v>
      </c>
      <c r="AP817" s="75">
        <v>6</v>
      </c>
      <c r="AQ817" s="75">
        <v>6</v>
      </c>
      <c r="AR817" s="75" t="s">
        <v>4908</v>
      </c>
      <c r="AS817" s="75" t="s">
        <v>5441</v>
      </c>
      <c r="AV817" s="75" t="s">
        <v>5440</v>
      </c>
      <c r="BI817" s="75" t="s">
        <v>5452</v>
      </c>
      <c r="BJ817" s="75" t="s">
        <v>5451</v>
      </c>
      <c r="BK817" s="75">
        <v>0</v>
      </c>
      <c r="BM817" s="75">
        <v>0</v>
      </c>
    </row>
    <row r="818" spans="1:65" ht="17.399999999999999" hidden="1" customHeight="1" x14ac:dyDescent="0.3">
      <c r="A818" s="75">
        <v>2019</v>
      </c>
      <c r="B818" s="75">
        <v>3030</v>
      </c>
      <c r="C818" s="75" t="s">
        <v>5410</v>
      </c>
      <c r="D818" s="75" t="s">
        <v>5450</v>
      </c>
      <c r="E818" s="77">
        <v>130</v>
      </c>
      <c r="F818" s="75" t="s">
        <v>681</v>
      </c>
      <c r="G818" s="77">
        <v>4062</v>
      </c>
      <c r="H818" s="75" t="s">
        <v>6927</v>
      </c>
      <c r="I818" s="75" t="s">
        <v>4883</v>
      </c>
      <c r="J818" s="75" t="s">
        <v>797</v>
      </c>
      <c r="K818" s="75">
        <v>0</v>
      </c>
      <c r="L818" s="75" t="s">
        <v>5457</v>
      </c>
      <c r="M818" s="75" t="s">
        <v>4892</v>
      </c>
      <c r="N818" s="75" t="s">
        <v>87</v>
      </c>
      <c r="O818" s="75" t="s">
        <v>4023</v>
      </c>
      <c r="Q818" s="75" t="s">
        <v>5447</v>
      </c>
      <c r="S818" s="75" t="s">
        <v>4020</v>
      </c>
      <c r="T818" s="75" t="s">
        <v>5478</v>
      </c>
      <c r="U818" s="75" t="s">
        <v>4877</v>
      </c>
      <c r="V818" s="75" t="s">
        <v>4878</v>
      </c>
      <c r="W818" s="75" t="s">
        <v>4871</v>
      </c>
      <c r="X818" s="75" t="s">
        <v>5456</v>
      </c>
      <c r="Y818" s="75" t="s">
        <v>4872</v>
      </c>
      <c r="Z818" s="75">
        <v>12</v>
      </c>
      <c r="AA818" s="75">
        <v>0</v>
      </c>
      <c r="AB818" s="75" t="s">
        <v>4871</v>
      </c>
      <c r="AC818" s="75" t="s">
        <v>5615</v>
      </c>
      <c r="AD818" s="75" t="s">
        <v>4872</v>
      </c>
      <c r="AE818" s="75">
        <v>10</v>
      </c>
      <c r="AF818" s="75">
        <v>3</v>
      </c>
      <c r="AG818" s="75" t="s">
        <v>4871</v>
      </c>
      <c r="AH818" s="75" t="s">
        <v>5477</v>
      </c>
      <c r="AI818" s="75" t="s">
        <v>4869</v>
      </c>
      <c r="AN818" s="75" t="s">
        <v>4869</v>
      </c>
      <c r="AP818" s="75">
        <v>10</v>
      </c>
      <c r="AQ818" s="75">
        <v>10</v>
      </c>
      <c r="AR818" s="75" t="s">
        <v>4908</v>
      </c>
      <c r="AS818" s="75" t="s">
        <v>5441</v>
      </c>
      <c r="AV818" s="75" t="s">
        <v>5440</v>
      </c>
      <c r="BI818" s="75" t="s">
        <v>5452</v>
      </c>
      <c r="BJ818" s="75" t="s">
        <v>5451</v>
      </c>
      <c r="BK818" s="75">
        <v>0</v>
      </c>
      <c r="BM818" s="75">
        <v>0</v>
      </c>
    </row>
    <row r="819" spans="1:65" ht="17.399999999999999" hidden="1" customHeight="1" x14ac:dyDescent="0.3">
      <c r="A819" s="75">
        <v>2019</v>
      </c>
      <c r="B819" s="75">
        <v>64193</v>
      </c>
      <c r="C819" s="75" t="s">
        <v>5065</v>
      </c>
      <c r="D819" s="75" t="s">
        <v>5450</v>
      </c>
      <c r="E819" s="77">
        <v>2670</v>
      </c>
      <c r="F819" s="75" t="s">
        <v>4102</v>
      </c>
      <c r="G819" s="77">
        <v>4069</v>
      </c>
      <c r="H819" s="75" t="s">
        <v>6926</v>
      </c>
      <c r="I819" s="75" t="s">
        <v>4883</v>
      </c>
      <c r="J819" s="75" t="s">
        <v>2260</v>
      </c>
      <c r="K819" s="75">
        <v>0</v>
      </c>
      <c r="L819" s="75" t="s">
        <v>5480</v>
      </c>
      <c r="M819" s="75" t="s">
        <v>4892</v>
      </c>
      <c r="N819" s="75" t="s">
        <v>87</v>
      </c>
      <c r="O819" s="75" t="s">
        <v>4055</v>
      </c>
      <c r="Q819" s="75" t="s">
        <v>4019</v>
      </c>
      <c r="S819" s="75" t="s">
        <v>4020</v>
      </c>
      <c r="T819" s="75" t="s">
        <v>5478</v>
      </c>
      <c r="U819" s="75" t="s">
        <v>4871</v>
      </c>
      <c r="V819" s="75" t="s">
        <v>5445</v>
      </c>
      <c r="W819" s="75" t="s">
        <v>4877</v>
      </c>
      <c r="X819" s="75" t="s">
        <v>4876</v>
      </c>
      <c r="Y819" s="75" t="s">
        <v>4875</v>
      </c>
      <c r="Z819" s="75">
        <v>4</v>
      </c>
      <c r="AA819" s="75">
        <v>0</v>
      </c>
      <c r="AB819" s="75" t="s">
        <v>4871</v>
      </c>
      <c r="AC819" s="75" t="s">
        <v>5529</v>
      </c>
      <c r="AD819" s="75" t="s">
        <v>4872</v>
      </c>
      <c r="AE819" s="75">
        <v>2</v>
      </c>
      <c r="AF819" s="75">
        <v>1</v>
      </c>
      <c r="AG819" s="75" t="s">
        <v>4871</v>
      </c>
      <c r="AH819" s="75" t="s">
        <v>5499</v>
      </c>
      <c r="AI819" s="75" t="s">
        <v>4869</v>
      </c>
      <c r="AN819" s="75" t="s">
        <v>4869</v>
      </c>
      <c r="AP819" s="75">
        <v>6</v>
      </c>
      <c r="AQ819" s="75">
        <v>0</v>
      </c>
      <c r="AR819" s="75" t="s">
        <v>4868</v>
      </c>
      <c r="AS819" s="75" t="s">
        <v>5453</v>
      </c>
      <c r="AV819" s="75" t="s">
        <v>5440</v>
      </c>
      <c r="BI819" s="75" t="s">
        <v>5452</v>
      </c>
      <c r="BJ819" s="75" t="s">
        <v>5451</v>
      </c>
    </row>
    <row r="820" spans="1:65" ht="17.399999999999999" hidden="1" customHeight="1" x14ac:dyDescent="0.3">
      <c r="A820" s="75">
        <v>2019</v>
      </c>
      <c r="B820" s="75">
        <v>21050</v>
      </c>
      <c r="C820" s="75" t="s">
        <v>5303</v>
      </c>
      <c r="D820" s="75" t="s">
        <v>5450</v>
      </c>
      <c r="E820" s="77">
        <v>1010</v>
      </c>
      <c r="F820" s="75" t="s">
        <v>971</v>
      </c>
      <c r="G820" s="77">
        <v>4070</v>
      </c>
      <c r="H820" s="75" t="s">
        <v>6925</v>
      </c>
      <c r="I820" s="75" t="s">
        <v>4883</v>
      </c>
      <c r="J820" s="75" t="s">
        <v>1014</v>
      </c>
      <c r="K820" s="75">
        <v>0</v>
      </c>
      <c r="L820" s="75" t="s">
        <v>5480</v>
      </c>
      <c r="M820" s="75" t="s">
        <v>4892</v>
      </c>
      <c r="N820" s="75" t="s">
        <v>87</v>
      </c>
      <c r="O820" s="75" t="s">
        <v>4024</v>
      </c>
      <c r="Q820" s="75" t="s">
        <v>5469</v>
      </c>
      <c r="S820" s="75" t="s">
        <v>3662</v>
      </c>
      <c r="T820" s="75" t="s">
        <v>5474</v>
      </c>
      <c r="U820" s="75" t="s">
        <v>4871</v>
      </c>
      <c r="V820" s="75" t="s">
        <v>5445</v>
      </c>
      <c r="W820" s="75" t="s">
        <v>4877</v>
      </c>
      <c r="X820" s="75" t="s">
        <v>4876</v>
      </c>
      <c r="Y820" s="75" t="s">
        <v>4897</v>
      </c>
      <c r="Z820" s="75">
        <v>10</v>
      </c>
      <c r="AA820" s="75">
        <v>0</v>
      </c>
      <c r="AB820" s="75" t="s">
        <v>4871</v>
      </c>
      <c r="AC820" s="75" t="s">
        <v>5597</v>
      </c>
      <c r="AD820" s="75" t="s">
        <v>4872</v>
      </c>
      <c r="AE820" s="75">
        <v>6</v>
      </c>
      <c r="AF820" s="75">
        <v>0</v>
      </c>
      <c r="AG820" s="75" t="s">
        <v>4871</v>
      </c>
      <c r="AH820" s="75" t="s">
        <v>5443</v>
      </c>
      <c r="AI820" s="75" t="s">
        <v>4869</v>
      </c>
      <c r="AN820" s="75" t="s">
        <v>4869</v>
      </c>
      <c r="AP820" s="75">
        <v>8</v>
      </c>
      <c r="AQ820" s="75">
        <v>6</v>
      </c>
      <c r="AR820" s="75" t="s">
        <v>4868</v>
      </c>
      <c r="AS820" s="75" t="s">
        <v>5453</v>
      </c>
      <c r="AV820" s="75" t="s">
        <v>5440</v>
      </c>
      <c r="BI820" s="75" t="s">
        <v>5452</v>
      </c>
      <c r="BJ820" s="75" t="s">
        <v>5451</v>
      </c>
      <c r="BK820" s="75">
        <v>0</v>
      </c>
      <c r="BM820" s="75">
        <v>0</v>
      </c>
    </row>
    <row r="821" spans="1:65" ht="17.399999999999999" hidden="1" customHeight="1" x14ac:dyDescent="0.3">
      <c r="A821" s="75">
        <v>2019</v>
      </c>
      <c r="B821" s="75">
        <v>16010</v>
      </c>
      <c r="C821" s="75" t="s">
        <v>5343</v>
      </c>
      <c r="D821" s="75" t="s">
        <v>5450</v>
      </c>
      <c r="E821" s="77">
        <v>880</v>
      </c>
      <c r="F821" s="75" t="s">
        <v>1118</v>
      </c>
      <c r="G821" s="77">
        <v>4074</v>
      </c>
      <c r="H821" s="75" t="s">
        <v>6924</v>
      </c>
      <c r="I821" s="75" t="s">
        <v>4883</v>
      </c>
      <c r="J821" s="75" t="s">
        <v>1353</v>
      </c>
      <c r="K821" s="75">
        <v>0</v>
      </c>
      <c r="L821" s="75" t="s">
        <v>5457</v>
      </c>
      <c r="M821" s="75" t="s">
        <v>4892</v>
      </c>
      <c r="N821" s="75" t="s">
        <v>87</v>
      </c>
      <c r="O821" s="75" t="s">
        <v>4024</v>
      </c>
      <c r="Q821" s="75" t="s">
        <v>5469</v>
      </c>
      <c r="S821" s="75" t="s">
        <v>3662</v>
      </c>
      <c r="T821" s="75" t="s">
        <v>5474</v>
      </c>
      <c r="U821" s="75" t="s">
        <v>4877</v>
      </c>
      <c r="V821" s="75" t="s">
        <v>4878</v>
      </c>
      <c r="W821" s="75" t="s">
        <v>4871</v>
      </c>
      <c r="X821" s="75" t="s">
        <v>5456</v>
      </c>
      <c r="Y821" s="75" t="s">
        <v>4872</v>
      </c>
      <c r="Z821" s="75">
        <v>11</v>
      </c>
      <c r="AA821" s="75">
        <v>3</v>
      </c>
      <c r="AB821" s="75" t="s">
        <v>4871</v>
      </c>
      <c r="AC821" s="75" t="s">
        <v>5829</v>
      </c>
      <c r="AD821" s="75" t="s">
        <v>4897</v>
      </c>
      <c r="AE821" s="75">
        <v>8</v>
      </c>
      <c r="AF821" s="75">
        <v>8</v>
      </c>
      <c r="AG821" s="75" t="s">
        <v>4877</v>
      </c>
      <c r="AH821" s="75" t="s">
        <v>5472</v>
      </c>
      <c r="AI821" s="75" t="s">
        <v>4869</v>
      </c>
      <c r="AN821" s="75" t="s">
        <v>4869</v>
      </c>
      <c r="AP821" s="75">
        <v>10</v>
      </c>
      <c r="AQ821" s="75">
        <v>10</v>
      </c>
      <c r="AR821" s="75" t="s">
        <v>4908</v>
      </c>
      <c r="AS821" s="75" t="s">
        <v>5441</v>
      </c>
      <c r="AV821" s="75" t="s">
        <v>5440</v>
      </c>
      <c r="BI821" s="75" t="s">
        <v>5452</v>
      </c>
      <c r="BJ821" s="75" t="s">
        <v>5451</v>
      </c>
      <c r="BK821" s="75">
        <v>0</v>
      </c>
      <c r="BM821" s="75">
        <v>0</v>
      </c>
    </row>
    <row r="822" spans="1:65" ht="17.399999999999999" hidden="1" customHeight="1" x14ac:dyDescent="0.3">
      <c r="A822" s="75">
        <v>2019</v>
      </c>
      <c r="B822" s="75">
        <v>64103</v>
      </c>
      <c r="C822" s="75" t="s">
        <v>4914</v>
      </c>
      <c r="D822" s="75" t="s">
        <v>5450</v>
      </c>
      <c r="E822" s="77">
        <v>2620</v>
      </c>
      <c r="F822" s="75" t="s">
        <v>2265</v>
      </c>
      <c r="G822" s="77">
        <v>4076</v>
      </c>
      <c r="H822" s="75" t="s">
        <v>6923</v>
      </c>
      <c r="I822" s="75" t="s">
        <v>4883</v>
      </c>
      <c r="J822" s="75" t="s">
        <v>2268</v>
      </c>
      <c r="K822" s="75">
        <v>0</v>
      </c>
      <c r="L822" s="75" t="s">
        <v>5457</v>
      </c>
      <c r="M822" s="75" t="s">
        <v>4892</v>
      </c>
      <c r="N822" s="75" t="s">
        <v>87</v>
      </c>
      <c r="O822" s="75" t="s">
        <v>4024</v>
      </c>
      <c r="Q822" s="75" t="s">
        <v>5469</v>
      </c>
      <c r="S822" s="75" t="s">
        <v>3662</v>
      </c>
      <c r="T822" s="75" t="s">
        <v>5474</v>
      </c>
      <c r="U822" s="75" t="s">
        <v>4877</v>
      </c>
      <c r="V822" s="75" t="s">
        <v>4878</v>
      </c>
      <c r="W822" s="75" t="s">
        <v>4871</v>
      </c>
      <c r="X822" s="75" t="s">
        <v>5456</v>
      </c>
      <c r="Y822" s="75" t="s">
        <v>4872</v>
      </c>
      <c r="Z822" s="75">
        <v>10</v>
      </c>
      <c r="AA822" s="75">
        <v>1</v>
      </c>
      <c r="AB822" s="75" t="s">
        <v>4871</v>
      </c>
      <c r="AC822" s="75" t="s">
        <v>6063</v>
      </c>
      <c r="AD822" s="75" t="s">
        <v>4872</v>
      </c>
      <c r="AE822" s="75">
        <v>8</v>
      </c>
      <c r="AF822" s="75">
        <v>2</v>
      </c>
      <c r="AG822" s="75" t="s">
        <v>4871</v>
      </c>
      <c r="AH822" s="75" t="s">
        <v>5543</v>
      </c>
      <c r="AI822" s="75" t="s">
        <v>4869</v>
      </c>
      <c r="AN822" s="75" t="s">
        <v>4869</v>
      </c>
      <c r="AP822" s="75">
        <v>8</v>
      </c>
      <c r="AQ822" s="75">
        <v>8</v>
      </c>
      <c r="AR822" s="75" t="s">
        <v>4908</v>
      </c>
      <c r="AS822" s="75" t="s">
        <v>5441</v>
      </c>
      <c r="AV822" s="75" t="s">
        <v>5440</v>
      </c>
      <c r="BI822" s="75" t="s">
        <v>5452</v>
      </c>
      <c r="BJ822" s="75" t="s">
        <v>5451</v>
      </c>
      <c r="BK822" s="75">
        <v>0</v>
      </c>
      <c r="BM822" s="75">
        <v>0</v>
      </c>
    </row>
    <row r="823" spans="1:65" ht="17.399999999999999" hidden="1" customHeight="1" x14ac:dyDescent="0.3">
      <c r="A823" s="75">
        <v>2019</v>
      </c>
      <c r="B823" s="75">
        <v>3030</v>
      </c>
      <c r="C823" s="75" t="s">
        <v>5410</v>
      </c>
      <c r="D823" s="75" t="s">
        <v>5450</v>
      </c>
      <c r="E823" s="77">
        <v>130</v>
      </c>
      <c r="F823" s="75" t="s">
        <v>681</v>
      </c>
      <c r="G823" s="77">
        <v>4078</v>
      </c>
      <c r="H823" s="75" t="s">
        <v>6922</v>
      </c>
      <c r="I823" s="75" t="s">
        <v>4883</v>
      </c>
      <c r="J823" s="75" t="s">
        <v>861</v>
      </c>
      <c r="K823" s="75">
        <v>0</v>
      </c>
      <c r="L823" s="75" t="s">
        <v>5457</v>
      </c>
      <c r="M823" s="75" t="s">
        <v>4892</v>
      </c>
      <c r="N823" s="75" t="s">
        <v>87</v>
      </c>
      <c r="O823" s="75" t="s">
        <v>4024</v>
      </c>
      <c r="Q823" s="75" t="s">
        <v>5469</v>
      </c>
      <c r="S823" s="75" t="s">
        <v>4033</v>
      </c>
      <c r="T823" s="75" t="s">
        <v>5446</v>
      </c>
      <c r="U823" s="75" t="s">
        <v>4877</v>
      </c>
      <c r="V823" s="75" t="s">
        <v>4878</v>
      </c>
      <c r="W823" s="75" t="s">
        <v>4871</v>
      </c>
      <c r="X823" s="75" t="s">
        <v>5456</v>
      </c>
      <c r="Y823" s="75" t="s">
        <v>4895</v>
      </c>
      <c r="Z823" s="75">
        <v>9</v>
      </c>
      <c r="AA823" s="75">
        <v>5</v>
      </c>
      <c r="AB823" s="75" t="s">
        <v>4871</v>
      </c>
      <c r="AC823" s="75" t="s">
        <v>5637</v>
      </c>
      <c r="AD823" s="75" t="s">
        <v>4897</v>
      </c>
      <c r="AE823" s="75">
        <v>7</v>
      </c>
      <c r="AF823" s="75">
        <v>2</v>
      </c>
      <c r="AG823" s="75" t="s">
        <v>4871</v>
      </c>
      <c r="AH823" s="75" t="s">
        <v>6127</v>
      </c>
      <c r="AI823" s="75" t="s">
        <v>4869</v>
      </c>
      <c r="AN823" s="75" t="s">
        <v>4869</v>
      </c>
      <c r="AP823" s="75">
        <v>10</v>
      </c>
      <c r="AQ823" s="75">
        <v>2</v>
      </c>
      <c r="AR823" s="75" t="s">
        <v>4868</v>
      </c>
      <c r="AS823" s="75" t="s">
        <v>5453</v>
      </c>
      <c r="AV823" s="75" t="s">
        <v>5440</v>
      </c>
      <c r="BI823" s="75" t="s">
        <v>5452</v>
      </c>
      <c r="BJ823" s="75" t="s">
        <v>5451</v>
      </c>
      <c r="BK823" s="75">
        <v>0</v>
      </c>
      <c r="BM823" s="75">
        <v>0</v>
      </c>
    </row>
    <row r="824" spans="1:65" ht="17.399999999999999" hidden="1" customHeight="1" x14ac:dyDescent="0.3">
      <c r="A824" s="75">
        <v>2019</v>
      </c>
      <c r="B824" s="75">
        <v>64103</v>
      </c>
      <c r="C824" s="75" t="s">
        <v>4914</v>
      </c>
      <c r="D824" s="75" t="s">
        <v>5450</v>
      </c>
      <c r="E824" s="77">
        <v>2620</v>
      </c>
      <c r="F824" s="75" t="s">
        <v>2265</v>
      </c>
      <c r="G824" s="77">
        <v>4080</v>
      </c>
      <c r="H824" s="75" t="s">
        <v>6921</v>
      </c>
      <c r="I824" s="75" t="s">
        <v>4883</v>
      </c>
      <c r="J824" s="75" t="s">
        <v>2270</v>
      </c>
      <c r="K824" s="75">
        <v>0</v>
      </c>
      <c r="L824" s="75" t="s">
        <v>5502</v>
      </c>
      <c r="M824" s="75" t="s">
        <v>4892</v>
      </c>
      <c r="N824" s="75" t="s">
        <v>87</v>
      </c>
      <c r="O824" s="75" t="s">
        <v>4024</v>
      </c>
      <c r="Q824" s="75" t="s">
        <v>5469</v>
      </c>
      <c r="S824" s="75" t="s">
        <v>3662</v>
      </c>
      <c r="T824" s="75" t="s">
        <v>5474</v>
      </c>
      <c r="U824" s="75" t="s">
        <v>4871</v>
      </c>
      <c r="V824" s="75" t="s">
        <v>5445</v>
      </c>
      <c r="W824" s="75" t="s">
        <v>4877</v>
      </c>
      <c r="X824" s="75" t="s">
        <v>4876</v>
      </c>
      <c r="Y824" s="75" t="s">
        <v>4872</v>
      </c>
      <c r="Z824" s="75">
        <v>14</v>
      </c>
      <c r="AA824" s="75">
        <v>0</v>
      </c>
      <c r="AB824" s="75" t="s">
        <v>4871</v>
      </c>
      <c r="AC824" s="75" t="s">
        <v>6920</v>
      </c>
      <c r="AD824" s="75" t="s">
        <v>4872</v>
      </c>
      <c r="AE824" s="75">
        <v>9</v>
      </c>
      <c r="AF824" s="75">
        <v>3</v>
      </c>
      <c r="AG824" s="75" t="s">
        <v>4871</v>
      </c>
      <c r="AH824" s="75" t="s">
        <v>6003</v>
      </c>
      <c r="AI824" s="75" t="s">
        <v>4897</v>
      </c>
      <c r="AJ824" s="75">
        <v>8</v>
      </c>
      <c r="AK824" s="75">
        <v>6</v>
      </c>
      <c r="AL824" s="75" t="s">
        <v>4871</v>
      </c>
      <c r="AM824" s="75" t="s">
        <v>6919</v>
      </c>
      <c r="AN824" s="75" t="s">
        <v>4869</v>
      </c>
      <c r="AP824" s="75">
        <v>8</v>
      </c>
      <c r="AQ824" s="75">
        <v>4</v>
      </c>
      <c r="AR824" s="75" t="s">
        <v>4868</v>
      </c>
      <c r="AS824" s="75" t="s">
        <v>5453</v>
      </c>
      <c r="AV824" s="75" t="s">
        <v>5440</v>
      </c>
      <c r="BI824" s="75" t="s">
        <v>5452</v>
      </c>
      <c r="BJ824" s="75" t="s">
        <v>5451</v>
      </c>
      <c r="BK824" s="75">
        <v>0</v>
      </c>
      <c r="BM824" s="75">
        <v>0</v>
      </c>
    </row>
    <row r="825" spans="1:65" ht="17.399999999999999" hidden="1" customHeight="1" x14ac:dyDescent="0.3">
      <c r="A825" s="75">
        <v>2019</v>
      </c>
      <c r="B825" s="75">
        <v>64093</v>
      </c>
      <c r="C825" s="75" t="s">
        <v>5084</v>
      </c>
      <c r="D825" s="75" t="s">
        <v>5450</v>
      </c>
      <c r="E825" s="77">
        <v>500</v>
      </c>
      <c r="F825" s="75" t="s">
        <v>3409</v>
      </c>
      <c r="G825" s="77">
        <v>4085</v>
      </c>
      <c r="H825" s="75" t="s">
        <v>6918</v>
      </c>
      <c r="I825" s="75" t="s">
        <v>4883</v>
      </c>
      <c r="J825" s="75" t="s">
        <v>3412</v>
      </c>
      <c r="K825" s="75">
        <v>1</v>
      </c>
      <c r="L825" s="75" t="s">
        <v>5448</v>
      </c>
      <c r="M825" s="75" t="s">
        <v>5470</v>
      </c>
      <c r="N825" s="75" t="s">
        <v>87</v>
      </c>
      <c r="O825" s="75" t="s">
        <v>4030</v>
      </c>
      <c r="Q825" s="75" t="s">
        <v>5469</v>
      </c>
      <c r="S825" s="75" t="s">
        <v>3662</v>
      </c>
      <c r="T825" s="75" t="s">
        <v>5474</v>
      </c>
      <c r="U825" s="75" t="s">
        <v>4871</v>
      </c>
      <c r="V825" s="75" t="s">
        <v>5445</v>
      </c>
      <c r="W825" s="75" t="s">
        <v>4877</v>
      </c>
      <c r="X825" s="75" t="s">
        <v>4876</v>
      </c>
      <c r="Y825" s="75" t="s">
        <v>4897</v>
      </c>
      <c r="AC825" s="75" t="s">
        <v>5592</v>
      </c>
      <c r="AD825" s="75" t="s">
        <v>4872</v>
      </c>
      <c r="AH825" s="75" t="s">
        <v>5467</v>
      </c>
      <c r="AI825" s="75" t="s">
        <v>4897</v>
      </c>
      <c r="AM825" s="75" t="s">
        <v>5466</v>
      </c>
      <c r="AN825" s="75" t="s">
        <v>4872</v>
      </c>
      <c r="AO825" s="75" t="s">
        <v>5720</v>
      </c>
      <c r="AP825" s="75">
        <v>4</v>
      </c>
      <c r="AQ825" s="75">
        <v>0</v>
      </c>
      <c r="AR825" s="75" t="s">
        <v>4868</v>
      </c>
      <c r="AS825" s="75" t="s">
        <v>5453</v>
      </c>
      <c r="AV825" s="75" t="s">
        <v>5440</v>
      </c>
      <c r="BI825" s="75" t="s">
        <v>5590</v>
      </c>
      <c r="BJ825" s="75" t="s">
        <v>5509</v>
      </c>
      <c r="BK825" s="75">
        <v>1</v>
      </c>
      <c r="BL825" s="75" t="s">
        <v>6917</v>
      </c>
      <c r="BM825" s="75">
        <v>0</v>
      </c>
    </row>
    <row r="826" spans="1:65" ht="17.399999999999999" hidden="1" customHeight="1" x14ac:dyDescent="0.3">
      <c r="A826" s="75">
        <v>2019</v>
      </c>
      <c r="B826" s="75">
        <v>21050</v>
      </c>
      <c r="C826" s="75" t="s">
        <v>5303</v>
      </c>
      <c r="D826" s="75" t="s">
        <v>5450</v>
      </c>
      <c r="E826" s="77">
        <v>1010</v>
      </c>
      <c r="F826" s="75" t="s">
        <v>971</v>
      </c>
      <c r="G826" s="77">
        <v>4090</v>
      </c>
      <c r="H826" s="75" t="s">
        <v>6916</v>
      </c>
      <c r="I826" s="75" t="s">
        <v>4883</v>
      </c>
      <c r="J826" s="75" t="s">
        <v>1030</v>
      </c>
      <c r="K826" s="75">
        <v>0</v>
      </c>
      <c r="L826" s="75" t="s">
        <v>5480</v>
      </c>
      <c r="M826" s="75" t="s">
        <v>4892</v>
      </c>
      <c r="N826" s="75" t="s">
        <v>87</v>
      </c>
      <c r="O826" s="75" t="s">
        <v>4025</v>
      </c>
      <c r="Q826" s="75" t="s">
        <v>5461</v>
      </c>
      <c r="S826" s="75" t="s">
        <v>3662</v>
      </c>
      <c r="T826" s="75" t="s">
        <v>5474</v>
      </c>
      <c r="U826" s="75" t="s">
        <v>4871</v>
      </c>
      <c r="V826" s="75" t="s">
        <v>5445</v>
      </c>
      <c r="W826" s="75" t="s">
        <v>4877</v>
      </c>
      <c r="X826" s="75" t="s">
        <v>4876</v>
      </c>
      <c r="Y826" s="75" t="s">
        <v>4872</v>
      </c>
      <c r="Z826" s="75">
        <v>11</v>
      </c>
      <c r="AA826" s="75">
        <v>0</v>
      </c>
      <c r="AB826" s="75" t="s">
        <v>4871</v>
      </c>
      <c r="AC826" s="75" t="s">
        <v>5473</v>
      </c>
      <c r="AD826" s="75" t="s">
        <v>4897</v>
      </c>
      <c r="AE826" s="75">
        <v>8</v>
      </c>
      <c r="AF826" s="75">
        <v>4</v>
      </c>
      <c r="AG826" s="75" t="s">
        <v>4871</v>
      </c>
      <c r="AH826" s="75" t="s">
        <v>5594</v>
      </c>
      <c r="AI826" s="75" t="s">
        <v>4869</v>
      </c>
      <c r="AN826" s="75" t="s">
        <v>4869</v>
      </c>
      <c r="AP826" s="75">
        <v>10</v>
      </c>
      <c r="AQ826" s="75">
        <v>4</v>
      </c>
      <c r="AR826" s="75" t="s">
        <v>4868</v>
      </c>
      <c r="AS826" s="75" t="s">
        <v>5453</v>
      </c>
      <c r="AV826" s="75" t="s">
        <v>5440</v>
      </c>
      <c r="BI826" s="75" t="s">
        <v>5452</v>
      </c>
      <c r="BJ826" s="75" t="s">
        <v>5451</v>
      </c>
      <c r="BK826" s="75">
        <v>0</v>
      </c>
      <c r="BM826" s="75">
        <v>0</v>
      </c>
    </row>
    <row r="827" spans="1:65" ht="17.399999999999999" hidden="1" customHeight="1" x14ac:dyDescent="0.3">
      <c r="A827" s="75">
        <v>2019</v>
      </c>
      <c r="B827" s="75">
        <v>3030</v>
      </c>
      <c r="C827" s="75" t="s">
        <v>5410</v>
      </c>
      <c r="D827" s="75" t="s">
        <v>5450</v>
      </c>
      <c r="E827" s="77">
        <v>130</v>
      </c>
      <c r="F827" s="75" t="s">
        <v>681</v>
      </c>
      <c r="G827" s="77">
        <v>4100</v>
      </c>
      <c r="H827" s="75" t="s">
        <v>6915</v>
      </c>
      <c r="I827" s="75" t="s">
        <v>4883</v>
      </c>
      <c r="J827" s="75" t="s">
        <v>859</v>
      </c>
      <c r="K827" s="75">
        <v>0</v>
      </c>
      <c r="L827" s="75" t="s">
        <v>5480</v>
      </c>
      <c r="M827" s="75" t="s">
        <v>4892</v>
      </c>
      <c r="N827" s="75" t="s">
        <v>87</v>
      </c>
      <c r="O827" s="75" t="s">
        <v>4026</v>
      </c>
      <c r="Q827" s="75" t="s">
        <v>5501</v>
      </c>
      <c r="S827" s="75" t="s">
        <v>4020</v>
      </c>
      <c r="T827" s="75" t="s">
        <v>5478</v>
      </c>
      <c r="U827" s="75" t="s">
        <v>4871</v>
      </c>
      <c r="V827" s="75" t="s">
        <v>5445</v>
      </c>
      <c r="W827" s="75" t="s">
        <v>4877</v>
      </c>
      <c r="X827" s="75" t="s">
        <v>4876</v>
      </c>
      <c r="Y827" s="75" t="s">
        <v>4872</v>
      </c>
      <c r="Z827" s="75">
        <v>12</v>
      </c>
      <c r="AA827" s="75">
        <v>0</v>
      </c>
      <c r="AB827" s="75" t="s">
        <v>4871</v>
      </c>
      <c r="AC827" s="75" t="s">
        <v>5615</v>
      </c>
      <c r="AD827" s="75" t="s">
        <v>4872</v>
      </c>
      <c r="AE827" s="75">
        <v>10</v>
      </c>
      <c r="AF827" s="75">
        <v>0</v>
      </c>
      <c r="AG827" s="75" t="s">
        <v>4871</v>
      </c>
      <c r="AH827" s="75" t="s">
        <v>5663</v>
      </c>
      <c r="AI827" s="75" t="s">
        <v>4869</v>
      </c>
      <c r="AN827" s="75" t="s">
        <v>4869</v>
      </c>
      <c r="AP827" s="75">
        <v>10</v>
      </c>
      <c r="AQ827" s="75">
        <v>0</v>
      </c>
      <c r="AR827" s="75" t="s">
        <v>4868</v>
      </c>
      <c r="AS827" s="75" t="s">
        <v>5453</v>
      </c>
      <c r="AV827" s="75" t="s">
        <v>5440</v>
      </c>
      <c r="BI827" s="75" t="s">
        <v>5452</v>
      </c>
      <c r="BJ827" s="75" t="s">
        <v>5451</v>
      </c>
      <c r="BK827" s="75">
        <v>0</v>
      </c>
      <c r="BM827" s="75">
        <v>0</v>
      </c>
    </row>
    <row r="828" spans="1:65" ht="17.399999999999999" hidden="1" customHeight="1" x14ac:dyDescent="0.3">
      <c r="A828" s="75">
        <v>2019</v>
      </c>
      <c r="B828" s="75">
        <v>21090</v>
      </c>
      <c r="C828" s="75" t="s">
        <v>5276</v>
      </c>
      <c r="D828" s="75" t="s">
        <v>5450</v>
      </c>
      <c r="E828" s="77">
        <v>1110</v>
      </c>
      <c r="F828" s="75" t="s">
        <v>1575</v>
      </c>
      <c r="G828" s="77">
        <v>4102</v>
      </c>
      <c r="H828" s="75" t="s">
        <v>6914</v>
      </c>
      <c r="I828" s="75" t="s">
        <v>4883</v>
      </c>
      <c r="J828" s="75" t="s">
        <v>859</v>
      </c>
      <c r="K828" s="75">
        <v>0</v>
      </c>
      <c r="L828" s="75" t="s">
        <v>5480</v>
      </c>
      <c r="M828" s="75" t="s">
        <v>4892</v>
      </c>
      <c r="N828" s="75" t="s">
        <v>87</v>
      </c>
      <c r="O828" s="75" t="s">
        <v>4025</v>
      </c>
      <c r="Q828" s="75" t="s">
        <v>5461</v>
      </c>
      <c r="S828" s="75" t="s">
        <v>3662</v>
      </c>
      <c r="T828" s="75" t="s">
        <v>5474</v>
      </c>
      <c r="U828" s="75" t="s">
        <v>4871</v>
      </c>
      <c r="V828" s="75" t="s">
        <v>5445</v>
      </c>
      <c r="W828" s="75" t="s">
        <v>4877</v>
      </c>
      <c r="X828" s="75" t="s">
        <v>4876</v>
      </c>
      <c r="Y828" s="75" t="s">
        <v>4897</v>
      </c>
      <c r="Z828" s="75">
        <v>11</v>
      </c>
      <c r="AA828" s="75">
        <v>3</v>
      </c>
      <c r="AB828" s="75" t="s">
        <v>4871</v>
      </c>
      <c r="AC828" s="75" t="s">
        <v>6260</v>
      </c>
      <c r="AD828" s="75" t="s">
        <v>4897</v>
      </c>
      <c r="AE828" s="75">
        <v>10</v>
      </c>
      <c r="AF828" s="75">
        <v>7</v>
      </c>
      <c r="AG828" s="75" t="s">
        <v>4871</v>
      </c>
      <c r="AH828" s="75" t="s">
        <v>5623</v>
      </c>
      <c r="AI828" s="75" t="s">
        <v>4869</v>
      </c>
      <c r="AN828" s="75" t="s">
        <v>4869</v>
      </c>
      <c r="AP828" s="75">
        <v>10</v>
      </c>
      <c r="AQ828" s="75">
        <v>3</v>
      </c>
      <c r="AR828" s="75" t="s">
        <v>4868</v>
      </c>
      <c r="AS828" s="75" t="s">
        <v>5453</v>
      </c>
      <c r="AV828" s="75" t="s">
        <v>5440</v>
      </c>
      <c r="BI828" s="75" t="s">
        <v>5452</v>
      </c>
      <c r="BJ828" s="75" t="s">
        <v>5451</v>
      </c>
      <c r="BK828" s="75">
        <v>0</v>
      </c>
      <c r="BM828" s="75">
        <v>0</v>
      </c>
    </row>
    <row r="829" spans="1:65" ht="17.399999999999999" hidden="1" customHeight="1" x14ac:dyDescent="0.3">
      <c r="A829" s="75">
        <v>2019</v>
      </c>
      <c r="B829" s="75">
        <v>1020</v>
      </c>
      <c r="C829" s="75" t="s">
        <v>5434</v>
      </c>
      <c r="D829" s="75" t="s">
        <v>5450</v>
      </c>
      <c r="E829" s="77">
        <v>20</v>
      </c>
      <c r="F829" s="75" t="s">
        <v>89</v>
      </c>
      <c r="G829" s="77">
        <v>4108</v>
      </c>
      <c r="H829" s="75" t="s">
        <v>6913</v>
      </c>
      <c r="I829" s="75" t="s">
        <v>4883</v>
      </c>
      <c r="J829" s="75" t="s">
        <v>112</v>
      </c>
      <c r="K829" s="75">
        <v>0</v>
      </c>
      <c r="L829" s="75" t="s">
        <v>5448</v>
      </c>
      <c r="M829" s="75" t="s">
        <v>4892</v>
      </c>
      <c r="N829" s="75" t="s">
        <v>87</v>
      </c>
      <c r="O829" s="75" t="s">
        <v>4024</v>
      </c>
      <c r="Q829" s="75" t="s">
        <v>5469</v>
      </c>
      <c r="S829" s="75" t="s">
        <v>4033</v>
      </c>
      <c r="T829" s="75" t="s">
        <v>5446</v>
      </c>
      <c r="U829" s="75" t="s">
        <v>4871</v>
      </c>
      <c r="V829" s="75" t="s">
        <v>5445</v>
      </c>
      <c r="W829" s="75" t="s">
        <v>4877</v>
      </c>
      <c r="X829" s="75" t="s">
        <v>4876</v>
      </c>
      <c r="Y829" s="75" t="s">
        <v>4872</v>
      </c>
      <c r="Z829" s="75">
        <v>12</v>
      </c>
      <c r="AA829" s="75">
        <v>2</v>
      </c>
      <c r="AB829" s="75" t="s">
        <v>4871</v>
      </c>
      <c r="AC829" s="75" t="s">
        <v>6912</v>
      </c>
      <c r="AD829" s="75" t="s">
        <v>4897</v>
      </c>
      <c r="AE829" s="75">
        <v>10</v>
      </c>
      <c r="AF829" s="75">
        <v>6</v>
      </c>
      <c r="AG829" s="75" t="s">
        <v>4871</v>
      </c>
      <c r="AH829" s="75" t="s">
        <v>5661</v>
      </c>
      <c r="AI829" s="75" t="s">
        <v>4897</v>
      </c>
      <c r="AJ829" s="75">
        <v>16</v>
      </c>
      <c r="AK829" s="75">
        <v>8</v>
      </c>
      <c r="AL829" s="75" t="s">
        <v>4871</v>
      </c>
      <c r="AM829" s="75" t="s">
        <v>5882</v>
      </c>
      <c r="AN829" s="75" t="s">
        <v>4869</v>
      </c>
      <c r="AP829" s="75">
        <v>10</v>
      </c>
      <c r="AQ829" s="75">
        <v>8</v>
      </c>
      <c r="AR829" s="75" t="s">
        <v>4868</v>
      </c>
      <c r="AS829" s="75" t="s">
        <v>5453</v>
      </c>
      <c r="AV829" s="75" t="s">
        <v>5440</v>
      </c>
      <c r="BI829" s="75" t="s">
        <v>5452</v>
      </c>
      <c r="BJ829" s="75" t="s">
        <v>5451</v>
      </c>
      <c r="BK829" s="75">
        <v>0</v>
      </c>
      <c r="BM829" s="75">
        <v>0</v>
      </c>
    </row>
    <row r="830" spans="1:65" ht="17.399999999999999" hidden="1" customHeight="1" x14ac:dyDescent="0.3">
      <c r="A830" s="75">
        <v>2019</v>
      </c>
      <c r="B830" s="75">
        <v>15010</v>
      </c>
      <c r="C830" s="75" t="s">
        <v>5348</v>
      </c>
      <c r="D830" s="75" t="s">
        <v>5450</v>
      </c>
      <c r="E830" s="77">
        <v>870</v>
      </c>
      <c r="F830" s="75" t="s">
        <v>1124</v>
      </c>
      <c r="G830" s="77">
        <v>4124</v>
      </c>
      <c r="H830" s="75" t="s">
        <v>6911</v>
      </c>
      <c r="I830" s="75" t="s">
        <v>4883</v>
      </c>
      <c r="J830" s="75" t="s">
        <v>1143</v>
      </c>
      <c r="K830" s="75">
        <v>0</v>
      </c>
      <c r="L830" s="75" t="s">
        <v>5462</v>
      </c>
      <c r="M830" s="75" t="s">
        <v>4892</v>
      </c>
      <c r="N830" s="75" t="s">
        <v>87</v>
      </c>
      <c r="O830" s="75" t="s">
        <v>4024</v>
      </c>
      <c r="Q830" s="75" t="s">
        <v>5469</v>
      </c>
      <c r="S830" s="75" t="s">
        <v>4033</v>
      </c>
      <c r="T830" s="75" t="s">
        <v>5446</v>
      </c>
      <c r="U830" s="75" t="s">
        <v>4877</v>
      </c>
      <c r="V830" s="75" t="s">
        <v>4878</v>
      </c>
      <c r="W830" s="75" t="s">
        <v>4877</v>
      </c>
      <c r="X830" s="75" t="s">
        <v>4876</v>
      </c>
      <c r="Y830" s="75" t="s">
        <v>4897</v>
      </c>
      <c r="Z830" s="75">
        <v>12</v>
      </c>
      <c r="AA830" s="75">
        <v>2</v>
      </c>
      <c r="AB830" s="75" t="s">
        <v>4871</v>
      </c>
      <c r="AC830" s="75" t="s">
        <v>5810</v>
      </c>
      <c r="AD830" s="75" t="s">
        <v>4897</v>
      </c>
      <c r="AE830" s="75">
        <v>8</v>
      </c>
      <c r="AF830" s="75">
        <v>3</v>
      </c>
      <c r="AG830" s="75" t="s">
        <v>4871</v>
      </c>
      <c r="AH830" s="75" t="s">
        <v>5776</v>
      </c>
      <c r="AI830" s="75" t="s">
        <v>4869</v>
      </c>
      <c r="AN830" s="75" t="s">
        <v>4869</v>
      </c>
      <c r="AP830" s="75">
        <v>10</v>
      </c>
      <c r="AQ830" s="75">
        <v>10</v>
      </c>
      <c r="AR830" s="75" t="s">
        <v>4908</v>
      </c>
      <c r="AS830" s="75" t="s">
        <v>5441</v>
      </c>
      <c r="AV830" s="75" t="s">
        <v>5440</v>
      </c>
      <c r="BI830" s="75" t="s">
        <v>5452</v>
      </c>
      <c r="BJ830" s="75" t="s">
        <v>5451</v>
      </c>
      <c r="BK830" s="75">
        <v>0</v>
      </c>
      <c r="BM830" s="75">
        <v>0</v>
      </c>
    </row>
    <row r="831" spans="1:65" ht="17.399999999999999" hidden="1" customHeight="1" x14ac:dyDescent="0.3">
      <c r="A831" s="75">
        <v>2019</v>
      </c>
      <c r="B831" s="75">
        <v>15010</v>
      </c>
      <c r="C831" s="75" t="s">
        <v>5348</v>
      </c>
      <c r="D831" s="75" t="s">
        <v>5450</v>
      </c>
      <c r="E831" s="77">
        <v>870</v>
      </c>
      <c r="F831" s="75" t="s">
        <v>1124</v>
      </c>
      <c r="G831" s="77">
        <v>4128</v>
      </c>
      <c r="H831" s="75" t="s">
        <v>6910</v>
      </c>
      <c r="I831" s="75" t="s">
        <v>4883</v>
      </c>
      <c r="J831" s="75" t="s">
        <v>1145</v>
      </c>
      <c r="K831" s="75">
        <v>0</v>
      </c>
      <c r="L831" s="75" t="s">
        <v>5448</v>
      </c>
      <c r="M831" s="75" t="s">
        <v>4892</v>
      </c>
      <c r="N831" s="75" t="s">
        <v>87</v>
      </c>
      <c r="O831" s="75" t="s">
        <v>4024</v>
      </c>
      <c r="Q831" s="75" t="s">
        <v>5469</v>
      </c>
      <c r="S831" s="75" t="s">
        <v>4033</v>
      </c>
      <c r="T831" s="75" t="s">
        <v>5446</v>
      </c>
      <c r="U831" s="75" t="s">
        <v>4871</v>
      </c>
      <c r="V831" s="75" t="s">
        <v>5445</v>
      </c>
      <c r="W831" s="75" t="s">
        <v>4877</v>
      </c>
      <c r="X831" s="75" t="s">
        <v>4876</v>
      </c>
      <c r="Y831" s="75" t="s">
        <v>4897</v>
      </c>
      <c r="Z831" s="75">
        <v>5</v>
      </c>
      <c r="AA831" s="75">
        <v>0</v>
      </c>
      <c r="AB831" s="75" t="s">
        <v>4871</v>
      </c>
      <c r="AC831" s="75" t="s">
        <v>6909</v>
      </c>
      <c r="AD831" s="75" t="s">
        <v>4872</v>
      </c>
      <c r="AE831" s="75">
        <v>3</v>
      </c>
      <c r="AF831" s="75">
        <v>1</v>
      </c>
      <c r="AG831" s="75" t="s">
        <v>4871</v>
      </c>
      <c r="AH831" s="75" t="s">
        <v>5648</v>
      </c>
      <c r="AI831" s="75" t="s">
        <v>4897</v>
      </c>
      <c r="AJ831" s="75">
        <v>6</v>
      </c>
      <c r="AK831" s="75">
        <v>4</v>
      </c>
      <c r="AL831" s="75" t="s">
        <v>4871</v>
      </c>
      <c r="AM831" s="75" t="s">
        <v>6760</v>
      </c>
      <c r="AN831" s="75" t="s">
        <v>4869</v>
      </c>
      <c r="AP831" s="75">
        <v>6</v>
      </c>
      <c r="AQ831" s="75">
        <v>6</v>
      </c>
      <c r="AR831" s="75" t="s">
        <v>4908</v>
      </c>
      <c r="AS831" s="75" t="s">
        <v>5441</v>
      </c>
      <c r="AV831" s="75" t="s">
        <v>5440</v>
      </c>
      <c r="BI831" s="75" t="s">
        <v>5452</v>
      </c>
      <c r="BJ831" s="75" t="s">
        <v>5451</v>
      </c>
      <c r="BK831" s="75">
        <v>0</v>
      </c>
      <c r="BM831" s="75">
        <v>0</v>
      </c>
    </row>
    <row r="832" spans="1:65" ht="17.399999999999999" hidden="1" customHeight="1" x14ac:dyDescent="0.3">
      <c r="A832" s="75">
        <v>2019</v>
      </c>
      <c r="B832" s="75">
        <v>21050</v>
      </c>
      <c r="C832" s="75" t="s">
        <v>5303</v>
      </c>
      <c r="D832" s="75" t="s">
        <v>5450</v>
      </c>
      <c r="E832" s="77">
        <v>1010</v>
      </c>
      <c r="F832" s="75" t="s">
        <v>971</v>
      </c>
      <c r="G832" s="77">
        <v>4138</v>
      </c>
      <c r="H832" s="75" t="s">
        <v>6908</v>
      </c>
      <c r="I832" s="75" t="s">
        <v>4883</v>
      </c>
      <c r="J832" s="75" t="s">
        <v>1016</v>
      </c>
      <c r="K832" s="75">
        <v>0</v>
      </c>
      <c r="L832" s="75" t="s">
        <v>5457</v>
      </c>
      <c r="M832" s="75" t="s">
        <v>4892</v>
      </c>
      <c r="N832" s="75" t="s">
        <v>87</v>
      </c>
      <c r="O832" s="75" t="s">
        <v>4023</v>
      </c>
      <c r="Q832" s="75" t="s">
        <v>5447</v>
      </c>
      <c r="S832" s="75" t="s">
        <v>4020</v>
      </c>
      <c r="T832" s="75" t="s">
        <v>5478</v>
      </c>
      <c r="U832" s="75" t="s">
        <v>4877</v>
      </c>
      <c r="V832" s="75" t="s">
        <v>4878</v>
      </c>
      <c r="W832" s="75" t="s">
        <v>4871</v>
      </c>
      <c r="X832" s="75" t="s">
        <v>5456</v>
      </c>
      <c r="Y832" s="75" t="s">
        <v>4897</v>
      </c>
      <c r="Z832" s="75">
        <v>4</v>
      </c>
      <c r="AA832" s="75">
        <v>1</v>
      </c>
      <c r="AB832" s="75" t="s">
        <v>4871</v>
      </c>
      <c r="AC832" s="75" t="s">
        <v>6077</v>
      </c>
      <c r="AD832" s="75" t="s">
        <v>4875</v>
      </c>
      <c r="AE832" s="75">
        <v>4</v>
      </c>
      <c r="AF832" s="75">
        <v>0</v>
      </c>
      <c r="AG832" s="75" t="s">
        <v>4871</v>
      </c>
      <c r="AH832" s="75" t="s">
        <v>5528</v>
      </c>
      <c r="AI832" s="75" t="s">
        <v>4869</v>
      </c>
      <c r="AN832" s="75" t="s">
        <v>4869</v>
      </c>
      <c r="AP832" s="75">
        <v>6</v>
      </c>
      <c r="AQ832" s="75">
        <v>6</v>
      </c>
      <c r="AR832" s="75" t="s">
        <v>4908</v>
      </c>
      <c r="AS832" s="75" t="s">
        <v>5441</v>
      </c>
      <c r="AV832" s="75" t="s">
        <v>5440</v>
      </c>
      <c r="BI832" s="75" t="s">
        <v>5452</v>
      </c>
      <c r="BJ832" s="75" t="s">
        <v>5451</v>
      </c>
      <c r="BK832" s="75">
        <v>0</v>
      </c>
      <c r="BM832" s="75">
        <v>0</v>
      </c>
    </row>
    <row r="833" spans="1:66" ht="17.399999999999999" customHeight="1" x14ac:dyDescent="0.3">
      <c r="A833" s="75">
        <v>2019</v>
      </c>
      <c r="B833" s="75">
        <v>16010</v>
      </c>
      <c r="C833" s="75" t="s">
        <v>5343</v>
      </c>
      <c r="D833" s="75" t="s">
        <v>5450</v>
      </c>
      <c r="E833" s="77">
        <v>880</v>
      </c>
      <c r="F833" s="75" t="s">
        <v>1118</v>
      </c>
      <c r="G833" s="77">
        <v>4140</v>
      </c>
      <c r="H833" s="75" t="s">
        <v>6907</v>
      </c>
      <c r="I833" s="75" t="s">
        <v>4883</v>
      </c>
      <c r="J833" s="75" t="s">
        <v>1369</v>
      </c>
      <c r="K833" s="75">
        <v>0</v>
      </c>
      <c r="L833" s="75" t="s">
        <v>5462</v>
      </c>
      <c r="M833" s="75" t="s">
        <v>4892</v>
      </c>
      <c r="N833" s="75" t="s">
        <v>87</v>
      </c>
      <c r="O833" s="75" t="s">
        <v>4077</v>
      </c>
      <c r="P833" s="75">
        <v>1</v>
      </c>
      <c r="Q833" s="76" t="s">
        <v>5479</v>
      </c>
      <c r="S833" s="75" t="s">
        <v>4020</v>
      </c>
      <c r="T833" s="75" t="s">
        <v>5478</v>
      </c>
      <c r="U833" s="75" t="s">
        <v>4877</v>
      </c>
      <c r="V833" s="75" t="s">
        <v>4878</v>
      </c>
      <c r="W833" s="75" t="s">
        <v>4877</v>
      </c>
      <c r="X833" s="75" t="s">
        <v>4876</v>
      </c>
      <c r="Y833" s="75" t="s">
        <v>4875</v>
      </c>
      <c r="Z833" s="75">
        <v>22</v>
      </c>
      <c r="AA833" s="75">
        <v>0</v>
      </c>
      <c r="AB833" s="75" t="s">
        <v>4871</v>
      </c>
      <c r="AC833" s="75" t="s">
        <v>5507</v>
      </c>
      <c r="AD833" s="75" t="s">
        <v>4875</v>
      </c>
      <c r="AE833" s="75">
        <v>16</v>
      </c>
      <c r="AF833" s="75">
        <v>0</v>
      </c>
      <c r="AG833" s="75" t="s">
        <v>4871</v>
      </c>
      <c r="AH833" s="75" t="s">
        <v>6906</v>
      </c>
      <c r="AI833" s="75" t="s">
        <v>4869</v>
      </c>
      <c r="AN833" s="75" t="s">
        <v>4869</v>
      </c>
      <c r="AP833" s="75">
        <v>10</v>
      </c>
      <c r="AQ833" s="75">
        <v>8</v>
      </c>
      <c r="AR833" s="75" t="s">
        <v>4868</v>
      </c>
      <c r="AS833" s="75" t="s">
        <v>5453</v>
      </c>
      <c r="AV833" s="75" t="s">
        <v>5440</v>
      </c>
      <c r="BI833" s="75" t="s">
        <v>5620</v>
      </c>
      <c r="BJ833" s="75" t="s">
        <v>5619</v>
      </c>
      <c r="BK833" s="75">
        <v>1</v>
      </c>
      <c r="BL833" s="75" t="s">
        <v>6905</v>
      </c>
      <c r="BM833" s="75">
        <v>1</v>
      </c>
      <c r="BN833" s="75" t="s">
        <v>5722</v>
      </c>
    </row>
    <row r="834" spans="1:66" ht="17.399999999999999" hidden="1" customHeight="1" x14ac:dyDescent="0.3">
      <c r="A834" s="75">
        <v>2019</v>
      </c>
      <c r="B834" s="75">
        <v>21490</v>
      </c>
      <c r="C834" s="75" t="s">
        <v>4938</v>
      </c>
      <c r="D834" s="75" t="s">
        <v>5450</v>
      </c>
      <c r="E834" s="77">
        <v>3090</v>
      </c>
      <c r="F834" s="75" t="s">
        <v>3787</v>
      </c>
      <c r="G834" s="77">
        <v>4148</v>
      </c>
      <c r="H834" s="75" t="s">
        <v>6904</v>
      </c>
      <c r="I834" s="75" t="s">
        <v>4883</v>
      </c>
      <c r="J834" s="75" t="s">
        <v>3824</v>
      </c>
      <c r="K834" s="75">
        <v>0</v>
      </c>
      <c r="L834" s="75" t="s">
        <v>5457</v>
      </c>
      <c r="M834" s="75" t="s">
        <v>4892</v>
      </c>
      <c r="N834" s="75" t="s">
        <v>87</v>
      </c>
      <c r="O834" s="75" t="s">
        <v>4024</v>
      </c>
      <c r="Q834" s="75" t="s">
        <v>5469</v>
      </c>
      <c r="S834" s="75" t="s">
        <v>3662</v>
      </c>
      <c r="T834" s="75" t="s">
        <v>5474</v>
      </c>
      <c r="U834" s="75" t="s">
        <v>4877</v>
      </c>
      <c r="V834" s="75" t="s">
        <v>4878</v>
      </c>
      <c r="W834" s="75" t="s">
        <v>4871</v>
      </c>
      <c r="X834" s="75" t="s">
        <v>5456</v>
      </c>
      <c r="Y834" s="75" t="s">
        <v>4872</v>
      </c>
      <c r="Z834" s="75">
        <v>8</v>
      </c>
      <c r="AA834" s="75">
        <v>1</v>
      </c>
      <c r="AB834" s="75" t="s">
        <v>4871</v>
      </c>
      <c r="AC834" s="75" t="s">
        <v>6124</v>
      </c>
      <c r="AD834" s="75" t="s">
        <v>4872</v>
      </c>
      <c r="AE834" s="75">
        <v>6</v>
      </c>
      <c r="AF834" s="75">
        <v>1</v>
      </c>
      <c r="AG834" s="75" t="s">
        <v>4871</v>
      </c>
      <c r="AH834" s="75" t="s">
        <v>5538</v>
      </c>
      <c r="AI834" s="75" t="s">
        <v>4869</v>
      </c>
      <c r="AN834" s="75" t="s">
        <v>4869</v>
      </c>
      <c r="AP834" s="75">
        <v>8</v>
      </c>
      <c r="AQ834" s="75">
        <v>8</v>
      </c>
      <c r="AR834" s="75" t="s">
        <v>4908</v>
      </c>
      <c r="AS834" s="75" t="s">
        <v>5441</v>
      </c>
      <c r="AV834" s="75" t="s">
        <v>5440</v>
      </c>
      <c r="BI834" s="75" t="s">
        <v>5452</v>
      </c>
      <c r="BJ834" s="75" t="s">
        <v>5451</v>
      </c>
      <c r="BK834" s="75">
        <v>0</v>
      </c>
      <c r="BM834" s="75">
        <v>0</v>
      </c>
    </row>
    <row r="835" spans="1:66" ht="17.399999999999999" hidden="1" customHeight="1" x14ac:dyDescent="0.3">
      <c r="A835" s="75">
        <v>2019</v>
      </c>
      <c r="B835" s="75">
        <v>64043</v>
      </c>
      <c r="C835" s="75" t="s">
        <v>4902</v>
      </c>
      <c r="D835" s="75" t="s">
        <v>5450</v>
      </c>
      <c r="E835" s="77">
        <v>1780</v>
      </c>
      <c r="F835" s="75" t="s">
        <v>2087</v>
      </c>
      <c r="G835" s="77">
        <v>4162</v>
      </c>
      <c r="H835" s="75" t="s">
        <v>6903</v>
      </c>
      <c r="I835" s="75" t="s">
        <v>4883</v>
      </c>
      <c r="J835" s="75" t="s">
        <v>2088</v>
      </c>
      <c r="K835" s="75">
        <v>0</v>
      </c>
      <c r="L835" s="75" t="s">
        <v>4882</v>
      </c>
      <c r="M835" s="75" t="s">
        <v>4881</v>
      </c>
      <c r="N835" s="75" t="s">
        <v>87</v>
      </c>
      <c r="O835" s="75" t="s">
        <v>4024</v>
      </c>
      <c r="Q835" s="75" t="s">
        <v>5469</v>
      </c>
      <c r="S835" s="75" t="s">
        <v>3662</v>
      </c>
      <c r="T835" s="75" t="s">
        <v>5474</v>
      </c>
      <c r="U835" s="75" t="s">
        <v>4877</v>
      </c>
      <c r="V835" s="75" t="s">
        <v>4878</v>
      </c>
      <c r="W835" s="75" t="s">
        <v>4877</v>
      </c>
      <c r="X835" s="75" t="s">
        <v>4876</v>
      </c>
      <c r="Y835" s="75" t="s">
        <v>4897</v>
      </c>
      <c r="Z835" s="75">
        <v>13</v>
      </c>
      <c r="AA835" s="75">
        <v>0</v>
      </c>
      <c r="AB835" s="75" t="s">
        <v>4871</v>
      </c>
      <c r="AC835" s="75" t="s">
        <v>6902</v>
      </c>
      <c r="AD835" s="75" t="s">
        <v>4897</v>
      </c>
      <c r="AE835" s="75">
        <v>7</v>
      </c>
      <c r="AF835" s="75">
        <v>1</v>
      </c>
      <c r="AG835" s="75" t="s">
        <v>4871</v>
      </c>
      <c r="AH835" s="75" t="s">
        <v>6901</v>
      </c>
      <c r="AI835" s="75" t="s">
        <v>4897</v>
      </c>
      <c r="AJ835" s="75">
        <v>3</v>
      </c>
      <c r="AK835" s="75">
        <v>2</v>
      </c>
      <c r="AL835" s="75" t="s">
        <v>4871</v>
      </c>
      <c r="AM835" s="75" t="s">
        <v>5579</v>
      </c>
      <c r="AN835" s="75" t="s">
        <v>4869</v>
      </c>
      <c r="AP835" s="75">
        <v>8</v>
      </c>
      <c r="AQ835" s="75">
        <v>8</v>
      </c>
      <c r="AR835" s="75" t="s">
        <v>4908</v>
      </c>
      <c r="AS835" s="75" t="s">
        <v>5441</v>
      </c>
      <c r="AV835" s="75" t="s">
        <v>5440</v>
      </c>
      <c r="BI835" s="75" t="s">
        <v>5452</v>
      </c>
      <c r="BJ835" s="75" t="s">
        <v>5451</v>
      </c>
      <c r="BK835" s="75">
        <v>0</v>
      </c>
      <c r="BM835" s="75">
        <v>0</v>
      </c>
    </row>
    <row r="836" spans="1:66" ht="17.399999999999999" hidden="1" customHeight="1" x14ac:dyDescent="0.3">
      <c r="A836" s="75">
        <v>2019</v>
      </c>
      <c r="B836" s="75">
        <v>1020</v>
      </c>
      <c r="C836" s="75" t="s">
        <v>5434</v>
      </c>
      <c r="D836" s="75" t="s">
        <v>5450</v>
      </c>
      <c r="E836" s="77">
        <v>20</v>
      </c>
      <c r="F836" s="75" t="s">
        <v>89</v>
      </c>
      <c r="G836" s="77">
        <v>4172</v>
      </c>
      <c r="H836" s="75" t="s">
        <v>6900</v>
      </c>
      <c r="I836" s="75" t="s">
        <v>4883</v>
      </c>
      <c r="J836" s="75" t="s">
        <v>114</v>
      </c>
      <c r="K836" s="75">
        <v>0</v>
      </c>
      <c r="L836" s="75" t="s">
        <v>5462</v>
      </c>
      <c r="M836" s="75" t="s">
        <v>4892</v>
      </c>
      <c r="N836" s="75" t="s">
        <v>87</v>
      </c>
      <c r="O836" s="75" t="s">
        <v>4024</v>
      </c>
      <c r="Q836" s="75" t="s">
        <v>5469</v>
      </c>
      <c r="S836" s="75" t="s">
        <v>4033</v>
      </c>
      <c r="T836" s="75" t="s">
        <v>5446</v>
      </c>
      <c r="U836" s="75" t="s">
        <v>4877</v>
      </c>
      <c r="V836" s="75" t="s">
        <v>4878</v>
      </c>
      <c r="W836" s="75" t="s">
        <v>4877</v>
      </c>
      <c r="X836" s="75" t="s">
        <v>4876</v>
      </c>
      <c r="Y836" s="75" t="s">
        <v>4895</v>
      </c>
      <c r="Z836" s="75">
        <v>14</v>
      </c>
      <c r="AA836" s="75">
        <v>14</v>
      </c>
      <c r="AB836" s="75" t="s">
        <v>4877</v>
      </c>
      <c r="AC836" s="75" t="s">
        <v>5541</v>
      </c>
      <c r="AD836" s="75" t="s">
        <v>4897</v>
      </c>
      <c r="AE836" s="75">
        <v>4</v>
      </c>
      <c r="AF836" s="75">
        <v>3</v>
      </c>
      <c r="AG836" s="75" t="s">
        <v>4871</v>
      </c>
      <c r="AH836" s="75" t="s">
        <v>5626</v>
      </c>
      <c r="AI836" s="75" t="s">
        <v>4869</v>
      </c>
      <c r="AN836" s="75" t="s">
        <v>4869</v>
      </c>
      <c r="AP836" s="75">
        <v>8</v>
      </c>
      <c r="AQ836" s="75">
        <v>8</v>
      </c>
      <c r="AR836" s="75" t="s">
        <v>4908</v>
      </c>
      <c r="AS836" s="75" t="s">
        <v>5441</v>
      </c>
      <c r="AV836" s="75" t="s">
        <v>5440</v>
      </c>
      <c r="BI836" s="75" t="s">
        <v>5452</v>
      </c>
      <c r="BJ836" s="75" t="s">
        <v>5451</v>
      </c>
      <c r="BK836" s="75">
        <v>0</v>
      </c>
      <c r="BM836" s="75">
        <v>0</v>
      </c>
    </row>
    <row r="837" spans="1:66" ht="17.399999999999999" hidden="1" customHeight="1" x14ac:dyDescent="0.3">
      <c r="A837" s="75">
        <v>2019</v>
      </c>
      <c r="B837" s="75">
        <v>15010</v>
      </c>
      <c r="C837" s="75" t="s">
        <v>5348</v>
      </c>
      <c r="D837" s="75" t="s">
        <v>5450</v>
      </c>
      <c r="E837" s="77">
        <v>870</v>
      </c>
      <c r="F837" s="75" t="s">
        <v>1124</v>
      </c>
      <c r="G837" s="77">
        <v>4182</v>
      </c>
      <c r="H837" s="75" t="s">
        <v>6899</v>
      </c>
      <c r="I837" s="75" t="s">
        <v>4883</v>
      </c>
      <c r="J837" s="75" t="s">
        <v>1127</v>
      </c>
      <c r="K837" s="75">
        <v>0</v>
      </c>
      <c r="L837" s="75" t="s">
        <v>5457</v>
      </c>
      <c r="M837" s="75" t="s">
        <v>4892</v>
      </c>
      <c r="N837" s="75" t="s">
        <v>87</v>
      </c>
      <c r="O837" s="75" t="s">
        <v>4024</v>
      </c>
      <c r="Q837" s="75" t="s">
        <v>5469</v>
      </c>
      <c r="S837" s="75" t="s">
        <v>3662</v>
      </c>
      <c r="T837" s="75" t="s">
        <v>5474</v>
      </c>
      <c r="U837" s="75" t="s">
        <v>4877</v>
      </c>
      <c r="V837" s="75" t="s">
        <v>4878</v>
      </c>
      <c r="W837" s="75" t="s">
        <v>4871</v>
      </c>
      <c r="X837" s="75" t="s">
        <v>5456</v>
      </c>
      <c r="Y837" s="75" t="s">
        <v>4897</v>
      </c>
      <c r="Z837" s="75">
        <v>7</v>
      </c>
      <c r="AA837" s="75">
        <v>3</v>
      </c>
      <c r="AB837" s="75" t="s">
        <v>4871</v>
      </c>
      <c r="AC837" s="75" t="s">
        <v>5533</v>
      </c>
      <c r="AD837" s="75" t="s">
        <v>4897</v>
      </c>
      <c r="AE837" s="75">
        <v>4</v>
      </c>
      <c r="AF837" s="75">
        <v>2</v>
      </c>
      <c r="AG837" s="75" t="s">
        <v>4871</v>
      </c>
      <c r="AH837" s="75" t="s">
        <v>5654</v>
      </c>
      <c r="AI837" s="75" t="s">
        <v>4869</v>
      </c>
      <c r="AN837" s="75" t="s">
        <v>4869</v>
      </c>
      <c r="AP837" s="75">
        <v>8</v>
      </c>
      <c r="AQ837" s="75">
        <v>8</v>
      </c>
      <c r="AR837" s="75" t="s">
        <v>4908</v>
      </c>
      <c r="AS837" s="75" t="s">
        <v>5441</v>
      </c>
      <c r="AV837" s="75" t="s">
        <v>5440</v>
      </c>
      <c r="BI837" s="75" t="s">
        <v>5452</v>
      </c>
      <c r="BJ837" s="75" t="s">
        <v>5451</v>
      </c>
      <c r="BK837" s="75">
        <v>0</v>
      </c>
      <c r="BM837" s="75">
        <v>0</v>
      </c>
    </row>
    <row r="838" spans="1:66" ht="17.399999999999999" hidden="1" customHeight="1" x14ac:dyDescent="0.3">
      <c r="A838" s="75">
        <v>2019</v>
      </c>
      <c r="B838" s="75">
        <v>1020</v>
      </c>
      <c r="C838" s="75" t="s">
        <v>5434</v>
      </c>
      <c r="D838" s="75" t="s">
        <v>5450</v>
      </c>
      <c r="E838" s="77">
        <v>20</v>
      </c>
      <c r="F838" s="75" t="s">
        <v>89</v>
      </c>
      <c r="G838" s="77">
        <v>4187</v>
      </c>
      <c r="H838" s="75" t="s">
        <v>6898</v>
      </c>
      <c r="I838" s="75" t="s">
        <v>4883</v>
      </c>
      <c r="J838" s="75" t="s">
        <v>157</v>
      </c>
      <c r="K838" s="75">
        <v>0</v>
      </c>
      <c r="L838" s="75" t="s">
        <v>5480</v>
      </c>
      <c r="M838" s="75" t="s">
        <v>4892</v>
      </c>
      <c r="N838" s="75" t="s">
        <v>87</v>
      </c>
      <c r="O838" s="75" t="s">
        <v>4023</v>
      </c>
      <c r="Q838" s="75" t="s">
        <v>5447</v>
      </c>
      <c r="S838" s="75" t="s">
        <v>4020</v>
      </c>
      <c r="T838" s="75" t="s">
        <v>5478</v>
      </c>
      <c r="U838" s="75" t="s">
        <v>4871</v>
      </c>
      <c r="V838" s="75" t="s">
        <v>5445</v>
      </c>
      <c r="W838" s="75" t="s">
        <v>4877</v>
      </c>
      <c r="X838" s="75" t="s">
        <v>4876</v>
      </c>
      <c r="Y838" s="75" t="s">
        <v>4872</v>
      </c>
      <c r="Z838" s="75">
        <v>12</v>
      </c>
      <c r="AA838" s="75">
        <v>0</v>
      </c>
      <c r="AB838" s="75" t="s">
        <v>4871</v>
      </c>
      <c r="AC838" s="75" t="s">
        <v>5615</v>
      </c>
      <c r="AD838" s="75" t="s">
        <v>4872</v>
      </c>
      <c r="AE838" s="75">
        <v>10</v>
      </c>
      <c r="AF838" s="75">
        <v>2</v>
      </c>
      <c r="AG838" s="75" t="s">
        <v>4871</v>
      </c>
      <c r="AH838" s="75" t="s">
        <v>5548</v>
      </c>
      <c r="AI838" s="75" t="s">
        <v>4869</v>
      </c>
      <c r="AN838" s="75" t="s">
        <v>4869</v>
      </c>
      <c r="AP838" s="75">
        <v>10</v>
      </c>
      <c r="AQ838" s="75">
        <v>10</v>
      </c>
      <c r="AR838" s="75" t="s">
        <v>4908</v>
      </c>
      <c r="AS838" s="75" t="s">
        <v>5441</v>
      </c>
      <c r="AV838" s="75" t="s">
        <v>5440</v>
      </c>
      <c r="BI838" s="75" t="s">
        <v>5452</v>
      </c>
      <c r="BJ838" s="75" t="s">
        <v>5451</v>
      </c>
      <c r="BK838" s="75">
        <v>0</v>
      </c>
      <c r="BM838" s="75">
        <v>0</v>
      </c>
    </row>
    <row r="839" spans="1:66" ht="17.399999999999999" hidden="1" customHeight="1" x14ac:dyDescent="0.3">
      <c r="A839" s="75">
        <v>2019</v>
      </c>
      <c r="B839" s="75">
        <v>3030</v>
      </c>
      <c r="C839" s="75" t="s">
        <v>5410</v>
      </c>
      <c r="D839" s="75" t="s">
        <v>5450</v>
      </c>
      <c r="E839" s="77">
        <v>130</v>
      </c>
      <c r="F839" s="75" t="s">
        <v>681</v>
      </c>
      <c r="G839" s="77">
        <v>4189</v>
      </c>
      <c r="H839" s="75" t="s">
        <v>6897</v>
      </c>
      <c r="I839" s="75" t="s">
        <v>4883</v>
      </c>
      <c r="J839" s="75" t="s">
        <v>855</v>
      </c>
      <c r="K839" s="75">
        <v>0</v>
      </c>
      <c r="L839" s="75" t="s">
        <v>5462</v>
      </c>
      <c r="M839" s="75" t="s">
        <v>4892</v>
      </c>
      <c r="N839" s="75" t="s">
        <v>87</v>
      </c>
      <c r="O839" s="75" t="s">
        <v>4025</v>
      </c>
      <c r="Q839" s="75" t="s">
        <v>5461</v>
      </c>
      <c r="S839" s="75" t="s">
        <v>4033</v>
      </c>
      <c r="T839" s="75" t="s">
        <v>5446</v>
      </c>
      <c r="U839" s="75" t="s">
        <v>4877</v>
      </c>
      <c r="V839" s="75" t="s">
        <v>4878</v>
      </c>
      <c r="W839" s="75" t="s">
        <v>4877</v>
      </c>
      <c r="X839" s="75" t="s">
        <v>4876</v>
      </c>
      <c r="Y839" s="75" t="s">
        <v>4897</v>
      </c>
      <c r="Z839" s="75">
        <v>4</v>
      </c>
      <c r="AA839" s="75">
        <v>3</v>
      </c>
      <c r="AB839" s="75" t="s">
        <v>4871</v>
      </c>
      <c r="AC839" s="75" t="s">
        <v>5516</v>
      </c>
      <c r="AD839" s="75" t="s">
        <v>4897</v>
      </c>
      <c r="AE839" s="75">
        <v>4</v>
      </c>
      <c r="AF839" s="75">
        <v>2</v>
      </c>
      <c r="AG839" s="75" t="s">
        <v>4871</v>
      </c>
      <c r="AH839" s="75" t="s">
        <v>5654</v>
      </c>
      <c r="AI839" s="75" t="s">
        <v>4869</v>
      </c>
      <c r="AN839" s="75" t="s">
        <v>4869</v>
      </c>
      <c r="AP839" s="75">
        <v>8</v>
      </c>
      <c r="AQ839" s="75">
        <v>2</v>
      </c>
      <c r="AR839" s="75" t="s">
        <v>4868</v>
      </c>
      <c r="AS839" s="75" t="s">
        <v>5453</v>
      </c>
      <c r="AV839" s="75" t="s">
        <v>5440</v>
      </c>
      <c r="BI839" s="75" t="s">
        <v>5452</v>
      </c>
      <c r="BJ839" s="75" t="s">
        <v>5451</v>
      </c>
      <c r="BK839" s="75">
        <v>0</v>
      </c>
      <c r="BM839" s="75">
        <v>0</v>
      </c>
    </row>
    <row r="840" spans="1:66" ht="17.399999999999999" hidden="1" customHeight="1" x14ac:dyDescent="0.3">
      <c r="A840" s="75">
        <v>2019</v>
      </c>
      <c r="B840" s="75">
        <v>30011</v>
      </c>
      <c r="C840" s="75" t="s">
        <v>5230</v>
      </c>
      <c r="D840" s="75" t="s">
        <v>5450</v>
      </c>
      <c r="E840" s="77">
        <v>1420</v>
      </c>
      <c r="F840" s="75" t="s">
        <v>2292</v>
      </c>
      <c r="G840" s="77">
        <v>4190</v>
      </c>
      <c r="H840" s="75" t="s">
        <v>6896</v>
      </c>
      <c r="I840" s="75" t="s">
        <v>4883</v>
      </c>
      <c r="J840" s="75" t="s">
        <v>2419</v>
      </c>
      <c r="K840" s="75">
        <v>0</v>
      </c>
      <c r="L840" s="75" t="s">
        <v>5457</v>
      </c>
      <c r="M840" s="75" t="s">
        <v>4892</v>
      </c>
      <c r="N840" s="75" t="s">
        <v>87</v>
      </c>
      <c r="O840" s="75" t="s">
        <v>4024</v>
      </c>
      <c r="Q840" s="75" t="s">
        <v>5469</v>
      </c>
      <c r="S840" s="75" t="s">
        <v>3662</v>
      </c>
      <c r="T840" s="75" t="s">
        <v>5474</v>
      </c>
      <c r="U840" s="75" t="s">
        <v>4877</v>
      </c>
      <c r="V840" s="75" t="s">
        <v>4878</v>
      </c>
      <c r="W840" s="75" t="s">
        <v>4871</v>
      </c>
      <c r="X840" s="75" t="s">
        <v>5456</v>
      </c>
      <c r="Y840" s="75" t="s">
        <v>4897</v>
      </c>
      <c r="Z840" s="75">
        <v>6</v>
      </c>
      <c r="AA840" s="75">
        <v>0</v>
      </c>
      <c r="AB840" s="75" t="s">
        <v>4871</v>
      </c>
      <c r="AC840" s="75" t="s">
        <v>5916</v>
      </c>
      <c r="AD840" s="75" t="s">
        <v>4872</v>
      </c>
      <c r="AH840" s="75" t="s">
        <v>5467</v>
      </c>
      <c r="AI840" s="75" t="s">
        <v>4869</v>
      </c>
      <c r="AN840" s="75" t="s">
        <v>4869</v>
      </c>
      <c r="AP840" s="75">
        <v>8</v>
      </c>
      <c r="AQ840" s="75">
        <v>4</v>
      </c>
      <c r="AR840" s="75" t="s">
        <v>4868</v>
      </c>
      <c r="AS840" s="75" t="s">
        <v>5453</v>
      </c>
      <c r="AV840" s="75" t="s">
        <v>5440</v>
      </c>
      <c r="BI840" s="75" t="s">
        <v>5452</v>
      </c>
      <c r="BJ840" s="75" t="s">
        <v>5451</v>
      </c>
      <c r="BK840" s="75">
        <v>0</v>
      </c>
      <c r="BM840" s="75">
        <v>0</v>
      </c>
    </row>
    <row r="841" spans="1:66" ht="17.399999999999999" hidden="1" customHeight="1" x14ac:dyDescent="0.3">
      <c r="A841" s="75">
        <v>2019</v>
      </c>
      <c r="B841" s="75">
        <v>7010</v>
      </c>
      <c r="C841" s="75" t="s">
        <v>5376</v>
      </c>
      <c r="D841" s="75" t="s">
        <v>5450</v>
      </c>
      <c r="E841" s="77">
        <v>470</v>
      </c>
      <c r="F841" s="75" t="s">
        <v>1123</v>
      </c>
      <c r="G841" s="77">
        <v>4202</v>
      </c>
      <c r="H841" s="75" t="s">
        <v>6895</v>
      </c>
      <c r="I841" s="75" t="s">
        <v>4883</v>
      </c>
      <c r="J841" s="75" t="s">
        <v>3581</v>
      </c>
      <c r="K841" s="75">
        <v>0</v>
      </c>
      <c r="L841" s="75" t="s">
        <v>5457</v>
      </c>
      <c r="M841" s="75" t="s">
        <v>4892</v>
      </c>
      <c r="N841" s="75" t="s">
        <v>87</v>
      </c>
      <c r="O841" s="75" t="s">
        <v>4024</v>
      </c>
      <c r="Q841" s="75" t="s">
        <v>5469</v>
      </c>
      <c r="S841" s="75" t="s">
        <v>4033</v>
      </c>
      <c r="T841" s="75" t="s">
        <v>5446</v>
      </c>
      <c r="U841" s="75" t="s">
        <v>4877</v>
      </c>
      <c r="V841" s="75" t="s">
        <v>4878</v>
      </c>
      <c r="W841" s="75" t="s">
        <v>4871</v>
      </c>
      <c r="X841" s="75" t="s">
        <v>5456</v>
      </c>
      <c r="Y841" s="75" t="s">
        <v>4895</v>
      </c>
      <c r="Z841" s="75">
        <v>6</v>
      </c>
      <c r="AA841" s="75">
        <v>4</v>
      </c>
      <c r="AB841" s="75" t="s">
        <v>4871</v>
      </c>
      <c r="AC841" s="75" t="s">
        <v>5842</v>
      </c>
      <c r="AD841" s="75" t="s">
        <v>4895</v>
      </c>
      <c r="AH841" s="75" t="s">
        <v>5569</v>
      </c>
      <c r="AI841" s="75" t="s">
        <v>4869</v>
      </c>
      <c r="AN841" s="75" t="s">
        <v>4869</v>
      </c>
      <c r="AP841" s="75">
        <v>6</v>
      </c>
      <c r="AQ841" s="75">
        <v>2</v>
      </c>
      <c r="AR841" s="75" t="s">
        <v>4868</v>
      </c>
      <c r="AS841" s="75" t="s">
        <v>5453</v>
      </c>
      <c r="AV841" s="75" t="s">
        <v>5440</v>
      </c>
      <c r="BI841" s="75" t="s">
        <v>5452</v>
      </c>
      <c r="BJ841" s="75" t="s">
        <v>5451</v>
      </c>
      <c r="BK841" s="75">
        <v>0</v>
      </c>
      <c r="BM841" s="75">
        <v>0</v>
      </c>
    </row>
    <row r="842" spans="1:66" ht="17.399999999999999" hidden="1" customHeight="1" x14ac:dyDescent="0.3">
      <c r="A842" s="75">
        <v>2019</v>
      </c>
      <c r="B842" s="75">
        <v>64053</v>
      </c>
      <c r="C842" s="75" t="s">
        <v>5089</v>
      </c>
      <c r="D842" s="75" t="s">
        <v>5450</v>
      </c>
      <c r="E842" s="77">
        <v>540</v>
      </c>
      <c r="F842" s="75" t="s">
        <v>952</v>
      </c>
      <c r="G842" s="77">
        <v>4212</v>
      </c>
      <c r="H842" s="75" t="s">
        <v>6894</v>
      </c>
      <c r="I842" s="75" t="s">
        <v>4883</v>
      </c>
      <c r="J842" s="75" t="s">
        <v>953</v>
      </c>
      <c r="K842" s="75">
        <v>0</v>
      </c>
      <c r="L842" s="75" t="s">
        <v>5457</v>
      </c>
      <c r="M842" s="75" t="s">
        <v>4892</v>
      </c>
      <c r="N842" s="75" t="s">
        <v>87</v>
      </c>
      <c r="O842" s="75" t="s">
        <v>4024</v>
      </c>
      <c r="Q842" s="75" t="s">
        <v>5469</v>
      </c>
      <c r="S842" s="75" t="s">
        <v>3662</v>
      </c>
      <c r="T842" s="75" t="s">
        <v>5474</v>
      </c>
      <c r="U842" s="75" t="s">
        <v>4877</v>
      </c>
      <c r="V842" s="75" t="s">
        <v>4878</v>
      </c>
      <c r="W842" s="75" t="s">
        <v>4871</v>
      </c>
      <c r="X842" s="75" t="s">
        <v>5456</v>
      </c>
      <c r="Y842" s="75" t="s">
        <v>4872</v>
      </c>
      <c r="Z842" s="75">
        <v>4</v>
      </c>
      <c r="AA842" s="75">
        <v>0</v>
      </c>
      <c r="AB842" s="75" t="s">
        <v>4871</v>
      </c>
      <c r="AC842" s="75" t="s">
        <v>5529</v>
      </c>
      <c r="AD842" s="75" t="s">
        <v>4897</v>
      </c>
      <c r="AE842" s="75">
        <v>2</v>
      </c>
      <c r="AF842" s="75">
        <v>1</v>
      </c>
      <c r="AG842" s="75" t="s">
        <v>4871</v>
      </c>
      <c r="AH842" s="75" t="s">
        <v>5575</v>
      </c>
      <c r="AI842" s="75" t="s">
        <v>4869</v>
      </c>
      <c r="AN842" s="75" t="s">
        <v>4869</v>
      </c>
      <c r="AP842" s="75">
        <v>6</v>
      </c>
      <c r="AQ842" s="75">
        <v>6</v>
      </c>
      <c r="AR842" s="75" t="s">
        <v>4908</v>
      </c>
      <c r="AS842" s="75" t="s">
        <v>5441</v>
      </c>
      <c r="AV842" s="75" t="s">
        <v>5440</v>
      </c>
      <c r="BI842" s="75" t="s">
        <v>5452</v>
      </c>
      <c r="BJ842" s="75" t="s">
        <v>5451</v>
      </c>
      <c r="BK842" s="75">
        <v>0</v>
      </c>
      <c r="BM842" s="75">
        <v>0</v>
      </c>
    </row>
    <row r="843" spans="1:66" ht="17.399999999999999" hidden="1" customHeight="1" x14ac:dyDescent="0.3">
      <c r="A843" s="75">
        <v>2019</v>
      </c>
      <c r="B843" s="75">
        <v>16010</v>
      </c>
      <c r="C843" s="75" t="s">
        <v>5343</v>
      </c>
      <c r="D843" s="75" t="s">
        <v>5450</v>
      </c>
      <c r="E843" s="77">
        <v>880</v>
      </c>
      <c r="F843" s="75" t="s">
        <v>1118</v>
      </c>
      <c r="G843" s="77">
        <v>4213</v>
      </c>
      <c r="H843" s="75" t="s">
        <v>6893</v>
      </c>
      <c r="I843" s="75" t="s">
        <v>4883</v>
      </c>
      <c r="J843" s="75" t="s">
        <v>1359</v>
      </c>
      <c r="K843" s="75">
        <v>0</v>
      </c>
      <c r="L843" s="75" t="s">
        <v>5457</v>
      </c>
      <c r="M843" s="75" t="s">
        <v>4892</v>
      </c>
      <c r="N843" s="75" t="s">
        <v>87</v>
      </c>
      <c r="O843" s="75" t="s">
        <v>4059</v>
      </c>
      <c r="Q843" s="75" t="s">
        <v>5447</v>
      </c>
      <c r="S843" s="75" t="s">
        <v>4020</v>
      </c>
      <c r="T843" s="75" t="s">
        <v>5478</v>
      </c>
      <c r="U843" s="75" t="s">
        <v>4877</v>
      </c>
      <c r="V843" s="75" t="s">
        <v>4878</v>
      </c>
      <c r="W843" s="75" t="s">
        <v>4871</v>
      </c>
      <c r="X843" s="75" t="s">
        <v>5456</v>
      </c>
      <c r="Y843" s="75" t="s">
        <v>4897</v>
      </c>
      <c r="Z843" s="75">
        <v>10</v>
      </c>
      <c r="AA843" s="75">
        <v>2</v>
      </c>
      <c r="AB843" s="75" t="s">
        <v>4871</v>
      </c>
      <c r="AC843" s="75" t="s">
        <v>5678</v>
      </c>
      <c r="AD843" s="75" t="s">
        <v>4872</v>
      </c>
      <c r="AE843" s="75">
        <v>7</v>
      </c>
      <c r="AF843" s="75">
        <v>2</v>
      </c>
      <c r="AG843" s="75" t="s">
        <v>4871</v>
      </c>
      <c r="AH843" s="75" t="s">
        <v>6609</v>
      </c>
      <c r="AI843" s="75" t="s">
        <v>4869</v>
      </c>
      <c r="AN843" s="75" t="s">
        <v>4869</v>
      </c>
      <c r="AP843" s="75">
        <v>8</v>
      </c>
      <c r="AQ843" s="75">
        <v>7</v>
      </c>
      <c r="AR843" s="75" t="s">
        <v>4868</v>
      </c>
      <c r="AS843" s="75" t="s">
        <v>5453</v>
      </c>
      <c r="AV843" s="75" t="s">
        <v>5440</v>
      </c>
      <c r="BI843" s="75" t="s">
        <v>5452</v>
      </c>
      <c r="BJ843" s="75" t="s">
        <v>5451</v>
      </c>
      <c r="BK843" s="75">
        <v>0</v>
      </c>
      <c r="BM843" s="75">
        <v>0</v>
      </c>
    </row>
    <row r="844" spans="1:66" ht="17.399999999999999" hidden="1" customHeight="1" x14ac:dyDescent="0.3">
      <c r="A844" s="75">
        <v>2019</v>
      </c>
      <c r="B844" s="75">
        <v>64053</v>
      </c>
      <c r="C844" s="75" t="s">
        <v>5089</v>
      </c>
      <c r="D844" s="75" t="s">
        <v>5450</v>
      </c>
      <c r="E844" s="77">
        <v>540</v>
      </c>
      <c r="F844" s="75" t="s">
        <v>952</v>
      </c>
      <c r="G844" s="77">
        <v>4216</v>
      </c>
      <c r="H844" s="75" t="s">
        <v>6892</v>
      </c>
      <c r="I844" s="75" t="s">
        <v>4883</v>
      </c>
      <c r="J844" s="75" t="s">
        <v>955</v>
      </c>
      <c r="K844" s="75">
        <v>0</v>
      </c>
      <c r="L844" s="75" t="s">
        <v>5448</v>
      </c>
      <c r="M844" s="75" t="s">
        <v>4892</v>
      </c>
      <c r="N844" s="75" t="s">
        <v>87</v>
      </c>
      <c r="O844" s="75" t="s">
        <v>4024</v>
      </c>
      <c r="Q844" s="75" t="s">
        <v>5469</v>
      </c>
      <c r="S844" s="75" t="s">
        <v>3662</v>
      </c>
      <c r="T844" s="75" t="s">
        <v>5474</v>
      </c>
      <c r="U844" s="75" t="s">
        <v>4871</v>
      </c>
      <c r="V844" s="75" t="s">
        <v>5445</v>
      </c>
      <c r="W844" s="75" t="s">
        <v>4877</v>
      </c>
      <c r="X844" s="75" t="s">
        <v>4876</v>
      </c>
      <c r="Y844" s="75" t="s">
        <v>4872</v>
      </c>
      <c r="Z844" s="75">
        <v>4</v>
      </c>
      <c r="AA844" s="75">
        <v>1</v>
      </c>
      <c r="AB844" s="75" t="s">
        <v>4871</v>
      </c>
      <c r="AC844" s="75" t="s">
        <v>5909</v>
      </c>
      <c r="AD844" s="75" t="s">
        <v>4897</v>
      </c>
      <c r="AE844" s="75">
        <v>2</v>
      </c>
      <c r="AF844" s="75">
        <v>2</v>
      </c>
      <c r="AG844" s="75" t="s">
        <v>4877</v>
      </c>
      <c r="AH844" s="75" t="s">
        <v>5472</v>
      </c>
      <c r="AI844" s="75" t="s">
        <v>4897</v>
      </c>
      <c r="AJ844" s="75">
        <v>4</v>
      </c>
      <c r="AK844" s="75">
        <v>3</v>
      </c>
      <c r="AL844" s="75" t="s">
        <v>4871</v>
      </c>
      <c r="AM844" s="75" t="s">
        <v>6103</v>
      </c>
      <c r="AN844" s="75" t="s">
        <v>4869</v>
      </c>
      <c r="AP844" s="75">
        <v>6</v>
      </c>
      <c r="AQ844" s="75">
        <v>4</v>
      </c>
      <c r="AR844" s="75" t="s">
        <v>4868</v>
      </c>
      <c r="AS844" s="75" t="s">
        <v>5453</v>
      </c>
      <c r="AV844" s="75" t="s">
        <v>5440</v>
      </c>
      <c r="BI844" s="75" t="s">
        <v>5452</v>
      </c>
      <c r="BJ844" s="75" t="s">
        <v>5451</v>
      </c>
      <c r="BK844" s="75">
        <v>0</v>
      </c>
      <c r="BM844" s="75">
        <v>0</v>
      </c>
    </row>
    <row r="845" spans="1:66" ht="17.399999999999999" hidden="1" customHeight="1" x14ac:dyDescent="0.3">
      <c r="A845" s="75">
        <v>2019</v>
      </c>
      <c r="B845" s="75">
        <v>64043</v>
      </c>
      <c r="C845" s="75" t="s">
        <v>4902</v>
      </c>
      <c r="D845" s="75" t="s">
        <v>5450</v>
      </c>
      <c r="E845" s="77">
        <v>3220</v>
      </c>
      <c r="F845" s="75" t="s">
        <v>2281</v>
      </c>
      <c r="G845" s="77">
        <v>4227</v>
      </c>
      <c r="H845" s="75" t="s">
        <v>6891</v>
      </c>
      <c r="I845" s="75" t="s">
        <v>4883</v>
      </c>
      <c r="J845" s="75" t="s">
        <v>2282</v>
      </c>
      <c r="K845" s="75">
        <v>0</v>
      </c>
      <c r="L845" s="75" t="s">
        <v>5457</v>
      </c>
      <c r="M845" s="75" t="s">
        <v>4892</v>
      </c>
      <c r="N845" s="75" t="s">
        <v>87</v>
      </c>
      <c r="O845" s="75" t="s">
        <v>4024</v>
      </c>
      <c r="Q845" s="75" t="s">
        <v>5469</v>
      </c>
      <c r="S845" s="75" t="s">
        <v>3662</v>
      </c>
      <c r="T845" s="75" t="s">
        <v>5474</v>
      </c>
      <c r="U845" s="75" t="s">
        <v>4877</v>
      </c>
      <c r="V845" s="75" t="s">
        <v>4878</v>
      </c>
      <c r="W845" s="75" t="s">
        <v>4871</v>
      </c>
      <c r="X845" s="75" t="s">
        <v>5456</v>
      </c>
      <c r="Y845" s="75" t="s">
        <v>4895</v>
      </c>
      <c r="Z845" s="75">
        <v>2</v>
      </c>
      <c r="AA845" s="75">
        <v>1</v>
      </c>
      <c r="AB845" s="75" t="s">
        <v>4871</v>
      </c>
      <c r="AC845" s="75" t="s">
        <v>5570</v>
      </c>
      <c r="AD845" s="75" t="s">
        <v>4895</v>
      </c>
      <c r="AE845" s="75">
        <v>2</v>
      </c>
      <c r="AF845" s="75">
        <v>1</v>
      </c>
      <c r="AG845" s="75" t="s">
        <v>4871</v>
      </c>
      <c r="AH845" s="75" t="s">
        <v>5575</v>
      </c>
      <c r="AI845" s="75" t="s">
        <v>4869</v>
      </c>
      <c r="AN845" s="75" t="s">
        <v>4869</v>
      </c>
      <c r="AP845" s="75">
        <v>4</v>
      </c>
      <c r="AQ845" s="75">
        <v>1</v>
      </c>
      <c r="AR845" s="75" t="s">
        <v>4868</v>
      </c>
      <c r="AS845" s="75" t="s">
        <v>5453</v>
      </c>
      <c r="AV845" s="75" t="s">
        <v>5440</v>
      </c>
      <c r="BI845" s="75" t="s">
        <v>5452</v>
      </c>
      <c r="BJ845" s="75" t="s">
        <v>5451</v>
      </c>
      <c r="BK845" s="75">
        <v>0</v>
      </c>
      <c r="BM845" s="75">
        <v>0</v>
      </c>
    </row>
    <row r="846" spans="1:66" ht="17.399999999999999" hidden="1" customHeight="1" x14ac:dyDescent="0.3">
      <c r="A846" s="75">
        <v>2019</v>
      </c>
      <c r="B846" s="75">
        <v>64043</v>
      </c>
      <c r="C846" s="75" t="s">
        <v>4902</v>
      </c>
      <c r="D846" s="75" t="s">
        <v>5450</v>
      </c>
      <c r="E846" s="77">
        <v>3220</v>
      </c>
      <c r="F846" s="75" t="s">
        <v>2281</v>
      </c>
      <c r="G846" s="77">
        <v>4231</v>
      </c>
      <c r="H846" s="75" t="s">
        <v>6890</v>
      </c>
      <c r="I846" s="75" t="s">
        <v>4883</v>
      </c>
      <c r="J846" s="75" t="s">
        <v>2284</v>
      </c>
      <c r="K846" s="75">
        <v>0</v>
      </c>
      <c r="L846" s="75" t="s">
        <v>5502</v>
      </c>
      <c r="M846" s="75" t="s">
        <v>4881</v>
      </c>
      <c r="N846" s="75" t="s">
        <v>87</v>
      </c>
      <c r="O846" s="75" t="s">
        <v>4025</v>
      </c>
      <c r="Q846" s="75" t="s">
        <v>5461</v>
      </c>
      <c r="S846" s="75" t="s">
        <v>3662</v>
      </c>
      <c r="T846" s="75" t="s">
        <v>5474</v>
      </c>
      <c r="U846" s="75" t="s">
        <v>4871</v>
      </c>
      <c r="V846" s="75" t="s">
        <v>5445</v>
      </c>
      <c r="W846" s="75" t="s">
        <v>4877</v>
      </c>
      <c r="X846" s="75" t="s">
        <v>4876</v>
      </c>
      <c r="Y846" s="75" t="s">
        <v>4872</v>
      </c>
      <c r="Z846" s="75">
        <v>10</v>
      </c>
      <c r="AA846" s="75">
        <v>0</v>
      </c>
      <c r="AB846" s="75" t="s">
        <v>4871</v>
      </c>
      <c r="AC846" s="75" t="s">
        <v>5526</v>
      </c>
      <c r="AD846" s="75" t="s">
        <v>4897</v>
      </c>
      <c r="AE846" s="75">
        <v>4</v>
      </c>
      <c r="AF846" s="75">
        <v>3</v>
      </c>
      <c r="AG846" s="75" t="s">
        <v>4871</v>
      </c>
      <c r="AH846" s="75" t="s">
        <v>5626</v>
      </c>
      <c r="AI846" s="75" t="s">
        <v>4897</v>
      </c>
      <c r="AJ846" s="75">
        <v>7</v>
      </c>
      <c r="AK846" s="75">
        <v>5</v>
      </c>
      <c r="AL846" s="75" t="s">
        <v>4871</v>
      </c>
      <c r="AM846" s="75" t="s">
        <v>6218</v>
      </c>
      <c r="AN846" s="75" t="s">
        <v>4869</v>
      </c>
      <c r="AP846" s="75">
        <v>10</v>
      </c>
      <c r="AQ846" s="75">
        <v>0</v>
      </c>
      <c r="AR846" s="75" t="s">
        <v>4868</v>
      </c>
      <c r="AS846" s="75" t="s">
        <v>5453</v>
      </c>
      <c r="AV846" s="75" t="s">
        <v>5440</v>
      </c>
      <c r="BI846" s="75" t="s">
        <v>5452</v>
      </c>
      <c r="BJ846" s="75" t="s">
        <v>5451</v>
      </c>
      <c r="BK846" s="75">
        <v>0</v>
      </c>
      <c r="BM846" s="75">
        <v>0</v>
      </c>
    </row>
    <row r="847" spans="1:66" ht="17.399999999999999" hidden="1" customHeight="1" x14ac:dyDescent="0.3">
      <c r="A847" s="75">
        <v>2019</v>
      </c>
      <c r="B847" s="75">
        <v>21090</v>
      </c>
      <c r="C847" s="75" t="s">
        <v>5276</v>
      </c>
      <c r="D847" s="75" t="s">
        <v>5450</v>
      </c>
      <c r="E847" s="77">
        <v>1110</v>
      </c>
      <c r="F847" s="75" t="s">
        <v>1575</v>
      </c>
      <c r="G847" s="77">
        <v>4251</v>
      </c>
      <c r="H847" s="75" t="s">
        <v>6889</v>
      </c>
      <c r="I847" s="75" t="s">
        <v>4883</v>
      </c>
      <c r="J847" s="75" t="s">
        <v>1592</v>
      </c>
      <c r="K847" s="75">
        <v>0</v>
      </c>
      <c r="L847" s="75" t="s">
        <v>5462</v>
      </c>
      <c r="M847" s="75" t="s">
        <v>4892</v>
      </c>
      <c r="N847" s="75" t="s">
        <v>87</v>
      </c>
      <c r="O847" s="75" t="s">
        <v>4024</v>
      </c>
      <c r="Q847" s="75" t="s">
        <v>5469</v>
      </c>
      <c r="S847" s="75" t="s">
        <v>3662</v>
      </c>
      <c r="T847" s="75" t="s">
        <v>5474</v>
      </c>
      <c r="U847" s="75" t="s">
        <v>4877</v>
      </c>
      <c r="V847" s="75" t="s">
        <v>4878</v>
      </c>
      <c r="W847" s="75" t="s">
        <v>4877</v>
      </c>
      <c r="X847" s="75" t="s">
        <v>4876</v>
      </c>
      <c r="Y847" s="75" t="s">
        <v>4897</v>
      </c>
      <c r="Z847" s="75">
        <v>9</v>
      </c>
      <c r="AA847" s="75">
        <v>1</v>
      </c>
      <c r="AB847" s="75" t="s">
        <v>4871</v>
      </c>
      <c r="AC847" s="75" t="s">
        <v>6172</v>
      </c>
      <c r="AD847" s="75" t="s">
        <v>4872</v>
      </c>
      <c r="AE847" s="75">
        <v>8</v>
      </c>
      <c r="AF847" s="75">
        <v>1</v>
      </c>
      <c r="AG847" s="75" t="s">
        <v>4871</v>
      </c>
      <c r="AH847" s="75" t="s">
        <v>5454</v>
      </c>
      <c r="AI847" s="75" t="s">
        <v>4869</v>
      </c>
      <c r="AN847" s="75" t="s">
        <v>4869</v>
      </c>
      <c r="AP847" s="75">
        <v>10</v>
      </c>
      <c r="AQ847" s="75">
        <v>8</v>
      </c>
      <c r="AR847" s="75" t="s">
        <v>4868</v>
      </c>
      <c r="AS847" s="75" t="s">
        <v>5453</v>
      </c>
      <c r="AV847" s="75" t="s">
        <v>5440</v>
      </c>
      <c r="BI847" s="75" t="s">
        <v>5452</v>
      </c>
      <c r="BJ847" s="75" t="s">
        <v>5451</v>
      </c>
      <c r="BK847" s="75">
        <v>0</v>
      </c>
      <c r="BM847" s="75">
        <v>0</v>
      </c>
    </row>
    <row r="848" spans="1:66" ht="17.399999999999999" customHeight="1" x14ac:dyDescent="0.3">
      <c r="A848" s="75">
        <v>2019</v>
      </c>
      <c r="B848" s="75">
        <v>64143</v>
      </c>
      <c r="C848" s="75" t="s">
        <v>3423</v>
      </c>
      <c r="D848" s="75" t="s">
        <v>5450</v>
      </c>
      <c r="E848" s="77">
        <v>1540</v>
      </c>
      <c r="F848" s="75" t="s">
        <v>2278</v>
      </c>
      <c r="G848" s="77">
        <v>4252</v>
      </c>
      <c r="H848" s="75" t="s">
        <v>6888</v>
      </c>
      <c r="I848" s="75" t="s">
        <v>4883</v>
      </c>
      <c r="J848" s="75" t="s">
        <v>2279</v>
      </c>
      <c r="K848" s="75">
        <v>0</v>
      </c>
      <c r="L848" s="75" t="s">
        <v>5457</v>
      </c>
      <c r="M848" s="75" t="s">
        <v>4892</v>
      </c>
      <c r="N848" s="75" t="s">
        <v>87</v>
      </c>
      <c r="O848" s="75" t="s">
        <v>4023</v>
      </c>
      <c r="P848" s="75">
        <v>2</v>
      </c>
      <c r="Q848" s="75" t="s">
        <v>5560</v>
      </c>
      <c r="S848" s="75" t="s">
        <v>4020</v>
      </c>
      <c r="T848" s="75" t="s">
        <v>5478</v>
      </c>
      <c r="U848" s="75" t="s">
        <v>4877</v>
      </c>
      <c r="V848" s="75" t="s">
        <v>4878</v>
      </c>
      <c r="W848" s="75" t="s">
        <v>4871</v>
      </c>
      <c r="X848" s="75" t="s">
        <v>5456</v>
      </c>
      <c r="Y848" s="75" t="s">
        <v>4872</v>
      </c>
      <c r="Z848" s="75">
        <v>6</v>
      </c>
      <c r="AA848" s="75">
        <v>0</v>
      </c>
      <c r="AB848" s="75" t="s">
        <v>4871</v>
      </c>
      <c r="AC848" s="75" t="s">
        <v>5621</v>
      </c>
      <c r="AD848" s="75" t="s">
        <v>4872</v>
      </c>
      <c r="AE848" s="75">
        <v>4</v>
      </c>
      <c r="AF848" s="75">
        <v>1</v>
      </c>
      <c r="AG848" s="75" t="s">
        <v>4871</v>
      </c>
      <c r="AH848" s="75" t="s">
        <v>5587</v>
      </c>
      <c r="AI848" s="75" t="s">
        <v>4869</v>
      </c>
      <c r="AN848" s="75" t="s">
        <v>4869</v>
      </c>
      <c r="AP848" s="75">
        <v>6</v>
      </c>
      <c r="AQ848" s="75">
        <v>6</v>
      </c>
      <c r="AR848" s="75" t="s">
        <v>4908</v>
      </c>
      <c r="AS848" s="75" t="s">
        <v>5441</v>
      </c>
      <c r="AV848" s="75" t="s">
        <v>5440</v>
      </c>
      <c r="BI848" s="75" t="s">
        <v>5620</v>
      </c>
      <c r="BJ848" s="75" t="s">
        <v>5619</v>
      </c>
      <c r="BK848" s="75">
        <v>1</v>
      </c>
      <c r="BL848" s="75" t="s">
        <v>6809</v>
      </c>
      <c r="BM848" s="75">
        <v>0</v>
      </c>
    </row>
    <row r="849" spans="1:66" ht="17.399999999999999" hidden="1" customHeight="1" x14ac:dyDescent="0.3">
      <c r="A849" s="75">
        <v>2019</v>
      </c>
      <c r="B849" s="75">
        <v>16010</v>
      </c>
      <c r="C849" s="75" t="s">
        <v>5343</v>
      </c>
      <c r="D849" s="75" t="s">
        <v>5450</v>
      </c>
      <c r="E849" s="77">
        <v>880</v>
      </c>
      <c r="F849" s="75" t="s">
        <v>1118</v>
      </c>
      <c r="G849" s="77">
        <v>4253</v>
      </c>
      <c r="H849" s="75" t="s">
        <v>6887</v>
      </c>
      <c r="I849" s="75" t="s">
        <v>4883</v>
      </c>
      <c r="J849" s="75" t="s">
        <v>1355</v>
      </c>
      <c r="K849" s="75">
        <v>0</v>
      </c>
      <c r="L849" s="75" t="s">
        <v>5457</v>
      </c>
      <c r="M849" s="75" t="s">
        <v>4892</v>
      </c>
      <c r="N849" s="75" t="s">
        <v>87</v>
      </c>
      <c r="O849" s="75" t="s">
        <v>4050</v>
      </c>
      <c r="Q849" s="75" t="s">
        <v>5469</v>
      </c>
      <c r="S849" s="75" t="s">
        <v>3662</v>
      </c>
      <c r="T849" s="75" t="s">
        <v>5474</v>
      </c>
      <c r="U849" s="75" t="s">
        <v>4877</v>
      </c>
      <c r="V849" s="75" t="s">
        <v>4878</v>
      </c>
      <c r="W849" s="75" t="s">
        <v>4871</v>
      </c>
      <c r="X849" s="75" t="s">
        <v>5456</v>
      </c>
      <c r="Y849" s="75" t="s">
        <v>4019</v>
      </c>
      <c r="AC849" s="75" t="s">
        <v>5468</v>
      </c>
      <c r="AD849" s="75" t="s">
        <v>4019</v>
      </c>
      <c r="AH849" s="75" t="s">
        <v>5468</v>
      </c>
      <c r="AI849" s="75" t="s">
        <v>4869</v>
      </c>
      <c r="AN849" s="75" t="s">
        <v>4869</v>
      </c>
      <c r="AP849" s="75">
        <v>0</v>
      </c>
      <c r="AQ849" s="75">
        <v>0</v>
      </c>
      <c r="AR849" s="75" t="s">
        <v>5585</v>
      </c>
      <c r="AS849" s="75" t="s">
        <v>5441</v>
      </c>
      <c r="AV849" s="75" t="s">
        <v>5440</v>
      </c>
      <c r="BI849" s="75" t="s">
        <v>5452</v>
      </c>
      <c r="BJ849" s="75" t="s">
        <v>5451</v>
      </c>
      <c r="BK849" s="75">
        <v>0</v>
      </c>
      <c r="BM849" s="75">
        <v>0</v>
      </c>
    </row>
    <row r="850" spans="1:66" ht="17.399999999999999" hidden="1" customHeight="1" x14ac:dyDescent="0.3">
      <c r="A850" s="75">
        <v>2019</v>
      </c>
      <c r="B850" s="75">
        <v>64143</v>
      </c>
      <c r="C850" s="75" t="s">
        <v>3423</v>
      </c>
      <c r="D850" s="75" t="s">
        <v>5450</v>
      </c>
      <c r="E850" s="77">
        <v>1540</v>
      </c>
      <c r="F850" s="75" t="s">
        <v>2278</v>
      </c>
      <c r="G850" s="77">
        <v>4254</v>
      </c>
      <c r="H850" s="75" t="s">
        <v>6886</v>
      </c>
      <c r="I850" s="75" t="s">
        <v>4883</v>
      </c>
      <c r="J850" s="75" t="s">
        <v>2290</v>
      </c>
      <c r="K850" s="75">
        <v>0</v>
      </c>
      <c r="L850" s="75" t="s">
        <v>5480</v>
      </c>
      <c r="M850" s="75" t="s">
        <v>4892</v>
      </c>
      <c r="N850" s="75" t="s">
        <v>87</v>
      </c>
      <c r="O850" s="75" t="s">
        <v>4024</v>
      </c>
      <c r="Q850" s="75" t="s">
        <v>5469</v>
      </c>
      <c r="S850" s="75" t="s">
        <v>3662</v>
      </c>
      <c r="T850" s="75" t="s">
        <v>5474</v>
      </c>
      <c r="U850" s="75" t="s">
        <v>4871</v>
      </c>
      <c r="V850" s="75" t="s">
        <v>5445</v>
      </c>
      <c r="W850" s="75" t="s">
        <v>4877</v>
      </c>
      <c r="X850" s="75" t="s">
        <v>4876</v>
      </c>
      <c r="Y850" s="75" t="s">
        <v>4872</v>
      </c>
      <c r="Z850" s="75">
        <v>8</v>
      </c>
      <c r="AA850" s="75">
        <v>0</v>
      </c>
      <c r="AB850" s="75" t="s">
        <v>4871</v>
      </c>
      <c r="AC850" s="75" t="s">
        <v>5455</v>
      </c>
      <c r="AD850" s="75" t="s">
        <v>4897</v>
      </c>
      <c r="AE850" s="75">
        <v>6</v>
      </c>
      <c r="AF850" s="75">
        <v>5</v>
      </c>
      <c r="AG850" s="75" t="s">
        <v>4871</v>
      </c>
      <c r="AH850" s="75" t="s">
        <v>5495</v>
      </c>
      <c r="AI850" s="75" t="s">
        <v>4869</v>
      </c>
      <c r="AN850" s="75" t="s">
        <v>4869</v>
      </c>
      <c r="AP850" s="75">
        <v>8</v>
      </c>
      <c r="AQ850" s="75">
        <v>6</v>
      </c>
      <c r="AR850" s="75" t="s">
        <v>4868</v>
      </c>
      <c r="AS850" s="75" t="s">
        <v>5453</v>
      </c>
      <c r="AV850" s="75" t="s">
        <v>5440</v>
      </c>
      <c r="BI850" s="75" t="s">
        <v>5452</v>
      </c>
      <c r="BJ850" s="75" t="s">
        <v>5451</v>
      </c>
      <c r="BK850" s="75">
        <v>0</v>
      </c>
      <c r="BM850" s="75">
        <v>0</v>
      </c>
    </row>
    <row r="851" spans="1:66" ht="17.399999999999999" hidden="1" customHeight="1" x14ac:dyDescent="0.3">
      <c r="A851" s="75">
        <v>2019</v>
      </c>
      <c r="B851" s="75">
        <v>64143</v>
      </c>
      <c r="C851" s="75" t="s">
        <v>3423</v>
      </c>
      <c r="D851" s="75" t="s">
        <v>5450</v>
      </c>
      <c r="E851" s="77">
        <v>1540</v>
      </c>
      <c r="F851" s="75" t="s">
        <v>2278</v>
      </c>
      <c r="G851" s="77">
        <v>4258</v>
      </c>
      <c r="H851" s="75" t="s">
        <v>6885</v>
      </c>
      <c r="I851" s="75" t="s">
        <v>4883</v>
      </c>
      <c r="J851" s="75" t="s">
        <v>2287</v>
      </c>
      <c r="K851" s="75">
        <v>0</v>
      </c>
      <c r="L851" s="75" t="s">
        <v>5448</v>
      </c>
      <c r="M851" s="75" t="s">
        <v>4892</v>
      </c>
      <c r="N851" s="75" t="s">
        <v>87</v>
      </c>
      <c r="O851" s="75" t="s">
        <v>4023</v>
      </c>
      <c r="Q851" s="75" t="s">
        <v>5447</v>
      </c>
      <c r="S851" s="75" t="s">
        <v>4020</v>
      </c>
      <c r="T851" s="75" t="s">
        <v>5478</v>
      </c>
      <c r="U851" s="75" t="s">
        <v>4871</v>
      </c>
      <c r="V851" s="75" t="s">
        <v>5445</v>
      </c>
      <c r="W851" s="75" t="s">
        <v>4877</v>
      </c>
      <c r="X851" s="75" t="s">
        <v>4876</v>
      </c>
      <c r="Y851" s="75" t="s">
        <v>4875</v>
      </c>
      <c r="Z851" s="75">
        <v>8</v>
      </c>
      <c r="AA851" s="75">
        <v>0</v>
      </c>
      <c r="AB851" s="75" t="s">
        <v>4871</v>
      </c>
      <c r="AC851" s="75" t="s">
        <v>5455</v>
      </c>
      <c r="AD851" s="75" t="s">
        <v>4872</v>
      </c>
      <c r="AE851" s="75">
        <v>5</v>
      </c>
      <c r="AF851" s="75">
        <v>0</v>
      </c>
      <c r="AG851" s="75" t="s">
        <v>4871</v>
      </c>
      <c r="AH851" s="75" t="s">
        <v>5631</v>
      </c>
      <c r="AI851" s="75" t="s">
        <v>4872</v>
      </c>
      <c r="AJ851" s="75">
        <v>10</v>
      </c>
      <c r="AK851" s="75">
        <v>3</v>
      </c>
      <c r="AL851" s="75" t="s">
        <v>4871</v>
      </c>
      <c r="AM851" s="75" t="s">
        <v>6884</v>
      </c>
      <c r="AN851" s="75" t="s">
        <v>4869</v>
      </c>
      <c r="AP851" s="75">
        <v>8</v>
      </c>
      <c r="AQ851" s="75">
        <v>8</v>
      </c>
      <c r="AR851" s="75" t="s">
        <v>4908</v>
      </c>
      <c r="AS851" s="75" t="s">
        <v>5441</v>
      </c>
      <c r="AV851" s="75" t="s">
        <v>5440</v>
      </c>
      <c r="BI851" s="75" t="s">
        <v>5452</v>
      </c>
      <c r="BJ851" s="75" t="s">
        <v>5451</v>
      </c>
      <c r="BK851" s="75">
        <v>0</v>
      </c>
      <c r="BM851" s="75">
        <v>0</v>
      </c>
    </row>
    <row r="852" spans="1:66" ht="17.399999999999999" hidden="1" customHeight="1" x14ac:dyDescent="0.3">
      <c r="A852" s="75">
        <v>2019</v>
      </c>
      <c r="B852" s="75">
        <v>3060</v>
      </c>
      <c r="C852" s="75" t="s">
        <v>5402</v>
      </c>
      <c r="D852" s="75" t="s">
        <v>5450</v>
      </c>
      <c r="E852" s="77">
        <v>180</v>
      </c>
      <c r="F852" s="75" t="s">
        <v>219</v>
      </c>
      <c r="G852" s="77">
        <v>4270</v>
      </c>
      <c r="H852" s="75" t="s">
        <v>6883</v>
      </c>
      <c r="I852" s="75" t="s">
        <v>4883</v>
      </c>
      <c r="J852" s="75" t="s">
        <v>277</v>
      </c>
      <c r="K852" s="75">
        <v>0</v>
      </c>
      <c r="L852" s="75" t="s">
        <v>5457</v>
      </c>
      <c r="M852" s="75" t="s">
        <v>4892</v>
      </c>
      <c r="N852" s="75" t="s">
        <v>87</v>
      </c>
      <c r="O852" s="75" t="s">
        <v>4058</v>
      </c>
      <c r="Q852" s="75" t="s">
        <v>5469</v>
      </c>
      <c r="S852" s="75" t="s">
        <v>3662</v>
      </c>
      <c r="T852" s="75" t="s">
        <v>5474</v>
      </c>
      <c r="U852" s="75" t="s">
        <v>4877</v>
      </c>
      <c r="V852" s="75" t="s">
        <v>4878</v>
      </c>
      <c r="W852" s="75" t="s">
        <v>4871</v>
      </c>
      <c r="X852" s="75" t="s">
        <v>5456</v>
      </c>
      <c r="Y852" s="75" t="s">
        <v>4872</v>
      </c>
      <c r="Z852" s="75">
        <v>11</v>
      </c>
      <c r="AA852" s="75">
        <v>0</v>
      </c>
      <c r="AB852" s="75" t="s">
        <v>4871</v>
      </c>
      <c r="AC852" s="75" t="s">
        <v>5473</v>
      </c>
      <c r="AD852" s="75" t="s">
        <v>4872</v>
      </c>
      <c r="AE852" s="75">
        <v>10</v>
      </c>
      <c r="AF852" s="75">
        <v>3</v>
      </c>
      <c r="AG852" s="75" t="s">
        <v>4871</v>
      </c>
      <c r="AH852" s="75" t="s">
        <v>5477</v>
      </c>
      <c r="AI852" s="75" t="s">
        <v>4869</v>
      </c>
      <c r="AN852" s="75" t="s">
        <v>4869</v>
      </c>
      <c r="AP852" s="75">
        <v>10</v>
      </c>
      <c r="AQ852" s="75">
        <v>10</v>
      </c>
      <c r="AR852" s="75" t="s">
        <v>4908</v>
      </c>
      <c r="AS852" s="75" t="s">
        <v>5441</v>
      </c>
      <c r="AV852" s="75" t="s">
        <v>5440</v>
      </c>
      <c r="BI852" s="75" t="s">
        <v>5452</v>
      </c>
      <c r="BJ852" s="75" t="s">
        <v>5451</v>
      </c>
      <c r="BK852" s="75">
        <v>0</v>
      </c>
      <c r="BM852" s="75">
        <v>0</v>
      </c>
    </row>
    <row r="853" spans="1:66" ht="17.399999999999999" hidden="1" customHeight="1" x14ac:dyDescent="0.3">
      <c r="A853" s="75">
        <v>2019</v>
      </c>
      <c r="B853" s="75">
        <v>18010</v>
      </c>
      <c r="C853" s="75" t="s">
        <v>5337</v>
      </c>
      <c r="D853" s="75" t="s">
        <v>5450</v>
      </c>
      <c r="E853" s="77">
        <v>900</v>
      </c>
      <c r="F853" s="75" t="s">
        <v>1648</v>
      </c>
      <c r="G853" s="77">
        <v>4271</v>
      </c>
      <c r="H853" s="75" t="s">
        <v>6882</v>
      </c>
      <c r="I853" s="75" t="s">
        <v>4883</v>
      </c>
      <c r="J853" s="75" t="s">
        <v>1733</v>
      </c>
      <c r="K853" s="75">
        <v>0</v>
      </c>
      <c r="L853" s="75" t="s">
        <v>5448</v>
      </c>
      <c r="M853" s="75" t="s">
        <v>4892</v>
      </c>
      <c r="N853" s="75" t="s">
        <v>87</v>
      </c>
      <c r="O853" s="75" t="s">
        <v>4024</v>
      </c>
      <c r="Q853" s="75" t="s">
        <v>5469</v>
      </c>
      <c r="S853" s="75" t="s">
        <v>3662</v>
      </c>
      <c r="T853" s="75" t="s">
        <v>5474</v>
      </c>
      <c r="U853" s="75" t="s">
        <v>4871</v>
      </c>
      <c r="V853" s="75" t="s">
        <v>5445</v>
      </c>
      <c r="W853" s="75" t="s">
        <v>4877</v>
      </c>
      <c r="X853" s="75" t="s">
        <v>4876</v>
      </c>
      <c r="Y853" s="75" t="s">
        <v>4872</v>
      </c>
      <c r="Z853" s="75">
        <v>9</v>
      </c>
      <c r="AA853" s="75">
        <v>2</v>
      </c>
      <c r="AB853" s="75" t="s">
        <v>4871</v>
      </c>
      <c r="AC853" s="75" t="s">
        <v>6427</v>
      </c>
      <c r="AD853" s="75" t="s">
        <v>4897</v>
      </c>
      <c r="AE853" s="75">
        <v>7</v>
      </c>
      <c r="AF853" s="75">
        <v>4</v>
      </c>
      <c r="AG853" s="75" t="s">
        <v>4871</v>
      </c>
      <c r="AH853" s="75" t="s">
        <v>6406</v>
      </c>
      <c r="AI853" s="75" t="s">
        <v>4897</v>
      </c>
      <c r="AJ853" s="75">
        <v>13</v>
      </c>
      <c r="AK853" s="75">
        <v>9</v>
      </c>
      <c r="AL853" s="75" t="s">
        <v>4871</v>
      </c>
      <c r="AM853" s="75" t="s">
        <v>6243</v>
      </c>
      <c r="AN853" s="75" t="s">
        <v>4869</v>
      </c>
      <c r="AP853" s="75">
        <v>10</v>
      </c>
      <c r="AQ853" s="75">
        <v>2</v>
      </c>
      <c r="AR853" s="75" t="s">
        <v>4868</v>
      </c>
      <c r="AS853" s="75" t="s">
        <v>5453</v>
      </c>
      <c r="AV853" s="75" t="s">
        <v>5440</v>
      </c>
      <c r="BI853" s="75" t="s">
        <v>5452</v>
      </c>
      <c r="BJ853" s="75" t="s">
        <v>5451</v>
      </c>
      <c r="BK853" s="75">
        <v>0</v>
      </c>
      <c r="BM853" s="75">
        <v>0</v>
      </c>
    </row>
    <row r="854" spans="1:66" ht="17.399999999999999" hidden="1" customHeight="1" x14ac:dyDescent="0.3">
      <c r="A854" s="75">
        <v>2019</v>
      </c>
      <c r="B854" s="75">
        <v>21090</v>
      </c>
      <c r="C854" s="75" t="s">
        <v>5276</v>
      </c>
      <c r="D854" s="75" t="s">
        <v>5450</v>
      </c>
      <c r="E854" s="77">
        <v>1110</v>
      </c>
      <c r="F854" s="75" t="s">
        <v>1575</v>
      </c>
      <c r="G854" s="77">
        <v>4272</v>
      </c>
      <c r="H854" s="75" t="s">
        <v>6881</v>
      </c>
      <c r="I854" s="75" t="s">
        <v>4883</v>
      </c>
      <c r="J854" s="75" t="s">
        <v>1594</v>
      </c>
      <c r="K854" s="75">
        <v>0</v>
      </c>
      <c r="L854" s="75" t="s">
        <v>5457</v>
      </c>
      <c r="M854" s="75" t="s">
        <v>4892</v>
      </c>
      <c r="N854" s="75" t="s">
        <v>87</v>
      </c>
      <c r="O854" s="75" t="s">
        <v>4031</v>
      </c>
      <c r="Q854" s="75" t="s">
        <v>5469</v>
      </c>
      <c r="S854" s="75" t="s">
        <v>3662</v>
      </c>
      <c r="T854" s="75" t="s">
        <v>5474</v>
      </c>
      <c r="U854" s="75" t="s">
        <v>4877</v>
      </c>
      <c r="V854" s="75" t="s">
        <v>4878</v>
      </c>
      <c r="W854" s="75" t="s">
        <v>4871</v>
      </c>
      <c r="X854" s="75" t="s">
        <v>5456</v>
      </c>
      <c r="Y854" s="75" t="s">
        <v>4019</v>
      </c>
      <c r="AC854" s="75" t="s">
        <v>5468</v>
      </c>
      <c r="AD854" s="75" t="s">
        <v>4019</v>
      </c>
      <c r="AH854" s="75" t="s">
        <v>5468</v>
      </c>
      <c r="AI854" s="75" t="s">
        <v>4869</v>
      </c>
      <c r="AN854" s="75" t="s">
        <v>4869</v>
      </c>
      <c r="AP854" s="75">
        <v>0</v>
      </c>
      <c r="AQ854" s="75">
        <v>0</v>
      </c>
      <c r="AR854" s="75" t="s">
        <v>5585</v>
      </c>
      <c r="AS854" s="75" t="s">
        <v>5441</v>
      </c>
      <c r="AV854" s="75" t="s">
        <v>5440</v>
      </c>
      <c r="BI854" s="75" t="s">
        <v>5452</v>
      </c>
      <c r="BJ854" s="75" t="s">
        <v>5451</v>
      </c>
      <c r="BK854" s="75">
        <v>0</v>
      </c>
      <c r="BM854" s="75">
        <v>0</v>
      </c>
    </row>
    <row r="855" spans="1:66" ht="17.399999999999999" hidden="1" customHeight="1" x14ac:dyDescent="0.3">
      <c r="A855" s="75">
        <v>2019</v>
      </c>
      <c r="B855" s="75">
        <v>3030</v>
      </c>
      <c r="C855" s="75" t="s">
        <v>5410</v>
      </c>
      <c r="D855" s="75" t="s">
        <v>5450</v>
      </c>
      <c r="E855" s="77">
        <v>130</v>
      </c>
      <c r="F855" s="75" t="s">
        <v>681</v>
      </c>
      <c r="G855" s="77">
        <v>4276</v>
      </c>
      <c r="H855" s="75" t="s">
        <v>6880</v>
      </c>
      <c r="I855" s="75" t="s">
        <v>4883</v>
      </c>
      <c r="J855" s="75" t="s">
        <v>863</v>
      </c>
      <c r="K855" s="75">
        <v>0</v>
      </c>
      <c r="L855" s="75" t="s">
        <v>5457</v>
      </c>
      <c r="M855" s="75" t="s">
        <v>4892</v>
      </c>
      <c r="N855" s="75" t="s">
        <v>87</v>
      </c>
      <c r="O855" s="75" t="s">
        <v>4026</v>
      </c>
      <c r="Q855" s="75" t="s">
        <v>5501</v>
      </c>
      <c r="S855" s="75" t="s">
        <v>4033</v>
      </c>
      <c r="T855" s="75" t="s">
        <v>5446</v>
      </c>
      <c r="U855" s="75" t="s">
        <v>4877</v>
      </c>
      <c r="V855" s="75" t="s">
        <v>4878</v>
      </c>
      <c r="W855" s="75" t="s">
        <v>4871</v>
      </c>
      <c r="X855" s="75" t="s">
        <v>5456</v>
      </c>
      <c r="Y855" s="75" t="s">
        <v>4872</v>
      </c>
      <c r="Z855" s="75">
        <v>10</v>
      </c>
      <c r="AA855" s="75">
        <v>0</v>
      </c>
      <c r="AB855" s="75" t="s">
        <v>4871</v>
      </c>
      <c r="AC855" s="75" t="s">
        <v>5526</v>
      </c>
      <c r="AD855" s="75" t="s">
        <v>4872</v>
      </c>
      <c r="AE855" s="75">
        <v>8</v>
      </c>
      <c r="AF855" s="75">
        <v>1</v>
      </c>
      <c r="AG855" s="75" t="s">
        <v>4871</v>
      </c>
      <c r="AH855" s="75" t="s">
        <v>5454</v>
      </c>
      <c r="AI855" s="75" t="s">
        <v>4869</v>
      </c>
      <c r="AN855" s="75" t="s">
        <v>4869</v>
      </c>
      <c r="AP855" s="75">
        <v>10</v>
      </c>
      <c r="AQ855" s="75">
        <v>2</v>
      </c>
      <c r="AR855" s="75" t="s">
        <v>4868</v>
      </c>
      <c r="AS855" s="75" t="s">
        <v>5453</v>
      </c>
      <c r="AV855" s="75" t="s">
        <v>5440</v>
      </c>
      <c r="BI855" s="75" t="s">
        <v>5452</v>
      </c>
      <c r="BJ855" s="75" t="s">
        <v>5451</v>
      </c>
      <c r="BK855" s="75">
        <v>0</v>
      </c>
      <c r="BM855" s="75">
        <v>0</v>
      </c>
    </row>
    <row r="856" spans="1:66" ht="17.399999999999999" hidden="1" customHeight="1" x14ac:dyDescent="0.3">
      <c r="A856" s="75">
        <v>2019</v>
      </c>
      <c r="B856" s="75">
        <v>80010</v>
      </c>
      <c r="C856" s="75" t="s">
        <v>678</v>
      </c>
      <c r="D856" s="75" t="s">
        <v>5450</v>
      </c>
      <c r="E856" s="77">
        <v>8001</v>
      </c>
      <c r="F856" s="75" t="s">
        <v>4110</v>
      </c>
      <c r="G856" s="77">
        <v>4277</v>
      </c>
      <c r="H856" s="75" t="s">
        <v>6879</v>
      </c>
      <c r="I856" s="75" t="s">
        <v>4883</v>
      </c>
      <c r="J856" s="75" t="s">
        <v>740</v>
      </c>
      <c r="K856" s="75">
        <v>0</v>
      </c>
      <c r="L856" s="75" t="s">
        <v>5462</v>
      </c>
      <c r="M856" s="75" t="s">
        <v>4881</v>
      </c>
      <c r="N856" s="75" t="s">
        <v>87</v>
      </c>
      <c r="O856" s="75" t="s">
        <v>4055</v>
      </c>
      <c r="Q856" s="75" t="s">
        <v>4019</v>
      </c>
      <c r="S856" s="75" t="s">
        <v>4020</v>
      </c>
      <c r="T856" s="75" t="s">
        <v>5478</v>
      </c>
      <c r="U856" s="75" t="s">
        <v>4877</v>
      </c>
      <c r="V856" s="75" t="s">
        <v>4878</v>
      </c>
      <c r="W856" s="75" t="s">
        <v>4877</v>
      </c>
      <c r="X856" s="75" t="s">
        <v>4876</v>
      </c>
      <c r="Y856" s="75" t="s">
        <v>4872</v>
      </c>
      <c r="AC856" s="75" t="s">
        <v>5692</v>
      </c>
      <c r="AD856" s="75" t="s">
        <v>4897</v>
      </c>
      <c r="AH856" s="75" t="s">
        <v>5569</v>
      </c>
      <c r="AI856" s="75" t="s">
        <v>4869</v>
      </c>
      <c r="AN856" s="75" t="s">
        <v>4869</v>
      </c>
      <c r="AP856" s="75">
        <v>2</v>
      </c>
      <c r="AQ856" s="75">
        <v>0</v>
      </c>
      <c r="AR856" s="75" t="s">
        <v>4868</v>
      </c>
      <c r="AS856" s="75" t="s">
        <v>5453</v>
      </c>
      <c r="AV856" s="75" t="s">
        <v>5440</v>
      </c>
      <c r="BI856" s="75" t="s">
        <v>5452</v>
      </c>
      <c r="BJ856" s="75" t="s">
        <v>5451</v>
      </c>
      <c r="BK856" s="75">
        <v>0</v>
      </c>
      <c r="BM856" s="75">
        <v>0</v>
      </c>
    </row>
    <row r="857" spans="1:66" ht="17.399999999999999" hidden="1" customHeight="1" x14ac:dyDescent="0.3">
      <c r="A857" s="75">
        <v>2019</v>
      </c>
      <c r="B857" s="75">
        <v>7010</v>
      </c>
      <c r="C857" s="75" t="s">
        <v>5376</v>
      </c>
      <c r="D857" s="75" t="s">
        <v>5450</v>
      </c>
      <c r="E857" s="77">
        <v>470</v>
      </c>
      <c r="F857" s="75" t="s">
        <v>1123</v>
      </c>
      <c r="G857" s="77">
        <v>4278</v>
      </c>
      <c r="H857" s="75" t="s">
        <v>6878</v>
      </c>
      <c r="I857" s="75" t="s">
        <v>4883</v>
      </c>
      <c r="J857" s="75" t="s">
        <v>3585</v>
      </c>
      <c r="K857" s="75">
        <v>0</v>
      </c>
      <c r="L857" s="75" t="s">
        <v>5457</v>
      </c>
      <c r="M857" s="75" t="s">
        <v>4892</v>
      </c>
      <c r="N857" s="75" t="s">
        <v>87</v>
      </c>
      <c r="O857" s="75" t="s">
        <v>4024</v>
      </c>
      <c r="Q857" s="75" t="s">
        <v>5469</v>
      </c>
      <c r="S857" s="75" t="s">
        <v>4033</v>
      </c>
      <c r="T857" s="75" t="s">
        <v>5446</v>
      </c>
      <c r="U857" s="75" t="s">
        <v>4877</v>
      </c>
      <c r="V857" s="75" t="s">
        <v>4878</v>
      </c>
      <c r="W857" s="75" t="s">
        <v>4871</v>
      </c>
      <c r="X857" s="75" t="s">
        <v>5456</v>
      </c>
      <c r="Y857" s="75" t="s">
        <v>4897</v>
      </c>
      <c r="Z857" s="75">
        <v>8</v>
      </c>
      <c r="AA857" s="75">
        <v>3</v>
      </c>
      <c r="AB857" s="75" t="s">
        <v>4871</v>
      </c>
      <c r="AC857" s="75" t="s">
        <v>5794</v>
      </c>
      <c r="AD857" s="75" t="s">
        <v>4897</v>
      </c>
      <c r="AE857" s="75">
        <v>8</v>
      </c>
      <c r="AF857" s="75">
        <v>7</v>
      </c>
      <c r="AG857" s="75" t="s">
        <v>4871</v>
      </c>
      <c r="AH857" s="75" t="s">
        <v>5703</v>
      </c>
      <c r="AI857" s="75" t="s">
        <v>4869</v>
      </c>
      <c r="AN857" s="75" t="s">
        <v>4869</v>
      </c>
      <c r="AP857" s="75">
        <v>8</v>
      </c>
      <c r="AQ857" s="75">
        <v>8</v>
      </c>
      <c r="AR857" s="75" t="s">
        <v>4908</v>
      </c>
      <c r="AS857" s="75" t="s">
        <v>5441</v>
      </c>
      <c r="AV857" s="75" t="s">
        <v>5440</v>
      </c>
      <c r="BI857" s="75" t="s">
        <v>5452</v>
      </c>
      <c r="BJ857" s="75" t="s">
        <v>5451</v>
      </c>
      <c r="BK857" s="75">
        <v>0</v>
      </c>
      <c r="BM857" s="75">
        <v>0</v>
      </c>
    </row>
    <row r="858" spans="1:66" ht="17.399999999999999" hidden="1" customHeight="1" x14ac:dyDescent="0.3">
      <c r="A858" s="75">
        <v>2019</v>
      </c>
      <c r="B858" s="75">
        <v>64160</v>
      </c>
      <c r="C858" s="75" t="s">
        <v>5062</v>
      </c>
      <c r="D858" s="75" t="s">
        <v>5450</v>
      </c>
      <c r="E858" s="77">
        <v>290</v>
      </c>
      <c r="F858" s="75" t="s">
        <v>2684</v>
      </c>
      <c r="G858" s="77">
        <v>4279</v>
      </c>
      <c r="H858" s="75" t="s">
        <v>6877</v>
      </c>
      <c r="I858" s="75" t="s">
        <v>4883</v>
      </c>
      <c r="J858" s="75" t="s">
        <v>2688</v>
      </c>
      <c r="K858" s="75">
        <v>0</v>
      </c>
      <c r="L858" s="75" t="s">
        <v>5502</v>
      </c>
      <c r="M858" s="75" t="s">
        <v>4881</v>
      </c>
      <c r="N858" s="75" t="s">
        <v>87</v>
      </c>
      <c r="O858" s="75" t="s">
        <v>4025</v>
      </c>
      <c r="Q858" s="75" t="s">
        <v>5461</v>
      </c>
      <c r="S858" s="75" t="s">
        <v>3662</v>
      </c>
      <c r="T858" s="75" t="s">
        <v>5474</v>
      </c>
      <c r="U858" s="75" t="s">
        <v>4871</v>
      </c>
      <c r="V858" s="75" t="s">
        <v>5445</v>
      </c>
      <c r="W858" s="75" t="s">
        <v>4877</v>
      </c>
      <c r="X858" s="75" t="s">
        <v>4876</v>
      </c>
      <c r="Y858" s="75" t="s">
        <v>4897</v>
      </c>
      <c r="Z858" s="75">
        <v>4</v>
      </c>
      <c r="AA858" s="75">
        <v>1</v>
      </c>
      <c r="AB858" s="75" t="s">
        <v>4871</v>
      </c>
      <c r="AC858" s="75" t="s">
        <v>6077</v>
      </c>
      <c r="AD858" s="75" t="s">
        <v>4872</v>
      </c>
      <c r="AH858" s="75" t="s">
        <v>5467</v>
      </c>
      <c r="AI858" s="75" t="s">
        <v>4897</v>
      </c>
      <c r="AJ858" s="75">
        <v>2</v>
      </c>
      <c r="AK858" s="75">
        <v>1</v>
      </c>
      <c r="AL858" s="75" t="s">
        <v>4871</v>
      </c>
      <c r="AM858" s="75" t="s">
        <v>6021</v>
      </c>
      <c r="AN858" s="75" t="s">
        <v>4869</v>
      </c>
      <c r="AP858" s="75">
        <v>6</v>
      </c>
      <c r="AQ858" s="75">
        <v>0</v>
      </c>
      <c r="AR858" s="75" t="s">
        <v>4868</v>
      </c>
      <c r="AS858" s="75" t="s">
        <v>5453</v>
      </c>
      <c r="AV858" s="75" t="s">
        <v>5440</v>
      </c>
      <c r="BI858" s="75" t="s">
        <v>5452</v>
      </c>
      <c r="BJ858" s="75" t="s">
        <v>5451</v>
      </c>
      <c r="BK858" s="75">
        <v>0</v>
      </c>
      <c r="BM858" s="75">
        <v>0</v>
      </c>
    </row>
    <row r="859" spans="1:66" ht="17.399999999999999" hidden="1" customHeight="1" x14ac:dyDescent="0.3">
      <c r="A859" s="75">
        <v>2019</v>
      </c>
      <c r="B859" s="75">
        <v>3030</v>
      </c>
      <c r="C859" s="75" t="s">
        <v>5410</v>
      </c>
      <c r="D859" s="75" t="s">
        <v>5450</v>
      </c>
      <c r="E859" s="77">
        <v>130</v>
      </c>
      <c r="F859" s="75" t="s">
        <v>681</v>
      </c>
      <c r="G859" s="77">
        <v>4280</v>
      </c>
      <c r="H859" s="75" t="s">
        <v>6876</v>
      </c>
      <c r="I859" s="75" t="s">
        <v>4883</v>
      </c>
      <c r="J859" s="75" t="s">
        <v>867</v>
      </c>
      <c r="K859" s="75">
        <v>0</v>
      </c>
      <c r="L859" s="75" t="s">
        <v>5457</v>
      </c>
      <c r="M859" s="75" t="s">
        <v>4892</v>
      </c>
      <c r="N859" s="75" t="s">
        <v>87</v>
      </c>
      <c r="O859" s="75" t="s">
        <v>4024</v>
      </c>
      <c r="Q859" s="75" t="s">
        <v>5469</v>
      </c>
      <c r="S859" s="75" t="s">
        <v>4033</v>
      </c>
      <c r="T859" s="75" t="s">
        <v>5446</v>
      </c>
      <c r="U859" s="75" t="s">
        <v>4877</v>
      </c>
      <c r="V859" s="75" t="s">
        <v>4878</v>
      </c>
      <c r="W859" s="75" t="s">
        <v>4871</v>
      </c>
      <c r="X859" s="75" t="s">
        <v>5456</v>
      </c>
      <c r="Y859" s="75" t="s">
        <v>4897</v>
      </c>
      <c r="Z859" s="75">
        <v>9</v>
      </c>
      <c r="AA859" s="75">
        <v>7</v>
      </c>
      <c r="AB859" s="75" t="s">
        <v>4871</v>
      </c>
      <c r="AC859" s="75" t="s">
        <v>5665</v>
      </c>
      <c r="AD859" s="75" t="s">
        <v>4897</v>
      </c>
      <c r="AE859" s="75">
        <v>8</v>
      </c>
      <c r="AF859" s="75">
        <v>6</v>
      </c>
      <c r="AG859" s="75" t="s">
        <v>4871</v>
      </c>
      <c r="AH859" s="75" t="s">
        <v>5563</v>
      </c>
      <c r="AI859" s="75" t="s">
        <v>4869</v>
      </c>
      <c r="AN859" s="75" t="s">
        <v>4869</v>
      </c>
      <c r="AP859" s="75">
        <v>10</v>
      </c>
      <c r="AQ859" s="75">
        <v>10</v>
      </c>
      <c r="AR859" s="75" t="s">
        <v>4908</v>
      </c>
      <c r="AS859" s="75" t="s">
        <v>5441</v>
      </c>
      <c r="AV859" s="75" t="s">
        <v>5440</v>
      </c>
      <c r="BI859" s="75" t="s">
        <v>5452</v>
      </c>
      <c r="BJ859" s="75" t="s">
        <v>5451</v>
      </c>
      <c r="BK859" s="75">
        <v>0</v>
      </c>
      <c r="BM859" s="75">
        <v>0</v>
      </c>
    </row>
    <row r="860" spans="1:66" ht="17.399999999999999" hidden="1" customHeight="1" x14ac:dyDescent="0.3">
      <c r="A860" s="75">
        <v>2019</v>
      </c>
      <c r="B860" s="75">
        <v>35010</v>
      </c>
      <c r="C860" s="75" t="s">
        <v>5197</v>
      </c>
      <c r="D860" s="75" t="s">
        <v>5450</v>
      </c>
      <c r="E860" s="77">
        <v>1550</v>
      </c>
      <c r="F860" s="75" t="s">
        <v>2860</v>
      </c>
      <c r="G860" s="77">
        <v>4282</v>
      </c>
      <c r="H860" s="75" t="s">
        <v>6875</v>
      </c>
      <c r="I860" s="75" t="s">
        <v>4883</v>
      </c>
      <c r="J860" s="75" t="s">
        <v>3153</v>
      </c>
      <c r="K860" s="75">
        <v>0</v>
      </c>
      <c r="L860" s="75" t="s">
        <v>5457</v>
      </c>
      <c r="M860" s="75" t="s">
        <v>4892</v>
      </c>
      <c r="N860" s="75" t="s">
        <v>87</v>
      </c>
      <c r="O860" s="75" t="s">
        <v>4024</v>
      </c>
      <c r="Q860" s="75" t="s">
        <v>5469</v>
      </c>
      <c r="S860" s="75" t="s">
        <v>3662</v>
      </c>
      <c r="T860" s="75" t="s">
        <v>5474</v>
      </c>
      <c r="U860" s="75" t="s">
        <v>4877</v>
      </c>
      <c r="V860" s="75" t="s">
        <v>4878</v>
      </c>
      <c r="W860" s="75" t="s">
        <v>4871</v>
      </c>
      <c r="X860" s="75" t="s">
        <v>5456</v>
      </c>
      <c r="Y860" s="75" t="s">
        <v>4872</v>
      </c>
      <c r="Z860" s="75">
        <v>11</v>
      </c>
      <c r="AA860" s="75">
        <v>0</v>
      </c>
      <c r="AB860" s="75" t="s">
        <v>4871</v>
      </c>
      <c r="AC860" s="75" t="s">
        <v>5473</v>
      </c>
      <c r="AD860" s="75" t="s">
        <v>4872</v>
      </c>
      <c r="AE860" s="75">
        <v>8</v>
      </c>
      <c r="AF860" s="75">
        <v>1</v>
      </c>
      <c r="AG860" s="75" t="s">
        <v>4871</v>
      </c>
      <c r="AH860" s="75" t="s">
        <v>5454</v>
      </c>
      <c r="AI860" s="75" t="s">
        <v>4869</v>
      </c>
      <c r="AN860" s="75" t="s">
        <v>4869</v>
      </c>
      <c r="AP860" s="75">
        <v>10</v>
      </c>
      <c r="AQ860" s="75">
        <v>9</v>
      </c>
      <c r="AR860" s="75" t="s">
        <v>4868</v>
      </c>
      <c r="AS860" s="75" t="s">
        <v>5453</v>
      </c>
      <c r="AV860" s="75" t="s">
        <v>5440</v>
      </c>
      <c r="BI860" s="75" t="s">
        <v>5613</v>
      </c>
      <c r="BJ860" s="75" t="s">
        <v>5612</v>
      </c>
      <c r="BK860" s="75">
        <v>1</v>
      </c>
      <c r="BL860" s="75" t="s">
        <v>5680</v>
      </c>
      <c r="BM860" s="75">
        <v>1</v>
      </c>
      <c r="BN860" s="75" t="s">
        <v>5611</v>
      </c>
    </row>
    <row r="861" spans="1:66" ht="17.399999999999999" hidden="1" customHeight="1" x14ac:dyDescent="0.3">
      <c r="A861" s="75">
        <v>2019</v>
      </c>
      <c r="B861" s="75">
        <v>18010</v>
      </c>
      <c r="C861" s="75" t="s">
        <v>5337</v>
      </c>
      <c r="D861" s="75" t="s">
        <v>5450</v>
      </c>
      <c r="E861" s="77">
        <v>900</v>
      </c>
      <c r="F861" s="75" t="s">
        <v>1648</v>
      </c>
      <c r="G861" s="77">
        <v>4292</v>
      </c>
      <c r="H861" s="75" t="s">
        <v>6874</v>
      </c>
      <c r="I861" s="75" t="s">
        <v>4883</v>
      </c>
      <c r="J861" s="75" t="s">
        <v>1727</v>
      </c>
      <c r="K861" s="75">
        <v>0</v>
      </c>
      <c r="L861" s="75" t="s">
        <v>5457</v>
      </c>
      <c r="M861" s="75" t="s">
        <v>4892</v>
      </c>
      <c r="N861" s="75" t="s">
        <v>87</v>
      </c>
      <c r="O861" s="75" t="s">
        <v>4024</v>
      </c>
      <c r="Q861" s="75" t="s">
        <v>5469</v>
      </c>
      <c r="S861" s="75" t="s">
        <v>4033</v>
      </c>
      <c r="T861" s="75" t="s">
        <v>5446</v>
      </c>
      <c r="U861" s="75" t="s">
        <v>4877</v>
      </c>
      <c r="V861" s="75" t="s">
        <v>4878</v>
      </c>
      <c r="W861" s="75" t="s">
        <v>4871</v>
      </c>
      <c r="X861" s="75" t="s">
        <v>5456</v>
      </c>
      <c r="Y861" s="75" t="s">
        <v>4897</v>
      </c>
      <c r="Z861" s="75">
        <v>7</v>
      </c>
      <c r="AA861" s="75">
        <v>2</v>
      </c>
      <c r="AB861" s="75" t="s">
        <v>4871</v>
      </c>
      <c r="AC861" s="75" t="s">
        <v>5627</v>
      </c>
      <c r="AD861" s="75" t="s">
        <v>4897</v>
      </c>
      <c r="AE861" s="75">
        <v>2</v>
      </c>
      <c r="AF861" s="75">
        <v>1</v>
      </c>
      <c r="AG861" s="75" t="s">
        <v>4871</v>
      </c>
      <c r="AH861" s="75" t="s">
        <v>5575</v>
      </c>
      <c r="AI861" s="75" t="s">
        <v>4869</v>
      </c>
      <c r="AN861" s="75" t="s">
        <v>4869</v>
      </c>
      <c r="AP861" s="75">
        <v>8</v>
      </c>
      <c r="AQ861" s="75">
        <v>6</v>
      </c>
      <c r="AR861" s="75" t="s">
        <v>4868</v>
      </c>
      <c r="AS861" s="75" t="s">
        <v>5453</v>
      </c>
      <c r="AV861" s="75" t="s">
        <v>5440</v>
      </c>
      <c r="BI861" s="75" t="s">
        <v>5452</v>
      </c>
      <c r="BJ861" s="75" t="s">
        <v>5451</v>
      </c>
      <c r="BK861" s="75">
        <v>0</v>
      </c>
      <c r="BM861" s="75">
        <v>0</v>
      </c>
    </row>
    <row r="862" spans="1:66" ht="17.399999999999999" customHeight="1" x14ac:dyDescent="0.3">
      <c r="A862" s="75">
        <v>2019</v>
      </c>
      <c r="B862" s="75">
        <v>51010</v>
      </c>
      <c r="C862" s="75" t="s">
        <v>5057</v>
      </c>
      <c r="D862" s="75" t="s">
        <v>5450</v>
      </c>
      <c r="E862" s="77">
        <v>2690</v>
      </c>
      <c r="F862" s="75" t="s">
        <v>3244</v>
      </c>
      <c r="G862" s="77">
        <v>4302</v>
      </c>
      <c r="H862" s="75" t="s">
        <v>6873</v>
      </c>
      <c r="I862" s="75" t="s">
        <v>4883</v>
      </c>
      <c r="J862" s="75" t="s">
        <v>3300</v>
      </c>
      <c r="K862" s="75">
        <v>0</v>
      </c>
      <c r="L862" s="75" t="s">
        <v>5457</v>
      </c>
      <c r="M862" s="75" t="s">
        <v>4892</v>
      </c>
      <c r="N862" s="75" t="s">
        <v>87</v>
      </c>
      <c r="O862" s="75" t="s">
        <v>4077</v>
      </c>
      <c r="P862" s="75">
        <v>1</v>
      </c>
      <c r="Q862" s="76" t="s">
        <v>5479</v>
      </c>
      <c r="S862" s="75" t="s">
        <v>4020</v>
      </c>
      <c r="T862" s="75" t="s">
        <v>5478</v>
      </c>
      <c r="U862" s="75" t="s">
        <v>4877</v>
      </c>
      <c r="V862" s="75" t="s">
        <v>4878</v>
      </c>
      <c r="W862" s="75" t="s">
        <v>4871</v>
      </c>
      <c r="X862" s="75" t="s">
        <v>5456</v>
      </c>
      <c r="Y862" s="75" t="s">
        <v>4875</v>
      </c>
      <c r="Z862" s="75">
        <v>8</v>
      </c>
      <c r="AA862" s="75">
        <v>0</v>
      </c>
      <c r="AB862" s="75" t="s">
        <v>4871</v>
      </c>
      <c r="AC862" s="75" t="s">
        <v>5455</v>
      </c>
      <c r="AD862" s="75" t="s">
        <v>4875</v>
      </c>
      <c r="AE862" s="75">
        <v>4</v>
      </c>
      <c r="AF862" s="75">
        <v>0</v>
      </c>
      <c r="AG862" s="75" t="s">
        <v>4871</v>
      </c>
      <c r="AH862" s="75" t="s">
        <v>5528</v>
      </c>
      <c r="AI862" s="75" t="s">
        <v>4869</v>
      </c>
      <c r="AN862" s="75" t="s">
        <v>4869</v>
      </c>
      <c r="AP862" s="75">
        <v>8</v>
      </c>
      <c r="AQ862" s="75">
        <v>8</v>
      </c>
      <c r="AR862" s="75" t="s">
        <v>4908</v>
      </c>
      <c r="AS862" s="75" t="s">
        <v>5441</v>
      </c>
      <c r="AV862" s="75" t="s">
        <v>5440</v>
      </c>
      <c r="BI862" s="75" t="s">
        <v>5452</v>
      </c>
      <c r="BJ862" s="75" t="s">
        <v>5451</v>
      </c>
      <c r="BK862" s="75">
        <v>0</v>
      </c>
      <c r="BM862" s="75">
        <v>0</v>
      </c>
    </row>
    <row r="863" spans="1:66" ht="17.399999999999999" hidden="1" customHeight="1" x14ac:dyDescent="0.3">
      <c r="A863" s="75">
        <v>2019</v>
      </c>
      <c r="B863" s="75">
        <v>64093</v>
      </c>
      <c r="C863" s="75" t="s">
        <v>5084</v>
      </c>
      <c r="D863" s="75" t="s">
        <v>5450</v>
      </c>
      <c r="E863" s="77">
        <v>490</v>
      </c>
      <c r="F863" s="75" t="s">
        <v>588</v>
      </c>
      <c r="G863" s="77">
        <v>4306</v>
      </c>
      <c r="H863" s="75" t="s">
        <v>6872</v>
      </c>
      <c r="I863" s="75" t="s">
        <v>4883</v>
      </c>
      <c r="J863" s="75" t="s">
        <v>589</v>
      </c>
      <c r="K863" s="75">
        <v>0</v>
      </c>
      <c r="L863" s="75" t="s">
        <v>5457</v>
      </c>
      <c r="M863" s="75" t="s">
        <v>4892</v>
      </c>
      <c r="N863" s="75" t="s">
        <v>87</v>
      </c>
      <c r="O863" s="75" t="s">
        <v>4024</v>
      </c>
      <c r="Q863" s="75" t="s">
        <v>5469</v>
      </c>
      <c r="S863" s="75" t="s">
        <v>3662</v>
      </c>
      <c r="T863" s="75" t="s">
        <v>5474</v>
      </c>
      <c r="U863" s="75" t="s">
        <v>4877</v>
      </c>
      <c r="V863" s="75" t="s">
        <v>4878</v>
      </c>
      <c r="W863" s="75" t="s">
        <v>4871</v>
      </c>
      <c r="X863" s="75" t="s">
        <v>5456</v>
      </c>
      <c r="Y863" s="75" t="s">
        <v>4872</v>
      </c>
      <c r="Z863" s="75">
        <v>8</v>
      </c>
      <c r="AA863" s="75">
        <v>0</v>
      </c>
      <c r="AB863" s="75" t="s">
        <v>4871</v>
      </c>
      <c r="AC863" s="75" t="s">
        <v>5455</v>
      </c>
      <c r="AD863" s="75" t="s">
        <v>4897</v>
      </c>
      <c r="AE863" s="75">
        <v>6</v>
      </c>
      <c r="AF863" s="75">
        <v>5</v>
      </c>
      <c r="AG863" s="75" t="s">
        <v>4871</v>
      </c>
      <c r="AH863" s="75" t="s">
        <v>5495</v>
      </c>
      <c r="AI863" s="75" t="s">
        <v>4869</v>
      </c>
      <c r="AN863" s="75" t="s">
        <v>4869</v>
      </c>
      <c r="AP863" s="75">
        <v>8</v>
      </c>
      <c r="AQ863" s="75">
        <v>4</v>
      </c>
      <c r="AR863" s="75" t="s">
        <v>4868</v>
      </c>
      <c r="AS863" s="75" t="s">
        <v>5453</v>
      </c>
      <c r="AV863" s="75" t="s">
        <v>5440</v>
      </c>
      <c r="BI863" s="75" t="s">
        <v>5452</v>
      </c>
      <c r="BJ863" s="75" t="s">
        <v>5451</v>
      </c>
      <c r="BK863" s="75">
        <v>0</v>
      </c>
      <c r="BM863" s="75">
        <v>0</v>
      </c>
    </row>
    <row r="864" spans="1:66" ht="17.399999999999999" hidden="1" customHeight="1" x14ac:dyDescent="0.3">
      <c r="A864" s="75">
        <v>2019</v>
      </c>
      <c r="B864" s="75">
        <v>3040</v>
      </c>
      <c r="C864" s="75" t="s">
        <v>5406</v>
      </c>
      <c r="D864" s="75" t="s">
        <v>5450</v>
      </c>
      <c r="E864" s="77">
        <v>140</v>
      </c>
      <c r="F864" s="75" t="s">
        <v>2696</v>
      </c>
      <c r="G864" s="77">
        <v>4316</v>
      </c>
      <c r="H864" s="75" t="s">
        <v>6871</v>
      </c>
      <c r="I864" s="75" t="s">
        <v>4883</v>
      </c>
      <c r="J864" s="75" t="s">
        <v>2759</v>
      </c>
      <c r="K864" s="75">
        <v>0</v>
      </c>
      <c r="L864" s="75" t="s">
        <v>5480</v>
      </c>
      <c r="M864" s="75" t="s">
        <v>4892</v>
      </c>
      <c r="N864" s="75" t="s">
        <v>87</v>
      </c>
      <c r="O864" s="75" t="s">
        <v>4025</v>
      </c>
      <c r="Q864" s="75" t="s">
        <v>5461</v>
      </c>
      <c r="S864" s="75" t="s">
        <v>3662</v>
      </c>
      <c r="T864" s="75" t="s">
        <v>5474</v>
      </c>
      <c r="U864" s="75" t="s">
        <v>4871</v>
      </c>
      <c r="V864" s="75" t="s">
        <v>5445</v>
      </c>
      <c r="W864" s="75" t="s">
        <v>4877</v>
      </c>
      <c r="X864" s="75" t="s">
        <v>4876</v>
      </c>
      <c r="Y864" s="75" t="s">
        <v>4895</v>
      </c>
      <c r="Z864" s="75">
        <v>9</v>
      </c>
      <c r="AA864" s="75">
        <v>5</v>
      </c>
      <c r="AB864" s="75" t="s">
        <v>4871</v>
      </c>
      <c r="AC864" s="75" t="s">
        <v>5637</v>
      </c>
      <c r="AD864" s="75" t="s">
        <v>4897</v>
      </c>
      <c r="AE864" s="75">
        <v>6</v>
      </c>
      <c r="AF864" s="75">
        <v>3</v>
      </c>
      <c r="AG864" s="75" t="s">
        <v>4871</v>
      </c>
      <c r="AH864" s="75" t="s">
        <v>5552</v>
      </c>
      <c r="AI864" s="75" t="s">
        <v>4869</v>
      </c>
      <c r="AN864" s="75" t="s">
        <v>4869</v>
      </c>
      <c r="AP864" s="75">
        <v>8</v>
      </c>
      <c r="AQ864" s="75">
        <v>0</v>
      </c>
      <c r="AR864" s="75" t="s">
        <v>4868</v>
      </c>
      <c r="AS864" s="75" t="s">
        <v>5453</v>
      </c>
      <c r="AV864" s="75" t="s">
        <v>5440</v>
      </c>
      <c r="BI864" s="75" t="s">
        <v>5452</v>
      </c>
      <c r="BJ864" s="75" t="s">
        <v>5451</v>
      </c>
      <c r="BK864" s="75">
        <v>0</v>
      </c>
      <c r="BM864" s="75">
        <v>0</v>
      </c>
    </row>
    <row r="865" spans="1:66" ht="17.399999999999999" hidden="1" customHeight="1" x14ac:dyDescent="0.3">
      <c r="A865" s="75">
        <v>2019</v>
      </c>
      <c r="B865" s="75">
        <v>35020</v>
      </c>
      <c r="C865" s="75" t="s">
        <v>5192</v>
      </c>
      <c r="D865" s="75" t="s">
        <v>5450</v>
      </c>
      <c r="E865" s="77">
        <v>1560</v>
      </c>
      <c r="F865" s="75" t="s">
        <v>2863</v>
      </c>
      <c r="G865" s="77">
        <v>4332</v>
      </c>
      <c r="H865" s="75" t="s">
        <v>6870</v>
      </c>
      <c r="I865" s="75" t="s">
        <v>4883</v>
      </c>
      <c r="J865" s="75" t="s">
        <v>3727</v>
      </c>
      <c r="K865" s="75">
        <v>0</v>
      </c>
      <c r="L865" s="75" t="s">
        <v>5457</v>
      </c>
      <c r="M865" s="75" t="s">
        <v>4892</v>
      </c>
      <c r="N865" s="75" t="s">
        <v>87</v>
      </c>
      <c r="O865" s="75" t="s">
        <v>4024</v>
      </c>
      <c r="Q865" s="75" t="s">
        <v>5469</v>
      </c>
      <c r="S865" s="75" t="s">
        <v>3662</v>
      </c>
      <c r="T865" s="75" t="s">
        <v>5474</v>
      </c>
      <c r="U865" s="75" t="s">
        <v>4877</v>
      </c>
      <c r="V865" s="75" t="s">
        <v>4878</v>
      </c>
      <c r="W865" s="75" t="s">
        <v>4871</v>
      </c>
      <c r="X865" s="75" t="s">
        <v>5456</v>
      </c>
      <c r="Y865" s="75" t="s">
        <v>4897</v>
      </c>
      <c r="Z865" s="75">
        <v>6</v>
      </c>
      <c r="AA865" s="75">
        <v>4</v>
      </c>
      <c r="AB865" s="75" t="s">
        <v>4871</v>
      </c>
      <c r="AC865" s="75" t="s">
        <v>5842</v>
      </c>
      <c r="AD865" s="75" t="s">
        <v>4897</v>
      </c>
      <c r="AE865" s="75">
        <v>4</v>
      </c>
      <c r="AF865" s="75">
        <v>4</v>
      </c>
      <c r="AG865" s="75" t="s">
        <v>4877</v>
      </c>
      <c r="AH865" s="75" t="s">
        <v>5472</v>
      </c>
      <c r="AI865" s="75" t="s">
        <v>4869</v>
      </c>
      <c r="AN865" s="75" t="s">
        <v>4869</v>
      </c>
      <c r="AP865" s="75">
        <v>8</v>
      </c>
      <c r="AQ865" s="75">
        <v>7</v>
      </c>
      <c r="AR865" s="75" t="s">
        <v>4868</v>
      </c>
      <c r="AS865" s="75" t="s">
        <v>5453</v>
      </c>
      <c r="AV865" s="75" t="s">
        <v>5440</v>
      </c>
      <c r="BI865" s="75" t="s">
        <v>5452</v>
      </c>
      <c r="BJ865" s="75" t="s">
        <v>5451</v>
      </c>
      <c r="BK865" s="75">
        <v>0</v>
      </c>
      <c r="BM865" s="75">
        <v>0</v>
      </c>
    </row>
    <row r="866" spans="1:66" ht="17.399999999999999" hidden="1" customHeight="1" x14ac:dyDescent="0.3">
      <c r="A866" s="75">
        <v>2019</v>
      </c>
      <c r="B866" s="75">
        <v>7010</v>
      </c>
      <c r="C866" s="75" t="s">
        <v>5376</v>
      </c>
      <c r="D866" s="75" t="s">
        <v>5450</v>
      </c>
      <c r="E866" s="77">
        <v>470</v>
      </c>
      <c r="F866" s="75" t="s">
        <v>1123</v>
      </c>
      <c r="G866" s="77">
        <v>4333</v>
      </c>
      <c r="H866" s="75" t="s">
        <v>6869</v>
      </c>
      <c r="I866" s="75" t="s">
        <v>4883</v>
      </c>
      <c r="J866" s="75" t="s">
        <v>3583</v>
      </c>
      <c r="K866" s="75">
        <v>0</v>
      </c>
      <c r="L866" s="75" t="s">
        <v>5462</v>
      </c>
      <c r="M866" s="75" t="s">
        <v>4892</v>
      </c>
      <c r="N866" s="75" t="s">
        <v>87</v>
      </c>
      <c r="O866" s="75" t="s">
        <v>4024</v>
      </c>
      <c r="Q866" s="75" t="s">
        <v>5469</v>
      </c>
      <c r="S866" s="75" t="s">
        <v>4033</v>
      </c>
      <c r="T866" s="75" t="s">
        <v>5446</v>
      </c>
      <c r="U866" s="75" t="s">
        <v>4877</v>
      </c>
      <c r="V866" s="75" t="s">
        <v>4878</v>
      </c>
      <c r="W866" s="75" t="s">
        <v>4877</v>
      </c>
      <c r="X866" s="75" t="s">
        <v>4876</v>
      </c>
      <c r="Y866" s="75" t="s">
        <v>4897</v>
      </c>
      <c r="Z866" s="75">
        <v>11</v>
      </c>
      <c r="AA866" s="75">
        <v>2</v>
      </c>
      <c r="AB866" s="75" t="s">
        <v>4871</v>
      </c>
      <c r="AC866" s="75" t="s">
        <v>5634</v>
      </c>
      <c r="AD866" s="75" t="s">
        <v>4897</v>
      </c>
      <c r="AE866" s="75">
        <v>6</v>
      </c>
      <c r="AF866" s="75">
        <v>2</v>
      </c>
      <c r="AG866" s="75" t="s">
        <v>4871</v>
      </c>
      <c r="AH866" s="75" t="s">
        <v>5822</v>
      </c>
      <c r="AI866" s="75" t="s">
        <v>4869</v>
      </c>
      <c r="AN866" s="75" t="s">
        <v>4869</v>
      </c>
      <c r="AP866" s="75">
        <v>8</v>
      </c>
      <c r="AQ866" s="75">
        <v>8</v>
      </c>
      <c r="AR866" s="75" t="s">
        <v>4908</v>
      </c>
      <c r="AS866" s="75" t="s">
        <v>5441</v>
      </c>
      <c r="AV866" s="75" t="s">
        <v>5440</v>
      </c>
      <c r="BI866" s="75" t="s">
        <v>5452</v>
      </c>
      <c r="BJ866" s="75" t="s">
        <v>5451</v>
      </c>
      <c r="BK866" s="75">
        <v>0</v>
      </c>
      <c r="BM866" s="75">
        <v>0</v>
      </c>
    </row>
    <row r="867" spans="1:66" ht="17.399999999999999" hidden="1" customHeight="1" x14ac:dyDescent="0.3">
      <c r="A867" s="75">
        <v>2019</v>
      </c>
      <c r="B867" s="75">
        <v>1070</v>
      </c>
      <c r="C867" s="75" t="s">
        <v>321</v>
      </c>
      <c r="D867" s="75" t="s">
        <v>5450</v>
      </c>
      <c r="E867" s="77">
        <v>70</v>
      </c>
      <c r="F867" s="75" t="s">
        <v>321</v>
      </c>
      <c r="G867" s="77">
        <v>4334</v>
      </c>
      <c r="H867" s="75" t="s">
        <v>6868</v>
      </c>
      <c r="I867" s="75" t="s">
        <v>4883</v>
      </c>
      <c r="J867" s="75" t="s">
        <v>3870</v>
      </c>
      <c r="K867" s="75">
        <v>0</v>
      </c>
      <c r="L867" s="75" t="s">
        <v>5462</v>
      </c>
      <c r="M867" s="75" t="s">
        <v>4892</v>
      </c>
      <c r="N867" s="75" t="s">
        <v>87</v>
      </c>
      <c r="O867" s="75" t="s">
        <v>4024</v>
      </c>
      <c r="Q867" s="75" t="s">
        <v>5469</v>
      </c>
      <c r="S867" s="75" t="s">
        <v>3662</v>
      </c>
      <c r="T867" s="75" t="s">
        <v>5474</v>
      </c>
      <c r="U867" s="75" t="s">
        <v>4877</v>
      </c>
      <c r="V867" s="75" t="s">
        <v>4878</v>
      </c>
      <c r="W867" s="75" t="s">
        <v>4877</v>
      </c>
      <c r="X867" s="75" t="s">
        <v>4876</v>
      </c>
      <c r="Y867" s="75" t="s">
        <v>4897</v>
      </c>
      <c r="Z867" s="75">
        <v>16</v>
      </c>
      <c r="AA867" s="75">
        <v>16</v>
      </c>
      <c r="AB867" s="75" t="s">
        <v>4877</v>
      </c>
      <c r="AC867" s="75" t="s">
        <v>5541</v>
      </c>
      <c r="AD867" s="75" t="s">
        <v>4895</v>
      </c>
      <c r="AE867" s="75">
        <v>12</v>
      </c>
      <c r="AF867" s="75">
        <v>11</v>
      </c>
      <c r="AG867" s="75" t="s">
        <v>4871</v>
      </c>
      <c r="AH867" s="75" t="s">
        <v>6867</v>
      </c>
      <c r="AI867" s="75" t="s">
        <v>4869</v>
      </c>
      <c r="AN867" s="75" t="s">
        <v>4869</v>
      </c>
      <c r="AP867" s="75">
        <v>8</v>
      </c>
      <c r="AQ867" s="75">
        <v>8</v>
      </c>
      <c r="AR867" s="75" t="s">
        <v>4908</v>
      </c>
      <c r="AS867" s="75" t="s">
        <v>5441</v>
      </c>
      <c r="AV867" s="75" t="s">
        <v>5440</v>
      </c>
      <c r="BI867" s="75" t="s">
        <v>5452</v>
      </c>
      <c r="BJ867" s="75" t="s">
        <v>5451</v>
      </c>
      <c r="BK867" s="75">
        <v>0</v>
      </c>
      <c r="BM867" s="75">
        <v>0</v>
      </c>
    </row>
    <row r="868" spans="1:66" ht="17.399999999999999" hidden="1" customHeight="1" x14ac:dyDescent="0.3">
      <c r="A868" s="75">
        <v>2019</v>
      </c>
      <c r="B868" s="75">
        <v>21030</v>
      </c>
      <c r="C868" s="75" t="s">
        <v>5313</v>
      </c>
      <c r="D868" s="75" t="s">
        <v>5450</v>
      </c>
      <c r="E868" s="77">
        <v>990</v>
      </c>
      <c r="F868" s="75" t="s">
        <v>3862</v>
      </c>
      <c r="G868" s="77">
        <v>4346</v>
      </c>
      <c r="H868" s="75" t="s">
        <v>6866</v>
      </c>
      <c r="I868" s="75" t="s">
        <v>4883</v>
      </c>
      <c r="J868" s="75" t="s">
        <v>3919</v>
      </c>
      <c r="K868" s="75">
        <v>0</v>
      </c>
      <c r="L868" s="75" t="s">
        <v>5457</v>
      </c>
      <c r="M868" s="75" t="s">
        <v>4892</v>
      </c>
      <c r="N868" s="75" t="s">
        <v>87</v>
      </c>
      <c r="O868" s="75" t="s">
        <v>4024</v>
      </c>
      <c r="Q868" s="75" t="s">
        <v>5469</v>
      </c>
      <c r="S868" s="75" t="s">
        <v>4033</v>
      </c>
      <c r="T868" s="75" t="s">
        <v>5446</v>
      </c>
      <c r="U868" s="75" t="s">
        <v>4877</v>
      </c>
      <c r="V868" s="75" t="s">
        <v>4878</v>
      </c>
      <c r="W868" s="75" t="s">
        <v>4871</v>
      </c>
      <c r="X868" s="75" t="s">
        <v>5456</v>
      </c>
      <c r="Y868" s="75" t="s">
        <v>4897</v>
      </c>
      <c r="Z868" s="75">
        <v>8</v>
      </c>
      <c r="AA868" s="75">
        <v>5</v>
      </c>
      <c r="AB868" s="75" t="s">
        <v>4871</v>
      </c>
      <c r="AC868" s="75" t="s">
        <v>5496</v>
      </c>
      <c r="AD868" s="75" t="s">
        <v>4872</v>
      </c>
      <c r="AE868" s="75">
        <v>5</v>
      </c>
      <c r="AF868" s="75">
        <v>1</v>
      </c>
      <c r="AG868" s="75" t="s">
        <v>4871</v>
      </c>
      <c r="AH868" s="75" t="s">
        <v>5710</v>
      </c>
      <c r="AI868" s="75" t="s">
        <v>4869</v>
      </c>
      <c r="AN868" s="75" t="s">
        <v>4869</v>
      </c>
      <c r="AP868" s="75">
        <v>8</v>
      </c>
      <c r="AQ868" s="75">
        <v>7</v>
      </c>
      <c r="AR868" s="75" t="s">
        <v>4868</v>
      </c>
      <c r="AS868" s="75" t="s">
        <v>5453</v>
      </c>
      <c r="AV868" s="75" t="s">
        <v>5440</v>
      </c>
      <c r="BI868" s="75" t="s">
        <v>5452</v>
      </c>
      <c r="BJ868" s="75" t="s">
        <v>5451</v>
      </c>
      <c r="BK868" s="75">
        <v>0</v>
      </c>
      <c r="BM868" s="75">
        <v>0</v>
      </c>
    </row>
    <row r="869" spans="1:66" ht="17.399999999999999" hidden="1" customHeight="1" x14ac:dyDescent="0.3">
      <c r="A869" s="75">
        <v>2019</v>
      </c>
      <c r="B869" s="75">
        <v>62060</v>
      </c>
      <c r="C869" s="75" t="s">
        <v>4946</v>
      </c>
      <c r="D869" s="75" t="s">
        <v>5450</v>
      </c>
      <c r="E869" s="77">
        <v>3120</v>
      </c>
      <c r="F869" s="75" t="s">
        <v>2078</v>
      </c>
      <c r="G869" s="77">
        <v>4356</v>
      </c>
      <c r="H869" s="75" t="s">
        <v>6865</v>
      </c>
      <c r="I869" s="75" t="s">
        <v>4883</v>
      </c>
      <c r="J869" s="75" t="s">
        <v>1020</v>
      </c>
      <c r="K869" s="75">
        <v>0</v>
      </c>
      <c r="L869" s="75" t="s">
        <v>5457</v>
      </c>
      <c r="M869" s="75" t="s">
        <v>4892</v>
      </c>
      <c r="N869" s="75" t="s">
        <v>87</v>
      </c>
      <c r="O869" s="75" t="s">
        <v>4024</v>
      </c>
      <c r="Q869" s="75" t="s">
        <v>5469</v>
      </c>
      <c r="S869" s="75" t="s">
        <v>4033</v>
      </c>
      <c r="T869" s="75" t="s">
        <v>5446</v>
      </c>
      <c r="U869" s="75" t="s">
        <v>4877</v>
      </c>
      <c r="V869" s="75" t="s">
        <v>4878</v>
      </c>
      <c r="W869" s="75" t="s">
        <v>4871</v>
      </c>
      <c r="X869" s="75" t="s">
        <v>5456</v>
      </c>
      <c r="Y869" s="75" t="s">
        <v>4872</v>
      </c>
      <c r="Z869" s="75">
        <v>11</v>
      </c>
      <c r="AA869" s="75">
        <v>0</v>
      </c>
      <c r="AB869" s="75" t="s">
        <v>4871</v>
      </c>
      <c r="AC869" s="75" t="s">
        <v>5473</v>
      </c>
      <c r="AD869" s="75" t="s">
        <v>4872</v>
      </c>
      <c r="AE869" s="75">
        <v>8</v>
      </c>
      <c r="AF869" s="75">
        <v>5</v>
      </c>
      <c r="AG869" s="75" t="s">
        <v>4871</v>
      </c>
      <c r="AH869" s="75" t="s">
        <v>5765</v>
      </c>
      <c r="AI869" s="75" t="s">
        <v>4869</v>
      </c>
      <c r="AN869" s="75" t="s">
        <v>4869</v>
      </c>
      <c r="AP869" s="75">
        <v>10</v>
      </c>
      <c r="AQ869" s="75">
        <v>10</v>
      </c>
      <c r="AR869" s="75" t="s">
        <v>4908</v>
      </c>
      <c r="AS869" s="75" t="s">
        <v>5441</v>
      </c>
      <c r="AV869" s="75" t="s">
        <v>5440</v>
      </c>
      <c r="BI869" s="75" t="s">
        <v>5452</v>
      </c>
      <c r="BJ869" s="75" t="s">
        <v>5451</v>
      </c>
      <c r="BK869" s="75">
        <v>0</v>
      </c>
      <c r="BM869" s="75">
        <v>0</v>
      </c>
    </row>
    <row r="870" spans="1:66" ht="17.399999999999999" hidden="1" customHeight="1" x14ac:dyDescent="0.3">
      <c r="A870" s="75">
        <v>2019</v>
      </c>
      <c r="B870" s="75">
        <v>21050</v>
      </c>
      <c r="C870" s="75" t="s">
        <v>5303</v>
      </c>
      <c r="D870" s="75" t="s">
        <v>5450</v>
      </c>
      <c r="E870" s="77">
        <v>1010</v>
      </c>
      <c r="F870" s="75" t="s">
        <v>971</v>
      </c>
      <c r="G870" s="77">
        <v>4358</v>
      </c>
      <c r="H870" s="75" t="s">
        <v>6864</v>
      </c>
      <c r="I870" s="75" t="s">
        <v>4883</v>
      </c>
      <c r="J870" s="75" t="s">
        <v>1020</v>
      </c>
      <c r="K870" s="75">
        <v>0</v>
      </c>
      <c r="L870" s="75" t="s">
        <v>5457</v>
      </c>
      <c r="M870" s="75" t="s">
        <v>4892</v>
      </c>
      <c r="N870" s="75" t="s">
        <v>87</v>
      </c>
      <c r="O870" s="75" t="s">
        <v>4024</v>
      </c>
      <c r="Q870" s="75" t="s">
        <v>5469</v>
      </c>
      <c r="S870" s="75" t="s">
        <v>3662</v>
      </c>
      <c r="T870" s="75" t="s">
        <v>5474</v>
      </c>
      <c r="U870" s="75" t="s">
        <v>4877</v>
      </c>
      <c r="V870" s="75" t="s">
        <v>4878</v>
      </c>
      <c r="W870" s="75" t="s">
        <v>4871</v>
      </c>
      <c r="X870" s="75" t="s">
        <v>5456</v>
      </c>
      <c r="Y870" s="75" t="s">
        <v>4897</v>
      </c>
      <c r="Z870" s="75">
        <v>10</v>
      </c>
      <c r="AA870" s="75">
        <v>4</v>
      </c>
      <c r="AB870" s="75" t="s">
        <v>4871</v>
      </c>
      <c r="AC870" s="75" t="s">
        <v>5682</v>
      </c>
      <c r="AD870" s="75" t="s">
        <v>4897</v>
      </c>
      <c r="AE870" s="75">
        <v>6</v>
      </c>
      <c r="AF870" s="75">
        <v>6</v>
      </c>
      <c r="AG870" s="75" t="s">
        <v>4877</v>
      </c>
      <c r="AH870" s="75" t="s">
        <v>5472</v>
      </c>
      <c r="AI870" s="75" t="s">
        <v>4869</v>
      </c>
      <c r="AN870" s="75" t="s">
        <v>4869</v>
      </c>
      <c r="AP870" s="75">
        <v>8</v>
      </c>
      <c r="AQ870" s="75">
        <v>8</v>
      </c>
      <c r="AR870" s="75" t="s">
        <v>4908</v>
      </c>
      <c r="AS870" s="75" t="s">
        <v>5441</v>
      </c>
      <c r="AV870" s="75" t="s">
        <v>5440</v>
      </c>
      <c r="BI870" s="75" t="s">
        <v>5452</v>
      </c>
      <c r="BJ870" s="75" t="s">
        <v>5451</v>
      </c>
      <c r="BK870" s="75">
        <v>0</v>
      </c>
      <c r="BM870" s="75">
        <v>0</v>
      </c>
    </row>
    <row r="871" spans="1:66" ht="17.399999999999999" hidden="1" customHeight="1" x14ac:dyDescent="0.3">
      <c r="A871" s="75">
        <v>2019</v>
      </c>
      <c r="B871" s="75">
        <v>64103</v>
      </c>
      <c r="C871" s="75" t="s">
        <v>4914</v>
      </c>
      <c r="D871" s="75" t="s">
        <v>5450</v>
      </c>
      <c r="E871" s="77">
        <v>2862</v>
      </c>
      <c r="F871" s="75" t="s">
        <v>2615</v>
      </c>
      <c r="G871" s="77">
        <v>4369</v>
      </c>
      <c r="H871" s="75" t="s">
        <v>6863</v>
      </c>
      <c r="I871" s="75" t="s">
        <v>4883</v>
      </c>
      <c r="J871" s="75" t="s">
        <v>2616</v>
      </c>
      <c r="K871" s="75">
        <v>0</v>
      </c>
      <c r="L871" s="75" t="s">
        <v>5448</v>
      </c>
      <c r="M871" s="75" t="s">
        <v>4892</v>
      </c>
      <c r="N871" s="75" t="s">
        <v>87</v>
      </c>
      <c r="O871" s="75" t="s">
        <v>4026</v>
      </c>
      <c r="Q871" s="75" t="s">
        <v>5501</v>
      </c>
      <c r="S871" s="75" t="s">
        <v>4020</v>
      </c>
      <c r="T871" s="75" t="s">
        <v>5478</v>
      </c>
      <c r="U871" s="75" t="s">
        <v>4871</v>
      </c>
      <c r="V871" s="75" t="s">
        <v>5445</v>
      </c>
      <c r="W871" s="75" t="s">
        <v>4877</v>
      </c>
      <c r="X871" s="75" t="s">
        <v>4876</v>
      </c>
      <c r="Y871" s="75" t="s">
        <v>4897</v>
      </c>
      <c r="AC871" s="75" t="s">
        <v>5592</v>
      </c>
      <c r="AD871" s="75" t="s">
        <v>4872</v>
      </c>
      <c r="AE871" s="75">
        <v>3</v>
      </c>
      <c r="AF871" s="75">
        <v>1</v>
      </c>
      <c r="AG871" s="75" t="s">
        <v>4871</v>
      </c>
      <c r="AH871" s="75" t="s">
        <v>5648</v>
      </c>
      <c r="AI871" s="75" t="s">
        <v>4872</v>
      </c>
      <c r="AJ871" s="75">
        <v>8</v>
      </c>
      <c r="AK871" s="75">
        <v>0</v>
      </c>
      <c r="AL871" s="75" t="s">
        <v>4871</v>
      </c>
      <c r="AM871" s="75" t="s">
        <v>6862</v>
      </c>
      <c r="AN871" s="75" t="s">
        <v>4869</v>
      </c>
      <c r="AP871" s="75">
        <v>6</v>
      </c>
      <c r="AQ871" s="75">
        <v>0</v>
      </c>
      <c r="AR871" s="75" t="s">
        <v>4868</v>
      </c>
      <c r="AS871" s="75" t="s">
        <v>5453</v>
      </c>
      <c r="AV871" s="75" t="s">
        <v>5440</v>
      </c>
      <c r="BI871" s="75" t="s">
        <v>5590</v>
      </c>
      <c r="BJ871" s="75" t="s">
        <v>5509</v>
      </c>
      <c r="BK871" s="75">
        <v>1</v>
      </c>
      <c r="BL871" s="75" t="s">
        <v>6276</v>
      </c>
      <c r="BM871" s="75">
        <v>0</v>
      </c>
    </row>
    <row r="872" spans="1:66" ht="17.399999999999999" customHeight="1" x14ac:dyDescent="0.3">
      <c r="A872" s="75">
        <v>2019</v>
      </c>
      <c r="B872" s="75">
        <v>51010</v>
      </c>
      <c r="C872" s="75" t="s">
        <v>5057</v>
      </c>
      <c r="D872" s="75" t="s">
        <v>5450</v>
      </c>
      <c r="E872" s="77">
        <v>2690</v>
      </c>
      <c r="F872" s="75" t="s">
        <v>3244</v>
      </c>
      <c r="G872" s="77">
        <v>4376</v>
      </c>
      <c r="H872" s="75" t="s">
        <v>6861</v>
      </c>
      <c r="I872" s="75" t="s">
        <v>4883</v>
      </c>
      <c r="J872" s="75" t="s">
        <v>3361</v>
      </c>
      <c r="K872" s="75">
        <v>0</v>
      </c>
      <c r="L872" s="75" t="s">
        <v>5480</v>
      </c>
      <c r="M872" s="75" t="s">
        <v>4892</v>
      </c>
      <c r="N872" s="75" t="s">
        <v>87</v>
      </c>
      <c r="O872" s="75" t="s">
        <v>4039</v>
      </c>
      <c r="P872" s="75">
        <v>9</v>
      </c>
      <c r="Q872" s="76" t="s">
        <v>5651</v>
      </c>
      <c r="S872" s="75" t="s">
        <v>4020</v>
      </c>
      <c r="T872" s="75" t="s">
        <v>5478</v>
      </c>
      <c r="U872" s="75" t="s">
        <v>4871</v>
      </c>
      <c r="V872" s="75" t="s">
        <v>5445</v>
      </c>
      <c r="W872" s="75" t="s">
        <v>4877</v>
      </c>
      <c r="X872" s="75" t="s">
        <v>4876</v>
      </c>
      <c r="Y872" s="75" t="s">
        <v>4875</v>
      </c>
      <c r="Z872" s="75">
        <v>11</v>
      </c>
      <c r="AA872" s="75">
        <v>0</v>
      </c>
      <c r="AB872" s="75" t="s">
        <v>4871</v>
      </c>
      <c r="AC872" s="75" t="s">
        <v>5473</v>
      </c>
      <c r="AD872" s="75" t="s">
        <v>4872</v>
      </c>
      <c r="AE872" s="75">
        <v>8</v>
      </c>
      <c r="AF872" s="75">
        <v>1</v>
      </c>
      <c r="AG872" s="75" t="s">
        <v>4871</v>
      </c>
      <c r="AH872" s="75" t="s">
        <v>5454</v>
      </c>
      <c r="AI872" s="75" t="s">
        <v>4869</v>
      </c>
      <c r="AN872" s="75" t="s">
        <v>4869</v>
      </c>
      <c r="AP872" s="75">
        <v>10</v>
      </c>
      <c r="AQ872" s="75">
        <v>2</v>
      </c>
      <c r="AR872" s="75" t="s">
        <v>4868</v>
      </c>
      <c r="AS872" s="75" t="s">
        <v>5453</v>
      </c>
      <c r="AV872" s="75" t="s">
        <v>5440</v>
      </c>
      <c r="BI872" s="75" t="s">
        <v>5620</v>
      </c>
      <c r="BJ872" s="75" t="s">
        <v>5619</v>
      </c>
      <c r="BK872" s="75">
        <v>1</v>
      </c>
      <c r="BL872" s="75" t="s">
        <v>6860</v>
      </c>
      <c r="BM872" s="75">
        <v>1</v>
      </c>
      <c r="BN872" s="75" t="s">
        <v>6768</v>
      </c>
    </row>
    <row r="873" spans="1:66" ht="17.399999999999999" hidden="1" customHeight="1" x14ac:dyDescent="0.3">
      <c r="A873" s="75">
        <v>2019</v>
      </c>
      <c r="B873" s="75">
        <v>21020</v>
      </c>
      <c r="C873" s="75" t="s">
        <v>5315</v>
      </c>
      <c r="D873" s="75" t="s">
        <v>5450</v>
      </c>
      <c r="E873" s="77">
        <v>980</v>
      </c>
      <c r="F873" s="75" t="s">
        <v>2127</v>
      </c>
      <c r="G873" s="77">
        <v>4378</v>
      </c>
      <c r="H873" s="75" t="s">
        <v>6859</v>
      </c>
      <c r="I873" s="75" t="s">
        <v>4883</v>
      </c>
      <c r="J873" s="75" t="s">
        <v>2198</v>
      </c>
      <c r="K873" s="75">
        <v>0</v>
      </c>
      <c r="L873" s="75" t="s">
        <v>5448</v>
      </c>
      <c r="M873" s="75" t="s">
        <v>4892</v>
      </c>
      <c r="N873" s="75" t="s">
        <v>87</v>
      </c>
      <c r="O873" s="75" t="s">
        <v>4024</v>
      </c>
      <c r="Q873" s="75" t="s">
        <v>5469</v>
      </c>
      <c r="S873" s="75" t="s">
        <v>4033</v>
      </c>
      <c r="T873" s="75" t="s">
        <v>5446</v>
      </c>
      <c r="U873" s="75" t="s">
        <v>4871</v>
      </c>
      <c r="V873" s="75" t="s">
        <v>5445</v>
      </c>
      <c r="W873" s="75" t="s">
        <v>4877</v>
      </c>
      <c r="X873" s="75" t="s">
        <v>4876</v>
      </c>
      <c r="Y873" s="75" t="s">
        <v>4897</v>
      </c>
      <c r="Z873" s="75">
        <v>8</v>
      </c>
      <c r="AA873" s="75">
        <v>5</v>
      </c>
      <c r="AB873" s="75" t="s">
        <v>4871</v>
      </c>
      <c r="AC873" s="75" t="s">
        <v>5496</v>
      </c>
      <c r="AD873" s="75" t="s">
        <v>4897</v>
      </c>
      <c r="AE873" s="75">
        <v>5</v>
      </c>
      <c r="AF873" s="75">
        <v>3</v>
      </c>
      <c r="AG873" s="75" t="s">
        <v>4871</v>
      </c>
      <c r="AH873" s="75" t="s">
        <v>5793</v>
      </c>
      <c r="AI873" s="75" t="s">
        <v>4895</v>
      </c>
      <c r="AJ873" s="75">
        <v>9</v>
      </c>
      <c r="AK873" s="75">
        <v>9</v>
      </c>
      <c r="AL873" s="75" t="s">
        <v>4877</v>
      </c>
      <c r="AM873" s="75" t="s">
        <v>5630</v>
      </c>
      <c r="AN873" s="75" t="s">
        <v>4869</v>
      </c>
      <c r="AP873" s="75">
        <v>8</v>
      </c>
      <c r="AQ873" s="75">
        <v>8</v>
      </c>
      <c r="AR873" s="75" t="s">
        <v>4908</v>
      </c>
      <c r="AS873" s="75" t="s">
        <v>5441</v>
      </c>
      <c r="AV873" s="75" t="s">
        <v>5440</v>
      </c>
      <c r="BI873" s="75" t="s">
        <v>5452</v>
      </c>
      <c r="BJ873" s="75" t="s">
        <v>5451</v>
      </c>
      <c r="BK873" s="75">
        <v>0</v>
      </c>
      <c r="BM873" s="75">
        <v>0</v>
      </c>
    </row>
    <row r="874" spans="1:66" ht="17.399999999999999" hidden="1" customHeight="1" x14ac:dyDescent="0.3">
      <c r="A874" s="75">
        <v>2019</v>
      </c>
      <c r="B874" s="75">
        <v>21020</v>
      </c>
      <c r="C874" s="75" t="s">
        <v>5315</v>
      </c>
      <c r="D874" s="75" t="s">
        <v>5450</v>
      </c>
      <c r="E874" s="77">
        <v>980</v>
      </c>
      <c r="F874" s="75" t="s">
        <v>2127</v>
      </c>
      <c r="G874" s="77">
        <v>4379</v>
      </c>
      <c r="H874" s="75" t="s">
        <v>6858</v>
      </c>
      <c r="I874" s="75" t="s">
        <v>4883</v>
      </c>
      <c r="J874" s="75" t="s">
        <v>2200</v>
      </c>
      <c r="K874" s="75">
        <v>0</v>
      </c>
      <c r="L874" s="75" t="s">
        <v>5480</v>
      </c>
      <c r="M874" s="75" t="s">
        <v>4892</v>
      </c>
      <c r="N874" s="75" t="s">
        <v>87</v>
      </c>
      <c r="O874" s="75" t="s">
        <v>4024</v>
      </c>
      <c r="Q874" s="75" t="s">
        <v>5469</v>
      </c>
      <c r="S874" s="75" t="s">
        <v>3662</v>
      </c>
      <c r="T874" s="75" t="s">
        <v>5474</v>
      </c>
      <c r="U874" s="75" t="s">
        <v>4871</v>
      </c>
      <c r="V874" s="75" t="s">
        <v>5445</v>
      </c>
      <c r="W874" s="75" t="s">
        <v>4877</v>
      </c>
      <c r="X874" s="75" t="s">
        <v>4876</v>
      </c>
      <c r="Y874" s="75" t="s">
        <v>4897</v>
      </c>
      <c r="Z874" s="75">
        <v>8</v>
      </c>
      <c r="AA874" s="75">
        <v>8</v>
      </c>
      <c r="AB874" s="75" t="s">
        <v>4877</v>
      </c>
      <c r="AC874" s="75" t="s">
        <v>5541</v>
      </c>
      <c r="AD874" s="75" t="s">
        <v>4872</v>
      </c>
      <c r="AE874" s="75">
        <v>6</v>
      </c>
      <c r="AF874" s="75">
        <v>0</v>
      </c>
      <c r="AG874" s="75" t="s">
        <v>4871</v>
      </c>
      <c r="AH874" s="75" t="s">
        <v>5443</v>
      </c>
      <c r="AI874" s="75" t="s">
        <v>4869</v>
      </c>
      <c r="AN874" s="75" t="s">
        <v>4869</v>
      </c>
      <c r="AP874" s="75">
        <v>8</v>
      </c>
      <c r="AQ874" s="75">
        <v>8</v>
      </c>
      <c r="AR874" s="75" t="s">
        <v>4908</v>
      </c>
      <c r="AS874" s="75" t="s">
        <v>5441</v>
      </c>
      <c r="AV874" s="75" t="s">
        <v>5440</v>
      </c>
      <c r="BI874" s="75" t="s">
        <v>5452</v>
      </c>
      <c r="BJ874" s="75" t="s">
        <v>5451</v>
      </c>
      <c r="BK874" s="75">
        <v>0</v>
      </c>
      <c r="BM874" s="75">
        <v>0</v>
      </c>
    </row>
    <row r="875" spans="1:66" ht="17.399999999999999" hidden="1" customHeight="1" x14ac:dyDescent="0.3">
      <c r="A875" s="75">
        <v>2019</v>
      </c>
      <c r="B875" s="75">
        <v>21020</v>
      </c>
      <c r="C875" s="75" t="s">
        <v>5315</v>
      </c>
      <c r="D875" s="75" t="s">
        <v>5450</v>
      </c>
      <c r="E875" s="77">
        <v>980</v>
      </c>
      <c r="F875" s="75" t="s">
        <v>2127</v>
      </c>
      <c r="G875" s="77">
        <v>4380</v>
      </c>
      <c r="H875" s="75" t="s">
        <v>6857</v>
      </c>
      <c r="I875" s="75" t="s">
        <v>4883</v>
      </c>
      <c r="J875" s="75" t="s">
        <v>2196</v>
      </c>
      <c r="K875" s="75">
        <v>0</v>
      </c>
      <c r="L875" s="75" t="s">
        <v>5457</v>
      </c>
      <c r="M875" s="75" t="s">
        <v>4892</v>
      </c>
      <c r="N875" s="75" t="s">
        <v>87</v>
      </c>
      <c r="O875" s="75" t="s">
        <v>4024</v>
      </c>
      <c r="Q875" s="75" t="s">
        <v>5469</v>
      </c>
      <c r="S875" s="75" t="s">
        <v>4033</v>
      </c>
      <c r="T875" s="75" t="s">
        <v>5446</v>
      </c>
      <c r="U875" s="75" t="s">
        <v>4877</v>
      </c>
      <c r="V875" s="75" t="s">
        <v>4878</v>
      </c>
      <c r="W875" s="75" t="s">
        <v>4871</v>
      </c>
      <c r="X875" s="75" t="s">
        <v>5456</v>
      </c>
      <c r="Y875" s="75" t="s">
        <v>4897</v>
      </c>
      <c r="Z875" s="75">
        <v>9</v>
      </c>
      <c r="AA875" s="75">
        <v>9</v>
      </c>
      <c r="AB875" s="75" t="s">
        <v>4877</v>
      </c>
      <c r="AC875" s="75" t="s">
        <v>5541</v>
      </c>
      <c r="AD875" s="75" t="s">
        <v>4897</v>
      </c>
      <c r="AE875" s="75">
        <v>8</v>
      </c>
      <c r="AF875" s="75">
        <v>5</v>
      </c>
      <c r="AG875" s="75" t="s">
        <v>4871</v>
      </c>
      <c r="AH875" s="75" t="s">
        <v>5988</v>
      </c>
      <c r="AI875" s="75" t="s">
        <v>4869</v>
      </c>
      <c r="AN875" s="75" t="s">
        <v>4869</v>
      </c>
      <c r="AP875" s="75">
        <v>8</v>
      </c>
      <c r="AQ875" s="75">
        <v>8</v>
      </c>
      <c r="AR875" s="75" t="s">
        <v>4908</v>
      </c>
      <c r="AS875" s="75" t="s">
        <v>5441</v>
      </c>
      <c r="AV875" s="75" t="s">
        <v>5440</v>
      </c>
      <c r="BI875" s="75" t="s">
        <v>5452</v>
      </c>
      <c r="BJ875" s="75" t="s">
        <v>5451</v>
      </c>
      <c r="BK875" s="75">
        <v>0</v>
      </c>
      <c r="BM875" s="75">
        <v>0</v>
      </c>
    </row>
    <row r="876" spans="1:66" ht="17.399999999999999" hidden="1" customHeight="1" x14ac:dyDescent="0.3">
      <c r="A876" s="75">
        <v>2019</v>
      </c>
      <c r="B876" s="75">
        <v>16010</v>
      </c>
      <c r="C876" s="75" t="s">
        <v>5343</v>
      </c>
      <c r="D876" s="75" t="s">
        <v>5450</v>
      </c>
      <c r="E876" s="77">
        <v>880</v>
      </c>
      <c r="F876" s="75" t="s">
        <v>1118</v>
      </c>
      <c r="G876" s="77">
        <v>4381</v>
      </c>
      <c r="H876" s="75" t="s">
        <v>6856</v>
      </c>
      <c r="I876" s="75" t="s">
        <v>4883</v>
      </c>
      <c r="J876" s="75" t="s">
        <v>1281</v>
      </c>
      <c r="K876" s="75">
        <v>0</v>
      </c>
      <c r="L876" s="75" t="s">
        <v>5480</v>
      </c>
      <c r="M876" s="75" t="s">
        <v>4892</v>
      </c>
      <c r="N876" s="75" t="s">
        <v>87</v>
      </c>
      <c r="O876" s="75" t="s">
        <v>4024</v>
      </c>
      <c r="Q876" s="75" t="s">
        <v>5469</v>
      </c>
      <c r="S876" s="75" t="s">
        <v>3662</v>
      </c>
      <c r="T876" s="75" t="s">
        <v>5474</v>
      </c>
      <c r="U876" s="75" t="s">
        <v>4871</v>
      </c>
      <c r="V876" s="75" t="s">
        <v>5445</v>
      </c>
      <c r="W876" s="75" t="s">
        <v>4877</v>
      </c>
      <c r="X876" s="75" t="s">
        <v>4876</v>
      </c>
      <c r="Y876" s="75" t="s">
        <v>4872</v>
      </c>
      <c r="Z876" s="75">
        <v>11</v>
      </c>
      <c r="AA876" s="75">
        <v>2</v>
      </c>
      <c r="AB876" s="75" t="s">
        <v>4871</v>
      </c>
      <c r="AC876" s="75" t="s">
        <v>5942</v>
      </c>
      <c r="AD876" s="75" t="s">
        <v>4897</v>
      </c>
      <c r="AE876" s="75">
        <v>10</v>
      </c>
      <c r="AF876" s="75">
        <v>6</v>
      </c>
      <c r="AG876" s="75" t="s">
        <v>4871</v>
      </c>
      <c r="AH876" s="75" t="s">
        <v>5661</v>
      </c>
      <c r="AI876" s="75" t="s">
        <v>4869</v>
      </c>
      <c r="AN876" s="75" t="s">
        <v>4869</v>
      </c>
      <c r="AP876" s="75">
        <v>10</v>
      </c>
      <c r="AQ876" s="75">
        <v>8</v>
      </c>
      <c r="AR876" s="75" t="s">
        <v>4868</v>
      </c>
      <c r="AS876" s="75" t="s">
        <v>5453</v>
      </c>
      <c r="AV876" s="75" t="s">
        <v>5440</v>
      </c>
      <c r="BI876" s="75" t="s">
        <v>5452</v>
      </c>
      <c r="BJ876" s="75" t="s">
        <v>5451</v>
      </c>
      <c r="BK876" s="75">
        <v>0</v>
      </c>
      <c r="BM876" s="75">
        <v>0</v>
      </c>
    </row>
    <row r="877" spans="1:66" ht="17.399999999999999" customHeight="1" x14ac:dyDescent="0.3">
      <c r="A877" s="75">
        <v>2019</v>
      </c>
      <c r="B877" s="75">
        <v>16010</v>
      </c>
      <c r="C877" s="75" t="s">
        <v>5343</v>
      </c>
      <c r="D877" s="75" t="s">
        <v>5450</v>
      </c>
      <c r="E877" s="77">
        <v>880</v>
      </c>
      <c r="F877" s="75" t="s">
        <v>1118</v>
      </c>
      <c r="G877" s="77">
        <v>4383</v>
      </c>
      <c r="H877" s="75" t="s">
        <v>6855</v>
      </c>
      <c r="I877" s="75" t="s">
        <v>4883</v>
      </c>
      <c r="J877" s="75" t="s">
        <v>1361</v>
      </c>
      <c r="K877" s="75">
        <v>0</v>
      </c>
      <c r="L877" s="75" t="s">
        <v>5457</v>
      </c>
      <c r="M877" s="75" t="s">
        <v>4892</v>
      </c>
      <c r="N877" s="75" t="s">
        <v>87</v>
      </c>
      <c r="O877" s="75" t="s">
        <v>4059</v>
      </c>
      <c r="P877" s="75">
        <v>3</v>
      </c>
      <c r="Q877" s="75" t="s">
        <v>5560</v>
      </c>
      <c r="S877" s="75" t="s">
        <v>4020</v>
      </c>
      <c r="T877" s="75" t="s">
        <v>5478</v>
      </c>
      <c r="U877" s="75" t="s">
        <v>4877</v>
      </c>
      <c r="V877" s="75" t="s">
        <v>4878</v>
      </c>
      <c r="W877" s="75" t="s">
        <v>4871</v>
      </c>
      <c r="X877" s="75" t="s">
        <v>5456</v>
      </c>
      <c r="Y877" s="75" t="s">
        <v>4872</v>
      </c>
      <c r="Z877" s="75">
        <v>10</v>
      </c>
      <c r="AA877" s="75">
        <v>0</v>
      </c>
      <c r="AB877" s="75" t="s">
        <v>4871</v>
      </c>
      <c r="AC877" s="75" t="s">
        <v>5526</v>
      </c>
      <c r="AD877" s="75" t="s">
        <v>4897</v>
      </c>
      <c r="AE877" s="75">
        <v>7</v>
      </c>
      <c r="AF877" s="75">
        <v>4</v>
      </c>
      <c r="AG877" s="75" t="s">
        <v>4871</v>
      </c>
      <c r="AH877" s="75" t="s">
        <v>6406</v>
      </c>
      <c r="AI877" s="75" t="s">
        <v>4869</v>
      </c>
      <c r="AN877" s="75" t="s">
        <v>4869</v>
      </c>
      <c r="AP877" s="75">
        <v>10</v>
      </c>
      <c r="AQ877" s="75">
        <v>8</v>
      </c>
      <c r="AR877" s="75" t="s">
        <v>4868</v>
      </c>
      <c r="AS877" s="75" t="s">
        <v>5453</v>
      </c>
      <c r="AV877" s="75" t="s">
        <v>5440</v>
      </c>
      <c r="BI877" s="75" t="s">
        <v>5724</v>
      </c>
      <c r="BJ877" s="75" t="s">
        <v>5619</v>
      </c>
      <c r="BK877" s="75">
        <v>0</v>
      </c>
      <c r="BM877" s="75">
        <v>0</v>
      </c>
    </row>
    <row r="878" spans="1:66" ht="17.399999999999999" customHeight="1" x14ac:dyDescent="0.3">
      <c r="A878" s="75">
        <v>2019</v>
      </c>
      <c r="B878" s="75">
        <v>34010</v>
      </c>
      <c r="C878" s="75" t="s">
        <v>1816</v>
      </c>
      <c r="D878" s="75" t="s">
        <v>5450</v>
      </c>
      <c r="E878" s="77">
        <v>1520</v>
      </c>
      <c r="F878" s="75" t="s">
        <v>1816</v>
      </c>
      <c r="G878" s="77">
        <v>4384</v>
      </c>
      <c r="H878" s="75" t="s">
        <v>6854</v>
      </c>
      <c r="I878" s="75" t="s">
        <v>4883</v>
      </c>
      <c r="J878" s="75" t="s">
        <v>2856</v>
      </c>
      <c r="K878" s="75">
        <v>0</v>
      </c>
      <c r="L878" s="75" t="s">
        <v>5457</v>
      </c>
      <c r="M878" s="75" t="s">
        <v>4892</v>
      </c>
      <c r="N878" s="75" t="s">
        <v>87</v>
      </c>
      <c r="O878" s="75" t="s">
        <v>4027</v>
      </c>
      <c r="P878" s="75">
        <v>1</v>
      </c>
      <c r="Q878" s="76" t="s">
        <v>5549</v>
      </c>
      <c r="S878" s="75" t="s">
        <v>4020</v>
      </c>
      <c r="T878" s="75" t="s">
        <v>5478</v>
      </c>
      <c r="U878" s="75" t="s">
        <v>4877</v>
      </c>
      <c r="V878" s="75" t="s">
        <v>4878</v>
      </c>
      <c r="W878" s="75" t="s">
        <v>4871</v>
      </c>
      <c r="X878" s="75" t="s">
        <v>5456</v>
      </c>
      <c r="Y878" s="75" t="s">
        <v>4872</v>
      </c>
      <c r="Z878" s="75">
        <v>2</v>
      </c>
      <c r="AA878" s="75">
        <v>0</v>
      </c>
      <c r="AB878" s="75" t="s">
        <v>4871</v>
      </c>
      <c r="AC878" s="75" t="s">
        <v>5500</v>
      </c>
      <c r="AD878" s="75" t="s">
        <v>4875</v>
      </c>
      <c r="AH878" s="75" t="s">
        <v>5467</v>
      </c>
      <c r="AI878" s="75" t="s">
        <v>4869</v>
      </c>
      <c r="AN878" s="75" t="s">
        <v>4869</v>
      </c>
      <c r="AP878" s="75">
        <v>2</v>
      </c>
      <c r="AQ878" s="75">
        <v>2</v>
      </c>
      <c r="AR878" s="75" t="s">
        <v>4908</v>
      </c>
      <c r="AS878" s="75" t="s">
        <v>5441</v>
      </c>
      <c r="AV878" s="75" t="s">
        <v>5440</v>
      </c>
      <c r="BI878" s="75" t="s">
        <v>5452</v>
      </c>
      <c r="BJ878" s="75" t="s">
        <v>5451</v>
      </c>
      <c r="BK878" s="75">
        <v>0</v>
      </c>
      <c r="BM878" s="75">
        <v>0</v>
      </c>
    </row>
    <row r="879" spans="1:66" ht="17.399999999999999" hidden="1" customHeight="1" x14ac:dyDescent="0.3">
      <c r="A879" s="75">
        <v>2019</v>
      </c>
      <c r="B879" s="75">
        <v>7020</v>
      </c>
      <c r="C879" s="75" t="s">
        <v>5373</v>
      </c>
      <c r="D879" s="75" t="s">
        <v>5450</v>
      </c>
      <c r="E879" s="77">
        <v>480</v>
      </c>
      <c r="F879" s="75" t="s">
        <v>456</v>
      </c>
      <c r="G879" s="77">
        <v>4386</v>
      </c>
      <c r="H879" s="75" t="s">
        <v>6853</v>
      </c>
      <c r="I879" s="75" t="s">
        <v>4883</v>
      </c>
      <c r="J879" s="75" t="s">
        <v>519</v>
      </c>
      <c r="K879" s="75">
        <v>0</v>
      </c>
      <c r="L879" s="75" t="s">
        <v>5457</v>
      </c>
      <c r="M879" s="75" t="s">
        <v>4881</v>
      </c>
      <c r="N879" s="75" t="s">
        <v>87</v>
      </c>
      <c r="O879" s="75" t="s">
        <v>4025</v>
      </c>
      <c r="Q879" s="75" t="s">
        <v>5461</v>
      </c>
      <c r="S879" s="75" t="s">
        <v>3662</v>
      </c>
      <c r="T879" s="75" t="s">
        <v>5474</v>
      </c>
      <c r="U879" s="75" t="s">
        <v>4877</v>
      </c>
      <c r="V879" s="75" t="s">
        <v>4878</v>
      </c>
      <c r="W879" s="75" t="s">
        <v>4871</v>
      </c>
      <c r="X879" s="75" t="s">
        <v>5456</v>
      </c>
      <c r="Y879" s="75" t="s">
        <v>4895</v>
      </c>
      <c r="AC879" s="75" t="s">
        <v>5592</v>
      </c>
      <c r="AD879" s="75" t="s">
        <v>4019</v>
      </c>
      <c r="AH879" s="75" t="s">
        <v>5468</v>
      </c>
      <c r="AI879" s="75" t="s">
        <v>4869</v>
      </c>
      <c r="AN879" s="75" t="s">
        <v>4869</v>
      </c>
      <c r="AP879" s="75">
        <v>2</v>
      </c>
      <c r="AQ879" s="75">
        <v>0</v>
      </c>
      <c r="AR879" s="75" t="s">
        <v>4868</v>
      </c>
      <c r="AS879" s="75" t="s">
        <v>5453</v>
      </c>
      <c r="AV879" s="75" t="s">
        <v>5440</v>
      </c>
      <c r="BI879" s="75" t="s">
        <v>5452</v>
      </c>
      <c r="BJ879" s="75" t="s">
        <v>5451</v>
      </c>
      <c r="BK879" s="75">
        <v>0</v>
      </c>
      <c r="BM879" s="75">
        <v>0</v>
      </c>
    </row>
    <row r="880" spans="1:66" ht="17.399999999999999" hidden="1" customHeight="1" x14ac:dyDescent="0.3">
      <c r="A880" s="75">
        <v>2019</v>
      </c>
      <c r="B880" s="75">
        <v>21030</v>
      </c>
      <c r="C880" s="75" t="s">
        <v>5313</v>
      </c>
      <c r="D880" s="75" t="s">
        <v>5450</v>
      </c>
      <c r="E880" s="77">
        <v>990</v>
      </c>
      <c r="F880" s="75" t="s">
        <v>3862</v>
      </c>
      <c r="G880" s="77">
        <v>4394</v>
      </c>
      <c r="H880" s="75" t="s">
        <v>6852</v>
      </c>
      <c r="I880" s="75" t="s">
        <v>4883</v>
      </c>
      <c r="J880" s="75" t="s">
        <v>3909</v>
      </c>
      <c r="K880" s="75">
        <v>0</v>
      </c>
      <c r="L880" s="75" t="s">
        <v>5480</v>
      </c>
      <c r="M880" s="75" t="s">
        <v>4892</v>
      </c>
      <c r="N880" s="75" t="s">
        <v>87</v>
      </c>
      <c r="O880" s="75" t="s">
        <v>4025</v>
      </c>
      <c r="Q880" s="75" t="s">
        <v>5461</v>
      </c>
      <c r="S880" s="75" t="s">
        <v>4033</v>
      </c>
      <c r="T880" s="75" t="s">
        <v>5446</v>
      </c>
      <c r="U880" s="75" t="s">
        <v>4871</v>
      </c>
      <c r="V880" s="75" t="s">
        <v>5445</v>
      </c>
      <c r="W880" s="75" t="s">
        <v>4877</v>
      </c>
      <c r="X880" s="75" t="s">
        <v>4876</v>
      </c>
      <c r="Y880" s="75" t="s">
        <v>4897</v>
      </c>
      <c r="Z880" s="75">
        <v>9</v>
      </c>
      <c r="AA880" s="75">
        <v>2</v>
      </c>
      <c r="AB880" s="75" t="s">
        <v>4871</v>
      </c>
      <c r="AC880" s="75" t="s">
        <v>6331</v>
      </c>
      <c r="AD880" s="75" t="s">
        <v>4897</v>
      </c>
      <c r="AE880" s="75">
        <v>6</v>
      </c>
      <c r="AF880" s="75">
        <v>3</v>
      </c>
      <c r="AG880" s="75" t="s">
        <v>4871</v>
      </c>
      <c r="AH880" s="75" t="s">
        <v>5552</v>
      </c>
      <c r="AI880" s="75" t="s">
        <v>4869</v>
      </c>
      <c r="AN880" s="75" t="s">
        <v>4869</v>
      </c>
      <c r="AP880" s="75">
        <v>10</v>
      </c>
      <c r="AQ880" s="75">
        <v>4</v>
      </c>
      <c r="AR880" s="75" t="s">
        <v>4868</v>
      </c>
      <c r="AS880" s="75" t="s">
        <v>5453</v>
      </c>
      <c r="AV880" s="75" t="s">
        <v>5440</v>
      </c>
      <c r="BI880" s="75" t="s">
        <v>5452</v>
      </c>
      <c r="BJ880" s="75" t="s">
        <v>5451</v>
      </c>
      <c r="BK880" s="75">
        <v>0</v>
      </c>
      <c r="BM880" s="75">
        <v>0</v>
      </c>
    </row>
    <row r="881" spans="1:66" ht="17.399999999999999" hidden="1" customHeight="1" x14ac:dyDescent="0.3">
      <c r="A881" s="75">
        <v>2019</v>
      </c>
      <c r="B881" s="75">
        <v>30011</v>
      </c>
      <c r="C881" s="75" t="s">
        <v>5230</v>
      </c>
      <c r="D881" s="75" t="s">
        <v>5450</v>
      </c>
      <c r="E881" s="77">
        <v>1420</v>
      </c>
      <c r="F881" s="75" t="s">
        <v>2292</v>
      </c>
      <c r="G881" s="77">
        <v>4402</v>
      </c>
      <c r="H881" s="75" t="s">
        <v>6851</v>
      </c>
      <c r="I881" s="75" t="s">
        <v>4883</v>
      </c>
      <c r="J881" s="75" t="s">
        <v>2425</v>
      </c>
      <c r="K881" s="75">
        <v>0</v>
      </c>
      <c r="L881" s="75" t="s">
        <v>5457</v>
      </c>
      <c r="M881" s="75" t="s">
        <v>4892</v>
      </c>
      <c r="N881" s="75" t="s">
        <v>87</v>
      </c>
      <c r="O881" s="75" t="s">
        <v>4024</v>
      </c>
      <c r="Q881" s="75" t="s">
        <v>5469</v>
      </c>
      <c r="S881" s="75" t="s">
        <v>4033</v>
      </c>
      <c r="T881" s="75" t="s">
        <v>5446</v>
      </c>
      <c r="U881" s="75" t="s">
        <v>4877</v>
      </c>
      <c r="V881" s="75" t="s">
        <v>4878</v>
      </c>
      <c r="W881" s="75" t="s">
        <v>4871</v>
      </c>
      <c r="X881" s="75" t="s">
        <v>5456</v>
      </c>
      <c r="Y881" s="75" t="s">
        <v>4897</v>
      </c>
      <c r="Z881" s="75">
        <v>8</v>
      </c>
      <c r="AA881" s="75">
        <v>4</v>
      </c>
      <c r="AB881" s="75" t="s">
        <v>4871</v>
      </c>
      <c r="AC881" s="75" t="s">
        <v>5676</v>
      </c>
      <c r="AD881" s="75" t="s">
        <v>4897</v>
      </c>
      <c r="AE881" s="75">
        <v>4</v>
      </c>
      <c r="AF881" s="75">
        <v>1</v>
      </c>
      <c r="AG881" s="75" t="s">
        <v>4871</v>
      </c>
      <c r="AH881" s="75" t="s">
        <v>5862</v>
      </c>
      <c r="AI881" s="75" t="s">
        <v>4869</v>
      </c>
      <c r="AN881" s="75" t="s">
        <v>4869</v>
      </c>
      <c r="AP881" s="75">
        <v>8</v>
      </c>
      <c r="AQ881" s="75">
        <v>6</v>
      </c>
      <c r="AR881" s="75" t="s">
        <v>4868</v>
      </c>
      <c r="AS881" s="75" t="s">
        <v>5453</v>
      </c>
      <c r="AV881" s="75" t="s">
        <v>5440</v>
      </c>
      <c r="BI881" s="75" t="s">
        <v>5452</v>
      </c>
      <c r="BJ881" s="75" t="s">
        <v>5451</v>
      </c>
      <c r="BK881" s="75">
        <v>0</v>
      </c>
      <c r="BM881" s="75">
        <v>0</v>
      </c>
    </row>
    <row r="882" spans="1:66" ht="17.399999999999999" hidden="1" customHeight="1" x14ac:dyDescent="0.3">
      <c r="A882" s="75">
        <v>2019</v>
      </c>
      <c r="B882" s="75">
        <v>80010</v>
      </c>
      <c r="C882" s="75" t="s">
        <v>678</v>
      </c>
      <c r="D882" s="75" t="s">
        <v>5450</v>
      </c>
      <c r="E882" s="77">
        <v>8001</v>
      </c>
      <c r="F882" s="75" t="s">
        <v>678</v>
      </c>
      <c r="G882" s="77">
        <v>4403</v>
      </c>
      <c r="H882" s="75" t="s">
        <v>6850</v>
      </c>
      <c r="I882" s="75" t="s">
        <v>4883</v>
      </c>
      <c r="J882" s="75" t="s">
        <v>742</v>
      </c>
      <c r="K882" s="75">
        <v>0</v>
      </c>
      <c r="L882" s="75" t="s">
        <v>5457</v>
      </c>
      <c r="M882" s="75" t="s">
        <v>4892</v>
      </c>
      <c r="N882" s="75" t="s">
        <v>87</v>
      </c>
      <c r="O882" s="75" t="s">
        <v>4025</v>
      </c>
      <c r="Q882" s="75" t="s">
        <v>5461</v>
      </c>
      <c r="S882" s="75" t="s">
        <v>3662</v>
      </c>
      <c r="T882" s="75" t="s">
        <v>5474</v>
      </c>
      <c r="U882" s="75" t="s">
        <v>4877</v>
      </c>
      <c r="V882" s="75" t="s">
        <v>4878</v>
      </c>
      <c r="W882" s="75" t="s">
        <v>4871</v>
      </c>
      <c r="X882" s="75" t="s">
        <v>5456</v>
      </c>
      <c r="Y882" s="75" t="s">
        <v>4897</v>
      </c>
      <c r="Z882" s="75">
        <v>8</v>
      </c>
      <c r="AA882" s="75">
        <v>7</v>
      </c>
      <c r="AB882" s="75" t="s">
        <v>4871</v>
      </c>
      <c r="AC882" s="75" t="s">
        <v>5952</v>
      </c>
      <c r="AD882" s="75" t="s">
        <v>4897</v>
      </c>
      <c r="AE882" s="75">
        <v>4</v>
      </c>
      <c r="AF882" s="75">
        <v>4</v>
      </c>
      <c r="AG882" s="75" t="s">
        <v>4877</v>
      </c>
      <c r="AH882" s="75" t="s">
        <v>5472</v>
      </c>
      <c r="AI882" s="75" t="s">
        <v>4869</v>
      </c>
      <c r="AN882" s="75" t="s">
        <v>4869</v>
      </c>
      <c r="AP882" s="75">
        <v>6</v>
      </c>
      <c r="AQ882" s="75">
        <v>2</v>
      </c>
      <c r="AR882" s="75" t="s">
        <v>4868</v>
      </c>
      <c r="AS882" s="75" t="s">
        <v>5453</v>
      </c>
      <c r="AV882" s="75" t="s">
        <v>5440</v>
      </c>
      <c r="BI882" s="75" t="s">
        <v>5452</v>
      </c>
      <c r="BJ882" s="75" t="s">
        <v>5451</v>
      </c>
      <c r="BK882" s="75">
        <v>0</v>
      </c>
      <c r="BM882" s="75">
        <v>0</v>
      </c>
    </row>
    <row r="883" spans="1:66" ht="17.399999999999999" hidden="1" customHeight="1" x14ac:dyDescent="0.3">
      <c r="A883" s="75">
        <v>2019</v>
      </c>
      <c r="B883" s="75">
        <v>30011</v>
      </c>
      <c r="C883" s="75" t="s">
        <v>5230</v>
      </c>
      <c r="D883" s="75" t="s">
        <v>5450</v>
      </c>
      <c r="E883" s="77">
        <v>1420</v>
      </c>
      <c r="F883" s="75" t="s">
        <v>2292</v>
      </c>
      <c r="G883" s="77">
        <v>4404</v>
      </c>
      <c r="H883" s="75" t="s">
        <v>6849</v>
      </c>
      <c r="I883" s="75" t="s">
        <v>4883</v>
      </c>
      <c r="J883" s="75" t="s">
        <v>2423</v>
      </c>
      <c r="K883" s="75">
        <v>0</v>
      </c>
      <c r="L883" s="75" t="s">
        <v>4882</v>
      </c>
      <c r="M883" s="75" t="s">
        <v>4892</v>
      </c>
      <c r="N883" s="75" t="s">
        <v>87</v>
      </c>
      <c r="O883" s="75" t="s">
        <v>4024</v>
      </c>
      <c r="Q883" s="75" t="s">
        <v>5469</v>
      </c>
      <c r="S883" s="75" t="s">
        <v>3662</v>
      </c>
      <c r="T883" s="75" t="s">
        <v>5474</v>
      </c>
      <c r="U883" s="75" t="s">
        <v>4877</v>
      </c>
      <c r="V883" s="75" t="s">
        <v>4878</v>
      </c>
      <c r="W883" s="75" t="s">
        <v>4877</v>
      </c>
      <c r="X883" s="75" t="s">
        <v>4876</v>
      </c>
      <c r="Y883" s="75" t="s">
        <v>4895</v>
      </c>
      <c r="Z883" s="75">
        <v>5</v>
      </c>
      <c r="AA883" s="75">
        <v>5</v>
      </c>
      <c r="AB883" s="75" t="s">
        <v>4877</v>
      </c>
      <c r="AC883" s="75" t="s">
        <v>5541</v>
      </c>
      <c r="AD883" s="75" t="s">
        <v>4872</v>
      </c>
      <c r="AE883" s="75">
        <v>4</v>
      </c>
      <c r="AF883" s="75">
        <v>1</v>
      </c>
      <c r="AG883" s="75" t="s">
        <v>4871</v>
      </c>
      <c r="AH883" s="75" t="s">
        <v>5587</v>
      </c>
      <c r="AI883" s="75" t="s">
        <v>4895</v>
      </c>
      <c r="AJ883" s="75">
        <v>1</v>
      </c>
      <c r="AK883" s="75">
        <v>1</v>
      </c>
      <c r="AL883" s="75" t="s">
        <v>4877</v>
      </c>
      <c r="AM883" s="75" t="s">
        <v>5630</v>
      </c>
      <c r="AN883" s="75" t="s">
        <v>4869</v>
      </c>
      <c r="AP883" s="75">
        <v>6</v>
      </c>
      <c r="AQ883" s="75">
        <v>6</v>
      </c>
      <c r="AR883" s="75" t="s">
        <v>4908</v>
      </c>
      <c r="AS883" s="75" t="s">
        <v>5441</v>
      </c>
      <c r="AV883" s="75" t="s">
        <v>5440</v>
      </c>
      <c r="BI883" s="75" t="s">
        <v>5510</v>
      </c>
      <c r="BJ883" s="75" t="s">
        <v>5509</v>
      </c>
      <c r="BK883" s="75">
        <v>0</v>
      </c>
      <c r="BM883" s="75">
        <v>0</v>
      </c>
    </row>
    <row r="884" spans="1:66" ht="17.399999999999999" hidden="1" customHeight="1" x14ac:dyDescent="0.3">
      <c r="A884" s="75">
        <v>2019</v>
      </c>
      <c r="B884" s="75">
        <v>30011</v>
      </c>
      <c r="C884" s="75" t="s">
        <v>5230</v>
      </c>
      <c r="D884" s="75" t="s">
        <v>5450</v>
      </c>
      <c r="E884" s="77">
        <v>1420</v>
      </c>
      <c r="F884" s="75" t="s">
        <v>2292</v>
      </c>
      <c r="G884" s="77">
        <v>4408</v>
      </c>
      <c r="H884" s="75" t="s">
        <v>6848</v>
      </c>
      <c r="I884" s="75" t="s">
        <v>4883</v>
      </c>
      <c r="J884" s="75" t="s">
        <v>2421</v>
      </c>
      <c r="K884" s="75">
        <v>1</v>
      </c>
      <c r="L884" s="75" t="s">
        <v>5502</v>
      </c>
      <c r="M884" s="75" t="s">
        <v>5470</v>
      </c>
      <c r="N884" s="75" t="s">
        <v>87</v>
      </c>
      <c r="O884" s="75" t="s">
        <v>4030</v>
      </c>
      <c r="Q884" s="75" t="s">
        <v>5469</v>
      </c>
      <c r="S884" s="75" t="s">
        <v>3662</v>
      </c>
      <c r="T884" s="75" t="s">
        <v>5474</v>
      </c>
      <c r="U884" s="75" t="s">
        <v>4871</v>
      </c>
      <c r="V884" s="75" t="s">
        <v>5445</v>
      </c>
      <c r="W884" s="75" t="s">
        <v>4877</v>
      </c>
      <c r="X884" s="75" t="s">
        <v>4876</v>
      </c>
      <c r="Y884" s="75" t="s">
        <v>4895</v>
      </c>
      <c r="AC884" s="75" t="s">
        <v>5592</v>
      </c>
      <c r="AD884" s="75" t="s">
        <v>4872</v>
      </c>
      <c r="AH884" s="75" t="s">
        <v>5467</v>
      </c>
      <c r="AI884" s="75" t="s">
        <v>4895</v>
      </c>
      <c r="AM884" s="75" t="s">
        <v>5466</v>
      </c>
      <c r="AN884" s="75" t="s">
        <v>4875</v>
      </c>
      <c r="AO884" s="75" t="s">
        <v>5720</v>
      </c>
      <c r="AP884" s="75">
        <v>8</v>
      </c>
      <c r="AQ884" s="75">
        <v>0</v>
      </c>
      <c r="AR884" s="75" t="s">
        <v>4868</v>
      </c>
      <c r="AS884" s="75" t="s">
        <v>5453</v>
      </c>
      <c r="AV884" s="75" t="s">
        <v>5440</v>
      </c>
      <c r="BI884" s="75" t="s">
        <v>5590</v>
      </c>
      <c r="BJ884" s="75" t="s">
        <v>5509</v>
      </c>
      <c r="BK884" s="75">
        <v>1</v>
      </c>
      <c r="BL884" s="75" t="s">
        <v>6847</v>
      </c>
      <c r="BM884" s="75">
        <v>0</v>
      </c>
    </row>
    <row r="885" spans="1:66" ht="17.399999999999999" hidden="1" customHeight="1" x14ac:dyDescent="0.3">
      <c r="A885" s="75">
        <v>2019</v>
      </c>
      <c r="B885" s="75">
        <v>30011</v>
      </c>
      <c r="C885" s="75" t="s">
        <v>5230</v>
      </c>
      <c r="D885" s="75" t="s">
        <v>5450</v>
      </c>
      <c r="E885" s="77">
        <v>1420</v>
      </c>
      <c r="F885" s="75" t="s">
        <v>2292</v>
      </c>
      <c r="G885" s="77">
        <v>4410</v>
      </c>
      <c r="H885" s="75" t="s">
        <v>6846</v>
      </c>
      <c r="I885" s="75" t="s">
        <v>4883</v>
      </c>
      <c r="J885" s="75" t="s">
        <v>2427</v>
      </c>
      <c r="K885" s="75">
        <v>0</v>
      </c>
      <c r="L885" s="75" t="s">
        <v>5448</v>
      </c>
      <c r="M885" s="75" t="s">
        <v>4892</v>
      </c>
      <c r="N885" s="75" t="s">
        <v>87</v>
      </c>
      <c r="O885" s="75" t="s">
        <v>4024</v>
      </c>
      <c r="Q885" s="75" t="s">
        <v>5469</v>
      </c>
      <c r="S885" s="75" t="s">
        <v>3662</v>
      </c>
      <c r="T885" s="75" t="s">
        <v>5474</v>
      </c>
      <c r="U885" s="75" t="s">
        <v>4871</v>
      </c>
      <c r="V885" s="75" t="s">
        <v>5445</v>
      </c>
      <c r="W885" s="75" t="s">
        <v>4877</v>
      </c>
      <c r="X885" s="75" t="s">
        <v>4876</v>
      </c>
      <c r="Y885" s="75" t="s">
        <v>4895</v>
      </c>
      <c r="Z885" s="75">
        <v>5</v>
      </c>
      <c r="AA885" s="75">
        <v>5</v>
      </c>
      <c r="AB885" s="75" t="s">
        <v>4877</v>
      </c>
      <c r="AC885" s="75" t="s">
        <v>5541</v>
      </c>
      <c r="AD885" s="75" t="s">
        <v>4897</v>
      </c>
      <c r="AE885" s="75">
        <v>4</v>
      </c>
      <c r="AF885" s="75">
        <v>3</v>
      </c>
      <c r="AG885" s="75" t="s">
        <v>4871</v>
      </c>
      <c r="AH885" s="75" t="s">
        <v>5626</v>
      </c>
      <c r="AI885" s="75" t="s">
        <v>4895</v>
      </c>
      <c r="AJ885" s="75">
        <v>6</v>
      </c>
      <c r="AK885" s="75">
        <v>6</v>
      </c>
      <c r="AL885" s="75" t="s">
        <v>4877</v>
      </c>
      <c r="AM885" s="75" t="s">
        <v>5630</v>
      </c>
      <c r="AN885" s="75" t="s">
        <v>4869</v>
      </c>
      <c r="AP885" s="75">
        <v>6</v>
      </c>
      <c r="AQ885" s="75">
        <v>6</v>
      </c>
      <c r="AR885" s="75" t="s">
        <v>4908</v>
      </c>
      <c r="AS885" s="75" t="s">
        <v>5441</v>
      </c>
      <c r="AV885" s="75" t="s">
        <v>5440</v>
      </c>
      <c r="BI885" s="75" t="s">
        <v>5452</v>
      </c>
      <c r="BJ885" s="75" t="s">
        <v>5451</v>
      </c>
      <c r="BK885" s="75">
        <v>0</v>
      </c>
      <c r="BM885" s="75">
        <v>0</v>
      </c>
    </row>
    <row r="886" spans="1:66" ht="17.399999999999999" customHeight="1" x14ac:dyDescent="0.3">
      <c r="A886" s="75">
        <v>2019</v>
      </c>
      <c r="B886" s="75">
        <v>30011</v>
      </c>
      <c r="C886" s="75" t="s">
        <v>5230</v>
      </c>
      <c r="D886" s="75" t="s">
        <v>5450</v>
      </c>
      <c r="E886" s="77">
        <v>1420</v>
      </c>
      <c r="F886" s="75" t="s">
        <v>2292</v>
      </c>
      <c r="G886" s="77">
        <v>4422</v>
      </c>
      <c r="H886" s="75" t="s">
        <v>6845</v>
      </c>
      <c r="I886" s="75" t="s">
        <v>4883</v>
      </c>
      <c r="J886" s="75" t="s">
        <v>2531</v>
      </c>
      <c r="K886" s="75">
        <v>0</v>
      </c>
      <c r="L886" s="75" t="s">
        <v>5502</v>
      </c>
      <c r="M886" s="75" t="s">
        <v>4892</v>
      </c>
      <c r="N886" s="75" t="s">
        <v>87</v>
      </c>
      <c r="O886" s="75" t="s">
        <v>4056</v>
      </c>
      <c r="P886" s="75">
        <v>1</v>
      </c>
      <c r="Q886" s="76" t="s">
        <v>6513</v>
      </c>
      <c r="S886" s="75" t="s">
        <v>4020</v>
      </c>
      <c r="T886" s="75" t="s">
        <v>5478</v>
      </c>
      <c r="U886" s="75" t="s">
        <v>4871</v>
      </c>
      <c r="V886" s="75" t="s">
        <v>5445</v>
      </c>
      <c r="W886" s="75" t="s">
        <v>4877</v>
      </c>
      <c r="X886" s="75" t="s">
        <v>4876</v>
      </c>
      <c r="Y886" s="75" t="s">
        <v>4875</v>
      </c>
      <c r="Z886" s="75">
        <v>22</v>
      </c>
      <c r="AA886" s="75">
        <v>0</v>
      </c>
      <c r="AB886" s="75" t="s">
        <v>4871</v>
      </c>
      <c r="AC886" s="75" t="s">
        <v>5507</v>
      </c>
      <c r="AD886" s="75" t="s">
        <v>4872</v>
      </c>
      <c r="AE886" s="75">
        <v>19</v>
      </c>
      <c r="AF886" s="75">
        <v>0</v>
      </c>
      <c r="AG886" s="75" t="s">
        <v>4871</v>
      </c>
      <c r="AH886" s="75" t="s">
        <v>6844</v>
      </c>
      <c r="AI886" s="75" t="s">
        <v>4872</v>
      </c>
      <c r="AJ886" s="75">
        <v>14</v>
      </c>
      <c r="AK886" s="75">
        <v>5</v>
      </c>
      <c r="AL886" s="75" t="s">
        <v>4871</v>
      </c>
      <c r="AM886" s="75" t="s">
        <v>6843</v>
      </c>
      <c r="AN886" s="75" t="s">
        <v>4869</v>
      </c>
      <c r="AP886" s="75">
        <v>10</v>
      </c>
      <c r="AQ886" s="75">
        <v>1</v>
      </c>
      <c r="AR886" s="75" t="s">
        <v>4868</v>
      </c>
      <c r="AS886" s="75" t="s">
        <v>5453</v>
      </c>
      <c r="AV886" s="75" t="s">
        <v>5440</v>
      </c>
      <c r="BI886" s="75" t="s">
        <v>5620</v>
      </c>
      <c r="BJ886" s="75" t="s">
        <v>5619</v>
      </c>
      <c r="BK886" s="75">
        <v>1</v>
      </c>
      <c r="BL886" s="75" t="s">
        <v>6233</v>
      </c>
      <c r="BM886" s="75">
        <v>0</v>
      </c>
    </row>
    <row r="887" spans="1:66" ht="17.399999999999999" hidden="1" customHeight="1" x14ac:dyDescent="0.3">
      <c r="A887" s="75">
        <v>2019</v>
      </c>
      <c r="B887" s="75">
        <v>21050</v>
      </c>
      <c r="C887" s="75" t="s">
        <v>5303</v>
      </c>
      <c r="D887" s="75" t="s">
        <v>5450</v>
      </c>
      <c r="E887" s="77">
        <v>1010</v>
      </c>
      <c r="F887" s="75" t="s">
        <v>971</v>
      </c>
      <c r="G887" s="77">
        <v>4424</v>
      </c>
      <c r="H887" s="75" t="s">
        <v>6842</v>
      </c>
      <c r="I887" s="75" t="s">
        <v>4883</v>
      </c>
      <c r="J887" s="75" t="s">
        <v>1022</v>
      </c>
      <c r="K887" s="75">
        <v>0</v>
      </c>
      <c r="L887" s="75" t="s">
        <v>5480</v>
      </c>
      <c r="M887" s="75" t="s">
        <v>4892</v>
      </c>
      <c r="N887" s="75" t="s">
        <v>87</v>
      </c>
      <c r="O887" s="75" t="s">
        <v>4025</v>
      </c>
      <c r="Q887" s="75" t="s">
        <v>5461</v>
      </c>
      <c r="S887" s="75" t="s">
        <v>3662</v>
      </c>
      <c r="T887" s="75" t="s">
        <v>5474</v>
      </c>
      <c r="U887" s="75" t="s">
        <v>4871</v>
      </c>
      <c r="V887" s="75" t="s">
        <v>5445</v>
      </c>
      <c r="W887" s="75" t="s">
        <v>4877</v>
      </c>
      <c r="X887" s="75" t="s">
        <v>4876</v>
      </c>
      <c r="Y887" s="75" t="s">
        <v>4897</v>
      </c>
      <c r="Z887" s="75">
        <v>11</v>
      </c>
      <c r="AA887" s="75">
        <v>2</v>
      </c>
      <c r="AB887" s="75" t="s">
        <v>4871</v>
      </c>
      <c r="AC887" s="75" t="s">
        <v>5634</v>
      </c>
      <c r="AD887" s="75" t="s">
        <v>4897</v>
      </c>
      <c r="AE887" s="75">
        <v>8</v>
      </c>
      <c r="AF887" s="75">
        <v>7</v>
      </c>
      <c r="AG887" s="75" t="s">
        <v>4871</v>
      </c>
      <c r="AH887" s="75" t="s">
        <v>5703</v>
      </c>
      <c r="AI887" s="75" t="s">
        <v>4869</v>
      </c>
      <c r="AN887" s="75" t="s">
        <v>4869</v>
      </c>
      <c r="AP887" s="75">
        <v>10</v>
      </c>
      <c r="AQ887" s="75">
        <v>1</v>
      </c>
      <c r="AR887" s="75" t="s">
        <v>4868</v>
      </c>
      <c r="AS887" s="75" t="s">
        <v>5453</v>
      </c>
      <c r="AV887" s="75" t="s">
        <v>5440</v>
      </c>
      <c r="BI887" s="75" t="s">
        <v>5452</v>
      </c>
      <c r="BJ887" s="75" t="s">
        <v>5451</v>
      </c>
      <c r="BK887" s="75">
        <v>0</v>
      </c>
      <c r="BM887" s="75">
        <v>0</v>
      </c>
    </row>
    <row r="888" spans="1:66" ht="17.399999999999999" hidden="1" customHeight="1" x14ac:dyDescent="0.3">
      <c r="A888" s="75">
        <v>2019</v>
      </c>
      <c r="B888" s="75">
        <v>62060</v>
      </c>
      <c r="C888" s="75" t="s">
        <v>4946</v>
      </c>
      <c r="D888" s="75" t="s">
        <v>5450</v>
      </c>
      <c r="E888" s="77">
        <v>3120</v>
      </c>
      <c r="F888" s="75" t="s">
        <v>2078</v>
      </c>
      <c r="G888" s="77">
        <v>4425</v>
      </c>
      <c r="H888" s="75" t="s">
        <v>6841</v>
      </c>
      <c r="I888" s="75" t="s">
        <v>4883</v>
      </c>
      <c r="J888" s="75" t="s">
        <v>2079</v>
      </c>
      <c r="K888" s="75">
        <v>1</v>
      </c>
      <c r="L888" s="75" t="s">
        <v>5502</v>
      </c>
      <c r="M888" s="75" t="s">
        <v>5470</v>
      </c>
      <c r="N888" s="75" t="s">
        <v>87</v>
      </c>
      <c r="O888" s="75" t="s">
        <v>4108</v>
      </c>
      <c r="Q888" s="75" t="s">
        <v>5447</v>
      </c>
      <c r="S888" s="75" t="s">
        <v>4020</v>
      </c>
      <c r="T888" s="75" t="s">
        <v>5478</v>
      </c>
      <c r="U888" s="75" t="s">
        <v>4871</v>
      </c>
      <c r="V888" s="75" t="s">
        <v>5445</v>
      </c>
      <c r="W888" s="75" t="s">
        <v>4877</v>
      </c>
      <c r="X888" s="75" t="s">
        <v>4876</v>
      </c>
      <c r="Y888" s="75" t="s">
        <v>4875</v>
      </c>
      <c r="AC888" s="75" t="s">
        <v>5692</v>
      </c>
      <c r="AD888" s="75" t="s">
        <v>4872</v>
      </c>
      <c r="AH888" s="75" t="s">
        <v>5467</v>
      </c>
      <c r="AI888" s="75" t="s">
        <v>4872</v>
      </c>
      <c r="AM888" s="75" t="s">
        <v>5591</v>
      </c>
      <c r="AN888" s="75" t="s">
        <v>4872</v>
      </c>
      <c r="AO888" s="75" t="s">
        <v>5720</v>
      </c>
      <c r="AP888" s="75">
        <v>10</v>
      </c>
      <c r="AQ888" s="75">
        <v>0</v>
      </c>
      <c r="AR888" s="75" t="s">
        <v>4868</v>
      </c>
      <c r="AS888" s="75" t="s">
        <v>5453</v>
      </c>
      <c r="AV888" s="75" t="s">
        <v>5440</v>
      </c>
      <c r="BI888" s="75" t="s">
        <v>5439</v>
      </c>
      <c r="BJ888" s="75" t="s">
        <v>5438</v>
      </c>
      <c r="BK888" s="75">
        <v>1</v>
      </c>
      <c r="BL888" s="75" t="s">
        <v>6840</v>
      </c>
      <c r="BM888" s="75">
        <v>0</v>
      </c>
    </row>
    <row r="889" spans="1:66" ht="17.399999999999999" hidden="1" customHeight="1" x14ac:dyDescent="0.3">
      <c r="A889" s="75">
        <v>2019</v>
      </c>
      <c r="B889" s="75">
        <v>3060</v>
      </c>
      <c r="C889" s="75" t="s">
        <v>5402</v>
      </c>
      <c r="D889" s="75" t="s">
        <v>5450</v>
      </c>
      <c r="E889" s="77">
        <v>180</v>
      </c>
      <c r="F889" s="75" t="s">
        <v>219</v>
      </c>
      <c r="G889" s="77">
        <v>4426</v>
      </c>
      <c r="H889" s="75" t="s">
        <v>6839</v>
      </c>
      <c r="I889" s="75" t="s">
        <v>4883</v>
      </c>
      <c r="J889" s="75" t="s">
        <v>281</v>
      </c>
      <c r="K889" s="75">
        <v>0</v>
      </c>
      <c r="L889" s="75" t="s">
        <v>5457</v>
      </c>
      <c r="M889" s="75" t="s">
        <v>4892</v>
      </c>
      <c r="N889" s="75" t="s">
        <v>87</v>
      </c>
      <c r="O889" s="75" t="s">
        <v>4024</v>
      </c>
      <c r="Q889" s="75" t="s">
        <v>5469</v>
      </c>
      <c r="S889" s="75" t="s">
        <v>3662</v>
      </c>
      <c r="T889" s="75" t="s">
        <v>5474</v>
      </c>
      <c r="U889" s="75" t="s">
        <v>4877</v>
      </c>
      <c r="V889" s="75" t="s">
        <v>4878</v>
      </c>
      <c r="W889" s="75" t="s">
        <v>4871</v>
      </c>
      <c r="X889" s="75" t="s">
        <v>5456</v>
      </c>
      <c r="Y889" s="75" t="s">
        <v>4875</v>
      </c>
      <c r="Z889" s="75">
        <v>11</v>
      </c>
      <c r="AA889" s="75">
        <v>0</v>
      </c>
      <c r="AB889" s="75" t="s">
        <v>4871</v>
      </c>
      <c r="AC889" s="75" t="s">
        <v>5473</v>
      </c>
      <c r="AD889" s="75" t="s">
        <v>4897</v>
      </c>
      <c r="AE889" s="75">
        <v>8</v>
      </c>
      <c r="AF889" s="75">
        <v>6</v>
      </c>
      <c r="AG889" s="75" t="s">
        <v>4871</v>
      </c>
      <c r="AH889" s="75" t="s">
        <v>5563</v>
      </c>
      <c r="AI889" s="75" t="s">
        <v>4869</v>
      </c>
      <c r="AN889" s="75" t="s">
        <v>4869</v>
      </c>
      <c r="AP889" s="75">
        <v>10</v>
      </c>
      <c r="AQ889" s="75">
        <v>10</v>
      </c>
      <c r="AR889" s="75" t="s">
        <v>4908</v>
      </c>
      <c r="AS889" s="75" t="s">
        <v>5441</v>
      </c>
      <c r="AV889" s="75" t="s">
        <v>5440</v>
      </c>
      <c r="BI889" s="75" t="s">
        <v>5452</v>
      </c>
      <c r="BJ889" s="75" t="s">
        <v>5451</v>
      </c>
      <c r="BK889" s="75">
        <v>0</v>
      </c>
      <c r="BM889" s="75">
        <v>0</v>
      </c>
    </row>
    <row r="890" spans="1:66" ht="17.399999999999999" hidden="1" customHeight="1" x14ac:dyDescent="0.3">
      <c r="A890" s="75">
        <v>2019</v>
      </c>
      <c r="B890" s="75">
        <v>62060</v>
      </c>
      <c r="C890" s="75" t="s">
        <v>4946</v>
      </c>
      <c r="D890" s="75" t="s">
        <v>5450</v>
      </c>
      <c r="E890" s="77">
        <v>3120</v>
      </c>
      <c r="F890" s="75" t="s">
        <v>2078</v>
      </c>
      <c r="G890" s="77">
        <v>4438</v>
      </c>
      <c r="H890" s="75" t="s">
        <v>6838</v>
      </c>
      <c r="I890" s="75" t="s">
        <v>4883</v>
      </c>
      <c r="J890" s="75" t="s">
        <v>2140</v>
      </c>
      <c r="K890" s="75">
        <v>0</v>
      </c>
      <c r="L890" s="75" t="s">
        <v>5480</v>
      </c>
      <c r="M890" s="75" t="s">
        <v>4892</v>
      </c>
      <c r="N890" s="75" t="s">
        <v>87</v>
      </c>
      <c r="O890" s="75" t="s">
        <v>4024</v>
      </c>
      <c r="Q890" s="75" t="s">
        <v>5469</v>
      </c>
      <c r="S890" s="75" t="s">
        <v>3662</v>
      </c>
      <c r="T890" s="75" t="s">
        <v>5474</v>
      </c>
      <c r="U890" s="75" t="s">
        <v>4871</v>
      </c>
      <c r="V890" s="75" t="s">
        <v>5445</v>
      </c>
      <c r="W890" s="75" t="s">
        <v>4877</v>
      </c>
      <c r="X890" s="75" t="s">
        <v>4876</v>
      </c>
      <c r="Y890" s="75" t="s">
        <v>4872</v>
      </c>
      <c r="Z890" s="75">
        <v>12</v>
      </c>
      <c r="AA890" s="75">
        <v>0</v>
      </c>
      <c r="AB890" s="75" t="s">
        <v>4871</v>
      </c>
      <c r="AC890" s="75" t="s">
        <v>5615</v>
      </c>
      <c r="AD890" s="75" t="s">
        <v>4897</v>
      </c>
      <c r="AE890" s="75">
        <v>10</v>
      </c>
      <c r="AF890" s="75">
        <v>8</v>
      </c>
      <c r="AG890" s="75" t="s">
        <v>4871</v>
      </c>
      <c r="AH890" s="75" t="s">
        <v>5487</v>
      </c>
      <c r="AI890" s="75" t="s">
        <v>4869</v>
      </c>
      <c r="AN890" s="75" t="s">
        <v>4869</v>
      </c>
      <c r="AP890" s="75">
        <v>10</v>
      </c>
      <c r="AQ890" s="75">
        <v>10</v>
      </c>
      <c r="AR890" s="75" t="s">
        <v>4908</v>
      </c>
      <c r="AS890" s="75" t="s">
        <v>5441</v>
      </c>
      <c r="AV890" s="75" t="s">
        <v>5440</v>
      </c>
      <c r="BI890" s="75" t="s">
        <v>5452</v>
      </c>
      <c r="BJ890" s="75" t="s">
        <v>5451</v>
      </c>
      <c r="BK890" s="75">
        <v>0</v>
      </c>
      <c r="BM890" s="75">
        <v>0</v>
      </c>
    </row>
    <row r="891" spans="1:66" ht="17.399999999999999" hidden="1" customHeight="1" x14ac:dyDescent="0.3">
      <c r="A891" s="75">
        <v>2019</v>
      </c>
      <c r="B891" s="75">
        <v>39031</v>
      </c>
      <c r="C891" s="75" t="s">
        <v>5148</v>
      </c>
      <c r="D891" s="75" t="s">
        <v>5450</v>
      </c>
      <c r="E891" s="77">
        <v>2000</v>
      </c>
      <c r="F891" s="75" t="s">
        <v>2839</v>
      </c>
      <c r="G891" s="77">
        <v>4439</v>
      </c>
      <c r="H891" s="75" t="s">
        <v>6837</v>
      </c>
      <c r="I891" s="75" t="s">
        <v>4883</v>
      </c>
      <c r="J891" s="75" t="s">
        <v>2878</v>
      </c>
      <c r="K891" s="75">
        <v>0</v>
      </c>
      <c r="L891" s="75" t="s">
        <v>5462</v>
      </c>
      <c r="M891" s="75" t="s">
        <v>4892</v>
      </c>
      <c r="N891" s="75" t="s">
        <v>87</v>
      </c>
      <c r="O891" s="75" t="s">
        <v>4023</v>
      </c>
      <c r="Q891" s="75" t="s">
        <v>5447</v>
      </c>
      <c r="S891" s="75" t="s">
        <v>4020</v>
      </c>
      <c r="T891" s="75" t="s">
        <v>5478</v>
      </c>
      <c r="U891" s="75" t="s">
        <v>4877</v>
      </c>
      <c r="V891" s="75" t="s">
        <v>4878</v>
      </c>
      <c r="W891" s="75" t="s">
        <v>4877</v>
      </c>
      <c r="X891" s="75" t="s">
        <v>4876</v>
      </c>
      <c r="Y891" s="75" t="s">
        <v>4875</v>
      </c>
      <c r="Z891" s="75">
        <v>4</v>
      </c>
      <c r="AA891" s="75">
        <v>0</v>
      </c>
      <c r="AB891" s="75" t="s">
        <v>4871</v>
      </c>
      <c r="AC891" s="75" t="s">
        <v>5529</v>
      </c>
      <c r="AD891" s="75" t="s">
        <v>4897</v>
      </c>
      <c r="AE891" s="75">
        <v>2</v>
      </c>
      <c r="AF891" s="75">
        <v>1</v>
      </c>
      <c r="AG891" s="75" t="s">
        <v>4871</v>
      </c>
      <c r="AH891" s="75" t="s">
        <v>5575</v>
      </c>
      <c r="AI891" s="75" t="s">
        <v>4869</v>
      </c>
      <c r="AN891" s="75" t="s">
        <v>4869</v>
      </c>
      <c r="AP891" s="75">
        <v>8</v>
      </c>
      <c r="AQ891" s="75">
        <v>8</v>
      </c>
      <c r="AR891" s="75" t="s">
        <v>4908</v>
      </c>
      <c r="AS891" s="75" t="s">
        <v>5441</v>
      </c>
      <c r="AV891" s="75" t="s">
        <v>5440</v>
      </c>
      <c r="BI891" s="75" t="s">
        <v>5439</v>
      </c>
      <c r="BJ891" s="75" t="s">
        <v>5438</v>
      </c>
      <c r="BK891" s="75">
        <v>1</v>
      </c>
      <c r="BL891" s="75" t="s">
        <v>5504</v>
      </c>
      <c r="BM891" s="75">
        <v>0</v>
      </c>
    </row>
    <row r="892" spans="1:66" ht="17.399999999999999" customHeight="1" x14ac:dyDescent="0.3">
      <c r="A892" s="75">
        <v>2019</v>
      </c>
      <c r="B892" s="75">
        <v>16010</v>
      </c>
      <c r="C892" s="75" t="s">
        <v>5343</v>
      </c>
      <c r="D892" s="75" t="s">
        <v>5450</v>
      </c>
      <c r="E892" s="77">
        <v>880</v>
      </c>
      <c r="F892" s="75" t="s">
        <v>1118</v>
      </c>
      <c r="G892" s="77">
        <v>4444</v>
      </c>
      <c r="H892" s="75" t="s">
        <v>6836</v>
      </c>
      <c r="I892" s="75" t="s">
        <v>4883</v>
      </c>
      <c r="J892" s="75" t="s">
        <v>1121</v>
      </c>
      <c r="K892" s="75">
        <v>0</v>
      </c>
      <c r="L892" s="75" t="s">
        <v>5448</v>
      </c>
      <c r="M892" s="75" t="s">
        <v>4892</v>
      </c>
      <c r="N892" s="75" t="s">
        <v>87</v>
      </c>
      <c r="O892" s="75" t="s">
        <v>4084</v>
      </c>
      <c r="P892" s="75">
        <v>2</v>
      </c>
      <c r="Q892" s="76" t="s">
        <v>6513</v>
      </c>
      <c r="S892" s="75" t="s">
        <v>4020</v>
      </c>
      <c r="T892" s="75" t="s">
        <v>5478</v>
      </c>
      <c r="U892" s="75" t="s">
        <v>4871</v>
      </c>
      <c r="V892" s="75" t="s">
        <v>5445</v>
      </c>
      <c r="W892" s="75" t="s">
        <v>4877</v>
      </c>
      <c r="X892" s="75" t="s">
        <v>4876</v>
      </c>
      <c r="Y892" s="75" t="s">
        <v>4875</v>
      </c>
      <c r="Z892" s="75">
        <v>12</v>
      </c>
      <c r="AA892" s="75">
        <v>0</v>
      </c>
      <c r="AB892" s="75" t="s">
        <v>4871</v>
      </c>
      <c r="AC892" s="75" t="s">
        <v>5615</v>
      </c>
      <c r="AD892" s="75" t="s">
        <v>4872</v>
      </c>
      <c r="AE892" s="75">
        <v>10</v>
      </c>
      <c r="AF892" s="75">
        <v>0</v>
      </c>
      <c r="AG892" s="75" t="s">
        <v>4871</v>
      </c>
      <c r="AH892" s="75" t="s">
        <v>5663</v>
      </c>
      <c r="AI892" s="75" t="s">
        <v>4872</v>
      </c>
      <c r="AJ892" s="75">
        <v>14</v>
      </c>
      <c r="AK892" s="75">
        <v>3</v>
      </c>
      <c r="AL892" s="75" t="s">
        <v>4871</v>
      </c>
      <c r="AM892" s="75" t="s">
        <v>5522</v>
      </c>
      <c r="AN892" s="75" t="s">
        <v>4869</v>
      </c>
      <c r="AP892" s="75">
        <v>10</v>
      </c>
      <c r="AQ892" s="75">
        <v>0</v>
      </c>
      <c r="AR892" s="75" t="s">
        <v>4868</v>
      </c>
      <c r="AS892" s="75" t="s">
        <v>5453</v>
      </c>
      <c r="AV892" s="75" t="s">
        <v>5440</v>
      </c>
      <c r="BI892" s="75" t="s">
        <v>5613</v>
      </c>
      <c r="BJ892" s="75" t="s">
        <v>5612</v>
      </c>
      <c r="BK892" s="75">
        <v>1</v>
      </c>
      <c r="BL892" s="75" t="s">
        <v>5437</v>
      </c>
      <c r="BM892" s="75">
        <v>1</v>
      </c>
      <c r="BN892" s="75" t="s">
        <v>5611</v>
      </c>
    </row>
    <row r="893" spans="1:66" ht="17.399999999999999" hidden="1" customHeight="1" x14ac:dyDescent="0.3">
      <c r="A893" s="75">
        <v>2019</v>
      </c>
      <c r="B893" s="75">
        <v>3040</v>
      </c>
      <c r="C893" s="75" t="s">
        <v>5406</v>
      </c>
      <c r="D893" s="75" t="s">
        <v>5450</v>
      </c>
      <c r="E893" s="77">
        <v>140</v>
      </c>
      <c r="F893" s="75" t="s">
        <v>2696</v>
      </c>
      <c r="G893" s="77">
        <v>4447</v>
      </c>
      <c r="H893" s="75" t="s">
        <v>6835</v>
      </c>
      <c r="I893" s="75" t="s">
        <v>4883</v>
      </c>
      <c r="J893" s="75" t="s">
        <v>2746</v>
      </c>
      <c r="K893" s="75">
        <v>0</v>
      </c>
      <c r="L893" s="75" t="s">
        <v>5480</v>
      </c>
      <c r="M893" s="75" t="s">
        <v>4892</v>
      </c>
      <c r="N893" s="75" t="s">
        <v>87</v>
      </c>
      <c r="O893" s="75" t="s">
        <v>4025</v>
      </c>
      <c r="Q893" s="75" t="s">
        <v>5461</v>
      </c>
      <c r="S893" s="75" t="s">
        <v>3662</v>
      </c>
      <c r="T893" s="75" t="s">
        <v>5474</v>
      </c>
      <c r="U893" s="75" t="s">
        <v>4871</v>
      </c>
      <c r="V893" s="75" t="s">
        <v>5445</v>
      </c>
      <c r="W893" s="75" t="s">
        <v>4877</v>
      </c>
      <c r="X893" s="75" t="s">
        <v>4876</v>
      </c>
      <c r="Y893" s="75" t="s">
        <v>4895</v>
      </c>
      <c r="Z893" s="75">
        <v>8</v>
      </c>
      <c r="AA893" s="75">
        <v>3</v>
      </c>
      <c r="AB893" s="75" t="s">
        <v>4871</v>
      </c>
      <c r="AC893" s="75" t="s">
        <v>5794</v>
      </c>
      <c r="AD893" s="75" t="s">
        <v>4897</v>
      </c>
      <c r="AE893" s="75">
        <v>6</v>
      </c>
      <c r="AF893" s="75">
        <v>5</v>
      </c>
      <c r="AG893" s="75" t="s">
        <v>4871</v>
      </c>
      <c r="AH893" s="75" t="s">
        <v>5495</v>
      </c>
      <c r="AI893" s="75" t="s">
        <v>4869</v>
      </c>
      <c r="AN893" s="75" t="s">
        <v>4869</v>
      </c>
      <c r="AP893" s="75">
        <v>8</v>
      </c>
      <c r="AQ893" s="75">
        <v>0</v>
      </c>
      <c r="AR893" s="75" t="s">
        <v>4868</v>
      </c>
      <c r="AS893" s="75" t="s">
        <v>5453</v>
      </c>
      <c r="AV893" s="75" t="s">
        <v>5440</v>
      </c>
      <c r="BI893" s="75" t="s">
        <v>5452</v>
      </c>
      <c r="BJ893" s="75" t="s">
        <v>5451</v>
      </c>
      <c r="BK893" s="75">
        <v>0</v>
      </c>
      <c r="BM893" s="75">
        <v>0</v>
      </c>
    </row>
    <row r="894" spans="1:66" ht="17.399999999999999" hidden="1" customHeight="1" x14ac:dyDescent="0.3">
      <c r="A894" s="75">
        <v>2019</v>
      </c>
      <c r="B894" s="75">
        <v>3030</v>
      </c>
      <c r="C894" s="75" t="s">
        <v>5410</v>
      </c>
      <c r="D894" s="75" t="s">
        <v>5450</v>
      </c>
      <c r="E894" s="77">
        <v>130</v>
      </c>
      <c r="F894" s="75" t="s">
        <v>681</v>
      </c>
      <c r="G894" s="77">
        <v>4448</v>
      </c>
      <c r="H894" s="75" t="s">
        <v>6834</v>
      </c>
      <c r="I894" s="75" t="s">
        <v>4883</v>
      </c>
      <c r="J894" s="75" t="s">
        <v>803</v>
      </c>
      <c r="K894" s="75">
        <v>0</v>
      </c>
      <c r="L894" s="75" t="s">
        <v>5457</v>
      </c>
      <c r="M894" s="75" t="s">
        <v>4892</v>
      </c>
      <c r="N894" s="75" t="s">
        <v>87</v>
      </c>
      <c r="O894" s="75" t="s">
        <v>4025</v>
      </c>
      <c r="Q894" s="75" t="s">
        <v>5461</v>
      </c>
      <c r="S894" s="75" t="s">
        <v>4033</v>
      </c>
      <c r="T894" s="75" t="s">
        <v>5446</v>
      </c>
      <c r="U894" s="75" t="s">
        <v>4877</v>
      </c>
      <c r="V894" s="75" t="s">
        <v>4878</v>
      </c>
      <c r="W894" s="75" t="s">
        <v>4871</v>
      </c>
      <c r="X894" s="75" t="s">
        <v>5456</v>
      </c>
      <c r="Y894" s="75" t="s">
        <v>4897</v>
      </c>
      <c r="Z894" s="75">
        <v>7</v>
      </c>
      <c r="AA894" s="75">
        <v>2</v>
      </c>
      <c r="AB894" s="75" t="s">
        <v>4871</v>
      </c>
      <c r="AC894" s="75" t="s">
        <v>5627</v>
      </c>
      <c r="AD894" s="75" t="s">
        <v>4872</v>
      </c>
      <c r="AE894" s="75">
        <v>4</v>
      </c>
      <c r="AF894" s="75">
        <v>0</v>
      </c>
      <c r="AG894" s="75" t="s">
        <v>4871</v>
      </c>
      <c r="AH894" s="75" t="s">
        <v>5528</v>
      </c>
      <c r="AI894" s="75" t="s">
        <v>4869</v>
      </c>
      <c r="AN894" s="75" t="s">
        <v>4869</v>
      </c>
      <c r="AP894" s="75">
        <v>8</v>
      </c>
      <c r="AQ894" s="75">
        <v>0</v>
      </c>
      <c r="AR894" s="75" t="s">
        <v>4868</v>
      </c>
      <c r="AS894" s="75" t="s">
        <v>5453</v>
      </c>
      <c r="AV894" s="75" t="s">
        <v>5440</v>
      </c>
      <c r="BI894" s="75" t="s">
        <v>5452</v>
      </c>
      <c r="BJ894" s="75" t="s">
        <v>5451</v>
      </c>
      <c r="BK894" s="75">
        <v>0</v>
      </c>
      <c r="BM894" s="75">
        <v>0</v>
      </c>
    </row>
    <row r="895" spans="1:66" ht="17.399999999999999" hidden="1" customHeight="1" x14ac:dyDescent="0.3">
      <c r="A895" s="75">
        <v>2019</v>
      </c>
      <c r="B895" s="75">
        <v>16010</v>
      </c>
      <c r="C895" s="75" t="s">
        <v>5343</v>
      </c>
      <c r="D895" s="75" t="s">
        <v>5450</v>
      </c>
      <c r="E895" s="77">
        <v>880</v>
      </c>
      <c r="F895" s="75" t="s">
        <v>1118</v>
      </c>
      <c r="G895" s="77">
        <v>4450</v>
      </c>
      <c r="H895" s="75" t="s">
        <v>6833</v>
      </c>
      <c r="I895" s="75" t="s">
        <v>4883</v>
      </c>
      <c r="J895" s="75" t="s">
        <v>1367</v>
      </c>
      <c r="K895" s="75">
        <v>0</v>
      </c>
      <c r="L895" s="75" t="s">
        <v>5457</v>
      </c>
      <c r="M895" s="75" t="s">
        <v>4892</v>
      </c>
      <c r="N895" s="75" t="s">
        <v>87</v>
      </c>
      <c r="O895" s="75" t="s">
        <v>4023</v>
      </c>
      <c r="Q895" s="75" t="s">
        <v>5447</v>
      </c>
      <c r="S895" s="75" t="s">
        <v>4020</v>
      </c>
      <c r="T895" s="75" t="s">
        <v>5478</v>
      </c>
      <c r="U895" s="75" t="s">
        <v>4877</v>
      </c>
      <c r="V895" s="75" t="s">
        <v>4878</v>
      </c>
      <c r="W895" s="75" t="s">
        <v>4871</v>
      </c>
      <c r="X895" s="75" t="s">
        <v>5456</v>
      </c>
      <c r="Y895" s="75" t="s">
        <v>4875</v>
      </c>
      <c r="Z895" s="75">
        <v>11</v>
      </c>
      <c r="AA895" s="75">
        <v>0</v>
      </c>
      <c r="AB895" s="75" t="s">
        <v>4871</v>
      </c>
      <c r="AC895" s="75" t="s">
        <v>5473</v>
      </c>
      <c r="AD895" s="75" t="s">
        <v>4872</v>
      </c>
      <c r="AE895" s="75">
        <v>8</v>
      </c>
      <c r="AF895" s="75">
        <v>1</v>
      </c>
      <c r="AG895" s="75" t="s">
        <v>4871</v>
      </c>
      <c r="AH895" s="75" t="s">
        <v>5454</v>
      </c>
      <c r="AI895" s="75" t="s">
        <v>4869</v>
      </c>
      <c r="AN895" s="75" t="s">
        <v>4869</v>
      </c>
      <c r="AP895" s="75">
        <v>10</v>
      </c>
      <c r="AQ895" s="75">
        <v>10</v>
      </c>
      <c r="AR895" s="75" t="s">
        <v>4908</v>
      </c>
      <c r="AS895" s="75" t="s">
        <v>5441</v>
      </c>
      <c r="AV895" s="75" t="s">
        <v>5440</v>
      </c>
      <c r="BI895" s="75" t="s">
        <v>5452</v>
      </c>
      <c r="BJ895" s="75" t="s">
        <v>5451</v>
      </c>
      <c r="BK895" s="75">
        <v>0</v>
      </c>
      <c r="BM895" s="75">
        <v>0</v>
      </c>
    </row>
    <row r="896" spans="1:66" ht="17.399999999999999" hidden="1" customHeight="1" x14ac:dyDescent="0.3">
      <c r="A896" s="75">
        <v>2019</v>
      </c>
      <c r="B896" s="75">
        <v>35010</v>
      </c>
      <c r="C896" s="75" t="s">
        <v>5197</v>
      </c>
      <c r="D896" s="75" t="s">
        <v>5450</v>
      </c>
      <c r="E896" s="77">
        <v>1550</v>
      </c>
      <c r="F896" s="75" t="s">
        <v>2860</v>
      </c>
      <c r="G896" s="77">
        <v>4456</v>
      </c>
      <c r="H896" s="75" t="s">
        <v>6832</v>
      </c>
      <c r="I896" s="75" t="s">
        <v>4883</v>
      </c>
      <c r="J896" s="75" t="s">
        <v>1367</v>
      </c>
      <c r="K896" s="75">
        <v>0</v>
      </c>
      <c r="L896" s="75" t="s">
        <v>5457</v>
      </c>
      <c r="M896" s="75" t="s">
        <v>4892</v>
      </c>
      <c r="N896" s="75" t="s">
        <v>87</v>
      </c>
      <c r="O896" s="75" t="s">
        <v>4024</v>
      </c>
      <c r="Q896" s="75" t="s">
        <v>5469</v>
      </c>
      <c r="S896" s="75" t="s">
        <v>4033</v>
      </c>
      <c r="T896" s="75" t="s">
        <v>5446</v>
      </c>
      <c r="U896" s="75" t="s">
        <v>4877</v>
      </c>
      <c r="V896" s="75" t="s">
        <v>4878</v>
      </c>
      <c r="W896" s="75" t="s">
        <v>4871</v>
      </c>
      <c r="X896" s="75" t="s">
        <v>5456</v>
      </c>
      <c r="Y896" s="75" t="s">
        <v>4897</v>
      </c>
      <c r="Z896" s="75">
        <v>6</v>
      </c>
      <c r="AA896" s="75">
        <v>0</v>
      </c>
      <c r="AB896" s="75" t="s">
        <v>4871</v>
      </c>
      <c r="AC896" s="75" t="s">
        <v>5916</v>
      </c>
      <c r="AD896" s="75" t="s">
        <v>4897</v>
      </c>
      <c r="AE896" s="75">
        <v>2</v>
      </c>
      <c r="AF896" s="75">
        <v>1</v>
      </c>
      <c r="AG896" s="75" t="s">
        <v>4871</v>
      </c>
      <c r="AH896" s="75" t="s">
        <v>5575</v>
      </c>
      <c r="AI896" s="75" t="s">
        <v>4869</v>
      </c>
      <c r="AN896" s="75" t="s">
        <v>4869</v>
      </c>
      <c r="AP896" s="75">
        <v>8</v>
      </c>
      <c r="AQ896" s="75">
        <v>4</v>
      </c>
      <c r="AR896" s="75" t="s">
        <v>4868</v>
      </c>
      <c r="AS896" s="75" t="s">
        <v>5453</v>
      </c>
      <c r="AV896" s="75" t="s">
        <v>5440</v>
      </c>
      <c r="BI896" s="75" t="s">
        <v>5452</v>
      </c>
      <c r="BJ896" s="75" t="s">
        <v>5451</v>
      </c>
      <c r="BK896" s="75">
        <v>0</v>
      </c>
      <c r="BM896" s="75">
        <v>0</v>
      </c>
    </row>
    <row r="897" spans="1:66" ht="17.399999999999999" hidden="1" customHeight="1" x14ac:dyDescent="0.3">
      <c r="A897" s="75">
        <v>2019</v>
      </c>
      <c r="B897" s="75">
        <v>43010</v>
      </c>
      <c r="C897" s="75" t="s">
        <v>5130</v>
      </c>
      <c r="D897" s="75" t="s">
        <v>5450</v>
      </c>
      <c r="E897" s="77">
        <v>2180</v>
      </c>
      <c r="F897" s="75" t="s">
        <v>2996</v>
      </c>
      <c r="G897" s="77">
        <v>4458</v>
      </c>
      <c r="H897" s="75" t="s">
        <v>6831</v>
      </c>
      <c r="I897" s="75" t="s">
        <v>4883</v>
      </c>
      <c r="J897" s="75" t="s">
        <v>1367</v>
      </c>
      <c r="K897" s="75">
        <v>0</v>
      </c>
      <c r="L897" s="75" t="s">
        <v>5457</v>
      </c>
      <c r="M897" s="75" t="s">
        <v>4892</v>
      </c>
      <c r="N897" s="75" t="s">
        <v>87</v>
      </c>
      <c r="O897" s="75" t="s">
        <v>4023</v>
      </c>
      <c r="Q897" s="75" t="s">
        <v>5447</v>
      </c>
      <c r="S897" s="75" t="s">
        <v>4020</v>
      </c>
      <c r="T897" s="75" t="s">
        <v>5478</v>
      </c>
      <c r="U897" s="75" t="s">
        <v>4877</v>
      </c>
      <c r="V897" s="75" t="s">
        <v>4878</v>
      </c>
      <c r="W897" s="75" t="s">
        <v>4871</v>
      </c>
      <c r="X897" s="75" t="s">
        <v>5456</v>
      </c>
      <c r="Y897" s="75" t="s">
        <v>4872</v>
      </c>
      <c r="Z897" s="75">
        <v>11</v>
      </c>
      <c r="AA897" s="75">
        <v>0</v>
      </c>
      <c r="AB897" s="75" t="s">
        <v>4871</v>
      </c>
      <c r="AC897" s="75" t="s">
        <v>5473</v>
      </c>
      <c r="AD897" s="75" t="s">
        <v>4872</v>
      </c>
      <c r="AE897" s="75">
        <v>10</v>
      </c>
      <c r="AF897" s="75">
        <v>3</v>
      </c>
      <c r="AG897" s="75" t="s">
        <v>4871</v>
      </c>
      <c r="AH897" s="75" t="s">
        <v>5477</v>
      </c>
      <c r="AI897" s="75" t="s">
        <v>4869</v>
      </c>
      <c r="AN897" s="75" t="s">
        <v>4869</v>
      </c>
      <c r="AP897" s="75">
        <v>10</v>
      </c>
      <c r="AQ897" s="75">
        <v>10</v>
      </c>
      <c r="AR897" s="75" t="s">
        <v>4908</v>
      </c>
      <c r="AS897" s="75" t="s">
        <v>5441</v>
      </c>
      <c r="AV897" s="75" t="s">
        <v>5440</v>
      </c>
      <c r="BI897" s="75" t="s">
        <v>5613</v>
      </c>
      <c r="BJ897" s="75" t="s">
        <v>5612</v>
      </c>
      <c r="BK897" s="75">
        <v>1</v>
      </c>
      <c r="BL897" s="75" t="s">
        <v>5680</v>
      </c>
      <c r="BM897" s="75">
        <v>1</v>
      </c>
      <c r="BN897" s="75" t="s">
        <v>5611</v>
      </c>
    </row>
    <row r="898" spans="1:66" ht="17.399999999999999" hidden="1" customHeight="1" x14ac:dyDescent="0.3">
      <c r="A898" s="75">
        <v>2019</v>
      </c>
      <c r="B898" s="75">
        <v>1070</v>
      </c>
      <c r="C898" s="75" t="s">
        <v>321</v>
      </c>
      <c r="D898" s="75" t="s">
        <v>5450</v>
      </c>
      <c r="E898" s="77">
        <v>70</v>
      </c>
      <c r="F898" s="75" t="s">
        <v>321</v>
      </c>
      <c r="G898" s="77">
        <v>4465</v>
      </c>
      <c r="H898" s="75" t="s">
        <v>6830</v>
      </c>
      <c r="I898" s="75" t="s">
        <v>4883</v>
      </c>
      <c r="J898" s="75" t="s">
        <v>3882</v>
      </c>
      <c r="K898" s="75">
        <v>0</v>
      </c>
      <c r="L898" s="75" t="s">
        <v>5457</v>
      </c>
      <c r="M898" s="75" t="s">
        <v>4892</v>
      </c>
      <c r="N898" s="75" t="s">
        <v>87</v>
      </c>
      <c r="O898" s="75" t="s">
        <v>4024</v>
      </c>
      <c r="Q898" s="75" t="s">
        <v>5469</v>
      </c>
      <c r="S898" s="75" t="s">
        <v>3662</v>
      </c>
      <c r="T898" s="75" t="s">
        <v>5474</v>
      </c>
      <c r="U898" s="75" t="s">
        <v>4877</v>
      </c>
      <c r="V898" s="75" t="s">
        <v>4878</v>
      </c>
      <c r="W898" s="75" t="s">
        <v>4871</v>
      </c>
      <c r="X898" s="75" t="s">
        <v>5456</v>
      </c>
      <c r="Y898" s="75" t="s">
        <v>4872</v>
      </c>
      <c r="Z898" s="75">
        <v>11</v>
      </c>
      <c r="AA898" s="75">
        <v>0</v>
      </c>
      <c r="AB898" s="75" t="s">
        <v>4871</v>
      </c>
      <c r="AC898" s="75" t="s">
        <v>5473</v>
      </c>
      <c r="AD898" s="75" t="s">
        <v>4897</v>
      </c>
      <c r="AE898" s="75">
        <v>8</v>
      </c>
      <c r="AF898" s="75">
        <v>5</v>
      </c>
      <c r="AG898" s="75" t="s">
        <v>4871</v>
      </c>
      <c r="AH898" s="75" t="s">
        <v>5988</v>
      </c>
      <c r="AI898" s="75" t="s">
        <v>4869</v>
      </c>
      <c r="AN898" s="75" t="s">
        <v>4869</v>
      </c>
      <c r="AP898" s="75">
        <v>10</v>
      </c>
      <c r="AQ898" s="75">
        <v>10</v>
      </c>
      <c r="AR898" s="75" t="s">
        <v>4908</v>
      </c>
      <c r="AS898" s="75" t="s">
        <v>5441</v>
      </c>
      <c r="AV898" s="75" t="s">
        <v>5440</v>
      </c>
      <c r="BI898" s="75" t="s">
        <v>5452</v>
      </c>
      <c r="BJ898" s="75" t="s">
        <v>5451</v>
      </c>
      <c r="BK898" s="75">
        <v>0</v>
      </c>
      <c r="BM898" s="75">
        <v>0</v>
      </c>
    </row>
    <row r="899" spans="1:66" ht="17.399999999999999" customHeight="1" x14ac:dyDescent="0.3">
      <c r="A899" s="75">
        <v>2019</v>
      </c>
      <c r="B899" s="75">
        <v>21040</v>
      </c>
      <c r="C899" s="75" t="s">
        <v>5308</v>
      </c>
      <c r="D899" s="75" t="s">
        <v>5450</v>
      </c>
      <c r="E899" s="77">
        <v>1000</v>
      </c>
      <c r="F899" s="75" t="s">
        <v>2007</v>
      </c>
      <c r="G899" s="77">
        <v>4474</v>
      </c>
      <c r="H899" s="75" t="s">
        <v>6829</v>
      </c>
      <c r="I899" s="75" t="s">
        <v>4883</v>
      </c>
      <c r="J899" s="75" t="s">
        <v>2010</v>
      </c>
      <c r="K899" s="75">
        <v>0</v>
      </c>
      <c r="L899" s="75" t="s">
        <v>5457</v>
      </c>
      <c r="M899" s="75" t="s">
        <v>4892</v>
      </c>
      <c r="N899" s="75" t="s">
        <v>87</v>
      </c>
      <c r="O899" s="75" t="s">
        <v>4027</v>
      </c>
      <c r="P899" s="75">
        <v>1</v>
      </c>
      <c r="Q899" s="76" t="s">
        <v>5549</v>
      </c>
      <c r="S899" s="75" t="s">
        <v>4020</v>
      </c>
      <c r="T899" s="75" t="s">
        <v>5478</v>
      </c>
      <c r="U899" s="75" t="s">
        <v>4877</v>
      </c>
      <c r="V899" s="75" t="s">
        <v>4878</v>
      </c>
      <c r="W899" s="75" t="s">
        <v>4871</v>
      </c>
      <c r="X899" s="75" t="s">
        <v>5456</v>
      </c>
      <c r="Y899" s="75" t="s">
        <v>4872</v>
      </c>
      <c r="Z899" s="75">
        <v>8</v>
      </c>
      <c r="AA899" s="75">
        <v>0</v>
      </c>
      <c r="AB899" s="75" t="s">
        <v>4871</v>
      </c>
      <c r="AC899" s="75" t="s">
        <v>5455</v>
      </c>
      <c r="AD899" s="75" t="s">
        <v>4875</v>
      </c>
      <c r="AE899" s="75">
        <v>6</v>
      </c>
      <c r="AF899" s="75">
        <v>0</v>
      </c>
      <c r="AG899" s="75" t="s">
        <v>4871</v>
      </c>
      <c r="AH899" s="75" t="s">
        <v>5443</v>
      </c>
      <c r="AI899" s="75" t="s">
        <v>4869</v>
      </c>
      <c r="AN899" s="75" t="s">
        <v>4869</v>
      </c>
      <c r="AP899" s="75">
        <v>8</v>
      </c>
      <c r="AQ899" s="75">
        <v>6</v>
      </c>
      <c r="AR899" s="75" t="s">
        <v>4868</v>
      </c>
      <c r="AS899" s="75" t="s">
        <v>5453</v>
      </c>
      <c r="AV899" s="75" t="s">
        <v>5440</v>
      </c>
      <c r="BI899" s="75" t="s">
        <v>5452</v>
      </c>
      <c r="BJ899" s="75" t="s">
        <v>5451</v>
      </c>
      <c r="BK899" s="75">
        <v>0</v>
      </c>
      <c r="BM899" s="75">
        <v>0</v>
      </c>
    </row>
    <row r="900" spans="1:66" ht="17.399999999999999" hidden="1" customHeight="1" x14ac:dyDescent="0.3">
      <c r="A900" s="75">
        <v>2019</v>
      </c>
      <c r="B900" s="75">
        <v>30011</v>
      </c>
      <c r="C900" s="75" t="s">
        <v>5230</v>
      </c>
      <c r="D900" s="75" t="s">
        <v>5450</v>
      </c>
      <c r="E900" s="77">
        <v>1420</v>
      </c>
      <c r="F900" s="75" t="s">
        <v>2292</v>
      </c>
      <c r="G900" s="77">
        <v>4478</v>
      </c>
      <c r="H900" s="75" t="s">
        <v>6828</v>
      </c>
      <c r="I900" s="75" t="s">
        <v>4883</v>
      </c>
      <c r="J900" s="75" t="s">
        <v>2541</v>
      </c>
      <c r="K900" s="75">
        <v>0</v>
      </c>
      <c r="L900" s="75" t="s">
        <v>5457</v>
      </c>
      <c r="M900" s="75" t="s">
        <v>4892</v>
      </c>
      <c r="N900" s="75" t="s">
        <v>87</v>
      </c>
      <c r="O900" s="75" t="s">
        <v>4024</v>
      </c>
      <c r="Q900" s="75" t="s">
        <v>5469</v>
      </c>
      <c r="S900" s="75" t="s">
        <v>3662</v>
      </c>
      <c r="T900" s="75" t="s">
        <v>5474</v>
      </c>
      <c r="U900" s="75" t="s">
        <v>4877</v>
      </c>
      <c r="V900" s="75" t="s">
        <v>4878</v>
      </c>
      <c r="W900" s="75" t="s">
        <v>4871</v>
      </c>
      <c r="X900" s="75" t="s">
        <v>5456</v>
      </c>
      <c r="Y900" s="75" t="s">
        <v>4872</v>
      </c>
      <c r="Z900" s="75">
        <v>7</v>
      </c>
      <c r="AA900" s="75">
        <v>0</v>
      </c>
      <c r="AB900" s="75" t="s">
        <v>4871</v>
      </c>
      <c r="AC900" s="75" t="s">
        <v>5695</v>
      </c>
      <c r="AD900" s="75" t="s">
        <v>4897</v>
      </c>
      <c r="AE900" s="75">
        <v>4</v>
      </c>
      <c r="AF900" s="75">
        <v>2</v>
      </c>
      <c r="AG900" s="75" t="s">
        <v>4871</v>
      </c>
      <c r="AH900" s="75" t="s">
        <v>5654</v>
      </c>
      <c r="AI900" s="75" t="s">
        <v>4869</v>
      </c>
      <c r="AN900" s="75" t="s">
        <v>4869</v>
      </c>
      <c r="AP900" s="75">
        <v>6</v>
      </c>
      <c r="AQ900" s="75">
        <v>6</v>
      </c>
      <c r="AR900" s="75" t="s">
        <v>4908</v>
      </c>
      <c r="AS900" s="75" t="s">
        <v>5441</v>
      </c>
      <c r="AV900" s="75" t="s">
        <v>5440</v>
      </c>
      <c r="BI900" s="75" t="s">
        <v>5452</v>
      </c>
      <c r="BJ900" s="75" t="s">
        <v>5451</v>
      </c>
      <c r="BK900" s="75">
        <v>0</v>
      </c>
      <c r="BM900" s="75">
        <v>0</v>
      </c>
    </row>
    <row r="901" spans="1:66" ht="17.399999999999999" hidden="1" customHeight="1" x14ac:dyDescent="0.3">
      <c r="A901" s="75">
        <v>2019</v>
      </c>
      <c r="B901" s="75">
        <v>64103</v>
      </c>
      <c r="C901" s="75" t="s">
        <v>4914</v>
      </c>
      <c r="D901" s="75" t="s">
        <v>5450</v>
      </c>
      <c r="E901" s="77">
        <v>2862</v>
      </c>
      <c r="F901" s="75" t="s">
        <v>2615</v>
      </c>
      <c r="G901" s="77">
        <v>4488</v>
      </c>
      <c r="H901" s="75" t="s">
        <v>6827</v>
      </c>
      <c r="I901" s="75" t="s">
        <v>4883</v>
      </c>
      <c r="J901" s="75" t="s">
        <v>2618</v>
      </c>
      <c r="K901" s="75">
        <v>0</v>
      </c>
      <c r="L901" s="75" t="s">
        <v>5457</v>
      </c>
      <c r="M901" s="75" t="s">
        <v>4881</v>
      </c>
      <c r="N901" s="75" t="s">
        <v>87</v>
      </c>
      <c r="O901" s="75" t="s">
        <v>4026</v>
      </c>
      <c r="Q901" s="75" t="s">
        <v>5501</v>
      </c>
      <c r="S901" s="75" t="s">
        <v>4020</v>
      </c>
      <c r="T901" s="75" t="s">
        <v>5478</v>
      </c>
      <c r="U901" s="75" t="s">
        <v>4877</v>
      </c>
      <c r="V901" s="75" t="s">
        <v>4878</v>
      </c>
      <c r="W901" s="75" t="s">
        <v>4871</v>
      </c>
      <c r="X901" s="75" t="s">
        <v>5456</v>
      </c>
      <c r="Y901" s="75" t="s">
        <v>4872</v>
      </c>
      <c r="Z901" s="75">
        <v>2</v>
      </c>
      <c r="AA901" s="75">
        <v>0</v>
      </c>
      <c r="AB901" s="75" t="s">
        <v>4871</v>
      </c>
      <c r="AC901" s="75" t="s">
        <v>5500</v>
      </c>
      <c r="AD901" s="75" t="s">
        <v>4019</v>
      </c>
      <c r="AH901" s="75" t="s">
        <v>5468</v>
      </c>
      <c r="AI901" s="75" t="s">
        <v>4869</v>
      </c>
      <c r="AN901" s="75" t="s">
        <v>4869</v>
      </c>
      <c r="AP901" s="75">
        <v>6</v>
      </c>
      <c r="AQ901" s="75">
        <v>0</v>
      </c>
      <c r="AR901" s="75" t="s">
        <v>4868</v>
      </c>
      <c r="AS901" s="75" t="s">
        <v>5453</v>
      </c>
      <c r="AV901" s="75" t="s">
        <v>5440</v>
      </c>
      <c r="BI901" s="75" t="s">
        <v>5452</v>
      </c>
      <c r="BJ901" s="75" t="s">
        <v>5451</v>
      </c>
      <c r="BK901" s="75">
        <v>0</v>
      </c>
      <c r="BM901" s="75">
        <v>0</v>
      </c>
    </row>
    <row r="902" spans="1:66" ht="17.399999999999999" hidden="1" customHeight="1" x14ac:dyDescent="0.3">
      <c r="A902" s="75">
        <v>2019</v>
      </c>
      <c r="B902" s="75">
        <v>64103</v>
      </c>
      <c r="C902" s="75" t="s">
        <v>4914</v>
      </c>
      <c r="D902" s="75" t="s">
        <v>5450</v>
      </c>
      <c r="E902" s="77">
        <v>2862</v>
      </c>
      <c r="F902" s="75" t="s">
        <v>2615</v>
      </c>
      <c r="G902" s="77">
        <v>4492</v>
      </c>
      <c r="H902" s="75" t="s">
        <v>6826</v>
      </c>
      <c r="I902" s="75" t="s">
        <v>4883</v>
      </c>
      <c r="J902" s="75" t="s">
        <v>2631</v>
      </c>
      <c r="K902" s="75">
        <v>0</v>
      </c>
      <c r="L902" s="75" t="s">
        <v>5502</v>
      </c>
      <c r="M902" s="75" t="s">
        <v>4881</v>
      </c>
      <c r="N902" s="75" t="s">
        <v>87</v>
      </c>
      <c r="O902" s="75" t="s">
        <v>4028</v>
      </c>
      <c r="Q902" s="75" t="s">
        <v>5461</v>
      </c>
      <c r="S902" s="75" t="s">
        <v>3662</v>
      </c>
      <c r="T902" s="75" t="s">
        <v>5474</v>
      </c>
      <c r="U902" s="75" t="s">
        <v>4871</v>
      </c>
      <c r="V902" s="75" t="s">
        <v>5445</v>
      </c>
      <c r="W902" s="75" t="s">
        <v>4877</v>
      </c>
      <c r="X902" s="75" t="s">
        <v>4876</v>
      </c>
      <c r="Y902" s="75" t="s">
        <v>4872</v>
      </c>
      <c r="Z902" s="75">
        <v>4</v>
      </c>
      <c r="AA902" s="75">
        <v>1</v>
      </c>
      <c r="AB902" s="75" t="s">
        <v>4871</v>
      </c>
      <c r="AC902" s="75" t="s">
        <v>5909</v>
      </c>
      <c r="AD902" s="75" t="s">
        <v>4872</v>
      </c>
      <c r="AE902" s="75">
        <v>4</v>
      </c>
      <c r="AF902" s="75">
        <v>1</v>
      </c>
      <c r="AG902" s="75" t="s">
        <v>4871</v>
      </c>
      <c r="AH902" s="75" t="s">
        <v>5587</v>
      </c>
      <c r="AI902" s="75" t="s">
        <v>4897</v>
      </c>
      <c r="AJ902" s="75">
        <v>9</v>
      </c>
      <c r="AK902" s="75">
        <v>3</v>
      </c>
      <c r="AL902" s="75" t="s">
        <v>4871</v>
      </c>
      <c r="AM902" s="75" t="s">
        <v>6825</v>
      </c>
      <c r="AN902" s="75" t="s">
        <v>4869</v>
      </c>
      <c r="AP902" s="75">
        <v>8</v>
      </c>
      <c r="AQ902" s="75">
        <v>0</v>
      </c>
      <c r="AR902" s="75" t="s">
        <v>4868</v>
      </c>
      <c r="AS902" s="75" t="s">
        <v>5453</v>
      </c>
      <c r="AV902" s="75" t="s">
        <v>5440</v>
      </c>
      <c r="BI902" s="75" t="s">
        <v>5452</v>
      </c>
      <c r="BJ902" s="75" t="s">
        <v>5451</v>
      </c>
      <c r="BK902" s="75">
        <v>0</v>
      </c>
      <c r="BM902" s="75">
        <v>0</v>
      </c>
    </row>
    <row r="903" spans="1:66" ht="17.399999999999999" hidden="1" customHeight="1" x14ac:dyDescent="0.3">
      <c r="A903" s="75">
        <v>2019</v>
      </c>
      <c r="B903" s="75">
        <v>16010</v>
      </c>
      <c r="C903" s="75" t="s">
        <v>5343</v>
      </c>
      <c r="D903" s="75" t="s">
        <v>5450</v>
      </c>
      <c r="E903" s="77">
        <v>880</v>
      </c>
      <c r="F903" s="75" t="s">
        <v>1118</v>
      </c>
      <c r="G903" s="77">
        <v>4494</v>
      </c>
      <c r="H903" s="75" t="s">
        <v>6824</v>
      </c>
      <c r="I903" s="75" t="s">
        <v>4883</v>
      </c>
      <c r="J903" s="75" t="s">
        <v>1250</v>
      </c>
      <c r="K903" s="75">
        <v>1</v>
      </c>
      <c r="L903" s="75" t="s">
        <v>5448</v>
      </c>
      <c r="M903" s="75" t="s">
        <v>5470</v>
      </c>
      <c r="N903" s="75" t="s">
        <v>87</v>
      </c>
      <c r="O903" s="75" t="s">
        <v>4043</v>
      </c>
      <c r="Q903" s="75" t="s">
        <v>5447</v>
      </c>
      <c r="S903" s="75" t="s">
        <v>4020</v>
      </c>
      <c r="T903" s="75" t="s">
        <v>5478</v>
      </c>
      <c r="U903" s="75" t="s">
        <v>4871</v>
      </c>
      <c r="V903" s="75" t="s">
        <v>5445</v>
      </c>
      <c r="W903" s="75" t="s">
        <v>4877</v>
      </c>
      <c r="X903" s="75" t="s">
        <v>4876</v>
      </c>
      <c r="Y903" s="75" t="s">
        <v>4875</v>
      </c>
      <c r="AC903" s="75" t="s">
        <v>5692</v>
      </c>
      <c r="AD903" s="75" t="s">
        <v>4897</v>
      </c>
      <c r="AH903" s="75" t="s">
        <v>5569</v>
      </c>
      <c r="AI903" s="75" t="s">
        <v>4872</v>
      </c>
      <c r="AM903" s="75" t="s">
        <v>5591</v>
      </c>
      <c r="AN903" s="75" t="s">
        <v>4897</v>
      </c>
      <c r="AO903" s="75" t="s">
        <v>5465</v>
      </c>
      <c r="AP903" s="75">
        <v>10</v>
      </c>
      <c r="AQ903" s="75">
        <v>0</v>
      </c>
      <c r="AR903" s="75" t="s">
        <v>4868</v>
      </c>
      <c r="AS903" s="75" t="s">
        <v>5453</v>
      </c>
      <c r="AV903" s="75" t="s">
        <v>5440</v>
      </c>
      <c r="BI903" s="75" t="s">
        <v>5590</v>
      </c>
      <c r="BJ903" s="75" t="s">
        <v>5509</v>
      </c>
      <c r="BK903" s="75">
        <v>1</v>
      </c>
      <c r="BL903" s="75" t="s">
        <v>6823</v>
      </c>
      <c r="BM903" s="75">
        <v>0</v>
      </c>
    </row>
    <row r="904" spans="1:66" ht="17.399999999999999" hidden="1" customHeight="1" x14ac:dyDescent="0.3">
      <c r="A904" s="75">
        <v>2019</v>
      </c>
      <c r="B904" s="75">
        <v>7020</v>
      </c>
      <c r="C904" s="75" t="s">
        <v>5373</v>
      </c>
      <c r="D904" s="75" t="s">
        <v>5450</v>
      </c>
      <c r="E904" s="77">
        <v>480</v>
      </c>
      <c r="F904" s="75" t="s">
        <v>456</v>
      </c>
      <c r="G904" s="77">
        <v>4496</v>
      </c>
      <c r="H904" s="75" t="s">
        <v>6822</v>
      </c>
      <c r="I904" s="75" t="s">
        <v>4883</v>
      </c>
      <c r="J904" s="75" t="s">
        <v>521</v>
      </c>
      <c r="K904" s="75">
        <v>1</v>
      </c>
      <c r="L904" s="75" t="s">
        <v>5502</v>
      </c>
      <c r="M904" s="75" t="s">
        <v>5470</v>
      </c>
      <c r="N904" s="75" t="s">
        <v>87</v>
      </c>
      <c r="O904" s="75" t="s">
        <v>4030</v>
      </c>
      <c r="Q904" s="75" t="s">
        <v>5469</v>
      </c>
      <c r="S904" s="75" t="s">
        <v>3662</v>
      </c>
      <c r="T904" s="75" t="s">
        <v>5474</v>
      </c>
      <c r="U904" s="75" t="s">
        <v>4871</v>
      </c>
      <c r="V904" s="75" t="s">
        <v>5445</v>
      </c>
      <c r="W904" s="75" t="s">
        <v>4877</v>
      </c>
      <c r="X904" s="75" t="s">
        <v>4876</v>
      </c>
      <c r="Y904" s="75" t="s">
        <v>4897</v>
      </c>
      <c r="AC904" s="75" t="s">
        <v>5592</v>
      </c>
      <c r="AD904" s="75" t="s">
        <v>4897</v>
      </c>
      <c r="AH904" s="75" t="s">
        <v>5569</v>
      </c>
      <c r="AI904" s="75" t="s">
        <v>4897</v>
      </c>
      <c r="AM904" s="75" t="s">
        <v>5466</v>
      </c>
      <c r="AN904" s="75" t="s">
        <v>4872</v>
      </c>
      <c r="AO904" s="75" t="s">
        <v>5720</v>
      </c>
      <c r="AP904" s="75">
        <v>10</v>
      </c>
      <c r="AQ904" s="75">
        <v>0</v>
      </c>
      <c r="AR904" s="75" t="s">
        <v>4868</v>
      </c>
      <c r="AS904" s="75" t="s">
        <v>5453</v>
      </c>
      <c r="AV904" s="75" t="s">
        <v>5440</v>
      </c>
      <c r="BI904" s="75" t="s">
        <v>5590</v>
      </c>
      <c r="BJ904" s="75" t="s">
        <v>5509</v>
      </c>
      <c r="BK904" s="75">
        <v>1</v>
      </c>
      <c r="BL904" s="75" t="s">
        <v>5719</v>
      </c>
      <c r="BM904" s="75">
        <v>0</v>
      </c>
    </row>
    <row r="905" spans="1:66" ht="17.399999999999999" customHeight="1" x14ac:dyDescent="0.3">
      <c r="A905" s="75">
        <v>2019</v>
      </c>
      <c r="B905" s="75">
        <v>16010</v>
      </c>
      <c r="C905" s="75" t="s">
        <v>5343</v>
      </c>
      <c r="D905" s="75" t="s">
        <v>5450</v>
      </c>
      <c r="E905" s="77">
        <v>880</v>
      </c>
      <c r="F905" s="75" t="s">
        <v>1118</v>
      </c>
      <c r="G905" s="77">
        <v>4498</v>
      </c>
      <c r="H905" s="75" t="s">
        <v>6821</v>
      </c>
      <c r="I905" s="75" t="s">
        <v>4883</v>
      </c>
      <c r="J905" s="75" t="s">
        <v>1411</v>
      </c>
      <c r="K905" s="75">
        <v>0</v>
      </c>
      <c r="L905" s="75" t="s">
        <v>5457</v>
      </c>
      <c r="M905" s="75" t="s">
        <v>4892</v>
      </c>
      <c r="N905" s="75" t="s">
        <v>87</v>
      </c>
      <c r="O905" s="75" t="s">
        <v>4077</v>
      </c>
      <c r="P905" s="75">
        <v>2</v>
      </c>
      <c r="Q905" s="76" t="s">
        <v>5479</v>
      </c>
      <c r="S905" s="75" t="s">
        <v>4020</v>
      </c>
      <c r="T905" s="75" t="s">
        <v>5478</v>
      </c>
      <c r="U905" s="75" t="s">
        <v>4877</v>
      </c>
      <c r="V905" s="75" t="s">
        <v>4878</v>
      </c>
      <c r="W905" s="75" t="s">
        <v>4871</v>
      </c>
      <c r="X905" s="75" t="s">
        <v>5456</v>
      </c>
      <c r="Y905" s="75" t="s">
        <v>4875</v>
      </c>
      <c r="Z905" s="75">
        <v>8</v>
      </c>
      <c r="AA905" s="75">
        <v>0</v>
      </c>
      <c r="AB905" s="75" t="s">
        <v>4871</v>
      </c>
      <c r="AC905" s="75" t="s">
        <v>5455</v>
      </c>
      <c r="AD905" s="75" t="s">
        <v>4875</v>
      </c>
      <c r="AE905" s="75">
        <v>6</v>
      </c>
      <c r="AF905" s="75">
        <v>2</v>
      </c>
      <c r="AG905" s="75" t="s">
        <v>4871</v>
      </c>
      <c r="AH905" s="75" t="s">
        <v>5531</v>
      </c>
      <c r="AI905" s="75" t="s">
        <v>4869</v>
      </c>
      <c r="AN905" s="75" t="s">
        <v>4869</v>
      </c>
      <c r="AP905" s="75">
        <v>8</v>
      </c>
      <c r="AQ905" s="75">
        <v>6</v>
      </c>
      <c r="AR905" s="75" t="s">
        <v>4868</v>
      </c>
      <c r="AS905" s="75" t="s">
        <v>5453</v>
      </c>
      <c r="AV905" s="75" t="s">
        <v>5440</v>
      </c>
      <c r="BI905" s="75" t="s">
        <v>5452</v>
      </c>
      <c r="BJ905" s="75" t="s">
        <v>5451</v>
      </c>
      <c r="BK905" s="75">
        <v>0</v>
      </c>
      <c r="BM905" s="75">
        <v>0</v>
      </c>
    </row>
    <row r="906" spans="1:66" ht="17.399999999999999" customHeight="1" x14ac:dyDescent="0.3">
      <c r="A906" s="75">
        <v>2019</v>
      </c>
      <c r="B906" s="75">
        <v>16010</v>
      </c>
      <c r="C906" s="75" t="s">
        <v>5343</v>
      </c>
      <c r="D906" s="75" t="s">
        <v>5450</v>
      </c>
      <c r="E906" s="77">
        <v>880</v>
      </c>
      <c r="F906" s="75" t="s">
        <v>1118</v>
      </c>
      <c r="G906" s="77">
        <v>4500</v>
      </c>
      <c r="H906" s="75" t="s">
        <v>6820</v>
      </c>
      <c r="I906" s="75" t="s">
        <v>4883</v>
      </c>
      <c r="J906" s="75" t="s">
        <v>1421</v>
      </c>
      <c r="K906" s="75">
        <v>0</v>
      </c>
      <c r="L906" s="75" t="s">
        <v>5457</v>
      </c>
      <c r="M906" s="75" t="s">
        <v>4892</v>
      </c>
      <c r="N906" s="75" t="s">
        <v>87</v>
      </c>
      <c r="O906" s="75" t="s">
        <v>4080</v>
      </c>
      <c r="P906" s="75">
        <v>1</v>
      </c>
      <c r="Q906" s="76" t="s">
        <v>5549</v>
      </c>
      <c r="S906" s="75" t="s">
        <v>4020</v>
      </c>
      <c r="T906" s="75" t="s">
        <v>5478</v>
      </c>
      <c r="U906" s="75" t="s">
        <v>4877</v>
      </c>
      <c r="V906" s="75" t="s">
        <v>4878</v>
      </c>
      <c r="W906" s="75" t="s">
        <v>4871</v>
      </c>
      <c r="X906" s="75" t="s">
        <v>5456</v>
      </c>
      <c r="Y906" s="75" t="s">
        <v>4872</v>
      </c>
      <c r="Z906" s="75">
        <v>8</v>
      </c>
      <c r="AA906" s="75">
        <v>3</v>
      </c>
      <c r="AB906" s="75" t="s">
        <v>4871</v>
      </c>
      <c r="AC906" s="75" t="s">
        <v>6819</v>
      </c>
      <c r="AD906" s="75" t="s">
        <v>4872</v>
      </c>
      <c r="AE906" s="75">
        <v>8</v>
      </c>
      <c r="AF906" s="75">
        <v>2</v>
      </c>
      <c r="AG906" s="75" t="s">
        <v>4871</v>
      </c>
      <c r="AH906" s="75" t="s">
        <v>5543</v>
      </c>
      <c r="AI906" s="75" t="s">
        <v>4869</v>
      </c>
      <c r="AN906" s="75" t="s">
        <v>4869</v>
      </c>
      <c r="AP906" s="75">
        <v>8</v>
      </c>
      <c r="AQ906" s="75">
        <v>8</v>
      </c>
      <c r="AR906" s="75" t="s">
        <v>4908</v>
      </c>
      <c r="AS906" s="75" t="s">
        <v>5441</v>
      </c>
      <c r="AV906" s="75" t="s">
        <v>5440</v>
      </c>
      <c r="BI906" s="75" t="s">
        <v>5452</v>
      </c>
      <c r="BJ906" s="75" t="s">
        <v>5451</v>
      </c>
      <c r="BK906" s="75">
        <v>0</v>
      </c>
      <c r="BM906" s="75">
        <v>0</v>
      </c>
    </row>
    <row r="907" spans="1:66" ht="17.399999999999999" hidden="1" customHeight="1" x14ac:dyDescent="0.3">
      <c r="A907" s="75">
        <v>2019</v>
      </c>
      <c r="B907" s="75">
        <v>64043</v>
      </c>
      <c r="C907" s="75" t="s">
        <v>4902</v>
      </c>
      <c r="D907" s="75" t="s">
        <v>5450</v>
      </c>
      <c r="E907" s="77">
        <v>1810</v>
      </c>
      <c r="F907" s="75" t="s">
        <v>4100</v>
      </c>
      <c r="G907" s="77">
        <v>4502</v>
      </c>
      <c r="H907" s="75" t="s">
        <v>6818</v>
      </c>
      <c r="I907" s="75" t="s">
        <v>4883</v>
      </c>
      <c r="J907" s="75" t="s">
        <v>2637</v>
      </c>
      <c r="K907" s="75">
        <v>0</v>
      </c>
      <c r="L907" s="75" t="s">
        <v>5457</v>
      </c>
      <c r="M907" s="75" t="s">
        <v>4881</v>
      </c>
      <c r="N907" s="75" t="s">
        <v>87</v>
      </c>
      <c r="O907" s="75" t="s">
        <v>4024</v>
      </c>
      <c r="Q907" s="75" t="s">
        <v>5469</v>
      </c>
      <c r="S907" s="75" t="s">
        <v>3662</v>
      </c>
      <c r="T907" s="75" t="s">
        <v>5474</v>
      </c>
      <c r="U907" s="75" t="s">
        <v>4877</v>
      </c>
      <c r="V907" s="75" t="s">
        <v>4878</v>
      </c>
      <c r="W907" s="75" t="s">
        <v>4871</v>
      </c>
      <c r="X907" s="75" t="s">
        <v>5456</v>
      </c>
      <c r="Y907" s="75" t="s">
        <v>4897</v>
      </c>
      <c r="Z907" s="75">
        <v>2</v>
      </c>
      <c r="AA907" s="75">
        <v>1</v>
      </c>
      <c r="AB907" s="75" t="s">
        <v>4871</v>
      </c>
      <c r="AC907" s="75" t="s">
        <v>5570</v>
      </c>
      <c r="AD907" s="75" t="s">
        <v>4895</v>
      </c>
      <c r="AE907" s="75">
        <v>2</v>
      </c>
      <c r="AF907" s="75">
        <v>2</v>
      </c>
      <c r="AG907" s="75" t="s">
        <v>4877</v>
      </c>
      <c r="AH907" s="75" t="s">
        <v>5472</v>
      </c>
      <c r="AI907" s="75" t="s">
        <v>4869</v>
      </c>
      <c r="AN907" s="75" t="s">
        <v>4869</v>
      </c>
      <c r="AP907" s="75">
        <v>4</v>
      </c>
      <c r="AQ907" s="75">
        <v>4</v>
      </c>
      <c r="AR907" s="75" t="s">
        <v>4908</v>
      </c>
      <c r="AS907" s="75" t="s">
        <v>5441</v>
      </c>
      <c r="AV907" s="75" t="s">
        <v>5440</v>
      </c>
      <c r="BI907" s="75" t="s">
        <v>5452</v>
      </c>
      <c r="BJ907" s="75" t="s">
        <v>5451</v>
      </c>
      <c r="BK907" s="75">
        <v>0</v>
      </c>
      <c r="BM907" s="75">
        <v>0</v>
      </c>
    </row>
    <row r="908" spans="1:66" ht="17.399999999999999" hidden="1" customHeight="1" x14ac:dyDescent="0.3">
      <c r="A908" s="75">
        <v>2019</v>
      </c>
      <c r="B908" s="75">
        <v>64043</v>
      </c>
      <c r="C908" s="75" t="s">
        <v>4902</v>
      </c>
      <c r="D908" s="75" t="s">
        <v>5450</v>
      </c>
      <c r="E908" s="77">
        <v>1810</v>
      </c>
      <c r="F908" s="75" t="s">
        <v>4100</v>
      </c>
      <c r="G908" s="77">
        <v>4506</v>
      </c>
      <c r="H908" s="75" t="s">
        <v>6817</v>
      </c>
      <c r="I908" s="75" t="s">
        <v>4883</v>
      </c>
      <c r="J908" s="75" t="s">
        <v>2639</v>
      </c>
      <c r="K908" s="75">
        <v>0</v>
      </c>
      <c r="L908" s="75" t="s">
        <v>5502</v>
      </c>
      <c r="M908" s="75" t="s">
        <v>4881</v>
      </c>
      <c r="N908" s="75" t="s">
        <v>87</v>
      </c>
      <c r="O908" s="75" t="s">
        <v>4065</v>
      </c>
      <c r="Q908" s="75" t="s">
        <v>5512</v>
      </c>
      <c r="S908" s="75" t="s">
        <v>4020</v>
      </c>
      <c r="T908" s="75" t="s">
        <v>5478</v>
      </c>
      <c r="U908" s="75" t="s">
        <v>4871</v>
      </c>
      <c r="V908" s="75" t="s">
        <v>5445</v>
      </c>
      <c r="W908" s="75" t="s">
        <v>4877</v>
      </c>
      <c r="X908" s="75" t="s">
        <v>4876</v>
      </c>
      <c r="Y908" s="75" t="s">
        <v>4019</v>
      </c>
      <c r="AC908" s="75" t="s">
        <v>5468</v>
      </c>
      <c r="AD908" s="75" t="s">
        <v>4019</v>
      </c>
      <c r="AH908" s="75" t="s">
        <v>5468</v>
      </c>
      <c r="AI908" s="75" t="s">
        <v>4895</v>
      </c>
      <c r="AJ908" s="75">
        <v>1</v>
      </c>
      <c r="AK908" s="75">
        <v>1</v>
      </c>
      <c r="AL908" s="75" t="s">
        <v>4877</v>
      </c>
      <c r="AM908" s="75" t="s">
        <v>5630</v>
      </c>
      <c r="AN908" s="75" t="s">
        <v>4869</v>
      </c>
      <c r="AP908" s="75">
        <v>2</v>
      </c>
      <c r="AQ908" s="75">
        <v>0</v>
      </c>
      <c r="AR908" s="75" t="s">
        <v>4868</v>
      </c>
      <c r="AS908" s="75" t="s">
        <v>5453</v>
      </c>
      <c r="AV908" s="75" t="s">
        <v>5440</v>
      </c>
      <c r="BI908" s="75" t="s">
        <v>5452</v>
      </c>
      <c r="BJ908" s="75" t="s">
        <v>5451</v>
      </c>
      <c r="BK908" s="75">
        <v>0</v>
      </c>
      <c r="BM908" s="75">
        <v>0</v>
      </c>
    </row>
    <row r="909" spans="1:66" ht="17.399999999999999" hidden="1" customHeight="1" x14ac:dyDescent="0.3">
      <c r="A909" s="75">
        <v>2019</v>
      </c>
      <c r="B909" s="75">
        <v>16010</v>
      </c>
      <c r="C909" s="75" t="s">
        <v>5343</v>
      </c>
      <c r="D909" s="75" t="s">
        <v>5450</v>
      </c>
      <c r="E909" s="77">
        <v>880</v>
      </c>
      <c r="F909" s="75" t="s">
        <v>1118</v>
      </c>
      <c r="G909" s="77">
        <v>4507</v>
      </c>
      <c r="H909" s="75" t="s">
        <v>6816</v>
      </c>
      <c r="I909" s="75" t="s">
        <v>4883</v>
      </c>
      <c r="J909" s="75" t="s">
        <v>1380</v>
      </c>
      <c r="K909" s="75">
        <v>0</v>
      </c>
      <c r="L909" s="75" t="s">
        <v>5462</v>
      </c>
      <c r="M909" s="75" t="s">
        <v>4892</v>
      </c>
      <c r="N909" s="75" t="s">
        <v>87</v>
      </c>
      <c r="O909" s="75" t="s">
        <v>4059</v>
      </c>
      <c r="Q909" s="75" t="s">
        <v>5447</v>
      </c>
      <c r="S909" s="75" t="s">
        <v>4020</v>
      </c>
      <c r="T909" s="75" t="s">
        <v>5478</v>
      </c>
      <c r="U909" s="75" t="s">
        <v>4871</v>
      </c>
      <c r="V909" s="75" t="s">
        <v>5445</v>
      </c>
      <c r="W909" s="75" t="s">
        <v>4877</v>
      </c>
      <c r="X909" s="75" t="s">
        <v>4876</v>
      </c>
      <c r="Y909" s="75" t="s">
        <v>4872</v>
      </c>
      <c r="Z909" s="75">
        <v>22</v>
      </c>
      <c r="AA909" s="75">
        <v>0</v>
      </c>
      <c r="AB909" s="75" t="s">
        <v>4871</v>
      </c>
      <c r="AC909" s="75" t="s">
        <v>5507</v>
      </c>
      <c r="AD909" s="75" t="s">
        <v>4897</v>
      </c>
      <c r="AE909" s="75">
        <v>16</v>
      </c>
      <c r="AF909" s="75">
        <v>15</v>
      </c>
      <c r="AG909" s="75" t="s">
        <v>4871</v>
      </c>
      <c r="AH909" s="75" t="s">
        <v>6473</v>
      </c>
      <c r="AI909" s="75" t="s">
        <v>4869</v>
      </c>
      <c r="AN909" s="75" t="s">
        <v>4869</v>
      </c>
      <c r="AP909" s="75">
        <v>10</v>
      </c>
      <c r="AQ909" s="75">
        <v>10</v>
      </c>
      <c r="AR909" s="75" t="s">
        <v>4908</v>
      </c>
      <c r="AS909" s="75" t="s">
        <v>5441</v>
      </c>
      <c r="AV909" s="75" t="s">
        <v>5440</v>
      </c>
      <c r="BI909" s="75" t="s">
        <v>5452</v>
      </c>
      <c r="BJ909" s="75" t="s">
        <v>5451</v>
      </c>
      <c r="BK909" s="75">
        <v>0</v>
      </c>
      <c r="BM909" s="75">
        <v>0</v>
      </c>
    </row>
    <row r="910" spans="1:66" ht="17.399999999999999" hidden="1" customHeight="1" x14ac:dyDescent="0.3">
      <c r="A910" s="75">
        <v>2019</v>
      </c>
      <c r="B910" s="75">
        <v>16010</v>
      </c>
      <c r="C910" s="75" t="s">
        <v>5343</v>
      </c>
      <c r="D910" s="75" t="s">
        <v>5450</v>
      </c>
      <c r="E910" s="77">
        <v>880</v>
      </c>
      <c r="F910" s="75" t="s">
        <v>1118</v>
      </c>
      <c r="G910" s="77">
        <v>4509</v>
      </c>
      <c r="H910" s="75" t="s">
        <v>6815</v>
      </c>
      <c r="I910" s="75" t="s">
        <v>4883</v>
      </c>
      <c r="J910" s="75" t="s">
        <v>1378</v>
      </c>
      <c r="K910" s="75">
        <v>0</v>
      </c>
      <c r="L910" s="75" t="s">
        <v>5448</v>
      </c>
      <c r="M910" s="75" t="s">
        <v>4892</v>
      </c>
      <c r="N910" s="75" t="s">
        <v>87</v>
      </c>
      <c r="O910" s="75" t="s">
        <v>4024</v>
      </c>
      <c r="Q910" s="75" t="s">
        <v>5469</v>
      </c>
      <c r="S910" s="75" t="s">
        <v>4033</v>
      </c>
      <c r="T910" s="75" t="s">
        <v>5446</v>
      </c>
      <c r="U910" s="75" t="s">
        <v>4871</v>
      </c>
      <c r="V910" s="75" t="s">
        <v>5445</v>
      </c>
      <c r="W910" s="75" t="s">
        <v>4877</v>
      </c>
      <c r="X910" s="75" t="s">
        <v>4876</v>
      </c>
      <c r="Y910" s="75" t="s">
        <v>4872</v>
      </c>
      <c r="Z910" s="75">
        <v>11</v>
      </c>
      <c r="AA910" s="75">
        <v>0</v>
      </c>
      <c r="AB910" s="75" t="s">
        <v>4871</v>
      </c>
      <c r="AC910" s="75" t="s">
        <v>5473</v>
      </c>
      <c r="AD910" s="75" t="s">
        <v>4897</v>
      </c>
      <c r="AE910" s="75">
        <v>9</v>
      </c>
      <c r="AF910" s="75">
        <v>6</v>
      </c>
      <c r="AG910" s="75" t="s">
        <v>4871</v>
      </c>
      <c r="AH910" s="75" t="s">
        <v>6101</v>
      </c>
      <c r="AI910" s="75" t="s">
        <v>4897</v>
      </c>
      <c r="AJ910" s="75">
        <v>10</v>
      </c>
      <c r="AK910" s="75">
        <v>6</v>
      </c>
      <c r="AL910" s="75" t="s">
        <v>4871</v>
      </c>
      <c r="AM910" s="75" t="s">
        <v>6814</v>
      </c>
      <c r="AN910" s="75" t="s">
        <v>4869</v>
      </c>
      <c r="AP910" s="75">
        <v>10</v>
      </c>
      <c r="AQ910" s="75">
        <v>8</v>
      </c>
      <c r="AR910" s="75" t="s">
        <v>4868</v>
      </c>
      <c r="AS910" s="75" t="s">
        <v>5453</v>
      </c>
      <c r="AV910" s="75" t="s">
        <v>5440</v>
      </c>
      <c r="BI910" s="75" t="s">
        <v>5452</v>
      </c>
      <c r="BJ910" s="75" t="s">
        <v>5451</v>
      </c>
      <c r="BK910" s="75">
        <v>0</v>
      </c>
      <c r="BM910" s="75">
        <v>0</v>
      </c>
    </row>
    <row r="911" spans="1:66" ht="17.399999999999999" hidden="1" customHeight="1" x14ac:dyDescent="0.3">
      <c r="A911" s="75">
        <v>2019</v>
      </c>
      <c r="B911" s="75">
        <v>64233</v>
      </c>
      <c r="C911" s="75" t="s">
        <v>964</v>
      </c>
      <c r="D911" s="75" t="s">
        <v>5450</v>
      </c>
      <c r="E911" s="77">
        <v>1195</v>
      </c>
      <c r="F911" s="75" t="s">
        <v>2048</v>
      </c>
      <c r="G911" s="77">
        <v>4510</v>
      </c>
      <c r="H911" s="75" t="s">
        <v>6813</v>
      </c>
      <c r="I911" s="75" t="s">
        <v>4883</v>
      </c>
      <c r="J911" s="75" t="s">
        <v>2074</v>
      </c>
      <c r="K911" s="75">
        <v>0</v>
      </c>
      <c r="L911" s="75" t="s">
        <v>5457</v>
      </c>
      <c r="M911" s="75" t="s">
        <v>4892</v>
      </c>
      <c r="N911" s="75" t="s">
        <v>87</v>
      </c>
      <c r="O911" s="75" t="s">
        <v>4024</v>
      </c>
      <c r="Q911" s="75" t="s">
        <v>5469</v>
      </c>
      <c r="S911" s="75" t="s">
        <v>3662</v>
      </c>
      <c r="T911" s="75" t="s">
        <v>5474</v>
      </c>
      <c r="U911" s="75" t="s">
        <v>4877</v>
      </c>
      <c r="V911" s="75" t="s">
        <v>4878</v>
      </c>
      <c r="W911" s="75" t="s">
        <v>4871</v>
      </c>
      <c r="X911" s="75" t="s">
        <v>5456</v>
      </c>
      <c r="Y911" s="75" t="s">
        <v>4872</v>
      </c>
      <c r="Z911" s="75">
        <v>9</v>
      </c>
      <c r="AA911" s="75">
        <v>0</v>
      </c>
      <c r="AB911" s="75" t="s">
        <v>4871</v>
      </c>
      <c r="AC911" s="75" t="s">
        <v>5444</v>
      </c>
      <c r="AD911" s="75" t="s">
        <v>4872</v>
      </c>
      <c r="AE911" s="75">
        <v>8</v>
      </c>
      <c r="AF911" s="75">
        <v>2</v>
      </c>
      <c r="AG911" s="75" t="s">
        <v>4871</v>
      </c>
      <c r="AH911" s="75" t="s">
        <v>5543</v>
      </c>
      <c r="AI911" s="75" t="s">
        <v>4869</v>
      </c>
      <c r="AN911" s="75" t="s">
        <v>4869</v>
      </c>
      <c r="AP911" s="75">
        <v>8</v>
      </c>
      <c r="AQ911" s="75">
        <v>7</v>
      </c>
      <c r="AR911" s="75" t="s">
        <v>4868</v>
      </c>
      <c r="AS911" s="75" t="s">
        <v>5453</v>
      </c>
      <c r="AV911" s="75" t="s">
        <v>5440</v>
      </c>
      <c r="BI911" s="75" t="s">
        <v>5452</v>
      </c>
      <c r="BJ911" s="75" t="s">
        <v>5451</v>
      </c>
      <c r="BK911" s="75">
        <v>0</v>
      </c>
      <c r="BM911" s="75">
        <v>0</v>
      </c>
    </row>
    <row r="912" spans="1:66" ht="17.399999999999999" hidden="1" customHeight="1" x14ac:dyDescent="0.3">
      <c r="A912" s="75">
        <v>2019</v>
      </c>
      <c r="B912" s="75">
        <v>16010</v>
      </c>
      <c r="C912" s="75" t="s">
        <v>5343</v>
      </c>
      <c r="D912" s="75" t="s">
        <v>5450</v>
      </c>
      <c r="E912" s="77">
        <v>880</v>
      </c>
      <c r="F912" s="75" t="s">
        <v>1118</v>
      </c>
      <c r="G912" s="77">
        <v>4513</v>
      </c>
      <c r="H912" s="75" t="s">
        <v>6812</v>
      </c>
      <c r="I912" s="75" t="s">
        <v>4883</v>
      </c>
      <c r="J912" s="75" t="s">
        <v>1371</v>
      </c>
      <c r="K912" s="75">
        <v>0</v>
      </c>
      <c r="L912" s="75" t="s">
        <v>5480</v>
      </c>
      <c r="M912" s="75" t="s">
        <v>4892</v>
      </c>
      <c r="N912" s="75" t="s">
        <v>87</v>
      </c>
      <c r="O912" s="75" t="s">
        <v>4023</v>
      </c>
      <c r="Q912" s="75" t="s">
        <v>5447</v>
      </c>
      <c r="S912" s="75" t="s">
        <v>4020</v>
      </c>
      <c r="T912" s="75" t="s">
        <v>5478</v>
      </c>
      <c r="U912" s="75" t="s">
        <v>4871</v>
      </c>
      <c r="V912" s="75" t="s">
        <v>5445</v>
      </c>
      <c r="W912" s="75" t="s">
        <v>4877</v>
      </c>
      <c r="X912" s="75" t="s">
        <v>4876</v>
      </c>
      <c r="Y912" s="75" t="s">
        <v>4875</v>
      </c>
      <c r="Z912" s="75">
        <v>12</v>
      </c>
      <c r="AA912" s="75">
        <v>0</v>
      </c>
      <c r="AB912" s="75" t="s">
        <v>4871</v>
      </c>
      <c r="AC912" s="75" t="s">
        <v>5615</v>
      </c>
      <c r="AD912" s="75" t="s">
        <v>4897</v>
      </c>
      <c r="AE912" s="75">
        <v>10</v>
      </c>
      <c r="AF912" s="75">
        <v>6</v>
      </c>
      <c r="AG912" s="75" t="s">
        <v>4871</v>
      </c>
      <c r="AH912" s="75" t="s">
        <v>5661</v>
      </c>
      <c r="AI912" s="75" t="s">
        <v>4869</v>
      </c>
      <c r="AN912" s="75" t="s">
        <v>4869</v>
      </c>
      <c r="AP912" s="75">
        <v>10</v>
      </c>
      <c r="AQ912" s="75">
        <v>10</v>
      </c>
      <c r="AR912" s="75" t="s">
        <v>4908</v>
      </c>
      <c r="AS912" s="75" t="s">
        <v>5441</v>
      </c>
      <c r="AV912" s="75" t="s">
        <v>5440</v>
      </c>
      <c r="BI912" s="75" t="s">
        <v>5452</v>
      </c>
      <c r="BJ912" s="75" t="s">
        <v>5451</v>
      </c>
      <c r="BK912" s="75">
        <v>0</v>
      </c>
      <c r="BM912" s="75">
        <v>0</v>
      </c>
    </row>
    <row r="913" spans="1:66" ht="17.399999999999999" hidden="1" customHeight="1" x14ac:dyDescent="0.3">
      <c r="A913" s="75">
        <v>2019</v>
      </c>
      <c r="B913" s="75">
        <v>1030</v>
      </c>
      <c r="C913" s="75" t="s">
        <v>5430</v>
      </c>
      <c r="D913" s="75" t="s">
        <v>5450</v>
      </c>
      <c r="E913" s="77">
        <v>30</v>
      </c>
      <c r="F913" s="75" t="s">
        <v>196</v>
      </c>
      <c r="G913" s="77">
        <v>4516</v>
      </c>
      <c r="H913" s="75" t="s">
        <v>6811</v>
      </c>
      <c r="I913" s="75" t="s">
        <v>4883</v>
      </c>
      <c r="J913" s="75" t="s">
        <v>207</v>
      </c>
      <c r="K913" s="75">
        <v>0</v>
      </c>
      <c r="L913" s="75" t="s">
        <v>5480</v>
      </c>
      <c r="M913" s="75" t="s">
        <v>4892</v>
      </c>
      <c r="N913" s="75" t="s">
        <v>87</v>
      </c>
      <c r="O913" s="75" t="s">
        <v>4026</v>
      </c>
      <c r="Q913" s="75" t="s">
        <v>5501</v>
      </c>
      <c r="S913" s="75" t="s">
        <v>4020</v>
      </c>
      <c r="T913" s="75" t="s">
        <v>5478</v>
      </c>
      <c r="U913" s="75" t="s">
        <v>4871</v>
      </c>
      <c r="V913" s="75" t="s">
        <v>5445</v>
      </c>
      <c r="W913" s="75" t="s">
        <v>4877</v>
      </c>
      <c r="X913" s="75" t="s">
        <v>4876</v>
      </c>
      <c r="Y913" s="75" t="s">
        <v>4872</v>
      </c>
      <c r="Z913" s="75">
        <v>12</v>
      </c>
      <c r="AA913" s="75">
        <v>0</v>
      </c>
      <c r="AB913" s="75" t="s">
        <v>4871</v>
      </c>
      <c r="AC913" s="75" t="s">
        <v>5615</v>
      </c>
      <c r="AD913" s="75" t="s">
        <v>4872</v>
      </c>
      <c r="AE913" s="75">
        <v>10</v>
      </c>
      <c r="AF913" s="75">
        <v>2</v>
      </c>
      <c r="AG913" s="75" t="s">
        <v>4871</v>
      </c>
      <c r="AH913" s="75" t="s">
        <v>5548</v>
      </c>
      <c r="AI913" s="75" t="s">
        <v>4869</v>
      </c>
      <c r="AN913" s="75" t="s">
        <v>4869</v>
      </c>
      <c r="AP913" s="75">
        <v>10</v>
      </c>
      <c r="AQ913" s="75">
        <v>1</v>
      </c>
      <c r="AR913" s="75" t="s">
        <v>4868</v>
      </c>
      <c r="AS913" s="75" t="s">
        <v>5453</v>
      </c>
      <c r="AV913" s="75" t="s">
        <v>5440</v>
      </c>
      <c r="BI913" s="75" t="s">
        <v>5452</v>
      </c>
      <c r="BJ913" s="75" t="s">
        <v>5451</v>
      </c>
      <c r="BK913" s="75">
        <v>0</v>
      </c>
      <c r="BM913" s="75">
        <v>0</v>
      </c>
    </row>
    <row r="914" spans="1:66" ht="17.399999999999999" hidden="1" customHeight="1" x14ac:dyDescent="0.3">
      <c r="A914" s="75">
        <v>2019</v>
      </c>
      <c r="B914" s="75">
        <v>21490</v>
      </c>
      <c r="C914" s="75" t="s">
        <v>4938</v>
      </c>
      <c r="D914" s="75" t="s">
        <v>5450</v>
      </c>
      <c r="E914" s="77">
        <v>3090</v>
      </c>
      <c r="F914" s="75" t="s">
        <v>3787</v>
      </c>
      <c r="G914" s="77">
        <v>4526</v>
      </c>
      <c r="H914" s="75" t="s">
        <v>6810</v>
      </c>
      <c r="I914" s="75" t="s">
        <v>4883</v>
      </c>
      <c r="J914" s="75" t="s">
        <v>3822</v>
      </c>
      <c r="K914" s="75">
        <v>0</v>
      </c>
      <c r="L914" s="75" t="s">
        <v>5457</v>
      </c>
      <c r="M914" s="75" t="s">
        <v>4892</v>
      </c>
      <c r="N914" s="75" t="s">
        <v>87</v>
      </c>
      <c r="O914" s="75" t="s">
        <v>4024</v>
      </c>
      <c r="Q914" s="75" t="s">
        <v>5469</v>
      </c>
      <c r="S914" s="75" t="s">
        <v>3662</v>
      </c>
      <c r="T914" s="75" t="s">
        <v>5474</v>
      </c>
      <c r="U914" s="75" t="s">
        <v>4877</v>
      </c>
      <c r="V914" s="75" t="s">
        <v>4878</v>
      </c>
      <c r="W914" s="75" t="s">
        <v>4871</v>
      </c>
      <c r="X914" s="75" t="s">
        <v>5456</v>
      </c>
      <c r="Y914" s="75" t="s">
        <v>4872</v>
      </c>
      <c r="Z914" s="75">
        <v>4</v>
      </c>
      <c r="AA914" s="75">
        <v>0</v>
      </c>
      <c r="AB914" s="75" t="s">
        <v>4871</v>
      </c>
      <c r="AC914" s="75" t="s">
        <v>5529</v>
      </c>
      <c r="AD914" s="75" t="s">
        <v>4897</v>
      </c>
      <c r="AH914" s="75" t="s">
        <v>5569</v>
      </c>
      <c r="AI914" s="75" t="s">
        <v>4869</v>
      </c>
      <c r="AN914" s="75" t="s">
        <v>4869</v>
      </c>
      <c r="AP914" s="75">
        <v>6</v>
      </c>
      <c r="AQ914" s="75">
        <v>6</v>
      </c>
      <c r="AR914" s="75" t="s">
        <v>4908</v>
      </c>
      <c r="AS914" s="75" t="s">
        <v>5441</v>
      </c>
      <c r="AV914" s="75" t="s">
        <v>5440</v>
      </c>
      <c r="BI914" s="75" t="s">
        <v>5439</v>
      </c>
      <c r="BJ914" s="75" t="s">
        <v>5438</v>
      </c>
      <c r="BK914" s="75">
        <v>1</v>
      </c>
      <c r="BL914" s="75" t="s">
        <v>6809</v>
      </c>
      <c r="BM914" s="75">
        <v>0</v>
      </c>
    </row>
    <row r="915" spans="1:66" ht="17.399999999999999" hidden="1" customHeight="1" x14ac:dyDescent="0.3">
      <c r="A915" s="75">
        <v>2019</v>
      </c>
      <c r="B915" s="75">
        <v>21050</v>
      </c>
      <c r="C915" s="75" t="s">
        <v>5303</v>
      </c>
      <c r="D915" s="75" t="s">
        <v>5450</v>
      </c>
      <c r="E915" s="77">
        <v>1010</v>
      </c>
      <c r="F915" s="75" t="s">
        <v>971</v>
      </c>
      <c r="G915" s="77">
        <v>4530</v>
      </c>
      <c r="H915" s="75" t="s">
        <v>6808</v>
      </c>
      <c r="I915" s="75" t="s">
        <v>4883</v>
      </c>
      <c r="J915" s="75" t="s">
        <v>1024</v>
      </c>
      <c r="K915" s="75">
        <v>0</v>
      </c>
      <c r="L915" s="75" t="s">
        <v>5457</v>
      </c>
      <c r="M915" s="75" t="s">
        <v>4892</v>
      </c>
      <c r="N915" s="75" t="s">
        <v>87</v>
      </c>
      <c r="O915" s="75" t="s">
        <v>4024</v>
      </c>
      <c r="Q915" s="75" t="s">
        <v>5469</v>
      </c>
      <c r="S915" s="75" t="s">
        <v>3662</v>
      </c>
      <c r="T915" s="75" t="s">
        <v>5474</v>
      </c>
      <c r="U915" s="75" t="s">
        <v>4877</v>
      </c>
      <c r="V915" s="75" t="s">
        <v>4878</v>
      </c>
      <c r="W915" s="75" t="s">
        <v>4871</v>
      </c>
      <c r="X915" s="75" t="s">
        <v>5456</v>
      </c>
      <c r="Y915" s="75" t="s">
        <v>4872</v>
      </c>
      <c r="Z915" s="75">
        <v>10</v>
      </c>
      <c r="AA915" s="75">
        <v>0</v>
      </c>
      <c r="AB915" s="75" t="s">
        <v>4871</v>
      </c>
      <c r="AC915" s="75" t="s">
        <v>5526</v>
      </c>
      <c r="AD915" s="75" t="s">
        <v>4897</v>
      </c>
      <c r="AE915" s="75">
        <v>6</v>
      </c>
      <c r="AF915" s="75">
        <v>2</v>
      </c>
      <c r="AG915" s="75" t="s">
        <v>4871</v>
      </c>
      <c r="AH915" s="75" t="s">
        <v>5822</v>
      </c>
      <c r="AI915" s="75" t="s">
        <v>4869</v>
      </c>
      <c r="AN915" s="75" t="s">
        <v>4869</v>
      </c>
      <c r="AP915" s="75">
        <v>10</v>
      </c>
      <c r="AQ915" s="75">
        <v>8</v>
      </c>
      <c r="AR915" s="75" t="s">
        <v>4868</v>
      </c>
      <c r="AS915" s="75" t="s">
        <v>5453</v>
      </c>
      <c r="AV915" s="75" t="s">
        <v>5440</v>
      </c>
      <c r="BI915" s="75" t="s">
        <v>5452</v>
      </c>
      <c r="BJ915" s="75" t="s">
        <v>5451</v>
      </c>
      <c r="BK915" s="75">
        <v>0</v>
      </c>
      <c r="BM915" s="75">
        <v>0</v>
      </c>
    </row>
    <row r="916" spans="1:66" ht="17.399999999999999" hidden="1" customHeight="1" x14ac:dyDescent="0.3">
      <c r="A916" s="75">
        <v>2019</v>
      </c>
      <c r="B916" s="75">
        <v>1030</v>
      </c>
      <c r="C916" s="75" t="s">
        <v>5430</v>
      </c>
      <c r="D916" s="75" t="s">
        <v>5450</v>
      </c>
      <c r="E916" s="77">
        <v>30</v>
      </c>
      <c r="F916" s="75" t="s">
        <v>196</v>
      </c>
      <c r="G916" s="77">
        <v>4536</v>
      </c>
      <c r="H916" s="75" t="s">
        <v>6807</v>
      </c>
      <c r="I916" s="75" t="s">
        <v>4883</v>
      </c>
      <c r="J916" s="75" t="s">
        <v>209</v>
      </c>
      <c r="K916" s="75">
        <v>0</v>
      </c>
      <c r="L916" s="75" t="s">
        <v>5457</v>
      </c>
      <c r="M916" s="75" t="s">
        <v>4892</v>
      </c>
      <c r="N916" s="75" t="s">
        <v>87</v>
      </c>
      <c r="O916" s="75" t="s">
        <v>4025</v>
      </c>
      <c r="Q916" s="75" t="s">
        <v>5461</v>
      </c>
      <c r="S916" s="75" t="s">
        <v>3662</v>
      </c>
      <c r="T916" s="75" t="s">
        <v>5474</v>
      </c>
      <c r="U916" s="75" t="s">
        <v>4877</v>
      </c>
      <c r="V916" s="75" t="s">
        <v>4878</v>
      </c>
      <c r="W916" s="75" t="s">
        <v>4871</v>
      </c>
      <c r="X916" s="75" t="s">
        <v>5456</v>
      </c>
      <c r="Y916" s="75" t="s">
        <v>4872</v>
      </c>
      <c r="Z916" s="75">
        <v>11</v>
      </c>
      <c r="AA916" s="75">
        <v>0</v>
      </c>
      <c r="AB916" s="75" t="s">
        <v>4871</v>
      </c>
      <c r="AC916" s="75" t="s">
        <v>5473</v>
      </c>
      <c r="AD916" s="75" t="s">
        <v>4897</v>
      </c>
      <c r="AE916" s="75">
        <v>8</v>
      </c>
      <c r="AF916" s="75">
        <v>5</v>
      </c>
      <c r="AG916" s="75" t="s">
        <v>4871</v>
      </c>
      <c r="AH916" s="75" t="s">
        <v>5988</v>
      </c>
      <c r="AI916" s="75" t="s">
        <v>4869</v>
      </c>
      <c r="AN916" s="75" t="s">
        <v>4869</v>
      </c>
      <c r="AP916" s="75">
        <v>10</v>
      </c>
      <c r="AQ916" s="75">
        <v>0</v>
      </c>
      <c r="AR916" s="75" t="s">
        <v>4868</v>
      </c>
      <c r="AS916" s="75" t="s">
        <v>5453</v>
      </c>
      <c r="AV916" s="75" t="s">
        <v>5440</v>
      </c>
      <c r="BI916" s="75" t="s">
        <v>5724</v>
      </c>
      <c r="BJ916" s="75" t="s">
        <v>5619</v>
      </c>
      <c r="BK916" s="75">
        <v>0</v>
      </c>
      <c r="BM916" s="75">
        <v>0</v>
      </c>
    </row>
    <row r="917" spans="1:66" ht="17.399999999999999" customHeight="1" x14ac:dyDescent="0.3">
      <c r="A917" s="75">
        <v>2019</v>
      </c>
      <c r="B917" s="75">
        <v>64143</v>
      </c>
      <c r="C917" s="75" t="s">
        <v>3423</v>
      </c>
      <c r="D917" s="75" t="s">
        <v>5450</v>
      </c>
      <c r="E917" s="77">
        <v>2035</v>
      </c>
      <c r="F917" s="75" t="s">
        <v>2975</v>
      </c>
      <c r="G917" s="77">
        <v>4546</v>
      </c>
      <c r="H917" s="75" t="s">
        <v>6806</v>
      </c>
      <c r="I917" s="75" t="s">
        <v>4883</v>
      </c>
      <c r="J917" s="75" t="s">
        <v>2994</v>
      </c>
      <c r="K917" s="75">
        <v>0</v>
      </c>
      <c r="L917" s="75" t="s">
        <v>5457</v>
      </c>
      <c r="M917" s="75" t="s">
        <v>4892</v>
      </c>
      <c r="N917" s="75" t="s">
        <v>87</v>
      </c>
      <c r="O917" s="75" t="s">
        <v>4027</v>
      </c>
      <c r="P917" s="75">
        <v>1</v>
      </c>
      <c r="Q917" s="76" t="s">
        <v>5549</v>
      </c>
      <c r="S917" s="75" t="s">
        <v>4020</v>
      </c>
      <c r="T917" s="75" t="s">
        <v>5478</v>
      </c>
      <c r="U917" s="75" t="s">
        <v>4877</v>
      </c>
      <c r="V917" s="75" t="s">
        <v>4878</v>
      </c>
      <c r="W917" s="75" t="s">
        <v>4871</v>
      </c>
      <c r="X917" s="75" t="s">
        <v>5456</v>
      </c>
      <c r="Y917" s="75" t="s">
        <v>4872</v>
      </c>
      <c r="Z917" s="75">
        <v>8</v>
      </c>
      <c r="AA917" s="75">
        <v>0</v>
      </c>
      <c r="AB917" s="75" t="s">
        <v>4871</v>
      </c>
      <c r="AC917" s="75" t="s">
        <v>5455</v>
      </c>
      <c r="AD917" s="75" t="s">
        <v>4872</v>
      </c>
      <c r="AE917" s="75">
        <v>4</v>
      </c>
      <c r="AF917" s="75">
        <v>0</v>
      </c>
      <c r="AG917" s="75" t="s">
        <v>4871</v>
      </c>
      <c r="AH917" s="75" t="s">
        <v>5528</v>
      </c>
      <c r="AI917" s="75" t="s">
        <v>4869</v>
      </c>
      <c r="AN917" s="75" t="s">
        <v>4869</v>
      </c>
      <c r="AP917" s="75">
        <v>8</v>
      </c>
      <c r="AQ917" s="75">
        <v>8</v>
      </c>
      <c r="AR917" s="75" t="s">
        <v>4908</v>
      </c>
      <c r="AS917" s="75" t="s">
        <v>5441</v>
      </c>
      <c r="AV917" s="75" t="s">
        <v>5440</v>
      </c>
      <c r="BI917" s="75" t="s">
        <v>5452</v>
      </c>
      <c r="BJ917" s="75" t="s">
        <v>5451</v>
      </c>
      <c r="BK917" s="75">
        <v>0</v>
      </c>
      <c r="BM917" s="75">
        <v>0</v>
      </c>
    </row>
    <row r="918" spans="1:66" ht="17.399999999999999" hidden="1" customHeight="1" x14ac:dyDescent="0.3">
      <c r="A918" s="75">
        <v>2019</v>
      </c>
      <c r="B918" s="75">
        <v>30011</v>
      </c>
      <c r="C918" s="75" t="s">
        <v>5230</v>
      </c>
      <c r="D918" s="75" t="s">
        <v>5450</v>
      </c>
      <c r="E918" s="77">
        <v>1420</v>
      </c>
      <c r="F918" s="75" t="s">
        <v>2292</v>
      </c>
      <c r="G918" s="77">
        <v>4548</v>
      </c>
      <c r="H918" s="75" t="s">
        <v>6805</v>
      </c>
      <c r="I918" s="75" t="s">
        <v>4883</v>
      </c>
      <c r="J918" s="75" t="s">
        <v>2403</v>
      </c>
      <c r="K918" s="75">
        <v>0</v>
      </c>
      <c r="L918" s="75" t="s">
        <v>5480</v>
      </c>
      <c r="M918" s="75" t="s">
        <v>4892</v>
      </c>
      <c r="N918" s="75" t="s">
        <v>87</v>
      </c>
      <c r="O918" s="75" t="s">
        <v>4023</v>
      </c>
      <c r="Q918" s="75" t="s">
        <v>5447</v>
      </c>
      <c r="S918" s="75" t="s">
        <v>4020</v>
      </c>
      <c r="T918" s="75" t="s">
        <v>5478</v>
      </c>
      <c r="U918" s="75" t="s">
        <v>4871</v>
      </c>
      <c r="V918" s="75" t="s">
        <v>5445</v>
      </c>
      <c r="W918" s="75" t="s">
        <v>4877</v>
      </c>
      <c r="X918" s="75" t="s">
        <v>4876</v>
      </c>
      <c r="Y918" s="75" t="s">
        <v>4897</v>
      </c>
      <c r="Z918" s="75">
        <v>11</v>
      </c>
      <c r="AA918" s="75">
        <v>5</v>
      </c>
      <c r="AB918" s="75" t="s">
        <v>4871</v>
      </c>
      <c r="AC918" s="75" t="s">
        <v>5907</v>
      </c>
      <c r="AD918" s="75" t="s">
        <v>4875</v>
      </c>
      <c r="AE918" s="75">
        <v>6</v>
      </c>
      <c r="AF918" s="75">
        <v>0</v>
      </c>
      <c r="AG918" s="75" t="s">
        <v>4871</v>
      </c>
      <c r="AH918" s="75" t="s">
        <v>5443</v>
      </c>
      <c r="AI918" s="75" t="s">
        <v>4869</v>
      </c>
      <c r="AN918" s="75" t="s">
        <v>4869</v>
      </c>
      <c r="AP918" s="75">
        <v>8</v>
      </c>
      <c r="AQ918" s="75">
        <v>6</v>
      </c>
      <c r="AR918" s="75" t="s">
        <v>4868</v>
      </c>
      <c r="AS918" s="75" t="s">
        <v>5453</v>
      </c>
      <c r="AV918" s="75" t="s">
        <v>5440</v>
      </c>
      <c r="BI918" s="75" t="s">
        <v>5452</v>
      </c>
      <c r="BJ918" s="75" t="s">
        <v>5451</v>
      </c>
      <c r="BK918" s="75">
        <v>0</v>
      </c>
      <c r="BM918" s="75">
        <v>0</v>
      </c>
    </row>
    <row r="919" spans="1:66" ht="17.399999999999999" hidden="1" customHeight="1" x14ac:dyDescent="0.3">
      <c r="A919" s="75">
        <v>2019</v>
      </c>
      <c r="B919" s="75">
        <v>30011</v>
      </c>
      <c r="C919" s="75" t="s">
        <v>5230</v>
      </c>
      <c r="D919" s="75" t="s">
        <v>5450</v>
      </c>
      <c r="E919" s="77">
        <v>1420</v>
      </c>
      <c r="F919" s="75" t="s">
        <v>2292</v>
      </c>
      <c r="G919" s="77">
        <v>4549</v>
      </c>
      <c r="H919" s="75" t="s">
        <v>6804</v>
      </c>
      <c r="I919" s="75" t="s">
        <v>4883</v>
      </c>
      <c r="J919" s="75" t="s">
        <v>2437</v>
      </c>
      <c r="K919" s="75">
        <v>0</v>
      </c>
      <c r="L919" s="75" t="s">
        <v>5457</v>
      </c>
      <c r="M919" s="75" t="s">
        <v>4892</v>
      </c>
      <c r="N919" s="75" t="s">
        <v>87</v>
      </c>
      <c r="O919" s="75" t="s">
        <v>4024</v>
      </c>
      <c r="Q919" s="75" t="s">
        <v>5469</v>
      </c>
      <c r="S919" s="75" t="s">
        <v>3662</v>
      </c>
      <c r="T919" s="75" t="s">
        <v>5474</v>
      </c>
      <c r="U919" s="75" t="s">
        <v>4877</v>
      </c>
      <c r="V919" s="75" t="s">
        <v>4878</v>
      </c>
      <c r="W919" s="75" t="s">
        <v>4871</v>
      </c>
      <c r="X919" s="75" t="s">
        <v>5456</v>
      </c>
      <c r="Y919" s="75" t="s">
        <v>4897</v>
      </c>
      <c r="Z919" s="75">
        <v>8</v>
      </c>
      <c r="AA919" s="75">
        <v>6</v>
      </c>
      <c r="AB919" s="75" t="s">
        <v>4871</v>
      </c>
      <c r="AC919" s="75" t="s">
        <v>5659</v>
      </c>
      <c r="AD919" s="75" t="s">
        <v>4897</v>
      </c>
      <c r="AE919" s="75">
        <v>6</v>
      </c>
      <c r="AF919" s="75">
        <v>6</v>
      </c>
      <c r="AG919" s="75" t="s">
        <v>4877</v>
      </c>
      <c r="AH919" s="75" t="s">
        <v>5472</v>
      </c>
      <c r="AI919" s="75" t="s">
        <v>4869</v>
      </c>
      <c r="AN919" s="75" t="s">
        <v>4869</v>
      </c>
      <c r="AP919" s="75">
        <v>8</v>
      </c>
      <c r="AQ919" s="75">
        <v>8</v>
      </c>
      <c r="AR919" s="75" t="s">
        <v>4908</v>
      </c>
      <c r="AS919" s="75" t="s">
        <v>5441</v>
      </c>
      <c r="AV919" s="75" t="s">
        <v>5440</v>
      </c>
      <c r="BI919" s="75" t="s">
        <v>5452</v>
      </c>
      <c r="BJ919" s="75" t="s">
        <v>5451</v>
      </c>
      <c r="BK919" s="75">
        <v>0</v>
      </c>
      <c r="BM919" s="75">
        <v>0</v>
      </c>
    </row>
    <row r="920" spans="1:66" ht="17.399999999999999" hidden="1" customHeight="1" x14ac:dyDescent="0.3">
      <c r="A920" s="75">
        <v>2019</v>
      </c>
      <c r="B920" s="75">
        <v>30011</v>
      </c>
      <c r="C920" s="75" t="s">
        <v>5230</v>
      </c>
      <c r="D920" s="75" t="s">
        <v>5450</v>
      </c>
      <c r="E920" s="77">
        <v>1420</v>
      </c>
      <c r="F920" s="75" t="s">
        <v>2292</v>
      </c>
      <c r="G920" s="77">
        <v>4550</v>
      </c>
      <c r="H920" s="75" t="s">
        <v>6803</v>
      </c>
      <c r="I920" s="75" t="s">
        <v>4883</v>
      </c>
      <c r="J920" s="75" t="s">
        <v>2439</v>
      </c>
      <c r="K920" s="75">
        <v>0</v>
      </c>
      <c r="L920" s="75" t="s">
        <v>5457</v>
      </c>
      <c r="M920" s="75" t="s">
        <v>4892</v>
      </c>
      <c r="N920" s="75" t="s">
        <v>87</v>
      </c>
      <c r="O920" s="75" t="s">
        <v>4024</v>
      </c>
      <c r="Q920" s="75" t="s">
        <v>5469</v>
      </c>
      <c r="S920" s="75" t="s">
        <v>3662</v>
      </c>
      <c r="T920" s="75" t="s">
        <v>5474</v>
      </c>
      <c r="U920" s="75" t="s">
        <v>4877</v>
      </c>
      <c r="V920" s="75" t="s">
        <v>4878</v>
      </c>
      <c r="W920" s="75" t="s">
        <v>4871</v>
      </c>
      <c r="X920" s="75" t="s">
        <v>5456</v>
      </c>
      <c r="Y920" s="75" t="s">
        <v>4895</v>
      </c>
      <c r="Z920" s="75">
        <v>7</v>
      </c>
      <c r="AA920" s="75">
        <v>7</v>
      </c>
      <c r="AB920" s="75" t="s">
        <v>4877</v>
      </c>
      <c r="AC920" s="75" t="s">
        <v>5541</v>
      </c>
      <c r="AD920" s="75" t="s">
        <v>4897</v>
      </c>
      <c r="AE920" s="75">
        <v>4</v>
      </c>
      <c r="AF920" s="75">
        <v>3</v>
      </c>
      <c r="AG920" s="75" t="s">
        <v>4871</v>
      </c>
      <c r="AH920" s="75" t="s">
        <v>5626</v>
      </c>
      <c r="AI920" s="75" t="s">
        <v>4869</v>
      </c>
      <c r="AN920" s="75" t="s">
        <v>4869</v>
      </c>
      <c r="AP920" s="75">
        <v>6</v>
      </c>
      <c r="AQ920" s="75">
        <v>6</v>
      </c>
      <c r="AR920" s="75" t="s">
        <v>4908</v>
      </c>
      <c r="AS920" s="75" t="s">
        <v>5441</v>
      </c>
      <c r="AV920" s="75" t="s">
        <v>5440</v>
      </c>
      <c r="BI920" s="75" t="s">
        <v>5452</v>
      </c>
      <c r="BJ920" s="75" t="s">
        <v>5451</v>
      </c>
      <c r="BK920" s="75">
        <v>0</v>
      </c>
      <c r="BM920" s="75">
        <v>0</v>
      </c>
    </row>
    <row r="921" spans="1:66" ht="17.399999999999999" hidden="1" customHeight="1" x14ac:dyDescent="0.3">
      <c r="A921" s="75">
        <v>2019</v>
      </c>
      <c r="B921" s="75">
        <v>3060</v>
      </c>
      <c r="C921" s="75" t="s">
        <v>5402</v>
      </c>
      <c r="D921" s="75" t="s">
        <v>5450</v>
      </c>
      <c r="E921" s="77">
        <v>180</v>
      </c>
      <c r="F921" s="75" t="s">
        <v>219</v>
      </c>
      <c r="G921" s="77">
        <v>4646</v>
      </c>
      <c r="H921" s="75" t="s">
        <v>6802</v>
      </c>
      <c r="I921" s="75" t="s">
        <v>4883</v>
      </c>
      <c r="J921" s="75" t="s">
        <v>283</v>
      </c>
      <c r="K921" s="75">
        <v>0</v>
      </c>
      <c r="L921" s="75" t="s">
        <v>5457</v>
      </c>
      <c r="M921" s="75" t="s">
        <v>4892</v>
      </c>
      <c r="N921" s="75" t="s">
        <v>87</v>
      </c>
      <c r="O921" s="75" t="s">
        <v>4023</v>
      </c>
      <c r="Q921" s="75" t="s">
        <v>5447</v>
      </c>
      <c r="S921" s="75" t="s">
        <v>4020</v>
      </c>
      <c r="T921" s="75" t="s">
        <v>5478</v>
      </c>
      <c r="U921" s="75" t="s">
        <v>4877</v>
      </c>
      <c r="V921" s="75" t="s">
        <v>4878</v>
      </c>
      <c r="W921" s="75" t="s">
        <v>4871</v>
      </c>
      <c r="X921" s="75" t="s">
        <v>5456</v>
      </c>
      <c r="Y921" s="75" t="s">
        <v>4875</v>
      </c>
      <c r="Z921" s="75">
        <v>11</v>
      </c>
      <c r="AA921" s="75">
        <v>0</v>
      </c>
      <c r="AB921" s="75" t="s">
        <v>4871</v>
      </c>
      <c r="AC921" s="75" t="s">
        <v>5473</v>
      </c>
      <c r="AD921" s="75" t="s">
        <v>4872</v>
      </c>
      <c r="AE921" s="75">
        <v>8</v>
      </c>
      <c r="AF921" s="75">
        <v>0</v>
      </c>
      <c r="AG921" s="75" t="s">
        <v>4871</v>
      </c>
      <c r="AH921" s="75" t="s">
        <v>5581</v>
      </c>
      <c r="AI921" s="75" t="s">
        <v>4869</v>
      </c>
      <c r="AN921" s="75" t="s">
        <v>4869</v>
      </c>
      <c r="AP921" s="75">
        <v>10</v>
      </c>
      <c r="AQ921" s="75">
        <v>10</v>
      </c>
      <c r="AR921" s="75" t="s">
        <v>4908</v>
      </c>
      <c r="AS921" s="75" t="s">
        <v>5441</v>
      </c>
      <c r="AV921" s="75" t="s">
        <v>5440</v>
      </c>
      <c r="BI921" s="75" t="s">
        <v>5724</v>
      </c>
      <c r="BJ921" s="75" t="s">
        <v>5619</v>
      </c>
      <c r="BK921" s="75">
        <v>0</v>
      </c>
      <c r="BM921" s="75">
        <v>0</v>
      </c>
    </row>
    <row r="922" spans="1:66" ht="17.399999999999999" hidden="1" customHeight="1" x14ac:dyDescent="0.3">
      <c r="A922" s="75">
        <v>2019</v>
      </c>
      <c r="B922" s="75">
        <v>64203</v>
      </c>
      <c r="C922" s="75" t="s">
        <v>626</v>
      </c>
      <c r="D922" s="75" t="s">
        <v>5450</v>
      </c>
      <c r="E922" s="77">
        <v>3130</v>
      </c>
      <c r="F922" s="75" t="s">
        <v>3113</v>
      </c>
      <c r="G922" s="77">
        <v>4670</v>
      </c>
      <c r="H922" s="75" t="s">
        <v>6801</v>
      </c>
      <c r="I922" s="75" t="s">
        <v>4883</v>
      </c>
      <c r="J922" s="75" t="s">
        <v>3116</v>
      </c>
      <c r="K922" s="75">
        <v>0</v>
      </c>
      <c r="L922" s="75" t="s">
        <v>5448</v>
      </c>
      <c r="M922" s="75" t="s">
        <v>4892</v>
      </c>
      <c r="N922" s="75" t="s">
        <v>87</v>
      </c>
      <c r="O922" s="75" t="s">
        <v>4024</v>
      </c>
      <c r="Q922" s="75" t="s">
        <v>5469</v>
      </c>
      <c r="S922" s="75" t="s">
        <v>4033</v>
      </c>
      <c r="T922" s="75" t="s">
        <v>5446</v>
      </c>
      <c r="U922" s="75" t="s">
        <v>4871</v>
      </c>
      <c r="V922" s="75" t="s">
        <v>5445</v>
      </c>
      <c r="W922" s="75" t="s">
        <v>4877</v>
      </c>
      <c r="X922" s="75" t="s">
        <v>4876</v>
      </c>
      <c r="Y922" s="75" t="s">
        <v>4872</v>
      </c>
      <c r="Z922" s="75">
        <v>8</v>
      </c>
      <c r="AA922" s="75">
        <v>0</v>
      </c>
      <c r="AB922" s="75" t="s">
        <v>4871</v>
      </c>
      <c r="AC922" s="75" t="s">
        <v>5455</v>
      </c>
      <c r="AD922" s="75" t="s">
        <v>4872</v>
      </c>
      <c r="AE922" s="75">
        <v>5</v>
      </c>
      <c r="AF922" s="75">
        <v>2</v>
      </c>
      <c r="AG922" s="75" t="s">
        <v>4871</v>
      </c>
      <c r="AH922" s="75" t="s">
        <v>5483</v>
      </c>
      <c r="AI922" s="75" t="s">
        <v>4897</v>
      </c>
      <c r="AJ922" s="75">
        <v>10</v>
      </c>
      <c r="AK922" s="75">
        <v>3</v>
      </c>
      <c r="AL922" s="75" t="s">
        <v>4871</v>
      </c>
      <c r="AM922" s="75" t="s">
        <v>6800</v>
      </c>
      <c r="AN922" s="75" t="s">
        <v>4869</v>
      </c>
      <c r="AP922" s="75">
        <v>10</v>
      </c>
      <c r="AQ922" s="75">
        <v>10</v>
      </c>
      <c r="AR922" s="75" t="s">
        <v>4908</v>
      </c>
      <c r="AS922" s="75" t="s">
        <v>5441</v>
      </c>
      <c r="AV922" s="75" t="s">
        <v>5440</v>
      </c>
      <c r="BI922" s="75" t="s">
        <v>5452</v>
      </c>
      <c r="BJ922" s="75" t="s">
        <v>5451</v>
      </c>
      <c r="BK922" s="75">
        <v>0</v>
      </c>
      <c r="BM922" s="75">
        <v>0</v>
      </c>
    </row>
    <row r="923" spans="1:66" ht="17.399999999999999" hidden="1" customHeight="1" x14ac:dyDescent="0.3">
      <c r="A923" s="75">
        <v>2019</v>
      </c>
      <c r="B923" s="75">
        <v>64093</v>
      </c>
      <c r="C923" s="75" t="s">
        <v>5084</v>
      </c>
      <c r="D923" s="75" t="s">
        <v>5450</v>
      </c>
      <c r="E923" s="77">
        <v>500</v>
      </c>
      <c r="F923" s="75" t="s">
        <v>3409</v>
      </c>
      <c r="G923" s="77">
        <v>4680</v>
      </c>
      <c r="H923" s="75" t="s">
        <v>6799</v>
      </c>
      <c r="I923" s="75" t="s">
        <v>4883</v>
      </c>
      <c r="J923" s="75" t="s">
        <v>3418</v>
      </c>
      <c r="K923" s="75">
        <v>0</v>
      </c>
      <c r="L923" s="75" t="s">
        <v>5462</v>
      </c>
      <c r="M923" s="75" t="s">
        <v>4892</v>
      </c>
      <c r="N923" s="75" t="s">
        <v>87</v>
      </c>
      <c r="O923" s="75" t="s">
        <v>4024</v>
      </c>
      <c r="Q923" s="75" t="s">
        <v>5469</v>
      </c>
      <c r="S923" s="75" t="s">
        <v>3662</v>
      </c>
      <c r="T923" s="75" t="s">
        <v>5474</v>
      </c>
      <c r="U923" s="75" t="s">
        <v>4871</v>
      </c>
      <c r="V923" s="75" t="s">
        <v>5445</v>
      </c>
      <c r="W923" s="75" t="s">
        <v>4877</v>
      </c>
      <c r="X923" s="75" t="s">
        <v>4876</v>
      </c>
      <c r="Y923" s="75" t="s">
        <v>4897</v>
      </c>
      <c r="Z923" s="75">
        <v>16</v>
      </c>
      <c r="AA923" s="75">
        <v>9</v>
      </c>
      <c r="AB923" s="75" t="s">
        <v>4871</v>
      </c>
      <c r="AC923" s="75" t="s">
        <v>6798</v>
      </c>
      <c r="AD923" s="75" t="s">
        <v>4897</v>
      </c>
      <c r="AE923" s="75">
        <v>8</v>
      </c>
      <c r="AF923" s="75">
        <v>4</v>
      </c>
      <c r="AG923" s="75" t="s">
        <v>4871</v>
      </c>
      <c r="AH923" s="75" t="s">
        <v>5594</v>
      </c>
      <c r="AI923" s="75" t="s">
        <v>4869</v>
      </c>
      <c r="AN923" s="75" t="s">
        <v>4869</v>
      </c>
      <c r="AP923" s="75">
        <v>8</v>
      </c>
      <c r="AQ923" s="75">
        <v>6</v>
      </c>
      <c r="AR923" s="75" t="s">
        <v>4868</v>
      </c>
      <c r="AS923" s="75" t="s">
        <v>5453</v>
      </c>
      <c r="AV923" s="75" t="s">
        <v>5440</v>
      </c>
      <c r="BI923" s="75" t="s">
        <v>5452</v>
      </c>
      <c r="BJ923" s="75" t="s">
        <v>5451</v>
      </c>
      <c r="BK923" s="75">
        <v>0</v>
      </c>
      <c r="BM923" s="75">
        <v>0</v>
      </c>
    </row>
    <row r="924" spans="1:66" ht="17.399999999999999" hidden="1" customHeight="1" x14ac:dyDescent="0.3">
      <c r="A924" s="75">
        <v>2019</v>
      </c>
      <c r="B924" s="75">
        <v>21085</v>
      </c>
      <c r="C924" s="75" t="s">
        <v>5281</v>
      </c>
      <c r="D924" s="75" t="s">
        <v>5450</v>
      </c>
      <c r="E924" s="77">
        <v>1080</v>
      </c>
      <c r="F924" s="75" t="s">
        <v>2699</v>
      </c>
      <c r="G924" s="77">
        <v>4686</v>
      </c>
      <c r="H924" s="75" t="s">
        <v>6797</v>
      </c>
      <c r="I924" s="75" t="s">
        <v>4883</v>
      </c>
      <c r="J924" s="75" t="s">
        <v>2714</v>
      </c>
      <c r="K924" s="75">
        <v>0</v>
      </c>
      <c r="L924" s="75" t="s">
        <v>5457</v>
      </c>
      <c r="M924" s="75" t="s">
        <v>4892</v>
      </c>
      <c r="N924" s="75" t="s">
        <v>87</v>
      </c>
      <c r="O924" s="75" t="s">
        <v>4025</v>
      </c>
      <c r="Q924" s="75" t="s">
        <v>5461</v>
      </c>
      <c r="S924" s="75" t="s">
        <v>3662</v>
      </c>
      <c r="T924" s="75" t="s">
        <v>5474</v>
      </c>
      <c r="U924" s="75" t="s">
        <v>4877</v>
      </c>
      <c r="V924" s="75" t="s">
        <v>4878</v>
      </c>
      <c r="W924" s="75" t="s">
        <v>4871</v>
      </c>
      <c r="X924" s="75" t="s">
        <v>5456</v>
      </c>
      <c r="Y924" s="75" t="s">
        <v>4897</v>
      </c>
      <c r="Z924" s="75">
        <v>3</v>
      </c>
      <c r="AA924" s="75">
        <v>2</v>
      </c>
      <c r="AB924" s="75" t="s">
        <v>4871</v>
      </c>
      <c r="AC924" s="75" t="s">
        <v>6796</v>
      </c>
      <c r="AD924" s="75" t="s">
        <v>4897</v>
      </c>
      <c r="AE924" s="75">
        <v>2</v>
      </c>
      <c r="AF924" s="75">
        <v>1</v>
      </c>
      <c r="AG924" s="75" t="s">
        <v>4871</v>
      </c>
      <c r="AH924" s="75" t="s">
        <v>5575</v>
      </c>
      <c r="AI924" s="75" t="s">
        <v>4869</v>
      </c>
      <c r="AN924" s="75" t="s">
        <v>4869</v>
      </c>
      <c r="AP924" s="75">
        <v>6</v>
      </c>
      <c r="AQ924" s="75">
        <v>0</v>
      </c>
      <c r="AR924" s="75" t="s">
        <v>4868</v>
      </c>
      <c r="AS924" s="75" t="s">
        <v>5453</v>
      </c>
      <c r="AV924" s="75" t="s">
        <v>5440</v>
      </c>
      <c r="BI924" s="75" t="s">
        <v>5452</v>
      </c>
      <c r="BJ924" s="75" t="s">
        <v>5451</v>
      </c>
      <c r="BK924" s="75">
        <v>0</v>
      </c>
      <c r="BM924" s="75">
        <v>0</v>
      </c>
    </row>
    <row r="925" spans="1:66" ht="17.399999999999999" hidden="1" customHeight="1" x14ac:dyDescent="0.3">
      <c r="A925" s="75">
        <v>2019</v>
      </c>
      <c r="B925" s="75">
        <v>64193</v>
      </c>
      <c r="C925" s="75" t="s">
        <v>5065</v>
      </c>
      <c r="D925" s="75" t="s">
        <v>5450</v>
      </c>
      <c r="E925" s="77">
        <v>1760</v>
      </c>
      <c r="F925" s="75" t="s">
        <v>2642</v>
      </c>
      <c r="G925" s="77">
        <v>4690</v>
      </c>
      <c r="H925" s="75" t="s">
        <v>6795</v>
      </c>
      <c r="I925" s="75" t="s">
        <v>4883</v>
      </c>
      <c r="J925" s="75" t="s">
        <v>2643</v>
      </c>
      <c r="K925" s="75">
        <v>0</v>
      </c>
      <c r="L925" s="75" t="s">
        <v>5457</v>
      </c>
      <c r="M925" s="75" t="s">
        <v>4881</v>
      </c>
      <c r="N925" s="75" t="s">
        <v>87</v>
      </c>
      <c r="O925" s="75" t="s">
        <v>4024</v>
      </c>
      <c r="Q925" s="75" t="s">
        <v>5469</v>
      </c>
      <c r="S925" s="75" t="s">
        <v>3662</v>
      </c>
      <c r="T925" s="75" t="s">
        <v>5474</v>
      </c>
      <c r="U925" s="75" t="s">
        <v>4877</v>
      </c>
      <c r="V925" s="75" t="s">
        <v>4878</v>
      </c>
      <c r="W925" s="75" t="s">
        <v>4871</v>
      </c>
      <c r="X925" s="75" t="s">
        <v>5456</v>
      </c>
      <c r="Y925" s="75" t="s">
        <v>4895</v>
      </c>
      <c r="Z925" s="75">
        <v>2</v>
      </c>
      <c r="AA925" s="75">
        <v>2</v>
      </c>
      <c r="AB925" s="75" t="s">
        <v>4877</v>
      </c>
      <c r="AC925" s="75" t="s">
        <v>5541</v>
      </c>
      <c r="AD925" s="75" t="s">
        <v>4019</v>
      </c>
      <c r="AH925" s="75" t="s">
        <v>5468</v>
      </c>
      <c r="AI925" s="75" t="s">
        <v>4869</v>
      </c>
      <c r="AN925" s="75" t="s">
        <v>4869</v>
      </c>
      <c r="AP925" s="75">
        <v>4</v>
      </c>
      <c r="AQ925" s="75">
        <v>4</v>
      </c>
      <c r="AR925" s="75" t="s">
        <v>4908</v>
      </c>
      <c r="AS925" s="75" t="s">
        <v>5441</v>
      </c>
      <c r="AV925" s="75" t="s">
        <v>5440</v>
      </c>
      <c r="BI925" s="75" t="s">
        <v>5452</v>
      </c>
      <c r="BJ925" s="75" t="s">
        <v>5451</v>
      </c>
      <c r="BK925" s="75">
        <v>0</v>
      </c>
      <c r="BM925" s="75">
        <v>0</v>
      </c>
    </row>
    <row r="926" spans="1:66" ht="17.399999999999999" hidden="1" customHeight="1" x14ac:dyDescent="0.3">
      <c r="A926" s="75">
        <v>2019</v>
      </c>
      <c r="B926" s="75">
        <v>64193</v>
      </c>
      <c r="C926" s="75" t="s">
        <v>5065</v>
      </c>
      <c r="D926" s="75" t="s">
        <v>5450</v>
      </c>
      <c r="E926" s="77">
        <v>1760</v>
      </c>
      <c r="F926" s="75" t="s">
        <v>2642</v>
      </c>
      <c r="G926" s="77">
        <v>4694</v>
      </c>
      <c r="H926" s="75" t="s">
        <v>6794</v>
      </c>
      <c r="I926" s="75" t="s">
        <v>4883</v>
      </c>
      <c r="J926" s="75" t="s">
        <v>2645</v>
      </c>
      <c r="K926" s="75">
        <v>0</v>
      </c>
      <c r="L926" s="75" t="s">
        <v>5502</v>
      </c>
      <c r="M926" s="75" t="s">
        <v>4881</v>
      </c>
      <c r="N926" s="75" t="s">
        <v>87</v>
      </c>
      <c r="O926" s="75" t="s">
        <v>4024</v>
      </c>
      <c r="Q926" s="75" t="s">
        <v>5469</v>
      </c>
      <c r="S926" s="75" t="s">
        <v>3662</v>
      </c>
      <c r="T926" s="75" t="s">
        <v>5474</v>
      </c>
      <c r="U926" s="75" t="s">
        <v>4871</v>
      </c>
      <c r="V926" s="75" t="s">
        <v>5445</v>
      </c>
      <c r="W926" s="75" t="s">
        <v>4877</v>
      </c>
      <c r="X926" s="75" t="s">
        <v>4876</v>
      </c>
      <c r="Y926" s="75" t="s">
        <v>4895</v>
      </c>
      <c r="Z926" s="75">
        <v>2</v>
      </c>
      <c r="AA926" s="75">
        <v>2</v>
      </c>
      <c r="AB926" s="75" t="s">
        <v>4877</v>
      </c>
      <c r="AC926" s="75" t="s">
        <v>5541</v>
      </c>
      <c r="AD926" s="75" t="s">
        <v>4897</v>
      </c>
      <c r="AH926" s="75" t="s">
        <v>5569</v>
      </c>
      <c r="AI926" s="75" t="s">
        <v>4895</v>
      </c>
      <c r="AJ926" s="75">
        <v>1</v>
      </c>
      <c r="AK926" s="75">
        <v>1</v>
      </c>
      <c r="AL926" s="75" t="s">
        <v>4877</v>
      </c>
      <c r="AM926" s="75" t="s">
        <v>5630</v>
      </c>
      <c r="AN926" s="75" t="s">
        <v>4869</v>
      </c>
      <c r="AP926" s="75">
        <v>4</v>
      </c>
      <c r="AQ926" s="75">
        <v>4</v>
      </c>
      <c r="AR926" s="75" t="s">
        <v>4908</v>
      </c>
      <c r="AS926" s="75" t="s">
        <v>5441</v>
      </c>
      <c r="AV926" s="75" t="s">
        <v>5440</v>
      </c>
      <c r="BI926" s="75" t="s">
        <v>5452</v>
      </c>
      <c r="BJ926" s="75" t="s">
        <v>5451</v>
      </c>
      <c r="BK926" s="75">
        <v>0</v>
      </c>
      <c r="BM926" s="75">
        <v>0</v>
      </c>
    </row>
    <row r="927" spans="1:66" ht="17.399999999999999" hidden="1" customHeight="1" x14ac:dyDescent="0.3">
      <c r="A927" s="75">
        <v>2019</v>
      </c>
      <c r="B927" s="75">
        <v>35010</v>
      </c>
      <c r="C927" s="75" t="s">
        <v>5197</v>
      </c>
      <c r="D927" s="75" t="s">
        <v>5450</v>
      </c>
      <c r="E927" s="77">
        <v>1550</v>
      </c>
      <c r="F927" s="75" t="s">
        <v>2860</v>
      </c>
      <c r="G927" s="77">
        <v>4698</v>
      </c>
      <c r="H927" s="75" t="s">
        <v>6793</v>
      </c>
      <c r="I927" s="75" t="s">
        <v>4883</v>
      </c>
      <c r="J927" s="75" t="s">
        <v>3155</v>
      </c>
      <c r="K927" s="75">
        <v>0</v>
      </c>
      <c r="L927" s="75" t="s">
        <v>5480</v>
      </c>
      <c r="M927" s="75" t="s">
        <v>4892</v>
      </c>
      <c r="N927" s="75" t="s">
        <v>87</v>
      </c>
      <c r="O927" s="75" t="s">
        <v>4025</v>
      </c>
      <c r="Q927" s="75" t="s">
        <v>5461</v>
      </c>
      <c r="S927" s="75" t="s">
        <v>4033</v>
      </c>
      <c r="T927" s="75" t="s">
        <v>5446</v>
      </c>
      <c r="U927" s="75" t="s">
        <v>4871</v>
      </c>
      <c r="V927" s="75" t="s">
        <v>5445</v>
      </c>
      <c r="W927" s="75" t="s">
        <v>4877</v>
      </c>
      <c r="X927" s="75" t="s">
        <v>4876</v>
      </c>
      <c r="Y927" s="75" t="s">
        <v>4895</v>
      </c>
      <c r="Z927" s="75">
        <v>9</v>
      </c>
      <c r="AA927" s="75">
        <v>7</v>
      </c>
      <c r="AB927" s="75" t="s">
        <v>4871</v>
      </c>
      <c r="AC927" s="75" t="s">
        <v>5665</v>
      </c>
      <c r="AD927" s="75" t="s">
        <v>4897</v>
      </c>
      <c r="AE927" s="75">
        <v>6</v>
      </c>
      <c r="AF927" s="75">
        <v>5</v>
      </c>
      <c r="AG927" s="75" t="s">
        <v>4871</v>
      </c>
      <c r="AH927" s="75" t="s">
        <v>5495</v>
      </c>
      <c r="AI927" s="75" t="s">
        <v>4869</v>
      </c>
      <c r="AN927" s="75" t="s">
        <v>4869</v>
      </c>
      <c r="AP927" s="75">
        <v>10</v>
      </c>
      <c r="AQ927" s="75">
        <v>0</v>
      </c>
      <c r="AR927" s="75" t="s">
        <v>4868</v>
      </c>
      <c r="AS927" s="75" t="s">
        <v>5453</v>
      </c>
      <c r="AV927" s="75" t="s">
        <v>5440</v>
      </c>
      <c r="BI927" s="75" t="s">
        <v>5452</v>
      </c>
      <c r="BJ927" s="75" t="s">
        <v>5451</v>
      </c>
      <c r="BK927" s="75">
        <v>0</v>
      </c>
      <c r="BM927" s="75">
        <v>0</v>
      </c>
    </row>
    <row r="928" spans="1:66" ht="17.399999999999999" hidden="1" customHeight="1" x14ac:dyDescent="0.3">
      <c r="A928" s="75">
        <v>2019</v>
      </c>
      <c r="B928" s="75">
        <v>1020</v>
      </c>
      <c r="C928" s="75" t="s">
        <v>5434</v>
      </c>
      <c r="D928" s="75" t="s">
        <v>5450</v>
      </c>
      <c r="E928" s="77">
        <v>20</v>
      </c>
      <c r="F928" s="75" t="s">
        <v>89</v>
      </c>
      <c r="G928" s="77">
        <v>4699</v>
      </c>
      <c r="H928" s="75" t="s">
        <v>6792</v>
      </c>
      <c r="I928" s="75" t="s">
        <v>4883</v>
      </c>
      <c r="J928" s="75" t="s">
        <v>130</v>
      </c>
      <c r="K928" s="75">
        <v>1</v>
      </c>
      <c r="L928" s="75" t="s">
        <v>5448</v>
      </c>
      <c r="M928" s="75" t="s">
        <v>5470</v>
      </c>
      <c r="N928" s="75" t="s">
        <v>87</v>
      </c>
      <c r="O928" s="75" t="s">
        <v>4030</v>
      </c>
      <c r="Q928" s="75" t="s">
        <v>5469</v>
      </c>
      <c r="S928" s="75" t="s">
        <v>3662</v>
      </c>
      <c r="T928" s="75" t="s">
        <v>5474</v>
      </c>
      <c r="U928" s="75" t="s">
        <v>4871</v>
      </c>
      <c r="V928" s="75" t="s">
        <v>5445</v>
      </c>
      <c r="W928" s="75" t="s">
        <v>4877</v>
      </c>
      <c r="X928" s="75" t="s">
        <v>4876</v>
      </c>
      <c r="Y928" s="75" t="s">
        <v>4872</v>
      </c>
      <c r="AC928" s="75" t="s">
        <v>5692</v>
      </c>
      <c r="AD928" s="75" t="s">
        <v>4897</v>
      </c>
      <c r="AH928" s="75" t="s">
        <v>5569</v>
      </c>
      <c r="AI928" s="75" t="s">
        <v>4872</v>
      </c>
      <c r="AM928" s="75" t="s">
        <v>5591</v>
      </c>
      <c r="AN928" s="75" t="s">
        <v>4897</v>
      </c>
      <c r="AO928" s="75" t="s">
        <v>5465</v>
      </c>
      <c r="AP928" s="75">
        <v>10</v>
      </c>
      <c r="AQ928" s="75">
        <v>0</v>
      </c>
      <c r="AR928" s="75" t="s">
        <v>4868</v>
      </c>
      <c r="AS928" s="75" t="s">
        <v>5453</v>
      </c>
      <c r="AV928" s="75" t="s">
        <v>5440</v>
      </c>
      <c r="BI928" s="75" t="s">
        <v>5590</v>
      </c>
      <c r="BJ928" s="75" t="s">
        <v>5509</v>
      </c>
      <c r="BK928" s="75">
        <v>1</v>
      </c>
      <c r="BL928" s="75" t="s">
        <v>6791</v>
      </c>
      <c r="BM928" s="75">
        <v>1</v>
      </c>
      <c r="BN928" s="75" t="s">
        <v>6462</v>
      </c>
    </row>
    <row r="929" spans="1:66" ht="17.399999999999999" hidden="1" customHeight="1" x14ac:dyDescent="0.3">
      <c r="A929" s="75">
        <v>2019</v>
      </c>
      <c r="B929" s="75">
        <v>64053</v>
      </c>
      <c r="C929" s="75" t="s">
        <v>5089</v>
      </c>
      <c r="D929" s="75" t="s">
        <v>5450</v>
      </c>
      <c r="E929" s="77">
        <v>540</v>
      </c>
      <c r="F929" s="75" t="s">
        <v>952</v>
      </c>
      <c r="G929" s="77">
        <v>4700</v>
      </c>
      <c r="H929" s="75" t="s">
        <v>6790</v>
      </c>
      <c r="I929" s="75" t="s">
        <v>4883</v>
      </c>
      <c r="J929" s="75" t="s">
        <v>961</v>
      </c>
      <c r="K929" s="75">
        <v>0</v>
      </c>
      <c r="L929" s="75" t="s">
        <v>5457</v>
      </c>
      <c r="M929" s="75" t="s">
        <v>4892</v>
      </c>
      <c r="N929" s="75" t="s">
        <v>87</v>
      </c>
      <c r="O929" s="75" t="s">
        <v>4024</v>
      </c>
      <c r="Q929" s="75" t="s">
        <v>5469</v>
      </c>
      <c r="S929" s="75" t="s">
        <v>3662</v>
      </c>
      <c r="T929" s="75" t="s">
        <v>5474</v>
      </c>
      <c r="U929" s="75" t="s">
        <v>4877</v>
      </c>
      <c r="V929" s="75" t="s">
        <v>4878</v>
      </c>
      <c r="W929" s="75" t="s">
        <v>4871</v>
      </c>
      <c r="X929" s="75" t="s">
        <v>5456</v>
      </c>
      <c r="Y929" s="75" t="s">
        <v>4897</v>
      </c>
      <c r="AC929" s="75" t="s">
        <v>5592</v>
      </c>
      <c r="AD929" s="75" t="s">
        <v>4872</v>
      </c>
      <c r="AH929" s="75" t="s">
        <v>5467</v>
      </c>
      <c r="AI929" s="75" t="s">
        <v>4869</v>
      </c>
      <c r="AN929" s="75" t="s">
        <v>4869</v>
      </c>
      <c r="AP929" s="75">
        <v>2</v>
      </c>
      <c r="AQ929" s="75">
        <v>2</v>
      </c>
      <c r="AR929" s="75" t="s">
        <v>4908</v>
      </c>
      <c r="AS929" s="75" t="s">
        <v>5441</v>
      </c>
      <c r="AV929" s="75" t="s">
        <v>5440</v>
      </c>
      <c r="BI929" s="75" t="s">
        <v>5452</v>
      </c>
      <c r="BJ929" s="75" t="s">
        <v>5451</v>
      </c>
      <c r="BK929" s="75">
        <v>0</v>
      </c>
      <c r="BM929" s="75">
        <v>0</v>
      </c>
    </row>
    <row r="930" spans="1:66" ht="17.399999999999999" hidden="1" customHeight="1" x14ac:dyDescent="0.3">
      <c r="A930" s="75">
        <v>2019</v>
      </c>
      <c r="B930" s="75">
        <v>64043</v>
      </c>
      <c r="C930" s="75" t="s">
        <v>4902</v>
      </c>
      <c r="D930" s="75" t="s">
        <v>5450</v>
      </c>
      <c r="E930" s="77">
        <v>930</v>
      </c>
      <c r="F930" s="75" t="s">
        <v>2628</v>
      </c>
      <c r="G930" s="77">
        <v>4724</v>
      </c>
      <c r="H930" s="75" t="s">
        <v>6789</v>
      </c>
      <c r="I930" s="75" t="s">
        <v>4883</v>
      </c>
      <c r="J930" s="75" t="s">
        <v>2648</v>
      </c>
      <c r="K930" s="75">
        <v>0</v>
      </c>
      <c r="L930" s="75" t="s">
        <v>5457</v>
      </c>
      <c r="M930" s="75" t="s">
        <v>4892</v>
      </c>
      <c r="N930" s="75" t="s">
        <v>87</v>
      </c>
      <c r="O930" s="75" t="s">
        <v>4025</v>
      </c>
      <c r="Q930" s="75" t="s">
        <v>5461</v>
      </c>
      <c r="S930" s="75" t="s">
        <v>3662</v>
      </c>
      <c r="T930" s="75" t="s">
        <v>5474</v>
      </c>
      <c r="U930" s="75" t="s">
        <v>4877</v>
      </c>
      <c r="V930" s="75" t="s">
        <v>4878</v>
      </c>
      <c r="W930" s="75" t="s">
        <v>4871</v>
      </c>
      <c r="X930" s="75" t="s">
        <v>5456</v>
      </c>
      <c r="Y930" s="75" t="s">
        <v>4897</v>
      </c>
      <c r="AC930" s="75" t="s">
        <v>5592</v>
      </c>
      <c r="AD930" s="75" t="s">
        <v>4897</v>
      </c>
      <c r="AH930" s="75" t="s">
        <v>5569</v>
      </c>
      <c r="AI930" s="75" t="s">
        <v>4869</v>
      </c>
      <c r="AN930" s="75" t="s">
        <v>4869</v>
      </c>
      <c r="AP930" s="75">
        <v>2</v>
      </c>
      <c r="AQ930" s="75">
        <v>0</v>
      </c>
      <c r="AR930" s="75" t="s">
        <v>4868</v>
      </c>
      <c r="AS930" s="75" t="s">
        <v>5453</v>
      </c>
      <c r="AV930" s="75" t="s">
        <v>5440</v>
      </c>
      <c r="BI930" s="75" t="s">
        <v>5452</v>
      </c>
      <c r="BJ930" s="75" t="s">
        <v>5451</v>
      </c>
      <c r="BK930" s="75">
        <v>0</v>
      </c>
      <c r="BM930" s="75">
        <v>0</v>
      </c>
    </row>
    <row r="931" spans="1:66" ht="17.399999999999999" hidden="1" customHeight="1" x14ac:dyDescent="0.3">
      <c r="A931" s="75">
        <v>2019</v>
      </c>
      <c r="B931" s="75">
        <v>64043</v>
      </c>
      <c r="C931" s="75" t="s">
        <v>4902</v>
      </c>
      <c r="D931" s="75" t="s">
        <v>5450</v>
      </c>
      <c r="E931" s="77">
        <v>930</v>
      </c>
      <c r="F931" s="75" t="s">
        <v>2628</v>
      </c>
      <c r="G931" s="77">
        <v>4726</v>
      </c>
      <c r="H931" s="75" t="s">
        <v>6788</v>
      </c>
      <c r="I931" s="75" t="s">
        <v>4883</v>
      </c>
      <c r="J931" s="75" t="s">
        <v>2629</v>
      </c>
      <c r="K931" s="75">
        <v>0</v>
      </c>
      <c r="L931" s="75" t="s">
        <v>5480</v>
      </c>
      <c r="M931" s="75" t="s">
        <v>4892</v>
      </c>
      <c r="N931" s="75" t="s">
        <v>87</v>
      </c>
      <c r="O931" s="75" t="s">
        <v>4026</v>
      </c>
      <c r="Q931" s="75" t="s">
        <v>5501</v>
      </c>
      <c r="S931" s="75" t="s">
        <v>4020</v>
      </c>
      <c r="T931" s="75" t="s">
        <v>5478</v>
      </c>
      <c r="U931" s="75" t="s">
        <v>4871</v>
      </c>
      <c r="V931" s="75" t="s">
        <v>5445</v>
      </c>
      <c r="W931" s="75" t="s">
        <v>4877</v>
      </c>
      <c r="X931" s="75" t="s">
        <v>4876</v>
      </c>
      <c r="Y931" s="75" t="s">
        <v>4872</v>
      </c>
      <c r="Z931" s="75">
        <v>2</v>
      </c>
      <c r="AA931" s="75">
        <v>0</v>
      </c>
      <c r="AB931" s="75" t="s">
        <v>4871</v>
      </c>
      <c r="AC931" s="75" t="s">
        <v>5500</v>
      </c>
      <c r="AD931" s="75" t="s">
        <v>4872</v>
      </c>
      <c r="AH931" s="75" t="s">
        <v>5467</v>
      </c>
      <c r="AI931" s="75" t="s">
        <v>4869</v>
      </c>
      <c r="AN931" s="75" t="s">
        <v>4869</v>
      </c>
      <c r="AP931" s="75">
        <v>2</v>
      </c>
      <c r="AQ931" s="75">
        <v>0</v>
      </c>
      <c r="AR931" s="75" t="s">
        <v>4868</v>
      </c>
      <c r="AS931" s="75" t="s">
        <v>5453</v>
      </c>
      <c r="AV931" s="75" t="s">
        <v>5440</v>
      </c>
      <c r="BI931" s="75" t="s">
        <v>5439</v>
      </c>
      <c r="BJ931" s="75" t="s">
        <v>5438</v>
      </c>
      <c r="BK931" s="75">
        <v>1</v>
      </c>
      <c r="BL931" s="75" t="s">
        <v>5504</v>
      </c>
      <c r="BM931" s="75">
        <v>0</v>
      </c>
    </row>
    <row r="932" spans="1:66" ht="17.399999999999999" hidden="1" customHeight="1" x14ac:dyDescent="0.3">
      <c r="A932" s="75">
        <v>2019</v>
      </c>
      <c r="B932" s="75">
        <v>64043</v>
      </c>
      <c r="C932" s="75" t="s">
        <v>4902</v>
      </c>
      <c r="D932" s="75" t="s">
        <v>5450</v>
      </c>
      <c r="E932" s="77">
        <v>930</v>
      </c>
      <c r="F932" s="75" t="s">
        <v>2628</v>
      </c>
      <c r="G932" s="77">
        <v>4728</v>
      </c>
      <c r="H932" s="75" t="s">
        <v>6787</v>
      </c>
      <c r="I932" s="75" t="s">
        <v>4883</v>
      </c>
      <c r="J932" s="75" t="s">
        <v>2650</v>
      </c>
      <c r="K932" s="75">
        <v>0</v>
      </c>
      <c r="L932" s="75" t="s">
        <v>5448</v>
      </c>
      <c r="M932" s="75" t="s">
        <v>4881</v>
      </c>
      <c r="N932" s="75" t="s">
        <v>87</v>
      </c>
      <c r="O932" s="75" t="s">
        <v>4024</v>
      </c>
      <c r="Q932" s="75" t="s">
        <v>5469</v>
      </c>
      <c r="S932" s="75" t="s">
        <v>3662</v>
      </c>
      <c r="T932" s="75" t="s">
        <v>5474</v>
      </c>
      <c r="U932" s="75" t="s">
        <v>4871</v>
      </c>
      <c r="V932" s="75" t="s">
        <v>5445</v>
      </c>
      <c r="W932" s="75" t="s">
        <v>4877</v>
      </c>
      <c r="X932" s="75" t="s">
        <v>4876</v>
      </c>
      <c r="Y932" s="75" t="s">
        <v>4872</v>
      </c>
      <c r="Z932" s="75">
        <v>6</v>
      </c>
      <c r="AA932" s="75">
        <v>0</v>
      </c>
      <c r="AB932" s="75" t="s">
        <v>4871</v>
      </c>
      <c r="AC932" s="75" t="s">
        <v>5621</v>
      </c>
      <c r="AD932" s="75" t="s">
        <v>4872</v>
      </c>
      <c r="AE932" s="75">
        <v>3</v>
      </c>
      <c r="AF932" s="75">
        <v>1</v>
      </c>
      <c r="AG932" s="75" t="s">
        <v>4871</v>
      </c>
      <c r="AH932" s="75" t="s">
        <v>5648</v>
      </c>
      <c r="AI932" s="75" t="s">
        <v>4897</v>
      </c>
      <c r="AJ932" s="75">
        <v>4</v>
      </c>
      <c r="AK932" s="75">
        <v>4</v>
      </c>
      <c r="AL932" s="75" t="s">
        <v>4877</v>
      </c>
      <c r="AM932" s="75" t="s">
        <v>5630</v>
      </c>
      <c r="AN932" s="75" t="s">
        <v>4869</v>
      </c>
      <c r="AP932" s="75">
        <v>8</v>
      </c>
      <c r="AQ932" s="75">
        <v>8</v>
      </c>
      <c r="AR932" s="75" t="s">
        <v>4908</v>
      </c>
      <c r="AS932" s="75" t="s">
        <v>5441</v>
      </c>
      <c r="AV932" s="75" t="s">
        <v>5440</v>
      </c>
      <c r="BI932" s="75" t="s">
        <v>5452</v>
      </c>
      <c r="BJ932" s="75" t="s">
        <v>5451</v>
      </c>
      <c r="BK932" s="75">
        <v>0</v>
      </c>
      <c r="BM932" s="75">
        <v>0</v>
      </c>
    </row>
    <row r="933" spans="1:66" ht="17.399999999999999" hidden="1" customHeight="1" x14ac:dyDescent="0.3">
      <c r="A933" s="75">
        <v>2019</v>
      </c>
      <c r="B933" s="75">
        <v>16010</v>
      </c>
      <c r="C933" s="75" t="s">
        <v>5343</v>
      </c>
      <c r="D933" s="75" t="s">
        <v>5450</v>
      </c>
      <c r="E933" s="77">
        <v>880</v>
      </c>
      <c r="F933" s="75" t="s">
        <v>1118</v>
      </c>
      <c r="G933" s="77">
        <v>4730</v>
      </c>
      <c r="H933" s="75" t="s">
        <v>6786</v>
      </c>
      <c r="I933" s="75" t="s">
        <v>4883</v>
      </c>
      <c r="J933" s="75" t="s">
        <v>1375</v>
      </c>
      <c r="K933" s="75">
        <v>0</v>
      </c>
      <c r="L933" s="75" t="s">
        <v>5448</v>
      </c>
      <c r="M933" s="75" t="s">
        <v>4892</v>
      </c>
      <c r="N933" s="75" t="s">
        <v>87</v>
      </c>
      <c r="O933" s="75" t="s">
        <v>4059</v>
      </c>
      <c r="Q933" s="75" t="s">
        <v>5447</v>
      </c>
      <c r="S933" s="75" t="s">
        <v>4020</v>
      </c>
      <c r="T933" s="75" t="s">
        <v>5478</v>
      </c>
      <c r="U933" s="75" t="s">
        <v>4871</v>
      </c>
      <c r="V933" s="75" t="s">
        <v>5445</v>
      </c>
      <c r="W933" s="75" t="s">
        <v>4877</v>
      </c>
      <c r="X933" s="75" t="s">
        <v>4876</v>
      </c>
      <c r="Y933" s="75" t="s">
        <v>4872</v>
      </c>
      <c r="Z933" s="75">
        <v>11</v>
      </c>
      <c r="AA933" s="75">
        <v>0</v>
      </c>
      <c r="AB933" s="75" t="s">
        <v>4871</v>
      </c>
      <c r="AC933" s="75" t="s">
        <v>5473</v>
      </c>
      <c r="AD933" s="75" t="s">
        <v>4897</v>
      </c>
      <c r="AE933" s="75">
        <v>9</v>
      </c>
      <c r="AF933" s="75">
        <v>7</v>
      </c>
      <c r="AG933" s="75" t="s">
        <v>4871</v>
      </c>
      <c r="AH933" s="75" t="s">
        <v>6352</v>
      </c>
      <c r="AI933" s="75" t="s">
        <v>4897</v>
      </c>
      <c r="AJ933" s="75">
        <v>13</v>
      </c>
      <c r="AK933" s="75">
        <v>8</v>
      </c>
      <c r="AL933" s="75" t="s">
        <v>4871</v>
      </c>
      <c r="AM933" s="75" t="s">
        <v>6664</v>
      </c>
      <c r="AN933" s="75" t="s">
        <v>4869</v>
      </c>
      <c r="AP933" s="75">
        <v>10</v>
      </c>
      <c r="AQ933" s="75">
        <v>10</v>
      </c>
      <c r="AR933" s="75" t="s">
        <v>4908</v>
      </c>
      <c r="AS933" s="75" t="s">
        <v>5441</v>
      </c>
      <c r="AV933" s="75" t="s">
        <v>5440</v>
      </c>
      <c r="BI933" s="75" t="s">
        <v>5452</v>
      </c>
      <c r="BJ933" s="75" t="s">
        <v>5451</v>
      </c>
      <c r="BK933" s="75">
        <v>0</v>
      </c>
      <c r="BM933" s="75">
        <v>0</v>
      </c>
    </row>
    <row r="934" spans="1:66" ht="17.399999999999999" hidden="1" customHeight="1" x14ac:dyDescent="0.3">
      <c r="A934" s="75">
        <v>2019</v>
      </c>
      <c r="B934" s="75">
        <v>16010</v>
      </c>
      <c r="C934" s="75" t="s">
        <v>5343</v>
      </c>
      <c r="D934" s="75" t="s">
        <v>5450</v>
      </c>
      <c r="E934" s="77">
        <v>880</v>
      </c>
      <c r="F934" s="75" t="s">
        <v>1118</v>
      </c>
      <c r="G934" s="77">
        <v>4732</v>
      </c>
      <c r="H934" s="75" t="s">
        <v>6785</v>
      </c>
      <c r="I934" s="75" t="s">
        <v>4883</v>
      </c>
      <c r="J934" s="75" t="s">
        <v>1384</v>
      </c>
      <c r="K934" s="75">
        <v>0</v>
      </c>
      <c r="L934" s="75" t="s">
        <v>5462</v>
      </c>
      <c r="M934" s="75" t="s">
        <v>4892</v>
      </c>
      <c r="N934" s="75" t="s">
        <v>87</v>
      </c>
      <c r="O934" s="75" t="s">
        <v>4024</v>
      </c>
      <c r="Q934" s="75" t="s">
        <v>5469</v>
      </c>
      <c r="S934" s="75" t="s">
        <v>4033</v>
      </c>
      <c r="T934" s="75" t="s">
        <v>5446</v>
      </c>
      <c r="U934" s="75" t="s">
        <v>4871</v>
      </c>
      <c r="V934" s="75" t="s">
        <v>5445</v>
      </c>
      <c r="W934" s="75" t="s">
        <v>4877</v>
      </c>
      <c r="X934" s="75" t="s">
        <v>4876</v>
      </c>
      <c r="Y934" s="75" t="s">
        <v>4872</v>
      </c>
      <c r="Z934" s="75">
        <v>20</v>
      </c>
      <c r="AA934" s="75">
        <v>6</v>
      </c>
      <c r="AB934" s="75" t="s">
        <v>4871</v>
      </c>
      <c r="AC934" s="75" t="s">
        <v>6784</v>
      </c>
      <c r="AD934" s="75" t="s">
        <v>4897</v>
      </c>
      <c r="AE934" s="75">
        <v>16</v>
      </c>
      <c r="AF934" s="75">
        <v>14</v>
      </c>
      <c r="AG934" s="75" t="s">
        <v>4871</v>
      </c>
      <c r="AH934" s="75" t="s">
        <v>6596</v>
      </c>
      <c r="AI934" s="75" t="s">
        <v>4869</v>
      </c>
      <c r="AN934" s="75" t="s">
        <v>4869</v>
      </c>
      <c r="AP934" s="75">
        <v>10</v>
      </c>
      <c r="AQ934" s="75">
        <v>10</v>
      </c>
      <c r="AR934" s="75" t="s">
        <v>4908</v>
      </c>
      <c r="AS934" s="75" t="s">
        <v>5441</v>
      </c>
      <c r="AV934" s="75" t="s">
        <v>5440</v>
      </c>
      <c r="BI934" s="75" t="s">
        <v>5452</v>
      </c>
      <c r="BJ934" s="75" t="s">
        <v>5451</v>
      </c>
      <c r="BK934" s="75">
        <v>0</v>
      </c>
      <c r="BM934" s="75">
        <v>0</v>
      </c>
    </row>
    <row r="935" spans="1:66" ht="17.399999999999999" hidden="1" customHeight="1" x14ac:dyDescent="0.3">
      <c r="A935" s="75">
        <v>2019</v>
      </c>
      <c r="B935" s="75">
        <v>64043</v>
      </c>
      <c r="C935" s="75" t="s">
        <v>4902</v>
      </c>
      <c r="D935" s="75" t="s">
        <v>5450</v>
      </c>
      <c r="E935" s="77">
        <v>510</v>
      </c>
      <c r="F935" s="75" t="s">
        <v>2656</v>
      </c>
      <c r="G935" s="77">
        <v>4738</v>
      </c>
      <c r="H935" s="75" t="s">
        <v>6783</v>
      </c>
      <c r="I935" s="75" t="s">
        <v>4883</v>
      </c>
      <c r="J935" s="75" t="s">
        <v>2657</v>
      </c>
      <c r="K935" s="75">
        <v>0</v>
      </c>
      <c r="L935" s="75" t="s">
        <v>5457</v>
      </c>
      <c r="M935" s="75" t="s">
        <v>4892</v>
      </c>
      <c r="N935" s="75" t="s">
        <v>87</v>
      </c>
      <c r="O935" s="75" t="s">
        <v>4065</v>
      </c>
      <c r="Q935" s="75" t="s">
        <v>5512</v>
      </c>
      <c r="S935" s="75" t="s">
        <v>4020</v>
      </c>
      <c r="T935" s="75" t="s">
        <v>5478</v>
      </c>
      <c r="U935" s="75" t="s">
        <v>4877</v>
      </c>
      <c r="V935" s="75" t="s">
        <v>4878</v>
      </c>
      <c r="W935" s="75" t="s">
        <v>4871</v>
      </c>
      <c r="X935" s="75" t="s">
        <v>5456</v>
      </c>
      <c r="Y935" s="75" t="s">
        <v>4019</v>
      </c>
      <c r="AC935" s="75" t="s">
        <v>5468</v>
      </c>
      <c r="AD935" s="75" t="s">
        <v>4019</v>
      </c>
      <c r="AH935" s="75" t="s">
        <v>5468</v>
      </c>
      <c r="AI935" s="75" t="s">
        <v>4869</v>
      </c>
      <c r="AN935" s="75" t="s">
        <v>4869</v>
      </c>
      <c r="AP935" s="75">
        <v>2</v>
      </c>
      <c r="AQ935" s="75">
        <v>0</v>
      </c>
      <c r="AR935" s="75" t="s">
        <v>4868</v>
      </c>
      <c r="AS935" s="75" t="s">
        <v>5453</v>
      </c>
      <c r="AV935" s="75" t="s">
        <v>5440</v>
      </c>
      <c r="BI935" s="75" t="s">
        <v>5452</v>
      </c>
      <c r="BJ935" s="75" t="s">
        <v>5451</v>
      </c>
      <c r="BK935" s="75">
        <v>0</v>
      </c>
      <c r="BM935" s="75">
        <v>0</v>
      </c>
    </row>
    <row r="936" spans="1:66" ht="17.399999999999999" hidden="1" customHeight="1" x14ac:dyDescent="0.3">
      <c r="A936" s="75">
        <v>2019</v>
      </c>
      <c r="B936" s="75">
        <v>64043</v>
      </c>
      <c r="C936" s="75" t="s">
        <v>4902</v>
      </c>
      <c r="D936" s="75" t="s">
        <v>5450</v>
      </c>
      <c r="E936" s="77">
        <v>510</v>
      </c>
      <c r="F936" s="75" t="s">
        <v>2656</v>
      </c>
      <c r="G936" s="77">
        <v>4742</v>
      </c>
      <c r="H936" s="75" t="s">
        <v>6782</v>
      </c>
      <c r="I936" s="75" t="s">
        <v>4883</v>
      </c>
      <c r="J936" s="75" t="s">
        <v>2659</v>
      </c>
      <c r="K936" s="75">
        <v>0</v>
      </c>
      <c r="L936" s="75" t="s">
        <v>5502</v>
      </c>
      <c r="M936" s="75" t="s">
        <v>4881</v>
      </c>
      <c r="N936" s="75" t="s">
        <v>87</v>
      </c>
      <c r="O936" s="75" t="s">
        <v>4025</v>
      </c>
      <c r="Q936" s="75" t="s">
        <v>5461</v>
      </c>
      <c r="S936" s="75" t="s">
        <v>3662</v>
      </c>
      <c r="T936" s="75" t="s">
        <v>5474</v>
      </c>
      <c r="U936" s="75" t="s">
        <v>4871</v>
      </c>
      <c r="V936" s="75" t="s">
        <v>5445</v>
      </c>
      <c r="W936" s="75" t="s">
        <v>4877</v>
      </c>
      <c r="X936" s="75" t="s">
        <v>4876</v>
      </c>
      <c r="Y936" s="75" t="s">
        <v>4897</v>
      </c>
      <c r="Z936" s="75">
        <v>2</v>
      </c>
      <c r="AA936" s="75">
        <v>2</v>
      </c>
      <c r="AB936" s="75" t="s">
        <v>4877</v>
      </c>
      <c r="AC936" s="75" t="s">
        <v>5541</v>
      </c>
      <c r="AD936" s="75" t="s">
        <v>4872</v>
      </c>
      <c r="AH936" s="75" t="s">
        <v>5467</v>
      </c>
      <c r="AI936" s="75" t="s">
        <v>4897</v>
      </c>
      <c r="AJ936" s="75">
        <v>3</v>
      </c>
      <c r="AK936" s="75">
        <v>2</v>
      </c>
      <c r="AL936" s="75" t="s">
        <v>4871</v>
      </c>
      <c r="AM936" s="75" t="s">
        <v>5579</v>
      </c>
      <c r="AN936" s="75" t="s">
        <v>4869</v>
      </c>
      <c r="AP936" s="75">
        <v>6</v>
      </c>
      <c r="AQ936" s="75">
        <v>0</v>
      </c>
      <c r="AR936" s="75" t="s">
        <v>4868</v>
      </c>
      <c r="AS936" s="75" t="s">
        <v>5453</v>
      </c>
      <c r="AV936" s="75" t="s">
        <v>5440</v>
      </c>
      <c r="BI936" s="75" t="s">
        <v>5452</v>
      </c>
      <c r="BJ936" s="75" t="s">
        <v>5451</v>
      </c>
      <c r="BK936" s="75">
        <v>0</v>
      </c>
      <c r="BM936" s="75">
        <v>0</v>
      </c>
    </row>
    <row r="937" spans="1:66" ht="17.399999999999999" hidden="1" customHeight="1" x14ac:dyDescent="0.3">
      <c r="A937" s="75">
        <v>2019</v>
      </c>
      <c r="B937" s="75">
        <v>16010</v>
      </c>
      <c r="C937" s="75" t="s">
        <v>5343</v>
      </c>
      <c r="D937" s="75" t="s">
        <v>5450</v>
      </c>
      <c r="E937" s="77">
        <v>880</v>
      </c>
      <c r="F937" s="75" t="s">
        <v>1118</v>
      </c>
      <c r="G937" s="77">
        <v>4762</v>
      </c>
      <c r="H937" s="75" t="s">
        <v>6781</v>
      </c>
      <c r="I937" s="75" t="s">
        <v>4883</v>
      </c>
      <c r="J937" s="75" t="s">
        <v>1386</v>
      </c>
      <c r="K937" s="75">
        <v>0</v>
      </c>
      <c r="L937" s="75" t="s">
        <v>5457</v>
      </c>
      <c r="M937" s="75" t="s">
        <v>4892</v>
      </c>
      <c r="N937" s="75" t="s">
        <v>87</v>
      </c>
      <c r="O937" s="75" t="s">
        <v>4024</v>
      </c>
      <c r="Q937" s="75" t="s">
        <v>5469</v>
      </c>
      <c r="S937" s="75" t="s">
        <v>3662</v>
      </c>
      <c r="T937" s="75" t="s">
        <v>5474</v>
      </c>
      <c r="U937" s="75" t="s">
        <v>4877</v>
      </c>
      <c r="V937" s="75" t="s">
        <v>4878</v>
      </c>
      <c r="W937" s="75" t="s">
        <v>4871</v>
      </c>
      <c r="X937" s="75" t="s">
        <v>5456</v>
      </c>
      <c r="Y937" s="75" t="s">
        <v>4872</v>
      </c>
      <c r="Z937" s="75">
        <v>11</v>
      </c>
      <c r="AA937" s="75">
        <v>3</v>
      </c>
      <c r="AB937" s="75" t="s">
        <v>4871</v>
      </c>
      <c r="AC937" s="75" t="s">
        <v>5829</v>
      </c>
      <c r="AD937" s="75" t="s">
        <v>4897</v>
      </c>
      <c r="AE937" s="75">
        <v>9</v>
      </c>
      <c r="AF937" s="75">
        <v>9</v>
      </c>
      <c r="AG937" s="75" t="s">
        <v>4877</v>
      </c>
      <c r="AH937" s="75" t="s">
        <v>5472</v>
      </c>
      <c r="AI937" s="75" t="s">
        <v>4869</v>
      </c>
      <c r="AN937" s="75" t="s">
        <v>4869</v>
      </c>
      <c r="AP937" s="75">
        <v>10</v>
      </c>
      <c r="AQ937" s="75">
        <v>10</v>
      </c>
      <c r="AR937" s="75" t="s">
        <v>4908</v>
      </c>
      <c r="AS937" s="75" t="s">
        <v>5441</v>
      </c>
      <c r="AV937" s="75" t="s">
        <v>5440</v>
      </c>
      <c r="BI937" s="75" t="s">
        <v>5452</v>
      </c>
      <c r="BJ937" s="75" t="s">
        <v>5451</v>
      </c>
      <c r="BK937" s="75">
        <v>0</v>
      </c>
      <c r="BM937" s="75">
        <v>0</v>
      </c>
    </row>
    <row r="938" spans="1:66" ht="17.399999999999999" customHeight="1" x14ac:dyDescent="0.3">
      <c r="A938" s="75">
        <v>2019</v>
      </c>
      <c r="B938" s="75">
        <v>16010</v>
      </c>
      <c r="C938" s="75" t="s">
        <v>5343</v>
      </c>
      <c r="D938" s="75" t="s">
        <v>5450</v>
      </c>
      <c r="E938" s="77">
        <v>880</v>
      </c>
      <c r="F938" s="75" t="s">
        <v>1118</v>
      </c>
      <c r="G938" s="77">
        <v>4782</v>
      </c>
      <c r="H938" s="75" t="s">
        <v>6780</v>
      </c>
      <c r="I938" s="75" t="s">
        <v>4883</v>
      </c>
      <c r="J938" s="75" t="s">
        <v>1390</v>
      </c>
      <c r="K938" s="75">
        <v>0</v>
      </c>
      <c r="L938" s="75" t="s">
        <v>5457</v>
      </c>
      <c r="M938" s="75" t="s">
        <v>4892</v>
      </c>
      <c r="N938" s="75" t="s">
        <v>87</v>
      </c>
      <c r="O938" s="75" t="s">
        <v>4081</v>
      </c>
      <c r="P938" s="75">
        <v>4</v>
      </c>
      <c r="Q938" s="76" t="s">
        <v>5479</v>
      </c>
      <c r="S938" s="75" t="s">
        <v>4020</v>
      </c>
      <c r="T938" s="75" t="s">
        <v>5478</v>
      </c>
      <c r="U938" s="75" t="s">
        <v>4877</v>
      </c>
      <c r="V938" s="75" t="s">
        <v>4878</v>
      </c>
      <c r="W938" s="75" t="s">
        <v>4871</v>
      </c>
      <c r="X938" s="75" t="s">
        <v>5456</v>
      </c>
      <c r="Y938" s="75" t="s">
        <v>4875</v>
      </c>
      <c r="Z938" s="75">
        <v>6</v>
      </c>
      <c r="AA938" s="75">
        <v>0</v>
      </c>
      <c r="AB938" s="75" t="s">
        <v>4871</v>
      </c>
      <c r="AC938" s="75" t="s">
        <v>5621</v>
      </c>
      <c r="AD938" s="75" t="s">
        <v>4872</v>
      </c>
      <c r="AE938" s="75">
        <v>4</v>
      </c>
      <c r="AF938" s="75">
        <v>0</v>
      </c>
      <c r="AG938" s="75" t="s">
        <v>4871</v>
      </c>
      <c r="AH938" s="75" t="s">
        <v>5528</v>
      </c>
      <c r="AI938" s="75" t="s">
        <v>4869</v>
      </c>
      <c r="AN938" s="75" t="s">
        <v>4869</v>
      </c>
      <c r="AP938" s="75">
        <v>6</v>
      </c>
      <c r="AQ938" s="75">
        <v>6</v>
      </c>
      <c r="AR938" s="75" t="s">
        <v>4908</v>
      </c>
      <c r="AS938" s="75" t="s">
        <v>5441</v>
      </c>
      <c r="AV938" s="75" t="s">
        <v>5440</v>
      </c>
      <c r="BI938" s="75" t="s">
        <v>5724</v>
      </c>
      <c r="BJ938" s="75" t="s">
        <v>5619</v>
      </c>
      <c r="BK938" s="75">
        <v>0</v>
      </c>
      <c r="BM938" s="75">
        <v>0</v>
      </c>
    </row>
    <row r="939" spans="1:66" ht="17.399999999999999" hidden="1" customHeight="1" x14ac:dyDescent="0.3">
      <c r="A939" s="75">
        <v>2019</v>
      </c>
      <c r="B939" s="75">
        <v>62050</v>
      </c>
      <c r="C939" s="75" t="s">
        <v>4951</v>
      </c>
      <c r="D939" s="75" t="s">
        <v>5450</v>
      </c>
      <c r="E939" s="77">
        <v>3110</v>
      </c>
      <c r="F939" s="75" t="s">
        <v>2589</v>
      </c>
      <c r="G939" s="77">
        <v>4785</v>
      </c>
      <c r="H939" s="75" t="s">
        <v>6779</v>
      </c>
      <c r="I939" s="75" t="s">
        <v>4883</v>
      </c>
      <c r="J939" s="75" t="s">
        <v>2613</v>
      </c>
      <c r="K939" s="75">
        <v>0</v>
      </c>
      <c r="L939" s="75" t="s">
        <v>5462</v>
      </c>
      <c r="M939" s="75" t="s">
        <v>4892</v>
      </c>
      <c r="N939" s="75" t="s">
        <v>87</v>
      </c>
      <c r="O939" s="75" t="s">
        <v>4025</v>
      </c>
      <c r="Q939" s="75" t="s">
        <v>5461</v>
      </c>
      <c r="S939" s="75" t="s">
        <v>3662</v>
      </c>
      <c r="T939" s="75" t="s">
        <v>5474</v>
      </c>
      <c r="U939" s="75" t="s">
        <v>4877</v>
      </c>
      <c r="V939" s="75" t="s">
        <v>4878</v>
      </c>
      <c r="W939" s="75" t="s">
        <v>4877</v>
      </c>
      <c r="X939" s="75" t="s">
        <v>4876</v>
      </c>
      <c r="Y939" s="75" t="s">
        <v>4872</v>
      </c>
      <c r="Z939" s="75">
        <v>10</v>
      </c>
      <c r="AA939" s="75">
        <v>0</v>
      </c>
      <c r="AB939" s="75" t="s">
        <v>4871</v>
      </c>
      <c r="AC939" s="75" t="s">
        <v>5526</v>
      </c>
      <c r="AD939" s="75" t="s">
        <v>4897</v>
      </c>
      <c r="AE939" s="75">
        <v>8</v>
      </c>
      <c r="AF939" s="75">
        <v>4</v>
      </c>
      <c r="AG939" s="75" t="s">
        <v>4871</v>
      </c>
      <c r="AH939" s="75" t="s">
        <v>5594</v>
      </c>
      <c r="AI939" s="75" t="s">
        <v>4869</v>
      </c>
      <c r="AN939" s="75" t="s">
        <v>4869</v>
      </c>
      <c r="AP939" s="75">
        <v>8</v>
      </c>
      <c r="AQ939" s="75">
        <v>0</v>
      </c>
      <c r="AR939" s="75" t="s">
        <v>4868</v>
      </c>
      <c r="AS939" s="75" t="s">
        <v>5453</v>
      </c>
      <c r="AV939" s="75" t="s">
        <v>5440</v>
      </c>
      <c r="BI939" s="75" t="s">
        <v>5452</v>
      </c>
      <c r="BJ939" s="75" t="s">
        <v>5451</v>
      </c>
      <c r="BK939" s="75">
        <v>0</v>
      </c>
      <c r="BM939" s="75">
        <v>0</v>
      </c>
    </row>
    <row r="940" spans="1:66" ht="17.399999999999999" hidden="1" customHeight="1" x14ac:dyDescent="0.3">
      <c r="A940" s="75">
        <v>2019</v>
      </c>
      <c r="B940" s="75">
        <v>7020</v>
      </c>
      <c r="C940" s="75" t="s">
        <v>5373</v>
      </c>
      <c r="D940" s="75" t="s">
        <v>5450</v>
      </c>
      <c r="E940" s="77">
        <v>480</v>
      </c>
      <c r="F940" s="75" t="s">
        <v>456</v>
      </c>
      <c r="G940" s="77">
        <v>4792</v>
      </c>
      <c r="H940" s="75" t="s">
        <v>6778</v>
      </c>
      <c r="I940" s="75" t="s">
        <v>4883</v>
      </c>
      <c r="J940" s="75" t="s">
        <v>523</v>
      </c>
      <c r="K940" s="75">
        <v>0</v>
      </c>
      <c r="L940" s="75" t="s">
        <v>5457</v>
      </c>
      <c r="M940" s="75" t="s">
        <v>4892</v>
      </c>
      <c r="N940" s="75" t="s">
        <v>87</v>
      </c>
      <c r="O940" s="75" t="s">
        <v>4023</v>
      </c>
      <c r="Q940" s="75" t="s">
        <v>5447</v>
      </c>
      <c r="S940" s="75" t="s">
        <v>4020</v>
      </c>
      <c r="T940" s="75" t="s">
        <v>5478</v>
      </c>
      <c r="U940" s="75" t="s">
        <v>4877</v>
      </c>
      <c r="V940" s="75" t="s">
        <v>4878</v>
      </c>
      <c r="W940" s="75" t="s">
        <v>4871</v>
      </c>
      <c r="X940" s="75" t="s">
        <v>5456</v>
      </c>
      <c r="Y940" s="75" t="s">
        <v>4897</v>
      </c>
      <c r="Z940" s="75">
        <v>8</v>
      </c>
      <c r="AA940" s="75">
        <v>3</v>
      </c>
      <c r="AB940" s="75" t="s">
        <v>4871</v>
      </c>
      <c r="AC940" s="75" t="s">
        <v>5794</v>
      </c>
      <c r="AD940" s="75" t="s">
        <v>4875</v>
      </c>
      <c r="AE940" s="75">
        <v>4</v>
      </c>
      <c r="AF940" s="75">
        <v>0</v>
      </c>
      <c r="AG940" s="75" t="s">
        <v>4871</v>
      </c>
      <c r="AH940" s="75" t="s">
        <v>5528</v>
      </c>
      <c r="AI940" s="75" t="s">
        <v>4869</v>
      </c>
      <c r="AN940" s="75" t="s">
        <v>4869</v>
      </c>
      <c r="AP940" s="75">
        <v>8</v>
      </c>
      <c r="AQ940" s="75">
        <v>8</v>
      </c>
      <c r="AR940" s="75" t="s">
        <v>4908</v>
      </c>
      <c r="AS940" s="75" t="s">
        <v>5441</v>
      </c>
      <c r="AV940" s="75" t="s">
        <v>5440</v>
      </c>
      <c r="BI940" s="75" t="s">
        <v>5613</v>
      </c>
      <c r="BJ940" s="75" t="s">
        <v>5612</v>
      </c>
      <c r="BK940" s="75">
        <v>1</v>
      </c>
      <c r="BL940" s="75" t="s">
        <v>5680</v>
      </c>
      <c r="BM940" s="75">
        <v>1</v>
      </c>
      <c r="BN940" s="75" t="s">
        <v>5611</v>
      </c>
    </row>
    <row r="941" spans="1:66" ht="17.399999999999999" hidden="1" customHeight="1" x14ac:dyDescent="0.3">
      <c r="A941" s="75">
        <v>2019</v>
      </c>
      <c r="B941" s="75">
        <v>35010</v>
      </c>
      <c r="C941" s="75" t="s">
        <v>5197</v>
      </c>
      <c r="D941" s="75" t="s">
        <v>5450</v>
      </c>
      <c r="E941" s="77">
        <v>1550</v>
      </c>
      <c r="F941" s="75" t="s">
        <v>2860</v>
      </c>
      <c r="G941" s="77">
        <v>4793</v>
      </c>
      <c r="H941" s="75" t="s">
        <v>6777</v>
      </c>
      <c r="I941" s="75" t="s">
        <v>4883</v>
      </c>
      <c r="J941" s="75" t="s">
        <v>3157</v>
      </c>
      <c r="K941" s="75">
        <v>0</v>
      </c>
      <c r="L941" s="75" t="s">
        <v>5457</v>
      </c>
      <c r="M941" s="75" t="s">
        <v>4892</v>
      </c>
      <c r="N941" s="75" t="s">
        <v>87</v>
      </c>
      <c r="O941" s="75" t="s">
        <v>4024</v>
      </c>
      <c r="Q941" s="75" t="s">
        <v>5469</v>
      </c>
      <c r="S941" s="75" t="s">
        <v>4033</v>
      </c>
      <c r="T941" s="75" t="s">
        <v>5446</v>
      </c>
      <c r="U941" s="75" t="s">
        <v>4877</v>
      </c>
      <c r="V941" s="75" t="s">
        <v>4878</v>
      </c>
      <c r="W941" s="75" t="s">
        <v>4871</v>
      </c>
      <c r="X941" s="75" t="s">
        <v>5456</v>
      </c>
      <c r="Y941" s="75" t="s">
        <v>4895</v>
      </c>
      <c r="Z941" s="75">
        <v>7</v>
      </c>
      <c r="AA941" s="75">
        <v>5</v>
      </c>
      <c r="AB941" s="75" t="s">
        <v>4871</v>
      </c>
      <c r="AC941" s="75" t="s">
        <v>5606</v>
      </c>
      <c r="AD941" s="75" t="s">
        <v>4872</v>
      </c>
      <c r="AE941" s="75">
        <v>4</v>
      </c>
      <c r="AF941" s="75">
        <v>0</v>
      </c>
      <c r="AG941" s="75" t="s">
        <v>4871</v>
      </c>
      <c r="AH941" s="75" t="s">
        <v>5528</v>
      </c>
      <c r="AI941" s="75" t="s">
        <v>4869</v>
      </c>
      <c r="AN941" s="75" t="s">
        <v>4869</v>
      </c>
      <c r="AP941" s="75">
        <v>6</v>
      </c>
      <c r="AQ941" s="75">
        <v>6</v>
      </c>
      <c r="AR941" s="75" t="s">
        <v>4908</v>
      </c>
      <c r="AS941" s="75" t="s">
        <v>5441</v>
      </c>
      <c r="AV941" s="75" t="s">
        <v>5440</v>
      </c>
      <c r="BI941" s="75" t="s">
        <v>5452</v>
      </c>
      <c r="BJ941" s="75" t="s">
        <v>5451</v>
      </c>
      <c r="BK941" s="75">
        <v>0</v>
      </c>
      <c r="BM941" s="75">
        <v>0</v>
      </c>
    </row>
    <row r="942" spans="1:66" ht="17.399999999999999" hidden="1" customHeight="1" x14ac:dyDescent="0.3">
      <c r="A942" s="75">
        <v>2019</v>
      </c>
      <c r="B942" s="75">
        <v>16010</v>
      </c>
      <c r="C942" s="75" t="s">
        <v>5343</v>
      </c>
      <c r="D942" s="75" t="s">
        <v>5450</v>
      </c>
      <c r="E942" s="77">
        <v>880</v>
      </c>
      <c r="F942" s="75" t="s">
        <v>1118</v>
      </c>
      <c r="G942" s="77">
        <v>4795</v>
      </c>
      <c r="H942" s="75" t="s">
        <v>6776</v>
      </c>
      <c r="I942" s="75" t="s">
        <v>4883</v>
      </c>
      <c r="J942" s="75" t="s">
        <v>1388</v>
      </c>
      <c r="K942" s="75">
        <v>0</v>
      </c>
      <c r="L942" s="75" t="s">
        <v>4882</v>
      </c>
      <c r="M942" s="75" t="s">
        <v>4892</v>
      </c>
      <c r="N942" s="75" t="s">
        <v>87</v>
      </c>
      <c r="O942" s="75" t="s">
        <v>4059</v>
      </c>
      <c r="Q942" s="75" t="s">
        <v>5447</v>
      </c>
      <c r="S942" s="75" t="s">
        <v>4020</v>
      </c>
      <c r="T942" s="75" t="s">
        <v>5478</v>
      </c>
      <c r="U942" s="75" t="s">
        <v>4877</v>
      </c>
      <c r="V942" s="75" t="s">
        <v>4878</v>
      </c>
      <c r="W942" s="75" t="s">
        <v>4877</v>
      </c>
      <c r="X942" s="75" t="s">
        <v>4876</v>
      </c>
      <c r="Y942" s="75" t="s">
        <v>4875</v>
      </c>
      <c r="Z942" s="75">
        <v>33</v>
      </c>
      <c r="AA942" s="75">
        <v>0</v>
      </c>
      <c r="AB942" s="75" t="s">
        <v>4871</v>
      </c>
      <c r="AC942" s="75" t="s">
        <v>5715</v>
      </c>
      <c r="AD942" s="75" t="s">
        <v>4872</v>
      </c>
      <c r="AE942" s="75">
        <v>27</v>
      </c>
      <c r="AF942" s="75">
        <v>12</v>
      </c>
      <c r="AG942" s="75" t="s">
        <v>4871</v>
      </c>
      <c r="AH942" s="75" t="s">
        <v>6775</v>
      </c>
      <c r="AI942" s="75" t="s">
        <v>4897</v>
      </c>
      <c r="AJ942" s="75">
        <v>13</v>
      </c>
      <c r="AK942" s="75">
        <v>7</v>
      </c>
      <c r="AL942" s="75" t="s">
        <v>4871</v>
      </c>
      <c r="AM942" s="75" t="s">
        <v>5547</v>
      </c>
      <c r="AN942" s="75" t="s">
        <v>4869</v>
      </c>
      <c r="AP942" s="75">
        <v>10</v>
      </c>
      <c r="AQ942" s="75">
        <v>10</v>
      </c>
      <c r="AR942" s="75" t="s">
        <v>4908</v>
      </c>
      <c r="AS942" s="75" t="s">
        <v>5441</v>
      </c>
      <c r="AV942" s="75" t="s">
        <v>5440</v>
      </c>
      <c r="BI942" s="75" t="s">
        <v>5452</v>
      </c>
      <c r="BJ942" s="75" t="s">
        <v>5451</v>
      </c>
      <c r="BK942" s="75">
        <v>0</v>
      </c>
      <c r="BM942" s="75">
        <v>0</v>
      </c>
    </row>
    <row r="943" spans="1:66" ht="17.399999999999999" customHeight="1" x14ac:dyDescent="0.3">
      <c r="A943" s="75">
        <v>2019</v>
      </c>
      <c r="B943" s="75">
        <v>30011</v>
      </c>
      <c r="C943" s="75" t="s">
        <v>5230</v>
      </c>
      <c r="D943" s="75" t="s">
        <v>5450</v>
      </c>
      <c r="E943" s="77">
        <v>1420</v>
      </c>
      <c r="F943" s="75" t="s">
        <v>2292</v>
      </c>
      <c r="G943" s="77">
        <v>4798</v>
      </c>
      <c r="H943" s="75" t="s">
        <v>6774</v>
      </c>
      <c r="I943" s="75" t="s">
        <v>4883</v>
      </c>
      <c r="J943" s="75" t="s">
        <v>2327</v>
      </c>
      <c r="K943" s="75">
        <v>1</v>
      </c>
      <c r="L943" s="75" t="s">
        <v>5480</v>
      </c>
      <c r="M943" s="75" t="s">
        <v>5470</v>
      </c>
      <c r="N943" s="75" t="s">
        <v>87</v>
      </c>
      <c r="O943" s="75" t="s">
        <v>4037</v>
      </c>
      <c r="P943" s="75">
        <v>1</v>
      </c>
      <c r="Q943" s="76" t="s">
        <v>5549</v>
      </c>
      <c r="S943" s="75" t="s">
        <v>4020</v>
      </c>
      <c r="T943" s="75" t="s">
        <v>5478</v>
      </c>
      <c r="U943" s="75" t="s">
        <v>4871</v>
      </c>
      <c r="V943" s="75" t="s">
        <v>5445</v>
      </c>
      <c r="W943" s="75" t="s">
        <v>4877</v>
      </c>
      <c r="X943" s="75" t="s">
        <v>4876</v>
      </c>
      <c r="Y943" s="75" t="s">
        <v>4872</v>
      </c>
      <c r="AC943" s="75" t="s">
        <v>5692</v>
      </c>
      <c r="AD943" s="75" t="s">
        <v>4875</v>
      </c>
      <c r="AH943" s="75" t="s">
        <v>5467</v>
      </c>
      <c r="AI943" s="75" t="s">
        <v>4869</v>
      </c>
      <c r="AN943" s="75" t="s">
        <v>4872</v>
      </c>
      <c r="AO943" s="75" t="s">
        <v>5720</v>
      </c>
      <c r="AP943" s="75">
        <v>8</v>
      </c>
      <c r="AQ943" s="75">
        <v>0</v>
      </c>
      <c r="AR943" s="75" t="s">
        <v>4868</v>
      </c>
      <c r="AS943" s="75" t="s">
        <v>5453</v>
      </c>
      <c r="AV943" s="75" t="s">
        <v>5440</v>
      </c>
      <c r="BI943" s="75" t="s">
        <v>5439</v>
      </c>
      <c r="BJ943" s="75" t="s">
        <v>5438</v>
      </c>
      <c r="BK943" s="75">
        <v>1</v>
      </c>
      <c r="BL943" s="75" t="s">
        <v>6558</v>
      </c>
      <c r="BM943" s="75">
        <v>0</v>
      </c>
    </row>
    <row r="944" spans="1:66" ht="17.399999999999999" hidden="1" customHeight="1" x14ac:dyDescent="0.3">
      <c r="A944" s="75">
        <v>2019</v>
      </c>
      <c r="B944" s="75">
        <v>30011</v>
      </c>
      <c r="C944" s="75" t="s">
        <v>5230</v>
      </c>
      <c r="D944" s="75" t="s">
        <v>5450</v>
      </c>
      <c r="E944" s="77">
        <v>1420</v>
      </c>
      <c r="F944" s="75" t="s">
        <v>2292</v>
      </c>
      <c r="G944" s="77">
        <v>4802</v>
      </c>
      <c r="H944" s="75" t="s">
        <v>6773</v>
      </c>
      <c r="I944" s="75" t="s">
        <v>4883</v>
      </c>
      <c r="J944" s="75" t="s">
        <v>2441</v>
      </c>
      <c r="K944" s="75">
        <v>0</v>
      </c>
      <c r="L944" s="75" t="s">
        <v>5457</v>
      </c>
      <c r="M944" s="75" t="s">
        <v>4892</v>
      </c>
      <c r="N944" s="75" t="s">
        <v>87</v>
      </c>
      <c r="O944" s="75" t="s">
        <v>4024</v>
      </c>
      <c r="Q944" s="75" t="s">
        <v>5469</v>
      </c>
      <c r="S944" s="75" t="s">
        <v>3662</v>
      </c>
      <c r="T944" s="75" t="s">
        <v>5474</v>
      </c>
      <c r="U944" s="75" t="s">
        <v>4877</v>
      </c>
      <c r="V944" s="75" t="s">
        <v>4878</v>
      </c>
      <c r="W944" s="75" t="s">
        <v>4871</v>
      </c>
      <c r="X944" s="75" t="s">
        <v>5456</v>
      </c>
      <c r="Y944" s="75" t="s">
        <v>4872</v>
      </c>
      <c r="Z944" s="75">
        <v>7</v>
      </c>
      <c r="AA944" s="75">
        <v>1</v>
      </c>
      <c r="AB944" s="75" t="s">
        <v>4871</v>
      </c>
      <c r="AC944" s="75" t="s">
        <v>5982</v>
      </c>
      <c r="AD944" s="75" t="s">
        <v>4897</v>
      </c>
      <c r="AE944" s="75">
        <v>4</v>
      </c>
      <c r="AF944" s="75">
        <v>2</v>
      </c>
      <c r="AG944" s="75" t="s">
        <v>4871</v>
      </c>
      <c r="AH944" s="75" t="s">
        <v>5654</v>
      </c>
      <c r="AI944" s="75" t="s">
        <v>4869</v>
      </c>
      <c r="AN944" s="75" t="s">
        <v>4869</v>
      </c>
      <c r="AP944" s="75">
        <v>8</v>
      </c>
      <c r="AQ944" s="75">
        <v>6</v>
      </c>
      <c r="AR944" s="75" t="s">
        <v>4868</v>
      </c>
      <c r="AS944" s="75" t="s">
        <v>5453</v>
      </c>
      <c r="AV944" s="75" t="s">
        <v>5440</v>
      </c>
      <c r="BI944" s="75" t="s">
        <v>5452</v>
      </c>
      <c r="BJ944" s="75" t="s">
        <v>5451</v>
      </c>
      <c r="BK944" s="75">
        <v>0</v>
      </c>
      <c r="BM944" s="75">
        <v>0</v>
      </c>
    </row>
    <row r="945" spans="1:66" ht="17.399999999999999" hidden="1" customHeight="1" x14ac:dyDescent="0.3">
      <c r="A945" s="75">
        <v>2019</v>
      </c>
      <c r="B945" s="75">
        <v>30011</v>
      </c>
      <c r="C945" s="75" t="s">
        <v>5230</v>
      </c>
      <c r="D945" s="75" t="s">
        <v>5450</v>
      </c>
      <c r="E945" s="77">
        <v>1420</v>
      </c>
      <c r="F945" s="75" t="s">
        <v>2292</v>
      </c>
      <c r="G945" s="77">
        <v>4830</v>
      </c>
      <c r="H945" s="75" t="s">
        <v>6772</v>
      </c>
      <c r="I945" s="75" t="s">
        <v>4883</v>
      </c>
      <c r="J945" s="75" t="s">
        <v>2443</v>
      </c>
      <c r="K945" s="75">
        <v>0</v>
      </c>
      <c r="L945" s="75" t="s">
        <v>5457</v>
      </c>
      <c r="M945" s="75" t="s">
        <v>4892</v>
      </c>
      <c r="N945" s="75" t="s">
        <v>87</v>
      </c>
      <c r="O945" s="75" t="s">
        <v>4024</v>
      </c>
      <c r="Q945" s="75" t="s">
        <v>5469</v>
      </c>
      <c r="S945" s="75" t="s">
        <v>3662</v>
      </c>
      <c r="T945" s="75" t="s">
        <v>5474</v>
      </c>
      <c r="U945" s="75" t="s">
        <v>4877</v>
      </c>
      <c r="V945" s="75" t="s">
        <v>4878</v>
      </c>
      <c r="W945" s="75" t="s">
        <v>4871</v>
      </c>
      <c r="X945" s="75" t="s">
        <v>5456</v>
      </c>
      <c r="Y945" s="75" t="s">
        <v>4897</v>
      </c>
      <c r="Z945" s="75">
        <v>7</v>
      </c>
      <c r="AA945" s="75">
        <v>3</v>
      </c>
      <c r="AB945" s="75" t="s">
        <v>4871</v>
      </c>
      <c r="AC945" s="75" t="s">
        <v>5533</v>
      </c>
      <c r="AD945" s="75" t="s">
        <v>4897</v>
      </c>
      <c r="AE945" s="75">
        <v>4</v>
      </c>
      <c r="AF945" s="75">
        <v>3</v>
      </c>
      <c r="AG945" s="75" t="s">
        <v>4871</v>
      </c>
      <c r="AH945" s="75" t="s">
        <v>5626</v>
      </c>
      <c r="AI945" s="75" t="s">
        <v>4869</v>
      </c>
      <c r="AN945" s="75" t="s">
        <v>4869</v>
      </c>
      <c r="AP945" s="75">
        <v>6</v>
      </c>
      <c r="AQ945" s="75">
        <v>6</v>
      </c>
      <c r="AR945" s="75" t="s">
        <v>4908</v>
      </c>
      <c r="AS945" s="75" t="s">
        <v>5441</v>
      </c>
      <c r="AV945" s="75" t="s">
        <v>5440</v>
      </c>
      <c r="BI945" s="75" t="s">
        <v>5452</v>
      </c>
      <c r="BJ945" s="75" t="s">
        <v>5451</v>
      </c>
      <c r="BK945" s="75">
        <v>0</v>
      </c>
      <c r="BM945" s="75">
        <v>0</v>
      </c>
    </row>
    <row r="946" spans="1:66" ht="17.399999999999999" hidden="1" customHeight="1" x14ac:dyDescent="0.3">
      <c r="A946" s="75">
        <v>2019</v>
      </c>
      <c r="B946" s="75">
        <v>64153</v>
      </c>
      <c r="C946" s="75" t="s">
        <v>5013</v>
      </c>
      <c r="D946" s="75" t="s">
        <v>5450</v>
      </c>
      <c r="E946" s="77">
        <v>550</v>
      </c>
      <c r="F946" s="75" t="s">
        <v>3021</v>
      </c>
      <c r="G946" s="77">
        <v>4836</v>
      </c>
      <c r="H946" s="75" t="s">
        <v>6771</v>
      </c>
      <c r="I946" s="75" t="s">
        <v>4883</v>
      </c>
      <c r="J946" s="75" t="s">
        <v>3026</v>
      </c>
      <c r="K946" s="75">
        <v>0</v>
      </c>
      <c r="L946" s="75" t="s">
        <v>5457</v>
      </c>
      <c r="M946" s="75" t="s">
        <v>4892</v>
      </c>
      <c r="N946" s="75" t="s">
        <v>87</v>
      </c>
      <c r="O946" s="75" t="s">
        <v>4024</v>
      </c>
      <c r="Q946" s="75" t="s">
        <v>5469</v>
      </c>
      <c r="S946" s="75" t="s">
        <v>4033</v>
      </c>
      <c r="T946" s="75" t="s">
        <v>5446</v>
      </c>
      <c r="U946" s="75" t="s">
        <v>4877</v>
      </c>
      <c r="V946" s="75" t="s">
        <v>4878</v>
      </c>
      <c r="W946" s="75" t="s">
        <v>4871</v>
      </c>
      <c r="X946" s="75" t="s">
        <v>5456</v>
      </c>
      <c r="Y946" s="75" t="s">
        <v>4897</v>
      </c>
      <c r="Z946" s="75">
        <v>6</v>
      </c>
      <c r="AA946" s="75">
        <v>6</v>
      </c>
      <c r="AB946" s="75" t="s">
        <v>4877</v>
      </c>
      <c r="AC946" s="75" t="s">
        <v>5541</v>
      </c>
      <c r="AD946" s="75" t="s">
        <v>4897</v>
      </c>
      <c r="AE946" s="75">
        <v>4</v>
      </c>
      <c r="AF946" s="75">
        <v>2</v>
      </c>
      <c r="AG946" s="75" t="s">
        <v>4871</v>
      </c>
      <c r="AH946" s="75" t="s">
        <v>5654</v>
      </c>
      <c r="AI946" s="75" t="s">
        <v>4869</v>
      </c>
      <c r="AN946" s="75" t="s">
        <v>4869</v>
      </c>
      <c r="AP946" s="75">
        <v>6</v>
      </c>
      <c r="AQ946" s="75">
        <v>6</v>
      </c>
      <c r="AR946" s="75" t="s">
        <v>4908</v>
      </c>
      <c r="AS946" s="75" t="s">
        <v>5441</v>
      </c>
      <c r="AV946" s="75" t="s">
        <v>5440</v>
      </c>
      <c r="BI946" s="75" t="s">
        <v>5452</v>
      </c>
      <c r="BJ946" s="75" t="s">
        <v>5451</v>
      </c>
      <c r="BK946" s="75">
        <v>0</v>
      </c>
      <c r="BM946" s="75">
        <v>0</v>
      </c>
    </row>
    <row r="947" spans="1:66" ht="17.399999999999999" hidden="1" customHeight="1" x14ac:dyDescent="0.3">
      <c r="A947" s="75">
        <v>2019</v>
      </c>
      <c r="B947" s="75">
        <v>19010</v>
      </c>
      <c r="C947" s="75" t="s">
        <v>5332</v>
      </c>
      <c r="D947" s="75" t="s">
        <v>5450</v>
      </c>
      <c r="E947" s="77">
        <v>910</v>
      </c>
      <c r="F947" s="75" t="s">
        <v>1852</v>
      </c>
      <c r="G947" s="77">
        <v>4838</v>
      </c>
      <c r="H947" s="75" t="s">
        <v>6770</v>
      </c>
      <c r="I947" s="75" t="s">
        <v>4883</v>
      </c>
      <c r="J947" s="75" t="s">
        <v>1885</v>
      </c>
      <c r="K947" s="75">
        <v>0</v>
      </c>
      <c r="L947" s="75" t="s">
        <v>5457</v>
      </c>
      <c r="M947" s="75" t="s">
        <v>4892</v>
      </c>
      <c r="N947" s="75" t="s">
        <v>87</v>
      </c>
      <c r="O947" s="75" t="s">
        <v>4023</v>
      </c>
      <c r="Q947" s="75" t="s">
        <v>5447</v>
      </c>
      <c r="S947" s="75" t="s">
        <v>4020</v>
      </c>
      <c r="T947" s="75" t="s">
        <v>5478</v>
      </c>
      <c r="U947" s="75" t="s">
        <v>4877</v>
      </c>
      <c r="V947" s="75" t="s">
        <v>4878</v>
      </c>
      <c r="W947" s="75" t="s">
        <v>4871</v>
      </c>
      <c r="X947" s="75" t="s">
        <v>5456</v>
      </c>
      <c r="Y947" s="75" t="s">
        <v>4872</v>
      </c>
      <c r="Z947" s="75">
        <v>11</v>
      </c>
      <c r="AA947" s="75">
        <v>0</v>
      </c>
      <c r="AB947" s="75" t="s">
        <v>4871</v>
      </c>
      <c r="AC947" s="75" t="s">
        <v>5473</v>
      </c>
      <c r="AD947" s="75" t="s">
        <v>4897</v>
      </c>
      <c r="AE947" s="75">
        <v>8</v>
      </c>
      <c r="AF947" s="75">
        <v>4</v>
      </c>
      <c r="AG947" s="75" t="s">
        <v>4871</v>
      </c>
      <c r="AH947" s="75" t="s">
        <v>5594</v>
      </c>
      <c r="AI947" s="75" t="s">
        <v>4869</v>
      </c>
      <c r="AN947" s="75" t="s">
        <v>4869</v>
      </c>
      <c r="AP947" s="75">
        <v>8</v>
      </c>
      <c r="AQ947" s="75">
        <v>8</v>
      </c>
      <c r="AR947" s="75" t="s">
        <v>4908</v>
      </c>
      <c r="AS947" s="75" t="s">
        <v>5441</v>
      </c>
      <c r="AV947" s="75" t="s">
        <v>5440</v>
      </c>
      <c r="BI947" s="75" t="s">
        <v>5613</v>
      </c>
      <c r="BJ947" s="75" t="s">
        <v>5612</v>
      </c>
      <c r="BK947" s="75">
        <v>1</v>
      </c>
      <c r="BL947" s="75" t="s">
        <v>5680</v>
      </c>
      <c r="BM947" s="75">
        <v>1</v>
      </c>
      <c r="BN947" s="75" t="s">
        <v>5611</v>
      </c>
    </row>
    <row r="948" spans="1:66" ht="17.399999999999999" customHeight="1" x14ac:dyDescent="0.3">
      <c r="A948" s="75">
        <v>2019</v>
      </c>
      <c r="B948" s="75">
        <v>64160</v>
      </c>
      <c r="C948" s="75" t="s">
        <v>5062</v>
      </c>
      <c r="D948" s="75" t="s">
        <v>5450</v>
      </c>
      <c r="E948" s="77">
        <v>2520</v>
      </c>
      <c r="F948" s="75" t="s">
        <v>1910</v>
      </c>
      <c r="G948" s="77">
        <v>4841</v>
      </c>
      <c r="H948" s="75" t="s">
        <v>6769</v>
      </c>
      <c r="I948" s="75" t="s">
        <v>4883</v>
      </c>
      <c r="J948" s="75" t="s">
        <v>3265</v>
      </c>
      <c r="K948" s="75">
        <v>0</v>
      </c>
      <c r="L948" s="75" t="s">
        <v>5457</v>
      </c>
      <c r="M948" s="75" t="s">
        <v>4892</v>
      </c>
      <c r="N948" s="75" t="s">
        <v>87</v>
      </c>
      <c r="O948" s="75" t="s">
        <v>4077</v>
      </c>
      <c r="P948" s="75">
        <v>3</v>
      </c>
      <c r="Q948" s="76" t="s">
        <v>5479</v>
      </c>
      <c r="S948" s="75" t="s">
        <v>4020</v>
      </c>
      <c r="T948" s="75" t="s">
        <v>5478</v>
      </c>
      <c r="U948" s="75" t="s">
        <v>4877</v>
      </c>
      <c r="V948" s="75" t="s">
        <v>4878</v>
      </c>
      <c r="W948" s="75" t="s">
        <v>4871</v>
      </c>
      <c r="X948" s="75" t="s">
        <v>5456</v>
      </c>
      <c r="Y948" s="75" t="s">
        <v>4875</v>
      </c>
      <c r="Z948" s="75">
        <v>9</v>
      </c>
      <c r="AA948" s="75">
        <v>0</v>
      </c>
      <c r="AB948" s="75" t="s">
        <v>4871</v>
      </c>
      <c r="AC948" s="75" t="s">
        <v>5444</v>
      </c>
      <c r="AD948" s="75" t="s">
        <v>4875</v>
      </c>
      <c r="AE948" s="75">
        <v>6</v>
      </c>
      <c r="AF948" s="75">
        <v>0</v>
      </c>
      <c r="AG948" s="75" t="s">
        <v>4871</v>
      </c>
      <c r="AH948" s="75" t="s">
        <v>5443</v>
      </c>
      <c r="AI948" s="75" t="s">
        <v>4869</v>
      </c>
      <c r="AN948" s="75" t="s">
        <v>4869</v>
      </c>
      <c r="AP948" s="75">
        <v>8</v>
      </c>
      <c r="AQ948" s="75">
        <v>8</v>
      </c>
      <c r="AR948" s="75" t="s">
        <v>4908</v>
      </c>
      <c r="AS948" s="75" t="s">
        <v>5441</v>
      </c>
      <c r="AV948" s="75" t="s">
        <v>5440</v>
      </c>
      <c r="BI948" s="75" t="s">
        <v>5620</v>
      </c>
      <c r="BJ948" s="75" t="s">
        <v>5619</v>
      </c>
      <c r="BK948" s="75">
        <v>1</v>
      </c>
      <c r="BL948" s="75" t="s">
        <v>5848</v>
      </c>
      <c r="BM948" s="75">
        <v>1</v>
      </c>
      <c r="BN948" s="75" t="s">
        <v>6768</v>
      </c>
    </row>
    <row r="949" spans="1:66" ht="17.399999999999999" hidden="1" customHeight="1" x14ac:dyDescent="0.3">
      <c r="A949" s="75">
        <v>2019</v>
      </c>
      <c r="B949" s="75">
        <v>64160</v>
      </c>
      <c r="C949" s="75" t="s">
        <v>5062</v>
      </c>
      <c r="D949" s="75" t="s">
        <v>5450</v>
      </c>
      <c r="E949" s="77">
        <v>2520</v>
      </c>
      <c r="F949" s="75" t="s">
        <v>1910</v>
      </c>
      <c r="G949" s="77">
        <v>4843</v>
      </c>
      <c r="H949" s="75" t="s">
        <v>6767</v>
      </c>
      <c r="I949" s="75" t="s">
        <v>4883</v>
      </c>
      <c r="J949" s="75" t="s">
        <v>1913</v>
      </c>
      <c r="K949" s="75">
        <v>0</v>
      </c>
      <c r="L949" s="75" t="s">
        <v>5457</v>
      </c>
      <c r="M949" s="75" t="s">
        <v>4892</v>
      </c>
      <c r="N949" s="75" t="s">
        <v>87</v>
      </c>
      <c r="O949" s="75" t="s">
        <v>4072</v>
      </c>
      <c r="Q949" s="75" t="s">
        <v>5686</v>
      </c>
      <c r="S949" s="75" t="s">
        <v>4020</v>
      </c>
      <c r="T949" s="75" t="s">
        <v>5478</v>
      </c>
      <c r="U949" s="75" t="s">
        <v>4877</v>
      </c>
      <c r="V949" s="75" t="s">
        <v>4878</v>
      </c>
      <c r="W949" s="75" t="s">
        <v>4871</v>
      </c>
      <c r="X949" s="75" t="s">
        <v>5456</v>
      </c>
      <c r="Y949" s="75" t="s">
        <v>4019</v>
      </c>
      <c r="AC949" s="75" t="s">
        <v>5468</v>
      </c>
      <c r="AD949" s="75" t="s">
        <v>4019</v>
      </c>
      <c r="AH949" s="75" t="s">
        <v>5468</v>
      </c>
      <c r="AI949" s="75" t="s">
        <v>4869</v>
      </c>
      <c r="AN949" s="75" t="s">
        <v>4869</v>
      </c>
      <c r="AP949" s="75">
        <v>0</v>
      </c>
      <c r="AQ949" s="75">
        <v>0</v>
      </c>
      <c r="AR949" s="75" t="s">
        <v>5585</v>
      </c>
      <c r="AS949" s="75" t="s">
        <v>5441</v>
      </c>
      <c r="AV949" s="75" t="s">
        <v>5440</v>
      </c>
      <c r="BI949" s="75" t="s">
        <v>5724</v>
      </c>
      <c r="BJ949" s="75" t="s">
        <v>5619</v>
      </c>
      <c r="BK949" s="75">
        <v>1</v>
      </c>
      <c r="BL949" s="75" t="s">
        <v>6766</v>
      </c>
      <c r="BM949" s="75">
        <v>0</v>
      </c>
    </row>
    <row r="950" spans="1:66" ht="17.399999999999999" hidden="1" customHeight="1" x14ac:dyDescent="0.3">
      <c r="A950" s="75">
        <v>2019</v>
      </c>
      <c r="B950" s="75">
        <v>64203</v>
      </c>
      <c r="C950" s="75" t="s">
        <v>626</v>
      </c>
      <c r="D950" s="75" t="s">
        <v>5450</v>
      </c>
      <c r="E950" s="77">
        <v>3080</v>
      </c>
      <c r="F950" s="75" t="s">
        <v>3806</v>
      </c>
      <c r="G950" s="77">
        <v>4852</v>
      </c>
      <c r="H950" s="75" t="s">
        <v>6765</v>
      </c>
      <c r="I950" s="75" t="s">
        <v>4883</v>
      </c>
      <c r="J950" s="75" t="s">
        <v>3811</v>
      </c>
      <c r="K950" s="75">
        <v>0</v>
      </c>
      <c r="L950" s="75" t="s">
        <v>5457</v>
      </c>
      <c r="M950" s="75" t="s">
        <v>4892</v>
      </c>
      <c r="N950" s="75" t="s">
        <v>87</v>
      </c>
      <c r="O950" s="75" t="s">
        <v>4024</v>
      </c>
      <c r="Q950" s="75" t="s">
        <v>5469</v>
      </c>
      <c r="S950" s="75" t="s">
        <v>3662</v>
      </c>
      <c r="T950" s="75" t="s">
        <v>5474</v>
      </c>
      <c r="U950" s="75" t="s">
        <v>4877</v>
      </c>
      <c r="V950" s="75" t="s">
        <v>4878</v>
      </c>
      <c r="W950" s="75" t="s">
        <v>4871</v>
      </c>
      <c r="X950" s="75" t="s">
        <v>5456</v>
      </c>
      <c r="Y950" s="75" t="s">
        <v>4872</v>
      </c>
      <c r="Z950" s="75">
        <v>10</v>
      </c>
      <c r="AA950" s="75">
        <v>1</v>
      </c>
      <c r="AB950" s="75" t="s">
        <v>4871</v>
      </c>
      <c r="AC950" s="75" t="s">
        <v>6063</v>
      </c>
      <c r="AD950" s="75" t="s">
        <v>4897</v>
      </c>
      <c r="AE950" s="75">
        <v>8</v>
      </c>
      <c r="AF950" s="75">
        <v>8</v>
      </c>
      <c r="AG950" s="75" t="s">
        <v>4877</v>
      </c>
      <c r="AH950" s="75" t="s">
        <v>5472</v>
      </c>
      <c r="AI950" s="75" t="s">
        <v>4869</v>
      </c>
      <c r="AN950" s="75" t="s">
        <v>4869</v>
      </c>
      <c r="AP950" s="75">
        <v>10</v>
      </c>
      <c r="AQ950" s="75">
        <v>10</v>
      </c>
      <c r="AR950" s="75" t="s">
        <v>4908</v>
      </c>
      <c r="AS950" s="75" t="s">
        <v>5441</v>
      </c>
      <c r="AV950" s="75" t="s">
        <v>5440</v>
      </c>
      <c r="BI950" s="75" t="s">
        <v>5452</v>
      </c>
      <c r="BJ950" s="75" t="s">
        <v>5451</v>
      </c>
      <c r="BK950" s="75">
        <v>0</v>
      </c>
      <c r="BM950" s="75">
        <v>0</v>
      </c>
    </row>
    <row r="951" spans="1:66" ht="17.399999999999999" hidden="1" customHeight="1" x14ac:dyDescent="0.3">
      <c r="A951" s="75">
        <v>2019</v>
      </c>
      <c r="B951" s="75">
        <v>64203</v>
      </c>
      <c r="C951" s="75" t="s">
        <v>626</v>
      </c>
      <c r="D951" s="75" t="s">
        <v>5450</v>
      </c>
      <c r="E951" s="77">
        <v>3080</v>
      </c>
      <c r="F951" s="75" t="s">
        <v>3806</v>
      </c>
      <c r="G951" s="77">
        <v>4854</v>
      </c>
      <c r="H951" s="75" t="s">
        <v>6764</v>
      </c>
      <c r="I951" s="75" t="s">
        <v>4883</v>
      </c>
      <c r="J951" s="75" t="s">
        <v>3809</v>
      </c>
      <c r="K951" s="75">
        <v>0</v>
      </c>
      <c r="L951" s="75" t="s">
        <v>5480</v>
      </c>
      <c r="M951" s="75" t="s">
        <v>4892</v>
      </c>
      <c r="N951" s="75" t="s">
        <v>87</v>
      </c>
      <c r="O951" s="75" t="s">
        <v>4024</v>
      </c>
      <c r="Q951" s="75" t="s">
        <v>5469</v>
      </c>
      <c r="S951" s="75" t="s">
        <v>3662</v>
      </c>
      <c r="T951" s="75" t="s">
        <v>5474</v>
      </c>
      <c r="U951" s="75" t="s">
        <v>4871</v>
      </c>
      <c r="V951" s="75" t="s">
        <v>5445</v>
      </c>
      <c r="W951" s="75" t="s">
        <v>4877</v>
      </c>
      <c r="X951" s="75" t="s">
        <v>4876</v>
      </c>
      <c r="Y951" s="75" t="s">
        <v>4897</v>
      </c>
      <c r="Z951" s="75">
        <v>10</v>
      </c>
      <c r="AA951" s="75">
        <v>2</v>
      </c>
      <c r="AB951" s="75" t="s">
        <v>4871</v>
      </c>
      <c r="AC951" s="75" t="s">
        <v>5678</v>
      </c>
      <c r="AD951" s="75" t="s">
        <v>4897</v>
      </c>
      <c r="AE951" s="75">
        <v>10</v>
      </c>
      <c r="AF951" s="75">
        <v>7</v>
      </c>
      <c r="AG951" s="75" t="s">
        <v>4871</v>
      </c>
      <c r="AH951" s="75" t="s">
        <v>5623</v>
      </c>
      <c r="AI951" s="75" t="s">
        <v>4869</v>
      </c>
      <c r="AN951" s="75" t="s">
        <v>4869</v>
      </c>
      <c r="AP951" s="75">
        <v>10</v>
      </c>
      <c r="AQ951" s="75">
        <v>10</v>
      </c>
      <c r="AR951" s="75" t="s">
        <v>4908</v>
      </c>
      <c r="AS951" s="75" t="s">
        <v>5441</v>
      </c>
      <c r="AV951" s="75" t="s">
        <v>5440</v>
      </c>
      <c r="BI951" s="75" t="s">
        <v>5452</v>
      </c>
      <c r="BJ951" s="75" t="s">
        <v>5451</v>
      </c>
      <c r="BK951" s="75">
        <v>0</v>
      </c>
      <c r="BM951" s="75">
        <v>0</v>
      </c>
    </row>
    <row r="952" spans="1:66" ht="17.399999999999999" hidden="1" customHeight="1" x14ac:dyDescent="0.3">
      <c r="A952" s="75">
        <v>2019</v>
      </c>
      <c r="B952" s="75">
        <v>64163</v>
      </c>
      <c r="C952" s="75" t="s">
        <v>5104</v>
      </c>
      <c r="D952" s="75" t="s">
        <v>5450</v>
      </c>
      <c r="E952" s="77">
        <v>1400</v>
      </c>
      <c r="F952" s="75" t="s">
        <v>2633</v>
      </c>
      <c r="G952" s="77">
        <v>4860</v>
      </c>
      <c r="H952" s="75" t="s">
        <v>6763</v>
      </c>
      <c r="I952" s="75" t="s">
        <v>4883</v>
      </c>
      <c r="J952" s="75" t="s">
        <v>2662</v>
      </c>
      <c r="K952" s="75">
        <v>0</v>
      </c>
      <c r="L952" s="75" t="s">
        <v>5457</v>
      </c>
      <c r="M952" s="75" t="s">
        <v>4892</v>
      </c>
      <c r="N952" s="75" t="s">
        <v>87</v>
      </c>
      <c r="O952" s="75" t="s">
        <v>4025</v>
      </c>
      <c r="Q952" s="75" t="s">
        <v>5461</v>
      </c>
      <c r="S952" s="75" t="s">
        <v>3662</v>
      </c>
      <c r="T952" s="75" t="s">
        <v>5474</v>
      </c>
      <c r="U952" s="75" t="s">
        <v>4877</v>
      </c>
      <c r="V952" s="75" t="s">
        <v>4878</v>
      </c>
      <c r="W952" s="75" t="s">
        <v>4871</v>
      </c>
      <c r="X952" s="75" t="s">
        <v>5456</v>
      </c>
      <c r="Y952" s="75" t="s">
        <v>4872</v>
      </c>
      <c r="Z952" s="75">
        <v>2</v>
      </c>
      <c r="AA952" s="75">
        <v>0</v>
      </c>
      <c r="AB952" s="75" t="s">
        <v>4871</v>
      </c>
      <c r="AC952" s="75" t="s">
        <v>5500</v>
      </c>
      <c r="AD952" s="75" t="s">
        <v>4895</v>
      </c>
      <c r="AH952" s="75" t="s">
        <v>5569</v>
      </c>
      <c r="AI952" s="75" t="s">
        <v>4869</v>
      </c>
      <c r="AN952" s="75" t="s">
        <v>4869</v>
      </c>
      <c r="AP952" s="75">
        <v>4</v>
      </c>
      <c r="AQ952" s="75">
        <v>2</v>
      </c>
      <c r="AR952" s="75" t="s">
        <v>4868</v>
      </c>
      <c r="AS952" s="75" t="s">
        <v>5453</v>
      </c>
      <c r="AV952" s="75" t="s">
        <v>5440</v>
      </c>
      <c r="BI952" s="75" t="s">
        <v>5452</v>
      </c>
      <c r="BJ952" s="75" t="s">
        <v>5451</v>
      </c>
      <c r="BK952" s="75">
        <v>0</v>
      </c>
      <c r="BM952" s="75">
        <v>0</v>
      </c>
    </row>
    <row r="953" spans="1:66" ht="17.399999999999999" hidden="1" customHeight="1" x14ac:dyDescent="0.3">
      <c r="A953" s="75">
        <v>2019</v>
      </c>
      <c r="B953" s="75">
        <v>64163</v>
      </c>
      <c r="C953" s="75" t="s">
        <v>5104</v>
      </c>
      <c r="D953" s="75" t="s">
        <v>5450</v>
      </c>
      <c r="E953" s="77">
        <v>1400</v>
      </c>
      <c r="F953" s="75" t="s">
        <v>2633</v>
      </c>
      <c r="G953" s="77">
        <v>4864</v>
      </c>
      <c r="H953" s="75" t="s">
        <v>6762</v>
      </c>
      <c r="I953" s="75" t="s">
        <v>4883</v>
      </c>
      <c r="J953" s="75" t="s">
        <v>2634</v>
      </c>
      <c r="K953" s="75">
        <v>0</v>
      </c>
      <c r="L953" s="75" t="s">
        <v>5502</v>
      </c>
      <c r="M953" s="75" t="s">
        <v>4881</v>
      </c>
      <c r="N953" s="75" t="s">
        <v>87</v>
      </c>
      <c r="O953" s="75" t="s">
        <v>4073</v>
      </c>
      <c r="Q953" s="75" t="s">
        <v>5501</v>
      </c>
      <c r="S953" s="75" t="s">
        <v>4020</v>
      </c>
      <c r="T953" s="75" t="s">
        <v>5478</v>
      </c>
      <c r="U953" s="75" t="s">
        <v>4871</v>
      </c>
      <c r="V953" s="75" t="s">
        <v>5445</v>
      </c>
      <c r="W953" s="75" t="s">
        <v>4877</v>
      </c>
      <c r="X953" s="75" t="s">
        <v>4876</v>
      </c>
      <c r="Y953" s="75" t="s">
        <v>4872</v>
      </c>
      <c r="Z953" s="75">
        <v>9</v>
      </c>
      <c r="AA953" s="75">
        <v>1</v>
      </c>
      <c r="AB953" s="75" t="s">
        <v>4871</v>
      </c>
      <c r="AC953" s="75" t="s">
        <v>6761</v>
      </c>
      <c r="AD953" s="75" t="s">
        <v>4872</v>
      </c>
      <c r="AE953" s="75">
        <v>8</v>
      </c>
      <c r="AF953" s="75">
        <v>2</v>
      </c>
      <c r="AG953" s="75" t="s">
        <v>4871</v>
      </c>
      <c r="AH953" s="75" t="s">
        <v>5543</v>
      </c>
      <c r="AI953" s="75" t="s">
        <v>4897</v>
      </c>
      <c r="AJ953" s="75">
        <v>6</v>
      </c>
      <c r="AK953" s="75">
        <v>4</v>
      </c>
      <c r="AL953" s="75" t="s">
        <v>4871</v>
      </c>
      <c r="AM953" s="75" t="s">
        <v>6760</v>
      </c>
      <c r="AN953" s="75" t="s">
        <v>4869</v>
      </c>
      <c r="AP953" s="75">
        <v>8</v>
      </c>
      <c r="AQ953" s="75">
        <v>0</v>
      </c>
      <c r="AR953" s="75" t="s">
        <v>4868</v>
      </c>
      <c r="AS953" s="75" t="s">
        <v>5453</v>
      </c>
      <c r="AV953" s="75" t="s">
        <v>5440</v>
      </c>
      <c r="BI953" s="75" t="s">
        <v>5452</v>
      </c>
      <c r="BJ953" s="75" t="s">
        <v>5451</v>
      </c>
      <c r="BK953" s="75">
        <v>0</v>
      </c>
      <c r="BM953" s="75">
        <v>0</v>
      </c>
    </row>
    <row r="954" spans="1:66" ht="17.399999999999999" hidden="1" customHeight="1" x14ac:dyDescent="0.3">
      <c r="A954" s="75">
        <v>2019</v>
      </c>
      <c r="B954" s="75">
        <v>7020</v>
      </c>
      <c r="C954" s="75" t="s">
        <v>5373</v>
      </c>
      <c r="D954" s="75" t="s">
        <v>5450</v>
      </c>
      <c r="E954" s="77">
        <v>480</v>
      </c>
      <c r="F954" s="75" t="s">
        <v>456</v>
      </c>
      <c r="G954" s="77">
        <v>4874</v>
      </c>
      <c r="H954" s="75" t="s">
        <v>6759</v>
      </c>
      <c r="I954" s="75" t="s">
        <v>4883</v>
      </c>
      <c r="J954" s="75" t="s">
        <v>525</v>
      </c>
      <c r="K954" s="75">
        <v>0</v>
      </c>
      <c r="L954" s="75" t="s">
        <v>5457</v>
      </c>
      <c r="M954" s="75" t="s">
        <v>4892</v>
      </c>
      <c r="N954" s="75" t="s">
        <v>87</v>
      </c>
      <c r="O954" s="75" t="s">
        <v>4024</v>
      </c>
      <c r="Q954" s="75" t="s">
        <v>5469</v>
      </c>
      <c r="S954" s="75" t="s">
        <v>3662</v>
      </c>
      <c r="T954" s="75" t="s">
        <v>5474</v>
      </c>
      <c r="U954" s="75" t="s">
        <v>4877</v>
      </c>
      <c r="V954" s="75" t="s">
        <v>4878</v>
      </c>
      <c r="W954" s="75" t="s">
        <v>4871</v>
      </c>
      <c r="X954" s="75" t="s">
        <v>5456</v>
      </c>
      <c r="Y954" s="75" t="s">
        <v>4897</v>
      </c>
      <c r="Z954" s="75">
        <v>10</v>
      </c>
      <c r="AA954" s="75">
        <v>2</v>
      </c>
      <c r="AB954" s="75" t="s">
        <v>4871</v>
      </c>
      <c r="AC954" s="75" t="s">
        <v>5678</v>
      </c>
      <c r="AD954" s="75" t="s">
        <v>4872</v>
      </c>
      <c r="AE954" s="75">
        <v>6</v>
      </c>
      <c r="AF954" s="75">
        <v>1</v>
      </c>
      <c r="AG954" s="75" t="s">
        <v>4871</v>
      </c>
      <c r="AH954" s="75" t="s">
        <v>5538</v>
      </c>
      <c r="AI954" s="75" t="s">
        <v>4869</v>
      </c>
      <c r="AN954" s="75" t="s">
        <v>4869</v>
      </c>
      <c r="AP954" s="75">
        <v>10</v>
      </c>
      <c r="AQ954" s="75">
        <v>9</v>
      </c>
      <c r="AR954" s="75" t="s">
        <v>4868</v>
      </c>
      <c r="AS954" s="75" t="s">
        <v>5453</v>
      </c>
      <c r="AV954" s="75" t="s">
        <v>5440</v>
      </c>
      <c r="BI954" s="75" t="s">
        <v>5452</v>
      </c>
      <c r="BJ954" s="75" t="s">
        <v>5451</v>
      </c>
      <c r="BK954" s="75">
        <v>0</v>
      </c>
      <c r="BM954" s="75">
        <v>0</v>
      </c>
    </row>
    <row r="955" spans="1:66" ht="17.399999999999999" hidden="1" customHeight="1" x14ac:dyDescent="0.3">
      <c r="A955" s="75">
        <v>2019</v>
      </c>
      <c r="B955" s="75">
        <v>7020</v>
      </c>
      <c r="C955" s="75" t="s">
        <v>5373</v>
      </c>
      <c r="D955" s="75" t="s">
        <v>5450</v>
      </c>
      <c r="E955" s="77">
        <v>480</v>
      </c>
      <c r="F955" s="75" t="s">
        <v>456</v>
      </c>
      <c r="G955" s="77">
        <v>4878</v>
      </c>
      <c r="H955" s="75" t="s">
        <v>6758</v>
      </c>
      <c r="I955" s="75" t="s">
        <v>4883</v>
      </c>
      <c r="J955" s="75" t="s">
        <v>457</v>
      </c>
      <c r="K955" s="75">
        <v>0</v>
      </c>
      <c r="L955" s="75" t="s">
        <v>5480</v>
      </c>
      <c r="M955" s="75" t="s">
        <v>4892</v>
      </c>
      <c r="N955" s="75" t="s">
        <v>87</v>
      </c>
      <c r="O955" s="75" t="s">
        <v>4024</v>
      </c>
      <c r="Q955" s="75" t="s">
        <v>5469</v>
      </c>
      <c r="S955" s="75" t="s">
        <v>3662</v>
      </c>
      <c r="T955" s="75" t="s">
        <v>5474</v>
      </c>
      <c r="U955" s="75" t="s">
        <v>4871</v>
      </c>
      <c r="V955" s="75" t="s">
        <v>5445</v>
      </c>
      <c r="W955" s="75" t="s">
        <v>4877</v>
      </c>
      <c r="X955" s="75" t="s">
        <v>4876</v>
      </c>
      <c r="Y955" s="75" t="s">
        <v>4872</v>
      </c>
      <c r="Z955" s="75">
        <v>12</v>
      </c>
      <c r="AA955" s="75">
        <v>0</v>
      </c>
      <c r="AB955" s="75" t="s">
        <v>4871</v>
      </c>
      <c r="AC955" s="75" t="s">
        <v>5615</v>
      </c>
      <c r="AD955" s="75" t="s">
        <v>4897</v>
      </c>
      <c r="AE955" s="75">
        <v>10</v>
      </c>
      <c r="AF955" s="75">
        <v>5</v>
      </c>
      <c r="AG955" s="75" t="s">
        <v>4871</v>
      </c>
      <c r="AH955" s="75" t="s">
        <v>5726</v>
      </c>
      <c r="AI955" s="75" t="s">
        <v>4869</v>
      </c>
      <c r="AN955" s="75" t="s">
        <v>4869</v>
      </c>
      <c r="AP955" s="75">
        <v>10</v>
      </c>
      <c r="AQ955" s="75">
        <v>3</v>
      </c>
      <c r="AR955" s="75" t="s">
        <v>4868</v>
      </c>
      <c r="AS955" s="75" t="s">
        <v>5453</v>
      </c>
      <c r="AV955" s="75" t="s">
        <v>5440</v>
      </c>
      <c r="BI955" s="75" t="s">
        <v>5452</v>
      </c>
      <c r="BJ955" s="75" t="s">
        <v>5451</v>
      </c>
      <c r="BK955" s="75">
        <v>0</v>
      </c>
      <c r="BM955" s="75">
        <v>0</v>
      </c>
    </row>
    <row r="956" spans="1:66" ht="17.399999999999999" hidden="1" customHeight="1" x14ac:dyDescent="0.3">
      <c r="A956" s="75">
        <v>2019</v>
      </c>
      <c r="B956" s="75">
        <v>26011</v>
      </c>
      <c r="C956" s="75" t="s">
        <v>5238</v>
      </c>
      <c r="D956" s="75" t="s">
        <v>5450</v>
      </c>
      <c r="E956" s="77">
        <v>1380</v>
      </c>
      <c r="F956" s="75" t="s">
        <v>2249</v>
      </c>
      <c r="G956" s="77">
        <v>4899</v>
      </c>
      <c r="H956" s="75" t="s">
        <v>6757</v>
      </c>
      <c r="I956" s="75" t="s">
        <v>4883</v>
      </c>
      <c r="J956" s="75" t="s">
        <v>2250</v>
      </c>
      <c r="K956" s="75">
        <v>0</v>
      </c>
      <c r="L956" s="75" t="s">
        <v>4882</v>
      </c>
      <c r="M956" s="75" t="s">
        <v>4881</v>
      </c>
      <c r="N956" s="75" t="s">
        <v>87</v>
      </c>
      <c r="O956" s="75" t="s">
        <v>4024</v>
      </c>
      <c r="Q956" s="75" t="s">
        <v>5469</v>
      </c>
      <c r="S956" s="75" t="s">
        <v>4033</v>
      </c>
      <c r="T956" s="75" t="s">
        <v>5446</v>
      </c>
      <c r="U956" s="75" t="s">
        <v>4877</v>
      </c>
      <c r="V956" s="75" t="s">
        <v>4878</v>
      </c>
      <c r="W956" s="75" t="s">
        <v>4877</v>
      </c>
      <c r="X956" s="75" t="s">
        <v>4876</v>
      </c>
      <c r="Y956" s="75" t="s">
        <v>4897</v>
      </c>
      <c r="Z956" s="75">
        <v>2</v>
      </c>
      <c r="AA956" s="75">
        <v>2</v>
      </c>
      <c r="AB956" s="75" t="s">
        <v>4877</v>
      </c>
      <c r="AC956" s="75" t="s">
        <v>5541</v>
      </c>
      <c r="AD956" s="75" t="s">
        <v>4897</v>
      </c>
      <c r="AH956" s="75" t="s">
        <v>5569</v>
      </c>
      <c r="AI956" s="75" t="s">
        <v>4897</v>
      </c>
      <c r="AJ956" s="75">
        <v>1</v>
      </c>
      <c r="AK956" s="75">
        <v>1</v>
      </c>
      <c r="AL956" s="75" t="s">
        <v>4877</v>
      </c>
      <c r="AM956" s="75" t="s">
        <v>5630</v>
      </c>
      <c r="AN956" s="75" t="s">
        <v>4869</v>
      </c>
      <c r="AP956" s="75">
        <v>6</v>
      </c>
      <c r="AQ956" s="75">
        <v>6</v>
      </c>
      <c r="AR956" s="75" t="s">
        <v>4908</v>
      </c>
      <c r="AS956" s="75" t="s">
        <v>5441</v>
      </c>
      <c r="AV956" s="75" t="s">
        <v>5440</v>
      </c>
      <c r="BI956" s="75" t="s">
        <v>5452</v>
      </c>
      <c r="BJ956" s="75" t="s">
        <v>5451</v>
      </c>
      <c r="BK956" s="75">
        <v>0</v>
      </c>
      <c r="BM956" s="75">
        <v>0</v>
      </c>
    </row>
    <row r="957" spans="1:66" ht="17.399999999999999" customHeight="1" x14ac:dyDescent="0.3">
      <c r="A957" s="75">
        <v>2019</v>
      </c>
      <c r="B957" s="75">
        <v>64093</v>
      </c>
      <c r="C957" s="75" t="s">
        <v>5084</v>
      </c>
      <c r="D957" s="75" t="s">
        <v>5450</v>
      </c>
      <c r="E957" s="77">
        <v>1510</v>
      </c>
      <c r="F957" s="75" t="s">
        <v>2652</v>
      </c>
      <c r="G957" s="77">
        <v>4901</v>
      </c>
      <c r="H957" s="75" t="s">
        <v>6756</v>
      </c>
      <c r="I957" s="75" t="s">
        <v>4883</v>
      </c>
      <c r="J957" s="75" t="s">
        <v>2669</v>
      </c>
      <c r="K957" s="75">
        <v>0</v>
      </c>
      <c r="L957" s="75" t="s">
        <v>5457</v>
      </c>
      <c r="M957" s="75" t="s">
        <v>4892</v>
      </c>
      <c r="N957" s="75" t="s">
        <v>87</v>
      </c>
      <c r="O957" s="75" t="s">
        <v>4027</v>
      </c>
      <c r="P957" s="75">
        <v>1</v>
      </c>
      <c r="Q957" s="76" t="s">
        <v>5549</v>
      </c>
      <c r="S957" s="75" t="s">
        <v>4033</v>
      </c>
      <c r="T957" s="75" t="s">
        <v>5446</v>
      </c>
      <c r="U957" s="75" t="s">
        <v>4877</v>
      </c>
      <c r="V957" s="75" t="s">
        <v>4878</v>
      </c>
      <c r="W957" s="75" t="s">
        <v>4871</v>
      </c>
      <c r="X957" s="75" t="s">
        <v>5456</v>
      </c>
      <c r="Y957" s="75" t="s">
        <v>4875</v>
      </c>
      <c r="Z957" s="75">
        <v>11</v>
      </c>
      <c r="AA957" s="75">
        <v>0</v>
      </c>
      <c r="AB957" s="75" t="s">
        <v>4871</v>
      </c>
      <c r="AC957" s="75" t="s">
        <v>5473</v>
      </c>
      <c r="AD957" s="75" t="s">
        <v>4872</v>
      </c>
      <c r="AE957" s="75">
        <v>10</v>
      </c>
      <c r="AF957" s="75">
        <v>0</v>
      </c>
      <c r="AG957" s="75" t="s">
        <v>4871</v>
      </c>
      <c r="AH957" s="75" t="s">
        <v>5663</v>
      </c>
      <c r="AI957" s="75" t="s">
        <v>4869</v>
      </c>
      <c r="AN957" s="75" t="s">
        <v>4869</v>
      </c>
      <c r="AP957" s="75">
        <v>10</v>
      </c>
      <c r="AQ957" s="75">
        <v>10</v>
      </c>
      <c r="AR957" s="75" t="s">
        <v>4908</v>
      </c>
      <c r="AS957" s="75" t="s">
        <v>5441</v>
      </c>
      <c r="AV957" s="75" t="s">
        <v>5440</v>
      </c>
      <c r="BI957" s="75" t="s">
        <v>5452</v>
      </c>
      <c r="BJ957" s="75" t="s">
        <v>5451</v>
      </c>
      <c r="BK957" s="75">
        <v>0</v>
      </c>
      <c r="BM957" s="75">
        <v>0</v>
      </c>
    </row>
    <row r="958" spans="1:66" ht="17.399999999999999" hidden="1" customHeight="1" x14ac:dyDescent="0.3">
      <c r="A958" s="75">
        <v>2019</v>
      </c>
      <c r="B958" s="75">
        <v>64093</v>
      </c>
      <c r="C958" s="75" t="s">
        <v>5084</v>
      </c>
      <c r="D958" s="75" t="s">
        <v>5450</v>
      </c>
      <c r="E958" s="77">
        <v>1510</v>
      </c>
      <c r="F958" s="75" t="s">
        <v>2652</v>
      </c>
      <c r="G958" s="77">
        <v>4904</v>
      </c>
      <c r="H958" s="75" t="s">
        <v>6755</v>
      </c>
      <c r="I958" s="75" t="s">
        <v>4883</v>
      </c>
      <c r="J958" s="75" t="s">
        <v>2653</v>
      </c>
      <c r="K958" s="75">
        <v>0</v>
      </c>
      <c r="L958" s="75" t="s">
        <v>5502</v>
      </c>
      <c r="M958" s="75" t="s">
        <v>4892</v>
      </c>
      <c r="N958" s="75" t="s">
        <v>87</v>
      </c>
      <c r="O958" s="75" t="s">
        <v>4026</v>
      </c>
      <c r="Q958" s="75" t="s">
        <v>5501</v>
      </c>
      <c r="S958" s="75" t="s">
        <v>4033</v>
      </c>
      <c r="T958" s="75" t="s">
        <v>5446</v>
      </c>
      <c r="U958" s="75" t="s">
        <v>4871</v>
      </c>
      <c r="V958" s="75" t="s">
        <v>5445</v>
      </c>
      <c r="W958" s="75" t="s">
        <v>4877</v>
      </c>
      <c r="X958" s="75" t="s">
        <v>4876</v>
      </c>
      <c r="Y958" s="75" t="s">
        <v>4872</v>
      </c>
      <c r="Z958" s="75">
        <v>22</v>
      </c>
      <c r="AA958" s="75">
        <v>0</v>
      </c>
      <c r="AB958" s="75" t="s">
        <v>4871</v>
      </c>
      <c r="AC958" s="75" t="s">
        <v>5507</v>
      </c>
      <c r="AD958" s="75" t="s">
        <v>4897</v>
      </c>
      <c r="AE958" s="75">
        <v>17</v>
      </c>
      <c r="AF958" s="75">
        <v>9</v>
      </c>
      <c r="AG958" s="75" t="s">
        <v>4871</v>
      </c>
      <c r="AH958" s="75" t="s">
        <v>6754</v>
      </c>
      <c r="AI958" s="75" t="s">
        <v>4872</v>
      </c>
      <c r="AJ958" s="75">
        <v>14</v>
      </c>
      <c r="AK958" s="75">
        <v>0</v>
      </c>
      <c r="AL958" s="75" t="s">
        <v>4871</v>
      </c>
      <c r="AM958" s="75" t="s">
        <v>6753</v>
      </c>
      <c r="AN958" s="75" t="s">
        <v>4869</v>
      </c>
      <c r="AP958" s="75">
        <v>10</v>
      </c>
      <c r="AQ958" s="75">
        <v>0</v>
      </c>
      <c r="AR958" s="75" t="s">
        <v>4868</v>
      </c>
      <c r="AS958" s="75" t="s">
        <v>5453</v>
      </c>
      <c r="AV958" s="75" t="s">
        <v>5440</v>
      </c>
      <c r="BI958" s="75" t="s">
        <v>5439</v>
      </c>
      <c r="BJ958" s="75" t="s">
        <v>5438</v>
      </c>
      <c r="BK958" s="75">
        <v>1</v>
      </c>
      <c r="BL958" s="75" t="s">
        <v>5437</v>
      </c>
      <c r="BM958" s="75">
        <v>0</v>
      </c>
    </row>
    <row r="959" spans="1:66" ht="17.399999999999999" hidden="1" customHeight="1" x14ac:dyDescent="0.3">
      <c r="A959" s="75">
        <v>2019</v>
      </c>
      <c r="B959" s="75">
        <v>64093</v>
      </c>
      <c r="C959" s="75" t="s">
        <v>5084</v>
      </c>
      <c r="D959" s="75" t="s">
        <v>5450</v>
      </c>
      <c r="E959" s="77">
        <v>2610</v>
      </c>
      <c r="F959" s="75" t="s">
        <v>3058</v>
      </c>
      <c r="G959" s="77">
        <v>4908</v>
      </c>
      <c r="H959" s="75" t="s">
        <v>6752</v>
      </c>
      <c r="I959" s="75" t="s">
        <v>4883</v>
      </c>
      <c r="J959" s="75" t="s">
        <v>3063</v>
      </c>
      <c r="K959" s="75">
        <v>0</v>
      </c>
      <c r="L959" s="75" t="s">
        <v>5462</v>
      </c>
      <c r="M959" s="75" t="s">
        <v>4881</v>
      </c>
      <c r="N959" s="75" t="s">
        <v>87</v>
      </c>
      <c r="O959" s="75" t="s">
        <v>4025</v>
      </c>
      <c r="Q959" s="75" t="s">
        <v>5461</v>
      </c>
      <c r="S959" s="75" t="s">
        <v>4033</v>
      </c>
      <c r="T959" s="75" t="s">
        <v>5446</v>
      </c>
      <c r="U959" s="75" t="s">
        <v>4877</v>
      </c>
      <c r="V959" s="75" t="s">
        <v>4878</v>
      </c>
      <c r="W959" s="75" t="s">
        <v>4877</v>
      </c>
      <c r="X959" s="75" t="s">
        <v>4876</v>
      </c>
      <c r="Y959" s="75" t="s">
        <v>4897</v>
      </c>
      <c r="Z959" s="75">
        <v>4</v>
      </c>
      <c r="AA959" s="75">
        <v>1</v>
      </c>
      <c r="AB959" s="75" t="s">
        <v>4871</v>
      </c>
      <c r="AC959" s="75" t="s">
        <v>6077</v>
      </c>
      <c r="AD959" s="75" t="s">
        <v>4897</v>
      </c>
      <c r="AE959" s="75">
        <v>2</v>
      </c>
      <c r="AF959" s="75">
        <v>1</v>
      </c>
      <c r="AG959" s="75" t="s">
        <v>4871</v>
      </c>
      <c r="AH959" s="75" t="s">
        <v>5575</v>
      </c>
      <c r="AI959" s="75" t="s">
        <v>4869</v>
      </c>
      <c r="AN959" s="75" t="s">
        <v>4869</v>
      </c>
      <c r="AP959" s="75">
        <v>6</v>
      </c>
      <c r="AQ959" s="75">
        <v>0</v>
      </c>
      <c r="AR959" s="75" t="s">
        <v>4868</v>
      </c>
      <c r="AS959" s="75" t="s">
        <v>5453</v>
      </c>
      <c r="AV959" s="75" t="s">
        <v>5440</v>
      </c>
      <c r="BI959" s="75" t="s">
        <v>5452</v>
      </c>
      <c r="BJ959" s="75" t="s">
        <v>5451</v>
      </c>
      <c r="BK959" s="75">
        <v>0</v>
      </c>
      <c r="BM959" s="75">
        <v>0</v>
      </c>
    </row>
    <row r="960" spans="1:66" ht="17.399999999999999" hidden="1" customHeight="1" x14ac:dyDescent="0.3">
      <c r="A960" s="75">
        <v>2019</v>
      </c>
      <c r="B960" s="75">
        <v>30011</v>
      </c>
      <c r="C960" s="75" t="s">
        <v>5230</v>
      </c>
      <c r="D960" s="75" t="s">
        <v>5450</v>
      </c>
      <c r="E960" s="77">
        <v>1420</v>
      </c>
      <c r="F960" s="75" t="s">
        <v>2292</v>
      </c>
      <c r="G960" s="77">
        <v>4942</v>
      </c>
      <c r="H960" s="75" t="s">
        <v>6751</v>
      </c>
      <c r="I960" s="75" t="s">
        <v>4883</v>
      </c>
      <c r="J960" s="75" t="s">
        <v>2445</v>
      </c>
      <c r="K960" s="75">
        <v>0</v>
      </c>
      <c r="L960" s="75" t="s">
        <v>5448</v>
      </c>
      <c r="M960" s="75" t="s">
        <v>4892</v>
      </c>
      <c r="N960" s="75" t="s">
        <v>87</v>
      </c>
      <c r="O960" s="75" t="s">
        <v>4024</v>
      </c>
      <c r="Q960" s="75" t="s">
        <v>5469</v>
      </c>
      <c r="S960" s="75" t="s">
        <v>3662</v>
      </c>
      <c r="T960" s="75" t="s">
        <v>5474</v>
      </c>
      <c r="U960" s="75" t="s">
        <v>4871</v>
      </c>
      <c r="V960" s="75" t="s">
        <v>5445</v>
      </c>
      <c r="W960" s="75" t="s">
        <v>4877</v>
      </c>
      <c r="X960" s="75" t="s">
        <v>4876</v>
      </c>
      <c r="Y960" s="75" t="s">
        <v>4872</v>
      </c>
      <c r="Z960" s="75">
        <v>11</v>
      </c>
      <c r="AA960" s="75">
        <v>0</v>
      </c>
      <c r="AB960" s="75" t="s">
        <v>4871</v>
      </c>
      <c r="AC960" s="75" t="s">
        <v>5473</v>
      </c>
      <c r="AD960" s="75" t="s">
        <v>4897</v>
      </c>
      <c r="AE960" s="75">
        <v>10</v>
      </c>
      <c r="AF960" s="75">
        <v>3</v>
      </c>
      <c r="AG960" s="75" t="s">
        <v>4871</v>
      </c>
      <c r="AH960" s="75" t="s">
        <v>6241</v>
      </c>
      <c r="AI960" s="75" t="s">
        <v>4897</v>
      </c>
      <c r="AJ960" s="75">
        <v>16</v>
      </c>
      <c r="AK960" s="75">
        <v>7</v>
      </c>
      <c r="AL960" s="75" t="s">
        <v>4871</v>
      </c>
      <c r="AM960" s="75" t="s">
        <v>5825</v>
      </c>
      <c r="AN960" s="75" t="s">
        <v>4869</v>
      </c>
      <c r="AP960" s="75">
        <v>10</v>
      </c>
      <c r="AQ960" s="75">
        <v>4</v>
      </c>
      <c r="AR960" s="75" t="s">
        <v>4868</v>
      </c>
      <c r="AS960" s="75" t="s">
        <v>5453</v>
      </c>
      <c r="AV960" s="75" t="s">
        <v>5440</v>
      </c>
      <c r="BI960" s="75" t="s">
        <v>5452</v>
      </c>
      <c r="BJ960" s="75" t="s">
        <v>5451</v>
      </c>
      <c r="BK960" s="75">
        <v>0</v>
      </c>
      <c r="BM960" s="75">
        <v>0</v>
      </c>
    </row>
    <row r="961" spans="1:65" ht="17.399999999999999" hidden="1" customHeight="1" x14ac:dyDescent="0.3">
      <c r="A961" s="75">
        <v>2019</v>
      </c>
      <c r="B961" s="75">
        <v>1040</v>
      </c>
      <c r="C961" s="75" t="s">
        <v>5427</v>
      </c>
      <c r="D961" s="75" t="s">
        <v>5450</v>
      </c>
      <c r="E961" s="77">
        <v>40</v>
      </c>
      <c r="F961" s="75" t="s">
        <v>273</v>
      </c>
      <c r="G961" s="77">
        <v>4950</v>
      </c>
      <c r="H961" s="75" t="s">
        <v>6750</v>
      </c>
      <c r="I961" s="75" t="s">
        <v>4883</v>
      </c>
      <c r="J961" s="75" t="s">
        <v>3465</v>
      </c>
      <c r="K961" s="75">
        <v>0</v>
      </c>
      <c r="L961" s="75" t="s">
        <v>5462</v>
      </c>
      <c r="M961" s="75" t="s">
        <v>4892</v>
      </c>
      <c r="N961" s="75" t="s">
        <v>87</v>
      </c>
      <c r="O961" s="75" t="s">
        <v>4024</v>
      </c>
      <c r="Q961" s="75" t="s">
        <v>5469</v>
      </c>
      <c r="S961" s="75" t="s">
        <v>3662</v>
      </c>
      <c r="T961" s="75" t="s">
        <v>5474</v>
      </c>
      <c r="U961" s="75" t="s">
        <v>4877</v>
      </c>
      <c r="V961" s="75" t="s">
        <v>4878</v>
      </c>
      <c r="W961" s="75" t="s">
        <v>4877</v>
      </c>
      <c r="X961" s="75" t="s">
        <v>4876</v>
      </c>
      <c r="Y961" s="75" t="s">
        <v>4897</v>
      </c>
      <c r="Z961" s="75">
        <v>18</v>
      </c>
      <c r="AA961" s="75">
        <v>7</v>
      </c>
      <c r="AB961" s="75" t="s">
        <v>4871</v>
      </c>
      <c r="AC961" s="75" t="s">
        <v>6523</v>
      </c>
      <c r="AD961" s="75" t="s">
        <v>4897</v>
      </c>
      <c r="AE961" s="75">
        <v>10</v>
      </c>
      <c r="AF961" s="75">
        <v>8</v>
      </c>
      <c r="AG961" s="75" t="s">
        <v>4871</v>
      </c>
      <c r="AH961" s="75" t="s">
        <v>5487</v>
      </c>
      <c r="AI961" s="75" t="s">
        <v>4869</v>
      </c>
      <c r="AN961" s="75" t="s">
        <v>4869</v>
      </c>
      <c r="AP961" s="75">
        <v>10</v>
      </c>
      <c r="AQ961" s="75">
        <v>7</v>
      </c>
      <c r="AR961" s="75" t="s">
        <v>4868</v>
      </c>
      <c r="AS961" s="75" t="s">
        <v>5453</v>
      </c>
      <c r="AV961" s="75" t="s">
        <v>5440</v>
      </c>
      <c r="BI961" s="75" t="s">
        <v>5452</v>
      </c>
      <c r="BJ961" s="75" t="s">
        <v>5451</v>
      </c>
      <c r="BK961" s="75">
        <v>0</v>
      </c>
      <c r="BM961" s="75">
        <v>0</v>
      </c>
    </row>
    <row r="962" spans="1:65" ht="17.399999999999999" hidden="1" customHeight="1" x14ac:dyDescent="0.3">
      <c r="A962" s="75">
        <v>2019</v>
      </c>
      <c r="B962" s="75">
        <v>64093</v>
      </c>
      <c r="C962" s="75" t="s">
        <v>5084</v>
      </c>
      <c r="D962" s="75" t="s">
        <v>5450</v>
      </c>
      <c r="E962" s="77">
        <v>1510</v>
      </c>
      <c r="F962" s="75" t="s">
        <v>2652</v>
      </c>
      <c r="G962" s="77">
        <v>4952</v>
      </c>
      <c r="H962" s="75" t="s">
        <v>6749</v>
      </c>
      <c r="I962" s="75" t="s">
        <v>4883</v>
      </c>
      <c r="J962" s="75" t="s">
        <v>2667</v>
      </c>
      <c r="K962" s="75">
        <v>0</v>
      </c>
      <c r="L962" s="75" t="s">
        <v>5448</v>
      </c>
      <c r="M962" s="75" t="s">
        <v>4892</v>
      </c>
      <c r="N962" s="75" t="s">
        <v>87</v>
      </c>
      <c r="O962" s="75" t="s">
        <v>4072</v>
      </c>
      <c r="Q962" s="75" t="s">
        <v>5686</v>
      </c>
      <c r="S962" s="75" t="s">
        <v>4033</v>
      </c>
      <c r="T962" s="75" t="s">
        <v>5446</v>
      </c>
      <c r="U962" s="75" t="s">
        <v>4871</v>
      </c>
      <c r="V962" s="75" t="s">
        <v>5445</v>
      </c>
      <c r="W962" s="75" t="s">
        <v>4877</v>
      </c>
      <c r="X962" s="75" t="s">
        <v>4876</v>
      </c>
      <c r="Y962" s="75" t="s">
        <v>4019</v>
      </c>
      <c r="AC962" s="75" t="s">
        <v>5468</v>
      </c>
      <c r="AD962" s="75" t="s">
        <v>4019</v>
      </c>
      <c r="AH962" s="75" t="s">
        <v>5468</v>
      </c>
      <c r="AI962" s="75" t="s">
        <v>4019</v>
      </c>
      <c r="AM962" s="75" t="s">
        <v>5468</v>
      </c>
      <c r="AN962" s="75" t="s">
        <v>4869</v>
      </c>
      <c r="AP962" s="75">
        <v>0</v>
      </c>
      <c r="AQ962" s="75">
        <v>0</v>
      </c>
      <c r="AR962" s="75" t="s">
        <v>5585</v>
      </c>
      <c r="AS962" s="75" t="s">
        <v>5441</v>
      </c>
      <c r="AV962" s="75" t="s">
        <v>5440</v>
      </c>
      <c r="BI962" s="75" t="s">
        <v>5452</v>
      </c>
      <c r="BJ962" s="75" t="s">
        <v>5451</v>
      </c>
      <c r="BK962" s="75">
        <v>0</v>
      </c>
      <c r="BM962" s="75">
        <v>0</v>
      </c>
    </row>
    <row r="963" spans="1:65" ht="17.399999999999999" hidden="1" customHeight="1" x14ac:dyDescent="0.3">
      <c r="A963" s="75">
        <v>2019</v>
      </c>
      <c r="B963" s="75">
        <v>64193</v>
      </c>
      <c r="C963" s="75" t="s">
        <v>5065</v>
      </c>
      <c r="D963" s="75" t="s">
        <v>5450</v>
      </c>
      <c r="E963" s="77">
        <v>2660</v>
      </c>
      <c r="F963" s="75" t="s">
        <v>2672</v>
      </c>
      <c r="G963" s="77">
        <v>4956</v>
      </c>
      <c r="H963" s="75" t="s">
        <v>6748</v>
      </c>
      <c r="I963" s="75" t="s">
        <v>4883</v>
      </c>
      <c r="J963" s="75" t="s">
        <v>2673</v>
      </c>
      <c r="K963" s="75">
        <v>0</v>
      </c>
      <c r="L963" s="75" t="s">
        <v>5480</v>
      </c>
      <c r="M963" s="75" t="s">
        <v>4892</v>
      </c>
      <c r="N963" s="75" t="s">
        <v>87</v>
      </c>
      <c r="O963" s="75" t="s">
        <v>4023</v>
      </c>
      <c r="Q963" s="75" t="s">
        <v>5447</v>
      </c>
      <c r="S963" s="75" t="s">
        <v>4020</v>
      </c>
      <c r="T963" s="75" t="s">
        <v>5478</v>
      </c>
      <c r="U963" s="75" t="s">
        <v>4871</v>
      </c>
      <c r="V963" s="75" t="s">
        <v>5445</v>
      </c>
      <c r="W963" s="75" t="s">
        <v>4877</v>
      </c>
      <c r="X963" s="75" t="s">
        <v>4876</v>
      </c>
      <c r="Y963" s="75" t="s">
        <v>4872</v>
      </c>
      <c r="Z963" s="75">
        <v>10</v>
      </c>
      <c r="AA963" s="75">
        <v>0</v>
      </c>
      <c r="AB963" s="75" t="s">
        <v>4871</v>
      </c>
      <c r="AC963" s="75" t="s">
        <v>5526</v>
      </c>
      <c r="AD963" s="75" t="s">
        <v>4872</v>
      </c>
      <c r="AE963" s="75">
        <v>8</v>
      </c>
      <c r="AF963" s="75">
        <v>0</v>
      </c>
      <c r="AG963" s="75" t="s">
        <v>4871</v>
      </c>
      <c r="AH963" s="75" t="s">
        <v>5581</v>
      </c>
      <c r="AI963" s="75" t="s">
        <v>4869</v>
      </c>
      <c r="AN963" s="75" t="s">
        <v>4869</v>
      </c>
      <c r="AP963" s="75">
        <v>10</v>
      </c>
      <c r="AQ963" s="75">
        <v>8</v>
      </c>
      <c r="AR963" s="75" t="s">
        <v>4868</v>
      </c>
      <c r="AS963" s="75" t="s">
        <v>5453</v>
      </c>
      <c r="AV963" s="75" t="s">
        <v>5440</v>
      </c>
      <c r="BI963" s="75" t="s">
        <v>5452</v>
      </c>
      <c r="BJ963" s="75" t="s">
        <v>5451</v>
      </c>
      <c r="BK963" s="75">
        <v>0</v>
      </c>
      <c r="BM963" s="75">
        <v>0</v>
      </c>
    </row>
    <row r="964" spans="1:65" ht="17.399999999999999" hidden="1" customHeight="1" x14ac:dyDescent="0.3">
      <c r="A964" s="75">
        <v>2019</v>
      </c>
      <c r="B964" s="75">
        <v>64193</v>
      </c>
      <c r="C964" s="75" t="s">
        <v>5065</v>
      </c>
      <c r="D964" s="75" t="s">
        <v>5450</v>
      </c>
      <c r="E964" s="77">
        <v>2660</v>
      </c>
      <c r="F964" s="75" t="s">
        <v>2672</v>
      </c>
      <c r="G964" s="77">
        <v>4960</v>
      </c>
      <c r="H964" s="75" t="s">
        <v>6747</v>
      </c>
      <c r="I964" s="75" t="s">
        <v>4883</v>
      </c>
      <c r="J964" s="75" t="s">
        <v>2679</v>
      </c>
      <c r="K964" s="75">
        <v>0</v>
      </c>
      <c r="L964" s="75" t="s">
        <v>5448</v>
      </c>
      <c r="M964" s="75" t="s">
        <v>4892</v>
      </c>
      <c r="N964" s="75" t="s">
        <v>87</v>
      </c>
      <c r="O964" s="75" t="s">
        <v>4024</v>
      </c>
      <c r="Q964" s="75" t="s">
        <v>5469</v>
      </c>
      <c r="S964" s="75" t="s">
        <v>3662</v>
      </c>
      <c r="T964" s="75" t="s">
        <v>5474</v>
      </c>
      <c r="U964" s="75" t="s">
        <v>4871</v>
      </c>
      <c r="V964" s="75" t="s">
        <v>5445</v>
      </c>
      <c r="W964" s="75" t="s">
        <v>4877</v>
      </c>
      <c r="X964" s="75" t="s">
        <v>4876</v>
      </c>
      <c r="Y964" s="75" t="s">
        <v>4872</v>
      </c>
      <c r="Z964" s="75">
        <v>10</v>
      </c>
      <c r="AA964" s="75">
        <v>0</v>
      </c>
      <c r="AB964" s="75" t="s">
        <v>4871</v>
      </c>
      <c r="AC964" s="75" t="s">
        <v>5526</v>
      </c>
      <c r="AD964" s="75" t="s">
        <v>4872</v>
      </c>
      <c r="AE964" s="75">
        <v>6</v>
      </c>
      <c r="AF964" s="75">
        <v>0</v>
      </c>
      <c r="AG964" s="75" t="s">
        <v>4871</v>
      </c>
      <c r="AH964" s="75" t="s">
        <v>5443</v>
      </c>
      <c r="AI964" s="75" t="s">
        <v>4897</v>
      </c>
      <c r="AJ964" s="75">
        <v>10</v>
      </c>
      <c r="AK964" s="75">
        <v>4</v>
      </c>
      <c r="AL964" s="75" t="s">
        <v>4871</v>
      </c>
      <c r="AM964" s="75" t="s">
        <v>6411</v>
      </c>
      <c r="AN964" s="75" t="s">
        <v>4869</v>
      </c>
      <c r="AP964" s="75">
        <v>10</v>
      </c>
      <c r="AQ964" s="75">
        <v>10</v>
      </c>
      <c r="AR964" s="75" t="s">
        <v>4908</v>
      </c>
      <c r="AS964" s="75" t="s">
        <v>5441</v>
      </c>
      <c r="AV964" s="75" t="s">
        <v>5440</v>
      </c>
      <c r="BI964" s="75" t="s">
        <v>5452</v>
      </c>
      <c r="BJ964" s="75" t="s">
        <v>5451</v>
      </c>
      <c r="BK964" s="75">
        <v>0</v>
      </c>
      <c r="BM964" s="75">
        <v>0</v>
      </c>
    </row>
    <row r="965" spans="1:65" ht="17.399999999999999" hidden="1" customHeight="1" x14ac:dyDescent="0.3">
      <c r="A965" s="75">
        <v>2019</v>
      </c>
      <c r="B965" s="75">
        <v>3060</v>
      </c>
      <c r="C965" s="75" t="s">
        <v>5402</v>
      </c>
      <c r="D965" s="75" t="s">
        <v>5450</v>
      </c>
      <c r="E965" s="77">
        <v>180</v>
      </c>
      <c r="F965" s="75" t="s">
        <v>219</v>
      </c>
      <c r="G965" s="77">
        <v>4970</v>
      </c>
      <c r="H965" s="75" t="s">
        <v>6746</v>
      </c>
      <c r="I965" s="75" t="s">
        <v>4883</v>
      </c>
      <c r="J965" s="75" t="s">
        <v>285</v>
      </c>
      <c r="K965" s="75">
        <v>0</v>
      </c>
      <c r="L965" s="75" t="s">
        <v>5457</v>
      </c>
      <c r="M965" s="75" t="s">
        <v>4892</v>
      </c>
      <c r="N965" s="75" t="s">
        <v>87</v>
      </c>
      <c r="O965" s="75" t="s">
        <v>4023</v>
      </c>
      <c r="Q965" s="75" t="s">
        <v>5447</v>
      </c>
      <c r="S965" s="75" t="s">
        <v>4020</v>
      </c>
      <c r="T965" s="75" t="s">
        <v>5478</v>
      </c>
      <c r="U965" s="75" t="s">
        <v>4877</v>
      </c>
      <c r="V965" s="75" t="s">
        <v>4878</v>
      </c>
      <c r="W965" s="75" t="s">
        <v>4871</v>
      </c>
      <c r="X965" s="75" t="s">
        <v>5456</v>
      </c>
      <c r="Y965" s="75" t="s">
        <v>4875</v>
      </c>
      <c r="Z965" s="75">
        <v>11</v>
      </c>
      <c r="AA965" s="75">
        <v>0</v>
      </c>
      <c r="AB965" s="75" t="s">
        <v>4871</v>
      </c>
      <c r="AC965" s="75" t="s">
        <v>5473</v>
      </c>
      <c r="AD965" s="75" t="s">
        <v>4897</v>
      </c>
      <c r="AE965" s="75">
        <v>10</v>
      </c>
      <c r="AF965" s="75">
        <v>6</v>
      </c>
      <c r="AG965" s="75" t="s">
        <v>4871</v>
      </c>
      <c r="AH965" s="75" t="s">
        <v>5661</v>
      </c>
      <c r="AI965" s="75" t="s">
        <v>4869</v>
      </c>
      <c r="AN965" s="75" t="s">
        <v>4869</v>
      </c>
      <c r="AP965" s="75">
        <v>10</v>
      </c>
      <c r="AQ965" s="75">
        <v>10</v>
      </c>
      <c r="AR965" s="75" t="s">
        <v>4908</v>
      </c>
      <c r="AS965" s="75" t="s">
        <v>5441</v>
      </c>
      <c r="AV965" s="75" t="s">
        <v>5440</v>
      </c>
      <c r="BI965" s="75" t="s">
        <v>5452</v>
      </c>
      <c r="BJ965" s="75" t="s">
        <v>5451</v>
      </c>
      <c r="BK965" s="75">
        <v>0</v>
      </c>
      <c r="BM965" s="75">
        <v>0</v>
      </c>
    </row>
    <row r="966" spans="1:65" ht="17.399999999999999" customHeight="1" x14ac:dyDescent="0.3">
      <c r="A966" s="75">
        <v>2019</v>
      </c>
      <c r="B966" s="75">
        <v>3060</v>
      </c>
      <c r="C966" s="75" t="s">
        <v>5402</v>
      </c>
      <c r="D966" s="75" t="s">
        <v>5450</v>
      </c>
      <c r="E966" s="77">
        <v>180</v>
      </c>
      <c r="F966" s="75" t="s">
        <v>219</v>
      </c>
      <c r="G966" s="77">
        <v>4973</v>
      </c>
      <c r="H966" s="75" t="s">
        <v>6745</v>
      </c>
      <c r="I966" s="75" t="s">
        <v>4883</v>
      </c>
      <c r="J966" s="75" t="s">
        <v>787</v>
      </c>
      <c r="K966" s="75">
        <v>0</v>
      </c>
      <c r="L966" s="75" t="s">
        <v>5457</v>
      </c>
      <c r="M966" s="75" t="s">
        <v>4892</v>
      </c>
      <c r="N966" s="75" t="s">
        <v>87</v>
      </c>
      <c r="O966" s="75" t="s">
        <v>4027</v>
      </c>
      <c r="P966" s="75">
        <v>2</v>
      </c>
      <c r="Q966" s="76" t="s">
        <v>5549</v>
      </c>
      <c r="S966" s="75" t="s">
        <v>4020</v>
      </c>
      <c r="T966" s="75" t="s">
        <v>5478</v>
      </c>
      <c r="U966" s="75" t="s">
        <v>4877</v>
      </c>
      <c r="V966" s="75" t="s">
        <v>4878</v>
      </c>
      <c r="W966" s="75" t="s">
        <v>4871</v>
      </c>
      <c r="X966" s="75" t="s">
        <v>5456</v>
      </c>
      <c r="Y966" s="75" t="s">
        <v>4875</v>
      </c>
      <c r="Z966" s="75">
        <v>11</v>
      </c>
      <c r="AA966" s="75">
        <v>0</v>
      </c>
      <c r="AB966" s="75" t="s">
        <v>4871</v>
      </c>
      <c r="AC966" s="75" t="s">
        <v>5473</v>
      </c>
      <c r="AD966" s="75" t="s">
        <v>4872</v>
      </c>
      <c r="AE966" s="75">
        <v>10</v>
      </c>
      <c r="AF966" s="75">
        <v>2</v>
      </c>
      <c r="AG966" s="75" t="s">
        <v>4871</v>
      </c>
      <c r="AH966" s="75" t="s">
        <v>5548</v>
      </c>
      <c r="AI966" s="75" t="s">
        <v>4869</v>
      </c>
      <c r="AN966" s="75" t="s">
        <v>4869</v>
      </c>
      <c r="AP966" s="75">
        <v>10</v>
      </c>
      <c r="AQ966" s="75">
        <v>10</v>
      </c>
      <c r="AR966" s="75" t="s">
        <v>4908</v>
      </c>
      <c r="AS966" s="75" t="s">
        <v>5441</v>
      </c>
      <c r="AV966" s="75" t="s">
        <v>5440</v>
      </c>
      <c r="BI966" s="75" t="s">
        <v>5452</v>
      </c>
      <c r="BJ966" s="75" t="s">
        <v>5451</v>
      </c>
      <c r="BK966" s="75">
        <v>0</v>
      </c>
      <c r="BM966" s="75">
        <v>0</v>
      </c>
    </row>
    <row r="967" spans="1:65" ht="17.399999999999999" hidden="1" customHeight="1" x14ac:dyDescent="0.3">
      <c r="A967" s="75">
        <v>2019</v>
      </c>
      <c r="B967" s="75">
        <v>3030</v>
      </c>
      <c r="C967" s="75" t="s">
        <v>5410</v>
      </c>
      <c r="D967" s="75" t="s">
        <v>5450</v>
      </c>
      <c r="E967" s="77">
        <v>130</v>
      </c>
      <c r="F967" s="75" t="s">
        <v>681</v>
      </c>
      <c r="G967" s="77">
        <v>4975</v>
      </c>
      <c r="H967" s="75" t="s">
        <v>6744</v>
      </c>
      <c r="I967" s="75" t="s">
        <v>4883</v>
      </c>
      <c r="J967" s="75" t="s">
        <v>871</v>
      </c>
      <c r="K967" s="75">
        <v>0</v>
      </c>
      <c r="L967" s="75" t="s">
        <v>5480</v>
      </c>
      <c r="M967" s="75" t="s">
        <v>4892</v>
      </c>
      <c r="N967" s="75" t="s">
        <v>87</v>
      </c>
      <c r="O967" s="75" t="s">
        <v>4025</v>
      </c>
      <c r="Q967" s="75" t="s">
        <v>5461</v>
      </c>
      <c r="S967" s="75" t="s">
        <v>4033</v>
      </c>
      <c r="T967" s="75" t="s">
        <v>5446</v>
      </c>
      <c r="U967" s="75" t="s">
        <v>4871</v>
      </c>
      <c r="V967" s="75" t="s">
        <v>5445</v>
      </c>
      <c r="W967" s="75" t="s">
        <v>4877</v>
      </c>
      <c r="X967" s="75" t="s">
        <v>4876</v>
      </c>
      <c r="Y967" s="75" t="s">
        <v>4897</v>
      </c>
      <c r="Z967" s="75">
        <v>12</v>
      </c>
      <c r="AA967" s="75">
        <v>0</v>
      </c>
      <c r="AB967" s="75" t="s">
        <v>4871</v>
      </c>
      <c r="AC967" s="75" t="s">
        <v>5826</v>
      </c>
      <c r="AD967" s="75" t="s">
        <v>4872</v>
      </c>
      <c r="AE967" s="75">
        <v>10</v>
      </c>
      <c r="AF967" s="75">
        <v>3</v>
      </c>
      <c r="AG967" s="75" t="s">
        <v>4871</v>
      </c>
      <c r="AH967" s="75" t="s">
        <v>5477</v>
      </c>
      <c r="AI967" s="75" t="s">
        <v>4869</v>
      </c>
      <c r="AN967" s="75" t="s">
        <v>4869</v>
      </c>
      <c r="AP967" s="75">
        <v>10</v>
      </c>
      <c r="AQ967" s="75">
        <v>0</v>
      </c>
      <c r="AR967" s="75" t="s">
        <v>4868</v>
      </c>
      <c r="AS967" s="75" t="s">
        <v>5453</v>
      </c>
      <c r="AV967" s="75" t="s">
        <v>5440</v>
      </c>
      <c r="BI967" s="75" t="s">
        <v>5452</v>
      </c>
      <c r="BJ967" s="75" t="s">
        <v>5451</v>
      </c>
      <c r="BK967" s="75">
        <v>0</v>
      </c>
      <c r="BM967" s="75">
        <v>0</v>
      </c>
    </row>
    <row r="968" spans="1:65" ht="17.399999999999999" hidden="1" customHeight="1" x14ac:dyDescent="0.3">
      <c r="A968" s="75">
        <v>2019</v>
      </c>
      <c r="B968" s="75">
        <v>18010</v>
      </c>
      <c r="C968" s="75" t="s">
        <v>5337</v>
      </c>
      <c r="D968" s="75" t="s">
        <v>5450</v>
      </c>
      <c r="E968" s="77">
        <v>900</v>
      </c>
      <c r="F968" s="75" t="s">
        <v>1648</v>
      </c>
      <c r="G968" s="77">
        <v>4980</v>
      </c>
      <c r="H968" s="75" t="s">
        <v>6743</v>
      </c>
      <c r="I968" s="75" t="s">
        <v>4883</v>
      </c>
      <c r="J968" s="75" t="s">
        <v>1729</v>
      </c>
      <c r="K968" s="75">
        <v>0</v>
      </c>
      <c r="L968" s="75" t="s">
        <v>5457</v>
      </c>
      <c r="M968" s="75" t="s">
        <v>4892</v>
      </c>
      <c r="N968" s="75" t="s">
        <v>87</v>
      </c>
      <c r="O968" s="75" t="s">
        <v>4025</v>
      </c>
      <c r="Q968" s="75" t="s">
        <v>5461</v>
      </c>
      <c r="S968" s="75" t="s">
        <v>3662</v>
      </c>
      <c r="T968" s="75" t="s">
        <v>5474</v>
      </c>
      <c r="U968" s="75" t="s">
        <v>4877</v>
      </c>
      <c r="V968" s="75" t="s">
        <v>4878</v>
      </c>
      <c r="W968" s="75" t="s">
        <v>4871</v>
      </c>
      <c r="X968" s="75" t="s">
        <v>5456</v>
      </c>
      <c r="Y968" s="75" t="s">
        <v>4897</v>
      </c>
      <c r="Z968" s="75">
        <v>6</v>
      </c>
      <c r="AA968" s="75">
        <v>3</v>
      </c>
      <c r="AB968" s="75" t="s">
        <v>4871</v>
      </c>
      <c r="AC968" s="75" t="s">
        <v>5491</v>
      </c>
      <c r="AD968" s="75" t="s">
        <v>4895</v>
      </c>
      <c r="AH968" s="75" t="s">
        <v>5569</v>
      </c>
      <c r="AI968" s="75" t="s">
        <v>4869</v>
      </c>
      <c r="AN968" s="75" t="s">
        <v>4869</v>
      </c>
      <c r="AP968" s="75">
        <v>6</v>
      </c>
      <c r="AQ968" s="75">
        <v>0</v>
      </c>
      <c r="AR968" s="75" t="s">
        <v>4868</v>
      </c>
      <c r="AS968" s="75" t="s">
        <v>5453</v>
      </c>
      <c r="AV968" s="75" t="s">
        <v>5440</v>
      </c>
      <c r="BI968" s="75" t="s">
        <v>5452</v>
      </c>
      <c r="BJ968" s="75" t="s">
        <v>5451</v>
      </c>
      <c r="BK968" s="75">
        <v>0</v>
      </c>
      <c r="BM968" s="75">
        <v>0</v>
      </c>
    </row>
    <row r="969" spans="1:65" ht="17.399999999999999" hidden="1" customHeight="1" x14ac:dyDescent="0.3">
      <c r="A969" s="75">
        <v>2019</v>
      </c>
      <c r="B969" s="75">
        <v>64160</v>
      </c>
      <c r="C969" s="75" t="s">
        <v>5062</v>
      </c>
      <c r="D969" s="75" t="s">
        <v>5450</v>
      </c>
      <c r="E969" s="77">
        <v>290</v>
      </c>
      <c r="F969" s="75" t="s">
        <v>2684</v>
      </c>
      <c r="G969" s="77">
        <v>4986</v>
      </c>
      <c r="H969" s="75" t="s">
        <v>6742</v>
      </c>
      <c r="I969" s="75" t="s">
        <v>4883</v>
      </c>
      <c r="J969" s="75" t="s">
        <v>2694</v>
      </c>
      <c r="K969" s="75">
        <v>0</v>
      </c>
      <c r="L969" s="75" t="s">
        <v>5480</v>
      </c>
      <c r="M969" s="75" t="s">
        <v>4892</v>
      </c>
      <c r="N969" s="75" t="s">
        <v>87</v>
      </c>
      <c r="O969" s="75" t="s">
        <v>4024</v>
      </c>
      <c r="Q969" s="75" t="s">
        <v>5469</v>
      </c>
      <c r="S969" s="75" t="s">
        <v>3662</v>
      </c>
      <c r="T969" s="75" t="s">
        <v>5474</v>
      </c>
      <c r="U969" s="75" t="s">
        <v>4871</v>
      </c>
      <c r="V969" s="75" t="s">
        <v>5445</v>
      </c>
      <c r="W969" s="75" t="s">
        <v>4877</v>
      </c>
      <c r="X969" s="75" t="s">
        <v>4876</v>
      </c>
      <c r="Y969" s="75" t="s">
        <v>4897</v>
      </c>
      <c r="Z969" s="75">
        <v>5</v>
      </c>
      <c r="AA969" s="75">
        <v>1</v>
      </c>
      <c r="AB969" s="75" t="s">
        <v>4871</v>
      </c>
      <c r="AC969" s="75" t="s">
        <v>5851</v>
      </c>
      <c r="AD969" s="75" t="s">
        <v>4897</v>
      </c>
      <c r="AE969" s="75">
        <v>2</v>
      </c>
      <c r="AF969" s="75">
        <v>2</v>
      </c>
      <c r="AG969" s="75" t="s">
        <v>4877</v>
      </c>
      <c r="AH969" s="75" t="s">
        <v>5472</v>
      </c>
      <c r="AI969" s="75" t="s">
        <v>4869</v>
      </c>
      <c r="AN969" s="75" t="s">
        <v>4869</v>
      </c>
      <c r="AP969" s="75">
        <v>6</v>
      </c>
      <c r="AQ969" s="75">
        <v>6</v>
      </c>
      <c r="AR969" s="75" t="s">
        <v>4908</v>
      </c>
      <c r="AS969" s="75" t="s">
        <v>5441</v>
      </c>
      <c r="AV969" s="75" t="s">
        <v>5440</v>
      </c>
      <c r="BI969" s="75" t="s">
        <v>5452</v>
      </c>
      <c r="BJ969" s="75" t="s">
        <v>5451</v>
      </c>
      <c r="BK969" s="75">
        <v>0</v>
      </c>
      <c r="BM969" s="75">
        <v>0</v>
      </c>
    </row>
    <row r="970" spans="1:65" ht="17.399999999999999" customHeight="1" x14ac:dyDescent="0.3">
      <c r="A970" s="75">
        <v>2019</v>
      </c>
      <c r="B970" s="75">
        <v>64160</v>
      </c>
      <c r="C970" s="75" t="s">
        <v>5062</v>
      </c>
      <c r="D970" s="75" t="s">
        <v>5450</v>
      </c>
      <c r="E970" s="77">
        <v>290</v>
      </c>
      <c r="F970" s="75" t="s">
        <v>2684</v>
      </c>
      <c r="G970" s="77">
        <v>4990</v>
      </c>
      <c r="H970" s="75" t="s">
        <v>6741</v>
      </c>
      <c r="I970" s="75" t="s">
        <v>4883</v>
      </c>
      <c r="J970" s="75" t="s">
        <v>2692</v>
      </c>
      <c r="K970" s="75">
        <v>0</v>
      </c>
      <c r="L970" s="75" t="s">
        <v>5448</v>
      </c>
      <c r="M970" s="75" t="s">
        <v>4892</v>
      </c>
      <c r="N970" s="75" t="s">
        <v>87</v>
      </c>
      <c r="O970" s="75" t="s">
        <v>4023</v>
      </c>
      <c r="P970" s="75">
        <v>2</v>
      </c>
      <c r="Q970" s="75" t="s">
        <v>5560</v>
      </c>
      <c r="S970" s="75" t="s">
        <v>4020</v>
      </c>
      <c r="T970" s="75" t="s">
        <v>5478</v>
      </c>
      <c r="U970" s="75" t="s">
        <v>4871</v>
      </c>
      <c r="V970" s="75" t="s">
        <v>5445</v>
      </c>
      <c r="W970" s="75" t="s">
        <v>4877</v>
      </c>
      <c r="X970" s="75" t="s">
        <v>4876</v>
      </c>
      <c r="Y970" s="75" t="s">
        <v>4872</v>
      </c>
      <c r="Z970" s="75">
        <v>6</v>
      </c>
      <c r="AA970" s="75">
        <v>0</v>
      </c>
      <c r="AB970" s="75" t="s">
        <v>4871</v>
      </c>
      <c r="AC970" s="75" t="s">
        <v>5621</v>
      </c>
      <c r="AD970" s="75" t="s">
        <v>4872</v>
      </c>
      <c r="AE970" s="75">
        <v>4</v>
      </c>
      <c r="AF970" s="75">
        <v>0</v>
      </c>
      <c r="AG970" s="75" t="s">
        <v>4871</v>
      </c>
      <c r="AH970" s="75" t="s">
        <v>5528</v>
      </c>
      <c r="AI970" s="75" t="s">
        <v>4872</v>
      </c>
      <c r="AJ970" s="75">
        <v>9</v>
      </c>
      <c r="AK970" s="75">
        <v>2</v>
      </c>
      <c r="AL970" s="75" t="s">
        <v>4871</v>
      </c>
      <c r="AM970" s="75" t="s">
        <v>5482</v>
      </c>
      <c r="AN970" s="75" t="s">
        <v>4869</v>
      </c>
      <c r="AP970" s="75">
        <v>6</v>
      </c>
      <c r="AQ970" s="75">
        <v>6</v>
      </c>
      <c r="AR970" s="75" t="s">
        <v>4908</v>
      </c>
      <c r="AS970" s="75" t="s">
        <v>5441</v>
      </c>
      <c r="AV970" s="75" t="s">
        <v>5440</v>
      </c>
      <c r="BI970" s="75" t="s">
        <v>5452</v>
      </c>
      <c r="BJ970" s="75" t="s">
        <v>5451</v>
      </c>
      <c r="BK970" s="75">
        <v>0</v>
      </c>
      <c r="BM970" s="75">
        <v>0</v>
      </c>
    </row>
    <row r="971" spans="1:65" ht="17.399999999999999" hidden="1" customHeight="1" x14ac:dyDescent="0.3">
      <c r="A971" s="75">
        <v>2019</v>
      </c>
      <c r="B971" s="75">
        <v>30011</v>
      </c>
      <c r="C971" s="75" t="s">
        <v>5230</v>
      </c>
      <c r="D971" s="75" t="s">
        <v>5450</v>
      </c>
      <c r="E971" s="77">
        <v>1420</v>
      </c>
      <c r="F971" s="75" t="s">
        <v>2292</v>
      </c>
      <c r="G971" s="77">
        <v>5004</v>
      </c>
      <c r="H971" s="75" t="s">
        <v>6740</v>
      </c>
      <c r="I971" s="75" t="s">
        <v>4883</v>
      </c>
      <c r="J971" s="75" t="s">
        <v>2447</v>
      </c>
      <c r="K971" s="75">
        <v>0</v>
      </c>
      <c r="L971" s="75" t="s">
        <v>5457</v>
      </c>
      <c r="M971" s="75" t="s">
        <v>4892</v>
      </c>
      <c r="N971" s="75" t="s">
        <v>87</v>
      </c>
      <c r="O971" s="75" t="s">
        <v>4024</v>
      </c>
      <c r="Q971" s="75" t="s">
        <v>5469</v>
      </c>
      <c r="S971" s="75" t="s">
        <v>3662</v>
      </c>
      <c r="T971" s="75" t="s">
        <v>5474</v>
      </c>
      <c r="U971" s="75" t="s">
        <v>4877</v>
      </c>
      <c r="V971" s="75" t="s">
        <v>4878</v>
      </c>
      <c r="W971" s="75" t="s">
        <v>4871</v>
      </c>
      <c r="X971" s="75" t="s">
        <v>5456</v>
      </c>
      <c r="Y971" s="75" t="s">
        <v>4872</v>
      </c>
      <c r="Z971" s="75">
        <v>11</v>
      </c>
      <c r="AA971" s="75">
        <v>0</v>
      </c>
      <c r="AB971" s="75" t="s">
        <v>4871</v>
      </c>
      <c r="AC971" s="75" t="s">
        <v>5473</v>
      </c>
      <c r="AD971" s="75" t="s">
        <v>4897</v>
      </c>
      <c r="AE971" s="75">
        <v>10</v>
      </c>
      <c r="AF971" s="75">
        <v>8</v>
      </c>
      <c r="AG971" s="75" t="s">
        <v>4871</v>
      </c>
      <c r="AH971" s="75" t="s">
        <v>5487</v>
      </c>
      <c r="AI971" s="75" t="s">
        <v>4869</v>
      </c>
      <c r="AN971" s="75" t="s">
        <v>4869</v>
      </c>
      <c r="AP971" s="75">
        <v>10</v>
      </c>
      <c r="AQ971" s="75">
        <v>10</v>
      </c>
      <c r="AR971" s="75" t="s">
        <v>4908</v>
      </c>
      <c r="AS971" s="75" t="s">
        <v>5441</v>
      </c>
      <c r="AV971" s="75" t="s">
        <v>5440</v>
      </c>
      <c r="BI971" s="75" t="s">
        <v>5452</v>
      </c>
      <c r="BJ971" s="75" t="s">
        <v>5451</v>
      </c>
      <c r="BK971" s="75">
        <v>0</v>
      </c>
      <c r="BM971" s="75">
        <v>0</v>
      </c>
    </row>
    <row r="972" spans="1:65" ht="17.399999999999999" hidden="1" customHeight="1" x14ac:dyDescent="0.3">
      <c r="A972" s="75">
        <v>2019</v>
      </c>
      <c r="B972" s="75">
        <v>35010</v>
      </c>
      <c r="C972" s="75" t="s">
        <v>5197</v>
      </c>
      <c r="D972" s="75" t="s">
        <v>5450</v>
      </c>
      <c r="E972" s="77">
        <v>1550</v>
      </c>
      <c r="F972" s="75" t="s">
        <v>2860</v>
      </c>
      <c r="G972" s="77">
        <v>5014</v>
      </c>
      <c r="H972" s="75" t="s">
        <v>6739</v>
      </c>
      <c r="I972" s="75" t="s">
        <v>4883</v>
      </c>
      <c r="J972" s="75" t="s">
        <v>3159</v>
      </c>
      <c r="K972" s="75">
        <v>0</v>
      </c>
      <c r="L972" s="75" t="s">
        <v>5457</v>
      </c>
      <c r="M972" s="75" t="s">
        <v>4892</v>
      </c>
      <c r="N972" s="75" t="s">
        <v>87</v>
      </c>
      <c r="O972" s="75" t="s">
        <v>4024</v>
      </c>
      <c r="Q972" s="75" t="s">
        <v>5469</v>
      </c>
      <c r="S972" s="75" t="s">
        <v>3662</v>
      </c>
      <c r="T972" s="75" t="s">
        <v>5474</v>
      </c>
      <c r="U972" s="75" t="s">
        <v>4877</v>
      </c>
      <c r="V972" s="75" t="s">
        <v>4878</v>
      </c>
      <c r="W972" s="75" t="s">
        <v>4871</v>
      </c>
      <c r="X972" s="75" t="s">
        <v>5456</v>
      </c>
      <c r="Y972" s="75" t="s">
        <v>4872</v>
      </c>
      <c r="Z972" s="75">
        <v>10</v>
      </c>
      <c r="AA972" s="75">
        <v>0</v>
      </c>
      <c r="AB972" s="75" t="s">
        <v>4871</v>
      </c>
      <c r="AC972" s="75" t="s">
        <v>5526</v>
      </c>
      <c r="AD972" s="75" t="s">
        <v>4897</v>
      </c>
      <c r="AE972" s="75">
        <v>6</v>
      </c>
      <c r="AF972" s="75">
        <v>2</v>
      </c>
      <c r="AG972" s="75" t="s">
        <v>4871</v>
      </c>
      <c r="AH972" s="75" t="s">
        <v>5822</v>
      </c>
      <c r="AI972" s="75" t="s">
        <v>4869</v>
      </c>
      <c r="AN972" s="75" t="s">
        <v>4869</v>
      </c>
      <c r="AP972" s="75">
        <v>10</v>
      </c>
      <c r="AQ972" s="75">
        <v>8</v>
      </c>
      <c r="AR972" s="75" t="s">
        <v>4868</v>
      </c>
      <c r="AS972" s="75" t="s">
        <v>5453</v>
      </c>
      <c r="AV972" s="75" t="s">
        <v>5440</v>
      </c>
      <c r="BI972" s="75" t="s">
        <v>5452</v>
      </c>
      <c r="BJ972" s="75" t="s">
        <v>5451</v>
      </c>
      <c r="BK972" s="75">
        <v>0</v>
      </c>
      <c r="BM972" s="75">
        <v>0</v>
      </c>
    </row>
    <row r="973" spans="1:65" ht="17.399999999999999" hidden="1" customHeight="1" x14ac:dyDescent="0.3">
      <c r="A973" s="75">
        <v>2019</v>
      </c>
      <c r="B973" s="75">
        <v>64160</v>
      </c>
      <c r="C973" s="75" t="s">
        <v>5062</v>
      </c>
      <c r="D973" s="75" t="s">
        <v>5450</v>
      </c>
      <c r="E973" s="77">
        <v>2520</v>
      </c>
      <c r="F973" s="75" t="s">
        <v>1910</v>
      </c>
      <c r="G973" s="77">
        <v>5015</v>
      </c>
      <c r="H973" s="75" t="s">
        <v>6738</v>
      </c>
      <c r="I973" s="75" t="s">
        <v>4883</v>
      </c>
      <c r="J973" s="75" t="s">
        <v>1911</v>
      </c>
      <c r="K973" s="75">
        <v>0</v>
      </c>
      <c r="L973" s="75" t="s">
        <v>5502</v>
      </c>
      <c r="M973" s="75" t="s">
        <v>4892</v>
      </c>
      <c r="N973" s="75" t="s">
        <v>87</v>
      </c>
      <c r="O973" s="75" t="s">
        <v>4023</v>
      </c>
      <c r="Q973" s="75" t="s">
        <v>5447</v>
      </c>
      <c r="S973" s="75" t="s">
        <v>4020</v>
      </c>
      <c r="T973" s="75" t="s">
        <v>5478</v>
      </c>
      <c r="U973" s="75" t="s">
        <v>4871</v>
      </c>
      <c r="V973" s="75" t="s">
        <v>5445</v>
      </c>
      <c r="W973" s="75" t="s">
        <v>4877</v>
      </c>
      <c r="X973" s="75" t="s">
        <v>4876</v>
      </c>
      <c r="Y973" s="75" t="s">
        <v>4872</v>
      </c>
      <c r="Z973" s="75">
        <v>17</v>
      </c>
      <c r="AA973" s="75">
        <v>0</v>
      </c>
      <c r="AB973" s="75" t="s">
        <v>4871</v>
      </c>
      <c r="AC973" s="75" t="s">
        <v>6737</v>
      </c>
      <c r="AD973" s="75" t="s">
        <v>4872</v>
      </c>
      <c r="AE973" s="75">
        <v>11</v>
      </c>
      <c r="AF973" s="75">
        <v>2</v>
      </c>
      <c r="AG973" s="75" t="s">
        <v>4871</v>
      </c>
      <c r="AH973" s="75" t="s">
        <v>6736</v>
      </c>
      <c r="AI973" s="75" t="s">
        <v>4872</v>
      </c>
      <c r="AJ973" s="75">
        <v>9</v>
      </c>
      <c r="AK973" s="75">
        <v>2</v>
      </c>
      <c r="AL973" s="75" t="s">
        <v>4871</v>
      </c>
      <c r="AM973" s="75" t="s">
        <v>5482</v>
      </c>
      <c r="AN973" s="75" t="s">
        <v>4869</v>
      </c>
      <c r="AP973" s="75">
        <v>10</v>
      </c>
      <c r="AQ973" s="75">
        <v>10</v>
      </c>
      <c r="AR973" s="75" t="s">
        <v>4908</v>
      </c>
      <c r="AS973" s="75" t="s">
        <v>5441</v>
      </c>
      <c r="AV973" s="75" t="s">
        <v>5440</v>
      </c>
      <c r="BI973" s="75" t="s">
        <v>5452</v>
      </c>
      <c r="BJ973" s="75" t="s">
        <v>5451</v>
      </c>
      <c r="BK973" s="75">
        <v>0</v>
      </c>
      <c r="BM973" s="75">
        <v>0</v>
      </c>
    </row>
    <row r="974" spans="1:65" ht="17.399999999999999" hidden="1" customHeight="1" x14ac:dyDescent="0.3">
      <c r="A974" s="75">
        <v>2019</v>
      </c>
      <c r="B974" s="75">
        <v>35020</v>
      </c>
      <c r="C974" s="75" t="s">
        <v>5192</v>
      </c>
      <c r="D974" s="75" t="s">
        <v>5450</v>
      </c>
      <c r="E974" s="77">
        <v>1560</v>
      </c>
      <c r="F974" s="75" t="s">
        <v>2863</v>
      </c>
      <c r="G974" s="77">
        <v>5018</v>
      </c>
      <c r="H974" s="75" t="s">
        <v>6735</v>
      </c>
      <c r="I974" s="75" t="s">
        <v>4883</v>
      </c>
      <c r="J974" s="75" t="s">
        <v>3729</v>
      </c>
      <c r="K974" s="75">
        <v>0</v>
      </c>
      <c r="L974" s="75" t="s">
        <v>5457</v>
      </c>
      <c r="M974" s="75" t="s">
        <v>4892</v>
      </c>
      <c r="N974" s="75" t="s">
        <v>87</v>
      </c>
      <c r="O974" s="75" t="s">
        <v>4024</v>
      </c>
      <c r="Q974" s="75" t="s">
        <v>5469</v>
      </c>
      <c r="S974" s="75" t="s">
        <v>3662</v>
      </c>
      <c r="T974" s="75" t="s">
        <v>5474</v>
      </c>
      <c r="U974" s="75" t="s">
        <v>4877</v>
      </c>
      <c r="V974" s="75" t="s">
        <v>4878</v>
      </c>
      <c r="W974" s="75" t="s">
        <v>4871</v>
      </c>
      <c r="X974" s="75" t="s">
        <v>5456</v>
      </c>
      <c r="Y974" s="75" t="s">
        <v>4872</v>
      </c>
      <c r="Z974" s="75">
        <v>5</v>
      </c>
      <c r="AA974" s="75">
        <v>0</v>
      </c>
      <c r="AB974" s="75" t="s">
        <v>4871</v>
      </c>
      <c r="AC974" s="75" t="s">
        <v>5524</v>
      </c>
      <c r="AD974" s="75" t="s">
        <v>4872</v>
      </c>
      <c r="AE974" s="75">
        <v>4</v>
      </c>
      <c r="AF974" s="75">
        <v>1</v>
      </c>
      <c r="AG974" s="75" t="s">
        <v>4871</v>
      </c>
      <c r="AH974" s="75" t="s">
        <v>5587</v>
      </c>
      <c r="AI974" s="75" t="s">
        <v>4869</v>
      </c>
      <c r="AN974" s="75" t="s">
        <v>4869</v>
      </c>
      <c r="AP974" s="75">
        <v>6</v>
      </c>
      <c r="AQ974" s="75">
        <v>6</v>
      </c>
      <c r="AR974" s="75" t="s">
        <v>4908</v>
      </c>
      <c r="AS974" s="75" t="s">
        <v>5441</v>
      </c>
      <c r="AV974" s="75" t="s">
        <v>5440</v>
      </c>
      <c r="BI974" s="75" t="s">
        <v>5452</v>
      </c>
      <c r="BJ974" s="75" t="s">
        <v>5451</v>
      </c>
      <c r="BK974" s="75">
        <v>0</v>
      </c>
      <c r="BM974" s="75">
        <v>0</v>
      </c>
    </row>
    <row r="975" spans="1:65" ht="17.399999999999999" hidden="1" customHeight="1" x14ac:dyDescent="0.3">
      <c r="A975" s="75">
        <v>2019</v>
      </c>
      <c r="B975" s="75">
        <v>30011</v>
      </c>
      <c r="C975" s="75" t="s">
        <v>5230</v>
      </c>
      <c r="D975" s="75" t="s">
        <v>5450</v>
      </c>
      <c r="E975" s="77">
        <v>1420</v>
      </c>
      <c r="F975" s="75" t="s">
        <v>2292</v>
      </c>
      <c r="G975" s="77">
        <v>5024</v>
      </c>
      <c r="H975" s="75" t="s">
        <v>6734</v>
      </c>
      <c r="I975" s="75" t="s">
        <v>4883</v>
      </c>
      <c r="J975" s="75" t="s">
        <v>2449</v>
      </c>
      <c r="K975" s="75">
        <v>0</v>
      </c>
      <c r="L975" s="75" t="s">
        <v>5457</v>
      </c>
      <c r="M975" s="75" t="s">
        <v>4892</v>
      </c>
      <c r="N975" s="75" t="s">
        <v>87</v>
      </c>
      <c r="O975" s="75" t="s">
        <v>4024</v>
      </c>
      <c r="Q975" s="75" t="s">
        <v>5469</v>
      </c>
      <c r="S975" s="75" t="s">
        <v>3662</v>
      </c>
      <c r="T975" s="75" t="s">
        <v>5474</v>
      </c>
      <c r="U975" s="75" t="s">
        <v>4877</v>
      </c>
      <c r="V975" s="75" t="s">
        <v>4878</v>
      </c>
      <c r="W975" s="75" t="s">
        <v>4871</v>
      </c>
      <c r="X975" s="75" t="s">
        <v>5456</v>
      </c>
      <c r="Y975" s="75" t="s">
        <v>4872</v>
      </c>
      <c r="Z975" s="75">
        <v>10</v>
      </c>
      <c r="AA975" s="75">
        <v>2</v>
      </c>
      <c r="AB975" s="75" t="s">
        <v>4871</v>
      </c>
      <c r="AC975" s="75" t="s">
        <v>5783</v>
      </c>
      <c r="AD975" s="75" t="s">
        <v>4872</v>
      </c>
      <c r="AE975" s="75">
        <v>4</v>
      </c>
      <c r="AF975" s="75">
        <v>1</v>
      </c>
      <c r="AG975" s="75" t="s">
        <v>4871</v>
      </c>
      <c r="AH975" s="75" t="s">
        <v>5587</v>
      </c>
      <c r="AI975" s="75" t="s">
        <v>4869</v>
      </c>
      <c r="AN975" s="75" t="s">
        <v>4869</v>
      </c>
      <c r="AP975" s="75">
        <v>8</v>
      </c>
      <c r="AQ975" s="75">
        <v>8</v>
      </c>
      <c r="AR975" s="75" t="s">
        <v>4908</v>
      </c>
      <c r="AS975" s="75" t="s">
        <v>5441</v>
      </c>
      <c r="AV975" s="75" t="s">
        <v>5440</v>
      </c>
      <c r="BI975" s="75" t="s">
        <v>5452</v>
      </c>
      <c r="BJ975" s="75" t="s">
        <v>5451</v>
      </c>
      <c r="BK975" s="75">
        <v>0</v>
      </c>
      <c r="BM975" s="75">
        <v>0</v>
      </c>
    </row>
    <row r="976" spans="1:65" ht="17.399999999999999" hidden="1" customHeight="1" x14ac:dyDescent="0.3">
      <c r="A976" s="75">
        <v>2019</v>
      </c>
      <c r="B976" s="75">
        <v>21030</v>
      </c>
      <c r="C976" s="75" t="s">
        <v>5313</v>
      </c>
      <c r="D976" s="75" t="s">
        <v>5450</v>
      </c>
      <c r="E976" s="77">
        <v>990</v>
      </c>
      <c r="F976" s="75" t="s">
        <v>3862</v>
      </c>
      <c r="G976" s="77">
        <v>5033</v>
      </c>
      <c r="H976" s="75" t="s">
        <v>6733</v>
      </c>
      <c r="I976" s="75" t="s">
        <v>4883</v>
      </c>
      <c r="J976" s="75" t="s">
        <v>3907</v>
      </c>
      <c r="K976" s="75">
        <v>0</v>
      </c>
      <c r="L976" s="75" t="s">
        <v>5462</v>
      </c>
      <c r="M976" s="75" t="s">
        <v>4881</v>
      </c>
      <c r="N976" s="75" t="s">
        <v>87</v>
      </c>
      <c r="O976" s="75" t="s">
        <v>4024</v>
      </c>
      <c r="Q976" s="75" t="s">
        <v>5469</v>
      </c>
      <c r="S976" s="75" t="s">
        <v>3662</v>
      </c>
      <c r="T976" s="75" t="s">
        <v>5474</v>
      </c>
      <c r="U976" s="75" t="s">
        <v>4877</v>
      </c>
      <c r="V976" s="75" t="s">
        <v>4878</v>
      </c>
      <c r="W976" s="75" t="s">
        <v>4877</v>
      </c>
      <c r="X976" s="75" t="s">
        <v>4876</v>
      </c>
      <c r="Y976" s="75" t="s">
        <v>4897</v>
      </c>
      <c r="Z976" s="75">
        <v>5</v>
      </c>
      <c r="AA976" s="75">
        <v>2</v>
      </c>
      <c r="AB976" s="75" t="s">
        <v>4871</v>
      </c>
      <c r="AC976" s="75" t="s">
        <v>6527</v>
      </c>
      <c r="AD976" s="75" t="s">
        <v>4897</v>
      </c>
      <c r="AE976" s="75">
        <v>2</v>
      </c>
      <c r="AF976" s="75">
        <v>0</v>
      </c>
      <c r="AG976" s="75" t="s">
        <v>4871</v>
      </c>
      <c r="AH976" s="75" t="s">
        <v>5515</v>
      </c>
      <c r="AI976" s="75" t="s">
        <v>4869</v>
      </c>
      <c r="AN976" s="75" t="s">
        <v>4869</v>
      </c>
      <c r="AP976" s="75">
        <v>4</v>
      </c>
      <c r="AQ976" s="75">
        <v>4</v>
      </c>
      <c r="AR976" s="75" t="s">
        <v>4908</v>
      </c>
      <c r="AS976" s="75" t="s">
        <v>5441</v>
      </c>
      <c r="AV976" s="75" t="s">
        <v>5440</v>
      </c>
      <c r="BI976" s="75" t="s">
        <v>5452</v>
      </c>
      <c r="BJ976" s="75" t="s">
        <v>5451</v>
      </c>
      <c r="BK976" s="75">
        <v>0</v>
      </c>
      <c r="BM976" s="75">
        <v>0</v>
      </c>
    </row>
    <row r="977" spans="1:65" ht="17.399999999999999" hidden="1" customHeight="1" x14ac:dyDescent="0.3">
      <c r="A977" s="75">
        <v>2019</v>
      </c>
      <c r="B977" s="75">
        <v>30011</v>
      </c>
      <c r="C977" s="75" t="s">
        <v>5230</v>
      </c>
      <c r="D977" s="75" t="s">
        <v>5450</v>
      </c>
      <c r="E977" s="77">
        <v>1420</v>
      </c>
      <c r="F977" s="75" t="s">
        <v>2292</v>
      </c>
      <c r="G977" s="77">
        <v>5036</v>
      </c>
      <c r="H977" s="75" t="s">
        <v>6732</v>
      </c>
      <c r="I977" s="75" t="s">
        <v>4883</v>
      </c>
      <c r="J977" s="75" t="s">
        <v>2451</v>
      </c>
      <c r="K977" s="75">
        <v>0</v>
      </c>
      <c r="L977" s="75" t="s">
        <v>5457</v>
      </c>
      <c r="M977" s="75" t="s">
        <v>4892</v>
      </c>
      <c r="N977" s="75" t="s">
        <v>87</v>
      </c>
      <c r="O977" s="75" t="s">
        <v>4024</v>
      </c>
      <c r="Q977" s="75" t="s">
        <v>5469</v>
      </c>
      <c r="S977" s="75" t="s">
        <v>3662</v>
      </c>
      <c r="T977" s="75" t="s">
        <v>5474</v>
      </c>
      <c r="U977" s="75" t="s">
        <v>4877</v>
      </c>
      <c r="V977" s="75" t="s">
        <v>4878</v>
      </c>
      <c r="W977" s="75" t="s">
        <v>4871</v>
      </c>
      <c r="X977" s="75" t="s">
        <v>5456</v>
      </c>
      <c r="Y977" s="75" t="s">
        <v>4897</v>
      </c>
      <c r="Z977" s="75">
        <v>6</v>
      </c>
      <c r="AA977" s="75">
        <v>3</v>
      </c>
      <c r="AB977" s="75" t="s">
        <v>4871</v>
      </c>
      <c r="AC977" s="75" t="s">
        <v>5491</v>
      </c>
      <c r="AD977" s="75" t="s">
        <v>4897</v>
      </c>
      <c r="AE977" s="75">
        <v>4</v>
      </c>
      <c r="AF977" s="75">
        <v>4</v>
      </c>
      <c r="AG977" s="75" t="s">
        <v>4877</v>
      </c>
      <c r="AH977" s="75" t="s">
        <v>5472</v>
      </c>
      <c r="AI977" s="75" t="s">
        <v>4869</v>
      </c>
      <c r="AN977" s="75" t="s">
        <v>4869</v>
      </c>
      <c r="AP977" s="75">
        <v>8</v>
      </c>
      <c r="AQ977" s="75">
        <v>8</v>
      </c>
      <c r="AR977" s="75" t="s">
        <v>4908</v>
      </c>
      <c r="AS977" s="75" t="s">
        <v>5441</v>
      </c>
      <c r="AV977" s="75" t="s">
        <v>5440</v>
      </c>
      <c r="BI977" s="75" t="s">
        <v>5452</v>
      </c>
      <c r="BJ977" s="75" t="s">
        <v>5451</v>
      </c>
      <c r="BK977" s="75">
        <v>0</v>
      </c>
      <c r="BM977" s="75">
        <v>0</v>
      </c>
    </row>
    <row r="978" spans="1:65" ht="17.399999999999999" hidden="1" customHeight="1" x14ac:dyDescent="0.3">
      <c r="A978" s="75">
        <v>2019</v>
      </c>
      <c r="B978" s="75">
        <v>1020</v>
      </c>
      <c r="C978" s="75" t="s">
        <v>5434</v>
      </c>
      <c r="D978" s="75" t="s">
        <v>5450</v>
      </c>
      <c r="E978" s="77">
        <v>20</v>
      </c>
      <c r="F978" s="75" t="s">
        <v>89</v>
      </c>
      <c r="G978" s="77">
        <v>5043</v>
      </c>
      <c r="H978" s="75" t="s">
        <v>6731</v>
      </c>
      <c r="I978" s="75" t="s">
        <v>4883</v>
      </c>
      <c r="J978" s="75" t="s">
        <v>118</v>
      </c>
      <c r="K978" s="75">
        <v>0</v>
      </c>
      <c r="L978" s="75" t="s">
        <v>5448</v>
      </c>
      <c r="M978" s="75" t="s">
        <v>4892</v>
      </c>
      <c r="N978" s="75" t="s">
        <v>87</v>
      </c>
      <c r="O978" s="75" t="s">
        <v>4024</v>
      </c>
      <c r="Q978" s="75" t="s">
        <v>5469</v>
      </c>
      <c r="S978" s="75" t="s">
        <v>4033</v>
      </c>
      <c r="T978" s="75" t="s">
        <v>5446</v>
      </c>
      <c r="U978" s="75" t="s">
        <v>4871</v>
      </c>
      <c r="V978" s="75" t="s">
        <v>5445</v>
      </c>
      <c r="W978" s="75" t="s">
        <v>4877</v>
      </c>
      <c r="X978" s="75" t="s">
        <v>4876</v>
      </c>
      <c r="Y978" s="75" t="s">
        <v>4897</v>
      </c>
      <c r="Z978" s="75">
        <v>12</v>
      </c>
      <c r="AA978" s="75">
        <v>2</v>
      </c>
      <c r="AB978" s="75" t="s">
        <v>4871</v>
      </c>
      <c r="AC978" s="75" t="s">
        <v>5810</v>
      </c>
      <c r="AD978" s="75" t="s">
        <v>4897</v>
      </c>
      <c r="AE978" s="75">
        <v>10</v>
      </c>
      <c r="AF978" s="75">
        <v>4</v>
      </c>
      <c r="AG978" s="75" t="s">
        <v>4871</v>
      </c>
      <c r="AH978" s="75" t="s">
        <v>6328</v>
      </c>
      <c r="AI978" s="75" t="s">
        <v>4897</v>
      </c>
      <c r="AJ978" s="75">
        <v>16</v>
      </c>
      <c r="AK978" s="75">
        <v>8</v>
      </c>
      <c r="AL978" s="75" t="s">
        <v>4871</v>
      </c>
      <c r="AM978" s="75" t="s">
        <v>5882</v>
      </c>
      <c r="AN978" s="75" t="s">
        <v>4869</v>
      </c>
      <c r="AP978" s="75">
        <v>10</v>
      </c>
      <c r="AQ978" s="75">
        <v>2</v>
      </c>
      <c r="AR978" s="75" t="s">
        <v>4868</v>
      </c>
      <c r="AS978" s="75" t="s">
        <v>5453</v>
      </c>
      <c r="AV978" s="75" t="s">
        <v>5440</v>
      </c>
      <c r="BI978" s="75" t="s">
        <v>5452</v>
      </c>
      <c r="BJ978" s="75" t="s">
        <v>5451</v>
      </c>
      <c r="BK978" s="75">
        <v>0</v>
      </c>
      <c r="BM978" s="75">
        <v>0</v>
      </c>
    </row>
    <row r="979" spans="1:65" ht="17.399999999999999" hidden="1" customHeight="1" x14ac:dyDescent="0.3">
      <c r="A979" s="75">
        <v>2019</v>
      </c>
      <c r="B979" s="75">
        <v>16010</v>
      </c>
      <c r="C979" s="75" t="s">
        <v>5343</v>
      </c>
      <c r="D979" s="75" t="s">
        <v>5450</v>
      </c>
      <c r="E979" s="77">
        <v>880</v>
      </c>
      <c r="F979" s="75" t="s">
        <v>1118</v>
      </c>
      <c r="G979" s="77">
        <v>5044</v>
      </c>
      <c r="H979" s="75" t="s">
        <v>6730</v>
      </c>
      <c r="I979" s="75" t="s">
        <v>4883</v>
      </c>
      <c r="J979" s="75" t="s">
        <v>1392</v>
      </c>
      <c r="K979" s="75">
        <v>1</v>
      </c>
      <c r="L979" s="75" t="s">
        <v>5448</v>
      </c>
      <c r="M979" s="75" t="s">
        <v>5470</v>
      </c>
      <c r="N979" s="75" t="s">
        <v>87</v>
      </c>
      <c r="O979" s="75" t="s">
        <v>4030</v>
      </c>
      <c r="Q979" s="75" t="s">
        <v>5469</v>
      </c>
      <c r="S979" s="75" t="s">
        <v>3662</v>
      </c>
      <c r="T979" s="75" t="s">
        <v>5474</v>
      </c>
      <c r="U979" s="75" t="s">
        <v>4871</v>
      </c>
      <c r="V979" s="75" t="s">
        <v>5445</v>
      </c>
      <c r="W979" s="75" t="s">
        <v>4877</v>
      </c>
      <c r="X979" s="75" t="s">
        <v>4876</v>
      </c>
      <c r="Y979" s="75" t="s">
        <v>4872</v>
      </c>
      <c r="AC979" s="75" t="s">
        <v>5692</v>
      </c>
      <c r="AD979" s="75" t="s">
        <v>4897</v>
      </c>
      <c r="AH979" s="75" t="s">
        <v>5569</v>
      </c>
      <c r="AI979" s="75" t="s">
        <v>4872</v>
      </c>
      <c r="AM979" s="75" t="s">
        <v>5591</v>
      </c>
      <c r="AN979" s="75" t="s">
        <v>4897</v>
      </c>
      <c r="AO979" s="75" t="s">
        <v>5465</v>
      </c>
      <c r="AP979" s="75">
        <v>10</v>
      </c>
      <c r="AQ979" s="75">
        <v>0</v>
      </c>
      <c r="AR979" s="75" t="s">
        <v>4868</v>
      </c>
      <c r="AS979" s="75" t="s">
        <v>5453</v>
      </c>
      <c r="AV979" s="75" t="s">
        <v>5440</v>
      </c>
      <c r="BI979" s="75" t="s">
        <v>5724</v>
      </c>
      <c r="BJ979" s="75" t="s">
        <v>5619</v>
      </c>
      <c r="BK979" s="75">
        <v>1</v>
      </c>
      <c r="BL979" s="75" t="s">
        <v>6045</v>
      </c>
      <c r="BM979" s="75">
        <v>0</v>
      </c>
    </row>
    <row r="980" spans="1:65" ht="17.399999999999999" hidden="1" customHeight="1" x14ac:dyDescent="0.3">
      <c r="A980" s="75">
        <v>2019</v>
      </c>
      <c r="B980" s="75">
        <v>18010</v>
      </c>
      <c r="C980" s="75" t="s">
        <v>5337</v>
      </c>
      <c r="D980" s="75" t="s">
        <v>5450</v>
      </c>
      <c r="E980" s="77">
        <v>900</v>
      </c>
      <c r="F980" s="75" t="s">
        <v>1648</v>
      </c>
      <c r="G980" s="77">
        <v>5045</v>
      </c>
      <c r="H980" s="75" t="s">
        <v>6729</v>
      </c>
      <c r="I980" s="75" t="s">
        <v>4883</v>
      </c>
      <c r="J980" s="75" t="s">
        <v>1731</v>
      </c>
      <c r="K980" s="75">
        <v>0</v>
      </c>
      <c r="L980" s="75" t="s">
        <v>5457</v>
      </c>
      <c r="M980" s="75" t="s">
        <v>4892</v>
      </c>
      <c r="N980" s="75" t="s">
        <v>87</v>
      </c>
      <c r="O980" s="75" t="s">
        <v>4023</v>
      </c>
      <c r="Q980" s="75" t="s">
        <v>5447</v>
      </c>
      <c r="S980" s="75" t="s">
        <v>4020</v>
      </c>
      <c r="T980" s="75" t="s">
        <v>5478</v>
      </c>
      <c r="U980" s="75" t="s">
        <v>4877</v>
      </c>
      <c r="V980" s="75" t="s">
        <v>4878</v>
      </c>
      <c r="W980" s="75" t="s">
        <v>4871</v>
      </c>
      <c r="X980" s="75" t="s">
        <v>5456</v>
      </c>
      <c r="Y980" s="75" t="s">
        <v>4872</v>
      </c>
      <c r="Z980" s="75">
        <v>6</v>
      </c>
      <c r="AA980" s="75">
        <v>0</v>
      </c>
      <c r="AB980" s="75" t="s">
        <v>4871</v>
      </c>
      <c r="AC980" s="75" t="s">
        <v>5621</v>
      </c>
      <c r="AD980" s="75" t="s">
        <v>4872</v>
      </c>
      <c r="AE980" s="75">
        <v>2</v>
      </c>
      <c r="AF980" s="75">
        <v>1</v>
      </c>
      <c r="AG980" s="75" t="s">
        <v>4871</v>
      </c>
      <c r="AH980" s="75" t="s">
        <v>5499</v>
      </c>
      <c r="AI980" s="75" t="s">
        <v>4869</v>
      </c>
      <c r="AN980" s="75" t="s">
        <v>4869</v>
      </c>
      <c r="AP980" s="75">
        <v>8</v>
      </c>
      <c r="AQ980" s="75">
        <v>6</v>
      </c>
      <c r="AR980" s="75" t="s">
        <v>4868</v>
      </c>
      <c r="AS980" s="75" t="s">
        <v>5453</v>
      </c>
      <c r="AV980" s="75" t="s">
        <v>5440</v>
      </c>
      <c r="BI980" s="75" t="s">
        <v>5452</v>
      </c>
      <c r="BJ980" s="75" t="s">
        <v>5451</v>
      </c>
      <c r="BK980" s="75">
        <v>0</v>
      </c>
      <c r="BM980" s="75">
        <v>0</v>
      </c>
    </row>
    <row r="981" spans="1:65" ht="17.399999999999999" hidden="1" customHeight="1" x14ac:dyDescent="0.3">
      <c r="A981" s="75">
        <v>2019</v>
      </c>
      <c r="B981" s="75">
        <v>51010</v>
      </c>
      <c r="C981" s="75" t="s">
        <v>5057</v>
      </c>
      <c r="D981" s="75" t="s">
        <v>5450</v>
      </c>
      <c r="E981" s="77">
        <v>2690</v>
      </c>
      <c r="F981" s="75" t="s">
        <v>3244</v>
      </c>
      <c r="G981" s="77">
        <v>5048</v>
      </c>
      <c r="H981" s="75" t="s">
        <v>6728</v>
      </c>
      <c r="I981" s="75" t="s">
        <v>4883</v>
      </c>
      <c r="J981" s="75" t="s">
        <v>3279</v>
      </c>
      <c r="K981" s="75">
        <v>0</v>
      </c>
      <c r="L981" s="75" t="s">
        <v>5480</v>
      </c>
      <c r="M981" s="75" t="s">
        <v>4892</v>
      </c>
      <c r="N981" s="75" t="s">
        <v>87</v>
      </c>
      <c r="O981" s="75" t="s">
        <v>4023</v>
      </c>
      <c r="Q981" s="75" t="s">
        <v>5447</v>
      </c>
      <c r="S981" s="75" t="s">
        <v>4020</v>
      </c>
      <c r="T981" s="75" t="s">
        <v>5478</v>
      </c>
      <c r="U981" s="75" t="s">
        <v>4871</v>
      </c>
      <c r="V981" s="75" t="s">
        <v>5445</v>
      </c>
      <c r="W981" s="75" t="s">
        <v>4877</v>
      </c>
      <c r="X981" s="75" t="s">
        <v>4876</v>
      </c>
      <c r="Y981" s="75" t="s">
        <v>4872</v>
      </c>
      <c r="Z981" s="75">
        <v>11</v>
      </c>
      <c r="AA981" s="75">
        <v>0</v>
      </c>
      <c r="AB981" s="75" t="s">
        <v>4871</v>
      </c>
      <c r="AC981" s="75" t="s">
        <v>5473</v>
      </c>
      <c r="AD981" s="75" t="s">
        <v>4872</v>
      </c>
      <c r="AE981" s="75">
        <v>8</v>
      </c>
      <c r="AF981" s="75">
        <v>0</v>
      </c>
      <c r="AG981" s="75" t="s">
        <v>4871</v>
      </c>
      <c r="AH981" s="75" t="s">
        <v>5581</v>
      </c>
      <c r="AI981" s="75" t="s">
        <v>4869</v>
      </c>
      <c r="AN981" s="75" t="s">
        <v>4869</v>
      </c>
      <c r="AP981" s="75">
        <v>10</v>
      </c>
      <c r="AQ981" s="75">
        <v>8</v>
      </c>
      <c r="AR981" s="75" t="s">
        <v>4868</v>
      </c>
      <c r="AS981" s="75" t="s">
        <v>5453</v>
      </c>
      <c r="AV981" s="75" t="s">
        <v>5440</v>
      </c>
      <c r="BI981" s="75" t="s">
        <v>5452</v>
      </c>
      <c r="BJ981" s="75" t="s">
        <v>5451</v>
      </c>
      <c r="BK981" s="75">
        <v>0</v>
      </c>
      <c r="BM981" s="75">
        <v>0</v>
      </c>
    </row>
    <row r="982" spans="1:65" ht="17.399999999999999" hidden="1" customHeight="1" x14ac:dyDescent="0.3">
      <c r="A982" s="75">
        <v>2019</v>
      </c>
      <c r="B982" s="75">
        <v>21490</v>
      </c>
      <c r="C982" s="75" t="s">
        <v>4938</v>
      </c>
      <c r="D982" s="75" t="s">
        <v>5450</v>
      </c>
      <c r="E982" s="77">
        <v>3140</v>
      </c>
      <c r="F982" s="75" t="s">
        <v>3766</v>
      </c>
      <c r="G982" s="77">
        <v>5050</v>
      </c>
      <c r="H982" s="75" t="s">
        <v>6727</v>
      </c>
      <c r="I982" s="75" t="s">
        <v>4883</v>
      </c>
      <c r="J982" s="75" t="s">
        <v>3841</v>
      </c>
      <c r="K982" s="75">
        <v>0</v>
      </c>
      <c r="L982" s="75" t="s">
        <v>5457</v>
      </c>
      <c r="M982" s="75" t="s">
        <v>4892</v>
      </c>
      <c r="N982" s="75" t="s">
        <v>87</v>
      </c>
      <c r="O982" s="75" t="s">
        <v>4023</v>
      </c>
      <c r="Q982" s="75" t="s">
        <v>5447</v>
      </c>
      <c r="S982" s="75" t="s">
        <v>4020</v>
      </c>
      <c r="T982" s="75" t="s">
        <v>5478</v>
      </c>
      <c r="U982" s="75" t="s">
        <v>4877</v>
      </c>
      <c r="V982" s="75" t="s">
        <v>4878</v>
      </c>
      <c r="W982" s="75" t="s">
        <v>4871</v>
      </c>
      <c r="X982" s="75" t="s">
        <v>5456</v>
      </c>
      <c r="Y982" s="75" t="s">
        <v>4872</v>
      </c>
      <c r="Z982" s="75">
        <v>11</v>
      </c>
      <c r="AA982" s="75">
        <v>0</v>
      </c>
      <c r="AB982" s="75" t="s">
        <v>4871</v>
      </c>
      <c r="AC982" s="75" t="s">
        <v>5473</v>
      </c>
      <c r="AD982" s="75" t="s">
        <v>4872</v>
      </c>
      <c r="AE982" s="75">
        <v>8</v>
      </c>
      <c r="AF982" s="75">
        <v>2</v>
      </c>
      <c r="AG982" s="75" t="s">
        <v>4871</v>
      </c>
      <c r="AH982" s="75" t="s">
        <v>5543</v>
      </c>
      <c r="AI982" s="75" t="s">
        <v>4869</v>
      </c>
      <c r="AN982" s="75" t="s">
        <v>4869</v>
      </c>
      <c r="AP982" s="75">
        <v>10</v>
      </c>
      <c r="AQ982" s="75">
        <v>10</v>
      </c>
      <c r="AR982" s="75" t="s">
        <v>4908</v>
      </c>
      <c r="AS982" s="75" t="s">
        <v>5441</v>
      </c>
      <c r="AV982" s="75" t="s">
        <v>5440</v>
      </c>
      <c r="BI982" s="75" t="s">
        <v>5452</v>
      </c>
      <c r="BJ982" s="75" t="s">
        <v>5451</v>
      </c>
      <c r="BK982" s="75">
        <v>0</v>
      </c>
      <c r="BM982" s="75">
        <v>0</v>
      </c>
    </row>
    <row r="983" spans="1:65" ht="17.399999999999999" hidden="1" customHeight="1" x14ac:dyDescent="0.3">
      <c r="A983" s="75">
        <v>2019</v>
      </c>
      <c r="B983" s="75">
        <v>1020</v>
      </c>
      <c r="C983" s="75" t="s">
        <v>5434</v>
      </c>
      <c r="D983" s="75" t="s">
        <v>5450</v>
      </c>
      <c r="E983" s="77">
        <v>20</v>
      </c>
      <c r="F983" s="75" t="s">
        <v>89</v>
      </c>
      <c r="G983" s="77">
        <v>5058</v>
      </c>
      <c r="H983" s="75" t="s">
        <v>6726</v>
      </c>
      <c r="I983" s="75" t="s">
        <v>4883</v>
      </c>
      <c r="J983" s="75" t="s">
        <v>120</v>
      </c>
      <c r="K983" s="75">
        <v>0</v>
      </c>
      <c r="L983" s="75" t="s">
        <v>5457</v>
      </c>
      <c r="M983" s="75" t="s">
        <v>4892</v>
      </c>
      <c r="N983" s="75" t="s">
        <v>87</v>
      </c>
      <c r="O983" s="75" t="s">
        <v>4023</v>
      </c>
      <c r="Q983" s="75" t="s">
        <v>5447</v>
      </c>
      <c r="S983" s="75" t="s">
        <v>4020</v>
      </c>
      <c r="T983" s="75" t="s">
        <v>5478</v>
      </c>
      <c r="U983" s="75" t="s">
        <v>4877</v>
      </c>
      <c r="V983" s="75" t="s">
        <v>4878</v>
      </c>
      <c r="W983" s="75" t="s">
        <v>4871</v>
      </c>
      <c r="X983" s="75" t="s">
        <v>5456</v>
      </c>
      <c r="Y983" s="75" t="s">
        <v>4875</v>
      </c>
      <c r="Z983" s="75">
        <v>10</v>
      </c>
      <c r="AA983" s="75">
        <v>0</v>
      </c>
      <c r="AB983" s="75" t="s">
        <v>4871</v>
      </c>
      <c r="AC983" s="75" t="s">
        <v>5526</v>
      </c>
      <c r="AD983" s="75" t="s">
        <v>4872</v>
      </c>
      <c r="AE983" s="75">
        <v>8</v>
      </c>
      <c r="AF983" s="75">
        <v>3</v>
      </c>
      <c r="AG983" s="75" t="s">
        <v>4871</v>
      </c>
      <c r="AH983" s="75" t="s">
        <v>5572</v>
      </c>
      <c r="AI983" s="75" t="s">
        <v>4869</v>
      </c>
      <c r="AN983" s="75" t="s">
        <v>4869</v>
      </c>
      <c r="AP983" s="75">
        <v>10</v>
      </c>
      <c r="AQ983" s="75">
        <v>8</v>
      </c>
      <c r="AR983" s="75" t="s">
        <v>4868</v>
      </c>
      <c r="AS983" s="75" t="s">
        <v>5453</v>
      </c>
      <c r="AV983" s="75" t="s">
        <v>5440</v>
      </c>
      <c r="BI983" s="75" t="s">
        <v>5452</v>
      </c>
      <c r="BJ983" s="75" t="s">
        <v>5451</v>
      </c>
      <c r="BK983" s="75">
        <v>0</v>
      </c>
      <c r="BM983" s="75">
        <v>0</v>
      </c>
    </row>
    <row r="984" spans="1:65" ht="17.399999999999999" hidden="1" customHeight="1" x14ac:dyDescent="0.3">
      <c r="A984" s="75">
        <v>2019</v>
      </c>
      <c r="B984" s="75">
        <v>35010</v>
      </c>
      <c r="C984" s="75" t="s">
        <v>5197</v>
      </c>
      <c r="D984" s="75" t="s">
        <v>5450</v>
      </c>
      <c r="E984" s="77">
        <v>1550</v>
      </c>
      <c r="F984" s="75" t="s">
        <v>2860</v>
      </c>
      <c r="G984" s="77">
        <v>5068</v>
      </c>
      <c r="H984" s="75" t="s">
        <v>6725</v>
      </c>
      <c r="I984" s="75" t="s">
        <v>4883</v>
      </c>
      <c r="J984" s="75" t="s">
        <v>3161</v>
      </c>
      <c r="K984" s="75">
        <v>0</v>
      </c>
      <c r="L984" s="75" t="s">
        <v>5480</v>
      </c>
      <c r="M984" s="75" t="s">
        <v>4892</v>
      </c>
      <c r="N984" s="75" t="s">
        <v>87</v>
      </c>
      <c r="O984" s="75" t="s">
        <v>4024</v>
      </c>
      <c r="Q984" s="75" t="s">
        <v>5469</v>
      </c>
      <c r="S984" s="75" t="s">
        <v>4033</v>
      </c>
      <c r="T984" s="75" t="s">
        <v>5446</v>
      </c>
      <c r="U984" s="75" t="s">
        <v>4871</v>
      </c>
      <c r="V984" s="75" t="s">
        <v>5445</v>
      </c>
      <c r="W984" s="75" t="s">
        <v>4877</v>
      </c>
      <c r="X984" s="75" t="s">
        <v>4876</v>
      </c>
      <c r="Y984" s="75" t="s">
        <v>4897</v>
      </c>
      <c r="Z984" s="75">
        <v>11</v>
      </c>
      <c r="AA984" s="75">
        <v>2</v>
      </c>
      <c r="AB984" s="75" t="s">
        <v>4871</v>
      </c>
      <c r="AC984" s="75" t="s">
        <v>5634</v>
      </c>
      <c r="AD984" s="75" t="s">
        <v>4897</v>
      </c>
      <c r="AE984" s="75">
        <v>10</v>
      </c>
      <c r="AF984" s="75">
        <v>5</v>
      </c>
      <c r="AG984" s="75" t="s">
        <v>4871</v>
      </c>
      <c r="AH984" s="75" t="s">
        <v>5726</v>
      </c>
      <c r="AI984" s="75" t="s">
        <v>4869</v>
      </c>
      <c r="AN984" s="75" t="s">
        <v>4869</v>
      </c>
      <c r="AP984" s="75">
        <v>10</v>
      </c>
      <c r="AQ984" s="75">
        <v>6</v>
      </c>
      <c r="AR984" s="75" t="s">
        <v>4868</v>
      </c>
      <c r="AS984" s="75" t="s">
        <v>5453</v>
      </c>
      <c r="AV984" s="75" t="s">
        <v>5440</v>
      </c>
      <c r="BI984" s="75" t="s">
        <v>5452</v>
      </c>
      <c r="BJ984" s="75" t="s">
        <v>5451</v>
      </c>
      <c r="BK984" s="75">
        <v>0</v>
      </c>
      <c r="BM984" s="75">
        <v>0</v>
      </c>
    </row>
    <row r="985" spans="1:65" ht="17.399999999999999" hidden="1" customHeight="1" x14ac:dyDescent="0.3">
      <c r="A985" s="75">
        <v>2019</v>
      </c>
      <c r="B985" s="75">
        <v>62050</v>
      </c>
      <c r="C985" s="75" t="s">
        <v>4951</v>
      </c>
      <c r="D985" s="75" t="s">
        <v>5450</v>
      </c>
      <c r="E985" s="77">
        <v>3110</v>
      </c>
      <c r="F985" s="75" t="s">
        <v>2589</v>
      </c>
      <c r="G985" s="77">
        <v>5078</v>
      </c>
      <c r="H985" s="75" t="s">
        <v>6724</v>
      </c>
      <c r="I985" s="75" t="s">
        <v>4883</v>
      </c>
      <c r="J985" s="75" t="s">
        <v>2590</v>
      </c>
      <c r="K985" s="75">
        <v>0</v>
      </c>
      <c r="L985" s="75" t="s">
        <v>5457</v>
      </c>
      <c r="M985" s="75" t="s">
        <v>4892</v>
      </c>
      <c r="N985" s="75" t="s">
        <v>87</v>
      </c>
      <c r="O985" s="75" t="s">
        <v>4023</v>
      </c>
      <c r="Q985" s="75" t="s">
        <v>5447</v>
      </c>
      <c r="S985" s="75" t="s">
        <v>4033</v>
      </c>
      <c r="T985" s="75" t="s">
        <v>5446</v>
      </c>
      <c r="U985" s="75" t="s">
        <v>4877</v>
      </c>
      <c r="V985" s="75" t="s">
        <v>4878</v>
      </c>
      <c r="W985" s="75" t="s">
        <v>4871</v>
      </c>
      <c r="X985" s="75" t="s">
        <v>5456</v>
      </c>
      <c r="Y985" s="75" t="s">
        <v>4872</v>
      </c>
      <c r="Z985" s="75">
        <v>10</v>
      </c>
      <c r="AA985" s="75">
        <v>0</v>
      </c>
      <c r="AB985" s="75" t="s">
        <v>4871</v>
      </c>
      <c r="AC985" s="75" t="s">
        <v>5526</v>
      </c>
      <c r="AD985" s="75" t="s">
        <v>4872</v>
      </c>
      <c r="AE985" s="75">
        <v>8</v>
      </c>
      <c r="AF985" s="75">
        <v>2</v>
      </c>
      <c r="AG985" s="75" t="s">
        <v>4871</v>
      </c>
      <c r="AH985" s="75" t="s">
        <v>5543</v>
      </c>
      <c r="AI985" s="75" t="s">
        <v>4869</v>
      </c>
      <c r="AN985" s="75" t="s">
        <v>4869</v>
      </c>
      <c r="AP985" s="75">
        <v>10</v>
      </c>
      <c r="AQ985" s="75">
        <v>8</v>
      </c>
      <c r="AR985" s="75" t="s">
        <v>4868</v>
      </c>
      <c r="AS985" s="75" t="s">
        <v>5453</v>
      </c>
      <c r="AV985" s="75" t="s">
        <v>5440</v>
      </c>
      <c r="BI985" s="75" t="s">
        <v>5452</v>
      </c>
      <c r="BJ985" s="75" t="s">
        <v>5451</v>
      </c>
      <c r="BK985" s="75">
        <v>0</v>
      </c>
      <c r="BM985" s="75">
        <v>0</v>
      </c>
    </row>
    <row r="986" spans="1:65" ht="17.399999999999999" hidden="1" customHeight="1" x14ac:dyDescent="0.3">
      <c r="A986" s="75">
        <v>2019</v>
      </c>
      <c r="B986" s="75">
        <v>64143</v>
      </c>
      <c r="C986" s="75" t="s">
        <v>3423</v>
      </c>
      <c r="D986" s="75" t="s">
        <v>5450</v>
      </c>
      <c r="E986" s="77">
        <v>2035</v>
      </c>
      <c r="F986" s="75" t="s">
        <v>2975</v>
      </c>
      <c r="G986" s="77">
        <v>5090</v>
      </c>
      <c r="H986" s="75" t="s">
        <v>6723</v>
      </c>
      <c r="I986" s="75" t="s">
        <v>4883</v>
      </c>
      <c r="J986" s="75" t="s">
        <v>2981</v>
      </c>
      <c r="K986" s="75">
        <v>0</v>
      </c>
      <c r="L986" s="75" t="s">
        <v>5457</v>
      </c>
      <c r="M986" s="75" t="s">
        <v>4892</v>
      </c>
      <c r="N986" s="75" t="s">
        <v>87</v>
      </c>
      <c r="O986" s="75" t="s">
        <v>4024</v>
      </c>
      <c r="Q986" s="75" t="s">
        <v>5469</v>
      </c>
      <c r="S986" s="75" t="s">
        <v>3662</v>
      </c>
      <c r="T986" s="75" t="s">
        <v>5474</v>
      </c>
      <c r="U986" s="75" t="s">
        <v>4877</v>
      </c>
      <c r="V986" s="75" t="s">
        <v>4878</v>
      </c>
      <c r="W986" s="75" t="s">
        <v>4871</v>
      </c>
      <c r="X986" s="75" t="s">
        <v>5456</v>
      </c>
      <c r="Y986" s="75" t="s">
        <v>4897</v>
      </c>
      <c r="Z986" s="75">
        <v>2</v>
      </c>
      <c r="AA986" s="75">
        <v>0</v>
      </c>
      <c r="AB986" s="75" t="s">
        <v>4871</v>
      </c>
      <c r="AC986" s="75" t="s">
        <v>5545</v>
      </c>
      <c r="AD986" s="75" t="s">
        <v>4872</v>
      </c>
      <c r="AH986" s="75" t="s">
        <v>5467</v>
      </c>
      <c r="AI986" s="75" t="s">
        <v>4869</v>
      </c>
      <c r="AN986" s="75" t="s">
        <v>4869</v>
      </c>
      <c r="AP986" s="75">
        <v>4</v>
      </c>
      <c r="AQ986" s="75">
        <v>4</v>
      </c>
      <c r="AR986" s="75" t="s">
        <v>4908</v>
      </c>
      <c r="AS986" s="75" t="s">
        <v>5441</v>
      </c>
      <c r="AV986" s="75" t="s">
        <v>5440</v>
      </c>
      <c r="BI986" s="75" t="s">
        <v>5452</v>
      </c>
      <c r="BJ986" s="75" t="s">
        <v>5451</v>
      </c>
      <c r="BK986" s="75">
        <v>0</v>
      </c>
      <c r="BM986" s="75">
        <v>0</v>
      </c>
    </row>
    <row r="987" spans="1:65" ht="17.399999999999999" hidden="1" customHeight="1" x14ac:dyDescent="0.3">
      <c r="A987" s="75">
        <v>2019</v>
      </c>
      <c r="B987" s="75">
        <v>21085</v>
      </c>
      <c r="C987" s="75" t="s">
        <v>5281</v>
      </c>
      <c r="D987" s="75" t="s">
        <v>5450</v>
      </c>
      <c r="E987" s="77">
        <v>1080</v>
      </c>
      <c r="F987" s="75" t="s">
        <v>2699</v>
      </c>
      <c r="G987" s="77">
        <v>5093</v>
      </c>
      <c r="H987" s="75" t="s">
        <v>6722</v>
      </c>
      <c r="I987" s="75" t="s">
        <v>4883</v>
      </c>
      <c r="J987" s="75" t="s">
        <v>2706</v>
      </c>
      <c r="K987" s="75">
        <v>0</v>
      </c>
      <c r="L987" s="75" t="s">
        <v>5462</v>
      </c>
      <c r="M987" s="75" t="s">
        <v>4892</v>
      </c>
      <c r="N987" s="75" t="s">
        <v>87</v>
      </c>
      <c r="O987" s="75" t="s">
        <v>4025</v>
      </c>
      <c r="Q987" s="75" t="s">
        <v>5461</v>
      </c>
      <c r="S987" s="75" t="s">
        <v>3662</v>
      </c>
      <c r="T987" s="75" t="s">
        <v>5474</v>
      </c>
      <c r="U987" s="75" t="s">
        <v>4877</v>
      </c>
      <c r="V987" s="75" t="s">
        <v>4878</v>
      </c>
      <c r="W987" s="75" t="s">
        <v>4877</v>
      </c>
      <c r="X987" s="75" t="s">
        <v>4876</v>
      </c>
      <c r="Y987" s="75" t="s">
        <v>4897</v>
      </c>
      <c r="Z987" s="75">
        <v>4</v>
      </c>
      <c r="AA987" s="75">
        <v>4</v>
      </c>
      <c r="AB987" s="75" t="s">
        <v>4877</v>
      </c>
      <c r="AC987" s="75" t="s">
        <v>5541</v>
      </c>
      <c r="AD987" s="75" t="s">
        <v>4872</v>
      </c>
      <c r="AH987" s="75" t="s">
        <v>5467</v>
      </c>
      <c r="AI987" s="75" t="s">
        <v>4869</v>
      </c>
      <c r="AN987" s="75" t="s">
        <v>4869</v>
      </c>
      <c r="AP987" s="75">
        <v>10</v>
      </c>
      <c r="AQ987" s="75">
        <v>0</v>
      </c>
      <c r="AR987" s="75" t="s">
        <v>4868</v>
      </c>
      <c r="AS987" s="75" t="s">
        <v>5453</v>
      </c>
      <c r="AV987" s="75" t="s">
        <v>5440</v>
      </c>
      <c r="BI987" s="75" t="s">
        <v>5452</v>
      </c>
      <c r="BJ987" s="75" t="s">
        <v>5451</v>
      </c>
      <c r="BK987" s="75">
        <v>0</v>
      </c>
      <c r="BM987" s="75">
        <v>0</v>
      </c>
    </row>
    <row r="988" spans="1:65" ht="17.399999999999999" hidden="1" customHeight="1" x14ac:dyDescent="0.3">
      <c r="A988" s="75">
        <v>2019</v>
      </c>
      <c r="B988" s="75">
        <v>21085</v>
      </c>
      <c r="C988" s="75" t="s">
        <v>5281</v>
      </c>
      <c r="D988" s="75" t="s">
        <v>5450</v>
      </c>
      <c r="E988" s="77">
        <v>1080</v>
      </c>
      <c r="F988" s="75" t="s">
        <v>2699</v>
      </c>
      <c r="G988" s="77">
        <v>5096</v>
      </c>
      <c r="H988" s="75" t="s">
        <v>6721</v>
      </c>
      <c r="I988" s="75" t="s">
        <v>4883</v>
      </c>
      <c r="J988" s="75" t="s">
        <v>2700</v>
      </c>
      <c r="K988" s="75">
        <v>0</v>
      </c>
      <c r="L988" s="75" t="s">
        <v>5457</v>
      </c>
      <c r="M988" s="75" t="s">
        <v>4892</v>
      </c>
      <c r="N988" s="75" t="s">
        <v>87</v>
      </c>
      <c r="O988" s="75" t="s">
        <v>4024</v>
      </c>
      <c r="Q988" s="75" t="s">
        <v>5469</v>
      </c>
      <c r="S988" s="75" t="s">
        <v>3662</v>
      </c>
      <c r="T988" s="75" t="s">
        <v>5474</v>
      </c>
      <c r="U988" s="75" t="s">
        <v>4877</v>
      </c>
      <c r="V988" s="75" t="s">
        <v>4878</v>
      </c>
      <c r="W988" s="75" t="s">
        <v>4871</v>
      </c>
      <c r="X988" s="75" t="s">
        <v>5456</v>
      </c>
      <c r="Y988" s="75" t="s">
        <v>4895</v>
      </c>
      <c r="Z988" s="75">
        <v>6</v>
      </c>
      <c r="AA988" s="75">
        <v>4</v>
      </c>
      <c r="AB988" s="75" t="s">
        <v>4871</v>
      </c>
      <c r="AC988" s="75" t="s">
        <v>5842</v>
      </c>
      <c r="AD988" s="75" t="s">
        <v>4897</v>
      </c>
      <c r="AE988" s="75">
        <v>4</v>
      </c>
      <c r="AF988" s="75">
        <v>2</v>
      </c>
      <c r="AG988" s="75" t="s">
        <v>4871</v>
      </c>
      <c r="AH988" s="75" t="s">
        <v>5654</v>
      </c>
      <c r="AI988" s="75" t="s">
        <v>4869</v>
      </c>
      <c r="AN988" s="75" t="s">
        <v>4869</v>
      </c>
      <c r="AP988" s="75">
        <v>8</v>
      </c>
      <c r="AQ988" s="75">
        <v>6</v>
      </c>
      <c r="AR988" s="75" t="s">
        <v>4868</v>
      </c>
      <c r="AS988" s="75" t="s">
        <v>5453</v>
      </c>
      <c r="AV988" s="75" t="s">
        <v>5440</v>
      </c>
      <c r="BI988" s="75" t="s">
        <v>5452</v>
      </c>
      <c r="BJ988" s="75" t="s">
        <v>5451</v>
      </c>
      <c r="BK988" s="75">
        <v>0</v>
      </c>
      <c r="BM988" s="75">
        <v>0</v>
      </c>
    </row>
    <row r="989" spans="1:65" ht="17.399999999999999" hidden="1" customHeight="1" x14ac:dyDescent="0.3">
      <c r="A989" s="75">
        <v>2019</v>
      </c>
      <c r="B989" s="75">
        <v>21085</v>
      </c>
      <c r="C989" s="75" t="s">
        <v>5281</v>
      </c>
      <c r="D989" s="75" t="s">
        <v>5450</v>
      </c>
      <c r="E989" s="77">
        <v>1080</v>
      </c>
      <c r="F989" s="75" t="s">
        <v>2699</v>
      </c>
      <c r="G989" s="77">
        <v>5098</v>
      </c>
      <c r="H989" s="75" t="s">
        <v>6720</v>
      </c>
      <c r="I989" s="75" t="s">
        <v>4883</v>
      </c>
      <c r="J989" s="75" t="s">
        <v>2704</v>
      </c>
      <c r="K989" s="75">
        <v>0</v>
      </c>
      <c r="L989" s="75" t="s">
        <v>5480</v>
      </c>
      <c r="M989" s="75" t="s">
        <v>4892</v>
      </c>
      <c r="N989" s="75" t="s">
        <v>87</v>
      </c>
      <c r="O989" s="75" t="s">
        <v>4025</v>
      </c>
      <c r="Q989" s="75" t="s">
        <v>5461</v>
      </c>
      <c r="S989" s="75" t="s">
        <v>3662</v>
      </c>
      <c r="T989" s="75" t="s">
        <v>5474</v>
      </c>
      <c r="U989" s="75" t="s">
        <v>4871</v>
      </c>
      <c r="V989" s="75" t="s">
        <v>5445</v>
      </c>
      <c r="W989" s="75" t="s">
        <v>4877</v>
      </c>
      <c r="X989" s="75" t="s">
        <v>4876</v>
      </c>
      <c r="Y989" s="75" t="s">
        <v>4897</v>
      </c>
      <c r="Z989" s="75">
        <v>11</v>
      </c>
      <c r="AA989" s="75">
        <v>4</v>
      </c>
      <c r="AB989" s="75" t="s">
        <v>4871</v>
      </c>
      <c r="AC989" s="75" t="s">
        <v>5870</v>
      </c>
      <c r="AD989" s="75" t="s">
        <v>4897</v>
      </c>
      <c r="AE989" s="75">
        <v>8</v>
      </c>
      <c r="AF989" s="75">
        <v>5</v>
      </c>
      <c r="AG989" s="75" t="s">
        <v>4871</v>
      </c>
      <c r="AH989" s="75" t="s">
        <v>5988</v>
      </c>
      <c r="AI989" s="75" t="s">
        <v>4869</v>
      </c>
      <c r="AN989" s="75" t="s">
        <v>4869</v>
      </c>
      <c r="AP989" s="75">
        <v>10</v>
      </c>
      <c r="AQ989" s="75">
        <v>0</v>
      </c>
      <c r="AR989" s="75" t="s">
        <v>4868</v>
      </c>
      <c r="AS989" s="75" t="s">
        <v>5453</v>
      </c>
      <c r="AV989" s="75" t="s">
        <v>5440</v>
      </c>
      <c r="BI989" s="75" t="s">
        <v>5452</v>
      </c>
      <c r="BJ989" s="75" t="s">
        <v>5451</v>
      </c>
      <c r="BK989" s="75">
        <v>0</v>
      </c>
      <c r="BM989" s="75">
        <v>0</v>
      </c>
    </row>
    <row r="990" spans="1:65" ht="17.399999999999999" hidden="1" customHeight="1" x14ac:dyDescent="0.3">
      <c r="A990" s="75">
        <v>2019</v>
      </c>
      <c r="B990" s="75">
        <v>21085</v>
      </c>
      <c r="C990" s="75" t="s">
        <v>5281</v>
      </c>
      <c r="D990" s="75" t="s">
        <v>5450</v>
      </c>
      <c r="E990" s="77">
        <v>1080</v>
      </c>
      <c r="F990" s="75" t="s">
        <v>2699</v>
      </c>
      <c r="G990" s="77">
        <v>5100</v>
      </c>
      <c r="H990" s="75" t="s">
        <v>6719</v>
      </c>
      <c r="I990" s="75" t="s">
        <v>4883</v>
      </c>
      <c r="J990" s="75" t="s">
        <v>2702</v>
      </c>
      <c r="K990" s="75">
        <v>0</v>
      </c>
      <c r="L990" s="75" t="s">
        <v>5448</v>
      </c>
      <c r="M990" s="75" t="s">
        <v>4892</v>
      </c>
      <c r="N990" s="75" t="s">
        <v>87</v>
      </c>
      <c r="O990" s="75" t="s">
        <v>4025</v>
      </c>
      <c r="Q990" s="75" t="s">
        <v>5461</v>
      </c>
      <c r="S990" s="75" t="s">
        <v>3662</v>
      </c>
      <c r="T990" s="75" t="s">
        <v>5474</v>
      </c>
      <c r="U990" s="75" t="s">
        <v>4871</v>
      </c>
      <c r="V990" s="75" t="s">
        <v>5445</v>
      </c>
      <c r="W990" s="75" t="s">
        <v>4877</v>
      </c>
      <c r="X990" s="75" t="s">
        <v>4876</v>
      </c>
      <c r="Y990" s="75" t="s">
        <v>4897</v>
      </c>
      <c r="Z990" s="75">
        <v>9</v>
      </c>
      <c r="AA990" s="75">
        <v>2</v>
      </c>
      <c r="AB990" s="75" t="s">
        <v>4871</v>
      </c>
      <c r="AC990" s="75" t="s">
        <v>6331</v>
      </c>
      <c r="AD990" s="75" t="s">
        <v>4897</v>
      </c>
      <c r="AE990" s="75">
        <v>6</v>
      </c>
      <c r="AF990" s="75">
        <v>4</v>
      </c>
      <c r="AG990" s="75" t="s">
        <v>4871</v>
      </c>
      <c r="AH990" s="75" t="s">
        <v>5520</v>
      </c>
      <c r="AI990" s="75" t="s">
        <v>4895</v>
      </c>
      <c r="AJ990" s="75">
        <v>11</v>
      </c>
      <c r="AK990" s="75">
        <v>7</v>
      </c>
      <c r="AL990" s="75" t="s">
        <v>4871</v>
      </c>
      <c r="AM990" s="75" t="s">
        <v>6718</v>
      </c>
      <c r="AN990" s="75" t="s">
        <v>4869</v>
      </c>
      <c r="AP990" s="75">
        <v>10</v>
      </c>
      <c r="AQ990" s="75">
        <v>0</v>
      </c>
      <c r="AR990" s="75" t="s">
        <v>4868</v>
      </c>
      <c r="AS990" s="75" t="s">
        <v>5453</v>
      </c>
      <c r="AV990" s="75" t="s">
        <v>5440</v>
      </c>
      <c r="BI990" s="75" t="s">
        <v>5452</v>
      </c>
      <c r="BJ990" s="75" t="s">
        <v>5451</v>
      </c>
      <c r="BK990" s="75">
        <v>0</v>
      </c>
      <c r="BM990" s="75">
        <v>0</v>
      </c>
    </row>
    <row r="991" spans="1:65" ht="17.399999999999999" hidden="1" customHeight="1" x14ac:dyDescent="0.3">
      <c r="A991" s="75">
        <v>2019</v>
      </c>
      <c r="B991" s="75">
        <v>64160</v>
      </c>
      <c r="C991" s="75" t="s">
        <v>5062</v>
      </c>
      <c r="D991" s="75" t="s">
        <v>5450</v>
      </c>
      <c r="E991" s="77">
        <v>2530</v>
      </c>
      <c r="F991" s="75" t="s">
        <v>3401</v>
      </c>
      <c r="G991" s="77">
        <v>5114</v>
      </c>
      <c r="H991" s="75" t="s">
        <v>6717</v>
      </c>
      <c r="I991" s="75" t="s">
        <v>4883</v>
      </c>
      <c r="J991" s="75" t="s">
        <v>3402</v>
      </c>
      <c r="K991" s="75">
        <v>0</v>
      </c>
      <c r="L991" s="75" t="s">
        <v>5457</v>
      </c>
      <c r="M991" s="75" t="s">
        <v>4892</v>
      </c>
      <c r="N991" s="75" t="s">
        <v>87</v>
      </c>
      <c r="O991" s="75" t="s">
        <v>4024</v>
      </c>
      <c r="Q991" s="75" t="s">
        <v>5469</v>
      </c>
      <c r="S991" s="75" t="s">
        <v>3662</v>
      </c>
      <c r="T991" s="75" t="s">
        <v>5474</v>
      </c>
      <c r="U991" s="75" t="s">
        <v>4877</v>
      </c>
      <c r="V991" s="75" t="s">
        <v>4878</v>
      </c>
      <c r="W991" s="75" t="s">
        <v>4871</v>
      </c>
      <c r="X991" s="75" t="s">
        <v>5456</v>
      </c>
      <c r="Y991" s="75" t="s">
        <v>4872</v>
      </c>
      <c r="Z991" s="75">
        <v>10</v>
      </c>
      <c r="AA991" s="75">
        <v>1</v>
      </c>
      <c r="AB991" s="75" t="s">
        <v>4871</v>
      </c>
      <c r="AC991" s="75" t="s">
        <v>6063</v>
      </c>
      <c r="AD991" s="75" t="s">
        <v>4897</v>
      </c>
      <c r="AE991" s="75">
        <v>4</v>
      </c>
      <c r="AF991" s="75">
        <v>2</v>
      </c>
      <c r="AG991" s="75" t="s">
        <v>4871</v>
      </c>
      <c r="AH991" s="75" t="s">
        <v>5654</v>
      </c>
      <c r="AI991" s="75" t="s">
        <v>4869</v>
      </c>
      <c r="AN991" s="75" t="s">
        <v>4869</v>
      </c>
      <c r="AP991" s="75">
        <v>8</v>
      </c>
      <c r="AQ991" s="75">
        <v>8</v>
      </c>
      <c r="AR991" s="75" t="s">
        <v>4908</v>
      </c>
      <c r="AS991" s="75" t="s">
        <v>5441</v>
      </c>
      <c r="AV991" s="75" t="s">
        <v>5440</v>
      </c>
      <c r="BI991" s="75" t="s">
        <v>5452</v>
      </c>
      <c r="BJ991" s="75" t="s">
        <v>5451</v>
      </c>
      <c r="BK991" s="75">
        <v>0</v>
      </c>
      <c r="BM991" s="75">
        <v>0</v>
      </c>
    </row>
    <row r="992" spans="1:65" ht="17.399999999999999" hidden="1" customHeight="1" x14ac:dyDescent="0.3">
      <c r="A992" s="75">
        <v>2019</v>
      </c>
      <c r="B992" s="75">
        <v>35010</v>
      </c>
      <c r="C992" s="75" t="s">
        <v>5197</v>
      </c>
      <c r="D992" s="75" t="s">
        <v>5450</v>
      </c>
      <c r="E992" s="77">
        <v>1550</v>
      </c>
      <c r="F992" s="75" t="s">
        <v>2860</v>
      </c>
      <c r="G992" s="77">
        <v>5120</v>
      </c>
      <c r="H992" s="75" t="s">
        <v>6716</v>
      </c>
      <c r="I992" s="75" t="s">
        <v>4883</v>
      </c>
      <c r="J992" s="75" t="s">
        <v>3163</v>
      </c>
      <c r="K992" s="75">
        <v>0</v>
      </c>
      <c r="L992" s="75" t="s">
        <v>4882</v>
      </c>
      <c r="M992" s="75" t="s">
        <v>4892</v>
      </c>
      <c r="N992" s="75" t="s">
        <v>87</v>
      </c>
      <c r="O992" s="75" t="s">
        <v>4024</v>
      </c>
      <c r="Q992" s="75" t="s">
        <v>5469</v>
      </c>
      <c r="S992" s="75" t="s">
        <v>4033</v>
      </c>
      <c r="T992" s="75" t="s">
        <v>5446</v>
      </c>
      <c r="U992" s="75" t="s">
        <v>4877</v>
      </c>
      <c r="V992" s="75" t="s">
        <v>4878</v>
      </c>
      <c r="W992" s="75" t="s">
        <v>4877</v>
      </c>
      <c r="X992" s="75" t="s">
        <v>4876</v>
      </c>
      <c r="Y992" s="75" t="s">
        <v>4895</v>
      </c>
      <c r="Z992" s="75">
        <v>6</v>
      </c>
      <c r="AA992" s="75">
        <v>6</v>
      </c>
      <c r="AB992" s="75" t="s">
        <v>4877</v>
      </c>
      <c r="AC992" s="75" t="s">
        <v>5541</v>
      </c>
      <c r="AD992" s="75" t="s">
        <v>4895</v>
      </c>
      <c r="AE992" s="75">
        <v>4</v>
      </c>
      <c r="AF992" s="75">
        <v>4</v>
      </c>
      <c r="AG992" s="75" t="s">
        <v>4877</v>
      </c>
      <c r="AH992" s="75" t="s">
        <v>5472</v>
      </c>
      <c r="AI992" s="75" t="s">
        <v>4895</v>
      </c>
      <c r="AJ992" s="75">
        <v>1</v>
      </c>
      <c r="AK992" s="75">
        <v>1</v>
      </c>
      <c r="AL992" s="75" t="s">
        <v>4877</v>
      </c>
      <c r="AM992" s="75" t="s">
        <v>5630</v>
      </c>
      <c r="AN992" s="75" t="s">
        <v>4869</v>
      </c>
      <c r="AP992" s="75">
        <v>4</v>
      </c>
      <c r="AQ992" s="75">
        <v>4</v>
      </c>
      <c r="AR992" s="75" t="s">
        <v>4908</v>
      </c>
      <c r="AS992" s="75" t="s">
        <v>5441</v>
      </c>
      <c r="AV992" s="75" t="s">
        <v>5440</v>
      </c>
      <c r="BI992" s="75" t="s">
        <v>5452</v>
      </c>
      <c r="BJ992" s="75" t="s">
        <v>5451</v>
      </c>
      <c r="BK992" s="75">
        <v>0</v>
      </c>
      <c r="BM992" s="75">
        <v>0</v>
      </c>
    </row>
    <row r="993" spans="1:65" ht="17.399999999999999" hidden="1" customHeight="1" x14ac:dyDescent="0.3">
      <c r="A993" s="75">
        <v>2019</v>
      </c>
      <c r="B993" s="75">
        <v>64043</v>
      </c>
      <c r="C993" s="75" t="s">
        <v>4902</v>
      </c>
      <c r="D993" s="75" t="s">
        <v>5450</v>
      </c>
      <c r="E993" s="77">
        <v>3230</v>
      </c>
      <c r="F993" s="75" t="s">
        <v>2717</v>
      </c>
      <c r="G993" s="77">
        <v>5123</v>
      </c>
      <c r="H993" s="75" t="s">
        <v>6715</v>
      </c>
      <c r="I993" s="75" t="s">
        <v>4883</v>
      </c>
      <c r="J993" s="75" t="s">
        <v>2718</v>
      </c>
      <c r="K993" s="75">
        <v>0</v>
      </c>
      <c r="L993" s="75" t="s">
        <v>4882</v>
      </c>
      <c r="M993" s="75" t="s">
        <v>4881</v>
      </c>
      <c r="N993" s="75" t="s">
        <v>87</v>
      </c>
      <c r="O993" s="75" t="s">
        <v>4025</v>
      </c>
      <c r="Q993" s="75" t="s">
        <v>5461</v>
      </c>
      <c r="S993" s="75" t="s">
        <v>3662</v>
      </c>
      <c r="T993" s="75" t="s">
        <v>5474</v>
      </c>
      <c r="U993" s="75" t="s">
        <v>4877</v>
      </c>
      <c r="V993" s="75" t="s">
        <v>4878</v>
      </c>
      <c r="W993" s="75" t="s">
        <v>4877</v>
      </c>
      <c r="X993" s="75" t="s">
        <v>4876</v>
      </c>
      <c r="Y993" s="75" t="s">
        <v>4897</v>
      </c>
      <c r="AC993" s="75" t="s">
        <v>5592</v>
      </c>
      <c r="AD993" s="75" t="s">
        <v>4897</v>
      </c>
      <c r="AH993" s="75" t="s">
        <v>5569</v>
      </c>
      <c r="AI993" s="75" t="s">
        <v>4895</v>
      </c>
      <c r="AJ993" s="75">
        <v>1</v>
      </c>
      <c r="AK993" s="75">
        <v>1</v>
      </c>
      <c r="AL993" s="75" t="s">
        <v>4877</v>
      </c>
      <c r="AM993" s="75" t="s">
        <v>5630</v>
      </c>
      <c r="AN993" s="75" t="s">
        <v>4869</v>
      </c>
      <c r="AP993" s="75">
        <v>4</v>
      </c>
      <c r="AQ993" s="75">
        <v>2</v>
      </c>
      <c r="AR993" s="75" t="s">
        <v>4868</v>
      </c>
      <c r="AS993" s="75" t="s">
        <v>5453</v>
      </c>
      <c r="AV993" s="75" t="s">
        <v>5440</v>
      </c>
      <c r="BI993" s="75" t="s">
        <v>5452</v>
      </c>
      <c r="BJ993" s="75" t="s">
        <v>5451</v>
      </c>
      <c r="BK993" s="75">
        <v>0</v>
      </c>
      <c r="BM993" s="75">
        <v>0</v>
      </c>
    </row>
    <row r="994" spans="1:65" ht="17.399999999999999" hidden="1" customHeight="1" x14ac:dyDescent="0.3">
      <c r="A994" s="75">
        <v>2019</v>
      </c>
      <c r="B994" s="75">
        <v>21080</v>
      </c>
      <c r="C994" s="75" t="s">
        <v>5293</v>
      </c>
      <c r="D994" s="75" t="s">
        <v>5450</v>
      </c>
      <c r="E994" s="77">
        <v>1040</v>
      </c>
      <c r="F994" s="75" t="s">
        <v>9</v>
      </c>
      <c r="G994" s="77">
        <v>5126</v>
      </c>
      <c r="H994" s="75" t="s">
        <v>6714</v>
      </c>
      <c r="I994" s="75" t="s">
        <v>4883</v>
      </c>
      <c r="J994" s="75" t="s">
        <v>51</v>
      </c>
      <c r="K994" s="75">
        <v>0</v>
      </c>
      <c r="L994" s="75" t="s">
        <v>5448</v>
      </c>
      <c r="M994" s="75" t="s">
        <v>4892</v>
      </c>
      <c r="N994" s="75" t="s">
        <v>87</v>
      </c>
      <c r="O994" s="75" t="s">
        <v>4024</v>
      </c>
      <c r="Q994" s="75" t="s">
        <v>5469</v>
      </c>
      <c r="S994" s="75" t="s">
        <v>3662</v>
      </c>
      <c r="T994" s="75" t="s">
        <v>5474</v>
      </c>
      <c r="U994" s="75" t="s">
        <v>4871</v>
      </c>
      <c r="V994" s="75" t="s">
        <v>5445</v>
      </c>
      <c r="W994" s="75" t="s">
        <v>4877</v>
      </c>
      <c r="X994" s="75" t="s">
        <v>4876</v>
      </c>
      <c r="Y994" s="75" t="s">
        <v>4897</v>
      </c>
      <c r="Z994" s="75">
        <v>8</v>
      </c>
      <c r="AA994" s="75">
        <v>2</v>
      </c>
      <c r="AB994" s="75" t="s">
        <v>4871</v>
      </c>
      <c r="AC994" s="75" t="s">
        <v>5742</v>
      </c>
      <c r="AD994" s="75" t="s">
        <v>4872</v>
      </c>
      <c r="AE994" s="75">
        <v>6</v>
      </c>
      <c r="AF994" s="75">
        <v>1</v>
      </c>
      <c r="AG994" s="75" t="s">
        <v>4871</v>
      </c>
      <c r="AH994" s="75" t="s">
        <v>5538</v>
      </c>
      <c r="AI994" s="75" t="s">
        <v>4897</v>
      </c>
      <c r="AJ994" s="75">
        <v>10</v>
      </c>
      <c r="AK994" s="75">
        <v>7</v>
      </c>
      <c r="AL994" s="75" t="s">
        <v>4871</v>
      </c>
      <c r="AM994" s="75" t="s">
        <v>6713</v>
      </c>
      <c r="AN994" s="75" t="s">
        <v>4869</v>
      </c>
      <c r="AP994" s="75">
        <v>8</v>
      </c>
      <c r="AQ994" s="75">
        <v>4</v>
      </c>
      <c r="AR994" s="75" t="s">
        <v>4868</v>
      </c>
      <c r="AS994" s="75" t="s">
        <v>5453</v>
      </c>
      <c r="AV994" s="75" t="s">
        <v>5440</v>
      </c>
      <c r="BI994" s="75" t="s">
        <v>5452</v>
      </c>
      <c r="BJ994" s="75" t="s">
        <v>5451</v>
      </c>
      <c r="BK994" s="75">
        <v>0</v>
      </c>
      <c r="BM994" s="75">
        <v>0</v>
      </c>
    </row>
    <row r="995" spans="1:65" ht="17.399999999999999" hidden="1" customHeight="1" x14ac:dyDescent="0.3">
      <c r="A995" s="75">
        <v>2019</v>
      </c>
      <c r="B995" s="75">
        <v>64043</v>
      </c>
      <c r="C995" s="75" t="s">
        <v>4902</v>
      </c>
      <c r="D995" s="75" t="s">
        <v>5450</v>
      </c>
      <c r="E995" s="77">
        <v>1790</v>
      </c>
      <c r="F995" s="75" t="s">
        <v>2721</v>
      </c>
      <c r="G995" s="77">
        <v>5132</v>
      </c>
      <c r="H995" s="75" t="s">
        <v>6712</v>
      </c>
      <c r="I995" s="75" t="s">
        <v>4883</v>
      </c>
      <c r="J995" s="75" t="s">
        <v>2722</v>
      </c>
      <c r="K995" s="75">
        <v>0</v>
      </c>
      <c r="L995" s="75" t="s">
        <v>5457</v>
      </c>
      <c r="M995" s="75" t="s">
        <v>4892</v>
      </c>
      <c r="N995" s="75" t="s">
        <v>87</v>
      </c>
      <c r="O995" s="75" t="s">
        <v>4024</v>
      </c>
      <c r="Q995" s="75" t="s">
        <v>5469</v>
      </c>
      <c r="S995" s="75" t="s">
        <v>4033</v>
      </c>
      <c r="T995" s="75" t="s">
        <v>5446</v>
      </c>
      <c r="U995" s="75" t="s">
        <v>4877</v>
      </c>
      <c r="V995" s="75" t="s">
        <v>4878</v>
      </c>
      <c r="W995" s="75" t="s">
        <v>4871</v>
      </c>
      <c r="X995" s="75" t="s">
        <v>5456</v>
      </c>
      <c r="Y995" s="75" t="s">
        <v>4897</v>
      </c>
      <c r="Z995" s="75">
        <v>7</v>
      </c>
      <c r="AA995" s="75">
        <v>2</v>
      </c>
      <c r="AB995" s="75" t="s">
        <v>4871</v>
      </c>
      <c r="AC995" s="75" t="s">
        <v>5627</v>
      </c>
      <c r="AD995" s="75" t="s">
        <v>4897</v>
      </c>
      <c r="AE995" s="75">
        <v>2</v>
      </c>
      <c r="AF995" s="75">
        <v>1</v>
      </c>
      <c r="AG995" s="75" t="s">
        <v>4871</v>
      </c>
      <c r="AH995" s="75" t="s">
        <v>5575</v>
      </c>
      <c r="AI995" s="75" t="s">
        <v>4869</v>
      </c>
      <c r="AN995" s="75" t="s">
        <v>4869</v>
      </c>
      <c r="AP995" s="75">
        <v>8</v>
      </c>
      <c r="AQ995" s="75">
        <v>8</v>
      </c>
      <c r="AR995" s="75" t="s">
        <v>4908</v>
      </c>
      <c r="AS995" s="75" t="s">
        <v>5441</v>
      </c>
      <c r="AV995" s="75" t="s">
        <v>5440</v>
      </c>
      <c r="BI995" s="75" t="s">
        <v>5452</v>
      </c>
      <c r="BJ995" s="75" t="s">
        <v>5451</v>
      </c>
      <c r="BK995" s="75">
        <v>0</v>
      </c>
      <c r="BM995" s="75">
        <v>0</v>
      </c>
    </row>
    <row r="996" spans="1:65" ht="17.399999999999999" hidden="1" customHeight="1" x14ac:dyDescent="0.3">
      <c r="A996" s="75">
        <v>2019</v>
      </c>
      <c r="B996" s="75">
        <v>64043</v>
      </c>
      <c r="C996" s="75" t="s">
        <v>4902</v>
      </c>
      <c r="D996" s="75" t="s">
        <v>5450</v>
      </c>
      <c r="E996" s="77">
        <v>1790</v>
      </c>
      <c r="F996" s="75" t="s">
        <v>2721</v>
      </c>
      <c r="G996" s="77">
        <v>5136</v>
      </c>
      <c r="H996" s="75" t="s">
        <v>6711</v>
      </c>
      <c r="I996" s="75" t="s">
        <v>4883</v>
      </c>
      <c r="J996" s="75" t="s">
        <v>2724</v>
      </c>
      <c r="K996" s="75">
        <v>0</v>
      </c>
      <c r="L996" s="75" t="s">
        <v>5502</v>
      </c>
      <c r="M996" s="75" t="s">
        <v>4892</v>
      </c>
      <c r="N996" s="75" t="s">
        <v>87</v>
      </c>
      <c r="O996" s="75" t="s">
        <v>4024</v>
      </c>
      <c r="Q996" s="75" t="s">
        <v>5469</v>
      </c>
      <c r="S996" s="75" t="s">
        <v>4033</v>
      </c>
      <c r="T996" s="75" t="s">
        <v>5446</v>
      </c>
      <c r="U996" s="75" t="s">
        <v>4871</v>
      </c>
      <c r="V996" s="75" t="s">
        <v>5445</v>
      </c>
      <c r="W996" s="75" t="s">
        <v>4877</v>
      </c>
      <c r="X996" s="75" t="s">
        <v>4876</v>
      </c>
      <c r="Y996" s="75" t="s">
        <v>4897</v>
      </c>
      <c r="Z996" s="75">
        <v>6</v>
      </c>
      <c r="AA996" s="75">
        <v>3</v>
      </c>
      <c r="AB996" s="75" t="s">
        <v>4871</v>
      </c>
      <c r="AC996" s="75" t="s">
        <v>5491</v>
      </c>
      <c r="AD996" s="75" t="s">
        <v>4872</v>
      </c>
      <c r="AE996" s="75">
        <v>5</v>
      </c>
      <c r="AF996" s="75">
        <v>2</v>
      </c>
      <c r="AG996" s="75" t="s">
        <v>4871</v>
      </c>
      <c r="AH996" s="75" t="s">
        <v>5483</v>
      </c>
      <c r="AI996" s="75" t="s">
        <v>4897</v>
      </c>
      <c r="AJ996" s="75">
        <v>3</v>
      </c>
      <c r="AK996" s="75">
        <v>1</v>
      </c>
      <c r="AL996" s="75" t="s">
        <v>4871</v>
      </c>
      <c r="AM996" s="75" t="s">
        <v>6070</v>
      </c>
      <c r="AN996" s="75" t="s">
        <v>4869</v>
      </c>
      <c r="AP996" s="75">
        <v>8</v>
      </c>
      <c r="AQ996" s="75">
        <v>8</v>
      </c>
      <c r="AR996" s="75" t="s">
        <v>4908</v>
      </c>
      <c r="AS996" s="75" t="s">
        <v>5441</v>
      </c>
      <c r="AV996" s="75" t="s">
        <v>5440</v>
      </c>
      <c r="BI996" s="75" t="s">
        <v>5452</v>
      </c>
      <c r="BJ996" s="75" t="s">
        <v>5451</v>
      </c>
      <c r="BK996" s="75">
        <v>0</v>
      </c>
      <c r="BM996" s="75">
        <v>0</v>
      </c>
    </row>
    <row r="997" spans="1:65" ht="17.399999999999999" hidden="1" customHeight="1" x14ac:dyDescent="0.3">
      <c r="A997" s="75">
        <v>2019</v>
      </c>
      <c r="B997" s="75">
        <v>30011</v>
      </c>
      <c r="C997" s="75" t="s">
        <v>5230</v>
      </c>
      <c r="D997" s="75" t="s">
        <v>5450</v>
      </c>
      <c r="E997" s="77">
        <v>1420</v>
      </c>
      <c r="F997" s="75" t="s">
        <v>2292</v>
      </c>
      <c r="G997" s="77">
        <v>5145</v>
      </c>
      <c r="H997" s="75" t="s">
        <v>6710</v>
      </c>
      <c r="I997" s="75" t="s">
        <v>4883</v>
      </c>
      <c r="J997" s="75" t="s">
        <v>2453</v>
      </c>
      <c r="K997" s="75">
        <v>0</v>
      </c>
      <c r="L997" s="75" t="s">
        <v>5462</v>
      </c>
      <c r="M997" s="75" t="s">
        <v>4892</v>
      </c>
      <c r="N997" s="75" t="s">
        <v>87</v>
      </c>
      <c r="O997" s="75" t="s">
        <v>4024</v>
      </c>
      <c r="Q997" s="75" t="s">
        <v>5469</v>
      </c>
      <c r="S997" s="75" t="s">
        <v>3662</v>
      </c>
      <c r="T997" s="75" t="s">
        <v>5474</v>
      </c>
      <c r="U997" s="75" t="s">
        <v>4877</v>
      </c>
      <c r="V997" s="75" t="s">
        <v>4878</v>
      </c>
      <c r="W997" s="75" t="s">
        <v>4877</v>
      </c>
      <c r="X997" s="75" t="s">
        <v>4876</v>
      </c>
      <c r="Y997" s="75" t="s">
        <v>4897</v>
      </c>
      <c r="Z997" s="75">
        <v>14</v>
      </c>
      <c r="AA997" s="75">
        <v>7</v>
      </c>
      <c r="AB997" s="75" t="s">
        <v>4871</v>
      </c>
      <c r="AC997" s="75" t="s">
        <v>5488</v>
      </c>
      <c r="AD997" s="75" t="s">
        <v>4872</v>
      </c>
      <c r="AE997" s="75">
        <v>8</v>
      </c>
      <c r="AF997" s="75">
        <v>4</v>
      </c>
      <c r="AG997" s="75" t="s">
        <v>4871</v>
      </c>
      <c r="AH997" s="75" t="s">
        <v>5891</v>
      </c>
      <c r="AI997" s="75" t="s">
        <v>4869</v>
      </c>
      <c r="AN997" s="75" t="s">
        <v>4869</v>
      </c>
      <c r="AP997" s="75">
        <v>10</v>
      </c>
      <c r="AQ997" s="75">
        <v>10</v>
      </c>
      <c r="AR997" s="75" t="s">
        <v>4908</v>
      </c>
      <c r="AS997" s="75" t="s">
        <v>5441</v>
      </c>
      <c r="AV997" s="75" t="s">
        <v>5440</v>
      </c>
      <c r="BI997" s="75" t="s">
        <v>5452</v>
      </c>
      <c r="BJ997" s="75" t="s">
        <v>5451</v>
      </c>
      <c r="BK997" s="75">
        <v>0</v>
      </c>
      <c r="BM997" s="75">
        <v>0</v>
      </c>
    </row>
    <row r="998" spans="1:65" ht="17.399999999999999" hidden="1" customHeight="1" x14ac:dyDescent="0.3">
      <c r="A998" s="75">
        <v>2019</v>
      </c>
      <c r="B998" s="75">
        <v>21050</v>
      </c>
      <c r="C998" s="75" t="s">
        <v>5303</v>
      </c>
      <c r="D998" s="75" t="s">
        <v>5450</v>
      </c>
      <c r="E998" s="77">
        <v>1010</v>
      </c>
      <c r="F998" s="75" t="s">
        <v>971</v>
      </c>
      <c r="G998" s="77">
        <v>5146</v>
      </c>
      <c r="H998" s="75" t="s">
        <v>6709</v>
      </c>
      <c r="I998" s="75" t="s">
        <v>4883</v>
      </c>
      <c r="J998" s="75" t="s">
        <v>998</v>
      </c>
      <c r="K998" s="75">
        <v>1</v>
      </c>
      <c r="L998" s="75" t="s">
        <v>5448</v>
      </c>
      <c r="M998" s="75" t="s">
        <v>5470</v>
      </c>
      <c r="N998" s="75" t="s">
        <v>87</v>
      </c>
      <c r="O998" s="75" t="s">
        <v>4030</v>
      </c>
      <c r="Q998" s="75" t="s">
        <v>5469</v>
      </c>
      <c r="S998" s="75" t="s">
        <v>3662</v>
      </c>
      <c r="T998" s="75" t="s">
        <v>5474</v>
      </c>
      <c r="U998" s="75" t="s">
        <v>4871</v>
      </c>
      <c r="V998" s="75" t="s">
        <v>5445</v>
      </c>
      <c r="W998" s="75" t="s">
        <v>4877</v>
      </c>
      <c r="X998" s="75" t="s">
        <v>4876</v>
      </c>
      <c r="Y998" s="75" t="s">
        <v>4897</v>
      </c>
      <c r="AC998" s="75" t="s">
        <v>5592</v>
      </c>
      <c r="AD998" s="75" t="s">
        <v>4897</v>
      </c>
      <c r="AH998" s="75" t="s">
        <v>5569</v>
      </c>
      <c r="AI998" s="75" t="s">
        <v>4872</v>
      </c>
      <c r="AM998" s="75" t="s">
        <v>5591</v>
      </c>
      <c r="AN998" s="75" t="s">
        <v>4897</v>
      </c>
      <c r="AO998" s="75" t="s">
        <v>5465</v>
      </c>
      <c r="AP998" s="75">
        <v>10</v>
      </c>
      <c r="AQ998" s="75">
        <v>0</v>
      </c>
      <c r="AR998" s="75" t="s">
        <v>4868</v>
      </c>
      <c r="AS998" s="75" t="s">
        <v>5453</v>
      </c>
      <c r="AV998" s="75" t="s">
        <v>5440</v>
      </c>
      <c r="BI998" s="75" t="s">
        <v>5590</v>
      </c>
      <c r="BJ998" s="75" t="s">
        <v>5509</v>
      </c>
      <c r="BK998" s="75">
        <v>1</v>
      </c>
      <c r="BL998" s="75" t="s">
        <v>6708</v>
      </c>
      <c r="BM998" s="75">
        <v>0</v>
      </c>
    </row>
    <row r="999" spans="1:65" ht="17.399999999999999" hidden="1" customHeight="1" x14ac:dyDescent="0.3">
      <c r="A999" s="75">
        <v>2019</v>
      </c>
      <c r="B999" s="75">
        <v>80010</v>
      </c>
      <c r="C999" s="75" t="s">
        <v>678</v>
      </c>
      <c r="D999" s="75" t="s">
        <v>5450</v>
      </c>
      <c r="E999" s="77">
        <v>8001</v>
      </c>
      <c r="F999" s="75" t="s">
        <v>678</v>
      </c>
      <c r="G999" s="77">
        <v>5147</v>
      </c>
      <c r="H999" s="75" t="s">
        <v>6707</v>
      </c>
      <c r="I999" s="75" t="s">
        <v>4883</v>
      </c>
      <c r="J999" s="75" t="s">
        <v>744</v>
      </c>
      <c r="K999" s="75">
        <v>0</v>
      </c>
      <c r="L999" s="75" t="s">
        <v>5448</v>
      </c>
      <c r="M999" s="75" t="s">
        <v>4892</v>
      </c>
      <c r="N999" s="75" t="s">
        <v>87</v>
      </c>
      <c r="O999" s="75" t="s">
        <v>4026</v>
      </c>
      <c r="Q999" s="75" t="s">
        <v>5501</v>
      </c>
      <c r="S999" s="75" t="s">
        <v>4020</v>
      </c>
      <c r="T999" s="75" t="s">
        <v>5478</v>
      </c>
      <c r="U999" s="75" t="s">
        <v>4871</v>
      </c>
      <c r="V999" s="75" t="s">
        <v>5445</v>
      </c>
      <c r="W999" s="75" t="s">
        <v>4877</v>
      </c>
      <c r="X999" s="75" t="s">
        <v>4876</v>
      </c>
      <c r="Y999" s="75" t="s">
        <v>4872</v>
      </c>
      <c r="AC999" s="75" t="s">
        <v>5692</v>
      </c>
      <c r="AD999" s="75" t="s">
        <v>4872</v>
      </c>
      <c r="AH999" s="75" t="s">
        <v>5467</v>
      </c>
      <c r="AI999" s="75" t="s">
        <v>4872</v>
      </c>
      <c r="AJ999" s="75">
        <v>1</v>
      </c>
      <c r="AK999" s="75">
        <v>0</v>
      </c>
      <c r="AL999" s="75" t="s">
        <v>4871</v>
      </c>
      <c r="AM999" s="75" t="s">
        <v>6026</v>
      </c>
      <c r="AN999" s="75" t="s">
        <v>4869</v>
      </c>
      <c r="AP999" s="75">
        <v>4</v>
      </c>
      <c r="AQ999" s="75">
        <v>2</v>
      </c>
      <c r="AR999" s="75" t="s">
        <v>4868</v>
      </c>
      <c r="AS999" s="75" t="s">
        <v>5453</v>
      </c>
      <c r="AV999" s="75" t="s">
        <v>5440</v>
      </c>
      <c r="BI999" s="75" t="s">
        <v>5452</v>
      </c>
      <c r="BJ999" s="75" t="s">
        <v>5451</v>
      </c>
      <c r="BK999" s="75">
        <v>0</v>
      </c>
      <c r="BM999" s="75">
        <v>0</v>
      </c>
    </row>
    <row r="1000" spans="1:65" ht="17.399999999999999" hidden="1" customHeight="1" x14ac:dyDescent="0.3">
      <c r="A1000" s="75">
        <v>2019</v>
      </c>
      <c r="B1000" s="75">
        <v>15010</v>
      </c>
      <c r="C1000" s="75" t="s">
        <v>5348</v>
      </c>
      <c r="D1000" s="75" t="s">
        <v>5450</v>
      </c>
      <c r="E1000" s="77">
        <v>870</v>
      </c>
      <c r="F1000" s="75" t="s">
        <v>1124</v>
      </c>
      <c r="G1000" s="77">
        <v>5154</v>
      </c>
      <c r="H1000" s="75" t="s">
        <v>6706</v>
      </c>
      <c r="I1000" s="75" t="s">
        <v>4883</v>
      </c>
      <c r="J1000" s="75" t="s">
        <v>1147</v>
      </c>
      <c r="K1000" s="75">
        <v>0</v>
      </c>
      <c r="L1000" s="75" t="s">
        <v>5457</v>
      </c>
      <c r="M1000" s="75" t="s">
        <v>4892</v>
      </c>
      <c r="N1000" s="75" t="s">
        <v>87</v>
      </c>
      <c r="O1000" s="75" t="s">
        <v>4024</v>
      </c>
      <c r="Q1000" s="75" t="s">
        <v>5469</v>
      </c>
      <c r="S1000" s="75" t="s">
        <v>3662</v>
      </c>
      <c r="T1000" s="75" t="s">
        <v>5474</v>
      </c>
      <c r="U1000" s="75" t="s">
        <v>4877</v>
      </c>
      <c r="V1000" s="75" t="s">
        <v>4878</v>
      </c>
      <c r="W1000" s="75" t="s">
        <v>4871</v>
      </c>
      <c r="X1000" s="75" t="s">
        <v>5456</v>
      </c>
      <c r="Y1000" s="75" t="s">
        <v>4872</v>
      </c>
      <c r="Z1000" s="75">
        <v>10</v>
      </c>
      <c r="AA1000" s="75">
        <v>0</v>
      </c>
      <c r="AB1000" s="75" t="s">
        <v>4871</v>
      </c>
      <c r="AC1000" s="75" t="s">
        <v>5526</v>
      </c>
      <c r="AD1000" s="75" t="s">
        <v>4897</v>
      </c>
      <c r="AE1000" s="75">
        <v>8</v>
      </c>
      <c r="AF1000" s="75">
        <v>1</v>
      </c>
      <c r="AG1000" s="75" t="s">
        <v>4871</v>
      </c>
      <c r="AH1000" s="75" t="s">
        <v>5596</v>
      </c>
      <c r="AI1000" s="75" t="s">
        <v>4869</v>
      </c>
      <c r="AN1000" s="75" t="s">
        <v>4869</v>
      </c>
      <c r="AP1000" s="75">
        <v>10</v>
      </c>
      <c r="AQ1000" s="75">
        <v>10</v>
      </c>
      <c r="AR1000" s="75" t="s">
        <v>4908</v>
      </c>
      <c r="AS1000" s="75" t="s">
        <v>5441</v>
      </c>
      <c r="AV1000" s="75" t="s">
        <v>5440</v>
      </c>
      <c r="BI1000" s="75" t="s">
        <v>5452</v>
      </c>
      <c r="BJ1000" s="75" t="s">
        <v>5451</v>
      </c>
      <c r="BK1000" s="75">
        <v>0</v>
      </c>
      <c r="BM1000" s="75">
        <v>0</v>
      </c>
    </row>
    <row r="1001" spans="1:65" ht="17.399999999999999" hidden="1" customHeight="1" x14ac:dyDescent="0.3">
      <c r="A1001" s="75">
        <v>2019</v>
      </c>
      <c r="B1001" s="75">
        <v>16010</v>
      </c>
      <c r="C1001" s="75" t="s">
        <v>5343</v>
      </c>
      <c r="D1001" s="75" t="s">
        <v>5450</v>
      </c>
      <c r="E1001" s="77">
        <v>880</v>
      </c>
      <c r="F1001" s="75" t="s">
        <v>1118</v>
      </c>
      <c r="G1001" s="77">
        <v>5158</v>
      </c>
      <c r="H1001" s="75" t="s">
        <v>6705</v>
      </c>
      <c r="I1001" s="75" t="s">
        <v>4883</v>
      </c>
      <c r="J1001" s="75" t="s">
        <v>1147</v>
      </c>
      <c r="K1001" s="75">
        <v>0</v>
      </c>
      <c r="L1001" s="75" t="s">
        <v>5457</v>
      </c>
      <c r="M1001" s="75" t="s">
        <v>4892</v>
      </c>
      <c r="N1001" s="75" t="s">
        <v>87</v>
      </c>
      <c r="O1001" s="75" t="s">
        <v>4059</v>
      </c>
      <c r="Q1001" s="75" t="s">
        <v>5447</v>
      </c>
      <c r="S1001" s="75" t="s">
        <v>4020</v>
      </c>
      <c r="T1001" s="75" t="s">
        <v>5478</v>
      </c>
      <c r="U1001" s="75" t="s">
        <v>4877</v>
      </c>
      <c r="V1001" s="75" t="s">
        <v>4878</v>
      </c>
      <c r="W1001" s="75" t="s">
        <v>4871</v>
      </c>
      <c r="X1001" s="75" t="s">
        <v>5456</v>
      </c>
      <c r="Y1001" s="75" t="s">
        <v>4897</v>
      </c>
      <c r="Z1001" s="75">
        <v>5</v>
      </c>
      <c r="AA1001" s="75">
        <v>2</v>
      </c>
      <c r="AB1001" s="75" t="s">
        <v>4871</v>
      </c>
      <c r="AC1001" s="75" t="s">
        <v>6527</v>
      </c>
      <c r="AD1001" s="75" t="s">
        <v>4872</v>
      </c>
      <c r="AE1001" s="75">
        <v>2</v>
      </c>
      <c r="AF1001" s="75">
        <v>1</v>
      </c>
      <c r="AG1001" s="75" t="s">
        <v>4871</v>
      </c>
      <c r="AH1001" s="75" t="s">
        <v>5499</v>
      </c>
      <c r="AI1001" s="75" t="s">
        <v>4869</v>
      </c>
      <c r="AN1001" s="75" t="s">
        <v>4869</v>
      </c>
      <c r="AP1001" s="75">
        <v>6</v>
      </c>
      <c r="AQ1001" s="75">
        <v>6</v>
      </c>
      <c r="AR1001" s="75" t="s">
        <v>4908</v>
      </c>
      <c r="AS1001" s="75" t="s">
        <v>5441</v>
      </c>
      <c r="AV1001" s="75" t="s">
        <v>5440</v>
      </c>
      <c r="BI1001" s="75" t="s">
        <v>5452</v>
      </c>
      <c r="BJ1001" s="75" t="s">
        <v>5451</v>
      </c>
      <c r="BK1001" s="75">
        <v>0</v>
      </c>
      <c r="BM1001" s="75">
        <v>0</v>
      </c>
    </row>
    <row r="1002" spans="1:65" ht="17.399999999999999" hidden="1" customHeight="1" x14ac:dyDescent="0.3">
      <c r="A1002" s="75">
        <v>2019</v>
      </c>
      <c r="B1002" s="75">
        <v>22010</v>
      </c>
      <c r="C1002" s="75" t="s">
        <v>5270</v>
      </c>
      <c r="D1002" s="75" t="s">
        <v>5450</v>
      </c>
      <c r="E1002" s="77">
        <v>1140</v>
      </c>
      <c r="F1002" s="75" t="s">
        <v>623</v>
      </c>
      <c r="G1002" s="77">
        <v>5166</v>
      </c>
      <c r="H1002" s="75" t="s">
        <v>6704</v>
      </c>
      <c r="I1002" s="75" t="s">
        <v>4883</v>
      </c>
      <c r="J1002" s="75" t="s">
        <v>660</v>
      </c>
      <c r="K1002" s="75">
        <v>0</v>
      </c>
      <c r="L1002" s="75" t="s">
        <v>5457</v>
      </c>
      <c r="M1002" s="75" t="s">
        <v>4892</v>
      </c>
      <c r="N1002" s="75" t="s">
        <v>87</v>
      </c>
      <c r="O1002" s="75" t="s">
        <v>4024</v>
      </c>
      <c r="Q1002" s="75" t="s">
        <v>5469</v>
      </c>
      <c r="S1002" s="75" t="s">
        <v>4033</v>
      </c>
      <c r="T1002" s="75" t="s">
        <v>5446</v>
      </c>
      <c r="U1002" s="75" t="s">
        <v>4877</v>
      </c>
      <c r="V1002" s="75" t="s">
        <v>4878</v>
      </c>
      <c r="W1002" s="75" t="s">
        <v>4871</v>
      </c>
      <c r="X1002" s="75" t="s">
        <v>5456</v>
      </c>
      <c r="Y1002" s="75" t="s">
        <v>4897</v>
      </c>
      <c r="Z1002" s="75">
        <v>7</v>
      </c>
      <c r="AA1002" s="75">
        <v>3</v>
      </c>
      <c r="AB1002" s="75" t="s">
        <v>4871</v>
      </c>
      <c r="AC1002" s="75" t="s">
        <v>5533</v>
      </c>
      <c r="AD1002" s="75" t="s">
        <v>4872</v>
      </c>
      <c r="AE1002" s="75">
        <v>2</v>
      </c>
      <c r="AF1002" s="75">
        <v>0</v>
      </c>
      <c r="AG1002" s="75" t="s">
        <v>4871</v>
      </c>
      <c r="AH1002" s="75" t="s">
        <v>5609</v>
      </c>
      <c r="AI1002" s="75" t="s">
        <v>4869</v>
      </c>
      <c r="AN1002" s="75" t="s">
        <v>4869</v>
      </c>
      <c r="AP1002" s="75">
        <v>8</v>
      </c>
      <c r="AQ1002" s="75">
        <v>6</v>
      </c>
      <c r="AR1002" s="75" t="s">
        <v>4868</v>
      </c>
      <c r="AS1002" s="75" t="s">
        <v>5453</v>
      </c>
      <c r="AV1002" s="75" t="s">
        <v>5440</v>
      </c>
      <c r="BI1002" s="75" t="s">
        <v>5452</v>
      </c>
      <c r="BJ1002" s="75" t="s">
        <v>5451</v>
      </c>
      <c r="BK1002" s="75">
        <v>0</v>
      </c>
      <c r="BM1002" s="75">
        <v>0</v>
      </c>
    </row>
    <row r="1003" spans="1:65" ht="17.399999999999999" hidden="1" customHeight="1" x14ac:dyDescent="0.3">
      <c r="A1003" s="75">
        <v>2019</v>
      </c>
      <c r="B1003" s="75">
        <v>35010</v>
      </c>
      <c r="C1003" s="75" t="s">
        <v>5197</v>
      </c>
      <c r="D1003" s="75" t="s">
        <v>5450</v>
      </c>
      <c r="E1003" s="77">
        <v>1550</v>
      </c>
      <c r="F1003" s="75" t="s">
        <v>2860</v>
      </c>
      <c r="G1003" s="77">
        <v>5168</v>
      </c>
      <c r="H1003" s="75" t="s">
        <v>6703</v>
      </c>
      <c r="I1003" s="75" t="s">
        <v>4883</v>
      </c>
      <c r="J1003" s="75" t="s">
        <v>3165</v>
      </c>
      <c r="K1003" s="75">
        <v>0</v>
      </c>
      <c r="L1003" s="75" t="s">
        <v>5480</v>
      </c>
      <c r="M1003" s="75" t="s">
        <v>4892</v>
      </c>
      <c r="N1003" s="75" t="s">
        <v>87</v>
      </c>
      <c r="O1003" s="75" t="s">
        <v>4025</v>
      </c>
      <c r="Q1003" s="75" t="s">
        <v>5461</v>
      </c>
      <c r="S1003" s="75" t="s">
        <v>3662</v>
      </c>
      <c r="T1003" s="75" t="s">
        <v>5474</v>
      </c>
      <c r="U1003" s="75" t="s">
        <v>4871</v>
      </c>
      <c r="V1003" s="75" t="s">
        <v>5445</v>
      </c>
      <c r="W1003" s="75" t="s">
        <v>4877</v>
      </c>
      <c r="X1003" s="75" t="s">
        <v>4876</v>
      </c>
      <c r="Y1003" s="75" t="s">
        <v>4872</v>
      </c>
      <c r="Z1003" s="75">
        <v>11</v>
      </c>
      <c r="AA1003" s="75">
        <v>0</v>
      </c>
      <c r="AB1003" s="75" t="s">
        <v>4871</v>
      </c>
      <c r="AC1003" s="75" t="s">
        <v>5473</v>
      </c>
      <c r="AD1003" s="75" t="s">
        <v>4897</v>
      </c>
      <c r="AE1003" s="75">
        <v>10</v>
      </c>
      <c r="AF1003" s="75">
        <v>7</v>
      </c>
      <c r="AG1003" s="75" t="s">
        <v>4871</v>
      </c>
      <c r="AH1003" s="75" t="s">
        <v>5623</v>
      </c>
      <c r="AI1003" s="75" t="s">
        <v>4869</v>
      </c>
      <c r="AN1003" s="75" t="s">
        <v>4869</v>
      </c>
      <c r="AP1003" s="75">
        <v>10</v>
      </c>
      <c r="AQ1003" s="75">
        <v>0</v>
      </c>
      <c r="AR1003" s="75" t="s">
        <v>4868</v>
      </c>
      <c r="AS1003" s="75" t="s">
        <v>5453</v>
      </c>
      <c r="AV1003" s="75" t="s">
        <v>5440</v>
      </c>
      <c r="BI1003" s="75" t="s">
        <v>5452</v>
      </c>
      <c r="BJ1003" s="75" t="s">
        <v>5451</v>
      </c>
      <c r="BK1003" s="75">
        <v>0</v>
      </c>
      <c r="BM1003" s="75">
        <v>0</v>
      </c>
    </row>
    <row r="1004" spans="1:65" ht="17.399999999999999" hidden="1" customHeight="1" x14ac:dyDescent="0.3">
      <c r="A1004" s="75">
        <v>2019</v>
      </c>
      <c r="B1004" s="75">
        <v>35020</v>
      </c>
      <c r="C1004" s="75" t="s">
        <v>5192</v>
      </c>
      <c r="D1004" s="75" t="s">
        <v>5450</v>
      </c>
      <c r="E1004" s="77">
        <v>1560</v>
      </c>
      <c r="F1004" s="75" t="s">
        <v>2863</v>
      </c>
      <c r="G1004" s="77">
        <v>5170</v>
      </c>
      <c r="H1004" s="75" t="s">
        <v>6702</v>
      </c>
      <c r="I1004" s="75" t="s">
        <v>4883</v>
      </c>
      <c r="J1004" s="75" t="s">
        <v>1147</v>
      </c>
      <c r="K1004" s="75">
        <v>0</v>
      </c>
      <c r="L1004" s="75" t="s">
        <v>5457</v>
      </c>
      <c r="M1004" s="75" t="s">
        <v>4892</v>
      </c>
      <c r="N1004" s="75" t="s">
        <v>87</v>
      </c>
      <c r="O1004" s="75" t="s">
        <v>4024</v>
      </c>
      <c r="Q1004" s="75" t="s">
        <v>5469</v>
      </c>
      <c r="S1004" s="75" t="s">
        <v>3662</v>
      </c>
      <c r="T1004" s="75" t="s">
        <v>5474</v>
      </c>
      <c r="U1004" s="75" t="s">
        <v>4877</v>
      </c>
      <c r="V1004" s="75" t="s">
        <v>4878</v>
      </c>
      <c r="W1004" s="75" t="s">
        <v>4871</v>
      </c>
      <c r="X1004" s="75" t="s">
        <v>5456</v>
      </c>
      <c r="Y1004" s="75" t="s">
        <v>4872</v>
      </c>
      <c r="Z1004" s="75">
        <v>7</v>
      </c>
      <c r="AA1004" s="75">
        <v>2</v>
      </c>
      <c r="AB1004" s="75" t="s">
        <v>4871</v>
      </c>
      <c r="AC1004" s="75" t="s">
        <v>6304</v>
      </c>
      <c r="AD1004" s="75" t="s">
        <v>4897</v>
      </c>
      <c r="AE1004" s="75">
        <v>4</v>
      </c>
      <c r="AF1004" s="75">
        <v>3</v>
      </c>
      <c r="AG1004" s="75" t="s">
        <v>4871</v>
      </c>
      <c r="AH1004" s="75" t="s">
        <v>5626</v>
      </c>
      <c r="AI1004" s="75" t="s">
        <v>4869</v>
      </c>
      <c r="AN1004" s="75" t="s">
        <v>4869</v>
      </c>
      <c r="AP1004" s="75">
        <v>8</v>
      </c>
      <c r="AQ1004" s="75">
        <v>8</v>
      </c>
      <c r="AR1004" s="75" t="s">
        <v>4908</v>
      </c>
      <c r="AS1004" s="75" t="s">
        <v>5441</v>
      </c>
      <c r="AV1004" s="75" t="s">
        <v>5440</v>
      </c>
      <c r="BI1004" s="75" t="s">
        <v>5452</v>
      </c>
      <c r="BJ1004" s="75" t="s">
        <v>5451</v>
      </c>
      <c r="BK1004" s="75">
        <v>0</v>
      </c>
      <c r="BM1004" s="75">
        <v>0</v>
      </c>
    </row>
    <row r="1005" spans="1:65" ht="17.399999999999999" customHeight="1" x14ac:dyDescent="0.3">
      <c r="A1005" s="75">
        <v>2019</v>
      </c>
      <c r="B1005" s="75">
        <v>44020</v>
      </c>
      <c r="C1005" s="75" t="s">
        <v>5120</v>
      </c>
      <c r="D1005" s="75" t="s">
        <v>5450</v>
      </c>
      <c r="E1005" s="77">
        <v>2405</v>
      </c>
      <c r="F1005" s="75" t="s">
        <v>1984</v>
      </c>
      <c r="G1005" s="77">
        <v>5180</v>
      </c>
      <c r="H1005" s="75" t="s">
        <v>6701</v>
      </c>
      <c r="I1005" s="75" t="s">
        <v>4883</v>
      </c>
      <c r="J1005" s="75" t="s">
        <v>2005</v>
      </c>
      <c r="K1005" s="75">
        <v>1</v>
      </c>
      <c r="L1005" s="75" t="s">
        <v>5448</v>
      </c>
      <c r="M1005" s="75" t="s">
        <v>5470</v>
      </c>
      <c r="N1005" s="75" t="s">
        <v>87</v>
      </c>
      <c r="O1005" s="75" t="s">
        <v>4037</v>
      </c>
      <c r="P1005" s="75">
        <v>3</v>
      </c>
      <c r="Q1005" s="76" t="s">
        <v>5549</v>
      </c>
      <c r="S1005" s="75" t="s">
        <v>4020</v>
      </c>
      <c r="T1005" s="75" t="s">
        <v>5478</v>
      </c>
      <c r="U1005" s="75" t="s">
        <v>4871</v>
      </c>
      <c r="V1005" s="75" t="s">
        <v>5445</v>
      </c>
      <c r="W1005" s="75" t="s">
        <v>4877</v>
      </c>
      <c r="X1005" s="75" t="s">
        <v>4876</v>
      </c>
      <c r="Y1005" s="75" t="s">
        <v>4872</v>
      </c>
      <c r="AC1005" s="75" t="s">
        <v>5692</v>
      </c>
      <c r="AD1005" s="75" t="s">
        <v>4875</v>
      </c>
      <c r="AH1005" s="75" t="s">
        <v>5467</v>
      </c>
      <c r="AI1005" s="75" t="s">
        <v>4872</v>
      </c>
      <c r="AM1005" s="75" t="s">
        <v>5591</v>
      </c>
      <c r="AN1005" s="75" t="s">
        <v>4872</v>
      </c>
      <c r="AO1005" s="75" t="s">
        <v>5720</v>
      </c>
      <c r="AP1005" s="75">
        <v>6</v>
      </c>
      <c r="AQ1005" s="75">
        <v>6</v>
      </c>
      <c r="AR1005" s="75" t="s">
        <v>4908</v>
      </c>
      <c r="AS1005" s="75" t="s">
        <v>5441</v>
      </c>
      <c r="AV1005" s="75" t="s">
        <v>5440</v>
      </c>
      <c r="BI1005" s="75" t="s">
        <v>5590</v>
      </c>
      <c r="BJ1005" s="75" t="s">
        <v>5509</v>
      </c>
      <c r="BK1005" s="75">
        <v>1</v>
      </c>
      <c r="BL1005" s="75" t="s">
        <v>6700</v>
      </c>
      <c r="BM1005" s="75">
        <v>0</v>
      </c>
    </row>
    <row r="1006" spans="1:65" ht="17.399999999999999" hidden="1" customHeight="1" x14ac:dyDescent="0.3">
      <c r="A1006" s="75">
        <v>2019</v>
      </c>
      <c r="B1006" s="75">
        <v>7010</v>
      </c>
      <c r="C1006" s="75" t="s">
        <v>5376</v>
      </c>
      <c r="D1006" s="75" t="s">
        <v>5450</v>
      </c>
      <c r="E1006" s="77">
        <v>470</v>
      </c>
      <c r="F1006" s="75" t="s">
        <v>1123</v>
      </c>
      <c r="G1006" s="77">
        <v>5181</v>
      </c>
      <c r="H1006" s="75" t="s">
        <v>6699</v>
      </c>
      <c r="I1006" s="75" t="s">
        <v>4883</v>
      </c>
      <c r="J1006" s="75" t="s">
        <v>3613</v>
      </c>
      <c r="K1006" s="75">
        <v>0</v>
      </c>
      <c r="L1006" s="75" t="s">
        <v>5457</v>
      </c>
      <c r="M1006" s="75" t="s">
        <v>4892</v>
      </c>
      <c r="N1006" s="75" t="s">
        <v>87</v>
      </c>
      <c r="O1006" s="75" t="s">
        <v>4024</v>
      </c>
      <c r="Q1006" s="75" t="s">
        <v>5469</v>
      </c>
      <c r="S1006" s="75" t="s">
        <v>4033</v>
      </c>
      <c r="T1006" s="75" t="s">
        <v>5446</v>
      </c>
      <c r="U1006" s="75" t="s">
        <v>4877</v>
      </c>
      <c r="V1006" s="75" t="s">
        <v>4878</v>
      </c>
      <c r="W1006" s="75" t="s">
        <v>4871</v>
      </c>
      <c r="X1006" s="75" t="s">
        <v>5456</v>
      </c>
      <c r="Y1006" s="75" t="s">
        <v>4897</v>
      </c>
      <c r="Z1006" s="75">
        <v>4</v>
      </c>
      <c r="AA1006" s="75">
        <v>2</v>
      </c>
      <c r="AB1006" s="75" t="s">
        <v>4871</v>
      </c>
      <c r="AC1006" s="75" t="s">
        <v>5928</v>
      </c>
      <c r="AD1006" s="75" t="s">
        <v>4897</v>
      </c>
      <c r="AE1006" s="75">
        <v>2</v>
      </c>
      <c r="AF1006" s="75">
        <v>1</v>
      </c>
      <c r="AG1006" s="75" t="s">
        <v>4871</v>
      </c>
      <c r="AH1006" s="75" t="s">
        <v>5575</v>
      </c>
      <c r="AI1006" s="75" t="s">
        <v>4869</v>
      </c>
      <c r="AN1006" s="75" t="s">
        <v>4869</v>
      </c>
      <c r="AP1006" s="75">
        <v>6</v>
      </c>
      <c r="AQ1006" s="75">
        <v>2</v>
      </c>
      <c r="AR1006" s="75" t="s">
        <v>4868</v>
      </c>
      <c r="AS1006" s="75" t="s">
        <v>5453</v>
      </c>
      <c r="AV1006" s="75" t="s">
        <v>5440</v>
      </c>
      <c r="BI1006" s="75" t="s">
        <v>5452</v>
      </c>
      <c r="BJ1006" s="75" t="s">
        <v>5451</v>
      </c>
      <c r="BK1006" s="75">
        <v>0</v>
      </c>
      <c r="BM1006" s="75">
        <v>0</v>
      </c>
    </row>
    <row r="1007" spans="1:65" ht="17.399999999999999" hidden="1" customHeight="1" x14ac:dyDescent="0.3">
      <c r="A1007" s="75">
        <v>2019</v>
      </c>
      <c r="B1007" s="75">
        <v>21090</v>
      </c>
      <c r="C1007" s="75" t="s">
        <v>5276</v>
      </c>
      <c r="D1007" s="75" t="s">
        <v>5450</v>
      </c>
      <c r="E1007" s="77">
        <v>1110</v>
      </c>
      <c r="F1007" s="75" t="s">
        <v>1575</v>
      </c>
      <c r="G1007" s="77">
        <v>5191</v>
      </c>
      <c r="H1007" s="75" t="s">
        <v>6698</v>
      </c>
      <c r="I1007" s="75" t="s">
        <v>4883</v>
      </c>
      <c r="J1007" s="75" t="s">
        <v>1596</v>
      </c>
      <c r="K1007" s="75">
        <v>0</v>
      </c>
      <c r="L1007" s="75" t="s">
        <v>5462</v>
      </c>
      <c r="M1007" s="75" t="s">
        <v>4892</v>
      </c>
      <c r="N1007" s="75" t="s">
        <v>87</v>
      </c>
      <c r="O1007" s="75" t="s">
        <v>4024</v>
      </c>
      <c r="Q1007" s="75" t="s">
        <v>5469</v>
      </c>
      <c r="S1007" s="75" t="s">
        <v>4033</v>
      </c>
      <c r="T1007" s="75" t="s">
        <v>5446</v>
      </c>
      <c r="U1007" s="75" t="s">
        <v>4877</v>
      </c>
      <c r="V1007" s="75" t="s">
        <v>4878</v>
      </c>
      <c r="W1007" s="75" t="s">
        <v>4877</v>
      </c>
      <c r="X1007" s="75" t="s">
        <v>4876</v>
      </c>
      <c r="Y1007" s="75" t="s">
        <v>4897</v>
      </c>
      <c r="Z1007" s="75">
        <v>2</v>
      </c>
      <c r="AA1007" s="75">
        <v>0</v>
      </c>
      <c r="AB1007" s="75" t="s">
        <v>4871</v>
      </c>
      <c r="AC1007" s="75" t="s">
        <v>5545</v>
      </c>
      <c r="AD1007" s="75" t="s">
        <v>4897</v>
      </c>
      <c r="AH1007" s="75" t="s">
        <v>5569</v>
      </c>
      <c r="AI1007" s="75" t="s">
        <v>4869</v>
      </c>
      <c r="AN1007" s="75" t="s">
        <v>4869</v>
      </c>
      <c r="AP1007" s="75">
        <v>4</v>
      </c>
      <c r="AQ1007" s="75">
        <v>2</v>
      </c>
      <c r="AR1007" s="75" t="s">
        <v>4868</v>
      </c>
      <c r="AS1007" s="75" t="s">
        <v>5453</v>
      </c>
      <c r="AV1007" s="75" t="s">
        <v>5440</v>
      </c>
      <c r="BI1007" s="75" t="s">
        <v>5452</v>
      </c>
      <c r="BJ1007" s="75" t="s">
        <v>5451</v>
      </c>
      <c r="BK1007" s="75">
        <v>0</v>
      </c>
      <c r="BM1007" s="75">
        <v>0</v>
      </c>
    </row>
    <row r="1008" spans="1:65" ht="17.399999999999999" hidden="1" customHeight="1" x14ac:dyDescent="0.3">
      <c r="A1008" s="75">
        <v>2019</v>
      </c>
      <c r="B1008" s="75">
        <v>35010</v>
      </c>
      <c r="C1008" s="75" t="s">
        <v>5197</v>
      </c>
      <c r="D1008" s="75" t="s">
        <v>5450</v>
      </c>
      <c r="E1008" s="77">
        <v>1550</v>
      </c>
      <c r="F1008" s="75" t="s">
        <v>2860</v>
      </c>
      <c r="G1008" s="77">
        <v>5196</v>
      </c>
      <c r="H1008" s="75" t="s">
        <v>6697</v>
      </c>
      <c r="I1008" s="75" t="s">
        <v>4883</v>
      </c>
      <c r="J1008" s="75" t="s">
        <v>3167</v>
      </c>
      <c r="K1008" s="75">
        <v>0</v>
      </c>
      <c r="L1008" s="75" t="s">
        <v>5457</v>
      </c>
      <c r="M1008" s="75" t="s">
        <v>4892</v>
      </c>
      <c r="N1008" s="75" t="s">
        <v>87</v>
      </c>
      <c r="O1008" s="75" t="s">
        <v>4024</v>
      </c>
      <c r="Q1008" s="75" t="s">
        <v>5469</v>
      </c>
      <c r="S1008" s="75" t="s">
        <v>4033</v>
      </c>
      <c r="T1008" s="75" t="s">
        <v>5446</v>
      </c>
      <c r="U1008" s="75" t="s">
        <v>4877</v>
      </c>
      <c r="V1008" s="75" t="s">
        <v>4878</v>
      </c>
      <c r="W1008" s="75" t="s">
        <v>4871</v>
      </c>
      <c r="X1008" s="75" t="s">
        <v>5456</v>
      </c>
      <c r="Y1008" s="75" t="s">
        <v>4872</v>
      </c>
      <c r="Z1008" s="75">
        <v>10</v>
      </c>
      <c r="AA1008" s="75">
        <v>0</v>
      </c>
      <c r="AB1008" s="75" t="s">
        <v>4871</v>
      </c>
      <c r="AC1008" s="75" t="s">
        <v>5526</v>
      </c>
      <c r="AD1008" s="75" t="s">
        <v>4897</v>
      </c>
      <c r="AE1008" s="75">
        <v>8</v>
      </c>
      <c r="AF1008" s="75">
        <v>5</v>
      </c>
      <c r="AG1008" s="75" t="s">
        <v>4871</v>
      </c>
      <c r="AH1008" s="75" t="s">
        <v>5988</v>
      </c>
      <c r="AI1008" s="75" t="s">
        <v>4869</v>
      </c>
      <c r="AN1008" s="75" t="s">
        <v>4869</v>
      </c>
      <c r="AP1008" s="75">
        <v>10</v>
      </c>
      <c r="AQ1008" s="75">
        <v>8</v>
      </c>
      <c r="AR1008" s="75" t="s">
        <v>4868</v>
      </c>
      <c r="AS1008" s="75" t="s">
        <v>5453</v>
      </c>
      <c r="AV1008" s="75" t="s">
        <v>5440</v>
      </c>
      <c r="BI1008" s="75" t="s">
        <v>5452</v>
      </c>
      <c r="BJ1008" s="75" t="s">
        <v>5451</v>
      </c>
      <c r="BK1008" s="75">
        <v>0</v>
      </c>
      <c r="BM1008" s="75">
        <v>0</v>
      </c>
    </row>
    <row r="1009" spans="1:65" ht="17.399999999999999" hidden="1" customHeight="1" x14ac:dyDescent="0.3">
      <c r="A1009" s="75">
        <v>2019</v>
      </c>
      <c r="B1009" s="75">
        <v>39031</v>
      </c>
      <c r="C1009" s="75" t="s">
        <v>5148</v>
      </c>
      <c r="D1009" s="75" t="s">
        <v>5450</v>
      </c>
      <c r="E1009" s="77">
        <v>2000</v>
      </c>
      <c r="F1009" s="75" t="s">
        <v>2839</v>
      </c>
      <c r="G1009" s="77">
        <v>5210</v>
      </c>
      <c r="H1009" s="75" t="s">
        <v>6696</v>
      </c>
      <c r="I1009" s="75" t="s">
        <v>4883</v>
      </c>
      <c r="J1009" s="75" t="s">
        <v>2892</v>
      </c>
      <c r="K1009" s="75">
        <v>0</v>
      </c>
      <c r="L1009" s="75" t="s">
        <v>5457</v>
      </c>
      <c r="M1009" s="75" t="s">
        <v>4892</v>
      </c>
      <c r="N1009" s="75" t="s">
        <v>87</v>
      </c>
      <c r="O1009" s="75" t="s">
        <v>4023</v>
      </c>
      <c r="Q1009" s="75" t="s">
        <v>5447</v>
      </c>
      <c r="S1009" s="75" t="s">
        <v>4020</v>
      </c>
      <c r="T1009" s="75" t="s">
        <v>5478</v>
      </c>
      <c r="U1009" s="75" t="s">
        <v>4877</v>
      </c>
      <c r="V1009" s="75" t="s">
        <v>4878</v>
      </c>
      <c r="W1009" s="75" t="s">
        <v>4871</v>
      </c>
      <c r="X1009" s="75" t="s">
        <v>5456</v>
      </c>
      <c r="Y1009" s="75" t="s">
        <v>4872</v>
      </c>
      <c r="Z1009" s="75">
        <v>8</v>
      </c>
      <c r="AA1009" s="75">
        <v>0</v>
      </c>
      <c r="AB1009" s="75" t="s">
        <v>4871</v>
      </c>
      <c r="AC1009" s="75" t="s">
        <v>5455</v>
      </c>
      <c r="AD1009" s="75" t="s">
        <v>4872</v>
      </c>
      <c r="AE1009" s="75">
        <v>4</v>
      </c>
      <c r="AF1009" s="75">
        <v>0</v>
      </c>
      <c r="AG1009" s="75" t="s">
        <v>4871</v>
      </c>
      <c r="AH1009" s="75" t="s">
        <v>5528</v>
      </c>
      <c r="AI1009" s="75" t="s">
        <v>4869</v>
      </c>
      <c r="AN1009" s="75" t="s">
        <v>4869</v>
      </c>
      <c r="AP1009" s="75">
        <v>8</v>
      </c>
      <c r="AQ1009" s="75">
        <v>8</v>
      </c>
      <c r="AR1009" s="75" t="s">
        <v>4908</v>
      </c>
      <c r="AS1009" s="75" t="s">
        <v>5441</v>
      </c>
      <c r="AV1009" s="75" t="s">
        <v>5440</v>
      </c>
      <c r="BI1009" s="75" t="s">
        <v>5452</v>
      </c>
      <c r="BJ1009" s="75" t="s">
        <v>5451</v>
      </c>
      <c r="BK1009" s="75">
        <v>0</v>
      </c>
      <c r="BM1009" s="75">
        <v>0</v>
      </c>
    </row>
    <row r="1010" spans="1:65" ht="17.399999999999999" hidden="1" customHeight="1" x14ac:dyDescent="0.3">
      <c r="A1010" s="75">
        <v>2019</v>
      </c>
      <c r="B1010" s="75">
        <v>30011</v>
      </c>
      <c r="C1010" s="75" t="s">
        <v>5230</v>
      </c>
      <c r="D1010" s="75" t="s">
        <v>5450</v>
      </c>
      <c r="E1010" s="77">
        <v>1420</v>
      </c>
      <c r="F1010" s="75" t="s">
        <v>2292</v>
      </c>
      <c r="G1010" s="77">
        <v>5222</v>
      </c>
      <c r="H1010" s="75" t="s">
        <v>6695</v>
      </c>
      <c r="I1010" s="75" t="s">
        <v>4883</v>
      </c>
      <c r="J1010" s="75" t="s">
        <v>2409</v>
      </c>
      <c r="K1010" s="75">
        <v>0</v>
      </c>
      <c r="L1010" s="75" t="s">
        <v>5457</v>
      </c>
      <c r="M1010" s="75" t="s">
        <v>4892</v>
      </c>
      <c r="N1010" s="75" t="s">
        <v>87</v>
      </c>
      <c r="O1010" s="75" t="s">
        <v>4023</v>
      </c>
      <c r="Q1010" s="75" t="s">
        <v>5447</v>
      </c>
      <c r="S1010" s="75" t="s">
        <v>4020</v>
      </c>
      <c r="T1010" s="75" t="s">
        <v>5478</v>
      </c>
      <c r="U1010" s="75" t="s">
        <v>4877</v>
      </c>
      <c r="V1010" s="75" t="s">
        <v>4878</v>
      </c>
      <c r="W1010" s="75" t="s">
        <v>4871</v>
      </c>
      <c r="X1010" s="75" t="s">
        <v>5456</v>
      </c>
      <c r="Y1010" s="75" t="s">
        <v>4872</v>
      </c>
      <c r="Z1010" s="75">
        <v>10</v>
      </c>
      <c r="AA1010" s="75">
        <v>0</v>
      </c>
      <c r="AB1010" s="75" t="s">
        <v>4871</v>
      </c>
      <c r="AC1010" s="75" t="s">
        <v>5526</v>
      </c>
      <c r="AD1010" s="75" t="s">
        <v>4872</v>
      </c>
      <c r="AE1010" s="75">
        <v>6</v>
      </c>
      <c r="AF1010" s="75">
        <v>0</v>
      </c>
      <c r="AG1010" s="75" t="s">
        <v>4871</v>
      </c>
      <c r="AH1010" s="75" t="s">
        <v>5443</v>
      </c>
      <c r="AI1010" s="75" t="s">
        <v>4869</v>
      </c>
      <c r="AN1010" s="75" t="s">
        <v>4869</v>
      </c>
      <c r="AP1010" s="75">
        <v>8</v>
      </c>
      <c r="AQ1010" s="75">
        <v>8</v>
      </c>
      <c r="AR1010" s="75" t="s">
        <v>4908</v>
      </c>
      <c r="AS1010" s="75" t="s">
        <v>5441</v>
      </c>
      <c r="AV1010" s="75" t="s">
        <v>5440</v>
      </c>
      <c r="BI1010" s="75" t="s">
        <v>5452</v>
      </c>
      <c r="BJ1010" s="75" t="s">
        <v>5451</v>
      </c>
      <c r="BK1010" s="75">
        <v>0</v>
      </c>
      <c r="BM1010" s="75">
        <v>0</v>
      </c>
    </row>
    <row r="1011" spans="1:65" ht="17.399999999999999" hidden="1" customHeight="1" x14ac:dyDescent="0.3">
      <c r="A1011" s="75">
        <v>2019</v>
      </c>
      <c r="B1011" s="75">
        <v>3040</v>
      </c>
      <c r="C1011" s="75" t="s">
        <v>5406</v>
      </c>
      <c r="D1011" s="75" t="s">
        <v>5450</v>
      </c>
      <c r="E1011" s="77">
        <v>140</v>
      </c>
      <c r="F1011" s="75" t="s">
        <v>2696</v>
      </c>
      <c r="G1011" s="77">
        <v>5224</v>
      </c>
      <c r="H1011" s="75" t="s">
        <v>6694</v>
      </c>
      <c r="I1011" s="75" t="s">
        <v>4883</v>
      </c>
      <c r="J1011" s="75" t="s">
        <v>2750</v>
      </c>
      <c r="K1011" s="75">
        <v>0</v>
      </c>
      <c r="L1011" s="75" t="s">
        <v>5448</v>
      </c>
      <c r="M1011" s="75" t="s">
        <v>4892</v>
      </c>
      <c r="N1011" s="75" t="s">
        <v>87</v>
      </c>
      <c r="O1011" s="75" t="s">
        <v>4025</v>
      </c>
      <c r="Q1011" s="75" t="s">
        <v>5461</v>
      </c>
      <c r="S1011" s="75" t="s">
        <v>3662</v>
      </c>
      <c r="T1011" s="75" t="s">
        <v>5474</v>
      </c>
      <c r="U1011" s="75" t="s">
        <v>4871</v>
      </c>
      <c r="V1011" s="75" t="s">
        <v>5445</v>
      </c>
      <c r="W1011" s="75" t="s">
        <v>4877</v>
      </c>
      <c r="X1011" s="75" t="s">
        <v>4876</v>
      </c>
      <c r="Y1011" s="75" t="s">
        <v>4897</v>
      </c>
      <c r="Z1011" s="75">
        <v>10</v>
      </c>
      <c r="AA1011" s="75">
        <v>0</v>
      </c>
      <c r="AB1011" s="75" t="s">
        <v>4871</v>
      </c>
      <c r="AC1011" s="75" t="s">
        <v>5597</v>
      </c>
      <c r="AD1011" s="75" t="s">
        <v>4897</v>
      </c>
      <c r="AE1011" s="75">
        <v>10</v>
      </c>
      <c r="AF1011" s="75">
        <v>4</v>
      </c>
      <c r="AG1011" s="75" t="s">
        <v>4871</v>
      </c>
      <c r="AH1011" s="75" t="s">
        <v>6328</v>
      </c>
      <c r="AI1011" s="75" t="s">
        <v>4872</v>
      </c>
      <c r="AJ1011" s="75">
        <v>16</v>
      </c>
      <c r="AK1011" s="75">
        <v>2</v>
      </c>
      <c r="AL1011" s="75" t="s">
        <v>4871</v>
      </c>
      <c r="AM1011" s="75" t="s">
        <v>6693</v>
      </c>
      <c r="AN1011" s="75" t="s">
        <v>4869</v>
      </c>
      <c r="AP1011" s="75">
        <v>10</v>
      </c>
      <c r="AQ1011" s="75">
        <v>0</v>
      </c>
      <c r="AR1011" s="75" t="s">
        <v>4868</v>
      </c>
      <c r="AS1011" s="75" t="s">
        <v>5453</v>
      </c>
      <c r="AV1011" s="75" t="s">
        <v>5440</v>
      </c>
      <c r="BI1011" s="75" t="s">
        <v>5452</v>
      </c>
      <c r="BJ1011" s="75" t="s">
        <v>5451</v>
      </c>
      <c r="BK1011" s="75">
        <v>0</v>
      </c>
      <c r="BM1011" s="75">
        <v>0</v>
      </c>
    </row>
    <row r="1012" spans="1:65" ht="17.399999999999999" hidden="1" customHeight="1" x14ac:dyDescent="0.3">
      <c r="A1012" s="75">
        <v>2019</v>
      </c>
      <c r="B1012" s="75">
        <v>18010</v>
      </c>
      <c r="C1012" s="75" t="s">
        <v>5337</v>
      </c>
      <c r="D1012" s="75" t="s">
        <v>5450</v>
      </c>
      <c r="E1012" s="77">
        <v>900</v>
      </c>
      <c r="F1012" s="75" t="s">
        <v>1648</v>
      </c>
      <c r="G1012" s="77">
        <v>5225</v>
      </c>
      <c r="H1012" s="75" t="s">
        <v>6692</v>
      </c>
      <c r="I1012" s="75" t="s">
        <v>4883</v>
      </c>
      <c r="J1012" s="75" t="s">
        <v>1735</v>
      </c>
      <c r="K1012" s="75">
        <v>0</v>
      </c>
      <c r="L1012" s="75" t="s">
        <v>5462</v>
      </c>
      <c r="M1012" s="75" t="s">
        <v>4892</v>
      </c>
      <c r="N1012" s="75" t="s">
        <v>87</v>
      </c>
      <c r="O1012" s="75" t="s">
        <v>4025</v>
      </c>
      <c r="Q1012" s="75" t="s">
        <v>5461</v>
      </c>
      <c r="S1012" s="75" t="s">
        <v>3662</v>
      </c>
      <c r="T1012" s="75" t="s">
        <v>5474</v>
      </c>
      <c r="U1012" s="75" t="s">
        <v>4877</v>
      </c>
      <c r="V1012" s="75" t="s">
        <v>4878</v>
      </c>
      <c r="W1012" s="75" t="s">
        <v>4877</v>
      </c>
      <c r="X1012" s="75" t="s">
        <v>4876</v>
      </c>
      <c r="Y1012" s="75" t="s">
        <v>4897</v>
      </c>
      <c r="Z1012" s="75">
        <v>2</v>
      </c>
      <c r="AA1012" s="75">
        <v>2</v>
      </c>
      <c r="AB1012" s="75" t="s">
        <v>4877</v>
      </c>
      <c r="AC1012" s="75" t="s">
        <v>5541</v>
      </c>
      <c r="AD1012" s="75" t="s">
        <v>4897</v>
      </c>
      <c r="AH1012" s="75" t="s">
        <v>5569</v>
      </c>
      <c r="AI1012" s="75" t="s">
        <v>4869</v>
      </c>
      <c r="AN1012" s="75" t="s">
        <v>4869</v>
      </c>
      <c r="AP1012" s="75">
        <v>4</v>
      </c>
      <c r="AQ1012" s="75">
        <v>0</v>
      </c>
      <c r="AR1012" s="75" t="s">
        <v>4868</v>
      </c>
      <c r="AS1012" s="75" t="s">
        <v>5453</v>
      </c>
      <c r="AV1012" s="75" t="s">
        <v>5440</v>
      </c>
      <c r="BI1012" s="75" t="s">
        <v>5452</v>
      </c>
      <c r="BJ1012" s="75" t="s">
        <v>5451</v>
      </c>
      <c r="BK1012" s="75">
        <v>0</v>
      </c>
      <c r="BM1012" s="75">
        <v>0</v>
      </c>
    </row>
    <row r="1013" spans="1:65" ht="17.399999999999999" hidden="1" customHeight="1" x14ac:dyDescent="0.3">
      <c r="A1013" s="75">
        <v>2019</v>
      </c>
      <c r="B1013" s="75">
        <v>3040</v>
      </c>
      <c r="C1013" s="75" t="s">
        <v>5406</v>
      </c>
      <c r="D1013" s="75" t="s">
        <v>5450</v>
      </c>
      <c r="E1013" s="77">
        <v>140</v>
      </c>
      <c r="F1013" s="75" t="s">
        <v>2696</v>
      </c>
      <c r="G1013" s="77">
        <v>5229</v>
      </c>
      <c r="H1013" s="75" t="s">
        <v>6691</v>
      </c>
      <c r="I1013" s="75" t="s">
        <v>4883</v>
      </c>
      <c r="J1013" s="75" t="s">
        <v>2748</v>
      </c>
      <c r="K1013" s="75">
        <v>0</v>
      </c>
      <c r="L1013" s="75" t="s">
        <v>5462</v>
      </c>
      <c r="M1013" s="75" t="s">
        <v>4892</v>
      </c>
      <c r="N1013" s="75" t="s">
        <v>87</v>
      </c>
      <c r="O1013" s="75" t="s">
        <v>4024</v>
      </c>
      <c r="Q1013" s="75" t="s">
        <v>5469</v>
      </c>
      <c r="S1013" s="75" t="s">
        <v>3662</v>
      </c>
      <c r="T1013" s="75" t="s">
        <v>5474</v>
      </c>
      <c r="U1013" s="75" t="s">
        <v>4877</v>
      </c>
      <c r="V1013" s="75" t="s">
        <v>4878</v>
      </c>
      <c r="W1013" s="75" t="s">
        <v>4877</v>
      </c>
      <c r="X1013" s="75" t="s">
        <v>4876</v>
      </c>
      <c r="Y1013" s="75" t="s">
        <v>4895</v>
      </c>
      <c r="Z1013" s="75">
        <v>4</v>
      </c>
      <c r="AA1013" s="75">
        <v>4</v>
      </c>
      <c r="AB1013" s="75" t="s">
        <v>4877</v>
      </c>
      <c r="AC1013" s="75" t="s">
        <v>5541</v>
      </c>
      <c r="AD1013" s="75" t="s">
        <v>4897</v>
      </c>
      <c r="AE1013" s="75">
        <v>4</v>
      </c>
      <c r="AF1013" s="75">
        <v>4</v>
      </c>
      <c r="AG1013" s="75" t="s">
        <v>4877</v>
      </c>
      <c r="AH1013" s="75" t="s">
        <v>5472</v>
      </c>
      <c r="AI1013" s="75" t="s">
        <v>4869</v>
      </c>
      <c r="AN1013" s="75" t="s">
        <v>4869</v>
      </c>
      <c r="AP1013" s="75">
        <v>4</v>
      </c>
      <c r="AQ1013" s="75">
        <v>3</v>
      </c>
      <c r="AR1013" s="75" t="s">
        <v>4868</v>
      </c>
      <c r="AS1013" s="75" t="s">
        <v>5453</v>
      </c>
      <c r="AV1013" s="75" t="s">
        <v>5440</v>
      </c>
      <c r="BI1013" s="75" t="s">
        <v>5452</v>
      </c>
      <c r="BJ1013" s="75" t="s">
        <v>5451</v>
      </c>
      <c r="BK1013" s="75">
        <v>0</v>
      </c>
      <c r="BM1013" s="75">
        <v>0</v>
      </c>
    </row>
    <row r="1014" spans="1:65" ht="17.399999999999999" hidden="1" customHeight="1" x14ac:dyDescent="0.3">
      <c r="A1014" s="75">
        <v>2019</v>
      </c>
      <c r="B1014" s="75">
        <v>3040</v>
      </c>
      <c r="C1014" s="75" t="s">
        <v>5406</v>
      </c>
      <c r="D1014" s="75" t="s">
        <v>5450</v>
      </c>
      <c r="E1014" s="77">
        <v>140</v>
      </c>
      <c r="F1014" s="75" t="s">
        <v>2696</v>
      </c>
      <c r="G1014" s="77">
        <v>5233</v>
      </c>
      <c r="H1014" s="75" t="s">
        <v>6690</v>
      </c>
      <c r="I1014" s="75" t="s">
        <v>4883</v>
      </c>
      <c r="J1014" s="75" t="s">
        <v>2752</v>
      </c>
      <c r="K1014" s="75">
        <v>0</v>
      </c>
      <c r="L1014" s="75" t="s">
        <v>5462</v>
      </c>
      <c r="M1014" s="75" t="s">
        <v>4892</v>
      </c>
      <c r="N1014" s="75" t="s">
        <v>87</v>
      </c>
      <c r="O1014" s="75" t="s">
        <v>4024</v>
      </c>
      <c r="Q1014" s="75" t="s">
        <v>5469</v>
      </c>
      <c r="S1014" s="75" t="s">
        <v>3662</v>
      </c>
      <c r="T1014" s="75" t="s">
        <v>5474</v>
      </c>
      <c r="U1014" s="75" t="s">
        <v>4877</v>
      </c>
      <c r="V1014" s="75" t="s">
        <v>4878</v>
      </c>
      <c r="W1014" s="75" t="s">
        <v>4877</v>
      </c>
      <c r="X1014" s="75" t="s">
        <v>4876</v>
      </c>
      <c r="Y1014" s="75" t="s">
        <v>4897</v>
      </c>
      <c r="Z1014" s="75">
        <v>10</v>
      </c>
      <c r="AA1014" s="75">
        <v>8</v>
      </c>
      <c r="AB1014" s="75" t="s">
        <v>4871</v>
      </c>
      <c r="AC1014" s="75" t="s">
        <v>5854</v>
      </c>
      <c r="AD1014" s="75" t="s">
        <v>4897</v>
      </c>
      <c r="AE1014" s="75">
        <v>6</v>
      </c>
      <c r="AF1014" s="75">
        <v>3</v>
      </c>
      <c r="AG1014" s="75" t="s">
        <v>4871</v>
      </c>
      <c r="AH1014" s="75" t="s">
        <v>5552</v>
      </c>
      <c r="AI1014" s="75" t="s">
        <v>4869</v>
      </c>
      <c r="AN1014" s="75" t="s">
        <v>4869</v>
      </c>
      <c r="AP1014" s="75">
        <v>8</v>
      </c>
      <c r="AQ1014" s="75">
        <v>8</v>
      </c>
      <c r="AR1014" s="75" t="s">
        <v>4908</v>
      </c>
      <c r="AS1014" s="75" t="s">
        <v>5441</v>
      </c>
      <c r="AV1014" s="75" t="s">
        <v>5440</v>
      </c>
      <c r="BI1014" s="75" t="s">
        <v>5452</v>
      </c>
      <c r="BJ1014" s="75" t="s">
        <v>5451</v>
      </c>
      <c r="BK1014" s="75">
        <v>0</v>
      </c>
      <c r="BM1014" s="75">
        <v>0</v>
      </c>
    </row>
    <row r="1015" spans="1:65" ht="17.399999999999999" hidden="1" customHeight="1" x14ac:dyDescent="0.3">
      <c r="A1015" s="75">
        <v>2019</v>
      </c>
      <c r="B1015" s="75">
        <v>35010</v>
      </c>
      <c r="C1015" s="75" t="s">
        <v>5197</v>
      </c>
      <c r="D1015" s="75" t="s">
        <v>5450</v>
      </c>
      <c r="E1015" s="77">
        <v>1550</v>
      </c>
      <c r="F1015" s="75" t="s">
        <v>4097</v>
      </c>
      <c r="G1015" s="77">
        <v>5234</v>
      </c>
      <c r="H1015" s="75" t="s">
        <v>6689</v>
      </c>
      <c r="I1015" s="75" t="s">
        <v>4883</v>
      </c>
      <c r="J1015" s="75" t="s">
        <v>3169</v>
      </c>
      <c r="K1015" s="75">
        <v>0</v>
      </c>
      <c r="L1015" s="75" t="s">
        <v>5457</v>
      </c>
      <c r="M1015" s="75" t="s">
        <v>4881</v>
      </c>
      <c r="N1015" s="75" t="s">
        <v>87</v>
      </c>
      <c r="O1015" s="75" t="s">
        <v>4055</v>
      </c>
      <c r="Q1015" s="75" t="s">
        <v>4019</v>
      </c>
      <c r="S1015" s="75" t="s">
        <v>4020</v>
      </c>
      <c r="T1015" s="75" t="s">
        <v>5478</v>
      </c>
      <c r="U1015" s="75" t="s">
        <v>4877</v>
      </c>
      <c r="V1015" s="75" t="s">
        <v>4878</v>
      </c>
      <c r="W1015" s="75" t="s">
        <v>4871</v>
      </c>
      <c r="X1015" s="75" t="s">
        <v>5456</v>
      </c>
      <c r="Y1015" s="75" t="s">
        <v>4897</v>
      </c>
      <c r="AC1015" s="75" t="s">
        <v>5592</v>
      </c>
      <c r="AD1015" s="75" t="s">
        <v>4895</v>
      </c>
      <c r="AH1015" s="75" t="s">
        <v>5569</v>
      </c>
      <c r="AI1015" s="75" t="s">
        <v>4869</v>
      </c>
      <c r="AN1015" s="75" t="s">
        <v>4869</v>
      </c>
      <c r="AP1015" s="75">
        <v>2</v>
      </c>
      <c r="AQ1015" s="75">
        <v>2</v>
      </c>
      <c r="AR1015" s="75" t="s">
        <v>4908</v>
      </c>
      <c r="AS1015" s="75" t="s">
        <v>5441</v>
      </c>
      <c r="AV1015" s="75" t="s">
        <v>5440</v>
      </c>
      <c r="BI1015" s="75" t="s">
        <v>5452</v>
      </c>
      <c r="BJ1015" s="75" t="s">
        <v>5451</v>
      </c>
    </row>
    <row r="1016" spans="1:65" ht="17.399999999999999" hidden="1" customHeight="1" x14ac:dyDescent="0.3">
      <c r="A1016" s="75">
        <v>2019</v>
      </c>
      <c r="B1016" s="75">
        <v>35020</v>
      </c>
      <c r="C1016" s="75" t="s">
        <v>5192</v>
      </c>
      <c r="D1016" s="75" t="s">
        <v>5450</v>
      </c>
      <c r="E1016" s="77">
        <v>1560</v>
      </c>
      <c r="F1016" s="75" t="s">
        <v>2863</v>
      </c>
      <c r="G1016" s="77">
        <v>5235</v>
      </c>
      <c r="H1016" s="75" t="s">
        <v>6688</v>
      </c>
      <c r="I1016" s="75" t="s">
        <v>4883</v>
      </c>
      <c r="J1016" s="75" t="s">
        <v>3731</v>
      </c>
      <c r="K1016" s="75">
        <v>0</v>
      </c>
      <c r="L1016" s="75" t="s">
        <v>4882</v>
      </c>
      <c r="M1016" s="75" t="s">
        <v>4881</v>
      </c>
      <c r="N1016" s="75" t="s">
        <v>87</v>
      </c>
      <c r="O1016" s="75" t="s">
        <v>4025</v>
      </c>
      <c r="Q1016" s="75" t="s">
        <v>5461</v>
      </c>
      <c r="S1016" s="75" t="s">
        <v>3662</v>
      </c>
      <c r="T1016" s="75" t="s">
        <v>5474</v>
      </c>
      <c r="U1016" s="75" t="s">
        <v>4877</v>
      </c>
      <c r="V1016" s="75" t="s">
        <v>4878</v>
      </c>
      <c r="W1016" s="75" t="s">
        <v>4877</v>
      </c>
      <c r="X1016" s="75" t="s">
        <v>4876</v>
      </c>
      <c r="Y1016" s="75" t="s">
        <v>4897</v>
      </c>
      <c r="Z1016" s="75">
        <v>22</v>
      </c>
      <c r="AA1016" s="75">
        <v>6</v>
      </c>
      <c r="AB1016" s="75" t="s">
        <v>4871</v>
      </c>
      <c r="AC1016" s="75" t="s">
        <v>6687</v>
      </c>
      <c r="AD1016" s="75" t="s">
        <v>4897</v>
      </c>
      <c r="AE1016" s="75">
        <v>15</v>
      </c>
      <c r="AF1016" s="75">
        <v>10</v>
      </c>
      <c r="AG1016" s="75" t="s">
        <v>4871</v>
      </c>
      <c r="AH1016" s="75" t="s">
        <v>6686</v>
      </c>
      <c r="AI1016" s="75" t="s">
        <v>4895</v>
      </c>
      <c r="AJ1016" s="75">
        <v>4</v>
      </c>
      <c r="AK1016" s="75">
        <v>4</v>
      </c>
      <c r="AL1016" s="75" t="s">
        <v>4877</v>
      </c>
      <c r="AM1016" s="75" t="s">
        <v>5630</v>
      </c>
      <c r="AN1016" s="75" t="s">
        <v>4869</v>
      </c>
      <c r="AP1016" s="75">
        <v>10</v>
      </c>
      <c r="AQ1016" s="75">
        <v>0</v>
      </c>
      <c r="AR1016" s="75" t="s">
        <v>4868</v>
      </c>
      <c r="AS1016" s="75" t="s">
        <v>5453</v>
      </c>
      <c r="AV1016" s="75" t="s">
        <v>5440</v>
      </c>
      <c r="BI1016" s="75" t="s">
        <v>5452</v>
      </c>
      <c r="BJ1016" s="75" t="s">
        <v>5451</v>
      </c>
      <c r="BK1016" s="75">
        <v>0</v>
      </c>
      <c r="BM1016" s="75">
        <v>0</v>
      </c>
    </row>
    <row r="1017" spans="1:65" ht="17.399999999999999" hidden="1" customHeight="1" x14ac:dyDescent="0.3">
      <c r="A1017" s="75">
        <v>2019</v>
      </c>
      <c r="B1017" s="75">
        <v>3040</v>
      </c>
      <c r="C1017" s="75" t="s">
        <v>5406</v>
      </c>
      <c r="D1017" s="75" t="s">
        <v>5450</v>
      </c>
      <c r="E1017" s="77">
        <v>140</v>
      </c>
      <c r="F1017" s="75" t="s">
        <v>2696</v>
      </c>
      <c r="G1017" s="77">
        <v>5236</v>
      </c>
      <c r="H1017" s="75" t="s">
        <v>6685</v>
      </c>
      <c r="I1017" s="75" t="s">
        <v>4883</v>
      </c>
      <c r="J1017" s="75" t="s">
        <v>2754</v>
      </c>
      <c r="K1017" s="75">
        <v>0</v>
      </c>
      <c r="L1017" s="75" t="s">
        <v>5457</v>
      </c>
      <c r="M1017" s="75" t="s">
        <v>4892</v>
      </c>
      <c r="N1017" s="75" t="s">
        <v>87</v>
      </c>
      <c r="O1017" s="75" t="s">
        <v>4024</v>
      </c>
      <c r="Q1017" s="75" t="s">
        <v>5469</v>
      </c>
      <c r="S1017" s="75" t="s">
        <v>3662</v>
      </c>
      <c r="T1017" s="75" t="s">
        <v>5474</v>
      </c>
      <c r="U1017" s="75" t="s">
        <v>4877</v>
      </c>
      <c r="V1017" s="75" t="s">
        <v>4878</v>
      </c>
      <c r="W1017" s="75" t="s">
        <v>4871</v>
      </c>
      <c r="X1017" s="75" t="s">
        <v>5456</v>
      </c>
      <c r="Y1017" s="75" t="s">
        <v>4895</v>
      </c>
      <c r="Z1017" s="75">
        <v>6</v>
      </c>
      <c r="AA1017" s="75">
        <v>3</v>
      </c>
      <c r="AB1017" s="75" t="s">
        <v>4871</v>
      </c>
      <c r="AC1017" s="75" t="s">
        <v>5491</v>
      </c>
      <c r="AD1017" s="75" t="s">
        <v>4872</v>
      </c>
      <c r="AE1017" s="75">
        <v>2</v>
      </c>
      <c r="AF1017" s="75">
        <v>0</v>
      </c>
      <c r="AG1017" s="75" t="s">
        <v>4871</v>
      </c>
      <c r="AH1017" s="75" t="s">
        <v>5609</v>
      </c>
      <c r="AI1017" s="75" t="s">
        <v>4869</v>
      </c>
      <c r="AN1017" s="75" t="s">
        <v>4869</v>
      </c>
      <c r="AP1017" s="75">
        <v>6</v>
      </c>
      <c r="AQ1017" s="75">
        <v>4</v>
      </c>
      <c r="AR1017" s="75" t="s">
        <v>4868</v>
      </c>
      <c r="AS1017" s="75" t="s">
        <v>5453</v>
      </c>
      <c r="AV1017" s="75" t="s">
        <v>5440</v>
      </c>
      <c r="BI1017" s="75" t="s">
        <v>5452</v>
      </c>
      <c r="BJ1017" s="75" t="s">
        <v>5451</v>
      </c>
      <c r="BK1017" s="75">
        <v>0</v>
      </c>
      <c r="BM1017" s="75">
        <v>0</v>
      </c>
    </row>
    <row r="1018" spans="1:65" ht="17.399999999999999" hidden="1" customHeight="1" x14ac:dyDescent="0.3">
      <c r="A1018" s="75">
        <v>2019</v>
      </c>
      <c r="B1018" s="75">
        <v>64103</v>
      </c>
      <c r="C1018" s="75" t="s">
        <v>4914</v>
      </c>
      <c r="D1018" s="75" t="s">
        <v>5450</v>
      </c>
      <c r="E1018" s="77">
        <v>3060</v>
      </c>
      <c r="F1018" s="75" t="s">
        <v>2770</v>
      </c>
      <c r="G1018" s="77">
        <v>5238</v>
      </c>
      <c r="H1018" s="75" t="s">
        <v>6684</v>
      </c>
      <c r="I1018" s="75" t="s">
        <v>4883</v>
      </c>
      <c r="J1018" s="75" t="s">
        <v>2773</v>
      </c>
      <c r="K1018" s="75">
        <v>0</v>
      </c>
      <c r="L1018" s="75" t="s">
        <v>5480</v>
      </c>
      <c r="M1018" s="75" t="s">
        <v>4892</v>
      </c>
      <c r="N1018" s="75" t="s">
        <v>87</v>
      </c>
      <c r="O1018" s="75" t="s">
        <v>4065</v>
      </c>
      <c r="Q1018" s="75" t="s">
        <v>5512</v>
      </c>
      <c r="S1018" s="75" t="s">
        <v>4020</v>
      </c>
      <c r="T1018" s="75" t="s">
        <v>5478</v>
      </c>
      <c r="U1018" s="75" t="s">
        <v>4871</v>
      </c>
      <c r="V1018" s="75" t="s">
        <v>5445</v>
      </c>
      <c r="W1018" s="75" t="s">
        <v>4877</v>
      </c>
      <c r="X1018" s="75" t="s">
        <v>4876</v>
      </c>
      <c r="Y1018" s="75" t="s">
        <v>4019</v>
      </c>
      <c r="AC1018" s="75" t="s">
        <v>5468</v>
      </c>
      <c r="AD1018" s="75" t="s">
        <v>4019</v>
      </c>
      <c r="AH1018" s="75" t="s">
        <v>5468</v>
      </c>
      <c r="AI1018" s="75" t="s">
        <v>4869</v>
      </c>
      <c r="AN1018" s="75" t="s">
        <v>4869</v>
      </c>
      <c r="AP1018" s="75">
        <v>2</v>
      </c>
      <c r="AQ1018" s="75">
        <v>0</v>
      </c>
      <c r="AR1018" s="75" t="s">
        <v>4868</v>
      </c>
      <c r="AS1018" s="75" t="s">
        <v>5453</v>
      </c>
      <c r="AV1018" s="75" t="s">
        <v>5440</v>
      </c>
      <c r="BI1018" s="75" t="s">
        <v>5452</v>
      </c>
      <c r="BJ1018" s="75" t="s">
        <v>5451</v>
      </c>
      <c r="BK1018" s="75">
        <v>0</v>
      </c>
      <c r="BM1018" s="75">
        <v>0</v>
      </c>
    </row>
    <row r="1019" spans="1:65" ht="17.399999999999999" hidden="1" customHeight="1" x14ac:dyDescent="0.3">
      <c r="A1019" s="75">
        <v>2019</v>
      </c>
      <c r="B1019" s="75">
        <v>39031</v>
      </c>
      <c r="C1019" s="75" t="s">
        <v>5148</v>
      </c>
      <c r="D1019" s="75" t="s">
        <v>5450</v>
      </c>
      <c r="E1019" s="77">
        <v>2000</v>
      </c>
      <c r="F1019" s="75" t="s">
        <v>2839</v>
      </c>
      <c r="G1019" s="77">
        <v>5244</v>
      </c>
      <c r="H1019" s="75" t="s">
        <v>6683</v>
      </c>
      <c r="I1019" s="75" t="s">
        <v>4883</v>
      </c>
      <c r="J1019" s="75" t="s">
        <v>2894</v>
      </c>
      <c r="K1019" s="75">
        <v>0</v>
      </c>
      <c r="L1019" s="75" t="s">
        <v>5457</v>
      </c>
      <c r="M1019" s="75" t="s">
        <v>4892</v>
      </c>
      <c r="N1019" s="75" t="s">
        <v>87</v>
      </c>
      <c r="O1019" s="75" t="s">
        <v>4024</v>
      </c>
      <c r="Q1019" s="75" t="s">
        <v>5469</v>
      </c>
      <c r="S1019" s="75" t="s">
        <v>3662</v>
      </c>
      <c r="T1019" s="75" t="s">
        <v>5474</v>
      </c>
      <c r="U1019" s="75" t="s">
        <v>4877</v>
      </c>
      <c r="V1019" s="75" t="s">
        <v>4878</v>
      </c>
      <c r="W1019" s="75" t="s">
        <v>4871</v>
      </c>
      <c r="X1019" s="75" t="s">
        <v>5456</v>
      </c>
      <c r="Y1019" s="75" t="s">
        <v>4872</v>
      </c>
      <c r="Z1019" s="75">
        <v>5</v>
      </c>
      <c r="AA1019" s="75">
        <v>0</v>
      </c>
      <c r="AB1019" s="75" t="s">
        <v>4871</v>
      </c>
      <c r="AC1019" s="75" t="s">
        <v>5524</v>
      </c>
      <c r="AD1019" s="75" t="s">
        <v>4872</v>
      </c>
      <c r="AE1019" s="75">
        <v>2</v>
      </c>
      <c r="AF1019" s="75">
        <v>0</v>
      </c>
      <c r="AG1019" s="75" t="s">
        <v>4871</v>
      </c>
      <c r="AH1019" s="75" t="s">
        <v>5609</v>
      </c>
      <c r="AI1019" s="75" t="s">
        <v>4869</v>
      </c>
      <c r="AN1019" s="75" t="s">
        <v>4869</v>
      </c>
      <c r="AP1019" s="75">
        <v>6</v>
      </c>
      <c r="AQ1019" s="75">
        <v>6</v>
      </c>
      <c r="AR1019" s="75" t="s">
        <v>4908</v>
      </c>
      <c r="AS1019" s="75" t="s">
        <v>5441</v>
      </c>
      <c r="AV1019" s="75" t="s">
        <v>5440</v>
      </c>
      <c r="BI1019" s="75" t="s">
        <v>5452</v>
      </c>
      <c r="BJ1019" s="75" t="s">
        <v>5451</v>
      </c>
      <c r="BK1019" s="75">
        <v>0</v>
      </c>
      <c r="BM1019" s="75">
        <v>0</v>
      </c>
    </row>
    <row r="1020" spans="1:65" ht="17.399999999999999" hidden="1" customHeight="1" x14ac:dyDescent="0.3">
      <c r="A1020" s="75">
        <v>2019</v>
      </c>
      <c r="B1020" s="75">
        <v>64103</v>
      </c>
      <c r="C1020" s="75" t="s">
        <v>4914</v>
      </c>
      <c r="D1020" s="75" t="s">
        <v>5450</v>
      </c>
      <c r="E1020" s="77">
        <v>3060</v>
      </c>
      <c r="F1020" s="75" t="s">
        <v>2770</v>
      </c>
      <c r="G1020" s="77">
        <v>5254</v>
      </c>
      <c r="H1020" s="75" t="s">
        <v>6682</v>
      </c>
      <c r="I1020" s="75" t="s">
        <v>4883</v>
      </c>
      <c r="J1020" s="75" t="s">
        <v>2771</v>
      </c>
      <c r="K1020" s="75">
        <v>0</v>
      </c>
      <c r="L1020" s="75" t="s">
        <v>5457</v>
      </c>
      <c r="M1020" s="75" t="s">
        <v>4892</v>
      </c>
      <c r="N1020" s="75" t="s">
        <v>87</v>
      </c>
      <c r="O1020" s="75" t="s">
        <v>4065</v>
      </c>
      <c r="Q1020" s="75" t="s">
        <v>5512</v>
      </c>
      <c r="S1020" s="75" t="s">
        <v>4020</v>
      </c>
      <c r="T1020" s="75" t="s">
        <v>5478</v>
      </c>
      <c r="U1020" s="75" t="s">
        <v>4877</v>
      </c>
      <c r="V1020" s="75" t="s">
        <v>4878</v>
      </c>
      <c r="W1020" s="75" t="s">
        <v>4871</v>
      </c>
      <c r="X1020" s="75" t="s">
        <v>5456</v>
      </c>
      <c r="Y1020" s="75" t="s">
        <v>4019</v>
      </c>
      <c r="AC1020" s="75" t="s">
        <v>5468</v>
      </c>
      <c r="AD1020" s="75" t="s">
        <v>4019</v>
      </c>
      <c r="AH1020" s="75" t="s">
        <v>5468</v>
      </c>
      <c r="AI1020" s="75" t="s">
        <v>4869</v>
      </c>
      <c r="AN1020" s="75" t="s">
        <v>4869</v>
      </c>
      <c r="AP1020" s="75">
        <v>2</v>
      </c>
      <c r="AQ1020" s="75">
        <v>0</v>
      </c>
      <c r="AR1020" s="75" t="s">
        <v>4868</v>
      </c>
      <c r="AS1020" s="75" t="s">
        <v>5453</v>
      </c>
      <c r="AV1020" s="75" t="s">
        <v>5440</v>
      </c>
      <c r="BI1020" s="75" t="s">
        <v>5452</v>
      </c>
      <c r="BJ1020" s="75" t="s">
        <v>5451</v>
      </c>
      <c r="BK1020" s="75">
        <v>0</v>
      </c>
      <c r="BM1020" s="75">
        <v>0</v>
      </c>
    </row>
    <row r="1021" spans="1:65" ht="17.399999999999999" customHeight="1" x14ac:dyDescent="0.3">
      <c r="A1021" s="75">
        <v>2019</v>
      </c>
      <c r="B1021" s="75">
        <v>16010</v>
      </c>
      <c r="C1021" s="75" t="s">
        <v>5343</v>
      </c>
      <c r="D1021" s="75" t="s">
        <v>5450</v>
      </c>
      <c r="E1021" s="77">
        <v>880</v>
      </c>
      <c r="F1021" s="75" t="s">
        <v>1118</v>
      </c>
      <c r="G1021" s="77">
        <v>5255</v>
      </c>
      <c r="H1021" s="75" t="s">
        <v>6681</v>
      </c>
      <c r="I1021" s="75" t="s">
        <v>4883</v>
      </c>
      <c r="J1021" s="75" t="s">
        <v>1433</v>
      </c>
      <c r="K1021" s="75">
        <v>0</v>
      </c>
      <c r="L1021" s="75" t="s">
        <v>5480</v>
      </c>
      <c r="M1021" s="75" t="s">
        <v>4892</v>
      </c>
      <c r="N1021" s="75" t="s">
        <v>87</v>
      </c>
      <c r="O1021" s="75" t="s">
        <v>4081</v>
      </c>
      <c r="P1021" s="75">
        <v>3</v>
      </c>
      <c r="Q1021" s="76" t="s">
        <v>5479</v>
      </c>
      <c r="S1021" s="75" t="s">
        <v>4020</v>
      </c>
      <c r="T1021" s="75" t="s">
        <v>5478</v>
      </c>
      <c r="U1021" s="75" t="s">
        <v>4871</v>
      </c>
      <c r="V1021" s="75" t="s">
        <v>5445</v>
      </c>
      <c r="W1021" s="75" t="s">
        <v>4877</v>
      </c>
      <c r="X1021" s="75" t="s">
        <v>4876</v>
      </c>
      <c r="Y1021" s="75" t="s">
        <v>4875</v>
      </c>
      <c r="Z1021" s="75">
        <v>11</v>
      </c>
      <c r="AA1021" s="75">
        <v>0</v>
      </c>
      <c r="AB1021" s="75" t="s">
        <v>4871</v>
      </c>
      <c r="AC1021" s="75" t="s">
        <v>5473</v>
      </c>
      <c r="AD1021" s="75" t="s">
        <v>4872</v>
      </c>
      <c r="AE1021" s="75">
        <v>10</v>
      </c>
      <c r="AF1021" s="75">
        <v>2</v>
      </c>
      <c r="AG1021" s="75" t="s">
        <v>4871</v>
      </c>
      <c r="AH1021" s="75" t="s">
        <v>5548</v>
      </c>
      <c r="AI1021" s="75" t="s">
        <v>4869</v>
      </c>
      <c r="AN1021" s="75" t="s">
        <v>4869</v>
      </c>
      <c r="AP1021" s="75">
        <v>10</v>
      </c>
      <c r="AQ1021" s="75">
        <v>10</v>
      </c>
      <c r="AR1021" s="75" t="s">
        <v>4908</v>
      </c>
      <c r="AS1021" s="75" t="s">
        <v>5441</v>
      </c>
      <c r="AV1021" s="75" t="s">
        <v>5440</v>
      </c>
      <c r="BI1021" s="75" t="s">
        <v>5620</v>
      </c>
      <c r="BJ1021" s="75" t="s">
        <v>5619</v>
      </c>
      <c r="BK1021" s="75">
        <v>0</v>
      </c>
      <c r="BM1021" s="75">
        <v>0</v>
      </c>
    </row>
    <row r="1022" spans="1:65" ht="17.399999999999999" hidden="1" customHeight="1" x14ac:dyDescent="0.3">
      <c r="A1022" s="75">
        <v>2019</v>
      </c>
      <c r="B1022" s="75">
        <v>64103</v>
      </c>
      <c r="C1022" s="75" t="s">
        <v>4914</v>
      </c>
      <c r="D1022" s="75" t="s">
        <v>5450</v>
      </c>
      <c r="E1022" s="77">
        <v>3060</v>
      </c>
      <c r="F1022" s="75" t="s">
        <v>2770</v>
      </c>
      <c r="G1022" s="77">
        <v>5258</v>
      </c>
      <c r="H1022" s="75" t="s">
        <v>6680</v>
      </c>
      <c r="I1022" s="75" t="s">
        <v>4883</v>
      </c>
      <c r="J1022" s="75" t="s">
        <v>2775</v>
      </c>
      <c r="K1022" s="75">
        <v>0</v>
      </c>
      <c r="L1022" s="75" t="s">
        <v>5448</v>
      </c>
      <c r="M1022" s="75" t="s">
        <v>4881</v>
      </c>
      <c r="N1022" s="75" t="s">
        <v>87</v>
      </c>
      <c r="O1022" s="75" t="s">
        <v>4024</v>
      </c>
      <c r="Q1022" s="75" t="s">
        <v>5469</v>
      </c>
      <c r="S1022" s="75" t="s">
        <v>3662</v>
      </c>
      <c r="T1022" s="75" t="s">
        <v>5474</v>
      </c>
      <c r="U1022" s="75" t="s">
        <v>4871</v>
      </c>
      <c r="V1022" s="75" t="s">
        <v>5445</v>
      </c>
      <c r="W1022" s="75" t="s">
        <v>4877</v>
      </c>
      <c r="X1022" s="75" t="s">
        <v>4876</v>
      </c>
      <c r="Y1022" s="75" t="s">
        <v>4872</v>
      </c>
      <c r="AC1022" s="75" t="s">
        <v>5692</v>
      </c>
      <c r="AD1022" s="75" t="s">
        <v>4897</v>
      </c>
      <c r="AH1022" s="75" t="s">
        <v>5569</v>
      </c>
      <c r="AI1022" s="75" t="s">
        <v>4895</v>
      </c>
      <c r="AJ1022" s="75">
        <v>1</v>
      </c>
      <c r="AK1022" s="75">
        <v>1</v>
      </c>
      <c r="AL1022" s="75" t="s">
        <v>4877</v>
      </c>
      <c r="AM1022" s="75" t="s">
        <v>5630</v>
      </c>
      <c r="AN1022" s="75" t="s">
        <v>4869</v>
      </c>
      <c r="AP1022" s="75">
        <v>2</v>
      </c>
      <c r="AQ1022" s="75">
        <v>2</v>
      </c>
      <c r="AR1022" s="75" t="s">
        <v>4908</v>
      </c>
      <c r="AS1022" s="75" t="s">
        <v>5441</v>
      </c>
      <c r="AV1022" s="75" t="s">
        <v>5440</v>
      </c>
      <c r="BI1022" s="75" t="s">
        <v>5452</v>
      </c>
      <c r="BJ1022" s="75" t="s">
        <v>5451</v>
      </c>
      <c r="BK1022" s="75">
        <v>0</v>
      </c>
      <c r="BM1022" s="75">
        <v>0</v>
      </c>
    </row>
    <row r="1023" spans="1:65" ht="17.399999999999999" hidden="1" customHeight="1" x14ac:dyDescent="0.3">
      <c r="A1023" s="75">
        <v>2019</v>
      </c>
      <c r="B1023" s="75">
        <v>18010</v>
      </c>
      <c r="C1023" s="75" t="s">
        <v>5337</v>
      </c>
      <c r="D1023" s="75" t="s">
        <v>5450</v>
      </c>
      <c r="E1023" s="77">
        <v>900</v>
      </c>
      <c r="F1023" s="75" t="s">
        <v>1648</v>
      </c>
      <c r="G1023" s="77">
        <v>5259</v>
      </c>
      <c r="H1023" s="75" t="s">
        <v>6679</v>
      </c>
      <c r="I1023" s="75" t="s">
        <v>4883</v>
      </c>
      <c r="J1023" s="75" t="s">
        <v>1801</v>
      </c>
      <c r="K1023" s="75">
        <v>0</v>
      </c>
      <c r="L1023" s="75" t="s">
        <v>4882</v>
      </c>
      <c r="M1023" s="75" t="s">
        <v>4892</v>
      </c>
      <c r="N1023" s="75" t="s">
        <v>87</v>
      </c>
      <c r="O1023" s="75" t="s">
        <v>4025</v>
      </c>
      <c r="Q1023" s="75" t="s">
        <v>5461</v>
      </c>
      <c r="S1023" s="75" t="s">
        <v>3662</v>
      </c>
      <c r="T1023" s="75" t="s">
        <v>5474</v>
      </c>
      <c r="U1023" s="75" t="s">
        <v>4877</v>
      </c>
      <c r="V1023" s="75" t="s">
        <v>4878</v>
      </c>
      <c r="W1023" s="75" t="s">
        <v>4877</v>
      </c>
      <c r="X1023" s="75" t="s">
        <v>4876</v>
      </c>
      <c r="Y1023" s="75" t="s">
        <v>4895</v>
      </c>
      <c r="Z1023" s="75">
        <v>23</v>
      </c>
      <c r="AA1023" s="75">
        <v>19</v>
      </c>
      <c r="AB1023" s="75" t="s">
        <v>4871</v>
      </c>
      <c r="AC1023" s="75" t="s">
        <v>6678</v>
      </c>
      <c r="AD1023" s="75" t="s">
        <v>4897</v>
      </c>
      <c r="AE1023" s="75">
        <v>15</v>
      </c>
      <c r="AF1023" s="75">
        <v>9</v>
      </c>
      <c r="AG1023" s="75" t="s">
        <v>4871</v>
      </c>
      <c r="AH1023" s="75" t="s">
        <v>6677</v>
      </c>
      <c r="AI1023" s="75" t="s">
        <v>4895</v>
      </c>
      <c r="AJ1023" s="75">
        <v>6</v>
      </c>
      <c r="AK1023" s="75">
        <v>5</v>
      </c>
      <c r="AL1023" s="75" t="s">
        <v>4871</v>
      </c>
      <c r="AM1023" s="75" t="s">
        <v>6676</v>
      </c>
      <c r="AN1023" s="75" t="s">
        <v>4869</v>
      </c>
      <c r="AP1023" s="75">
        <v>10</v>
      </c>
      <c r="AQ1023" s="75">
        <v>4</v>
      </c>
      <c r="AR1023" s="75" t="s">
        <v>4868</v>
      </c>
      <c r="AS1023" s="75" t="s">
        <v>5453</v>
      </c>
      <c r="AV1023" s="75" t="s">
        <v>5440</v>
      </c>
      <c r="BI1023" s="75" t="s">
        <v>5452</v>
      </c>
      <c r="BJ1023" s="75" t="s">
        <v>5451</v>
      </c>
      <c r="BK1023" s="75">
        <v>0</v>
      </c>
      <c r="BM1023" s="75">
        <v>0</v>
      </c>
    </row>
    <row r="1024" spans="1:65" ht="17.399999999999999" hidden="1" customHeight="1" x14ac:dyDescent="0.3">
      <c r="A1024" s="75">
        <v>2019</v>
      </c>
      <c r="B1024" s="75">
        <v>64093</v>
      </c>
      <c r="C1024" s="75" t="s">
        <v>5084</v>
      </c>
      <c r="D1024" s="75" t="s">
        <v>5450</v>
      </c>
      <c r="E1024" s="77">
        <v>500</v>
      </c>
      <c r="F1024" s="75" t="s">
        <v>3409</v>
      </c>
      <c r="G1024" s="77">
        <v>5268</v>
      </c>
      <c r="H1024" s="75" t="s">
        <v>6675</v>
      </c>
      <c r="I1024" s="75" t="s">
        <v>4883</v>
      </c>
      <c r="J1024" s="75" t="s">
        <v>3414</v>
      </c>
      <c r="K1024" s="75">
        <v>0</v>
      </c>
      <c r="L1024" s="75" t="s">
        <v>5457</v>
      </c>
      <c r="M1024" s="75" t="s">
        <v>4892</v>
      </c>
      <c r="N1024" s="75" t="s">
        <v>87</v>
      </c>
      <c r="O1024" s="75" t="s">
        <v>4024</v>
      </c>
      <c r="Q1024" s="75" t="s">
        <v>5469</v>
      </c>
      <c r="S1024" s="75" t="s">
        <v>3662</v>
      </c>
      <c r="T1024" s="75" t="s">
        <v>5474</v>
      </c>
      <c r="U1024" s="75" t="s">
        <v>4877</v>
      </c>
      <c r="V1024" s="75" t="s">
        <v>4878</v>
      </c>
      <c r="W1024" s="75" t="s">
        <v>4871</v>
      </c>
      <c r="X1024" s="75" t="s">
        <v>5456</v>
      </c>
      <c r="Y1024" s="75" t="s">
        <v>4897</v>
      </c>
      <c r="Z1024" s="75">
        <v>6</v>
      </c>
      <c r="AA1024" s="75">
        <v>4</v>
      </c>
      <c r="AB1024" s="75" t="s">
        <v>4871</v>
      </c>
      <c r="AC1024" s="75" t="s">
        <v>5842</v>
      </c>
      <c r="AD1024" s="75" t="s">
        <v>4895</v>
      </c>
      <c r="AE1024" s="75">
        <v>4</v>
      </c>
      <c r="AF1024" s="75">
        <v>4</v>
      </c>
      <c r="AG1024" s="75" t="s">
        <v>4877</v>
      </c>
      <c r="AH1024" s="75" t="s">
        <v>5472</v>
      </c>
      <c r="AI1024" s="75" t="s">
        <v>4869</v>
      </c>
      <c r="AN1024" s="75" t="s">
        <v>4869</v>
      </c>
      <c r="AP1024" s="75">
        <v>6</v>
      </c>
      <c r="AQ1024" s="75">
        <v>6</v>
      </c>
      <c r="AR1024" s="75" t="s">
        <v>4908</v>
      </c>
      <c r="AS1024" s="75" t="s">
        <v>5441</v>
      </c>
      <c r="AV1024" s="75" t="s">
        <v>5440</v>
      </c>
      <c r="BI1024" s="75" t="s">
        <v>5452</v>
      </c>
      <c r="BJ1024" s="75" t="s">
        <v>5451</v>
      </c>
      <c r="BK1024" s="75">
        <v>0</v>
      </c>
      <c r="BM1024" s="75">
        <v>0</v>
      </c>
    </row>
    <row r="1025" spans="1:66" ht="17.399999999999999" hidden="1" customHeight="1" x14ac:dyDescent="0.3">
      <c r="A1025" s="75">
        <v>2019</v>
      </c>
      <c r="B1025" s="75">
        <v>7010</v>
      </c>
      <c r="C1025" s="75" t="s">
        <v>5376</v>
      </c>
      <c r="D1025" s="75" t="s">
        <v>5450</v>
      </c>
      <c r="E1025" s="77">
        <v>470</v>
      </c>
      <c r="F1025" s="75" t="s">
        <v>1123</v>
      </c>
      <c r="G1025" s="77">
        <v>5282</v>
      </c>
      <c r="H1025" s="75" t="s">
        <v>6674</v>
      </c>
      <c r="I1025" s="75" t="s">
        <v>4883</v>
      </c>
      <c r="J1025" s="75" t="s">
        <v>3591</v>
      </c>
      <c r="K1025" s="75">
        <v>0</v>
      </c>
      <c r="L1025" s="75" t="s">
        <v>5448</v>
      </c>
      <c r="M1025" s="75" t="s">
        <v>4892</v>
      </c>
      <c r="N1025" s="75" t="s">
        <v>87</v>
      </c>
      <c r="O1025" s="75" t="s">
        <v>4023</v>
      </c>
      <c r="Q1025" s="75" t="s">
        <v>5447</v>
      </c>
      <c r="S1025" s="75" t="s">
        <v>4033</v>
      </c>
      <c r="T1025" s="75" t="s">
        <v>5446</v>
      </c>
      <c r="U1025" s="75" t="s">
        <v>4871</v>
      </c>
      <c r="V1025" s="75" t="s">
        <v>5445</v>
      </c>
      <c r="W1025" s="75" t="s">
        <v>4877</v>
      </c>
      <c r="X1025" s="75" t="s">
        <v>4876</v>
      </c>
      <c r="Y1025" s="75" t="s">
        <v>4872</v>
      </c>
      <c r="Z1025" s="75">
        <v>12</v>
      </c>
      <c r="AA1025" s="75">
        <v>0</v>
      </c>
      <c r="AB1025" s="75" t="s">
        <v>4871</v>
      </c>
      <c r="AC1025" s="75" t="s">
        <v>5615</v>
      </c>
      <c r="AD1025" s="75" t="s">
        <v>4872</v>
      </c>
      <c r="AE1025" s="75">
        <v>10</v>
      </c>
      <c r="AF1025" s="75">
        <v>0</v>
      </c>
      <c r="AG1025" s="75" t="s">
        <v>4871</v>
      </c>
      <c r="AH1025" s="75" t="s">
        <v>5663</v>
      </c>
      <c r="AI1025" s="75" t="s">
        <v>4897</v>
      </c>
      <c r="AJ1025" s="75">
        <v>16</v>
      </c>
      <c r="AK1025" s="75">
        <v>5</v>
      </c>
      <c r="AL1025" s="75" t="s">
        <v>4871</v>
      </c>
      <c r="AM1025" s="75" t="s">
        <v>6673</v>
      </c>
      <c r="AN1025" s="75" t="s">
        <v>4869</v>
      </c>
      <c r="AP1025" s="75">
        <v>10</v>
      </c>
      <c r="AQ1025" s="75">
        <v>8</v>
      </c>
      <c r="AR1025" s="75" t="s">
        <v>4868</v>
      </c>
      <c r="AS1025" s="75" t="s">
        <v>5453</v>
      </c>
      <c r="AV1025" s="75" t="s">
        <v>5440</v>
      </c>
      <c r="BI1025" s="75" t="s">
        <v>5452</v>
      </c>
      <c r="BJ1025" s="75" t="s">
        <v>5451</v>
      </c>
      <c r="BK1025" s="75">
        <v>0</v>
      </c>
      <c r="BM1025" s="75">
        <v>0</v>
      </c>
    </row>
    <row r="1026" spans="1:66" ht="17.399999999999999" hidden="1" customHeight="1" x14ac:dyDescent="0.3">
      <c r="A1026" s="75">
        <v>2019</v>
      </c>
      <c r="B1026" s="75">
        <v>7010</v>
      </c>
      <c r="C1026" s="75" t="s">
        <v>5376</v>
      </c>
      <c r="D1026" s="75" t="s">
        <v>5450</v>
      </c>
      <c r="E1026" s="77">
        <v>470</v>
      </c>
      <c r="F1026" s="75" t="s">
        <v>1123</v>
      </c>
      <c r="G1026" s="77">
        <v>5284</v>
      </c>
      <c r="H1026" s="75" t="s">
        <v>6672</v>
      </c>
      <c r="I1026" s="75" t="s">
        <v>4883</v>
      </c>
      <c r="J1026" s="75" t="s">
        <v>3589</v>
      </c>
      <c r="K1026" s="75">
        <v>0</v>
      </c>
      <c r="L1026" s="75" t="s">
        <v>5457</v>
      </c>
      <c r="M1026" s="75" t="s">
        <v>4892</v>
      </c>
      <c r="N1026" s="75" t="s">
        <v>87</v>
      </c>
      <c r="O1026" s="75" t="s">
        <v>4025</v>
      </c>
      <c r="Q1026" s="75" t="s">
        <v>5461</v>
      </c>
      <c r="S1026" s="75" t="s">
        <v>3662</v>
      </c>
      <c r="T1026" s="75" t="s">
        <v>5474</v>
      </c>
      <c r="U1026" s="75" t="s">
        <v>4877</v>
      </c>
      <c r="V1026" s="75" t="s">
        <v>4878</v>
      </c>
      <c r="W1026" s="75" t="s">
        <v>4871</v>
      </c>
      <c r="X1026" s="75" t="s">
        <v>5456</v>
      </c>
      <c r="Y1026" s="75" t="s">
        <v>4897</v>
      </c>
      <c r="Z1026" s="75">
        <v>8</v>
      </c>
      <c r="AA1026" s="75">
        <v>0</v>
      </c>
      <c r="AB1026" s="75" t="s">
        <v>4871</v>
      </c>
      <c r="AC1026" s="75" t="s">
        <v>5781</v>
      </c>
      <c r="AD1026" s="75" t="s">
        <v>4872</v>
      </c>
      <c r="AE1026" s="75">
        <v>4</v>
      </c>
      <c r="AF1026" s="75">
        <v>0</v>
      </c>
      <c r="AG1026" s="75" t="s">
        <v>4871</v>
      </c>
      <c r="AH1026" s="75" t="s">
        <v>5528</v>
      </c>
      <c r="AI1026" s="75" t="s">
        <v>4869</v>
      </c>
      <c r="AN1026" s="75" t="s">
        <v>4869</v>
      </c>
      <c r="AP1026" s="75">
        <v>8</v>
      </c>
      <c r="AQ1026" s="75">
        <v>2</v>
      </c>
      <c r="AR1026" s="75" t="s">
        <v>4868</v>
      </c>
      <c r="AS1026" s="75" t="s">
        <v>5453</v>
      </c>
      <c r="AV1026" s="75" t="s">
        <v>5440</v>
      </c>
      <c r="BI1026" s="75" t="s">
        <v>5452</v>
      </c>
      <c r="BJ1026" s="75" t="s">
        <v>5451</v>
      </c>
      <c r="BK1026" s="75">
        <v>0</v>
      </c>
      <c r="BM1026" s="75">
        <v>0</v>
      </c>
    </row>
    <row r="1027" spans="1:66" ht="17.399999999999999" hidden="1" customHeight="1" x14ac:dyDescent="0.3">
      <c r="A1027" s="75">
        <v>2019</v>
      </c>
      <c r="B1027" s="75">
        <v>7010</v>
      </c>
      <c r="C1027" s="75" t="s">
        <v>5376</v>
      </c>
      <c r="D1027" s="75" t="s">
        <v>5450</v>
      </c>
      <c r="E1027" s="77">
        <v>470</v>
      </c>
      <c r="F1027" s="75" t="s">
        <v>1123</v>
      </c>
      <c r="G1027" s="77">
        <v>5286</v>
      </c>
      <c r="H1027" s="75" t="s">
        <v>6671</v>
      </c>
      <c r="I1027" s="75" t="s">
        <v>4883</v>
      </c>
      <c r="J1027" s="75" t="s">
        <v>3629</v>
      </c>
      <c r="K1027" s="75">
        <v>0</v>
      </c>
      <c r="L1027" s="75" t="s">
        <v>5480</v>
      </c>
      <c r="M1027" s="75" t="s">
        <v>4892</v>
      </c>
      <c r="N1027" s="75" t="s">
        <v>87</v>
      </c>
      <c r="O1027" s="75" t="s">
        <v>4026</v>
      </c>
      <c r="Q1027" s="75" t="s">
        <v>5501</v>
      </c>
      <c r="S1027" s="75" t="s">
        <v>4020</v>
      </c>
      <c r="T1027" s="75" t="s">
        <v>5478</v>
      </c>
      <c r="U1027" s="75" t="s">
        <v>4871</v>
      </c>
      <c r="V1027" s="75" t="s">
        <v>5445</v>
      </c>
      <c r="W1027" s="75" t="s">
        <v>4877</v>
      </c>
      <c r="X1027" s="75" t="s">
        <v>4876</v>
      </c>
      <c r="Y1027" s="75" t="s">
        <v>4872</v>
      </c>
      <c r="Z1027" s="75">
        <v>11</v>
      </c>
      <c r="AA1027" s="75">
        <v>0</v>
      </c>
      <c r="AB1027" s="75" t="s">
        <v>4871</v>
      </c>
      <c r="AC1027" s="75" t="s">
        <v>5473</v>
      </c>
      <c r="AD1027" s="75" t="s">
        <v>4872</v>
      </c>
      <c r="AE1027" s="75">
        <v>10</v>
      </c>
      <c r="AF1027" s="75">
        <v>2</v>
      </c>
      <c r="AG1027" s="75" t="s">
        <v>4871</v>
      </c>
      <c r="AH1027" s="75" t="s">
        <v>5548</v>
      </c>
      <c r="AI1027" s="75" t="s">
        <v>4869</v>
      </c>
      <c r="AN1027" s="75" t="s">
        <v>4869</v>
      </c>
      <c r="AP1027" s="75">
        <v>10</v>
      </c>
      <c r="AQ1027" s="75">
        <v>7</v>
      </c>
      <c r="AR1027" s="75" t="s">
        <v>4868</v>
      </c>
      <c r="AS1027" s="75" t="s">
        <v>5453</v>
      </c>
      <c r="AV1027" s="75" t="s">
        <v>5440</v>
      </c>
      <c r="BI1027" s="75" t="s">
        <v>5452</v>
      </c>
      <c r="BJ1027" s="75" t="s">
        <v>5451</v>
      </c>
      <c r="BK1027" s="75">
        <v>0</v>
      </c>
      <c r="BM1027" s="75">
        <v>0</v>
      </c>
    </row>
    <row r="1028" spans="1:66" ht="17.399999999999999" hidden="1" customHeight="1" x14ac:dyDescent="0.3">
      <c r="A1028" s="75">
        <v>2019</v>
      </c>
      <c r="B1028" s="75">
        <v>7010</v>
      </c>
      <c r="C1028" s="75" t="s">
        <v>5376</v>
      </c>
      <c r="D1028" s="75" t="s">
        <v>5450</v>
      </c>
      <c r="E1028" s="77">
        <v>470</v>
      </c>
      <c r="F1028" s="75" t="s">
        <v>1123</v>
      </c>
      <c r="G1028" s="77">
        <v>5288</v>
      </c>
      <c r="H1028" s="75" t="s">
        <v>6670</v>
      </c>
      <c r="I1028" s="75" t="s">
        <v>4883</v>
      </c>
      <c r="J1028" s="75" t="s">
        <v>3593</v>
      </c>
      <c r="K1028" s="75">
        <v>0</v>
      </c>
      <c r="L1028" s="75" t="s">
        <v>5462</v>
      </c>
      <c r="M1028" s="75" t="s">
        <v>4892</v>
      </c>
      <c r="N1028" s="75" t="s">
        <v>87</v>
      </c>
      <c r="O1028" s="75" t="s">
        <v>4025</v>
      </c>
      <c r="Q1028" s="75" t="s">
        <v>5461</v>
      </c>
      <c r="S1028" s="75" t="s">
        <v>4033</v>
      </c>
      <c r="T1028" s="75" t="s">
        <v>5446</v>
      </c>
      <c r="U1028" s="75" t="s">
        <v>4871</v>
      </c>
      <c r="V1028" s="75" t="s">
        <v>5445</v>
      </c>
      <c r="W1028" s="75" t="s">
        <v>4877</v>
      </c>
      <c r="X1028" s="75" t="s">
        <v>4876</v>
      </c>
      <c r="Y1028" s="75" t="s">
        <v>4872</v>
      </c>
      <c r="Z1028" s="75">
        <v>20</v>
      </c>
      <c r="AA1028" s="75">
        <v>0</v>
      </c>
      <c r="AB1028" s="75" t="s">
        <v>4871</v>
      </c>
      <c r="AC1028" s="75" t="s">
        <v>6669</v>
      </c>
      <c r="AD1028" s="75" t="s">
        <v>4872</v>
      </c>
      <c r="AE1028" s="75">
        <v>20</v>
      </c>
      <c r="AF1028" s="75">
        <v>6</v>
      </c>
      <c r="AG1028" s="75" t="s">
        <v>4871</v>
      </c>
      <c r="AH1028" s="75" t="s">
        <v>5735</v>
      </c>
      <c r="AI1028" s="75" t="s">
        <v>4869</v>
      </c>
      <c r="AN1028" s="75" t="s">
        <v>4869</v>
      </c>
      <c r="AP1028" s="75">
        <v>10</v>
      </c>
      <c r="AQ1028" s="75">
        <v>0</v>
      </c>
      <c r="AR1028" s="75" t="s">
        <v>4868</v>
      </c>
      <c r="AS1028" s="75" t="s">
        <v>5453</v>
      </c>
      <c r="AV1028" s="75" t="s">
        <v>5440</v>
      </c>
      <c r="BI1028" s="75" t="s">
        <v>5452</v>
      </c>
      <c r="BJ1028" s="75" t="s">
        <v>5451</v>
      </c>
      <c r="BK1028" s="75">
        <v>0</v>
      </c>
      <c r="BM1028" s="75">
        <v>0</v>
      </c>
    </row>
    <row r="1029" spans="1:66" ht="17.399999999999999" hidden="1" customHeight="1" x14ac:dyDescent="0.3">
      <c r="A1029" s="75">
        <v>2019</v>
      </c>
      <c r="B1029" s="75">
        <v>35010</v>
      </c>
      <c r="C1029" s="75" t="s">
        <v>5197</v>
      </c>
      <c r="D1029" s="75" t="s">
        <v>5450</v>
      </c>
      <c r="E1029" s="77">
        <v>1550</v>
      </c>
      <c r="F1029" s="75" t="s">
        <v>2860</v>
      </c>
      <c r="G1029" s="77">
        <v>5292</v>
      </c>
      <c r="H1029" s="75" t="s">
        <v>6668</v>
      </c>
      <c r="I1029" s="75" t="s">
        <v>4883</v>
      </c>
      <c r="J1029" s="75" t="s">
        <v>3171</v>
      </c>
      <c r="K1029" s="75">
        <v>0</v>
      </c>
      <c r="L1029" s="75" t="s">
        <v>5457</v>
      </c>
      <c r="M1029" s="75" t="s">
        <v>4892</v>
      </c>
      <c r="N1029" s="75" t="s">
        <v>87</v>
      </c>
      <c r="O1029" s="75" t="s">
        <v>4024</v>
      </c>
      <c r="Q1029" s="75" t="s">
        <v>5469</v>
      </c>
      <c r="S1029" s="75" t="s">
        <v>4033</v>
      </c>
      <c r="T1029" s="75" t="s">
        <v>5446</v>
      </c>
      <c r="U1029" s="75" t="s">
        <v>4877</v>
      </c>
      <c r="V1029" s="75" t="s">
        <v>4878</v>
      </c>
      <c r="W1029" s="75" t="s">
        <v>4871</v>
      </c>
      <c r="X1029" s="75" t="s">
        <v>5456</v>
      </c>
      <c r="Y1029" s="75" t="s">
        <v>4897</v>
      </c>
      <c r="Z1029" s="75">
        <v>8</v>
      </c>
      <c r="AA1029" s="75">
        <v>4</v>
      </c>
      <c r="AB1029" s="75" t="s">
        <v>4871</v>
      </c>
      <c r="AC1029" s="75" t="s">
        <v>5676</v>
      </c>
      <c r="AD1029" s="75" t="s">
        <v>4897</v>
      </c>
      <c r="AE1029" s="75">
        <v>4</v>
      </c>
      <c r="AF1029" s="75">
        <v>1</v>
      </c>
      <c r="AG1029" s="75" t="s">
        <v>4871</v>
      </c>
      <c r="AH1029" s="75" t="s">
        <v>5862</v>
      </c>
      <c r="AI1029" s="75" t="s">
        <v>4869</v>
      </c>
      <c r="AN1029" s="75" t="s">
        <v>4869</v>
      </c>
      <c r="AP1029" s="75">
        <v>8</v>
      </c>
      <c r="AQ1029" s="75">
        <v>8</v>
      </c>
      <c r="AR1029" s="75" t="s">
        <v>4908</v>
      </c>
      <c r="AS1029" s="75" t="s">
        <v>5441</v>
      </c>
      <c r="AV1029" s="75" t="s">
        <v>5440</v>
      </c>
      <c r="BI1029" s="75" t="s">
        <v>5452</v>
      </c>
      <c r="BJ1029" s="75" t="s">
        <v>5451</v>
      </c>
      <c r="BK1029" s="75">
        <v>0</v>
      </c>
      <c r="BM1029" s="75">
        <v>0</v>
      </c>
    </row>
    <row r="1030" spans="1:66" ht="17.399999999999999" hidden="1" customHeight="1" x14ac:dyDescent="0.3">
      <c r="A1030" s="75">
        <v>2019</v>
      </c>
      <c r="B1030" s="75">
        <v>3060</v>
      </c>
      <c r="C1030" s="75" t="s">
        <v>5402</v>
      </c>
      <c r="D1030" s="75" t="s">
        <v>5450</v>
      </c>
      <c r="E1030" s="77">
        <v>180</v>
      </c>
      <c r="F1030" s="75" t="s">
        <v>219</v>
      </c>
      <c r="G1030" s="77">
        <v>5298</v>
      </c>
      <c r="H1030" s="75" t="s">
        <v>6667</v>
      </c>
      <c r="I1030" s="75" t="s">
        <v>4883</v>
      </c>
      <c r="J1030" s="75" t="s">
        <v>291</v>
      </c>
      <c r="K1030" s="75">
        <v>0</v>
      </c>
      <c r="L1030" s="75" t="s">
        <v>4882</v>
      </c>
      <c r="M1030" s="75" t="s">
        <v>4892</v>
      </c>
      <c r="N1030" s="75" t="s">
        <v>87</v>
      </c>
      <c r="O1030" s="75" t="s">
        <v>4024</v>
      </c>
      <c r="Q1030" s="75" t="s">
        <v>5469</v>
      </c>
      <c r="S1030" s="75" t="s">
        <v>3662</v>
      </c>
      <c r="T1030" s="75" t="s">
        <v>5474</v>
      </c>
      <c r="U1030" s="75" t="s">
        <v>4877</v>
      </c>
      <c r="V1030" s="75" t="s">
        <v>4878</v>
      </c>
      <c r="W1030" s="75" t="s">
        <v>4877</v>
      </c>
      <c r="X1030" s="75" t="s">
        <v>4876</v>
      </c>
      <c r="Y1030" s="75" t="s">
        <v>4872</v>
      </c>
      <c r="Z1030" s="75">
        <v>27</v>
      </c>
      <c r="AA1030" s="75">
        <v>2</v>
      </c>
      <c r="AB1030" s="75" t="s">
        <v>4871</v>
      </c>
      <c r="AC1030" s="75" t="s">
        <v>6666</v>
      </c>
      <c r="AD1030" s="75" t="s">
        <v>4897</v>
      </c>
      <c r="AE1030" s="75">
        <v>24</v>
      </c>
      <c r="AF1030" s="75">
        <v>21</v>
      </c>
      <c r="AG1030" s="75" t="s">
        <v>4871</v>
      </c>
      <c r="AH1030" s="75" t="s">
        <v>6665</v>
      </c>
      <c r="AI1030" s="75" t="s">
        <v>4897</v>
      </c>
      <c r="AJ1030" s="75">
        <v>13</v>
      </c>
      <c r="AK1030" s="75">
        <v>8</v>
      </c>
      <c r="AL1030" s="75" t="s">
        <v>4871</v>
      </c>
      <c r="AM1030" s="75" t="s">
        <v>6664</v>
      </c>
      <c r="AN1030" s="75" t="s">
        <v>4869</v>
      </c>
      <c r="AP1030" s="75">
        <v>10</v>
      </c>
      <c r="AQ1030" s="75">
        <v>8</v>
      </c>
      <c r="AR1030" s="75" t="s">
        <v>4868</v>
      </c>
      <c r="AS1030" s="75" t="s">
        <v>5453</v>
      </c>
      <c r="AV1030" s="75" t="s">
        <v>5440</v>
      </c>
      <c r="BI1030" s="75" t="s">
        <v>5452</v>
      </c>
      <c r="BJ1030" s="75" t="s">
        <v>5451</v>
      </c>
      <c r="BK1030" s="75">
        <v>0</v>
      </c>
      <c r="BM1030" s="75">
        <v>0</v>
      </c>
    </row>
    <row r="1031" spans="1:66" ht="17.399999999999999" hidden="1" customHeight="1" x14ac:dyDescent="0.3">
      <c r="A1031" s="75">
        <v>2019</v>
      </c>
      <c r="B1031" s="75">
        <v>7020</v>
      </c>
      <c r="C1031" s="75" t="s">
        <v>5373</v>
      </c>
      <c r="D1031" s="75" t="s">
        <v>5450</v>
      </c>
      <c r="E1031" s="77">
        <v>480</v>
      </c>
      <c r="F1031" s="75" t="s">
        <v>456</v>
      </c>
      <c r="G1031" s="77">
        <v>5302</v>
      </c>
      <c r="H1031" s="75" t="s">
        <v>6663</v>
      </c>
      <c r="I1031" s="75" t="s">
        <v>4883</v>
      </c>
      <c r="J1031" s="75" t="s">
        <v>527</v>
      </c>
      <c r="K1031" s="75">
        <v>0</v>
      </c>
      <c r="L1031" s="75" t="s">
        <v>5457</v>
      </c>
      <c r="M1031" s="75" t="s">
        <v>4892</v>
      </c>
      <c r="N1031" s="75" t="s">
        <v>87</v>
      </c>
      <c r="O1031" s="75" t="s">
        <v>4025</v>
      </c>
      <c r="Q1031" s="75" t="s">
        <v>5461</v>
      </c>
      <c r="S1031" s="75" t="s">
        <v>3662</v>
      </c>
      <c r="T1031" s="75" t="s">
        <v>5474</v>
      </c>
      <c r="U1031" s="75" t="s">
        <v>4877</v>
      </c>
      <c r="V1031" s="75" t="s">
        <v>4878</v>
      </c>
      <c r="W1031" s="75" t="s">
        <v>4871</v>
      </c>
      <c r="X1031" s="75" t="s">
        <v>5456</v>
      </c>
      <c r="Y1031" s="75" t="s">
        <v>4897</v>
      </c>
      <c r="Z1031" s="75">
        <v>7</v>
      </c>
      <c r="AA1031" s="75">
        <v>0</v>
      </c>
      <c r="AB1031" s="75" t="s">
        <v>4871</v>
      </c>
      <c r="AC1031" s="75" t="s">
        <v>6630</v>
      </c>
      <c r="AD1031" s="75" t="s">
        <v>4897</v>
      </c>
      <c r="AE1031" s="75">
        <v>6</v>
      </c>
      <c r="AF1031" s="75">
        <v>4</v>
      </c>
      <c r="AG1031" s="75" t="s">
        <v>4871</v>
      </c>
      <c r="AH1031" s="75" t="s">
        <v>5520</v>
      </c>
      <c r="AI1031" s="75" t="s">
        <v>4869</v>
      </c>
      <c r="AN1031" s="75" t="s">
        <v>4869</v>
      </c>
      <c r="AP1031" s="75">
        <v>8</v>
      </c>
      <c r="AQ1031" s="75">
        <v>1</v>
      </c>
      <c r="AR1031" s="75" t="s">
        <v>4868</v>
      </c>
      <c r="AS1031" s="75" t="s">
        <v>5453</v>
      </c>
      <c r="AV1031" s="75" t="s">
        <v>5440</v>
      </c>
      <c r="BI1031" s="75" t="s">
        <v>5452</v>
      </c>
      <c r="BJ1031" s="75" t="s">
        <v>5451</v>
      </c>
      <c r="BK1031" s="75">
        <v>0</v>
      </c>
      <c r="BM1031" s="75">
        <v>0</v>
      </c>
    </row>
    <row r="1032" spans="1:66" ht="17.399999999999999" hidden="1" customHeight="1" x14ac:dyDescent="0.3">
      <c r="A1032" s="75">
        <v>2019</v>
      </c>
      <c r="B1032" s="75">
        <v>7020</v>
      </c>
      <c r="C1032" s="75" t="s">
        <v>5373</v>
      </c>
      <c r="D1032" s="75" t="s">
        <v>5450</v>
      </c>
      <c r="E1032" s="77">
        <v>480</v>
      </c>
      <c r="F1032" s="75" t="s">
        <v>456</v>
      </c>
      <c r="G1032" s="77">
        <v>5306</v>
      </c>
      <c r="H1032" s="75" t="s">
        <v>6662</v>
      </c>
      <c r="I1032" s="75" t="s">
        <v>4883</v>
      </c>
      <c r="J1032" s="75" t="s">
        <v>529</v>
      </c>
      <c r="K1032" s="75">
        <v>0</v>
      </c>
      <c r="L1032" s="75" t="s">
        <v>5480</v>
      </c>
      <c r="M1032" s="75" t="s">
        <v>4892</v>
      </c>
      <c r="N1032" s="75" t="s">
        <v>87</v>
      </c>
      <c r="O1032" s="75" t="s">
        <v>4024</v>
      </c>
      <c r="Q1032" s="75" t="s">
        <v>5469</v>
      </c>
      <c r="S1032" s="75" t="s">
        <v>3662</v>
      </c>
      <c r="T1032" s="75" t="s">
        <v>5474</v>
      </c>
      <c r="U1032" s="75" t="s">
        <v>4871</v>
      </c>
      <c r="V1032" s="75" t="s">
        <v>5445</v>
      </c>
      <c r="W1032" s="75" t="s">
        <v>4877</v>
      </c>
      <c r="X1032" s="75" t="s">
        <v>4876</v>
      </c>
      <c r="Y1032" s="75" t="s">
        <v>4897</v>
      </c>
      <c r="Z1032" s="75">
        <v>11</v>
      </c>
      <c r="AA1032" s="75">
        <v>3</v>
      </c>
      <c r="AB1032" s="75" t="s">
        <v>4871</v>
      </c>
      <c r="AC1032" s="75" t="s">
        <v>6260</v>
      </c>
      <c r="AD1032" s="75" t="s">
        <v>4872</v>
      </c>
      <c r="AE1032" s="75">
        <v>8</v>
      </c>
      <c r="AF1032" s="75">
        <v>3</v>
      </c>
      <c r="AG1032" s="75" t="s">
        <v>4871</v>
      </c>
      <c r="AH1032" s="75" t="s">
        <v>5572</v>
      </c>
      <c r="AI1032" s="75" t="s">
        <v>4869</v>
      </c>
      <c r="AN1032" s="75" t="s">
        <v>4869</v>
      </c>
      <c r="AP1032" s="75">
        <v>10</v>
      </c>
      <c r="AQ1032" s="75">
        <v>4</v>
      </c>
      <c r="AR1032" s="75" t="s">
        <v>4868</v>
      </c>
      <c r="AS1032" s="75" t="s">
        <v>5453</v>
      </c>
      <c r="AV1032" s="75" t="s">
        <v>5440</v>
      </c>
      <c r="BI1032" s="75" t="s">
        <v>5452</v>
      </c>
      <c r="BJ1032" s="75" t="s">
        <v>5451</v>
      </c>
      <c r="BK1032" s="75">
        <v>0</v>
      </c>
      <c r="BM1032" s="75">
        <v>0</v>
      </c>
    </row>
    <row r="1033" spans="1:66" ht="17.399999999999999" hidden="1" customHeight="1" x14ac:dyDescent="0.3">
      <c r="A1033" s="75">
        <v>2019</v>
      </c>
      <c r="B1033" s="75">
        <v>35020</v>
      </c>
      <c r="C1033" s="75" t="s">
        <v>5192</v>
      </c>
      <c r="D1033" s="75" t="s">
        <v>5450</v>
      </c>
      <c r="E1033" s="77">
        <v>1560</v>
      </c>
      <c r="F1033" s="75" t="s">
        <v>2863</v>
      </c>
      <c r="G1033" s="77">
        <v>5312</v>
      </c>
      <c r="H1033" s="75" t="s">
        <v>6661</v>
      </c>
      <c r="I1033" s="75" t="s">
        <v>4883</v>
      </c>
      <c r="J1033" s="75" t="s">
        <v>3714</v>
      </c>
      <c r="K1033" s="75">
        <v>0</v>
      </c>
      <c r="L1033" s="75" t="s">
        <v>5480</v>
      </c>
      <c r="M1033" s="75" t="s">
        <v>4892</v>
      </c>
      <c r="N1033" s="75" t="s">
        <v>87</v>
      </c>
      <c r="O1033" s="75" t="s">
        <v>4026</v>
      </c>
      <c r="Q1033" s="75" t="s">
        <v>5501</v>
      </c>
      <c r="S1033" s="75" t="s">
        <v>4020</v>
      </c>
      <c r="T1033" s="75" t="s">
        <v>5478</v>
      </c>
      <c r="U1033" s="75" t="s">
        <v>4871</v>
      </c>
      <c r="V1033" s="75" t="s">
        <v>5445</v>
      </c>
      <c r="W1033" s="75" t="s">
        <v>4877</v>
      </c>
      <c r="X1033" s="75" t="s">
        <v>4876</v>
      </c>
      <c r="Y1033" s="75" t="s">
        <v>4872</v>
      </c>
      <c r="Z1033" s="75">
        <v>11</v>
      </c>
      <c r="AA1033" s="75">
        <v>0</v>
      </c>
      <c r="AB1033" s="75" t="s">
        <v>4871</v>
      </c>
      <c r="AC1033" s="75" t="s">
        <v>5473</v>
      </c>
      <c r="AD1033" s="75" t="s">
        <v>4872</v>
      </c>
      <c r="AE1033" s="75">
        <v>8</v>
      </c>
      <c r="AF1033" s="75">
        <v>1</v>
      </c>
      <c r="AG1033" s="75" t="s">
        <v>4871</v>
      </c>
      <c r="AH1033" s="75" t="s">
        <v>5454</v>
      </c>
      <c r="AI1033" s="75" t="s">
        <v>4869</v>
      </c>
      <c r="AN1033" s="75" t="s">
        <v>4869</v>
      </c>
      <c r="AP1033" s="75">
        <v>10</v>
      </c>
      <c r="AQ1033" s="75">
        <v>2</v>
      </c>
      <c r="AR1033" s="75" t="s">
        <v>4868</v>
      </c>
      <c r="AS1033" s="75" t="s">
        <v>5453</v>
      </c>
      <c r="AV1033" s="75" t="s">
        <v>5440</v>
      </c>
      <c r="BI1033" s="75" t="s">
        <v>5452</v>
      </c>
      <c r="BJ1033" s="75" t="s">
        <v>5451</v>
      </c>
      <c r="BK1033" s="75">
        <v>0</v>
      </c>
      <c r="BM1033" s="75">
        <v>0</v>
      </c>
    </row>
    <row r="1034" spans="1:66" ht="17.399999999999999" hidden="1" customHeight="1" x14ac:dyDescent="0.3">
      <c r="A1034" s="75">
        <v>2019</v>
      </c>
      <c r="B1034" s="75">
        <v>35020</v>
      </c>
      <c r="C1034" s="75" t="s">
        <v>5192</v>
      </c>
      <c r="D1034" s="75" t="s">
        <v>5450</v>
      </c>
      <c r="E1034" s="77">
        <v>1560</v>
      </c>
      <c r="F1034" s="75" t="s">
        <v>2863</v>
      </c>
      <c r="G1034" s="77">
        <v>5316</v>
      </c>
      <c r="H1034" s="75" t="s">
        <v>6660</v>
      </c>
      <c r="I1034" s="75" t="s">
        <v>4883</v>
      </c>
      <c r="J1034" s="75" t="s">
        <v>3733</v>
      </c>
      <c r="K1034" s="75">
        <v>0</v>
      </c>
      <c r="L1034" s="75" t="s">
        <v>5448</v>
      </c>
      <c r="M1034" s="75" t="s">
        <v>4892</v>
      </c>
      <c r="N1034" s="75" t="s">
        <v>87</v>
      </c>
      <c r="O1034" s="75" t="s">
        <v>4025</v>
      </c>
      <c r="Q1034" s="75" t="s">
        <v>5461</v>
      </c>
      <c r="S1034" s="75" t="s">
        <v>3662</v>
      </c>
      <c r="T1034" s="75" t="s">
        <v>5474</v>
      </c>
      <c r="U1034" s="75" t="s">
        <v>4871</v>
      </c>
      <c r="V1034" s="75" t="s">
        <v>5445</v>
      </c>
      <c r="W1034" s="75" t="s">
        <v>4877</v>
      </c>
      <c r="X1034" s="75" t="s">
        <v>4876</v>
      </c>
      <c r="Y1034" s="75" t="s">
        <v>4872</v>
      </c>
      <c r="Z1034" s="75">
        <v>10</v>
      </c>
      <c r="AA1034" s="75">
        <v>0</v>
      </c>
      <c r="AB1034" s="75" t="s">
        <v>4871</v>
      </c>
      <c r="AC1034" s="75" t="s">
        <v>5526</v>
      </c>
      <c r="AD1034" s="75" t="s">
        <v>4897</v>
      </c>
      <c r="AE1034" s="75">
        <v>10</v>
      </c>
      <c r="AF1034" s="75">
        <v>3</v>
      </c>
      <c r="AG1034" s="75" t="s">
        <v>4871</v>
      </c>
      <c r="AH1034" s="75" t="s">
        <v>6241</v>
      </c>
      <c r="AI1034" s="75" t="s">
        <v>4872</v>
      </c>
      <c r="AJ1034" s="75">
        <v>13</v>
      </c>
      <c r="AK1034" s="75">
        <v>0</v>
      </c>
      <c r="AL1034" s="75" t="s">
        <v>4871</v>
      </c>
      <c r="AM1034" s="75" t="s">
        <v>6659</v>
      </c>
      <c r="AN1034" s="75" t="s">
        <v>4869</v>
      </c>
      <c r="AP1034" s="75">
        <v>10</v>
      </c>
      <c r="AQ1034" s="75">
        <v>0</v>
      </c>
      <c r="AR1034" s="75" t="s">
        <v>4868</v>
      </c>
      <c r="AS1034" s="75" t="s">
        <v>5453</v>
      </c>
      <c r="AV1034" s="75" t="s">
        <v>5440</v>
      </c>
      <c r="BI1034" s="75" t="s">
        <v>5452</v>
      </c>
      <c r="BJ1034" s="75" t="s">
        <v>5451</v>
      </c>
      <c r="BK1034" s="75">
        <v>0</v>
      </c>
      <c r="BM1034" s="75">
        <v>0</v>
      </c>
    </row>
    <row r="1035" spans="1:66" ht="17.399999999999999" hidden="1" customHeight="1" x14ac:dyDescent="0.3">
      <c r="A1035" s="75">
        <v>2019</v>
      </c>
      <c r="B1035" s="75">
        <v>35020</v>
      </c>
      <c r="C1035" s="75" t="s">
        <v>5192</v>
      </c>
      <c r="D1035" s="75" t="s">
        <v>5450</v>
      </c>
      <c r="E1035" s="77">
        <v>1560</v>
      </c>
      <c r="F1035" s="75" t="s">
        <v>2863</v>
      </c>
      <c r="G1035" s="77">
        <v>5335</v>
      </c>
      <c r="H1035" s="75" t="s">
        <v>6658</v>
      </c>
      <c r="I1035" s="75" t="s">
        <v>4883</v>
      </c>
      <c r="J1035" s="75" t="s">
        <v>3735</v>
      </c>
      <c r="K1035" s="75">
        <v>0</v>
      </c>
      <c r="L1035" s="75" t="s">
        <v>5480</v>
      </c>
      <c r="M1035" s="75" t="s">
        <v>4892</v>
      </c>
      <c r="N1035" s="75" t="s">
        <v>87</v>
      </c>
      <c r="O1035" s="75" t="s">
        <v>4026</v>
      </c>
      <c r="Q1035" s="75" t="s">
        <v>5501</v>
      </c>
      <c r="S1035" s="75" t="s">
        <v>4020</v>
      </c>
      <c r="T1035" s="75" t="s">
        <v>5478</v>
      </c>
      <c r="U1035" s="75" t="s">
        <v>4871</v>
      </c>
      <c r="V1035" s="75" t="s">
        <v>5445</v>
      </c>
      <c r="W1035" s="75" t="s">
        <v>4877</v>
      </c>
      <c r="X1035" s="75" t="s">
        <v>4876</v>
      </c>
      <c r="Y1035" s="75" t="s">
        <v>4872</v>
      </c>
      <c r="Z1035" s="75">
        <v>10</v>
      </c>
      <c r="AA1035" s="75">
        <v>0</v>
      </c>
      <c r="AB1035" s="75" t="s">
        <v>4871</v>
      </c>
      <c r="AC1035" s="75" t="s">
        <v>5526</v>
      </c>
      <c r="AD1035" s="75" t="s">
        <v>4872</v>
      </c>
      <c r="AE1035" s="75">
        <v>8</v>
      </c>
      <c r="AF1035" s="75">
        <v>0</v>
      </c>
      <c r="AG1035" s="75" t="s">
        <v>4871</v>
      </c>
      <c r="AH1035" s="75" t="s">
        <v>5581</v>
      </c>
      <c r="AI1035" s="75" t="s">
        <v>4869</v>
      </c>
      <c r="AN1035" s="75" t="s">
        <v>4869</v>
      </c>
      <c r="AP1035" s="75">
        <v>10</v>
      </c>
      <c r="AQ1035" s="75">
        <v>0</v>
      </c>
      <c r="AR1035" s="75" t="s">
        <v>4868</v>
      </c>
      <c r="AS1035" s="75" t="s">
        <v>5453</v>
      </c>
      <c r="AV1035" s="75" t="s">
        <v>5440</v>
      </c>
      <c r="BI1035" s="75" t="s">
        <v>5452</v>
      </c>
      <c r="BJ1035" s="75" t="s">
        <v>5451</v>
      </c>
      <c r="BK1035" s="75">
        <v>0</v>
      </c>
      <c r="BM1035" s="75">
        <v>0</v>
      </c>
    </row>
    <row r="1036" spans="1:66" ht="17.399999999999999" hidden="1" customHeight="1" x14ac:dyDescent="0.3">
      <c r="A1036" s="75">
        <v>2019</v>
      </c>
      <c r="B1036" s="75">
        <v>16010</v>
      </c>
      <c r="C1036" s="75" t="s">
        <v>5343</v>
      </c>
      <c r="D1036" s="75" t="s">
        <v>5450</v>
      </c>
      <c r="E1036" s="77">
        <v>880</v>
      </c>
      <c r="F1036" s="75" t="s">
        <v>1118</v>
      </c>
      <c r="G1036" s="77">
        <v>5342</v>
      </c>
      <c r="H1036" s="75" t="s">
        <v>6657</v>
      </c>
      <c r="I1036" s="75" t="s">
        <v>4883</v>
      </c>
      <c r="J1036" s="75" t="s">
        <v>1396</v>
      </c>
      <c r="K1036" s="75">
        <v>0</v>
      </c>
      <c r="L1036" s="75" t="s">
        <v>5457</v>
      </c>
      <c r="M1036" s="75" t="s">
        <v>4892</v>
      </c>
      <c r="N1036" s="75" t="s">
        <v>87</v>
      </c>
      <c r="O1036" s="75" t="s">
        <v>4059</v>
      </c>
      <c r="Q1036" s="75" t="s">
        <v>5447</v>
      </c>
      <c r="S1036" s="75" t="s">
        <v>4020</v>
      </c>
      <c r="T1036" s="75" t="s">
        <v>5478</v>
      </c>
      <c r="U1036" s="75" t="s">
        <v>4877</v>
      </c>
      <c r="V1036" s="75" t="s">
        <v>4878</v>
      </c>
      <c r="W1036" s="75" t="s">
        <v>4871</v>
      </c>
      <c r="X1036" s="75" t="s">
        <v>5456</v>
      </c>
      <c r="Y1036" s="75" t="s">
        <v>4872</v>
      </c>
      <c r="Z1036" s="75">
        <v>10</v>
      </c>
      <c r="AA1036" s="75">
        <v>0</v>
      </c>
      <c r="AB1036" s="75" t="s">
        <v>4871</v>
      </c>
      <c r="AC1036" s="75" t="s">
        <v>5526</v>
      </c>
      <c r="AD1036" s="75" t="s">
        <v>4897</v>
      </c>
      <c r="AE1036" s="75">
        <v>8</v>
      </c>
      <c r="AF1036" s="75">
        <v>6</v>
      </c>
      <c r="AG1036" s="75" t="s">
        <v>4871</v>
      </c>
      <c r="AH1036" s="75" t="s">
        <v>5563</v>
      </c>
      <c r="AI1036" s="75" t="s">
        <v>4869</v>
      </c>
      <c r="AN1036" s="75" t="s">
        <v>4869</v>
      </c>
      <c r="AP1036" s="75">
        <v>10</v>
      </c>
      <c r="AQ1036" s="75">
        <v>8</v>
      </c>
      <c r="AR1036" s="75" t="s">
        <v>4868</v>
      </c>
      <c r="AS1036" s="75" t="s">
        <v>5453</v>
      </c>
      <c r="AV1036" s="75" t="s">
        <v>5440</v>
      </c>
      <c r="BI1036" s="75" t="s">
        <v>5452</v>
      </c>
      <c r="BJ1036" s="75" t="s">
        <v>5451</v>
      </c>
      <c r="BK1036" s="75">
        <v>0</v>
      </c>
      <c r="BM1036" s="75">
        <v>0</v>
      </c>
    </row>
    <row r="1037" spans="1:66" ht="17.399999999999999" hidden="1" customHeight="1" x14ac:dyDescent="0.3">
      <c r="A1037" s="75">
        <v>2019</v>
      </c>
      <c r="B1037" s="75">
        <v>30011</v>
      </c>
      <c r="C1037" s="75" t="s">
        <v>5230</v>
      </c>
      <c r="D1037" s="75" t="s">
        <v>5450</v>
      </c>
      <c r="E1037" s="77">
        <v>1420</v>
      </c>
      <c r="F1037" s="75" t="s">
        <v>2292</v>
      </c>
      <c r="G1037" s="77">
        <v>5350</v>
      </c>
      <c r="H1037" s="75" t="s">
        <v>6656</v>
      </c>
      <c r="I1037" s="75" t="s">
        <v>4883</v>
      </c>
      <c r="J1037" s="75" t="s">
        <v>2459</v>
      </c>
      <c r="K1037" s="75">
        <v>0</v>
      </c>
      <c r="L1037" s="75" t="s">
        <v>5457</v>
      </c>
      <c r="M1037" s="75" t="s">
        <v>4892</v>
      </c>
      <c r="N1037" s="75" t="s">
        <v>87</v>
      </c>
      <c r="O1037" s="75" t="s">
        <v>4024</v>
      </c>
      <c r="Q1037" s="75" t="s">
        <v>5469</v>
      </c>
      <c r="S1037" s="75" t="s">
        <v>3662</v>
      </c>
      <c r="T1037" s="75" t="s">
        <v>5474</v>
      </c>
      <c r="U1037" s="75" t="s">
        <v>4877</v>
      </c>
      <c r="V1037" s="75" t="s">
        <v>4878</v>
      </c>
      <c r="W1037" s="75" t="s">
        <v>4871</v>
      </c>
      <c r="X1037" s="75" t="s">
        <v>5456</v>
      </c>
      <c r="Y1037" s="75" t="s">
        <v>4897</v>
      </c>
      <c r="Z1037" s="75">
        <v>8</v>
      </c>
      <c r="AA1037" s="75">
        <v>4</v>
      </c>
      <c r="AB1037" s="75" t="s">
        <v>4871</v>
      </c>
      <c r="AC1037" s="75" t="s">
        <v>5676</v>
      </c>
      <c r="AD1037" s="75" t="s">
        <v>4897</v>
      </c>
      <c r="AE1037" s="75">
        <v>4</v>
      </c>
      <c r="AF1037" s="75">
        <v>4</v>
      </c>
      <c r="AG1037" s="75" t="s">
        <v>4877</v>
      </c>
      <c r="AH1037" s="75" t="s">
        <v>5472</v>
      </c>
      <c r="AI1037" s="75" t="s">
        <v>4869</v>
      </c>
      <c r="AN1037" s="75" t="s">
        <v>4869</v>
      </c>
      <c r="AP1037" s="75">
        <v>8</v>
      </c>
      <c r="AQ1037" s="75">
        <v>6</v>
      </c>
      <c r="AR1037" s="75" t="s">
        <v>4868</v>
      </c>
      <c r="AS1037" s="75" t="s">
        <v>5453</v>
      </c>
      <c r="AV1037" s="75" t="s">
        <v>5440</v>
      </c>
      <c r="BI1037" s="75" t="s">
        <v>5452</v>
      </c>
      <c r="BJ1037" s="75" t="s">
        <v>5451</v>
      </c>
      <c r="BK1037" s="75">
        <v>0</v>
      </c>
      <c r="BM1037" s="75">
        <v>0</v>
      </c>
    </row>
    <row r="1038" spans="1:66" ht="17.399999999999999" hidden="1" customHeight="1" x14ac:dyDescent="0.3">
      <c r="A1038" s="75">
        <v>2019</v>
      </c>
      <c r="B1038" s="75">
        <v>30011</v>
      </c>
      <c r="C1038" s="75" t="s">
        <v>5230</v>
      </c>
      <c r="D1038" s="75" t="s">
        <v>5450</v>
      </c>
      <c r="E1038" s="77">
        <v>1420</v>
      </c>
      <c r="F1038" s="75" t="s">
        <v>2292</v>
      </c>
      <c r="G1038" s="77">
        <v>5354</v>
      </c>
      <c r="H1038" s="75" t="s">
        <v>6655</v>
      </c>
      <c r="I1038" s="75" t="s">
        <v>4883</v>
      </c>
      <c r="J1038" s="75" t="s">
        <v>2461</v>
      </c>
      <c r="K1038" s="75">
        <v>0</v>
      </c>
      <c r="L1038" s="75" t="s">
        <v>5457</v>
      </c>
      <c r="M1038" s="75" t="s">
        <v>4892</v>
      </c>
      <c r="N1038" s="75" t="s">
        <v>87</v>
      </c>
      <c r="O1038" s="75" t="s">
        <v>4024</v>
      </c>
      <c r="Q1038" s="75" t="s">
        <v>5469</v>
      </c>
      <c r="S1038" s="75" t="s">
        <v>3662</v>
      </c>
      <c r="T1038" s="75" t="s">
        <v>5474</v>
      </c>
      <c r="U1038" s="75" t="s">
        <v>4877</v>
      </c>
      <c r="V1038" s="75" t="s">
        <v>4878</v>
      </c>
      <c r="W1038" s="75" t="s">
        <v>4871</v>
      </c>
      <c r="X1038" s="75" t="s">
        <v>5456</v>
      </c>
      <c r="Y1038" s="75" t="s">
        <v>4872</v>
      </c>
      <c r="Z1038" s="75">
        <v>11</v>
      </c>
      <c r="AA1038" s="75">
        <v>0</v>
      </c>
      <c r="AB1038" s="75" t="s">
        <v>4871</v>
      </c>
      <c r="AC1038" s="75" t="s">
        <v>5473</v>
      </c>
      <c r="AD1038" s="75" t="s">
        <v>4897</v>
      </c>
      <c r="AE1038" s="75">
        <v>8</v>
      </c>
      <c r="AF1038" s="75">
        <v>8</v>
      </c>
      <c r="AG1038" s="75" t="s">
        <v>4877</v>
      </c>
      <c r="AH1038" s="75" t="s">
        <v>5472</v>
      </c>
      <c r="AI1038" s="75" t="s">
        <v>4869</v>
      </c>
      <c r="AN1038" s="75" t="s">
        <v>4869</v>
      </c>
      <c r="AP1038" s="75">
        <v>10</v>
      </c>
      <c r="AQ1038" s="75">
        <v>10</v>
      </c>
      <c r="AR1038" s="75" t="s">
        <v>4908</v>
      </c>
      <c r="AS1038" s="75" t="s">
        <v>5441</v>
      </c>
      <c r="AV1038" s="75" t="s">
        <v>5440</v>
      </c>
      <c r="BI1038" s="75" t="s">
        <v>5452</v>
      </c>
      <c r="BJ1038" s="75" t="s">
        <v>5451</v>
      </c>
      <c r="BK1038" s="75">
        <v>0</v>
      </c>
      <c r="BM1038" s="75">
        <v>0</v>
      </c>
    </row>
    <row r="1039" spans="1:66" ht="17.399999999999999" customHeight="1" x14ac:dyDescent="0.3">
      <c r="A1039" s="75">
        <v>2019</v>
      </c>
      <c r="B1039" s="75">
        <v>3060</v>
      </c>
      <c r="C1039" s="75" t="s">
        <v>5402</v>
      </c>
      <c r="D1039" s="75" t="s">
        <v>5450</v>
      </c>
      <c r="E1039" s="77">
        <v>180</v>
      </c>
      <c r="F1039" s="75" t="s">
        <v>219</v>
      </c>
      <c r="G1039" s="77">
        <v>5361</v>
      </c>
      <c r="H1039" s="75" t="s">
        <v>6654</v>
      </c>
      <c r="I1039" s="75" t="s">
        <v>4883</v>
      </c>
      <c r="J1039" s="75" t="s">
        <v>839</v>
      </c>
      <c r="K1039" s="75">
        <v>0</v>
      </c>
      <c r="L1039" s="75" t="s">
        <v>5457</v>
      </c>
      <c r="M1039" s="75" t="s">
        <v>4892</v>
      </c>
      <c r="N1039" s="75" t="s">
        <v>87</v>
      </c>
      <c r="O1039" s="75" t="s">
        <v>4027</v>
      </c>
      <c r="P1039" s="75">
        <v>1</v>
      </c>
      <c r="Q1039" s="76" t="s">
        <v>5549</v>
      </c>
      <c r="S1039" s="75" t="s">
        <v>4020</v>
      </c>
      <c r="T1039" s="75" t="s">
        <v>5478</v>
      </c>
      <c r="U1039" s="75" t="s">
        <v>4877</v>
      </c>
      <c r="V1039" s="75" t="s">
        <v>4878</v>
      </c>
      <c r="W1039" s="75" t="s">
        <v>4871</v>
      </c>
      <c r="X1039" s="75" t="s">
        <v>5456</v>
      </c>
      <c r="Y1039" s="75" t="s">
        <v>4875</v>
      </c>
      <c r="Z1039" s="75">
        <v>11</v>
      </c>
      <c r="AA1039" s="75">
        <v>0</v>
      </c>
      <c r="AB1039" s="75" t="s">
        <v>4871</v>
      </c>
      <c r="AC1039" s="75" t="s">
        <v>5473</v>
      </c>
      <c r="AD1039" s="75" t="s">
        <v>4872</v>
      </c>
      <c r="AE1039" s="75">
        <v>8</v>
      </c>
      <c r="AF1039" s="75">
        <v>0</v>
      </c>
      <c r="AG1039" s="75" t="s">
        <v>4871</v>
      </c>
      <c r="AH1039" s="75" t="s">
        <v>5581</v>
      </c>
      <c r="AI1039" s="75" t="s">
        <v>4869</v>
      </c>
      <c r="AN1039" s="75" t="s">
        <v>4869</v>
      </c>
      <c r="AP1039" s="75">
        <v>8</v>
      </c>
      <c r="AQ1039" s="75">
        <v>8</v>
      </c>
      <c r="AR1039" s="75" t="s">
        <v>4908</v>
      </c>
      <c r="AS1039" s="75" t="s">
        <v>5441</v>
      </c>
      <c r="AV1039" s="75" t="s">
        <v>5440</v>
      </c>
      <c r="BI1039" s="75" t="s">
        <v>5613</v>
      </c>
      <c r="BJ1039" s="75" t="s">
        <v>5612</v>
      </c>
      <c r="BK1039" s="75">
        <v>1</v>
      </c>
      <c r="BL1039" s="75" t="s">
        <v>5680</v>
      </c>
      <c r="BM1039" s="75">
        <v>1</v>
      </c>
      <c r="BN1039" s="75" t="s">
        <v>5611</v>
      </c>
    </row>
    <row r="1040" spans="1:66" ht="17.399999999999999" hidden="1" customHeight="1" x14ac:dyDescent="0.3">
      <c r="A1040" s="75">
        <v>2019</v>
      </c>
      <c r="B1040" s="75">
        <v>7010</v>
      </c>
      <c r="C1040" s="75" t="s">
        <v>5376</v>
      </c>
      <c r="D1040" s="75" t="s">
        <v>5450</v>
      </c>
      <c r="E1040" s="77">
        <v>470</v>
      </c>
      <c r="F1040" s="75" t="s">
        <v>1123</v>
      </c>
      <c r="G1040" s="77">
        <v>5364</v>
      </c>
      <c r="H1040" s="75" t="s">
        <v>6653</v>
      </c>
      <c r="I1040" s="75" t="s">
        <v>4883</v>
      </c>
      <c r="J1040" s="75" t="s">
        <v>3595</v>
      </c>
      <c r="K1040" s="75">
        <v>0</v>
      </c>
      <c r="L1040" s="75" t="s">
        <v>5457</v>
      </c>
      <c r="M1040" s="75" t="s">
        <v>4892</v>
      </c>
      <c r="N1040" s="75" t="s">
        <v>87</v>
      </c>
      <c r="O1040" s="75" t="s">
        <v>4025</v>
      </c>
      <c r="Q1040" s="75" t="s">
        <v>5461</v>
      </c>
      <c r="S1040" s="75" t="s">
        <v>4033</v>
      </c>
      <c r="T1040" s="75" t="s">
        <v>5446</v>
      </c>
      <c r="U1040" s="75" t="s">
        <v>4877</v>
      </c>
      <c r="V1040" s="75" t="s">
        <v>4878</v>
      </c>
      <c r="W1040" s="75" t="s">
        <v>4871</v>
      </c>
      <c r="X1040" s="75" t="s">
        <v>5456</v>
      </c>
      <c r="Y1040" s="75" t="s">
        <v>4895</v>
      </c>
      <c r="Z1040" s="75">
        <v>4</v>
      </c>
      <c r="AA1040" s="75">
        <v>4</v>
      </c>
      <c r="AB1040" s="75" t="s">
        <v>4877</v>
      </c>
      <c r="AC1040" s="75" t="s">
        <v>5541</v>
      </c>
      <c r="AD1040" s="75" t="s">
        <v>4897</v>
      </c>
      <c r="AH1040" s="75" t="s">
        <v>5569</v>
      </c>
      <c r="AI1040" s="75" t="s">
        <v>4869</v>
      </c>
      <c r="AN1040" s="75" t="s">
        <v>4869</v>
      </c>
      <c r="AP1040" s="75">
        <v>4</v>
      </c>
      <c r="AQ1040" s="75">
        <v>0</v>
      </c>
      <c r="AR1040" s="75" t="s">
        <v>4868</v>
      </c>
      <c r="AS1040" s="75" t="s">
        <v>5453</v>
      </c>
      <c r="AV1040" s="75" t="s">
        <v>5440</v>
      </c>
      <c r="BI1040" s="75" t="s">
        <v>5452</v>
      </c>
      <c r="BJ1040" s="75" t="s">
        <v>5451</v>
      </c>
      <c r="BK1040" s="75">
        <v>0</v>
      </c>
      <c r="BM1040" s="75">
        <v>0</v>
      </c>
    </row>
    <row r="1041" spans="1:65" ht="17.399999999999999" hidden="1" customHeight="1" x14ac:dyDescent="0.3">
      <c r="A1041" s="75">
        <v>2019</v>
      </c>
      <c r="B1041" s="75">
        <v>7010</v>
      </c>
      <c r="C1041" s="75" t="s">
        <v>5376</v>
      </c>
      <c r="D1041" s="75" t="s">
        <v>5450</v>
      </c>
      <c r="E1041" s="77">
        <v>470</v>
      </c>
      <c r="F1041" s="75" t="s">
        <v>1123</v>
      </c>
      <c r="G1041" s="77">
        <v>5368</v>
      </c>
      <c r="H1041" s="75" t="s">
        <v>6652</v>
      </c>
      <c r="I1041" s="75" t="s">
        <v>4883</v>
      </c>
      <c r="J1041" s="75" t="s">
        <v>3597</v>
      </c>
      <c r="K1041" s="75">
        <v>0</v>
      </c>
      <c r="L1041" s="75" t="s">
        <v>5502</v>
      </c>
      <c r="M1041" s="75" t="s">
        <v>4892</v>
      </c>
      <c r="N1041" s="75" t="s">
        <v>87</v>
      </c>
      <c r="O1041" s="75" t="s">
        <v>4025</v>
      </c>
      <c r="Q1041" s="75" t="s">
        <v>5461</v>
      </c>
      <c r="S1041" s="75" t="s">
        <v>4033</v>
      </c>
      <c r="T1041" s="75" t="s">
        <v>5446</v>
      </c>
      <c r="U1041" s="75" t="s">
        <v>4871</v>
      </c>
      <c r="V1041" s="75" t="s">
        <v>5445</v>
      </c>
      <c r="W1041" s="75" t="s">
        <v>4877</v>
      </c>
      <c r="X1041" s="75" t="s">
        <v>4876</v>
      </c>
      <c r="Y1041" s="75" t="s">
        <v>4897</v>
      </c>
      <c r="Z1041" s="75">
        <v>8</v>
      </c>
      <c r="AA1041" s="75">
        <v>4</v>
      </c>
      <c r="AB1041" s="75" t="s">
        <v>4871</v>
      </c>
      <c r="AC1041" s="75" t="s">
        <v>5676</v>
      </c>
      <c r="AD1041" s="75" t="s">
        <v>4897</v>
      </c>
      <c r="AE1041" s="75">
        <v>1</v>
      </c>
      <c r="AF1041" s="75">
        <v>0</v>
      </c>
      <c r="AG1041" s="75" t="s">
        <v>4871</v>
      </c>
      <c r="AH1041" s="75" t="s">
        <v>6651</v>
      </c>
      <c r="AI1041" s="75" t="s">
        <v>4895</v>
      </c>
      <c r="AJ1041" s="75">
        <v>4</v>
      </c>
      <c r="AK1041" s="75">
        <v>4</v>
      </c>
      <c r="AL1041" s="75" t="s">
        <v>4877</v>
      </c>
      <c r="AM1041" s="75" t="s">
        <v>5630</v>
      </c>
      <c r="AN1041" s="75" t="s">
        <v>4869</v>
      </c>
      <c r="AP1041" s="75">
        <v>8</v>
      </c>
      <c r="AQ1041" s="75">
        <v>0</v>
      </c>
      <c r="AR1041" s="75" t="s">
        <v>4868</v>
      </c>
      <c r="AS1041" s="75" t="s">
        <v>5453</v>
      </c>
      <c r="AV1041" s="75" t="s">
        <v>5440</v>
      </c>
      <c r="BI1041" s="75" t="s">
        <v>5452</v>
      </c>
      <c r="BJ1041" s="75" t="s">
        <v>5451</v>
      </c>
      <c r="BK1041" s="75">
        <v>0</v>
      </c>
      <c r="BM1041" s="75">
        <v>0</v>
      </c>
    </row>
    <row r="1042" spans="1:65" ht="17.399999999999999" hidden="1" customHeight="1" x14ac:dyDescent="0.3">
      <c r="A1042" s="75">
        <v>2019</v>
      </c>
      <c r="B1042" s="75">
        <v>1070</v>
      </c>
      <c r="C1042" s="75" t="s">
        <v>321</v>
      </c>
      <c r="D1042" s="75" t="s">
        <v>5450</v>
      </c>
      <c r="E1042" s="77">
        <v>70</v>
      </c>
      <c r="F1042" s="75" t="s">
        <v>321</v>
      </c>
      <c r="G1042" s="77">
        <v>5388</v>
      </c>
      <c r="H1042" s="75" t="s">
        <v>6650</v>
      </c>
      <c r="I1042" s="75" t="s">
        <v>4883</v>
      </c>
      <c r="J1042" s="75" t="s">
        <v>3884</v>
      </c>
      <c r="K1042" s="75">
        <v>0</v>
      </c>
      <c r="L1042" s="75" t="s">
        <v>5480</v>
      </c>
      <c r="M1042" s="75" t="s">
        <v>4892</v>
      </c>
      <c r="N1042" s="75" t="s">
        <v>87</v>
      </c>
      <c r="O1042" s="75" t="s">
        <v>4023</v>
      </c>
      <c r="Q1042" s="75" t="s">
        <v>5447</v>
      </c>
      <c r="S1042" s="75" t="s">
        <v>4020</v>
      </c>
      <c r="T1042" s="75" t="s">
        <v>5478</v>
      </c>
      <c r="U1042" s="75" t="s">
        <v>4871</v>
      </c>
      <c r="V1042" s="75" t="s">
        <v>5445</v>
      </c>
      <c r="W1042" s="75" t="s">
        <v>4877</v>
      </c>
      <c r="X1042" s="75" t="s">
        <v>4876</v>
      </c>
      <c r="Y1042" s="75" t="s">
        <v>4875</v>
      </c>
      <c r="Z1042" s="75">
        <v>11</v>
      </c>
      <c r="AA1042" s="75">
        <v>0</v>
      </c>
      <c r="AB1042" s="75" t="s">
        <v>4871</v>
      </c>
      <c r="AC1042" s="75" t="s">
        <v>5473</v>
      </c>
      <c r="AD1042" s="75" t="s">
        <v>4872</v>
      </c>
      <c r="AE1042" s="75">
        <v>10</v>
      </c>
      <c r="AF1042" s="75">
        <v>4</v>
      </c>
      <c r="AG1042" s="75" t="s">
        <v>4871</v>
      </c>
      <c r="AH1042" s="75" t="s">
        <v>5485</v>
      </c>
      <c r="AI1042" s="75" t="s">
        <v>4869</v>
      </c>
      <c r="AN1042" s="75" t="s">
        <v>4869</v>
      </c>
      <c r="AP1042" s="75">
        <v>10</v>
      </c>
      <c r="AQ1042" s="75">
        <v>10</v>
      </c>
      <c r="AR1042" s="75" t="s">
        <v>4908</v>
      </c>
      <c r="AS1042" s="75" t="s">
        <v>5441</v>
      </c>
      <c r="AV1042" s="75" t="s">
        <v>5440</v>
      </c>
      <c r="BI1042" s="75" t="s">
        <v>5452</v>
      </c>
      <c r="BJ1042" s="75" t="s">
        <v>5451</v>
      </c>
      <c r="BK1042" s="75">
        <v>0</v>
      </c>
      <c r="BM1042" s="75">
        <v>0</v>
      </c>
    </row>
    <row r="1043" spans="1:65" ht="17.399999999999999" hidden="1" customHeight="1" x14ac:dyDescent="0.3">
      <c r="A1043" s="75">
        <v>2019</v>
      </c>
      <c r="B1043" s="75">
        <v>21050</v>
      </c>
      <c r="C1043" s="75" t="s">
        <v>5303</v>
      </c>
      <c r="D1043" s="75" t="s">
        <v>5450</v>
      </c>
      <c r="E1043" s="77">
        <v>1010</v>
      </c>
      <c r="F1043" s="75" t="s">
        <v>971</v>
      </c>
      <c r="G1043" s="77">
        <v>5404</v>
      </c>
      <c r="H1043" s="75" t="s">
        <v>6649</v>
      </c>
      <c r="I1043" s="75" t="s">
        <v>4883</v>
      </c>
      <c r="J1043" s="75" t="s">
        <v>1028</v>
      </c>
      <c r="K1043" s="75">
        <v>0</v>
      </c>
      <c r="L1043" s="75" t="s">
        <v>5457</v>
      </c>
      <c r="M1043" s="75" t="s">
        <v>4892</v>
      </c>
      <c r="N1043" s="75" t="s">
        <v>87</v>
      </c>
      <c r="O1043" s="75" t="s">
        <v>4024</v>
      </c>
      <c r="Q1043" s="75" t="s">
        <v>5469</v>
      </c>
      <c r="S1043" s="75" t="s">
        <v>3662</v>
      </c>
      <c r="T1043" s="75" t="s">
        <v>5474</v>
      </c>
      <c r="U1043" s="75" t="s">
        <v>4877</v>
      </c>
      <c r="V1043" s="75" t="s">
        <v>4878</v>
      </c>
      <c r="W1043" s="75" t="s">
        <v>4871</v>
      </c>
      <c r="X1043" s="75" t="s">
        <v>5456</v>
      </c>
      <c r="Y1043" s="75" t="s">
        <v>4897</v>
      </c>
      <c r="Z1043" s="75">
        <v>6</v>
      </c>
      <c r="AA1043" s="75">
        <v>2</v>
      </c>
      <c r="AB1043" s="75" t="s">
        <v>4871</v>
      </c>
      <c r="AC1043" s="75" t="s">
        <v>5859</v>
      </c>
      <c r="AD1043" s="75" t="s">
        <v>4897</v>
      </c>
      <c r="AE1043" s="75">
        <v>4</v>
      </c>
      <c r="AF1043" s="75">
        <v>2</v>
      </c>
      <c r="AG1043" s="75" t="s">
        <v>4871</v>
      </c>
      <c r="AH1043" s="75" t="s">
        <v>5654</v>
      </c>
      <c r="AI1043" s="75" t="s">
        <v>4869</v>
      </c>
      <c r="AN1043" s="75" t="s">
        <v>4869</v>
      </c>
      <c r="AP1043" s="75">
        <v>6</v>
      </c>
      <c r="AQ1043" s="75">
        <v>6</v>
      </c>
      <c r="AR1043" s="75" t="s">
        <v>4908</v>
      </c>
      <c r="AS1043" s="75" t="s">
        <v>5441</v>
      </c>
      <c r="AV1043" s="75" t="s">
        <v>5440</v>
      </c>
      <c r="BI1043" s="75" t="s">
        <v>5452</v>
      </c>
      <c r="BJ1043" s="75" t="s">
        <v>5451</v>
      </c>
      <c r="BK1043" s="75">
        <v>0</v>
      </c>
      <c r="BM1043" s="75">
        <v>0</v>
      </c>
    </row>
    <row r="1044" spans="1:65" ht="17.399999999999999" customHeight="1" x14ac:dyDescent="0.3">
      <c r="A1044" s="75">
        <v>2019</v>
      </c>
      <c r="B1044" s="75">
        <v>18010</v>
      </c>
      <c r="C1044" s="75" t="s">
        <v>5337</v>
      </c>
      <c r="D1044" s="75" t="s">
        <v>5450</v>
      </c>
      <c r="E1044" s="77">
        <v>900</v>
      </c>
      <c r="F1044" s="75" t="s">
        <v>1648</v>
      </c>
      <c r="G1044" s="77">
        <v>5405</v>
      </c>
      <c r="H1044" s="75" t="s">
        <v>6648</v>
      </c>
      <c r="I1044" s="75" t="s">
        <v>4883</v>
      </c>
      <c r="J1044" s="75" t="s">
        <v>1703</v>
      </c>
      <c r="K1044" s="75">
        <v>0</v>
      </c>
      <c r="L1044" s="75" t="s">
        <v>4882</v>
      </c>
      <c r="M1044" s="75" t="s">
        <v>4881</v>
      </c>
      <c r="N1044" s="75" t="s">
        <v>87</v>
      </c>
      <c r="O1044" s="75" t="s">
        <v>4065</v>
      </c>
      <c r="P1044" s="75">
        <v>5</v>
      </c>
      <c r="Q1044" s="75" t="s">
        <v>5512</v>
      </c>
      <c r="S1044" s="75" t="s">
        <v>4020</v>
      </c>
      <c r="T1044" s="75" t="s">
        <v>5478</v>
      </c>
      <c r="U1044" s="75" t="s">
        <v>4877</v>
      </c>
      <c r="V1044" s="75" t="s">
        <v>4878</v>
      </c>
      <c r="W1044" s="75" t="s">
        <v>4877</v>
      </c>
      <c r="X1044" s="75" t="s">
        <v>4876</v>
      </c>
      <c r="Y1044" s="75" t="s">
        <v>4019</v>
      </c>
      <c r="AC1044" s="75" t="s">
        <v>5468</v>
      </c>
      <c r="AD1044" s="75" t="s">
        <v>4019</v>
      </c>
      <c r="AH1044" s="75" t="s">
        <v>5468</v>
      </c>
      <c r="AI1044" s="75" t="s">
        <v>4872</v>
      </c>
      <c r="AJ1044" s="75">
        <v>5</v>
      </c>
      <c r="AK1044" s="75">
        <v>1</v>
      </c>
      <c r="AL1044" s="75" t="s">
        <v>4871</v>
      </c>
      <c r="AM1044" s="75" t="s">
        <v>6647</v>
      </c>
      <c r="AN1044" s="75" t="s">
        <v>4869</v>
      </c>
      <c r="AP1044" s="75">
        <v>4</v>
      </c>
      <c r="AQ1044" s="75">
        <v>0</v>
      </c>
      <c r="AR1044" s="75" t="s">
        <v>4868</v>
      </c>
      <c r="AS1044" s="75" t="s">
        <v>5453</v>
      </c>
      <c r="AV1044" s="75" t="s">
        <v>5440</v>
      </c>
      <c r="BI1044" s="75" t="s">
        <v>5510</v>
      </c>
      <c r="BJ1044" s="75" t="s">
        <v>5509</v>
      </c>
      <c r="BK1044" s="75">
        <v>1</v>
      </c>
      <c r="BL1044" s="75" t="s">
        <v>5464</v>
      </c>
      <c r="BM1044" s="75">
        <v>0</v>
      </c>
    </row>
    <row r="1045" spans="1:65" ht="17.399999999999999" customHeight="1" x14ac:dyDescent="0.3">
      <c r="A1045" s="75">
        <v>2019</v>
      </c>
      <c r="B1045" s="75">
        <v>62060</v>
      </c>
      <c r="C1045" s="75" t="s">
        <v>4946</v>
      </c>
      <c r="D1045" s="75" t="s">
        <v>5450</v>
      </c>
      <c r="E1045" s="77">
        <v>3120</v>
      </c>
      <c r="F1045" s="75" t="s">
        <v>2078</v>
      </c>
      <c r="G1045" s="77">
        <v>5412</v>
      </c>
      <c r="H1045" s="75" t="s">
        <v>6646</v>
      </c>
      <c r="I1045" s="75" t="s">
        <v>4883</v>
      </c>
      <c r="J1045" s="75" t="s">
        <v>1028</v>
      </c>
      <c r="K1045" s="75">
        <v>0</v>
      </c>
      <c r="L1045" s="75" t="s">
        <v>5457</v>
      </c>
      <c r="M1045" s="75" t="s">
        <v>4892</v>
      </c>
      <c r="N1045" s="75" t="s">
        <v>87</v>
      </c>
      <c r="O1045" s="75" t="s">
        <v>4027</v>
      </c>
      <c r="P1045" s="75">
        <v>1</v>
      </c>
      <c r="Q1045" s="76" t="s">
        <v>5549</v>
      </c>
      <c r="S1045" s="75" t="s">
        <v>4020</v>
      </c>
      <c r="T1045" s="75" t="s">
        <v>5478</v>
      </c>
      <c r="U1045" s="75" t="s">
        <v>4877</v>
      </c>
      <c r="V1045" s="75" t="s">
        <v>4878</v>
      </c>
      <c r="W1045" s="75" t="s">
        <v>4871</v>
      </c>
      <c r="X1045" s="75" t="s">
        <v>5456</v>
      </c>
      <c r="Y1045" s="75" t="s">
        <v>4875</v>
      </c>
      <c r="Z1045" s="75">
        <v>11</v>
      </c>
      <c r="AA1045" s="75">
        <v>0</v>
      </c>
      <c r="AB1045" s="75" t="s">
        <v>4871</v>
      </c>
      <c r="AC1045" s="75" t="s">
        <v>5473</v>
      </c>
      <c r="AD1045" s="75" t="s">
        <v>4872</v>
      </c>
      <c r="AE1045" s="75">
        <v>10</v>
      </c>
      <c r="AF1045" s="75">
        <v>0</v>
      </c>
      <c r="AG1045" s="75" t="s">
        <v>4871</v>
      </c>
      <c r="AH1045" s="75" t="s">
        <v>5663</v>
      </c>
      <c r="AI1045" s="75" t="s">
        <v>4869</v>
      </c>
      <c r="AN1045" s="75" t="s">
        <v>4869</v>
      </c>
      <c r="AP1045" s="75">
        <v>10</v>
      </c>
      <c r="AQ1045" s="75">
        <v>10</v>
      </c>
      <c r="AR1045" s="75" t="s">
        <v>4908</v>
      </c>
      <c r="AS1045" s="75" t="s">
        <v>5441</v>
      </c>
      <c r="AV1045" s="75" t="s">
        <v>5440</v>
      </c>
      <c r="BI1045" s="75" t="s">
        <v>5452</v>
      </c>
      <c r="BJ1045" s="75" t="s">
        <v>5451</v>
      </c>
      <c r="BK1045" s="75">
        <v>0</v>
      </c>
      <c r="BM1045" s="75">
        <v>0</v>
      </c>
    </row>
    <row r="1046" spans="1:65" ht="17.399999999999999" hidden="1" customHeight="1" x14ac:dyDescent="0.3">
      <c r="A1046" s="75">
        <v>2019</v>
      </c>
      <c r="B1046" s="75">
        <v>30011</v>
      </c>
      <c r="C1046" s="75" t="s">
        <v>5230</v>
      </c>
      <c r="D1046" s="75" t="s">
        <v>5450</v>
      </c>
      <c r="E1046" s="77">
        <v>1420</v>
      </c>
      <c r="F1046" s="75" t="s">
        <v>2292</v>
      </c>
      <c r="G1046" s="77">
        <v>5415</v>
      </c>
      <c r="H1046" s="75" t="s">
        <v>6645</v>
      </c>
      <c r="I1046" s="75" t="s">
        <v>4883</v>
      </c>
      <c r="J1046" s="75" t="s">
        <v>2527</v>
      </c>
      <c r="K1046" s="75">
        <v>1</v>
      </c>
      <c r="L1046" s="75" t="s">
        <v>4882</v>
      </c>
      <c r="M1046" s="75" t="s">
        <v>5470</v>
      </c>
      <c r="N1046" s="75" t="s">
        <v>87</v>
      </c>
      <c r="O1046" s="75" t="s">
        <v>4030</v>
      </c>
      <c r="Q1046" s="75" t="s">
        <v>5469</v>
      </c>
      <c r="S1046" s="75" t="s">
        <v>4033</v>
      </c>
      <c r="T1046" s="75" t="s">
        <v>5446</v>
      </c>
      <c r="U1046" s="75" t="s">
        <v>4877</v>
      </c>
      <c r="V1046" s="75" t="s">
        <v>4878</v>
      </c>
      <c r="W1046" s="75" t="s">
        <v>4877</v>
      </c>
      <c r="X1046" s="75" t="s">
        <v>4876</v>
      </c>
      <c r="Y1046" s="75" t="s">
        <v>4897</v>
      </c>
      <c r="AC1046" s="75" t="s">
        <v>5592</v>
      </c>
      <c r="AD1046" s="75" t="s">
        <v>4872</v>
      </c>
      <c r="AH1046" s="75" t="s">
        <v>5467</v>
      </c>
      <c r="AI1046" s="75" t="s">
        <v>4895</v>
      </c>
      <c r="AM1046" s="75" t="s">
        <v>5466</v>
      </c>
      <c r="AN1046" s="75" t="s">
        <v>4897</v>
      </c>
      <c r="AO1046" s="75" t="s">
        <v>5465</v>
      </c>
      <c r="AP1046" s="75">
        <v>8</v>
      </c>
      <c r="AQ1046" s="75">
        <v>0</v>
      </c>
      <c r="AR1046" s="75" t="s">
        <v>4868</v>
      </c>
      <c r="AS1046" s="75" t="s">
        <v>5453</v>
      </c>
      <c r="AV1046" s="75" t="s">
        <v>5440</v>
      </c>
      <c r="BI1046" s="75" t="s">
        <v>5452</v>
      </c>
      <c r="BJ1046" s="75" t="s">
        <v>5451</v>
      </c>
      <c r="BK1046" s="75">
        <v>0</v>
      </c>
      <c r="BM1046" s="75">
        <v>0</v>
      </c>
    </row>
    <row r="1047" spans="1:65" ht="17.399999999999999" hidden="1" customHeight="1" x14ac:dyDescent="0.3">
      <c r="A1047" s="75">
        <v>2019</v>
      </c>
      <c r="B1047" s="75">
        <v>1020</v>
      </c>
      <c r="C1047" s="75" t="s">
        <v>5434</v>
      </c>
      <c r="D1047" s="75" t="s">
        <v>5450</v>
      </c>
      <c r="E1047" s="77">
        <v>20</v>
      </c>
      <c r="F1047" s="75" t="s">
        <v>89</v>
      </c>
      <c r="G1047" s="77">
        <v>5418</v>
      </c>
      <c r="H1047" s="75" t="s">
        <v>6644</v>
      </c>
      <c r="I1047" s="75" t="s">
        <v>4883</v>
      </c>
      <c r="J1047" s="75" t="s">
        <v>122</v>
      </c>
      <c r="K1047" s="75">
        <v>0</v>
      </c>
      <c r="L1047" s="75" t="s">
        <v>5457</v>
      </c>
      <c r="M1047" s="75" t="s">
        <v>4892</v>
      </c>
      <c r="N1047" s="75" t="s">
        <v>87</v>
      </c>
      <c r="O1047" s="75" t="s">
        <v>4024</v>
      </c>
      <c r="Q1047" s="75" t="s">
        <v>5469</v>
      </c>
      <c r="S1047" s="75" t="s">
        <v>3662</v>
      </c>
      <c r="T1047" s="75" t="s">
        <v>5474</v>
      </c>
      <c r="U1047" s="75" t="s">
        <v>4877</v>
      </c>
      <c r="V1047" s="75" t="s">
        <v>4878</v>
      </c>
      <c r="W1047" s="75" t="s">
        <v>4871</v>
      </c>
      <c r="X1047" s="75" t="s">
        <v>5456</v>
      </c>
      <c r="Y1047" s="75" t="s">
        <v>4872</v>
      </c>
      <c r="Z1047" s="75">
        <v>12</v>
      </c>
      <c r="AA1047" s="75">
        <v>0</v>
      </c>
      <c r="AB1047" s="75" t="s">
        <v>4871</v>
      </c>
      <c r="AC1047" s="75" t="s">
        <v>5615</v>
      </c>
      <c r="AD1047" s="75" t="s">
        <v>4897</v>
      </c>
      <c r="AE1047" s="75">
        <v>10</v>
      </c>
      <c r="AF1047" s="75">
        <v>6</v>
      </c>
      <c r="AG1047" s="75" t="s">
        <v>4871</v>
      </c>
      <c r="AH1047" s="75" t="s">
        <v>5661</v>
      </c>
      <c r="AI1047" s="75" t="s">
        <v>4869</v>
      </c>
      <c r="AN1047" s="75" t="s">
        <v>4869</v>
      </c>
      <c r="AP1047" s="75">
        <v>10</v>
      </c>
      <c r="AQ1047" s="75">
        <v>9</v>
      </c>
      <c r="AR1047" s="75" t="s">
        <v>4868</v>
      </c>
      <c r="AS1047" s="75" t="s">
        <v>5453</v>
      </c>
      <c r="AV1047" s="75" t="s">
        <v>5440</v>
      </c>
      <c r="BI1047" s="75" t="s">
        <v>5452</v>
      </c>
      <c r="BJ1047" s="75" t="s">
        <v>5451</v>
      </c>
      <c r="BK1047" s="75">
        <v>0</v>
      </c>
      <c r="BM1047" s="75">
        <v>0</v>
      </c>
    </row>
    <row r="1048" spans="1:65" ht="17.399999999999999" hidden="1" customHeight="1" x14ac:dyDescent="0.3">
      <c r="A1048" s="75">
        <v>2019</v>
      </c>
      <c r="B1048" s="75">
        <v>64153</v>
      </c>
      <c r="C1048" s="75" t="s">
        <v>5013</v>
      </c>
      <c r="D1048" s="75" t="s">
        <v>5450</v>
      </c>
      <c r="E1048" s="77">
        <v>550</v>
      </c>
      <c r="F1048" s="75" t="s">
        <v>3021</v>
      </c>
      <c r="G1048" s="77">
        <v>5422</v>
      </c>
      <c r="H1048" s="75" t="s">
        <v>6643</v>
      </c>
      <c r="I1048" s="75" t="s">
        <v>4883</v>
      </c>
      <c r="J1048" s="75" t="s">
        <v>3028</v>
      </c>
      <c r="K1048" s="75">
        <v>0</v>
      </c>
      <c r="L1048" s="75" t="s">
        <v>5457</v>
      </c>
      <c r="M1048" s="75" t="s">
        <v>4892</v>
      </c>
      <c r="N1048" s="75" t="s">
        <v>87</v>
      </c>
      <c r="O1048" s="75" t="s">
        <v>4024</v>
      </c>
      <c r="Q1048" s="75" t="s">
        <v>5469</v>
      </c>
      <c r="S1048" s="75" t="s">
        <v>4033</v>
      </c>
      <c r="T1048" s="75" t="s">
        <v>5446</v>
      </c>
      <c r="U1048" s="75" t="s">
        <v>4877</v>
      </c>
      <c r="V1048" s="75" t="s">
        <v>4878</v>
      </c>
      <c r="W1048" s="75" t="s">
        <v>4871</v>
      </c>
      <c r="X1048" s="75" t="s">
        <v>5456</v>
      </c>
      <c r="Y1048" s="75" t="s">
        <v>4897</v>
      </c>
      <c r="Z1048" s="75">
        <v>6</v>
      </c>
      <c r="AA1048" s="75">
        <v>5</v>
      </c>
      <c r="AB1048" s="75" t="s">
        <v>4871</v>
      </c>
      <c r="AC1048" s="75" t="s">
        <v>6336</v>
      </c>
      <c r="AD1048" s="75" t="s">
        <v>4872</v>
      </c>
      <c r="AE1048" s="75">
        <v>4</v>
      </c>
      <c r="AF1048" s="75">
        <v>0</v>
      </c>
      <c r="AG1048" s="75" t="s">
        <v>4871</v>
      </c>
      <c r="AH1048" s="75" t="s">
        <v>5528</v>
      </c>
      <c r="AI1048" s="75" t="s">
        <v>4869</v>
      </c>
      <c r="AN1048" s="75" t="s">
        <v>4869</v>
      </c>
      <c r="AP1048" s="75">
        <v>6</v>
      </c>
      <c r="AQ1048" s="75">
        <v>6</v>
      </c>
      <c r="AR1048" s="75" t="s">
        <v>4908</v>
      </c>
      <c r="AS1048" s="75" t="s">
        <v>5441</v>
      </c>
      <c r="AV1048" s="75" t="s">
        <v>5440</v>
      </c>
      <c r="BI1048" s="75" t="s">
        <v>5452</v>
      </c>
      <c r="BJ1048" s="75" t="s">
        <v>5451</v>
      </c>
      <c r="BK1048" s="75">
        <v>0</v>
      </c>
      <c r="BM1048" s="75">
        <v>0</v>
      </c>
    </row>
    <row r="1049" spans="1:65" ht="17.399999999999999" hidden="1" customHeight="1" x14ac:dyDescent="0.3">
      <c r="A1049" s="75">
        <v>2019</v>
      </c>
      <c r="B1049" s="75">
        <v>80010</v>
      </c>
      <c r="C1049" s="75" t="s">
        <v>678</v>
      </c>
      <c r="D1049" s="75" t="s">
        <v>5450</v>
      </c>
      <c r="E1049" s="77">
        <v>8001</v>
      </c>
      <c r="F1049" s="75" t="s">
        <v>678</v>
      </c>
      <c r="G1049" s="77">
        <v>5423</v>
      </c>
      <c r="H1049" s="75" t="s">
        <v>6642</v>
      </c>
      <c r="I1049" s="75" t="s">
        <v>4883</v>
      </c>
      <c r="J1049" s="75" t="s">
        <v>754</v>
      </c>
      <c r="K1049" s="75">
        <v>0</v>
      </c>
      <c r="L1049" s="75" t="s">
        <v>5457</v>
      </c>
      <c r="M1049" s="75" t="s">
        <v>4892</v>
      </c>
      <c r="N1049" s="75" t="s">
        <v>87</v>
      </c>
      <c r="O1049" s="75" t="s">
        <v>4025</v>
      </c>
      <c r="Q1049" s="75" t="s">
        <v>5461</v>
      </c>
      <c r="S1049" s="75" t="s">
        <v>3662</v>
      </c>
      <c r="T1049" s="75" t="s">
        <v>5474</v>
      </c>
      <c r="U1049" s="75" t="s">
        <v>4877</v>
      </c>
      <c r="V1049" s="75" t="s">
        <v>4878</v>
      </c>
      <c r="W1049" s="75" t="s">
        <v>4871</v>
      </c>
      <c r="X1049" s="75" t="s">
        <v>5456</v>
      </c>
      <c r="Y1049" s="75" t="s">
        <v>4897</v>
      </c>
      <c r="AC1049" s="75" t="s">
        <v>5592</v>
      </c>
      <c r="AD1049" s="75" t="s">
        <v>4897</v>
      </c>
      <c r="AH1049" s="75" t="s">
        <v>5569</v>
      </c>
      <c r="AI1049" s="75" t="s">
        <v>4869</v>
      </c>
      <c r="AN1049" s="75" t="s">
        <v>4869</v>
      </c>
      <c r="AP1049" s="75">
        <v>2</v>
      </c>
      <c r="AQ1049" s="75">
        <v>0</v>
      </c>
      <c r="AR1049" s="75" t="s">
        <v>4868</v>
      </c>
      <c r="AS1049" s="75" t="s">
        <v>5453</v>
      </c>
      <c r="AV1049" s="75" t="s">
        <v>5440</v>
      </c>
      <c r="BI1049" s="75" t="s">
        <v>5452</v>
      </c>
      <c r="BJ1049" s="75" t="s">
        <v>5451</v>
      </c>
      <c r="BK1049" s="75">
        <v>0</v>
      </c>
      <c r="BM1049" s="75">
        <v>0</v>
      </c>
    </row>
    <row r="1050" spans="1:65" ht="17.399999999999999" customHeight="1" x14ac:dyDescent="0.3">
      <c r="A1050" s="75">
        <v>2019</v>
      </c>
      <c r="B1050" s="75">
        <v>80010</v>
      </c>
      <c r="C1050" s="75" t="s">
        <v>678</v>
      </c>
      <c r="D1050" s="75" t="s">
        <v>5450</v>
      </c>
      <c r="E1050" s="77">
        <v>8001</v>
      </c>
      <c r="F1050" s="75" t="s">
        <v>678</v>
      </c>
      <c r="G1050" s="77">
        <v>5431</v>
      </c>
      <c r="H1050" s="75" t="s">
        <v>6641</v>
      </c>
      <c r="I1050" s="75" t="s">
        <v>4883</v>
      </c>
      <c r="J1050" s="75" t="s">
        <v>3888</v>
      </c>
      <c r="K1050" s="75">
        <v>0</v>
      </c>
      <c r="L1050" s="75" t="s">
        <v>5457</v>
      </c>
      <c r="M1050" s="75" t="s">
        <v>4892</v>
      </c>
      <c r="N1050" s="75" t="s">
        <v>87</v>
      </c>
      <c r="O1050" s="75" t="s">
        <v>4049</v>
      </c>
      <c r="P1050" s="75">
        <v>1</v>
      </c>
      <c r="Q1050" s="76" t="s">
        <v>6513</v>
      </c>
      <c r="S1050" s="75" t="s">
        <v>4020</v>
      </c>
      <c r="T1050" s="75" t="s">
        <v>5478</v>
      </c>
      <c r="U1050" s="75" t="s">
        <v>4877</v>
      </c>
      <c r="V1050" s="75" t="s">
        <v>4878</v>
      </c>
      <c r="W1050" s="75" t="s">
        <v>4871</v>
      </c>
      <c r="X1050" s="75" t="s">
        <v>5456</v>
      </c>
      <c r="Y1050" s="75" t="s">
        <v>4875</v>
      </c>
      <c r="Z1050" s="75">
        <v>4</v>
      </c>
      <c r="AA1050" s="75">
        <v>0</v>
      </c>
      <c r="AB1050" s="75" t="s">
        <v>4871</v>
      </c>
      <c r="AC1050" s="75" t="s">
        <v>5529</v>
      </c>
      <c r="AD1050" s="75" t="s">
        <v>4872</v>
      </c>
      <c r="AE1050" s="75">
        <v>2</v>
      </c>
      <c r="AF1050" s="75">
        <v>0</v>
      </c>
      <c r="AG1050" s="75" t="s">
        <v>4871</v>
      </c>
      <c r="AH1050" s="75" t="s">
        <v>5609</v>
      </c>
      <c r="AI1050" s="75" t="s">
        <v>4869</v>
      </c>
      <c r="AN1050" s="75" t="s">
        <v>4869</v>
      </c>
      <c r="AP1050" s="75">
        <v>6</v>
      </c>
      <c r="AQ1050" s="75">
        <v>0</v>
      </c>
      <c r="AR1050" s="75" t="s">
        <v>4868</v>
      </c>
      <c r="AS1050" s="75" t="s">
        <v>5453</v>
      </c>
      <c r="AV1050" s="75" t="s">
        <v>5440</v>
      </c>
      <c r="BI1050" s="75" t="s">
        <v>5452</v>
      </c>
      <c r="BJ1050" s="75" t="s">
        <v>5451</v>
      </c>
      <c r="BK1050" s="75">
        <v>0</v>
      </c>
      <c r="BM1050" s="75">
        <v>0</v>
      </c>
    </row>
    <row r="1051" spans="1:65" ht="17.399999999999999" hidden="1" customHeight="1" x14ac:dyDescent="0.3">
      <c r="A1051" s="75">
        <v>2019</v>
      </c>
      <c r="B1051" s="75">
        <v>64143</v>
      </c>
      <c r="C1051" s="75" t="s">
        <v>3423</v>
      </c>
      <c r="D1051" s="75" t="s">
        <v>5450</v>
      </c>
      <c r="E1051" s="77">
        <v>2035</v>
      </c>
      <c r="F1051" s="75" t="s">
        <v>2975</v>
      </c>
      <c r="G1051" s="77">
        <v>5436</v>
      </c>
      <c r="H1051" s="75" t="s">
        <v>6640</v>
      </c>
      <c r="I1051" s="75" t="s">
        <v>4883</v>
      </c>
      <c r="J1051" s="75" t="s">
        <v>2983</v>
      </c>
      <c r="K1051" s="75">
        <v>0</v>
      </c>
      <c r="L1051" s="75" t="s">
        <v>5457</v>
      </c>
      <c r="M1051" s="75" t="s">
        <v>4892</v>
      </c>
      <c r="N1051" s="75" t="s">
        <v>87</v>
      </c>
      <c r="O1051" s="75" t="s">
        <v>4024</v>
      </c>
      <c r="Q1051" s="75" t="s">
        <v>5469</v>
      </c>
      <c r="S1051" s="75" t="s">
        <v>3662</v>
      </c>
      <c r="T1051" s="75" t="s">
        <v>5474</v>
      </c>
      <c r="U1051" s="75" t="s">
        <v>4877</v>
      </c>
      <c r="V1051" s="75" t="s">
        <v>4878</v>
      </c>
      <c r="W1051" s="75" t="s">
        <v>4871</v>
      </c>
      <c r="X1051" s="75" t="s">
        <v>5456</v>
      </c>
      <c r="Y1051" s="75" t="s">
        <v>4875</v>
      </c>
      <c r="Z1051" s="75">
        <v>8</v>
      </c>
      <c r="AA1051" s="75">
        <v>0</v>
      </c>
      <c r="AB1051" s="75" t="s">
        <v>4871</v>
      </c>
      <c r="AC1051" s="75" t="s">
        <v>5455</v>
      </c>
      <c r="AD1051" s="75" t="s">
        <v>4897</v>
      </c>
      <c r="AE1051" s="75">
        <v>4</v>
      </c>
      <c r="AF1051" s="75">
        <v>3</v>
      </c>
      <c r="AG1051" s="75" t="s">
        <v>4871</v>
      </c>
      <c r="AH1051" s="75" t="s">
        <v>5626</v>
      </c>
      <c r="AI1051" s="75" t="s">
        <v>4869</v>
      </c>
      <c r="AN1051" s="75" t="s">
        <v>4869</v>
      </c>
      <c r="AP1051" s="75">
        <v>8</v>
      </c>
      <c r="AQ1051" s="75">
        <v>8</v>
      </c>
      <c r="AR1051" s="75" t="s">
        <v>4908</v>
      </c>
      <c r="AS1051" s="75" t="s">
        <v>5441</v>
      </c>
      <c r="AV1051" s="75" t="s">
        <v>5440</v>
      </c>
      <c r="BI1051" s="75" t="s">
        <v>5724</v>
      </c>
      <c r="BJ1051" s="75" t="s">
        <v>5619</v>
      </c>
      <c r="BK1051" s="75">
        <v>0</v>
      </c>
      <c r="BM1051" s="75">
        <v>0</v>
      </c>
    </row>
    <row r="1052" spans="1:65" ht="17.399999999999999" hidden="1" customHeight="1" x14ac:dyDescent="0.3">
      <c r="A1052" s="75">
        <v>2019</v>
      </c>
      <c r="B1052" s="75">
        <v>64143</v>
      </c>
      <c r="C1052" s="75" t="s">
        <v>3423</v>
      </c>
      <c r="D1052" s="75" t="s">
        <v>5450</v>
      </c>
      <c r="E1052" s="77">
        <v>2070</v>
      </c>
      <c r="F1052" s="75" t="s">
        <v>2778</v>
      </c>
      <c r="G1052" s="77">
        <v>5446</v>
      </c>
      <c r="H1052" s="75" t="s">
        <v>6639</v>
      </c>
      <c r="I1052" s="75" t="s">
        <v>4883</v>
      </c>
      <c r="J1052" s="75" t="s">
        <v>2779</v>
      </c>
      <c r="K1052" s="75">
        <v>0</v>
      </c>
      <c r="L1052" s="75" t="s">
        <v>5457</v>
      </c>
      <c r="M1052" s="75" t="s">
        <v>4892</v>
      </c>
      <c r="N1052" s="75" t="s">
        <v>87</v>
      </c>
      <c r="O1052" s="75" t="s">
        <v>4065</v>
      </c>
      <c r="Q1052" s="75" t="s">
        <v>5512</v>
      </c>
      <c r="S1052" s="75" t="s">
        <v>4020</v>
      </c>
      <c r="T1052" s="75" t="s">
        <v>5478</v>
      </c>
      <c r="U1052" s="75" t="s">
        <v>4877</v>
      </c>
      <c r="V1052" s="75" t="s">
        <v>4878</v>
      </c>
      <c r="W1052" s="75" t="s">
        <v>4871</v>
      </c>
      <c r="X1052" s="75" t="s">
        <v>5456</v>
      </c>
      <c r="Y1052" s="75" t="s">
        <v>4019</v>
      </c>
      <c r="AC1052" s="75" t="s">
        <v>5468</v>
      </c>
      <c r="AD1052" s="75" t="s">
        <v>4019</v>
      </c>
      <c r="AH1052" s="75" t="s">
        <v>5468</v>
      </c>
      <c r="AI1052" s="75" t="s">
        <v>4869</v>
      </c>
      <c r="AN1052" s="75" t="s">
        <v>4869</v>
      </c>
      <c r="AP1052" s="75">
        <v>6</v>
      </c>
      <c r="AQ1052" s="75">
        <v>0</v>
      </c>
      <c r="AR1052" s="75" t="s">
        <v>4868</v>
      </c>
      <c r="AS1052" s="75" t="s">
        <v>5453</v>
      </c>
      <c r="AV1052" s="75" t="s">
        <v>5440</v>
      </c>
      <c r="BI1052" s="75" t="s">
        <v>5452</v>
      </c>
      <c r="BJ1052" s="75" t="s">
        <v>5451</v>
      </c>
      <c r="BK1052" s="75">
        <v>0</v>
      </c>
      <c r="BM1052" s="75">
        <v>0</v>
      </c>
    </row>
    <row r="1053" spans="1:65" ht="17.399999999999999" customHeight="1" x14ac:dyDescent="0.3">
      <c r="A1053" s="75">
        <v>2019</v>
      </c>
      <c r="B1053" s="75">
        <v>16010</v>
      </c>
      <c r="C1053" s="75" t="s">
        <v>5343</v>
      </c>
      <c r="D1053" s="75" t="s">
        <v>5450</v>
      </c>
      <c r="E1053" s="77">
        <v>880</v>
      </c>
      <c r="F1053" s="75" t="s">
        <v>1118</v>
      </c>
      <c r="G1053" s="77">
        <v>5448</v>
      </c>
      <c r="H1053" s="75" t="s">
        <v>6638</v>
      </c>
      <c r="I1053" s="75" t="s">
        <v>4883</v>
      </c>
      <c r="J1053" s="75" t="s">
        <v>1461</v>
      </c>
      <c r="K1053" s="75">
        <v>0</v>
      </c>
      <c r="L1053" s="75" t="s">
        <v>5448</v>
      </c>
      <c r="M1053" s="75" t="s">
        <v>4892</v>
      </c>
      <c r="N1053" s="75" t="s">
        <v>87</v>
      </c>
      <c r="O1053" s="75" t="s">
        <v>4081</v>
      </c>
      <c r="P1053" s="75">
        <v>6</v>
      </c>
      <c r="Q1053" s="76" t="s">
        <v>5479</v>
      </c>
      <c r="S1053" s="75" t="s">
        <v>4020</v>
      </c>
      <c r="T1053" s="75" t="s">
        <v>5478</v>
      </c>
      <c r="U1053" s="75" t="s">
        <v>4871</v>
      </c>
      <c r="V1053" s="75" t="s">
        <v>5445</v>
      </c>
      <c r="W1053" s="75" t="s">
        <v>4877</v>
      </c>
      <c r="X1053" s="75" t="s">
        <v>4876</v>
      </c>
      <c r="Y1053" s="75" t="s">
        <v>4875</v>
      </c>
      <c r="Z1053" s="75">
        <v>12</v>
      </c>
      <c r="AA1053" s="75">
        <v>0</v>
      </c>
      <c r="AB1053" s="75" t="s">
        <v>4871</v>
      </c>
      <c r="AC1053" s="75" t="s">
        <v>5615</v>
      </c>
      <c r="AD1053" s="75" t="s">
        <v>4872</v>
      </c>
      <c r="AE1053" s="75">
        <v>10</v>
      </c>
      <c r="AF1053" s="75">
        <v>0</v>
      </c>
      <c r="AG1053" s="75" t="s">
        <v>4871</v>
      </c>
      <c r="AH1053" s="75" t="s">
        <v>5663</v>
      </c>
      <c r="AI1053" s="75" t="s">
        <v>4872</v>
      </c>
      <c r="AJ1053" s="75">
        <v>16</v>
      </c>
      <c r="AK1053" s="75">
        <v>1</v>
      </c>
      <c r="AL1053" s="75" t="s">
        <v>4871</v>
      </c>
      <c r="AM1053" s="75" t="s">
        <v>6637</v>
      </c>
      <c r="AN1053" s="75" t="s">
        <v>4869</v>
      </c>
      <c r="AP1053" s="75">
        <v>10</v>
      </c>
      <c r="AQ1053" s="75">
        <v>6</v>
      </c>
      <c r="AR1053" s="75" t="s">
        <v>4868</v>
      </c>
      <c r="AS1053" s="75" t="s">
        <v>5453</v>
      </c>
      <c r="AV1053" s="75" t="s">
        <v>5440</v>
      </c>
      <c r="BI1053" s="75" t="s">
        <v>5620</v>
      </c>
      <c r="BJ1053" s="75" t="s">
        <v>5619</v>
      </c>
      <c r="BK1053" s="75">
        <v>0</v>
      </c>
      <c r="BM1053" s="75">
        <v>0</v>
      </c>
    </row>
    <row r="1054" spans="1:65" ht="17.399999999999999" hidden="1" customHeight="1" x14ac:dyDescent="0.3">
      <c r="A1054" s="75">
        <v>2019</v>
      </c>
      <c r="B1054" s="75">
        <v>64143</v>
      </c>
      <c r="C1054" s="75" t="s">
        <v>3423</v>
      </c>
      <c r="D1054" s="75" t="s">
        <v>5450</v>
      </c>
      <c r="E1054" s="77">
        <v>2070</v>
      </c>
      <c r="F1054" s="75" t="s">
        <v>2778</v>
      </c>
      <c r="G1054" s="77">
        <v>5450</v>
      </c>
      <c r="H1054" s="75" t="s">
        <v>6636</v>
      </c>
      <c r="I1054" s="75" t="s">
        <v>4883</v>
      </c>
      <c r="J1054" s="75" t="s">
        <v>2783</v>
      </c>
      <c r="K1054" s="75">
        <v>0</v>
      </c>
      <c r="L1054" s="75" t="s">
        <v>5480</v>
      </c>
      <c r="M1054" s="75" t="s">
        <v>4892</v>
      </c>
      <c r="N1054" s="75" t="s">
        <v>87</v>
      </c>
      <c r="O1054" s="75" t="s">
        <v>4065</v>
      </c>
      <c r="Q1054" s="75" t="s">
        <v>5512</v>
      </c>
      <c r="S1054" s="75" t="s">
        <v>4020</v>
      </c>
      <c r="T1054" s="75" t="s">
        <v>5478</v>
      </c>
      <c r="U1054" s="75" t="s">
        <v>4871</v>
      </c>
      <c r="V1054" s="75" t="s">
        <v>5445</v>
      </c>
      <c r="W1054" s="75" t="s">
        <v>4877</v>
      </c>
      <c r="X1054" s="75" t="s">
        <v>4876</v>
      </c>
      <c r="Y1054" s="75" t="s">
        <v>4019</v>
      </c>
      <c r="AC1054" s="75" t="s">
        <v>5468</v>
      </c>
      <c r="AD1054" s="75" t="s">
        <v>4019</v>
      </c>
      <c r="AH1054" s="75" t="s">
        <v>5468</v>
      </c>
      <c r="AI1054" s="75" t="s">
        <v>4869</v>
      </c>
      <c r="AN1054" s="75" t="s">
        <v>4869</v>
      </c>
      <c r="AP1054" s="75">
        <v>6</v>
      </c>
      <c r="AQ1054" s="75">
        <v>0</v>
      </c>
      <c r="AR1054" s="75" t="s">
        <v>4868</v>
      </c>
      <c r="AS1054" s="75" t="s">
        <v>5453</v>
      </c>
      <c r="AV1054" s="75" t="s">
        <v>5440</v>
      </c>
      <c r="BI1054" s="75" t="s">
        <v>5452</v>
      </c>
      <c r="BJ1054" s="75" t="s">
        <v>5451</v>
      </c>
      <c r="BK1054" s="75">
        <v>0</v>
      </c>
      <c r="BM1054" s="75">
        <v>0</v>
      </c>
    </row>
    <row r="1055" spans="1:65" ht="17.399999999999999" hidden="1" customHeight="1" x14ac:dyDescent="0.3">
      <c r="A1055" s="75">
        <v>2019</v>
      </c>
      <c r="B1055" s="75">
        <v>64143</v>
      </c>
      <c r="C1055" s="75" t="s">
        <v>3423</v>
      </c>
      <c r="D1055" s="75" t="s">
        <v>5450</v>
      </c>
      <c r="E1055" s="77">
        <v>2070</v>
      </c>
      <c r="F1055" s="75" t="s">
        <v>2778</v>
      </c>
      <c r="G1055" s="77">
        <v>5452</v>
      </c>
      <c r="H1055" s="75" t="s">
        <v>6635</v>
      </c>
      <c r="I1055" s="75" t="s">
        <v>4883</v>
      </c>
      <c r="J1055" s="75" t="s">
        <v>2781</v>
      </c>
      <c r="K1055" s="75">
        <v>0</v>
      </c>
      <c r="L1055" s="75" t="s">
        <v>5448</v>
      </c>
      <c r="M1055" s="75" t="s">
        <v>4892</v>
      </c>
      <c r="N1055" s="75" t="s">
        <v>87</v>
      </c>
      <c r="O1055" s="75" t="s">
        <v>4024</v>
      </c>
      <c r="Q1055" s="75" t="s">
        <v>5469</v>
      </c>
      <c r="S1055" s="75" t="s">
        <v>3662</v>
      </c>
      <c r="T1055" s="75" t="s">
        <v>5474</v>
      </c>
      <c r="U1055" s="75" t="s">
        <v>4871</v>
      </c>
      <c r="V1055" s="75" t="s">
        <v>5445</v>
      </c>
      <c r="W1055" s="75" t="s">
        <v>4877</v>
      </c>
      <c r="X1055" s="75" t="s">
        <v>4876</v>
      </c>
      <c r="Y1055" s="75" t="s">
        <v>4872</v>
      </c>
      <c r="Z1055" s="75">
        <v>4</v>
      </c>
      <c r="AA1055" s="75">
        <v>0</v>
      </c>
      <c r="AB1055" s="75" t="s">
        <v>4871</v>
      </c>
      <c r="AC1055" s="75" t="s">
        <v>5529</v>
      </c>
      <c r="AD1055" s="75" t="s">
        <v>4872</v>
      </c>
      <c r="AE1055" s="75">
        <v>2</v>
      </c>
      <c r="AF1055" s="75">
        <v>0</v>
      </c>
      <c r="AG1055" s="75" t="s">
        <v>4871</v>
      </c>
      <c r="AH1055" s="75" t="s">
        <v>5609</v>
      </c>
      <c r="AI1055" s="75" t="s">
        <v>4897</v>
      </c>
      <c r="AJ1055" s="75">
        <v>4</v>
      </c>
      <c r="AK1055" s="75">
        <v>1</v>
      </c>
      <c r="AL1055" s="75" t="s">
        <v>4871</v>
      </c>
      <c r="AM1055" s="75" t="s">
        <v>6265</v>
      </c>
      <c r="AN1055" s="75" t="s">
        <v>4869</v>
      </c>
      <c r="AP1055" s="75">
        <v>6</v>
      </c>
      <c r="AQ1055" s="75">
        <v>4</v>
      </c>
      <c r="AR1055" s="75" t="s">
        <v>4868</v>
      </c>
      <c r="AS1055" s="75" t="s">
        <v>5453</v>
      </c>
      <c r="AV1055" s="75" t="s">
        <v>5440</v>
      </c>
      <c r="BI1055" s="75" t="s">
        <v>5452</v>
      </c>
      <c r="BJ1055" s="75" t="s">
        <v>5451</v>
      </c>
      <c r="BK1055" s="75">
        <v>0</v>
      </c>
      <c r="BM1055" s="75">
        <v>0</v>
      </c>
    </row>
    <row r="1056" spans="1:65" ht="17.399999999999999" hidden="1" customHeight="1" x14ac:dyDescent="0.3">
      <c r="A1056" s="75">
        <v>2019</v>
      </c>
      <c r="B1056" s="75">
        <v>80010</v>
      </c>
      <c r="C1056" s="75" t="s">
        <v>678</v>
      </c>
      <c r="D1056" s="75" t="s">
        <v>5450</v>
      </c>
      <c r="E1056" s="77">
        <v>8001</v>
      </c>
      <c r="F1056" s="75" t="s">
        <v>678</v>
      </c>
      <c r="G1056" s="77">
        <v>5453</v>
      </c>
      <c r="H1056" s="75" t="s">
        <v>6634</v>
      </c>
      <c r="I1056" s="75" t="s">
        <v>4883</v>
      </c>
      <c r="J1056" s="75" t="s">
        <v>750</v>
      </c>
      <c r="K1056" s="75">
        <v>0</v>
      </c>
      <c r="L1056" s="75" t="s">
        <v>5462</v>
      </c>
      <c r="M1056" s="75" t="s">
        <v>4892</v>
      </c>
      <c r="N1056" s="75" t="s">
        <v>87</v>
      </c>
      <c r="O1056" s="75" t="s">
        <v>4024</v>
      </c>
      <c r="Q1056" s="75" t="s">
        <v>5469</v>
      </c>
      <c r="S1056" s="75" t="s">
        <v>4033</v>
      </c>
      <c r="T1056" s="75" t="s">
        <v>5446</v>
      </c>
      <c r="U1056" s="75" t="s">
        <v>4871</v>
      </c>
      <c r="V1056" s="75" t="s">
        <v>5445</v>
      </c>
      <c r="W1056" s="75" t="s">
        <v>4877</v>
      </c>
      <c r="X1056" s="75" t="s">
        <v>4876</v>
      </c>
      <c r="Y1056" s="75" t="s">
        <v>4897</v>
      </c>
      <c r="Z1056" s="75">
        <v>2</v>
      </c>
      <c r="AA1056" s="75">
        <v>1</v>
      </c>
      <c r="AB1056" s="75" t="s">
        <v>4871</v>
      </c>
      <c r="AC1056" s="75" t="s">
        <v>5570</v>
      </c>
      <c r="AD1056" s="75" t="s">
        <v>4897</v>
      </c>
      <c r="AH1056" s="75" t="s">
        <v>5569</v>
      </c>
      <c r="AI1056" s="75" t="s">
        <v>4869</v>
      </c>
      <c r="AN1056" s="75" t="s">
        <v>4869</v>
      </c>
      <c r="AP1056" s="75">
        <v>6</v>
      </c>
      <c r="AQ1056" s="75">
        <v>4</v>
      </c>
      <c r="AR1056" s="75" t="s">
        <v>4868</v>
      </c>
      <c r="AS1056" s="75" t="s">
        <v>5453</v>
      </c>
      <c r="AV1056" s="75" t="s">
        <v>5440</v>
      </c>
      <c r="BI1056" s="75" t="s">
        <v>5452</v>
      </c>
      <c r="BJ1056" s="75" t="s">
        <v>5451</v>
      </c>
      <c r="BK1056" s="75">
        <v>0</v>
      </c>
      <c r="BM1056" s="75">
        <v>0</v>
      </c>
    </row>
    <row r="1057" spans="1:66" ht="17.399999999999999" hidden="1" customHeight="1" x14ac:dyDescent="0.3">
      <c r="A1057" s="75">
        <v>2019</v>
      </c>
      <c r="B1057" s="75">
        <v>30011</v>
      </c>
      <c r="C1057" s="75" t="s">
        <v>5230</v>
      </c>
      <c r="D1057" s="75" t="s">
        <v>5450</v>
      </c>
      <c r="E1057" s="77">
        <v>1420</v>
      </c>
      <c r="F1057" s="75" t="s">
        <v>2292</v>
      </c>
      <c r="G1057" s="77">
        <v>5454</v>
      </c>
      <c r="H1057" s="75" t="s">
        <v>6633</v>
      </c>
      <c r="I1057" s="75" t="s">
        <v>4883</v>
      </c>
      <c r="J1057" s="75" t="s">
        <v>2463</v>
      </c>
      <c r="K1057" s="75">
        <v>0</v>
      </c>
      <c r="L1057" s="75" t="s">
        <v>5480</v>
      </c>
      <c r="M1057" s="75" t="s">
        <v>4892</v>
      </c>
      <c r="N1057" s="75" t="s">
        <v>87</v>
      </c>
      <c r="O1057" s="75" t="s">
        <v>4024</v>
      </c>
      <c r="Q1057" s="75" t="s">
        <v>5469</v>
      </c>
      <c r="S1057" s="75" t="s">
        <v>3662</v>
      </c>
      <c r="T1057" s="75" t="s">
        <v>5474</v>
      </c>
      <c r="U1057" s="75" t="s">
        <v>4871</v>
      </c>
      <c r="V1057" s="75" t="s">
        <v>5445</v>
      </c>
      <c r="W1057" s="75" t="s">
        <v>4877</v>
      </c>
      <c r="X1057" s="75" t="s">
        <v>4876</v>
      </c>
      <c r="Y1057" s="75" t="s">
        <v>4897</v>
      </c>
      <c r="Z1057" s="75">
        <v>12</v>
      </c>
      <c r="AA1057" s="75">
        <v>5</v>
      </c>
      <c r="AB1057" s="75" t="s">
        <v>4871</v>
      </c>
      <c r="AC1057" s="75" t="s">
        <v>6632</v>
      </c>
      <c r="AD1057" s="75" t="s">
        <v>4897</v>
      </c>
      <c r="AE1057" s="75">
        <v>10</v>
      </c>
      <c r="AF1057" s="75">
        <v>8</v>
      </c>
      <c r="AG1057" s="75" t="s">
        <v>4871</v>
      </c>
      <c r="AH1057" s="75" t="s">
        <v>5487</v>
      </c>
      <c r="AI1057" s="75" t="s">
        <v>4869</v>
      </c>
      <c r="AN1057" s="75" t="s">
        <v>4869</v>
      </c>
      <c r="AP1057" s="75">
        <v>10</v>
      </c>
      <c r="AQ1057" s="75">
        <v>8</v>
      </c>
      <c r="AR1057" s="75" t="s">
        <v>4868</v>
      </c>
      <c r="AS1057" s="75" t="s">
        <v>5453</v>
      </c>
      <c r="AV1057" s="75" t="s">
        <v>5440</v>
      </c>
      <c r="BI1057" s="75" t="s">
        <v>5452</v>
      </c>
      <c r="BJ1057" s="75" t="s">
        <v>5451</v>
      </c>
      <c r="BK1057" s="75">
        <v>0</v>
      </c>
      <c r="BM1057" s="75">
        <v>0</v>
      </c>
    </row>
    <row r="1058" spans="1:66" ht="17.399999999999999" hidden="1" customHeight="1" x14ac:dyDescent="0.3">
      <c r="A1058" s="75">
        <v>2019</v>
      </c>
      <c r="B1058" s="75">
        <v>64205</v>
      </c>
      <c r="C1058" s="75" t="s">
        <v>4985</v>
      </c>
      <c r="D1058" s="75" t="s">
        <v>5450</v>
      </c>
      <c r="E1058" s="77">
        <v>1030</v>
      </c>
      <c r="F1058" s="75" t="s">
        <v>2786</v>
      </c>
      <c r="G1058" s="77">
        <v>5460</v>
      </c>
      <c r="H1058" s="75" t="s">
        <v>6631</v>
      </c>
      <c r="I1058" s="75" t="s">
        <v>4883</v>
      </c>
      <c r="J1058" s="75" t="s">
        <v>2787</v>
      </c>
      <c r="K1058" s="75">
        <v>0</v>
      </c>
      <c r="L1058" s="75" t="s">
        <v>5457</v>
      </c>
      <c r="M1058" s="75" t="s">
        <v>4892</v>
      </c>
      <c r="N1058" s="75" t="s">
        <v>87</v>
      </c>
      <c r="O1058" s="75" t="s">
        <v>4028</v>
      </c>
      <c r="Q1058" s="75" t="s">
        <v>5461</v>
      </c>
      <c r="S1058" s="75" t="s">
        <v>4033</v>
      </c>
      <c r="T1058" s="75" t="s">
        <v>5446</v>
      </c>
      <c r="U1058" s="75" t="s">
        <v>4877</v>
      </c>
      <c r="V1058" s="75" t="s">
        <v>4878</v>
      </c>
      <c r="W1058" s="75" t="s">
        <v>4871</v>
      </c>
      <c r="X1058" s="75" t="s">
        <v>5456</v>
      </c>
      <c r="Y1058" s="75" t="s">
        <v>4897</v>
      </c>
      <c r="Z1058" s="75">
        <v>7</v>
      </c>
      <c r="AA1058" s="75">
        <v>0</v>
      </c>
      <c r="AB1058" s="75" t="s">
        <v>4871</v>
      </c>
      <c r="AC1058" s="75" t="s">
        <v>6630</v>
      </c>
      <c r="AD1058" s="75" t="s">
        <v>4872</v>
      </c>
      <c r="AE1058" s="75">
        <v>4</v>
      </c>
      <c r="AF1058" s="75">
        <v>1</v>
      </c>
      <c r="AG1058" s="75" t="s">
        <v>4871</v>
      </c>
      <c r="AH1058" s="75" t="s">
        <v>5587</v>
      </c>
      <c r="AI1058" s="75" t="s">
        <v>4869</v>
      </c>
      <c r="AN1058" s="75" t="s">
        <v>4869</v>
      </c>
      <c r="AP1058" s="75">
        <v>8</v>
      </c>
      <c r="AQ1058" s="75">
        <v>0</v>
      </c>
      <c r="AR1058" s="75" t="s">
        <v>4868</v>
      </c>
      <c r="AS1058" s="75" t="s">
        <v>5453</v>
      </c>
      <c r="AV1058" s="75" t="s">
        <v>5440</v>
      </c>
      <c r="BI1058" s="75" t="s">
        <v>5452</v>
      </c>
      <c r="BJ1058" s="75" t="s">
        <v>5451</v>
      </c>
      <c r="BK1058" s="75">
        <v>0</v>
      </c>
      <c r="BM1058" s="75">
        <v>0</v>
      </c>
    </row>
    <row r="1059" spans="1:66" ht="17.399999999999999" hidden="1" customHeight="1" x14ac:dyDescent="0.3">
      <c r="A1059" s="75">
        <v>2019</v>
      </c>
      <c r="B1059" s="75">
        <v>64205</v>
      </c>
      <c r="C1059" s="75" t="s">
        <v>4985</v>
      </c>
      <c r="D1059" s="75" t="s">
        <v>5450</v>
      </c>
      <c r="E1059" s="77">
        <v>1030</v>
      </c>
      <c r="F1059" s="75" t="s">
        <v>2786</v>
      </c>
      <c r="G1059" s="77">
        <v>5464</v>
      </c>
      <c r="H1059" s="75" t="s">
        <v>6629</v>
      </c>
      <c r="I1059" s="75" t="s">
        <v>4883</v>
      </c>
      <c r="J1059" s="75" t="s">
        <v>2791</v>
      </c>
      <c r="K1059" s="75">
        <v>0</v>
      </c>
      <c r="L1059" s="75" t="s">
        <v>5480</v>
      </c>
      <c r="M1059" s="75" t="s">
        <v>4892</v>
      </c>
      <c r="N1059" s="75" t="s">
        <v>87</v>
      </c>
      <c r="O1059" s="75" t="s">
        <v>4028</v>
      </c>
      <c r="Q1059" s="75" t="s">
        <v>5461</v>
      </c>
      <c r="S1059" s="75" t="s">
        <v>4033</v>
      </c>
      <c r="T1059" s="75" t="s">
        <v>5446</v>
      </c>
      <c r="U1059" s="75" t="s">
        <v>4871</v>
      </c>
      <c r="V1059" s="75" t="s">
        <v>5445</v>
      </c>
      <c r="W1059" s="75" t="s">
        <v>4877</v>
      </c>
      <c r="X1059" s="75" t="s">
        <v>4876</v>
      </c>
      <c r="Y1059" s="75" t="s">
        <v>4872</v>
      </c>
      <c r="Z1059" s="75">
        <v>8</v>
      </c>
      <c r="AA1059" s="75">
        <v>1</v>
      </c>
      <c r="AB1059" s="75" t="s">
        <v>4871</v>
      </c>
      <c r="AC1059" s="75" t="s">
        <v>6124</v>
      </c>
      <c r="AD1059" s="75" t="s">
        <v>4872</v>
      </c>
      <c r="AE1059" s="75">
        <v>4</v>
      </c>
      <c r="AF1059" s="75">
        <v>1</v>
      </c>
      <c r="AG1059" s="75" t="s">
        <v>4871</v>
      </c>
      <c r="AH1059" s="75" t="s">
        <v>5587</v>
      </c>
      <c r="AI1059" s="75" t="s">
        <v>4869</v>
      </c>
      <c r="AN1059" s="75" t="s">
        <v>4869</v>
      </c>
      <c r="AP1059" s="75">
        <v>8</v>
      </c>
      <c r="AQ1059" s="75">
        <v>0</v>
      </c>
      <c r="AR1059" s="75" t="s">
        <v>4868</v>
      </c>
      <c r="AS1059" s="75" t="s">
        <v>5453</v>
      </c>
      <c r="AV1059" s="75" t="s">
        <v>5440</v>
      </c>
      <c r="BI1059" s="75" t="s">
        <v>5452</v>
      </c>
      <c r="BJ1059" s="75" t="s">
        <v>5451</v>
      </c>
      <c r="BK1059" s="75">
        <v>0</v>
      </c>
      <c r="BM1059" s="75">
        <v>0</v>
      </c>
    </row>
    <row r="1060" spans="1:66" ht="17.399999999999999" hidden="1" customHeight="1" x14ac:dyDescent="0.3">
      <c r="A1060" s="75">
        <v>2019</v>
      </c>
      <c r="B1060" s="75">
        <v>64205</v>
      </c>
      <c r="C1060" s="75" t="s">
        <v>4985</v>
      </c>
      <c r="D1060" s="75" t="s">
        <v>5450</v>
      </c>
      <c r="E1060" s="77">
        <v>1030</v>
      </c>
      <c r="F1060" s="75" t="s">
        <v>2786</v>
      </c>
      <c r="G1060" s="77">
        <v>5468</v>
      </c>
      <c r="H1060" s="75" t="s">
        <v>6628</v>
      </c>
      <c r="I1060" s="75" t="s">
        <v>4883</v>
      </c>
      <c r="J1060" s="75" t="s">
        <v>2789</v>
      </c>
      <c r="K1060" s="75">
        <v>0</v>
      </c>
      <c r="L1060" s="75" t="s">
        <v>5448</v>
      </c>
      <c r="M1060" s="75" t="s">
        <v>4892</v>
      </c>
      <c r="N1060" s="75" t="s">
        <v>87</v>
      </c>
      <c r="O1060" s="75" t="s">
        <v>4025</v>
      </c>
      <c r="Q1060" s="75" t="s">
        <v>5461</v>
      </c>
      <c r="S1060" s="75" t="s">
        <v>4033</v>
      </c>
      <c r="T1060" s="75" t="s">
        <v>5446</v>
      </c>
      <c r="U1060" s="75" t="s">
        <v>4871</v>
      </c>
      <c r="V1060" s="75" t="s">
        <v>5445</v>
      </c>
      <c r="W1060" s="75" t="s">
        <v>4877</v>
      </c>
      <c r="X1060" s="75" t="s">
        <v>4876</v>
      </c>
      <c r="Y1060" s="75" t="s">
        <v>4897</v>
      </c>
      <c r="Z1060" s="75">
        <v>4</v>
      </c>
      <c r="AA1060" s="75">
        <v>2</v>
      </c>
      <c r="AB1060" s="75" t="s">
        <v>4871</v>
      </c>
      <c r="AC1060" s="75" t="s">
        <v>5928</v>
      </c>
      <c r="AD1060" s="75" t="s">
        <v>4897</v>
      </c>
      <c r="AE1060" s="75">
        <v>4</v>
      </c>
      <c r="AF1060" s="75">
        <v>3</v>
      </c>
      <c r="AG1060" s="75" t="s">
        <v>4871</v>
      </c>
      <c r="AH1060" s="75" t="s">
        <v>5626</v>
      </c>
      <c r="AI1060" s="75" t="s">
        <v>4897</v>
      </c>
      <c r="AJ1060" s="75">
        <v>7</v>
      </c>
      <c r="AK1060" s="75">
        <v>5</v>
      </c>
      <c r="AL1060" s="75" t="s">
        <v>4871</v>
      </c>
      <c r="AM1060" s="75" t="s">
        <v>6218</v>
      </c>
      <c r="AN1060" s="75" t="s">
        <v>4869</v>
      </c>
      <c r="AP1060" s="75">
        <v>8</v>
      </c>
      <c r="AQ1060" s="75">
        <v>0</v>
      </c>
      <c r="AR1060" s="75" t="s">
        <v>4868</v>
      </c>
      <c r="AS1060" s="75" t="s">
        <v>5453</v>
      </c>
      <c r="AV1060" s="75" t="s">
        <v>5440</v>
      </c>
      <c r="BI1060" s="75" t="s">
        <v>5452</v>
      </c>
      <c r="BJ1060" s="75" t="s">
        <v>5451</v>
      </c>
      <c r="BK1060" s="75">
        <v>0</v>
      </c>
      <c r="BM1060" s="75">
        <v>0</v>
      </c>
    </row>
    <row r="1061" spans="1:66" ht="17.399999999999999" hidden="1" customHeight="1" x14ac:dyDescent="0.3">
      <c r="A1061" s="75">
        <v>2019</v>
      </c>
      <c r="B1061" s="75">
        <v>30011</v>
      </c>
      <c r="C1061" s="75" t="s">
        <v>5230</v>
      </c>
      <c r="D1061" s="75" t="s">
        <v>5450</v>
      </c>
      <c r="E1061" s="77">
        <v>1420</v>
      </c>
      <c r="F1061" s="75" t="s">
        <v>2292</v>
      </c>
      <c r="G1061" s="77">
        <v>5472</v>
      </c>
      <c r="H1061" s="75" t="s">
        <v>6627</v>
      </c>
      <c r="I1061" s="75" t="s">
        <v>4883</v>
      </c>
      <c r="J1061" s="75" t="s">
        <v>2465</v>
      </c>
      <c r="K1061" s="75">
        <v>0</v>
      </c>
      <c r="L1061" s="75" t="s">
        <v>5480</v>
      </c>
      <c r="M1061" s="75" t="s">
        <v>4892</v>
      </c>
      <c r="N1061" s="75" t="s">
        <v>87</v>
      </c>
      <c r="O1061" s="75" t="s">
        <v>4025</v>
      </c>
      <c r="Q1061" s="75" t="s">
        <v>5461</v>
      </c>
      <c r="S1061" s="75" t="s">
        <v>3662</v>
      </c>
      <c r="T1061" s="75" t="s">
        <v>5474</v>
      </c>
      <c r="U1061" s="75" t="s">
        <v>4871</v>
      </c>
      <c r="V1061" s="75" t="s">
        <v>5445</v>
      </c>
      <c r="W1061" s="75" t="s">
        <v>4877</v>
      </c>
      <c r="X1061" s="75" t="s">
        <v>4876</v>
      </c>
      <c r="Y1061" s="75" t="s">
        <v>4895</v>
      </c>
      <c r="Z1061" s="75">
        <v>6</v>
      </c>
      <c r="AA1061" s="75">
        <v>5</v>
      </c>
      <c r="AB1061" s="75" t="s">
        <v>4871</v>
      </c>
      <c r="AC1061" s="75" t="s">
        <v>6336</v>
      </c>
      <c r="AD1061" s="75" t="s">
        <v>4872</v>
      </c>
      <c r="AE1061" s="75">
        <v>4</v>
      </c>
      <c r="AF1061" s="75">
        <v>1</v>
      </c>
      <c r="AG1061" s="75" t="s">
        <v>4871</v>
      </c>
      <c r="AH1061" s="75" t="s">
        <v>5587</v>
      </c>
      <c r="AI1061" s="75" t="s">
        <v>4869</v>
      </c>
      <c r="AN1061" s="75" t="s">
        <v>4869</v>
      </c>
      <c r="AP1061" s="75">
        <v>6</v>
      </c>
      <c r="AQ1061" s="75">
        <v>0</v>
      </c>
      <c r="AR1061" s="75" t="s">
        <v>4868</v>
      </c>
      <c r="AS1061" s="75" t="s">
        <v>5453</v>
      </c>
      <c r="AV1061" s="75" t="s">
        <v>5440</v>
      </c>
      <c r="BI1061" s="75" t="s">
        <v>5452</v>
      </c>
      <c r="BJ1061" s="75" t="s">
        <v>5451</v>
      </c>
      <c r="BK1061" s="75">
        <v>0</v>
      </c>
      <c r="BM1061" s="75">
        <v>0</v>
      </c>
    </row>
    <row r="1062" spans="1:66" ht="17.399999999999999" hidden="1" customHeight="1" x14ac:dyDescent="0.3">
      <c r="A1062" s="75">
        <v>2019</v>
      </c>
      <c r="B1062" s="75">
        <v>64163</v>
      </c>
      <c r="C1062" s="75" t="s">
        <v>5104</v>
      </c>
      <c r="D1062" s="75" t="s">
        <v>5450</v>
      </c>
      <c r="E1062" s="77">
        <v>2535</v>
      </c>
      <c r="F1062" s="75" t="s">
        <v>2756</v>
      </c>
      <c r="G1062" s="77">
        <v>5498</v>
      </c>
      <c r="H1062" s="75" t="s">
        <v>6626</v>
      </c>
      <c r="I1062" s="75" t="s">
        <v>4883</v>
      </c>
      <c r="J1062" s="75" t="s">
        <v>2757</v>
      </c>
      <c r="K1062" s="75">
        <v>0</v>
      </c>
      <c r="L1062" s="75" t="s">
        <v>5457</v>
      </c>
      <c r="M1062" s="75" t="s">
        <v>4881</v>
      </c>
      <c r="N1062" s="75" t="s">
        <v>87</v>
      </c>
      <c r="O1062" s="75" t="s">
        <v>4023</v>
      </c>
      <c r="Q1062" s="75" t="s">
        <v>5447</v>
      </c>
      <c r="S1062" s="75" t="s">
        <v>4020</v>
      </c>
      <c r="T1062" s="75" t="s">
        <v>5478</v>
      </c>
      <c r="U1062" s="75" t="s">
        <v>4877</v>
      </c>
      <c r="V1062" s="75" t="s">
        <v>4878</v>
      </c>
      <c r="W1062" s="75" t="s">
        <v>4871</v>
      </c>
      <c r="X1062" s="75" t="s">
        <v>5456</v>
      </c>
      <c r="Y1062" s="75" t="s">
        <v>4897</v>
      </c>
      <c r="Z1062" s="75">
        <v>6</v>
      </c>
      <c r="AA1062" s="75">
        <v>5</v>
      </c>
      <c r="AB1062" s="75" t="s">
        <v>4871</v>
      </c>
      <c r="AC1062" s="75" t="s">
        <v>6336</v>
      </c>
      <c r="AD1062" s="75" t="s">
        <v>4872</v>
      </c>
      <c r="AE1062" s="75">
        <v>4</v>
      </c>
      <c r="AF1062" s="75">
        <v>2</v>
      </c>
      <c r="AG1062" s="75" t="s">
        <v>4871</v>
      </c>
      <c r="AH1062" s="75" t="s">
        <v>5920</v>
      </c>
      <c r="AI1062" s="75" t="s">
        <v>4869</v>
      </c>
      <c r="AN1062" s="75" t="s">
        <v>4869</v>
      </c>
      <c r="AP1062" s="75">
        <v>6</v>
      </c>
      <c r="AQ1062" s="75">
        <v>6</v>
      </c>
      <c r="AR1062" s="75" t="s">
        <v>4908</v>
      </c>
      <c r="AS1062" s="75" t="s">
        <v>5441</v>
      </c>
      <c r="AV1062" s="75" t="s">
        <v>5440</v>
      </c>
      <c r="BI1062" s="75" t="s">
        <v>5452</v>
      </c>
      <c r="BJ1062" s="75" t="s">
        <v>5451</v>
      </c>
      <c r="BK1062" s="75">
        <v>0</v>
      </c>
      <c r="BM1062" s="75">
        <v>0</v>
      </c>
    </row>
    <row r="1063" spans="1:66" ht="17.399999999999999" hidden="1" customHeight="1" x14ac:dyDescent="0.3">
      <c r="A1063" s="75">
        <v>2019</v>
      </c>
      <c r="B1063" s="75">
        <v>64163</v>
      </c>
      <c r="C1063" s="75" t="s">
        <v>5104</v>
      </c>
      <c r="D1063" s="75" t="s">
        <v>5450</v>
      </c>
      <c r="E1063" s="77">
        <v>2535</v>
      </c>
      <c r="F1063" s="75" t="s">
        <v>2756</v>
      </c>
      <c r="G1063" s="77">
        <v>5506</v>
      </c>
      <c r="H1063" s="75" t="s">
        <v>6625</v>
      </c>
      <c r="I1063" s="75" t="s">
        <v>4883</v>
      </c>
      <c r="J1063" s="75" t="s">
        <v>2799</v>
      </c>
      <c r="K1063" s="75">
        <v>0</v>
      </c>
      <c r="L1063" s="75" t="s">
        <v>5502</v>
      </c>
      <c r="M1063" s="75" t="s">
        <v>4881</v>
      </c>
      <c r="N1063" s="75" t="s">
        <v>87</v>
      </c>
      <c r="O1063" s="75" t="s">
        <v>4024</v>
      </c>
      <c r="Q1063" s="75" t="s">
        <v>5469</v>
      </c>
      <c r="S1063" s="75" t="s">
        <v>3662</v>
      </c>
      <c r="T1063" s="75" t="s">
        <v>5474</v>
      </c>
      <c r="U1063" s="75" t="s">
        <v>4871</v>
      </c>
      <c r="V1063" s="75" t="s">
        <v>5445</v>
      </c>
      <c r="W1063" s="75" t="s">
        <v>4877</v>
      </c>
      <c r="X1063" s="75" t="s">
        <v>4876</v>
      </c>
      <c r="Y1063" s="75" t="s">
        <v>4872</v>
      </c>
      <c r="Z1063" s="75">
        <v>14</v>
      </c>
      <c r="AA1063" s="75">
        <v>5</v>
      </c>
      <c r="AB1063" s="75" t="s">
        <v>4871</v>
      </c>
      <c r="AC1063" s="75" t="s">
        <v>6624</v>
      </c>
      <c r="AD1063" s="75" t="s">
        <v>4872</v>
      </c>
      <c r="AE1063" s="75">
        <v>8</v>
      </c>
      <c r="AF1063" s="75">
        <v>2</v>
      </c>
      <c r="AG1063" s="75" t="s">
        <v>4871</v>
      </c>
      <c r="AH1063" s="75" t="s">
        <v>5543</v>
      </c>
      <c r="AI1063" s="75" t="s">
        <v>4897</v>
      </c>
      <c r="AJ1063" s="75">
        <v>8</v>
      </c>
      <c r="AK1063" s="75">
        <v>4</v>
      </c>
      <c r="AL1063" s="75" t="s">
        <v>4871</v>
      </c>
      <c r="AM1063" s="75" t="s">
        <v>6555</v>
      </c>
      <c r="AN1063" s="75" t="s">
        <v>4869</v>
      </c>
      <c r="AP1063" s="75">
        <v>8</v>
      </c>
      <c r="AQ1063" s="75">
        <v>6</v>
      </c>
      <c r="AR1063" s="75" t="s">
        <v>4868</v>
      </c>
      <c r="AS1063" s="75" t="s">
        <v>5453</v>
      </c>
      <c r="AV1063" s="75" t="s">
        <v>5440</v>
      </c>
      <c r="BI1063" s="75" t="s">
        <v>5452</v>
      </c>
      <c r="BJ1063" s="75" t="s">
        <v>5451</v>
      </c>
      <c r="BK1063" s="75">
        <v>0</v>
      </c>
      <c r="BM1063" s="75">
        <v>0</v>
      </c>
    </row>
    <row r="1064" spans="1:66" ht="17.399999999999999" hidden="1" customHeight="1" x14ac:dyDescent="0.3">
      <c r="A1064" s="75">
        <v>2019</v>
      </c>
      <c r="B1064" s="75">
        <v>30011</v>
      </c>
      <c r="C1064" s="75" t="s">
        <v>5230</v>
      </c>
      <c r="D1064" s="75" t="s">
        <v>5450</v>
      </c>
      <c r="E1064" s="77">
        <v>1420</v>
      </c>
      <c r="F1064" s="75" t="s">
        <v>2292</v>
      </c>
      <c r="G1064" s="77">
        <v>5524</v>
      </c>
      <c r="H1064" s="75" t="s">
        <v>6623</v>
      </c>
      <c r="I1064" s="75" t="s">
        <v>4883</v>
      </c>
      <c r="J1064" s="75" t="s">
        <v>2467</v>
      </c>
      <c r="K1064" s="75">
        <v>0</v>
      </c>
      <c r="L1064" s="75" t="s">
        <v>5457</v>
      </c>
      <c r="M1064" s="75" t="s">
        <v>4892</v>
      </c>
      <c r="N1064" s="75" t="s">
        <v>87</v>
      </c>
      <c r="O1064" s="75" t="s">
        <v>4024</v>
      </c>
      <c r="Q1064" s="75" t="s">
        <v>5469</v>
      </c>
      <c r="S1064" s="75" t="s">
        <v>3662</v>
      </c>
      <c r="T1064" s="75" t="s">
        <v>5474</v>
      </c>
      <c r="U1064" s="75" t="s">
        <v>4877</v>
      </c>
      <c r="V1064" s="75" t="s">
        <v>4878</v>
      </c>
      <c r="W1064" s="75" t="s">
        <v>4871</v>
      </c>
      <c r="X1064" s="75" t="s">
        <v>5456</v>
      </c>
      <c r="Y1064" s="75" t="s">
        <v>4897</v>
      </c>
      <c r="Z1064" s="75">
        <v>4</v>
      </c>
      <c r="AA1064" s="75">
        <v>1</v>
      </c>
      <c r="AB1064" s="75" t="s">
        <v>4871</v>
      </c>
      <c r="AC1064" s="75" t="s">
        <v>6077</v>
      </c>
      <c r="AD1064" s="75" t="s">
        <v>4897</v>
      </c>
      <c r="AH1064" s="75" t="s">
        <v>5569</v>
      </c>
      <c r="AI1064" s="75" t="s">
        <v>4869</v>
      </c>
      <c r="AN1064" s="75" t="s">
        <v>4869</v>
      </c>
      <c r="AP1064" s="75">
        <v>4</v>
      </c>
      <c r="AQ1064" s="75">
        <v>4</v>
      </c>
      <c r="AR1064" s="75" t="s">
        <v>4908</v>
      </c>
      <c r="AS1064" s="75" t="s">
        <v>5441</v>
      </c>
      <c r="AV1064" s="75" t="s">
        <v>5440</v>
      </c>
      <c r="BI1064" s="75" t="s">
        <v>5452</v>
      </c>
      <c r="BJ1064" s="75" t="s">
        <v>5451</v>
      </c>
      <c r="BK1064" s="75">
        <v>0</v>
      </c>
      <c r="BM1064" s="75">
        <v>0</v>
      </c>
    </row>
    <row r="1065" spans="1:66" ht="17.399999999999999" hidden="1" customHeight="1" x14ac:dyDescent="0.3">
      <c r="A1065" s="75">
        <v>2019</v>
      </c>
      <c r="B1065" s="75">
        <v>3040</v>
      </c>
      <c r="C1065" s="75" t="s">
        <v>5406</v>
      </c>
      <c r="D1065" s="75" t="s">
        <v>5450</v>
      </c>
      <c r="E1065" s="77">
        <v>140</v>
      </c>
      <c r="F1065" s="75" t="s">
        <v>2696</v>
      </c>
      <c r="G1065" s="77">
        <v>5572</v>
      </c>
      <c r="H1065" s="75" t="s">
        <v>6622</v>
      </c>
      <c r="I1065" s="75" t="s">
        <v>4883</v>
      </c>
      <c r="J1065" s="75" t="s">
        <v>2744</v>
      </c>
      <c r="K1065" s="75">
        <v>0</v>
      </c>
      <c r="L1065" s="75" t="s">
        <v>5457</v>
      </c>
      <c r="M1065" s="75" t="s">
        <v>4892</v>
      </c>
      <c r="N1065" s="75" t="s">
        <v>87</v>
      </c>
      <c r="O1065" s="75" t="s">
        <v>4024</v>
      </c>
      <c r="Q1065" s="75" t="s">
        <v>5469</v>
      </c>
      <c r="S1065" s="75" t="s">
        <v>3662</v>
      </c>
      <c r="T1065" s="75" t="s">
        <v>5474</v>
      </c>
      <c r="U1065" s="75" t="s">
        <v>4877</v>
      </c>
      <c r="V1065" s="75" t="s">
        <v>4878</v>
      </c>
      <c r="W1065" s="75" t="s">
        <v>4871</v>
      </c>
      <c r="X1065" s="75" t="s">
        <v>5456</v>
      </c>
      <c r="Y1065" s="75" t="s">
        <v>4897</v>
      </c>
      <c r="Z1065" s="75">
        <v>6</v>
      </c>
      <c r="AA1065" s="75">
        <v>3</v>
      </c>
      <c r="AB1065" s="75" t="s">
        <v>4871</v>
      </c>
      <c r="AC1065" s="75" t="s">
        <v>5491</v>
      </c>
      <c r="AD1065" s="75" t="s">
        <v>4897</v>
      </c>
      <c r="AE1065" s="75">
        <v>4</v>
      </c>
      <c r="AF1065" s="75">
        <v>3</v>
      </c>
      <c r="AG1065" s="75" t="s">
        <v>4871</v>
      </c>
      <c r="AH1065" s="75" t="s">
        <v>5626</v>
      </c>
      <c r="AI1065" s="75" t="s">
        <v>4869</v>
      </c>
      <c r="AN1065" s="75" t="s">
        <v>4869</v>
      </c>
      <c r="AP1065" s="75">
        <v>8</v>
      </c>
      <c r="AQ1065" s="75">
        <v>6</v>
      </c>
      <c r="AR1065" s="75" t="s">
        <v>4868</v>
      </c>
      <c r="AS1065" s="75" t="s">
        <v>5453</v>
      </c>
      <c r="AV1065" s="75" t="s">
        <v>5440</v>
      </c>
      <c r="BI1065" s="75" t="s">
        <v>5452</v>
      </c>
      <c r="BJ1065" s="75" t="s">
        <v>5451</v>
      </c>
      <c r="BK1065" s="75">
        <v>0</v>
      </c>
      <c r="BM1065" s="75">
        <v>0</v>
      </c>
    </row>
    <row r="1066" spans="1:66" ht="17.399999999999999" hidden="1" customHeight="1" x14ac:dyDescent="0.3">
      <c r="A1066" s="75">
        <v>2019</v>
      </c>
      <c r="B1066" s="75">
        <v>3040</v>
      </c>
      <c r="C1066" s="75" t="s">
        <v>5406</v>
      </c>
      <c r="D1066" s="75" t="s">
        <v>5450</v>
      </c>
      <c r="E1066" s="77">
        <v>140</v>
      </c>
      <c r="F1066" s="75" t="s">
        <v>2696</v>
      </c>
      <c r="G1066" s="77">
        <v>5574</v>
      </c>
      <c r="H1066" s="75" t="s">
        <v>6621</v>
      </c>
      <c r="I1066" s="75" t="s">
        <v>4883</v>
      </c>
      <c r="J1066" s="75" t="s">
        <v>1077</v>
      </c>
      <c r="K1066" s="75">
        <v>0</v>
      </c>
      <c r="L1066" s="75" t="s">
        <v>5457</v>
      </c>
      <c r="M1066" s="75" t="s">
        <v>4892</v>
      </c>
      <c r="N1066" s="75" t="s">
        <v>87</v>
      </c>
      <c r="O1066" s="75" t="s">
        <v>4024</v>
      </c>
      <c r="Q1066" s="75" t="s">
        <v>5469</v>
      </c>
      <c r="S1066" s="75" t="s">
        <v>3662</v>
      </c>
      <c r="T1066" s="75" t="s">
        <v>5474</v>
      </c>
      <c r="U1066" s="75" t="s">
        <v>4877</v>
      </c>
      <c r="V1066" s="75" t="s">
        <v>4878</v>
      </c>
      <c r="W1066" s="75" t="s">
        <v>4871</v>
      </c>
      <c r="X1066" s="75" t="s">
        <v>5456</v>
      </c>
      <c r="Y1066" s="75" t="s">
        <v>4897</v>
      </c>
      <c r="Z1066" s="75">
        <v>6</v>
      </c>
      <c r="AA1066" s="75">
        <v>1</v>
      </c>
      <c r="AB1066" s="75" t="s">
        <v>4871</v>
      </c>
      <c r="AC1066" s="75" t="s">
        <v>5972</v>
      </c>
      <c r="AD1066" s="75" t="s">
        <v>4897</v>
      </c>
      <c r="AE1066" s="75">
        <v>4</v>
      </c>
      <c r="AF1066" s="75">
        <v>2</v>
      </c>
      <c r="AG1066" s="75" t="s">
        <v>4871</v>
      </c>
      <c r="AH1066" s="75" t="s">
        <v>5654</v>
      </c>
      <c r="AI1066" s="75" t="s">
        <v>4869</v>
      </c>
      <c r="AN1066" s="75" t="s">
        <v>4869</v>
      </c>
      <c r="AP1066" s="75">
        <v>8</v>
      </c>
      <c r="AQ1066" s="75">
        <v>8</v>
      </c>
      <c r="AR1066" s="75" t="s">
        <v>4908</v>
      </c>
      <c r="AS1066" s="75" t="s">
        <v>5441</v>
      </c>
      <c r="AV1066" s="75" t="s">
        <v>5440</v>
      </c>
      <c r="BI1066" s="75" t="s">
        <v>5452</v>
      </c>
      <c r="BJ1066" s="75" t="s">
        <v>5451</v>
      </c>
      <c r="BK1066" s="75">
        <v>0</v>
      </c>
      <c r="BM1066" s="75">
        <v>0</v>
      </c>
    </row>
    <row r="1067" spans="1:66" ht="17.399999999999999" hidden="1" customHeight="1" x14ac:dyDescent="0.3">
      <c r="A1067" s="75">
        <v>2019</v>
      </c>
      <c r="B1067" s="75">
        <v>21050</v>
      </c>
      <c r="C1067" s="75" t="s">
        <v>5303</v>
      </c>
      <c r="D1067" s="75" t="s">
        <v>5450</v>
      </c>
      <c r="E1067" s="77">
        <v>1010</v>
      </c>
      <c r="F1067" s="75" t="s">
        <v>971</v>
      </c>
      <c r="G1067" s="77">
        <v>5576</v>
      </c>
      <c r="H1067" s="75" t="s">
        <v>6620</v>
      </c>
      <c r="I1067" s="75" t="s">
        <v>4883</v>
      </c>
      <c r="J1067" s="75" t="s">
        <v>1077</v>
      </c>
      <c r="K1067" s="75">
        <v>0</v>
      </c>
      <c r="L1067" s="75" t="s">
        <v>5457</v>
      </c>
      <c r="M1067" s="75" t="s">
        <v>4892</v>
      </c>
      <c r="N1067" s="75" t="s">
        <v>87</v>
      </c>
      <c r="O1067" s="75" t="s">
        <v>4023</v>
      </c>
      <c r="Q1067" s="75" t="s">
        <v>5447</v>
      </c>
      <c r="S1067" s="75" t="s">
        <v>4020</v>
      </c>
      <c r="T1067" s="75" t="s">
        <v>5478</v>
      </c>
      <c r="U1067" s="75" t="s">
        <v>4877</v>
      </c>
      <c r="V1067" s="75" t="s">
        <v>4878</v>
      </c>
      <c r="W1067" s="75" t="s">
        <v>4871</v>
      </c>
      <c r="X1067" s="75" t="s">
        <v>5456</v>
      </c>
      <c r="Y1067" s="75" t="s">
        <v>4872</v>
      </c>
      <c r="Z1067" s="75">
        <v>10</v>
      </c>
      <c r="AA1067" s="75">
        <v>0</v>
      </c>
      <c r="AB1067" s="75" t="s">
        <v>4871</v>
      </c>
      <c r="AC1067" s="75" t="s">
        <v>5526</v>
      </c>
      <c r="AD1067" s="75" t="s">
        <v>4872</v>
      </c>
      <c r="AE1067" s="75">
        <v>6</v>
      </c>
      <c r="AF1067" s="75">
        <v>2</v>
      </c>
      <c r="AG1067" s="75" t="s">
        <v>4871</v>
      </c>
      <c r="AH1067" s="75" t="s">
        <v>5531</v>
      </c>
      <c r="AI1067" s="75" t="s">
        <v>4869</v>
      </c>
      <c r="AN1067" s="75" t="s">
        <v>4869</v>
      </c>
      <c r="AP1067" s="75">
        <v>10</v>
      </c>
      <c r="AQ1067" s="75">
        <v>10</v>
      </c>
      <c r="AR1067" s="75" t="s">
        <v>4908</v>
      </c>
      <c r="AS1067" s="75" t="s">
        <v>5441</v>
      </c>
      <c r="AV1067" s="75" t="s">
        <v>5440</v>
      </c>
      <c r="BI1067" s="75" t="s">
        <v>5452</v>
      </c>
      <c r="BJ1067" s="75" t="s">
        <v>5451</v>
      </c>
      <c r="BK1067" s="75">
        <v>0</v>
      </c>
      <c r="BM1067" s="75">
        <v>0</v>
      </c>
    </row>
    <row r="1068" spans="1:66" ht="17.399999999999999" hidden="1" customHeight="1" x14ac:dyDescent="0.3">
      <c r="A1068" s="75">
        <v>2019</v>
      </c>
      <c r="B1068" s="75">
        <v>26011</v>
      </c>
      <c r="C1068" s="75" t="s">
        <v>5238</v>
      </c>
      <c r="D1068" s="75" t="s">
        <v>5450</v>
      </c>
      <c r="E1068" s="77">
        <v>1360</v>
      </c>
      <c r="F1068" s="75" t="s">
        <v>2159</v>
      </c>
      <c r="G1068" s="77">
        <v>5577</v>
      </c>
      <c r="H1068" s="75" t="s">
        <v>6619</v>
      </c>
      <c r="I1068" s="75" t="s">
        <v>4883</v>
      </c>
      <c r="J1068" s="75" t="s">
        <v>2170</v>
      </c>
      <c r="K1068" s="75">
        <v>0</v>
      </c>
      <c r="L1068" s="75" t="s">
        <v>4882</v>
      </c>
      <c r="M1068" s="75" t="s">
        <v>4881</v>
      </c>
      <c r="N1068" s="75" t="s">
        <v>87</v>
      </c>
      <c r="O1068" s="75" t="s">
        <v>4024</v>
      </c>
      <c r="Q1068" s="75" t="s">
        <v>5469</v>
      </c>
      <c r="S1068" s="75" t="s">
        <v>4033</v>
      </c>
      <c r="T1068" s="75" t="s">
        <v>5446</v>
      </c>
      <c r="U1068" s="75" t="s">
        <v>4877</v>
      </c>
      <c r="V1068" s="75" t="s">
        <v>4878</v>
      </c>
      <c r="W1068" s="75" t="s">
        <v>4877</v>
      </c>
      <c r="X1068" s="75" t="s">
        <v>4876</v>
      </c>
      <c r="Y1068" s="75" t="s">
        <v>4897</v>
      </c>
      <c r="AC1068" s="75" t="s">
        <v>5592</v>
      </c>
      <c r="AD1068" s="75" t="s">
        <v>4895</v>
      </c>
      <c r="AH1068" s="75" t="s">
        <v>5569</v>
      </c>
      <c r="AI1068" s="75" t="s">
        <v>4019</v>
      </c>
      <c r="AM1068" s="75" t="s">
        <v>5468</v>
      </c>
      <c r="AN1068" s="75" t="s">
        <v>4869</v>
      </c>
      <c r="AP1068" s="75">
        <v>2</v>
      </c>
      <c r="AQ1068" s="75">
        <v>2</v>
      </c>
      <c r="AR1068" s="75" t="s">
        <v>4908</v>
      </c>
      <c r="AS1068" s="75" t="s">
        <v>5441</v>
      </c>
      <c r="AV1068" s="75" t="s">
        <v>5440</v>
      </c>
      <c r="BI1068" s="75" t="s">
        <v>5452</v>
      </c>
      <c r="BJ1068" s="75" t="s">
        <v>5451</v>
      </c>
      <c r="BK1068" s="75">
        <v>0</v>
      </c>
      <c r="BM1068" s="75">
        <v>0</v>
      </c>
    </row>
    <row r="1069" spans="1:66" ht="17.399999999999999" hidden="1" customHeight="1" x14ac:dyDescent="0.3">
      <c r="A1069" s="75">
        <v>2019</v>
      </c>
      <c r="B1069" s="75">
        <v>16010</v>
      </c>
      <c r="C1069" s="75" t="s">
        <v>5343</v>
      </c>
      <c r="D1069" s="75" t="s">
        <v>5450</v>
      </c>
      <c r="E1069" s="77">
        <v>880</v>
      </c>
      <c r="F1069" s="75" t="s">
        <v>1118</v>
      </c>
      <c r="G1069" s="77">
        <v>5578</v>
      </c>
      <c r="H1069" s="75" t="s">
        <v>6618</v>
      </c>
      <c r="I1069" s="75" t="s">
        <v>4883</v>
      </c>
      <c r="J1069" s="75" t="s">
        <v>1403</v>
      </c>
      <c r="K1069" s="75">
        <v>0</v>
      </c>
      <c r="L1069" s="75" t="s">
        <v>5457</v>
      </c>
      <c r="M1069" s="75" t="s">
        <v>4892</v>
      </c>
      <c r="N1069" s="75" t="s">
        <v>87</v>
      </c>
      <c r="O1069" s="75" t="s">
        <v>4023</v>
      </c>
      <c r="Q1069" s="75" t="s">
        <v>5447</v>
      </c>
      <c r="S1069" s="75" t="s">
        <v>4020</v>
      </c>
      <c r="T1069" s="75" t="s">
        <v>5478</v>
      </c>
      <c r="U1069" s="75" t="s">
        <v>4877</v>
      </c>
      <c r="V1069" s="75" t="s">
        <v>4878</v>
      </c>
      <c r="W1069" s="75" t="s">
        <v>4871</v>
      </c>
      <c r="X1069" s="75" t="s">
        <v>5456</v>
      </c>
      <c r="Y1069" s="75" t="s">
        <v>4872</v>
      </c>
      <c r="Z1069" s="75">
        <v>11</v>
      </c>
      <c r="AA1069" s="75">
        <v>0</v>
      </c>
      <c r="AB1069" s="75" t="s">
        <v>4871</v>
      </c>
      <c r="AC1069" s="75" t="s">
        <v>5473</v>
      </c>
      <c r="AD1069" s="75" t="s">
        <v>4872</v>
      </c>
      <c r="AE1069" s="75">
        <v>8</v>
      </c>
      <c r="AF1069" s="75">
        <v>0</v>
      </c>
      <c r="AG1069" s="75" t="s">
        <v>4871</v>
      </c>
      <c r="AH1069" s="75" t="s">
        <v>5581</v>
      </c>
      <c r="AI1069" s="75" t="s">
        <v>4869</v>
      </c>
      <c r="AN1069" s="75" t="s">
        <v>4869</v>
      </c>
      <c r="AP1069" s="75">
        <v>10</v>
      </c>
      <c r="AQ1069" s="75">
        <v>10</v>
      </c>
      <c r="AR1069" s="75" t="s">
        <v>4908</v>
      </c>
      <c r="AS1069" s="75" t="s">
        <v>5441</v>
      </c>
      <c r="AV1069" s="75" t="s">
        <v>5440</v>
      </c>
      <c r="BI1069" s="75" t="s">
        <v>5613</v>
      </c>
      <c r="BJ1069" s="75" t="s">
        <v>5612</v>
      </c>
      <c r="BK1069" s="75">
        <v>1</v>
      </c>
      <c r="BL1069" s="75" t="s">
        <v>5680</v>
      </c>
      <c r="BM1069" s="75">
        <v>1</v>
      </c>
      <c r="BN1069" s="75" t="s">
        <v>5611</v>
      </c>
    </row>
    <row r="1070" spans="1:66" ht="17.399999999999999" hidden="1" customHeight="1" x14ac:dyDescent="0.3">
      <c r="A1070" s="75">
        <v>2019</v>
      </c>
      <c r="B1070" s="75">
        <v>30011</v>
      </c>
      <c r="C1070" s="75" t="s">
        <v>5230</v>
      </c>
      <c r="D1070" s="75" t="s">
        <v>5450</v>
      </c>
      <c r="E1070" s="77">
        <v>1420</v>
      </c>
      <c r="F1070" s="75" t="s">
        <v>2292</v>
      </c>
      <c r="G1070" s="77">
        <v>5580</v>
      </c>
      <c r="H1070" s="75" t="s">
        <v>6617</v>
      </c>
      <c r="I1070" s="75" t="s">
        <v>4883</v>
      </c>
      <c r="J1070" s="75" t="s">
        <v>2469</v>
      </c>
      <c r="K1070" s="75">
        <v>0</v>
      </c>
      <c r="L1070" s="75" t="s">
        <v>5457</v>
      </c>
      <c r="M1070" s="75" t="s">
        <v>4892</v>
      </c>
      <c r="N1070" s="75" t="s">
        <v>87</v>
      </c>
      <c r="O1070" s="75" t="s">
        <v>4024</v>
      </c>
      <c r="Q1070" s="75" t="s">
        <v>5469</v>
      </c>
      <c r="S1070" s="75" t="s">
        <v>3662</v>
      </c>
      <c r="T1070" s="75" t="s">
        <v>5474</v>
      </c>
      <c r="U1070" s="75" t="s">
        <v>4877</v>
      </c>
      <c r="V1070" s="75" t="s">
        <v>4878</v>
      </c>
      <c r="W1070" s="75" t="s">
        <v>4871</v>
      </c>
      <c r="X1070" s="75" t="s">
        <v>5456</v>
      </c>
      <c r="Y1070" s="75" t="s">
        <v>4895</v>
      </c>
      <c r="Z1070" s="75">
        <v>2</v>
      </c>
      <c r="AA1070" s="75">
        <v>0</v>
      </c>
      <c r="AB1070" s="75" t="s">
        <v>4871</v>
      </c>
      <c r="AC1070" s="75" t="s">
        <v>5545</v>
      </c>
      <c r="AD1070" s="75" t="s">
        <v>4895</v>
      </c>
      <c r="AH1070" s="75" t="s">
        <v>5569</v>
      </c>
      <c r="AI1070" s="75" t="s">
        <v>4869</v>
      </c>
      <c r="AN1070" s="75" t="s">
        <v>4869</v>
      </c>
      <c r="AP1070" s="75">
        <v>4</v>
      </c>
      <c r="AQ1070" s="75">
        <v>4</v>
      </c>
      <c r="AR1070" s="75" t="s">
        <v>4908</v>
      </c>
      <c r="AS1070" s="75" t="s">
        <v>5441</v>
      </c>
      <c r="AV1070" s="75" t="s">
        <v>5440</v>
      </c>
      <c r="BI1070" s="75" t="s">
        <v>5452</v>
      </c>
      <c r="BJ1070" s="75" t="s">
        <v>5451</v>
      </c>
      <c r="BK1070" s="75">
        <v>0</v>
      </c>
      <c r="BM1070" s="75">
        <v>0</v>
      </c>
    </row>
    <row r="1071" spans="1:66" ht="17.399999999999999" hidden="1" customHeight="1" x14ac:dyDescent="0.3">
      <c r="A1071" s="75">
        <v>2019</v>
      </c>
      <c r="B1071" s="75">
        <v>21030</v>
      </c>
      <c r="C1071" s="75" t="s">
        <v>5313</v>
      </c>
      <c r="D1071" s="75" t="s">
        <v>5450</v>
      </c>
      <c r="E1071" s="77">
        <v>990</v>
      </c>
      <c r="F1071" s="75" t="s">
        <v>3862</v>
      </c>
      <c r="G1071" s="77">
        <v>5602</v>
      </c>
      <c r="H1071" s="75" t="s">
        <v>6616</v>
      </c>
      <c r="I1071" s="75" t="s">
        <v>4883</v>
      </c>
      <c r="J1071" s="75" t="s">
        <v>3911</v>
      </c>
      <c r="K1071" s="75">
        <v>0</v>
      </c>
      <c r="L1071" s="75" t="s">
        <v>5457</v>
      </c>
      <c r="M1071" s="75" t="s">
        <v>4892</v>
      </c>
      <c r="N1071" s="75" t="s">
        <v>87</v>
      </c>
      <c r="O1071" s="75" t="s">
        <v>4024</v>
      </c>
      <c r="Q1071" s="75" t="s">
        <v>5469</v>
      </c>
      <c r="S1071" s="75" t="s">
        <v>4033</v>
      </c>
      <c r="T1071" s="75" t="s">
        <v>5446</v>
      </c>
      <c r="U1071" s="75" t="s">
        <v>4877</v>
      </c>
      <c r="V1071" s="75" t="s">
        <v>4878</v>
      </c>
      <c r="W1071" s="75" t="s">
        <v>4871</v>
      </c>
      <c r="X1071" s="75" t="s">
        <v>5456</v>
      </c>
      <c r="Y1071" s="75" t="s">
        <v>4897</v>
      </c>
      <c r="Z1071" s="75">
        <v>8</v>
      </c>
      <c r="AA1071" s="75">
        <v>6</v>
      </c>
      <c r="AB1071" s="75" t="s">
        <v>4871</v>
      </c>
      <c r="AC1071" s="75" t="s">
        <v>5659</v>
      </c>
      <c r="AD1071" s="75" t="s">
        <v>4895</v>
      </c>
      <c r="AE1071" s="75">
        <v>4</v>
      </c>
      <c r="AF1071" s="75">
        <v>4</v>
      </c>
      <c r="AG1071" s="75" t="s">
        <v>4877</v>
      </c>
      <c r="AH1071" s="75" t="s">
        <v>5472</v>
      </c>
      <c r="AI1071" s="75" t="s">
        <v>4869</v>
      </c>
      <c r="AN1071" s="75" t="s">
        <v>4869</v>
      </c>
      <c r="AP1071" s="75">
        <v>8</v>
      </c>
      <c r="AQ1071" s="75">
        <v>6</v>
      </c>
      <c r="AR1071" s="75" t="s">
        <v>4868</v>
      </c>
      <c r="AS1071" s="75" t="s">
        <v>5453</v>
      </c>
      <c r="AV1071" s="75" t="s">
        <v>5440</v>
      </c>
      <c r="BI1071" s="75" t="s">
        <v>5452</v>
      </c>
      <c r="BJ1071" s="75" t="s">
        <v>5451</v>
      </c>
      <c r="BK1071" s="75">
        <v>0</v>
      </c>
      <c r="BM1071" s="75">
        <v>0</v>
      </c>
    </row>
    <row r="1072" spans="1:66" ht="17.399999999999999" hidden="1" customHeight="1" x14ac:dyDescent="0.3">
      <c r="A1072" s="75">
        <v>2019</v>
      </c>
      <c r="B1072" s="75">
        <v>21050</v>
      </c>
      <c r="C1072" s="75" t="s">
        <v>5303</v>
      </c>
      <c r="D1072" s="75" t="s">
        <v>5450</v>
      </c>
      <c r="E1072" s="77">
        <v>1010</v>
      </c>
      <c r="F1072" s="75" t="s">
        <v>971</v>
      </c>
      <c r="G1072" s="77">
        <v>5604</v>
      </c>
      <c r="H1072" s="75" t="s">
        <v>6615</v>
      </c>
      <c r="I1072" s="75" t="s">
        <v>4883</v>
      </c>
      <c r="J1072" s="75" t="s">
        <v>1026</v>
      </c>
      <c r="K1072" s="75">
        <v>0</v>
      </c>
      <c r="L1072" s="75" t="s">
        <v>5457</v>
      </c>
      <c r="M1072" s="75" t="s">
        <v>4892</v>
      </c>
      <c r="N1072" s="75" t="s">
        <v>87</v>
      </c>
      <c r="O1072" s="75" t="s">
        <v>4024</v>
      </c>
      <c r="Q1072" s="75" t="s">
        <v>5469</v>
      </c>
      <c r="S1072" s="75" t="s">
        <v>3662</v>
      </c>
      <c r="T1072" s="75" t="s">
        <v>5474</v>
      </c>
      <c r="U1072" s="75" t="s">
        <v>4877</v>
      </c>
      <c r="V1072" s="75" t="s">
        <v>4878</v>
      </c>
      <c r="W1072" s="75" t="s">
        <v>4871</v>
      </c>
      <c r="X1072" s="75" t="s">
        <v>5456</v>
      </c>
      <c r="Y1072" s="75" t="s">
        <v>4897</v>
      </c>
      <c r="Z1072" s="75">
        <v>6</v>
      </c>
      <c r="AA1072" s="75">
        <v>0</v>
      </c>
      <c r="AB1072" s="75" t="s">
        <v>4871</v>
      </c>
      <c r="AC1072" s="75" t="s">
        <v>5916</v>
      </c>
      <c r="AD1072" s="75" t="s">
        <v>4872</v>
      </c>
      <c r="AE1072" s="75">
        <v>4</v>
      </c>
      <c r="AF1072" s="75">
        <v>1</v>
      </c>
      <c r="AG1072" s="75" t="s">
        <v>4871</v>
      </c>
      <c r="AH1072" s="75" t="s">
        <v>5587</v>
      </c>
      <c r="AI1072" s="75" t="s">
        <v>4869</v>
      </c>
      <c r="AN1072" s="75" t="s">
        <v>4869</v>
      </c>
      <c r="AP1072" s="75">
        <v>6</v>
      </c>
      <c r="AQ1072" s="75">
        <v>6</v>
      </c>
      <c r="AR1072" s="75" t="s">
        <v>4908</v>
      </c>
      <c r="AS1072" s="75" t="s">
        <v>5441</v>
      </c>
      <c r="AV1072" s="75" t="s">
        <v>5440</v>
      </c>
      <c r="BI1072" s="75" t="s">
        <v>5452</v>
      </c>
      <c r="BJ1072" s="75" t="s">
        <v>5451</v>
      </c>
      <c r="BK1072" s="75">
        <v>0</v>
      </c>
      <c r="BM1072" s="75">
        <v>0</v>
      </c>
    </row>
    <row r="1073" spans="1:66" ht="17.399999999999999" customHeight="1" x14ac:dyDescent="0.3">
      <c r="A1073" s="75">
        <v>2019</v>
      </c>
      <c r="B1073" s="75">
        <v>16010</v>
      </c>
      <c r="C1073" s="75" t="s">
        <v>5343</v>
      </c>
      <c r="D1073" s="75" t="s">
        <v>5450</v>
      </c>
      <c r="E1073" s="77">
        <v>880</v>
      </c>
      <c r="F1073" s="75" t="s">
        <v>1118</v>
      </c>
      <c r="G1073" s="77">
        <v>5605</v>
      </c>
      <c r="H1073" s="75" t="s">
        <v>6614</v>
      </c>
      <c r="I1073" s="75" t="s">
        <v>4883</v>
      </c>
      <c r="J1073" s="75" t="s">
        <v>1325</v>
      </c>
      <c r="K1073" s="75">
        <v>0</v>
      </c>
      <c r="L1073" s="75" t="s">
        <v>5502</v>
      </c>
      <c r="M1073" s="75" t="s">
        <v>4892</v>
      </c>
      <c r="N1073" s="75" t="s">
        <v>87</v>
      </c>
      <c r="O1073" s="75" t="s">
        <v>4021</v>
      </c>
      <c r="P1073" s="75">
        <v>1</v>
      </c>
      <c r="Q1073" s="76" t="s">
        <v>5651</v>
      </c>
      <c r="S1073" s="75" t="s">
        <v>4020</v>
      </c>
      <c r="T1073" s="75" t="s">
        <v>5478</v>
      </c>
      <c r="U1073" s="75" t="s">
        <v>4871</v>
      </c>
      <c r="V1073" s="75" t="s">
        <v>5445</v>
      </c>
      <c r="W1073" s="75" t="s">
        <v>4877</v>
      </c>
      <c r="X1073" s="75" t="s">
        <v>4876</v>
      </c>
      <c r="Y1073" s="75" t="s">
        <v>4875</v>
      </c>
      <c r="Z1073" s="75">
        <v>22</v>
      </c>
      <c r="AA1073" s="75">
        <v>0</v>
      </c>
      <c r="AB1073" s="75" t="s">
        <v>4871</v>
      </c>
      <c r="AC1073" s="75" t="s">
        <v>5507</v>
      </c>
      <c r="AD1073" s="75" t="s">
        <v>4872</v>
      </c>
      <c r="AE1073" s="75">
        <v>20</v>
      </c>
      <c r="AF1073" s="75">
        <v>6</v>
      </c>
      <c r="AG1073" s="75" t="s">
        <v>4871</v>
      </c>
      <c r="AH1073" s="75" t="s">
        <v>5735</v>
      </c>
      <c r="AI1073" s="75" t="s">
        <v>4897</v>
      </c>
      <c r="AJ1073" s="75">
        <v>13</v>
      </c>
      <c r="AK1073" s="75">
        <v>6</v>
      </c>
      <c r="AL1073" s="75" t="s">
        <v>4871</v>
      </c>
      <c r="AM1073" s="75" t="s">
        <v>5535</v>
      </c>
      <c r="AN1073" s="75" t="s">
        <v>4869</v>
      </c>
      <c r="AP1073" s="75">
        <v>10</v>
      </c>
      <c r="AQ1073" s="75">
        <v>0</v>
      </c>
      <c r="AR1073" s="75" t="s">
        <v>4868</v>
      </c>
      <c r="AS1073" s="75" t="s">
        <v>5453</v>
      </c>
      <c r="AV1073" s="75" t="s">
        <v>5440</v>
      </c>
      <c r="BI1073" s="75" t="s">
        <v>5439</v>
      </c>
      <c r="BJ1073" s="75" t="s">
        <v>5438</v>
      </c>
      <c r="BK1073" s="75">
        <v>1</v>
      </c>
      <c r="BL1073" s="75" t="s">
        <v>6613</v>
      </c>
      <c r="BM1073" s="75">
        <v>0</v>
      </c>
    </row>
    <row r="1074" spans="1:66" ht="17.399999999999999" hidden="1" customHeight="1" x14ac:dyDescent="0.3">
      <c r="A1074" s="75">
        <v>2019</v>
      </c>
      <c r="B1074" s="75">
        <v>7020</v>
      </c>
      <c r="C1074" s="75" t="s">
        <v>5373</v>
      </c>
      <c r="D1074" s="75" t="s">
        <v>5450</v>
      </c>
      <c r="E1074" s="77">
        <v>480</v>
      </c>
      <c r="F1074" s="75" t="s">
        <v>456</v>
      </c>
      <c r="G1074" s="77">
        <v>5606</v>
      </c>
      <c r="H1074" s="75" t="s">
        <v>6612</v>
      </c>
      <c r="I1074" s="75" t="s">
        <v>4883</v>
      </c>
      <c r="J1074" s="75" t="s">
        <v>491</v>
      </c>
      <c r="K1074" s="75">
        <v>0</v>
      </c>
      <c r="L1074" s="75" t="s">
        <v>5457</v>
      </c>
      <c r="M1074" s="75" t="s">
        <v>4892</v>
      </c>
      <c r="N1074" s="75" t="s">
        <v>87</v>
      </c>
      <c r="O1074" s="75" t="s">
        <v>4025</v>
      </c>
      <c r="Q1074" s="75" t="s">
        <v>5461</v>
      </c>
      <c r="S1074" s="75" t="s">
        <v>3662</v>
      </c>
      <c r="T1074" s="75" t="s">
        <v>5474</v>
      </c>
      <c r="U1074" s="75" t="s">
        <v>4877</v>
      </c>
      <c r="V1074" s="75" t="s">
        <v>4878</v>
      </c>
      <c r="W1074" s="75" t="s">
        <v>4871</v>
      </c>
      <c r="X1074" s="75" t="s">
        <v>5456</v>
      </c>
      <c r="Y1074" s="75" t="s">
        <v>4895</v>
      </c>
      <c r="Z1074" s="75">
        <v>6</v>
      </c>
      <c r="AA1074" s="75">
        <v>5</v>
      </c>
      <c r="AB1074" s="75" t="s">
        <v>4871</v>
      </c>
      <c r="AC1074" s="75" t="s">
        <v>6336</v>
      </c>
      <c r="AD1074" s="75" t="s">
        <v>4895</v>
      </c>
      <c r="AE1074" s="75">
        <v>6</v>
      </c>
      <c r="AF1074" s="75">
        <v>6</v>
      </c>
      <c r="AG1074" s="75" t="s">
        <v>4877</v>
      </c>
      <c r="AH1074" s="75" t="s">
        <v>5472</v>
      </c>
      <c r="AI1074" s="75" t="s">
        <v>4869</v>
      </c>
      <c r="AN1074" s="75" t="s">
        <v>4869</v>
      </c>
      <c r="AP1074" s="75">
        <v>8</v>
      </c>
      <c r="AQ1074" s="75">
        <v>2</v>
      </c>
      <c r="AR1074" s="75" t="s">
        <v>4868</v>
      </c>
      <c r="AS1074" s="75" t="s">
        <v>5453</v>
      </c>
      <c r="AV1074" s="75" t="s">
        <v>5440</v>
      </c>
      <c r="BI1074" s="75" t="s">
        <v>5452</v>
      </c>
      <c r="BJ1074" s="75" t="s">
        <v>5451</v>
      </c>
      <c r="BK1074" s="75">
        <v>0</v>
      </c>
      <c r="BM1074" s="75">
        <v>0</v>
      </c>
    </row>
    <row r="1075" spans="1:66" ht="17.399999999999999" hidden="1" customHeight="1" x14ac:dyDescent="0.3">
      <c r="A1075" s="75">
        <v>2019</v>
      </c>
      <c r="B1075" s="75">
        <v>18010</v>
      </c>
      <c r="C1075" s="75" t="s">
        <v>5337</v>
      </c>
      <c r="D1075" s="75" t="s">
        <v>5450</v>
      </c>
      <c r="E1075" s="77">
        <v>900</v>
      </c>
      <c r="F1075" s="75" t="s">
        <v>1648</v>
      </c>
      <c r="G1075" s="77">
        <v>5607</v>
      </c>
      <c r="H1075" s="75" t="s">
        <v>6611</v>
      </c>
      <c r="I1075" s="75" t="s">
        <v>4883</v>
      </c>
      <c r="J1075" s="75" t="s">
        <v>1785</v>
      </c>
      <c r="K1075" s="75">
        <v>0</v>
      </c>
      <c r="L1075" s="75" t="s">
        <v>5457</v>
      </c>
      <c r="M1075" s="75" t="s">
        <v>4892</v>
      </c>
      <c r="N1075" s="75" t="s">
        <v>87</v>
      </c>
      <c r="O1075" s="75" t="s">
        <v>4025</v>
      </c>
      <c r="Q1075" s="75" t="s">
        <v>5461</v>
      </c>
      <c r="S1075" s="75" t="s">
        <v>3662</v>
      </c>
      <c r="T1075" s="75" t="s">
        <v>5474</v>
      </c>
      <c r="U1075" s="75" t="s">
        <v>4877</v>
      </c>
      <c r="V1075" s="75" t="s">
        <v>4878</v>
      </c>
      <c r="W1075" s="75" t="s">
        <v>4871</v>
      </c>
      <c r="X1075" s="75" t="s">
        <v>5456</v>
      </c>
      <c r="Y1075" s="75" t="s">
        <v>4897</v>
      </c>
      <c r="Z1075" s="75">
        <v>6</v>
      </c>
      <c r="AA1075" s="75">
        <v>1</v>
      </c>
      <c r="AB1075" s="75" t="s">
        <v>4871</v>
      </c>
      <c r="AC1075" s="75" t="s">
        <v>5972</v>
      </c>
      <c r="AD1075" s="75" t="s">
        <v>4897</v>
      </c>
      <c r="AE1075" s="75">
        <v>4</v>
      </c>
      <c r="AF1075" s="75">
        <v>2</v>
      </c>
      <c r="AG1075" s="75" t="s">
        <v>4871</v>
      </c>
      <c r="AH1075" s="75" t="s">
        <v>5654</v>
      </c>
      <c r="AI1075" s="75" t="s">
        <v>4869</v>
      </c>
      <c r="AN1075" s="75" t="s">
        <v>4869</v>
      </c>
      <c r="AP1075" s="75">
        <v>8</v>
      </c>
      <c r="AQ1075" s="75">
        <v>0</v>
      </c>
      <c r="AR1075" s="75" t="s">
        <v>4868</v>
      </c>
      <c r="AS1075" s="75" t="s">
        <v>5453</v>
      </c>
      <c r="AV1075" s="75" t="s">
        <v>5440</v>
      </c>
      <c r="BI1075" s="75" t="s">
        <v>5452</v>
      </c>
      <c r="BJ1075" s="75" t="s">
        <v>5451</v>
      </c>
      <c r="BK1075" s="75">
        <v>0</v>
      </c>
      <c r="BM1075" s="75">
        <v>0</v>
      </c>
    </row>
    <row r="1076" spans="1:66" ht="17.399999999999999" hidden="1" customHeight="1" x14ac:dyDescent="0.3">
      <c r="A1076" s="75">
        <v>2019</v>
      </c>
      <c r="B1076" s="75">
        <v>16010</v>
      </c>
      <c r="C1076" s="75" t="s">
        <v>5343</v>
      </c>
      <c r="D1076" s="75" t="s">
        <v>5450</v>
      </c>
      <c r="E1076" s="77">
        <v>880</v>
      </c>
      <c r="F1076" s="75" t="s">
        <v>1118</v>
      </c>
      <c r="G1076" s="77">
        <v>5608</v>
      </c>
      <c r="H1076" s="75" t="s">
        <v>6610</v>
      </c>
      <c r="I1076" s="75" t="s">
        <v>4883</v>
      </c>
      <c r="J1076" s="75" t="s">
        <v>1405</v>
      </c>
      <c r="K1076" s="75">
        <v>0</v>
      </c>
      <c r="L1076" s="75" t="s">
        <v>5457</v>
      </c>
      <c r="M1076" s="75" t="s">
        <v>4892</v>
      </c>
      <c r="N1076" s="75" t="s">
        <v>87</v>
      </c>
      <c r="O1076" s="75" t="s">
        <v>4024</v>
      </c>
      <c r="Q1076" s="75" t="s">
        <v>5469</v>
      </c>
      <c r="S1076" s="75" t="s">
        <v>3662</v>
      </c>
      <c r="T1076" s="75" t="s">
        <v>5474</v>
      </c>
      <c r="U1076" s="75" t="s">
        <v>4877</v>
      </c>
      <c r="V1076" s="75" t="s">
        <v>4878</v>
      </c>
      <c r="W1076" s="75" t="s">
        <v>4871</v>
      </c>
      <c r="X1076" s="75" t="s">
        <v>5456</v>
      </c>
      <c r="Y1076" s="75" t="s">
        <v>4872</v>
      </c>
      <c r="Z1076" s="75">
        <v>11</v>
      </c>
      <c r="AA1076" s="75">
        <v>0</v>
      </c>
      <c r="AB1076" s="75" t="s">
        <v>4871</v>
      </c>
      <c r="AC1076" s="75" t="s">
        <v>5473</v>
      </c>
      <c r="AD1076" s="75" t="s">
        <v>4872</v>
      </c>
      <c r="AE1076" s="75">
        <v>7</v>
      </c>
      <c r="AF1076" s="75">
        <v>2</v>
      </c>
      <c r="AG1076" s="75" t="s">
        <v>4871</v>
      </c>
      <c r="AH1076" s="75" t="s">
        <v>6609</v>
      </c>
      <c r="AI1076" s="75" t="s">
        <v>4869</v>
      </c>
      <c r="AN1076" s="75" t="s">
        <v>4869</v>
      </c>
      <c r="AP1076" s="75">
        <v>10</v>
      </c>
      <c r="AQ1076" s="75">
        <v>10</v>
      </c>
      <c r="AR1076" s="75" t="s">
        <v>4908</v>
      </c>
      <c r="AS1076" s="75" t="s">
        <v>5441</v>
      </c>
      <c r="AV1076" s="75" t="s">
        <v>5440</v>
      </c>
      <c r="BI1076" s="75" t="s">
        <v>5452</v>
      </c>
      <c r="BJ1076" s="75" t="s">
        <v>5451</v>
      </c>
      <c r="BK1076" s="75">
        <v>0</v>
      </c>
      <c r="BM1076" s="75">
        <v>0</v>
      </c>
    </row>
    <row r="1077" spans="1:66" ht="17.399999999999999" hidden="1" customHeight="1" x14ac:dyDescent="0.3">
      <c r="A1077" s="75">
        <v>2019</v>
      </c>
      <c r="B1077" s="75">
        <v>21050</v>
      </c>
      <c r="C1077" s="75" t="s">
        <v>5303</v>
      </c>
      <c r="D1077" s="75" t="s">
        <v>5450</v>
      </c>
      <c r="E1077" s="77">
        <v>1010</v>
      </c>
      <c r="F1077" s="75" t="s">
        <v>971</v>
      </c>
      <c r="G1077" s="77">
        <v>5610</v>
      </c>
      <c r="H1077" s="75" t="s">
        <v>6608</v>
      </c>
      <c r="I1077" s="75" t="s">
        <v>4883</v>
      </c>
      <c r="J1077" s="75" t="s">
        <v>1032</v>
      </c>
      <c r="K1077" s="75">
        <v>0</v>
      </c>
      <c r="L1077" s="75" t="s">
        <v>5457</v>
      </c>
      <c r="M1077" s="75" t="s">
        <v>4892</v>
      </c>
      <c r="N1077" s="75" t="s">
        <v>87</v>
      </c>
      <c r="O1077" s="75" t="s">
        <v>4024</v>
      </c>
      <c r="Q1077" s="75" t="s">
        <v>5469</v>
      </c>
      <c r="S1077" s="75" t="s">
        <v>3662</v>
      </c>
      <c r="T1077" s="75" t="s">
        <v>5474</v>
      </c>
      <c r="U1077" s="75" t="s">
        <v>4877</v>
      </c>
      <c r="V1077" s="75" t="s">
        <v>4878</v>
      </c>
      <c r="W1077" s="75" t="s">
        <v>4871</v>
      </c>
      <c r="X1077" s="75" t="s">
        <v>5456</v>
      </c>
      <c r="Y1077" s="75" t="s">
        <v>4897</v>
      </c>
      <c r="Z1077" s="75">
        <v>8</v>
      </c>
      <c r="AA1077" s="75">
        <v>0</v>
      </c>
      <c r="AB1077" s="75" t="s">
        <v>4871</v>
      </c>
      <c r="AC1077" s="75" t="s">
        <v>5781</v>
      </c>
      <c r="AD1077" s="75" t="s">
        <v>4872</v>
      </c>
      <c r="AE1077" s="75">
        <v>4</v>
      </c>
      <c r="AF1077" s="75">
        <v>0</v>
      </c>
      <c r="AG1077" s="75" t="s">
        <v>4871</v>
      </c>
      <c r="AH1077" s="75" t="s">
        <v>5528</v>
      </c>
      <c r="AI1077" s="75" t="s">
        <v>4869</v>
      </c>
      <c r="AN1077" s="75" t="s">
        <v>4869</v>
      </c>
      <c r="AP1077" s="75">
        <v>8</v>
      </c>
      <c r="AQ1077" s="75">
        <v>6</v>
      </c>
      <c r="AR1077" s="75" t="s">
        <v>4868</v>
      </c>
      <c r="AS1077" s="75" t="s">
        <v>5453</v>
      </c>
      <c r="AV1077" s="75" t="s">
        <v>5440</v>
      </c>
      <c r="BI1077" s="75" t="s">
        <v>5452</v>
      </c>
      <c r="BJ1077" s="75" t="s">
        <v>5451</v>
      </c>
      <c r="BK1077" s="75">
        <v>0</v>
      </c>
      <c r="BM1077" s="75">
        <v>0</v>
      </c>
    </row>
    <row r="1078" spans="1:66" ht="17.399999999999999" hidden="1" customHeight="1" x14ac:dyDescent="0.3">
      <c r="A1078" s="75">
        <v>2019</v>
      </c>
      <c r="B1078" s="75">
        <v>1040</v>
      </c>
      <c r="C1078" s="75" t="s">
        <v>5427</v>
      </c>
      <c r="D1078" s="75" t="s">
        <v>5450</v>
      </c>
      <c r="E1078" s="77">
        <v>40</v>
      </c>
      <c r="F1078" s="75" t="s">
        <v>273</v>
      </c>
      <c r="G1078" s="77">
        <v>5615</v>
      </c>
      <c r="H1078" s="75" t="s">
        <v>6607</v>
      </c>
      <c r="I1078" s="75" t="s">
        <v>4883</v>
      </c>
      <c r="J1078" s="75" t="s">
        <v>3467</v>
      </c>
      <c r="K1078" s="75">
        <v>0</v>
      </c>
      <c r="L1078" s="75" t="s">
        <v>5457</v>
      </c>
      <c r="M1078" s="75" t="s">
        <v>4892</v>
      </c>
      <c r="N1078" s="75" t="s">
        <v>87</v>
      </c>
      <c r="O1078" s="75" t="s">
        <v>4024</v>
      </c>
      <c r="Q1078" s="75" t="s">
        <v>5469</v>
      </c>
      <c r="S1078" s="75" t="s">
        <v>3662</v>
      </c>
      <c r="T1078" s="75" t="s">
        <v>5474</v>
      </c>
      <c r="U1078" s="75" t="s">
        <v>4877</v>
      </c>
      <c r="V1078" s="75" t="s">
        <v>4878</v>
      </c>
      <c r="W1078" s="75" t="s">
        <v>4871</v>
      </c>
      <c r="X1078" s="75" t="s">
        <v>5456</v>
      </c>
      <c r="Y1078" s="75" t="s">
        <v>4872</v>
      </c>
      <c r="Z1078" s="75">
        <v>11</v>
      </c>
      <c r="AA1078" s="75">
        <v>0</v>
      </c>
      <c r="AB1078" s="75" t="s">
        <v>4871</v>
      </c>
      <c r="AC1078" s="75" t="s">
        <v>5473</v>
      </c>
      <c r="AD1078" s="75" t="s">
        <v>4872</v>
      </c>
      <c r="AE1078" s="75">
        <v>10</v>
      </c>
      <c r="AF1078" s="75">
        <v>1</v>
      </c>
      <c r="AG1078" s="75" t="s">
        <v>4871</v>
      </c>
      <c r="AH1078" s="75" t="s">
        <v>5601</v>
      </c>
      <c r="AI1078" s="75" t="s">
        <v>4869</v>
      </c>
      <c r="AN1078" s="75" t="s">
        <v>4869</v>
      </c>
      <c r="AP1078" s="75">
        <v>10</v>
      </c>
      <c r="AQ1078" s="75">
        <v>10</v>
      </c>
      <c r="AR1078" s="75" t="s">
        <v>4908</v>
      </c>
      <c r="AS1078" s="75" t="s">
        <v>5441</v>
      </c>
      <c r="AV1078" s="75" t="s">
        <v>5440</v>
      </c>
      <c r="BI1078" s="75" t="s">
        <v>5452</v>
      </c>
      <c r="BJ1078" s="75" t="s">
        <v>5451</v>
      </c>
      <c r="BK1078" s="75">
        <v>0</v>
      </c>
      <c r="BM1078" s="75">
        <v>0</v>
      </c>
    </row>
    <row r="1079" spans="1:66" ht="17.399999999999999" hidden="1" customHeight="1" x14ac:dyDescent="0.3">
      <c r="A1079" s="75">
        <v>2019</v>
      </c>
      <c r="B1079" s="75">
        <v>62060</v>
      </c>
      <c r="C1079" s="75" t="s">
        <v>4946</v>
      </c>
      <c r="D1079" s="75" t="s">
        <v>5450</v>
      </c>
      <c r="E1079" s="77">
        <v>3120</v>
      </c>
      <c r="F1079" s="75" t="s">
        <v>2078</v>
      </c>
      <c r="G1079" s="77">
        <v>5620</v>
      </c>
      <c r="H1079" s="75" t="s">
        <v>6606</v>
      </c>
      <c r="I1079" s="75" t="s">
        <v>4883</v>
      </c>
      <c r="J1079" s="75" t="s">
        <v>2132</v>
      </c>
      <c r="K1079" s="75">
        <v>0</v>
      </c>
      <c r="L1079" s="75" t="s">
        <v>5457</v>
      </c>
      <c r="M1079" s="75" t="s">
        <v>4892</v>
      </c>
      <c r="N1079" s="75" t="s">
        <v>87</v>
      </c>
      <c r="O1079" s="75" t="s">
        <v>4024</v>
      </c>
      <c r="Q1079" s="75" t="s">
        <v>5469</v>
      </c>
      <c r="S1079" s="75" t="s">
        <v>3662</v>
      </c>
      <c r="T1079" s="75" t="s">
        <v>5474</v>
      </c>
      <c r="U1079" s="75" t="s">
        <v>4877</v>
      </c>
      <c r="V1079" s="75" t="s">
        <v>4878</v>
      </c>
      <c r="W1079" s="75" t="s">
        <v>4871</v>
      </c>
      <c r="X1079" s="75" t="s">
        <v>5456</v>
      </c>
      <c r="Y1079" s="75" t="s">
        <v>4872</v>
      </c>
      <c r="Z1079" s="75">
        <v>11</v>
      </c>
      <c r="AA1079" s="75">
        <v>0</v>
      </c>
      <c r="AB1079" s="75" t="s">
        <v>4871</v>
      </c>
      <c r="AC1079" s="75" t="s">
        <v>5473</v>
      </c>
      <c r="AD1079" s="75" t="s">
        <v>4897</v>
      </c>
      <c r="AE1079" s="75">
        <v>8</v>
      </c>
      <c r="AF1079" s="75">
        <v>5</v>
      </c>
      <c r="AG1079" s="75" t="s">
        <v>4871</v>
      </c>
      <c r="AH1079" s="75" t="s">
        <v>5988</v>
      </c>
      <c r="AI1079" s="75" t="s">
        <v>4869</v>
      </c>
      <c r="AN1079" s="75" t="s">
        <v>4869</v>
      </c>
      <c r="AP1079" s="75">
        <v>10</v>
      </c>
      <c r="AQ1079" s="75">
        <v>6</v>
      </c>
      <c r="AR1079" s="75" t="s">
        <v>4868</v>
      </c>
      <c r="AS1079" s="75" t="s">
        <v>5453</v>
      </c>
      <c r="AV1079" s="75" t="s">
        <v>5440</v>
      </c>
      <c r="BI1079" s="75" t="s">
        <v>5452</v>
      </c>
      <c r="BJ1079" s="75" t="s">
        <v>5451</v>
      </c>
      <c r="BK1079" s="75">
        <v>0</v>
      </c>
      <c r="BM1079" s="75">
        <v>0</v>
      </c>
    </row>
    <row r="1080" spans="1:66" ht="17.399999999999999" customHeight="1" x14ac:dyDescent="0.3">
      <c r="A1080" s="75">
        <v>2019</v>
      </c>
      <c r="B1080" s="75">
        <v>16010</v>
      </c>
      <c r="C1080" s="75" t="s">
        <v>5343</v>
      </c>
      <c r="D1080" s="75" t="s">
        <v>5450</v>
      </c>
      <c r="E1080" s="77">
        <v>880</v>
      </c>
      <c r="F1080" s="75" t="s">
        <v>1118</v>
      </c>
      <c r="G1080" s="77">
        <v>5621</v>
      </c>
      <c r="H1080" s="75" t="s">
        <v>6605</v>
      </c>
      <c r="I1080" s="75" t="s">
        <v>4883</v>
      </c>
      <c r="J1080" s="75" t="s">
        <v>1484</v>
      </c>
      <c r="K1080" s="75">
        <v>0</v>
      </c>
      <c r="L1080" s="75" t="s">
        <v>5457</v>
      </c>
      <c r="M1080" s="75" t="s">
        <v>4892</v>
      </c>
      <c r="N1080" s="75" t="s">
        <v>87</v>
      </c>
      <c r="O1080" s="75" t="s">
        <v>4080</v>
      </c>
      <c r="P1080" s="75">
        <v>2</v>
      </c>
      <c r="Q1080" s="76" t="s">
        <v>5549</v>
      </c>
      <c r="S1080" s="75" t="s">
        <v>4020</v>
      </c>
      <c r="T1080" s="75" t="s">
        <v>5478</v>
      </c>
      <c r="U1080" s="75" t="s">
        <v>4877</v>
      </c>
      <c r="V1080" s="75" t="s">
        <v>4878</v>
      </c>
      <c r="W1080" s="75" t="s">
        <v>4871</v>
      </c>
      <c r="X1080" s="75" t="s">
        <v>5456</v>
      </c>
      <c r="Y1080" s="75" t="s">
        <v>4872</v>
      </c>
      <c r="Z1080" s="75">
        <v>9</v>
      </c>
      <c r="AA1080" s="75">
        <v>0</v>
      </c>
      <c r="AB1080" s="75" t="s">
        <v>4871</v>
      </c>
      <c r="AC1080" s="75" t="s">
        <v>5444</v>
      </c>
      <c r="AD1080" s="75" t="s">
        <v>4872</v>
      </c>
      <c r="AE1080" s="75">
        <v>8</v>
      </c>
      <c r="AF1080" s="75">
        <v>5</v>
      </c>
      <c r="AG1080" s="75" t="s">
        <v>4871</v>
      </c>
      <c r="AH1080" s="75" t="s">
        <v>5765</v>
      </c>
      <c r="AI1080" s="75" t="s">
        <v>4869</v>
      </c>
      <c r="AN1080" s="75" t="s">
        <v>4869</v>
      </c>
      <c r="AP1080" s="75">
        <v>8</v>
      </c>
      <c r="AQ1080" s="75">
        <v>8</v>
      </c>
      <c r="AR1080" s="75" t="s">
        <v>4908</v>
      </c>
      <c r="AS1080" s="75" t="s">
        <v>5441</v>
      </c>
      <c r="AV1080" s="75" t="s">
        <v>5440</v>
      </c>
      <c r="BI1080" s="75" t="s">
        <v>5452</v>
      </c>
      <c r="BJ1080" s="75" t="s">
        <v>5451</v>
      </c>
      <c r="BK1080" s="75">
        <v>0</v>
      </c>
      <c r="BM1080" s="75">
        <v>0</v>
      </c>
    </row>
    <row r="1081" spans="1:66" ht="17.399999999999999" hidden="1" customHeight="1" x14ac:dyDescent="0.3">
      <c r="A1081" s="75">
        <v>2019</v>
      </c>
      <c r="B1081" s="75">
        <v>30011</v>
      </c>
      <c r="C1081" s="75" t="s">
        <v>5230</v>
      </c>
      <c r="D1081" s="75" t="s">
        <v>5450</v>
      </c>
      <c r="E1081" s="77">
        <v>1420</v>
      </c>
      <c r="F1081" s="75" t="s">
        <v>2292</v>
      </c>
      <c r="G1081" s="77">
        <v>5623</v>
      </c>
      <c r="H1081" s="75" t="s">
        <v>6604</v>
      </c>
      <c r="I1081" s="75" t="s">
        <v>4883</v>
      </c>
      <c r="J1081" s="75" t="s">
        <v>2433</v>
      </c>
      <c r="K1081" s="75">
        <v>1</v>
      </c>
      <c r="L1081" s="75" t="s">
        <v>5448</v>
      </c>
      <c r="M1081" s="75" t="s">
        <v>5470</v>
      </c>
      <c r="N1081" s="75" t="s">
        <v>87</v>
      </c>
      <c r="O1081" s="75" t="s">
        <v>4043</v>
      </c>
      <c r="Q1081" s="75" t="s">
        <v>5447</v>
      </c>
      <c r="S1081" s="75" t="s">
        <v>4033</v>
      </c>
      <c r="T1081" s="75" t="s">
        <v>5446</v>
      </c>
      <c r="U1081" s="75" t="s">
        <v>4871</v>
      </c>
      <c r="V1081" s="75" t="s">
        <v>5445</v>
      </c>
      <c r="W1081" s="75" t="s">
        <v>4877</v>
      </c>
      <c r="X1081" s="75" t="s">
        <v>4876</v>
      </c>
      <c r="Y1081" s="75" t="s">
        <v>4897</v>
      </c>
      <c r="AC1081" s="75" t="s">
        <v>5592</v>
      </c>
      <c r="AD1081" s="75" t="s">
        <v>4875</v>
      </c>
      <c r="AH1081" s="75" t="s">
        <v>5467</v>
      </c>
      <c r="AI1081" s="75" t="s">
        <v>4897</v>
      </c>
      <c r="AM1081" s="75" t="s">
        <v>5466</v>
      </c>
      <c r="AN1081" s="75" t="s">
        <v>4872</v>
      </c>
      <c r="AO1081" s="75" t="s">
        <v>5720</v>
      </c>
      <c r="AP1081" s="75">
        <v>6</v>
      </c>
      <c r="AQ1081" s="75">
        <v>0</v>
      </c>
      <c r="AR1081" s="75" t="s">
        <v>4868</v>
      </c>
      <c r="AS1081" s="75" t="s">
        <v>5453</v>
      </c>
      <c r="AV1081" s="75" t="s">
        <v>5440</v>
      </c>
      <c r="BI1081" s="75" t="s">
        <v>5613</v>
      </c>
      <c r="BJ1081" s="75" t="s">
        <v>5612</v>
      </c>
      <c r="BK1081" s="75">
        <v>1</v>
      </c>
      <c r="BL1081" s="75" t="s">
        <v>6233</v>
      </c>
      <c r="BM1081" s="75">
        <v>1</v>
      </c>
      <c r="BN1081" s="75" t="s">
        <v>5690</v>
      </c>
    </row>
    <row r="1082" spans="1:66" ht="17.399999999999999" hidden="1" customHeight="1" x14ac:dyDescent="0.3">
      <c r="A1082" s="75">
        <v>2019</v>
      </c>
      <c r="B1082" s="75">
        <v>16010</v>
      </c>
      <c r="C1082" s="75" t="s">
        <v>5343</v>
      </c>
      <c r="D1082" s="75" t="s">
        <v>5450</v>
      </c>
      <c r="E1082" s="77">
        <v>880</v>
      </c>
      <c r="F1082" s="75" t="s">
        <v>1118</v>
      </c>
      <c r="G1082" s="77">
        <v>5644</v>
      </c>
      <c r="H1082" s="75" t="s">
        <v>6603</v>
      </c>
      <c r="I1082" s="75" t="s">
        <v>4883</v>
      </c>
      <c r="J1082" s="75" t="s">
        <v>1407</v>
      </c>
      <c r="K1082" s="75">
        <v>0</v>
      </c>
      <c r="L1082" s="75" t="s">
        <v>5457</v>
      </c>
      <c r="M1082" s="75" t="s">
        <v>4892</v>
      </c>
      <c r="N1082" s="75" t="s">
        <v>87</v>
      </c>
      <c r="O1082" s="75" t="s">
        <v>4024</v>
      </c>
      <c r="Q1082" s="75" t="s">
        <v>5469</v>
      </c>
      <c r="S1082" s="75" t="s">
        <v>3662</v>
      </c>
      <c r="T1082" s="75" t="s">
        <v>5474</v>
      </c>
      <c r="U1082" s="75" t="s">
        <v>4877</v>
      </c>
      <c r="V1082" s="75" t="s">
        <v>4878</v>
      </c>
      <c r="W1082" s="75" t="s">
        <v>4871</v>
      </c>
      <c r="X1082" s="75" t="s">
        <v>5456</v>
      </c>
      <c r="Y1082" s="75" t="s">
        <v>4872</v>
      </c>
      <c r="Z1082" s="75">
        <v>11</v>
      </c>
      <c r="AA1082" s="75">
        <v>0</v>
      </c>
      <c r="AB1082" s="75" t="s">
        <v>4871</v>
      </c>
      <c r="AC1082" s="75" t="s">
        <v>5473</v>
      </c>
      <c r="AD1082" s="75" t="s">
        <v>4897</v>
      </c>
      <c r="AE1082" s="75">
        <v>8</v>
      </c>
      <c r="AF1082" s="75">
        <v>3</v>
      </c>
      <c r="AG1082" s="75" t="s">
        <v>4871</v>
      </c>
      <c r="AH1082" s="75" t="s">
        <v>5776</v>
      </c>
      <c r="AI1082" s="75" t="s">
        <v>4869</v>
      </c>
      <c r="AN1082" s="75" t="s">
        <v>4869</v>
      </c>
      <c r="AP1082" s="75">
        <v>10</v>
      </c>
      <c r="AQ1082" s="75">
        <v>9</v>
      </c>
      <c r="AR1082" s="75" t="s">
        <v>4868</v>
      </c>
      <c r="AS1082" s="75" t="s">
        <v>5453</v>
      </c>
      <c r="AV1082" s="75" t="s">
        <v>5440</v>
      </c>
      <c r="BI1082" s="75" t="s">
        <v>5452</v>
      </c>
      <c r="BJ1082" s="75" t="s">
        <v>5451</v>
      </c>
      <c r="BK1082" s="75">
        <v>0</v>
      </c>
      <c r="BM1082" s="75">
        <v>0</v>
      </c>
    </row>
    <row r="1083" spans="1:66" ht="17.399999999999999" hidden="1" customHeight="1" x14ac:dyDescent="0.3">
      <c r="A1083" s="75">
        <v>2019</v>
      </c>
      <c r="B1083" s="75">
        <v>41010</v>
      </c>
      <c r="C1083" s="75" t="s">
        <v>5142</v>
      </c>
      <c r="D1083" s="75" t="s">
        <v>5450</v>
      </c>
      <c r="E1083" s="77">
        <v>2020</v>
      </c>
      <c r="F1083" s="75" t="s">
        <v>2937</v>
      </c>
      <c r="G1083" s="77">
        <v>5656</v>
      </c>
      <c r="H1083" s="75" t="s">
        <v>6602</v>
      </c>
      <c r="I1083" s="75" t="s">
        <v>4883</v>
      </c>
      <c r="J1083" s="75" t="s">
        <v>2954</v>
      </c>
      <c r="K1083" s="75">
        <v>0</v>
      </c>
      <c r="L1083" s="75" t="s">
        <v>5457</v>
      </c>
      <c r="M1083" s="75" t="s">
        <v>4892</v>
      </c>
      <c r="N1083" s="75" t="s">
        <v>87</v>
      </c>
      <c r="O1083" s="75" t="s">
        <v>4050</v>
      </c>
      <c r="Q1083" s="75" t="s">
        <v>5469</v>
      </c>
      <c r="S1083" s="75" t="s">
        <v>3662</v>
      </c>
      <c r="T1083" s="75" t="s">
        <v>5474</v>
      </c>
      <c r="U1083" s="75" t="s">
        <v>4877</v>
      </c>
      <c r="V1083" s="75" t="s">
        <v>4878</v>
      </c>
      <c r="W1083" s="75" t="s">
        <v>4871</v>
      </c>
      <c r="X1083" s="75" t="s">
        <v>5456</v>
      </c>
      <c r="Y1083" s="75" t="s">
        <v>4019</v>
      </c>
      <c r="AC1083" s="75" t="s">
        <v>5468</v>
      </c>
      <c r="AD1083" s="75" t="s">
        <v>4019</v>
      </c>
      <c r="AH1083" s="75" t="s">
        <v>5468</v>
      </c>
      <c r="AI1083" s="75" t="s">
        <v>4869</v>
      </c>
      <c r="AN1083" s="75" t="s">
        <v>4869</v>
      </c>
      <c r="AP1083" s="75">
        <v>0</v>
      </c>
      <c r="AQ1083" s="75">
        <v>0</v>
      </c>
      <c r="AR1083" s="75" t="s">
        <v>5585</v>
      </c>
      <c r="AS1083" s="75" t="s">
        <v>5441</v>
      </c>
      <c r="AV1083" s="75" t="s">
        <v>5440</v>
      </c>
      <c r="BI1083" s="75" t="s">
        <v>5452</v>
      </c>
      <c r="BJ1083" s="75" t="s">
        <v>5451</v>
      </c>
      <c r="BK1083" s="75">
        <v>0</v>
      </c>
      <c r="BM1083" s="75">
        <v>0</v>
      </c>
    </row>
    <row r="1084" spans="1:66" ht="17.399999999999999" hidden="1" customHeight="1" x14ac:dyDescent="0.3">
      <c r="A1084" s="75">
        <v>2019</v>
      </c>
      <c r="B1084" s="75">
        <v>62060</v>
      </c>
      <c r="C1084" s="75" t="s">
        <v>4946</v>
      </c>
      <c r="D1084" s="75" t="s">
        <v>5450</v>
      </c>
      <c r="E1084" s="77">
        <v>3120</v>
      </c>
      <c r="F1084" s="75" t="s">
        <v>2078</v>
      </c>
      <c r="G1084" s="77">
        <v>5660</v>
      </c>
      <c r="H1084" s="75" t="s">
        <v>6601</v>
      </c>
      <c r="I1084" s="75" t="s">
        <v>4883</v>
      </c>
      <c r="J1084" s="75" t="s">
        <v>2142</v>
      </c>
      <c r="K1084" s="75">
        <v>0</v>
      </c>
      <c r="L1084" s="75" t="s">
        <v>5462</v>
      </c>
      <c r="M1084" s="75" t="s">
        <v>4892</v>
      </c>
      <c r="N1084" s="75" t="s">
        <v>87</v>
      </c>
      <c r="O1084" s="75" t="s">
        <v>4024</v>
      </c>
      <c r="Q1084" s="75" t="s">
        <v>5469</v>
      </c>
      <c r="S1084" s="75" t="s">
        <v>4033</v>
      </c>
      <c r="T1084" s="75" t="s">
        <v>5446</v>
      </c>
      <c r="U1084" s="75" t="s">
        <v>4877</v>
      </c>
      <c r="V1084" s="75" t="s">
        <v>4878</v>
      </c>
      <c r="W1084" s="75" t="s">
        <v>4877</v>
      </c>
      <c r="X1084" s="75" t="s">
        <v>4876</v>
      </c>
      <c r="Y1084" s="75" t="s">
        <v>4897</v>
      </c>
      <c r="Z1084" s="75">
        <v>20</v>
      </c>
      <c r="AA1084" s="75">
        <v>3</v>
      </c>
      <c r="AB1084" s="75" t="s">
        <v>4871</v>
      </c>
      <c r="AC1084" s="75" t="s">
        <v>6600</v>
      </c>
      <c r="AD1084" s="75" t="s">
        <v>4872</v>
      </c>
      <c r="AE1084" s="75">
        <v>18</v>
      </c>
      <c r="AF1084" s="75">
        <v>6</v>
      </c>
      <c r="AG1084" s="75" t="s">
        <v>4871</v>
      </c>
      <c r="AH1084" s="75" t="s">
        <v>5849</v>
      </c>
      <c r="AI1084" s="75" t="s">
        <v>4869</v>
      </c>
      <c r="AN1084" s="75" t="s">
        <v>4869</v>
      </c>
      <c r="AP1084" s="75">
        <v>10</v>
      </c>
      <c r="AQ1084" s="75">
        <v>8</v>
      </c>
      <c r="AR1084" s="75" t="s">
        <v>4868</v>
      </c>
      <c r="AS1084" s="75" t="s">
        <v>5453</v>
      </c>
      <c r="AV1084" s="75" t="s">
        <v>5440</v>
      </c>
      <c r="BI1084" s="75" t="s">
        <v>5452</v>
      </c>
      <c r="BJ1084" s="75" t="s">
        <v>5451</v>
      </c>
      <c r="BK1084" s="75">
        <v>0</v>
      </c>
      <c r="BM1084" s="75">
        <v>0</v>
      </c>
    </row>
    <row r="1085" spans="1:66" ht="17.399999999999999" hidden="1" customHeight="1" x14ac:dyDescent="0.3">
      <c r="A1085" s="75">
        <v>2019</v>
      </c>
      <c r="B1085" s="75">
        <v>64193</v>
      </c>
      <c r="C1085" s="75" t="s">
        <v>5065</v>
      </c>
      <c r="D1085" s="75" t="s">
        <v>5450</v>
      </c>
      <c r="E1085" s="77">
        <v>310</v>
      </c>
      <c r="F1085" s="75" t="s">
        <v>2842</v>
      </c>
      <c r="G1085" s="77">
        <v>5666</v>
      </c>
      <c r="H1085" s="75" t="s">
        <v>6599</v>
      </c>
      <c r="I1085" s="75" t="s">
        <v>4883</v>
      </c>
      <c r="J1085" s="75" t="s">
        <v>2843</v>
      </c>
      <c r="K1085" s="75">
        <v>0</v>
      </c>
      <c r="L1085" s="75" t="s">
        <v>5457</v>
      </c>
      <c r="M1085" s="75" t="s">
        <v>4892</v>
      </c>
      <c r="N1085" s="75" t="s">
        <v>87</v>
      </c>
      <c r="O1085" s="75" t="s">
        <v>4024</v>
      </c>
      <c r="Q1085" s="75" t="s">
        <v>5469</v>
      </c>
      <c r="S1085" s="75" t="s">
        <v>4033</v>
      </c>
      <c r="T1085" s="75" t="s">
        <v>5446</v>
      </c>
      <c r="U1085" s="75" t="s">
        <v>4877</v>
      </c>
      <c r="V1085" s="75" t="s">
        <v>4878</v>
      </c>
      <c r="W1085" s="75" t="s">
        <v>4871</v>
      </c>
      <c r="X1085" s="75" t="s">
        <v>5456</v>
      </c>
      <c r="Y1085" s="75" t="s">
        <v>4897</v>
      </c>
      <c r="Z1085" s="75">
        <v>2</v>
      </c>
      <c r="AA1085" s="75">
        <v>2</v>
      </c>
      <c r="AB1085" s="75" t="s">
        <v>4877</v>
      </c>
      <c r="AC1085" s="75" t="s">
        <v>5541</v>
      </c>
      <c r="AD1085" s="75" t="s">
        <v>4895</v>
      </c>
      <c r="AE1085" s="75">
        <v>2</v>
      </c>
      <c r="AF1085" s="75">
        <v>2</v>
      </c>
      <c r="AG1085" s="75" t="s">
        <v>4877</v>
      </c>
      <c r="AH1085" s="75" t="s">
        <v>5472</v>
      </c>
      <c r="AI1085" s="75" t="s">
        <v>4869</v>
      </c>
      <c r="AN1085" s="75" t="s">
        <v>4869</v>
      </c>
      <c r="AP1085" s="75">
        <v>4</v>
      </c>
      <c r="AQ1085" s="75">
        <v>2</v>
      </c>
      <c r="AR1085" s="75" t="s">
        <v>4868</v>
      </c>
      <c r="AS1085" s="75" t="s">
        <v>5453</v>
      </c>
      <c r="AV1085" s="75" t="s">
        <v>5440</v>
      </c>
      <c r="BI1085" s="75" t="s">
        <v>5452</v>
      </c>
      <c r="BJ1085" s="75" t="s">
        <v>5451</v>
      </c>
      <c r="BK1085" s="75">
        <v>0</v>
      </c>
      <c r="BM1085" s="75">
        <v>0</v>
      </c>
    </row>
    <row r="1086" spans="1:66" ht="17.399999999999999" hidden="1" customHeight="1" x14ac:dyDescent="0.3">
      <c r="A1086" s="75">
        <v>2019</v>
      </c>
      <c r="B1086" s="75">
        <v>64193</v>
      </c>
      <c r="C1086" s="75" t="s">
        <v>5065</v>
      </c>
      <c r="D1086" s="75" t="s">
        <v>5450</v>
      </c>
      <c r="E1086" s="77">
        <v>310</v>
      </c>
      <c r="F1086" s="75" t="s">
        <v>2842</v>
      </c>
      <c r="G1086" s="77">
        <v>5670</v>
      </c>
      <c r="H1086" s="75" t="s">
        <v>6598</v>
      </c>
      <c r="I1086" s="75" t="s">
        <v>4883</v>
      </c>
      <c r="J1086" s="75" t="s">
        <v>2845</v>
      </c>
      <c r="K1086" s="75">
        <v>0</v>
      </c>
      <c r="L1086" s="75" t="s">
        <v>5502</v>
      </c>
      <c r="M1086" s="75" t="s">
        <v>4881</v>
      </c>
      <c r="N1086" s="75" t="s">
        <v>87</v>
      </c>
      <c r="O1086" s="75" t="s">
        <v>4024</v>
      </c>
      <c r="Q1086" s="75" t="s">
        <v>5469</v>
      </c>
      <c r="S1086" s="75" t="s">
        <v>4033</v>
      </c>
      <c r="T1086" s="75" t="s">
        <v>5446</v>
      </c>
      <c r="U1086" s="75" t="s">
        <v>4871</v>
      </c>
      <c r="V1086" s="75" t="s">
        <v>5445</v>
      </c>
      <c r="W1086" s="75" t="s">
        <v>4877</v>
      </c>
      <c r="X1086" s="75" t="s">
        <v>4876</v>
      </c>
      <c r="Y1086" s="75" t="s">
        <v>4897</v>
      </c>
      <c r="Z1086" s="75">
        <v>8</v>
      </c>
      <c r="AA1086" s="75">
        <v>3</v>
      </c>
      <c r="AB1086" s="75" t="s">
        <v>4871</v>
      </c>
      <c r="AC1086" s="75" t="s">
        <v>5794</v>
      </c>
      <c r="AD1086" s="75" t="s">
        <v>4897</v>
      </c>
      <c r="AE1086" s="75">
        <v>6</v>
      </c>
      <c r="AF1086" s="75">
        <v>4</v>
      </c>
      <c r="AG1086" s="75" t="s">
        <v>4871</v>
      </c>
      <c r="AH1086" s="75" t="s">
        <v>5520</v>
      </c>
      <c r="AI1086" s="75" t="s">
        <v>4897</v>
      </c>
      <c r="AJ1086" s="75">
        <v>7</v>
      </c>
      <c r="AK1086" s="75">
        <v>5</v>
      </c>
      <c r="AL1086" s="75" t="s">
        <v>4871</v>
      </c>
      <c r="AM1086" s="75" t="s">
        <v>6218</v>
      </c>
      <c r="AN1086" s="75" t="s">
        <v>4869</v>
      </c>
      <c r="AP1086" s="75">
        <v>8</v>
      </c>
      <c r="AQ1086" s="75">
        <v>8</v>
      </c>
      <c r="AR1086" s="75" t="s">
        <v>4908</v>
      </c>
      <c r="AS1086" s="75" t="s">
        <v>5441</v>
      </c>
      <c r="AV1086" s="75" t="s">
        <v>5440</v>
      </c>
      <c r="BI1086" s="75" t="s">
        <v>5452</v>
      </c>
      <c r="BJ1086" s="75" t="s">
        <v>5451</v>
      </c>
      <c r="BK1086" s="75">
        <v>0</v>
      </c>
      <c r="BM1086" s="75">
        <v>0</v>
      </c>
    </row>
    <row r="1087" spans="1:66" ht="17.399999999999999" hidden="1" customHeight="1" x14ac:dyDescent="0.3">
      <c r="A1087" s="75">
        <v>2019</v>
      </c>
      <c r="B1087" s="75">
        <v>16010</v>
      </c>
      <c r="C1087" s="75" t="s">
        <v>5343</v>
      </c>
      <c r="D1087" s="75" t="s">
        <v>5450</v>
      </c>
      <c r="E1087" s="77">
        <v>880</v>
      </c>
      <c r="F1087" s="75" t="s">
        <v>1118</v>
      </c>
      <c r="G1087" s="77">
        <v>5685</v>
      </c>
      <c r="H1087" s="75" t="s">
        <v>6597</v>
      </c>
      <c r="I1087" s="75" t="s">
        <v>4883</v>
      </c>
      <c r="J1087" s="75" t="s">
        <v>1413</v>
      </c>
      <c r="K1087" s="75">
        <v>0</v>
      </c>
      <c r="L1087" s="75" t="s">
        <v>5462</v>
      </c>
      <c r="M1087" s="75" t="s">
        <v>4892</v>
      </c>
      <c r="N1087" s="75" t="s">
        <v>87</v>
      </c>
      <c r="O1087" s="75" t="s">
        <v>4059</v>
      </c>
      <c r="Q1087" s="75" t="s">
        <v>5447</v>
      </c>
      <c r="S1087" s="75" t="s">
        <v>4020</v>
      </c>
      <c r="T1087" s="75" t="s">
        <v>5478</v>
      </c>
      <c r="U1087" s="75" t="s">
        <v>4877</v>
      </c>
      <c r="V1087" s="75" t="s">
        <v>4878</v>
      </c>
      <c r="W1087" s="75" t="s">
        <v>4877</v>
      </c>
      <c r="X1087" s="75" t="s">
        <v>4876</v>
      </c>
      <c r="Y1087" s="75" t="s">
        <v>4875</v>
      </c>
      <c r="Z1087" s="75">
        <v>22</v>
      </c>
      <c r="AA1087" s="75">
        <v>0</v>
      </c>
      <c r="AB1087" s="75" t="s">
        <v>4871</v>
      </c>
      <c r="AC1087" s="75" t="s">
        <v>5507</v>
      </c>
      <c r="AD1087" s="75" t="s">
        <v>4897</v>
      </c>
      <c r="AE1087" s="75">
        <v>16</v>
      </c>
      <c r="AF1087" s="75">
        <v>14</v>
      </c>
      <c r="AG1087" s="75" t="s">
        <v>4871</v>
      </c>
      <c r="AH1087" s="75" t="s">
        <v>6596</v>
      </c>
      <c r="AI1087" s="75" t="s">
        <v>4869</v>
      </c>
      <c r="AN1087" s="75" t="s">
        <v>4869</v>
      </c>
      <c r="AP1087" s="75">
        <v>10</v>
      </c>
      <c r="AQ1087" s="75">
        <v>8</v>
      </c>
      <c r="AR1087" s="75" t="s">
        <v>4868</v>
      </c>
      <c r="AS1087" s="75" t="s">
        <v>5453</v>
      </c>
      <c r="AV1087" s="75" t="s">
        <v>5440</v>
      </c>
      <c r="BI1087" s="75" t="s">
        <v>5452</v>
      </c>
      <c r="BJ1087" s="75" t="s">
        <v>5451</v>
      </c>
      <c r="BK1087" s="75">
        <v>0</v>
      </c>
      <c r="BM1087" s="75">
        <v>0</v>
      </c>
    </row>
    <row r="1088" spans="1:66" ht="17.399999999999999" hidden="1" customHeight="1" x14ac:dyDescent="0.3">
      <c r="A1088" s="75">
        <v>2019</v>
      </c>
      <c r="B1088" s="75">
        <v>35010</v>
      </c>
      <c r="C1088" s="75" t="s">
        <v>5197</v>
      </c>
      <c r="D1088" s="75" t="s">
        <v>5450</v>
      </c>
      <c r="E1088" s="77">
        <v>1550</v>
      </c>
      <c r="F1088" s="75" t="s">
        <v>2860</v>
      </c>
      <c r="G1088" s="77">
        <v>5688</v>
      </c>
      <c r="H1088" s="75" t="s">
        <v>6595</v>
      </c>
      <c r="I1088" s="75" t="s">
        <v>4883</v>
      </c>
      <c r="J1088" s="75" t="s">
        <v>3173</v>
      </c>
      <c r="K1088" s="75">
        <v>0</v>
      </c>
      <c r="L1088" s="75" t="s">
        <v>5457</v>
      </c>
      <c r="M1088" s="75" t="s">
        <v>4892</v>
      </c>
      <c r="N1088" s="75" t="s">
        <v>87</v>
      </c>
      <c r="O1088" s="75" t="s">
        <v>4024</v>
      </c>
      <c r="Q1088" s="75" t="s">
        <v>5469</v>
      </c>
      <c r="S1088" s="75" t="s">
        <v>3662</v>
      </c>
      <c r="T1088" s="75" t="s">
        <v>5474</v>
      </c>
      <c r="U1088" s="75" t="s">
        <v>4877</v>
      </c>
      <c r="V1088" s="75" t="s">
        <v>4878</v>
      </c>
      <c r="W1088" s="75" t="s">
        <v>4871</v>
      </c>
      <c r="X1088" s="75" t="s">
        <v>5456</v>
      </c>
      <c r="Y1088" s="75" t="s">
        <v>4895</v>
      </c>
      <c r="Z1088" s="75">
        <v>6</v>
      </c>
      <c r="AA1088" s="75">
        <v>2</v>
      </c>
      <c r="AB1088" s="75" t="s">
        <v>4871</v>
      </c>
      <c r="AC1088" s="75" t="s">
        <v>5859</v>
      </c>
      <c r="AD1088" s="75" t="s">
        <v>4895</v>
      </c>
      <c r="AE1088" s="75">
        <v>4</v>
      </c>
      <c r="AF1088" s="75">
        <v>4</v>
      </c>
      <c r="AG1088" s="75" t="s">
        <v>4877</v>
      </c>
      <c r="AH1088" s="75" t="s">
        <v>5472</v>
      </c>
      <c r="AI1088" s="75" t="s">
        <v>4869</v>
      </c>
      <c r="AN1088" s="75" t="s">
        <v>4869</v>
      </c>
      <c r="AP1088" s="75">
        <v>6</v>
      </c>
      <c r="AQ1088" s="75">
        <v>6</v>
      </c>
      <c r="AR1088" s="75" t="s">
        <v>4908</v>
      </c>
      <c r="AS1088" s="75" t="s">
        <v>5441</v>
      </c>
      <c r="AV1088" s="75" t="s">
        <v>5440</v>
      </c>
      <c r="BI1088" s="75" t="s">
        <v>5452</v>
      </c>
      <c r="BJ1088" s="75" t="s">
        <v>5451</v>
      </c>
      <c r="BK1088" s="75">
        <v>0</v>
      </c>
      <c r="BM1088" s="75">
        <v>0</v>
      </c>
    </row>
    <row r="1089" spans="1:65" ht="17.399999999999999" hidden="1" customHeight="1" x14ac:dyDescent="0.3">
      <c r="A1089" s="75">
        <v>2019</v>
      </c>
      <c r="B1089" s="75">
        <v>16010</v>
      </c>
      <c r="C1089" s="75" t="s">
        <v>5343</v>
      </c>
      <c r="D1089" s="75" t="s">
        <v>5450</v>
      </c>
      <c r="E1089" s="77">
        <v>880</v>
      </c>
      <c r="F1089" s="75" t="s">
        <v>1118</v>
      </c>
      <c r="G1089" s="77">
        <v>5702</v>
      </c>
      <c r="H1089" s="75" t="s">
        <v>6594</v>
      </c>
      <c r="I1089" s="75" t="s">
        <v>4883</v>
      </c>
      <c r="J1089" s="75" t="s">
        <v>1415</v>
      </c>
      <c r="K1089" s="75">
        <v>0</v>
      </c>
      <c r="L1089" s="75" t="s">
        <v>5457</v>
      </c>
      <c r="M1089" s="75" t="s">
        <v>4892</v>
      </c>
      <c r="N1089" s="75" t="s">
        <v>87</v>
      </c>
      <c r="O1089" s="75" t="s">
        <v>4024</v>
      </c>
      <c r="Q1089" s="75" t="s">
        <v>5469</v>
      </c>
      <c r="S1089" s="75" t="s">
        <v>3662</v>
      </c>
      <c r="T1089" s="75" t="s">
        <v>5474</v>
      </c>
      <c r="U1089" s="75" t="s">
        <v>4877</v>
      </c>
      <c r="V1089" s="75" t="s">
        <v>4878</v>
      </c>
      <c r="W1089" s="75" t="s">
        <v>4871</v>
      </c>
      <c r="X1089" s="75" t="s">
        <v>5456</v>
      </c>
      <c r="Y1089" s="75" t="s">
        <v>4897</v>
      </c>
      <c r="Z1089" s="75">
        <v>4</v>
      </c>
      <c r="AA1089" s="75">
        <v>4</v>
      </c>
      <c r="AB1089" s="75" t="s">
        <v>4877</v>
      </c>
      <c r="AC1089" s="75" t="s">
        <v>5541</v>
      </c>
      <c r="AD1089" s="75" t="s">
        <v>4897</v>
      </c>
      <c r="AH1089" s="75" t="s">
        <v>5569</v>
      </c>
      <c r="AI1089" s="75" t="s">
        <v>4869</v>
      </c>
      <c r="AN1089" s="75" t="s">
        <v>4869</v>
      </c>
      <c r="AP1089" s="75">
        <v>6</v>
      </c>
      <c r="AQ1089" s="75">
        <v>6</v>
      </c>
      <c r="AR1089" s="75" t="s">
        <v>4908</v>
      </c>
      <c r="AS1089" s="75" t="s">
        <v>5441</v>
      </c>
      <c r="AV1089" s="75" t="s">
        <v>5440</v>
      </c>
      <c r="BI1089" s="75" t="s">
        <v>5452</v>
      </c>
      <c r="BJ1089" s="75" t="s">
        <v>5451</v>
      </c>
      <c r="BK1089" s="75">
        <v>0</v>
      </c>
      <c r="BM1089" s="75">
        <v>0</v>
      </c>
    </row>
    <row r="1090" spans="1:65" ht="17.399999999999999" customHeight="1" x14ac:dyDescent="0.3">
      <c r="A1090" s="75">
        <v>2019</v>
      </c>
      <c r="B1090" s="75">
        <v>22010</v>
      </c>
      <c r="C1090" s="75" t="s">
        <v>5270</v>
      </c>
      <c r="D1090" s="75" t="s">
        <v>5450</v>
      </c>
      <c r="E1090" s="77">
        <v>1140</v>
      </c>
      <c r="F1090" s="75" t="s">
        <v>623</v>
      </c>
      <c r="G1090" s="77">
        <v>5704</v>
      </c>
      <c r="H1090" s="75" t="s">
        <v>6593</v>
      </c>
      <c r="I1090" s="75" t="s">
        <v>4883</v>
      </c>
      <c r="J1090" s="75" t="s">
        <v>2235</v>
      </c>
      <c r="K1090" s="75">
        <v>0</v>
      </c>
      <c r="L1090" s="75" t="s">
        <v>5457</v>
      </c>
      <c r="M1090" s="75" t="s">
        <v>4892</v>
      </c>
      <c r="N1090" s="75" t="s">
        <v>87</v>
      </c>
      <c r="O1090" s="75" t="s">
        <v>4077</v>
      </c>
      <c r="P1090" s="75">
        <v>3</v>
      </c>
      <c r="Q1090" s="76" t="s">
        <v>5479</v>
      </c>
      <c r="S1090" s="75" t="s">
        <v>4020</v>
      </c>
      <c r="T1090" s="75" t="s">
        <v>5478</v>
      </c>
      <c r="U1090" s="75" t="s">
        <v>4877</v>
      </c>
      <c r="V1090" s="75" t="s">
        <v>4878</v>
      </c>
      <c r="W1090" s="75" t="s">
        <v>4871</v>
      </c>
      <c r="X1090" s="75" t="s">
        <v>5456</v>
      </c>
      <c r="Y1090" s="75" t="s">
        <v>4872</v>
      </c>
      <c r="Z1090" s="75">
        <v>4</v>
      </c>
      <c r="AA1090" s="75">
        <v>0</v>
      </c>
      <c r="AB1090" s="75" t="s">
        <v>4871</v>
      </c>
      <c r="AC1090" s="75" t="s">
        <v>5529</v>
      </c>
      <c r="AD1090" s="75" t="s">
        <v>4875</v>
      </c>
      <c r="AE1090" s="75">
        <v>2</v>
      </c>
      <c r="AF1090" s="75">
        <v>0</v>
      </c>
      <c r="AG1090" s="75" t="s">
        <v>4871</v>
      </c>
      <c r="AH1090" s="75" t="s">
        <v>5609</v>
      </c>
      <c r="AI1090" s="75" t="s">
        <v>4869</v>
      </c>
      <c r="AN1090" s="75" t="s">
        <v>4869</v>
      </c>
      <c r="AP1090" s="75">
        <v>6</v>
      </c>
      <c r="AQ1090" s="75">
        <v>6</v>
      </c>
      <c r="AR1090" s="75" t="s">
        <v>4908</v>
      </c>
      <c r="AS1090" s="75" t="s">
        <v>5441</v>
      </c>
      <c r="AV1090" s="75" t="s">
        <v>5440</v>
      </c>
      <c r="BI1090" s="75" t="s">
        <v>5620</v>
      </c>
      <c r="BJ1090" s="75" t="s">
        <v>5619</v>
      </c>
      <c r="BK1090" s="75">
        <v>0</v>
      </c>
      <c r="BM1090" s="75">
        <v>0</v>
      </c>
    </row>
    <row r="1091" spans="1:65" ht="17.399999999999999" hidden="1" customHeight="1" x14ac:dyDescent="0.3">
      <c r="A1091" s="75">
        <v>2019</v>
      </c>
      <c r="B1091" s="75">
        <v>1020</v>
      </c>
      <c r="C1091" s="75" t="s">
        <v>5434</v>
      </c>
      <c r="D1091" s="75" t="s">
        <v>5450</v>
      </c>
      <c r="E1091" s="77">
        <v>20</v>
      </c>
      <c r="F1091" s="75" t="s">
        <v>89</v>
      </c>
      <c r="G1091" s="77">
        <v>5706</v>
      </c>
      <c r="H1091" s="75" t="s">
        <v>6592</v>
      </c>
      <c r="I1091" s="75" t="s">
        <v>4883</v>
      </c>
      <c r="J1091" s="75" t="s">
        <v>124</v>
      </c>
      <c r="K1091" s="75">
        <v>0</v>
      </c>
      <c r="L1091" s="75" t="s">
        <v>5457</v>
      </c>
      <c r="M1091" s="75" t="s">
        <v>4892</v>
      </c>
      <c r="N1091" s="75" t="s">
        <v>87</v>
      </c>
      <c r="O1091" s="75" t="s">
        <v>4023</v>
      </c>
      <c r="Q1091" s="75" t="s">
        <v>5447</v>
      </c>
      <c r="S1091" s="75" t="s">
        <v>4020</v>
      </c>
      <c r="T1091" s="75" t="s">
        <v>5478</v>
      </c>
      <c r="U1091" s="75" t="s">
        <v>4877</v>
      </c>
      <c r="V1091" s="75" t="s">
        <v>4878</v>
      </c>
      <c r="W1091" s="75" t="s">
        <v>4871</v>
      </c>
      <c r="X1091" s="75" t="s">
        <v>5456</v>
      </c>
      <c r="Y1091" s="75" t="s">
        <v>4875</v>
      </c>
      <c r="Z1091" s="75">
        <v>11</v>
      </c>
      <c r="AA1091" s="75">
        <v>0</v>
      </c>
      <c r="AB1091" s="75" t="s">
        <v>4871</v>
      </c>
      <c r="AC1091" s="75" t="s">
        <v>5473</v>
      </c>
      <c r="AD1091" s="75" t="s">
        <v>4872</v>
      </c>
      <c r="AE1091" s="75">
        <v>8</v>
      </c>
      <c r="AF1091" s="75">
        <v>3</v>
      </c>
      <c r="AG1091" s="75" t="s">
        <v>4871</v>
      </c>
      <c r="AH1091" s="75" t="s">
        <v>5572</v>
      </c>
      <c r="AI1091" s="75" t="s">
        <v>4869</v>
      </c>
      <c r="AN1091" s="75" t="s">
        <v>4869</v>
      </c>
      <c r="AP1091" s="75">
        <v>10</v>
      </c>
      <c r="AQ1091" s="75">
        <v>10</v>
      </c>
      <c r="AR1091" s="75" t="s">
        <v>4908</v>
      </c>
      <c r="AS1091" s="75" t="s">
        <v>5441</v>
      </c>
      <c r="AV1091" s="75" t="s">
        <v>5440</v>
      </c>
      <c r="BI1091" s="75" t="s">
        <v>5452</v>
      </c>
      <c r="BJ1091" s="75" t="s">
        <v>5451</v>
      </c>
      <c r="BK1091" s="75">
        <v>0</v>
      </c>
      <c r="BM1091" s="75">
        <v>0</v>
      </c>
    </row>
    <row r="1092" spans="1:65" ht="17.399999999999999" hidden="1" customHeight="1" x14ac:dyDescent="0.3">
      <c r="A1092" s="75">
        <v>2019</v>
      </c>
      <c r="B1092" s="75">
        <v>16010</v>
      </c>
      <c r="C1092" s="75" t="s">
        <v>5343</v>
      </c>
      <c r="D1092" s="75" t="s">
        <v>5450</v>
      </c>
      <c r="E1092" s="77">
        <v>880</v>
      </c>
      <c r="F1092" s="75" t="s">
        <v>1118</v>
      </c>
      <c r="G1092" s="77">
        <v>5716</v>
      </c>
      <c r="H1092" s="75" t="s">
        <v>6591</v>
      </c>
      <c r="I1092" s="75" t="s">
        <v>4883</v>
      </c>
      <c r="J1092" s="75" t="s">
        <v>1417</v>
      </c>
      <c r="K1092" s="75">
        <v>0</v>
      </c>
      <c r="L1092" s="75" t="s">
        <v>5457</v>
      </c>
      <c r="M1092" s="75" t="s">
        <v>4892</v>
      </c>
      <c r="N1092" s="75" t="s">
        <v>87</v>
      </c>
      <c r="O1092" s="75" t="s">
        <v>4024</v>
      </c>
      <c r="Q1092" s="75" t="s">
        <v>5469</v>
      </c>
      <c r="S1092" s="75" t="s">
        <v>3662</v>
      </c>
      <c r="T1092" s="75" t="s">
        <v>5474</v>
      </c>
      <c r="U1092" s="75" t="s">
        <v>4877</v>
      </c>
      <c r="V1092" s="75" t="s">
        <v>4878</v>
      </c>
      <c r="W1092" s="75" t="s">
        <v>4871</v>
      </c>
      <c r="X1092" s="75" t="s">
        <v>5456</v>
      </c>
      <c r="Y1092" s="75" t="s">
        <v>4872</v>
      </c>
      <c r="Z1092" s="75">
        <v>11</v>
      </c>
      <c r="AA1092" s="75">
        <v>0</v>
      </c>
      <c r="AB1092" s="75" t="s">
        <v>4871</v>
      </c>
      <c r="AC1092" s="75" t="s">
        <v>5473</v>
      </c>
      <c r="AD1092" s="75" t="s">
        <v>4897</v>
      </c>
      <c r="AE1092" s="75">
        <v>8</v>
      </c>
      <c r="AF1092" s="75">
        <v>5</v>
      </c>
      <c r="AG1092" s="75" t="s">
        <v>4871</v>
      </c>
      <c r="AH1092" s="75" t="s">
        <v>5988</v>
      </c>
      <c r="AI1092" s="75" t="s">
        <v>4869</v>
      </c>
      <c r="AN1092" s="75" t="s">
        <v>4869</v>
      </c>
      <c r="AP1092" s="75">
        <v>10</v>
      </c>
      <c r="AQ1092" s="75">
        <v>10</v>
      </c>
      <c r="AR1092" s="75" t="s">
        <v>4908</v>
      </c>
      <c r="AS1092" s="75" t="s">
        <v>5441</v>
      </c>
      <c r="AV1092" s="75" t="s">
        <v>5440</v>
      </c>
      <c r="BI1092" s="75" t="s">
        <v>5452</v>
      </c>
      <c r="BJ1092" s="75" t="s">
        <v>5451</v>
      </c>
      <c r="BK1092" s="75">
        <v>0</v>
      </c>
      <c r="BM1092" s="75">
        <v>0</v>
      </c>
    </row>
    <row r="1093" spans="1:65" ht="17.399999999999999" hidden="1" customHeight="1" x14ac:dyDescent="0.3">
      <c r="A1093" s="75">
        <v>2019</v>
      </c>
      <c r="B1093" s="75">
        <v>7010</v>
      </c>
      <c r="C1093" s="75" t="s">
        <v>5376</v>
      </c>
      <c r="D1093" s="75" t="s">
        <v>5450</v>
      </c>
      <c r="E1093" s="77">
        <v>470</v>
      </c>
      <c r="F1093" s="75" t="s">
        <v>1123</v>
      </c>
      <c r="G1093" s="77">
        <v>5722</v>
      </c>
      <c r="H1093" s="75" t="s">
        <v>6590</v>
      </c>
      <c r="I1093" s="75" t="s">
        <v>4883</v>
      </c>
      <c r="J1093" s="75" t="s">
        <v>3601</v>
      </c>
      <c r="K1093" s="75">
        <v>0</v>
      </c>
      <c r="L1093" s="75" t="s">
        <v>5448</v>
      </c>
      <c r="M1093" s="75" t="s">
        <v>4892</v>
      </c>
      <c r="N1093" s="75" t="s">
        <v>87</v>
      </c>
      <c r="O1093" s="75" t="s">
        <v>4024</v>
      </c>
      <c r="Q1093" s="75" t="s">
        <v>5469</v>
      </c>
      <c r="S1093" s="75" t="s">
        <v>4033</v>
      </c>
      <c r="T1093" s="75" t="s">
        <v>5446</v>
      </c>
      <c r="U1093" s="75" t="s">
        <v>4871</v>
      </c>
      <c r="V1093" s="75" t="s">
        <v>5445</v>
      </c>
      <c r="W1093" s="75" t="s">
        <v>4877</v>
      </c>
      <c r="X1093" s="75" t="s">
        <v>4876</v>
      </c>
      <c r="Y1093" s="75" t="s">
        <v>4872</v>
      </c>
      <c r="Z1093" s="75">
        <v>9</v>
      </c>
      <c r="AA1093" s="75">
        <v>0</v>
      </c>
      <c r="AB1093" s="75" t="s">
        <v>4871</v>
      </c>
      <c r="AC1093" s="75" t="s">
        <v>5444</v>
      </c>
      <c r="AD1093" s="75" t="s">
        <v>4872</v>
      </c>
      <c r="AE1093" s="75">
        <v>10</v>
      </c>
      <c r="AF1093" s="75">
        <v>0</v>
      </c>
      <c r="AG1093" s="75" t="s">
        <v>4871</v>
      </c>
      <c r="AH1093" s="75" t="s">
        <v>5663</v>
      </c>
      <c r="AI1093" s="75" t="s">
        <v>4897</v>
      </c>
      <c r="AJ1093" s="75">
        <v>13</v>
      </c>
      <c r="AK1093" s="75">
        <v>6</v>
      </c>
      <c r="AL1093" s="75" t="s">
        <v>4871</v>
      </c>
      <c r="AM1093" s="75" t="s">
        <v>5535</v>
      </c>
      <c r="AN1093" s="75" t="s">
        <v>4869</v>
      </c>
      <c r="AP1093" s="75">
        <v>10</v>
      </c>
      <c r="AQ1093" s="75">
        <v>6</v>
      </c>
      <c r="AR1093" s="75" t="s">
        <v>4868</v>
      </c>
      <c r="AS1093" s="75" t="s">
        <v>5453</v>
      </c>
      <c r="AV1093" s="75" t="s">
        <v>5440</v>
      </c>
      <c r="BI1093" s="75" t="s">
        <v>5452</v>
      </c>
      <c r="BJ1093" s="75" t="s">
        <v>5451</v>
      </c>
      <c r="BK1093" s="75">
        <v>0</v>
      </c>
      <c r="BM1093" s="75">
        <v>0</v>
      </c>
    </row>
    <row r="1094" spans="1:65" ht="17.399999999999999" hidden="1" customHeight="1" x14ac:dyDescent="0.3">
      <c r="A1094" s="75">
        <v>2019</v>
      </c>
      <c r="B1094" s="75">
        <v>7010</v>
      </c>
      <c r="C1094" s="75" t="s">
        <v>5376</v>
      </c>
      <c r="D1094" s="75" t="s">
        <v>5450</v>
      </c>
      <c r="E1094" s="77">
        <v>470</v>
      </c>
      <c r="F1094" s="75" t="s">
        <v>1123</v>
      </c>
      <c r="G1094" s="77">
        <v>5726</v>
      </c>
      <c r="H1094" s="75" t="s">
        <v>6589</v>
      </c>
      <c r="I1094" s="75" t="s">
        <v>4883</v>
      </c>
      <c r="J1094" s="75" t="s">
        <v>3599</v>
      </c>
      <c r="K1094" s="75">
        <v>0</v>
      </c>
      <c r="L1094" s="75" t="s">
        <v>5457</v>
      </c>
      <c r="M1094" s="75" t="s">
        <v>4892</v>
      </c>
      <c r="N1094" s="75" t="s">
        <v>87</v>
      </c>
      <c r="O1094" s="75" t="s">
        <v>4024</v>
      </c>
      <c r="Q1094" s="75" t="s">
        <v>5469</v>
      </c>
      <c r="S1094" s="75" t="s">
        <v>4033</v>
      </c>
      <c r="T1094" s="75" t="s">
        <v>5446</v>
      </c>
      <c r="U1094" s="75" t="s">
        <v>4877</v>
      </c>
      <c r="V1094" s="75" t="s">
        <v>4878</v>
      </c>
      <c r="W1094" s="75" t="s">
        <v>4871</v>
      </c>
      <c r="X1094" s="75" t="s">
        <v>5456</v>
      </c>
      <c r="Y1094" s="75" t="s">
        <v>4897</v>
      </c>
      <c r="Z1094" s="75">
        <v>7</v>
      </c>
      <c r="AA1094" s="75">
        <v>5</v>
      </c>
      <c r="AB1094" s="75" t="s">
        <v>4871</v>
      </c>
      <c r="AC1094" s="75" t="s">
        <v>5606</v>
      </c>
      <c r="AD1094" s="75" t="s">
        <v>4895</v>
      </c>
      <c r="AE1094" s="75">
        <v>6</v>
      </c>
      <c r="AF1094" s="75">
        <v>5</v>
      </c>
      <c r="AG1094" s="75" t="s">
        <v>4871</v>
      </c>
      <c r="AH1094" s="75" t="s">
        <v>5495</v>
      </c>
      <c r="AI1094" s="75" t="s">
        <v>4869</v>
      </c>
      <c r="AN1094" s="75" t="s">
        <v>4869</v>
      </c>
      <c r="AP1094" s="75">
        <v>8</v>
      </c>
      <c r="AQ1094" s="75">
        <v>7</v>
      </c>
      <c r="AR1094" s="75" t="s">
        <v>4868</v>
      </c>
      <c r="AS1094" s="75" t="s">
        <v>5453</v>
      </c>
      <c r="AV1094" s="75" t="s">
        <v>5440</v>
      </c>
      <c r="BI1094" s="75" t="s">
        <v>5452</v>
      </c>
      <c r="BJ1094" s="75" t="s">
        <v>5451</v>
      </c>
      <c r="BK1094" s="75">
        <v>0</v>
      </c>
      <c r="BM1094" s="75">
        <v>0</v>
      </c>
    </row>
    <row r="1095" spans="1:65" ht="17.399999999999999" hidden="1" customHeight="1" x14ac:dyDescent="0.3">
      <c r="A1095" s="75">
        <v>2019</v>
      </c>
      <c r="B1095" s="75">
        <v>7010</v>
      </c>
      <c r="C1095" s="75" t="s">
        <v>5376</v>
      </c>
      <c r="D1095" s="75" t="s">
        <v>5450</v>
      </c>
      <c r="E1095" s="77">
        <v>470</v>
      </c>
      <c r="F1095" s="75" t="s">
        <v>1123</v>
      </c>
      <c r="G1095" s="77">
        <v>5730</v>
      </c>
      <c r="H1095" s="75" t="s">
        <v>6588</v>
      </c>
      <c r="I1095" s="75" t="s">
        <v>4883</v>
      </c>
      <c r="J1095" s="75" t="s">
        <v>3603</v>
      </c>
      <c r="K1095" s="75">
        <v>0</v>
      </c>
      <c r="L1095" s="75" t="s">
        <v>5480</v>
      </c>
      <c r="M1095" s="75" t="s">
        <v>4892</v>
      </c>
      <c r="N1095" s="75" t="s">
        <v>87</v>
      </c>
      <c r="O1095" s="75" t="s">
        <v>4025</v>
      </c>
      <c r="Q1095" s="75" t="s">
        <v>5461</v>
      </c>
      <c r="S1095" s="75" t="s">
        <v>4033</v>
      </c>
      <c r="T1095" s="75" t="s">
        <v>5446</v>
      </c>
      <c r="U1095" s="75" t="s">
        <v>4871</v>
      </c>
      <c r="V1095" s="75" t="s">
        <v>5445</v>
      </c>
      <c r="W1095" s="75" t="s">
        <v>4877</v>
      </c>
      <c r="X1095" s="75" t="s">
        <v>4876</v>
      </c>
      <c r="Y1095" s="75" t="s">
        <v>4897</v>
      </c>
      <c r="Z1095" s="75">
        <v>9</v>
      </c>
      <c r="AA1095" s="75">
        <v>3</v>
      </c>
      <c r="AB1095" s="75" t="s">
        <v>4871</v>
      </c>
      <c r="AC1095" s="75" t="s">
        <v>5937</v>
      </c>
      <c r="AD1095" s="75" t="s">
        <v>4895</v>
      </c>
      <c r="AE1095" s="75">
        <v>6</v>
      </c>
      <c r="AF1095" s="75">
        <v>6</v>
      </c>
      <c r="AG1095" s="75" t="s">
        <v>4877</v>
      </c>
      <c r="AH1095" s="75" t="s">
        <v>5472</v>
      </c>
      <c r="AI1095" s="75" t="s">
        <v>4869</v>
      </c>
      <c r="AN1095" s="75" t="s">
        <v>4869</v>
      </c>
      <c r="AP1095" s="75">
        <v>8</v>
      </c>
      <c r="AQ1095" s="75">
        <v>0</v>
      </c>
      <c r="AR1095" s="75" t="s">
        <v>4868</v>
      </c>
      <c r="AS1095" s="75" t="s">
        <v>5453</v>
      </c>
      <c r="AV1095" s="75" t="s">
        <v>5440</v>
      </c>
      <c r="BI1095" s="75" t="s">
        <v>5452</v>
      </c>
      <c r="BJ1095" s="75" t="s">
        <v>5451</v>
      </c>
      <c r="BK1095" s="75">
        <v>0</v>
      </c>
      <c r="BM1095" s="75">
        <v>0</v>
      </c>
    </row>
    <row r="1096" spans="1:65" ht="17.399999999999999" hidden="1" customHeight="1" x14ac:dyDescent="0.3">
      <c r="A1096" s="75">
        <v>2019</v>
      </c>
      <c r="B1096" s="75">
        <v>19010</v>
      </c>
      <c r="C1096" s="75" t="s">
        <v>5332</v>
      </c>
      <c r="D1096" s="75" t="s">
        <v>5450</v>
      </c>
      <c r="E1096" s="77">
        <v>910</v>
      </c>
      <c r="F1096" s="75" t="s">
        <v>1852</v>
      </c>
      <c r="G1096" s="77">
        <v>5742</v>
      </c>
      <c r="H1096" s="75" t="s">
        <v>6587</v>
      </c>
      <c r="I1096" s="75" t="s">
        <v>4883</v>
      </c>
      <c r="J1096" s="75" t="s">
        <v>1883</v>
      </c>
      <c r="K1096" s="75">
        <v>0</v>
      </c>
      <c r="L1096" s="75" t="s">
        <v>5462</v>
      </c>
      <c r="M1096" s="75" t="s">
        <v>4892</v>
      </c>
      <c r="N1096" s="75" t="s">
        <v>87</v>
      </c>
      <c r="O1096" s="75" t="s">
        <v>4024</v>
      </c>
      <c r="Q1096" s="75" t="s">
        <v>5469</v>
      </c>
      <c r="S1096" s="75" t="s">
        <v>3662</v>
      </c>
      <c r="T1096" s="75" t="s">
        <v>5474</v>
      </c>
      <c r="U1096" s="75" t="s">
        <v>4877</v>
      </c>
      <c r="V1096" s="75" t="s">
        <v>4878</v>
      </c>
      <c r="W1096" s="75" t="s">
        <v>4877</v>
      </c>
      <c r="X1096" s="75" t="s">
        <v>4876</v>
      </c>
      <c r="Y1096" s="75" t="s">
        <v>4872</v>
      </c>
      <c r="Z1096" s="75">
        <v>22</v>
      </c>
      <c r="AA1096" s="75">
        <v>0</v>
      </c>
      <c r="AB1096" s="75" t="s">
        <v>4871</v>
      </c>
      <c r="AC1096" s="75" t="s">
        <v>5507</v>
      </c>
      <c r="AD1096" s="75" t="s">
        <v>4897</v>
      </c>
      <c r="AE1096" s="75">
        <v>18</v>
      </c>
      <c r="AF1096" s="75">
        <v>12</v>
      </c>
      <c r="AG1096" s="75" t="s">
        <v>4871</v>
      </c>
      <c r="AH1096" s="75" t="s">
        <v>6586</v>
      </c>
      <c r="AI1096" s="75" t="s">
        <v>4869</v>
      </c>
      <c r="AN1096" s="75" t="s">
        <v>4869</v>
      </c>
      <c r="AP1096" s="75">
        <v>10</v>
      </c>
      <c r="AQ1096" s="75">
        <v>10</v>
      </c>
      <c r="AR1096" s="75" t="s">
        <v>4908</v>
      </c>
      <c r="AS1096" s="75" t="s">
        <v>5441</v>
      </c>
      <c r="AV1096" s="75" t="s">
        <v>5440</v>
      </c>
      <c r="BI1096" s="75" t="s">
        <v>5439</v>
      </c>
      <c r="BJ1096" s="75" t="s">
        <v>5438</v>
      </c>
      <c r="BK1096" s="75">
        <v>1</v>
      </c>
      <c r="BL1096" s="75" t="s">
        <v>5680</v>
      </c>
      <c r="BM1096" s="75">
        <v>0</v>
      </c>
    </row>
    <row r="1097" spans="1:65" ht="17.399999999999999" hidden="1" customHeight="1" x14ac:dyDescent="0.3">
      <c r="A1097" s="75">
        <v>2019</v>
      </c>
      <c r="B1097" s="75">
        <v>3030</v>
      </c>
      <c r="C1097" s="75" t="s">
        <v>5410</v>
      </c>
      <c r="D1097" s="75" t="s">
        <v>5450</v>
      </c>
      <c r="E1097" s="77">
        <v>130</v>
      </c>
      <c r="F1097" s="75" t="s">
        <v>681</v>
      </c>
      <c r="G1097" s="77">
        <v>5744</v>
      </c>
      <c r="H1097" s="75" t="s">
        <v>6585</v>
      </c>
      <c r="I1097" s="75" t="s">
        <v>4883</v>
      </c>
      <c r="J1097" s="75" t="s">
        <v>865</v>
      </c>
      <c r="K1097" s="75">
        <v>0</v>
      </c>
      <c r="L1097" s="75" t="s">
        <v>5457</v>
      </c>
      <c r="M1097" s="75" t="s">
        <v>4892</v>
      </c>
      <c r="N1097" s="75" t="s">
        <v>87</v>
      </c>
      <c r="O1097" s="75" t="s">
        <v>4023</v>
      </c>
      <c r="Q1097" s="75" t="s">
        <v>5447</v>
      </c>
      <c r="S1097" s="75" t="s">
        <v>4020</v>
      </c>
      <c r="T1097" s="75" t="s">
        <v>5478</v>
      </c>
      <c r="U1097" s="75" t="s">
        <v>4877</v>
      </c>
      <c r="V1097" s="75" t="s">
        <v>4878</v>
      </c>
      <c r="W1097" s="75" t="s">
        <v>4871</v>
      </c>
      <c r="X1097" s="75" t="s">
        <v>5456</v>
      </c>
      <c r="Y1097" s="75" t="s">
        <v>4872</v>
      </c>
      <c r="Z1097" s="75">
        <v>10</v>
      </c>
      <c r="AA1097" s="75">
        <v>0</v>
      </c>
      <c r="AB1097" s="75" t="s">
        <v>4871</v>
      </c>
      <c r="AC1097" s="75" t="s">
        <v>5526</v>
      </c>
      <c r="AD1097" s="75" t="s">
        <v>4872</v>
      </c>
      <c r="AE1097" s="75">
        <v>8</v>
      </c>
      <c r="AF1097" s="75">
        <v>0</v>
      </c>
      <c r="AG1097" s="75" t="s">
        <v>4871</v>
      </c>
      <c r="AH1097" s="75" t="s">
        <v>5581</v>
      </c>
      <c r="AI1097" s="75" t="s">
        <v>4869</v>
      </c>
      <c r="AN1097" s="75" t="s">
        <v>4869</v>
      </c>
      <c r="AP1097" s="75">
        <v>10</v>
      </c>
      <c r="AQ1097" s="75">
        <v>10</v>
      </c>
      <c r="AR1097" s="75" t="s">
        <v>4908</v>
      </c>
      <c r="AS1097" s="75" t="s">
        <v>5441</v>
      </c>
      <c r="AV1097" s="75" t="s">
        <v>5440</v>
      </c>
      <c r="BI1097" s="75" t="s">
        <v>5452</v>
      </c>
      <c r="BJ1097" s="75" t="s">
        <v>5451</v>
      </c>
      <c r="BK1097" s="75">
        <v>0</v>
      </c>
      <c r="BM1097" s="75">
        <v>0</v>
      </c>
    </row>
    <row r="1098" spans="1:65" ht="17.399999999999999" hidden="1" customHeight="1" x14ac:dyDescent="0.3">
      <c r="A1098" s="75">
        <v>2019</v>
      </c>
      <c r="B1098" s="75">
        <v>18010</v>
      </c>
      <c r="C1098" s="75" t="s">
        <v>5337</v>
      </c>
      <c r="D1098" s="75" t="s">
        <v>5450</v>
      </c>
      <c r="E1098" s="77">
        <v>900</v>
      </c>
      <c r="F1098" s="75" t="s">
        <v>1648</v>
      </c>
      <c r="G1098" s="77">
        <v>5745</v>
      </c>
      <c r="H1098" s="75" t="s">
        <v>6584</v>
      </c>
      <c r="I1098" s="75" t="s">
        <v>4883</v>
      </c>
      <c r="J1098" s="75" t="s">
        <v>1741</v>
      </c>
      <c r="K1098" s="75">
        <v>0</v>
      </c>
      <c r="L1098" s="75" t="s">
        <v>5457</v>
      </c>
      <c r="M1098" s="75" t="s">
        <v>4892</v>
      </c>
      <c r="N1098" s="75" t="s">
        <v>87</v>
      </c>
      <c r="O1098" s="75" t="s">
        <v>4025</v>
      </c>
      <c r="Q1098" s="75" t="s">
        <v>5461</v>
      </c>
      <c r="S1098" s="75" t="s">
        <v>4033</v>
      </c>
      <c r="T1098" s="75" t="s">
        <v>5446</v>
      </c>
      <c r="U1098" s="75" t="s">
        <v>4877</v>
      </c>
      <c r="V1098" s="75" t="s">
        <v>4878</v>
      </c>
      <c r="W1098" s="75" t="s">
        <v>4871</v>
      </c>
      <c r="X1098" s="75" t="s">
        <v>5456</v>
      </c>
      <c r="Y1098" s="75" t="s">
        <v>4897</v>
      </c>
      <c r="Z1098" s="75">
        <v>6</v>
      </c>
      <c r="AA1098" s="75">
        <v>2</v>
      </c>
      <c r="AB1098" s="75" t="s">
        <v>4871</v>
      </c>
      <c r="AC1098" s="75" t="s">
        <v>5859</v>
      </c>
      <c r="AD1098" s="75" t="s">
        <v>4897</v>
      </c>
      <c r="AE1098" s="75">
        <v>6</v>
      </c>
      <c r="AF1098" s="75">
        <v>5</v>
      </c>
      <c r="AG1098" s="75" t="s">
        <v>4871</v>
      </c>
      <c r="AH1098" s="75" t="s">
        <v>5495</v>
      </c>
      <c r="AI1098" s="75" t="s">
        <v>4869</v>
      </c>
      <c r="AN1098" s="75" t="s">
        <v>4869</v>
      </c>
      <c r="AP1098" s="75">
        <v>8</v>
      </c>
      <c r="AQ1098" s="75">
        <v>0</v>
      </c>
      <c r="AR1098" s="75" t="s">
        <v>4868</v>
      </c>
      <c r="AS1098" s="75" t="s">
        <v>5453</v>
      </c>
      <c r="AV1098" s="75" t="s">
        <v>5440</v>
      </c>
      <c r="BI1098" s="75" t="s">
        <v>5452</v>
      </c>
      <c r="BJ1098" s="75" t="s">
        <v>5451</v>
      </c>
      <c r="BK1098" s="75">
        <v>0</v>
      </c>
      <c r="BM1098" s="75">
        <v>0</v>
      </c>
    </row>
    <row r="1099" spans="1:65" ht="17.399999999999999" hidden="1" customHeight="1" x14ac:dyDescent="0.3">
      <c r="A1099" s="75">
        <v>2019</v>
      </c>
      <c r="B1099" s="75">
        <v>64213</v>
      </c>
      <c r="C1099" s="75" t="s">
        <v>5043</v>
      </c>
      <c r="D1099" s="75" t="s">
        <v>5450</v>
      </c>
      <c r="E1099" s="77">
        <v>2710</v>
      </c>
      <c r="F1099" s="75" t="s">
        <v>2848</v>
      </c>
      <c r="G1099" s="77">
        <v>5750</v>
      </c>
      <c r="H1099" s="75" t="s">
        <v>6583</v>
      </c>
      <c r="I1099" s="75" t="s">
        <v>4883</v>
      </c>
      <c r="J1099" s="75" t="s">
        <v>2134</v>
      </c>
      <c r="K1099" s="75">
        <v>0</v>
      </c>
      <c r="L1099" s="75" t="s">
        <v>5457</v>
      </c>
      <c r="M1099" s="75" t="s">
        <v>4892</v>
      </c>
      <c r="N1099" s="75" t="s">
        <v>87</v>
      </c>
      <c r="O1099" s="75" t="s">
        <v>4024</v>
      </c>
      <c r="Q1099" s="75" t="s">
        <v>5469</v>
      </c>
      <c r="S1099" s="75" t="s">
        <v>4033</v>
      </c>
      <c r="T1099" s="75" t="s">
        <v>5446</v>
      </c>
      <c r="U1099" s="75" t="s">
        <v>4877</v>
      </c>
      <c r="V1099" s="75" t="s">
        <v>4878</v>
      </c>
      <c r="W1099" s="75" t="s">
        <v>4871</v>
      </c>
      <c r="X1099" s="75" t="s">
        <v>5456</v>
      </c>
      <c r="Y1099" s="75" t="s">
        <v>4897</v>
      </c>
      <c r="Z1099" s="75">
        <v>9</v>
      </c>
      <c r="AA1099" s="75">
        <v>2</v>
      </c>
      <c r="AB1099" s="75" t="s">
        <v>4871</v>
      </c>
      <c r="AC1099" s="75" t="s">
        <v>6331</v>
      </c>
      <c r="AD1099" s="75" t="s">
        <v>4897</v>
      </c>
      <c r="AE1099" s="75">
        <v>6</v>
      </c>
      <c r="AF1099" s="75">
        <v>4</v>
      </c>
      <c r="AG1099" s="75" t="s">
        <v>4871</v>
      </c>
      <c r="AH1099" s="75" t="s">
        <v>5520</v>
      </c>
      <c r="AI1099" s="75" t="s">
        <v>4869</v>
      </c>
      <c r="AN1099" s="75" t="s">
        <v>4869</v>
      </c>
      <c r="AP1099" s="75">
        <v>8</v>
      </c>
      <c r="AQ1099" s="75">
        <v>8</v>
      </c>
      <c r="AR1099" s="75" t="s">
        <v>4908</v>
      </c>
      <c r="AS1099" s="75" t="s">
        <v>5441</v>
      </c>
      <c r="AV1099" s="75" t="s">
        <v>5440</v>
      </c>
      <c r="BI1099" s="75" t="s">
        <v>5452</v>
      </c>
      <c r="BJ1099" s="75" t="s">
        <v>5451</v>
      </c>
      <c r="BK1099" s="75">
        <v>0</v>
      </c>
      <c r="BM1099" s="75">
        <v>0</v>
      </c>
    </row>
    <row r="1100" spans="1:65" ht="17.399999999999999" customHeight="1" x14ac:dyDescent="0.3">
      <c r="A1100" s="75">
        <v>2019</v>
      </c>
      <c r="B1100" s="75">
        <v>62060</v>
      </c>
      <c r="C1100" s="75" t="s">
        <v>4946</v>
      </c>
      <c r="D1100" s="75" t="s">
        <v>5450</v>
      </c>
      <c r="E1100" s="77">
        <v>3120</v>
      </c>
      <c r="F1100" s="75" t="s">
        <v>2078</v>
      </c>
      <c r="G1100" s="77">
        <v>5752</v>
      </c>
      <c r="H1100" s="75" t="s">
        <v>6582</v>
      </c>
      <c r="I1100" s="75" t="s">
        <v>4883</v>
      </c>
      <c r="J1100" s="75" t="s">
        <v>2134</v>
      </c>
      <c r="K1100" s="75">
        <v>0</v>
      </c>
      <c r="L1100" s="75" t="s">
        <v>5457</v>
      </c>
      <c r="M1100" s="75" t="s">
        <v>4892</v>
      </c>
      <c r="N1100" s="75" t="s">
        <v>87</v>
      </c>
      <c r="O1100" s="75" t="s">
        <v>4023</v>
      </c>
      <c r="P1100" s="75">
        <v>2</v>
      </c>
      <c r="Q1100" s="75" t="s">
        <v>5560</v>
      </c>
      <c r="S1100" s="75" t="s">
        <v>4020</v>
      </c>
      <c r="T1100" s="75" t="s">
        <v>5478</v>
      </c>
      <c r="U1100" s="75" t="s">
        <v>4877</v>
      </c>
      <c r="V1100" s="75" t="s">
        <v>4878</v>
      </c>
      <c r="W1100" s="75" t="s">
        <v>4871</v>
      </c>
      <c r="X1100" s="75" t="s">
        <v>5456</v>
      </c>
      <c r="Y1100" s="75" t="s">
        <v>4872</v>
      </c>
      <c r="Z1100" s="75">
        <v>10</v>
      </c>
      <c r="AA1100" s="75">
        <v>0</v>
      </c>
      <c r="AB1100" s="75" t="s">
        <v>4871</v>
      </c>
      <c r="AC1100" s="75" t="s">
        <v>5526</v>
      </c>
      <c r="AD1100" s="75" t="s">
        <v>4872</v>
      </c>
      <c r="AE1100" s="75">
        <v>10</v>
      </c>
      <c r="AF1100" s="75">
        <v>1</v>
      </c>
      <c r="AG1100" s="75" t="s">
        <v>4871</v>
      </c>
      <c r="AH1100" s="75" t="s">
        <v>5601</v>
      </c>
      <c r="AI1100" s="75" t="s">
        <v>4869</v>
      </c>
      <c r="AN1100" s="75" t="s">
        <v>4869</v>
      </c>
      <c r="AP1100" s="75">
        <v>10</v>
      </c>
      <c r="AQ1100" s="75">
        <v>8</v>
      </c>
      <c r="AR1100" s="75" t="s">
        <v>4868</v>
      </c>
      <c r="AS1100" s="75" t="s">
        <v>5453</v>
      </c>
      <c r="AV1100" s="75" t="s">
        <v>5440</v>
      </c>
      <c r="BI1100" s="75" t="s">
        <v>5452</v>
      </c>
      <c r="BJ1100" s="75" t="s">
        <v>5451</v>
      </c>
      <c r="BK1100" s="75">
        <v>0</v>
      </c>
      <c r="BM1100" s="75">
        <v>0</v>
      </c>
    </row>
    <row r="1101" spans="1:65" ht="17.399999999999999" hidden="1" customHeight="1" x14ac:dyDescent="0.3">
      <c r="A1101" s="75">
        <v>2019</v>
      </c>
      <c r="B1101" s="75">
        <v>64213</v>
      </c>
      <c r="C1101" s="75" t="s">
        <v>5043</v>
      </c>
      <c r="D1101" s="75" t="s">
        <v>5450</v>
      </c>
      <c r="E1101" s="77">
        <v>2710</v>
      </c>
      <c r="F1101" s="75" t="s">
        <v>2848</v>
      </c>
      <c r="G1101" s="77">
        <v>5754</v>
      </c>
      <c r="H1101" s="75" t="s">
        <v>6581</v>
      </c>
      <c r="I1101" s="75" t="s">
        <v>4883</v>
      </c>
      <c r="J1101" s="75" t="s">
        <v>2849</v>
      </c>
      <c r="K1101" s="75">
        <v>0</v>
      </c>
      <c r="L1101" s="75" t="s">
        <v>5480</v>
      </c>
      <c r="M1101" s="75" t="s">
        <v>4892</v>
      </c>
      <c r="N1101" s="75" t="s">
        <v>87</v>
      </c>
      <c r="O1101" s="75" t="s">
        <v>4024</v>
      </c>
      <c r="Q1101" s="75" t="s">
        <v>5469</v>
      </c>
      <c r="S1101" s="75" t="s">
        <v>4033</v>
      </c>
      <c r="T1101" s="75" t="s">
        <v>5446</v>
      </c>
      <c r="U1101" s="75" t="s">
        <v>4871</v>
      </c>
      <c r="V1101" s="75" t="s">
        <v>5445</v>
      </c>
      <c r="W1101" s="75" t="s">
        <v>4877</v>
      </c>
      <c r="X1101" s="75" t="s">
        <v>4876</v>
      </c>
      <c r="Y1101" s="75" t="s">
        <v>4897</v>
      </c>
      <c r="Z1101" s="75">
        <v>7</v>
      </c>
      <c r="AA1101" s="75">
        <v>4</v>
      </c>
      <c r="AB1101" s="75" t="s">
        <v>4871</v>
      </c>
      <c r="AC1101" s="75" t="s">
        <v>5632</v>
      </c>
      <c r="AD1101" s="75" t="s">
        <v>4895</v>
      </c>
      <c r="AE1101" s="75">
        <v>6</v>
      </c>
      <c r="AF1101" s="75">
        <v>6</v>
      </c>
      <c r="AG1101" s="75" t="s">
        <v>4877</v>
      </c>
      <c r="AH1101" s="75" t="s">
        <v>5472</v>
      </c>
      <c r="AI1101" s="75" t="s">
        <v>4869</v>
      </c>
      <c r="AN1101" s="75" t="s">
        <v>4869</v>
      </c>
      <c r="AP1101" s="75">
        <v>8</v>
      </c>
      <c r="AQ1101" s="75">
        <v>8</v>
      </c>
      <c r="AR1101" s="75" t="s">
        <v>4908</v>
      </c>
      <c r="AS1101" s="75" t="s">
        <v>5441</v>
      </c>
      <c r="AV1101" s="75" t="s">
        <v>5440</v>
      </c>
      <c r="BI1101" s="75" t="s">
        <v>5452</v>
      </c>
      <c r="BJ1101" s="75" t="s">
        <v>5451</v>
      </c>
      <c r="BK1101" s="75">
        <v>0</v>
      </c>
      <c r="BM1101" s="75">
        <v>0</v>
      </c>
    </row>
    <row r="1102" spans="1:65" ht="17.399999999999999" hidden="1" customHeight="1" x14ac:dyDescent="0.3">
      <c r="A1102" s="75">
        <v>2019</v>
      </c>
      <c r="B1102" s="75">
        <v>30011</v>
      </c>
      <c r="C1102" s="75" t="s">
        <v>5230</v>
      </c>
      <c r="D1102" s="75" t="s">
        <v>5450</v>
      </c>
      <c r="E1102" s="77">
        <v>1420</v>
      </c>
      <c r="F1102" s="75" t="s">
        <v>2292</v>
      </c>
      <c r="G1102" s="77">
        <v>5758</v>
      </c>
      <c r="H1102" s="75" t="s">
        <v>6580</v>
      </c>
      <c r="I1102" s="75" t="s">
        <v>4883</v>
      </c>
      <c r="J1102" s="75" t="s">
        <v>2475</v>
      </c>
      <c r="K1102" s="75">
        <v>0</v>
      </c>
      <c r="L1102" s="75" t="s">
        <v>5457</v>
      </c>
      <c r="M1102" s="75" t="s">
        <v>4892</v>
      </c>
      <c r="N1102" s="75" t="s">
        <v>87</v>
      </c>
      <c r="O1102" s="75" t="s">
        <v>4024</v>
      </c>
      <c r="Q1102" s="75" t="s">
        <v>5469</v>
      </c>
      <c r="S1102" s="75" t="s">
        <v>3662</v>
      </c>
      <c r="T1102" s="75" t="s">
        <v>5474</v>
      </c>
      <c r="U1102" s="75" t="s">
        <v>4877</v>
      </c>
      <c r="V1102" s="75" t="s">
        <v>4878</v>
      </c>
      <c r="W1102" s="75" t="s">
        <v>4871</v>
      </c>
      <c r="X1102" s="75" t="s">
        <v>5456</v>
      </c>
      <c r="Y1102" s="75" t="s">
        <v>4895</v>
      </c>
      <c r="Z1102" s="75">
        <v>2</v>
      </c>
      <c r="AA1102" s="75">
        <v>2</v>
      </c>
      <c r="AB1102" s="75" t="s">
        <v>4877</v>
      </c>
      <c r="AC1102" s="75" t="s">
        <v>5541</v>
      </c>
      <c r="AD1102" s="75" t="s">
        <v>4895</v>
      </c>
      <c r="AE1102" s="75">
        <v>2</v>
      </c>
      <c r="AF1102" s="75">
        <v>2</v>
      </c>
      <c r="AG1102" s="75" t="s">
        <v>4877</v>
      </c>
      <c r="AH1102" s="75" t="s">
        <v>5472</v>
      </c>
      <c r="AI1102" s="75" t="s">
        <v>4869</v>
      </c>
      <c r="AN1102" s="75" t="s">
        <v>4869</v>
      </c>
      <c r="AP1102" s="75">
        <v>4</v>
      </c>
      <c r="AQ1102" s="75">
        <v>4</v>
      </c>
      <c r="AR1102" s="75" t="s">
        <v>4908</v>
      </c>
      <c r="AS1102" s="75" t="s">
        <v>5441</v>
      </c>
      <c r="AV1102" s="75" t="s">
        <v>5440</v>
      </c>
      <c r="BI1102" s="75" t="s">
        <v>5452</v>
      </c>
      <c r="BJ1102" s="75" t="s">
        <v>5451</v>
      </c>
      <c r="BK1102" s="75">
        <v>0</v>
      </c>
      <c r="BM1102" s="75">
        <v>0</v>
      </c>
    </row>
    <row r="1103" spans="1:65" ht="17.399999999999999" hidden="1" customHeight="1" x14ac:dyDescent="0.3">
      <c r="A1103" s="75">
        <v>2019</v>
      </c>
      <c r="B1103" s="75">
        <v>64213</v>
      </c>
      <c r="C1103" s="75" t="s">
        <v>5043</v>
      </c>
      <c r="D1103" s="75" t="s">
        <v>5450</v>
      </c>
      <c r="E1103" s="77">
        <v>2710</v>
      </c>
      <c r="F1103" s="75" t="s">
        <v>2848</v>
      </c>
      <c r="G1103" s="77">
        <v>5762</v>
      </c>
      <c r="H1103" s="75" t="s">
        <v>6579</v>
      </c>
      <c r="I1103" s="75" t="s">
        <v>4883</v>
      </c>
      <c r="J1103" s="75" t="s">
        <v>2851</v>
      </c>
      <c r="K1103" s="75">
        <v>0</v>
      </c>
      <c r="L1103" s="75" t="s">
        <v>5448</v>
      </c>
      <c r="M1103" s="75" t="s">
        <v>4892</v>
      </c>
      <c r="N1103" s="75" t="s">
        <v>87</v>
      </c>
      <c r="O1103" s="75" t="s">
        <v>4024</v>
      </c>
      <c r="Q1103" s="75" t="s">
        <v>5469</v>
      </c>
      <c r="S1103" s="75" t="s">
        <v>4033</v>
      </c>
      <c r="T1103" s="75" t="s">
        <v>5446</v>
      </c>
      <c r="U1103" s="75" t="s">
        <v>4871</v>
      </c>
      <c r="V1103" s="75" t="s">
        <v>5445</v>
      </c>
      <c r="W1103" s="75" t="s">
        <v>4877</v>
      </c>
      <c r="X1103" s="75" t="s">
        <v>4876</v>
      </c>
      <c r="Y1103" s="75" t="s">
        <v>4897</v>
      </c>
      <c r="Z1103" s="75">
        <v>2</v>
      </c>
      <c r="AA1103" s="75">
        <v>1</v>
      </c>
      <c r="AB1103" s="75" t="s">
        <v>4871</v>
      </c>
      <c r="AC1103" s="75" t="s">
        <v>5570</v>
      </c>
      <c r="AD1103" s="75" t="s">
        <v>4897</v>
      </c>
      <c r="AE1103" s="75">
        <v>1</v>
      </c>
      <c r="AF1103" s="75">
        <v>1</v>
      </c>
      <c r="AG1103" s="75" t="s">
        <v>4877</v>
      </c>
      <c r="AH1103" s="75" t="s">
        <v>5472</v>
      </c>
      <c r="AI1103" s="75" t="s">
        <v>4895</v>
      </c>
      <c r="AJ1103" s="75">
        <v>4</v>
      </c>
      <c r="AK1103" s="75">
        <v>4</v>
      </c>
      <c r="AL1103" s="75" t="s">
        <v>4877</v>
      </c>
      <c r="AM1103" s="75" t="s">
        <v>5630</v>
      </c>
      <c r="AN1103" s="75" t="s">
        <v>4869</v>
      </c>
      <c r="AP1103" s="75">
        <v>4</v>
      </c>
      <c r="AQ1103" s="75">
        <v>4</v>
      </c>
      <c r="AR1103" s="75" t="s">
        <v>4908</v>
      </c>
      <c r="AS1103" s="75" t="s">
        <v>5441</v>
      </c>
      <c r="AV1103" s="75" t="s">
        <v>5440</v>
      </c>
      <c r="BI1103" s="75" t="s">
        <v>5452</v>
      </c>
      <c r="BJ1103" s="75" t="s">
        <v>5451</v>
      </c>
      <c r="BK1103" s="75">
        <v>0</v>
      </c>
      <c r="BM1103" s="75">
        <v>0</v>
      </c>
    </row>
    <row r="1104" spans="1:65" ht="17.399999999999999" hidden="1" customHeight="1" x14ac:dyDescent="0.3">
      <c r="A1104" s="75">
        <v>2019</v>
      </c>
      <c r="B1104" s="75">
        <v>21090</v>
      </c>
      <c r="C1104" s="75" t="s">
        <v>5276</v>
      </c>
      <c r="D1104" s="75" t="s">
        <v>5450</v>
      </c>
      <c r="E1104" s="77">
        <v>1110</v>
      </c>
      <c r="F1104" s="75" t="s">
        <v>1575</v>
      </c>
      <c r="G1104" s="77">
        <v>5779</v>
      </c>
      <c r="H1104" s="75" t="s">
        <v>6578</v>
      </c>
      <c r="I1104" s="75" t="s">
        <v>4883</v>
      </c>
      <c r="J1104" s="75" t="s">
        <v>1598</v>
      </c>
      <c r="K1104" s="75">
        <v>0</v>
      </c>
      <c r="L1104" s="75" t="s">
        <v>5457</v>
      </c>
      <c r="M1104" s="75" t="s">
        <v>4892</v>
      </c>
      <c r="N1104" s="75" t="s">
        <v>87</v>
      </c>
      <c r="O1104" s="75" t="s">
        <v>4024</v>
      </c>
      <c r="Q1104" s="75" t="s">
        <v>5469</v>
      </c>
      <c r="S1104" s="75" t="s">
        <v>3662</v>
      </c>
      <c r="T1104" s="75" t="s">
        <v>5474</v>
      </c>
      <c r="U1104" s="75" t="s">
        <v>4877</v>
      </c>
      <c r="V1104" s="75" t="s">
        <v>4878</v>
      </c>
      <c r="W1104" s="75" t="s">
        <v>4871</v>
      </c>
      <c r="X1104" s="75" t="s">
        <v>5456</v>
      </c>
      <c r="Y1104" s="75" t="s">
        <v>4897</v>
      </c>
      <c r="Z1104" s="75">
        <v>8</v>
      </c>
      <c r="AA1104" s="75">
        <v>4</v>
      </c>
      <c r="AB1104" s="75" t="s">
        <v>4871</v>
      </c>
      <c r="AC1104" s="75" t="s">
        <v>5676</v>
      </c>
      <c r="AD1104" s="75" t="s">
        <v>4872</v>
      </c>
      <c r="AE1104" s="75">
        <v>6</v>
      </c>
      <c r="AF1104" s="75">
        <v>2</v>
      </c>
      <c r="AG1104" s="75" t="s">
        <v>4871</v>
      </c>
      <c r="AH1104" s="75" t="s">
        <v>5531</v>
      </c>
      <c r="AI1104" s="75" t="s">
        <v>4869</v>
      </c>
      <c r="AN1104" s="75" t="s">
        <v>4869</v>
      </c>
      <c r="AP1104" s="75">
        <v>8</v>
      </c>
      <c r="AQ1104" s="75">
        <v>8</v>
      </c>
      <c r="AR1104" s="75" t="s">
        <v>4908</v>
      </c>
      <c r="AS1104" s="75" t="s">
        <v>5441</v>
      </c>
      <c r="AV1104" s="75" t="s">
        <v>5440</v>
      </c>
      <c r="BI1104" s="75" t="s">
        <v>5452</v>
      </c>
      <c r="BJ1104" s="75" t="s">
        <v>5451</v>
      </c>
      <c r="BK1104" s="75">
        <v>0</v>
      </c>
      <c r="BM1104" s="75">
        <v>0</v>
      </c>
    </row>
    <row r="1105" spans="1:66" ht="17.399999999999999" hidden="1" customHeight="1" x14ac:dyDescent="0.3">
      <c r="A1105" s="75">
        <v>2019</v>
      </c>
      <c r="B1105" s="75">
        <v>64103</v>
      </c>
      <c r="C1105" s="75" t="s">
        <v>4914</v>
      </c>
      <c r="D1105" s="75" t="s">
        <v>5450</v>
      </c>
      <c r="E1105" s="77">
        <v>1860</v>
      </c>
      <c r="F1105" s="75" t="s">
        <v>598</v>
      </c>
      <c r="G1105" s="77">
        <v>5802</v>
      </c>
      <c r="H1105" s="75" t="s">
        <v>6577</v>
      </c>
      <c r="I1105" s="75" t="s">
        <v>4883</v>
      </c>
      <c r="J1105" s="75" t="s">
        <v>599</v>
      </c>
      <c r="K1105" s="75">
        <v>0</v>
      </c>
      <c r="L1105" s="75" t="s">
        <v>5457</v>
      </c>
      <c r="M1105" s="75" t="s">
        <v>4881</v>
      </c>
      <c r="N1105" s="75" t="s">
        <v>87</v>
      </c>
      <c r="O1105" s="75" t="s">
        <v>4025</v>
      </c>
      <c r="Q1105" s="75" t="s">
        <v>5461</v>
      </c>
      <c r="S1105" s="75" t="s">
        <v>3662</v>
      </c>
      <c r="T1105" s="75" t="s">
        <v>5474</v>
      </c>
      <c r="U1105" s="75" t="s">
        <v>4877</v>
      </c>
      <c r="V1105" s="75" t="s">
        <v>4878</v>
      </c>
      <c r="W1105" s="75" t="s">
        <v>4871</v>
      </c>
      <c r="X1105" s="75" t="s">
        <v>5456</v>
      </c>
      <c r="Y1105" s="75" t="s">
        <v>4872</v>
      </c>
      <c r="Z1105" s="75">
        <v>2</v>
      </c>
      <c r="AA1105" s="75">
        <v>0</v>
      </c>
      <c r="AB1105" s="75" t="s">
        <v>4871</v>
      </c>
      <c r="AC1105" s="75" t="s">
        <v>5500</v>
      </c>
      <c r="AD1105" s="75" t="s">
        <v>4897</v>
      </c>
      <c r="AH1105" s="75" t="s">
        <v>5569</v>
      </c>
      <c r="AI1105" s="75" t="s">
        <v>4869</v>
      </c>
      <c r="AN1105" s="75" t="s">
        <v>4869</v>
      </c>
      <c r="AP1105" s="75">
        <v>8</v>
      </c>
      <c r="AQ1105" s="75">
        <v>0</v>
      </c>
      <c r="AR1105" s="75" t="s">
        <v>4868</v>
      </c>
      <c r="AS1105" s="75" t="s">
        <v>5453</v>
      </c>
      <c r="AV1105" s="75" t="s">
        <v>5440</v>
      </c>
      <c r="BI1105" s="75" t="s">
        <v>5452</v>
      </c>
      <c r="BJ1105" s="75" t="s">
        <v>5451</v>
      </c>
      <c r="BK1105" s="75">
        <v>0</v>
      </c>
      <c r="BM1105" s="75">
        <v>0</v>
      </c>
    </row>
    <row r="1106" spans="1:66" ht="17.399999999999999" hidden="1" customHeight="1" x14ac:dyDescent="0.3">
      <c r="A1106" s="75">
        <v>2019</v>
      </c>
      <c r="B1106" s="75">
        <v>64103</v>
      </c>
      <c r="C1106" s="75" t="s">
        <v>4914</v>
      </c>
      <c r="D1106" s="75" t="s">
        <v>5450</v>
      </c>
      <c r="E1106" s="77">
        <v>1860</v>
      </c>
      <c r="F1106" s="75" t="s">
        <v>598</v>
      </c>
      <c r="G1106" s="77">
        <v>5806</v>
      </c>
      <c r="H1106" s="75" t="s">
        <v>6576</v>
      </c>
      <c r="I1106" s="75" t="s">
        <v>4883</v>
      </c>
      <c r="J1106" s="75" t="s">
        <v>601</v>
      </c>
      <c r="K1106" s="75">
        <v>0</v>
      </c>
      <c r="L1106" s="75" t="s">
        <v>5502</v>
      </c>
      <c r="M1106" s="75" t="s">
        <v>4881</v>
      </c>
      <c r="N1106" s="75" t="s">
        <v>87</v>
      </c>
      <c r="O1106" s="75" t="s">
        <v>4025</v>
      </c>
      <c r="Q1106" s="75" t="s">
        <v>5461</v>
      </c>
      <c r="S1106" s="75" t="s">
        <v>3662</v>
      </c>
      <c r="T1106" s="75" t="s">
        <v>5474</v>
      </c>
      <c r="U1106" s="75" t="s">
        <v>4871</v>
      </c>
      <c r="V1106" s="75" t="s">
        <v>5445</v>
      </c>
      <c r="W1106" s="75" t="s">
        <v>4877</v>
      </c>
      <c r="X1106" s="75" t="s">
        <v>4876</v>
      </c>
      <c r="Y1106" s="75" t="s">
        <v>4872</v>
      </c>
      <c r="Z1106" s="75">
        <v>2</v>
      </c>
      <c r="AA1106" s="75">
        <v>0</v>
      </c>
      <c r="AB1106" s="75" t="s">
        <v>4871</v>
      </c>
      <c r="AC1106" s="75" t="s">
        <v>5500</v>
      </c>
      <c r="AD1106" s="75" t="s">
        <v>4872</v>
      </c>
      <c r="AH1106" s="75" t="s">
        <v>5467</v>
      </c>
      <c r="AI1106" s="75" t="s">
        <v>4897</v>
      </c>
      <c r="AJ1106" s="75">
        <v>4</v>
      </c>
      <c r="AK1106" s="75">
        <v>3</v>
      </c>
      <c r="AL1106" s="75" t="s">
        <v>4871</v>
      </c>
      <c r="AM1106" s="75" t="s">
        <v>6103</v>
      </c>
      <c r="AN1106" s="75" t="s">
        <v>4869</v>
      </c>
      <c r="AP1106" s="75">
        <v>8</v>
      </c>
      <c r="AQ1106" s="75">
        <v>0</v>
      </c>
      <c r="AR1106" s="75" t="s">
        <v>4868</v>
      </c>
      <c r="AS1106" s="75" t="s">
        <v>5453</v>
      </c>
      <c r="AV1106" s="75" t="s">
        <v>5440</v>
      </c>
      <c r="BI1106" s="75" t="s">
        <v>5452</v>
      </c>
      <c r="BJ1106" s="75" t="s">
        <v>5451</v>
      </c>
      <c r="BK1106" s="75">
        <v>0</v>
      </c>
      <c r="BM1106" s="75">
        <v>0</v>
      </c>
    </row>
    <row r="1107" spans="1:66" ht="17.399999999999999" hidden="1" customHeight="1" x14ac:dyDescent="0.3">
      <c r="A1107" s="75">
        <v>2019</v>
      </c>
      <c r="B1107" s="75">
        <v>1020</v>
      </c>
      <c r="C1107" s="75" t="s">
        <v>5434</v>
      </c>
      <c r="D1107" s="75" t="s">
        <v>5450</v>
      </c>
      <c r="E1107" s="77">
        <v>20</v>
      </c>
      <c r="F1107" s="75" t="s">
        <v>89</v>
      </c>
      <c r="G1107" s="77">
        <v>5814</v>
      </c>
      <c r="H1107" s="75" t="s">
        <v>6575</v>
      </c>
      <c r="I1107" s="75" t="s">
        <v>4883</v>
      </c>
      <c r="J1107" s="75" t="s">
        <v>173</v>
      </c>
      <c r="K1107" s="75">
        <v>0</v>
      </c>
      <c r="L1107" s="75" t="s">
        <v>5480</v>
      </c>
      <c r="M1107" s="75" t="s">
        <v>4892</v>
      </c>
      <c r="N1107" s="75" t="s">
        <v>87</v>
      </c>
      <c r="O1107" s="75" t="s">
        <v>4023</v>
      </c>
      <c r="Q1107" s="75" t="s">
        <v>5447</v>
      </c>
      <c r="S1107" s="75" t="s">
        <v>4020</v>
      </c>
      <c r="T1107" s="75" t="s">
        <v>5478</v>
      </c>
      <c r="U1107" s="75" t="s">
        <v>4871</v>
      </c>
      <c r="V1107" s="75" t="s">
        <v>5445</v>
      </c>
      <c r="W1107" s="75" t="s">
        <v>4877</v>
      </c>
      <c r="X1107" s="75" t="s">
        <v>4876</v>
      </c>
      <c r="Y1107" s="75" t="s">
        <v>4875</v>
      </c>
      <c r="Z1107" s="75">
        <v>12</v>
      </c>
      <c r="AA1107" s="75">
        <v>0</v>
      </c>
      <c r="AB1107" s="75" t="s">
        <v>4871</v>
      </c>
      <c r="AC1107" s="75" t="s">
        <v>5615</v>
      </c>
      <c r="AD1107" s="75" t="s">
        <v>4872</v>
      </c>
      <c r="AE1107" s="75">
        <v>10</v>
      </c>
      <c r="AF1107" s="75">
        <v>4</v>
      </c>
      <c r="AG1107" s="75" t="s">
        <v>4871</v>
      </c>
      <c r="AH1107" s="75" t="s">
        <v>5485</v>
      </c>
      <c r="AI1107" s="75" t="s">
        <v>4869</v>
      </c>
      <c r="AN1107" s="75" t="s">
        <v>4869</v>
      </c>
      <c r="AP1107" s="75">
        <v>10</v>
      </c>
      <c r="AQ1107" s="75">
        <v>10</v>
      </c>
      <c r="AR1107" s="75" t="s">
        <v>4908</v>
      </c>
      <c r="AS1107" s="75" t="s">
        <v>5441</v>
      </c>
      <c r="AV1107" s="75" t="s">
        <v>5440</v>
      </c>
      <c r="BI1107" s="75" t="s">
        <v>5452</v>
      </c>
      <c r="BJ1107" s="75" t="s">
        <v>5451</v>
      </c>
      <c r="BK1107" s="75">
        <v>0</v>
      </c>
      <c r="BM1107" s="75">
        <v>0</v>
      </c>
    </row>
    <row r="1108" spans="1:66" ht="17.399999999999999" hidden="1" customHeight="1" x14ac:dyDescent="0.3">
      <c r="A1108" s="75">
        <v>2019</v>
      </c>
      <c r="B1108" s="75">
        <v>1020</v>
      </c>
      <c r="C1108" s="75" t="s">
        <v>5434</v>
      </c>
      <c r="D1108" s="75" t="s">
        <v>5450</v>
      </c>
      <c r="E1108" s="77">
        <v>20</v>
      </c>
      <c r="F1108" s="75" t="s">
        <v>89</v>
      </c>
      <c r="G1108" s="77">
        <v>5816</v>
      </c>
      <c r="H1108" s="75" t="s">
        <v>6574</v>
      </c>
      <c r="I1108" s="75" t="s">
        <v>4883</v>
      </c>
      <c r="J1108" s="75" t="s">
        <v>179</v>
      </c>
      <c r="K1108" s="75">
        <v>0</v>
      </c>
      <c r="L1108" s="75" t="s">
        <v>5448</v>
      </c>
      <c r="M1108" s="75" t="s">
        <v>4892</v>
      </c>
      <c r="N1108" s="75" t="s">
        <v>87</v>
      </c>
      <c r="O1108" s="75" t="s">
        <v>4023</v>
      </c>
      <c r="Q1108" s="75" t="s">
        <v>5447</v>
      </c>
      <c r="S1108" s="75" t="s">
        <v>4020</v>
      </c>
      <c r="T1108" s="75" t="s">
        <v>5478</v>
      </c>
      <c r="U1108" s="75" t="s">
        <v>4871</v>
      </c>
      <c r="V1108" s="75" t="s">
        <v>5445</v>
      </c>
      <c r="W1108" s="75" t="s">
        <v>4877</v>
      </c>
      <c r="X1108" s="75" t="s">
        <v>4876</v>
      </c>
      <c r="Y1108" s="75" t="s">
        <v>4875</v>
      </c>
      <c r="Z1108" s="75">
        <v>12</v>
      </c>
      <c r="AA1108" s="75">
        <v>0</v>
      </c>
      <c r="AB1108" s="75" t="s">
        <v>4871</v>
      </c>
      <c r="AC1108" s="75" t="s">
        <v>5615</v>
      </c>
      <c r="AD1108" s="75" t="s">
        <v>4872</v>
      </c>
      <c r="AE1108" s="75">
        <v>10</v>
      </c>
      <c r="AF1108" s="75">
        <v>1</v>
      </c>
      <c r="AG1108" s="75" t="s">
        <v>4871</v>
      </c>
      <c r="AH1108" s="75" t="s">
        <v>5601</v>
      </c>
      <c r="AI1108" s="75" t="s">
        <v>4872</v>
      </c>
      <c r="AJ1108" s="75">
        <v>16</v>
      </c>
      <c r="AK1108" s="75">
        <v>3</v>
      </c>
      <c r="AL1108" s="75" t="s">
        <v>4871</v>
      </c>
      <c r="AM1108" s="75" t="s">
        <v>6147</v>
      </c>
      <c r="AN1108" s="75" t="s">
        <v>4869</v>
      </c>
      <c r="AP1108" s="75">
        <v>10</v>
      </c>
      <c r="AQ1108" s="75">
        <v>8</v>
      </c>
      <c r="AR1108" s="75" t="s">
        <v>4868</v>
      </c>
      <c r="AS1108" s="75" t="s">
        <v>5453</v>
      </c>
      <c r="AV1108" s="75" t="s">
        <v>5440</v>
      </c>
      <c r="BI1108" s="75" t="s">
        <v>5452</v>
      </c>
      <c r="BJ1108" s="75" t="s">
        <v>5451</v>
      </c>
      <c r="BK1108" s="75">
        <v>0</v>
      </c>
      <c r="BM1108" s="75">
        <v>0</v>
      </c>
    </row>
    <row r="1109" spans="1:66" ht="17.399999999999999" hidden="1" customHeight="1" x14ac:dyDescent="0.3">
      <c r="A1109" s="75">
        <v>2019</v>
      </c>
      <c r="B1109" s="75">
        <v>16010</v>
      </c>
      <c r="C1109" s="75" t="s">
        <v>5343</v>
      </c>
      <c r="D1109" s="75" t="s">
        <v>5450</v>
      </c>
      <c r="E1109" s="77">
        <v>880</v>
      </c>
      <c r="F1109" s="75" t="s">
        <v>1118</v>
      </c>
      <c r="G1109" s="77">
        <v>5826</v>
      </c>
      <c r="H1109" s="75" t="s">
        <v>6573</v>
      </c>
      <c r="I1109" s="75" t="s">
        <v>4883</v>
      </c>
      <c r="J1109" s="75" t="s">
        <v>1419</v>
      </c>
      <c r="K1109" s="75">
        <v>0</v>
      </c>
      <c r="L1109" s="75" t="s">
        <v>5480</v>
      </c>
      <c r="M1109" s="75" t="s">
        <v>4892</v>
      </c>
      <c r="N1109" s="75" t="s">
        <v>87</v>
      </c>
      <c r="O1109" s="75" t="s">
        <v>4059</v>
      </c>
      <c r="Q1109" s="75" t="s">
        <v>5447</v>
      </c>
      <c r="S1109" s="75" t="s">
        <v>4020</v>
      </c>
      <c r="T1109" s="75" t="s">
        <v>5478</v>
      </c>
      <c r="U1109" s="75" t="s">
        <v>4871</v>
      </c>
      <c r="V1109" s="75" t="s">
        <v>5445</v>
      </c>
      <c r="W1109" s="75" t="s">
        <v>4877</v>
      </c>
      <c r="X1109" s="75" t="s">
        <v>4876</v>
      </c>
      <c r="Y1109" s="75" t="s">
        <v>4897</v>
      </c>
      <c r="Z1109" s="75">
        <v>12</v>
      </c>
      <c r="AA1109" s="75">
        <v>1</v>
      </c>
      <c r="AB1109" s="75" t="s">
        <v>4871</v>
      </c>
      <c r="AC1109" s="75" t="s">
        <v>6016</v>
      </c>
      <c r="AD1109" s="75" t="s">
        <v>4897</v>
      </c>
      <c r="AE1109" s="75">
        <v>10</v>
      </c>
      <c r="AF1109" s="75">
        <v>9</v>
      </c>
      <c r="AG1109" s="75" t="s">
        <v>4871</v>
      </c>
      <c r="AH1109" s="75" t="s">
        <v>5555</v>
      </c>
      <c r="AI1109" s="75" t="s">
        <v>4869</v>
      </c>
      <c r="AN1109" s="75" t="s">
        <v>4869</v>
      </c>
      <c r="AP1109" s="75">
        <v>10</v>
      </c>
      <c r="AQ1109" s="75">
        <v>5</v>
      </c>
      <c r="AR1109" s="75" t="s">
        <v>4868</v>
      </c>
      <c r="AS1109" s="75" t="s">
        <v>5453</v>
      </c>
      <c r="AV1109" s="75" t="s">
        <v>5440</v>
      </c>
      <c r="BI1109" s="75" t="s">
        <v>5452</v>
      </c>
      <c r="BJ1109" s="75" t="s">
        <v>5451</v>
      </c>
      <c r="BK1109" s="75">
        <v>0</v>
      </c>
      <c r="BM1109" s="75">
        <v>0</v>
      </c>
    </row>
    <row r="1110" spans="1:66" ht="17.399999999999999" hidden="1" customHeight="1" x14ac:dyDescent="0.3">
      <c r="A1110" s="75">
        <v>2019</v>
      </c>
      <c r="B1110" s="75">
        <v>39031</v>
      </c>
      <c r="C1110" s="75" t="s">
        <v>5148</v>
      </c>
      <c r="D1110" s="75" t="s">
        <v>5450</v>
      </c>
      <c r="E1110" s="77">
        <v>2000</v>
      </c>
      <c r="F1110" s="75" t="s">
        <v>2839</v>
      </c>
      <c r="G1110" s="77">
        <v>5828</v>
      </c>
      <c r="H1110" s="75" t="s">
        <v>6572</v>
      </c>
      <c r="I1110" s="75" t="s">
        <v>4883</v>
      </c>
      <c r="J1110" s="75" t="s">
        <v>2896</v>
      </c>
      <c r="K1110" s="75">
        <v>0</v>
      </c>
      <c r="L1110" s="75" t="s">
        <v>4882</v>
      </c>
      <c r="M1110" s="75" t="s">
        <v>4892</v>
      </c>
      <c r="N1110" s="75" t="s">
        <v>87</v>
      </c>
      <c r="O1110" s="75" t="s">
        <v>4025</v>
      </c>
      <c r="Q1110" s="75" t="s">
        <v>5461</v>
      </c>
      <c r="S1110" s="75" t="s">
        <v>3662</v>
      </c>
      <c r="T1110" s="75" t="s">
        <v>5474</v>
      </c>
      <c r="U1110" s="75" t="s">
        <v>4877</v>
      </c>
      <c r="V1110" s="75" t="s">
        <v>4878</v>
      </c>
      <c r="W1110" s="75" t="s">
        <v>4877</v>
      </c>
      <c r="X1110" s="75" t="s">
        <v>4876</v>
      </c>
      <c r="Y1110" s="75" t="s">
        <v>4897</v>
      </c>
      <c r="Z1110" s="75">
        <v>4</v>
      </c>
      <c r="AA1110" s="75">
        <v>2</v>
      </c>
      <c r="AB1110" s="75" t="s">
        <v>4871</v>
      </c>
      <c r="AC1110" s="75" t="s">
        <v>5928</v>
      </c>
      <c r="AD1110" s="75" t="s">
        <v>4897</v>
      </c>
      <c r="AH1110" s="75" t="s">
        <v>5569</v>
      </c>
      <c r="AI1110" s="75" t="s">
        <v>4895</v>
      </c>
      <c r="AJ1110" s="75">
        <v>1</v>
      </c>
      <c r="AK1110" s="75">
        <v>1</v>
      </c>
      <c r="AL1110" s="75" t="s">
        <v>4877</v>
      </c>
      <c r="AM1110" s="75" t="s">
        <v>5630</v>
      </c>
      <c r="AN1110" s="75" t="s">
        <v>4869</v>
      </c>
      <c r="AP1110" s="75">
        <v>6</v>
      </c>
      <c r="AQ1110" s="75">
        <v>0</v>
      </c>
      <c r="AR1110" s="75" t="s">
        <v>4868</v>
      </c>
      <c r="AS1110" s="75" t="s">
        <v>5453</v>
      </c>
      <c r="AV1110" s="75" t="s">
        <v>5440</v>
      </c>
      <c r="BI1110" s="75" t="s">
        <v>5452</v>
      </c>
      <c r="BJ1110" s="75" t="s">
        <v>5451</v>
      </c>
      <c r="BK1110" s="75">
        <v>0</v>
      </c>
      <c r="BM1110" s="75">
        <v>0</v>
      </c>
    </row>
    <row r="1111" spans="1:66" ht="17.399999999999999" hidden="1" customHeight="1" x14ac:dyDescent="0.3">
      <c r="A1111" s="75">
        <v>2019</v>
      </c>
      <c r="B1111" s="75">
        <v>1070</v>
      </c>
      <c r="C1111" s="75" t="s">
        <v>321</v>
      </c>
      <c r="D1111" s="75" t="s">
        <v>5450</v>
      </c>
      <c r="E1111" s="77">
        <v>70</v>
      </c>
      <c r="F1111" s="75" t="s">
        <v>321</v>
      </c>
      <c r="G1111" s="77">
        <v>5834</v>
      </c>
      <c r="H1111" s="75" t="s">
        <v>6571</v>
      </c>
      <c r="I1111" s="75" t="s">
        <v>4883</v>
      </c>
      <c r="J1111" s="75" t="s">
        <v>535</v>
      </c>
      <c r="K1111" s="75">
        <v>0</v>
      </c>
      <c r="L1111" s="75" t="s">
        <v>5457</v>
      </c>
      <c r="M1111" s="75" t="s">
        <v>4892</v>
      </c>
      <c r="N1111" s="75" t="s">
        <v>87</v>
      </c>
      <c r="O1111" s="75" t="s">
        <v>4023</v>
      </c>
      <c r="Q1111" s="75" t="s">
        <v>5447</v>
      </c>
      <c r="S1111" s="75" t="s">
        <v>4020</v>
      </c>
      <c r="T1111" s="75" t="s">
        <v>5478</v>
      </c>
      <c r="U1111" s="75" t="s">
        <v>4877</v>
      </c>
      <c r="V1111" s="75" t="s">
        <v>4878</v>
      </c>
      <c r="W1111" s="75" t="s">
        <v>4871</v>
      </c>
      <c r="X1111" s="75" t="s">
        <v>5456</v>
      </c>
      <c r="Y1111" s="75" t="s">
        <v>4872</v>
      </c>
      <c r="Z1111" s="75">
        <v>11</v>
      </c>
      <c r="AA1111" s="75">
        <v>0</v>
      </c>
      <c r="AB1111" s="75" t="s">
        <v>4871</v>
      </c>
      <c r="AC1111" s="75" t="s">
        <v>5473</v>
      </c>
      <c r="AD1111" s="75" t="s">
        <v>4872</v>
      </c>
      <c r="AE1111" s="75">
        <v>8</v>
      </c>
      <c r="AF1111" s="75">
        <v>3</v>
      </c>
      <c r="AG1111" s="75" t="s">
        <v>4871</v>
      </c>
      <c r="AH1111" s="75" t="s">
        <v>5572</v>
      </c>
      <c r="AI1111" s="75" t="s">
        <v>4869</v>
      </c>
      <c r="AN1111" s="75" t="s">
        <v>4869</v>
      </c>
      <c r="AP1111" s="75">
        <v>10</v>
      </c>
      <c r="AQ1111" s="75">
        <v>10</v>
      </c>
      <c r="AR1111" s="75" t="s">
        <v>4908</v>
      </c>
      <c r="AS1111" s="75" t="s">
        <v>5441</v>
      </c>
      <c r="AV1111" s="75" t="s">
        <v>5440</v>
      </c>
      <c r="BI1111" s="75" t="s">
        <v>5452</v>
      </c>
      <c r="BJ1111" s="75" t="s">
        <v>5451</v>
      </c>
      <c r="BK1111" s="75">
        <v>0</v>
      </c>
      <c r="BM1111" s="75">
        <v>0</v>
      </c>
    </row>
    <row r="1112" spans="1:66" ht="17.399999999999999" customHeight="1" x14ac:dyDescent="0.3">
      <c r="A1112" s="75">
        <v>2019</v>
      </c>
      <c r="B1112" s="75">
        <v>64143</v>
      </c>
      <c r="C1112" s="75" t="s">
        <v>3423</v>
      </c>
      <c r="D1112" s="75" t="s">
        <v>5450</v>
      </c>
      <c r="E1112" s="77">
        <v>2035</v>
      </c>
      <c r="F1112" s="75" t="s">
        <v>2975</v>
      </c>
      <c r="G1112" s="77">
        <v>5836</v>
      </c>
      <c r="H1112" s="75" t="s">
        <v>6570</v>
      </c>
      <c r="I1112" s="75" t="s">
        <v>4883</v>
      </c>
      <c r="J1112" s="75" t="s">
        <v>535</v>
      </c>
      <c r="K1112" s="75">
        <v>0</v>
      </c>
      <c r="L1112" s="75" t="s">
        <v>5457</v>
      </c>
      <c r="M1112" s="75" t="s">
        <v>4892</v>
      </c>
      <c r="N1112" s="75" t="s">
        <v>87</v>
      </c>
      <c r="O1112" s="75" t="s">
        <v>4023</v>
      </c>
      <c r="P1112" s="75">
        <v>5</v>
      </c>
      <c r="Q1112" s="75" t="s">
        <v>5560</v>
      </c>
      <c r="S1112" s="75" t="s">
        <v>4020</v>
      </c>
      <c r="T1112" s="75" t="s">
        <v>5478</v>
      </c>
      <c r="U1112" s="75" t="s">
        <v>4877</v>
      </c>
      <c r="V1112" s="75" t="s">
        <v>4878</v>
      </c>
      <c r="W1112" s="75" t="s">
        <v>4871</v>
      </c>
      <c r="X1112" s="75" t="s">
        <v>5456</v>
      </c>
      <c r="Y1112" s="75" t="s">
        <v>4872</v>
      </c>
      <c r="Z1112" s="75">
        <v>10</v>
      </c>
      <c r="AA1112" s="75">
        <v>0</v>
      </c>
      <c r="AB1112" s="75" t="s">
        <v>4871</v>
      </c>
      <c r="AC1112" s="75" t="s">
        <v>5526</v>
      </c>
      <c r="AD1112" s="75" t="s">
        <v>4872</v>
      </c>
      <c r="AE1112" s="75">
        <v>6</v>
      </c>
      <c r="AF1112" s="75">
        <v>0</v>
      </c>
      <c r="AG1112" s="75" t="s">
        <v>4871</v>
      </c>
      <c r="AH1112" s="75" t="s">
        <v>5443</v>
      </c>
      <c r="AI1112" s="75" t="s">
        <v>4869</v>
      </c>
      <c r="AN1112" s="75" t="s">
        <v>4869</v>
      </c>
      <c r="AP1112" s="75">
        <v>8</v>
      </c>
      <c r="AQ1112" s="75">
        <v>8</v>
      </c>
      <c r="AR1112" s="75" t="s">
        <v>4908</v>
      </c>
      <c r="AS1112" s="75" t="s">
        <v>5441</v>
      </c>
      <c r="AV1112" s="75" t="s">
        <v>5440</v>
      </c>
      <c r="BI1112" s="75" t="s">
        <v>5620</v>
      </c>
      <c r="BJ1112" s="75" t="s">
        <v>5619</v>
      </c>
      <c r="BK1112" s="75">
        <v>1</v>
      </c>
      <c r="BL1112" s="75" t="s">
        <v>5680</v>
      </c>
      <c r="BM1112" s="75">
        <v>0</v>
      </c>
    </row>
    <row r="1113" spans="1:66" ht="17.399999999999999" hidden="1" customHeight="1" x14ac:dyDescent="0.3">
      <c r="A1113" s="75">
        <v>2019</v>
      </c>
      <c r="B1113" s="75">
        <v>7020</v>
      </c>
      <c r="C1113" s="75" t="s">
        <v>5373</v>
      </c>
      <c r="D1113" s="75" t="s">
        <v>5450</v>
      </c>
      <c r="E1113" s="77">
        <v>480</v>
      </c>
      <c r="F1113" s="75" t="s">
        <v>456</v>
      </c>
      <c r="G1113" s="77">
        <v>5838</v>
      </c>
      <c r="H1113" s="75" t="s">
        <v>6569</v>
      </c>
      <c r="I1113" s="75" t="s">
        <v>4883</v>
      </c>
      <c r="J1113" s="75" t="s">
        <v>535</v>
      </c>
      <c r="K1113" s="75">
        <v>0</v>
      </c>
      <c r="L1113" s="75" t="s">
        <v>5457</v>
      </c>
      <c r="M1113" s="75" t="s">
        <v>4892</v>
      </c>
      <c r="N1113" s="75" t="s">
        <v>87</v>
      </c>
      <c r="O1113" s="75" t="s">
        <v>4025</v>
      </c>
      <c r="Q1113" s="75" t="s">
        <v>5461</v>
      </c>
      <c r="S1113" s="75" t="s">
        <v>3662</v>
      </c>
      <c r="T1113" s="75" t="s">
        <v>5474</v>
      </c>
      <c r="U1113" s="75" t="s">
        <v>4877</v>
      </c>
      <c r="V1113" s="75" t="s">
        <v>4878</v>
      </c>
      <c r="W1113" s="75" t="s">
        <v>4871</v>
      </c>
      <c r="X1113" s="75" t="s">
        <v>5456</v>
      </c>
      <c r="Y1113" s="75" t="s">
        <v>4895</v>
      </c>
      <c r="Z1113" s="75">
        <v>4</v>
      </c>
      <c r="AA1113" s="75">
        <v>4</v>
      </c>
      <c r="AB1113" s="75" t="s">
        <v>4877</v>
      </c>
      <c r="AC1113" s="75" t="s">
        <v>5541</v>
      </c>
      <c r="AD1113" s="75" t="s">
        <v>4897</v>
      </c>
      <c r="AH1113" s="75" t="s">
        <v>5569</v>
      </c>
      <c r="AI1113" s="75" t="s">
        <v>4869</v>
      </c>
      <c r="AN1113" s="75" t="s">
        <v>4869</v>
      </c>
      <c r="AP1113" s="75">
        <v>4</v>
      </c>
      <c r="AQ1113" s="75">
        <v>1</v>
      </c>
      <c r="AR1113" s="75" t="s">
        <v>4868</v>
      </c>
      <c r="AS1113" s="75" t="s">
        <v>5453</v>
      </c>
      <c r="AV1113" s="75" t="s">
        <v>5440</v>
      </c>
      <c r="BI1113" s="75" t="s">
        <v>5452</v>
      </c>
      <c r="BJ1113" s="75" t="s">
        <v>5451</v>
      </c>
      <c r="BK1113" s="75">
        <v>0</v>
      </c>
      <c r="BM1113" s="75">
        <v>0</v>
      </c>
    </row>
    <row r="1114" spans="1:66" ht="17.399999999999999" hidden="1" customHeight="1" x14ac:dyDescent="0.3">
      <c r="A1114" s="75">
        <v>2019</v>
      </c>
      <c r="B1114" s="75">
        <v>21030</v>
      </c>
      <c r="C1114" s="75" t="s">
        <v>5313</v>
      </c>
      <c r="D1114" s="75" t="s">
        <v>5450</v>
      </c>
      <c r="E1114" s="77">
        <v>990</v>
      </c>
      <c r="F1114" s="75" t="s">
        <v>3862</v>
      </c>
      <c r="G1114" s="77">
        <v>5841</v>
      </c>
      <c r="H1114" s="75" t="s">
        <v>6568</v>
      </c>
      <c r="I1114" s="75" t="s">
        <v>4883</v>
      </c>
      <c r="J1114" s="75" t="s">
        <v>3863</v>
      </c>
      <c r="K1114" s="75">
        <v>0</v>
      </c>
      <c r="L1114" s="75" t="s">
        <v>5448</v>
      </c>
      <c r="M1114" s="75" t="s">
        <v>4892</v>
      </c>
      <c r="N1114" s="75" t="s">
        <v>87</v>
      </c>
      <c r="O1114" s="75" t="s">
        <v>4023</v>
      </c>
      <c r="Q1114" s="75" t="s">
        <v>5447</v>
      </c>
      <c r="S1114" s="75" t="s">
        <v>4033</v>
      </c>
      <c r="T1114" s="75" t="s">
        <v>5446</v>
      </c>
      <c r="U1114" s="75" t="s">
        <v>4871</v>
      </c>
      <c r="V1114" s="75" t="s">
        <v>5445</v>
      </c>
      <c r="W1114" s="75" t="s">
        <v>4877</v>
      </c>
      <c r="X1114" s="75" t="s">
        <v>4876</v>
      </c>
      <c r="Y1114" s="75" t="s">
        <v>4872</v>
      </c>
      <c r="Z1114" s="75">
        <v>9</v>
      </c>
      <c r="AA1114" s="75">
        <v>0</v>
      </c>
      <c r="AB1114" s="75" t="s">
        <v>4871</v>
      </c>
      <c r="AC1114" s="75" t="s">
        <v>5444</v>
      </c>
      <c r="AD1114" s="75" t="s">
        <v>4872</v>
      </c>
      <c r="AE1114" s="75">
        <v>6</v>
      </c>
      <c r="AF1114" s="75">
        <v>0</v>
      </c>
      <c r="AG1114" s="75" t="s">
        <v>4871</v>
      </c>
      <c r="AH1114" s="75" t="s">
        <v>5443</v>
      </c>
      <c r="AI1114" s="75" t="s">
        <v>4872</v>
      </c>
      <c r="AJ1114" s="75">
        <v>13</v>
      </c>
      <c r="AK1114" s="75">
        <v>3</v>
      </c>
      <c r="AL1114" s="75" t="s">
        <v>4871</v>
      </c>
      <c r="AM1114" s="75" t="s">
        <v>5899</v>
      </c>
      <c r="AN1114" s="75" t="s">
        <v>4869</v>
      </c>
      <c r="AP1114" s="75">
        <v>8</v>
      </c>
      <c r="AQ1114" s="75">
        <v>8</v>
      </c>
      <c r="AR1114" s="75" t="s">
        <v>4908</v>
      </c>
      <c r="AS1114" s="75" t="s">
        <v>5441</v>
      </c>
      <c r="AV1114" s="75" t="s">
        <v>5440</v>
      </c>
      <c r="BI1114" s="75" t="s">
        <v>5452</v>
      </c>
      <c r="BJ1114" s="75" t="s">
        <v>5451</v>
      </c>
      <c r="BK1114" s="75">
        <v>0</v>
      </c>
      <c r="BM1114" s="75">
        <v>0</v>
      </c>
    </row>
    <row r="1115" spans="1:66" ht="17.399999999999999" hidden="1" customHeight="1" x14ac:dyDescent="0.3">
      <c r="A1115" s="75">
        <v>2019</v>
      </c>
      <c r="B1115" s="75">
        <v>39031</v>
      </c>
      <c r="C1115" s="75" t="s">
        <v>5148</v>
      </c>
      <c r="D1115" s="75" t="s">
        <v>5450</v>
      </c>
      <c r="E1115" s="77">
        <v>2000</v>
      </c>
      <c r="F1115" s="75" t="s">
        <v>2839</v>
      </c>
      <c r="G1115" s="77">
        <v>5842</v>
      </c>
      <c r="H1115" s="75" t="s">
        <v>6567</v>
      </c>
      <c r="I1115" s="75" t="s">
        <v>4883</v>
      </c>
      <c r="J1115" s="75" t="s">
        <v>2898</v>
      </c>
      <c r="K1115" s="75">
        <v>0</v>
      </c>
      <c r="L1115" s="75" t="s">
        <v>5457</v>
      </c>
      <c r="M1115" s="75" t="s">
        <v>4892</v>
      </c>
      <c r="N1115" s="75" t="s">
        <v>87</v>
      </c>
      <c r="O1115" s="75" t="s">
        <v>4024</v>
      </c>
      <c r="Q1115" s="75" t="s">
        <v>5469</v>
      </c>
      <c r="S1115" s="75" t="s">
        <v>3662</v>
      </c>
      <c r="T1115" s="75" t="s">
        <v>5474</v>
      </c>
      <c r="U1115" s="75" t="s">
        <v>4877</v>
      </c>
      <c r="V1115" s="75" t="s">
        <v>4878</v>
      </c>
      <c r="W1115" s="75" t="s">
        <v>4871</v>
      </c>
      <c r="X1115" s="75" t="s">
        <v>5456</v>
      </c>
      <c r="Y1115" s="75" t="s">
        <v>4872</v>
      </c>
      <c r="Z1115" s="75">
        <v>7</v>
      </c>
      <c r="AA1115" s="75">
        <v>1</v>
      </c>
      <c r="AB1115" s="75" t="s">
        <v>4871</v>
      </c>
      <c r="AC1115" s="75" t="s">
        <v>5982</v>
      </c>
      <c r="AD1115" s="75" t="s">
        <v>4897</v>
      </c>
      <c r="AE1115" s="75">
        <v>4</v>
      </c>
      <c r="AF1115" s="75">
        <v>3</v>
      </c>
      <c r="AG1115" s="75" t="s">
        <v>4871</v>
      </c>
      <c r="AH1115" s="75" t="s">
        <v>5626</v>
      </c>
      <c r="AI1115" s="75" t="s">
        <v>4869</v>
      </c>
      <c r="AN1115" s="75" t="s">
        <v>4869</v>
      </c>
      <c r="AP1115" s="75">
        <v>8</v>
      </c>
      <c r="AQ1115" s="75">
        <v>6</v>
      </c>
      <c r="AR1115" s="75" t="s">
        <v>4868</v>
      </c>
      <c r="AS1115" s="75" t="s">
        <v>5453</v>
      </c>
      <c r="AV1115" s="75" t="s">
        <v>5440</v>
      </c>
      <c r="BI1115" s="75" t="s">
        <v>5452</v>
      </c>
      <c r="BJ1115" s="75" t="s">
        <v>5451</v>
      </c>
      <c r="BK1115" s="75">
        <v>0</v>
      </c>
      <c r="BM1115" s="75">
        <v>0</v>
      </c>
    </row>
    <row r="1116" spans="1:66" ht="17.399999999999999" hidden="1" customHeight="1" x14ac:dyDescent="0.3">
      <c r="A1116" s="75">
        <v>2019</v>
      </c>
      <c r="B1116" s="75">
        <v>18010</v>
      </c>
      <c r="C1116" s="75" t="s">
        <v>5337</v>
      </c>
      <c r="D1116" s="75" t="s">
        <v>5450</v>
      </c>
      <c r="E1116" s="77">
        <v>900</v>
      </c>
      <c r="F1116" s="75" t="s">
        <v>1648</v>
      </c>
      <c r="G1116" s="77">
        <v>5843</v>
      </c>
      <c r="H1116" s="75" t="s">
        <v>6566</v>
      </c>
      <c r="I1116" s="75" t="s">
        <v>4883</v>
      </c>
      <c r="J1116" s="75" t="s">
        <v>1737</v>
      </c>
      <c r="K1116" s="75">
        <v>0</v>
      </c>
      <c r="L1116" s="75" t="s">
        <v>5457</v>
      </c>
      <c r="M1116" s="75" t="s">
        <v>4892</v>
      </c>
      <c r="N1116" s="75" t="s">
        <v>87</v>
      </c>
      <c r="O1116" s="75" t="s">
        <v>4025</v>
      </c>
      <c r="Q1116" s="75" t="s">
        <v>5461</v>
      </c>
      <c r="S1116" s="75" t="s">
        <v>3662</v>
      </c>
      <c r="T1116" s="75" t="s">
        <v>5474</v>
      </c>
      <c r="U1116" s="75" t="s">
        <v>4877</v>
      </c>
      <c r="V1116" s="75" t="s">
        <v>4878</v>
      </c>
      <c r="W1116" s="75" t="s">
        <v>4871</v>
      </c>
      <c r="X1116" s="75" t="s">
        <v>5456</v>
      </c>
      <c r="Y1116" s="75" t="s">
        <v>4895</v>
      </c>
      <c r="Z1116" s="75">
        <v>2</v>
      </c>
      <c r="AA1116" s="75">
        <v>2</v>
      </c>
      <c r="AB1116" s="75" t="s">
        <v>4877</v>
      </c>
      <c r="AC1116" s="75" t="s">
        <v>5541</v>
      </c>
      <c r="AD1116" s="75" t="s">
        <v>4895</v>
      </c>
      <c r="AE1116" s="75">
        <v>2</v>
      </c>
      <c r="AF1116" s="75">
        <v>2</v>
      </c>
      <c r="AG1116" s="75" t="s">
        <v>4877</v>
      </c>
      <c r="AH1116" s="75" t="s">
        <v>5472</v>
      </c>
      <c r="AI1116" s="75" t="s">
        <v>4869</v>
      </c>
      <c r="AN1116" s="75" t="s">
        <v>4869</v>
      </c>
      <c r="AP1116" s="75">
        <v>6</v>
      </c>
      <c r="AQ1116" s="75">
        <v>0</v>
      </c>
      <c r="AR1116" s="75" t="s">
        <v>4868</v>
      </c>
      <c r="AS1116" s="75" t="s">
        <v>5453</v>
      </c>
      <c r="AV1116" s="75" t="s">
        <v>5440</v>
      </c>
      <c r="BI1116" s="75" t="s">
        <v>5452</v>
      </c>
      <c r="BJ1116" s="75" t="s">
        <v>5451</v>
      </c>
      <c r="BK1116" s="75">
        <v>0</v>
      </c>
      <c r="BM1116" s="75">
        <v>0</v>
      </c>
    </row>
    <row r="1117" spans="1:66" ht="17.399999999999999" hidden="1" customHeight="1" x14ac:dyDescent="0.3">
      <c r="A1117" s="75">
        <v>2019</v>
      </c>
      <c r="B1117" s="75">
        <v>16010</v>
      </c>
      <c r="C1117" s="75" t="s">
        <v>5343</v>
      </c>
      <c r="D1117" s="75" t="s">
        <v>5450</v>
      </c>
      <c r="E1117" s="77">
        <v>880</v>
      </c>
      <c r="F1117" s="75" t="s">
        <v>1118</v>
      </c>
      <c r="G1117" s="77">
        <v>5844</v>
      </c>
      <c r="H1117" s="75" t="s">
        <v>6565</v>
      </c>
      <c r="I1117" s="75" t="s">
        <v>4883</v>
      </c>
      <c r="J1117" s="75" t="s">
        <v>1224</v>
      </c>
      <c r="K1117" s="75">
        <v>1</v>
      </c>
      <c r="L1117" s="75" t="s">
        <v>5448</v>
      </c>
      <c r="M1117" s="75" t="s">
        <v>5470</v>
      </c>
      <c r="N1117" s="75" t="s">
        <v>87</v>
      </c>
      <c r="O1117" s="75" t="s">
        <v>4043</v>
      </c>
      <c r="Q1117" s="75" t="s">
        <v>5447</v>
      </c>
      <c r="S1117" s="75" t="s">
        <v>4020</v>
      </c>
      <c r="T1117" s="75" t="s">
        <v>5478</v>
      </c>
      <c r="U1117" s="75" t="s">
        <v>4871</v>
      </c>
      <c r="V1117" s="75" t="s">
        <v>5445</v>
      </c>
      <c r="W1117" s="75" t="s">
        <v>4877</v>
      </c>
      <c r="X1117" s="75" t="s">
        <v>4876</v>
      </c>
      <c r="Y1117" s="75" t="s">
        <v>4875</v>
      </c>
      <c r="AC1117" s="75" t="s">
        <v>5692</v>
      </c>
      <c r="AD1117" s="75" t="s">
        <v>4872</v>
      </c>
      <c r="AH1117" s="75" t="s">
        <v>5467</v>
      </c>
      <c r="AI1117" s="75" t="s">
        <v>4872</v>
      </c>
      <c r="AM1117" s="75" t="s">
        <v>5591</v>
      </c>
      <c r="AN1117" s="75" t="s">
        <v>4872</v>
      </c>
      <c r="AO1117" s="75" t="s">
        <v>5720</v>
      </c>
      <c r="AP1117" s="75">
        <v>10</v>
      </c>
      <c r="AQ1117" s="75">
        <v>8</v>
      </c>
      <c r="AR1117" s="75" t="s">
        <v>4868</v>
      </c>
      <c r="AS1117" s="75" t="s">
        <v>5453</v>
      </c>
      <c r="AV1117" s="75" t="s">
        <v>5440</v>
      </c>
      <c r="BI1117" s="75" t="s">
        <v>5590</v>
      </c>
      <c r="BJ1117" s="75" t="s">
        <v>5509</v>
      </c>
      <c r="BK1117" s="75">
        <v>1</v>
      </c>
      <c r="BL1117" s="75" t="s">
        <v>6564</v>
      </c>
      <c r="BM1117" s="75">
        <v>1</v>
      </c>
      <c r="BN1117" s="75" t="s">
        <v>6455</v>
      </c>
    </row>
    <row r="1118" spans="1:66" ht="17.399999999999999" customHeight="1" x14ac:dyDescent="0.3">
      <c r="A1118" s="75">
        <v>2019</v>
      </c>
      <c r="B1118" s="75">
        <v>80010</v>
      </c>
      <c r="C1118" s="75" t="s">
        <v>678</v>
      </c>
      <c r="D1118" s="75" t="s">
        <v>5450</v>
      </c>
      <c r="E1118" s="77">
        <v>8001</v>
      </c>
      <c r="F1118" s="75" t="s">
        <v>678</v>
      </c>
      <c r="G1118" s="77">
        <v>5845</v>
      </c>
      <c r="H1118" s="75" t="s">
        <v>6563</v>
      </c>
      <c r="I1118" s="75" t="s">
        <v>4883</v>
      </c>
      <c r="J1118" s="75" t="s">
        <v>748</v>
      </c>
      <c r="K1118" s="75">
        <v>0</v>
      </c>
      <c r="L1118" s="75" t="s">
        <v>5457</v>
      </c>
      <c r="M1118" s="75" t="s">
        <v>4892</v>
      </c>
      <c r="N1118" s="75" t="s">
        <v>87</v>
      </c>
      <c r="O1118" s="75" t="s">
        <v>4072</v>
      </c>
      <c r="P1118" s="75">
        <v>1</v>
      </c>
      <c r="Q1118" s="75" t="s">
        <v>5686</v>
      </c>
      <c r="S1118" s="75" t="s">
        <v>4020</v>
      </c>
      <c r="T1118" s="75" t="s">
        <v>5478</v>
      </c>
      <c r="U1118" s="75" t="s">
        <v>4877</v>
      </c>
      <c r="V1118" s="75" t="s">
        <v>4878</v>
      </c>
      <c r="W1118" s="75" t="s">
        <v>4871</v>
      </c>
      <c r="X1118" s="75" t="s">
        <v>5456</v>
      </c>
      <c r="Y1118" s="75" t="s">
        <v>4019</v>
      </c>
      <c r="AC1118" s="75" t="s">
        <v>5468</v>
      </c>
      <c r="AD1118" s="75" t="s">
        <v>4019</v>
      </c>
      <c r="AH1118" s="75" t="s">
        <v>5468</v>
      </c>
      <c r="AI1118" s="75" t="s">
        <v>4869</v>
      </c>
      <c r="AN1118" s="75" t="s">
        <v>4869</v>
      </c>
      <c r="AP1118" s="75">
        <v>0</v>
      </c>
      <c r="AQ1118" s="75">
        <v>0</v>
      </c>
      <c r="AR1118" s="75" t="s">
        <v>5585</v>
      </c>
      <c r="AS1118" s="75" t="s">
        <v>5441</v>
      </c>
      <c r="AV1118" s="75" t="s">
        <v>5440</v>
      </c>
      <c r="BI1118" s="75" t="s">
        <v>5452</v>
      </c>
      <c r="BJ1118" s="75" t="s">
        <v>5451</v>
      </c>
      <c r="BK1118" s="75">
        <v>0</v>
      </c>
      <c r="BM1118" s="75">
        <v>0</v>
      </c>
    </row>
    <row r="1119" spans="1:66" ht="17.399999999999999" hidden="1" customHeight="1" x14ac:dyDescent="0.3">
      <c r="A1119" s="75">
        <v>2019</v>
      </c>
      <c r="B1119" s="75">
        <v>64133</v>
      </c>
      <c r="C1119" s="75" t="s">
        <v>5265</v>
      </c>
      <c r="D1119" s="75" t="s">
        <v>5450</v>
      </c>
      <c r="E1119" s="77">
        <v>1130</v>
      </c>
      <c r="F1119" s="75" t="s">
        <v>2913</v>
      </c>
      <c r="G1119" s="77">
        <v>5850</v>
      </c>
      <c r="H1119" s="75" t="s">
        <v>6562</v>
      </c>
      <c r="I1119" s="75" t="s">
        <v>4883</v>
      </c>
      <c r="J1119" s="75" t="s">
        <v>2935</v>
      </c>
      <c r="K1119" s="75">
        <v>0</v>
      </c>
      <c r="L1119" s="75" t="s">
        <v>5457</v>
      </c>
      <c r="M1119" s="75" t="s">
        <v>4892</v>
      </c>
      <c r="N1119" s="75" t="s">
        <v>87</v>
      </c>
      <c r="O1119" s="75" t="s">
        <v>4024</v>
      </c>
      <c r="Q1119" s="75" t="s">
        <v>5469</v>
      </c>
      <c r="S1119" s="75" t="s">
        <v>3662</v>
      </c>
      <c r="T1119" s="75" t="s">
        <v>5474</v>
      </c>
      <c r="U1119" s="75" t="s">
        <v>4877</v>
      </c>
      <c r="V1119" s="75" t="s">
        <v>4878</v>
      </c>
      <c r="W1119" s="75" t="s">
        <v>4871</v>
      </c>
      <c r="X1119" s="75" t="s">
        <v>5456</v>
      </c>
      <c r="Y1119" s="75" t="s">
        <v>4897</v>
      </c>
      <c r="Z1119" s="75">
        <v>4</v>
      </c>
      <c r="AA1119" s="75">
        <v>2</v>
      </c>
      <c r="AB1119" s="75" t="s">
        <v>4871</v>
      </c>
      <c r="AC1119" s="75" t="s">
        <v>5928</v>
      </c>
      <c r="AD1119" s="75" t="s">
        <v>4897</v>
      </c>
      <c r="AE1119" s="75">
        <v>1</v>
      </c>
      <c r="AF1119" s="75">
        <v>1</v>
      </c>
      <c r="AG1119" s="75" t="s">
        <v>4877</v>
      </c>
      <c r="AH1119" s="75" t="s">
        <v>5472</v>
      </c>
      <c r="AI1119" s="75" t="s">
        <v>4869</v>
      </c>
      <c r="AN1119" s="75" t="s">
        <v>4869</v>
      </c>
      <c r="AP1119" s="75">
        <v>4</v>
      </c>
      <c r="AQ1119" s="75">
        <v>4</v>
      </c>
      <c r="AR1119" s="75" t="s">
        <v>4908</v>
      </c>
      <c r="AS1119" s="75" t="s">
        <v>5441</v>
      </c>
      <c r="AV1119" s="75" t="s">
        <v>5440</v>
      </c>
      <c r="BI1119" s="75" t="s">
        <v>5452</v>
      </c>
      <c r="BJ1119" s="75" t="s">
        <v>5451</v>
      </c>
      <c r="BK1119" s="75">
        <v>0</v>
      </c>
      <c r="BM1119" s="75">
        <v>0</v>
      </c>
    </row>
    <row r="1120" spans="1:66" ht="17.399999999999999" hidden="1" customHeight="1" x14ac:dyDescent="0.3">
      <c r="A1120" s="75">
        <v>2019</v>
      </c>
      <c r="B1120" s="75">
        <v>80010</v>
      </c>
      <c r="C1120" s="75" t="s">
        <v>678</v>
      </c>
      <c r="D1120" s="75" t="s">
        <v>5450</v>
      </c>
      <c r="E1120" s="77">
        <v>8001</v>
      </c>
      <c r="F1120" s="75" t="s">
        <v>678</v>
      </c>
      <c r="G1120" s="77">
        <v>5851</v>
      </c>
      <c r="H1120" s="75" t="s">
        <v>6561</v>
      </c>
      <c r="I1120" s="75" t="s">
        <v>4883</v>
      </c>
      <c r="J1120" s="75" t="s">
        <v>752</v>
      </c>
      <c r="K1120" s="75">
        <v>0</v>
      </c>
      <c r="L1120" s="75" t="s">
        <v>5462</v>
      </c>
      <c r="M1120" s="75" t="s">
        <v>4892</v>
      </c>
      <c r="N1120" s="75" t="s">
        <v>87</v>
      </c>
      <c r="O1120" s="75" t="s">
        <v>4025</v>
      </c>
      <c r="Q1120" s="75" t="s">
        <v>5461</v>
      </c>
      <c r="S1120" s="75" t="s">
        <v>3662</v>
      </c>
      <c r="T1120" s="75" t="s">
        <v>5474</v>
      </c>
      <c r="U1120" s="75" t="s">
        <v>4877</v>
      </c>
      <c r="V1120" s="75" t="s">
        <v>4878</v>
      </c>
      <c r="W1120" s="75" t="s">
        <v>4877</v>
      </c>
      <c r="X1120" s="75" t="s">
        <v>4876</v>
      </c>
      <c r="Y1120" s="75" t="s">
        <v>4872</v>
      </c>
      <c r="Z1120" s="75">
        <v>8</v>
      </c>
      <c r="AA1120" s="75">
        <v>1</v>
      </c>
      <c r="AB1120" s="75" t="s">
        <v>4871</v>
      </c>
      <c r="AC1120" s="75" t="s">
        <v>6124</v>
      </c>
      <c r="AD1120" s="75" t="s">
        <v>4872</v>
      </c>
      <c r="AH1120" s="75" t="s">
        <v>5467</v>
      </c>
      <c r="AI1120" s="75" t="s">
        <v>4869</v>
      </c>
      <c r="AN1120" s="75" t="s">
        <v>4869</v>
      </c>
      <c r="AP1120" s="75">
        <v>8</v>
      </c>
      <c r="AQ1120" s="75">
        <v>4</v>
      </c>
      <c r="AR1120" s="75" t="s">
        <v>4868</v>
      </c>
      <c r="AS1120" s="75" t="s">
        <v>5453</v>
      </c>
      <c r="AV1120" s="75" t="s">
        <v>5440</v>
      </c>
      <c r="BI1120" s="75" t="s">
        <v>5452</v>
      </c>
      <c r="BJ1120" s="75" t="s">
        <v>5451</v>
      </c>
      <c r="BK1120" s="75">
        <v>0</v>
      </c>
      <c r="BM1120" s="75">
        <v>0</v>
      </c>
    </row>
    <row r="1121" spans="1:66" ht="17.399999999999999" hidden="1" customHeight="1" x14ac:dyDescent="0.3">
      <c r="A1121" s="75">
        <v>2019</v>
      </c>
      <c r="B1121" s="75">
        <v>64133</v>
      </c>
      <c r="C1121" s="75" t="s">
        <v>5265</v>
      </c>
      <c r="D1121" s="75" t="s">
        <v>5450</v>
      </c>
      <c r="E1121" s="77">
        <v>1130</v>
      </c>
      <c r="F1121" s="75" t="s">
        <v>2913</v>
      </c>
      <c r="G1121" s="77">
        <v>5854</v>
      </c>
      <c r="H1121" s="75" t="s">
        <v>6560</v>
      </c>
      <c r="I1121" s="75" t="s">
        <v>4883</v>
      </c>
      <c r="J1121" s="75" t="s">
        <v>2914</v>
      </c>
      <c r="K1121" s="75">
        <v>0</v>
      </c>
      <c r="L1121" s="75" t="s">
        <v>5502</v>
      </c>
      <c r="M1121" s="75" t="s">
        <v>4892</v>
      </c>
      <c r="N1121" s="75" t="s">
        <v>87</v>
      </c>
      <c r="O1121" s="75" t="s">
        <v>4023</v>
      </c>
      <c r="Q1121" s="75" t="s">
        <v>5447</v>
      </c>
      <c r="S1121" s="75" t="s">
        <v>4020</v>
      </c>
      <c r="T1121" s="75" t="s">
        <v>5478</v>
      </c>
      <c r="U1121" s="75" t="s">
        <v>4871</v>
      </c>
      <c r="V1121" s="75" t="s">
        <v>5445</v>
      </c>
      <c r="W1121" s="75" t="s">
        <v>4877</v>
      </c>
      <c r="X1121" s="75" t="s">
        <v>4876</v>
      </c>
      <c r="Y1121" s="75" t="s">
        <v>4875</v>
      </c>
      <c r="Z1121" s="75">
        <v>6</v>
      </c>
      <c r="AA1121" s="75">
        <v>0</v>
      </c>
      <c r="AB1121" s="75" t="s">
        <v>4871</v>
      </c>
      <c r="AC1121" s="75" t="s">
        <v>5621</v>
      </c>
      <c r="AD1121" s="75" t="s">
        <v>4872</v>
      </c>
      <c r="AE1121" s="75">
        <v>3</v>
      </c>
      <c r="AF1121" s="75">
        <v>1</v>
      </c>
      <c r="AG1121" s="75" t="s">
        <v>4871</v>
      </c>
      <c r="AH1121" s="75" t="s">
        <v>5648</v>
      </c>
      <c r="AI1121" s="75" t="s">
        <v>4872</v>
      </c>
      <c r="AJ1121" s="75">
        <v>3</v>
      </c>
      <c r="AK1121" s="75">
        <v>1</v>
      </c>
      <c r="AL1121" s="75" t="s">
        <v>4871</v>
      </c>
      <c r="AM1121" s="75" t="s">
        <v>6559</v>
      </c>
      <c r="AN1121" s="75" t="s">
        <v>4869</v>
      </c>
      <c r="AP1121" s="75">
        <v>8</v>
      </c>
      <c r="AQ1121" s="75">
        <v>8</v>
      </c>
      <c r="AR1121" s="75" t="s">
        <v>4908</v>
      </c>
      <c r="AS1121" s="75" t="s">
        <v>5441</v>
      </c>
      <c r="AV1121" s="75" t="s">
        <v>5440</v>
      </c>
      <c r="BI1121" s="75" t="s">
        <v>5620</v>
      </c>
      <c r="BJ1121" s="75" t="s">
        <v>5619</v>
      </c>
      <c r="BK1121" s="75">
        <v>1</v>
      </c>
      <c r="BL1121" s="75" t="s">
        <v>6558</v>
      </c>
      <c r="BM1121" s="75">
        <v>0</v>
      </c>
    </row>
    <row r="1122" spans="1:66" ht="17.399999999999999" hidden="1" customHeight="1" x14ac:dyDescent="0.3">
      <c r="A1122" s="75">
        <v>2019</v>
      </c>
      <c r="B1122" s="75">
        <v>21490</v>
      </c>
      <c r="C1122" s="75" t="s">
        <v>4938</v>
      </c>
      <c r="D1122" s="75" t="s">
        <v>5450</v>
      </c>
      <c r="E1122" s="77">
        <v>3090</v>
      </c>
      <c r="F1122" s="75" t="s">
        <v>3787</v>
      </c>
      <c r="G1122" s="77">
        <v>5855</v>
      </c>
      <c r="H1122" s="75" t="s">
        <v>6557</v>
      </c>
      <c r="I1122" s="75" t="s">
        <v>4883</v>
      </c>
      <c r="J1122" s="75" t="s">
        <v>3827</v>
      </c>
      <c r="K1122" s="75">
        <v>0</v>
      </c>
      <c r="L1122" s="75" t="s">
        <v>5457</v>
      </c>
      <c r="M1122" s="75" t="s">
        <v>4892</v>
      </c>
      <c r="N1122" s="75" t="s">
        <v>87</v>
      </c>
      <c r="O1122" s="75" t="s">
        <v>4072</v>
      </c>
      <c r="Q1122" s="75" t="s">
        <v>5686</v>
      </c>
      <c r="S1122" s="75" t="s">
        <v>4033</v>
      </c>
      <c r="T1122" s="75" t="s">
        <v>5446</v>
      </c>
      <c r="U1122" s="75" t="s">
        <v>4877</v>
      </c>
      <c r="V1122" s="75" t="s">
        <v>4878</v>
      </c>
      <c r="W1122" s="75" t="s">
        <v>4871</v>
      </c>
      <c r="X1122" s="75" t="s">
        <v>5456</v>
      </c>
      <c r="Y1122" s="75" t="s">
        <v>4019</v>
      </c>
      <c r="AC1122" s="75" t="s">
        <v>5468</v>
      </c>
      <c r="AD1122" s="75" t="s">
        <v>4897</v>
      </c>
      <c r="AE1122" s="75">
        <v>2</v>
      </c>
      <c r="AF1122" s="75">
        <v>2</v>
      </c>
      <c r="AG1122" s="75" t="s">
        <v>4877</v>
      </c>
      <c r="AH1122" s="75" t="s">
        <v>5472</v>
      </c>
      <c r="AI1122" s="75" t="s">
        <v>4869</v>
      </c>
      <c r="AN1122" s="75" t="s">
        <v>4869</v>
      </c>
      <c r="AP1122" s="75">
        <v>0</v>
      </c>
      <c r="AQ1122" s="75">
        <v>0</v>
      </c>
      <c r="AR1122" s="75" t="s">
        <v>5585</v>
      </c>
      <c r="AS1122" s="75" t="s">
        <v>5441</v>
      </c>
      <c r="AV1122" s="75" t="s">
        <v>5440</v>
      </c>
      <c r="BI1122" s="75" t="s">
        <v>5452</v>
      </c>
      <c r="BJ1122" s="75" t="s">
        <v>5451</v>
      </c>
      <c r="BK1122" s="75">
        <v>0</v>
      </c>
      <c r="BM1122" s="75">
        <v>0</v>
      </c>
    </row>
    <row r="1123" spans="1:66" ht="17.399999999999999" hidden="1" customHeight="1" x14ac:dyDescent="0.3">
      <c r="A1123" s="75">
        <v>2019</v>
      </c>
      <c r="B1123" s="75">
        <v>64123</v>
      </c>
      <c r="C1123" s="75" t="s">
        <v>5025</v>
      </c>
      <c r="D1123" s="75" t="s">
        <v>5450</v>
      </c>
      <c r="E1123" s="77">
        <v>1350</v>
      </c>
      <c r="F1123" s="75" t="s">
        <v>1898</v>
      </c>
      <c r="G1123" s="77">
        <v>5864</v>
      </c>
      <c r="H1123" s="75" t="s">
        <v>6556</v>
      </c>
      <c r="I1123" s="75" t="s">
        <v>4883</v>
      </c>
      <c r="J1123" s="75" t="s">
        <v>1905</v>
      </c>
      <c r="K1123" s="75">
        <v>0</v>
      </c>
      <c r="L1123" s="75" t="s">
        <v>5448</v>
      </c>
      <c r="M1123" s="75" t="s">
        <v>4892</v>
      </c>
      <c r="N1123" s="75" t="s">
        <v>87</v>
      </c>
      <c r="O1123" s="75" t="s">
        <v>4024</v>
      </c>
      <c r="Q1123" s="75" t="s">
        <v>5469</v>
      </c>
      <c r="S1123" s="75" t="s">
        <v>4033</v>
      </c>
      <c r="T1123" s="75" t="s">
        <v>5446</v>
      </c>
      <c r="U1123" s="75" t="s">
        <v>4871</v>
      </c>
      <c r="V1123" s="75" t="s">
        <v>5445</v>
      </c>
      <c r="W1123" s="75" t="s">
        <v>4877</v>
      </c>
      <c r="X1123" s="75" t="s">
        <v>4876</v>
      </c>
      <c r="Y1123" s="75" t="s">
        <v>4872</v>
      </c>
      <c r="Z1123" s="75">
        <v>7</v>
      </c>
      <c r="AA1123" s="75">
        <v>0</v>
      </c>
      <c r="AB1123" s="75" t="s">
        <v>4871</v>
      </c>
      <c r="AC1123" s="75" t="s">
        <v>5695</v>
      </c>
      <c r="AD1123" s="75" t="s">
        <v>4872</v>
      </c>
      <c r="AE1123" s="75">
        <v>5</v>
      </c>
      <c r="AF1123" s="75">
        <v>1</v>
      </c>
      <c r="AG1123" s="75" t="s">
        <v>4871</v>
      </c>
      <c r="AH1123" s="75" t="s">
        <v>5710</v>
      </c>
      <c r="AI1123" s="75" t="s">
        <v>4897</v>
      </c>
      <c r="AJ1123" s="75">
        <v>8</v>
      </c>
      <c r="AK1123" s="75">
        <v>4</v>
      </c>
      <c r="AL1123" s="75" t="s">
        <v>4871</v>
      </c>
      <c r="AM1123" s="75" t="s">
        <v>6555</v>
      </c>
      <c r="AN1123" s="75" t="s">
        <v>4869</v>
      </c>
      <c r="AP1123" s="75">
        <v>10</v>
      </c>
      <c r="AQ1123" s="75">
        <v>10</v>
      </c>
      <c r="AR1123" s="75" t="s">
        <v>4908</v>
      </c>
      <c r="AS1123" s="75" t="s">
        <v>5441</v>
      </c>
      <c r="AV1123" s="75" t="s">
        <v>5440</v>
      </c>
      <c r="BI1123" s="75" t="s">
        <v>5452</v>
      </c>
      <c r="BJ1123" s="75" t="s">
        <v>5451</v>
      </c>
      <c r="BK1123" s="75">
        <v>0</v>
      </c>
      <c r="BM1123" s="75">
        <v>0</v>
      </c>
    </row>
    <row r="1124" spans="1:66" ht="17.399999999999999" customHeight="1" x14ac:dyDescent="0.3">
      <c r="A1124" s="75">
        <v>2019</v>
      </c>
      <c r="B1124" s="75">
        <v>21050</v>
      </c>
      <c r="C1124" s="75" t="s">
        <v>5303</v>
      </c>
      <c r="D1124" s="75" t="s">
        <v>5450</v>
      </c>
      <c r="E1124" s="77">
        <v>1010</v>
      </c>
      <c r="F1124" s="75" t="s">
        <v>971</v>
      </c>
      <c r="G1124" s="77">
        <v>5878</v>
      </c>
      <c r="H1124" s="75" t="s">
        <v>6554</v>
      </c>
      <c r="I1124" s="75" t="s">
        <v>4883</v>
      </c>
      <c r="J1124" s="75" t="s">
        <v>2123</v>
      </c>
      <c r="K1124" s="75">
        <v>0</v>
      </c>
      <c r="L1124" s="75" t="s">
        <v>5457</v>
      </c>
      <c r="M1124" s="75" t="s">
        <v>4892</v>
      </c>
      <c r="N1124" s="75" t="s">
        <v>87</v>
      </c>
      <c r="O1124" s="75" t="s">
        <v>4077</v>
      </c>
      <c r="P1124" s="75">
        <v>1</v>
      </c>
      <c r="Q1124" s="76" t="s">
        <v>5479</v>
      </c>
      <c r="S1124" s="75" t="s">
        <v>4020</v>
      </c>
      <c r="T1124" s="75" t="s">
        <v>5478</v>
      </c>
      <c r="U1124" s="75" t="s">
        <v>4877</v>
      </c>
      <c r="V1124" s="75" t="s">
        <v>4878</v>
      </c>
      <c r="W1124" s="75" t="s">
        <v>4871</v>
      </c>
      <c r="X1124" s="75" t="s">
        <v>5456</v>
      </c>
      <c r="Y1124" s="75" t="s">
        <v>4875</v>
      </c>
      <c r="Z1124" s="75">
        <v>5</v>
      </c>
      <c r="AA1124" s="75">
        <v>0</v>
      </c>
      <c r="AB1124" s="75" t="s">
        <v>4871</v>
      </c>
      <c r="AC1124" s="75" t="s">
        <v>5524</v>
      </c>
      <c r="AD1124" s="75" t="s">
        <v>4875</v>
      </c>
      <c r="AE1124" s="75">
        <v>2</v>
      </c>
      <c r="AF1124" s="75">
        <v>0</v>
      </c>
      <c r="AG1124" s="75" t="s">
        <v>4871</v>
      </c>
      <c r="AH1124" s="75" t="s">
        <v>5609</v>
      </c>
      <c r="AI1124" s="75" t="s">
        <v>4869</v>
      </c>
      <c r="AN1124" s="75" t="s">
        <v>4869</v>
      </c>
      <c r="AP1124" s="75">
        <v>6</v>
      </c>
      <c r="AQ1124" s="75">
        <v>6</v>
      </c>
      <c r="AR1124" s="75" t="s">
        <v>4908</v>
      </c>
      <c r="AS1124" s="75" t="s">
        <v>5441</v>
      </c>
      <c r="AV1124" s="75" t="s">
        <v>5440</v>
      </c>
      <c r="BI1124" s="75" t="s">
        <v>5452</v>
      </c>
      <c r="BJ1124" s="75" t="s">
        <v>5451</v>
      </c>
      <c r="BK1124" s="75">
        <v>0</v>
      </c>
      <c r="BM1124" s="75">
        <v>0</v>
      </c>
    </row>
    <row r="1125" spans="1:66" ht="17.399999999999999" hidden="1" customHeight="1" x14ac:dyDescent="0.3">
      <c r="A1125" s="75">
        <v>2019</v>
      </c>
      <c r="B1125" s="75">
        <v>34010</v>
      </c>
      <c r="C1125" s="75" t="s">
        <v>1816</v>
      </c>
      <c r="D1125" s="75" t="s">
        <v>5450</v>
      </c>
      <c r="E1125" s="77">
        <v>1520</v>
      </c>
      <c r="F1125" s="75" t="s">
        <v>1816</v>
      </c>
      <c r="G1125" s="77">
        <v>5888</v>
      </c>
      <c r="H1125" s="75" t="s">
        <v>6553</v>
      </c>
      <c r="I1125" s="75" t="s">
        <v>4883</v>
      </c>
      <c r="J1125" s="75" t="s">
        <v>1831</v>
      </c>
      <c r="K1125" s="75">
        <v>0</v>
      </c>
      <c r="L1125" s="75" t="s">
        <v>5480</v>
      </c>
      <c r="M1125" s="75" t="s">
        <v>4892</v>
      </c>
      <c r="N1125" s="75" t="s">
        <v>87</v>
      </c>
      <c r="O1125" s="75" t="s">
        <v>4025</v>
      </c>
      <c r="Q1125" s="75" t="s">
        <v>5461</v>
      </c>
      <c r="S1125" s="75" t="s">
        <v>4033</v>
      </c>
      <c r="T1125" s="75" t="s">
        <v>5446</v>
      </c>
      <c r="U1125" s="75" t="s">
        <v>4871</v>
      </c>
      <c r="V1125" s="75" t="s">
        <v>5445</v>
      </c>
      <c r="W1125" s="75" t="s">
        <v>4877</v>
      </c>
      <c r="X1125" s="75" t="s">
        <v>4876</v>
      </c>
      <c r="Y1125" s="75" t="s">
        <v>4897</v>
      </c>
      <c r="Z1125" s="75">
        <v>10</v>
      </c>
      <c r="AA1125" s="75">
        <v>0</v>
      </c>
      <c r="AB1125" s="75" t="s">
        <v>4871</v>
      </c>
      <c r="AC1125" s="75" t="s">
        <v>5597</v>
      </c>
      <c r="AD1125" s="75" t="s">
        <v>4872</v>
      </c>
      <c r="AE1125" s="75">
        <v>8</v>
      </c>
      <c r="AF1125" s="75">
        <v>0</v>
      </c>
      <c r="AG1125" s="75" t="s">
        <v>4871</v>
      </c>
      <c r="AH1125" s="75" t="s">
        <v>5581</v>
      </c>
      <c r="AI1125" s="75" t="s">
        <v>4869</v>
      </c>
      <c r="AN1125" s="75" t="s">
        <v>4869</v>
      </c>
      <c r="AP1125" s="75">
        <v>10</v>
      </c>
      <c r="AQ1125" s="75">
        <v>0</v>
      </c>
      <c r="AR1125" s="75" t="s">
        <v>4868</v>
      </c>
      <c r="AS1125" s="75" t="s">
        <v>5453</v>
      </c>
      <c r="AV1125" s="75" t="s">
        <v>5440</v>
      </c>
      <c r="BI1125" s="75" t="s">
        <v>5452</v>
      </c>
      <c r="BJ1125" s="75" t="s">
        <v>5451</v>
      </c>
      <c r="BK1125" s="75">
        <v>0</v>
      </c>
      <c r="BM1125" s="75">
        <v>0</v>
      </c>
    </row>
    <row r="1126" spans="1:66" ht="17.399999999999999" hidden="1" customHeight="1" x14ac:dyDescent="0.3">
      <c r="A1126" s="75">
        <v>2019</v>
      </c>
      <c r="B1126" s="75">
        <v>30011</v>
      </c>
      <c r="C1126" s="75" t="s">
        <v>5230</v>
      </c>
      <c r="D1126" s="75" t="s">
        <v>5450</v>
      </c>
      <c r="E1126" s="77">
        <v>1420</v>
      </c>
      <c r="F1126" s="75" t="s">
        <v>2292</v>
      </c>
      <c r="G1126" s="77">
        <v>5892</v>
      </c>
      <c r="H1126" s="75" t="s">
        <v>6552</v>
      </c>
      <c r="I1126" s="75" t="s">
        <v>4883</v>
      </c>
      <c r="J1126" s="75" t="s">
        <v>2477</v>
      </c>
      <c r="K1126" s="75">
        <v>1</v>
      </c>
      <c r="L1126" s="75" t="s">
        <v>4882</v>
      </c>
      <c r="M1126" s="75" t="s">
        <v>5470</v>
      </c>
      <c r="N1126" s="75" t="s">
        <v>87</v>
      </c>
      <c r="O1126" s="75" t="s">
        <v>4030</v>
      </c>
      <c r="Q1126" s="75" t="s">
        <v>5469</v>
      </c>
      <c r="S1126" s="75" t="s">
        <v>3662</v>
      </c>
      <c r="T1126" s="75" t="s">
        <v>5474</v>
      </c>
      <c r="U1126" s="75" t="s">
        <v>4877</v>
      </c>
      <c r="V1126" s="75" t="s">
        <v>4878</v>
      </c>
      <c r="W1126" s="75" t="s">
        <v>4877</v>
      </c>
      <c r="X1126" s="75" t="s">
        <v>4876</v>
      </c>
      <c r="Y1126" s="75" t="s">
        <v>4872</v>
      </c>
      <c r="AC1126" s="75" t="s">
        <v>5692</v>
      </c>
      <c r="AD1126" s="75" t="s">
        <v>4895</v>
      </c>
      <c r="AH1126" s="75" t="s">
        <v>5569</v>
      </c>
      <c r="AI1126" s="75" t="s">
        <v>4895</v>
      </c>
      <c r="AM1126" s="75" t="s">
        <v>5466</v>
      </c>
      <c r="AN1126" s="75" t="s">
        <v>4897</v>
      </c>
      <c r="AO1126" s="75" t="s">
        <v>5465</v>
      </c>
      <c r="AP1126" s="75">
        <v>8</v>
      </c>
      <c r="AQ1126" s="75">
        <v>0</v>
      </c>
      <c r="AR1126" s="75" t="s">
        <v>4868</v>
      </c>
      <c r="AS1126" s="75" t="s">
        <v>5453</v>
      </c>
      <c r="AV1126" s="75" t="s">
        <v>5440</v>
      </c>
      <c r="BI1126" s="75" t="s">
        <v>5510</v>
      </c>
      <c r="BJ1126" s="75" t="s">
        <v>5509</v>
      </c>
      <c r="BK1126" s="75">
        <v>0</v>
      </c>
      <c r="BM1126" s="75">
        <v>0</v>
      </c>
    </row>
    <row r="1127" spans="1:66" ht="17.399999999999999" hidden="1" customHeight="1" x14ac:dyDescent="0.3">
      <c r="A1127" s="75">
        <v>2019</v>
      </c>
      <c r="B1127" s="75">
        <v>62050</v>
      </c>
      <c r="C1127" s="75" t="s">
        <v>4951</v>
      </c>
      <c r="D1127" s="75" t="s">
        <v>5450</v>
      </c>
      <c r="E1127" s="77">
        <v>3110</v>
      </c>
      <c r="F1127" s="75" t="s">
        <v>2589</v>
      </c>
      <c r="G1127" s="77">
        <v>5896</v>
      </c>
      <c r="H1127" s="75" t="s">
        <v>6551</v>
      </c>
      <c r="I1127" s="75" t="s">
        <v>4883</v>
      </c>
      <c r="J1127" s="75" t="s">
        <v>2598</v>
      </c>
      <c r="K1127" s="75">
        <v>0</v>
      </c>
      <c r="L1127" s="75" t="s">
        <v>5457</v>
      </c>
      <c r="M1127" s="75" t="s">
        <v>4892</v>
      </c>
      <c r="N1127" s="75" t="s">
        <v>87</v>
      </c>
      <c r="O1127" s="75" t="s">
        <v>4023</v>
      </c>
      <c r="Q1127" s="75" t="s">
        <v>5447</v>
      </c>
      <c r="S1127" s="75" t="s">
        <v>4020</v>
      </c>
      <c r="T1127" s="75" t="s">
        <v>5478</v>
      </c>
      <c r="U1127" s="75" t="s">
        <v>4877</v>
      </c>
      <c r="V1127" s="75" t="s">
        <v>4878</v>
      </c>
      <c r="W1127" s="75" t="s">
        <v>4871</v>
      </c>
      <c r="X1127" s="75" t="s">
        <v>5456</v>
      </c>
      <c r="Y1127" s="75" t="s">
        <v>4875</v>
      </c>
      <c r="Z1127" s="75">
        <v>10</v>
      </c>
      <c r="AA1127" s="75">
        <v>0</v>
      </c>
      <c r="AB1127" s="75" t="s">
        <v>4871</v>
      </c>
      <c r="AC1127" s="75" t="s">
        <v>5526</v>
      </c>
      <c r="AD1127" s="75" t="s">
        <v>4872</v>
      </c>
      <c r="AE1127" s="75">
        <v>8</v>
      </c>
      <c r="AF1127" s="75">
        <v>2</v>
      </c>
      <c r="AG1127" s="75" t="s">
        <v>4871</v>
      </c>
      <c r="AH1127" s="75" t="s">
        <v>5543</v>
      </c>
      <c r="AI1127" s="75" t="s">
        <v>4869</v>
      </c>
      <c r="AN1127" s="75" t="s">
        <v>4869</v>
      </c>
      <c r="AP1127" s="75">
        <v>10</v>
      </c>
      <c r="AQ1127" s="75">
        <v>9</v>
      </c>
      <c r="AR1127" s="75" t="s">
        <v>4868</v>
      </c>
      <c r="AS1127" s="75" t="s">
        <v>5453</v>
      </c>
      <c r="AV1127" s="75" t="s">
        <v>5440</v>
      </c>
      <c r="BI1127" s="75" t="s">
        <v>5452</v>
      </c>
      <c r="BJ1127" s="75" t="s">
        <v>5451</v>
      </c>
      <c r="BK1127" s="75">
        <v>0</v>
      </c>
      <c r="BM1127" s="75">
        <v>0</v>
      </c>
    </row>
    <row r="1128" spans="1:66" ht="17.399999999999999" hidden="1" customHeight="1" x14ac:dyDescent="0.3">
      <c r="A1128" s="75">
        <v>2019</v>
      </c>
      <c r="B1128" s="75">
        <v>16010</v>
      </c>
      <c r="C1128" s="75" t="s">
        <v>5343</v>
      </c>
      <c r="D1128" s="75" t="s">
        <v>5450</v>
      </c>
      <c r="E1128" s="77">
        <v>880</v>
      </c>
      <c r="F1128" s="75" t="s">
        <v>1118</v>
      </c>
      <c r="G1128" s="77">
        <v>5897</v>
      </c>
      <c r="H1128" s="75" t="s">
        <v>6550</v>
      </c>
      <c r="I1128" s="75" t="s">
        <v>4883</v>
      </c>
      <c r="J1128" s="75" t="s">
        <v>1409</v>
      </c>
      <c r="K1128" s="75">
        <v>0</v>
      </c>
      <c r="L1128" s="75" t="s">
        <v>5480</v>
      </c>
      <c r="M1128" s="75" t="s">
        <v>4892</v>
      </c>
      <c r="N1128" s="75" t="s">
        <v>87</v>
      </c>
      <c r="O1128" s="75" t="s">
        <v>4024</v>
      </c>
      <c r="Q1128" s="75" t="s">
        <v>5469</v>
      </c>
      <c r="S1128" s="75" t="s">
        <v>3662</v>
      </c>
      <c r="T1128" s="75" t="s">
        <v>5474</v>
      </c>
      <c r="U1128" s="75" t="s">
        <v>4871</v>
      </c>
      <c r="V1128" s="75" t="s">
        <v>5445</v>
      </c>
      <c r="W1128" s="75" t="s">
        <v>4877</v>
      </c>
      <c r="X1128" s="75" t="s">
        <v>4876</v>
      </c>
      <c r="Y1128" s="75" t="s">
        <v>4895</v>
      </c>
      <c r="Z1128" s="75">
        <v>12</v>
      </c>
      <c r="AA1128" s="75">
        <v>7</v>
      </c>
      <c r="AB1128" s="75" t="s">
        <v>4871</v>
      </c>
      <c r="AC1128" s="75" t="s">
        <v>6549</v>
      </c>
      <c r="AD1128" s="75" t="s">
        <v>4895</v>
      </c>
      <c r="AE1128" s="75">
        <v>10</v>
      </c>
      <c r="AF1128" s="75">
        <v>8</v>
      </c>
      <c r="AG1128" s="75" t="s">
        <v>4871</v>
      </c>
      <c r="AH1128" s="75" t="s">
        <v>5487</v>
      </c>
      <c r="AI1128" s="75" t="s">
        <v>4869</v>
      </c>
      <c r="AN1128" s="75" t="s">
        <v>4869</v>
      </c>
      <c r="AP1128" s="75">
        <v>10</v>
      </c>
      <c r="AQ1128" s="75">
        <v>10</v>
      </c>
      <c r="AR1128" s="75" t="s">
        <v>4908</v>
      </c>
      <c r="AS1128" s="75" t="s">
        <v>5441</v>
      </c>
      <c r="AV1128" s="75" t="s">
        <v>5440</v>
      </c>
      <c r="BI1128" s="75" t="s">
        <v>5452</v>
      </c>
      <c r="BJ1128" s="75" t="s">
        <v>5451</v>
      </c>
      <c r="BK1128" s="75">
        <v>0</v>
      </c>
      <c r="BM1128" s="75">
        <v>0</v>
      </c>
    </row>
    <row r="1129" spans="1:66" ht="17.399999999999999" hidden="1" customHeight="1" x14ac:dyDescent="0.3">
      <c r="A1129" s="75">
        <v>2019</v>
      </c>
      <c r="B1129" s="75">
        <v>62050</v>
      </c>
      <c r="C1129" s="75" t="s">
        <v>4951</v>
      </c>
      <c r="D1129" s="75" t="s">
        <v>5450</v>
      </c>
      <c r="E1129" s="77">
        <v>3110</v>
      </c>
      <c r="F1129" s="75" t="s">
        <v>2589</v>
      </c>
      <c r="G1129" s="77">
        <v>5902</v>
      </c>
      <c r="H1129" s="75" t="s">
        <v>6548</v>
      </c>
      <c r="I1129" s="75" t="s">
        <v>4883</v>
      </c>
      <c r="J1129" s="75" t="s">
        <v>2620</v>
      </c>
      <c r="K1129" s="75">
        <v>0</v>
      </c>
      <c r="L1129" s="75" t="s">
        <v>5480</v>
      </c>
      <c r="M1129" s="75" t="s">
        <v>4892</v>
      </c>
      <c r="N1129" s="75" t="s">
        <v>87</v>
      </c>
      <c r="O1129" s="75" t="s">
        <v>4025</v>
      </c>
      <c r="Q1129" s="75" t="s">
        <v>5461</v>
      </c>
      <c r="S1129" s="75" t="s">
        <v>3662</v>
      </c>
      <c r="T1129" s="75" t="s">
        <v>5474</v>
      </c>
      <c r="U1129" s="75" t="s">
        <v>4871</v>
      </c>
      <c r="V1129" s="75" t="s">
        <v>5445</v>
      </c>
      <c r="W1129" s="75" t="s">
        <v>4877</v>
      </c>
      <c r="X1129" s="75" t="s">
        <v>4876</v>
      </c>
      <c r="Y1129" s="75" t="s">
        <v>4872</v>
      </c>
      <c r="Z1129" s="75">
        <v>10</v>
      </c>
      <c r="AA1129" s="75">
        <v>0</v>
      </c>
      <c r="AB1129" s="75" t="s">
        <v>4871</v>
      </c>
      <c r="AC1129" s="75" t="s">
        <v>5526</v>
      </c>
      <c r="AD1129" s="75" t="s">
        <v>4897</v>
      </c>
      <c r="AE1129" s="75">
        <v>10</v>
      </c>
      <c r="AF1129" s="75">
        <v>9</v>
      </c>
      <c r="AG1129" s="75" t="s">
        <v>4871</v>
      </c>
      <c r="AH1129" s="75" t="s">
        <v>5555</v>
      </c>
      <c r="AI1129" s="75" t="s">
        <v>4869</v>
      </c>
      <c r="AN1129" s="75" t="s">
        <v>4869</v>
      </c>
      <c r="AP1129" s="75">
        <v>10</v>
      </c>
      <c r="AQ1129" s="75">
        <v>4</v>
      </c>
      <c r="AR1129" s="75" t="s">
        <v>4868</v>
      </c>
      <c r="AS1129" s="75" t="s">
        <v>5453</v>
      </c>
      <c r="AV1129" s="75" t="s">
        <v>5440</v>
      </c>
      <c r="BI1129" s="75" t="s">
        <v>5452</v>
      </c>
      <c r="BJ1129" s="75" t="s">
        <v>5451</v>
      </c>
      <c r="BK1129" s="75">
        <v>0</v>
      </c>
      <c r="BM1129" s="75">
        <v>0</v>
      </c>
    </row>
    <row r="1130" spans="1:66" ht="17.399999999999999" customHeight="1" x14ac:dyDescent="0.3">
      <c r="A1130" s="75">
        <v>2019</v>
      </c>
      <c r="B1130" s="75">
        <v>51010</v>
      </c>
      <c r="C1130" s="75" t="s">
        <v>5057</v>
      </c>
      <c r="D1130" s="75" t="s">
        <v>5450</v>
      </c>
      <c r="E1130" s="77">
        <v>2690</v>
      </c>
      <c r="F1130" s="75" t="s">
        <v>3244</v>
      </c>
      <c r="G1130" s="77">
        <v>5916</v>
      </c>
      <c r="H1130" s="75" t="s">
        <v>6547</v>
      </c>
      <c r="I1130" s="75" t="s">
        <v>4883</v>
      </c>
      <c r="J1130" s="75" t="s">
        <v>3271</v>
      </c>
      <c r="K1130" s="75">
        <v>0</v>
      </c>
      <c r="L1130" s="75" t="s">
        <v>5457</v>
      </c>
      <c r="M1130" s="75" t="s">
        <v>4892</v>
      </c>
      <c r="N1130" s="75" t="s">
        <v>87</v>
      </c>
      <c r="O1130" s="75" t="s">
        <v>4059</v>
      </c>
      <c r="P1130" s="75">
        <v>6</v>
      </c>
      <c r="Q1130" s="75" t="s">
        <v>5560</v>
      </c>
      <c r="S1130" s="75" t="s">
        <v>4020</v>
      </c>
      <c r="T1130" s="75" t="s">
        <v>5478</v>
      </c>
      <c r="U1130" s="75" t="s">
        <v>4877</v>
      </c>
      <c r="V1130" s="75" t="s">
        <v>4878</v>
      </c>
      <c r="W1130" s="75" t="s">
        <v>4871</v>
      </c>
      <c r="X1130" s="75" t="s">
        <v>5456</v>
      </c>
      <c r="Y1130" s="75" t="s">
        <v>4875</v>
      </c>
      <c r="Z1130" s="75">
        <v>10</v>
      </c>
      <c r="AA1130" s="75">
        <v>0</v>
      </c>
      <c r="AB1130" s="75" t="s">
        <v>4871</v>
      </c>
      <c r="AC1130" s="75" t="s">
        <v>5526</v>
      </c>
      <c r="AD1130" s="75" t="s">
        <v>4872</v>
      </c>
      <c r="AE1130" s="75">
        <v>8</v>
      </c>
      <c r="AF1130" s="75">
        <v>3</v>
      </c>
      <c r="AG1130" s="75" t="s">
        <v>4871</v>
      </c>
      <c r="AH1130" s="75" t="s">
        <v>5572</v>
      </c>
      <c r="AI1130" s="75" t="s">
        <v>4869</v>
      </c>
      <c r="AN1130" s="75" t="s">
        <v>4869</v>
      </c>
      <c r="AP1130" s="75">
        <v>10</v>
      </c>
      <c r="AQ1130" s="75">
        <v>10</v>
      </c>
      <c r="AR1130" s="75" t="s">
        <v>4908</v>
      </c>
      <c r="AS1130" s="75" t="s">
        <v>5441</v>
      </c>
      <c r="AV1130" s="75" t="s">
        <v>5440</v>
      </c>
      <c r="BI1130" s="75" t="s">
        <v>5620</v>
      </c>
      <c r="BJ1130" s="75" t="s">
        <v>5619</v>
      </c>
      <c r="BK1130" s="75">
        <v>1</v>
      </c>
      <c r="BL1130" s="75" t="s">
        <v>5680</v>
      </c>
      <c r="BM1130" s="75">
        <v>1</v>
      </c>
      <c r="BN1130" s="75" t="s">
        <v>5611</v>
      </c>
    </row>
    <row r="1131" spans="1:66" ht="17.399999999999999" hidden="1" customHeight="1" x14ac:dyDescent="0.3">
      <c r="A1131" s="75">
        <v>2019</v>
      </c>
      <c r="B1131" s="75">
        <v>35010</v>
      </c>
      <c r="C1131" s="75" t="s">
        <v>5197</v>
      </c>
      <c r="D1131" s="75" t="s">
        <v>5450</v>
      </c>
      <c r="E1131" s="77">
        <v>1550</v>
      </c>
      <c r="F1131" s="75" t="s">
        <v>2860</v>
      </c>
      <c r="G1131" s="77">
        <v>5917</v>
      </c>
      <c r="H1131" s="75" t="s">
        <v>6546</v>
      </c>
      <c r="I1131" s="75" t="s">
        <v>4883</v>
      </c>
      <c r="J1131" s="75" t="s">
        <v>3175</v>
      </c>
      <c r="K1131" s="75">
        <v>0</v>
      </c>
      <c r="L1131" s="75" t="s">
        <v>5462</v>
      </c>
      <c r="M1131" s="75" t="s">
        <v>4892</v>
      </c>
      <c r="N1131" s="75" t="s">
        <v>87</v>
      </c>
      <c r="O1131" s="75" t="s">
        <v>4024</v>
      </c>
      <c r="Q1131" s="75" t="s">
        <v>5469</v>
      </c>
      <c r="S1131" s="75" t="s">
        <v>3662</v>
      </c>
      <c r="T1131" s="75" t="s">
        <v>5474</v>
      </c>
      <c r="U1131" s="75" t="s">
        <v>4877</v>
      </c>
      <c r="V1131" s="75" t="s">
        <v>4878</v>
      </c>
      <c r="W1131" s="75" t="s">
        <v>4877</v>
      </c>
      <c r="X1131" s="75" t="s">
        <v>4876</v>
      </c>
      <c r="Y1131" s="75" t="s">
        <v>4897</v>
      </c>
      <c r="Z1131" s="75">
        <v>2</v>
      </c>
      <c r="AA1131" s="75">
        <v>2</v>
      </c>
      <c r="AB1131" s="75" t="s">
        <v>4877</v>
      </c>
      <c r="AC1131" s="75" t="s">
        <v>5541</v>
      </c>
      <c r="AD1131" s="75" t="s">
        <v>4895</v>
      </c>
      <c r="AH1131" s="75" t="s">
        <v>5569</v>
      </c>
      <c r="AI1131" s="75" t="s">
        <v>4869</v>
      </c>
      <c r="AN1131" s="75" t="s">
        <v>4869</v>
      </c>
      <c r="AP1131" s="75">
        <v>4</v>
      </c>
      <c r="AQ1131" s="75">
        <v>4</v>
      </c>
      <c r="AR1131" s="75" t="s">
        <v>4908</v>
      </c>
      <c r="AS1131" s="75" t="s">
        <v>5441</v>
      </c>
      <c r="AV1131" s="75" t="s">
        <v>5440</v>
      </c>
      <c r="BI1131" s="75" t="s">
        <v>5452</v>
      </c>
      <c r="BJ1131" s="75" t="s">
        <v>5451</v>
      </c>
      <c r="BK1131" s="75">
        <v>0</v>
      </c>
      <c r="BM1131" s="75">
        <v>0</v>
      </c>
    </row>
    <row r="1132" spans="1:66" ht="17.399999999999999" hidden="1" customHeight="1" x14ac:dyDescent="0.3">
      <c r="A1132" s="75">
        <v>2019</v>
      </c>
      <c r="B1132" s="75">
        <v>3030</v>
      </c>
      <c r="C1132" s="75" t="s">
        <v>5410</v>
      </c>
      <c r="D1132" s="75" t="s">
        <v>5450</v>
      </c>
      <c r="E1132" s="77">
        <v>130</v>
      </c>
      <c r="F1132" s="75" t="s">
        <v>681</v>
      </c>
      <c r="G1132" s="77">
        <v>5934</v>
      </c>
      <c r="H1132" s="75" t="s">
        <v>6545</v>
      </c>
      <c r="I1132" s="75" t="s">
        <v>4883</v>
      </c>
      <c r="J1132" s="75" t="s">
        <v>877</v>
      </c>
      <c r="K1132" s="75">
        <v>0</v>
      </c>
      <c r="L1132" s="75" t="s">
        <v>5457</v>
      </c>
      <c r="M1132" s="75" t="s">
        <v>4892</v>
      </c>
      <c r="N1132" s="75" t="s">
        <v>87</v>
      </c>
      <c r="O1132" s="75" t="s">
        <v>4024</v>
      </c>
      <c r="Q1132" s="75" t="s">
        <v>5469</v>
      </c>
      <c r="S1132" s="75" t="s">
        <v>3662</v>
      </c>
      <c r="T1132" s="75" t="s">
        <v>5474</v>
      </c>
      <c r="U1132" s="75" t="s">
        <v>4877</v>
      </c>
      <c r="V1132" s="75" t="s">
        <v>4878</v>
      </c>
      <c r="W1132" s="75" t="s">
        <v>4871</v>
      </c>
      <c r="X1132" s="75" t="s">
        <v>5456</v>
      </c>
      <c r="Y1132" s="75" t="s">
        <v>4872</v>
      </c>
      <c r="Z1132" s="75">
        <v>10</v>
      </c>
      <c r="AA1132" s="75">
        <v>0</v>
      </c>
      <c r="AB1132" s="75" t="s">
        <v>4871</v>
      </c>
      <c r="AC1132" s="75" t="s">
        <v>5526</v>
      </c>
      <c r="AD1132" s="75" t="s">
        <v>4897</v>
      </c>
      <c r="AE1132" s="75">
        <v>8</v>
      </c>
      <c r="AF1132" s="75">
        <v>8</v>
      </c>
      <c r="AG1132" s="75" t="s">
        <v>4877</v>
      </c>
      <c r="AH1132" s="75" t="s">
        <v>5472</v>
      </c>
      <c r="AI1132" s="75" t="s">
        <v>4869</v>
      </c>
      <c r="AN1132" s="75" t="s">
        <v>4869</v>
      </c>
      <c r="AP1132" s="75">
        <v>10</v>
      </c>
      <c r="AQ1132" s="75">
        <v>8</v>
      </c>
      <c r="AR1132" s="75" t="s">
        <v>4868</v>
      </c>
      <c r="AS1132" s="75" t="s">
        <v>5453</v>
      </c>
      <c r="AV1132" s="75" t="s">
        <v>5440</v>
      </c>
      <c r="BI1132" s="75" t="s">
        <v>5452</v>
      </c>
      <c r="BJ1132" s="75" t="s">
        <v>5451</v>
      </c>
      <c r="BK1132" s="75">
        <v>0</v>
      </c>
      <c r="BM1132" s="75">
        <v>0</v>
      </c>
    </row>
    <row r="1133" spans="1:66" ht="17.399999999999999" hidden="1" customHeight="1" x14ac:dyDescent="0.3">
      <c r="A1133" s="75">
        <v>2019</v>
      </c>
      <c r="B1133" s="75">
        <v>30011</v>
      </c>
      <c r="C1133" s="75" t="s">
        <v>5230</v>
      </c>
      <c r="D1133" s="75" t="s">
        <v>5450</v>
      </c>
      <c r="E1133" s="77">
        <v>1420</v>
      </c>
      <c r="F1133" s="75" t="s">
        <v>2292</v>
      </c>
      <c r="G1133" s="77">
        <v>5944</v>
      </c>
      <c r="H1133" s="75" t="s">
        <v>6544</v>
      </c>
      <c r="I1133" s="75" t="s">
        <v>4883</v>
      </c>
      <c r="J1133" s="75" t="s">
        <v>2479</v>
      </c>
      <c r="K1133" s="75">
        <v>0</v>
      </c>
      <c r="L1133" s="75" t="s">
        <v>5457</v>
      </c>
      <c r="M1133" s="75" t="s">
        <v>4892</v>
      </c>
      <c r="N1133" s="75" t="s">
        <v>87</v>
      </c>
      <c r="O1133" s="75" t="s">
        <v>4024</v>
      </c>
      <c r="Q1133" s="75" t="s">
        <v>5469</v>
      </c>
      <c r="S1133" s="75" t="s">
        <v>3662</v>
      </c>
      <c r="T1133" s="75" t="s">
        <v>5474</v>
      </c>
      <c r="U1133" s="75" t="s">
        <v>4877</v>
      </c>
      <c r="V1133" s="75" t="s">
        <v>4878</v>
      </c>
      <c r="W1133" s="75" t="s">
        <v>4871</v>
      </c>
      <c r="X1133" s="75" t="s">
        <v>5456</v>
      </c>
      <c r="Y1133" s="75" t="s">
        <v>4897</v>
      </c>
      <c r="Z1133" s="75">
        <v>6</v>
      </c>
      <c r="AA1133" s="75">
        <v>2</v>
      </c>
      <c r="AB1133" s="75" t="s">
        <v>4871</v>
      </c>
      <c r="AC1133" s="75" t="s">
        <v>5859</v>
      </c>
      <c r="AD1133" s="75" t="s">
        <v>4872</v>
      </c>
      <c r="AE1133" s="75">
        <v>2</v>
      </c>
      <c r="AF1133" s="75">
        <v>0</v>
      </c>
      <c r="AG1133" s="75" t="s">
        <v>4871</v>
      </c>
      <c r="AH1133" s="75" t="s">
        <v>5609</v>
      </c>
      <c r="AI1133" s="75" t="s">
        <v>4869</v>
      </c>
      <c r="AN1133" s="75" t="s">
        <v>4869</v>
      </c>
      <c r="AP1133" s="75">
        <v>8</v>
      </c>
      <c r="AQ1133" s="75">
        <v>8</v>
      </c>
      <c r="AR1133" s="75" t="s">
        <v>4908</v>
      </c>
      <c r="AS1133" s="75" t="s">
        <v>5441</v>
      </c>
      <c r="AV1133" s="75" t="s">
        <v>5440</v>
      </c>
      <c r="BI1133" s="75" t="s">
        <v>5452</v>
      </c>
      <c r="BJ1133" s="75" t="s">
        <v>5451</v>
      </c>
      <c r="BK1133" s="75">
        <v>0</v>
      </c>
      <c r="BM1133" s="75">
        <v>0</v>
      </c>
    </row>
    <row r="1134" spans="1:66" ht="17.399999999999999" customHeight="1" x14ac:dyDescent="0.3">
      <c r="A1134" s="75">
        <v>2019</v>
      </c>
      <c r="B1134" s="75">
        <v>21050</v>
      </c>
      <c r="C1134" s="75" t="s">
        <v>5303</v>
      </c>
      <c r="D1134" s="75" t="s">
        <v>5450</v>
      </c>
      <c r="E1134" s="77">
        <v>1010</v>
      </c>
      <c r="F1134" s="75" t="s">
        <v>971</v>
      </c>
      <c r="G1134" s="77">
        <v>5948</v>
      </c>
      <c r="H1134" s="75" t="s">
        <v>6543</v>
      </c>
      <c r="I1134" s="75" t="s">
        <v>4883</v>
      </c>
      <c r="J1134" s="75" t="s">
        <v>2130</v>
      </c>
      <c r="K1134" s="75">
        <v>0</v>
      </c>
      <c r="L1134" s="75" t="s">
        <v>5448</v>
      </c>
      <c r="M1134" s="75" t="s">
        <v>4892</v>
      </c>
      <c r="N1134" s="75" t="s">
        <v>87</v>
      </c>
      <c r="O1134" s="75" t="s">
        <v>4039</v>
      </c>
      <c r="P1134" s="75">
        <v>4</v>
      </c>
      <c r="Q1134" s="76" t="s">
        <v>5651</v>
      </c>
      <c r="S1134" s="75" t="s">
        <v>4020</v>
      </c>
      <c r="T1134" s="75" t="s">
        <v>5478</v>
      </c>
      <c r="U1134" s="75" t="s">
        <v>4871</v>
      </c>
      <c r="V1134" s="75" t="s">
        <v>5445</v>
      </c>
      <c r="W1134" s="75" t="s">
        <v>4877</v>
      </c>
      <c r="X1134" s="75" t="s">
        <v>4876</v>
      </c>
      <c r="Y1134" s="75" t="s">
        <v>4875</v>
      </c>
      <c r="Z1134" s="75">
        <v>12</v>
      </c>
      <c r="AA1134" s="75">
        <v>0</v>
      </c>
      <c r="AB1134" s="75" t="s">
        <v>4871</v>
      </c>
      <c r="AC1134" s="75" t="s">
        <v>5615</v>
      </c>
      <c r="AD1134" s="75" t="s">
        <v>4872</v>
      </c>
      <c r="AE1134" s="75">
        <v>10</v>
      </c>
      <c r="AF1134" s="75">
        <v>0</v>
      </c>
      <c r="AG1134" s="75" t="s">
        <v>4871</v>
      </c>
      <c r="AH1134" s="75" t="s">
        <v>5663</v>
      </c>
      <c r="AI1134" s="75" t="s">
        <v>4872</v>
      </c>
      <c r="AJ1134" s="75">
        <v>16</v>
      </c>
      <c r="AK1134" s="75">
        <v>4</v>
      </c>
      <c r="AL1134" s="75" t="s">
        <v>4871</v>
      </c>
      <c r="AM1134" s="75" t="s">
        <v>6012</v>
      </c>
      <c r="AN1134" s="75" t="s">
        <v>4869</v>
      </c>
      <c r="AP1134" s="75">
        <v>10</v>
      </c>
      <c r="AQ1134" s="75">
        <v>0</v>
      </c>
      <c r="AR1134" s="75" t="s">
        <v>4868</v>
      </c>
      <c r="AS1134" s="75" t="s">
        <v>5453</v>
      </c>
      <c r="AV1134" s="75" t="s">
        <v>5440</v>
      </c>
      <c r="BI1134" s="75" t="s">
        <v>5620</v>
      </c>
      <c r="BJ1134" s="75" t="s">
        <v>5619</v>
      </c>
      <c r="BK1134" s="75">
        <v>0</v>
      </c>
      <c r="BM1134" s="75">
        <v>0</v>
      </c>
    </row>
    <row r="1135" spans="1:66" ht="17.399999999999999" hidden="1" customHeight="1" x14ac:dyDescent="0.3">
      <c r="A1135" s="75">
        <v>2019</v>
      </c>
      <c r="B1135" s="75">
        <v>80010</v>
      </c>
      <c r="C1135" s="75" t="s">
        <v>678</v>
      </c>
      <c r="D1135" s="75" t="s">
        <v>5450</v>
      </c>
      <c r="E1135" s="77">
        <v>8001</v>
      </c>
      <c r="F1135" s="75" t="s">
        <v>678</v>
      </c>
      <c r="G1135" s="77">
        <v>5957</v>
      </c>
      <c r="H1135" s="75" t="s">
        <v>6542</v>
      </c>
      <c r="I1135" s="75" t="s">
        <v>4883</v>
      </c>
      <c r="J1135" s="75" t="s">
        <v>746</v>
      </c>
      <c r="K1135" s="75">
        <v>0</v>
      </c>
      <c r="L1135" s="75" t="s">
        <v>5457</v>
      </c>
      <c r="M1135" s="75" t="s">
        <v>4892</v>
      </c>
      <c r="N1135" s="75" t="s">
        <v>87</v>
      </c>
      <c r="O1135" s="75" t="s">
        <v>4023</v>
      </c>
      <c r="Q1135" s="75" t="s">
        <v>5447</v>
      </c>
      <c r="S1135" s="75" t="s">
        <v>4020</v>
      </c>
      <c r="T1135" s="75" t="s">
        <v>5478</v>
      </c>
      <c r="U1135" s="75" t="s">
        <v>4877</v>
      </c>
      <c r="V1135" s="75" t="s">
        <v>4878</v>
      </c>
      <c r="W1135" s="75" t="s">
        <v>4871</v>
      </c>
      <c r="X1135" s="75" t="s">
        <v>5456</v>
      </c>
      <c r="Y1135" s="75" t="s">
        <v>4875</v>
      </c>
      <c r="Z1135" s="75">
        <v>11</v>
      </c>
      <c r="AA1135" s="75">
        <v>0</v>
      </c>
      <c r="AB1135" s="75" t="s">
        <v>4871</v>
      </c>
      <c r="AC1135" s="75" t="s">
        <v>5473</v>
      </c>
      <c r="AD1135" s="75" t="s">
        <v>4872</v>
      </c>
      <c r="AE1135" s="75">
        <v>8</v>
      </c>
      <c r="AF1135" s="75">
        <v>2</v>
      </c>
      <c r="AG1135" s="75" t="s">
        <v>4871</v>
      </c>
      <c r="AH1135" s="75" t="s">
        <v>5543</v>
      </c>
      <c r="AI1135" s="75" t="s">
        <v>4869</v>
      </c>
      <c r="AN1135" s="75" t="s">
        <v>4869</v>
      </c>
      <c r="AP1135" s="75">
        <v>8</v>
      </c>
      <c r="AQ1135" s="75">
        <v>8</v>
      </c>
      <c r="AR1135" s="75" t="s">
        <v>4908</v>
      </c>
      <c r="AS1135" s="75" t="s">
        <v>5441</v>
      </c>
      <c r="AV1135" s="75" t="s">
        <v>5440</v>
      </c>
      <c r="BI1135" s="75" t="s">
        <v>5452</v>
      </c>
      <c r="BJ1135" s="75" t="s">
        <v>5451</v>
      </c>
      <c r="BK1135" s="75">
        <v>0</v>
      </c>
      <c r="BM1135" s="75">
        <v>0</v>
      </c>
    </row>
    <row r="1136" spans="1:66" ht="17.399999999999999" hidden="1" customHeight="1" x14ac:dyDescent="0.3">
      <c r="A1136" s="75">
        <v>2019</v>
      </c>
      <c r="B1136" s="75">
        <v>64153</v>
      </c>
      <c r="C1136" s="75" t="s">
        <v>5013</v>
      </c>
      <c r="D1136" s="75" t="s">
        <v>5450</v>
      </c>
      <c r="E1136" s="77">
        <v>2800</v>
      </c>
      <c r="F1136" s="75" t="s">
        <v>2940</v>
      </c>
      <c r="G1136" s="77">
        <v>5958</v>
      </c>
      <c r="H1136" s="75" t="s">
        <v>6541</v>
      </c>
      <c r="I1136" s="75" t="s">
        <v>4883</v>
      </c>
      <c r="J1136" s="75" t="s">
        <v>2943</v>
      </c>
      <c r="K1136" s="75">
        <v>0</v>
      </c>
      <c r="L1136" s="75" t="s">
        <v>4882</v>
      </c>
      <c r="M1136" s="75" t="s">
        <v>4881</v>
      </c>
      <c r="N1136" s="75" t="s">
        <v>87</v>
      </c>
      <c r="O1136" s="75" t="s">
        <v>4024</v>
      </c>
      <c r="Q1136" s="75" t="s">
        <v>5469</v>
      </c>
      <c r="S1136" s="75" t="s">
        <v>3662</v>
      </c>
      <c r="T1136" s="75" t="s">
        <v>5474</v>
      </c>
      <c r="U1136" s="75" t="s">
        <v>4877</v>
      </c>
      <c r="V1136" s="75" t="s">
        <v>4878</v>
      </c>
      <c r="W1136" s="75" t="s">
        <v>4877</v>
      </c>
      <c r="X1136" s="75" t="s">
        <v>4876</v>
      </c>
      <c r="Y1136" s="75" t="s">
        <v>4872</v>
      </c>
      <c r="Z1136" s="75">
        <v>13</v>
      </c>
      <c r="AA1136" s="75">
        <v>1</v>
      </c>
      <c r="AB1136" s="75" t="s">
        <v>4871</v>
      </c>
      <c r="AC1136" s="75" t="s">
        <v>6540</v>
      </c>
      <c r="AD1136" s="75" t="s">
        <v>4872</v>
      </c>
      <c r="AE1136" s="75">
        <v>6</v>
      </c>
      <c r="AF1136" s="75">
        <v>3</v>
      </c>
      <c r="AG1136" s="75" t="s">
        <v>4871</v>
      </c>
      <c r="AH1136" s="75" t="s">
        <v>6226</v>
      </c>
      <c r="AI1136" s="75" t="s">
        <v>4897</v>
      </c>
      <c r="AJ1136" s="75">
        <v>5</v>
      </c>
      <c r="AK1136" s="75">
        <v>3</v>
      </c>
      <c r="AL1136" s="75" t="s">
        <v>4871</v>
      </c>
      <c r="AM1136" s="75" t="s">
        <v>6539</v>
      </c>
      <c r="AN1136" s="75" t="s">
        <v>4869</v>
      </c>
      <c r="AP1136" s="75">
        <v>8</v>
      </c>
      <c r="AQ1136" s="75">
        <v>2</v>
      </c>
      <c r="AR1136" s="75" t="s">
        <v>4868</v>
      </c>
      <c r="AS1136" s="75" t="s">
        <v>5453</v>
      </c>
      <c r="AV1136" s="75" t="s">
        <v>5440</v>
      </c>
      <c r="BI1136" s="75" t="s">
        <v>5452</v>
      </c>
      <c r="BJ1136" s="75" t="s">
        <v>5451</v>
      </c>
      <c r="BK1136" s="75">
        <v>0</v>
      </c>
      <c r="BM1136" s="75">
        <v>0</v>
      </c>
    </row>
    <row r="1137" spans="1:66" ht="17.399999999999999" hidden="1" customHeight="1" x14ac:dyDescent="0.3">
      <c r="A1137" s="75">
        <v>2019</v>
      </c>
      <c r="B1137" s="75">
        <v>41010</v>
      </c>
      <c r="C1137" s="75" t="s">
        <v>5142</v>
      </c>
      <c r="D1137" s="75" t="s">
        <v>5450</v>
      </c>
      <c r="E1137" s="77">
        <v>2020</v>
      </c>
      <c r="F1137" s="75" t="s">
        <v>2937</v>
      </c>
      <c r="G1137" s="77">
        <v>5962</v>
      </c>
      <c r="H1137" s="75" t="s">
        <v>6538</v>
      </c>
      <c r="I1137" s="75" t="s">
        <v>4883</v>
      </c>
      <c r="J1137" s="75" t="s">
        <v>2938</v>
      </c>
      <c r="K1137" s="75">
        <v>0</v>
      </c>
      <c r="L1137" s="75" t="s">
        <v>5448</v>
      </c>
      <c r="M1137" s="75" t="s">
        <v>4892</v>
      </c>
      <c r="N1137" s="75" t="s">
        <v>87</v>
      </c>
      <c r="O1137" s="75" t="s">
        <v>4026</v>
      </c>
      <c r="Q1137" s="75" t="s">
        <v>5501</v>
      </c>
      <c r="S1137" s="75" t="s">
        <v>4020</v>
      </c>
      <c r="T1137" s="75" t="s">
        <v>5478</v>
      </c>
      <c r="U1137" s="75" t="s">
        <v>4871</v>
      </c>
      <c r="V1137" s="75" t="s">
        <v>5445</v>
      </c>
      <c r="W1137" s="75" t="s">
        <v>4877</v>
      </c>
      <c r="X1137" s="75" t="s">
        <v>4876</v>
      </c>
      <c r="Y1137" s="75" t="s">
        <v>4875</v>
      </c>
      <c r="Z1137" s="75">
        <v>10</v>
      </c>
      <c r="AA1137" s="75">
        <v>0</v>
      </c>
      <c r="AB1137" s="75" t="s">
        <v>4871</v>
      </c>
      <c r="AC1137" s="75" t="s">
        <v>5526</v>
      </c>
      <c r="AD1137" s="75" t="s">
        <v>4872</v>
      </c>
      <c r="AE1137" s="75">
        <v>8</v>
      </c>
      <c r="AF1137" s="75">
        <v>2</v>
      </c>
      <c r="AG1137" s="75" t="s">
        <v>4871</v>
      </c>
      <c r="AH1137" s="75" t="s">
        <v>5543</v>
      </c>
      <c r="AI1137" s="75" t="s">
        <v>4872</v>
      </c>
      <c r="AJ1137" s="75">
        <v>10</v>
      </c>
      <c r="AK1137" s="75">
        <v>4</v>
      </c>
      <c r="AL1137" s="75" t="s">
        <v>4871</v>
      </c>
      <c r="AM1137" s="75" t="s">
        <v>6537</v>
      </c>
      <c r="AN1137" s="75" t="s">
        <v>4869</v>
      </c>
      <c r="AP1137" s="75">
        <v>10</v>
      </c>
      <c r="AQ1137" s="75">
        <v>4</v>
      </c>
      <c r="AR1137" s="75" t="s">
        <v>4868</v>
      </c>
      <c r="AS1137" s="75" t="s">
        <v>5453</v>
      </c>
      <c r="AV1137" s="75" t="s">
        <v>5440</v>
      </c>
      <c r="BI1137" s="75" t="s">
        <v>5452</v>
      </c>
      <c r="BJ1137" s="75" t="s">
        <v>5451</v>
      </c>
      <c r="BK1137" s="75">
        <v>0</v>
      </c>
      <c r="BM1137" s="75">
        <v>0</v>
      </c>
    </row>
    <row r="1138" spans="1:66" ht="17.399999999999999" hidden="1" customHeight="1" x14ac:dyDescent="0.3">
      <c r="A1138" s="75">
        <v>2019</v>
      </c>
      <c r="B1138" s="75">
        <v>30011</v>
      </c>
      <c r="C1138" s="75" t="s">
        <v>5230</v>
      </c>
      <c r="D1138" s="75" t="s">
        <v>5450</v>
      </c>
      <c r="E1138" s="77">
        <v>1420</v>
      </c>
      <c r="F1138" s="75" t="s">
        <v>2292</v>
      </c>
      <c r="G1138" s="77">
        <v>5972</v>
      </c>
      <c r="H1138" s="75" t="s">
        <v>6536</v>
      </c>
      <c r="I1138" s="75" t="s">
        <v>4883</v>
      </c>
      <c r="J1138" s="75" t="s">
        <v>2455</v>
      </c>
      <c r="K1138" s="75">
        <v>0</v>
      </c>
      <c r="L1138" s="75" t="s">
        <v>5457</v>
      </c>
      <c r="M1138" s="75" t="s">
        <v>4892</v>
      </c>
      <c r="N1138" s="75" t="s">
        <v>87</v>
      </c>
      <c r="O1138" s="75" t="s">
        <v>4023</v>
      </c>
      <c r="Q1138" s="75" t="s">
        <v>5447</v>
      </c>
      <c r="S1138" s="75" t="s">
        <v>4020</v>
      </c>
      <c r="T1138" s="75" t="s">
        <v>5478</v>
      </c>
      <c r="U1138" s="75" t="s">
        <v>4877</v>
      </c>
      <c r="V1138" s="75" t="s">
        <v>4878</v>
      </c>
      <c r="W1138" s="75" t="s">
        <v>4871</v>
      </c>
      <c r="X1138" s="75" t="s">
        <v>5456</v>
      </c>
      <c r="Y1138" s="75" t="s">
        <v>4875</v>
      </c>
      <c r="Z1138" s="75">
        <v>11</v>
      </c>
      <c r="AA1138" s="75">
        <v>0</v>
      </c>
      <c r="AB1138" s="75" t="s">
        <v>4871</v>
      </c>
      <c r="AC1138" s="75" t="s">
        <v>5473</v>
      </c>
      <c r="AD1138" s="75" t="s">
        <v>4872</v>
      </c>
      <c r="AE1138" s="75">
        <v>10</v>
      </c>
      <c r="AF1138" s="75">
        <v>2</v>
      </c>
      <c r="AG1138" s="75" t="s">
        <v>4871</v>
      </c>
      <c r="AH1138" s="75" t="s">
        <v>5548</v>
      </c>
      <c r="AI1138" s="75" t="s">
        <v>4869</v>
      </c>
      <c r="AN1138" s="75" t="s">
        <v>4869</v>
      </c>
      <c r="AP1138" s="75">
        <v>10</v>
      </c>
      <c r="AQ1138" s="75">
        <v>10</v>
      </c>
      <c r="AR1138" s="75" t="s">
        <v>4908</v>
      </c>
      <c r="AS1138" s="75" t="s">
        <v>5441</v>
      </c>
      <c r="AV1138" s="75" t="s">
        <v>5440</v>
      </c>
      <c r="BI1138" s="75" t="s">
        <v>5620</v>
      </c>
      <c r="BJ1138" s="75" t="s">
        <v>5619</v>
      </c>
      <c r="BK1138" s="75">
        <v>0</v>
      </c>
      <c r="BM1138" s="75">
        <v>0</v>
      </c>
    </row>
    <row r="1139" spans="1:66" ht="17.399999999999999" customHeight="1" x14ac:dyDescent="0.3">
      <c r="A1139" s="75">
        <v>2019</v>
      </c>
      <c r="B1139" s="75">
        <v>16010</v>
      </c>
      <c r="C1139" s="75" t="s">
        <v>5343</v>
      </c>
      <c r="D1139" s="75" t="s">
        <v>5450</v>
      </c>
      <c r="E1139" s="77">
        <v>880</v>
      </c>
      <c r="F1139" s="75" t="s">
        <v>1118</v>
      </c>
      <c r="G1139" s="77">
        <v>5973</v>
      </c>
      <c r="H1139" s="75" t="s">
        <v>6535</v>
      </c>
      <c r="I1139" s="75" t="s">
        <v>4883</v>
      </c>
      <c r="J1139" s="75" t="s">
        <v>1474</v>
      </c>
      <c r="K1139" s="75">
        <v>0</v>
      </c>
      <c r="L1139" s="75" t="s">
        <v>5480</v>
      </c>
      <c r="M1139" s="75" t="s">
        <v>4892</v>
      </c>
      <c r="N1139" s="75" t="s">
        <v>87</v>
      </c>
      <c r="O1139" s="75" t="s">
        <v>4080</v>
      </c>
      <c r="P1139" s="75">
        <v>1</v>
      </c>
      <c r="Q1139" s="76" t="s">
        <v>5549</v>
      </c>
      <c r="S1139" s="75" t="s">
        <v>4020</v>
      </c>
      <c r="T1139" s="75" t="s">
        <v>5478</v>
      </c>
      <c r="U1139" s="75" t="s">
        <v>4871</v>
      </c>
      <c r="V1139" s="75" t="s">
        <v>5445</v>
      </c>
      <c r="W1139" s="75" t="s">
        <v>4877</v>
      </c>
      <c r="X1139" s="75" t="s">
        <v>4876</v>
      </c>
      <c r="Y1139" s="75" t="s">
        <v>4872</v>
      </c>
      <c r="Z1139" s="75">
        <v>11</v>
      </c>
      <c r="AA1139" s="75">
        <v>0</v>
      </c>
      <c r="AB1139" s="75" t="s">
        <v>4871</v>
      </c>
      <c r="AC1139" s="75" t="s">
        <v>5473</v>
      </c>
      <c r="AD1139" s="75" t="s">
        <v>4872</v>
      </c>
      <c r="AE1139" s="75">
        <v>10</v>
      </c>
      <c r="AF1139" s="75">
        <v>0</v>
      </c>
      <c r="AG1139" s="75" t="s">
        <v>4871</v>
      </c>
      <c r="AH1139" s="75" t="s">
        <v>5663</v>
      </c>
      <c r="AI1139" s="75" t="s">
        <v>4869</v>
      </c>
      <c r="AN1139" s="75" t="s">
        <v>4869</v>
      </c>
      <c r="AP1139" s="75">
        <v>10</v>
      </c>
      <c r="AQ1139" s="75">
        <v>8</v>
      </c>
      <c r="AR1139" s="75" t="s">
        <v>4868</v>
      </c>
      <c r="AS1139" s="75" t="s">
        <v>5453</v>
      </c>
      <c r="AV1139" s="75" t="s">
        <v>5440</v>
      </c>
      <c r="BI1139" s="75" t="s">
        <v>5452</v>
      </c>
      <c r="BJ1139" s="75" t="s">
        <v>5451</v>
      </c>
      <c r="BK1139" s="75">
        <v>0</v>
      </c>
      <c r="BM1139" s="75">
        <v>0</v>
      </c>
    </row>
    <row r="1140" spans="1:66" ht="17.399999999999999" hidden="1" customHeight="1" x14ac:dyDescent="0.3">
      <c r="A1140" s="75">
        <v>2019</v>
      </c>
      <c r="B1140" s="75">
        <v>1030</v>
      </c>
      <c r="C1140" s="75" t="s">
        <v>5430</v>
      </c>
      <c r="D1140" s="75" t="s">
        <v>5450</v>
      </c>
      <c r="E1140" s="77">
        <v>30</v>
      </c>
      <c r="F1140" s="75" t="s">
        <v>196</v>
      </c>
      <c r="G1140" s="77">
        <v>5982</v>
      </c>
      <c r="H1140" s="75" t="s">
        <v>6534</v>
      </c>
      <c r="I1140" s="75" t="s">
        <v>4883</v>
      </c>
      <c r="J1140" s="75" t="s">
        <v>213</v>
      </c>
      <c r="K1140" s="75">
        <v>0</v>
      </c>
      <c r="L1140" s="75" t="s">
        <v>5457</v>
      </c>
      <c r="M1140" s="75" t="s">
        <v>4892</v>
      </c>
      <c r="N1140" s="75" t="s">
        <v>87</v>
      </c>
      <c r="O1140" s="75" t="s">
        <v>4024</v>
      </c>
      <c r="Q1140" s="75" t="s">
        <v>5469</v>
      </c>
      <c r="S1140" s="75" t="s">
        <v>3662</v>
      </c>
      <c r="T1140" s="75" t="s">
        <v>5474</v>
      </c>
      <c r="U1140" s="75" t="s">
        <v>4877</v>
      </c>
      <c r="V1140" s="75" t="s">
        <v>4878</v>
      </c>
      <c r="W1140" s="75" t="s">
        <v>4871</v>
      </c>
      <c r="X1140" s="75" t="s">
        <v>5456</v>
      </c>
      <c r="Y1140" s="75" t="s">
        <v>4872</v>
      </c>
      <c r="Z1140" s="75">
        <v>11</v>
      </c>
      <c r="AA1140" s="75">
        <v>0</v>
      </c>
      <c r="AB1140" s="75" t="s">
        <v>4871</v>
      </c>
      <c r="AC1140" s="75" t="s">
        <v>5473</v>
      </c>
      <c r="AD1140" s="75" t="s">
        <v>4897</v>
      </c>
      <c r="AE1140" s="75">
        <v>8</v>
      </c>
      <c r="AF1140" s="75">
        <v>3</v>
      </c>
      <c r="AG1140" s="75" t="s">
        <v>4871</v>
      </c>
      <c r="AH1140" s="75" t="s">
        <v>5776</v>
      </c>
      <c r="AI1140" s="75" t="s">
        <v>4869</v>
      </c>
      <c r="AN1140" s="75" t="s">
        <v>4869</v>
      </c>
      <c r="AP1140" s="75">
        <v>10</v>
      </c>
      <c r="AQ1140" s="75">
        <v>9</v>
      </c>
      <c r="AR1140" s="75" t="s">
        <v>4868</v>
      </c>
      <c r="AS1140" s="75" t="s">
        <v>5453</v>
      </c>
      <c r="AV1140" s="75" t="s">
        <v>5440</v>
      </c>
      <c r="BI1140" s="75" t="s">
        <v>5724</v>
      </c>
      <c r="BJ1140" s="75" t="s">
        <v>5619</v>
      </c>
      <c r="BK1140" s="75">
        <v>0</v>
      </c>
      <c r="BM1140" s="75">
        <v>0</v>
      </c>
    </row>
    <row r="1141" spans="1:66" ht="17.399999999999999" hidden="1" customHeight="1" x14ac:dyDescent="0.3">
      <c r="A1141" s="75">
        <v>2019</v>
      </c>
      <c r="B1141" s="75">
        <v>62060</v>
      </c>
      <c r="C1141" s="75" t="s">
        <v>4946</v>
      </c>
      <c r="D1141" s="75" t="s">
        <v>5450</v>
      </c>
      <c r="E1141" s="77">
        <v>3120</v>
      </c>
      <c r="F1141" s="75" t="s">
        <v>2078</v>
      </c>
      <c r="G1141" s="77">
        <v>5985</v>
      </c>
      <c r="H1141" s="75" t="s">
        <v>6533</v>
      </c>
      <c r="I1141" s="75" t="s">
        <v>4883</v>
      </c>
      <c r="J1141" s="75" t="s">
        <v>2136</v>
      </c>
      <c r="K1141" s="75">
        <v>0</v>
      </c>
      <c r="L1141" s="75" t="s">
        <v>5457</v>
      </c>
      <c r="M1141" s="75" t="s">
        <v>4892</v>
      </c>
      <c r="N1141" s="75" t="s">
        <v>87</v>
      </c>
      <c r="O1141" s="75" t="s">
        <v>4023</v>
      </c>
      <c r="Q1141" s="75" t="s">
        <v>5447</v>
      </c>
      <c r="S1141" s="75" t="s">
        <v>4020</v>
      </c>
      <c r="T1141" s="75" t="s">
        <v>5478</v>
      </c>
      <c r="U1141" s="75" t="s">
        <v>4877</v>
      </c>
      <c r="V1141" s="75" t="s">
        <v>4878</v>
      </c>
      <c r="W1141" s="75" t="s">
        <v>4871</v>
      </c>
      <c r="X1141" s="75" t="s">
        <v>5456</v>
      </c>
      <c r="Y1141" s="75" t="s">
        <v>4872</v>
      </c>
      <c r="Z1141" s="75">
        <v>10</v>
      </c>
      <c r="AA1141" s="75">
        <v>0</v>
      </c>
      <c r="AB1141" s="75" t="s">
        <v>4871</v>
      </c>
      <c r="AC1141" s="75" t="s">
        <v>5526</v>
      </c>
      <c r="AD1141" s="75" t="s">
        <v>4872</v>
      </c>
      <c r="AE1141" s="75">
        <v>6</v>
      </c>
      <c r="AF1141" s="75">
        <v>2</v>
      </c>
      <c r="AG1141" s="75" t="s">
        <v>4871</v>
      </c>
      <c r="AH1141" s="75" t="s">
        <v>5531</v>
      </c>
      <c r="AI1141" s="75" t="s">
        <v>4869</v>
      </c>
      <c r="AN1141" s="75" t="s">
        <v>4869</v>
      </c>
      <c r="AP1141" s="75">
        <v>10</v>
      </c>
      <c r="AQ1141" s="75">
        <v>9</v>
      </c>
      <c r="AR1141" s="75" t="s">
        <v>4868</v>
      </c>
      <c r="AS1141" s="75" t="s">
        <v>5453</v>
      </c>
      <c r="AV1141" s="75" t="s">
        <v>5440</v>
      </c>
      <c r="BI1141" s="75" t="s">
        <v>5452</v>
      </c>
      <c r="BJ1141" s="75" t="s">
        <v>5451</v>
      </c>
      <c r="BK1141" s="75">
        <v>0</v>
      </c>
      <c r="BM1141" s="75">
        <v>0</v>
      </c>
    </row>
    <row r="1142" spans="1:66" ht="17.399999999999999" hidden="1" customHeight="1" x14ac:dyDescent="0.3">
      <c r="A1142" s="75">
        <v>2019</v>
      </c>
      <c r="B1142" s="75">
        <v>21050</v>
      </c>
      <c r="C1142" s="75" t="s">
        <v>5303</v>
      </c>
      <c r="D1142" s="75" t="s">
        <v>5450</v>
      </c>
      <c r="E1142" s="77">
        <v>1010</v>
      </c>
      <c r="F1142" s="75" t="s">
        <v>971</v>
      </c>
      <c r="G1142" s="77">
        <v>5988</v>
      </c>
      <c r="H1142" s="75" t="s">
        <v>6532</v>
      </c>
      <c r="I1142" s="75" t="s">
        <v>4883</v>
      </c>
      <c r="J1142" s="75" t="s">
        <v>1041</v>
      </c>
      <c r="K1142" s="75">
        <v>0</v>
      </c>
      <c r="L1142" s="75" t="s">
        <v>5457</v>
      </c>
      <c r="M1142" s="75" t="s">
        <v>4892</v>
      </c>
      <c r="N1142" s="75" t="s">
        <v>87</v>
      </c>
      <c r="O1142" s="75" t="s">
        <v>4024</v>
      </c>
      <c r="Q1142" s="75" t="s">
        <v>5469</v>
      </c>
      <c r="S1142" s="75" t="s">
        <v>3662</v>
      </c>
      <c r="T1142" s="75" t="s">
        <v>5474</v>
      </c>
      <c r="U1142" s="75" t="s">
        <v>4877</v>
      </c>
      <c r="V1142" s="75" t="s">
        <v>4878</v>
      </c>
      <c r="W1142" s="75" t="s">
        <v>4871</v>
      </c>
      <c r="X1142" s="75" t="s">
        <v>5456</v>
      </c>
      <c r="Y1142" s="75" t="s">
        <v>4875</v>
      </c>
      <c r="Z1142" s="75">
        <v>11</v>
      </c>
      <c r="AA1142" s="75">
        <v>0</v>
      </c>
      <c r="AB1142" s="75" t="s">
        <v>4871</v>
      </c>
      <c r="AC1142" s="75" t="s">
        <v>5473</v>
      </c>
      <c r="AD1142" s="75" t="s">
        <v>4897</v>
      </c>
      <c r="AE1142" s="75">
        <v>8</v>
      </c>
      <c r="AF1142" s="75">
        <v>7</v>
      </c>
      <c r="AG1142" s="75" t="s">
        <v>4871</v>
      </c>
      <c r="AH1142" s="75" t="s">
        <v>5703</v>
      </c>
      <c r="AI1142" s="75" t="s">
        <v>4869</v>
      </c>
      <c r="AN1142" s="75" t="s">
        <v>4869</v>
      </c>
      <c r="AP1142" s="75">
        <v>10</v>
      </c>
      <c r="AQ1142" s="75">
        <v>10</v>
      </c>
      <c r="AR1142" s="75" t="s">
        <v>4908</v>
      </c>
      <c r="AS1142" s="75" t="s">
        <v>5441</v>
      </c>
      <c r="AV1142" s="75" t="s">
        <v>5440</v>
      </c>
      <c r="BI1142" s="75" t="s">
        <v>5452</v>
      </c>
      <c r="BJ1142" s="75" t="s">
        <v>5451</v>
      </c>
      <c r="BK1142" s="75">
        <v>0</v>
      </c>
      <c r="BM1142" s="75">
        <v>0</v>
      </c>
    </row>
    <row r="1143" spans="1:66" ht="17.399999999999999" hidden="1" customHeight="1" x14ac:dyDescent="0.3">
      <c r="A1143" s="75">
        <v>2019</v>
      </c>
      <c r="B1143" s="75">
        <v>51020</v>
      </c>
      <c r="C1143" s="75" t="s">
        <v>5052</v>
      </c>
      <c r="D1143" s="75" t="s">
        <v>5450</v>
      </c>
      <c r="E1143" s="77">
        <v>2700</v>
      </c>
      <c r="F1143" s="75" t="s">
        <v>3302</v>
      </c>
      <c r="G1143" s="77">
        <v>5990</v>
      </c>
      <c r="H1143" s="75" t="s">
        <v>6531</v>
      </c>
      <c r="I1143" s="75" t="s">
        <v>4883</v>
      </c>
      <c r="J1143" s="75" t="s">
        <v>3303</v>
      </c>
      <c r="K1143" s="75">
        <v>1</v>
      </c>
      <c r="L1143" s="75" t="s">
        <v>4882</v>
      </c>
      <c r="M1143" s="75" t="s">
        <v>5470</v>
      </c>
      <c r="N1143" s="75" t="s">
        <v>87</v>
      </c>
      <c r="O1143" s="75" t="s">
        <v>4030</v>
      </c>
      <c r="Q1143" s="75" t="s">
        <v>5469</v>
      </c>
      <c r="S1143" s="75" t="s">
        <v>3662</v>
      </c>
      <c r="T1143" s="75" t="s">
        <v>5474</v>
      </c>
      <c r="U1143" s="75" t="s">
        <v>4877</v>
      </c>
      <c r="V1143" s="75" t="s">
        <v>4878</v>
      </c>
      <c r="W1143" s="75" t="s">
        <v>4877</v>
      </c>
      <c r="X1143" s="75" t="s">
        <v>4876</v>
      </c>
      <c r="Y1143" s="75" t="s">
        <v>4897</v>
      </c>
      <c r="AC1143" s="75" t="s">
        <v>5592</v>
      </c>
      <c r="AD1143" s="75" t="s">
        <v>4872</v>
      </c>
      <c r="AH1143" s="75" t="s">
        <v>5467</v>
      </c>
      <c r="AI1143" s="75" t="s">
        <v>4897</v>
      </c>
      <c r="AM1143" s="75" t="s">
        <v>5466</v>
      </c>
      <c r="AN1143" s="75" t="s">
        <v>4897</v>
      </c>
      <c r="AO1143" s="75" t="s">
        <v>5465</v>
      </c>
      <c r="AP1143" s="75">
        <v>10</v>
      </c>
      <c r="AQ1143" s="75">
        <v>0</v>
      </c>
      <c r="AR1143" s="75" t="s">
        <v>4868</v>
      </c>
      <c r="AS1143" s="75" t="s">
        <v>5453</v>
      </c>
      <c r="AV1143" s="75" t="s">
        <v>5440</v>
      </c>
      <c r="BI1143" s="75" t="s">
        <v>5590</v>
      </c>
      <c r="BJ1143" s="75" t="s">
        <v>5509</v>
      </c>
      <c r="BK1143" s="75">
        <v>1</v>
      </c>
      <c r="BL1143" s="75" t="s">
        <v>6530</v>
      </c>
      <c r="BM1143" s="75">
        <v>0</v>
      </c>
    </row>
    <row r="1144" spans="1:66" ht="17.399999999999999" hidden="1" customHeight="1" x14ac:dyDescent="0.3">
      <c r="A1144" s="75">
        <v>2019</v>
      </c>
      <c r="B1144" s="75">
        <v>35020</v>
      </c>
      <c r="C1144" s="75" t="s">
        <v>5192</v>
      </c>
      <c r="D1144" s="75" t="s">
        <v>5450</v>
      </c>
      <c r="E1144" s="77">
        <v>1560</v>
      </c>
      <c r="F1144" s="75" t="s">
        <v>2863</v>
      </c>
      <c r="G1144" s="77">
        <v>5992</v>
      </c>
      <c r="H1144" s="75" t="s">
        <v>6529</v>
      </c>
      <c r="I1144" s="75" t="s">
        <v>4883</v>
      </c>
      <c r="J1144" s="75" t="s">
        <v>1041</v>
      </c>
      <c r="K1144" s="75">
        <v>0</v>
      </c>
      <c r="L1144" s="75" t="s">
        <v>5457</v>
      </c>
      <c r="M1144" s="75" t="s">
        <v>4892</v>
      </c>
      <c r="N1144" s="75" t="s">
        <v>87</v>
      </c>
      <c r="O1144" s="75" t="s">
        <v>4023</v>
      </c>
      <c r="Q1144" s="75" t="s">
        <v>5447</v>
      </c>
      <c r="S1144" s="75" t="s">
        <v>4020</v>
      </c>
      <c r="T1144" s="75" t="s">
        <v>5478</v>
      </c>
      <c r="U1144" s="75" t="s">
        <v>4877</v>
      </c>
      <c r="V1144" s="75" t="s">
        <v>4878</v>
      </c>
      <c r="W1144" s="75" t="s">
        <v>4871</v>
      </c>
      <c r="X1144" s="75" t="s">
        <v>5456</v>
      </c>
      <c r="Y1144" s="75" t="s">
        <v>4872</v>
      </c>
      <c r="Z1144" s="75">
        <v>9</v>
      </c>
      <c r="AA1144" s="75">
        <v>0</v>
      </c>
      <c r="AB1144" s="75" t="s">
        <v>4871</v>
      </c>
      <c r="AC1144" s="75" t="s">
        <v>5444</v>
      </c>
      <c r="AD1144" s="75" t="s">
        <v>4872</v>
      </c>
      <c r="AE1144" s="75">
        <v>6</v>
      </c>
      <c r="AF1144" s="75">
        <v>2</v>
      </c>
      <c r="AG1144" s="75" t="s">
        <v>4871</v>
      </c>
      <c r="AH1144" s="75" t="s">
        <v>5531</v>
      </c>
      <c r="AI1144" s="75" t="s">
        <v>4869</v>
      </c>
      <c r="AN1144" s="75" t="s">
        <v>4869</v>
      </c>
      <c r="AP1144" s="75">
        <v>10</v>
      </c>
      <c r="AQ1144" s="75">
        <v>8</v>
      </c>
      <c r="AR1144" s="75" t="s">
        <v>4868</v>
      </c>
      <c r="AS1144" s="75" t="s">
        <v>5453</v>
      </c>
      <c r="AV1144" s="75" t="s">
        <v>5440</v>
      </c>
      <c r="BI1144" s="75" t="s">
        <v>5452</v>
      </c>
      <c r="BJ1144" s="75" t="s">
        <v>5451</v>
      </c>
      <c r="BK1144" s="75">
        <v>0</v>
      </c>
      <c r="BM1144" s="75">
        <v>0</v>
      </c>
    </row>
    <row r="1145" spans="1:66" ht="17.399999999999999" hidden="1" customHeight="1" x14ac:dyDescent="0.3">
      <c r="A1145" s="75">
        <v>2019</v>
      </c>
      <c r="B1145" s="75">
        <v>30011</v>
      </c>
      <c r="C1145" s="75" t="s">
        <v>5230</v>
      </c>
      <c r="D1145" s="75" t="s">
        <v>5450</v>
      </c>
      <c r="E1145" s="77">
        <v>1420</v>
      </c>
      <c r="F1145" s="75" t="s">
        <v>2292</v>
      </c>
      <c r="G1145" s="77">
        <v>5994</v>
      </c>
      <c r="H1145" s="75" t="s">
        <v>6528</v>
      </c>
      <c r="I1145" s="75" t="s">
        <v>4883</v>
      </c>
      <c r="J1145" s="75" t="s">
        <v>2483</v>
      </c>
      <c r="K1145" s="75">
        <v>0</v>
      </c>
      <c r="L1145" s="75" t="s">
        <v>5462</v>
      </c>
      <c r="M1145" s="75" t="s">
        <v>4892</v>
      </c>
      <c r="N1145" s="75" t="s">
        <v>87</v>
      </c>
      <c r="O1145" s="75" t="s">
        <v>4024</v>
      </c>
      <c r="Q1145" s="75" t="s">
        <v>5469</v>
      </c>
      <c r="S1145" s="75" t="s">
        <v>3662</v>
      </c>
      <c r="T1145" s="75" t="s">
        <v>5474</v>
      </c>
      <c r="U1145" s="75" t="s">
        <v>4877</v>
      </c>
      <c r="V1145" s="75" t="s">
        <v>4878</v>
      </c>
      <c r="W1145" s="75" t="s">
        <v>4877</v>
      </c>
      <c r="X1145" s="75" t="s">
        <v>4876</v>
      </c>
      <c r="Y1145" s="75" t="s">
        <v>4897</v>
      </c>
      <c r="Z1145" s="75">
        <v>5</v>
      </c>
      <c r="AA1145" s="75">
        <v>2</v>
      </c>
      <c r="AB1145" s="75" t="s">
        <v>4871</v>
      </c>
      <c r="AC1145" s="75" t="s">
        <v>6527</v>
      </c>
      <c r="AD1145" s="75" t="s">
        <v>4897</v>
      </c>
      <c r="AE1145" s="75">
        <v>2</v>
      </c>
      <c r="AF1145" s="75">
        <v>0</v>
      </c>
      <c r="AG1145" s="75" t="s">
        <v>4871</v>
      </c>
      <c r="AH1145" s="75" t="s">
        <v>5515</v>
      </c>
      <c r="AI1145" s="75" t="s">
        <v>4869</v>
      </c>
      <c r="AN1145" s="75" t="s">
        <v>4869</v>
      </c>
      <c r="AP1145" s="75">
        <v>4</v>
      </c>
      <c r="AQ1145" s="75">
        <v>4</v>
      </c>
      <c r="AR1145" s="75" t="s">
        <v>4908</v>
      </c>
      <c r="AS1145" s="75" t="s">
        <v>5441</v>
      </c>
      <c r="AV1145" s="75" t="s">
        <v>5440</v>
      </c>
      <c r="BI1145" s="75" t="s">
        <v>5452</v>
      </c>
      <c r="BJ1145" s="75" t="s">
        <v>5451</v>
      </c>
      <c r="BK1145" s="75">
        <v>0</v>
      </c>
      <c r="BM1145" s="75">
        <v>0</v>
      </c>
    </row>
    <row r="1146" spans="1:66" ht="17.399999999999999" hidden="1" customHeight="1" x14ac:dyDescent="0.3">
      <c r="A1146" s="75">
        <v>2019</v>
      </c>
      <c r="B1146" s="75">
        <v>18010</v>
      </c>
      <c r="C1146" s="75" t="s">
        <v>5337</v>
      </c>
      <c r="D1146" s="75" t="s">
        <v>5450</v>
      </c>
      <c r="E1146" s="77">
        <v>900</v>
      </c>
      <c r="F1146" s="75" t="s">
        <v>1648</v>
      </c>
      <c r="G1146" s="77">
        <v>5997</v>
      </c>
      <c r="H1146" s="75" t="s">
        <v>6526</v>
      </c>
      <c r="I1146" s="75" t="s">
        <v>4883</v>
      </c>
      <c r="J1146" s="75" t="s">
        <v>1695</v>
      </c>
      <c r="K1146" s="75">
        <v>0</v>
      </c>
      <c r="L1146" s="75" t="s">
        <v>5462</v>
      </c>
      <c r="M1146" s="75" t="s">
        <v>4892</v>
      </c>
      <c r="N1146" s="75" t="s">
        <v>87</v>
      </c>
      <c r="O1146" s="75" t="s">
        <v>4025</v>
      </c>
      <c r="Q1146" s="75" t="s">
        <v>5461</v>
      </c>
      <c r="S1146" s="75" t="s">
        <v>3662</v>
      </c>
      <c r="T1146" s="75" t="s">
        <v>5474</v>
      </c>
      <c r="U1146" s="75" t="s">
        <v>4877</v>
      </c>
      <c r="V1146" s="75" t="s">
        <v>4878</v>
      </c>
      <c r="W1146" s="75" t="s">
        <v>4877</v>
      </c>
      <c r="X1146" s="75" t="s">
        <v>4876</v>
      </c>
      <c r="Y1146" s="75" t="s">
        <v>4897</v>
      </c>
      <c r="Z1146" s="75">
        <v>5</v>
      </c>
      <c r="AA1146" s="75">
        <v>5</v>
      </c>
      <c r="AB1146" s="75" t="s">
        <v>4877</v>
      </c>
      <c r="AC1146" s="75" t="s">
        <v>5541</v>
      </c>
      <c r="AD1146" s="75" t="s">
        <v>4897</v>
      </c>
      <c r="AE1146" s="75">
        <v>2</v>
      </c>
      <c r="AF1146" s="75">
        <v>1</v>
      </c>
      <c r="AG1146" s="75" t="s">
        <v>4871</v>
      </c>
      <c r="AH1146" s="75" t="s">
        <v>5575</v>
      </c>
      <c r="AI1146" s="75" t="s">
        <v>4869</v>
      </c>
      <c r="AN1146" s="75" t="s">
        <v>4869</v>
      </c>
      <c r="AP1146" s="75">
        <v>6</v>
      </c>
      <c r="AQ1146" s="75">
        <v>0</v>
      </c>
      <c r="AR1146" s="75" t="s">
        <v>4868</v>
      </c>
      <c r="AS1146" s="75" t="s">
        <v>5453</v>
      </c>
      <c r="AV1146" s="75" t="s">
        <v>5440</v>
      </c>
      <c r="BI1146" s="75" t="s">
        <v>5452</v>
      </c>
      <c r="BJ1146" s="75" t="s">
        <v>5451</v>
      </c>
      <c r="BK1146" s="75">
        <v>0</v>
      </c>
      <c r="BM1146" s="75">
        <v>0</v>
      </c>
    </row>
    <row r="1147" spans="1:66" ht="17.399999999999999" hidden="1" customHeight="1" x14ac:dyDescent="0.3">
      <c r="A1147" s="75">
        <v>2019</v>
      </c>
      <c r="B1147" s="75">
        <v>7020</v>
      </c>
      <c r="C1147" s="75" t="s">
        <v>5373</v>
      </c>
      <c r="D1147" s="75" t="s">
        <v>5450</v>
      </c>
      <c r="E1147" s="77">
        <v>480</v>
      </c>
      <c r="F1147" s="75" t="s">
        <v>456</v>
      </c>
      <c r="G1147" s="77">
        <v>5999</v>
      </c>
      <c r="H1147" s="75" t="s">
        <v>6525</v>
      </c>
      <c r="I1147" s="75" t="s">
        <v>4883</v>
      </c>
      <c r="J1147" s="75" t="s">
        <v>537</v>
      </c>
      <c r="K1147" s="75">
        <v>0</v>
      </c>
      <c r="L1147" s="75" t="s">
        <v>5448</v>
      </c>
      <c r="M1147" s="75" t="s">
        <v>4892</v>
      </c>
      <c r="N1147" s="75" t="s">
        <v>87</v>
      </c>
      <c r="O1147" s="75" t="s">
        <v>4025</v>
      </c>
      <c r="Q1147" s="75" t="s">
        <v>5461</v>
      </c>
      <c r="S1147" s="75" t="s">
        <v>3662</v>
      </c>
      <c r="T1147" s="75" t="s">
        <v>5474</v>
      </c>
      <c r="U1147" s="75" t="s">
        <v>4871</v>
      </c>
      <c r="V1147" s="75" t="s">
        <v>5445</v>
      </c>
      <c r="W1147" s="75" t="s">
        <v>4877</v>
      </c>
      <c r="X1147" s="75" t="s">
        <v>4876</v>
      </c>
      <c r="Y1147" s="75" t="s">
        <v>4897</v>
      </c>
      <c r="Z1147" s="75">
        <v>9</v>
      </c>
      <c r="AA1147" s="75">
        <v>5</v>
      </c>
      <c r="AB1147" s="75" t="s">
        <v>4871</v>
      </c>
      <c r="AC1147" s="75" t="s">
        <v>5637</v>
      </c>
      <c r="AD1147" s="75" t="s">
        <v>4897</v>
      </c>
      <c r="AE1147" s="75">
        <v>8</v>
      </c>
      <c r="AF1147" s="75">
        <v>8</v>
      </c>
      <c r="AG1147" s="75" t="s">
        <v>4877</v>
      </c>
      <c r="AH1147" s="75" t="s">
        <v>5472</v>
      </c>
      <c r="AI1147" s="75" t="s">
        <v>4895</v>
      </c>
      <c r="AJ1147" s="75">
        <v>12</v>
      </c>
      <c r="AK1147" s="75">
        <v>12</v>
      </c>
      <c r="AL1147" s="75" t="s">
        <v>4877</v>
      </c>
      <c r="AM1147" s="75" t="s">
        <v>5630</v>
      </c>
      <c r="AN1147" s="75" t="s">
        <v>4869</v>
      </c>
      <c r="AP1147" s="75">
        <v>10</v>
      </c>
      <c r="AQ1147" s="75">
        <v>0</v>
      </c>
      <c r="AR1147" s="75" t="s">
        <v>4868</v>
      </c>
      <c r="AS1147" s="75" t="s">
        <v>5453</v>
      </c>
      <c r="AV1147" s="75" t="s">
        <v>5440</v>
      </c>
      <c r="BI1147" s="75" t="s">
        <v>5452</v>
      </c>
      <c r="BJ1147" s="75" t="s">
        <v>5451</v>
      </c>
      <c r="BK1147" s="75">
        <v>0</v>
      </c>
      <c r="BM1147" s="75">
        <v>0</v>
      </c>
    </row>
    <row r="1148" spans="1:66" ht="17.399999999999999" hidden="1" customHeight="1" x14ac:dyDescent="0.3">
      <c r="A1148" s="75">
        <v>2019</v>
      </c>
      <c r="B1148" s="75">
        <v>7020</v>
      </c>
      <c r="C1148" s="75" t="s">
        <v>5373</v>
      </c>
      <c r="D1148" s="75" t="s">
        <v>5450</v>
      </c>
      <c r="E1148" s="77">
        <v>480</v>
      </c>
      <c r="F1148" s="75" t="s">
        <v>456</v>
      </c>
      <c r="G1148" s="77">
        <v>6000</v>
      </c>
      <c r="H1148" s="75" t="s">
        <v>6524</v>
      </c>
      <c r="I1148" s="75" t="s">
        <v>4883</v>
      </c>
      <c r="J1148" s="75" t="s">
        <v>539</v>
      </c>
      <c r="K1148" s="75">
        <v>0</v>
      </c>
      <c r="L1148" s="75" t="s">
        <v>5462</v>
      </c>
      <c r="M1148" s="75" t="s">
        <v>4892</v>
      </c>
      <c r="N1148" s="75" t="s">
        <v>87</v>
      </c>
      <c r="O1148" s="75" t="s">
        <v>4025</v>
      </c>
      <c r="Q1148" s="75" t="s">
        <v>5461</v>
      </c>
      <c r="S1148" s="75" t="s">
        <v>3662</v>
      </c>
      <c r="T1148" s="75" t="s">
        <v>5474</v>
      </c>
      <c r="U1148" s="75" t="s">
        <v>4877</v>
      </c>
      <c r="V1148" s="75" t="s">
        <v>4878</v>
      </c>
      <c r="W1148" s="75" t="s">
        <v>4877</v>
      </c>
      <c r="X1148" s="75" t="s">
        <v>4876</v>
      </c>
      <c r="Y1148" s="75" t="s">
        <v>4897</v>
      </c>
      <c r="Z1148" s="75">
        <v>18</v>
      </c>
      <c r="AA1148" s="75">
        <v>7</v>
      </c>
      <c r="AB1148" s="75" t="s">
        <v>4871</v>
      </c>
      <c r="AC1148" s="75" t="s">
        <v>6523</v>
      </c>
      <c r="AD1148" s="75" t="s">
        <v>4897</v>
      </c>
      <c r="AE1148" s="75">
        <v>12</v>
      </c>
      <c r="AF1148" s="75">
        <v>7</v>
      </c>
      <c r="AG1148" s="75" t="s">
        <v>4871</v>
      </c>
      <c r="AH1148" s="75" t="s">
        <v>6314</v>
      </c>
      <c r="AI1148" s="75" t="s">
        <v>4869</v>
      </c>
      <c r="AN1148" s="75" t="s">
        <v>4869</v>
      </c>
      <c r="AP1148" s="75">
        <v>10</v>
      </c>
      <c r="AQ1148" s="75">
        <v>0</v>
      </c>
      <c r="AR1148" s="75" t="s">
        <v>4868</v>
      </c>
      <c r="AS1148" s="75" t="s">
        <v>5453</v>
      </c>
      <c r="AV1148" s="75" t="s">
        <v>5440</v>
      </c>
      <c r="BI1148" s="75" t="s">
        <v>5452</v>
      </c>
      <c r="BJ1148" s="75" t="s">
        <v>5451</v>
      </c>
      <c r="BK1148" s="75">
        <v>0</v>
      </c>
      <c r="BM1148" s="75">
        <v>0</v>
      </c>
    </row>
    <row r="1149" spans="1:66" ht="17.399999999999999" hidden="1" customHeight="1" x14ac:dyDescent="0.3">
      <c r="A1149" s="75">
        <v>2019</v>
      </c>
      <c r="B1149" s="75">
        <v>16010</v>
      </c>
      <c r="C1149" s="75" t="s">
        <v>5343</v>
      </c>
      <c r="D1149" s="75" t="s">
        <v>5450</v>
      </c>
      <c r="E1149" s="77">
        <v>880</v>
      </c>
      <c r="F1149" s="75" t="s">
        <v>1118</v>
      </c>
      <c r="G1149" s="77">
        <v>6002</v>
      </c>
      <c r="H1149" s="75" t="s">
        <v>6522</v>
      </c>
      <c r="I1149" s="75" t="s">
        <v>4883</v>
      </c>
      <c r="J1149" s="75" t="s">
        <v>1425</v>
      </c>
      <c r="K1149" s="75">
        <v>0</v>
      </c>
      <c r="L1149" s="75" t="s">
        <v>5457</v>
      </c>
      <c r="M1149" s="75" t="s">
        <v>4892</v>
      </c>
      <c r="N1149" s="75" t="s">
        <v>87</v>
      </c>
      <c r="O1149" s="75" t="s">
        <v>4023</v>
      </c>
      <c r="Q1149" s="75" t="s">
        <v>5447</v>
      </c>
      <c r="S1149" s="75" t="s">
        <v>4020</v>
      </c>
      <c r="T1149" s="75" t="s">
        <v>5478</v>
      </c>
      <c r="U1149" s="75" t="s">
        <v>4877</v>
      </c>
      <c r="V1149" s="75" t="s">
        <v>4878</v>
      </c>
      <c r="W1149" s="75" t="s">
        <v>4871</v>
      </c>
      <c r="X1149" s="75" t="s">
        <v>5456</v>
      </c>
      <c r="Y1149" s="75" t="s">
        <v>4872</v>
      </c>
      <c r="Z1149" s="75">
        <v>11</v>
      </c>
      <c r="AA1149" s="75">
        <v>0</v>
      </c>
      <c r="AB1149" s="75" t="s">
        <v>4871</v>
      </c>
      <c r="AC1149" s="75" t="s">
        <v>5473</v>
      </c>
      <c r="AD1149" s="75" t="s">
        <v>4872</v>
      </c>
      <c r="AE1149" s="75">
        <v>8</v>
      </c>
      <c r="AF1149" s="75">
        <v>2</v>
      </c>
      <c r="AG1149" s="75" t="s">
        <v>4871</v>
      </c>
      <c r="AH1149" s="75" t="s">
        <v>5543</v>
      </c>
      <c r="AI1149" s="75" t="s">
        <v>4869</v>
      </c>
      <c r="AN1149" s="75" t="s">
        <v>4869</v>
      </c>
      <c r="AP1149" s="75">
        <v>10</v>
      </c>
      <c r="AQ1149" s="75">
        <v>8</v>
      </c>
      <c r="AR1149" s="75" t="s">
        <v>4868</v>
      </c>
      <c r="AS1149" s="75" t="s">
        <v>5453</v>
      </c>
      <c r="AV1149" s="75" t="s">
        <v>5440</v>
      </c>
      <c r="BI1149" s="75" t="s">
        <v>5613</v>
      </c>
      <c r="BJ1149" s="75" t="s">
        <v>5612</v>
      </c>
      <c r="BK1149" s="75">
        <v>1</v>
      </c>
      <c r="BL1149" s="75" t="s">
        <v>5680</v>
      </c>
      <c r="BM1149" s="75">
        <v>1</v>
      </c>
      <c r="BN1149" s="75" t="s">
        <v>5611</v>
      </c>
    </row>
    <row r="1150" spans="1:66" ht="17.399999999999999" customHeight="1" x14ac:dyDescent="0.3">
      <c r="A1150" s="75">
        <v>2019</v>
      </c>
      <c r="B1150" s="75">
        <v>7010</v>
      </c>
      <c r="C1150" s="75" t="s">
        <v>5376</v>
      </c>
      <c r="D1150" s="75" t="s">
        <v>5450</v>
      </c>
      <c r="E1150" s="77">
        <v>470</v>
      </c>
      <c r="F1150" s="75" t="s">
        <v>1123</v>
      </c>
      <c r="G1150" s="77">
        <v>6010</v>
      </c>
      <c r="H1150" s="75" t="s">
        <v>6521</v>
      </c>
      <c r="I1150" s="75" t="s">
        <v>4883</v>
      </c>
      <c r="J1150" s="75" t="s">
        <v>1141</v>
      </c>
      <c r="K1150" s="75">
        <v>0</v>
      </c>
      <c r="L1150" s="75" t="s">
        <v>5462</v>
      </c>
      <c r="M1150" s="75" t="s">
        <v>4892</v>
      </c>
      <c r="N1150" s="75" t="s">
        <v>87</v>
      </c>
      <c r="O1150" s="75" t="s">
        <v>4027</v>
      </c>
      <c r="P1150" s="75">
        <v>2</v>
      </c>
      <c r="Q1150" s="76" t="s">
        <v>5549</v>
      </c>
      <c r="S1150" s="75" t="s">
        <v>4020</v>
      </c>
      <c r="T1150" s="75" t="s">
        <v>5478</v>
      </c>
      <c r="U1150" s="75" t="s">
        <v>4877</v>
      </c>
      <c r="V1150" s="75" t="s">
        <v>4878</v>
      </c>
      <c r="W1150" s="75" t="s">
        <v>4877</v>
      </c>
      <c r="X1150" s="75" t="s">
        <v>4876</v>
      </c>
      <c r="Y1150" s="75" t="s">
        <v>4875</v>
      </c>
      <c r="Z1150" s="75">
        <v>22</v>
      </c>
      <c r="AA1150" s="75">
        <v>0</v>
      </c>
      <c r="AB1150" s="75" t="s">
        <v>4871</v>
      </c>
      <c r="AC1150" s="75" t="s">
        <v>5507</v>
      </c>
      <c r="AD1150" s="75" t="s">
        <v>4872</v>
      </c>
      <c r="AE1150" s="75">
        <v>20</v>
      </c>
      <c r="AF1150" s="75">
        <v>2</v>
      </c>
      <c r="AG1150" s="75" t="s">
        <v>4871</v>
      </c>
      <c r="AH1150" s="75" t="s">
        <v>6520</v>
      </c>
      <c r="AI1150" s="75" t="s">
        <v>4869</v>
      </c>
      <c r="AN1150" s="75" t="s">
        <v>4869</v>
      </c>
      <c r="AP1150" s="75">
        <v>10</v>
      </c>
      <c r="AQ1150" s="75">
        <v>9</v>
      </c>
      <c r="AR1150" s="75" t="s">
        <v>4868</v>
      </c>
      <c r="AS1150" s="75" t="s">
        <v>5453</v>
      </c>
      <c r="AV1150" s="75" t="s">
        <v>5440</v>
      </c>
      <c r="BI1150" s="75" t="s">
        <v>5439</v>
      </c>
      <c r="BJ1150" s="75" t="s">
        <v>5438</v>
      </c>
      <c r="BK1150" s="75">
        <v>1</v>
      </c>
      <c r="BL1150" s="75" t="s">
        <v>5680</v>
      </c>
      <c r="BM1150" s="75">
        <v>0</v>
      </c>
    </row>
    <row r="1151" spans="1:66" ht="17.399999999999999" customHeight="1" x14ac:dyDescent="0.3">
      <c r="A1151" s="75">
        <v>2019</v>
      </c>
      <c r="B1151" s="75">
        <v>21020</v>
      </c>
      <c r="C1151" s="75" t="s">
        <v>5315</v>
      </c>
      <c r="D1151" s="75" t="s">
        <v>5450</v>
      </c>
      <c r="E1151" s="77">
        <v>980</v>
      </c>
      <c r="F1151" s="75" t="s">
        <v>2127</v>
      </c>
      <c r="G1151" s="77">
        <v>6018</v>
      </c>
      <c r="H1151" s="75" t="s">
        <v>6519</v>
      </c>
      <c r="I1151" s="75" t="s">
        <v>4883</v>
      </c>
      <c r="J1151" s="75" t="s">
        <v>2202</v>
      </c>
      <c r="K1151" s="75">
        <v>0</v>
      </c>
      <c r="L1151" s="75" t="s">
        <v>5457</v>
      </c>
      <c r="M1151" s="75" t="s">
        <v>4892</v>
      </c>
      <c r="N1151" s="75" t="s">
        <v>87</v>
      </c>
      <c r="O1151" s="75" t="s">
        <v>4024</v>
      </c>
      <c r="P1151" s="75">
        <v>2</v>
      </c>
      <c r="Q1151" s="75" t="s">
        <v>5857</v>
      </c>
      <c r="S1151" s="75" t="s">
        <v>3662</v>
      </c>
      <c r="T1151" s="75" t="s">
        <v>5474</v>
      </c>
      <c r="U1151" s="75" t="s">
        <v>4877</v>
      </c>
      <c r="V1151" s="75" t="s">
        <v>4878</v>
      </c>
      <c r="W1151" s="75" t="s">
        <v>4871</v>
      </c>
      <c r="X1151" s="75" t="s">
        <v>5456</v>
      </c>
      <c r="Y1151" s="75" t="s">
        <v>4872</v>
      </c>
      <c r="Z1151" s="75">
        <v>9</v>
      </c>
      <c r="AA1151" s="75">
        <v>0</v>
      </c>
      <c r="AB1151" s="75" t="s">
        <v>4871</v>
      </c>
      <c r="AC1151" s="75" t="s">
        <v>5444</v>
      </c>
      <c r="AD1151" s="75" t="s">
        <v>4897</v>
      </c>
      <c r="AE1151" s="75">
        <v>8</v>
      </c>
      <c r="AF1151" s="75">
        <v>5</v>
      </c>
      <c r="AG1151" s="75" t="s">
        <v>4871</v>
      </c>
      <c r="AH1151" s="75" t="s">
        <v>5988</v>
      </c>
      <c r="AI1151" s="75" t="s">
        <v>4869</v>
      </c>
      <c r="AN1151" s="75" t="s">
        <v>4869</v>
      </c>
      <c r="AP1151" s="75">
        <v>8</v>
      </c>
      <c r="AQ1151" s="75">
        <v>8</v>
      </c>
      <c r="AR1151" s="75" t="s">
        <v>4908</v>
      </c>
      <c r="AS1151" s="75" t="s">
        <v>5441</v>
      </c>
      <c r="AV1151" s="75" t="s">
        <v>5440</v>
      </c>
      <c r="BI1151" s="75" t="s">
        <v>5452</v>
      </c>
      <c r="BJ1151" s="75" t="s">
        <v>5451</v>
      </c>
      <c r="BK1151" s="75">
        <v>0</v>
      </c>
      <c r="BM1151" s="75">
        <v>0</v>
      </c>
    </row>
    <row r="1152" spans="1:66" ht="17.399999999999999" hidden="1" customHeight="1" x14ac:dyDescent="0.3">
      <c r="A1152" s="75">
        <v>2019</v>
      </c>
      <c r="B1152" s="75">
        <v>18010</v>
      </c>
      <c r="C1152" s="75" t="s">
        <v>5337</v>
      </c>
      <c r="D1152" s="75" t="s">
        <v>5450</v>
      </c>
      <c r="E1152" s="77">
        <v>900</v>
      </c>
      <c r="F1152" s="75" t="s">
        <v>1648</v>
      </c>
      <c r="G1152" s="77">
        <v>6019</v>
      </c>
      <c r="H1152" s="75" t="s">
        <v>6518</v>
      </c>
      <c r="I1152" s="75" t="s">
        <v>4883</v>
      </c>
      <c r="J1152" s="75" t="s">
        <v>1659</v>
      </c>
      <c r="K1152" s="75">
        <v>0</v>
      </c>
      <c r="L1152" s="75" t="s">
        <v>5462</v>
      </c>
      <c r="M1152" s="75" t="s">
        <v>4892</v>
      </c>
      <c r="N1152" s="75" t="s">
        <v>87</v>
      </c>
      <c r="O1152" s="75" t="s">
        <v>4025</v>
      </c>
      <c r="Q1152" s="75" t="s">
        <v>5461</v>
      </c>
      <c r="S1152" s="75" t="s">
        <v>3662</v>
      </c>
      <c r="T1152" s="75" t="s">
        <v>5474</v>
      </c>
      <c r="U1152" s="75" t="s">
        <v>4877</v>
      </c>
      <c r="V1152" s="75" t="s">
        <v>4878</v>
      </c>
      <c r="W1152" s="75" t="s">
        <v>4877</v>
      </c>
      <c r="X1152" s="75" t="s">
        <v>4876</v>
      </c>
      <c r="Y1152" s="75" t="s">
        <v>4897</v>
      </c>
      <c r="Z1152" s="75">
        <v>6</v>
      </c>
      <c r="AA1152" s="75">
        <v>6</v>
      </c>
      <c r="AB1152" s="75" t="s">
        <v>4877</v>
      </c>
      <c r="AC1152" s="75" t="s">
        <v>5541</v>
      </c>
      <c r="AD1152" s="75" t="s">
        <v>4897</v>
      </c>
      <c r="AE1152" s="75">
        <v>4</v>
      </c>
      <c r="AF1152" s="75">
        <v>4</v>
      </c>
      <c r="AG1152" s="75" t="s">
        <v>4877</v>
      </c>
      <c r="AH1152" s="75" t="s">
        <v>5472</v>
      </c>
      <c r="AI1152" s="75" t="s">
        <v>4869</v>
      </c>
      <c r="AN1152" s="75" t="s">
        <v>4869</v>
      </c>
      <c r="AP1152" s="75">
        <v>6</v>
      </c>
      <c r="AQ1152" s="75">
        <v>0</v>
      </c>
      <c r="AR1152" s="75" t="s">
        <v>4868</v>
      </c>
      <c r="AS1152" s="75" t="s">
        <v>5453</v>
      </c>
      <c r="AV1152" s="75" t="s">
        <v>5440</v>
      </c>
      <c r="BI1152" s="75" t="s">
        <v>5452</v>
      </c>
      <c r="BJ1152" s="75" t="s">
        <v>5451</v>
      </c>
      <c r="BK1152" s="75">
        <v>0</v>
      </c>
      <c r="BM1152" s="75">
        <v>0</v>
      </c>
    </row>
    <row r="1153" spans="1:65" ht="17.399999999999999" hidden="1" customHeight="1" x14ac:dyDescent="0.3">
      <c r="A1153" s="75">
        <v>2019</v>
      </c>
      <c r="B1153" s="75">
        <v>64143</v>
      </c>
      <c r="C1153" s="75" t="s">
        <v>3423</v>
      </c>
      <c r="D1153" s="75" t="s">
        <v>5450</v>
      </c>
      <c r="E1153" s="77">
        <v>2035</v>
      </c>
      <c r="F1153" s="75" t="s">
        <v>2975</v>
      </c>
      <c r="G1153" s="77">
        <v>6026</v>
      </c>
      <c r="H1153" s="75" t="s">
        <v>6517</v>
      </c>
      <c r="I1153" s="75" t="s">
        <v>4883</v>
      </c>
      <c r="J1153" s="75" t="s">
        <v>2985</v>
      </c>
      <c r="K1153" s="75">
        <v>0</v>
      </c>
      <c r="L1153" s="75" t="s">
        <v>5448</v>
      </c>
      <c r="M1153" s="75" t="s">
        <v>4892</v>
      </c>
      <c r="N1153" s="75" t="s">
        <v>87</v>
      </c>
      <c r="O1153" s="75" t="s">
        <v>4023</v>
      </c>
      <c r="Q1153" s="75" t="s">
        <v>5447</v>
      </c>
      <c r="S1153" s="75" t="s">
        <v>4020</v>
      </c>
      <c r="T1153" s="75" t="s">
        <v>5478</v>
      </c>
      <c r="U1153" s="75" t="s">
        <v>4871</v>
      </c>
      <c r="V1153" s="75" t="s">
        <v>5445</v>
      </c>
      <c r="W1153" s="75" t="s">
        <v>4877</v>
      </c>
      <c r="X1153" s="75" t="s">
        <v>4876</v>
      </c>
      <c r="Y1153" s="75" t="s">
        <v>4875</v>
      </c>
      <c r="Z1153" s="75">
        <v>9</v>
      </c>
      <c r="AA1153" s="75">
        <v>0</v>
      </c>
      <c r="AB1153" s="75" t="s">
        <v>4871</v>
      </c>
      <c r="AC1153" s="75" t="s">
        <v>5444</v>
      </c>
      <c r="AD1153" s="75" t="s">
        <v>4897</v>
      </c>
      <c r="AE1153" s="75">
        <v>9</v>
      </c>
      <c r="AF1153" s="75">
        <v>1</v>
      </c>
      <c r="AG1153" s="75" t="s">
        <v>4871</v>
      </c>
      <c r="AH1153" s="75" t="s">
        <v>6516</v>
      </c>
      <c r="AI1153" s="75" t="s">
        <v>4872</v>
      </c>
      <c r="AJ1153" s="75">
        <v>13</v>
      </c>
      <c r="AK1153" s="75">
        <v>2</v>
      </c>
      <c r="AL1153" s="75" t="s">
        <v>4871</v>
      </c>
      <c r="AM1153" s="75" t="s">
        <v>6515</v>
      </c>
      <c r="AN1153" s="75" t="s">
        <v>4869</v>
      </c>
      <c r="AP1153" s="75">
        <v>10</v>
      </c>
      <c r="AQ1153" s="75">
        <v>4</v>
      </c>
      <c r="AR1153" s="75" t="s">
        <v>4868</v>
      </c>
      <c r="AS1153" s="75" t="s">
        <v>5453</v>
      </c>
      <c r="AV1153" s="75" t="s">
        <v>5440</v>
      </c>
      <c r="BI1153" s="75" t="s">
        <v>5452</v>
      </c>
      <c r="BJ1153" s="75" t="s">
        <v>5451</v>
      </c>
      <c r="BK1153" s="75">
        <v>0</v>
      </c>
      <c r="BM1153" s="75">
        <v>0</v>
      </c>
    </row>
    <row r="1154" spans="1:65" ht="17.399999999999999" customHeight="1" x14ac:dyDescent="0.3">
      <c r="A1154" s="75">
        <v>2019</v>
      </c>
      <c r="B1154" s="75">
        <v>64153</v>
      </c>
      <c r="C1154" s="75" t="s">
        <v>5013</v>
      </c>
      <c r="D1154" s="75" t="s">
        <v>5450</v>
      </c>
      <c r="E1154" s="77">
        <v>2740</v>
      </c>
      <c r="F1154" s="75" t="s">
        <v>2958</v>
      </c>
      <c r="G1154" s="77">
        <v>6030</v>
      </c>
      <c r="H1154" s="75" t="s">
        <v>6514</v>
      </c>
      <c r="I1154" s="75" t="s">
        <v>4883</v>
      </c>
      <c r="J1154" s="75" t="s">
        <v>2978</v>
      </c>
      <c r="K1154" s="75">
        <v>1</v>
      </c>
      <c r="L1154" s="75" t="s">
        <v>5502</v>
      </c>
      <c r="M1154" s="75" t="s">
        <v>5470</v>
      </c>
      <c r="N1154" s="75" t="s">
        <v>87</v>
      </c>
      <c r="O1154" s="75" t="s">
        <v>4106</v>
      </c>
      <c r="P1154" s="75">
        <v>1</v>
      </c>
      <c r="Q1154" s="76" t="s">
        <v>6513</v>
      </c>
      <c r="S1154" s="75" t="s">
        <v>4020</v>
      </c>
      <c r="T1154" s="75" t="s">
        <v>5478</v>
      </c>
      <c r="U1154" s="75" t="s">
        <v>4871</v>
      </c>
      <c r="V1154" s="75" t="s">
        <v>5445</v>
      </c>
      <c r="W1154" s="75" t="s">
        <v>4877</v>
      </c>
      <c r="X1154" s="75" t="s">
        <v>4876</v>
      </c>
      <c r="Y1154" s="75" t="s">
        <v>4019</v>
      </c>
      <c r="AC1154" s="75" t="s">
        <v>5468</v>
      </c>
      <c r="AD1154" s="75" t="s">
        <v>4019</v>
      </c>
      <c r="AH1154" s="75" t="s">
        <v>5468</v>
      </c>
      <c r="AI1154" s="75" t="s">
        <v>4872</v>
      </c>
      <c r="AM1154" s="75" t="s">
        <v>5591</v>
      </c>
      <c r="AN1154" s="75" t="s">
        <v>4872</v>
      </c>
      <c r="AO1154" s="75" t="s">
        <v>5720</v>
      </c>
      <c r="AP1154" s="75">
        <v>6</v>
      </c>
      <c r="AQ1154" s="75">
        <v>0</v>
      </c>
      <c r="AR1154" s="75" t="s">
        <v>4868</v>
      </c>
      <c r="AS1154" s="75" t="s">
        <v>5453</v>
      </c>
      <c r="AV1154" s="75" t="s">
        <v>5440</v>
      </c>
      <c r="BI1154" s="75" t="s">
        <v>5590</v>
      </c>
      <c r="BJ1154" s="75" t="s">
        <v>5509</v>
      </c>
      <c r="BK1154" s="75">
        <v>1</v>
      </c>
      <c r="BL1154" s="75" t="s">
        <v>6145</v>
      </c>
      <c r="BM1154" s="75">
        <v>0</v>
      </c>
    </row>
    <row r="1155" spans="1:65" ht="17.399999999999999" customHeight="1" x14ac:dyDescent="0.3">
      <c r="A1155" s="75">
        <v>2019</v>
      </c>
      <c r="B1155" s="75">
        <v>64153</v>
      </c>
      <c r="C1155" s="75" t="s">
        <v>5013</v>
      </c>
      <c r="D1155" s="75" t="s">
        <v>5450</v>
      </c>
      <c r="E1155" s="77">
        <v>2740</v>
      </c>
      <c r="F1155" s="75" t="s">
        <v>2958</v>
      </c>
      <c r="G1155" s="77">
        <v>6036</v>
      </c>
      <c r="H1155" s="75" t="s">
        <v>6512</v>
      </c>
      <c r="I1155" s="75" t="s">
        <v>4883</v>
      </c>
      <c r="J1155" s="75" t="s">
        <v>2971</v>
      </c>
      <c r="K1155" s="75">
        <v>0</v>
      </c>
      <c r="L1155" s="75" t="s">
        <v>5457</v>
      </c>
      <c r="M1155" s="75" t="s">
        <v>4892</v>
      </c>
      <c r="N1155" s="75" t="s">
        <v>87</v>
      </c>
      <c r="O1155" s="75" t="s">
        <v>4027</v>
      </c>
      <c r="P1155" s="75">
        <v>5</v>
      </c>
      <c r="Q1155" s="76" t="s">
        <v>5549</v>
      </c>
      <c r="S1155" s="75" t="s">
        <v>4020</v>
      </c>
      <c r="T1155" s="75" t="s">
        <v>5478</v>
      </c>
      <c r="U1155" s="75" t="s">
        <v>4877</v>
      </c>
      <c r="V1155" s="75" t="s">
        <v>4878</v>
      </c>
      <c r="W1155" s="75" t="s">
        <v>4871</v>
      </c>
      <c r="X1155" s="75" t="s">
        <v>5456</v>
      </c>
      <c r="Y1155" s="75" t="s">
        <v>4875</v>
      </c>
      <c r="Z1155" s="75">
        <v>10</v>
      </c>
      <c r="AA1155" s="75">
        <v>0</v>
      </c>
      <c r="AB1155" s="75" t="s">
        <v>4871</v>
      </c>
      <c r="AC1155" s="75" t="s">
        <v>5526</v>
      </c>
      <c r="AD1155" s="75" t="s">
        <v>4872</v>
      </c>
      <c r="AE1155" s="75">
        <v>6</v>
      </c>
      <c r="AF1155" s="75">
        <v>0</v>
      </c>
      <c r="AG1155" s="75" t="s">
        <v>4871</v>
      </c>
      <c r="AH1155" s="75" t="s">
        <v>5443</v>
      </c>
      <c r="AI1155" s="75" t="s">
        <v>4869</v>
      </c>
      <c r="AN1155" s="75" t="s">
        <v>4869</v>
      </c>
      <c r="AP1155" s="75">
        <v>10</v>
      </c>
      <c r="AQ1155" s="75">
        <v>7</v>
      </c>
      <c r="AR1155" s="75" t="s">
        <v>4868</v>
      </c>
      <c r="AS1155" s="75" t="s">
        <v>5453</v>
      </c>
      <c r="AV1155" s="75" t="s">
        <v>5440</v>
      </c>
      <c r="BI1155" s="75" t="s">
        <v>5620</v>
      </c>
      <c r="BJ1155" s="75" t="s">
        <v>5619</v>
      </c>
      <c r="BK1155" s="75">
        <v>0</v>
      </c>
      <c r="BM1155" s="75">
        <v>0</v>
      </c>
    </row>
    <row r="1156" spans="1:65" ht="17.399999999999999" hidden="1" customHeight="1" x14ac:dyDescent="0.3">
      <c r="A1156" s="75">
        <v>2019</v>
      </c>
      <c r="B1156" s="75">
        <v>64153</v>
      </c>
      <c r="C1156" s="75" t="s">
        <v>5013</v>
      </c>
      <c r="D1156" s="75" t="s">
        <v>5450</v>
      </c>
      <c r="E1156" s="77">
        <v>2740</v>
      </c>
      <c r="F1156" s="75" t="s">
        <v>2958</v>
      </c>
      <c r="G1156" s="77">
        <v>6044</v>
      </c>
      <c r="H1156" s="75" t="s">
        <v>6511</v>
      </c>
      <c r="I1156" s="75" t="s">
        <v>4883</v>
      </c>
      <c r="J1156" s="75" t="s">
        <v>2967</v>
      </c>
      <c r="K1156" s="75">
        <v>0</v>
      </c>
      <c r="L1156" s="75" t="s">
        <v>5480</v>
      </c>
      <c r="M1156" s="75" t="s">
        <v>4892</v>
      </c>
      <c r="N1156" s="75" t="s">
        <v>87</v>
      </c>
      <c r="O1156" s="75" t="s">
        <v>4024</v>
      </c>
      <c r="Q1156" s="75" t="s">
        <v>5469</v>
      </c>
      <c r="S1156" s="75" t="s">
        <v>3662</v>
      </c>
      <c r="T1156" s="75" t="s">
        <v>5474</v>
      </c>
      <c r="U1156" s="75" t="s">
        <v>4871</v>
      </c>
      <c r="V1156" s="75" t="s">
        <v>5445</v>
      </c>
      <c r="W1156" s="75" t="s">
        <v>4877</v>
      </c>
      <c r="X1156" s="75" t="s">
        <v>4876</v>
      </c>
      <c r="Y1156" s="75" t="s">
        <v>4875</v>
      </c>
      <c r="Z1156" s="75">
        <v>10</v>
      </c>
      <c r="AA1156" s="75">
        <v>0</v>
      </c>
      <c r="AB1156" s="75" t="s">
        <v>4871</v>
      </c>
      <c r="AC1156" s="75" t="s">
        <v>5526</v>
      </c>
      <c r="AD1156" s="75" t="s">
        <v>4897</v>
      </c>
      <c r="AE1156" s="75">
        <v>10</v>
      </c>
      <c r="AF1156" s="75">
        <v>8</v>
      </c>
      <c r="AG1156" s="75" t="s">
        <v>4871</v>
      </c>
      <c r="AH1156" s="75" t="s">
        <v>5487</v>
      </c>
      <c r="AI1156" s="75" t="s">
        <v>4869</v>
      </c>
      <c r="AN1156" s="75" t="s">
        <v>4869</v>
      </c>
      <c r="AP1156" s="75">
        <v>10</v>
      </c>
      <c r="AQ1156" s="75">
        <v>8</v>
      </c>
      <c r="AR1156" s="75" t="s">
        <v>4868</v>
      </c>
      <c r="AS1156" s="75" t="s">
        <v>5453</v>
      </c>
      <c r="AV1156" s="75" t="s">
        <v>5440</v>
      </c>
      <c r="BI1156" s="75" t="s">
        <v>5452</v>
      </c>
      <c r="BJ1156" s="75" t="s">
        <v>5451</v>
      </c>
      <c r="BK1156" s="75">
        <v>0</v>
      </c>
      <c r="BM1156" s="75">
        <v>0</v>
      </c>
    </row>
    <row r="1157" spans="1:65" ht="17.399999999999999" hidden="1" customHeight="1" x14ac:dyDescent="0.3">
      <c r="A1157" s="75">
        <v>2019</v>
      </c>
      <c r="B1157" s="75">
        <v>64153</v>
      </c>
      <c r="C1157" s="75" t="s">
        <v>5013</v>
      </c>
      <c r="D1157" s="75" t="s">
        <v>5450</v>
      </c>
      <c r="E1157" s="77">
        <v>2740</v>
      </c>
      <c r="F1157" s="75" t="s">
        <v>2958</v>
      </c>
      <c r="G1157" s="77">
        <v>6046</v>
      </c>
      <c r="H1157" s="75" t="s">
        <v>6510</v>
      </c>
      <c r="I1157" s="75" t="s">
        <v>4883</v>
      </c>
      <c r="J1157" s="75" t="s">
        <v>2959</v>
      </c>
      <c r="K1157" s="75">
        <v>0</v>
      </c>
      <c r="L1157" s="75" t="s">
        <v>5448</v>
      </c>
      <c r="M1157" s="75" t="s">
        <v>4892</v>
      </c>
      <c r="N1157" s="75" t="s">
        <v>87</v>
      </c>
      <c r="O1157" s="75" t="s">
        <v>4023</v>
      </c>
      <c r="Q1157" s="75" t="s">
        <v>5447</v>
      </c>
      <c r="S1157" s="75" t="s">
        <v>4020</v>
      </c>
      <c r="T1157" s="75" t="s">
        <v>5478</v>
      </c>
      <c r="U1157" s="75" t="s">
        <v>4871</v>
      </c>
      <c r="V1157" s="75" t="s">
        <v>5445</v>
      </c>
      <c r="W1157" s="75" t="s">
        <v>4877</v>
      </c>
      <c r="X1157" s="75" t="s">
        <v>4876</v>
      </c>
      <c r="Y1157" s="75" t="s">
        <v>4875</v>
      </c>
      <c r="Z1157" s="75">
        <v>6</v>
      </c>
      <c r="AA1157" s="75">
        <v>0</v>
      </c>
      <c r="AB1157" s="75" t="s">
        <v>4871</v>
      </c>
      <c r="AC1157" s="75" t="s">
        <v>5621</v>
      </c>
      <c r="AD1157" s="75" t="s">
        <v>4872</v>
      </c>
      <c r="AE1157" s="75">
        <v>4</v>
      </c>
      <c r="AF1157" s="75">
        <v>0</v>
      </c>
      <c r="AG1157" s="75" t="s">
        <v>4871</v>
      </c>
      <c r="AH1157" s="75" t="s">
        <v>5528</v>
      </c>
      <c r="AI1157" s="75" t="s">
        <v>4897</v>
      </c>
      <c r="AJ1157" s="75">
        <v>9</v>
      </c>
      <c r="AK1157" s="75">
        <v>4</v>
      </c>
      <c r="AL1157" s="75" t="s">
        <v>4871</v>
      </c>
      <c r="AM1157" s="75" t="s">
        <v>5787</v>
      </c>
      <c r="AN1157" s="75" t="s">
        <v>4869</v>
      </c>
      <c r="AP1157" s="75">
        <v>8</v>
      </c>
      <c r="AQ1157" s="75">
        <v>6</v>
      </c>
      <c r="AR1157" s="75" t="s">
        <v>4868</v>
      </c>
      <c r="AS1157" s="75" t="s">
        <v>5453</v>
      </c>
      <c r="AV1157" s="75" t="s">
        <v>5440</v>
      </c>
      <c r="BI1157" s="75" t="s">
        <v>5452</v>
      </c>
      <c r="BJ1157" s="75" t="s">
        <v>5451</v>
      </c>
      <c r="BK1157" s="75">
        <v>0</v>
      </c>
      <c r="BM1157" s="75">
        <v>0</v>
      </c>
    </row>
    <row r="1158" spans="1:65" ht="17.399999999999999" hidden="1" customHeight="1" x14ac:dyDescent="0.3">
      <c r="A1158" s="75">
        <v>2019</v>
      </c>
      <c r="B1158" s="75">
        <v>43010</v>
      </c>
      <c r="C1158" s="75" t="s">
        <v>5130</v>
      </c>
      <c r="D1158" s="75" t="s">
        <v>5450</v>
      </c>
      <c r="E1158" s="77">
        <v>2180</v>
      </c>
      <c r="F1158" s="75" t="s">
        <v>2996</v>
      </c>
      <c r="G1158" s="77">
        <v>6054</v>
      </c>
      <c r="H1158" s="75" t="s">
        <v>6509</v>
      </c>
      <c r="I1158" s="75" t="s">
        <v>4883</v>
      </c>
      <c r="J1158" s="75" t="s">
        <v>2997</v>
      </c>
      <c r="K1158" s="75">
        <v>0</v>
      </c>
      <c r="L1158" s="75" t="s">
        <v>5480</v>
      </c>
      <c r="M1158" s="75" t="s">
        <v>4892</v>
      </c>
      <c r="N1158" s="75" t="s">
        <v>87</v>
      </c>
      <c r="O1158" s="75" t="s">
        <v>4024</v>
      </c>
      <c r="Q1158" s="75" t="s">
        <v>5469</v>
      </c>
      <c r="S1158" s="75" t="s">
        <v>3662</v>
      </c>
      <c r="T1158" s="75" t="s">
        <v>5474</v>
      </c>
      <c r="U1158" s="75" t="s">
        <v>4871</v>
      </c>
      <c r="V1158" s="75" t="s">
        <v>5445</v>
      </c>
      <c r="W1158" s="75" t="s">
        <v>4877</v>
      </c>
      <c r="X1158" s="75" t="s">
        <v>4876</v>
      </c>
      <c r="Y1158" s="75" t="s">
        <v>4897</v>
      </c>
      <c r="Z1158" s="75">
        <v>11</v>
      </c>
      <c r="AA1158" s="75">
        <v>2</v>
      </c>
      <c r="AB1158" s="75" t="s">
        <v>4871</v>
      </c>
      <c r="AC1158" s="75" t="s">
        <v>5634</v>
      </c>
      <c r="AD1158" s="75" t="s">
        <v>4897</v>
      </c>
      <c r="AE1158" s="75">
        <v>10</v>
      </c>
      <c r="AF1158" s="75">
        <v>8</v>
      </c>
      <c r="AG1158" s="75" t="s">
        <v>4871</v>
      </c>
      <c r="AH1158" s="75" t="s">
        <v>5487</v>
      </c>
      <c r="AI1158" s="75" t="s">
        <v>4869</v>
      </c>
      <c r="AN1158" s="75" t="s">
        <v>4869</v>
      </c>
      <c r="AP1158" s="75">
        <v>10</v>
      </c>
      <c r="AQ1158" s="75">
        <v>8</v>
      </c>
      <c r="AR1158" s="75" t="s">
        <v>4868</v>
      </c>
      <c r="AS1158" s="75" t="s">
        <v>5453</v>
      </c>
      <c r="AV1158" s="75" t="s">
        <v>5440</v>
      </c>
      <c r="BI1158" s="75" t="s">
        <v>5452</v>
      </c>
      <c r="BJ1158" s="75" t="s">
        <v>5451</v>
      </c>
      <c r="BK1158" s="75">
        <v>0</v>
      </c>
      <c r="BM1158" s="75">
        <v>0</v>
      </c>
    </row>
    <row r="1159" spans="1:65" ht="17.399999999999999" hidden="1" customHeight="1" x14ac:dyDescent="0.3">
      <c r="A1159" s="75">
        <v>2019</v>
      </c>
      <c r="B1159" s="75">
        <v>43010</v>
      </c>
      <c r="C1159" s="75" t="s">
        <v>5130</v>
      </c>
      <c r="D1159" s="75" t="s">
        <v>5450</v>
      </c>
      <c r="E1159" s="77">
        <v>2180</v>
      </c>
      <c r="F1159" s="75" t="s">
        <v>2996</v>
      </c>
      <c r="G1159" s="77">
        <v>6058</v>
      </c>
      <c r="H1159" s="75" t="s">
        <v>6508</v>
      </c>
      <c r="I1159" s="75" t="s">
        <v>4883</v>
      </c>
      <c r="J1159" s="75" t="s">
        <v>3003</v>
      </c>
      <c r="K1159" s="75">
        <v>0</v>
      </c>
      <c r="L1159" s="75" t="s">
        <v>5448</v>
      </c>
      <c r="M1159" s="75" t="s">
        <v>4892</v>
      </c>
      <c r="N1159" s="75" t="s">
        <v>87</v>
      </c>
      <c r="O1159" s="75" t="s">
        <v>4024</v>
      </c>
      <c r="Q1159" s="75" t="s">
        <v>5469</v>
      </c>
      <c r="S1159" s="75" t="s">
        <v>3662</v>
      </c>
      <c r="T1159" s="75" t="s">
        <v>5474</v>
      </c>
      <c r="U1159" s="75" t="s">
        <v>4871</v>
      </c>
      <c r="V1159" s="75" t="s">
        <v>5445</v>
      </c>
      <c r="W1159" s="75" t="s">
        <v>4877</v>
      </c>
      <c r="X1159" s="75" t="s">
        <v>4876</v>
      </c>
      <c r="Y1159" s="75" t="s">
        <v>4872</v>
      </c>
      <c r="Z1159" s="75">
        <v>12</v>
      </c>
      <c r="AA1159" s="75">
        <v>0</v>
      </c>
      <c r="AB1159" s="75" t="s">
        <v>4871</v>
      </c>
      <c r="AC1159" s="75" t="s">
        <v>5615</v>
      </c>
      <c r="AD1159" s="75" t="s">
        <v>4897</v>
      </c>
      <c r="AE1159" s="75">
        <v>10</v>
      </c>
      <c r="AF1159" s="75">
        <v>4</v>
      </c>
      <c r="AG1159" s="75" t="s">
        <v>4871</v>
      </c>
      <c r="AH1159" s="75" t="s">
        <v>6328</v>
      </c>
      <c r="AI1159" s="75" t="s">
        <v>4872</v>
      </c>
      <c r="AJ1159" s="75">
        <v>16</v>
      </c>
      <c r="AK1159" s="75">
        <v>4</v>
      </c>
      <c r="AL1159" s="75" t="s">
        <v>4871</v>
      </c>
      <c r="AM1159" s="75" t="s">
        <v>6012</v>
      </c>
      <c r="AN1159" s="75" t="s">
        <v>4869</v>
      </c>
      <c r="AP1159" s="75">
        <v>10</v>
      </c>
      <c r="AQ1159" s="75">
        <v>8</v>
      </c>
      <c r="AR1159" s="75" t="s">
        <v>4868</v>
      </c>
      <c r="AS1159" s="75" t="s">
        <v>5453</v>
      </c>
      <c r="AV1159" s="75" t="s">
        <v>5440</v>
      </c>
      <c r="BI1159" s="75" t="s">
        <v>5452</v>
      </c>
      <c r="BJ1159" s="75" t="s">
        <v>5451</v>
      </c>
      <c r="BK1159" s="75">
        <v>0</v>
      </c>
      <c r="BM1159" s="75">
        <v>0</v>
      </c>
    </row>
    <row r="1160" spans="1:65" ht="17.399999999999999" hidden="1" customHeight="1" x14ac:dyDescent="0.3">
      <c r="A1160" s="75">
        <v>2019</v>
      </c>
      <c r="B1160" s="75">
        <v>1020</v>
      </c>
      <c r="C1160" s="75" t="s">
        <v>5434</v>
      </c>
      <c r="D1160" s="75" t="s">
        <v>5450</v>
      </c>
      <c r="E1160" s="77">
        <v>20</v>
      </c>
      <c r="F1160" s="75" t="s">
        <v>89</v>
      </c>
      <c r="G1160" s="77">
        <v>6060</v>
      </c>
      <c r="H1160" s="75" t="s">
        <v>6507</v>
      </c>
      <c r="I1160" s="75" t="s">
        <v>4883</v>
      </c>
      <c r="J1160" s="75" t="s">
        <v>128</v>
      </c>
      <c r="K1160" s="75">
        <v>0</v>
      </c>
      <c r="L1160" s="75" t="s">
        <v>5448</v>
      </c>
      <c r="M1160" s="75" t="s">
        <v>4892</v>
      </c>
      <c r="N1160" s="75" t="s">
        <v>87</v>
      </c>
      <c r="O1160" s="75" t="s">
        <v>4025</v>
      </c>
      <c r="Q1160" s="75" t="s">
        <v>5461</v>
      </c>
      <c r="S1160" s="75" t="s">
        <v>3662</v>
      </c>
      <c r="T1160" s="75" t="s">
        <v>5474</v>
      </c>
      <c r="U1160" s="75" t="s">
        <v>4871</v>
      </c>
      <c r="V1160" s="75" t="s">
        <v>5445</v>
      </c>
      <c r="W1160" s="75" t="s">
        <v>4877</v>
      </c>
      <c r="X1160" s="75" t="s">
        <v>4876</v>
      </c>
      <c r="Y1160" s="75" t="s">
        <v>4872</v>
      </c>
      <c r="Z1160" s="75">
        <v>12</v>
      </c>
      <c r="AA1160" s="75">
        <v>0</v>
      </c>
      <c r="AB1160" s="75" t="s">
        <v>4871</v>
      </c>
      <c r="AC1160" s="75" t="s">
        <v>5615</v>
      </c>
      <c r="AD1160" s="75" t="s">
        <v>4897</v>
      </c>
      <c r="AE1160" s="75">
        <v>10</v>
      </c>
      <c r="AF1160" s="75">
        <v>3</v>
      </c>
      <c r="AG1160" s="75" t="s">
        <v>4871</v>
      </c>
      <c r="AH1160" s="75" t="s">
        <v>6241</v>
      </c>
      <c r="AI1160" s="75" t="s">
        <v>4872</v>
      </c>
      <c r="AJ1160" s="75">
        <v>16</v>
      </c>
      <c r="AK1160" s="75">
        <v>5</v>
      </c>
      <c r="AL1160" s="75" t="s">
        <v>4871</v>
      </c>
      <c r="AM1160" s="75" t="s">
        <v>5614</v>
      </c>
      <c r="AN1160" s="75" t="s">
        <v>4869</v>
      </c>
      <c r="AP1160" s="75">
        <v>10</v>
      </c>
      <c r="AQ1160" s="75">
        <v>0</v>
      </c>
      <c r="AR1160" s="75" t="s">
        <v>4868</v>
      </c>
      <c r="AS1160" s="75" t="s">
        <v>5453</v>
      </c>
      <c r="AV1160" s="75" t="s">
        <v>5440</v>
      </c>
      <c r="BI1160" s="75" t="s">
        <v>5452</v>
      </c>
      <c r="BJ1160" s="75" t="s">
        <v>5451</v>
      </c>
      <c r="BK1160" s="75">
        <v>0</v>
      </c>
      <c r="BM1160" s="75">
        <v>0</v>
      </c>
    </row>
    <row r="1161" spans="1:65" ht="17.399999999999999" hidden="1" customHeight="1" x14ac:dyDescent="0.3">
      <c r="A1161" s="75">
        <v>2019</v>
      </c>
      <c r="B1161" s="75">
        <v>3060</v>
      </c>
      <c r="C1161" s="75" t="s">
        <v>5402</v>
      </c>
      <c r="D1161" s="75" t="s">
        <v>5450</v>
      </c>
      <c r="E1161" s="77">
        <v>180</v>
      </c>
      <c r="F1161" s="75" t="s">
        <v>219</v>
      </c>
      <c r="G1161" s="77">
        <v>6068</v>
      </c>
      <c r="H1161" s="75" t="s">
        <v>6506</v>
      </c>
      <c r="I1161" s="75" t="s">
        <v>4883</v>
      </c>
      <c r="J1161" s="75" t="s">
        <v>297</v>
      </c>
      <c r="K1161" s="75">
        <v>0</v>
      </c>
      <c r="L1161" s="75" t="s">
        <v>5457</v>
      </c>
      <c r="M1161" s="75" t="s">
        <v>4892</v>
      </c>
      <c r="N1161" s="75" t="s">
        <v>87</v>
      </c>
      <c r="O1161" s="75" t="s">
        <v>4023</v>
      </c>
      <c r="Q1161" s="75" t="s">
        <v>5447</v>
      </c>
      <c r="S1161" s="75" t="s">
        <v>4020</v>
      </c>
      <c r="T1161" s="75" t="s">
        <v>5478</v>
      </c>
      <c r="U1161" s="75" t="s">
        <v>4877</v>
      </c>
      <c r="V1161" s="75" t="s">
        <v>4878</v>
      </c>
      <c r="W1161" s="75" t="s">
        <v>4871</v>
      </c>
      <c r="X1161" s="75" t="s">
        <v>5456</v>
      </c>
      <c r="Y1161" s="75" t="s">
        <v>4875</v>
      </c>
      <c r="Z1161" s="75">
        <v>11</v>
      </c>
      <c r="AA1161" s="75">
        <v>0</v>
      </c>
      <c r="AB1161" s="75" t="s">
        <v>4871</v>
      </c>
      <c r="AC1161" s="75" t="s">
        <v>5473</v>
      </c>
      <c r="AD1161" s="75" t="s">
        <v>4872</v>
      </c>
      <c r="AE1161" s="75">
        <v>8</v>
      </c>
      <c r="AF1161" s="75">
        <v>3</v>
      </c>
      <c r="AG1161" s="75" t="s">
        <v>4871</v>
      </c>
      <c r="AH1161" s="75" t="s">
        <v>5572</v>
      </c>
      <c r="AI1161" s="75" t="s">
        <v>4869</v>
      </c>
      <c r="AN1161" s="75" t="s">
        <v>4869</v>
      </c>
      <c r="AP1161" s="75">
        <v>8</v>
      </c>
      <c r="AQ1161" s="75">
        <v>8</v>
      </c>
      <c r="AR1161" s="75" t="s">
        <v>4908</v>
      </c>
      <c r="AS1161" s="75" t="s">
        <v>5441</v>
      </c>
      <c r="AV1161" s="75" t="s">
        <v>5440</v>
      </c>
      <c r="BI1161" s="75" t="s">
        <v>5452</v>
      </c>
      <c r="BJ1161" s="75" t="s">
        <v>5451</v>
      </c>
      <c r="BK1161" s="75">
        <v>0</v>
      </c>
      <c r="BM1161" s="75">
        <v>0</v>
      </c>
    </row>
    <row r="1162" spans="1:65" ht="17.399999999999999" hidden="1" customHeight="1" x14ac:dyDescent="0.3">
      <c r="A1162" s="75">
        <v>2019</v>
      </c>
      <c r="B1162" s="75">
        <v>39031</v>
      </c>
      <c r="C1162" s="75" t="s">
        <v>5148</v>
      </c>
      <c r="D1162" s="75" t="s">
        <v>5450</v>
      </c>
      <c r="E1162" s="77">
        <v>2000</v>
      </c>
      <c r="F1162" s="75" t="s">
        <v>2839</v>
      </c>
      <c r="G1162" s="77">
        <v>6070</v>
      </c>
      <c r="H1162" s="75" t="s">
        <v>6505</v>
      </c>
      <c r="I1162" s="75" t="s">
        <v>4883</v>
      </c>
      <c r="J1162" s="75" t="s">
        <v>2876</v>
      </c>
      <c r="K1162" s="75">
        <v>0</v>
      </c>
      <c r="L1162" s="75" t="s">
        <v>5448</v>
      </c>
      <c r="M1162" s="75" t="s">
        <v>4892</v>
      </c>
      <c r="N1162" s="75" t="s">
        <v>87</v>
      </c>
      <c r="O1162" s="75" t="s">
        <v>4025</v>
      </c>
      <c r="Q1162" s="75" t="s">
        <v>5461</v>
      </c>
      <c r="S1162" s="75" t="s">
        <v>3662</v>
      </c>
      <c r="T1162" s="75" t="s">
        <v>5474</v>
      </c>
      <c r="U1162" s="75" t="s">
        <v>4871</v>
      </c>
      <c r="V1162" s="75" t="s">
        <v>5445</v>
      </c>
      <c r="W1162" s="75" t="s">
        <v>4877</v>
      </c>
      <c r="X1162" s="75" t="s">
        <v>4876</v>
      </c>
      <c r="Y1162" s="75" t="s">
        <v>4872</v>
      </c>
      <c r="Z1162" s="75">
        <v>8</v>
      </c>
      <c r="AA1162" s="75">
        <v>0</v>
      </c>
      <c r="AB1162" s="75" t="s">
        <v>4871</v>
      </c>
      <c r="AC1162" s="75" t="s">
        <v>5455</v>
      </c>
      <c r="AD1162" s="75" t="s">
        <v>4897</v>
      </c>
      <c r="AE1162" s="75">
        <v>6</v>
      </c>
      <c r="AF1162" s="75">
        <v>2</v>
      </c>
      <c r="AG1162" s="75" t="s">
        <v>4871</v>
      </c>
      <c r="AH1162" s="75" t="s">
        <v>5822</v>
      </c>
      <c r="AI1162" s="75" t="s">
        <v>4897</v>
      </c>
      <c r="AJ1162" s="75">
        <v>13</v>
      </c>
      <c r="AK1162" s="75">
        <v>4</v>
      </c>
      <c r="AL1162" s="75" t="s">
        <v>4871</v>
      </c>
      <c r="AM1162" s="75" t="s">
        <v>6504</v>
      </c>
      <c r="AN1162" s="75" t="s">
        <v>4869</v>
      </c>
      <c r="AP1162" s="75">
        <v>8</v>
      </c>
      <c r="AQ1162" s="75">
        <v>0</v>
      </c>
      <c r="AR1162" s="75" t="s">
        <v>4868</v>
      </c>
      <c r="AS1162" s="75" t="s">
        <v>5453</v>
      </c>
      <c r="AV1162" s="75" t="s">
        <v>5440</v>
      </c>
      <c r="BI1162" s="75" t="s">
        <v>5452</v>
      </c>
      <c r="BJ1162" s="75" t="s">
        <v>5451</v>
      </c>
      <c r="BK1162" s="75">
        <v>0</v>
      </c>
      <c r="BM1162" s="75">
        <v>0</v>
      </c>
    </row>
    <row r="1163" spans="1:65" ht="17.399999999999999" hidden="1" customHeight="1" x14ac:dyDescent="0.3">
      <c r="A1163" s="75">
        <v>2019</v>
      </c>
      <c r="B1163" s="75">
        <v>16010</v>
      </c>
      <c r="C1163" s="75" t="s">
        <v>5343</v>
      </c>
      <c r="D1163" s="75" t="s">
        <v>5450</v>
      </c>
      <c r="E1163" s="77">
        <v>880</v>
      </c>
      <c r="F1163" s="75" t="s">
        <v>1118</v>
      </c>
      <c r="G1163" s="77">
        <v>6088</v>
      </c>
      <c r="H1163" s="75" t="s">
        <v>6503</v>
      </c>
      <c r="I1163" s="75" t="s">
        <v>4883</v>
      </c>
      <c r="J1163" s="75" t="s">
        <v>1262</v>
      </c>
      <c r="K1163" s="75">
        <v>0</v>
      </c>
      <c r="L1163" s="75" t="s">
        <v>5462</v>
      </c>
      <c r="M1163" s="75" t="s">
        <v>4892</v>
      </c>
      <c r="N1163" s="75" t="s">
        <v>87</v>
      </c>
      <c r="O1163" s="75" t="s">
        <v>4024</v>
      </c>
      <c r="Q1163" s="75" t="s">
        <v>5469</v>
      </c>
      <c r="S1163" s="75" t="s">
        <v>3662</v>
      </c>
      <c r="T1163" s="75" t="s">
        <v>5474</v>
      </c>
      <c r="U1163" s="75" t="s">
        <v>4877</v>
      </c>
      <c r="V1163" s="75" t="s">
        <v>4878</v>
      </c>
      <c r="W1163" s="75" t="s">
        <v>4877</v>
      </c>
      <c r="X1163" s="75" t="s">
        <v>4876</v>
      </c>
      <c r="Y1163" s="75" t="s">
        <v>4872</v>
      </c>
      <c r="Z1163" s="75">
        <v>16</v>
      </c>
      <c r="AA1163" s="75">
        <v>5</v>
      </c>
      <c r="AB1163" s="75" t="s">
        <v>4871</v>
      </c>
      <c r="AC1163" s="75" t="s">
        <v>6502</v>
      </c>
      <c r="AD1163" s="75" t="s">
        <v>4895</v>
      </c>
      <c r="AE1163" s="75">
        <v>12</v>
      </c>
      <c r="AF1163" s="75">
        <v>12</v>
      </c>
      <c r="AG1163" s="75" t="s">
        <v>4877</v>
      </c>
      <c r="AH1163" s="75" t="s">
        <v>5472</v>
      </c>
      <c r="AI1163" s="75" t="s">
        <v>4869</v>
      </c>
      <c r="AN1163" s="75" t="s">
        <v>4869</v>
      </c>
      <c r="AP1163" s="75">
        <v>10</v>
      </c>
      <c r="AQ1163" s="75">
        <v>10</v>
      </c>
      <c r="AR1163" s="75" t="s">
        <v>4908</v>
      </c>
      <c r="AS1163" s="75" t="s">
        <v>5441</v>
      </c>
      <c r="AV1163" s="75" t="s">
        <v>5440</v>
      </c>
      <c r="BI1163" s="75" t="s">
        <v>5452</v>
      </c>
      <c r="BJ1163" s="75" t="s">
        <v>5451</v>
      </c>
      <c r="BK1163" s="75">
        <v>0</v>
      </c>
      <c r="BM1163" s="75">
        <v>0</v>
      </c>
    </row>
    <row r="1164" spans="1:65" ht="17.399999999999999" customHeight="1" x14ac:dyDescent="0.3">
      <c r="A1164" s="75">
        <v>2019</v>
      </c>
      <c r="B1164" s="75">
        <v>30011</v>
      </c>
      <c r="C1164" s="75" t="s">
        <v>5230</v>
      </c>
      <c r="D1164" s="75" t="s">
        <v>5450</v>
      </c>
      <c r="E1164" s="77">
        <v>1420</v>
      </c>
      <c r="F1164" s="75" t="s">
        <v>2292</v>
      </c>
      <c r="G1164" s="77">
        <v>6090</v>
      </c>
      <c r="H1164" s="75" t="s">
        <v>6501</v>
      </c>
      <c r="I1164" s="75" t="s">
        <v>4883</v>
      </c>
      <c r="J1164" s="75" t="s">
        <v>2557</v>
      </c>
      <c r="K1164" s="75">
        <v>0</v>
      </c>
      <c r="L1164" s="75" t="s">
        <v>5480</v>
      </c>
      <c r="M1164" s="75" t="s">
        <v>4892</v>
      </c>
      <c r="N1164" s="75" t="s">
        <v>87</v>
      </c>
      <c r="O1164" s="75" t="s">
        <v>4027</v>
      </c>
      <c r="P1164" s="75">
        <v>1</v>
      </c>
      <c r="Q1164" s="76" t="s">
        <v>5549</v>
      </c>
      <c r="S1164" s="75" t="s">
        <v>4020</v>
      </c>
      <c r="T1164" s="75" t="s">
        <v>5478</v>
      </c>
      <c r="U1164" s="75" t="s">
        <v>4871</v>
      </c>
      <c r="V1164" s="75" t="s">
        <v>5445</v>
      </c>
      <c r="W1164" s="75" t="s">
        <v>4877</v>
      </c>
      <c r="X1164" s="75" t="s">
        <v>4876</v>
      </c>
      <c r="Y1164" s="75" t="s">
        <v>4872</v>
      </c>
      <c r="Z1164" s="75">
        <v>11</v>
      </c>
      <c r="AA1164" s="75">
        <v>0</v>
      </c>
      <c r="AB1164" s="75" t="s">
        <v>4871</v>
      </c>
      <c r="AC1164" s="75" t="s">
        <v>5473</v>
      </c>
      <c r="AD1164" s="75" t="s">
        <v>4872</v>
      </c>
      <c r="AE1164" s="75">
        <v>8</v>
      </c>
      <c r="AF1164" s="75">
        <v>0</v>
      </c>
      <c r="AG1164" s="75" t="s">
        <v>4871</v>
      </c>
      <c r="AH1164" s="75" t="s">
        <v>5581</v>
      </c>
      <c r="AI1164" s="75" t="s">
        <v>4869</v>
      </c>
      <c r="AN1164" s="75" t="s">
        <v>4869</v>
      </c>
      <c r="AP1164" s="75">
        <v>10</v>
      </c>
      <c r="AQ1164" s="75">
        <v>4</v>
      </c>
      <c r="AR1164" s="75" t="s">
        <v>4868</v>
      </c>
      <c r="AS1164" s="75" t="s">
        <v>5453</v>
      </c>
      <c r="AV1164" s="75" t="s">
        <v>5440</v>
      </c>
      <c r="BI1164" s="75" t="s">
        <v>5452</v>
      </c>
      <c r="BJ1164" s="75" t="s">
        <v>5451</v>
      </c>
      <c r="BK1164" s="75">
        <v>0</v>
      </c>
      <c r="BM1164" s="75">
        <v>0</v>
      </c>
    </row>
    <row r="1165" spans="1:65" ht="17.399999999999999" hidden="1" customHeight="1" x14ac:dyDescent="0.3">
      <c r="A1165" s="75">
        <v>2019</v>
      </c>
      <c r="B1165" s="75">
        <v>16010</v>
      </c>
      <c r="C1165" s="75" t="s">
        <v>5343</v>
      </c>
      <c r="D1165" s="75" t="s">
        <v>5450</v>
      </c>
      <c r="E1165" s="77">
        <v>880</v>
      </c>
      <c r="F1165" s="75" t="s">
        <v>1118</v>
      </c>
      <c r="G1165" s="77">
        <v>6098</v>
      </c>
      <c r="H1165" s="75" t="s">
        <v>6500</v>
      </c>
      <c r="I1165" s="75" t="s">
        <v>4883</v>
      </c>
      <c r="J1165" s="75" t="s">
        <v>1427</v>
      </c>
      <c r="K1165" s="75">
        <v>0</v>
      </c>
      <c r="L1165" s="75" t="s">
        <v>5480</v>
      </c>
      <c r="M1165" s="75" t="s">
        <v>4892</v>
      </c>
      <c r="N1165" s="75" t="s">
        <v>87</v>
      </c>
      <c r="O1165" s="75" t="s">
        <v>4059</v>
      </c>
      <c r="Q1165" s="75" t="s">
        <v>5447</v>
      </c>
      <c r="S1165" s="75" t="s">
        <v>4020</v>
      </c>
      <c r="T1165" s="75" t="s">
        <v>5478</v>
      </c>
      <c r="U1165" s="75" t="s">
        <v>4871</v>
      </c>
      <c r="V1165" s="75" t="s">
        <v>5445</v>
      </c>
      <c r="W1165" s="75" t="s">
        <v>4877</v>
      </c>
      <c r="X1165" s="75" t="s">
        <v>4876</v>
      </c>
      <c r="Y1165" s="75" t="s">
        <v>4897</v>
      </c>
      <c r="Z1165" s="75">
        <v>10</v>
      </c>
      <c r="AA1165" s="75">
        <v>2</v>
      </c>
      <c r="AB1165" s="75" t="s">
        <v>4871</v>
      </c>
      <c r="AC1165" s="75" t="s">
        <v>5678</v>
      </c>
      <c r="AD1165" s="75" t="s">
        <v>4897</v>
      </c>
      <c r="AE1165" s="75">
        <v>8</v>
      </c>
      <c r="AF1165" s="75">
        <v>4</v>
      </c>
      <c r="AG1165" s="75" t="s">
        <v>4871</v>
      </c>
      <c r="AH1165" s="75" t="s">
        <v>5594</v>
      </c>
      <c r="AI1165" s="75" t="s">
        <v>4869</v>
      </c>
      <c r="AN1165" s="75" t="s">
        <v>4869</v>
      </c>
      <c r="AP1165" s="75">
        <v>10</v>
      </c>
      <c r="AQ1165" s="75">
        <v>10</v>
      </c>
      <c r="AR1165" s="75" t="s">
        <v>4908</v>
      </c>
      <c r="AS1165" s="75" t="s">
        <v>5441</v>
      </c>
      <c r="AV1165" s="75" t="s">
        <v>5440</v>
      </c>
      <c r="BI1165" s="75" t="s">
        <v>5452</v>
      </c>
      <c r="BJ1165" s="75" t="s">
        <v>5451</v>
      </c>
      <c r="BK1165" s="75">
        <v>0</v>
      </c>
      <c r="BM1165" s="75">
        <v>0</v>
      </c>
    </row>
    <row r="1166" spans="1:65" ht="17.399999999999999" hidden="1" customHeight="1" x14ac:dyDescent="0.3">
      <c r="A1166" s="75">
        <v>2019</v>
      </c>
      <c r="B1166" s="75">
        <v>51010</v>
      </c>
      <c r="C1166" s="75" t="s">
        <v>5057</v>
      </c>
      <c r="D1166" s="75" t="s">
        <v>5450</v>
      </c>
      <c r="E1166" s="77">
        <v>2690</v>
      </c>
      <c r="F1166" s="75" t="s">
        <v>3244</v>
      </c>
      <c r="G1166" s="77">
        <v>6132</v>
      </c>
      <c r="H1166" s="75" t="s">
        <v>6499</v>
      </c>
      <c r="I1166" s="75" t="s">
        <v>4883</v>
      </c>
      <c r="J1166" s="75" t="s">
        <v>3281</v>
      </c>
      <c r="K1166" s="75">
        <v>0</v>
      </c>
      <c r="L1166" s="75" t="s">
        <v>5457</v>
      </c>
      <c r="M1166" s="75" t="s">
        <v>4892</v>
      </c>
      <c r="N1166" s="75" t="s">
        <v>87</v>
      </c>
      <c r="O1166" s="75" t="s">
        <v>4024</v>
      </c>
      <c r="Q1166" s="75" t="s">
        <v>5469</v>
      </c>
      <c r="S1166" s="75" t="s">
        <v>3662</v>
      </c>
      <c r="T1166" s="75" t="s">
        <v>5474</v>
      </c>
      <c r="U1166" s="75" t="s">
        <v>4877</v>
      </c>
      <c r="V1166" s="75" t="s">
        <v>4878</v>
      </c>
      <c r="W1166" s="75" t="s">
        <v>4871</v>
      </c>
      <c r="X1166" s="75" t="s">
        <v>5456</v>
      </c>
      <c r="Y1166" s="75" t="s">
        <v>4872</v>
      </c>
      <c r="Z1166" s="75">
        <v>8</v>
      </c>
      <c r="AA1166" s="75">
        <v>0</v>
      </c>
      <c r="AB1166" s="75" t="s">
        <v>4871</v>
      </c>
      <c r="AC1166" s="75" t="s">
        <v>5455</v>
      </c>
      <c r="AD1166" s="75" t="s">
        <v>4897</v>
      </c>
      <c r="AE1166" s="75">
        <v>4</v>
      </c>
      <c r="AF1166" s="75">
        <v>2</v>
      </c>
      <c r="AG1166" s="75" t="s">
        <v>4871</v>
      </c>
      <c r="AH1166" s="75" t="s">
        <v>5654</v>
      </c>
      <c r="AI1166" s="75" t="s">
        <v>4869</v>
      </c>
      <c r="AN1166" s="75" t="s">
        <v>4869</v>
      </c>
      <c r="AP1166" s="75">
        <v>8</v>
      </c>
      <c r="AQ1166" s="75">
        <v>6</v>
      </c>
      <c r="AR1166" s="75" t="s">
        <v>4868</v>
      </c>
      <c r="AS1166" s="75" t="s">
        <v>5453</v>
      </c>
      <c r="AV1166" s="75" t="s">
        <v>5440</v>
      </c>
      <c r="BI1166" s="75" t="s">
        <v>5452</v>
      </c>
      <c r="BJ1166" s="75" t="s">
        <v>5451</v>
      </c>
      <c r="BK1166" s="75">
        <v>0</v>
      </c>
      <c r="BM1166" s="75">
        <v>0</v>
      </c>
    </row>
    <row r="1167" spans="1:65" ht="17.399999999999999" hidden="1" customHeight="1" x14ac:dyDescent="0.3">
      <c r="A1167" s="75">
        <v>2019</v>
      </c>
      <c r="B1167" s="75">
        <v>30011</v>
      </c>
      <c r="C1167" s="75" t="s">
        <v>5230</v>
      </c>
      <c r="D1167" s="75" t="s">
        <v>5450</v>
      </c>
      <c r="E1167" s="77">
        <v>1420</v>
      </c>
      <c r="F1167" s="75" t="s">
        <v>2292</v>
      </c>
      <c r="G1167" s="77">
        <v>6133</v>
      </c>
      <c r="H1167" s="75" t="s">
        <v>6498</v>
      </c>
      <c r="I1167" s="75" t="s">
        <v>4883</v>
      </c>
      <c r="J1167" s="75" t="s">
        <v>2487</v>
      </c>
      <c r="K1167" s="75">
        <v>0</v>
      </c>
      <c r="L1167" s="75" t="s">
        <v>5457</v>
      </c>
      <c r="M1167" s="75" t="s">
        <v>4892</v>
      </c>
      <c r="N1167" s="75" t="s">
        <v>87</v>
      </c>
      <c r="O1167" s="75" t="s">
        <v>4024</v>
      </c>
      <c r="Q1167" s="75" t="s">
        <v>5469</v>
      </c>
      <c r="S1167" s="75" t="s">
        <v>3662</v>
      </c>
      <c r="T1167" s="75" t="s">
        <v>5474</v>
      </c>
      <c r="U1167" s="75" t="s">
        <v>4877</v>
      </c>
      <c r="V1167" s="75" t="s">
        <v>4878</v>
      </c>
      <c r="W1167" s="75" t="s">
        <v>4871</v>
      </c>
      <c r="X1167" s="75" t="s">
        <v>5456</v>
      </c>
      <c r="Y1167" s="75" t="s">
        <v>4872</v>
      </c>
      <c r="Z1167" s="75">
        <v>10</v>
      </c>
      <c r="AA1167" s="75">
        <v>2</v>
      </c>
      <c r="AB1167" s="75" t="s">
        <v>4871</v>
      </c>
      <c r="AC1167" s="75" t="s">
        <v>5783</v>
      </c>
      <c r="AD1167" s="75" t="s">
        <v>4872</v>
      </c>
      <c r="AE1167" s="75">
        <v>4</v>
      </c>
      <c r="AF1167" s="75">
        <v>1</v>
      </c>
      <c r="AG1167" s="75" t="s">
        <v>4871</v>
      </c>
      <c r="AH1167" s="75" t="s">
        <v>5587</v>
      </c>
      <c r="AI1167" s="75" t="s">
        <v>4869</v>
      </c>
      <c r="AN1167" s="75" t="s">
        <v>4869</v>
      </c>
      <c r="AP1167" s="75">
        <v>10</v>
      </c>
      <c r="AQ1167" s="75">
        <v>8</v>
      </c>
      <c r="AR1167" s="75" t="s">
        <v>4868</v>
      </c>
      <c r="AS1167" s="75" t="s">
        <v>5453</v>
      </c>
      <c r="AV1167" s="75" t="s">
        <v>5440</v>
      </c>
      <c r="BI1167" s="75" t="s">
        <v>5452</v>
      </c>
      <c r="BJ1167" s="75" t="s">
        <v>5451</v>
      </c>
      <c r="BK1167" s="75">
        <v>0</v>
      </c>
      <c r="BM1167" s="75">
        <v>0</v>
      </c>
    </row>
    <row r="1168" spans="1:65" ht="17.399999999999999" hidden="1" customHeight="1" x14ac:dyDescent="0.3">
      <c r="A1168" s="75">
        <v>2019</v>
      </c>
      <c r="B1168" s="75">
        <v>64233</v>
      </c>
      <c r="C1168" s="75" t="s">
        <v>964</v>
      </c>
      <c r="D1168" s="75" t="s">
        <v>5450</v>
      </c>
      <c r="E1168" s="77">
        <v>9175</v>
      </c>
      <c r="F1168" s="75" t="s">
        <v>964</v>
      </c>
      <c r="G1168" s="77">
        <v>6134</v>
      </c>
      <c r="H1168" s="75" t="s">
        <v>6497</v>
      </c>
      <c r="I1168" s="75" t="s">
        <v>4883</v>
      </c>
      <c r="J1168" s="75" t="s">
        <v>965</v>
      </c>
      <c r="K1168" s="75">
        <v>1</v>
      </c>
      <c r="L1168" s="75" t="s">
        <v>5502</v>
      </c>
      <c r="M1168" s="75" t="s">
        <v>5470</v>
      </c>
      <c r="N1168" s="75" t="s">
        <v>87</v>
      </c>
      <c r="O1168" s="75" t="s">
        <v>4045</v>
      </c>
      <c r="Q1168" s="75" t="s">
        <v>5469</v>
      </c>
      <c r="S1168" s="75" t="s">
        <v>4020</v>
      </c>
      <c r="T1168" s="75" t="s">
        <v>5478</v>
      </c>
      <c r="U1168" s="75" t="s">
        <v>4871</v>
      </c>
      <c r="V1168" s="75" t="s">
        <v>5445</v>
      </c>
      <c r="W1168" s="75" t="s">
        <v>4877</v>
      </c>
      <c r="X1168" s="75" t="s">
        <v>4876</v>
      </c>
      <c r="Y1168" s="75" t="s">
        <v>4897</v>
      </c>
      <c r="AC1168" s="75" t="s">
        <v>5592</v>
      </c>
      <c r="AD1168" s="75" t="s">
        <v>4872</v>
      </c>
      <c r="AH1168" s="75" t="s">
        <v>5467</v>
      </c>
      <c r="AI1168" s="75" t="s">
        <v>4895</v>
      </c>
      <c r="AM1168" s="75" t="s">
        <v>5466</v>
      </c>
      <c r="AN1168" s="75" t="s">
        <v>4897</v>
      </c>
      <c r="AO1168" s="75" t="s">
        <v>5465</v>
      </c>
      <c r="AP1168" s="75">
        <v>6</v>
      </c>
      <c r="AQ1168" s="75">
        <v>2</v>
      </c>
      <c r="AR1168" s="75" t="s">
        <v>4868</v>
      </c>
      <c r="AS1168" s="75" t="s">
        <v>5453</v>
      </c>
      <c r="AV1168" s="75" t="s">
        <v>5440</v>
      </c>
      <c r="BI1168" s="75" t="s">
        <v>5452</v>
      </c>
      <c r="BJ1168" s="75" t="s">
        <v>5451</v>
      </c>
      <c r="BK1168" s="75">
        <v>0</v>
      </c>
      <c r="BM1168" s="75">
        <v>0</v>
      </c>
    </row>
    <row r="1169" spans="1:65" ht="17.399999999999999" hidden="1" customHeight="1" x14ac:dyDescent="0.3">
      <c r="A1169" s="75">
        <v>2019</v>
      </c>
      <c r="B1169" s="75">
        <v>30011</v>
      </c>
      <c r="C1169" s="75" t="s">
        <v>5230</v>
      </c>
      <c r="D1169" s="75" t="s">
        <v>5450</v>
      </c>
      <c r="E1169" s="77">
        <v>1420</v>
      </c>
      <c r="F1169" s="75" t="s">
        <v>2292</v>
      </c>
      <c r="G1169" s="77">
        <v>6135</v>
      </c>
      <c r="H1169" s="75" t="s">
        <v>6496</v>
      </c>
      <c r="I1169" s="75" t="s">
        <v>4883</v>
      </c>
      <c r="J1169" s="75" t="s">
        <v>2489</v>
      </c>
      <c r="K1169" s="75">
        <v>0</v>
      </c>
      <c r="L1169" s="75" t="s">
        <v>5457</v>
      </c>
      <c r="M1169" s="75" t="s">
        <v>4892</v>
      </c>
      <c r="N1169" s="75" t="s">
        <v>87</v>
      </c>
      <c r="O1169" s="75" t="s">
        <v>4024</v>
      </c>
      <c r="Q1169" s="75" t="s">
        <v>5469</v>
      </c>
      <c r="S1169" s="75" t="s">
        <v>3662</v>
      </c>
      <c r="T1169" s="75" t="s">
        <v>5474</v>
      </c>
      <c r="U1169" s="75" t="s">
        <v>4877</v>
      </c>
      <c r="V1169" s="75" t="s">
        <v>4878</v>
      </c>
      <c r="W1169" s="75" t="s">
        <v>4871</v>
      </c>
      <c r="X1169" s="75" t="s">
        <v>5456</v>
      </c>
      <c r="Y1169" s="75" t="s">
        <v>4895</v>
      </c>
      <c r="Z1169" s="75">
        <v>6</v>
      </c>
      <c r="AA1169" s="75">
        <v>4</v>
      </c>
      <c r="AB1169" s="75" t="s">
        <v>4871</v>
      </c>
      <c r="AC1169" s="75" t="s">
        <v>5842</v>
      </c>
      <c r="AD1169" s="75" t="s">
        <v>4897</v>
      </c>
      <c r="AE1169" s="75">
        <v>4</v>
      </c>
      <c r="AF1169" s="75">
        <v>2</v>
      </c>
      <c r="AG1169" s="75" t="s">
        <v>4871</v>
      </c>
      <c r="AH1169" s="75" t="s">
        <v>5654</v>
      </c>
      <c r="AI1169" s="75" t="s">
        <v>4869</v>
      </c>
      <c r="AN1169" s="75" t="s">
        <v>4869</v>
      </c>
      <c r="AP1169" s="75">
        <v>8</v>
      </c>
      <c r="AQ1169" s="75">
        <v>7</v>
      </c>
      <c r="AR1169" s="75" t="s">
        <v>4868</v>
      </c>
      <c r="AS1169" s="75" t="s">
        <v>5453</v>
      </c>
      <c r="AV1169" s="75" t="s">
        <v>5440</v>
      </c>
      <c r="BI1169" s="75" t="s">
        <v>5452</v>
      </c>
      <c r="BJ1169" s="75" t="s">
        <v>5451</v>
      </c>
      <c r="BK1169" s="75">
        <v>0</v>
      </c>
      <c r="BM1169" s="75">
        <v>0</v>
      </c>
    </row>
    <row r="1170" spans="1:65" ht="17.399999999999999" hidden="1" customHeight="1" x14ac:dyDescent="0.3">
      <c r="A1170" s="75">
        <v>2019</v>
      </c>
      <c r="B1170" s="75">
        <v>21040</v>
      </c>
      <c r="C1170" s="75" t="s">
        <v>5308</v>
      </c>
      <c r="D1170" s="75" t="s">
        <v>5450</v>
      </c>
      <c r="E1170" s="77">
        <v>1000</v>
      </c>
      <c r="F1170" s="75" t="s">
        <v>2007</v>
      </c>
      <c r="G1170" s="77">
        <v>6138</v>
      </c>
      <c r="H1170" s="75" t="s">
        <v>6495</v>
      </c>
      <c r="I1170" s="75" t="s">
        <v>4883</v>
      </c>
      <c r="J1170" s="75" t="s">
        <v>2027</v>
      </c>
      <c r="K1170" s="75">
        <v>0</v>
      </c>
      <c r="L1170" s="75" t="s">
        <v>5457</v>
      </c>
      <c r="M1170" s="75" t="s">
        <v>4892</v>
      </c>
      <c r="N1170" s="75" t="s">
        <v>87</v>
      </c>
      <c r="O1170" s="75" t="s">
        <v>4024</v>
      </c>
      <c r="Q1170" s="75" t="s">
        <v>5469</v>
      </c>
      <c r="S1170" s="75" t="s">
        <v>3662</v>
      </c>
      <c r="T1170" s="75" t="s">
        <v>5474</v>
      </c>
      <c r="U1170" s="75" t="s">
        <v>4877</v>
      </c>
      <c r="V1170" s="75" t="s">
        <v>4878</v>
      </c>
      <c r="W1170" s="75" t="s">
        <v>4871</v>
      </c>
      <c r="X1170" s="75" t="s">
        <v>5456</v>
      </c>
      <c r="Y1170" s="75" t="s">
        <v>4897</v>
      </c>
      <c r="Z1170" s="75">
        <v>9</v>
      </c>
      <c r="AA1170" s="75">
        <v>4</v>
      </c>
      <c r="AB1170" s="75" t="s">
        <v>4871</v>
      </c>
      <c r="AC1170" s="75" t="s">
        <v>5642</v>
      </c>
      <c r="AD1170" s="75" t="s">
        <v>4897</v>
      </c>
      <c r="AE1170" s="75">
        <v>6</v>
      </c>
      <c r="AF1170" s="75">
        <v>5</v>
      </c>
      <c r="AG1170" s="75" t="s">
        <v>4871</v>
      </c>
      <c r="AH1170" s="75" t="s">
        <v>5495</v>
      </c>
      <c r="AI1170" s="75" t="s">
        <v>4869</v>
      </c>
      <c r="AN1170" s="75" t="s">
        <v>4869</v>
      </c>
      <c r="AP1170" s="75">
        <v>8</v>
      </c>
      <c r="AQ1170" s="75">
        <v>7</v>
      </c>
      <c r="AR1170" s="75" t="s">
        <v>4868</v>
      </c>
      <c r="AS1170" s="75" t="s">
        <v>5453</v>
      </c>
      <c r="AV1170" s="75" t="s">
        <v>5440</v>
      </c>
      <c r="BI1170" s="75" t="s">
        <v>5452</v>
      </c>
      <c r="BJ1170" s="75" t="s">
        <v>5451</v>
      </c>
      <c r="BK1170" s="75">
        <v>0</v>
      </c>
      <c r="BM1170" s="75">
        <v>0</v>
      </c>
    </row>
    <row r="1171" spans="1:65" ht="17.399999999999999" hidden="1" customHeight="1" x14ac:dyDescent="0.3">
      <c r="A1171" s="75">
        <v>2019</v>
      </c>
      <c r="B1171" s="75">
        <v>30011</v>
      </c>
      <c r="C1171" s="75" t="s">
        <v>5230</v>
      </c>
      <c r="D1171" s="75" t="s">
        <v>5450</v>
      </c>
      <c r="E1171" s="77">
        <v>1420</v>
      </c>
      <c r="F1171" s="75" t="s">
        <v>2292</v>
      </c>
      <c r="G1171" s="77">
        <v>6139</v>
      </c>
      <c r="H1171" s="75" t="s">
        <v>6494</v>
      </c>
      <c r="I1171" s="75" t="s">
        <v>4883</v>
      </c>
      <c r="J1171" s="75" t="s">
        <v>2491</v>
      </c>
      <c r="K1171" s="75">
        <v>0</v>
      </c>
      <c r="L1171" s="75" t="s">
        <v>5462</v>
      </c>
      <c r="M1171" s="75" t="s">
        <v>4892</v>
      </c>
      <c r="N1171" s="75" t="s">
        <v>87</v>
      </c>
      <c r="O1171" s="75" t="s">
        <v>4025</v>
      </c>
      <c r="Q1171" s="75" t="s">
        <v>5461</v>
      </c>
      <c r="S1171" s="75" t="s">
        <v>3662</v>
      </c>
      <c r="T1171" s="75" t="s">
        <v>5474</v>
      </c>
      <c r="U1171" s="75" t="s">
        <v>4877</v>
      </c>
      <c r="V1171" s="75" t="s">
        <v>4878</v>
      </c>
      <c r="W1171" s="75" t="s">
        <v>4877</v>
      </c>
      <c r="X1171" s="75" t="s">
        <v>4876</v>
      </c>
      <c r="Y1171" s="75" t="s">
        <v>4872</v>
      </c>
      <c r="Z1171" s="75">
        <v>10</v>
      </c>
      <c r="AA1171" s="75">
        <v>1</v>
      </c>
      <c r="AB1171" s="75" t="s">
        <v>4871</v>
      </c>
      <c r="AC1171" s="75" t="s">
        <v>6063</v>
      </c>
      <c r="AD1171" s="75" t="s">
        <v>4897</v>
      </c>
      <c r="AE1171" s="75">
        <v>3</v>
      </c>
      <c r="AF1171" s="75">
        <v>2</v>
      </c>
      <c r="AG1171" s="75" t="s">
        <v>4871</v>
      </c>
      <c r="AH1171" s="75" t="s">
        <v>6250</v>
      </c>
      <c r="AI1171" s="75" t="s">
        <v>4869</v>
      </c>
      <c r="AN1171" s="75" t="s">
        <v>4869</v>
      </c>
      <c r="AP1171" s="75">
        <v>8</v>
      </c>
      <c r="AQ1171" s="75">
        <v>0</v>
      </c>
      <c r="AR1171" s="75" t="s">
        <v>4868</v>
      </c>
      <c r="AS1171" s="75" t="s">
        <v>5453</v>
      </c>
      <c r="AV1171" s="75" t="s">
        <v>5440</v>
      </c>
      <c r="BI1171" s="75" t="s">
        <v>5452</v>
      </c>
      <c r="BJ1171" s="75" t="s">
        <v>5451</v>
      </c>
      <c r="BK1171" s="75">
        <v>0</v>
      </c>
      <c r="BM1171" s="75">
        <v>0</v>
      </c>
    </row>
    <row r="1172" spans="1:65" ht="17.399999999999999" hidden="1" customHeight="1" x14ac:dyDescent="0.3">
      <c r="A1172" s="75">
        <v>2019</v>
      </c>
      <c r="B1172" s="75">
        <v>21080</v>
      </c>
      <c r="C1172" s="75" t="s">
        <v>5293</v>
      </c>
      <c r="D1172" s="75" t="s">
        <v>5450</v>
      </c>
      <c r="E1172" s="77">
        <v>1040</v>
      </c>
      <c r="F1172" s="75" t="s">
        <v>9</v>
      </c>
      <c r="G1172" s="77">
        <v>6140</v>
      </c>
      <c r="H1172" s="75" t="s">
        <v>6493</v>
      </c>
      <c r="I1172" s="75" t="s">
        <v>4883</v>
      </c>
      <c r="J1172" s="75" t="s">
        <v>53</v>
      </c>
      <c r="K1172" s="75">
        <v>0</v>
      </c>
      <c r="L1172" s="75" t="s">
        <v>5480</v>
      </c>
      <c r="M1172" s="75" t="s">
        <v>4892</v>
      </c>
      <c r="N1172" s="75" t="s">
        <v>87</v>
      </c>
      <c r="O1172" s="75" t="s">
        <v>4025</v>
      </c>
      <c r="Q1172" s="75" t="s">
        <v>5461</v>
      </c>
      <c r="S1172" s="75" t="s">
        <v>4033</v>
      </c>
      <c r="T1172" s="75" t="s">
        <v>5446</v>
      </c>
      <c r="U1172" s="75" t="s">
        <v>4871</v>
      </c>
      <c r="V1172" s="75" t="s">
        <v>5445</v>
      </c>
      <c r="W1172" s="75" t="s">
        <v>4877</v>
      </c>
      <c r="X1172" s="75" t="s">
        <v>4876</v>
      </c>
      <c r="Y1172" s="75" t="s">
        <v>4897</v>
      </c>
      <c r="Z1172" s="75">
        <v>11</v>
      </c>
      <c r="AA1172" s="75">
        <v>3</v>
      </c>
      <c r="AB1172" s="75" t="s">
        <v>4871</v>
      </c>
      <c r="AC1172" s="75" t="s">
        <v>6260</v>
      </c>
      <c r="AD1172" s="75" t="s">
        <v>4872</v>
      </c>
      <c r="AE1172" s="75">
        <v>10</v>
      </c>
      <c r="AF1172" s="75">
        <v>3</v>
      </c>
      <c r="AG1172" s="75" t="s">
        <v>4871</v>
      </c>
      <c r="AH1172" s="75" t="s">
        <v>5477</v>
      </c>
      <c r="AI1172" s="75" t="s">
        <v>4869</v>
      </c>
      <c r="AN1172" s="75" t="s">
        <v>4869</v>
      </c>
      <c r="AP1172" s="75">
        <v>10</v>
      </c>
      <c r="AQ1172" s="75">
        <v>1</v>
      </c>
      <c r="AR1172" s="75" t="s">
        <v>4868</v>
      </c>
      <c r="AS1172" s="75" t="s">
        <v>5453</v>
      </c>
      <c r="AV1172" s="75" t="s">
        <v>5440</v>
      </c>
      <c r="BI1172" s="75" t="s">
        <v>5452</v>
      </c>
      <c r="BJ1172" s="75" t="s">
        <v>5451</v>
      </c>
      <c r="BK1172" s="75">
        <v>0</v>
      </c>
      <c r="BM1172" s="75">
        <v>0</v>
      </c>
    </row>
    <row r="1173" spans="1:65" ht="17.399999999999999" hidden="1" customHeight="1" x14ac:dyDescent="0.3">
      <c r="A1173" s="75">
        <v>2019</v>
      </c>
      <c r="B1173" s="75">
        <v>64153</v>
      </c>
      <c r="C1173" s="75" t="s">
        <v>5013</v>
      </c>
      <c r="D1173" s="75" t="s">
        <v>5450</v>
      </c>
      <c r="E1173" s="77">
        <v>2790</v>
      </c>
      <c r="F1173" s="75" t="s">
        <v>3043</v>
      </c>
      <c r="G1173" s="77">
        <v>6146</v>
      </c>
      <c r="H1173" s="75" t="s">
        <v>6492</v>
      </c>
      <c r="I1173" s="75" t="s">
        <v>4883</v>
      </c>
      <c r="J1173" s="75" t="s">
        <v>3044</v>
      </c>
      <c r="K1173" s="75">
        <v>0</v>
      </c>
      <c r="L1173" s="75" t="s">
        <v>4882</v>
      </c>
      <c r="M1173" s="75" t="s">
        <v>4881</v>
      </c>
      <c r="N1173" s="75" t="s">
        <v>87</v>
      </c>
      <c r="O1173" s="75" t="s">
        <v>4023</v>
      </c>
      <c r="Q1173" s="75" t="s">
        <v>5447</v>
      </c>
      <c r="S1173" s="75" t="s">
        <v>4020</v>
      </c>
      <c r="T1173" s="75" t="s">
        <v>5478</v>
      </c>
      <c r="U1173" s="75" t="s">
        <v>4877</v>
      </c>
      <c r="V1173" s="75" t="s">
        <v>4878</v>
      </c>
      <c r="W1173" s="75" t="s">
        <v>4877</v>
      </c>
      <c r="X1173" s="75" t="s">
        <v>4876</v>
      </c>
      <c r="Y1173" s="75" t="s">
        <v>4875</v>
      </c>
      <c r="Z1173" s="75">
        <v>13</v>
      </c>
      <c r="AA1173" s="75">
        <v>0</v>
      </c>
      <c r="AB1173" s="75" t="s">
        <v>4871</v>
      </c>
      <c r="AC1173" s="75" t="s">
        <v>6491</v>
      </c>
      <c r="AD1173" s="75" t="s">
        <v>4872</v>
      </c>
      <c r="AE1173" s="75">
        <v>9</v>
      </c>
      <c r="AF1173" s="75">
        <v>0</v>
      </c>
      <c r="AG1173" s="75" t="s">
        <v>4871</v>
      </c>
      <c r="AH1173" s="75" t="s">
        <v>5603</v>
      </c>
      <c r="AI1173" s="75" t="s">
        <v>4872</v>
      </c>
      <c r="AJ1173" s="75">
        <v>7</v>
      </c>
      <c r="AK1173" s="75">
        <v>4</v>
      </c>
      <c r="AL1173" s="75" t="s">
        <v>4871</v>
      </c>
      <c r="AM1173" s="75" t="s">
        <v>6490</v>
      </c>
      <c r="AN1173" s="75" t="s">
        <v>4869</v>
      </c>
      <c r="AP1173" s="75">
        <v>8</v>
      </c>
      <c r="AQ1173" s="75">
        <v>4</v>
      </c>
      <c r="AR1173" s="75" t="s">
        <v>4868</v>
      </c>
      <c r="AS1173" s="75" t="s">
        <v>5453</v>
      </c>
      <c r="AV1173" s="75" t="s">
        <v>5440</v>
      </c>
      <c r="BI1173" s="75" t="s">
        <v>5452</v>
      </c>
      <c r="BJ1173" s="75" t="s">
        <v>5451</v>
      </c>
      <c r="BK1173" s="75">
        <v>0</v>
      </c>
      <c r="BM1173" s="75">
        <v>0</v>
      </c>
    </row>
    <row r="1174" spans="1:65" ht="17.399999999999999" hidden="1" customHeight="1" x14ac:dyDescent="0.3">
      <c r="A1174" s="75">
        <v>2019</v>
      </c>
      <c r="B1174" s="75">
        <v>1020</v>
      </c>
      <c r="C1174" s="75" t="s">
        <v>5434</v>
      </c>
      <c r="D1174" s="75" t="s">
        <v>5450</v>
      </c>
      <c r="E1174" s="77">
        <v>20</v>
      </c>
      <c r="F1174" s="75" t="s">
        <v>89</v>
      </c>
      <c r="G1174" s="77">
        <v>6150</v>
      </c>
      <c r="H1174" s="75" t="s">
        <v>6489</v>
      </c>
      <c r="I1174" s="75" t="s">
        <v>4883</v>
      </c>
      <c r="J1174" s="75" t="s">
        <v>55</v>
      </c>
      <c r="K1174" s="75">
        <v>0</v>
      </c>
      <c r="L1174" s="75" t="s">
        <v>5457</v>
      </c>
      <c r="M1174" s="75" t="s">
        <v>4892</v>
      </c>
      <c r="N1174" s="75" t="s">
        <v>87</v>
      </c>
      <c r="O1174" s="75" t="s">
        <v>4024</v>
      </c>
      <c r="Q1174" s="75" t="s">
        <v>5469</v>
      </c>
      <c r="S1174" s="75" t="s">
        <v>3662</v>
      </c>
      <c r="T1174" s="75" t="s">
        <v>5474</v>
      </c>
      <c r="U1174" s="75" t="s">
        <v>4877</v>
      </c>
      <c r="V1174" s="75" t="s">
        <v>4878</v>
      </c>
      <c r="W1174" s="75" t="s">
        <v>4871</v>
      </c>
      <c r="X1174" s="75" t="s">
        <v>5456</v>
      </c>
      <c r="Y1174" s="75" t="s">
        <v>4897</v>
      </c>
      <c r="Z1174" s="75">
        <v>10</v>
      </c>
      <c r="AA1174" s="75">
        <v>0</v>
      </c>
      <c r="AB1174" s="75" t="s">
        <v>4871</v>
      </c>
      <c r="AC1174" s="75" t="s">
        <v>5597</v>
      </c>
      <c r="AD1174" s="75" t="s">
        <v>4897</v>
      </c>
      <c r="AE1174" s="75">
        <v>6</v>
      </c>
      <c r="AF1174" s="75">
        <v>4</v>
      </c>
      <c r="AG1174" s="75" t="s">
        <v>4871</v>
      </c>
      <c r="AH1174" s="75" t="s">
        <v>5520</v>
      </c>
      <c r="AI1174" s="75" t="s">
        <v>4869</v>
      </c>
      <c r="AN1174" s="75" t="s">
        <v>4869</v>
      </c>
      <c r="AP1174" s="75">
        <v>10</v>
      </c>
      <c r="AQ1174" s="75">
        <v>8</v>
      </c>
      <c r="AR1174" s="75" t="s">
        <v>4868</v>
      </c>
      <c r="AS1174" s="75" t="s">
        <v>5453</v>
      </c>
      <c r="AV1174" s="75" t="s">
        <v>5440</v>
      </c>
      <c r="BI1174" s="75" t="s">
        <v>5452</v>
      </c>
      <c r="BJ1174" s="75" t="s">
        <v>5451</v>
      </c>
      <c r="BK1174" s="75">
        <v>0</v>
      </c>
      <c r="BM1174" s="75">
        <v>0</v>
      </c>
    </row>
    <row r="1175" spans="1:65" ht="17.399999999999999" hidden="1" customHeight="1" x14ac:dyDescent="0.3">
      <c r="A1175" s="75">
        <v>2019</v>
      </c>
      <c r="B1175" s="75">
        <v>18010</v>
      </c>
      <c r="C1175" s="75" t="s">
        <v>5337</v>
      </c>
      <c r="D1175" s="75" t="s">
        <v>5450</v>
      </c>
      <c r="E1175" s="77">
        <v>900</v>
      </c>
      <c r="F1175" s="75" t="s">
        <v>1648</v>
      </c>
      <c r="G1175" s="77">
        <v>6152</v>
      </c>
      <c r="H1175" s="75" t="s">
        <v>6488</v>
      </c>
      <c r="I1175" s="75" t="s">
        <v>4883</v>
      </c>
      <c r="J1175" s="75" t="s">
        <v>55</v>
      </c>
      <c r="K1175" s="75">
        <v>0</v>
      </c>
      <c r="L1175" s="75" t="s">
        <v>5457</v>
      </c>
      <c r="M1175" s="75" t="s">
        <v>4892</v>
      </c>
      <c r="N1175" s="75" t="s">
        <v>87</v>
      </c>
      <c r="O1175" s="75" t="s">
        <v>4050</v>
      </c>
      <c r="Q1175" s="75" t="s">
        <v>5469</v>
      </c>
      <c r="S1175" s="75" t="s">
        <v>3662</v>
      </c>
      <c r="T1175" s="75" t="s">
        <v>5474</v>
      </c>
      <c r="U1175" s="75" t="s">
        <v>4877</v>
      </c>
      <c r="V1175" s="75" t="s">
        <v>4878</v>
      </c>
      <c r="W1175" s="75" t="s">
        <v>4871</v>
      </c>
      <c r="X1175" s="75" t="s">
        <v>5456</v>
      </c>
      <c r="Y1175" s="75" t="s">
        <v>4019</v>
      </c>
      <c r="AC1175" s="75" t="s">
        <v>5468</v>
      </c>
      <c r="AD1175" s="75" t="s">
        <v>4019</v>
      </c>
      <c r="AH1175" s="75" t="s">
        <v>5468</v>
      </c>
      <c r="AI1175" s="75" t="s">
        <v>4869</v>
      </c>
      <c r="AN1175" s="75" t="s">
        <v>4869</v>
      </c>
      <c r="AP1175" s="75">
        <v>0</v>
      </c>
      <c r="AQ1175" s="75">
        <v>0</v>
      </c>
      <c r="AR1175" s="75" t="s">
        <v>5585</v>
      </c>
      <c r="AS1175" s="75" t="s">
        <v>5441</v>
      </c>
      <c r="AV1175" s="75" t="s">
        <v>5440</v>
      </c>
      <c r="BI1175" s="75" t="s">
        <v>5452</v>
      </c>
      <c r="BJ1175" s="75" t="s">
        <v>5451</v>
      </c>
      <c r="BK1175" s="75">
        <v>0</v>
      </c>
      <c r="BM1175" s="75">
        <v>0</v>
      </c>
    </row>
    <row r="1176" spans="1:65" ht="17.399999999999999" hidden="1" customHeight="1" x14ac:dyDescent="0.3">
      <c r="A1176" s="75">
        <v>2019</v>
      </c>
      <c r="B1176" s="75">
        <v>7010</v>
      </c>
      <c r="C1176" s="75" t="s">
        <v>5376</v>
      </c>
      <c r="D1176" s="75" t="s">
        <v>5450</v>
      </c>
      <c r="E1176" s="77">
        <v>470</v>
      </c>
      <c r="F1176" s="75" t="s">
        <v>1123</v>
      </c>
      <c r="G1176" s="77">
        <v>6156</v>
      </c>
      <c r="H1176" s="75" t="s">
        <v>6487</v>
      </c>
      <c r="I1176" s="75" t="s">
        <v>4883</v>
      </c>
      <c r="J1176" s="75" t="s">
        <v>55</v>
      </c>
      <c r="K1176" s="75">
        <v>0</v>
      </c>
      <c r="L1176" s="75" t="s">
        <v>5457</v>
      </c>
      <c r="M1176" s="75" t="s">
        <v>4892</v>
      </c>
      <c r="N1176" s="75" t="s">
        <v>87</v>
      </c>
      <c r="O1176" s="75" t="s">
        <v>4023</v>
      </c>
      <c r="Q1176" s="75" t="s">
        <v>5447</v>
      </c>
      <c r="S1176" s="75" t="s">
        <v>4033</v>
      </c>
      <c r="T1176" s="75" t="s">
        <v>5446</v>
      </c>
      <c r="U1176" s="75" t="s">
        <v>4877</v>
      </c>
      <c r="V1176" s="75" t="s">
        <v>4878</v>
      </c>
      <c r="W1176" s="75" t="s">
        <v>4871</v>
      </c>
      <c r="X1176" s="75" t="s">
        <v>5456</v>
      </c>
      <c r="Y1176" s="75" t="s">
        <v>4872</v>
      </c>
      <c r="Z1176" s="75">
        <v>6</v>
      </c>
      <c r="AA1176" s="75">
        <v>0</v>
      </c>
      <c r="AB1176" s="75" t="s">
        <v>4871</v>
      </c>
      <c r="AC1176" s="75" t="s">
        <v>5621</v>
      </c>
      <c r="AD1176" s="75" t="s">
        <v>4872</v>
      </c>
      <c r="AE1176" s="75">
        <v>6</v>
      </c>
      <c r="AF1176" s="75">
        <v>1</v>
      </c>
      <c r="AG1176" s="75" t="s">
        <v>4871</v>
      </c>
      <c r="AH1176" s="75" t="s">
        <v>5538</v>
      </c>
      <c r="AI1176" s="75" t="s">
        <v>4869</v>
      </c>
      <c r="AN1176" s="75" t="s">
        <v>4869</v>
      </c>
      <c r="AP1176" s="75">
        <v>8</v>
      </c>
      <c r="AQ1176" s="75">
        <v>8</v>
      </c>
      <c r="AR1176" s="75" t="s">
        <v>4908</v>
      </c>
      <c r="AS1176" s="75" t="s">
        <v>5441</v>
      </c>
      <c r="AV1176" s="75" t="s">
        <v>5440</v>
      </c>
      <c r="BI1176" s="75" t="s">
        <v>5452</v>
      </c>
      <c r="BJ1176" s="75" t="s">
        <v>5451</v>
      </c>
      <c r="BK1176" s="75">
        <v>0</v>
      </c>
      <c r="BM1176" s="75">
        <v>0</v>
      </c>
    </row>
    <row r="1177" spans="1:65" ht="17.399999999999999" hidden="1" customHeight="1" x14ac:dyDescent="0.3">
      <c r="A1177" s="75">
        <v>2019</v>
      </c>
      <c r="B1177" s="75">
        <v>21080</v>
      </c>
      <c r="C1177" s="75" t="s">
        <v>5293</v>
      </c>
      <c r="D1177" s="75" t="s">
        <v>5450</v>
      </c>
      <c r="E1177" s="77">
        <v>1040</v>
      </c>
      <c r="F1177" s="75" t="s">
        <v>9</v>
      </c>
      <c r="G1177" s="77">
        <v>6158</v>
      </c>
      <c r="H1177" s="75" t="s">
        <v>6486</v>
      </c>
      <c r="I1177" s="75" t="s">
        <v>4883</v>
      </c>
      <c r="J1177" s="75" t="s">
        <v>55</v>
      </c>
      <c r="K1177" s="75">
        <v>0</v>
      </c>
      <c r="L1177" s="75" t="s">
        <v>5457</v>
      </c>
      <c r="M1177" s="75" t="s">
        <v>4892</v>
      </c>
      <c r="N1177" s="75" t="s">
        <v>87</v>
      </c>
      <c r="O1177" s="75" t="s">
        <v>4024</v>
      </c>
      <c r="Q1177" s="75" t="s">
        <v>5469</v>
      </c>
      <c r="S1177" s="75" t="s">
        <v>3662</v>
      </c>
      <c r="T1177" s="75" t="s">
        <v>5474</v>
      </c>
      <c r="U1177" s="75" t="s">
        <v>4877</v>
      </c>
      <c r="V1177" s="75" t="s">
        <v>4878</v>
      </c>
      <c r="W1177" s="75" t="s">
        <v>4871</v>
      </c>
      <c r="X1177" s="75" t="s">
        <v>5456</v>
      </c>
      <c r="Y1177" s="75" t="s">
        <v>4895</v>
      </c>
      <c r="Z1177" s="75">
        <v>5</v>
      </c>
      <c r="AA1177" s="75">
        <v>5</v>
      </c>
      <c r="AB1177" s="75" t="s">
        <v>4877</v>
      </c>
      <c r="AC1177" s="75" t="s">
        <v>5541</v>
      </c>
      <c r="AD1177" s="75" t="s">
        <v>4897</v>
      </c>
      <c r="AE1177" s="75">
        <v>2</v>
      </c>
      <c r="AF1177" s="75">
        <v>2</v>
      </c>
      <c r="AG1177" s="75" t="s">
        <v>4877</v>
      </c>
      <c r="AH1177" s="75" t="s">
        <v>5472</v>
      </c>
      <c r="AI1177" s="75" t="s">
        <v>4869</v>
      </c>
      <c r="AN1177" s="75" t="s">
        <v>4869</v>
      </c>
      <c r="AP1177" s="75">
        <v>8</v>
      </c>
      <c r="AQ1177" s="75">
        <v>2</v>
      </c>
      <c r="AR1177" s="75" t="s">
        <v>4868</v>
      </c>
      <c r="AS1177" s="75" t="s">
        <v>5453</v>
      </c>
      <c r="AV1177" s="75" t="s">
        <v>5440</v>
      </c>
      <c r="BI1177" s="75" t="s">
        <v>5452</v>
      </c>
      <c r="BJ1177" s="75" t="s">
        <v>5451</v>
      </c>
      <c r="BK1177" s="75">
        <v>0</v>
      </c>
      <c r="BM1177" s="75">
        <v>0</v>
      </c>
    </row>
    <row r="1178" spans="1:65" ht="17.399999999999999" customHeight="1" x14ac:dyDescent="0.3">
      <c r="A1178" s="75">
        <v>2019</v>
      </c>
      <c r="B1178" s="75">
        <v>3060</v>
      </c>
      <c r="C1178" s="75" t="s">
        <v>5402</v>
      </c>
      <c r="D1178" s="75" t="s">
        <v>5450</v>
      </c>
      <c r="E1178" s="77">
        <v>180</v>
      </c>
      <c r="F1178" s="75" t="s">
        <v>219</v>
      </c>
      <c r="G1178" s="77">
        <v>6160</v>
      </c>
      <c r="H1178" s="75" t="s">
        <v>6485</v>
      </c>
      <c r="I1178" s="75" t="s">
        <v>4883</v>
      </c>
      <c r="J1178" s="75" t="s">
        <v>841</v>
      </c>
      <c r="K1178" s="75">
        <v>0</v>
      </c>
      <c r="L1178" s="75" t="s">
        <v>5480</v>
      </c>
      <c r="M1178" s="75" t="s">
        <v>4892</v>
      </c>
      <c r="N1178" s="75" t="s">
        <v>87</v>
      </c>
      <c r="O1178" s="75" t="s">
        <v>4027</v>
      </c>
      <c r="P1178" s="75">
        <v>1</v>
      </c>
      <c r="Q1178" s="76" t="s">
        <v>5549</v>
      </c>
      <c r="S1178" s="75" t="s">
        <v>4020</v>
      </c>
      <c r="T1178" s="75" t="s">
        <v>5478</v>
      </c>
      <c r="U1178" s="75" t="s">
        <v>4871</v>
      </c>
      <c r="V1178" s="75" t="s">
        <v>5445</v>
      </c>
      <c r="W1178" s="75" t="s">
        <v>4877</v>
      </c>
      <c r="X1178" s="75" t="s">
        <v>4876</v>
      </c>
      <c r="Y1178" s="75" t="s">
        <v>4875</v>
      </c>
      <c r="Z1178" s="75">
        <v>12</v>
      </c>
      <c r="AA1178" s="75">
        <v>0</v>
      </c>
      <c r="AB1178" s="75" t="s">
        <v>4871</v>
      </c>
      <c r="AC1178" s="75" t="s">
        <v>5615</v>
      </c>
      <c r="AD1178" s="75" t="s">
        <v>4872</v>
      </c>
      <c r="AE1178" s="75">
        <v>10</v>
      </c>
      <c r="AF1178" s="75">
        <v>1</v>
      </c>
      <c r="AG1178" s="75" t="s">
        <v>4871</v>
      </c>
      <c r="AH1178" s="75" t="s">
        <v>5601</v>
      </c>
      <c r="AI1178" s="75" t="s">
        <v>4869</v>
      </c>
      <c r="AN1178" s="75" t="s">
        <v>4869</v>
      </c>
      <c r="AP1178" s="75">
        <v>10</v>
      </c>
      <c r="AQ1178" s="75">
        <v>10</v>
      </c>
      <c r="AR1178" s="75" t="s">
        <v>4908</v>
      </c>
      <c r="AS1178" s="75" t="s">
        <v>5441</v>
      </c>
      <c r="AV1178" s="75" t="s">
        <v>5440</v>
      </c>
      <c r="BI1178" s="75" t="s">
        <v>5452</v>
      </c>
      <c r="BJ1178" s="75" t="s">
        <v>5451</v>
      </c>
      <c r="BK1178" s="75">
        <v>0</v>
      </c>
      <c r="BM1178" s="75">
        <v>0</v>
      </c>
    </row>
    <row r="1179" spans="1:65" ht="17.399999999999999" hidden="1" customHeight="1" x14ac:dyDescent="0.3">
      <c r="A1179" s="75">
        <v>2019</v>
      </c>
      <c r="B1179" s="75">
        <v>21020</v>
      </c>
      <c r="C1179" s="75" t="s">
        <v>5315</v>
      </c>
      <c r="D1179" s="75" t="s">
        <v>5450</v>
      </c>
      <c r="E1179" s="77">
        <v>980</v>
      </c>
      <c r="F1179" s="75" t="s">
        <v>2127</v>
      </c>
      <c r="G1179" s="77">
        <v>6162</v>
      </c>
      <c r="H1179" s="75" t="s">
        <v>6484</v>
      </c>
      <c r="I1179" s="75" t="s">
        <v>4883</v>
      </c>
      <c r="J1179" s="75" t="s">
        <v>2204</v>
      </c>
      <c r="K1179" s="75">
        <v>0</v>
      </c>
      <c r="L1179" s="75" t="s">
        <v>5462</v>
      </c>
      <c r="M1179" s="75" t="s">
        <v>4892</v>
      </c>
      <c r="N1179" s="75" t="s">
        <v>87</v>
      </c>
      <c r="O1179" s="75" t="s">
        <v>4024</v>
      </c>
      <c r="Q1179" s="75" t="s">
        <v>5469</v>
      </c>
      <c r="S1179" s="75" t="s">
        <v>3662</v>
      </c>
      <c r="T1179" s="75" t="s">
        <v>5474</v>
      </c>
      <c r="U1179" s="75" t="s">
        <v>4877</v>
      </c>
      <c r="V1179" s="75" t="s">
        <v>4878</v>
      </c>
      <c r="W1179" s="75" t="s">
        <v>4877</v>
      </c>
      <c r="X1179" s="75" t="s">
        <v>4876</v>
      </c>
      <c r="Y1179" s="75" t="s">
        <v>4897</v>
      </c>
      <c r="Z1179" s="75">
        <v>22</v>
      </c>
      <c r="AA1179" s="75">
        <v>14</v>
      </c>
      <c r="AB1179" s="75" t="s">
        <v>4871</v>
      </c>
      <c r="AC1179" s="75" t="s">
        <v>6483</v>
      </c>
      <c r="AD1179" s="75" t="s">
        <v>4897</v>
      </c>
      <c r="AE1179" s="75">
        <v>16</v>
      </c>
      <c r="AF1179" s="75">
        <v>16</v>
      </c>
      <c r="AG1179" s="75" t="s">
        <v>4877</v>
      </c>
      <c r="AH1179" s="75" t="s">
        <v>5472</v>
      </c>
      <c r="AI1179" s="75" t="s">
        <v>4869</v>
      </c>
      <c r="AN1179" s="75" t="s">
        <v>4869</v>
      </c>
      <c r="AP1179" s="75">
        <v>10</v>
      </c>
      <c r="AQ1179" s="75">
        <v>10</v>
      </c>
      <c r="AR1179" s="75" t="s">
        <v>4908</v>
      </c>
      <c r="AS1179" s="75" t="s">
        <v>5441</v>
      </c>
      <c r="AV1179" s="75" t="s">
        <v>5440</v>
      </c>
      <c r="BI1179" s="75" t="s">
        <v>5452</v>
      </c>
      <c r="BJ1179" s="75" t="s">
        <v>5451</v>
      </c>
      <c r="BK1179" s="75">
        <v>0</v>
      </c>
      <c r="BM1179" s="75">
        <v>0</v>
      </c>
    </row>
    <row r="1180" spans="1:65" ht="17.399999999999999" hidden="1" customHeight="1" x14ac:dyDescent="0.3">
      <c r="A1180" s="75">
        <v>2019</v>
      </c>
      <c r="B1180" s="75">
        <v>35020</v>
      </c>
      <c r="C1180" s="75" t="s">
        <v>5192</v>
      </c>
      <c r="D1180" s="75" t="s">
        <v>5450</v>
      </c>
      <c r="E1180" s="77">
        <v>1560</v>
      </c>
      <c r="F1180" s="75" t="s">
        <v>2863</v>
      </c>
      <c r="G1180" s="77">
        <v>6163</v>
      </c>
      <c r="H1180" s="75" t="s">
        <v>6482</v>
      </c>
      <c r="I1180" s="75" t="s">
        <v>4883</v>
      </c>
      <c r="J1180" s="75" t="s">
        <v>3739</v>
      </c>
      <c r="K1180" s="75">
        <v>0</v>
      </c>
      <c r="L1180" s="75" t="s">
        <v>5448</v>
      </c>
      <c r="M1180" s="75" t="s">
        <v>4892</v>
      </c>
      <c r="N1180" s="75" t="s">
        <v>87</v>
      </c>
      <c r="O1180" s="75" t="s">
        <v>4028</v>
      </c>
      <c r="Q1180" s="75" t="s">
        <v>5461</v>
      </c>
      <c r="S1180" s="75" t="s">
        <v>3662</v>
      </c>
      <c r="T1180" s="75" t="s">
        <v>5474</v>
      </c>
      <c r="U1180" s="75" t="s">
        <v>4871</v>
      </c>
      <c r="V1180" s="75" t="s">
        <v>5445</v>
      </c>
      <c r="W1180" s="75" t="s">
        <v>4877</v>
      </c>
      <c r="X1180" s="75" t="s">
        <v>4876</v>
      </c>
      <c r="Y1180" s="75" t="s">
        <v>4872</v>
      </c>
      <c r="Z1180" s="75">
        <v>8</v>
      </c>
      <c r="AA1180" s="75">
        <v>0</v>
      </c>
      <c r="AB1180" s="75" t="s">
        <v>4871</v>
      </c>
      <c r="AC1180" s="75" t="s">
        <v>5455</v>
      </c>
      <c r="AD1180" s="75" t="s">
        <v>4872</v>
      </c>
      <c r="AE1180" s="75">
        <v>6</v>
      </c>
      <c r="AF1180" s="75">
        <v>0</v>
      </c>
      <c r="AG1180" s="75" t="s">
        <v>4871</v>
      </c>
      <c r="AH1180" s="75" t="s">
        <v>5443</v>
      </c>
      <c r="AI1180" s="75" t="s">
        <v>4872</v>
      </c>
      <c r="AJ1180" s="75">
        <v>13</v>
      </c>
      <c r="AK1180" s="75">
        <v>1</v>
      </c>
      <c r="AL1180" s="75" t="s">
        <v>4871</v>
      </c>
      <c r="AM1180" s="75" t="s">
        <v>5821</v>
      </c>
      <c r="AN1180" s="75" t="s">
        <v>4869</v>
      </c>
      <c r="AP1180" s="75">
        <v>10</v>
      </c>
      <c r="AQ1180" s="75">
        <v>0</v>
      </c>
      <c r="AR1180" s="75" t="s">
        <v>4868</v>
      </c>
      <c r="AS1180" s="75" t="s">
        <v>5453</v>
      </c>
      <c r="AV1180" s="75" t="s">
        <v>5440</v>
      </c>
      <c r="BI1180" s="75" t="s">
        <v>5452</v>
      </c>
      <c r="BJ1180" s="75" t="s">
        <v>5451</v>
      </c>
      <c r="BK1180" s="75">
        <v>0</v>
      </c>
      <c r="BM1180" s="75">
        <v>0</v>
      </c>
    </row>
    <row r="1181" spans="1:65" ht="17.399999999999999" hidden="1" customHeight="1" x14ac:dyDescent="0.3">
      <c r="A1181" s="75">
        <v>2019</v>
      </c>
      <c r="B1181" s="75">
        <v>18010</v>
      </c>
      <c r="C1181" s="75" t="s">
        <v>5337</v>
      </c>
      <c r="D1181" s="75" t="s">
        <v>5450</v>
      </c>
      <c r="E1181" s="77">
        <v>900</v>
      </c>
      <c r="F1181" s="75" t="s">
        <v>1648</v>
      </c>
      <c r="G1181" s="77">
        <v>6164</v>
      </c>
      <c r="H1181" s="75" t="s">
        <v>6481</v>
      </c>
      <c r="I1181" s="75" t="s">
        <v>4883</v>
      </c>
      <c r="J1181" s="75" t="s">
        <v>53</v>
      </c>
      <c r="K1181" s="75">
        <v>0</v>
      </c>
      <c r="L1181" s="75" t="s">
        <v>5480</v>
      </c>
      <c r="M1181" s="75" t="s">
        <v>4892</v>
      </c>
      <c r="N1181" s="75" t="s">
        <v>87</v>
      </c>
      <c r="O1181" s="75" t="s">
        <v>4025</v>
      </c>
      <c r="Q1181" s="75" t="s">
        <v>5461</v>
      </c>
      <c r="S1181" s="75" t="s">
        <v>3662</v>
      </c>
      <c r="T1181" s="75" t="s">
        <v>5474</v>
      </c>
      <c r="U1181" s="75" t="s">
        <v>4871</v>
      </c>
      <c r="V1181" s="75" t="s">
        <v>5445</v>
      </c>
      <c r="W1181" s="75" t="s">
        <v>4877</v>
      </c>
      <c r="X1181" s="75" t="s">
        <v>4876</v>
      </c>
      <c r="Y1181" s="75" t="s">
        <v>4897</v>
      </c>
      <c r="Z1181" s="75">
        <v>11</v>
      </c>
      <c r="AA1181" s="75">
        <v>5</v>
      </c>
      <c r="AB1181" s="75" t="s">
        <v>4871</v>
      </c>
      <c r="AC1181" s="75" t="s">
        <v>5907</v>
      </c>
      <c r="AD1181" s="75" t="s">
        <v>4872</v>
      </c>
      <c r="AE1181" s="75">
        <v>8</v>
      </c>
      <c r="AF1181" s="75">
        <v>0</v>
      </c>
      <c r="AG1181" s="75" t="s">
        <v>4871</v>
      </c>
      <c r="AH1181" s="75" t="s">
        <v>5581</v>
      </c>
      <c r="AI1181" s="75" t="s">
        <v>4869</v>
      </c>
      <c r="AN1181" s="75" t="s">
        <v>4869</v>
      </c>
      <c r="AP1181" s="75">
        <v>10</v>
      </c>
      <c r="AQ1181" s="75">
        <v>0</v>
      </c>
      <c r="AR1181" s="75" t="s">
        <v>4868</v>
      </c>
      <c r="AS1181" s="75" t="s">
        <v>5453</v>
      </c>
      <c r="AV1181" s="75" t="s">
        <v>5440</v>
      </c>
      <c r="BI1181" s="75" t="s">
        <v>5452</v>
      </c>
      <c r="BJ1181" s="75" t="s">
        <v>5451</v>
      </c>
      <c r="BK1181" s="75">
        <v>0</v>
      </c>
      <c r="BM1181" s="75">
        <v>0</v>
      </c>
    </row>
    <row r="1182" spans="1:65" ht="17.399999999999999" hidden="1" customHeight="1" x14ac:dyDescent="0.3">
      <c r="A1182" s="75">
        <v>2019</v>
      </c>
      <c r="B1182" s="75">
        <v>18010</v>
      </c>
      <c r="C1182" s="75" t="s">
        <v>5337</v>
      </c>
      <c r="D1182" s="75" t="s">
        <v>5450</v>
      </c>
      <c r="E1182" s="77">
        <v>900</v>
      </c>
      <c r="F1182" s="75" t="s">
        <v>1648</v>
      </c>
      <c r="G1182" s="77">
        <v>6165</v>
      </c>
      <c r="H1182" s="75" t="s">
        <v>6480</v>
      </c>
      <c r="I1182" s="75" t="s">
        <v>4883</v>
      </c>
      <c r="J1182" s="75" t="s">
        <v>1745</v>
      </c>
      <c r="K1182" s="75">
        <v>0</v>
      </c>
      <c r="L1182" s="75" t="s">
        <v>5448</v>
      </c>
      <c r="M1182" s="75" t="s">
        <v>4892</v>
      </c>
      <c r="N1182" s="75" t="s">
        <v>87</v>
      </c>
      <c r="O1182" s="75" t="s">
        <v>4025</v>
      </c>
      <c r="Q1182" s="75" t="s">
        <v>5461</v>
      </c>
      <c r="S1182" s="75" t="s">
        <v>3662</v>
      </c>
      <c r="T1182" s="75" t="s">
        <v>5474</v>
      </c>
      <c r="U1182" s="75" t="s">
        <v>4871</v>
      </c>
      <c r="V1182" s="75" t="s">
        <v>5445</v>
      </c>
      <c r="W1182" s="75" t="s">
        <v>4877</v>
      </c>
      <c r="X1182" s="75" t="s">
        <v>4876</v>
      </c>
      <c r="Y1182" s="75" t="s">
        <v>4897</v>
      </c>
      <c r="Z1182" s="75">
        <v>10</v>
      </c>
      <c r="AA1182" s="75">
        <v>3</v>
      </c>
      <c r="AB1182" s="75" t="s">
        <v>4871</v>
      </c>
      <c r="AC1182" s="75" t="s">
        <v>5974</v>
      </c>
      <c r="AD1182" s="75" t="s">
        <v>4897</v>
      </c>
      <c r="AE1182" s="75">
        <v>7</v>
      </c>
      <c r="AF1182" s="75">
        <v>6</v>
      </c>
      <c r="AG1182" s="75" t="s">
        <v>4871</v>
      </c>
      <c r="AH1182" s="75" t="s">
        <v>6479</v>
      </c>
      <c r="AI1182" s="75" t="s">
        <v>4895</v>
      </c>
      <c r="AJ1182" s="75">
        <v>11</v>
      </c>
      <c r="AK1182" s="75">
        <v>9</v>
      </c>
      <c r="AL1182" s="75" t="s">
        <v>4871</v>
      </c>
      <c r="AM1182" s="75" t="s">
        <v>6139</v>
      </c>
      <c r="AN1182" s="75" t="s">
        <v>4869</v>
      </c>
      <c r="AP1182" s="75">
        <v>10</v>
      </c>
      <c r="AQ1182" s="75">
        <v>0</v>
      </c>
      <c r="AR1182" s="75" t="s">
        <v>4868</v>
      </c>
      <c r="AS1182" s="75" t="s">
        <v>5453</v>
      </c>
      <c r="AV1182" s="75" t="s">
        <v>5440</v>
      </c>
      <c r="BI1182" s="75" t="s">
        <v>5452</v>
      </c>
      <c r="BJ1182" s="75" t="s">
        <v>5451</v>
      </c>
      <c r="BK1182" s="75">
        <v>0</v>
      </c>
      <c r="BM1182" s="75">
        <v>0</v>
      </c>
    </row>
    <row r="1183" spans="1:65" ht="17.399999999999999" hidden="1" customHeight="1" x14ac:dyDescent="0.3">
      <c r="A1183" s="75">
        <v>2019</v>
      </c>
      <c r="B1183" s="75">
        <v>39031</v>
      </c>
      <c r="C1183" s="75" t="s">
        <v>5148</v>
      </c>
      <c r="D1183" s="75" t="s">
        <v>5450</v>
      </c>
      <c r="E1183" s="77">
        <v>2000</v>
      </c>
      <c r="F1183" s="75" t="s">
        <v>2839</v>
      </c>
      <c r="G1183" s="77">
        <v>6166</v>
      </c>
      <c r="H1183" s="75" t="s">
        <v>6478</v>
      </c>
      <c r="I1183" s="75" t="s">
        <v>4883</v>
      </c>
      <c r="J1183" s="75" t="s">
        <v>2900</v>
      </c>
      <c r="K1183" s="75">
        <v>0</v>
      </c>
      <c r="L1183" s="75" t="s">
        <v>5480</v>
      </c>
      <c r="M1183" s="75" t="s">
        <v>4892</v>
      </c>
      <c r="N1183" s="75" t="s">
        <v>87</v>
      </c>
      <c r="O1183" s="75" t="s">
        <v>4023</v>
      </c>
      <c r="Q1183" s="75" t="s">
        <v>5447</v>
      </c>
      <c r="S1183" s="75" t="s">
        <v>4020</v>
      </c>
      <c r="T1183" s="75" t="s">
        <v>5478</v>
      </c>
      <c r="U1183" s="75" t="s">
        <v>4871</v>
      </c>
      <c r="V1183" s="75" t="s">
        <v>5445</v>
      </c>
      <c r="W1183" s="75" t="s">
        <v>4877</v>
      </c>
      <c r="X1183" s="75" t="s">
        <v>4876</v>
      </c>
      <c r="Y1183" s="75" t="s">
        <v>4875</v>
      </c>
      <c r="Z1183" s="75">
        <v>12</v>
      </c>
      <c r="AA1183" s="75">
        <v>0</v>
      </c>
      <c r="AB1183" s="75" t="s">
        <v>4871</v>
      </c>
      <c r="AC1183" s="75" t="s">
        <v>5615</v>
      </c>
      <c r="AD1183" s="75" t="s">
        <v>4872</v>
      </c>
      <c r="AE1183" s="75">
        <v>8</v>
      </c>
      <c r="AF1183" s="75">
        <v>1</v>
      </c>
      <c r="AG1183" s="75" t="s">
        <v>4871</v>
      </c>
      <c r="AH1183" s="75" t="s">
        <v>5454</v>
      </c>
      <c r="AI1183" s="75" t="s">
        <v>4869</v>
      </c>
      <c r="AN1183" s="75" t="s">
        <v>4869</v>
      </c>
      <c r="AP1183" s="75">
        <v>10</v>
      </c>
      <c r="AQ1183" s="75">
        <v>6</v>
      </c>
      <c r="AR1183" s="75" t="s">
        <v>4868</v>
      </c>
      <c r="AS1183" s="75" t="s">
        <v>5453</v>
      </c>
      <c r="AV1183" s="75" t="s">
        <v>5440</v>
      </c>
      <c r="BI1183" s="75" t="s">
        <v>5452</v>
      </c>
      <c r="BJ1183" s="75" t="s">
        <v>5451</v>
      </c>
      <c r="BK1183" s="75">
        <v>0</v>
      </c>
      <c r="BM1183" s="75">
        <v>0</v>
      </c>
    </row>
    <row r="1184" spans="1:65" ht="17.399999999999999" hidden="1" customHeight="1" x14ac:dyDescent="0.3">
      <c r="A1184" s="75">
        <v>2019</v>
      </c>
      <c r="B1184" s="75">
        <v>16010</v>
      </c>
      <c r="C1184" s="75" t="s">
        <v>5343</v>
      </c>
      <c r="D1184" s="75" t="s">
        <v>5450</v>
      </c>
      <c r="E1184" s="77">
        <v>880</v>
      </c>
      <c r="F1184" s="75" t="s">
        <v>1118</v>
      </c>
      <c r="G1184" s="77">
        <v>6188</v>
      </c>
      <c r="H1184" s="75" t="s">
        <v>6477</v>
      </c>
      <c r="I1184" s="75" t="s">
        <v>4883</v>
      </c>
      <c r="J1184" s="75" t="s">
        <v>1162</v>
      </c>
      <c r="K1184" s="75">
        <v>0</v>
      </c>
      <c r="L1184" s="75" t="s">
        <v>5457</v>
      </c>
      <c r="M1184" s="75" t="s">
        <v>4892</v>
      </c>
      <c r="N1184" s="75" t="s">
        <v>87</v>
      </c>
      <c r="O1184" s="75" t="s">
        <v>4059</v>
      </c>
      <c r="Q1184" s="75" t="s">
        <v>5447</v>
      </c>
      <c r="S1184" s="75" t="s">
        <v>4020</v>
      </c>
      <c r="T1184" s="75" t="s">
        <v>5478</v>
      </c>
      <c r="U1184" s="75" t="s">
        <v>4877</v>
      </c>
      <c r="V1184" s="75" t="s">
        <v>4878</v>
      </c>
      <c r="W1184" s="75" t="s">
        <v>4871</v>
      </c>
      <c r="X1184" s="75" t="s">
        <v>5456</v>
      </c>
      <c r="Y1184" s="75" t="s">
        <v>4872</v>
      </c>
      <c r="Z1184" s="75">
        <v>11</v>
      </c>
      <c r="AA1184" s="75">
        <v>0</v>
      </c>
      <c r="AB1184" s="75" t="s">
        <v>4871</v>
      </c>
      <c r="AC1184" s="75" t="s">
        <v>5473</v>
      </c>
      <c r="AD1184" s="75" t="s">
        <v>4897</v>
      </c>
      <c r="AE1184" s="75">
        <v>9</v>
      </c>
      <c r="AF1184" s="75">
        <v>8</v>
      </c>
      <c r="AG1184" s="75" t="s">
        <v>4871</v>
      </c>
      <c r="AH1184" s="75" t="s">
        <v>6476</v>
      </c>
      <c r="AI1184" s="75" t="s">
        <v>4869</v>
      </c>
      <c r="AN1184" s="75" t="s">
        <v>4869</v>
      </c>
      <c r="AP1184" s="75">
        <v>10</v>
      </c>
      <c r="AQ1184" s="75">
        <v>9</v>
      </c>
      <c r="AR1184" s="75" t="s">
        <v>4868</v>
      </c>
      <c r="AS1184" s="75" t="s">
        <v>5453</v>
      </c>
      <c r="AV1184" s="75" t="s">
        <v>5440</v>
      </c>
      <c r="BI1184" s="75" t="s">
        <v>5452</v>
      </c>
      <c r="BJ1184" s="75" t="s">
        <v>5451</v>
      </c>
      <c r="BK1184" s="75">
        <v>0</v>
      </c>
      <c r="BM1184" s="75">
        <v>0</v>
      </c>
    </row>
    <row r="1185" spans="1:66" ht="17.399999999999999" hidden="1" customHeight="1" x14ac:dyDescent="0.3">
      <c r="A1185" s="75">
        <v>2019</v>
      </c>
      <c r="B1185" s="75">
        <v>3060</v>
      </c>
      <c r="C1185" s="75" t="s">
        <v>5402</v>
      </c>
      <c r="D1185" s="75" t="s">
        <v>5450</v>
      </c>
      <c r="E1185" s="77">
        <v>180</v>
      </c>
      <c r="F1185" s="75" t="s">
        <v>219</v>
      </c>
      <c r="G1185" s="77">
        <v>6189</v>
      </c>
      <c r="H1185" s="75" t="s">
        <v>6475</v>
      </c>
      <c r="I1185" s="75" t="s">
        <v>4883</v>
      </c>
      <c r="J1185" s="75" t="s">
        <v>301</v>
      </c>
      <c r="K1185" s="75">
        <v>0</v>
      </c>
      <c r="L1185" s="75" t="s">
        <v>5462</v>
      </c>
      <c r="M1185" s="75" t="s">
        <v>4892</v>
      </c>
      <c r="N1185" s="75" t="s">
        <v>87</v>
      </c>
      <c r="O1185" s="75" t="s">
        <v>4024</v>
      </c>
      <c r="Q1185" s="75" t="s">
        <v>5469</v>
      </c>
      <c r="S1185" s="75" t="s">
        <v>3662</v>
      </c>
      <c r="T1185" s="75" t="s">
        <v>5474</v>
      </c>
      <c r="U1185" s="75" t="s">
        <v>4877</v>
      </c>
      <c r="V1185" s="75" t="s">
        <v>4878</v>
      </c>
      <c r="W1185" s="75" t="s">
        <v>4877</v>
      </c>
      <c r="X1185" s="75" t="s">
        <v>4876</v>
      </c>
      <c r="Y1185" s="75" t="s">
        <v>4897</v>
      </c>
      <c r="Z1185" s="75">
        <v>20</v>
      </c>
      <c r="AA1185" s="75">
        <v>9</v>
      </c>
      <c r="AB1185" s="75" t="s">
        <v>4871</v>
      </c>
      <c r="AC1185" s="75" t="s">
        <v>6474</v>
      </c>
      <c r="AD1185" s="75" t="s">
        <v>4897</v>
      </c>
      <c r="AE1185" s="75">
        <v>16</v>
      </c>
      <c r="AF1185" s="75">
        <v>15</v>
      </c>
      <c r="AG1185" s="75" t="s">
        <v>4871</v>
      </c>
      <c r="AH1185" s="75" t="s">
        <v>6473</v>
      </c>
      <c r="AI1185" s="75" t="s">
        <v>4869</v>
      </c>
      <c r="AN1185" s="75" t="s">
        <v>4869</v>
      </c>
      <c r="AP1185" s="75">
        <v>10</v>
      </c>
      <c r="AQ1185" s="75">
        <v>8</v>
      </c>
      <c r="AR1185" s="75" t="s">
        <v>4868</v>
      </c>
      <c r="AS1185" s="75" t="s">
        <v>5453</v>
      </c>
      <c r="AV1185" s="75" t="s">
        <v>5440</v>
      </c>
      <c r="BI1185" s="75" t="s">
        <v>5452</v>
      </c>
      <c r="BJ1185" s="75" t="s">
        <v>5451</v>
      </c>
      <c r="BK1185" s="75">
        <v>0</v>
      </c>
      <c r="BM1185" s="75">
        <v>0</v>
      </c>
    </row>
    <row r="1186" spans="1:66" ht="17.399999999999999" hidden="1" customHeight="1" x14ac:dyDescent="0.3">
      <c r="A1186" s="75">
        <v>2019</v>
      </c>
      <c r="B1186" s="75">
        <v>35020</v>
      </c>
      <c r="C1186" s="75" t="s">
        <v>5192</v>
      </c>
      <c r="D1186" s="75" t="s">
        <v>5450</v>
      </c>
      <c r="E1186" s="77">
        <v>1560</v>
      </c>
      <c r="F1186" s="75" t="s">
        <v>2863</v>
      </c>
      <c r="G1186" s="77">
        <v>6194</v>
      </c>
      <c r="H1186" s="75" t="s">
        <v>6472</v>
      </c>
      <c r="I1186" s="75" t="s">
        <v>4883</v>
      </c>
      <c r="J1186" s="75" t="s">
        <v>3741</v>
      </c>
      <c r="K1186" s="75">
        <v>0</v>
      </c>
      <c r="L1186" s="75" t="s">
        <v>5457</v>
      </c>
      <c r="M1186" s="75" t="s">
        <v>4892</v>
      </c>
      <c r="N1186" s="75" t="s">
        <v>87</v>
      </c>
      <c r="O1186" s="75" t="s">
        <v>4023</v>
      </c>
      <c r="Q1186" s="75" t="s">
        <v>5447</v>
      </c>
      <c r="S1186" s="75" t="s">
        <v>4020</v>
      </c>
      <c r="T1186" s="75" t="s">
        <v>5478</v>
      </c>
      <c r="U1186" s="75" t="s">
        <v>4877</v>
      </c>
      <c r="V1186" s="75" t="s">
        <v>4878</v>
      </c>
      <c r="W1186" s="75" t="s">
        <v>4871</v>
      </c>
      <c r="X1186" s="75" t="s">
        <v>5456</v>
      </c>
      <c r="Y1186" s="75" t="s">
        <v>4897</v>
      </c>
      <c r="Z1186" s="75">
        <v>4</v>
      </c>
      <c r="AA1186" s="75">
        <v>0</v>
      </c>
      <c r="AB1186" s="75" t="s">
        <v>4871</v>
      </c>
      <c r="AC1186" s="75" t="s">
        <v>5644</v>
      </c>
      <c r="AD1186" s="75" t="s">
        <v>4875</v>
      </c>
      <c r="AH1186" s="75" t="s">
        <v>5467</v>
      </c>
      <c r="AI1186" s="75" t="s">
        <v>4869</v>
      </c>
      <c r="AN1186" s="75" t="s">
        <v>4869</v>
      </c>
      <c r="AP1186" s="75">
        <v>6</v>
      </c>
      <c r="AQ1186" s="75">
        <v>6</v>
      </c>
      <c r="AR1186" s="75" t="s">
        <v>4908</v>
      </c>
      <c r="AS1186" s="75" t="s">
        <v>5441</v>
      </c>
      <c r="AV1186" s="75" t="s">
        <v>5440</v>
      </c>
      <c r="BI1186" s="75" t="s">
        <v>5613</v>
      </c>
      <c r="BJ1186" s="75" t="s">
        <v>5612</v>
      </c>
      <c r="BK1186" s="75">
        <v>1</v>
      </c>
      <c r="BL1186" s="75" t="s">
        <v>6471</v>
      </c>
      <c r="BM1186" s="75">
        <v>1</v>
      </c>
      <c r="BN1186" s="75" t="s">
        <v>6462</v>
      </c>
    </row>
    <row r="1187" spans="1:66" ht="17.399999999999999" hidden="1" customHeight="1" x14ac:dyDescent="0.3">
      <c r="A1187" s="75">
        <v>2019</v>
      </c>
      <c r="B1187" s="75">
        <v>7020</v>
      </c>
      <c r="C1187" s="75" t="s">
        <v>5373</v>
      </c>
      <c r="D1187" s="75" t="s">
        <v>5450</v>
      </c>
      <c r="E1187" s="77">
        <v>480</v>
      </c>
      <c r="F1187" s="75" t="s">
        <v>456</v>
      </c>
      <c r="G1187" s="77">
        <v>6195</v>
      </c>
      <c r="H1187" s="75" t="s">
        <v>6470</v>
      </c>
      <c r="I1187" s="75" t="s">
        <v>4883</v>
      </c>
      <c r="J1187" s="75" t="s">
        <v>547</v>
      </c>
      <c r="K1187" s="75">
        <v>0</v>
      </c>
      <c r="L1187" s="75" t="s">
        <v>5448</v>
      </c>
      <c r="M1187" s="75" t="s">
        <v>4892</v>
      </c>
      <c r="N1187" s="75" t="s">
        <v>87</v>
      </c>
      <c r="O1187" s="75" t="s">
        <v>4025</v>
      </c>
      <c r="Q1187" s="75" t="s">
        <v>5461</v>
      </c>
      <c r="S1187" s="75" t="s">
        <v>3662</v>
      </c>
      <c r="T1187" s="75" t="s">
        <v>5474</v>
      </c>
      <c r="U1187" s="75" t="s">
        <v>4871</v>
      </c>
      <c r="V1187" s="75" t="s">
        <v>5445</v>
      </c>
      <c r="W1187" s="75" t="s">
        <v>4877</v>
      </c>
      <c r="X1187" s="75" t="s">
        <v>4876</v>
      </c>
      <c r="Y1187" s="75" t="s">
        <v>4872</v>
      </c>
      <c r="Z1187" s="75">
        <v>7</v>
      </c>
      <c r="AA1187" s="75">
        <v>0</v>
      </c>
      <c r="AB1187" s="75" t="s">
        <v>4871</v>
      </c>
      <c r="AC1187" s="75" t="s">
        <v>5695</v>
      </c>
      <c r="AD1187" s="75" t="s">
        <v>4897</v>
      </c>
      <c r="AE1187" s="75">
        <v>4</v>
      </c>
      <c r="AF1187" s="75">
        <v>3</v>
      </c>
      <c r="AG1187" s="75" t="s">
        <v>4871</v>
      </c>
      <c r="AH1187" s="75" t="s">
        <v>5626</v>
      </c>
      <c r="AI1187" s="75" t="s">
        <v>4897</v>
      </c>
      <c r="AJ1187" s="75">
        <v>10</v>
      </c>
      <c r="AK1187" s="75">
        <v>9</v>
      </c>
      <c r="AL1187" s="75" t="s">
        <v>4871</v>
      </c>
      <c r="AM1187" s="75" t="s">
        <v>6469</v>
      </c>
      <c r="AN1187" s="75" t="s">
        <v>4869</v>
      </c>
      <c r="AP1187" s="75">
        <v>8</v>
      </c>
      <c r="AQ1187" s="75">
        <v>0</v>
      </c>
      <c r="AR1187" s="75" t="s">
        <v>4868</v>
      </c>
      <c r="AS1187" s="75" t="s">
        <v>5453</v>
      </c>
      <c r="AV1187" s="75" t="s">
        <v>5440</v>
      </c>
      <c r="BI1187" s="75" t="s">
        <v>5452</v>
      </c>
      <c r="BJ1187" s="75" t="s">
        <v>5451</v>
      </c>
      <c r="BK1187" s="75">
        <v>0</v>
      </c>
      <c r="BM1187" s="75">
        <v>0</v>
      </c>
    </row>
    <row r="1188" spans="1:66" ht="17.399999999999999" hidden="1" customHeight="1" x14ac:dyDescent="0.3">
      <c r="A1188" s="75">
        <v>2019</v>
      </c>
      <c r="B1188" s="75">
        <v>64200</v>
      </c>
      <c r="C1188" s="75" t="s">
        <v>5001</v>
      </c>
      <c r="D1188" s="75" t="s">
        <v>5450</v>
      </c>
      <c r="E1188" s="77">
        <v>2190</v>
      </c>
      <c r="F1188" s="75" t="s">
        <v>3829</v>
      </c>
      <c r="G1188" s="77">
        <v>6196</v>
      </c>
      <c r="H1188" s="75" t="s">
        <v>6468</v>
      </c>
      <c r="I1188" s="75" t="s">
        <v>4883</v>
      </c>
      <c r="J1188" s="75" t="s">
        <v>3830</v>
      </c>
      <c r="K1188" s="75">
        <v>0</v>
      </c>
      <c r="L1188" s="75" t="s">
        <v>5457</v>
      </c>
      <c r="M1188" s="75" t="s">
        <v>4892</v>
      </c>
      <c r="N1188" s="75" t="s">
        <v>87</v>
      </c>
      <c r="O1188" s="75" t="s">
        <v>4023</v>
      </c>
      <c r="Q1188" s="75" t="s">
        <v>5447</v>
      </c>
      <c r="S1188" s="75" t="s">
        <v>4020</v>
      </c>
      <c r="T1188" s="75" t="s">
        <v>5478</v>
      </c>
      <c r="U1188" s="75" t="s">
        <v>4877</v>
      </c>
      <c r="V1188" s="75" t="s">
        <v>4878</v>
      </c>
      <c r="W1188" s="75" t="s">
        <v>4871</v>
      </c>
      <c r="X1188" s="75" t="s">
        <v>5456</v>
      </c>
      <c r="Y1188" s="75" t="s">
        <v>4872</v>
      </c>
      <c r="Z1188" s="75">
        <v>2</v>
      </c>
      <c r="AA1188" s="75">
        <v>0</v>
      </c>
      <c r="AB1188" s="75" t="s">
        <v>4871</v>
      </c>
      <c r="AC1188" s="75" t="s">
        <v>5500</v>
      </c>
      <c r="AD1188" s="75" t="s">
        <v>4872</v>
      </c>
      <c r="AE1188" s="75">
        <v>2</v>
      </c>
      <c r="AF1188" s="75">
        <v>0</v>
      </c>
      <c r="AG1188" s="75" t="s">
        <v>4871</v>
      </c>
      <c r="AH1188" s="75" t="s">
        <v>5609</v>
      </c>
      <c r="AI1188" s="75" t="s">
        <v>4869</v>
      </c>
      <c r="AN1188" s="75" t="s">
        <v>4869</v>
      </c>
      <c r="AP1188" s="75">
        <v>4</v>
      </c>
      <c r="AQ1188" s="75">
        <v>4</v>
      </c>
      <c r="AR1188" s="75" t="s">
        <v>4908</v>
      </c>
      <c r="AS1188" s="75" t="s">
        <v>5441</v>
      </c>
      <c r="AV1188" s="75" t="s">
        <v>5440</v>
      </c>
      <c r="BI1188" s="75" t="s">
        <v>5724</v>
      </c>
      <c r="BJ1188" s="75" t="s">
        <v>5619</v>
      </c>
      <c r="BK1188" s="75">
        <v>0</v>
      </c>
      <c r="BM1188" s="75">
        <v>0</v>
      </c>
    </row>
    <row r="1189" spans="1:66" ht="17.399999999999999" hidden="1" customHeight="1" x14ac:dyDescent="0.3">
      <c r="A1189" s="75">
        <v>2019</v>
      </c>
      <c r="B1189" s="75">
        <v>7020</v>
      </c>
      <c r="C1189" s="75" t="s">
        <v>5373</v>
      </c>
      <c r="D1189" s="75" t="s">
        <v>5450</v>
      </c>
      <c r="E1189" s="77">
        <v>480</v>
      </c>
      <c r="F1189" s="75" t="s">
        <v>456</v>
      </c>
      <c r="G1189" s="77">
        <v>6208</v>
      </c>
      <c r="H1189" s="75" t="s">
        <v>6467</v>
      </c>
      <c r="I1189" s="75" t="s">
        <v>4883</v>
      </c>
      <c r="J1189" s="75" t="s">
        <v>541</v>
      </c>
      <c r="K1189" s="75">
        <v>0</v>
      </c>
      <c r="L1189" s="75" t="s">
        <v>5457</v>
      </c>
      <c r="M1189" s="75" t="s">
        <v>4892</v>
      </c>
      <c r="N1189" s="75" t="s">
        <v>87</v>
      </c>
      <c r="O1189" s="75" t="s">
        <v>4024</v>
      </c>
      <c r="Q1189" s="75" t="s">
        <v>5469</v>
      </c>
      <c r="S1189" s="75" t="s">
        <v>3662</v>
      </c>
      <c r="T1189" s="75" t="s">
        <v>5474</v>
      </c>
      <c r="U1189" s="75" t="s">
        <v>4877</v>
      </c>
      <c r="V1189" s="75" t="s">
        <v>4878</v>
      </c>
      <c r="W1189" s="75" t="s">
        <v>4871</v>
      </c>
      <c r="X1189" s="75" t="s">
        <v>5456</v>
      </c>
      <c r="Y1189" s="75" t="s">
        <v>4897</v>
      </c>
      <c r="Z1189" s="75">
        <v>6</v>
      </c>
      <c r="AA1189" s="75">
        <v>0</v>
      </c>
      <c r="AB1189" s="75" t="s">
        <v>4871</v>
      </c>
      <c r="AC1189" s="75" t="s">
        <v>5916</v>
      </c>
      <c r="AD1189" s="75" t="s">
        <v>4872</v>
      </c>
      <c r="AE1189" s="75">
        <v>2</v>
      </c>
      <c r="AF1189" s="75">
        <v>0</v>
      </c>
      <c r="AG1189" s="75" t="s">
        <v>4871</v>
      </c>
      <c r="AH1189" s="75" t="s">
        <v>5609</v>
      </c>
      <c r="AI1189" s="75" t="s">
        <v>4869</v>
      </c>
      <c r="AN1189" s="75" t="s">
        <v>4869</v>
      </c>
      <c r="AP1189" s="75">
        <v>6</v>
      </c>
      <c r="AQ1189" s="75">
        <v>3</v>
      </c>
      <c r="AR1189" s="75" t="s">
        <v>4868</v>
      </c>
      <c r="AS1189" s="75" t="s">
        <v>5453</v>
      </c>
      <c r="AV1189" s="75" t="s">
        <v>5440</v>
      </c>
      <c r="BI1189" s="75" t="s">
        <v>5452</v>
      </c>
      <c r="BJ1189" s="75" t="s">
        <v>5451</v>
      </c>
      <c r="BK1189" s="75">
        <v>0</v>
      </c>
      <c r="BM1189" s="75">
        <v>0</v>
      </c>
    </row>
    <row r="1190" spans="1:66" ht="17.399999999999999" hidden="1" customHeight="1" x14ac:dyDescent="0.3">
      <c r="A1190" s="75">
        <v>2019</v>
      </c>
      <c r="B1190" s="75">
        <v>7020</v>
      </c>
      <c r="C1190" s="75" t="s">
        <v>5373</v>
      </c>
      <c r="D1190" s="75" t="s">
        <v>5450</v>
      </c>
      <c r="E1190" s="77">
        <v>480</v>
      </c>
      <c r="F1190" s="75" t="s">
        <v>456</v>
      </c>
      <c r="G1190" s="77">
        <v>6212</v>
      </c>
      <c r="H1190" s="75" t="s">
        <v>6466</v>
      </c>
      <c r="I1190" s="75" t="s">
        <v>4883</v>
      </c>
      <c r="J1190" s="75" t="s">
        <v>543</v>
      </c>
      <c r="K1190" s="75">
        <v>0</v>
      </c>
      <c r="L1190" s="75" t="s">
        <v>5502</v>
      </c>
      <c r="M1190" s="75" t="s">
        <v>4892</v>
      </c>
      <c r="N1190" s="75" t="s">
        <v>87</v>
      </c>
      <c r="O1190" s="75" t="s">
        <v>4073</v>
      </c>
      <c r="Q1190" s="75" t="s">
        <v>5501</v>
      </c>
      <c r="S1190" s="75" t="s">
        <v>4020</v>
      </c>
      <c r="T1190" s="75" t="s">
        <v>5478</v>
      </c>
      <c r="U1190" s="75" t="s">
        <v>4871</v>
      </c>
      <c r="V1190" s="75" t="s">
        <v>5445</v>
      </c>
      <c r="W1190" s="75" t="s">
        <v>4877</v>
      </c>
      <c r="X1190" s="75" t="s">
        <v>4876</v>
      </c>
      <c r="Y1190" s="75" t="s">
        <v>4897</v>
      </c>
      <c r="Z1190" s="75">
        <v>2</v>
      </c>
      <c r="AA1190" s="75">
        <v>0</v>
      </c>
      <c r="AB1190" s="75" t="s">
        <v>4871</v>
      </c>
      <c r="AC1190" s="75" t="s">
        <v>5545</v>
      </c>
      <c r="AD1190" s="75" t="s">
        <v>4872</v>
      </c>
      <c r="AE1190" s="75">
        <v>3</v>
      </c>
      <c r="AF1190" s="75">
        <v>0</v>
      </c>
      <c r="AG1190" s="75" t="s">
        <v>4871</v>
      </c>
      <c r="AH1190" s="75" t="s">
        <v>5967</v>
      </c>
      <c r="AI1190" s="75" t="s">
        <v>4897</v>
      </c>
      <c r="AJ1190" s="75">
        <v>4</v>
      </c>
      <c r="AK1190" s="75">
        <v>2</v>
      </c>
      <c r="AL1190" s="75" t="s">
        <v>4871</v>
      </c>
      <c r="AM1190" s="75" t="s">
        <v>6465</v>
      </c>
      <c r="AN1190" s="75" t="s">
        <v>4869</v>
      </c>
      <c r="AP1190" s="75">
        <v>8</v>
      </c>
      <c r="AQ1190" s="75">
        <v>0</v>
      </c>
      <c r="AR1190" s="75" t="s">
        <v>4868</v>
      </c>
      <c r="AS1190" s="75" t="s">
        <v>5453</v>
      </c>
      <c r="AV1190" s="75" t="s">
        <v>5440</v>
      </c>
      <c r="BI1190" s="75" t="s">
        <v>5452</v>
      </c>
      <c r="BJ1190" s="75" t="s">
        <v>5451</v>
      </c>
      <c r="BK1190" s="75">
        <v>0</v>
      </c>
      <c r="BM1190" s="75">
        <v>0</v>
      </c>
    </row>
    <row r="1191" spans="1:66" ht="17.399999999999999" hidden="1" customHeight="1" x14ac:dyDescent="0.3">
      <c r="A1191" s="75">
        <v>2019</v>
      </c>
      <c r="B1191" s="75">
        <v>80010</v>
      </c>
      <c r="C1191" s="75" t="s">
        <v>678</v>
      </c>
      <c r="D1191" s="75" t="s">
        <v>5450</v>
      </c>
      <c r="E1191" s="77">
        <v>8001</v>
      </c>
      <c r="F1191" s="75" t="s">
        <v>678</v>
      </c>
      <c r="G1191" s="77">
        <v>6219</v>
      </c>
      <c r="H1191" s="75" t="s">
        <v>6464</v>
      </c>
      <c r="I1191" s="75" t="s">
        <v>4883</v>
      </c>
      <c r="J1191" s="75" t="s">
        <v>679</v>
      </c>
      <c r="K1191" s="75">
        <v>1</v>
      </c>
      <c r="L1191" s="75" t="s">
        <v>5448</v>
      </c>
      <c r="M1191" s="75" t="s">
        <v>5470</v>
      </c>
      <c r="N1191" s="75" t="s">
        <v>87</v>
      </c>
      <c r="O1191" s="75" t="s">
        <v>4043</v>
      </c>
      <c r="Q1191" s="75" t="s">
        <v>5447</v>
      </c>
      <c r="S1191" s="75" t="s">
        <v>4020</v>
      </c>
      <c r="T1191" s="75" t="s">
        <v>5478</v>
      </c>
      <c r="U1191" s="75" t="s">
        <v>4871</v>
      </c>
      <c r="V1191" s="75" t="s">
        <v>5445</v>
      </c>
      <c r="W1191" s="75" t="s">
        <v>4877</v>
      </c>
      <c r="X1191" s="75" t="s">
        <v>4876</v>
      </c>
      <c r="Y1191" s="75" t="s">
        <v>4872</v>
      </c>
      <c r="AC1191" s="75" t="s">
        <v>5692</v>
      </c>
      <c r="AD1191" s="75" t="s">
        <v>4897</v>
      </c>
      <c r="AH1191" s="75" t="s">
        <v>5569</v>
      </c>
      <c r="AI1191" s="75" t="s">
        <v>4872</v>
      </c>
      <c r="AM1191" s="75" t="s">
        <v>5591</v>
      </c>
      <c r="AN1191" s="75" t="s">
        <v>4872</v>
      </c>
      <c r="AO1191" s="75" t="s">
        <v>5720</v>
      </c>
      <c r="AP1191" s="75">
        <v>10</v>
      </c>
      <c r="AQ1191" s="75">
        <v>0</v>
      </c>
      <c r="AR1191" s="75" t="s">
        <v>4868</v>
      </c>
      <c r="AS1191" s="75" t="s">
        <v>5453</v>
      </c>
      <c r="AV1191" s="75" t="s">
        <v>5440</v>
      </c>
      <c r="BI1191" s="75" t="s">
        <v>5590</v>
      </c>
      <c r="BJ1191" s="75" t="s">
        <v>5509</v>
      </c>
      <c r="BK1191" s="75">
        <v>1</v>
      </c>
      <c r="BL1191" s="75" t="s">
        <v>6463</v>
      </c>
      <c r="BM1191" s="75">
        <v>1</v>
      </c>
      <c r="BN1191" s="75" t="s">
        <v>6462</v>
      </c>
    </row>
    <row r="1192" spans="1:66" ht="17.399999999999999" hidden="1" customHeight="1" x14ac:dyDescent="0.3">
      <c r="A1192" s="75">
        <v>2019</v>
      </c>
      <c r="B1192" s="75">
        <v>35020</v>
      </c>
      <c r="C1192" s="75" t="s">
        <v>5192</v>
      </c>
      <c r="D1192" s="75" t="s">
        <v>5450</v>
      </c>
      <c r="E1192" s="77">
        <v>1560</v>
      </c>
      <c r="F1192" s="75" t="s">
        <v>2863</v>
      </c>
      <c r="G1192" s="77">
        <v>6220</v>
      </c>
      <c r="H1192" s="75" t="s">
        <v>6461</v>
      </c>
      <c r="I1192" s="75" t="s">
        <v>4883</v>
      </c>
      <c r="J1192" s="75" t="s">
        <v>3743</v>
      </c>
      <c r="K1192" s="75">
        <v>0</v>
      </c>
      <c r="L1192" s="75" t="s">
        <v>5462</v>
      </c>
      <c r="M1192" s="75" t="s">
        <v>4892</v>
      </c>
      <c r="N1192" s="75" t="s">
        <v>87</v>
      </c>
      <c r="O1192" s="75" t="s">
        <v>4024</v>
      </c>
      <c r="Q1192" s="75" t="s">
        <v>5469</v>
      </c>
      <c r="S1192" s="75" t="s">
        <v>3662</v>
      </c>
      <c r="T1192" s="75" t="s">
        <v>5474</v>
      </c>
      <c r="U1192" s="75" t="s">
        <v>4877</v>
      </c>
      <c r="V1192" s="75" t="s">
        <v>4878</v>
      </c>
      <c r="W1192" s="75" t="s">
        <v>4877</v>
      </c>
      <c r="X1192" s="75" t="s">
        <v>4876</v>
      </c>
      <c r="Y1192" s="75" t="s">
        <v>4897</v>
      </c>
      <c r="Z1192" s="75">
        <v>11</v>
      </c>
      <c r="AA1192" s="75">
        <v>9</v>
      </c>
      <c r="AB1192" s="75" t="s">
        <v>4871</v>
      </c>
      <c r="AC1192" s="75" t="s">
        <v>5640</v>
      </c>
      <c r="AD1192" s="75" t="s">
        <v>4895</v>
      </c>
      <c r="AE1192" s="75">
        <v>6</v>
      </c>
      <c r="AF1192" s="75">
        <v>6</v>
      </c>
      <c r="AG1192" s="75" t="s">
        <v>4877</v>
      </c>
      <c r="AH1192" s="75" t="s">
        <v>5472</v>
      </c>
      <c r="AI1192" s="75" t="s">
        <v>4869</v>
      </c>
      <c r="AN1192" s="75" t="s">
        <v>4869</v>
      </c>
      <c r="AP1192" s="75">
        <v>8</v>
      </c>
      <c r="AQ1192" s="75">
        <v>8</v>
      </c>
      <c r="AR1192" s="75" t="s">
        <v>4908</v>
      </c>
      <c r="AS1192" s="75" t="s">
        <v>5441</v>
      </c>
      <c r="AV1192" s="75" t="s">
        <v>5440</v>
      </c>
      <c r="BI1192" s="75" t="s">
        <v>5452</v>
      </c>
      <c r="BJ1192" s="75" t="s">
        <v>5451</v>
      </c>
      <c r="BK1192" s="75">
        <v>0</v>
      </c>
      <c r="BM1192" s="75">
        <v>0</v>
      </c>
    </row>
    <row r="1193" spans="1:66" ht="17.399999999999999" hidden="1" customHeight="1" x14ac:dyDescent="0.3">
      <c r="A1193" s="75">
        <v>2019</v>
      </c>
      <c r="B1193" s="75">
        <v>34010</v>
      </c>
      <c r="C1193" s="75" t="s">
        <v>1816</v>
      </c>
      <c r="D1193" s="75" t="s">
        <v>5450</v>
      </c>
      <c r="E1193" s="77">
        <v>1520</v>
      </c>
      <c r="F1193" s="75" t="s">
        <v>1816</v>
      </c>
      <c r="G1193" s="77">
        <v>6222</v>
      </c>
      <c r="H1193" s="75" t="s">
        <v>6460</v>
      </c>
      <c r="I1193" s="75" t="s">
        <v>4883</v>
      </c>
      <c r="J1193" s="75" t="s">
        <v>1833</v>
      </c>
      <c r="K1193" s="75">
        <v>0</v>
      </c>
      <c r="L1193" s="75" t="s">
        <v>5457</v>
      </c>
      <c r="M1193" s="75" t="s">
        <v>4892</v>
      </c>
      <c r="N1193" s="75" t="s">
        <v>87</v>
      </c>
      <c r="O1193" s="75" t="s">
        <v>4024</v>
      </c>
      <c r="Q1193" s="75" t="s">
        <v>5469</v>
      </c>
      <c r="S1193" s="75" t="s">
        <v>4033</v>
      </c>
      <c r="T1193" s="75" t="s">
        <v>5446</v>
      </c>
      <c r="U1193" s="75" t="s">
        <v>4877</v>
      </c>
      <c r="V1193" s="75" t="s">
        <v>4878</v>
      </c>
      <c r="W1193" s="75" t="s">
        <v>4871</v>
      </c>
      <c r="X1193" s="75" t="s">
        <v>5456</v>
      </c>
      <c r="Y1193" s="75" t="s">
        <v>4872</v>
      </c>
      <c r="Z1193" s="75">
        <v>8</v>
      </c>
      <c r="AA1193" s="75">
        <v>0</v>
      </c>
      <c r="AB1193" s="75" t="s">
        <v>4871</v>
      </c>
      <c r="AC1193" s="75" t="s">
        <v>5455</v>
      </c>
      <c r="AD1193" s="75" t="s">
        <v>4897</v>
      </c>
      <c r="AE1193" s="75">
        <v>4</v>
      </c>
      <c r="AF1193" s="75">
        <v>2</v>
      </c>
      <c r="AG1193" s="75" t="s">
        <v>4871</v>
      </c>
      <c r="AH1193" s="75" t="s">
        <v>5654</v>
      </c>
      <c r="AI1193" s="75" t="s">
        <v>4869</v>
      </c>
      <c r="AN1193" s="75" t="s">
        <v>4869</v>
      </c>
      <c r="AP1193" s="75">
        <v>8</v>
      </c>
      <c r="AQ1193" s="75">
        <v>6</v>
      </c>
      <c r="AR1193" s="75" t="s">
        <v>4868</v>
      </c>
      <c r="AS1193" s="75" t="s">
        <v>5453</v>
      </c>
      <c r="AV1193" s="75" t="s">
        <v>5440</v>
      </c>
      <c r="BI1193" s="75" t="s">
        <v>5452</v>
      </c>
      <c r="BJ1193" s="75" t="s">
        <v>5451</v>
      </c>
      <c r="BK1193" s="75">
        <v>0</v>
      </c>
      <c r="BM1193" s="75">
        <v>0</v>
      </c>
    </row>
    <row r="1194" spans="1:66" ht="17.399999999999999" hidden="1" customHeight="1" x14ac:dyDescent="0.3">
      <c r="A1194" s="75">
        <v>2019</v>
      </c>
      <c r="B1194" s="75">
        <v>7020</v>
      </c>
      <c r="C1194" s="75" t="s">
        <v>5373</v>
      </c>
      <c r="D1194" s="75" t="s">
        <v>5450</v>
      </c>
      <c r="E1194" s="77">
        <v>480</v>
      </c>
      <c r="F1194" s="75" t="s">
        <v>456</v>
      </c>
      <c r="G1194" s="77">
        <v>6224</v>
      </c>
      <c r="H1194" s="75" t="s">
        <v>6459</v>
      </c>
      <c r="I1194" s="75" t="s">
        <v>4883</v>
      </c>
      <c r="J1194" s="75" t="s">
        <v>545</v>
      </c>
      <c r="K1194" s="75">
        <v>0</v>
      </c>
      <c r="L1194" s="75" t="s">
        <v>5480</v>
      </c>
      <c r="M1194" s="75" t="s">
        <v>4892</v>
      </c>
      <c r="N1194" s="75" t="s">
        <v>87</v>
      </c>
      <c r="O1194" s="75" t="s">
        <v>4025</v>
      </c>
      <c r="Q1194" s="75" t="s">
        <v>5461</v>
      </c>
      <c r="S1194" s="75" t="s">
        <v>3662</v>
      </c>
      <c r="T1194" s="75" t="s">
        <v>5474</v>
      </c>
      <c r="U1194" s="75" t="s">
        <v>4871</v>
      </c>
      <c r="V1194" s="75" t="s">
        <v>5445</v>
      </c>
      <c r="W1194" s="75" t="s">
        <v>4877</v>
      </c>
      <c r="X1194" s="75" t="s">
        <v>4876</v>
      </c>
      <c r="Y1194" s="75" t="s">
        <v>4897</v>
      </c>
      <c r="Z1194" s="75">
        <v>9</v>
      </c>
      <c r="AA1194" s="75">
        <v>2</v>
      </c>
      <c r="AB1194" s="75" t="s">
        <v>4871</v>
      </c>
      <c r="AC1194" s="75" t="s">
        <v>6331</v>
      </c>
      <c r="AD1194" s="75" t="s">
        <v>4872</v>
      </c>
      <c r="AE1194" s="75">
        <v>6</v>
      </c>
      <c r="AF1194" s="75">
        <v>2</v>
      </c>
      <c r="AG1194" s="75" t="s">
        <v>4871</v>
      </c>
      <c r="AH1194" s="75" t="s">
        <v>5531</v>
      </c>
      <c r="AI1194" s="75" t="s">
        <v>4869</v>
      </c>
      <c r="AN1194" s="75" t="s">
        <v>4869</v>
      </c>
      <c r="AP1194" s="75">
        <v>10</v>
      </c>
      <c r="AQ1194" s="75">
        <v>0</v>
      </c>
      <c r="AR1194" s="75" t="s">
        <v>4868</v>
      </c>
      <c r="AS1194" s="75" t="s">
        <v>5453</v>
      </c>
      <c r="AV1194" s="75" t="s">
        <v>5440</v>
      </c>
      <c r="BI1194" s="75" t="s">
        <v>5452</v>
      </c>
      <c r="BJ1194" s="75" t="s">
        <v>5451</v>
      </c>
      <c r="BK1194" s="75">
        <v>0</v>
      </c>
      <c r="BM1194" s="75">
        <v>0</v>
      </c>
    </row>
    <row r="1195" spans="1:66" ht="17.399999999999999" hidden="1" customHeight="1" x14ac:dyDescent="0.3">
      <c r="A1195" s="75">
        <v>2019</v>
      </c>
      <c r="B1195" s="75">
        <v>3030</v>
      </c>
      <c r="C1195" s="75" t="s">
        <v>5410</v>
      </c>
      <c r="D1195" s="75" t="s">
        <v>5450</v>
      </c>
      <c r="E1195" s="77">
        <v>130</v>
      </c>
      <c r="F1195" s="75" t="s">
        <v>681</v>
      </c>
      <c r="G1195" s="77">
        <v>6225</v>
      </c>
      <c r="H1195" s="75" t="s">
        <v>6458</v>
      </c>
      <c r="I1195" s="75" t="s">
        <v>4883</v>
      </c>
      <c r="J1195" s="75" t="s">
        <v>879</v>
      </c>
      <c r="K1195" s="75">
        <v>0</v>
      </c>
      <c r="L1195" s="75" t="s">
        <v>5457</v>
      </c>
      <c r="M1195" s="75" t="s">
        <v>4892</v>
      </c>
      <c r="N1195" s="75" t="s">
        <v>87</v>
      </c>
      <c r="O1195" s="75" t="s">
        <v>4024</v>
      </c>
      <c r="Q1195" s="75" t="s">
        <v>5469</v>
      </c>
      <c r="S1195" s="75" t="s">
        <v>4033</v>
      </c>
      <c r="T1195" s="75" t="s">
        <v>5446</v>
      </c>
      <c r="U1195" s="75" t="s">
        <v>4877</v>
      </c>
      <c r="V1195" s="75" t="s">
        <v>4878</v>
      </c>
      <c r="W1195" s="75" t="s">
        <v>4871</v>
      </c>
      <c r="X1195" s="75" t="s">
        <v>5456</v>
      </c>
      <c r="Y1195" s="75" t="s">
        <v>4897</v>
      </c>
      <c r="Z1195" s="75">
        <v>10</v>
      </c>
      <c r="AA1195" s="75">
        <v>6</v>
      </c>
      <c r="AB1195" s="75" t="s">
        <v>4871</v>
      </c>
      <c r="AC1195" s="75" t="s">
        <v>5573</v>
      </c>
      <c r="AD1195" s="75" t="s">
        <v>4897</v>
      </c>
      <c r="AE1195" s="75">
        <v>6</v>
      </c>
      <c r="AF1195" s="75">
        <v>5</v>
      </c>
      <c r="AG1195" s="75" t="s">
        <v>4871</v>
      </c>
      <c r="AH1195" s="75" t="s">
        <v>5495</v>
      </c>
      <c r="AI1195" s="75" t="s">
        <v>4869</v>
      </c>
      <c r="AN1195" s="75" t="s">
        <v>4869</v>
      </c>
      <c r="AP1195" s="75">
        <v>10</v>
      </c>
      <c r="AQ1195" s="75">
        <v>6</v>
      </c>
      <c r="AR1195" s="75" t="s">
        <v>4868</v>
      </c>
      <c r="AS1195" s="75" t="s">
        <v>5453</v>
      </c>
      <c r="AV1195" s="75" t="s">
        <v>5440</v>
      </c>
      <c r="BI1195" s="75" t="s">
        <v>5452</v>
      </c>
      <c r="BJ1195" s="75" t="s">
        <v>5451</v>
      </c>
      <c r="BK1195" s="75">
        <v>0</v>
      </c>
      <c r="BM1195" s="75">
        <v>0</v>
      </c>
    </row>
    <row r="1196" spans="1:66" ht="17.399999999999999" hidden="1" customHeight="1" x14ac:dyDescent="0.3">
      <c r="A1196" s="75">
        <v>2019</v>
      </c>
      <c r="B1196" s="75">
        <v>30011</v>
      </c>
      <c r="C1196" s="75" t="s">
        <v>5230</v>
      </c>
      <c r="D1196" s="75" t="s">
        <v>5450</v>
      </c>
      <c r="E1196" s="77">
        <v>1420</v>
      </c>
      <c r="F1196" s="75" t="s">
        <v>2292</v>
      </c>
      <c r="G1196" s="77">
        <v>6237</v>
      </c>
      <c r="H1196" s="75" t="s">
        <v>6457</v>
      </c>
      <c r="I1196" s="75" t="s">
        <v>4883</v>
      </c>
      <c r="J1196" s="75" t="s">
        <v>2457</v>
      </c>
      <c r="K1196" s="75">
        <v>1</v>
      </c>
      <c r="L1196" s="75" t="s">
        <v>5448</v>
      </c>
      <c r="M1196" s="75" t="s">
        <v>5470</v>
      </c>
      <c r="N1196" s="75" t="s">
        <v>87</v>
      </c>
      <c r="O1196" s="75" t="s">
        <v>4043</v>
      </c>
      <c r="Q1196" s="75" t="s">
        <v>5447</v>
      </c>
      <c r="S1196" s="75" t="s">
        <v>4020</v>
      </c>
      <c r="T1196" s="75" t="s">
        <v>5478</v>
      </c>
      <c r="U1196" s="75" t="s">
        <v>4871</v>
      </c>
      <c r="V1196" s="75" t="s">
        <v>5445</v>
      </c>
      <c r="W1196" s="75" t="s">
        <v>4877</v>
      </c>
      <c r="X1196" s="75" t="s">
        <v>4876</v>
      </c>
      <c r="Y1196" s="75" t="s">
        <v>4897</v>
      </c>
      <c r="AC1196" s="75" t="s">
        <v>5592</v>
      </c>
      <c r="AD1196" s="75" t="s">
        <v>4897</v>
      </c>
      <c r="AH1196" s="75" t="s">
        <v>5569</v>
      </c>
      <c r="AI1196" s="75" t="s">
        <v>4872</v>
      </c>
      <c r="AM1196" s="75" t="s">
        <v>5591</v>
      </c>
      <c r="AN1196" s="75" t="s">
        <v>4872</v>
      </c>
      <c r="AO1196" s="75" t="s">
        <v>5720</v>
      </c>
      <c r="AP1196" s="75">
        <v>8</v>
      </c>
      <c r="AQ1196" s="75">
        <v>0</v>
      </c>
      <c r="AR1196" s="75" t="s">
        <v>4868</v>
      </c>
      <c r="AS1196" s="75" t="s">
        <v>5453</v>
      </c>
      <c r="AV1196" s="75" t="s">
        <v>5440</v>
      </c>
      <c r="BI1196" s="75" t="s">
        <v>5590</v>
      </c>
      <c r="BJ1196" s="75" t="s">
        <v>5509</v>
      </c>
      <c r="BK1196" s="75">
        <v>1</v>
      </c>
      <c r="BL1196" s="75" t="s">
        <v>6456</v>
      </c>
      <c r="BM1196" s="75">
        <v>1</v>
      </c>
      <c r="BN1196" s="75" t="s">
        <v>6455</v>
      </c>
    </row>
    <row r="1197" spans="1:66" ht="17.399999999999999" customHeight="1" x14ac:dyDescent="0.3">
      <c r="A1197" s="75">
        <v>2019</v>
      </c>
      <c r="B1197" s="75">
        <v>16010</v>
      </c>
      <c r="C1197" s="75" t="s">
        <v>5343</v>
      </c>
      <c r="D1197" s="75" t="s">
        <v>5450</v>
      </c>
      <c r="E1197" s="77">
        <v>880</v>
      </c>
      <c r="F1197" s="75" t="s">
        <v>1118</v>
      </c>
      <c r="G1197" s="77">
        <v>6239</v>
      </c>
      <c r="H1197" s="75" t="s">
        <v>6454</v>
      </c>
      <c r="I1197" s="75" t="s">
        <v>4883</v>
      </c>
      <c r="J1197" s="75" t="s">
        <v>1494</v>
      </c>
      <c r="K1197" s="75">
        <v>0</v>
      </c>
      <c r="L1197" s="75" t="s">
        <v>5502</v>
      </c>
      <c r="M1197" s="75" t="s">
        <v>4892</v>
      </c>
      <c r="N1197" s="75" t="s">
        <v>87</v>
      </c>
      <c r="O1197" s="75" t="s">
        <v>4080</v>
      </c>
      <c r="P1197" s="75">
        <v>1</v>
      </c>
      <c r="Q1197" s="76" t="s">
        <v>5549</v>
      </c>
      <c r="S1197" s="75" t="s">
        <v>4020</v>
      </c>
      <c r="T1197" s="75" t="s">
        <v>5478</v>
      </c>
      <c r="U1197" s="75" t="s">
        <v>4871</v>
      </c>
      <c r="V1197" s="75" t="s">
        <v>5445</v>
      </c>
      <c r="W1197" s="75" t="s">
        <v>4877</v>
      </c>
      <c r="X1197" s="75" t="s">
        <v>4876</v>
      </c>
      <c r="Y1197" s="75" t="s">
        <v>4875</v>
      </c>
      <c r="Z1197" s="75">
        <v>22</v>
      </c>
      <c r="AA1197" s="75">
        <v>0</v>
      </c>
      <c r="AB1197" s="75" t="s">
        <v>4871</v>
      </c>
      <c r="AC1197" s="75" t="s">
        <v>5507</v>
      </c>
      <c r="AD1197" s="75" t="s">
        <v>4897</v>
      </c>
      <c r="AE1197" s="75">
        <v>17</v>
      </c>
      <c r="AF1197" s="75">
        <v>8</v>
      </c>
      <c r="AG1197" s="75" t="s">
        <v>4871</v>
      </c>
      <c r="AH1197" s="75" t="s">
        <v>6453</v>
      </c>
      <c r="AI1197" s="75" t="s">
        <v>4872</v>
      </c>
      <c r="AJ1197" s="75">
        <v>14</v>
      </c>
      <c r="AK1197" s="75">
        <v>6</v>
      </c>
      <c r="AL1197" s="75" t="s">
        <v>4871</v>
      </c>
      <c r="AM1197" s="75" t="s">
        <v>6452</v>
      </c>
      <c r="AN1197" s="75" t="s">
        <v>4869</v>
      </c>
      <c r="AP1197" s="75">
        <v>10</v>
      </c>
      <c r="AQ1197" s="75">
        <v>10</v>
      </c>
      <c r="AR1197" s="75" t="s">
        <v>4908</v>
      </c>
      <c r="AS1197" s="75" t="s">
        <v>5441</v>
      </c>
      <c r="AV1197" s="75" t="s">
        <v>5440</v>
      </c>
      <c r="BI1197" s="75" t="s">
        <v>5620</v>
      </c>
      <c r="BJ1197" s="75" t="s">
        <v>5619</v>
      </c>
      <c r="BK1197" s="75">
        <v>0</v>
      </c>
      <c r="BM1197" s="75">
        <v>0</v>
      </c>
    </row>
    <row r="1198" spans="1:66" ht="17.399999999999999" hidden="1" customHeight="1" x14ac:dyDescent="0.3">
      <c r="A1198" s="75">
        <v>2019</v>
      </c>
      <c r="B1198" s="75">
        <v>64043</v>
      </c>
      <c r="C1198" s="75" t="s">
        <v>4902</v>
      </c>
      <c r="D1198" s="75" t="s">
        <v>5450</v>
      </c>
      <c r="E1198" s="77">
        <v>190</v>
      </c>
      <c r="F1198" s="75" t="s">
        <v>578</v>
      </c>
      <c r="G1198" s="77">
        <v>6241</v>
      </c>
      <c r="H1198" s="75" t="s">
        <v>6451</v>
      </c>
      <c r="I1198" s="75" t="s">
        <v>4883</v>
      </c>
      <c r="J1198" s="75" t="s">
        <v>4067</v>
      </c>
      <c r="K1198" s="75">
        <v>0</v>
      </c>
      <c r="L1198" s="75" t="s">
        <v>5457</v>
      </c>
      <c r="M1198" s="75" t="s">
        <v>4892</v>
      </c>
      <c r="N1198" s="75" t="s">
        <v>87</v>
      </c>
      <c r="O1198" s="75" t="s">
        <v>4026</v>
      </c>
      <c r="Q1198" s="75" t="s">
        <v>5501</v>
      </c>
      <c r="S1198" s="75" t="s">
        <v>4020</v>
      </c>
      <c r="T1198" s="75" t="s">
        <v>5478</v>
      </c>
      <c r="U1198" s="75" t="s">
        <v>4877</v>
      </c>
      <c r="V1198" s="75" t="s">
        <v>4878</v>
      </c>
      <c r="W1198" s="75" t="s">
        <v>4871</v>
      </c>
      <c r="X1198" s="75" t="s">
        <v>5456</v>
      </c>
      <c r="Y1198" s="75" t="s">
        <v>4872</v>
      </c>
      <c r="AC1198" s="75" t="s">
        <v>5692</v>
      </c>
      <c r="AD1198" s="75" t="s">
        <v>4897</v>
      </c>
      <c r="AH1198" s="75" t="s">
        <v>5569</v>
      </c>
      <c r="AI1198" s="75" t="s">
        <v>4869</v>
      </c>
      <c r="AN1198" s="75" t="s">
        <v>4869</v>
      </c>
      <c r="AP1198" s="75">
        <v>8</v>
      </c>
      <c r="AQ1198" s="75">
        <v>0</v>
      </c>
      <c r="AR1198" s="75" t="s">
        <v>4868</v>
      </c>
      <c r="AS1198" s="75" t="s">
        <v>5453</v>
      </c>
      <c r="AV1198" s="75" t="s">
        <v>5440</v>
      </c>
      <c r="BI1198" s="75" t="s">
        <v>5452</v>
      </c>
      <c r="BJ1198" s="75" t="s">
        <v>5451</v>
      </c>
      <c r="BK1198" s="75">
        <v>0</v>
      </c>
      <c r="BM1198" s="75">
        <v>0</v>
      </c>
    </row>
    <row r="1199" spans="1:66" ht="17.399999999999999" hidden="1" customHeight="1" x14ac:dyDescent="0.3">
      <c r="A1199" s="75">
        <v>2019</v>
      </c>
      <c r="B1199" s="75">
        <v>21080</v>
      </c>
      <c r="C1199" s="75" t="s">
        <v>5293</v>
      </c>
      <c r="D1199" s="75" t="s">
        <v>5450</v>
      </c>
      <c r="E1199" s="77">
        <v>1040</v>
      </c>
      <c r="F1199" s="75" t="s">
        <v>9</v>
      </c>
      <c r="G1199" s="77">
        <v>6242</v>
      </c>
      <c r="H1199" s="75" t="s">
        <v>6450</v>
      </c>
      <c r="I1199" s="75" t="s">
        <v>4883</v>
      </c>
      <c r="J1199" s="75" t="s">
        <v>57</v>
      </c>
      <c r="K1199" s="75">
        <v>0</v>
      </c>
      <c r="L1199" s="75" t="s">
        <v>5457</v>
      </c>
      <c r="M1199" s="75" t="s">
        <v>4892</v>
      </c>
      <c r="N1199" s="75" t="s">
        <v>87</v>
      </c>
      <c r="O1199" s="75" t="s">
        <v>4023</v>
      </c>
      <c r="Q1199" s="75" t="s">
        <v>5447</v>
      </c>
      <c r="S1199" s="75" t="s">
        <v>4033</v>
      </c>
      <c r="T1199" s="75" t="s">
        <v>5446</v>
      </c>
      <c r="U1199" s="75" t="s">
        <v>4877</v>
      </c>
      <c r="V1199" s="75" t="s">
        <v>4878</v>
      </c>
      <c r="W1199" s="75" t="s">
        <v>4871</v>
      </c>
      <c r="X1199" s="75" t="s">
        <v>5456</v>
      </c>
      <c r="Y1199" s="75" t="s">
        <v>4897</v>
      </c>
      <c r="Z1199" s="75">
        <v>7</v>
      </c>
      <c r="AA1199" s="75">
        <v>2</v>
      </c>
      <c r="AB1199" s="75" t="s">
        <v>4871</v>
      </c>
      <c r="AC1199" s="75" t="s">
        <v>5627</v>
      </c>
      <c r="AD1199" s="75" t="s">
        <v>4872</v>
      </c>
      <c r="AE1199" s="75">
        <v>2</v>
      </c>
      <c r="AF1199" s="75">
        <v>0</v>
      </c>
      <c r="AG1199" s="75" t="s">
        <v>4871</v>
      </c>
      <c r="AH1199" s="75" t="s">
        <v>5609</v>
      </c>
      <c r="AI1199" s="75" t="s">
        <v>4869</v>
      </c>
      <c r="AN1199" s="75" t="s">
        <v>4869</v>
      </c>
      <c r="AP1199" s="75">
        <v>6</v>
      </c>
      <c r="AQ1199" s="75">
        <v>3</v>
      </c>
      <c r="AR1199" s="75" t="s">
        <v>4868</v>
      </c>
      <c r="AS1199" s="75" t="s">
        <v>5453</v>
      </c>
      <c r="AV1199" s="75" t="s">
        <v>5440</v>
      </c>
      <c r="BI1199" s="75" t="s">
        <v>5452</v>
      </c>
      <c r="BJ1199" s="75" t="s">
        <v>5451</v>
      </c>
      <c r="BK1199" s="75">
        <v>0</v>
      </c>
      <c r="BM1199" s="75">
        <v>0</v>
      </c>
    </row>
    <row r="1200" spans="1:66" ht="17.399999999999999" hidden="1" customHeight="1" x14ac:dyDescent="0.3">
      <c r="A1200" s="75">
        <v>2019</v>
      </c>
      <c r="B1200" s="75">
        <v>21080</v>
      </c>
      <c r="C1200" s="75" t="s">
        <v>5293</v>
      </c>
      <c r="D1200" s="75" t="s">
        <v>5450</v>
      </c>
      <c r="E1200" s="77">
        <v>1040</v>
      </c>
      <c r="F1200" s="75" t="s">
        <v>9</v>
      </c>
      <c r="G1200" s="77">
        <v>6247</v>
      </c>
      <c r="H1200" s="75" t="s">
        <v>6449</v>
      </c>
      <c r="I1200" s="75" t="s">
        <v>4883</v>
      </c>
      <c r="J1200" s="75" t="s">
        <v>49</v>
      </c>
      <c r="K1200" s="75">
        <v>0</v>
      </c>
      <c r="L1200" s="75" t="s">
        <v>5457</v>
      </c>
      <c r="M1200" s="75" t="s">
        <v>4892</v>
      </c>
      <c r="N1200" s="75" t="s">
        <v>87</v>
      </c>
      <c r="O1200" s="75" t="s">
        <v>4023</v>
      </c>
      <c r="Q1200" s="75" t="s">
        <v>5447</v>
      </c>
      <c r="S1200" s="75" t="s">
        <v>4033</v>
      </c>
      <c r="T1200" s="75" t="s">
        <v>5446</v>
      </c>
      <c r="U1200" s="75" t="s">
        <v>4877</v>
      </c>
      <c r="V1200" s="75" t="s">
        <v>4878</v>
      </c>
      <c r="W1200" s="75" t="s">
        <v>4871</v>
      </c>
      <c r="X1200" s="75" t="s">
        <v>5456</v>
      </c>
      <c r="Y1200" s="75" t="s">
        <v>4897</v>
      </c>
      <c r="Z1200" s="75">
        <v>4</v>
      </c>
      <c r="AA1200" s="75">
        <v>2</v>
      </c>
      <c r="AB1200" s="75" t="s">
        <v>4871</v>
      </c>
      <c r="AC1200" s="75" t="s">
        <v>5928</v>
      </c>
      <c r="AD1200" s="75" t="s">
        <v>4875</v>
      </c>
      <c r="AE1200" s="75">
        <v>2</v>
      </c>
      <c r="AF1200" s="75">
        <v>0</v>
      </c>
      <c r="AG1200" s="75" t="s">
        <v>4871</v>
      </c>
      <c r="AH1200" s="75" t="s">
        <v>5609</v>
      </c>
      <c r="AI1200" s="75" t="s">
        <v>4869</v>
      </c>
      <c r="AN1200" s="75" t="s">
        <v>4869</v>
      </c>
      <c r="AP1200" s="75">
        <v>6</v>
      </c>
      <c r="AQ1200" s="75">
        <v>6</v>
      </c>
      <c r="AR1200" s="75" t="s">
        <v>4908</v>
      </c>
      <c r="AS1200" s="75" t="s">
        <v>5441</v>
      </c>
      <c r="AV1200" s="75" t="s">
        <v>5440</v>
      </c>
      <c r="BI1200" s="75" t="s">
        <v>5452</v>
      </c>
      <c r="BJ1200" s="75" t="s">
        <v>5451</v>
      </c>
      <c r="BK1200" s="75">
        <v>0</v>
      </c>
      <c r="BM1200" s="75">
        <v>0</v>
      </c>
    </row>
    <row r="1201" spans="1:65" ht="17.399999999999999" hidden="1" customHeight="1" x14ac:dyDescent="0.3">
      <c r="A1201" s="75">
        <v>2019</v>
      </c>
      <c r="B1201" s="75">
        <v>16010</v>
      </c>
      <c r="C1201" s="75" t="s">
        <v>5343</v>
      </c>
      <c r="D1201" s="75" t="s">
        <v>5450</v>
      </c>
      <c r="E1201" s="77">
        <v>880</v>
      </c>
      <c r="F1201" s="75" t="s">
        <v>1118</v>
      </c>
      <c r="G1201" s="77">
        <v>6254</v>
      </c>
      <c r="H1201" s="75" t="s">
        <v>6448</v>
      </c>
      <c r="I1201" s="75" t="s">
        <v>4883</v>
      </c>
      <c r="J1201" s="75" t="s">
        <v>1431</v>
      </c>
      <c r="K1201" s="75">
        <v>0</v>
      </c>
      <c r="L1201" s="75" t="s">
        <v>5457</v>
      </c>
      <c r="M1201" s="75" t="s">
        <v>4892</v>
      </c>
      <c r="N1201" s="75" t="s">
        <v>87</v>
      </c>
      <c r="O1201" s="75" t="s">
        <v>4024</v>
      </c>
      <c r="Q1201" s="75" t="s">
        <v>5469</v>
      </c>
      <c r="S1201" s="75" t="s">
        <v>3662</v>
      </c>
      <c r="T1201" s="75" t="s">
        <v>5474</v>
      </c>
      <c r="U1201" s="75" t="s">
        <v>4877</v>
      </c>
      <c r="V1201" s="75" t="s">
        <v>4878</v>
      </c>
      <c r="W1201" s="75" t="s">
        <v>4871</v>
      </c>
      <c r="X1201" s="75" t="s">
        <v>5456</v>
      </c>
      <c r="Y1201" s="75" t="s">
        <v>4872</v>
      </c>
      <c r="Z1201" s="75">
        <v>11</v>
      </c>
      <c r="AA1201" s="75">
        <v>0</v>
      </c>
      <c r="AB1201" s="75" t="s">
        <v>4871</v>
      </c>
      <c r="AC1201" s="75" t="s">
        <v>5473</v>
      </c>
      <c r="AD1201" s="75" t="s">
        <v>4897</v>
      </c>
      <c r="AE1201" s="75">
        <v>8</v>
      </c>
      <c r="AF1201" s="75">
        <v>7</v>
      </c>
      <c r="AG1201" s="75" t="s">
        <v>4871</v>
      </c>
      <c r="AH1201" s="75" t="s">
        <v>5703</v>
      </c>
      <c r="AI1201" s="75" t="s">
        <v>4869</v>
      </c>
      <c r="AN1201" s="75" t="s">
        <v>4869</v>
      </c>
      <c r="AP1201" s="75">
        <v>8</v>
      </c>
      <c r="AQ1201" s="75">
        <v>8</v>
      </c>
      <c r="AR1201" s="75" t="s">
        <v>4908</v>
      </c>
      <c r="AS1201" s="75" t="s">
        <v>5441</v>
      </c>
      <c r="AV1201" s="75" t="s">
        <v>5440</v>
      </c>
      <c r="BI1201" s="75" t="s">
        <v>5452</v>
      </c>
      <c r="BJ1201" s="75" t="s">
        <v>5451</v>
      </c>
      <c r="BK1201" s="75">
        <v>0</v>
      </c>
      <c r="BM1201" s="75">
        <v>0</v>
      </c>
    </row>
    <row r="1202" spans="1:65" ht="17.399999999999999" hidden="1" customHeight="1" x14ac:dyDescent="0.3">
      <c r="A1202" s="75">
        <v>2019</v>
      </c>
      <c r="B1202" s="75">
        <v>43010</v>
      </c>
      <c r="C1202" s="75" t="s">
        <v>5130</v>
      </c>
      <c r="D1202" s="75" t="s">
        <v>5450</v>
      </c>
      <c r="E1202" s="77">
        <v>2180</v>
      </c>
      <c r="F1202" s="75" t="s">
        <v>2996</v>
      </c>
      <c r="G1202" s="77">
        <v>6262</v>
      </c>
      <c r="H1202" s="75" t="s">
        <v>6447</v>
      </c>
      <c r="I1202" s="75" t="s">
        <v>4883</v>
      </c>
      <c r="J1202" s="75" t="s">
        <v>3012</v>
      </c>
      <c r="K1202" s="75">
        <v>0</v>
      </c>
      <c r="L1202" s="75" t="s">
        <v>4882</v>
      </c>
      <c r="M1202" s="75" t="s">
        <v>4881</v>
      </c>
      <c r="N1202" s="75" t="s">
        <v>87</v>
      </c>
      <c r="O1202" s="75" t="s">
        <v>4024</v>
      </c>
      <c r="Q1202" s="75" t="s">
        <v>5469</v>
      </c>
      <c r="S1202" s="75" t="s">
        <v>3662</v>
      </c>
      <c r="T1202" s="75" t="s">
        <v>5474</v>
      </c>
      <c r="U1202" s="75" t="s">
        <v>4877</v>
      </c>
      <c r="V1202" s="75" t="s">
        <v>4878</v>
      </c>
      <c r="W1202" s="75" t="s">
        <v>4877</v>
      </c>
      <c r="X1202" s="75" t="s">
        <v>4876</v>
      </c>
      <c r="Y1202" s="75" t="s">
        <v>4897</v>
      </c>
      <c r="Z1202" s="75">
        <v>6</v>
      </c>
      <c r="AA1202" s="75">
        <v>5</v>
      </c>
      <c r="AB1202" s="75" t="s">
        <v>4871</v>
      </c>
      <c r="AC1202" s="75" t="s">
        <v>6336</v>
      </c>
      <c r="AD1202" s="75" t="s">
        <v>4897</v>
      </c>
      <c r="AE1202" s="75">
        <v>3</v>
      </c>
      <c r="AF1202" s="75">
        <v>3</v>
      </c>
      <c r="AG1202" s="75" t="s">
        <v>4877</v>
      </c>
      <c r="AH1202" s="75" t="s">
        <v>5472</v>
      </c>
      <c r="AI1202" s="75" t="s">
        <v>4897</v>
      </c>
      <c r="AJ1202" s="75">
        <v>4</v>
      </c>
      <c r="AK1202" s="75">
        <v>3</v>
      </c>
      <c r="AL1202" s="75" t="s">
        <v>4871</v>
      </c>
      <c r="AM1202" s="75" t="s">
        <v>6103</v>
      </c>
      <c r="AN1202" s="75" t="s">
        <v>4869</v>
      </c>
      <c r="AP1202" s="75">
        <v>8</v>
      </c>
      <c r="AQ1202" s="75">
        <v>4</v>
      </c>
      <c r="AR1202" s="75" t="s">
        <v>4868</v>
      </c>
      <c r="AS1202" s="75" t="s">
        <v>5453</v>
      </c>
      <c r="AV1202" s="75" t="s">
        <v>5440</v>
      </c>
      <c r="BI1202" s="75" t="s">
        <v>5452</v>
      </c>
      <c r="BJ1202" s="75" t="s">
        <v>5451</v>
      </c>
      <c r="BK1202" s="75">
        <v>0</v>
      </c>
      <c r="BM1202" s="75">
        <v>0</v>
      </c>
    </row>
    <row r="1203" spans="1:65" ht="17.399999999999999" hidden="1" customHeight="1" x14ac:dyDescent="0.3">
      <c r="A1203" s="75">
        <v>2019</v>
      </c>
      <c r="B1203" s="75">
        <v>64043</v>
      </c>
      <c r="C1203" s="75" t="s">
        <v>4902</v>
      </c>
      <c r="D1203" s="75" t="s">
        <v>5450</v>
      </c>
      <c r="E1203" s="77">
        <v>190</v>
      </c>
      <c r="F1203" s="75" t="s">
        <v>578</v>
      </c>
      <c r="G1203" s="77">
        <v>6263</v>
      </c>
      <c r="H1203" s="75" t="s">
        <v>6446</v>
      </c>
      <c r="I1203" s="75" t="s">
        <v>4883</v>
      </c>
      <c r="J1203" s="75" t="s">
        <v>4068</v>
      </c>
      <c r="K1203" s="75">
        <v>0</v>
      </c>
      <c r="L1203" s="75" t="s">
        <v>5480</v>
      </c>
      <c r="M1203" s="75" t="s">
        <v>4881</v>
      </c>
      <c r="N1203" s="75" t="s">
        <v>87</v>
      </c>
      <c r="O1203" s="75" t="s">
        <v>4025</v>
      </c>
      <c r="Q1203" s="75" t="s">
        <v>5461</v>
      </c>
      <c r="S1203" s="75" t="s">
        <v>3662</v>
      </c>
      <c r="T1203" s="75" t="s">
        <v>5474</v>
      </c>
      <c r="U1203" s="75" t="s">
        <v>4871</v>
      </c>
      <c r="V1203" s="75" t="s">
        <v>5445</v>
      </c>
      <c r="W1203" s="75" t="s">
        <v>4877</v>
      </c>
      <c r="X1203" s="75" t="s">
        <v>4876</v>
      </c>
      <c r="Y1203" s="75" t="s">
        <v>4872</v>
      </c>
      <c r="Z1203" s="75">
        <v>5</v>
      </c>
      <c r="AA1203" s="75">
        <v>0</v>
      </c>
      <c r="AB1203" s="75" t="s">
        <v>4871</v>
      </c>
      <c r="AC1203" s="75" t="s">
        <v>5524</v>
      </c>
      <c r="AD1203" s="75" t="s">
        <v>4872</v>
      </c>
      <c r="AE1203" s="75">
        <v>4</v>
      </c>
      <c r="AF1203" s="75">
        <v>1</v>
      </c>
      <c r="AG1203" s="75" t="s">
        <v>4871</v>
      </c>
      <c r="AH1203" s="75" t="s">
        <v>5587</v>
      </c>
      <c r="AI1203" s="75" t="s">
        <v>4869</v>
      </c>
      <c r="AN1203" s="75" t="s">
        <v>4869</v>
      </c>
      <c r="AP1203" s="75">
        <v>10</v>
      </c>
      <c r="AQ1203" s="75">
        <v>0</v>
      </c>
      <c r="AR1203" s="75" t="s">
        <v>4868</v>
      </c>
      <c r="AS1203" s="75" t="s">
        <v>5453</v>
      </c>
      <c r="AV1203" s="75" t="s">
        <v>5440</v>
      </c>
      <c r="BI1203" s="75" t="s">
        <v>5452</v>
      </c>
      <c r="BJ1203" s="75" t="s">
        <v>5451</v>
      </c>
      <c r="BK1203" s="75">
        <v>0</v>
      </c>
      <c r="BM1203" s="75">
        <v>0</v>
      </c>
    </row>
    <row r="1204" spans="1:65" ht="17.399999999999999" customHeight="1" x14ac:dyDescent="0.3">
      <c r="A1204" s="75">
        <v>2019</v>
      </c>
      <c r="B1204" s="75">
        <v>39031</v>
      </c>
      <c r="C1204" s="75" t="s">
        <v>5148</v>
      </c>
      <c r="D1204" s="75" t="s">
        <v>5450</v>
      </c>
      <c r="E1204" s="77">
        <v>2000</v>
      </c>
      <c r="F1204" s="75" t="s">
        <v>2839</v>
      </c>
      <c r="G1204" s="77">
        <v>6264</v>
      </c>
      <c r="H1204" s="75" t="s">
        <v>6445</v>
      </c>
      <c r="I1204" s="75" t="s">
        <v>4883</v>
      </c>
      <c r="J1204" s="75" t="s">
        <v>2973</v>
      </c>
      <c r="K1204" s="75">
        <v>0</v>
      </c>
      <c r="L1204" s="75" t="s">
        <v>5457</v>
      </c>
      <c r="M1204" s="75" t="s">
        <v>4892</v>
      </c>
      <c r="N1204" s="75" t="s">
        <v>87</v>
      </c>
      <c r="O1204" s="75" t="s">
        <v>4027</v>
      </c>
      <c r="P1204" s="75">
        <v>3</v>
      </c>
      <c r="Q1204" s="76" t="s">
        <v>5549</v>
      </c>
      <c r="S1204" s="75" t="s">
        <v>4020</v>
      </c>
      <c r="T1204" s="75" t="s">
        <v>5478</v>
      </c>
      <c r="U1204" s="75" t="s">
        <v>4877</v>
      </c>
      <c r="V1204" s="75" t="s">
        <v>4878</v>
      </c>
      <c r="W1204" s="75" t="s">
        <v>4871</v>
      </c>
      <c r="X1204" s="75" t="s">
        <v>5456</v>
      </c>
      <c r="Y1204" s="75" t="s">
        <v>4875</v>
      </c>
      <c r="Z1204" s="75">
        <v>11</v>
      </c>
      <c r="AA1204" s="75">
        <v>0</v>
      </c>
      <c r="AB1204" s="75" t="s">
        <v>4871</v>
      </c>
      <c r="AC1204" s="75" t="s">
        <v>5473</v>
      </c>
      <c r="AD1204" s="75" t="s">
        <v>4872</v>
      </c>
      <c r="AE1204" s="75">
        <v>6</v>
      </c>
      <c r="AF1204" s="75">
        <v>2</v>
      </c>
      <c r="AG1204" s="75" t="s">
        <v>4871</v>
      </c>
      <c r="AH1204" s="75" t="s">
        <v>5531</v>
      </c>
      <c r="AI1204" s="75" t="s">
        <v>4869</v>
      </c>
      <c r="AN1204" s="75" t="s">
        <v>4869</v>
      </c>
      <c r="AP1204" s="75">
        <v>10</v>
      </c>
      <c r="AQ1204" s="75">
        <v>8</v>
      </c>
      <c r="AR1204" s="75" t="s">
        <v>4868</v>
      </c>
      <c r="AS1204" s="75" t="s">
        <v>5453</v>
      </c>
      <c r="AV1204" s="75" t="s">
        <v>5440</v>
      </c>
      <c r="BI1204" s="75" t="s">
        <v>5452</v>
      </c>
      <c r="BJ1204" s="75" t="s">
        <v>5451</v>
      </c>
      <c r="BK1204" s="75">
        <v>0</v>
      </c>
      <c r="BM1204" s="75">
        <v>0</v>
      </c>
    </row>
    <row r="1205" spans="1:65" ht="17.399999999999999" hidden="1" customHeight="1" x14ac:dyDescent="0.3">
      <c r="A1205" s="75">
        <v>2019</v>
      </c>
      <c r="B1205" s="75">
        <v>80010</v>
      </c>
      <c r="C1205" s="75" t="s">
        <v>678</v>
      </c>
      <c r="D1205" s="75" t="s">
        <v>5450</v>
      </c>
      <c r="E1205" s="77">
        <v>8001</v>
      </c>
      <c r="F1205" s="75" t="s">
        <v>678</v>
      </c>
      <c r="G1205" s="77">
        <v>6266</v>
      </c>
      <c r="H1205" s="75" t="s">
        <v>6444</v>
      </c>
      <c r="I1205" s="75" t="s">
        <v>4883</v>
      </c>
      <c r="J1205" s="75" t="s">
        <v>759</v>
      </c>
      <c r="K1205" s="75">
        <v>1</v>
      </c>
      <c r="L1205" s="75" t="s">
        <v>5448</v>
      </c>
      <c r="M1205" s="75" t="s">
        <v>5470</v>
      </c>
      <c r="N1205" s="75" t="s">
        <v>87</v>
      </c>
      <c r="O1205" s="75" t="s">
        <v>4043</v>
      </c>
      <c r="Q1205" s="75" t="s">
        <v>5447</v>
      </c>
      <c r="S1205" s="75" t="s">
        <v>4020</v>
      </c>
      <c r="T1205" s="75" t="s">
        <v>5478</v>
      </c>
      <c r="U1205" s="75" t="s">
        <v>4871</v>
      </c>
      <c r="V1205" s="75" t="s">
        <v>5445</v>
      </c>
      <c r="W1205" s="75" t="s">
        <v>4877</v>
      </c>
      <c r="X1205" s="75" t="s">
        <v>4876</v>
      </c>
      <c r="Y1205" s="75" t="s">
        <v>4872</v>
      </c>
      <c r="AC1205" s="75" t="s">
        <v>5692</v>
      </c>
      <c r="AD1205" s="75" t="s">
        <v>4872</v>
      </c>
      <c r="AH1205" s="75" t="s">
        <v>5467</v>
      </c>
      <c r="AI1205" s="75" t="s">
        <v>4872</v>
      </c>
      <c r="AM1205" s="75" t="s">
        <v>5591</v>
      </c>
      <c r="AN1205" s="75" t="s">
        <v>4872</v>
      </c>
      <c r="AO1205" s="75" t="s">
        <v>5720</v>
      </c>
      <c r="AP1205" s="75">
        <v>10</v>
      </c>
      <c r="AQ1205" s="75">
        <v>0</v>
      </c>
      <c r="AR1205" s="75" t="s">
        <v>4868</v>
      </c>
      <c r="AS1205" s="75" t="s">
        <v>5453</v>
      </c>
      <c r="AV1205" s="75" t="s">
        <v>5440</v>
      </c>
      <c r="BI1205" s="75" t="s">
        <v>5590</v>
      </c>
      <c r="BJ1205" s="75" t="s">
        <v>5509</v>
      </c>
      <c r="BK1205" s="75">
        <v>1</v>
      </c>
      <c r="BL1205" s="75" t="s">
        <v>6045</v>
      </c>
      <c r="BM1205" s="75">
        <v>0</v>
      </c>
    </row>
    <row r="1206" spans="1:65" ht="17.399999999999999" hidden="1" customHeight="1" x14ac:dyDescent="0.3">
      <c r="A1206" s="75">
        <v>2019</v>
      </c>
      <c r="B1206" s="75">
        <v>7010</v>
      </c>
      <c r="C1206" s="75" t="s">
        <v>5376</v>
      </c>
      <c r="D1206" s="75" t="s">
        <v>5450</v>
      </c>
      <c r="E1206" s="77">
        <v>470</v>
      </c>
      <c r="F1206" s="75" t="s">
        <v>1123</v>
      </c>
      <c r="G1206" s="77">
        <v>6274</v>
      </c>
      <c r="H1206" s="75" t="s">
        <v>6443</v>
      </c>
      <c r="I1206" s="75" t="s">
        <v>4883</v>
      </c>
      <c r="J1206" s="75" t="s">
        <v>3605</v>
      </c>
      <c r="K1206" s="75">
        <v>0</v>
      </c>
      <c r="L1206" s="75" t="s">
        <v>5457</v>
      </c>
      <c r="M1206" s="75" t="s">
        <v>4892</v>
      </c>
      <c r="N1206" s="75" t="s">
        <v>87</v>
      </c>
      <c r="O1206" s="75" t="s">
        <v>4024</v>
      </c>
      <c r="Q1206" s="75" t="s">
        <v>5469</v>
      </c>
      <c r="S1206" s="75" t="s">
        <v>4033</v>
      </c>
      <c r="T1206" s="75" t="s">
        <v>5446</v>
      </c>
      <c r="U1206" s="75" t="s">
        <v>4877</v>
      </c>
      <c r="V1206" s="75" t="s">
        <v>4878</v>
      </c>
      <c r="W1206" s="75" t="s">
        <v>4871</v>
      </c>
      <c r="X1206" s="75" t="s">
        <v>5456</v>
      </c>
      <c r="Y1206" s="75" t="s">
        <v>4895</v>
      </c>
      <c r="Z1206" s="75">
        <v>5</v>
      </c>
      <c r="AA1206" s="75">
        <v>3</v>
      </c>
      <c r="AB1206" s="75" t="s">
        <v>4871</v>
      </c>
      <c r="AC1206" s="75" t="s">
        <v>5577</v>
      </c>
      <c r="AD1206" s="75" t="s">
        <v>4897</v>
      </c>
      <c r="AE1206" s="75">
        <v>2</v>
      </c>
      <c r="AF1206" s="75">
        <v>2</v>
      </c>
      <c r="AG1206" s="75" t="s">
        <v>4877</v>
      </c>
      <c r="AH1206" s="75" t="s">
        <v>5472</v>
      </c>
      <c r="AI1206" s="75" t="s">
        <v>4869</v>
      </c>
      <c r="AN1206" s="75" t="s">
        <v>4869</v>
      </c>
      <c r="AP1206" s="75">
        <v>6</v>
      </c>
      <c r="AQ1206" s="75">
        <v>2</v>
      </c>
      <c r="AR1206" s="75" t="s">
        <v>4868</v>
      </c>
      <c r="AS1206" s="75" t="s">
        <v>5453</v>
      </c>
      <c r="AV1206" s="75" t="s">
        <v>5440</v>
      </c>
      <c r="BI1206" s="75" t="s">
        <v>5452</v>
      </c>
      <c r="BJ1206" s="75" t="s">
        <v>5451</v>
      </c>
      <c r="BK1206" s="75">
        <v>0</v>
      </c>
      <c r="BM1206" s="75">
        <v>0</v>
      </c>
    </row>
    <row r="1207" spans="1:65" ht="17.399999999999999" hidden="1" customHeight="1" x14ac:dyDescent="0.3">
      <c r="A1207" s="75">
        <v>2019</v>
      </c>
      <c r="B1207" s="75">
        <v>7010</v>
      </c>
      <c r="C1207" s="75" t="s">
        <v>5376</v>
      </c>
      <c r="D1207" s="75" t="s">
        <v>5450</v>
      </c>
      <c r="E1207" s="77">
        <v>470</v>
      </c>
      <c r="F1207" s="75" t="s">
        <v>1123</v>
      </c>
      <c r="G1207" s="77">
        <v>6276</v>
      </c>
      <c r="H1207" s="75" t="s">
        <v>6442</v>
      </c>
      <c r="I1207" s="75" t="s">
        <v>4883</v>
      </c>
      <c r="J1207" s="75" t="s">
        <v>3607</v>
      </c>
      <c r="K1207" s="75">
        <v>0</v>
      </c>
      <c r="L1207" s="75" t="s">
        <v>5448</v>
      </c>
      <c r="M1207" s="75" t="s">
        <v>4892</v>
      </c>
      <c r="N1207" s="75" t="s">
        <v>87</v>
      </c>
      <c r="O1207" s="75" t="s">
        <v>4024</v>
      </c>
      <c r="Q1207" s="75" t="s">
        <v>5469</v>
      </c>
      <c r="S1207" s="75" t="s">
        <v>4033</v>
      </c>
      <c r="T1207" s="75" t="s">
        <v>5446</v>
      </c>
      <c r="U1207" s="75" t="s">
        <v>4871</v>
      </c>
      <c r="V1207" s="75" t="s">
        <v>5445</v>
      </c>
      <c r="W1207" s="75" t="s">
        <v>4877</v>
      </c>
      <c r="X1207" s="75" t="s">
        <v>4876</v>
      </c>
      <c r="Y1207" s="75" t="s">
        <v>4872</v>
      </c>
      <c r="Z1207" s="75">
        <v>11</v>
      </c>
      <c r="AA1207" s="75">
        <v>0</v>
      </c>
      <c r="AB1207" s="75" t="s">
        <v>4871</v>
      </c>
      <c r="AC1207" s="75" t="s">
        <v>5473</v>
      </c>
      <c r="AD1207" s="75" t="s">
        <v>4897</v>
      </c>
      <c r="AE1207" s="75">
        <v>10</v>
      </c>
      <c r="AF1207" s="75">
        <v>2</v>
      </c>
      <c r="AG1207" s="75" t="s">
        <v>4871</v>
      </c>
      <c r="AH1207" s="75" t="s">
        <v>6441</v>
      </c>
      <c r="AI1207" s="75" t="s">
        <v>4897</v>
      </c>
      <c r="AJ1207" s="75">
        <v>14</v>
      </c>
      <c r="AK1207" s="75">
        <v>7</v>
      </c>
      <c r="AL1207" s="75" t="s">
        <v>4871</v>
      </c>
      <c r="AM1207" s="75" t="s">
        <v>6440</v>
      </c>
      <c r="AN1207" s="75" t="s">
        <v>4869</v>
      </c>
      <c r="AP1207" s="75">
        <v>10</v>
      </c>
      <c r="AQ1207" s="75">
        <v>10</v>
      </c>
      <c r="AR1207" s="75" t="s">
        <v>4908</v>
      </c>
      <c r="AS1207" s="75" t="s">
        <v>5441</v>
      </c>
      <c r="AV1207" s="75" t="s">
        <v>5440</v>
      </c>
      <c r="BI1207" s="75" t="s">
        <v>5452</v>
      </c>
      <c r="BJ1207" s="75" t="s">
        <v>5451</v>
      </c>
      <c r="BK1207" s="75">
        <v>0</v>
      </c>
      <c r="BM1207" s="75">
        <v>0</v>
      </c>
    </row>
    <row r="1208" spans="1:65" ht="17.399999999999999" hidden="1" customHeight="1" x14ac:dyDescent="0.3">
      <c r="A1208" s="75">
        <v>2019</v>
      </c>
      <c r="B1208" s="75">
        <v>30011</v>
      </c>
      <c r="C1208" s="75" t="s">
        <v>5230</v>
      </c>
      <c r="D1208" s="75" t="s">
        <v>5450</v>
      </c>
      <c r="E1208" s="77">
        <v>1420</v>
      </c>
      <c r="F1208" s="75" t="s">
        <v>2292</v>
      </c>
      <c r="G1208" s="77">
        <v>6286</v>
      </c>
      <c r="H1208" s="75" t="s">
        <v>6439</v>
      </c>
      <c r="I1208" s="75" t="s">
        <v>4883</v>
      </c>
      <c r="J1208" s="75" t="s">
        <v>2495</v>
      </c>
      <c r="K1208" s="75">
        <v>0</v>
      </c>
      <c r="L1208" s="75" t="s">
        <v>5457</v>
      </c>
      <c r="M1208" s="75" t="s">
        <v>4892</v>
      </c>
      <c r="N1208" s="75" t="s">
        <v>87</v>
      </c>
      <c r="O1208" s="75" t="s">
        <v>4024</v>
      </c>
      <c r="Q1208" s="75" t="s">
        <v>5469</v>
      </c>
      <c r="S1208" s="75" t="s">
        <v>3662</v>
      </c>
      <c r="T1208" s="75" t="s">
        <v>5474</v>
      </c>
      <c r="U1208" s="75" t="s">
        <v>4877</v>
      </c>
      <c r="V1208" s="75" t="s">
        <v>4878</v>
      </c>
      <c r="W1208" s="75" t="s">
        <v>4871</v>
      </c>
      <c r="X1208" s="75" t="s">
        <v>5456</v>
      </c>
      <c r="Y1208" s="75" t="s">
        <v>4897</v>
      </c>
      <c r="Z1208" s="75">
        <v>6</v>
      </c>
      <c r="AA1208" s="75">
        <v>3</v>
      </c>
      <c r="AB1208" s="75" t="s">
        <v>4871</v>
      </c>
      <c r="AC1208" s="75" t="s">
        <v>5491</v>
      </c>
      <c r="AD1208" s="75" t="s">
        <v>4897</v>
      </c>
      <c r="AE1208" s="75">
        <v>4</v>
      </c>
      <c r="AF1208" s="75">
        <v>4</v>
      </c>
      <c r="AG1208" s="75" t="s">
        <v>4877</v>
      </c>
      <c r="AH1208" s="75" t="s">
        <v>5472</v>
      </c>
      <c r="AI1208" s="75" t="s">
        <v>4869</v>
      </c>
      <c r="AN1208" s="75" t="s">
        <v>4869</v>
      </c>
      <c r="AP1208" s="75">
        <v>8</v>
      </c>
      <c r="AQ1208" s="75">
        <v>6</v>
      </c>
      <c r="AR1208" s="75" t="s">
        <v>4868</v>
      </c>
      <c r="AS1208" s="75" t="s">
        <v>5453</v>
      </c>
      <c r="AV1208" s="75" t="s">
        <v>5440</v>
      </c>
      <c r="BI1208" s="75" t="s">
        <v>5452</v>
      </c>
      <c r="BJ1208" s="75" t="s">
        <v>5451</v>
      </c>
      <c r="BK1208" s="75">
        <v>0</v>
      </c>
      <c r="BM1208" s="75">
        <v>0</v>
      </c>
    </row>
    <row r="1209" spans="1:65" ht="17.399999999999999" hidden="1" customHeight="1" x14ac:dyDescent="0.3">
      <c r="A1209" s="75">
        <v>2019</v>
      </c>
      <c r="B1209" s="75">
        <v>1040</v>
      </c>
      <c r="C1209" s="75" t="s">
        <v>5427</v>
      </c>
      <c r="D1209" s="75" t="s">
        <v>5450</v>
      </c>
      <c r="E1209" s="77">
        <v>40</v>
      </c>
      <c r="F1209" s="75" t="s">
        <v>273</v>
      </c>
      <c r="G1209" s="77">
        <v>6294</v>
      </c>
      <c r="H1209" s="75" t="s">
        <v>6438</v>
      </c>
      <c r="I1209" s="75" t="s">
        <v>4883</v>
      </c>
      <c r="J1209" s="75" t="s">
        <v>3469</v>
      </c>
      <c r="K1209" s="75">
        <v>0</v>
      </c>
      <c r="L1209" s="75" t="s">
        <v>5457</v>
      </c>
      <c r="M1209" s="75" t="s">
        <v>4892</v>
      </c>
      <c r="N1209" s="75" t="s">
        <v>87</v>
      </c>
      <c r="O1209" s="75" t="s">
        <v>4023</v>
      </c>
      <c r="Q1209" s="75" t="s">
        <v>5447</v>
      </c>
      <c r="S1209" s="75" t="s">
        <v>4020</v>
      </c>
      <c r="T1209" s="75" t="s">
        <v>5478</v>
      </c>
      <c r="U1209" s="75" t="s">
        <v>4877</v>
      </c>
      <c r="V1209" s="75" t="s">
        <v>4878</v>
      </c>
      <c r="W1209" s="75" t="s">
        <v>4871</v>
      </c>
      <c r="X1209" s="75" t="s">
        <v>5456</v>
      </c>
      <c r="Y1209" s="75" t="s">
        <v>4875</v>
      </c>
      <c r="Z1209" s="75">
        <v>11</v>
      </c>
      <c r="AA1209" s="75">
        <v>0</v>
      </c>
      <c r="AB1209" s="75" t="s">
        <v>4871</v>
      </c>
      <c r="AC1209" s="75" t="s">
        <v>5473</v>
      </c>
      <c r="AD1209" s="75" t="s">
        <v>4897</v>
      </c>
      <c r="AE1209" s="75">
        <v>8</v>
      </c>
      <c r="AF1209" s="75">
        <v>4</v>
      </c>
      <c r="AG1209" s="75" t="s">
        <v>4871</v>
      </c>
      <c r="AH1209" s="75" t="s">
        <v>5594</v>
      </c>
      <c r="AI1209" s="75" t="s">
        <v>4869</v>
      </c>
      <c r="AN1209" s="75" t="s">
        <v>4869</v>
      </c>
      <c r="AP1209" s="75">
        <v>10</v>
      </c>
      <c r="AQ1209" s="75">
        <v>10</v>
      </c>
      <c r="AR1209" s="75" t="s">
        <v>4908</v>
      </c>
      <c r="AS1209" s="75" t="s">
        <v>5441</v>
      </c>
      <c r="AV1209" s="75" t="s">
        <v>5440</v>
      </c>
      <c r="BI1209" s="75" t="s">
        <v>5452</v>
      </c>
      <c r="BJ1209" s="75" t="s">
        <v>5451</v>
      </c>
      <c r="BK1209" s="75">
        <v>0</v>
      </c>
      <c r="BM1209" s="75">
        <v>0</v>
      </c>
    </row>
    <row r="1210" spans="1:65" ht="17.399999999999999" hidden="1" customHeight="1" x14ac:dyDescent="0.3">
      <c r="A1210" s="75">
        <v>2019</v>
      </c>
      <c r="B1210" s="75">
        <v>15010</v>
      </c>
      <c r="C1210" s="75" t="s">
        <v>5348</v>
      </c>
      <c r="D1210" s="75" t="s">
        <v>5450</v>
      </c>
      <c r="E1210" s="77">
        <v>870</v>
      </c>
      <c r="F1210" s="75" t="s">
        <v>1124</v>
      </c>
      <c r="G1210" s="77">
        <v>6295</v>
      </c>
      <c r="H1210" s="75" t="s">
        <v>6437</v>
      </c>
      <c r="I1210" s="75" t="s">
        <v>4883</v>
      </c>
      <c r="J1210" s="75" t="s">
        <v>1151</v>
      </c>
      <c r="K1210" s="75">
        <v>0</v>
      </c>
      <c r="L1210" s="75" t="s">
        <v>5457</v>
      </c>
      <c r="M1210" s="75" t="s">
        <v>4881</v>
      </c>
      <c r="N1210" s="75" t="s">
        <v>87</v>
      </c>
      <c r="O1210" s="75" t="s">
        <v>4028</v>
      </c>
      <c r="Q1210" s="75" t="s">
        <v>5461</v>
      </c>
      <c r="S1210" s="75" t="s">
        <v>4033</v>
      </c>
      <c r="T1210" s="75" t="s">
        <v>5446</v>
      </c>
      <c r="U1210" s="75" t="s">
        <v>4877</v>
      </c>
      <c r="V1210" s="75" t="s">
        <v>4878</v>
      </c>
      <c r="W1210" s="75" t="s">
        <v>4871</v>
      </c>
      <c r="X1210" s="75" t="s">
        <v>5456</v>
      </c>
      <c r="Y1210" s="75" t="s">
        <v>4897</v>
      </c>
      <c r="Z1210" s="75">
        <v>2</v>
      </c>
      <c r="AA1210" s="75">
        <v>1</v>
      </c>
      <c r="AB1210" s="75" t="s">
        <v>4871</v>
      </c>
      <c r="AC1210" s="75" t="s">
        <v>5570</v>
      </c>
      <c r="AD1210" s="75" t="s">
        <v>4897</v>
      </c>
      <c r="AH1210" s="75" t="s">
        <v>5569</v>
      </c>
      <c r="AI1210" s="75" t="s">
        <v>4869</v>
      </c>
      <c r="AN1210" s="75" t="s">
        <v>4869</v>
      </c>
      <c r="AP1210" s="75">
        <v>4</v>
      </c>
      <c r="AQ1210" s="75">
        <v>0</v>
      </c>
      <c r="AR1210" s="75" t="s">
        <v>4868</v>
      </c>
      <c r="AS1210" s="75" t="s">
        <v>5453</v>
      </c>
      <c r="AV1210" s="75" t="s">
        <v>5440</v>
      </c>
      <c r="BI1210" s="75" t="s">
        <v>5452</v>
      </c>
      <c r="BJ1210" s="75" t="s">
        <v>5451</v>
      </c>
      <c r="BK1210" s="75">
        <v>0</v>
      </c>
      <c r="BM1210" s="75">
        <v>0</v>
      </c>
    </row>
    <row r="1211" spans="1:65" ht="17.399999999999999" hidden="1" customHeight="1" x14ac:dyDescent="0.3">
      <c r="A1211" s="75">
        <v>2019</v>
      </c>
      <c r="B1211" s="75">
        <v>21050</v>
      </c>
      <c r="C1211" s="75" t="s">
        <v>5303</v>
      </c>
      <c r="D1211" s="75" t="s">
        <v>5450</v>
      </c>
      <c r="E1211" s="77">
        <v>1010</v>
      </c>
      <c r="F1211" s="75" t="s">
        <v>971</v>
      </c>
      <c r="G1211" s="77">
        <v>6306</v>
      </c>
      <c r="H1211" s="75" t="s">
        <v>6436</v>
      </c>
      <c r="I1211" s="75" t="s">
        <v>4883</v>
      </c>
      <c r="J1211" s="75" t="s">
        <v>1045</v>
      </c>
      <c r="K1211" s="75">
        <v>0</v>
      </c>
      <c r="L1211" s="75" t="s">
        <v>5480</v>
      </c>
      <c r="M1211" s="75" t="s">
        <v>4892</v>
      </c>
      <c r="N1211" s="75" t="s">
        <v>87</v>
      </c>
      <c r="O1211" s="75" t="s">
        <v>4024</v>
      </c>
      <c r="Q1211" s="75" t="s">
        <v>5469</v>
      </c>
      <c r="S1211" s="75" t="s">
        <v>3662</v>
      </c>
      <c r="T1211" s="75" t="s">
        <v>5474</v>
      </c>
      <c r="U1211" s="75" t="s">
        <v>4871</v>
      </c>
      <c r="V1211" s="75" t="s">
        <v>5445</v>
      </c>
      <c r="W1211" s="75" t="s">
        <v>4877</v>
      </c>
      <c r="X1211" s="75" t="s">
        <v>4876</v>
      </c>
      <c r="Y1211" s="75" t="s">
        <v>4872</v>
      </c>
      <c r="Z1211" s="75">
        <v>11</v>
      </c>
      <c r="AA1211" s="75">
        <v>0</v>
      </c>
      <c r="AB1211" s="75" t="s">
        <v>4871</v>
      </c>
      <c r="AC1211" s="75" t="s">
        <v>5473</v>
      </c>
      <c r="AD1211" s="75" t="s">
        <v>4872</v>
      </c>
      <c r="AE1211" s="75">
        <v>10</v>
      </c>
      <c r="AF1211" s="75">
        <v>4</v>
      </c>
      <c r="AG1211" s="75" t="s">
        <v>4871</v>
      </c>
      <c r="AH1211" s="75" t="s">
        <v>5485</v>
      </c>
      <c r="AI1211" s="75" t="s">
        <v>4869</v>
      </c>
      <c r="AN1211" s="75" t="s">
        <v>4869</v>
      </c>
      <c r="AP1211" s="75">
        <v>10</v>
      </c>
      <c r="AQ1211" s="75">
        <v>10</v>
      </c>
      <c r="AR1211" s="75" t="s">
        <v>4908</v>
      </c>
      <c r="AS1211" s="75" t="s">
        <v>5441</v>
      </c>
      <c r="AV1211" s="75" t="s">
        <v>5440</v>
      </c>
      <c r="BI1211" s="75" t="s">
        <v>5452</v>
      </c>
      <c r="BJ1211" s="75" t="s">
        <v>5451</v>
      </c>
      <c r="BK1211" s="75">
        <v>0</v>
      </c>
      <c r="BM1211" s="75">
        <v>0</v>
      </c>
    </row>
    <row r="1212" spans="1:65" ht="17.399999999999999" hidden="1" customHeight="1" x14ac:dyDescent="0.3">
      <c r="A1212" s="75">
        <v>2019</v>
      </c>
      <c r="B1212" s="75">
        <v>64200</v>
      </c>
      <c r="C1212" s="75" t="s">
        <v>5001</v>
      </c>
      <c r="D1212" s="75" t="s">
        <v>5450</v>
      </c>
      <c r="E1212" s="77">
        <v>2190</v>
      </c>
      <c r="F1212" s="75" t="s">
        <v>3829</v>
      </c>
      <c r="G1212" s="77">
        <v>6307</v>
      </c>
      <c r="H1212" s="75" t="s">
        <v>6435</v>
      </c>
      <c r="I1212" s="75" t="s">
        <v>4883</v>
      </c>
      <c r="J1212" s="75" t="s">
        <v>3858</v>
      </c>
      <c r="K1212" s="75">
        <v>0</v>
      </c>
      <c r="L1212" s="75" t="s">
        <v>5480</v>
      </c>
      <c r="M1212" s="75" t="s">
        <v>4892</v>
      </c>
      <c r="N1212" s="75" t="s">
        <v>87</v>
      </c>
      <c r="O1212" s="75" t="s">
        <v>4024</v>
      </c>
      <c r="Q1212" s="75" t="s">
        <v>5469</v>
      </c>
      <c r="S1212" s="75" t="s">
        <v>3662</v>
      </c>
      <c r="T1212" s="75" t="s">
        <v>5474</v>
      </c>
      <c r="U1212" s="75" t="s">
        <v>4871</v>
      </c>
      <c r="V1212" s="75" t="s">
        <v>5445</v>
      </c>
      <c r="W1212" s="75" t="s">
        <v>4877</v>
      </c>
      <c r="X1212" s="75" t="s">
        <v>4876</v>
      </c>
      <c r="Y1212" s="75" t="s">
        <v>4872</v>
      </c>
      <c r="Z1212" s="75">
        <v>2</v>
      </c>
      <c r="AA1212" s="75">
        <v>0</v>
      </c>
      <c r="AB1212" s="75" t="s">
        <v>4871</v>
      </c>
      <c r="AC1212" s="75" t="s">
        <v>5500</v>
      </c>
      <c r="AD1212" s="75" t="s">
        <v>4897</v>
      </c>
      <c r="AE1212" s="75">
        <v>2</v>
      </c>
      <c r="AF1212" s="75">
        <v>1</v>
      </c>
      <c r="AG1212" s="75" t="s">
        <v>4871</v>
      </c>
      <c r="AH1212" s="75" t="s">
        <v>5575</v>
      </c>
      <c r="AI1212" s="75" t="s">
        <v>4869</v>
      </c>
      <c r="AN1212" s="75" t="s">
        <v>4869</v>
      </c>
      <c r="AP1212" s="75">
        <v>4</v>
      </c>
      <c r="AQ1212" s="75">
        <v>4</v>
      </c>
      <c r="AR1212" s="75" t="s">
        <v>4908</v>
      </c>
      <c r="AS1212" s="75" t="s">
        <v>5441</v>
      </c>
      <c r="AV1212" s="75" t="s">
        <v>5440</v>
      </c>
      <c r="BI1212" s="75" t="s">
        <v>5452</v>
      </c>
      <c r="BJ1212" s="75" t="s">
        <v>5451</v>
      </c>
      <c r="BK1212" s="75">
        <v>0</v>
      </c>
      <c r="BM1212" s="75">
        <v>0</v>
      </c>
    </row>
    <row r="1213" spans="1:65" ht="17.399999999999999" hidden="1" customHeight="1" x14ac:dyDescent="0.3">
      <c r="A1213" s="75">
        <v>2019</v>
      </c>
      <c r="B1213" s="75">
        <v>16010</v>
      </c>
      <c r="C1213" s="75" t="s">
        <v>5343</v>
      </c>
      <c r="D1213" s="75" t="s">
        <v>5450</v>
      </c>
      <c r="E1213" s="77">
        <v>880</v>
      </c>
      <c r="F1213" s="75" t="s">
        <v>1118</v>
      </c>
      <c r="G1213" s="77">
        <v>6308</v>
      </c>
      <c r="H1213" s="75" t="s">
        <v>6434</v>
      </c>
      <c r="I1213" s="75" t="s">
        <v>4883</v>
      </c>
      <c r="J1213" s="75" t="s">
        <v>1437</v>
      </c>
      <c r="K1213" s="75">
        <v>1</v>
      </c>
      <c r="L1213" s="75" t="s">
        <v>5448</v>
      </c>
      <c r="M1213" s="75" t="s">
        <v>5470</v>
      </c>
      <c r="N1213" s="75" t="s">
        <v>87</v>
      </c>
      <c r="O1213" s="75" t="s">
        <v>4030</v>
      </c>
      <c r="Q1213" s="75" t="s">
        <v>5469</v>
      </c>
      <c r="S1213" s="75" t="s">
        <v>3662</v>
      </c>
      <c r="T1213" s="75" t="s">
        <v>5474</v>
      </c>
      <c r="U1213" s="75" t="s">
        <v>4871</v>
      </c>
      <c r="V1213" s="75" t="s">
        <v>5445</v>
      </c>
      <c r="W1213" s="75" t="s">
        <v>4877</v>
      </c>
      <c r="X1213" s="75" t="s">
        <v>4876</v>
      </c>
      <c r="Y1213" s="75" t="s">
        <v>4872</v>
      </c>
      <c r="AC1213" s="75" t="s">
        <v>5692</v>
      </c>
      <c r="AD1213" s="75" t="s">
        <v>4897</v>
      </c>
      <c r="AH1213" s="75" t="s">
        <v>5569</v>
      </c>
      <c r="AI1213" s="75" t="s">
        <v>4897</v>
      </c>
      <c r="AM1213" s="75" t="s">
        <v>5466</v>
      </c>
      <c r="AN1213" s="75" t="s">
        <v>4897</v>
      </c>
      <c r="AO1213" s="75" t="s">
        <v>5465</v>
      </c>
      <c r="AP1213" s="75">
        <v>8</v>
      </c>
      <c r="AQ1213" s="75">
        <v>0</v>
      </c>
      <c r="AR1213" s="75" t="s">
        <v>4868</v>
      </c>
      <c r="AS1213" s="75" t="s">
        <v>5453</v>
      </c>
      <c r="AV1213" s="75" t="s">
        <v>5440</v>
      </c>
      <c r="BI1213" s="75" t="s">
        <v>5590</v>
      </c>
      <c r="BJ1213" s="75" t="s">
        <v>5509</v>
      </c>
      <c r="BK1213" s="75">
        <v>1</v>
      </c>
      <c r="BL1213" s="75" t="s">
        <v>6182</v>
      </c>
      <c r="BM1213" s="75">
        <v>0</v>
      </c>
    </row>
    <row r="1214" spans="1:65" ht="17.399999999999999" customHeight="1" x14ac:dyDescent="0.3">
      <c r="A1214" s="75">
        <v>2019</v>
      </c>
      <c r="B1214" s="75">
        <v>3060</v>
      </c>
      <c r="C1214" s="75" t="s">
        <v>5402</v>
      </c>
      <c r="D1214" s="75" t="s">
        <v>5450</v>
      </c>
      <c r="E1214" s="77">
        <v>180</v>
      </c>
      <c r="F1214" s="75" t="s">
        <v>219</v>
      </c>
      <c r="G1214" s="77">
        <v>6310</v>
      </c>
      <c r="H1214" s="75" t="s">
        <v>6433</v>
      </c>
      <c r="I1214" s="75" t="s">
        <v>4883</v>
      </c>
      <c r="J1214" s="75" t="s">
        <v>857</v>
      </c>
      <c r="K1214" s="75">
        <v>0</v>
      </c>
      <c r="L1214" s="75" t="s">
        <v>5480</v>
      </c>
      <c r="M1214" s="75" t="s">
        <v>4892</v>
      </c>
      <c r="N1214" s="75" t="s">
        <v>87</v>
      </c>
      <c r="O1214" s="75" t="s">
        <v>4027</v>
      </c>
      <c r="P1214" s="75">
        <v>5</v>
      </c>
      <c r="Q1214" s="76" t="s">
        <v>5549</v>
      </c>
      <c r="S1214" s="75" t="s">
        <v>4020</v>
      </c>
      <c r="T1214" s="75" t="s">
        <v>5478</v>
      </c>
      <c r="U1214" s="75" t="s">
        <v>4871</v>
      </c>
      <c r="V1214" s="75" t="s">
        <v>5445</v>
      </c>
      <c r="W1214" s="75" t="s">
        <v>4877</v>
      </c>
      <c r="X1214" s="75" t="s">
        <v>4876</v>
      </c>
      <c r="Y1214" s="75" t="s">
        <v>4875</v>
      </c>
      <c r="Z1214" s="75">
        <v>12</v>
      </c>
      <c r="AA1214" s="75">
        <v>0</v>
      </c>
      <c r="AB1214" s="75" t="s">
        <v>4871</v>
      </c>
      <c r="AC1214" s="75" t="s">
        <v>5615</v>
      </c>
      <c r="AD1214" s="75" t="s">
        <v>4872</v>
      </c>
      <c r="AE1214" s="75">
        <v>10</v>
      </c>
      <c r="AF1214" s="75">
        <v>1</v>
      </c>
      <c r="AG1214" s="75" t="s">
        <v>4871</v>
      </c>
      <c r="AH1214" s="75" t="s">
        <v>5601</v>
      </c>
      <c r="AI1214" s="75" t="s">
        <v>4869</v>
      </c>
      <c r="AN1214" s="75" t="s">
        <v>4869</v>
      </c>
      <c r="AP1214" s="75">
        <v>10</v>
      </c>
      <c r="AQ1214" s="75">
        <v>10</v>
      </c>
      <c r="AR1214" s="75" t="s">
        <v>4908</v>
      </c>
      <c r="AS1214" s="75" t="s">
        <v>5441</v>
      </c>
      <c r="AV1214" s="75" t="s">
        <v>5440</v>
      </c>
      <c r="BI1214" s="75" t="s">
        <v>5452</v>
      </c>
      <c r="BJ1214" s="75" t="s">
        <v>5451</v>
      </c>
      <c r="BK1214" s="75">
        <v>0</v>
      </c>
      <c r="BM1214" s="75">
        <v>0</v>
      </c>
    </row>
    <row r="1215" spans="1:65" ht="17.399999999999999" hidden="1" customHeight="1" x14ac:dyDescent="0.3">
      <c r="A1215" s="75">
        <v>2019</v>
      </c>
      <c r="B1215" s="75">
        <v>16010</v>
      </c>
      <c r="C1215" s="75" t="s">
        <v>5343</v>
      </c>
      <c r="D1215" s="75" t="s">
        <v>5450</v>
      </c>
      <c r="E1215" s="77">
        <v>880</v>
      </c>
      <c r="F1215" s="75" t="s">
        <v>1118</v>
      </c>
      <c r="G1215" s="77">
        <v>6314</v>
      </c>
      <c r="H1215" s="75" t="s">
        <v>6432</v>
      </c>
      <c r="I1215" s="75" t="s">
        <v>4883</v>
      </c>
      <c r="J1215" s="75" t="s">
        <v>1435</v>
      </c>
      <c r="K1215" s="75">
        <v>0</v>
      </c>
      <c r="L1215" s="75" t="s">
        <v>5448</v>
      </c>
      <c r="M1215" s="75" t="s">
        <v>4892</v>
      </c>
      <c r="N1215" s="75" t="s">
        <v>87</v>
      </c>
      <c r="O1215" s="75" t="s">
        <v>4023</v>
      </c>
      <c r="Q1215" s="75" t="s">
        <v>5447</v>
      </c>
      <c r="S1215" s="75" t="s">
        <v>4020</v>
      </c>
      <c r="T1215" s="75" t="s">
        <v>5478</v>
      </c>
      <c r="U1215" s="75" t="s">
        <v>4871</v>
      </c>
      <c r="V1215" s="75" t="s">
        <v>5445</v>
      </c>
      <c r="W1215" s="75" t="s">
        <v>4877</v>
      </c>
      <c r="X1215" s="75" t="s">
        <v>4876</v>
      </c>
      <c r="Y1215" s="75" t="s">
        <v>4872</v>
      </c>
      <c r="Z1215" s="75">
        <v>12</v>
      </c>
      <c r="AA1215" s="75">
        <v>0</v>
      </c>
      <c r="AB1215" s="75" t="s">
        <v>4871</v>
      </c>
      <c r="AC1215" s="75" t="s">
        <v>5615</v>
      </c>
      <c r="AD1215" s="75" t="s">
        <v>4872</v>
      </c>
      <c r="AE1215" s="75">
        <v>10</v>
      </c>
      <c r="AF1215" s="75">
        <v>2</v>
      </c>
      <c r="AG1215" s="75" t="s">
        <v>4871</v>
      </c>
      <c r="AH1215" s="75" t="s">
        <v>5548</v>
      </c>
      <c r="AI1215" s="75" t="s">
        <v>4872</v>
      </c>
      <c r="AJ1215" s="75">
        <v>16</v>
      </c>
      <c r="AK1215" s="75">
        <v>8</v>
      </c>
      <c r="AL1215" s="75" t="s">
        <v>4871</v>
      </c>
      <c r="AM1215" s="75" t="s">
        <v>6236</v>
      </c>
      <c r="AN1215" s="75" t="s">
        <v>4869</v>
      </c>
      <c r="AP1215" s="75">
        <v>10</v>
      </c>
      <c r="AQ1215" s="75">
        <v>8</v>
      </c>
      <c r="AR1215" s="75" t="s">
        <v>4868</v>
      </c>
      <c r="AS1215" s="75" t="s">
        <v>5453</v>
      </c>
      <c r="AV1215" s="75" t="s">
        <v>5440</v>
      </c>
      <c r="BI1215" s="75" t="s">
        <v>5452</v>
      </c>
      <c r="BJ1215" s="75" t="s">
        <v>5451</v>
      </c>
      <c r="BK1215" s="75">
        <v>0</v>
      </c>
      <c r="BM1215" s="75">
        <v>0</v>
      </c>
    </row>
    <row r="1216" spans="1:65" ht="17.399999999999999" hidden="1" customHeight="1" x14ac:dyDescent="0.3">
      <c r="A1216" s="75">
        <v>2019</v>
      </c>
      <c r="B1216" s="75">
        <v>1010</v>
      </c>
      <c r="C1216" s="75" t="s">
        <v>5436</v>
      </c>
      <c r="D1216" s="75" t="s">
        <v>5450</v>
      </c>
      <c r="E1216" s="77">
        <v>10</v>
      </c>
      <c r="F1216" s="75" t="s">
        <v>2796</v>
      </c>
      <c r="G1216" s="77">
        <v>6315</v>
      </c>
      <c r="H1216" s="75" t="s">
        <v>6431</v>
      </c>
      <c r="I1216" s="75" t="s">
        <v>4883</v>
      </c>
      <c r="J1216" s="75" t="s">
        <v>2829</v>
      </c>
      <c r="K1216" s="75">
        <v>1</v>
      </c>
      <c r="L1216" s="75" t="s">
        <v>5448</v>
      </c>
      <c r="M1216" s="75" t="s">
        <v>5470</v>
      </c>
      <c r="N1216" s="75" t="s">
        <v>87</v>
      </c>
      <c r="O1216" s="75" t="s">
        <v>4030</v>
      </c>
      <c r="Q1216" s="75" t="s">
        <v>5469</v>
      </c>
      <c r="S1216" s="75" t="s">
        <v>3662</v>
      </c>
      <c r="T1216" s="75" t="s">
        <v>5474</v>
      </c>
      <c r="U1216" s="75" t="s">
        <v>4871</v>
      </c>
      <c r="V1216" s="75" t="s">
        <v>5445</v>
      </c>
      <c r="W1216" s="75" t="s">
        <v>4877</v>
      </c>
      <c r="X1216" s="75" t="s">
        <v>4876</v>
      </c>
      <c r="Y1216" s="75" t="s">
        <v>4872</v>
      </c>
      <c r="AC1216" s="75" t="s">
        <v>5692</v>
      </c>
      <c r="AD1216" s="75" t="s">
        <v>4897</v>
      </c>
      <c r="AH1216" s="75" t="s">
        <v>5569</v>
      </c>
      <c r="AI1216" s="75" t="s">
        <v>4897</v>
      </c>
      <c r="AM1216" s="75" t="s">
        <v>5466</v>
      </c>
      <c r="AN1216" s="75" t="s">
        <v>4897</v>
      </c>
      <c r="AO1216" s="75" t="s">
        <v>5465</v>
      </c>
      <c r="AP1216" s="75">
        <v>0</v>
      </c>
      <c r="AQ1216" s="75">
        <v>0</v>
      </c>
      <c r="AR1216" s="75" t="s">
        <v>5585</v>
      </c>
      <c r="AS1216" s="75" t="s">
        <v>5441</v>
      </c>
      <c r="AV1216" s="75" t="s">
        <v>5440</v>
      </c>
      <c r="BI1216" s="75" t="s">
        <v>5439</v>
      </c>
      <c r="BJ1216" s="75" t="s">
        <v>5438</v>
      </c>
      <c r="BK1216" s="75">
        <v>1</v>
      </c>
      <c r="BL1216" s="75" t="s">
        <v>6430</v>
      </c>
      <c r="BM1216" s="75">
        <v>0</v>
      </c>
    </row>
    <row r="1217" spans="1:66" ht="17.399999999999999" hidden="1" customHeight="1" x14ac:dyDescent="0.3">
      <c r="A1217" s="75">
        <v>2019</v>
      </c>
      <c r="B1217" s="75">
        <v>30011</v>
      </c>
      <c r="C1217" s="75" t="s">
        <v>5230</v>
      </c>
      <c r="D1217" s="75" t="s">
        <v>5450</v>
      </c>
      <c r="E1217" s="77">
        <v>1420</v>
      </c>
      <c r="F1217" s="75" t="s">
        <v>2292</v>
      </c>
      <c r="G1217" s="77">
        <v>6330</v>
      </c>
      <c r="H1217" s="75" t="s">
        <v>6429</v>
      </c>
      <c r="I1217" s="75" t="s">
        <v>4883</v>
      </c>
      <c r="J1217" s="75" t="s">
        <v>2473</v>
      </c>
      <c r="K1217" s="75">
        <v>0</v>
      </c>
      <c r="L1217" s="75" t="s">
        <v>5480</v>
      </c>
      <c r="M1217" s="75" t="s">
        <v>4892</v>
      </c>
      <c r="N1217" s="75" t="s">
        <v>87</v>
      </c>
      <c r="O1217" s="75" t="s">
        <v>4023</v>
      </c>
      <c r="Q1217" s="75" t="s">
        <v>5447</v>
      </c>
      <c r="S1217" s="75" t="s">
        <v>4020</v>
      </c>
      <c r="T1217" s="75" t="s">
        <v>5478</v>
      </c>
      <c r="U1217" s="75" t="s">
        <v>4871</v>
      </c>
      <c r="V1217" s="75" t="s">
        <v>5445</v>
      </c>
      <c r="W1217" s="75" t="s">
        <v>4877</v>
      </c>
      <c r="X1217" s="75" t="s">
        <v>4876</v>
      </c>
      <c r="Y1217" s="75" t="s">
        <v>4872</v>
      </c>
      <c r="Z1217" s="75">
        <v>12</v>
      </c>
      <c r="AA1217" s="75">
        <v>0</v>
      </c>
      <c r="AB1217" s="75" t="s">
        <v>4871</v>
      </c>
      <c r="AC1217" s="75" t="s">
        <v>5615</v>
      </c>
      <c r="AD1217" s="75" t="s">
        <v>4872</v>
      </c>
      <c r="AE1217" s="75">
        <v>10</v>
      </c>
      <c r="AF1217" s="75">
        <v>0</v>
      </c>
      <c r="AG1217" s="75" t="s">
        <v>4871</v>
      </c>
      <c r="AH1217" s="75" t="s">
        <v>5663</v>
      </c>
      <c r="AI1217" s="75" t="s">
        <v>4869</v>
      </c>
      <c r="AN1217" s="75" t="s">
        <v>4869</v>
      </c>
      <c r="AP1217" s="75">
        <v>10</v>
      </c>
      <c r="AQ1217" s="75">
        <v>8</v>
      </c>
      <c r="AR1217" s="75" t="s">
        <v>4868</v>
      </c>
      <c r="AS1217" s="75" t="s">
        <v>5453</v>
      </c>
      <c r="AV1217" s="75" t="s">
        <v>5440</v>
      </c>
      <c r="BI1217" s="75" t="s">
        <v>5452</v>
      </c>
      <c r="BJ1217" s="75" t="s">
        <v>5451</v>
      </c>
      <c r="BK1217" s="75">
        <v>0</v>
      </c>
      <c r="BM1217" s="75">
        <v>0</v>
      </c>
    </row>
    <row r="1218" spans="1:66" ht="17.399999999999999" hidden="1" customHeight="1" x14ac:dyDescent="0.3">
      <c r="A1218" s="75">
        <v>2019</v>
      </c>
      <c r="B1218" s="75">
        <v>21040</v>
      </c>
      <c r="C1218" s="75" t="s">
        <v>5308</v>
      </c>
      <c r="D1218" s="75" t="s">
        <v>5450</v>
      </c>
      <c r="E1218" s="77">
        <v>1000</v>
      </c>
      <c r="F1218" s="75" t="s">
        <v>2007</v>
      </c>
      <c r="G1218" s="77">
        <v>6338</v>
      </c>
      <c r="H1218" s="75" t="s">
        <v>6428</v>
      </c>
      <c r="I1218" s="75" t="s">
        <v>4883</v>
      </c>
      <c r="J1218" s="75" t="s">
        <v>2029</v>
      </c>
      <c r="K1218" s="75">
        <v>0</v>
      </c>
      <c r="L1218" s="75" t="s">
        <v>5457</v>
      </c>
      <c r="M1218" s="75" t="s">
        <v>4892</v>
      </c>
      <c r="N1218" s="75" t="s">
        <v>87</v>
      </c>
      <c r="O1218" s="75" t="s">
        <v>4024</v>
      </c>
      <c r="Q1218" s="75" t="s">
        <v>5469</v>
      </c>
      <c r="S1218" s="75" t="s">
        <v>3662</v>
      </c>
      <c r="T1218" s="75" t="s">
        <v>5474</v>
      </c>
      <c r="U1218" s="75" t="s">
        <v>4877</v>
      </c>
      <c r="V1218" s="75" t="s">
        <v>4878</v>
      </c>
      <c r="W1218" s="75" t="s">
        <v>4871</v>
      </c>
      <c r="X1218" s="75" t="s">
        <v>5456</v>
      </c>
      <c r="Y1218" s="75" t="s">
        <v>4872</v>
      </c>
      <c r="Z1218" s="75">
        <v>9</v>
      </c>
      <c r="AA1218" s="75">
        <v>2</v>
      </c>
      <c r="AB1218" s="75" t="s">
        <v>4871</v>
      </c>
      <c r="AC1218" s="75" t="s">
        <v>6427</v>
      </c>
      <c r="AD1218" s="75" t="s">
        <v>4897</v>
      </c>
      <c r="AE1218" s="75">
        <v>4</v>
      </c>
      <c r="AF1218" s="75">
        <v>2</v>
      </c>
      <c r="AG1218" s="75" t="s">
        <v>4871</v>
      </c>
      <c r="AH1218" s="75" t="s">
        <v>5654</v>
      </c>
      <c r="AI1218" s="75" t="s">
        <v>4869</v>
      </c>
      <c r="AN1218" s="75" t="s">
        <v>4869</v>
      </c>
      <c r="AP1218" s="75">
        <v>8</v>
      </c>
      <c r="AQ1218" s="75">
        <v>6</v>
      </c>
      <c r="AR1218" s="75" t="s">
        <v>4868</v>
      </c>
      <c r="AS1218" s="75" t="s">
        <v>5453</v>
      </c>
      <c r="AV1218" s="75" t="s">
        <v>5440</v>
      </c>
      <c r="BI1218" s="75" t="s">
        <v>5452</v>
      </c>
      <c r="BJ1218" s="75" t="s">
        <v>5451</v>
      </c>
      <c r="BK1218" s="75">
        <v>0</v>
      </c>
      <c r="BM1218" s="75">
        <v>0</v>
      </c>
    </row>
    <row r="1219" spans="1:66" ht="17.399999999999999" hidden="1" customHeight="1" x14ac:dyDescent="0.3">
      <c r="A1219" s="75">
        <v>2019</v>
      </c>
      <c r="B1219" s="75">
        <v>64153</v>
      </c>
      <c r="C1219" s="75" t="s">
        <v>5013</v>
      </c>
      <c r="D1219" s="75" t="s">
        <v>5450</v>
      </c>
      <c r="E1219" s="77">
        <v>550</v>
      </c>
      <c r="F1219" s="75" t="s">
        <v>3021</v>
      </c>
      <c r="G1219" s="77">
        <v>6339</v>
      </c>
      <c r="H1219" s="75" t="s">
        <v>6426</v>
      </c>
      <c r="I1219" s="75" t="s">
        <v>4883</v>
      </c>
      <c r="J1219" s="75" t="s">
        <v>3030</v>
      </c>
      <c r="K1219" s="75">
        <v>1</v>
      </c>
      <c r="L1219" s="75" t="s">
        <v>4882</v>
      </c>
      <c r="M1219" s="75" t="s">
        <v>5470</v>
      </c>
      <c r="N1219" s="75" t="s">
        <v>87</v>
      </c>
      <c r="O1219" s="75" t="s">
        <v>4030</v>
      </c>
      <c r="Q1219" s="75" t="s">
        <v>5469</v>
      </c>
      <c r="S1219" s="75" t="s">
        <v>4033</v>
      </c>
      <c r="T1219" s="75" t="s">
        <v>5446</v>
      </c>
      <c r="U1219" s="75" t="s">
        <v>4877</v>
      </c>
      <c r="V1219" s="75" t="s">
        <v>4878</v>
      </c>
      <c r="W1219" s="75" t="s">
        <v>4877</v>
      </c>
      <c r="X1219" s="75" t="s">
        <v>4876</v>
      </c>
      <c r="Y1219" s="75" t="s">
        <v>4872</v>
      </c>
      <c r="AC1219" s="75" t="s">
        <v>5692</v>
      </c>
      <c r="AD1219" s="75" t="s">
        <v>4872</v>
      </c>
      <c r="AH1219" s="75" t="s">
        <v>5467</v>
      </c>
      <c r="AI1219" s="75" t="s">
        <v>4897</v>
      </c>
      <c r="AM1219" s="75" t="s">
        <v>5466</v>
      </c>
      <c r="AN1219" s="75" t="s">
        <v>4897</v>
      </c>
      <c r="AO1219" s="75" t="s">
        <v>5465</v>
      </c>
      <c r="AP1219" s="75">
        <v>6</v>
      </c>
      <c r="AQ1219" s="75">
        <v>0</v>
      </c>
      <c r="AR1219" s="75" t="s">
        <v>4868</v>
      </c>
      <c r="AS1219" s="75" t="s">
        <v>5453</v>
      </c>
      <c r="AV1219" s="75" t="s">
        <v>5440</v>
      </c>
      <c r="BI1219" s="75" t="s">
        <v>5439</v>
      </c>
      <c r="BJ1219" s="75" t="s">
        <v>5438</v>
      </c>
      <c r="BK1219" s="75">
        <v>1</v>
      </c>
      <c r="BL1219" s="75" t="s">
        <v>6425</v>
      </c>
      <c r="BM1219" s="75">
        <v>0</v>
      </c>
    </row>
    <row r="1220" spans="1:66" ht="17.399999999999999" hidden="1" customHeight="1" x14ac:dyDescent="0.3">
      <c r="A1220" s="75">
        <v>2019</v>
      </c>
      <c r="B1220" s="75">
        <v>1020</v>
      </c>
      <c r="C1220" s="75" t="s">
        <v>5434</v>
      </c>
      <c r="D1220" s="75" t="s">
        <v>5450</v>
      </c>
      <c r="E1220" s="77">
        <v>20</v>
      </c>
      <c r="F1220" s="75" t="s">
        <v>89</v>
      </c>
      <c r="G1220" s="77">
        <v>6342</v>
      </c>
      <c r="H1220" s="75" t="s">
        <v>6424</v>
      </c>
      <c r="I1220" s="75" t="s">
        <v>4883</v>
      </c>
      <c r="J1220" s="75" t="s">
        <v>153</v>
      </c>
      <c r="K1220" s="75">
        <v>0</v>
      </c>
      <c r="L1220" s="75" t="s">
        <v>5480</v>
      </c>
      <c r="M1220" s="75" t="s">
        <v>4892</v>
      </c>
      <c r="N1220" s="75" t="s">
        <v>87</v>
      </c>
      <c r="O1220" s="75" t="s">
        <v>4023</v>
      </c>
      <c r="Q1220" s="75" t="s">
        <v>5447</v>
      </c>
      <c r="S1220" s="75" t="s">
        <v>4020</v>
      </c>
      <c r="T1220" s="75" t="s">
        <v>5478</v>
      </c>
      <c r="U1220" s="75" t="s">
        <v>4871</v>
      </c>
      <c r="V1220" s="75" t="s">
        <v>5445</v>
      </c>
      <c r="W1220" s="75" t="s">
        <v>4877</v>
      </c>
      <c r="X1220" s="75" t="s">
        <v>4876</v>
      </c>
      <c r="Y1220" s="75" t="s">
        <v>4872</v>
      </c>
      <c r="Z1220" s="75">
        <v>12</v>
      </c>
      <c r="AA1220" s="75">
        <v>0</v>
      </c>
      <c r="AB1220" s="75" t="s">
        <v>4871</v>
      </c>
      <c r="AC1220" s="75" t="s">
        <v>5615</v>
      </c>
      <c r="AD1220" s="75" t="s">
        <v>4872</v>
      </c>
      <c r="AE1220" s="75">
        <v>10</v>
      </c>
      <c r="AF1220" s="75">
        <v>2</v>
      </c>
      <c r="AG1220" s="75" t="s">
        <v>4871</v>
      </c>
      <c r="AH1220" s="75" t="s">
        <v>5548</v>
      </c>
      <c r="AI1220" s="75" t="s">
        <v>4869</v>
      </c>
      <c r="AN1220" s="75" t="s">
        <v>4869</v>
      </c>
      <c r="AP1220" s="75">
        <v>10</v>
      </c>
      <c r="AQ1220" s="75">
        <v>10</v>
      </c>
      <c r="AR1220" s="75" t="s">
        <v>4908</v>
      </c>
      <c r="AS1220" s="75" t="s">
        <v>5441</v>
      </c>
      <c r="AV1220" s="75" t="s">
        <v>5440</v>
      </c>
      <c r="BI1220" s="75" t="s">
        <v>5452</v>
      </c>
      <c r="BJ1220" s="75" t="s">
        <v>5451</v>
      </c>
      <c r="BK1220" s="75">
        <v>0</v>
      </c>
      <c r="BM1220" s="75">
        <v>0</v>
      </c>
    </row>
    <row r="1221" spans="1:66" ht="17.399999999999999" hidden="1" customHeight="1" x14ac:dyDescent="0.3">
      <c r="A1221" s="75">
        <v>2019</v>
      </c>
      <c r="B1221" s="75">
        <v>16010</v>
      </c>
      <c r="C1221" s="75" t="s">
        <v>5343</v>
      </c>
      <c r="D1221" s="75" t="s">
        <v>5450</v>
      </c>
      <c r="E1221" s="77">
        <v>880</v>
      </c>
      <c r="F1221" s="75" t="s">
        <v>1118</v>
      </c>
      <c r="G1221" s="77">
        <v>6350</v>
      </c>
      <c r="H1221" s="75" t="s">
        <v>6423</v>
      </c>
      <c r="I1221" s="75" t="s">
        <v>4883</v>
      </c>
      <c r="J1221" s="75" t="s">
        <v>1188</v>
      </c>
      <c r="K1221" s="75">
        <v>0</v>
      </c>
      <c r="L1221" s="75" t="s">
        <v>5502</v>
      </c>
      <c r="M1221" s="75" t="s">
        <v>4892</v>
      </c>
      <c r="N1221" s="75" t="s">
        <v>87</v>
      </c>
      <c r="O1221" s="75" t="s">
        <v>4023</v>
      </c>
      <c r="Q1221" s="75" t="s">
        <v>5447</v>
      </c>
      <c r="S1221" s="75" t="s">
        <v>4020</v>
      </c>
      <c r="T1221" s="75" t="s">
        <v>5478</v>
      </c>
      <c r="U1221" s="75" t="s">
        <v>4871</v>
      </c>
      <c r="V1221" s="75" t="s">
        <v>5445</v>
      </c>
      <c r="W1221" s="75" t="s">
        <v>4877</v>
      </c>
      <c r="X1221" s="75" t="s">
        <v>4876</v>
      </c>
      <c r="Y1221" s="75" t="s">
        <v>4875</v>
      </c>
      <c r="Z1221" s="75">
        <v>23</v>
      </c>
      <c r="AA1221" s="75">
        <v>0</v>
      </c>
      <c r="AB1221" s="75" t="s">
        <v>4871</v>
      </c>
      <c r="AC1221" s="75" t="s">
        <v>5912</v>
      </c>
      <c r="AD1221" s="75" t="s">
        <v>4897</v>
      </c>
      <c r="AE1221" s="75">
        <v>19</v>
      </c>
      <c r="AF1221" s="75">
        <v>9</v>
      </c>
      <c r="AG1221" s="75" t="s">
        <v>4871</v>
      </c>
      <c r="AH1221" s="75" t="s">
        <v>6267</v>
      </c>
      <c r="AI1221" s="75" t="s">
        <v>4872</v>
      </c>
      <c r="AJ1221" s="75">
        <v>13</v>
      </c>
      <c r="AK1221" s="75">
        <v>5</v>
      </c>
      <c r="AL1221" s="75" t="s">
        <v>4871</v>
      </c>
      <c r="AM1221" s="75" t="s">
        <v>6422</v>
      </c>
      <c r="AN1221" s="75" t="s">
        <v>4869</v>
      </c>
      <c r="AP1221" s="75">
        <v>10</v>
      </c>
      <c r="AQ1221" s="75">
        <v>9</v>
      </c>
      <c r="AR1221" s="75" t="s">
        <v>4868</v>
      </c>
      <c r="AS1221" s="75" t="s">
        <v>5453</v>
      </c>
      <c r="AV1221" s="75" t="s">
        <v>5440</v>
      </c>
      <c r="BI1221" s="75" t="s">
        <v>5452</v>
      </c>
      <c r="BJ1221" s="75" t="s">
        <v>5451</v>
      </c>
      <c r="BK1221" s="75">
        <v>0</v>
      </c>
      <c r="BM1221" s="75">
        <v>0</v>
      </c>
    </row>
    <row r="1222" spans="1:66" ht="17.399999999999999" hidden="1" customHeight="1" x14ac:dyDescent="0.3">
      <c r="A1222" s="75">
        <v>2019</v>
      </c>
      <c r="B1222" s="75">
        <v>51020</v>
      </c>
      <c r="C1222" s="75" t="s">
        <v>5052</v>
      </c>
      <c r="D1222" s="75" t="s">
        <v>5450</v>
      </c>
      <c r="E1222" s="77">
        <v>2700</v>
      </c>
      <c r="F1222" s="75" t="s">
        <v>3302</v>
      </c>
      <c r="G1222" s="77">
        <v>6354</v>
      </c>
      <c r="H1222" s="75" t="s">
        <v>6421</v>
      </c>
      <c r="I1222" s="75" t="s">
        <v>4883</v>
      </c>
      <c r="J1222" s="75" t="s">
        <v>3321</v>
      </c>
      <c r="K1222" s="75">
        <v>0</v>
      </c>
      <c r="L1222" s="75" t="s">
        <v>5457</v>
      </c>
      <c r="M1222" s="75" t="s">
        <v>4892</v>
      </c>
      <c r="N1222" s="75" t="s">
        <v>87</v>
      </c>
      <c r="O1222" s="75" t="s">
        <v>4024</v>
      </c>
      <c r="Q1222" s="75" t="s">
        <v>5469</v>
      </c>
      <c r="S1222" s="75" t="s">
        <v>3662</v>
      </c>
      <c r="T1222" s="75" t="s">
        <v>5474</v>
      </c>
      <c r="U1222" s="75" t="s">
        <v>4877</v>
      </c>
      <c r="V1222" s="75" t="s">
        <v>4878</v>
      </c>
      <c r="W1222" s="75" t="s">
        <v>4871</v>
      </c>
      <c r="X1222" s="75" t="s">
        <v>5456</v>
      </c>
      <c r="Y1222" s="75" t="s">
        <v>4897</v>
      </c>
      <c r="Z1222" s="75">
        <v>8</v>
      </c>
      <c r="AA1222" s="75">
        <v>2</v>
      </c>
      <c r="AB1222" s="75" t="s">
        <v>4871</v>
      </c>
      <c r="AC1222" s="75" t="s">
        <v>5742</v>
      </c>
      <c r="AD1222" s="75" t="s">
        <v>4872</v>
      </c>
      <c r="AE1222" s="75">
        <v>4</v>
      </c>
      <c r="AF1222" s="75">
        <v>0</v>
      </c>
      <c r="AG1222" s="75" t="s">
        <v>4871</v>
      </c>
      <c r="AH1222" s="75" t="s">
        <v>5528</v>
      </c>
      <c r="AI1222" s="75" t="s">
        <v>4869</v>
      </c>
      <c r="AN1222" s="75" t="s">
        <v>4869</v>
      </c>
      <c r="AP1222" s="75">
        <v>8</v>
      </c>
      <c r="AQ1222" s="75">
        <v>8</v>
      </c>
      <c r="AR1222" s="75" t="s">
        <v>4908</v>
      </c>
      <c r="AS1222" s="75" t="s">
        <v>5441</v>
      </c>
      <c r="AV1222" s="75" t="s">
        <v>5440</v>
      </c>
      <c r="BI1222" s="75" t="s">
        <v>5452</v>
      </c>
      <c r="BJ1222" s="75" t="s">
        <v>5451</v>
      </c>
      <c r="BK1222" s="75">
        <v>0</v>
      </c>
      <c r="BM1222" s="75">
        <v>0</v>
      </c>
    </row>
    <row r="1223" spans="1:66" ht="17.399999999999999" hidden="1" customHeight="1" x14ac:dyDescent="0.3">
      <c r="A1223" s="75">
        <v>2019</v>
      </c>
      <c r="B1223" s="75">
        <v>1020</v>
      </c>
      <c r="C1223" s="75" t="s">
        <v>5434</v>
      </c>
      <c r="D1223" s="75" t="s">
        <v>5450</v>
      </c>
      <c r="E1223" s="77">
        <v>20</v>
      </c>
      <c r="F1223" s="75" t="s">
        <v>89</v>
      </c>
      <c r="G1223" s="77">
        <v>6355</v>
      </c>
      <c r="H1223" s="75" t="s">
        <v>6420</v>
      </c>
      <c r="I1223" s="75" t="s">
        <v>4883</v>
      </c>
      <c r="J1223" s="75" t="s">
        <v>133</v>
      </c>
      <c r="K1223" s="75">
        <v>0</v>
      </c>
      <c r="L1223" s="75" t="s">
        <v>5457</v>
      </c>
      <c r="M1223" s="75" t="s">
        <v>4892</v>
      </c>
      <c r="N1223" s="75" t="s">
        <v>87</v>
      </c>
      <c r="O1223" s="75" t="s">
        <v>4024</v>
      </c>
      <c r="Q1223" s="75" t="s">
        <v>5469</v>
      </c>
      <c r="S1223" s="75" t="s">
        <v>3662</v>
      </c>
      <c r="T1223" s="75" t="s">
        <v>5474</v>
      </c>
      <c r="U1223" s="75" t="s">
        <v>4877</v>
      </c>
      <c r="V1223" s="75" t="s">
        <v>4878</v>
      </c>
      <c r="W1223" s="75" t="s">
        <v>4871</v>
      </c>
      <c r="X1223" s="75" t="s">
        <v>5456</v>
      </c>
      <c r="Y1223" s="75" t="s">
        <v>4872</v>
      </c>
      <c r="Z1223" s="75">
        <v>11</v>
      </c>
      <c r="AA1223" s="75">
        <v>0</v>
      </c>
      <c r="AB1223" s="75" t="s">
        <v>4871</v>
      </c>
      <c r="AC1223" s="75" t="s">
        <v>5473</v>
      </c>
      <c r="AD1223" s="75" t="s">
        <v>4897</v>
      </c>
      <c r="AE1223" s="75">
        <v>8</v>
      </c>
      <c r="AF1223" s="75">
        <v>7</v>
      </c>
      <c r="AG1223" s="75" t="s">
        <v>4871</v>
      </c>
      <c r="AH1223" s="75" t="s">
        <v>5703</v>
      </c>
      <c r="AI1223" s="75" t="s">
        <v>4869</v>
      </c>
      <c r="AN1223" s="75" t="s">
        <v>4869</v>
      </c>
      <c r="AP1223" s="75">
        <v>10</v>
      </c>
      <c r="AQ1223" s="75">
        <v>10</v>
      </c>
      <c r="AR1223" s="75" t="s">
        <v>4908</v>
      </c>
      <c r="AS1223" s="75" t="s">
        <v>5441</v>
      </c>
      <c r="AV1223" s="75" t="s">
        <v>5440</v>
      </c>
      <c r="BI1223" s="75" t="s">
        <v>5452</v>
      </c>
      <c r="BJ1223" s="75" t="s">
        <v>5451</v>
      </c>
      <c r="BK1223" s="75">
        <v>0</v>
      </c>
      <c r="BM1223" s="75">
        <v>0</v>
      </c>
    </row>
    <row r="1224" spans="1:66" ht="17.399999999999999" hidden="1" customHeight="1" x14ac:dyDescent="0.3">
      <c r="A1224" s="75">
        <v>2019</v>
      </c>
      <c r="B1224" s="75">
        <v>64123</v>
      </c>
      <c r="C1224" s="75" t="s">
        <v>5025</v>
      </c>
      <c r="D1224" s="75" t="s">
        <v>5450</v>
      </c>
      <c r="E1224" s="77">
        <v>1410</v>
      </c>
      <c r="F1224" s="75" t="s">
        <v>3034</v>
      </c>
      <c r="G1224" s="77">
        <v>6358</v>
      </c>
      <c r="H1224" s="75" t="s">
        <v>6419</v>
      </c>
      <c r="I1224" s="75" t="s">
        <v>4883</v>
      </c>
      <c r="J1224" s="75" t="s">
        <v>3035</v>
      </c>
      <c r="K1224" s="75">
        <v>0</v>
      </c>
      <c r="L1224" s="75" t="s">
        <v>4882</v>
      </c>
      <c r="M1224" s="75" t="s">
        <v>4881</v>
      </c>
      <c r="N1224" s="75" t="s">
        <v>87</v>
      </c>
      <c r="O1224" s="75" t="s">
        <v>4025</v>
      </c>
      <c r="Q1224" s="75" t="s">
        <v>5461</v>
      </c>
      <c r="S1224" s="75" t="s">
        <v>4033</v>
      </c>
      <c r="T1224" s="75" t="s">
        <v>5446</v>
      </c>
      <c r="U1224" s="75" t="s">
        <v>4877</v>
      </c>
      <c r="V1224" s="75" t="s">
        <v>4878</v>
      </c>
      <c r="W1224" s="75" t="s">
        <v>4877</v>
      </c>
      <c r="X1224" s="75" t="s">
        <v>4876</v>
      </c>
      <c r="Y1224" s="75" t="s">
        <v>4872</v>
      </c>
      <c r="Z1224" s="75">
        <v>12</v>
      </c>
      <c r="AA1224" s="75">
        <v>1</v>
      </c>
      <c r="AB1224" s="75" t="s">
        <v>4871</v>
      </c>
      <c r="AC1224" s="75" t="s">
        <v>6000</v>
      </c>
      <c r="AD1224" s="75" t="s">
        <v>4872</v>
      </c>
      <c r="AE1224" s="75">
        <v>7</v>
      </c>
      <c r="AF1224" s="75">
        <v>4</v>
      </c>
      <c r="AG1224" s="75" t="s">
        <v>4871</v>
      </c>
      <c r="AH1224" s="75" t="s">
        <v>6418</v>
      </c>
      <c r="AI1224" s="75" t="s">
        <v>4895</v>
      </c>
      <c r="AJ1224" s="75">
        <v>4</v>
      </c>
      <c r="AK1224" s="75">
        <v>4</v>
      </c>
      <c r="AL1224" s="75" t="s">
        <v>4877</v>
      </c>
      <c r="AM1224" s="75" t="s">
        <v>5630</v>
      </c>
      <c r="AN1224" s="75" t="s">
        <v>4869</v>
      </c>
      <c r="AP1224" s="75">
        <v>10</v>
      </c>
      <c r="AQ1224" s="75">
        <v>2</v>
      </c>
      <c r="AR1224" s="75" t="s">
        <v>4868</v>
      </c>
      <c r="AS1224" s="75" t="s">
        <v>5453</v>
      </c>
      <c r="AV1224" s="75" t="s">
        <v>5440</v>
      </c>
      <c r="BI1224" s="75" t="s">
        <v>5452</v>
      </c>
      <c r="BJ1224" s="75" t="s">
        <v>5451</v>
      </c>
      <c r="BK1224" s="75">
        <v>0</v>
      </c>
      <c r="BM1224" s="75">
        <v>0</v>
      </c>
    </row>
    <row r="1225" spans="1:66" ht="17.399999999999999" hidden="1" customHeight="1" x14ac:dyDescent="0.3">
      <c r="A1225" s="75">
        <v>2019</v>
      </c>
      <c r="B1225" s="75">
        <v>64123</v>
      </c>
      <c r="C1225" s="75" t="s">
        <v>5025</v>
      </c>
      <c r="D1225" s="75" t="s">
        <v>5450</v>
      </c>
      <c r="E1225" s="77">
        <v>2770</v>
      </c>
      <c r="F1225" s="75" t="s">
        <v>3642</v>
      </c>
      <c r="G1225" s="77">
        <v>6363</v>
      </c>
      <c r="H1225" s="75" t="s">
        <v>6417</v>
      </c>
      <c r="I1225" s="75" t="s">
        <v>4883</v>
      </c>
      <c r="J1225" s="75" t="s">
        <v>3643</v>
      </c>
      <c r="K1225" s="75">
        <v>0</v>
      </c>
      <c r="L1225" s="75" t="s">
        <v>5462</v>
      </c>
      <c r="M1225" s="75" t="s">
        <v>4881</v>
      </c>
      <c r="N1225" s="75" t="s">
        <v>87</v>
      </c>
      <c r="O1225" s="75" t="s">
        <v>4024</v>
      </c>
      <c r="Q1225" s="75" t="s">
        <v>5469</v>
      </c>
      <c r="S1225" s="75" t="s">
        <v>4033</v>
      </c>
      <c r="T1225" s="75" t="s">
        <v>5446</v>
      </c>
      <c r="U1225" s="75" t="s">
        <v>4877</v>
      </c>
      <c r="V1225" s="75" t="s">
        <v>4878</v>
      </c>
      <c r="W1225" s="75" t="s">
        <v>4877</v>
      </c>
      <c r="X1225" s="75" t="s">
        <v>4876</v>
      </c>
      <c r="Y1225" s="75" t="s">
        <v>4897</v>
      </c>
      <c r="Z1225" s="75">
        <v>4</v>
      </c>
      <c r="AA1225" s="75">
        <v>1</v>
      </c>
      <c r="AB1225" s="75" t="s">
        <v>4871</v>
      </c>
      <c r="AC1225" s="75" t="s">
        <v>6077</v>
      </c>
      <c r="AD1225" s="75" t="s">
        <v>4897</v>
      </c>
      <c r="AH1225" s="75" t="s">
        <v>5569</v>
      </c>
      <c r="AI1225" s="75" t="s">
        <v>4869</v>
      </c>
      <c r="AN1225" s="75" t="s">
        <v>4869</v>
      </c>
      <c r="AP1225" s="75">
        <v>4</v>
      </c>
      <c r="AQ1225" s="75">
        <v>4</v>
      </c>
      <c r="AR1225" s="75" t="s">
        <v>4908</v>
      </c>
      <c r="AS1225" s="75" t="s">
        <v>5441</v>
      </c>
      <c r="AV1225" s="75" t="s">
        <v>5440</v>
      </c>
      <c r="BI1225" s="75" t="s">
        <v>5452</v>
      </c>
      <c r="BJ1225" s="75" t="s">
        <v>5451</v>
      </c>
      <c r="BK1225" s="75">
        <v>0</v>
      </c>
      <c r="BM1225" s="75">
        <v>0</v>
      </c>
    </row>
    <row r="1226" spans="1:66" ht="17.399999999999999" hidden="1" customHeight="1" x14ac:dyDescent="0.3">
      <c r="A1226" s="75">
        <v>2019</v>
      </c>
      <c r="B1226" s="75">
        <v>62060</v>
      </c>
      <c r="C1226" s="75" t="s">
        <v>4946</v>
      </c>
      <c r="D1226" s="75" t="s">
        <v>5450</v>
      </c>
      <c r="E1226" s="77">
        <v>3120</v>
      </c>
      <c r="F1226" s="75" t="s">
        <v>2078</v>
      </c>
      <c r="G1226" s="77">
        <v>6364</v>
      </c>
      <c r="H1226" s="75" t="s">
        <v>6416</v>
      </c>
      <c r="I1226" s="75" t="s">
        <v>4883</v>
      </c>
      <c r="J1226" s="75" t="s">
        <v>2138</v>
      </c>
      <c r="K1226" s="75">
        <v>0</v>
      </c>
      <c r="L1226" s="75" t="s">
        <v>5448</v>
      </c>
      <c r="M1226" s="75" t="s">
        <v>4892</v>
      </c>
      <c r="N1226" s="75" t="s">
        <v>87</v>
      </c>
      <c r="O1226" s="75" t="s">
        <v>4023</v>
      </c>
      <c r="Q1226" s="75" t="s">
        <v>5447</v>
      </c>
      <c r="S1226" s="75" t="s">
        <v>4020</v>
      </c>
      <c r="T1226" s="75" t="s">
        <v>5478</v>
      </c>
      <c r="U1226" s="75" t="s">
        <v>4871</v>
      </c>
      <c r="V1226" s="75" t="s">
        <v>5445</v>
      </c>
      <c r="W1226" s="75" t="s">
        <v>4877</v>
      </c>
      <c r="X1226" s="75" t="s">
        <v>4876</v>
      </c>
      <c r="Y1226" s="75" t="s">
        <v>4875</v>
      </c>
      <c r="Z1226" s="75">
        <v>12</v>
      </c>
      <c r="AA1226" s="75">
        <v>0</v>
      </c>
      <c r="AB1226" s="75" t="s">
        <v>4871</v>
      </c>
      <c r="AC1226" s="75" t="s">
        <v>5615</v>
      </c>
      <c r="AD1226" s="75" t="s">
        <v>4872</v>
      </c>
      <c r="AE1226" s="75">
        <v>10</v>
      </c>
      <c r="AF1226" s="75">
        <v>0</v>
      </c>
      <c r="AG1226" s="75" t="s">
        <v>4871</v>
      </c>
      <c r="AH1226" s="75" t="s">
        <v>5663</v>
      </c>
      <c r="AI1226" s="75" t="s">
        <v>4872</v>
      </c>
      <c r="AJ1226" s="75">
        <v>16</v>
      </c>
      <c r="AK1226" s="75">
        <v>5</v>
      </c>
      <c r="AL1226" s="75" t="s">
        <v>4871</v>
      </c>
      <c r="AM1226" s="75" t="s">
        <v>5614</v>
      </c>
      <c r="AN1226" s="75" t="s">
        <v>4869</v>
      </c>
      <c r="AP1226" s="75">
        <v>10</v>
      </c>
      <c r="AQ1226" s="75">
        <v>8</v>
      </c>
      <c r="AR1226" s="75" t="s">
        <v>4868</v>
      </c>
      <c r="AS1226" s="75" t="s">
        <v>5453</v>
      </c>
      <c r="AV1226" s="75" t="s">
        <v>5440</v>
      </c>
      <c r="BI1226" s="75" t="s">
        <v>5452</v>
      </c>
      <c r="BJ1226" s="75" t="s">
        <v>5451</v>
      </c>
      <c r="BK1226" s="75">
        <v>0</v>
      </c>
      <c r="BM1226" s="75">
        <v>0</v>
      </c>
    </row>
    <row r="1227" spans="1:66" ht="17.399999999999999" hidden="1" customHeight="1" x14ac:dyDescent="0.3">
      <c r="A1227" s="75">
        <v>2019</v>
      </c>
      <c r="B1227" s="75">
        <v>18010</v>
      </c>
      <c r="C1227" s="75" t="s">
        <v>5337</v>
      </c>
      <c r="D1227" s="75" t="s">
        <v>5450</v>
      </c>
      <c r="E1227" s="77">
        <v>900</v>
      </c>
      <c r="F1227" s="75" t="s">
        <v>1648</v>
      </c>
      <c r="G1227" s="77">
        <v>6365</v>
      </c>
      <c r="H1227" s="75" t="s">
        <v>6415</v>
      </c>
      <c r="I1227" s="75" t="s">
        <v>4883</v>
      </c>
      <c r="J1227" s="75" t="s">
        <v>1795</v>
      </c>
      <c r="K1227" s="75">
        <v>0</v>
      </c>
      <c r="L1227" s="75" t="s">
        <v>4882</v>
      </c>
      <c r="M1227" s="75" t="s">
        <v>4892</v>
      </c>
      <c r="N1227" s="75" t="s">
        <v>87</v>
      </c>
      <c r="O1227" s="75" t="s">
        <v>4024</v>
      </c>
      <c r="Q1227" s="75" t="s">
        <v>5469</v>
      </c>
      <c r="S1227" s="75" t="s">
        <v>3662</v>
      </c>
      <c r="T1227" s="75" t="s">
        <v>5474</v>
      </c>
      <c r="U1227" s="75" t="s">
        <v>4877</v>
      </c>
      <c r="V1227" s="75" t="s">
        <v>4878</v>
      </c>
      <c r="W1227" s="75" t="s">
        <v>4877</v>
      </c>
      <c r="X1227" s="75" t="s">
        <v>4876</v>
      </c>
      <c r="Y1227" s="75" t="s">
        <v>4897</v>
      </c>
      <c r="Z1227" s="75">
        <v>14</v>
      </c>
      <c r="AA1227" s="75">
        <v>12</v>
      </c>
      <c r="AB1227" s="75" t="s">
        <v>4871</v>
      </c>
      <c r="AC1227" s="75" t="s">
        <v>6414</v>
      </c>
      <c r="AD1227" s="75" t="s">
        <v>4897</v>
      </c>
      <c r="AE1227" s="75">
        <v>12</v>
      </c>
      <c r="AF1227" s="75">
        <v>5</v>
      </c>
      <c r="AG1227" s="75" t="s">
        <v>4871</v>
      </c>
      <c r="AH1227" s="75" t="s">
        <v>6081</v>
      </c>
      <c r="AI1227" s="75" t="s">
        <v>4895</v>
      </c>
      <c r="AJ1227" s="75">
        <v>6</v>
      </c>
      <c r="AK1227" s="75">
        <v>6</v>
      </c>
      <c r="AL1227" s="75" t="s">
        <v>4877</v>
      </c>
      <c r="AM1227" s="75" t="s">
        <v>5630</v>
      </c>
      <c r="AN1227" s="75" t="s">
        <v>4869</v>
      </c>
      <c r="AP1227" s="75">
        <v>10</v>
      </c>
      <c r="AQ1227" s="75">
        <v>6</v>
      </c>
      <c r="AR1227" s="75" t="s">
        <v>4868</v>
      </c>
      <c r="AS1227" s="75" t="s">
        <v>5453</v>
      </c>
      <c r="AV1227" s="75" t="s">
        <v>5440</v>
      </c>
      <c r="BI1227" s="75" t="s">
        <v>5452</v>
      </c>
      <c r="BJ1227" s="75" t="s">
        <v>5451</v>
      </c>
      <c r="BK1227" s="75">
        <v>0</v>
      </c>
      <c r="BM1227" s="75">
        <v>0</v>
      </c>
    </row>
    <row r="1228" spans="1:66" ht="17.399999999999999" customHeight="1" x14ac:dyDescent="0.3">
      <c r="A1228" s="75">
        <v>2019</v>
      </c>
      <c r="B1228" s="75">
        <v>43010</v>
      </c>
      <c r="C1228" s="75" t="s">
        <v>5130</v>
      </c>
      <c r="D1228" s="75" t="s">
        <v>5450</v>
      </c>
      <c r="E1228" s="77">
        <v>2180</v>
      </c>
      <c r="F1228" s="75" t="s">
        <v>2996</v>
      </c>
      <c r="G1228" s="77">
        <v>6366</v>
      </c>
      <c r="H1228" s="75" t="s">
        <v>6413</v>
      </c>
      <c r="I1228" s="75" t="s">
        <v>4883</v>
      </c>
      <c r="J1228" s="75" t="s">
        <v>3006</v>
      </c>
      <c r="K1228" s="75">
        <v>0</v>
      </c>
      <c r="L1228" s="75" t="s">
        <v>5457</v>
      </c>
      <c r="M1228" s="75" t="s">
        <v>4892</v>
      </c>
      <c r="N1228" s="75" t="s">
        <v>87</v>
      </c>
      <c r="O1228" s="75" t="s">
        <v>4023</v>
      </c>
      <c r="P1228" s="75">
        <v>2</v>
      </c>
      <c r="Q1228" s="75" t="s">
        <v>5560</v>
      </c>
      <c r="S1228" s="75" t="s">
        <v>4020</v>
      </c>
      <c r="T1228" s="75" t="s">
        <v>5478</v>
      </c>
      <c r="U1228" s="75" t="s">
        <v>4877</v>
      </c>
      <c r="V1228" s="75" t="s">
        <v>4878</v>
      </c>
      <c r="W1228" s="75" t="s">
        <v>4871</v>
      </c>
      <c r="X1228" s="75" t="s">
        <v>5456</v>
      </c>
      <c r="Y1228" s="75" t="s">
        <v>4872</v>
      </c>
      <c r="Z1228" s="75">
        <v>11</v>
      </c>
      <c r="AA1228" s="75">
        <v>0</v>
      </c>
      <c r="AB1228" s="75" t="s">
        <v>4871</v>
      </c>
      <c r="AC1228" s="75" t="s">
        <v>5473</v>
      </c>
      <c r="AD1228" s="75" t="s">
        <v>4872</v>
      </c>
      <c r="AE1228" s="75">
        <v>8</v>
      </c>
      <c r="AF1228" s="75">
        <v>0</v>
      </c>
      <c r="AG1228" s="75" t="s">
        <v>4871</v>
      </c>
      <c r="AH1228" s="75" t="s">
        <v>5581</v>
      </c>
      <c r="AI1228" s="75" t="s">
        <v>4869</v>
      </c>
      <c r="AN1228" s="75" t="s">
        <v>4869</v>
      </c>
      <c r="AP1228" s="75">
        <v>10</v>
      </c>
      <c r="AQ1228" s="75">
        <v>10</v>
      </c>
      <c r="AR1228" s="75" t="s">
        <v>4908</v>
      </c>
      <c r="AS1228" s="75" t="s">
        <v>5441</v>
      </c>
      <c r="AV1228" s="75" t="s">
        <v>5440</v>
      </c>
      <c r="BI1228" s="75" t="s">
        <v>5620</v>
      </c>
      <c r="BJ1228" s="75" t="s">
        <v>5619</v>
      </c>
      <c r="BK1228" s="75">
        <v>1</v>
      </c>
      <c r="BL1228" s="75" t="s">
        <v>5680</v>
      </c>
      <c r="BM1228" s="75">
        <v>1</v>
      </c>
      <c r="BN1228" s="75" t="s">
        <v>5611</v>
      </c>
    </row>
    <row r="1229" spans="1:66" ht="17.399999999999999" hidden="1" customHeight="1" x14ac:dyDescent="0.3">
      <c r="A1229" s="75">
        <v>2019</v>
      </c>
      <c r="B1229" s="75">
        <v>16010</v>
      </c>
      <c r="C1229" s="75" t="s">
        <v>5343</v>
      </c>
      <c r="D1229" s="75" t="s">
        <v>5450</v>
      </c>
      <c r="E1229" s="77">
        <v>880</v>
      </c>
      <c r="F1229" s="75" t="s">
        <v>1118</v>
      </c>
      <c r="G1229" s="77">
        <v>6368</v>
      </c>
      <c r="H1229" s="75" t="s">
        <v>6412</v>
      </c>
      <c r="I1229" s="75" t="s">
        <v>4883</v>
      </c>
      <c r="J1229" s="75" t="s">
        <v>1441</v>
      </c>
      <c r="K1229" s="75">
        <v>0</v>
      </c>
      <c r="L1229" s="75" t="s">
        <v>5448</v>
      </c>
      <c r="M1229" s="75" t="s">
        <v>4892</v>
      </c>
      <c r="N1229" s="75" t="s">
        <v>87</v>
      </c>
      <c r="O1229" s="75" t="s">
        <v>4059</v>
      </c>
      <c r="Q1229" s="75" t="s">
        <v>5447</v>
      </c>
      <c r="S1229" s="75" t="s">
        <v>4020</v>
      </c>
      <c r="T1229" s="75" t="s">
        <v>5478</v>
      </c>
      <c r="U1229" s="75" t="s">
        <v>4871</v>
      </c>
      <c r="V1229" s="75" t="s">
        <v>5445</v>
      </c>
      <c r="W1229" s="75" t="s">
        <v>4877</v>
      </c>
      <c r="X1229" s="75" t="s">
        <v>4876</v>
      </c>
      <c r="Y1229" s="75" t="s">
        <v>4872</v>
      </c>
      <c r="Z1229" s="75">
        <v>11</v>
      </c>
      <c r="AA1229" s="75">
        <v>0</v>
      </c>
      <c r="AB1229" s="75" t="s">
        <v>4871</v>
      </c>
      <c r="AC1229" s="75" t="s">
        <v>5473</v>
      </c>
      <c r="AD1229" s="75" t="s">
        <v>4872</v>
      </c>
      <c r="AE1229" s="75">
        <v>10</v>
      </c>
      <c r="AF1229" s="75">
        <v>1</v>
      </c>
      <c r="AG1229" s="75" t="s">
        <v>4871</v>
      </c>
      <c r="AH1229" s="75" t="s">
        <v>5601</v>
      </c>
      <c r="AI1229" s="75" t="s">
        <v>4897</v>
      </c>
      <c r="AJ1229" s="75">
        <v>10</v>
      </c>
      <c r="AK1229" s="75">
        <v>4</v>
      </c>
      <c r="AL1229" s="75" t="s">
        <v>4871</v>
      </c>
      <c r="AM1229" s="75" t="s">
        <v>6411</v>
      </c>
      <c r="AN1229" s="75" t="s">
        <v>4869</v>
      </c>
      <c r="AP1229" s="75">
        <v>10</v>
      </c>
      <c r="AQ1229" s="75">
        <v>8</v>
      </c>
      <c r="AR1229" s="75" t="s">
        <v>4868</v>
      </c>
      <c r="AS1229" s="75" t="s">
        <v>5453</v>
      </c>
      <c r="AV1229" s="75" t="s">
        <v>5440</v>
      </c>
      <c r="BI1229" s="75" t="s">
        <v>5452</v>
      </c>
      <c r="BJ1229" s="75" t="s">
        <v>5451</v>
      </c>
      <c r="BK1229" s="75">
        <v>0</v>
      </c>
      <c r="BM1229" s="75">
        <v>0</v>
      </c>
    </row>
    <row r="1230" spans="1:66" ht="17.399999999999999" hidden="1" customHeight="1" x14ac:dyDescent="0.3">
      <c r="A1230" s="75">
        <v>2019</v>
      </c>
      <c r="B1230" s="75">
        <v>1020</v>
      </c>
      <c r="C1230" s="75" t="s">
        <v>5434</v>
      </c>
      <c r="D1230" s="75" t="s">
        <v>5450</v>
      </c>
      <c r="E1230" s="77">
        <v>20</v>
      </c>
      <c r="F1230" s="75" t="s">
        <v>89</v>
      </c>
      <c r="G1230" s="77">
        <v>6376</v>
      </c>
      <c r="H1230" s="75" t="s">
        <v>6410</v>
      </c>
      <c r="I1230" s="75" t="s">
        <v>4883</v>
      </c>
      <c r="J1230" s="75" t="s">
        <v>135</v>
      </c>
      <c r="K1230" s="75">
        <v>0</v>
      </c>
      <c r="L1230" s="75" t="s">
        <v>5457</v>
      </c>
      <c r="M1230" s="75" t="s">
        <v>4892</v>
      </c>
      <c r="N1230" s="75" t="s">
        <v>87</v>
      </c>
      <c r="O1230" s="75" t="s">
        <v>4024</v>
      </c>
      <c r="Q1230" s="75" t="s">
        <v>5469</v>
      </c>
      <c r="S1230" s="75" t="s">
        <v>3662</v>
      </c>
      <c r="T1230" s="75" t="s">
        <v>5474</v>
      </c>
      <c r="U1230" s="75" t="s">
        <v>4877</v>
      </c>
      <c r="V1230" s="75" t="s">
        <v>4878</v>
      </c>
      <c r="W1230" s="75" t="s">
        <v>4871</v>
      </c>
      <c r="X1230" s="75" t="s">
        <v>5456</v>
      </c>
      <c r="Y1230" s="75" t="s">
        <v>4872</v>
      </c>
      <c r="Z1230" s="75">
        <v>11</v>
      </c>
      <c r="AA1230" s="75">
        <v>0</v>
      </c>
      <c r="AB1230" s="75" t="s">
        <v>4871</v>
      </c>
      <c r="AC1230" s="75" t="s">
        <v>5473</v>
      </c>
      <c r="AD1230" s="75" t="s">
        <v>4897</v>
      </c>
      <c r="AE1230" s="75">
        <v>8</v>
      </c>
      <c r="AF1230" s="75">
        <v>7</v>
      </c>
      <c r="AG1230" s="75" t="s">
        <v>4871</v>
      </c>
      <c r="AH1230" s="75" t="s">
        <v>5703</v>
      </c>
      <c r="AI1230" s="75" t="s">
        <v>4869</v>
      </c>
      <c r="AN1230" s="75" t="s">
        <v>4869</v>
      </c>
      <c r="AP1230" s="75">
        <v>10</v>
      </c>
      <c r="AQ1230" s="75">
        <v>10</v>
      </c>
      <c r="AR1230" s="75" t="s">
        <v>4908</v>
      </c>
      <c r="AS1230" s="75" t="s">
        <v>5441</v>
      </c>
      <c r="AV1230" s="75" t="s">
        <v>5440</v>
      </c>
      <c r="BI1230" s="75" t="s">
        <v>5452</v>
      </c>
      <c r="BJ1230" s="75" t="s">
        <v>5451</v>
      </c>
      <c r="BK1230" s="75">
        <v>0</v>
      </c>
      <c r="BM1230" s="75">
        <v>0</v>
      </c>
    </row>
    <row r="1231" spans="1:66" ht="17.399999999999999" customHeight="1" x14ac:dyDescent="0.3">
      <c r="A1231" s="75">
        <v>2019</v>
      </c>
      <c r="B1231" s="75">
        <v>1040</v>
      </c>
      <c r="C1231" s="75" t="s">
        <v>5427</v>
      </c>
      <c r="D1231" s="75" t="s">
        <v>5450</v>
      </c>
      <c r="E1231" s="77">
        <v>40</v>
      </c>
      <c r="F1231" s="75" t="s">
        <v>273</v>
      </c>
      <c r="G1231" s="77">
        <v>6395</v>
      </c>
      <c r="H1231" s="75" t="s">
        <v>6409</v>
      </c>
      <c r="I1231" s="75" t="s">
        <v>4883</v>
      </c>
      <c r="J1231" s="75" t="s">
        <v>289</v>
      </c>
      <c r="K1231" s="75">
        <v>0</v>
      </c>
      <c r="L1231" s="75" t="s">
        <v>5457</v>
      </c>
      <c r="M1231" s="75" t="s">
        <v>4892</v>
      </c>
      <c r="N1231" s="75" t="s">
        <v>87</v>
      </c>
      <c r="O1231" s="75" t="s">
        <v>4027</v>
      </c>
      <c r="P1231" s="75">
        <v>1</v>
      </c>
      <c r="Q1231" s="76" t="s">
        <v>5549</v>
      </c>
      <c r="S1231" s="75" t="s">
        <v>4020</v>
      </c>
      <c r="T1231" s="75" t="s">
        <v>5478</v>
      </c>
      <c r="U1231" s="75" t="s">
        <v>4877</v>
      </c>
      <c r="V1231" s="75" t="s">
        <v>4878</v>
      </c>
      <c r="W1231" s="75" t="s">
        <v>4871</v>
      </c>
      <c r="X1231" s="75" t="s">
        <v>5456</v>
      </c>
      <c r="Y1231" s="75" t="s">
        <v>4875</v>
      </c>
      <c r="Z1231" s="75">
        <v>11</v>
      </c>
      <c r="AA1231" s="75">
        <v>0</v>
      </c>
      <c r="AB1231" s="75" t="s">
        <v>4871</v>
      </c>
      <c r="AC1231" s="75" t="s">
        <v>5473</v>
      </c>
      <c r="AD1231" s="75" t="s">
        <v>4872</v>
      </c>
      <c r="AE1231" s="75">
        <v>10</v>
      </c>
      <c r="AF1231" s="75">
        <v>2</v>
      </c>
      <c r="AG1231" s="75" t="s">
        <v>4871</v>
      </c>
      <c r="AH1231" s="75" t="s">
        <v>5548</v>
      </c>
      <c r="AI1231" s="75" t="s">
        <v>4869</v>
      </c>
      <c r="AN1231" s="75" t="s">
        <v>4869</v>
      </c>
      <c r="AP1231" s="75">
        <v>10</v>
      </c>
      <c r="AQ1231" s="75">
        <v>10</v>
      </c>
      <c r="AR1231" s="75" t="s">
        <v>4908</v>
      </c>
      <c r="AS1231" s="75" t="s">
        <v>5441</v>
      </c>
      <c r="AV1231" s="75" t="s">
        <v>5440</v>
      </c>
      <c r="BI1231" s="75" t="s">
        <v>5452</v>
      </c>
      <c r="BJ1231" s="75" t="s">
        <v>5451</v>
      </c>
      <c r="BK1231" s="75">
        <v>0</v>
      </c>
      <c r="BM1231" s="75">
        <v>0</v>
      </c>
    </row>
    <row r="1232" spans="1:66" ht="17.399999999999999" hidden="1" customHeight="1" x14ac:dyDescent="0.3">
      <c r="A1232" s="75">
        <v>2019</v>
      </c>
      <c r="B1232" s="75">
        <v>18010</v>
      </c>
      <c r="C1232" s="75" t="s">
        <v>5337</v>
      </c>
      <c r="D1232" s="75" t="s">
        <v>5450</v>
      </c>
      <c r="E1232" s="77">
        <v>900</v>
      </c>
      <c r="F1232" s="75" t="s">
        <v>1648</v>
      </c>
      <c r="G1232" s="77">
        <v>6396</v>
      </c>
      <c r="H1232" s="75" t="s">
        <v>6408</v>
      </c>
      <c r="I1232" s="75" t="s">
        <v>4883</v>
      </c>
      <c r="J1232" s="75" t="s">
        <v>289</v>
      </c>
      <c r="K1232" s="75">
        <v>0</v>
      </c>
      <c r="L1232" s="75" t="s">
        <v>5457</v>
      </c>
      <c r="M1232" s="75" t="s">
        <v>4892</v>
      </c>
      <c r="N1232" s="75" t="s">
        <v>87</v>
      </c>
      <c r="O1232" s="75" t="s">
        <v>4023</v>
      </c>
      <c r="Q1232" s="75" t="s">
        <v>5447</v>
      </c>
      <c r="S1232" s="75" t="s">
        <v>4020</v>
      </c>
      <c r="T1232" s="75" t="s">
        <v>5478</v>
      </c>
      <c r="U1232" s="75" t="s">
        <v>4877</v>
      </c>
      <c r="V1232" s="75" t="s">
        <v>4878</v>
      </c>
      <c r="W1232" s="75" t="s">
        <v>4871</v>
      </c>
      <c r="X1232" s="75" t="s">
        <v>5456</v>
      </c>
      <c r="Y1232" s="75" t="s">
        <v>4872</v>
      </c>
      <c r="Z1232" s="75">
        <v>5</v>
      </c>
      <c r="AA1232" s="75">
        <v>0</v>
      </c>
      <c r="AB1232" s="75" t="s">
        <v>4871</v>
      </c>
      <c r="AC1232" s="75" t="s">
        <v>5524</v>
      </c>
      <c r="AD1232" s="75" t="s">
        <v>4872</v>
      </c>
      <c r="AE1232" s="75">
        <v>2</v>
      </c>
      <c r="AF1232" s="75">
        <v>0</v>
      </c>
      <c r="AG1232" s="75" t="s">
        <v>4871</v>
      </c>
      <c r="AH1232" s="75" t="s">
        <v>5609</v>
      </c>
      <c r="AI1232" s="75" t="s">
        <v>4869</v>
      </c>
      <c r="AN1232" s="75" t="s">
        <v>4869</v>
      </c>
      <c r="AP1232" s="75">
        <v>6</v>
      </c>
      <c r="AQ1232" s="75">
        <v>5</v>
      </c>
      <c r="AR1232" s="75" t="s">
        <v>4868</v>
      </c>
      <c r="AS1232" s="75" t="s">
        <v>5453</v>
      </c>
      <c r="AV1232" s="75" t="s">
        <v>5440</v>
      </c>
      <c r="BI1232" s="75" t="s">
        <v>5452</v>
      </c>
      <c r="BJ1232" s="75" t="s">
        <v>5451</v>
      </c>
      <c r="BK1232" s="75">
        <v>0</v>
      </c>
      <c r="BM1232" s="75">
        <v>0</v>
      </c>
    </row>
    <row r="1233" spans="1:66" ht="17.399999999999999" customHeight="1" x14ac:dyDescent="0.3">
      <c r="A1233" s="75">
        <v>2019</v>
      </c>
      <c r="B1233" s="75">
        <v>16010</v>
      </c>
      <c r="C1233" s="75" t="s">
        <v>5343</v>
      </c>
      <c r="D1233" s="75" t="s">
        <v>5450</v>
      </c>
      <c r="E1233" s="77">
        <v>880</v>
      </c>
      <c r="F1233" s="75" t="s">
        <v>1118</v>
      </c>
      <c r="G1233" s="77">
        <v>6397</v>
      </c>
      <c r="H1233" s="75" t="s">
        <v>6407</v>
      </c>
      <c r="I1233" s="75" t="s">
        <v>4883</v>
      </c>
      <c r="J1233" s="75" t="s">
        <v>1218</v>
      </c>
      <c r="K1233" s="75">
        <v>0</v>
      </c>
      <c r="L1233" s="75" t="s">
        <v>5457</v>
      </c>
      <c r="M1233" s="75" t="s">
        <v>4892</v>
      </c>
      <c r="N1233" s="75" t="s">
        <v>87</v>
      </c>
      <c r="O1233" s="75" t="s">
        <v>4080</v>
      </c>
      <c r="P1233" s="75">
        <v>1</v>
      </c>
      <c r="Q1233" s="76" t="s">
        <v>5549</v>
      </c>
      <c r="S1233" s="75" t="s">
        <v>4020</v>
      </c>
      <c r="T1233" s="75" t="s">
        <v>5478</v>
      </c>
      <c r="U1233" s="75" t="s">
        <v>4877</v>
      </c>
      <c r="V1233" s="75" t="s">
        <v>4878</v>
      </c>
      <c r="W1233" s="75" t="s">
        <v>4871</v>
      </c>
      <c r="X1233" s="75" t="s">
        <v>5456</v>
      </c>
      <c r="Y1233" s="75" t="s">
        <v>4872</v>
      </c>
      <c r="Z1233" s="75">
        <v>8</v>
      </c>
      <c r="AA1233" s="75">
        <v>0</v>
      </c>
      <c r="AB1233" s="75" t="s">
        <v>4871</v>
      </c>
      <c r="AC1233" s="75" t="s">
        <v>5455</v>
      </c>
      <c r="AD1233" s="75" t="s">
        <v>4897</v>
      </c>
      <c r="AE1233" s="75">
        <v>7</v>
      </c>
      <c r="AF1233" s="75">
        <v>4</v>
      </c>
      <c r="AG1233" s="75" t="s">
        <v>4871</v>
      </c>
      <c r="AH1233" s="75" t="s">
        <v>6406</v>
      </c>
      <c r="AI1233" s="75" t="s">
        <v>4869</v>
      </c>
      <c r="AN1233" s="75" t="s">
        <v>4869</v>
      </c>
      <c r="AP1233" s="75">
        <v>8</v>
      </c>
      <c r="AQ1233" s="75">
        <v>8</v>
      </c>
      <c r="AR1233" s="75" t="s">
        <v>4908</v>
      </c>
      <c r="AS1233" s="75" t="s">
        <v>5441</v>
      </c>
      <c r="AV1233" s="75" t="s">
        <v>5440</v>
      </c>
      <c r="BI1233" s="75" t="s">
        <v>5452</v>
      </c>
      <c r="BJ1233" s="75" t="s">
        <v>5451</v>
      </c>
      <c r="BK1233" s="75">
        <v>0</v>
      </c>
      <c r="BM1233" s="75">
        <v>0</v>
      </c>
    </row>
    <row r="1234" spans="1:66" ht="17.399999999999999" hidden="1" customHeight="1" x14ac:dyDescent="0.3">
      <c r="A1234" s="75">
        <v>2019</v>
      </c>
      <c r="B1234" s="75">
        <v>1020</v>
      </c>
      <c r="C1234" s="75" t="s">
        <v>5434</v>
      </c>
      <c r="D1234" s="75" t="s">
        <v>5450</v>
      </c>
      <c r="E1234" s="77">
        <v>20</v>
      </c>
      <c r="F1234" s="75" t="s">
        <v>89</v>
      </c>
      <c r="G1234" s="77">
        <v>6398</v>
      </c>
      <c r="H1234" s="75" t="s">
        <v>6405</v>
      </c>
      <c r="I1234" s="75" t="s">
        <v>4883</v>
      </c>
      <c r="J1234" s="75" t="s">
        <v>139</v>
      </c>
      <c r="K1234" s="75">
        <v>0</v>
      </c>
      <c r="L1234" s="75" t="s">
        <v>5480</v>
      </c>
      <c r="M1234" s="75" t="s">
        <v>4892</v>
      </c>
      <c r="N1234" s="75" t="s">
        <v>87</v>
      </c>
      <c r="O1234" s="75" t="s">
        <v>4024</v>
      </c>
      <c r="Q1234" s="75" t="s">
        <v>5469</v>
      </c>
      <c r="S1234" s="75" t="s">
        <v>3662</v>
      </c>
      <c r="T1234" s="75" t="s">
        <v>5474</v>
      </c>
      <c r="U1234" s="75" t="s">
        <v>4871</v>
      </c>
      <c r="V1234" s="75" t="s">
        <v>5445</v>
      </c>
      <c r="W1234" s="75" t="s">
        <v>4877</v>
      </c>
      <c r="X1234" s="75" t="s">
        <v>4876</v>
      </c>
      <c r="Y1234" s="75" t="s">
        <v>4872</v>
      </c>
      <c r="Z1234" s="75">
        <v>12</v>
      </c>
      <c r="AA1234" s="75">
        <v>0</v>
      </c>
      <c r="AB1234" s="75" t="s">
        <v>4871</v>
      </c>
      <c r="AC1234" s="75" t="s">
        <v>5615</v>
      </c>
      <c r="AD1234" s="75" t="s">
        <v>4897</v>
      </c>
      <c r="AE1234" s="75">
        <v>10</v>
      </c>
      <c r="AF1234" s="75">
        <v>9</v>
      </c>
      <c r="AG1234" s="75" t="s">
        <v>4871</v>
      </c>
      <c r="AH1234" s="75" t="s">
        <v>5555</v>
      </c>
      <c r="AI1234" s="75" t="s">
        <v>4869</v>
      </c>
      <c r="AN1234" s="75" t="s">
        <v>4869</v>
      </c>
      <c r="AP1234" s="75">
        <v>10</v>
      </c>
      <c r="AQ1234" s="75">
        <v>10</v>
      </c>
      <c r="AR1234" s="75" t="s">
        <v>4908</v>
      </c>
      <c r="AS1234" s="75" t="s">
        <v>5441</v>
      </c>
      <c r="AV1234" s="75" t="s">
        <v>5440</v>
      </c>
      <c r="BI1234" s="75" t="s">
        <v>5452</v>
      </c>
      <c r="BJ1234" s="75" t="s">
        <v>5451</v>
      </c>
      <c r="BK1234" s="75">
        <v>0</v>
      </c>
      <c r="BM1234" s="75">
        <v>0</v>
      </c>
    </row>
    <row r="1235" spans="1:66" ht="17.399999999999999" hidden="1" customHeight="1" x14ac:dyDescent="0.3">
      <c r="A1235" s="75">
        <v>2019</v>
      </c>
      <c r="B1235" s="75">
        <v>1020</v>
      </c>
      <c r="C1235" s="75" t="s">
        <v>5434</v>
      </c>
      <c r="D1235" s="75" t="s">
        <v>5450</v>
      </c>
      <c r="E1235" s="77">
        <v>20</v>
      </c>
      <c r="F1235" s="75" t="s">
        <v>89</v>
      </c>
      <c r="G1235" s="77">
        <v>6402</v>
      </c>
      <c r="H1235" s="75" t="s">
        <v>6404</v>
      </c>
      <c r="I1235" s="75" t="s">
        <v>4883</v>
      </c>
      <c r="J1235" s="75" t="s">
        <v>137</v>
      </c>
      <c r="K1235" s="75">
        <v>0</v>
      </c>
      <c r="L1235" s="75" t="s">
        <v>5448</v>
      </c>
      <c r="M1235" s="75" t="s">
        <v>4892</v>
      </c>
      <c r="N1235" s="75" t="s">
        <v>87</v>
      </c>
      <c r="O1235" s="75" t="s">
        <v>4024</v>
      </c>
      <c r="Q1235" s="75" t="s">
        <v>5469</v>
      </c>
      <c r="S1235" s="75" t="s">
        <v>3662</v>
      </c>
      <c r="T1235" s="75" t="s">
        <v>5474</v>
      </c>
      <c r="U1235" s="75" t="s">
        <v>4871</v>
      </c>
      <c r="V1235" s="75" t="s">
        <v>5445</v>
      </c>
      <c r="W1235" s="75" t="s">
        <v>4877</v>
      </c>
      <c r="X1235" s="75" t="s">
        <v>4876</v>
      </c>
      <c r="Y1235" s="75" t="s">
        <v>4875</v>
      </c>
      <c r="Z1235" s="75">
        <v>12</v>
      </c>
      <c r="AA1235" s="75">
        <v>0</v>
      </c>
      <c r="AB1235" s="75" t="s">
        <v>4871</v>
      </c>
      <c r="AC1235" s="75" t="s">
        <v>5615</v>
      </c>
      <c r="AD1235" s="75" t="s">
        <v>4872</v>
      </c>
      <c r="AE1235" s="75">
        <v>10</v>
      </c>
      <c r="AF1235" s="75">
        <v>4</v>
      </c>
      <c r="AG1235" s="75" t="s">
        <v>4871</v>
      </c>
      <c r="AH1235" s="75" t="s">
        <v>5485</v>
      </c>
      <c r="AI1235" s="75" t="s">
        <v>4872</v>
      </c>
      <c r="AJ1235" s="75">
        <v>16</v>
      </c>
      <c r="AK1235" s="75">
        <v>8</v>
      </c>
      <c r="AL1235" s="75" t="s">
        <v>4871</v>
      </c>
      <c r="AM1235" s="75" t="s">
        <v>6236</v>
      </c>
      <c r="AN1235" s="75" t="s">
        <v>4869</v>
      </c>
      <c r="AP1235" s="75">
        <v>10</v>
      </c>
      <c r="AQ1235" s="75">
        <v>8</v>
      </c>
      <c r="AR1235" s="75" t="s">
        <v>4868</v>
      </c>
      <c r="AS1235" s="75" t="s">
        <v>5453</v>
      </c>
      <c r="AV1235" s="75" t="s">
        <v>5440</v>
      </c>
      <c r="BI1235" s="75" t="s">
        <v>5452</v>
      </c>
      <c r="BJ1235" s="75" t="s">
        <v>5451</v>
      </c>
      <c r="BK1235" s="75">
        <v>0</v>
      </c>
      <c r="BM1235" s="75">
        <v>0</v>
      </c>
    </row>
    <row r="1236" spans="1:66" ht="17.399999999999999" hidden="1" customHeight="1" x14ac:dyDescent="0.3">
      <c r="A1236" s="75">
        <v>2019</v>
      </c>
      <c r="B1236" s="75">
        <v>7010</v>
      </c>
      <c r="C1236" s="75" t="s">
        <v>5376</v>
      </c>
      <c r="D1236" s="75" t="s">
        <v>5450</v>
      </c>
      <c r="E1236" s="77">
        <v>470</v>
      </c>
      <c r="F1236" s="75" t="s">
        <v>1123</v>
      </c>
      <c r="G1236" s="77">
        <v>6404</v>
      </c>
      <c r="H1236" s="75" t="s">
        <v>6403</v>
      </c>
      <c r="I1236" s="75" t="s">
        <v>4883</v>
      </c>
      <c r="J1236" s="75" t="s">
        <v>1749</v>
      </c>
      <c r="K1236" s="75">
        <v>0</v>
      </c>
      <c r="L1236" s="75" t="s">
        <v>5457</v>
      </c>
      <c r="M1236" s="75" t="s">
        <v>4892</v>
      </c>
      <c r="N1236" s="75" t="s">
        <v>87</v>
      </c>
      <c r="O1236" s="75" t="s">
        <v>4024</v>
      </c>
      <c r="Q1236" s="75" t="s">
        <v>5469</v>
      </c>
      <c r="S1236" s="75" t="s">
        <v>4033</v>
      </c>
      <c r="T1236" s="75" t="s">
        <v>5446</v>
      </c>
      <c r="U1236" s="75" t="s">
        <v>4877</v>
      </c>
      <c r="V1236" s="75" t="s">
        <v>4878</v>
      </c>
      <c r="W1236" s="75" t="s">
        <v>4871</v>
      </c>
      <c r="X1236" s="75" t="s">
        <v>5456</v>
      </c>
      <c r="Y1236" s="75" t="s">
        <v>4872</v>
      </c>
      <c r="Z1236" s="75">
        <v>11</v>
      </c>
      <c r="AA1236" s="75">
        <v>0</v>
      </c>
      <c r="AB1236" s="75" t="s">
        <v>4871</v>
      </c>
      <c r="AC1236" s="75" t="s">
        <v>5473</v>
      </c>
      <c r="AD1236" s="75" t="s">
        <v>4872</v>
      </c>
      <c r="AE1236" s="75">
        <v>8</v>
      </c>
      <c r="AF1236" s="75">
        <v>3</v>
      </c>
      <c r="AG1236" s="75" t="s">
        <v>4871</v>
      </c>
      <c r="AH1236" s="75" t="s">
        <v>5572</v>
      </c>
      <c r="AI1236" s="75" t="s">
        <v>4869</v>
      </c>
      <c r="AN1236" s="75" t="s">
        <v>4869</v>
      </c>
      <c r="AP1236" s="75">
        <v>8</v>
      </c>
      <c r="AQ1236" s="75">
        <v>8</v>
      </c>
      <c r="AR1236" s="75" t="s">
        <v>4908</v>
      </c>
      <c r="AS1236" s="75" t="s">
        <v>5441</v>
      </c>
      <c r="AV1236" s="75" t="s">
        <v>5440</v>
      </c>
      <c r="BI1236" s="75" t="s">
        <v>5452</v>
      </c>
      <c r="BJ1236" s="75" t="s">
        <v>5451</v>
      </c>
      <c r="BK1236" s="75">
        <v>0</v>
      </c>
      <c r="BM1236" s="75">
        <v>0</v>
      </c>
    </row>
    <row r="1237" spans="1:66" ht="17.399999999999999" hidden="1" customHeight="1" x14ac:dyDescent="0.3">
      <c r="A1237" s="75">
        <v>2019</v>
      </c>
      <c r="B1237" s="75">
        <v>18010</v>
      </c>
      <c r="C1237" s="75" t="s">
        <v>5337</v>
      </c>
      <c r="D1237" s="75" t="s">
        <v>5450</v>
      </c>
      <c r="E1237" s="77">
        <v>900</v>
      </c>
      <c r="F1237" s="75" t="s">
        <v>1648</v>
      </c>
      <c r="G1237" s="77">
        <v>6406</v>
      </c>
      <c r="H1237" s="75" t="s">
        <v>6402</v>
      </c>
      <c r="I1237" s="75" t="s">
        <v>4883</v>
      </c>
      <c r="J1237" s="75" t="s">
        <v>1749</v>
      </c>
      <c r="K1237" s="75">
        <v>0</v>
      </c>
      <c r="L1237" s="75" t="s">
        <v>5457</v>
      </c>
      <c r="M1237" s="75" t="s">
        <v>4892</v>
      </c>
      <c r="N1237" s="75" t="s">
        <v>87</v>
      </c>
      <c r="O1237" s="75" t="s">
        <v>4025</v>
      </c>
      <c r="Q1237" s="75" t="s">
        <v>5461</v>
      </c>
      <c r="S1237" s="75" t="s">
        <v>3662</v>
      </c>
      <c r="T1237" s="75" t="s">
        <v>5474</v>
      </c>
      <c r="U1237" s="75" t="s">
        <v>4877</v>
      </c>
      <c r="V1237" s="75" t="s">
        <v>4878</v>
      </c>
      <c r="W1237" s="75" t="s">
        <v>4871</v>
      </c>
      <c r="X1237" s="75" t="s">
        <v>5456</v>
      </c>
      <c r="Y1237" s="75" t="s">
        <v>4895</v>
      </c>
      <c r="Z1237" s="75">
        <v>9</v>
      </c>
      <c r="AA1237" s="75">
        <v>7</v>
      </c>
      <c r="AB1237" s="75" t="s">
        <v>4871</v>
      </c>
      <c r="AC1237" s="75" t="s">
        <v>5665</v>
      </c>
      <c r="AD1237" s="75" t="s">
        <v>4897</v>
      </c>
      <c r="AE1237" s="75">
        <v>4</v>
      </c>
      <c r="AF1237" s="75">
        <v>4</v>
      </c>
      <c r="AG1237" s="75" t="s">
        <v>4877</v>
      </c>
      <c r="AH1237" s="75" t="s">
        <v>5472</v>
      </c>
      <c r="AI1237" s="75" t="s">
        <v>4869</v>
      </c>
      <c r="AN1237" s="75" t="s">
        <v>4869</v>
      </c>
      <c r="AP1237" s="75">
        <v>10</v>
      </c>
      <c r="AQ1237" s="75">
        <v>0</v>
      </c>
      <c r="AR1237" s="75" t="s">
        <v>4868</v>
      </c>
      <c r="AS1237" s="75" t="s">
        <v>5453</v>
      </c>
      <c r="AV1237" s="75" t="s">
        <v>5440</v>
      </c>
      <c r="BI1237" s="75" t="s">
        <v>5452</v>
      </c>
      <c r="BJ1237" s="75" t="s">
        <v>5451</v>
      </c>
      <c r="BK1237" s="75">
        <v>0</v>
      </c>
      <c r="BM1237" s="75">
        <v>0</v>
      </c>
    </row>
    <row r="1238" spans="1:66" ht="17.399999999999999" hidden="1" customHeight="1" x14ac:dyDescent="0.3">
      <c r="A1238" s="75">
        <v>2019</v>
      </c>
      <c r="B1238" s="75">
        <v>64200</v>
      </c>
      <c r="C1238" s="75" t="s">
        <v>5001</v>
      </c>
      <c r="D1238" s="75" t="s">
        <v>5450</v>
      </c>
      <c r="E1238" s="77">
        <v>2840</v>
      </c>
      <c r="F1238" s="75" t="s">
        <v>3039</v>
      </c>
      <c r="G1238" s="77">
        <v>6422</v>
      </c>
      <c r="H1238" s="75" t="s">
        <v>6401</v>
      </c>
      <c r="I1238" s="75" t="s">
        <v>4883</v>
      </c>
      <c r="J1238" s="75" t="s">
        <v>3040</v>
      </c>
      <c r="K1238" s="75">
        <v>0</v>
      </c>
      <c r="L1238" s="75" t="s">
        <v>4882</v>
      </c>
      <c r="M1238" s="75" t="s">
        <v>4881</v>
      </c>
      <c r="N1238" s="75" t="s">
        <v>87</v>
      </c>
      <c r="O1238" s="75" t="s">
        <v>4024</v>
      </c>
      <c r="Q1238" s="75" t="s">
        <v>5469</v>
      </c>
      <c r="S1238" s="75" t="s">
        <v>3662</v>
      </c>
      <c r="T1238" s="75" t="s">
        <v>5474</v>
      </c>
      <c r="U1238" s="75" t="s">
        <v>4877</v>
      </c>
      <c r="V1238" s="75" t="s">
        <v>4878</v>
      </c>
      <c r="W1238" s="75" t="s">
        <v>4877</v>
      </c>
      <c r="X1238" s="75" t="s">
        <v>4876</v>
      </c>
      <c r="Y1238" s="75" t="s">
        <v>4897</v>
      </c>
      <c r="Z1238" s="75">
        <v>9</v>
      </c>
      <c r="AA1238" s="75">
        <v>7</v>
      </c>
      <c r="AB1238" s="75" t="s">
        <v>4871</v>
      </c>
      <c r="AC1238" s="75" t="s">
        <v>5665</v>
      </c>
      <c r="AD1238" s="75" t="s">
        <v>4897</v>
      </c>
      <c r="AE1238" s="75">
        <v>8</v>
      </c>
      <c r="AF1238" s="75">
        <v>7</v>
      </c>
      <c r="AG1238" s="75" t="s">
        <v>4871</v>
      </c>
      <c r="AH1238" s="75" t="s">
        <v>5703</v>
      </c>
      <c r="AI1238" s="75" t="s">
        <v>4897</v>
      </c>
      <c r="AJ1238" s="75">
        <v>7</v>
      </c>
      <c r="AK1238" s="75">
        <v>5</v>
      </c>
      <c r="AL1238" s="75" t="s">
        <v>4871</v>
      </c>
      <c r="AM1238" s="75" t="s">
        <v>6218</v>
      </c>
      <c r="AN1238" s="75" t="s">
        <v>4869</v>
      </c>
      <c r="AP1238" s="75">
        <v>10</v>
      </c>
      <c r="AQ1238" s="75">
        <v>4</v>
      </c>
      <c r="AR1238" s="75" t="s">
        <v>4868</v>
      </c>
      <c r="AS1238" s="75" t="s">
        <v>5453</v>
      </c>
      <c r="AV1238" s="75" t="s">
        <v>5440</v>
      </c>
      <c r="BI1238" s="75" t="s">
        <v>5452</v>
      </c>
      <c r="BJ1238" s="75" t="s">
        <v>5451</v>
      </c>
      <c r="BK1238" s="75">
        <v>0</v>
      </c>
      <c r="BM1238" s="75">
        <v>0</v>
      </c>
    </row>
    <row r="1239" spans="1:66" ht="17.399999999999999" hidden="1" customHeight="1" x14ac:dyDescent="0.3">
      <c r="A1239" s="75">
        <v>2019</v>
      </c>
      <c r="B1239" s="75">
        <v>64200</v>
      </c>
      <c r="C1239" s="75" t="s">
        <v>5001</v>
      </c>
      <c r="D1239" s="75" t="s">
        <v>5450</v>
      </c>
      <c r="E1239" s="77">
        <v>2190</v>
      </c>
      <c r="F1239" s="75" t="s">
        <v>3829</v>
      </c>
      <c r="G1239" s="77">
        <v>6436</v>
      </c>
      <c r="H1239" s="75" t="s">
        <v>6400</v>
      </c>
      <c r="I1239" s="75" t="s">
        <v>4883</v>
      </c>
      <c r="J1239" s="75" t="s">
        <v>3845</v>
      </c>
      <c r="K1239" s="75">
        <v>0</v>
      </c>
      <c r="L1239" s="75" t="s">
        <v>5448</v>
      </c>
      <c r="M1239" s="75" t="s">
        <v>4881</v>
      </c>
      <c r="N1239" s="75" t="s">
        <v>87</v>
      </c>
      <c r="O1239" s="75" t="s">
        <v>4023</v>
      </c>
      <c r="Q1239" s="75" t="s">
        <v>5447</v>
      </c>
      <c r="S1239" s="75" t="s">
        <v>4020</v>
      </c>
      <c r="T1239" s="75" t="s">
        <v>5478</v>
      </c>
      <c r="U1239" s="75" t="s">
        <v>4871</v>
      </c>
      <c r="V1239" s="75" t="s">
        <v>5445</v>
      </c>
      <c r="W1239" s="75" t="s">
        <v>4877</v>
      </c>
      <c r="X1239" s="75" t="s">
        <v>4876</v>
      </c>
      <c r="Y1239" s="75" t="s">
        <v>4872</v>
      </c>
      <c r="Z1239" s="75">
        <v>3</v>
      </c>
      <c r="AA1239" s="75">
        <v>0</v>
      </c>
      <c r="AB1239" s="75" t="s">
        <v>4871</v>
      </c>
      <c r="AC1239" s="75" t="s">
        <v>5737</v>
      </c>
      <c r="AD1239" s="75" t="s">
        <v>4872</v>
      </c>
      <c r="AE1239" s="75">
        <v>2</v>
      </c>
      <c r="AF1239" s="75">
        <v>1</v>
      </c>
      <c r="AG1239" s="75" t="s">
        <v>4871</v>
      </c>
      <c r="AH1239" s="75" t="s">
        <v>5499</v>
      </c>
      <c r="AI1239" s="75" t="s">
        <v>4872</v>
      </c>
      <c r="AJ1239" s="75">
        <v>6</v>
      </c>
      <c r="AK1239" s="75">
        <v>1</v>
      </c>
      <c r="AL1239" s="75" t="s">
        <v>4871</v>
      </c>
      <c r="AM1239" s="75" t="s">
        <v>6399</v>
      </c>
      <c r="AN1239" s="75" t="s">
        <v>4869</v>
      </c>
      <c r="AP1239" s="75">
        <v>4</v>
      </c>
      <c r="AQ1239" s="75">
        <v>4</v>
      </c>
      <c r="AR1239" s="75" t="s">
        <v>4908</v>
      </c>
      <c r="AS1239" s="75" t="s">
        <v>5441</v>
      </c>
      <c r="AV1239" s="75" t="s">
        <v>5440</v>
      </c>
      <c r="BI1239" s="75" t="s">
        <v>5452</v>
      </c>
      <c r="BJ1239" s="75" t="s">
        <v>5451</v>
      </c>
      <c r="BK1239" s="75">
        <v>0</v>
      </c>
      <c r="BM1239" s="75">
        <v>0</v>
      </c>
    </row>
    <row r="1240" spans="1:66" ht="17.399999999999999" hidden="1" customHeight="1" x14ac:dyDescent="0.3">
      <c r="A1240" s="75">
        <v>2019</v>
      </c>
      <c r="B1240" s="75">
        <v>21020</v>
      </c>
      <c r="C1240" s="75" t="s">
        <v>5315</v>
      </c>
      <c r="D1240" s="75" t="s">
        <v>5450</v>
      </c>
      <c r="E1240" s="77">
        <v>980</v>
      </c>
      <c r="F1240" s="75" t="s">
        <v>2127</v>
      </c>
      <c r="G1240" s="77">
        <v>6460</v>
      </c>
      <c r="H1240" s="75" t="s">
        <v>6398</v>
      </c>
      <c r="I1240" s="75" t="s">
        <v>4883</v>
      </c>
      <c r="J1240" s="75" t="s">
        <v>2206</v>
      </c>
      <c r="K1240" s="75">
        <v>0</v>
      </c>
      <c r="L1240" s="75" t="s">
        <v>5457</v>
      </c>
      <c r="M1240" s="75" t="s">
        <v>4892</v>
      </c>
      <c r="N1240" s="75" t="s">
        <v>87</v>
      </c>
      <c r="O1240" s="75" t="s">
        <v>4024</v>
      </c>
      <c r="Q1240" s="75" t="s">
        <v>5469</v>
      </c>
      <c r="S1240" s="75" t="s">
        <v>3662</v>
      </c>
      <c r="T1240" s="75" t="s">
        <v>5474</v>
      </c>
      <c r="U1240" s="75" t="s">
        <v>4877</v>
      </c>
      <c r="V1240" s="75" t="s">
        <v>4878</v>
      </c>
      <c r="W1240" s="75" t="s">
        <v>4871</v>
      </c>
      <c r="X1240" s="75" t="s">
        <v>5456</v>
      </c>
      <c r="Y1240" s="75" t="s">
        <v>4897</v>
      </c>
      <c r="Z1240" s="75">
        <v>10</v>
      </c>
      <c r="AA1240" s="75">
        <v>6</v>
      </c>
      <c r="AB1240" s="75" t="s">
        <v>4871</v>
      </c>
      <c r="AC1240" s="75" t="s">
        <v>5573</v>
      </c>
      <c r="AD1240" s="75" t="s">
        <v>4897</v>
      </c>
      <c r="AE1240" s="75">
        <v>4</v>
      </c>
      <c r="AF1240" s="75">
        <v>2</v>
      </c>
      <c r="AG1240" s="75" t="s">
        <v>4871</v>
      </c>
      <c r="AH1240" s="75" t="s">
        <v>5654</v>
      </c>
      <c r="AI1240" s="75" t="s">
        <v>4869</v>
      </c>
      <c r="AN1240" s="75" t="s">
        <v>4869</v>
      </c>
      <c r="AP1240" s="75">
        <v>8</v>
      </c>
      <c r="AQ1240" s="75">
        <v>8</v>
      </c>
      <c r="AR1240" s="75" t="s">
        <v>4908</v>
      </c>
      <c r="AS1240" s="75" t="s">
        <v>5441</v>
      </c>
      <c r="AV1240" s="75" t="s">
        <v>5440</v>
      </c>
      <c r="BI1240" s="75" t="s">
        <v>5452</v>
      </c>
      <c r="BJ1240" s="75" t="s">
        <v>5451</v>
      </c>
      <c r="BK1240" s="75">
        <v>0</v>
      </c>
      <c r="BM1240" s="75">
        <v>0</v>
      </c>
    </row>
    <row r="1241" spans="1:66" ht="17.399999999999999" hidden="1" customHeight="1" x14ac:dyDescent="0.3">
      <c r="A1241" s="75">
        <v>2019</v>
      </c>
      <c r="B1241" s="75">
        <v>43010</v>
      </c>
      <c r="C1241" s="75" t="s">
        <v>5130</v>
      </c>
      <c r="D1241" s="75" t="s">
        <v>5450</v>
      </c>
      <c r="E1241" s="77">
        <v>2180</v>
      </c>
      <c r="F1241" s="75" t="s">
        <v>2996</v>
      </c>
      <c r="G1241" s="77">
        <v>6466</v>
      </c>
      <c r="H1241" s="75" t="s">
        <v>6397</v>
      </c>
      <c r="I1241" s="75" t="s">
        <v>4883</v>
      </c>
      <c r="J1241" s="75" t="s">
        <v>3014</v>
      </c>
      <c r="K1241" s="75">
        <v>0</v>
      </c>
      <c r="L1241" s="75" t="s">
        <v>5457</v>
      </c>
      <c r="M1241" s="75" t="s">
        <v>4892</v>
      </c>
      <c r="N1241" s="75" t="s">
        <v>87</v>
      </c>
      <c r="O1241" s="75" t="s">
        <v>4023</v>
      </c>
      <c r="Q1241" s="75" t="s">
        <v>5447</v>
      </c>
      <c r="S1241" s="75" t="s">
        <v>4020</v>
      </c>
      <c r="T1241" s="75" t="s">
        <v>5478</v>
      </c>
      <c r="U1241" s="75" t="s">
        <v>4877</v>
      </c>
      <c r="V1241" s="75" t="s">
        <v>4878</v>
      </c>
      <c r="W1241" s="75" t="s">
        <v>4871</v>
      </c>
      <c r="X1241" s="75" t="s">
        <v>5456</v>
      </c>
      <c r="Y1241" s="75" t="s">
        <v>4872</v>
      </c>
      <c r="Z1241" s="75">
        <v>10</v>
      </c>
      <c r="AA1241" s="75">
        <v>0</v>
      </c>
      <c r="AB1241" s="75" t="s">
        <v>4871</v>
      </c>
      <c r="AC1241" s="75" t="s">
        <v>5526</v>
      </c>
      <c r="AD1241" s="75" t="s">
        <v>4872</v>
      </c>
      <c r="AE1241" s="75">
        <v>8</v>
      </c>
      <c r="AF1241" s="75">
        <v>0</v>
      </c>
      <c r="AG1241" s="75" t="s">
        <v>4871</v>
      </c>
      <c r="AH1241" s="75" t="s">
        <v>5581</v>
      </c>
      <c r="AI1241" s="75" t="s">
        <v>4869</v>
      </c>
      <c r="AN1241" s="75" t="s">
        <v>4869</v>
      </c>
      <c r="AP1241" s="75">
        <v>10</v>
      </c>
      <c r="AQ1241" s="75">
        <v>10</v>
      </c>
      <c r="AR1241" s="75" t="s">
        <v>4908</v>
      </c>
      <c r="AS1241" s="75" t="s">
        <v>5441</v>
      </c>
      <c r="AV1241" s="75" t="s">
        <v>5440</v>
      </c>
      <c r="BI1241" s="75" t="s">
        <v>5613</v>
      </c>
      <c r="BJ1241" s="75" t="s">
        <v>5612</v>
      </c>
      <c r="BK1241" s="75">
        <v>1</v>
      </c>
      <c r="BL1241" s="75" t="s">
        <v>5680</v>
      </c>
      <c r="BM1241" s="75">
        <v>1</v>
      </c>
      <c r="BN1241" s="75" t="s">
        <v>5611</v>
      </c>
    </row>
    <row r="1242" spans="1:66" ht="17.399999999999999" hidden="1" customHeight="1" x14ac:dyDescent="0.3">
      <c r="A1242" s="75">
        <v>2019</v>
      </c>
      <c r="B1242" s="75">
        <v>30011</v>
      </c>
      <c r="C1242" s="75" t="s">
        <v>5230</v>
      </c>
      <c r="D1242" s="75" t="s">
        <v>5450</v>
      </c>
      <c r="E1242" s="77">
        <v>1420</v>
      </c>
      <c r="F1242" s="75" t="s">
        <v>2292</v>
      </c>
      <c r="G1242" s="77">
        <v>6470</v>
      </c>
      <c r="H1242" s="75" t="s">
        <v>6396</v>
      </c>
      <c r="I1242" s="75" t="s">
        <v>4883</v>
      </c>
      <c r="J1242" s="75" t="s">
        <v>2499</v>
      </c>
      <c r="K1242" s="75">
        <v>0</v>
      </c>
      <c r="L1242" s="75" t="s">
        <v>5480</v>
      </c>
      <c r="M1242" s="75" t="s">
        <v>4892</v>
      </c>
      <c r="N1242" s="75" t="s">
        <v>87</v>
      </c>
      <c r="O1242" s="75" t="s">
        <v>4024</v>
      </c>
      <c r="Q1242" s="75" t="s">
        <v>5469</v>
      </c>
      <c r="S1242" s="75" t="s">
        <v>3662</v>
      </c>
      <c r="T1242" s="75" t="s">
        <v>5474</v>
      </c>
      <c r="U1242" s="75" t="s">
        <v>4871</v>
      </c>
      <c r="V1242" s="75" t="s">
        <v>5445</v>
      </c>
      <c r="W1242" s="75" t="s">
        <v>4877</v>
      </c>
      <c r="X1242" s="75" t="s">
        <v>4876</v>
      </c>
      <c r="Y1242" s="75" t="s">
        <v>4897</v>
      </c>
      <c r="Z1242" s="75">
        <v>10</v>
      </c>
      <c r="AA1242" s="75">
        <v>5</v>
      </c>
      <c r="AB1242" s="75" t="s">
        <v>4871</v>
      </c>
      <c r="AC1242" s="75" t="s">
        <v>5944</v>
      </c>
      <c r="AD1242" s="75" t="s">
        <v>4872</v>
      </c>
      <c r="AE1242" s="75">
        <v>6</v>
      </c>
      <c r="AF1242" s="75">
        <v>0</v>
      </c>
      <c r="AG1242" s="75" t="s">
        <v>4871</v>
      </c>
      <c r="AH1242" s="75" t="s">
        <v>5443</v>
      </c>
      <c r="AI1242" s="75" t="s">
        <v>4869</v>
      </c>
      <c r="AN1242" s="75" t="s">
        <v>4869</v>
      </c>
      <c r="AP1242" s="75">
        <v>10</v>
      </c>
      <c r="AQ1242" s="75">
        <v>6</v>
      </c>
      <c r="AR1242" s="75" t="s">
        <v>4868</v>
      </c>
      <c r="AS1242" s="75" t="s">
        <v>5453</v>
      </c>
      <c r="AV1242" s="75" t="s">
        <v>5440</v>
      </c>
      <c r="BI1242" s="75" t="s">
        <v>5452</v>
      </c>
      <c r="BJ1242" s="75" t="s">
        <v>5451</v>
      </c>
      <c r="BK1242" s="75">
        <v>0</v>
      </c>
      <c r="BM1242" s="75">
        <v>0</v>
      </c>
    </row>
    <row r="1243" spans="1:66" ht="17.399999999999999" hidden="1" customHeight="1" x14ac:dyDescent="0.3">
      <c r="A1243" s="75">
        <v>2019</v>
      </c>
      <c r="B1243" s="75">
        <v>35010</v>
      </c>
      <c r="C1243" s="75" t="s">
        <v>5197</v>
      </c>
      <c r="D1243" s="75" t="s">
        <v>5450</v>
      </c>
      <c r="E1243" s="77">
        <v>1550</v>
      </c>
      <c r="F1243" s="75" t="s">
        <v>2860</v>
      </c>
      <c r="G1243" s="77">
        <v>6476</v>
      </c>
      <c r="H1243" s="75" t="s">
        <v>6395</v>
      </c>
      <c r="I1243" s="75" t="s">
        <v>4883</v>
      </c>
      <c r="J1243" s="75" t="s">
        <v>3177</v>
      </c>
      <c r="K1243" s="75">
        <v>0</v>
      </c>
      <c r="L1243" s="75" t="s">
        <v>5457</v>
      </c>
      <c r="M1243" s="75" t="s">
        <v>4892</v>
      </c>
      <c r="N1243" s="75" t="s">
        <v>87</v>
      </c>
      <c r="O1243" s="75" t="s">
        <v>4024</v>
      </c>
      <c r="Q1243" s="75" t="s">
        <v>5469</v>
      </c>
      <c r="S1243" s="75" t="s">
        <v>4033</v>
      </c>
      <c r="T1243" s="75" t="s">
        <v>5446</v>
      </c>
      <c r="U1243" s="75" t="s">
        <v>4877</v>
      </c>
      <c r="V1243" s="75" t="s">
        <v>4878</v>
      </c>
      <c r="W1243" s="75" t="s">
        <v>4871</v>
      </c>
      <c r="X1243" s="75" t="s">
        <v>5456</v>
      </c>
      <c r="Y1243" s="75" t="s">
        <v>4897</v>
      </c>
      <c r="Z1243" s="75">
        <v>10</v>
      </c>
      <c r="AA1243" s="75">
        <v>3</v>
      </c>
      <c r="AB1243" s="75" t="s">
        <v>4871</v>
      </c>
      <c r="AC1243" s="75" t="s">
        <v>5974</v>
      </c>
      <c r="AD1243" s="75" t="s">
        <v>4897</v>
      </c>
      <c r="AE1243" s="75">
        <v>4</v>
      </c>
      <c r="AF1243" s="75">
        <v>4</v>
      </c>
      <c r="AG1243" s="75" t="s">
        <v>4877</v>
      </c>
      <c r="AH1243" s="75" t="s">
        <v>5472</v>
      </c>
      <c r="AI1243" s="75" t="s">
        <v>4869</v>
      </c>
      <c r="AN1243" s="75" t="s">
        <v>4869</v>
      </c>
      <c r="AP1243" s="75">
        <v>10</v>
      </c>
      <c r="AQ1243" s="75">
        <v>5</v>
      </c>
      <c r="AR1243" s="75" t="s">
        <v>4868</v>
      </c>
      <c r="AS1243" s="75" t="s">
        <v>5453</v>
      </c>
      <c r="AV1243" s="75" t="s">
        <v>5440</v>
      </c>
      <c r="BI1243" s="75" t="s">
        <v>5452</v>
      </c>
      <c r="BJ1243" s="75" t="s">
        <v>5451</v>
      </c>
      <c r="BK1243" s="75">
        <v>0</v>
      </c>
      <c r="BM1243" s="75">
        <v>0</v>
      </c>
    </row>
    <row r="1244" spans="1:66" ht="17.399999999999999" hidden="1" customHeight="1" x14ac:dyDescent="0.3">
      <c r="A1244" s="75">
        <v>2019</v>
      </c>
      <c r="B1244" s="75">
        <v>16010</v>
      </c>
      <c r="C1244" s="75" t="s">
        <v>5343</v>
      </c>
      <c r="D1244" s="75" t="s">
        <v>5450</v>
      </c>
      <c r="E1244" s="77">
        <v>880</v>
      </c>
      <c r="F1244" s="75" t="s">
        <v>1118</v>
      </c>
      <c r="G1244" s="77">
        <v>6479</v>
      </c>
      <c r="H1244" s="75" t="s">
        <v>6394</v>
      </c>
      <c r="I1244" s="75" t="s">
        <v>4883</v>
      </c>
      <c r="J1244" s="75" t="s">
        <v>1445</v>
      </c>
      <c r="K1244" s="75">
        <v>0</v>
      </c>
      <c r="L1244" s="75" t="s">
        <v>5462</v>
      </c>
      <c r="M1244" s="75" t="s">
        <v>4892</v>
      </c>
      <c r="N1244" s="75" t="s">
        <v>87</v>
      </c>
      <c r="O1244" s="75" t="s">
        <v>4025</v>
      </c>
      <c r="Q1244" s="75" t="s">
        <v>5461</v>
      </c>
      <c r="S1244" s="75" t="s">
        <v>4033</v>
      </c>
      <c r="T1244" s="75" t="s">
        <v>5446</v>
      </c>
      <c r="U1244" s="75" t="s">
        <v>4877</v>
      </c>
      <c r="V1244" s="75" t="s">
        <v>4878</v>
      </c>
      <c r="W1244" s="75" t="s">
        <v>4877</v>
      </c>
      <c r="X1244" s="75" t="s">
        <v>4876</v>
      </c>
      <c r="Y1244" s="75" t="s">
        <v>4897</v>
      </c>
      <c r="Z1244" s="75">
        <v>8</v>
      </c>
      <c r="AA1244" s="75">
        <v>7</v>
      </c>
      <c r="AB1244" s="75" t="s">
        <v>4871</v>
      </c>
      <c r="AC1244" s="75" t="s">
        <v>5952</v>
      </c>
      <c r="AD1244" s="75" t="s">
        <v>4895</v>
      </c>
      <c r="AE1244" s="75">
        <v>6</v>
      </c>
      <c r="AF1244" s="75">
        <v>5</v>
      </c>
      <c r="AG1244" s="75" t="s">
        <v>4871</v>
      </c>
      <c r="AH1244" s="75" t="s">
        <v>5495</v>
      </c>
      <c r="AI1244" s="75" t="s">
        <v>4869</v>
      </c>
      <c r="AN1244" s="75" t="s">
        <v>4869</v>
      </c>
      <c r="AP1244" s="75">
        <v>6</v>
      </c>
      <c r="AQ1244" s="75">
        <v>2</v>
      </c>
      <c r="AR1244" s="75" t="s">
        <v>4868</v>
      </c>
      <c r="AS1244" s="75" t="s">
        <v>5453</v>
      </c>
      <c r="AV1244" s="75" t="s">
        <v>5440</v>
      </c>
      <c r="BI1244" s="75" t="s">
        <v>5452</v>
      </c>
      <c r="BJ1244" s="75" t="s">
        <v>5451</v>
      </c>
      <c r="BK1244" s="75">
        <v>0</v>
      </c>
      <c r="BM1244" s="75">
        <v>0</v>
      </c>
    </row>
    <row r="1245" spans="1:66" ht="17.399999999999999" hidden="1" customHeight="1" x14ac:dyDescent="0.3">
      <c r="A1245" s="75">
        <v>2019</v>
      </c>
      <c r="B1245" s="75">
        <v>35010</v>
      </c>
      <c r="C1245" s="75" t="s">
        <v>5197</v>
      </c>
      <c r="D1245" s="75" t="s">
        <v>5450</v>
      </c>
      <c r="E1245" s="77">
        <v>1550</v>
      </c>
      <c r="F1245" s="75" t="s">
        <v>2860</v>
      </c>
      <c r="G1245" s="77">
        <v>6482</v>
      </c>
      <c r="H1245" s="75" t="s">
        <v>6393</v>
      </c>
      <c r="I1245" s="75" t="s">
        <v>4883</v>
      </c>
      <c r="J1245" s="75" t="s">
        <v>3179</v>
      </c>
      <c r="K1245" s="75">
        <v>0</v>
      </c>
      <c r="L1245" s="75" t="s">
        <v>5457</v>
      </c>
      <c r="M1245" s="75" t="s">
        <v>4892</v>
      </c>
      <c r="N1245" s="75" t="s">
        <v>87</v>
      </c>
      <c r="O1245" s="75" t="s">
        <v>4024</v>
      </c>
      <c r="Q1245" s="75" t="s">
        <v>5469</v>
      </c>
      <c r="S1245" s="75" t="s">
        <v>4033</v>
      </c>
      <c r="T1245" s="75" t="s">
        <v>5446</v>
      </c>
      <c r="U1245" s="75" t="s">
        <v>4877</v>
      </c>
      <c r="V1245" s="75" t="s">
        <v>4878</v>
      </c>
      <c r="W1245" s="75" t="s">
        <v>4871</v>
      </c>
      <c r="X1245" s="75" t="s">
        <v>5456</v>
      </c>
      <c r="Y1245" s="75" t="s">
        <v>4897</v>
      </c>
      <c r="Z1245" s="75">
        <v>10</v>
      </c>
      <c r="AA1245" s="75">
        <v>0</v>
      </c>
      <c r="AB1245" s="75" t="s">
        <v>4871</v>
      </c>
      <c r="AC1245" s="75" t="s">
        <v>5597</v>
      </c>
      <c r="AD1245" s="75" t="s">
        <v>4872</v>
      </c>
      <c r="AE1245" s="75">
        <v>6</v>
      </c>
      <c r="AF1245" s="75">
        <v>0</v>
      </c>
      <c r="AG1245" s="75" t="s">
        <v>4871</v>
      </c>
      <c r="AH1245" s="75" t="s">
        <v>5443</v>
      </c>
      <c r="AI1245" s="75" t="s">
        <v>4869</v>
      </c>
      <c r="AN1245" s="75" t="s">
        <v>4869</v>
      </c>
      <c r="AP1245" s="75">
        <v>10</v>
      </c>
      <c r="AQ1245" s="75">
        <v>8</v>
      </c>
      <c r="AR1245" s="75" t="s">
        <v>4868</v>
      </c>
      <c r="AS1245" s="75" t="s">
        <v>5453</v>
      </c>
      <c r="AV1245" s="75" t="s">
        <v>5440</v>
      </c>
      <c r="BI1245" s="75" t="s">
        <v>5452</v>
      </c>
      <c r="BJ1245" s="75" t="s">
        <v>5451</v>
      </c>
      <c r="BK1245" s="75">
        <v>0</v>
      </c>
      <c r="BM1245" s="75">
        <v>0</v>
      </c>
    </row>
    <row r="1246" spans="1:66" ht="17.399999999999999" hidden="1" customHeight="1" x14ac:dyDescent="0.3">
      <c r="A1246" s="75">
        <v>2019</v>
      </c>
      <c r="B1246" s="75">
        <v>21090</v>
      </c>
      <c r="C1246" s="75" t="s">
        <v>5276</v>
      </c>
      <c r="D1246" s="75" t="s">
        <v>5450</v>
      </c>
      <c r="E1246" s="77">
        <v>1110</v>
      </c>
      <c r="F1246" s="75" t="s">
        <v>1575</v>
      </c>
      <c r="G1246" s="77">
        <v>6483</v>
      </c>
      <c r="H1246" s="75" t="s">
        <v>6392</v>
      </c>
      <c r="I1246" s="75" t="s">
        <v>4883</v>
      </c>
      <c r="J1246" s="75" t="s">
        <v>1600</v>
      </c>
      <c r="K1246" s="75">
        <v>0</v>
      </c>
      <c r="L1246" s="75" t="s">
        <v>5457</v>
      </c>
      <c r="M1246" s="75" t="s">
        <v>4892</v>
      </c>
      <c r="N1246" s="75" t="s">
        <v>87</v>
      </c>
      <c r="O1246" s="75" t="s">
        <v>4024</v>
      </c>
      <c r="Q1246" s="75" t="s">
        <v>5469</v>
      </c>
      <c r="S1246" s="75" t="s">
        <v>3662</v>
      </c>
      <c r="T1246" s="75" t="s">
        <v>5474</v>
      </c>
      <c r="U1246" s="75" t="s">
        <v>4877</v>
      </c>
      <c r="V1246" s="75" t="s">
        <v>4878</v>
      </c>
      <c r="W1246" s="75" t="s">
        <v>4871</v>
      </c>
      <c r="X1246" s="75" t="s">
        <v>5456</v>
      </c>
      <c r="Y1246" s="75" t="s">
        <v>4872</v>
      </c>
      <c r="Z1246" s="75">
        <v>10</v>
      </c>
      <c r="AA1246" s="75">
        <v>1</v>
      </c>
      <c r="AB1246" s="75" t="s">
        <v>4871</v>
      </c>
      <c r="AC1246" s="75" t="s">
        <v>6063</v>
      </c>
      <c r="AD1246" s="75" t="s">
        <v>4897</v>
      </c>
      <c r="AE1246" s="75">
        <v>4</v>
      </c>
      <c r="AF1246" s="75">
        <v>3</v>
      </c>
      <c r="AG1246" s="75" t="s">
        <v>4871</v>
      </c>
      <c r="AH1246" s="75" t="s">
        <v>5626</v>
      </c>
      <c r="AI1246" s="75" t="s">
        <v>4869</v>
      </c>
      <c r="AN1246" s="75" t="s">
        <v>4869</v>
      </c>
      <c r="AP1246" s="75">
        <v>10</v>
      </c>
      <c r="AQ1246" s="75">
        <v>8</v>
      </c>
      <c r="AR1246" s="75" t="s">
        <v>4868</v>
      </c>
      <c r="AS1246" s="75" t="s">
        <v>5453</v>
      </c>
      <c r="AV1246" s="75" t="s">
        <v>5440</v>
      </c>
      <c r="BI1246" s="75" t="s">
        <v>5613</v>
      </c>
      <c r="BJ1246" s="75" t="s">
        <v>5612</v>
      </c>
      <c r="BK1246" s="75">
        <v>1</v>
      </c>
      <c r="BL1246" s="75" t="s">
        <v>5680</v>
      </c>
      <c r="BM1246" s="75">
        <v>1</v>
      </c>
      <c r="BN1246" s="75" t="s">
        <v>5611</v>
      </c>
    </row>
    <row r="1247" spans="1:66" ht="17.399999999999999" hidden="1" customHeight="1" x14ac:dyDescent="0.3">
      <c r="A1247" s="75">
        <v>2019</v>
      </c>
      <c r="B1247" s="75">
        <v>43010</v>
      </c>
      <c r="C1247" s="75" t="s">
        <v>5130</v>
      </c>
      <c r="D1247" s="75" t="s">
        <v>5450</v>
      </c>
      <c r="E1247" s="77">
        <v>2180</v>
      </c>
      <c r="F1247" s="75" t="s">
        <v>2996</v>
      </c>
      <c r="G1247" s="77">
        <v>6486</v>
      </c>
      <c r="H1247" s="75" t="s">
        <v>6391</v>
      </c>
      <c r="I1247" s="75" t="s">
        <v>4883</v>
      </c>
      <c r="J1247" s="75" t="s">
        <v>3019</v>
      </c>
      <c r="K1247" s="75">
        <v>0</v>
      </c>
      <c r="L1247" s="75" t="s">
        <v>5457</v>
      </c>
      <c r="M1247" s="75" t="s">
        <v>4892</v>
      </c>
      <c r="N1247" s="75" t="s">
        <v>87</v>
      </c>
      <c r="O1247" s="75" t="s">
        <v>4023</v>
      </c>
      <c r="Q1247" s="75" t="s">
        <v>5447</v>
      </c>
      <c r="S1247" s="75" t="s">
        <v>4020</v>
      </c>
      <c r="T1247" s="75" t="s">
        <v>5478</v>
      </c>
      <c r="U1247" s="75" t="s">
        <v>4877</v>
      </c>
      <c r="V1247" s="75" t="s">
        <v>4878</v>
      </c>
      <c r="W1247" s="75" t="s">
        <v>4871</v>
      </c>
      <c r="X1247" s="75" t="s">
        <v>5456</v>
      </c>
      <c r="Y1247" s="75" t="s">
        <v>4872</v>
      </c>
      <c r="Z1247" s="75">
        <v>11</v>
      </c>
      <c r="AA1247" s="75">
        <v>0</v>
      </c>
      <c r="AB1247" s="75" t="s">
        <v>4871</v>
      </c>
      <c r="AC1247" s="75" t="s">
        <v>5473</v>
      </c>
      <c r="AD1247" s="75" t="s">
        <v>4872</v>
      </c>
      <c r="AE1247" s="75">
        <v>10</v>
      </c>
      <c r="AF1247" s="75">
        <v>0</v>
      </c>
      <c r="AG1247" s="75" t="s">
        <v>4871</v>
      </c>
      <c r="AH1247" s="75" t="s">
        <v>5663</v>
      </c>
      <c r="AI1247" s="75" t="s">
        <v>4869</v>
      </c>
      <c r="AN1247" s="75" t="s">
        <v>4869</v>
      </c>
      <c r="AP1247" s="75">
        <v>10</v>
      </c>
      <c r="AQ1247" s="75">
        <v>10</v>
      </c>
      <c r="AR1247" s="75" t="s">
        <v>4908</v>
      </c>
      <c r="AS1247" s="75" t="s">
        <v>5441</v>
      </c>
      <c r="AV1247" s="75" t="s">
        <v>5440</v>
      </c>
      <c r="BI1247" s="75" t="s">
        <v>5613</v>
      </c>
      <c r="BJ1247" s="75" t="s">
        <v>5612</v>
      </c>
      <c r="BK1247" s="75">
        <v>1</v>
      </c>
      <c r="BL1247" s="75" t="s">
        <v>5680</v>
      </c>
      <c r="BM1247" s="75">
        <v>1</v>
      </c>
      <c r="BN1247" s="75" t="s">
        <v>5611</v>
      </c>
    </row>
    <row r="1248" spans="1:66" ht="17.399999999999999" hidden="1" customHeight="1" x14ac:dyDescent="0.3">
      <c r="A1248" s="75">
        <v>2019</v>
      </c>
      <c r="B1248" s="75">
        <v>43010</v>
      </c>
      <c r="C1248" s="75" t="s">
        <v>5130</v>
      </c>
      <c r="D1248" s="75" t="s">
        <v>5450</v>
      </c>
      <c r="E1248" s="77">
        <v>2180</v>
      </c>
      <c r="F1248" s="75" t="s">
        <v>2996</v>
      </c>
      <c r="G1248" s="77">
        <v>6490</v>
      </c>
      <c r="H1248" s="75" t="s">
        <v>6390</v>
      </c>
      <c r="I1248" s="75" t="s">
        <v>4883</v>
      </c>
      <c r="J1248" s="75" t="s">
        <v>3010</v>
      </c>
      <c r="K1248" s="75">
        <v>0</v>
      </c>
      <c r="L1248" s="75" t="s">
        <v>5480</v>
      </c>
      <c r="M1248" s="75" t="s">
        <v>4892</v>
      </c>
      <c r="N1248" s="75" t="s">
        <v>87</v>
      </c>
      <c r="O1248" s="75" t="s">
        <v>4024</v>
      </c>
      <c r="Q1248" s="75" t="s">
        <v>5469</v>
      </c>
      <c r="S1248" s="75" t="s">
        <v>4033</v>
      </c>
      <c r="T1248" s="75" t="s">
        <v>5446</v>
      </c>
      <c r="U1248" s="75" t="s">
        <v>4871</v>
      </c>
      <c r="V1248" s="75" t="s">
        <v>5445</v>
      </c>
      <c r="W1248" s="75" t="s">
        <v>4877</v>
      </c>
      <c r="X1248" s="75" t="s">
        <v>4876</v>
      </c>
      <c r="Y1248" s="75" t="s">
        <v>4872</v>
      </c>
      <c r="Z1248" s="75">
        <v>10</v>
      </c>
      <c r="AA1248" s="75">
        <v>0</v>
      </c>
      <c r="AB1248" s="75" t="s">
        <v>4871</v>
      </c>
      <c r="AC1248" s="75" t="s">
        <v>5526</v>
      </c>
      <c r="AD1248" s="75" t="s">
        <v>4897</v>
      </c>
      <c r="AE1248" s="75">
        <v>10</v>
      </c>
      <c r="AF1248" s="75">
        <v>6</v>
      </c>
      <c r="AG1248" s="75" t="s">
        <v>4871</v>
      </c>
      <c r="AH1248" s="75" t="s">
        <v>5661</v>
      </c>
      <c r="AI1248" s="75" t="s">
        <v>4869</v>
      </c>
      <c r="AN1248" s="75" t="s">
        <v>4869</v>
      </c>
      <c r="AP1248" s="75">
        <v>10</v>
      </c>
      <c r="AQ1248" s="75">
        <v>10</v>
      </c>
      <c r="AR1248" s="75" t="s">
        <v>4908</v>
      </c>
      <c r="AS1248" s="75" t="s">
        <v>5441</v>
      </c>
      <c r="AV1248" s="75" t="s">
        <v>5440</v>
      </c>
      <c r="BI1248" s="75" t="s">
        <v>5452</v>
      </c>
      <c r="BJ1248" s="75" t="s">
        <v>5451</v>
      </c>
      <c r="BK1248" s="75">
        <v>0</v>
      </c>
      <c r="BM1248" s="75">
        <v>0</v>
      </c>
    </row>
    <row r="1249" spans="1:66" ht="17.399999999999999" hidden="1" customHeight="1" x14ac:dyDescent="0.3">
      <c r="A1249" s="75">
        <v>2019</v>
      </c>
      <c r="B1249" s="75">
        <v>43010</v>
      </c>
      <c r="C1249" s="75" t="s">
        <v>5130</v>
      </c>
      <c r="D1249" s="75" t="s">
        <v>5450</v>
      </c>
      <c r="E1249" s="77">
        <v>2180</v>
      </c>
      <c r="F1249" s="75" t="s">
        <v>2996</v>
      </c>
      <c r="G1249" s="77">
        <v>6494</v>
      </c>
      <c r="H1249" s="75" t="s">
        <v>6389</v>
      </c>
      <c r="I1249" s="75" t="s">
        <v>4883</v>
      </c>
      <c r="J1249" s="75" t="s">
        <v>3008</v>
      </c>
      <c r="K1249" s="75">
        <v>0</v>
      </c>
      <c r="L1249" s="75" t="s">
        <v>5448</v>
      </c>
      <c r="M1249" s="75" t="s">
        <v>4892</v>
      </c>
      <c r="N1249" s="75" t="s">
        <v>87</v>
      </c>
      <c r="O1249" s="75" t="s">
        <v>4024</v>
      </c>
      <c r="Q1249" s="75" t="s">
        <v>5469</v>
      </c>
      <c r="S1249" s="75" t="s">
        <v>4033</v>
      </c>
      <c r="T1249" s="75" t="s">
        <v>5446</v>
      </c>
      <c r="U1249" s="75" t="s">
        <v>4871</v>
      </c>
      <c r="V1249" s="75" t="s">
        <v>5445</v>
      </c>
      <c r="W1249" s="75" t="s">
        <v>4877</v>
      </c>
      <c r="X1249" s="75" t="s">
        <v>4876</v>
      </c>
      <c r="Y1249" s="75" t="s">
        <v>4872</v>
      </c>
      <c r="Z1249" s="75">
        <v>9</v>
      </c>
      <c r="AA1249" s="75">
        <v>0</v>
      </c>
      <c r="AB1249" s="75" t="s">
        <v>4871</v>
      </c>
      <c r="AC1249" s="75" t="s">
        <v>5444</v>
      </c>
      <c r="AD1249" s="75" t="s">
        <v>4897</v>
      </c>
      <c r="AE1249" s="75">
        <v>9</v>
      </c>
      <c r="AF1249" s="75">
        <v>5</v>
      </c>
      <c r="AG1249" s="75" t="s">
        <v>4871</v>
      </c>
      <c r="AH1249" s="75" t="s">
        <v>6388</v>
      </c>
      <c r="AI1249" s="75" t="s">
        <v>4897</v>
      </c>
      <c r="AJ1249" s="75">
        <v>13</v>
      </c>
      <c r="AK1249" s="75">
        <v>6</v>
      </c>
      <c r="AL1249" s="75" t="s">
        <v>4871</v>
      </c>
      <c r="AM1249" s="75" t="s">
        <v>5535</v>
      </c>
      <c r="AN1249" s="75" t="s">
        <v>4869</v>
      </c>
      <c r="AP1249" s="75">
        <v>10</v>
      </c>
      <c r="AQ1249" s="75">
        <v>8</v>
      </c>
      <c r="AR1249" s="75" t="s">
        <v>4868</v>
      </c>
      <c r="AS1249" s="75" t="s">
        <v>5453</v>
      </c>
      <c r="AV1249" s="75" t="s">
        <v>5440</v>
      </c>
      <c r="BI1249" s="75" t="s">
        <v>5452</v>
      </c>
      <c r="BJ1249" s="75" t="s">
        <v>5451</v>
      </c>
      <c r="BK1249" s="75">
        <v>0</v>
      </c>
      <c r="BM1249" s="75">
        <v>0</v>
      </c>
    </row>
    <row r="1250" spans="1:66" ht="17.399999999999999" hidden="1" customHeight="1" x14ac:dyDescent="0.3">
      <c r="A1250" s="75">
        <v>2019</v>
      </c>
      <c r="B1250" s="75">
        <v>7010</v>
      </c>
      <c r="C1250" s="75" t="s">
        <v>5376</v>
      </c>
      <c r="D1250" s="75" t="s">
        <v>5450</v>
      </c>
      <c r="E1250" s="77">
        <v>470</v>
      </c>
      <c r="F1250" s="75" t="s">
        <v>1123</v>
      </c>
      <c r="G1250" s="77">
        <v>6498</v>
      </c>
      <c r="H1250" s="75" t="s">
        <v>6387</v>
      </c>
      <c r="I1250" s="75" t="s">
        <v>4883</v>
      </c>
      <c r="J1250" s="75" t="s">
        <v>3609</v>
      </c>
      <c r="K1250" s="75">
        <v>1</v>
      </c>
      <c r="L1250" s="75" t="s">
        <v>5448</v>
      </c>
      <c r="M1250" s="75" t="s">
        <v>5470</v>
      </c>
      <c r="N1250" s="75" t="s">
        <v>87</v>
      </c>
      <c r="O1250" s="75" t="s">
        <v>4043</v>
      </c>
      <c r="Q1250" s="75" t="s">
        <v>5447</v>
      </c>
      <c r="S1250" s="75" t="s">
        <v>4020</v>
      </c>
      <c r="T1250" s="75" t="s">
        <v>5478</v>
      </c>
      <c r="U1250" s="75" t="s">
        <v>4871</v>
      </c>
      <c r="V1250" s="75" t="s">
        <v>5445</v>
      </c>
      <c r="W1250" s="75" t="s">
        <v>4877</v>
      </c>
      <c r="X1250" s="75" t="s">
        <v>4876</v>
      </c>
      <c r="Y1250" s="75" t="s">
        <v>4872</v>
      </c>
      <c r="AC1250" s="75" t="s">
        <v>5692</v>
      </c>
      <c r="AD1250" s="75" t="s">
        <v>4872</v>
      </c>
      <c r="AH1250" s="75" t="s">
        <v>5467</v>
      </c>
      <c r="AI1250" s="75" t="s">
        <v>4872</v>
      </c>
      <c r="AM1250" s="75" t="s">
        <v>5591</v>
      </c>
      <c r="AN1250" s="75" t="s">
        <v>4897</v>
      </c>
      <c r="AO1250" s="75" t="s">
        <v>5465</v>
      </c>
      <c r="AP1250" s="75">
        <v>10</v>
      </c>
      <c r="AQ1250" s="75">
        <v>10</v>
      </c>
      <c r="AR1250" s="75" t="s">
        <v>4908</v>
      </c>
      <c r="AS1250" s="75" t="s">
        <v>5441</v>
      </c>
      <c r="AV1250" s="75" t="s">
        <v>5440</v>
      </c>
      <c r="BI1250" s="75" t="s">
        <v>5590</v>
      </c>
      <c r="BJ1250" s="75" t="s">
        <v>5509</v>
      </c>
      <c r="BK1250" s="75">
        <v>1</v>
      </c>
      <c r="BL1250" s="75" t="s">
        <v>6386</v>
      </c>
      <c r="BM1250" s="75">
        <v>1</v>
      </c>
      <c r="BN1250" s="75" t="s">
        <v>5690</v>
      </c>
    </row>
    <row r="1251" spans="1:66" ht="17.399999999999999" hidden="1" customHeight="1" x14ac:dyDescent="0.3">
      <c r="A1251" s="75">
        <v>2019</v>
      </c>
      <c r="B1251" s="75">
        <v>16010</v>
      </c>
      <c r="C1251" s="75" t="s">
        <v>5343</v>
      </c>
      <c r="D1251" s="75" t="s">
        <v>5450</v>
      </c>
      <c r="E1251" s="77">
        <v>880</v>
      </c>
      <c r="F1251" s="75" t="s">
        <v>1118</v>
      </c>
      <c r="G1251" s="77">
        <v>6508</v>
      </c>
      <c r="H1251" s="75" t="s">
        <v>6385</v>
      </c>
      <c r="I1251" s="75" t="s">
        <v>4883</v>
      </c>
      <c r="J1251" s="75" t="s">
        <v>1447</v>
      </c>
      <c r="K1251" s="75">
        <v>0</v>
      </c>
      <c r="L1251" s="75" t="s">
        <v>5462</v>
      </c>
      <c r="M1251" s="75" t="s">
        <v>4892</v>
      </c>
      <c r="N1251" s="75" t="s">
        <v>87</v>
      </c>
      <c r="O1251" s="75" t="s">
        <v>4059</v>
      </c>
      <c r="Q1251" s="75" t="s">
        <v>5447</v>
      </c>
      <c r="S1251" s="75" t="s">
        <v>4020</v>
      </c>
      <c r="T1251" s="75" t="s">
        <v>5478</v>
      </c>
      <c r="U1251" s="75" t="s">
        <v>4877</v>
      </c>
      <c r="V1251" s="75" t="s">
        <v>4878</v>
      </c>
      <c r="W1251" s="75" t="s">
        <v>4877</v>
      </c>
      <c r="X1251" s="75" t="s">
        <v>4876</v>
      </c>
      <c r="Y1251" s="75" t="s">
        <v>4872</v>
      </c>
      <c r="Z1251" s="75">
        <v>22</v>
      </c>
      <c r="AA1251" s="75">
        <v>3</v>
      </c>
      <c r="AB1251" s="75" t="s">
        <v>4871</v>
      </c>
      <c r="AC1251" s="75" t="s">
        <v>6384</v>
      </c>
      <c r="AD1251" s="75" t="s">
        <v>4897</v>
      </c>
      <c r="AE1251" s="75">
        <v>18</v>
      </c>
      <c r="AF1251" s="75">
        <v>11</v>
      </c>
      <c r="AG1251" s="75" t="s">
        <v>4871</v>
      </c>
      <c r="AH1251" s="75" t="s">
        <v>6383</v>
      </c>
      <c r="AI1251" s="75" t="s">
        <v>4869</v>
      </c>
      <c r="AN1251" s="75" t="s">
        <v>4869</v>
      </c>
      <c r="AP1251" s="75">
        <v>10</v>
      </c>
      <c r="AQ1251" s="75">
        <v>10</v>
      </c>
      <c r="AR1251" s="75" t="s">
        <v>4908</v>
      </c>
      <c r="AS1251" s="75" t="s">
        <v>5441</v>
      </c>
      <c r="AV1251" s="75" t="s">
        <v>5440</v>
      </c>
      <c r="BI1251" s="75" t="s">
        <v>5452</v>
      </c>
      <c r="BJ1251" s="75" t="s">
        <v>5451</v>
      </c>
      <c r="BK1251" s="75">
        <v>0</v>
      </c>
      <c r="BM1251" s="75">
        <v>0</v>
      </c>
    </row>
    <row r="1252" spans="1:66" ht="17.399999999999999" hidden="1" customHeight="1" x14ac:dyDescent="0.3">
      <c r="A1252" s="75">
        <v>2019</v>
      </c>
      <c r="B1252" s="75">
        <v>16010</v>
      </c>
      <c r="C1252" s="75" t="s">
        <v>5343</v>
      </c>
      <c r="D1252" s="75" t="s">
        <v>5450</v>
      </c>
      <c r="E1252" s="77">
        <v>880</v>
      </c>
      <c r="F1252" s="75" t="s">
        <v>1118</v>
      </c>
      <c r="G1252" s="77">
        <v>6509</v>
      </c>
      <c r="H1252" s="75" t="s">
        <v>6382</v>
      </c>
      <c r="I1252" s="75" t="s">
        <v>4883</v>
      </c>
      <c r="J1252" s="75" t="s">
        <v>1256</v>
      </c>
      <c r="K1252" s="75">
        <v>0</v>
      </c>
      <c r="L1252" s="75" t="s">
        <v>5448</v>
      </c>
      <c r="M1252" s="75" t="s">
        <v>4892</v>
      </c>
      <c r="N1252" s="75" t="s">
        <v>87</v>
      </c>
      <c r="O1252" s="75" t="s">
        <v>4026</v>
      </c>
      <c r="Q1252" s="75" t="s">
        <v>5501</v>
      </c>
      <c r="S1252" s="75" t="s">
        <v>4020</v>
      </c>
      <c r="T1252" s="75" t="s">
        <v>5478</v>
      </c>
      <c r="U1252" s="75" t="s">
        <v>4871</v>
      </c>
      <c r="V1252" s="75" t="s">
        <v>5445</v>
      </c>
      <c r="W1252" s="75" t="s">
        <v>4877</v>
      </c>
      <c r="X1252" s="75" t="s">
        <v>4876</v>
      </c>
      <c r="Y1252" s="75" t="s">
        <v>4872</v>
      </c>
      <c r="Z1252" s="75">
        <v>5</v>
      </c>
      <c r="AA1252" s="75">
        <v>0</v>
      </c>
      <c r="AB1252" s="75" t="s">
        <v>4871</v>
      </c>
      <c r="AC1252" s="75" t="s">
        <v>5524</v>
      </c>
      <c r="AD1252" s="75" t="s">
        <v>4872</v>
      </c>
      <c r="AE1252" s="75">
        <v>2</v>
      </c>
      <c r="AF1252" s="75">
        <v>0</v>
      </c>
      <c r="AG1252" s="75" t="s">
        <v>4871</v>
      </c>
      <c r="AH1252" s="75" t="s">
        <v>5609</v>
      </c>
      <c r="AI1252" s="75" t="s">
        <v>4875</v>
      </c>
      <c r="AJ1252" s="75">
        <v>8</v>
      </c>
      <c r="AK1252" s="75">
        <v>1</v>
      </c>
      <c r="AL1252" s="75" t="s">
        <v>4871</v>
      </c>
      <c r="AM1252" s="75" t="s">
        <v>6381</v>
      </c>
      <c r="AN1252" s="75" t="s">
        <v>4869</v>
      </c>
      <c r="AP1252" s="75">
        <v>6</v>
      </c>
      <c r="AQ1252" s="75">
        <v>0</v>
      </c>
      <c r="AR1252" s="75" t="s">
        <v>4868</v>
      </c>
      <c r="AS1252" s="75" t="s">
        <v>5453</v>
      </c>
      <c r="AV1252" s="75" t="s">
        <v>5440</v>
      </c>
      <c r="BI1252" s="75" t="s">
        <v>5439</v>
      </c>
      <c r="BJ1252" s="75" t="s">
        <v>5438</v>
      </c>
      <c r="BK1252" s="75">
        <v>1</v>
      </c>
      <c r="BL1252" s="75" t="s">
        <v>6380</v>
      </c>
      <c r="BM1252" s="75">
        <v>0</v>
      </c>
    </row>
    <row r="1253" spans="1:66" ht="17.399999999999999" hidden="1" customHeight="1" x14ac:dyDescent="0.3">
      <c r="A1253" s="75">
        <v>2019</v>
      </c>
      <c r="B1253" s="75">
        <v>64153</v>
      </c>
      <c r="C1253" s="75" t="s">
        <v>5013</v>
      </c>
      <c r="D1253" s="75" t="s">
        <v>5450</v>
      </c>
      <c r="E1253" s="77">
        <v>2740</v>
      </c>
      <c r="F1253" s="75" t="s">
        <v>2958</v>
      </c>
      <c r="G1253" s="77">
        <v>6520</v>
      </c>
      <c r="H1253" s="75" t="s">
        <v>6379</v>
      </c>
      <c r="I1253" s="75" t="s">
        <v>4883</v>
      </c>
      <c r="J1253" s="75" t="s">
        <v>2969</v>
      </c>
      <c r="K1253" s="75">
        <v>0</v>
      </c>
      <c r="L1253" s="75" t="s">
        <v>4882</v>
      </c>
      <c r="M1253" s="75" t="s">
        <v>4881</v>
      </c>
      <c r="N1253" s="75" t="s">
        <v>87</v>
      </c>
      <c r="O1253" s="75" t="s">
        <v>4074</v>
      </c>
      <c r="Q1253" s="75" t="s">
        <v>5512</v>
      </c>
      <c r="S1253" s="75" t="s">
        <v>4020</v>
      </c>
      <c r="T1253" s="75" t="s">
        <v>5478</v>
      </c>
      <c r="U1253" s="75" t="s">
        <v>4871</v>
      </c>
      <c r="V1253" s="75" t="s">
        <v>5445</v>
      </c>
      <c r="W1253" s="75" t="s">
        <v>4877</v>
      </c>
      <c r="X1253" s="75" t="s">
        <v>4876</v>
      </c>
      <c r="Y1253" s="75" t="s">
        <v>4872</v>
      </c>
      <c r="AC1253" s="75" t="s">
        <v>5692</v>
      </c>
      <c r="AD1253" s="75" t="s">
        <v>4019</v>
      </c>
      <c r="AH1253" s="75" t="s">
        <v>5468</v>
      </c>
      <c r="AI1253" s="75" t="s">
        <v>4872</v>
      </c>
      <c r="AJ1253" s="75">
        <v>4</v>
      </c>
      <c r="AK1253" s="75">
        <v>0</v>
      </c>
      <c r="AL1253" s="75" t="s">
        <v>4871</v>
      </c>
      <c r="AM1253" s="75" t="s">
        <v>6378</v>
      </c>
      <c r="AN1253" s="75" t="s">
        <v>4869</v>
      </c>
      <c r="AP1253" s="75">
        <v>6</v>
      </c>
      <c r="AQ1253" s="75">
        <v>0</v>
      </c>
      <c r="AR1253" s="75" t="s">
        <v>4868</v>
      </c>
      <c r="AS1253" s="75" t="s">
        <v>5453</v>
      </c>
      <c r="AV1253" s="75" t="s">
        <v>5440</v>
      </c>
      <c r="BI1253" s="75" t="s">
        <v>5452</v>
      </c>
      <c r="BJ1253" s="75" t="s">
        <v>5451</v>
      </c>
      <c r="BK1253" s="75">
        <v>0</v>
      </c>
      <c r="BM1253" s="75">
        <v>0</v>
      </c>
    </row>
    <row r="1254" spans="1:66" ht="17.399999999999999" customHeight="1" x14ac:dyDescent="0.3">
      <c r="A1254" s="75">
        <v>2019</v>
      </c>
      <c r="B1254" s="75">
        <v>1030</v>
      </c>
      <c r="C1254" s="75" t="s">
        <v>5430</v>
      </c>
      <c r="D1254" s="75" t="s">
        <v>5450</v>
      </c>
      <c r="E1254" s="77">
        <v>30</v>
      </c>
      <c r="F1254" s="75" t="s">
        <v>196</v>
      </c>
      <c r="G1254" s="77">
        <v>6534</v>
      </c>
      <c r="H1254" s="75" t="s">
        <v>6377</v>
      </c>
      <c r="I1254" s="75" t="s">
        <v>4883</v>
      </c>
      <c r="J1254" s="75" t="s">
        <v>205</v>
      </c>
      <c r="K1254" s="75">
        <v>0</v>
      </c>
      <c r="L1254" s="75" t="s">
        <v>5457</v>
      </c>
      <c r="M1254" s="75" t="s">
        <v>4892</v>
      </c>
      <c r="N1254" s="75" t="s">
        <v>87</v>
      </c>
      <c r="O1254" s="75" t="s">
        <v>4023</v>
      </c>
      <c r="P1254" s="75">
        <v>2</v>
      </c>
      <c r="Q1254" s="75" t="s">
        <v>5560</v>
      </c>
      <c r="S1254" s="75" t="s">
        <v>4020</v>
      </c>
      <c r="T1254" s="75" t="s">
        <v>5478</v>
      </c>
      <c r="U1254" s="75" t="s">
        <v>4877</v>
      </c>
      <c r="V1254" s="75" t="s">
        <v>4878</v>
      </c>
      <c r="W1254" s="75" t="s">
        <v>4871</v>
      </c>
      <c r="X1254" s="75" t="s">
        <v>5456</v>
      </c>
      <c r="Y1254" s="75" t="s">
        <v>4875</v>
      </c>
      <c r="Z1254" s="75">
        <v>9</v>
      </c>
      <c r="AA1254" s="75">
        <v>0</v>
      </c>
      <c r="AB1254" s="75" t="s">
        <v>4871</v>
      </c>
      <c r="AC1254" s="75" t="s">
        <v>5444</v>
      </c>
      <c r="AD1254" s="75" t="s">
        <v>4872</v>
      </c>
      <c r="AE1254" s="75">
        <v>8</v>
      </c>
      <c r="AF1254" s="75">
        <v>5</v>
      </c>
      <c r="AG1254" s="75" t="s">
        <v>4871</v>
      </c>
      <c r="AH1254" s="75" t="s">
        <v>5765</v>
      </c>
      <c r="AI1254" s="75" t="s">
        <v>4869</v>
      </c>
      <c r="AN1254" s="75" t="s">
        <v>4869</v>
      </c>
      <c r="AP1254" s="75">
        <v>8</v>
      </c>
      <c r="AQ1254" s="75">
        <v>8</v>
      </c>
      <c r="AR1254" s="75" t="s">
        <v>4908</v>
      </c>
      <c r="AS1254" s="75" t="s">
        <v>5441</v>
      </c>
      <c r="AV1254" s="75" t="s">
        <v>5440</v>
      </c>
      <c r="BI1254" s="75" t="s">
        <v>5724</v>
      </c>
      <c r="BJ1254" s="75" t="s">
        <v>5619</v>
      </c>
      <c r="BK1254" s="75">
        <v>0</v>
      </c>
      <c r="BM1254" s="75">
        <v>0</v>
      </c>
    </row>
    <row r="1255" spans="1:66" ht="17.399999999999999" hidden="1" customHeight="1" x14ac:dyDescent="0.3">
      <c r="A1255" s="75">
        <v>2019</v>
      </c>
      <c r="B1255" s="75">
        <v>30011</v>
      </c>
      <c r="C1255" s="75" t="s">
        <v>5230</v>
      </c>
      <c r="D1255" s="75" t="s">
        <v>5450</v>
      </c>
      <c r="E1255" s="77">
        <v>1420</v>
      </c>
      <c r="F1255" s="75" t="s">
        <v>2292</v>
      </c>
      <c r="G1255" s="77">
        <v>6539</v>
      </c>
      <c r="H1255" s="75" t="s">
        <v>6376</v>
      </c>
      <c r="I1255" s="75" t="s">
        <v>4883</v>
      </c>
      <c r="J1255" s="75" t="s">
        <v>2429</v>
      </c>
      <c r="K1255" s="75">
        <v>0</v>
      </c>
      <c r="L1255" s="75" t="s">
        <v>5457</v>
      </c>
      <c r="M1255" s="75" t="s">
        <v>4892</v>
      </c>
      <c r="N1255" s="75" t="s">
        <v>87</v>
      </c>
      <c r="O1255" s="75" t="s">
        <v>4024</v>
      </c>
      <c r="Q1255" s="75" t="s">
        <v>5469</v>
      </c>
      <c r="S1255" s="75" t="s">
        <v>3662</v>
      </c>
      <c r="T1255" s="75" t="s">
        <v>5474</v>
      </c>
      <c r="U1255" s="75" t="s">
        <v>4877</v>
      </c>
      <c r="V1255" s="75" t="s">
        <v>4878</v>
      </c>
      <c r="W1255" s="75" t="s">
        <v>4871</v>
      </c>
      <c r="X1255" s="75" t="s">
        <v>5456</v>
      </c>
      <c r="Y1255" s="75" t="s">
        <v>4897</v>
      </c>
      <c r="Z1255" s="75">
        <v>4</v>
      </c>
      <c r="AA1255" s="75">
        <v>2</v>
      </c>
      <c r="AB1255" s="75" t="s">
        <v>4871</v>
      </c>
      <c r="AC1255" s="75" t="s">
        <v>5928</v>
      </c>
      <c r="AD1255" s="75" t="s">
        <v>4872</v>
      </c>
      <c r="AE1255" s="75">
        <v>4</v>
      </c>
      <c r="AF1255" s="75">
        <v>1</v>
      </c>
      <c r="AG1255" s="75" t="s">
        <v>4871</v>
      </c>
      <c r="AH1255" s="75" t="s">
        <v>5587</v>
      </c>
      <c r="AI1255" s="75" t="s">
        <v>4869</v>
      </c>
      <c r="AN1255" s="75" t="s">
        <v>4869</v>
      </c>
      <c r="AP1255" s="75">
        <v>6</v>
      </c>
      <c r="AQ1255" s="75">
        <v>6</v>
      </c>
      <c r="AR1255" s="75" t="s">
        <v>4908</v>
      </c>
      <c r="AS1255" s="75" t="s">
        <v>5441</v>
      </c>
      <c r="AV1255" s="75" t="s">
        <v>5440</v>
      </c>
      <c r="BI1255" s="75" t="s">
        <v>5452</v>
      </c>
      <c r="BJ1255" s="75" t="s">
        <v>5451</v>
      </c>
      <c r="BK1255" s="75">
        <v>0</v>
      </c>
      <c r="BM1255" s="75">
        <v>0</v>
      </c>
    </row>
    <row r="1256" spans="1:66" ht="17.399999999999999" hidden="1" customHeight="1" x14ac:dyDescent="0.3">
      <c r="A1256" s="75">
        <v>2019</v>
      </c>
      <c r="B1256" s="75">
        <v>30011</v>
      </c>
      <c r="C1256" s="75" t="s">
        <v>5230</v>
      </c>
      <c r="D1256" s="75" t="s">
        <v>5450</v>
      </c>
      <c r="E1256" s="77">
        <v>1420</v>
      </c>
      <c r="F1256" s="75" t="s">
        <v>2292</v>
      </c>
      <c r="G1256" s="77">
        <v>6541</v>
      </c>
      <c r="H1256" s="75" t="s">
        <v>6375</v>
      </c>
      <c r="I1256" s="75" t="s">
        <v>4883</v>
      </c>
      <c r="J1256" s="75" t="s">
        <v>2431</v>
      </c>
      <c r="K1256" s="75">
        <v>0</v>
      </c>
      <c r="L1256" s="75" t="s">
        <v>5502</v>
      </c>
      <c r="M1256" s="75" t="s">
        <v>4892</v>
      </c>
      <c r="N1256" s="75" t="s">
        <v>87</v>
      </c>
      <c r="O1256" s="75" t="s">
        <v>4024</v>
      </c>
      <c r="Q1256" s="75" t="s">
        <v>5469</v>
      </c>
      <c r="S1256" s="75" t="s">
        <v>3662</v>
      </c>
      <c r="T1256" s="75" t="s">
        <v>5474</v>
      </c>
      <c r="U1256" s="75" t="s">
        <v>4871</v>
      </c>
      <c r="V1256" s="75" t="s">
        <v>5445</v>
      </c>
      <c r="W1256" s="75" t="s">
        <v>4877</v>
      </c>
      <c r="X1256" s="75" t="s">
        <v>4876</v>
      </c>
      <c r="Y1256" s="75" t="s">
        <v>4872</v>
      </c>
      <c r="Z1256" s="75">
        <v>8</v>
      </c>
      <c r="AA1256" s="75">
        <v>4</v>
      </c>
      <c r="AB1256" s="75" t="s">
        <v>4871</v>
      </c>
      <c r="AC1256" s="75" t="s">
        <v>6374</v>
      </c>
      <c r="AD1256" s="75" t="s">
        <v>4872</v>
      </c>
      <c r="AE1256" s="75">
        <v>5</v>
      </c>
      <c r="AF1256" s="75">
        <v>2</v>
      </c>
      <c r="AG1256" s="75" t="s">
        <v>4871</v>
      </c>
      <c r="AH1256" s="75" t="s">
        <v>5483</v>
      </c>
      <c r="AI1256" s="75" t="s">
        <v>4872</v>
      </c>
      <c r="AJ1256" s="75">
        <v>5</v>
      </c>
      <c r="AK1256" s="75">
        <v>0</v>
      </c>
      <c r="AL1256" s="75" t="s">
        <v>4871</v>
      </c>
      <c r="AM1256" s="75" t="s">
        <v>5511</v>
      </c>
      <c r="AN1256" s="75" t="s">
        <v>4869</v>
      </c>
      <c r="AP1256" s="75">
        <v>8</v>
      </c>
      <c r="AQ1256" s="75">
        <v>5</v>
      </c>
      <c r="AR1256" s="75" t="s">
        <v>4868</v>
      </c>
      <c r="AS1256" s="75" t="s">
        <v>5453</v>
      </c>
      <c r="AV1256" s="75" t="s">
        <v>5440</v>
      </c>
      <c r="BI1256" s="75" t="s">
        <v>5452</v>
      </c>
      <c r="BJ1256" s="75" t="s">
        <v>5451</v>
      </c>
      <c r="BK1256" s="75">
        <v>0</v>
      </c>
      <c r="BM1256" s="75">
        <v>0</v>
      </c>
    </row>
    <row r="1257" spans="1:66" ht="17.399999999999999" hidden="1" customHeight="1" x14ac:dyDescent="0.3">
      <c r="A1257" s="75">
        <v>2019</v>
      </c>
      <c r="B1257" s="75">
        <v>39031</v>
      </c>
      <c r="C1257" s="75" t="s">
        <v>5148</v>
      </c>
      <c r="D1257" s="75" t="s">
        <v>5450</v>
      </c>
      <c r="E1257" s="77">
        <v>2000</v>
      </c>
      <c r="F1257" s="75" t="s">
        <v>2839</v>
      </c>
      <c r="G1257" s="77">
        <v>6554</v>
      </c>
      <c r="H1257" s="75" t="s">
        <v>6373</v>
      </c>
      <c r="I1257" s="75" t="s">
        <v>4883</v>
      </c>
      <c r="J1257" s="75" t="s">
        <v>2904</v>
      </c>
      <c r="K1257" s="75">
        <v>0</v>
      </c>
      <c r="L1257" s="75" t="s">
        <v>5457</v>
      </c>
      <c r="M1257" s="75" t="s">
        <v>4892</v>
      </c>
      <c r="N1257" s="75" t="s">
        <v>87</v>
      </c>
      <c r="O1257" s="75" t="s">
        <v>4025</v>
      </c>
      <c r="Q1257" s="75" t="s">
        <v>5461</v>
      </c>
      <c r="S1257" s="75" t="s">
        <v>3662</v>
      </c>
      <c r="T1257" s="75" t="s">
        <v>5474</v>
      </c>
      <c r="U1257" s="75" t="s">
        <v>4877</v>
      </c>
      <c r="V1257" s="75" t="s">
        <v>4878</v>
      </c>
      <c r="W1257" s="75" t="s">
        <v>4871</v>
      </c>
      <c r="X1257" s="75" t="s">
        <v>5456</v>
      </c>
      <c r="Y1257" s="75" t="s">
        <v>4872</v>
      </c>
      <c r="Z1257" s="75">
        <v>7</v>
      </c>
      <c r="AA1257" s="75">
        <v>1</v>
      </c>
      <c r="AB1257" s="75" t="s">
        <v>4871</v>
      </c>
      <c r="AC1257" s="75" t="s">
        <v>5982</v>
      </c>
      <c r="AD1257" s="75" t="s">
        <v>4872</v>
      </c>
      <c r="AE1257" s="75">
        <v>4</v>
      </c>
      <c r="AF1257" s="75">
        <v>0</v>
      </c>
      <c r="AG1257" s="75" t="s">
        <v>4871</v>
      </c>
      <c r="AH1257" s="75" t="s">
        <v>5528</v>
      </c>
      <c r="AI1257" s="75" t="s">
        <v>4869</v>
      </c>
      <c r="AN1257" s="75" t="s">
        <v>4869</v>
      </c>
      <c r="AP1257" s="75">
        <v>8</v>
      </c>
      <c r="AQ1257" s="75">
        <v>0</v>
      </c>
      <c r="AR1257" s="75" t="s">
        <v>4868</v>
      </c>
      <c r="AS1257" s="75" t="s">
        <v>5453</v>
      </c>
      <c r="AV1257" s="75" t="s">
        <v>5440</v>
      </c>
      <c r="BI1257" s="75" t="s">
        <v>5452</v>
      </c>
      <c r="BJ1257" s="75" t="s">
        <v>5451</v>
      </c>
      <c r="BK1257" s="75">
        <v>0</v>
      </c>
      <c r="BM1257" s="75">
        <v>0</v>
      </c>
    </row>
    <row r="1258" spans="1:66" ht="17.399999999999999" hidden="1" customHeight="1" x14ac:dyDescent="0.3">
      <c r="A1258" s="75">
        <v>2019</v>
      </c>
      <c r="B1258" s="75">
        <v>39031</v>
      </c>
      <c r="C1258" s="75" t="s">
        <v>5148</v>
      </c>
      <c r="D1258" s="75" t="s">
        <v>5450</v>
      </c>
      <c r="E1258" s="77">
        <v>2000</v>
      </c>
      <c r="F1258" s="75" t="s">
        <v>2839</v>
      </c>
      <c r="G1258" s="77">
        <v>6562</v>
      </c>
      <c r="H1258" s="75" t="s">
        <v>6372</v>
      </c>
      <c r="I1258" s="75" t="s">
        <v>4883</v>
      </c>
      <c r="J1258" s="75" t="s">
        <v>2906</v>
      </c>
      <c r="K1258" s="75">
        <v>0</v>
      </c>
      <c r="L1258" s="75" t="s">
        <v>5480</v>
      </c>
      <c r="M1258" s="75" t="s">
        <v>4892</v>
      </c>
      <c r="N1258" s="75" t="s">
        <v>87</v>
      </c>
      <c r="O1258" s="75" t="s">
        <v>4025</v>
      </c>
      <c r="Q1258" s="75" t="s">
        <v>5461</v>
      </c>
      <c r="S1258" s="75" t="s">
        <v>3662</v>
      </c>
      <c r="T1258" s="75" t="s">
        <v>5474</v>
      </c>
      <c r="U1258" s="75" t="s">
        <v>4871</v>
      </c>
      <c r="V1258" s="75" t="s">
        <v>5445</v>
      </c>
      <c r="W1258" s="75" t="s">
        <v>4877</v>
      </c>
      <c r="X1258" s="75" t="s">
        <v>4876</v>
      </c>
      <c r="Y1258" s="75" t="s">
        <v>4872</v>
      </c>
      <c r="Z1258" s="75">
        <v>9</v>
      </c>
      <c r="AA1258" s="75">
        <v>0</v>
      </c>
      <c r="AB1258" s="75" t="s">
        <v>4871</v>
      </c>
      <c r="AC1258" s="75" t="s">
        <v>5444</v>
      </c>
      <c r="AD1258" s="75" t="s">
        <v>4897</v>
      </c>
      <c r="AE1258" s="75">
        <v>6</v>
      </c>
      <c r="AF1258" s="75">
        <v>6</v>
      </c>
      <c r="AG1258" s="75" t="s">
        <v>4877</v>
      </c>
      <c r="AH1258" s="75" t="s">
        <v>5472</v>
      </c>
      <c r="AI1258" s="75" t="s">
        <v>4869</v>
      </c>
      <c r="AN1258" s="75" t="s">
        <v>4869</v>
      </c>
      <c r="AP1258" s="75">
        <v>8</v>
      </c>
      <c r="AQ1258" s="75">
        <v>0</v>
      </c>
      <c r="AR1258" s="75" t="s">
        <v>4868</v>
      </c>
      <c r="AS1258" s="75" t="s">
        <v>5453</v>
      </c>
      <c r="AV1258" s="75" t="s">
        <v>5440</v>
      </c>
      <c r="BI1258" s="75" t="s">
        <v>5452</v>
      </c>
      <c r="BJ1258" s="75" t="s">
        <v>5451</v>
      </c>
      <c r="BK1258" s="75">
        <v>0</v>
      </c>
      <c r="BM1258" s="75">
        <v>0</v>
      </c>
    </row>
    <row r="1259" spans="1:66" ht="17.399999999999999" hidden="1" customHeight="1" x14ac:dyDescent="0.3">
      <c r="A1259" s="75">
        <v>2019</v>
      </c>
      <c r="B1259" s="75">
        <v>21020</v>
      </c>
      <c r="C1259" s="75" t="s">
        <v>5315</v>
      </c>
      <c r="D1259" s="75" t="s">
        <v>5450</v>
      </c>
      <c r="E1259" s="77">
        <v>980</v>
      </c>
      <c r="F1259" s="75" t="s">
        <v>2127</v>
      </c>
      <c r="G1259" s="77">
        <v>6578</v>
      </c>
      <c r="H1259" s="75" t="s">
        <v>6371</v>
      </c>
      <c r="I1259" s="75" t="s">
        <v>4883</v>
      </c>
      <c r="J1259" s="75" t="s">
        <v>2208</v>
      </c>
      <c r="K1259" s="75">
        <v>0</v>
      </c>
      <c r="L1259" s="75" t="s">
        <v>5457</v>
      </c>
      <c r="M1259" s="75" t="s">
        <v>4892</v>
      </c>
      <c r="N1259" s="75" t="s">
        <v>87</v>
      </c>
      <c r="O1259" s="75" t="s">
        <v>4024</v>
      </c>
      <c r="Q1259" s="75" t="s">
        <v>5469</v>
      </c>
      <c r="S1259" s="75" t="s">
        <v>3662</v>
      </c>
      <c r="T1259" s="75" t="s">
        <v>5474</v>
      </c>
      <c r="U1259" s="75" t="s">
        <v>4877</v>
      </c>
      <c r="V1259" s="75" t="s">
        <v>4878</v>
      </c>
      <c r="W1259" s="75" t="s">
        <v>4871</v>
      </c>
      <c r="X1259" s="75" t="s">
        <v>5456</v>
      </c>
      <c r="Y1259" s="75" t="s">
        <v>4872</v>
      </c>
      <c r="Z1259" s="75">
        <v>8</v>
      </c>
      <c r="AA1259" s="75">
        <v>1</v>
      </c>
      <c r="AB1259" s="75" t="s">
        <v>4871</v>
      </c>
      <c r="AC1259" s="75" t="s">
        <v>6124</v>
      </c>
      <c r="AD1259" s="75" t="s">
        <v>4897</v>
      </c>
      <c r="AE1259" s="75">
        <v>4</v>
      </c>
      <c r="AF1259" s="75">
        <v>4</v>
      </c>
      <c r="AG1259" s="75" t="s">
        <v>4877</v>
      </c>
      <c r="AH1259" s="75" t="s">
        <v>5472</v>
      </c>
      <c r="AI1259" s="75" t="s">
        <v>4869</v>
      </c>
      <c r="AN1259" s="75" t="s">
        <v>4869</v>
      </c>
      <c r="AP1259" s="75">
        <v>8</v>
      </c>
      <c r="AQ1259" s="75">
        <v>8</v>
      </c>
      <c r="AR1259" s="75" t="s">
        <v>4908</v>
      </c>
      <c r="AS1259" s="75" t="s">
        <v>5441</v>
      </c>
      <c r="AV1259" s="75" t="s">
        <v>5440</v>
      </c>
      <c r="BI1259" s="75" t="s">
        <v>5452</v>
      </c>
      <c r="BJ1259" s="75" t="s">
        <v>5451</v>
      </c>
      <c r="BK1259" s="75">
        <v>0</v>
      </c>
      <c r="BM1259" s="75">
        <v>0</v>
      </c>
    </row>
    <row r="1260" spans="1:66" ht="17.399999999999999" hidden="1" customHeight="1" x14ac:dyDescent="0.3">
      <c r="A1260" s="75">
        <v>2019</v>
      </c>
      <c r="B1260" s="75">
        <v>64103</v>
      </c>
      <c r="C1260" s="75" t="s">
        <v>4914</v>
      </c>
      <c r="D1260" s="75" t="s">
        <v>5450</v>
      </c>
      <c r="E1260" s="77">
        <v>3050</v>
      </c>
      <c r="F1260" s="75" t="s">
        <v>3046</v>
      </c>
      <c r="G1260" s="77">
        <v>6582</v>
      </c>
      <c r="H1260" s="75" t="s">
        <v>6370</v>
      </c>
      <c r="I1260" s="75" t="s">
        <v>4883</v>
      </c>
      <c r="J1260" s="75" t="s">
        <v>3068</v>
      </c>
      <c r="K1260" s="75">
        <v>0</v>
      </c>
      <c r="L1260" s="75" t="s">
        <v>5457</v>
      </c>
      <c r="M1260" s="75" t="s">
        <v>4892</v>
      </c>
      <c r="N1260" s="75" t="s">
        <v>87</v>
      </c>
      <c r="O1260" s="75" t="s">
        <v>4023</v>
      </c>
      <c r="Q1260" s="75" t="s">
        <v>5447</v>
      </c>
      <c r="S1260" s="75" t="s">
        <v>4020</v>
      </c>
      <c r="T1260" s="75" t="s">
        <v>5478</v>
      </c>
      <c r="U1260" s="75" t="s">
        <v>4877</v>
      </c>
      <c r="V1260" s="75" t="s">
        <v>4878</v>
      </c>
      <c r="W1260" s="75" t="s">
        <v>4871</v>
      </c>
      <c r="X1260" s="75" t="s">
        <v>5456</v>
      </c>
      <c r="Y1260" s="75" t="s">
        <v>4872</v>
      </c>
      <c r="Z1260" s="75">
        <v>2</v>
      </c>
      <c r="AA1260" s="75">
        <v>0</v>
      </c>
      <c r="AB1260" s="75" t="s">
        <v>4871</v>
      </c>
      <c r="AC1260" s="75" t="s">
        <v>5500</v>
      </c>
      <c r="AD1260" s="75" t="s">
        <v>4872</v>
      </c>
      <c r="AE1260" s="75">
        <v>2</v>
      </c>
      <c r="AF1260" s="75">
        <v>0</v>
      </c>
      <c r="AG1260" s="75" t="s">
        <v>4871</v>
      </c>
      <c r="AH1260" s="75" t="s">
        <v>5609</v>
      </c>
      <c r="AI1260" s="75" t="s">
        <v>4869</v>
      </c>
      <c r="AN1260" s="75" t="s">
        <v>4869</v>
      </c>
      <c r="AP1260" s="75">
        <v>4</v>
      </c>
      <c r="AQ1260" s="75">
        <v>4</v>
      </c>
      <c r="AR1260" s="75" t="s">
        <v>4908</v>
      </c>
      <c r="AS1260" s="75" t="s">
        <v>5441</v>
      </c>
      <c r="AV1260" s="75" t="s">
        <v>5440</v>
      </c>
      <c r="BI1260" s="75" t="s">
        <v>5724</v>
      </c>
      <c r="BJ1260" s="75" t="s">
        <v>5619</v>
      </c>
      <c r="BK1260" s="75">
        <v>0</v>
      </c>
      <c r="BM1260" s="75">
        <v>0</v>
      </c>
    </row>
    <row r="1261" spans="1:66" ht="17.399999999999999" hidden="1" customHeight="1" x14ac:dyDescent="0.3">
      <c r="A1261" s="75">
        <v>2019</v>
      </c>
      <c r="B1261" s="75">
        <v>64103</v>
      </c>
      <c r="C1261" s="75" t="s">
        <v>4914</v>
      </c>
      <c r="D1261" s="75" t="s">
        <v>5450</v>
      </c>
      <c r="E1261" s="77">
        <v>3050</v>
      </c>
      <c r="F1261" s="75" t="s">
        <v>3046</v>
      </c>
      <c r="G1261" s="77">
        <v>6586</v>
      </c>
      <c r="H1261" s="75" t="s">
        <v>6369</v>
      </c>
      <c r="I1261" s="75" t="s">
        <v>4883</v>
      </c>
      <c r="J1261" s="75" t="s">
        <v>3047</v>
      </c>
      <c r="K1261" s="75">
        <v>0</v>
      </c>
      <c r="L1261" s="75" t="s">
        <v>5502</v>
      </c>
      <c r="M1261" s="75" t="s">
        <v>4881</v>
      </c>
      <c r="N1261" s="75" t="s">
        <v>87</v>
      </c>
      <c r="O1261" s="75" t="s">
        <v>4025</v>
      </c>
      <c r="Q1261" s="75" t="s">
        <v>5461</v>
      </c>
      <c r="S1261" s="75" t="s">
        <v>3662</v>
      </c>
      <c r="T1261" s="75" t="s">
        <v>5474</v>
      </c>
      <c r="U1261" s="75" t="s">
        <v>4871</v>
      </c>
      <c r="V1261" s="75" t="s">
        <v>5445</v>
      </c>
      <c r="W1261" s="75" t="s">
        <v>4877</v>
      </c>
      <c r="X1261" s="75" t="s">
        <v>4876</v>
      </c>
      <c r="Y1261" s="75" t="s">
        <v>4872</v>
      </c>
      <c r="Z1261" s="75">
        <v>4</v>
      </c>
      <c r="AA1261" s="75">
        <v>0</v>
      </c>
      <c r="AB1261" s="75" t="s">
        <v>4871</v>
      </c>
      <c r="AC1261" s="75" t="s">
        <v>5529</v>
      </c>
      <c r="AD1261" s="75" t="s">
        <v>4897</v>
      </c>
      <c r="AE1261" s="75">
        <v>4</v>
      </c>
      <c r="AF1261" s="75">
        <v>3</v>
      </c>
      <c r="AG1261" s="75" t="s">
        <v>4871</v>
      </c>
      <c r="AH1261" s="75" t="s">
        <v>5626</v>
      </c>
      <c r="AI1261" s="75" t="s">
        <v>4897</v>
      </c>
      <c r="AJ1261" s="75">
        <v>6</v>
      </c>
      <c r="AK1261" s="75">
        <v>3</v>
      </c>
      <c r="AL1261" s="75" t="s">
        <v>4871</v>
      </c>
      <c r="AM1261" s="75" t="s">
        <v>5904</v>
      </c>
      <c r="AN1261" s="75" t="s">
        <v>4869</v>
      </c>
      <c r="AP1261" s="75">
        <v>8</v>
      </c>
      <c r="AQ1261" s="75">
        <v>0</v>
      </c>
      <c r="AR1261" s="75" t="s">
        <v>4868</v>
      </c>
      <c r="AS1261" s="75" t="s">
        <v>5453</v>
      </c>
      <c r="AV1261" s="75" t="s">
        <v>5440</v>
      </c>
      <c r="BI1261" s="75" t="s">
        <v>5452</v>
      </c>
      <c r="BJ1261" s="75" t="s">
        <v>5451</v>
      </c>
      <c r="BK1261" s="75">
        <v>0</v>
      </c>
      <c r="BM1261" s="75">
        <v>0</v>
      </c>
    </row>
    <row r="1262" spans="1:66" ht="17.399999999999999" hidden="1" customHeight="1" x14ac:dyDescent="0.3">
      <c r="A1262" s="75">
        <v>2019</v>
      </c>
      <c r="B1262" s="75">
        <v>64200</v>
      </c>
      <c r="C1262" s="75" t="s">
        <v>5001</v>
      </c>
      <c r="D1262" s="75" t="s">
        <v>5450</v>
      </c>
      <c r="E1262" s="77">
        <v>2580</v>
      </c>
      <c r="F1262" s="75" t="s">
        <v>3050</v>
      </c>
      <c r="G1262" s="77">
        <v>6596</v>
      </c>
      <c r="H1262" s="75" t="s">
        <v>6368</v>
      </c>
      <c r="I1262" s="75" t="s">
        <v>4883</v>
      </c>
      <c r="J1262" s="75" t="s">
        <v>3051</v>
      </c>
      <c r="K1262" s="75">
        <v>0</v>
      </c>
      <c r="L1262" s="75" t="s">
        <v>5457</v>
      </c>
      <c r="M1262" s="75" t="s">
        <v>4892</v>
      </c>
      <c r="N1262" s="75" t="s">
        <v>87</v>
      </c>
      <c r="O1262" s="75" t="s">
        <v>4024</v>
      </c>
      <c r="Q1262" s="75" t="s">
        <v>5469</v>
      </c>
      <c r="S1262" s="75" t="s">
        <v>4033</v>
      </c>
      <c r="T1262" s="75" t="s">
        <v>5446</v>
      </c>
      <c r="U1262" s="75" t="s">
        <v>4877</v>
      </c>
      <c r="V1262" s="75" t="s">
        <v>4878</v>
      </c>
      <c r="W1262" s="75" t="s">
        <v>4871</v>
      </c>
      <c r="X1262" s="75" t="s">
        <v>5456</v>
      </c>
      <c r="Y1262" s="75" t="s">
        <v>4897</v>
      </c>
      <c r="Z1262" s="75">
        <v>2</v>
      </c>
      <c r="AA1262" s="75">
        <v>2</v>
      </c>
      <c r="AB1262" s="75" t="s">
        <v>4877</v>
      </c>
      <c r="AC1262" s="75" t="s">
        <v>5541</v>
      </c>
      <c r="AD1262" s="75" t="s">
        <v>4895</v>
      </c>
      <c r="AH1262" s="75" t="s">
        <v>5569</v>
      </c>
      <c r="AI1262" s="75" t="s">
        <v>4869</v>
      </c>
      <c r="AN1262" s="75" t="s">
        <v>4869</v>
      </c>
      <c r="AP1262" s="75">
        <v>4</v>
      </c>
      <c r="AQ1262" s="75">
        <v>4</v>
      </c>
      <c r="AR1262" s="75" t="s">
        <v>4908</v>
      </c>
      <c r="AS1262" s="75" t="s">
        <v>5441</v>
      </c>
      <c r="AV1262" s="75" t="s">
        <v>5440</v>
      </c>
      <c r="BI1262" s="75" t="s">
        <v>5452</v>
      </c>
      <c r="BJ1262" s="75" t="s">
        <v>5451</v>
      </c>
      <c r="BK1262" s="75">
        <v>0</v>
      </c>
      <c r="BM1262" s="75">
        <v>0</v>
      </c>
    </row>
    <row r="1263" spans="1:66" ht="17.399999999999999" hidden="1" customHeight="1" x14ac:dyDescent="0.3">
      <c r="A1263" s="75">
        <v>2019</v>
      </c>
      <c r="B1263" s="75">
        <v>64200</v>
      </c>
      <c r="C1263" s="75" t="s">
        <v>5001</v>
      </c>
      <c r="D1263" s="75" t="s">
        <v>5450</v>
      </c>
      <c r="E1263" s="77">
        <v>2580</v>
      </c>
      <c r="F1263" s="75" t="s">
        <v>3050</v>
      </c>
      <c r="G1263" s="77">
        <v>6598</v>
      </c>
      <c r="H1263" s="75" t="s">
        <v>6367</v>
      </c>
      <c r="I1263" s="75" t="s">
        <v>4883</v>
      </c>
      <c r="J1263" s="75" t="s">
        <v>3053</v>
      </c>
      <c r="K1263" s="75">
        <v>0</v>
      </c>
      <c r="L1263" s="75" t="s">
        <v>5480</v>
      </c>
      <c r="M1263" s="75" t="s">
        <v>4892</v>
      </c>
      <c r="N1263" s="75" t="s">
        <v>87</v>
      </c>
      <c r="O1263" s="75" t="s">
        <v>4024</v>
      </c>
      <c r="Q1263" s="75" t="s">
        <v>5469</v>
      </c>
      <c r="S1263" s="75" t="s">
        <v>4033</v>
      </c>
      <c r="T1263" s="75" t="s">
        <v>5446</v>
      </c>
      <c r="U1263" s="75" t="s">
        <v>4871</v>
      </c>
      <c r="V1263" s="75" t="s">
        <v>5445</v>
      </c>
      <c r="W1263" s="75" t="s">
        <v>4877</v>
      </c>
      <c r="X1263" s="75" t="s">
        <v>4876</v>
      </c>
      <c r="Y1263" s="75" t="s">
        <v>4895</v>
      </c>
      <c r="AC1263" s="75" t="s">
        <v>5592</v>
      </c>
      <c r="AD1263" s="75" t="s">
        <v>4897</v>
      </c>
      <c r="AH1263" s="75" t="s">
        <v>5569</v>
      </c>
      <c r="AI1263" s="75" t="s">
        <v>4869</v>
      </c>
      <c r="AN1263" s="75" t="s">
        <v>4869</v>
      </c>
      <c r="AP1263" s="75">
        <v>2</v>
      </c>
      <c r="AQ1263" s="75">
        <v>2</v>
      </c>
      <c r="AR1263" s="75" t="s">
        <v>4908</v>
      </c>
      <c r="AS1263" s="75" t="s">
        <v>5441</v>
      </c>
      <c r="AV1263" s="75" t="s">
        <v>5440</v>
      </c>
      <c r="BI1263" s="75" t="s">
        <v>5452</v>
      </c>
      <c r="BJ1263" s="75" t="s">
        <v>5451</v>
      </c>
      <c r="BK1263" s="75">
        <v>0</v>
      </c>
      <c r="BM1263" s="75">
        <v>0</v>
      </c>
    </row>
    <row r="1264" spans="1:66" ht="17.399999999999999" hidden="1" customHeight="1" x14ac:dyDescent="0.3">
      <c r="A1264" s="75">
        <v>2019</v>
      </c>
      <c r="B1264" s="75">
        <v>64200</v>
      </c>
      <c r="C1264" s="75" t="s">
        <v>5001</v>
      </c>
      <c r="D1264" s="75" t="s">
        <v>5450</v>
      </c>
      <c r="E1264" s="77">
        <v>2580</v>
      </c>
      <c r="F1264" s="75" t="s">
        <v>3050</v>
      </c>
      <c r="G1264" s="77">
        <v>6600</v>
      </c>
      <c r="H1264" s="75" t="s">
        <v>6366</v>
      </c>
      <c r="I1264" s="75" t="s">
        <v>4883</v>
      </c>
      <c r="J1264" s="75" t="s">
        <v>3055</v>
      </c>
      <c r="K1264" s="75">
        <v>0</v>
      </c>
      <c r="L1264" s="75" t="s">
        <v>5448</v>
      </c>
      <c r="M1264" s="75" t="s">
        <v>4881</v>
      </c>
      <c r="N1264" s="75" t="s">
        <v>87</v>
      </c>
      <c r="O1264" s="75" t="s">
        <v>4024</v>
      </c>
      <c r="Q1264" s="75" t="s">
        <v>5469</v>
      </c>
      <c r="S1264" s="75" t="s">
        <v>4033</v>
      </c>
      <c r="T1264" s="75" t="s">
        <v>5446</v>
      </c>
      <c r="U1264" s="75" t="s">
        <v>4871</v>
      </c>
      <c r="V1264" s="75" t="s">
        <v>5445</v>
      </c>
      <c r="W1264" s="75" t="s">
        <v>4877</v>
      </c>
      <c r="X1264" s="75" t="s">
        <v>4876</v>
      </c>
      <c r="Y1264" s="75" t="s">
        <v>4895</v>
      </c>
      <c r="AC1264" s="75" t="s">
        <v>5592</v>
      </c>
      <c r="AD1264" s="75" t="s">
        <v>4872</v>
      </c>
      <c r="AH1264" s="75" t="s">
        <v>5467</v>
      </c>
      <c r="AI1264" s="75" t="s">
        <v>4895</v>
      </c>
      <c r="AJ1264" s="75">
        <v>4</v>
      </c>
      <c r="AK1264" s="75">
        <v>4</v>
      </c>
      <c r="AL1264" s="75" t="s">
        <v>4877</v>
      </c>
      <c r="AM1264" s="75" t="s">
        <v>5630</v>
      </c>
      <c r="AN1264" s="75" t="s">
        <v>4869</v>
      </c>
      <c r="AP1264" s="75">
        <v>2</v>
      </c>
      <c r="AQ1264" s="75">
        <v>2</v>
      </c>
      <c r="AR1264" s="75" t="s">
        <v>4908</v>
      </c>
      <c r="AS1264" s="75" t="s">
        <v>5441</v>
      </c>
      <c r="AV1264" s="75" t="s">
        <v>5440</v>
      </c>
      <c r="BI1264" s="75" t="s">
        <v>5452</v>
      </c>
      <c r="BJ1264" s="75" t="s">
        <v>5451</v>
      </c>
      <c r="BK1264" s="75">
        <v>0</v>
      </c>
      <c r="BM1264" s="75">
        <v>0</v>
      </c>
    </row>
    <row r="1265" spans="1:66" ht="17.399999999999999" hidden="1" customHeight="1" x14ac:dyDescent="0.3">
      <c r="A1265" s="75">
        <v>2019</v>
      </c>
      <c r="B1265" s="75">
        <v>3030</v>
      </c>
      <c r="C1265" s="75" t="s">
        <v>5410</v>
      </c>
      <c r="D1265" s="75" t="s">
        <v>5450</v>
      </c>
      <c r="E1265" s="77">
        <v>130</v>
      </c>
      <c r="F1265" s="75" t="s">
        <v>681</v>
      </c>
      <c r="G1265" s="77">
        <v>6625</v>
      </c>
      <c r="H1265" s="75" t="s">
        <v>6365</v>
      </c>
      <c r="I1265" s="75" t="s">
        <v>4883</v>
      </c>
      <c r="J1265" s="75" t="s">
        <v>881</v>
      </c>
      <c r="K1265" s="75">
        <v>0</v>
      </c>
      <c r="L1265" s="75" t="s">
        <v>5448</v>
      </c>
      <c r="M1265" s="75" t="s">
        <v>4892</v>
      </c>
      <c r="N1265" s="75" t="s">
        <v>87</v>
      </c>
      <c r="O1265" s="75" t="s">
        <v>4025</v>
      </c>
      <c r="Q1265" s="75" t="s">
        <v>5461</v>
      </c>
      <c r="S1265" s="75" t="s">
        <v>4033</v>
      </c>
      <c r="T1265" s="75" t="s">
        <v>5446</v>
      </c>
      <c r="U1265" s="75" t="s">
        <v>4871</v>
      </c>
      <c r="V1265" s="75" t="s">
        <v>5445</v>
      </c>
      <c r="W1265" s="75" t="s">
        <v>4877</v>
      </c>
      <c r="X1265" s="75" t="s">
        <v>4876</v>
      </c>
      <c r="Y1265" s="75" t="s">
        <v>4875</v>
      </c>
      <c r="Z1265" s="75">
        <v>12</v>
      </c>
      <c r="AA1265" s="75">
        <v>0</v>
      </c>
      <c r="AB1265" s="75" t="s">
        <v>4871</v>
      </c>
      <c r="AC1265" s="75" t="s">
        <v>5615</v>
      </c>
      <c r="AD1265" s="75" t="s">
        <v>4897</v>
      </c>
      <c r="AE1265" s="75">
        <v>10</v>
      </c>
      <c r="AF1265" s="75">
        <v>5</v>
      </c>
      <c r="AG1265" s="75" t="s">
        <v>4871</v>
      </c>
      <c r="AH1265" s="75" t="s">
        <v>5726</v>
      </c>
      <c r="AI1265" s="75" t="s">
        <v>4872</v>
      </c>
      <c r="AJ1265" s="75">
        <v>16</v>
      </c>
      <c r="AK1265" s="75">
        <v>4</v>
      </c>
      <c r="AL1265" s="75" t="s">
        <v>4871</v>
      </c>
      <c r="AM1265" s="75" t="s">
        <v>6012</v>
      </c>
      <c r="AN1265" s="75" t="s">
        <v>4869</v>
      </c>
      <c r="AP1265" s="75">
        <v>10</v>
      </c>
      <c r="AQ1265" s="75">
        <v>2</v>
      </c>
      <c r="AR1265" s="75" t="s">
        <v>4868</v>
      </c>
      <c r="AS1265" s="75" t="s">
        <v>5453</v>
      </c>
      <c r="AV1265" s="75" t="s">
        <v>5440</v>
      </c>
      <c r="BI1265" s="75" t="s">
        <v>5613</v>
      </c>
      <c r="BJ1265" s="75" t="s">
        <v>5612</v>
      </c>
      <c r="BK1265" s="75">
        <v>1</v>
      </c>
      <c r="BL1265" s="75" t="s">
        <v>5437</v>
      </c>
      <c r="BM1265" s="75">
        <v>1</v>
      </c>
      <c r="BN1265" s="75" t="s">
        <v>5611</v>
      </c>
    </row>
    <row r="1266" spans="1:66" ht="17.399999999999999" customHeight="1" x14ac:dyDescent="0.3">
      <c r="A1266" s="75">
        <v>2019</v>
      </c>
      <c r="B1266" s="75">
        <v>64133</v>
      </c>
      <c r="C1266" s="75" t="s">
        <v>5265</v>
      </c>
      <c r="D1266" s="75" t="s">
        <v>5450</v>
      </c>
      <c r="E1266" s="77">
        <v>1060</v>
      </c>
      <c r="F1266" s="75" t="s">
        <v>3074</v>
      </c>
      <c r="G1266" s="77">
        <v>6626</v>
      </c>
      <c r="H1266" s="75" t="s">
        <v>6364</v>
      </c>
      <c r="I1266" s="75" t="s">
        <v>4883</v>
      </c>
      <c r="J1266" s="75" t="s">
        <v>3083</v>
      </c>
      <c r="K1266" s="75">
        <v>0</v>
      </c>
      <c r="L1266" s="75" t="s">
        <v>5502</v>
      </c>
      <c r="M1266" s="75" t="s">
        <v>4881</v>
      </c>
      <c r="N1266" s="75" t="s">
        <v>87</v>
      </c>
      <c r="O1266" s="75" t="s">
        <v>4039</v>
      </c>
      <c r="P1266" s="75">
        <v>1</v>
      </c>
      <c r="Q1266" s="76" t="s">
        <v>5651</v>
      </c>
      <c r="S1266" s="75" t="s">
        <v>4033</v>
      </c>
      <c r="T1266" s="75" t="s">
        <v>5446</v>
      </c>
      <c r="U1266" s="75" t="s">
        <v>4871</v>
      </c>
      <c r="V1266" s="75" t="s">
        <v>5445</v>
      </c>
      <c r="W1266" s="75" t="s">
        <v>4877</v>
      </c>
      <c r="X1266" s="75" t="s">
        <v>4876</v>
      </c>
      <c r="Y1266" s="75" t="s">
        <v>4872</v>
      </c>
      <c r="AC1266" s="75" t="s">
        <v>5692</v>
      </c>
      <c r="AD1266" s="75" t="s">
        <v>4875</v>
      </c>
      <c r="AH1266" s="75" t="s">
        <v>5467</v>
      </c>
      <c r="AI1266" s="75" t="s">
        <v>4872</v>
      </c>
      <c r="AJ1266" s="75">
        <v>1</v>
      </c>
      <c r="AK1266" s="75">
        <v>0</v>
      </c>
      <c r="AL1266" s="75" t="s">
        <v>4871</v>
      </c>
      <c r="AM1266" s="75" t="s">
        <v>6026</v>
      </c>
      <c r="AN1266" s="75" t="s">
        <v>4869</v>
      </c>
      <c r="AP1266" s="75">
        <v>2</v>
      </c>
      <c r="AQ1266" s="75">
        <v>0</v>
      </c>
      <c r="AR1266" s="75" t="s">
        <v>4868</v>
      </c>
      <c r="AS1266" s="75" t="s">
        <v>5453</v>
      </c>
      <c r="AV1266" s="75" t="s">
        <v>5440</v>
      </c>
      <c r="BI1266" s="75" t="s">
        <v>5452</v>
      </c>
      <c r="BJ1266" s="75" t="s">
        <v>5451</v>
      </c>
      <c r="BK1266" s="75">
        <v>0</v>
      </c>
      <c r="BM1266" s="75">
        <v>0</v>
      </c>
    </row>
    <row r="1267" spans="1:66" ht="17.399999999999999" customHeight="1" x14ac:dyDescent="0.3">
      <c r="A1267" s="75">
        <v>2019</v>
      </c>
      <c r="B1267" s="75">
        <v>1040</v>
      </c>
      <c r="C1267" s="75" t="s">
        <v>5427</v>
      </c>
      <c r="D1267" s="75" t="s">
        <v>5450</v>
      </c>
      <c r="E1267" s="77">
        <v>40</v>
      </c>
      <c r="F1267" s="75" t="s">
        <v>273</v>
      </c>
      <c r="G1267" s="77">
        <v>6638</v>
      </c>
      <c r="H1267" s="75" t="s">
        <v>6363</v>
      </c>
      <c r="I1267" s="75" t="s">
        <v>4883</v>
      </c>
      <c r="J1267" s="75" t="s">
        <v>299</v>
      </c>
      <c r="K1267" s="75">
        <v>0</v>
      </c>
      <c r="L1267" s="75" t="s">
        <v>5480</v>
      </c>
      <c r="M1267" s="75" t="s">
        <v>4892</v>
      </c>
      <c r="N1267" s="75" t="s">
        <v>87</v>
      </c>
      <c r="O1267" s="75" t="s">
        <v>4027</v>
      </c>
      <c r="P1267" s="75">
        <v>1</v>
      </c>
      <c r="Q1267" s="76" t="s">
        <v>5549</v>
      </c>
      <c r="S1267" s="75" t="s">
        <v>4020</v>
      </c>
      <c r="T1267" s="75" t="s">
        <v>5478</v>
      </c>
      <c r="U1267" s="75" t="s">
        <v>4871</v>
      </c>
      <c r="V1267" s="75" t="s">
        <v>5445</v>
      </c>
      <c r="W1267" s="75" t="s">
        <v>4877</v>
      </c>
      <c r="X1267" s="75" t="s">
        <v>4876</v>
      </c>
      <c r="Y1267" s="75" t="s">
        <v>4875</v>
      </c>
      <c r="Z1267" s="75">
        <v>12</v>
      </c>
      <c r="AA1267" s="75">
        <v>0</v>
      </c>
      <c r="AB1267" s="75" t="s">
        <v>4871</v>
      </c>
      <c r="AC1267" s="75" t="s">
        <v>5615</v>
      </c>
      <c r="AD1267" s="75" t="s">
        <v>4872</v>
      </c>
      <c r="AE1267" s="75">
        <v>10</v>
      </c>
      <c r="AF1267" s="75">
        <v>0</v>
      </c>
      <c r="AG1267" s="75" t="s">
        <v>4871</v>
      </c>
      <c r="AH1267" s="75" t="s">
        <v>5663</v>
      </c>
      <c r="AI1267" s="75" t="s">
        <v>4869</v>
      </c>
      <c r="AN1267" s="75" t="s">
        <v>4869</v>
      </c>
      <c r="AP1267" s="75">
        <v>10</v>
      </c>
      <c r="AQ1267" s="75">
        <v>10</v>
      </c>
      <c r="AR1267" s="75" t="s">
        <v>4908</v>
      </c>
      <c r="AS1267" s="75" t="s">
        <v>5441</v>
      </c>
      <c r="AV1267" s="75" t="s">
        <v>5440</v>
      </c>
      <c r="BI1267" s="75" t="s">
        <v>5452</v>
      </c>
      <c r="BJ1267" s="75" t="s">
        <v>5451</v>
      </c>
      <c r="BK1267" s="75">
        <v>0</v>
      </c>
      <c r="BM1267" s="75">
        <v>0</v>
      </c>
    </row>
    <row r="1268" spans="1:66" ht="17.399999999999999" hidden="1" customHeight="1" x14ac:dyDescent="0.3">
      <c r="A1268" s="75">
        <v>2019</v>
      </c>
      <c r="B1268" s="75">
        <v>7020</v>
      </c>
      <c r="C1268" s="75" t="s">
        <v>5373</v>
      </c>
      <c r="D1268" s="75" t="s">
        <v>5450</v>
      </c>
      <c r="E1268" s="77">
        <v>480</v>
      </c>
      <c r="F1268" s="75" t="s">
        <v>456</v>
      </c>
      <c r="G1268" s="77">
        <v>6642</v>
      </c>
      <c r="H1268" s="75" t="s">
        <v>6362</v>
      </c>
      <c r="I1268" s="75" t="s">
        <v>4883</v>
      </c>
      <c r="J1268" s="75" t="s">
        <v>517</v>
      </c>
      <c r="K1268" s="75">
        <v>0</v>
      </c>
      <c r="L1268" s="75" t="s">
        <v>5462</v>
      </c>
      <c r="M1268" s="75" t="s">
        <v>4892</v>
      </c>
      <c r="N1268" s="75" t="s">
        <v>87</v>
      </c>
      <c r="O1268" s="75" t="s">
        <v>4025</v>
      </c>
      <c r="Q1268" s="75" t="s">
        <v>5461</v>
      </c>
      <c r="S1268" s="75" t="s">
        <v>3662</v>
      </c>
      <c r="T1268" s="75" t="s">
        <v>5474</v>
      </c>
      <c r="U1268" s="75" t="s">
        <v>4877</v>
      </c>
      <c r="V1268" s="75" t="s">
        <v>4878</v>
      </c>
      <c r="W1268" s="75" t="s">
        <v>4877</v>
      </c>
      <c r="X1268" s="75" t="s">
        <v>4876</v>
      </c>
      <c r="Y1268" s="75" t="s">
        <v>4895</v>
      </c>
      <c r="Z1268" s="75">
        <v>4</v>
      </c>
      <c r="AA1268" s="75">
        <v>4</v>
      </c>
      <c r="AB1268" s="75" t="s">
        <v>4877</v>
      </c>
      <c r="AC1268" s="75" t="s">
        <v>5541</v>
      </c>
      <c r="AD1268" s="75" t="s">
        <v>4895</v>
      </c>
      <c r="AH1268" s="75" t="s">
        <v>5569</v>
      </c>
      <c r="AI1268" s="75" t="s">
        <v>4869</v>
      </c>
      <c r="AN1268" s="75" t="s">
        <v>4869</v>
      </c>
      <c r="AP1268" s="75">
        <v>6</v>
      </c>
      <c r="AQ1268" s="75">
        <v>0</v>
      </c>
      <c r="AR1268" s="75" t="s">
        <v>4868</v>
      </c>
      <c r="AS1268" s="75" t="s">
        <v>5453</v>
      </c>
      <c r="AV1268" s="75" t="s">
        <v>5440</v>
      </c>
      <c r="BI1268" s="75" t="s">
        <v>5452</v>
      </c>
      <c r="BJ1268" s="75" t="s">
        <v>5451</v>
      </c>
      <c r="BK1268" s="75">
        <v>0</v>
      </c>
      <c r="BM1268" s="75">
        <v>0</v>
      </c>
    </row>
    <row r="1269" spans="1:66" ht="17.399999999999999" hidden="1" customHeight="1" x14ac:dyDescent="0.3">
      <c r="A1269" s="75">
        <v>2019</v>
      </c>
      <c r="B1269" s="75">
        <v>64143</v>
      </c>
      <c r="C1269" s="75" t="s">
        <v>3423</v>
      </c>
      <c r="D1269" s="75" t="s">
        <v>5450</v>
      </c>
      <c r="E1269" s="77">
        <v>220</v>
      </c>
      <c r="F1269" s="75" t="s">
        <v>383</v>
      </c>
      <c r="G1269" s="77">
        <v>6652</v>
      </c>
      <c r="H1269" s="75" t="s">
        <v>6361</v>
      </c>
      <c r="I1269" s="75" t="s">
        <v>4883</v>
      </c>
      <c r="J1269" s="75" t="s">
        <v>384</v>
      </c>
      <c r="K1269" s="75">
        <v>0</v>
      </c>
      <c r="L1269" s="75" t="s">
        <v>5457</v>
      </c>
      <c r="M1269" s="75" t="s">
        <v>4892</v>
      </c>
      <c r="N1269" s="75" t="s">
        <v>87</v>
      </c>
      <c r="O1269" s="75" t="s">
        <v>4028</v>
      </c>
      <c r="Q1269" s="75" t="s">
        <v>5461</v>
      </c>
      <c r="S1269" s="75" t="s">
        <v>4033</v>
      </c>
      <c r="T1269" s="75" t="s">
        <v>5446</v>
      </c>
      <c r="U1269" s="75" t="s">
        <v>4877</v>
      </c>
      <c r="V1269" s="75" t="s">
        <v>4878</v>
      </c>
      <c r="W1269" s="75" t="s">
        <v>4871</v>
      </c>
      <c r="X1269" s="75" t="s">
        <v>5456</v>
      </c>
      <c r="Y1269" s="75" t="s">
        <v>4872</v>
      </c>
      <c r="Z1269" s="75">
        <v>8</v>
      </c>
      <c r="AA1269" s="75">
        <v>0</v>
      </c>
      <c r="AB1269" s="75" t="s">
        <v>4871</v>
      </c>
      <c r="AC1269" s="75" t="s">
        <v>5455</v>
      </c>
      <c r="AD1269" s="75" t="s">
        <v>4897</v>
      </c>
      <c r="AE1269" s="75">
        <v>6</v>
      </c>
      <c r="AF1269" s="75">
        <v>6</v>
      </c>
      <c r="AG1269" s="75" t="s">
        <v>4877</v>
      </c>
      <c r="AH1269" s="75" t="s">
        <v>5472</v>
      </c>
      <c r="AI1269" s="75" t="s">
        <v>4869</v>
      </c>
      <c r="AN1269" s="75" t="s">
        <v>4869</v>
      </c>
      <c r="AP1269" s="75">
        <v>10</v>
      </c>
      <c r="AQ1269" s="75">
        <v>1</v>
      </c>
      <c r="AR1269" s="75" t="s">
        <v>4868</v>
      </c>
      <c r="AS1269" s="75" t="s">
        <v>5453</v>
      </c>
      <c r="AV1269" s="75" t="s">
        <v>5440</v>
      </c>
      <c r="BI1269" s="75" t="s">
        <v>5452</v>
      </c>
      <c r="BJ1269" s="75" t="s">
        <v>5451</v>
      </c>
      <c r="BK1269" s="75">
        <v>0</v>
      </c>
      <c r="BM1269" s="75">
        <v>0</v>
      </c>
    </row>
    <row r="1270" spans="1:66" ht="17.399999999999999" hidden="1" customHeight="1" x14ac:dyDescent="0.3">
      <c r="A1270" s="75">
        <v>2019</v>
      </c>
      <c r="B1270" s="75">
        <v>21090</v>
      </c>
      <c r="C1270" s="75" t="s">
        <v>5276</v>
      </c>
      <c r="D1270" s="75" t="s">
        <v>5450</v>
      </c>
      <c r="E1270" s="77">
        <v>1110</v>
      </c>
      <c r="F1270" s="75" t="s">
        <v>1575</v>
      </c>
      <c r="G1270" s="77">
        <v>6653</v>
      </c>
      <c r="H1270" s="75" t="s">
        <v>6360</v>
      </c>
      <c r="I1270" s="75" t="s">
        <v>4883</v>
      </c>
      <c r="J1270" s="75" t="s">
        <v>1608</v>
      </c>
      <c r="K1270" s="75">
        <v>0</v>
      </c>
      <c r="L1270" s="75" t="s">
        <v>5502</v>
      </c>
      <c r="M1270" s="75" t="s">
        <v>4892</v>
      </c>
      <c r="N1270" s="75" t="s">
        <v>87</v>
      </c>
      <c r="O1270" s="75" t="s">
        <v>4024</v>
      </c>
      <c r="Q1270" s="75" t="s">
        <v>5469</v>
      </c>
      <c r="S1270" s="75" t="s">
        <v>3662</v>
      </c>
      <c r="T1270" s="75" t="s">
        <v>5474</v>
      </c>
      <c r="U1270" s="75" t="s">
        <v>4871</v>
      </c>
      <c r="V1270" s="75" t="s">
        <v>5445</v>
      </c>
      <c r="W1270" s="75" t="s">
        <v>4877</v>
      </c>
      <c r="X1270" s="75" t="s">
        <v>4876</v>
      </c>
      <c r="Y1270" s="75" t="s">
        <v>4872</v>
      </c>
      <c r="Z1270" s="75">
        <v>9</v>
      </c>
      <c r="AA1270" s="75">
        <v>0</v>
      </c>
      <c r="AB1270" s="75" t="s">
        <v>4871</v>
      </c>
      <c r="AC1270" s="75" t="s">
        <v>5444</v>
      </c>
      <c r="AD1270" s="75" t="s">
        <v>4872</v>
      </c>
      <c r="AE1270" s="75">
        <v>5</v>
      </c>
      <c r="AF1270" s="75">
        <v>1</v>
      </c>
      <c r="AG1270" s="75" t="s">
        <v>4871</v>
      </c>
      <c r="AH1270" s="75" t="s">
        <v>5710</v>
      </c>
      <c r="AI1270" s="75" t="s">
        <v>4872</v>
      </c>
      <c r="AJ1270" s="75">
        <v>1</v>
      </c>
      <c r="AK1270" s="75">
        <v>0</v>
      </c>
      <c r="AL1270" s="75" t="s">
        <v>4871</v>
      </c>
      <c r="AM1270" s="75" t="s">
        <v>6026</v>
      </c>
      <c r="AN1270" s="75" t="s">
        <v>4869</v>
      </c>
      <c r="AP1270" s="75">
        <v>8</v>
      </c>
      <c r="AQ1270" s="75">
        <v>4</v>
      </c>
      <c r="AR1270" s="75" t="s">
        <v>4868</v>
      </c>
      <c r="AS1270" s="75" t="s">
        <v>5453</v>
      </c>
      <c r="AV1270" s="75" t="s">
        <v>5440</v>
      </c>
      <c r="BI1270" s="75" t="s">
        <v>5452</v>
      </c>
      <c r="BJ1270" s="75" t="s">
        <v>5451</v>
      </c>
      <c r="BK1270" s="75">
        <v>0</v>
      </c>
      <c r="BM1270" s="75">
        <v>0</v>
      </c>
    </row>
    <row r="1271" spans="1:66" ht="17.399999999999999" hidden="1" customHeight="1" x14ac:dyDescent="0.3">
      <c r="A1271" s="75">
        <v>2019</v>
      </c>
      <c r="B1271" s="75">
        <v>64143</v>
      </c>
      <c r="C1271" s="75" t="s">
        <v>3423</v>
      </c>
      <c r="D1271" s="75" t="s">
        <v>5450</v>
      </c>
      <c r="E1271" s="77">
        <v>220</v>
      </c>
      <c r="F1271" s="75" t="s">
        <v>383</v>
      </c>
      <c r="G1271" s="77">
        <v>6657</v>
      </c>
      <c r="H1271" s="75" t="s">
        <v>6359</v>
      </c>
      <c r="I1271" s="75" t="s">
        <v>4883</v>
      </c>
      <c r="J1271" s="75" t="s">
        <v>389</v>
      </c>
      <c r="K1271" s="75">
        <v>0</v>
      </c>
      <c r="L1271" s="75" t="s">
        <v>5462</v>
      </c>
      <c r="M1271" s="75" t="s">
        <v>4892</v>
      </c>
      <c r="N1271" s="75" t="s">
        <v>87</v>
      </c>
      <c r="O1271" s="75" t="s">
        <v>4028</v>
      </c>
      <c r="Q1271" s="75" t="s">
        <v>5461</v>
      </c>
      <c r="S1271" s="75" t="s">
        <v>4033</v>
      </c>
      <c r="T1271" s="75" t="s">
        <v>5446</v>
      </c>
      <c r="U1271" s="75" t="s">
        <v>4871</v>
      </c>
      <c r="V1271" s="75" t="s">
        <v>5445</v>
      </c>
      <c r="W1271" s="75" t="s">
        <v>4877</v>
      </c>
      <c r="X1271" s="75" t="s">
        <v>4876</v>
      </c>
      <c r="Y1271" s="75" t="s">
        <v>4872</v>
      </c>
      <c r="Z1271" s="75">
        <v>21</v>
      </c>
      <c r="AA1271" s="75">
        <v>0</v>
      </c>
      <c r="AB1271" s="75" t="s">
        <v>4871</v>
      </c>
      <c r="AC1271" s="75" t="s">
        <v>5657</v>
      </c>
      <c r="AD1271" s="75" t="s">
        <v>4897</v>
      </c>
      <c r="AE1271" s="75">
        <v>14</v>
      </c>
      <c r="AF1271" s="75">
        <v>9</v>
      </c>
      <c r="AG1271" s="75" t="s">
        <v>4871</v>
      </c>
      <c r="AH1271" s="75" t="s">
        <v>5698</v>
      </c>
      <c r="AI1271" s="75" t="s">
        <v>4869</v>
      </c>
      <c r="AN1271" s="75" t="s">
        <v>4869</v>
      </c>
      <c r="AP1271" s="75">
        <v>10</v>
      </c>
      <c r="AQ1271" s="75">
        <v>4</v>
      </c>
      <c r="AR1271" s="75" t="s">
        <v>4868</v>
      </c>
      <c r="AS1271" s="75" t="s">
        <v>5453</v>
      </c>
      <c r="AV1271" s="75" t="s">
        <v>5440</v>
      </c>
      <c r="BI1271" s="75" t="s">
        <v>5452</v>
      </c>
      <c r="BJ1271" s="75" t="s">
        <v>5451</v>
      </c>
      <c r="BK1271" s="75">
        <v>0</v>
      </c>
      <c r="BM1271" s="75">
        <v>0</v>
      </c>
    </row>
    <row r="1272" spans="1:66" ht="17.399999999999999" hidden="1" customHeight="1" x14ac:dyDescent="0.3">
      <c r="A1272" s="75">
        <v>2019</v>
      </c>
      <c r="B1272" s="75">
        <v>64143</v>
      </c>
      <c r="C1272" s="75" t="s">
        <v>3423</v>
      </c>
      <c r="D1272" s="75" t="s">
        <v>5450</v>
      </c>
      <c r="E1272" s="77">
        <v>220</v>
      </c>
      <c r="F1272" s="75" t="s">
        <v>383</v>
      </c>
      <c r="G1272" s="77">
        <v>6658</v>
      </c>
      <c r="H1272" s="75" t="s">
        <v>6358</v>
      </c>
      <c r="I1272" s="75" t="s">
        <v>4883</v>
      </c>
      <c r="J1272" s="75" t="s">
        <v>386</v>
      </c>
      <c r="K1272" s="75">
        <v>0</v>
      </c>
      <c r="L1272" s="75" t="s">
        <v>5448</v>
      </c>
      <c r="M1272" s="75" t="s">
        <v>4892</v>
      </c>
      <c r="N1272" s="75" t="s">
        <v>87</v>
      </c>
      <c r="O1272" s="75" t="s">
        <v>4024</v>
      </c>
      <c r="Q1272" s="75" t="s">
        <v>5469</v>
      </c>
      <c r="S1272" s="75" t="s">
        <v>4033</v>
      </c>
      <c r="T1272" s="75" t="s">
        <v>5446</v>
      </c>
      <c r="U1272" s="75" t="s">
        <v>4871</v>
      </c>
      <c r="V1272" s="75" t="s">
        <v>5445</v>
      </c>
      <c r="W1272" s="75" t="s">
        <v>4877</v>
      </c>
      <c r="X1272" s="75" t="s">
        <v>4876</v>
      </c>
      <c r="Y1272" s="75" t="s">
        <v>4872</v>
      </c>
      <c r="Z1272" s="75">
        <v>8</v>
      </c>
      <c r="AA1272" s="75">
        <v>0</v>
      </c>
      <c r="AB1272" s="75" t="s">
        <v>4871</v>
      </c>
      <c r="AC1272" s="75" t="s">
        <v>5455</v>
      </c>
      <c r="AD1272" s="75" t="s">
        <v>4872</v>
      </c>
      <c r="AE1272" s="75">
        <v>6</v>
      </c>
      <c r="AF1272" s="75">
        <v>1</v>
      </c>
      <c r="AG1272" s="75" t="s">
        <v>4871</v>
      </c>
      <c r="AH1272" s="75" t="s">
        <v>5538</v>
      </c>
      <c r="AI1272" s="75" t="s">
        <v>4897</v>
      </c>
      <c r="AJ1272" s="75">
        <v>9</v>
      </c>
      <c r="AK1272" s="75">
        <v>4</v>
      </c>
      <c r="AL1272" s="75" t="s">
        <v>4871</v>
      </c>
      <c r="AM1272" s="75" t="s">
        <v>5787</v>
      </c>
      <c r="AN1272" s="75" t="s">
        <v>4869</v>
      </c>
      <c r="AP1272" s="75">
        <v>10</v>
      </c>
      <c r="AQ1272" s="75">
        <v>8</v>
      </c>
      <c r="AR1272" s="75" t="s">
        <v>4868</v>
      </c>
      <c r="AS1272" s="75" t="s">
        <v>5453</v>
      </c>
      <c r="AV1272" s="75" t="s">
        <v>5440</v>
      </c>
      <c r="BI1272" s="75" t="s">
        <v>5452</v>
      </c>
      <c r="BJ1272" s="75" t="s">
        <v>5451</v>
      </c>
      <c r="BK1272" s="75">
        <v>0</v>
      </c>
      <c r="BM1272" s="75">
        <v>0</v>
      </c>
    </row>
    <row r="1273" spans="1:66" ht="17.399999999999999" hidden="1" customHeight="1" x14ac:dyDescent="0.3">
      <c r="A1273" s="75">
        <v>2019</v>
      </c>
      <c r="B1273" s="75">
        <v>39031</v>
      </c>
      <c r="C1273" s="75" t="s">
        <v>5148</v>
      </c>
      <c r="D1273" s="75" t="s">
        <v>5450</v>
      </c>
      <c r="E1273" s="77">
        <v>2000</v>
      </c>
      <c r="F1273" s="75" t="s">
        <v>2839</v>
      </c>
      <c r="G1273" s="77">
        <v>6666</v>
      </c>
      <c r="H1273" s="75" t="s">
        <v>6357</v>
      </c>
      <c r="I1273" s="75" t="s">
        <v>4883</v>
      </c>
      <c r="J1273" s="75" t="s">
        <v>2908</v>
      </c>
      <c r="K1273" s="75">
        <v>0</v>
      </c>
      <c r="L1273" s="75" t="s">
        <v>5448</v>
      </c>
      <c r="M1273" s="75" t="s">
        <v>4892</v>
      </c>
      <c r="N1273" s="75" t="s">
        <v>87</v>
      </c>
      <c r="O1273" s="75" t="s">
        <v>4025</v>
      </c>
      <c r="Q1273" s="75" t="s">
        <v>5461</v>
      </c>
      <c r="S1273" s="75" t="s">
        <v>3662</v>
      </c>
      <c r="T1273" s="75" t="s">
        <v>5474</v>
      </c>
      <c r="U1273" s="75" t="s">
        <v>4871</v>
      </c>
      <c r="V1273" s="75" t="s">
        <v>5445</v>
      </c>
      <c r="W1273" s="75" t="s">
        <v>4877</v>
      </c>
      <c r="X1273" s="75" t="s">
        <v>4876</v>
      </c>
      <c r="Y1273" s="75" t="s">
        <v>4872</v>
      </c>
      <c r="Z1273" s="75">
        <v>10</v>
      </c>
      <c r="AA1273" s="75">
        <v>0</v>
      </c>
      <c r="AB1273" s="75" t="s">
        <v>4871</v>
      </c>
      <c r="AC1273" s="75" t="s">
        <v>5526</v>
      </c>
      <c r="AD1273" s="75" t="s">
        <v>4872</v>
      </c>
      <c r="AE1273" s="75">
        <v>7</v>
      </c>
      <c r="AF1273" s="75">
        <v>3</v>
      </c>
      <c r="AG1273" s="75" t="s">
        <v>4871</v>
      </c>
      <c r="AH1273" s="75" t="s">
        <v>5567</v>
      </c>
      <c r="AI1273" s="75" t="s">
        <v>4897</v>
      </c>
      <c r="AJ1273" s="75">
        <v>12</v>
      </c>
      <c r="AK1273" s="75">
        <v>6</v>
      </c>
      <c r="AL1273" s="75" t="s">
        <v>4871</v>
      </c>
      <c r="AM1273" s="75" t="s">
        <v>6356</v>
      </c>
      <c r="AN1273" s="75" t="s">
        <v>4869</v>
      </c>
      <c r="AP1273" s="75">
        <v>10</v>
      </c>
      <c r="AQ1273" s="75">
        <v>2</v>
      </c>
      <c r="AR1273" s="75" t="s">
        <v>4868</v>
      </c>
      <c r="AS1273" s="75" t="s">
        <v>5453</v>
      </c>
      <c r="AV1273" s="75" t="s">
        <v>5440</v>
      </c>
      <c r="BI1273" s="75" t="s">
        <v>5452</v>
      </c>
      <c r="BJ1273" s="75" t="s">
        <v>5451</v>
      </c>
      <c r="BK1273" s="75">
        <v>0</v>
      </c>
      <c r="BM1273" s="75">
        <v>0</v>
      </c>
    </row>
    <row r="1274" spans="1:66" ht="17.399999999999999" hidden="1" customHeight="1" x14ac:dyDescent="0.3">
      <c r="A1274" s="75">
        <v>2019</v>
      </c>
      <c r="B1274" s="75">
        <v>16010</v>
      </c>
      <c r="C1274" s="75" t="s">
        <v>5343</v>
      </c>
      <c r="D1274" s="75" t="s">
        <v>5450</v>
      </c>
      <c r="E1274" s="77">
        <v>880</v>
      </c>
      <c r="F1274" s="75" t="s">
        <v>1118</v>
      </c>
      <c r="G1274" s="77">
        <v>6676</v>
      </c>
      <c r="H1274" s="75" t="s">
        <v>6355</v>
      </c>
      <c r="I1274" s="75" t="s">
        <v>4883</v>
      </c>
      <c r="J1274" s="75" t="s">
        <v>1449</v>
      </c>
      <c r="K1274" s="75">
        <v>0</v>
      </c>
      <c r="L1274" s="75" t="s">
        <v>5457</v>
      </c>
      <c r="M1274" s="75" t="s">
        <v>4892</v>
      </c>
      <c r="N1274" s="75" t="s">
        <v>87</v>
      </c>
      <c r="O1274" s="75" t="s">
        <v>4059</v>
      </c>
      <c r="Q1274" s="75" t="s">
        <v>5447</v>
      </c>
      <c r="S1274" s="75" t="s">
        <v>4020</v>
      </c>
      <c r="T1274" s="75" t="s">
        <v>5478</v>
      </c>
      <c r="U1274" s="75" t="s">
        <v>4877</v>
      </c>
      <c r="V1274" s="75" t="s">
        <v>4878</v>
      </c>
      <c r="W1274" s="75" t="s">
        <v>4871</v>
      </c>
      <c r="X1274" s="75" t="s">
        <v>5456</v>
      </c>
      <c r="Y1274" s="75" t="s">
        <v>4872</v>
      </c>
      <c r="Z1274" s="75">
        <v>6</v>
      </c>
      <c r="AA1274" s="75">
        <v>0</v>
      </c>
      <c r="AB1274" s="75" t="s">
        <v>4871</v>
      </c>
      <c r="AC1274" s="75" t="s">
        <v>5621</v>
      </c>
      <c r="AD1274" s="75" t="s">
        <v>4897</v>
      </c>
      <c r="AE1274" s="75">
        <v>4</v>
      </c>
      <c r="AF1274" s="75">
        <v>2</v>
      </c>
      <c r="AG1274" s="75" t="s">
        <v>4871</v>
      </c>
      <c r="AH1274" s="75" t="s">
        <v>5654</v>
      </c>
      <c r="AI1274" s="75" t="s">
        <v>4869</v>
      </c>
      <c r="AN1274" s="75" t="s">
        <v>4869</v>
      </c>
      <c r="AP1274" s="75">
        <v>6</v>
      </c>
      <c r="AQ1274" s="75">
        <v>6</v>
      </c>
      <c r="AR1274" s="75" t="s">
        <v>4908</v>
      </c>
      <c r="AS1274" s="75" t="s">
        <v>5441</v>
      </c>
      <c r="AV1274" s="75" t="s">
        <v>5440</v>
      </c>
      <c r="BI1274" s="75" t="s">
        <v>5452</v>
      </c>
      <c r="BJ1274" s="75" t="s">
        <v>5451</v>
      </c>
      <c r="BK1274" s="75">
        <v>0</v>
      </c>
      <c r="BM1274" s="75">
        <v>0</v>
      </c>
    </row>
    <row r="1275" spans="1:66" ht="17.399999999999999" customHeight="1" x14ac:dyDescent="0.3">
      <c r="A1275" s="75">
        <v>2019</v>
      </c>
      <c r="B1275" s="75">
        <v>51010</v>
      </c>
      <c r="C1275" s="75" t="s">
        <v>5057</v>
      </c>
      <c r="D1275" s="75" t="s">
        <v>5450</v>
      </c>
      <c r="E1275" s="77">
        <v>2690</v>
      </c>
      <c r="F1275" s="75" t="s">
        <v>3244</v>
      </c>
      <c r="G1275" s="77">
        <v>6677</v>
      </c>
      <c r="H1275" s="75" t="s">
        <v>6354</v>
      </c>
      <c r="I1275" s="75" t="s">
        <v>4883</v>
      </c>
      <c r="J1275" s="75" t="s">
        <v>3359</v>
      </c>
      <c r="K1275" s="75">
        <v>1</v>
      </c>
      <c r="L1275" s="75" t="s">
        <v>5448</v>
      </c>
      <c r="M1275" s="75" t="s">
        <v>5470</v>
      </c>
      <c r="N1275" s="75" t="s">
        <v>87</v>
      </c>
      <c r="O1275" s="75" t="s">
        <v>4037</v>
      </c>
      <c r="P1275" s="75">
        <v>1</v>
      </c>
      <c r="Q1275" s="76" t="s">
        <v>5549</v>
      </c>
      <c r="S1275" s="75" t="s">
        <v>4020</v>
      </c>
      <c r="T1275" s="75" t="s">
        <v>5478</v>
      </c>
      <c r="U1275" s="75" t="s">
        <v>4871</v>
      </c>
      <c r="V1275" s="75" t="s">
        <v>5445</v>
      </c>
      <c r="W1275" s="75" t="s">
        <v>4877</v>
      </c>
      <c r="X1275" s="75" t="s">
        <v>4876</v>
      </c>
      <c r="Y1275" s="75" t="s">
        <v>4897</v>
      </c>
      <c r="AC1275" s="75" t="s">
        <v>5592</v>
      </c>
      <c r="AD1275" s="75" t="s">
        <v>4875</v>
      </c>
      <c r="AH1275" s="75" t="s">
        <v>5467</v>
      </c>
      <c r="AI1275" s="75" t="s">
        <v>4872</v>
      </c>
      <c r="AM1275" s="75" t="s">
        <v>5591</v>
      </c>
      <c r="AN1275" s="75" t="s">
        <v>4872</v>
      </c>
      <c r="AO1275" s="75" t="s">
        <v>5720</v>
      </c>
      <c r="AP1275" s="75">
        <v>8</v>
      </c>
      <c r="AQ1275" s="75">
        <v>0</v>
      </c>
      <c r="AR1275" s="75" t="s">
        <v>4868</v>
      </c>
      <c r="AS1275" s="75" t="s">
        <v>5453</v>
      </c>
      <c r="AV1275" s="75" t="s">
        <v>5440</v>
      </c>
      <c r="BI1275" s="75" t="s">
        <v>5452</v>
      </c>
      <c r="BJ1275" s="75" t="s">
        <v>5451</v>
      </c>
      <c r="BK1275" s="75">
        <v>0</v>
      </c>
      <c r="BM1275" s="75">
        <v>0</v>
      </c>
    </row>
    <row r="1276" spans="1:66" ht="17.399999999999999" hidden="1" customHeight="1" x14ac:dyDescent="0.3">
      <c r="A1276" s="75">
        <v>2019</v>
      </c>
      <c r="B1276" s="75">
        <v>21085</v>
      </c>
      <c r="C1276" s="75" t="s">
        <v>5281</v>
      </c>
      <c r="D1276" s="75" t="s">
        <v>5450</v>
      </c>
      <c r="E1276" s="77">
        <v>1080</v>
      </c>
      <c r="F1276" s="75" t="s">
        <v>2699</v>
      </c>
      <c r="G1276" s="77">
        <v>6678</v>
      </c>
      <c r="H1276" s="75" t="s">
        <v>6353</v>
      </c>
      <c r="I1276" s="75" t="s">
        <v>4883</v>
      </c>
      <c r="J1276" s="75" t="s">
        <v>2710</v>
      </c>
      <c r="K1276" s="75">
        <v>0</v>
      </c>
      <c r="L1276" s="75" t="s">
        <v>5448</v>
      </c>
      <c r="M1276" s="75" t="s">
        <v>4892</v>
      </c>
      <c r="N1276" s="75" t="s">
        <v>87</v>
      </c>
      <c r="O1276" s="75" t="s">
        <v>4025</v>
      </c>
      <c r="Q1276" s="75" t="s">
        <v>5461</v>
      </c>
      <c r="S1276" s="75" t="s">
        <v>3662</v>
      </c>
      <c r="T1276" s="75" t="s">
        <v>5474</v>
      </c>
      <c r="U1276" s="75" t="s">
        <v>4871</v>
      </c>
      <c r="V1276" s="75" t="s">
        <v>5445</v>
      </c>
      <c r="W1276" s="75" t="s">
        <v>4877</v>
      </c>
      <c r="X1276" s="75" t="s">
        <v>4876</v>
      </c>
      <c r="Y1276" s="75" t="s">
        <v>4897</v>
      </c>
      <c r="Z1276" s="75">
        <v>9</v>
      </c>
      <c r="AA1276" s="75">
        <v>3</v>
      </c>
      <c r="AB1276" s="75" t="s">
        <v>4871</v>
      </c>
      <c r="AC1276" s="75" t="s">
        <v>5937</v>
      </c>
      <c r="AD1276" s="75" t="s">
        <v>4897</v>
      </c>
      <c r="AE1276" s="75">
        <v>9</v>
      </c>
      <c r="AF1276" s="75">
        <v>7</v>
      </c>
      <c r="AG1276" s="75" t="s">
        <v>4871</v>
      </c>
      <c r="AH1276" s="75" t="s">
        <v>6352</v>
      </c>
      <c r="AI1276" s="75" t="s">
        <v>4895</v>
      </c>
      <c r="AJ1276" s="75">
        <v>11</v>
      </c>
      <c r="AK1276" s="75">
        <v>9</v>
      </c>
      <c r="AL1276" s="75" t="s">
        <v>4871</v>
      </c>
      <c r="AM1276" s="75" t="s">
        <v>6139</v>
      </c>
      <c r="AN1276" s="75" t="s">
        <v>4869</v>
      </c>
      <c r="AP1276" s="75">
        <v>10</v>
      </c>
      <c r="AQ1276" s="75">
        <v>2</v>
      </c>
      <c r="AR1276" s="75" t="s">
        <v>4868</v>
      </c>
      <c r="AS1276" s="75" t="s">
        <v>5453</v>
      </c>
      <c r="AV1276" s="75" t="s">
        <v>5440</v>
      </c>
      <c r="BI1276" s="75" t="s">
        <v>5452</v>
      </c>
      <c r="BJ1276" s="75" t="s">
        <v>5451</v>
      </c>
      <c r="BK1276" s="75">
        <v>0</v>
      </c>
      <c r="BM1276" s="75">
        <v>0</v>
      </c>
    </row>
    <row r="1277" spans="1:66" ht="17.399999999999999" customHeight="1" x14ac:dyDescent="0.3">
      <c r="A1277" s="75">
        <v>2019</v>
      </c>
      <c r="B1277" s="75">
        <v>64143</v>
      </c>
      <c r="C1277" s="75" t="s">
        <v>3423</v>
      </c>
      <c r="D1277" s="75" t="s">
        <v>5450</v>
      </c>
      <c r="E1277" s="77">
        <v>220</v>
      </c>
      <c r="F1277" s="75" t="s">
        <v>383</v>
      </c>
      <c r="G1277" s="77">
        <v>6679</v>
      </c>
      <c r="H1277" s="75" t="s">
        <v>6351</v>
      </c>
      <c r="I1277" s="75" t="s">
        <v>4883</v>
      </c>
      <c r="J1277" s="75" t="s">
        <v>1079</v>
      </c>
      <c r="K1277" s="75">
        <v>0</v>
      </c>
      <c r="L1277" s="75" t="s">
        <v>5457</v>
      </c>
      <c r="M1277" s="75" t="s">
        <v>4892</v>
      </c>
      <c r="N1277" s="75" t="s">
        <v>87</v>
      </c>
      <c r="O1277" s="75" t="s">
        <v>4021</v>
      </c>
      <c r="P1277" s="75">
        <v>2</v>
      </c>
      <c r="Q1277" s="76" t="s">
        <v>5651</v>
      </c>
      <c r="S1277" s="75" t="s">
        <v>4020</v>
      </c>
      <c r="T1277" s="75" t="s">
        <v>5478</v>
      </c>
      <c r="U1277" s="75" t="s">
        <v>4877</v>
      </c>
      <c r="V1277" s="75" t="s">
        <v>4878</v>
      </c>
      <c r="W1277" s="75" t="s">
        <v>4871</v>
      </c>
      <c r="X1277" s="75" t="s">
        <v>5456</v>
      </c>
      <c r="Y1277" s="75" t="s">
        <v>4875</v>
      </c>
      <c r="AC1277" s="75" t="s">
        <v>5692</v>
      </c>
      <c r="AD1277" s="75" t="s">
        <v>4897</v>
      </c>
      <c r="AH1277" s="75" t="s">
        <v>5569</v>
      </c>
      <c r="AI1277" s="75" t="s">
        <v>4869</v>
      </c>
      <c r="AN1277" s="75" t="s">
        <v>4869</v>
      </c>
      <c r="AP1277" s="75">
        <v>4</v>
      </c>
      <c r="AQ1277" s="75">
        <v>0</v>
      </c>
      <c r="AR1277" s="75" t="s">
        <v>4868</v>
      </c>
      <c r="AS1277" s="75" t="s">
        <v>5453</v>
      </c>
      <c r="AV1277" s="75" t="s">
        <v>5440</v>
      </c>
      <c r="BI1277" s="75" t="s">
        <v>5452</v>
      </c>
      <c r="BJ1277" s="75" t="s">
        <v>5451</v>
      </c>
      <c r="BK1277" s="75">
        <v>0</v>
      </c>
      <c r="BM1277" s="75">
        <v>0</v>
      </c>
    </row>
    <row r="1278" spans="1:66" ht="17.399999999999999" hidden="1" customHeight="1" x14ac:dyDescent="0.3">
      <c r="A1278" s="75">
        <v>2019</v>
      </c>
      <c r="B1278" s="75">
        <v>21050</v>
      </c>
      <c r="C1278" s="75" t="s">
        <v>5303</v>
      </c>
      <c r="D1278" s="75" t="s">
        <v>5450</v>
      </c>
      <c r="E1278" s="77">
        <v>1010</v>
      </c>
      <c r="F1278" s="75" t="s">
        <v>971</v>
      </c>
      <c r="G1278" s="77">
        <v>6680</v>
      </c>
      <c r="H1278" s="75" t="s">
        <v>6350</v>
      </c>
      <c r="I1278" s="75" t="s">
        <v>4883</v>
      </c>
      <c r="J1278" s="75" t="s">
        <v>1049</v>
      </c>
      <c r="K1278" s="75">
        <v>0</v>
      </c>
      <c r="L1278" s="75" t="s">
        <v>5448</v>
      </c>
      <c r="M1278" s="75" t="s">
        <v>4892</v>
      </c>
      <c r="N1278" s="75" t="s">
        <v>87</v>
      </c>
      <c r="O1278" s="75" t="s">
        <v>4024</v>
      </c>
      <c r="Q1278" s="75" t="s">
        <v>5469</v>
      </c>
      <c r="S1278" s="75" t="s">
        <v>3662</v>
      </c>
      <c r="T1278" s="75" t="s">
        <v>5474</v>
      </c>
      <c r="U1278" s="75" t="s">
        <v>4871</v>
      </c>
      <c r="V1278" s="75" t="s">
        <v>5445</v>
      </c>
      <c r="W1278" s="75" t="s">
        <v>4877</v>
      </c>
      <c r="X1278" s="75" t="s">
        <v>4876</v>
      </c>
      <c r="Y1278" s="75" t="s">
        <v>4872</v>
      </c>
      <c r="Z1278" s="75">
        <v>11</v>
      </c>
      <c r="AA1278" s="75">
        <v>0</v>
      </c>
      <c r="AB1278" s="75" t="s">
        <v>4871</v>
      </c>
      <c r="AC1278" s="75" t="s">
        <v>5473</v>
      </c>
      <c r="AD1278" s="75" t="s">
        <v>4897</v>
      </c>
      <c r="AE1278" s="75">
        <v>10</v>
      </c>
      <c r="AF1278" s="75">
        <v>3</v>
      </c>
      <c r="AG1278" s="75" t="s">
        <v>4871</v>
      </c>
      <c r="AH1278" s="75" t="s">
        <v>6241</v>
      </c>
      <c r="AI1278" s="75" t="s">
        <v>4872</v>
      </c>
      <c r="AJ1278" s="75">
        <v>14</v>
      </c>
      <c r="AK1278" s="75">
        <v>3</v>
      </c>
      <c r="AL1278" s="75" t="s">
        <v>4871</v>
      </c>
      <c r="AM1278" s="75" t="s">
        <v>5522</v>
      </c>
      <c r="AN1278" s="75" t="s">
        <v>4869</v>
      </c>
      <c r="AP1278" s="75">
        <v>10</v>
      </c>
      <c r="AQ1278" s="75">
        <v>6</v>
      </c>
      <c r="AR1278" s="75" t="s">
        <v>4868</v>
      </c>
      <c r="AS1278" s="75" t="s">
        <v>5453</v>
      </c>
      <c r="AV1278" s="75" t="s">
        <v>5440</v>
      </c>
      <c r="BI1278" s="75" t="s">
        <v>5452</v>
      </c>
      <c r="BJ1278" s="75" t="s">
        <v>5451</v>
      </c>
      <c r="BK1278" s="75">
        <v>0</v>
      </c>
      <c r="BM1278" s="75">
        <v>0</v>
      </c>
    </row>
    <row r="1279" spans="1:66" ht="17.399999999999999" hidden="1" customHeight="1" x14ac:dyDescent="0.3">
      <c r="A1279" s="75">
        <v>2019</v>
      </c>
      <c r="B1279" s="75">
        <v>21085</v>
      </c>
      <c r="C1279" s="75" t="s">
        <v>5281</v>
      </c>
      <c r="D1279" s="75" t="s">
        <v>5450</v>
      </c>
      <c r="E1279" s="77">
        <v>1080</v>
      </c>
      <c r="F1279" s="75" t="s">
        <v>2699</v>
      </c>
      <c r="G1279" s="77">
        <v>6682</v>
      </c>
      <c r="H1279" s="75" t="s">
        <v>6349</v>
      </c>
      <c r="I1279" s="75" t="s">
        <v>4883</v>
      </c>
      <c r="J1279" s="75" t="s">
        <v>2708</v>
      </c>
      <c r="K1279" s="75">
        <v>0</v>
      </c>
      <c r="L1279" s="75" t="s">
        <v>5457</v>
      </c>
      <c r="M1279" s="75" t="s">
        <v>4892</v>
      </c>
      <c r="N1279" s="75" t="s">
        <v>87</v>
      </c>
      <c r="O1279" s="75" t="s">
        <v>4025</v>
      </c>
      <c r="Q1279" s="75" t="s">
        <v>5461</v>
      </c>
      <c r="S1279" s="75" t="s">
        <v>3662</v>
      </c>
      <c r="T1279" s="75" t="s">
        <v>5474</v>
      </c>
      <c r="U1279" s="75" t="s">
        <v>4877</v>
      </c>
      <c r="V1279" s="75" t="s">
        <v>4878</v>
      </c>
      <c r="W1279" s="75" t="s">
        <v>4871</v>
      </c>
      <c r="X1279" s="75" t="s">
        <v>5456</v>
      </c>
      <c r="Y1279" s="75" t="s">
        <v>4897</v>
      </c>
      <c r="Z1279" s="75">
        <v>6</v>
      </c>
      <c r="AA1279" s="75">
        <v>0</v>
      </c>
      <c r="AB1279" s="75" t="s">
        <v>4871</v>
      </c>
      <c r="AC1279" s="75" t="s">
        <v>5916</v>
      </c>
      <c r="AD1279" s="75" t="s">
        <v>4897</v>
      </c>
      <c r="AE1279" s="75">
        <v>6</v>
      </c>
      <c r="AF1279" s="75">
        <v>3</v>
      </c>
      <c r="AG1279" s="75" t="s">
        <v>4871</v>
      </c>
      <c r="AH1279" s="75" t="s">
        <v>5552</v>
      </c>
      <c r="AI1279" s="75" t="s">
        <v>4869</v>
      </c>
      <c r="AN1279" s="75" t="s">
        <v>4869</v>
      </c>
      <c r="AP1279" s="75">
        <v>8</v>
      </c>
      <c r="AQ1279" s="75">
        <v>1</v>
      </c>
      <c r="AR1279" s="75" t="s">
        <v>4868</v>
      </c>
      <c r="AS1279" s="75" t="s">
        <v>5453</v>
      </c>
      <c r="AV1279" s="75" t="s">
        <v>5440</v>
      </c>
      <c r="BI1279" s="75" t="s">
        <v>5452</v>
      </c>
      <c r="BJ1279" s="75" t="s">
        <v>5451</v>
      </c>
      <c r="BK1279" s="75">
        <v>0</v>
      </c>
      <c r="BM1279" s="75">
        <v>0</v>
      </c>
    </row>
    <row r="1280" spans="1:66" ht="17.399999999999999" customHeight="1" x14ac:dyDescent="0.3">
      <c r="A1280" s="75">
        <v>2019</v>
      </c>
      <c r="B1280" s="75">
        <v>21020</v>
      </c>
      <c r="C1280" s="75" t="s">
        <v>5315</v>
      </c>
      <c r="D1280" s="75" t="s">
        <v>5450</v>
      </c>
      <c r="E1280" s="77">
        <v>980</v>
      </c>
      <c r="F1280" s="75" t="s">
        <v>2127</v>
      </c>
      <c r="G1280" s="77">
        <v>6686</v>
      </c>
      <c r="H1280" s="75" t="s">
        <v>6348</v>
      </c>
      <c r="I1280" s="75" t="s">
        <v>4883</v>
      </c>
      <c r="J1280" s="75" t="s">
        <v>2128</v>
      </c>
      <c r="K1280" s="75">
        <v>0</v>
      </c>
      <c r="L1280" s="75" t="s">
        <v>5480</v>
      </c>
      <c r="M1280" s="75" t="s">
        <v>4892</v>
      </c>
      <c r="N1280" s="75" t="s">
        <v>87</v>
      </c>
      <c r="O1280" s="75" t="s">
        <v>4027</v>
      </c>
      <c r="P1280" s="75">
        <v>1</v>
      </c>
      <c r="Q1280" s="76" t="s">
        <v>5549</v>
      </c>
      <c r="S1280" s="75" t="s">
        <v>4020</v>
      </c>
      <c r="T1280" s="75" t="s">
        <v>5478</v>
      </c>
      <c r="U1280" s="75" t="s">
        <v>4871</v>
      </c>
      <c r="V1280" s="75" t="s">
        <v>5445</v>
      </c>
      <c r="W1280" s="75" t="s">
        <v>4877</v>
      </c>
      <c r="X1280" s="75" t="s">
        <v>4876</v>
      </c>
      <c r="Y1280" s="75" t="s">
        <v>4872</v>
      </c>
      <c r="Z1280" s="75">
        <v>12</v>
      </c>
      <c r="AA1280" s="75">
        <v>0</v>
      </c>
      <c r="AB1280" s="75" t="s">
        <v>4871</v>
      </c>
      <c r="AC1280" s="75" t="s">
        <v>5615</v>
      </c>
      <c r="AD1280" s="75" t="s">
        <v>4872</v>
      </c>
      <c r="AE1280" s="75">
        <v>10</v>
      </c>
      <c r="AF1280" s="75">
        <v>1</v>
      </c>
      <c r="AG1280" s="75" t="s">
        <v>4871</v>
      </c>
      <c r="AH1280" s="75" t="s">
        <v>5601</v>
      </c>
      <c r="AI1280" s="75" t="s">
        <v>4869</v>
      </c>
      <c r="AN1280" s="75" t="s">
        <v>4869</v>
      </c>
      <c r="AP1280" s="75">
        <v>10</v>
      </c>
      <c r="AQ1280" s="75">
        <v>9</v>
      </c>
      <c r="AR1280" s="75" t="s">
        <v>4868</v>
      </c>
      <c r="AS1280" s="75" t="s">
        <v>5453</v>
      </c>
      <c r="AV1280" s="75" t="s">
        <v>5440</v>
      </c>
      <c r="BI1280" s="75" t="s">
        <v>5452</v>
      </c>
      <c r="BJ1280" s="75" t="s">
        <v>5451</v>
      </c>
      <c r="BK1280" s="75">
        <v>0</v>
      </c>
      <c r="BM1280" s="75">
        <v>0</v>
      </c>
    </row>
    <row r="1281" spans="1:66" ht="17.399999999999999" hidden="1" customHeight="1" x14ac:dyDescent="0.3">
      <c r="A1281" s="75">
        <v>2019</v>
      </c>
      <c r="B1281" s="75">
        <v>15010</v>
      </c>
      <c r="C1281" s="75" t="s">
        <v>5348</v>
      </c>
      <c r="D1281" s="75" t="s">
        <v>5450</v>
      </c>
      <c r="E1281" s="77">
        <v>870</v>
      </c>
      <c r="F1281" s="75" t="s">
        <v>1124</v>
      </c>
      <c r="G1281" s="77">
        <v>6700</v>
      </c>
      <c r="H1281" s="75" t="s">
        <v>6347</v>
      </c>
      <c r="I1281" s="75" t="s">
        <v>4883</v>
      </c>
      <c r="J1281" s="75" t="s">
        <v>1153</v>
      </c>
      <c r="K1281" s="75">
        <v>0</v>
      </c>
      <c r="L1281" s="75" t="s">
        <v>5457</v>
      </c>
      <c r="M1281" s="75" t="s">
        <v>4892</v>
      </c>
      <c r="N1281" s="75" t="s">
        <v>87</v>
      </c>
      <c r="O1281" s="75" t="s">
        <v>4024</v>
      </c>
      <c r="Q1281" s="75" t="s">
        <v>5469</v>
      </c>
      <c r="S1281" s="75" t="s">
        <v>3662</v>
      </c>
      <c r="T1281" s="75" t="s">
        <v>5474</v>
      </c>
      <c r="U1281" s="75" t="s">
        <v>4877</v>
      </c>
      <c r="V1281" s="75" t="s">
        <v>4878</v>
      </c>
      <c r="W1281" s="75" t="s">
        <v>4871</v>
      </c>
      <c r="X1281" s="75" t="s">
        <v>5456</v>
      </c>
      <c r="Y1281" s="75" t="s">
        <v>4895</v>
      </c>
      <c r="Z1281" s="75">
        <v>4</v>
      </c>
      <c r="AA1281" s="75">
        <v>4</v>
      </c>
      <c r="AB1281" s="75" t="s">
        <v>4877</v>
      </c>
      <c r="AC1281" s="75" t="s">
        <v>5541</v>
      </c>
      <c r="AD1281" s="75" t="s">
        <v>4895</v>
      </c>
      <c r="AE1281" s="75">
        <v>2</v>
      </c>
      <c r="AF1281" s="75">
        <v>2</v>
      </c>
      <c r="AG1281" s="75" t="s">
        <v>4877</v>
      </c>
      <c r="AH1281" s="75" t="s">
        <v>5472</v>
      </c>
      <c r="AI1281" s="75" t="s">
        <v>4869</v>
      </c>
      <c r="AN1281" s="75" t="s">
        <v>4869</v>
      </c>
      <c r="AP1281" s="75">
        <v>4</v>
      </c>
      <c r="AQ1281" s="75">
        <v>4</v>
      </c>
      <c r="AR1281" s="75" t="s">
        <v>4908</v>
      </c>
      <c r="AS1281" s="75" t="s">
        <v>5441</v>
      </c>
      <c r="AV1281" s="75" t="s">
        <v>5440</v>
      </c>
      <c r="BI1281" s="75" t="s">
        <v>5452</v>
      </c>
      <c r="BJ1281" s="75" t="s">
        <v>5451</v>
      </c>
      <c r="BK1281" s="75">
        <v>0</v>
      </c>
      <c r="BM1281" s="75">
        <v>0</v>
      </c>
    </row>
    <row r="1282" spans="1:66" ht="17.399999999999999" hidden="1" customHeight="1" x14ac:dyDescent="0.3">
      <c r="A1282" s="75">
        <v>2019</v>
      </c>
      <c r="B1282" s="75">
        <v>64133</v>
      </c>
      <c r="C1282" s="75" t="s">
        <v>5265</v>
      </c>
      <c r="D1282" s="75" t="s">
        <v>5450</v>
      </c>
      <c r="E1282" s="77">
        <v>1070</v>
      </c>
      <c r="F1282" s="75" t="s">
        <v>2081</v>
      </c>
      <c r="G1282" s="77">
        <v>6701</v>
      </c>
      <c r="H1282" s="75" t="s">
        <v>6346</v>
      </c>
      <c r="I1282" s="75" t="s">
        <v>4883</v>
      </c>
      <c r="J1282" s="75" t="s">
        <v>2082</v>
      </c>
      <c r="K1282" s="75">
        <v>0</v>
      </c>
      <c r="L1282" s="75" t="s">
        <v>5457</v>
      </c>
      <c r="M1282" s="75" t="s">
        <v>4892</v>
      </c>
      <c r="N1282" s="75" t="s">
        <v>87</v>
      </c>
      <c r="O1282" s="75" t="s">
        <v>4023</v>
      </c>
      <c r="Q1282" s="75" t="s">
        <v>5447</v>
      </c>
      <c r="S1282" s="75" t="s">
        <v>4033</v>
      </c>
      <c r="T1282" s="75" t="s">
        <v>5446</v>
      </c>
      <c r="U1282" s="75" t="s">
        <v>4877</v>
      </c>
      <c r="V1282" s="75" t="s">
        <v>4878</v>
      </c>
      <c r="W1282" s="75" t="s">
        <v>4871</v>
      </c>
      <c r="X1282" s="75" t="s">
        <v>5456</v>
      </c>
      <c r="Y1282" s="75" t="s">
        <v>4872</v>
      </c>
      <c r="Z1282" s="75">
        <v>4</v>
      </c>
      <c r="AA1282" s="75">
        <v>0</v>
      </c>
      <c r="AB1282" s="75" t="s">
        <v>4871</v>
      </c>
      <c r="AC1282" s="75" t="s">
        <v>5529</v>
      </c>
      <c r="AD1282" s="75" t="s">
        <v>4872</v>
      </c>
      <c r="AH1282" s="75" t="s">
        <v>5467</v>
      </c>
      <c r="AI1282" s="75" t="s">
        <v>4869</v>
      </c>
      <c r="AN1282" s="75" t="s">
        <v>4869</v>
      </c>
      <c r="AP1282" s="75">
        <v>4</v>
      </c>
      <c r="AQ1282" s="75">
        <v>4</v>
      </c>
      <c r="AR1282" s="75" t="s">
        <v>4908</v>
      </c>
      <c r="AS1282" s="75" t="s">
        <v>5441</v>
      </c>
      <c r="AV1282" s="75" t="s">
        <v>5440</v>
      </c>
      <c r="BI1282" s="75" t="s">
        <v>5724</v>
      </c>
      <c r="BJ1282" s="75" t="s">
        <v>5619</v>
      </c>
      <c r="BK1282" s="75">
        <v>0</v>
      </c>
      <c r="BM1282" s="75">
        <v>0</v>
      </c>
    </row>
    <row r="1283" spans="1:66" ht="17.399999999999999" customHeight="1" x14ac:dyDescent="0.3">
      <c r="A1283" s="75">
        <v>2019</v>
      </c>
      <c r="B1283" s="75">
        <v>1040</v>
      </c>
      <c r="C1283" s="75" t="s">
        <v>5427</v>
      </c>
      <c r="D1283" s="75" t="s">
        <v>5450</v>
      </c>
      <c r="E1283" s="77">
        <v>40</v>
      </c>
      <c r="F1283" s="75" t="s">
        <v>273</v>
      </c>
      <c r="G1283" s="77">
        <v>6702</v>
      </c>
      <c r="H1283" s="75" t="s">
        <v>6345</v>
      </c>
      <c r="I1283" s="75" t="s">
        <v>4883</v>
      </c>
      <c r="J1283" s="75" t="s">
        <v>293</v>
      </c>
      <c r="K1283" s="75">
        <v>0</v>
      </c>
      <c r="L1283" s="75" t="s">
        <v>5480</v>
      </c>
      <c r="M1283" s="75" t="s">
        <v>4892</v>
      </c>
      <c r="N1283" s="75" t="s">
        <v>87</v>
      </c>
      <c r="O1283" s="75" t="s">
        <v>4027</v>
      </c>
      <c r="P1283" s="75">
        <v>2</v>
      </c>
      <c r="Q1283" s="76" t="s">
        <v>5549</v>
      </c>
      <c r="S1283" s="75" t="s">
        <v>4020</v>
      </c>
      <c r="T1283" s="75" t="s">
        <v>5478</v>
      </c>
      <c r="U1283" s="75" t="s">
        <v>4871</v>
      </c>
      <c r="V1283" s="75" t="s">
        <v>5445</v>
      </c>
      <c r="W1283" s="75" t="s">
        <v>4877</v>
      </c>
      <c r="X1283" s="75" t="s">
        <v>4876</v>
      </c>
      <c r="Y1283" s="75" t="s">
        <v>4872</v>
      </c>
      <c r="Z1283" s="75">
        <v>12</v>
      </c>
      <c r="AA1283" s="75">
        <v>0</v>
      </c>
      <c r="AB1283" s="75" t="s">
        <v>4871</v>
      </c>
      <c r="AC1283" s="75" t="s">
        <v>5615</v>
      </c>
      <c r="AD1283" s="75" t="s">
        <v>4872</v>
      </c>
      <c r="AE1283" s="75">
        <v>10</v>
      </c>
      <c r="AF1283" s="75">
        <v>0</v>
      </c>
      <c r="AG1283" s="75" t="s">
        <v>4871</v>
      </c>
      <c r="AH1283" s="75" t="s">
        <v>5663</v>
      </c>
      <c r="AI1283" s="75" t="s">
        <v>4869</v>
      </c>
      <c r="AN1283" s="75" t="s">
        <v>4869</v>
      </c>
      <c r="AP1283" s="75">
        <v>10</v>
      </c>
      <c r="AQ1283" s="75">
        <v>8</v>
      </c>
      <c r="AR1283" s="75" t="s">
        <v>4868</v>
      </c>
      <c r="AS1283" s="75" t="s">
        <v>5453</v>
      </c>
      <c r="AV1283" s="75" t="s">
        <v>5440</v>
      </c>
      <c r="BI1283" s="75" t="s">
        <v>5452</v>
      </c>
      <c r="BJ1283" s="75" t="s">
        <v>5451</v>
      </c>
      <c r="BK1283" s="75">
        <v>0</v>
      </c>
      <c r="BM1283" s="75">
        <v>0</v>
      </c>
    </row>
    <row r="1284" spans="1:66" ht="17.399999999999999" hidden="1" customHeight="1" x14ac:dyDescent="0.3">
      <c r="A1284" s="75">
        <v>2019</v>
      </c>
      <c r="B1284" s="75">
        <v>15010</v>
      </c>
      <c r="C1284" s="75" t="s">
        <v>5348</v>
      </c>
      <c r="D1284" s="75" t="s">
        <v>5450</v>
      </c>
      <c r="E1284" s="77">
        <v>870</v>
      </c>
      <c r="F1284" s="75" t="s">
        <v>1124</v>
      </c>
      <c r="G1284" s="77">
        <v>6708</v>
      </c>
      <c r="H1284" s="75" t="s">
        <v>6344</v>
      </c>
      <c r="I1284" s="75" t="s">
        <v>4883</v>
      </c>
      <c r="J1284" s="75" t="s">
        <v>1155</v>
      </c>
      <c r="K1284" s="75">
        <v>0</v>
      </c>
      <c r="L1284" s="75" t="s">
        <v>5502</v>
      </c>
      <c r="M1284" s="75" t="s">
        <v>4892</v>
      </c>
      <c r="N1284" s="75" t="s">
        <v>87</v>
      </c>
      <c r="O1284" s="75" t="s">
        <v>4024</v>
      </c>
      <c r="Q1284" s="75" t="s">
        <v>5469</v>
      </c>
      <c r="S1284" s="75" t="s">
        <v>4033</v>
      </c>
      <c r="T1284" s="75" t="s">
        <v>5446</v>
      </c>
      <c r="U1284" s="75" t="s">
        <v>4871</v>
      </c>
      <c r="V1284" s="75" t="s">
        <v>5445</v>
      </c>
      <c r="W1284" s="75" t="s">
        <v>4877</v>
      </c>
      <c r="X1284" s="75" t="s">
        <v>4876</v>
      </c>
      <c r="Y1284" s="75" t="s">
        <v>4897</v>
      </c>
      <c r="Z1284" s="75">
        <v>4</v>
      </c>
      <c r="AA1284" s="75">
        <v>2</v>
      </c>
      <c r="AB1284" s="75" t="s">
        <v>4871</v>
      </c>
      <c r="AC1284" s="75" t="s">
        <v>5928</v>
      </c>
      <c r="AD1284" s="75" t="s">
        <v>4872</v>
      </c>
      <c r="AE1284" s="75">
        <v>4</v>
      </c>
      <c r="AF1284" s="75">
        <v>1</v>
      </c>
      <c r="AG1284" s="75" t="s">
        <v>4871</v>
      </c>
      <c r="AH1284" s="75" t="s">
        <v>5587</v>
      </c>
      <c r="AI1284" s="75" t="s">
        <v>4897</v>
      </c>
      <c r="AJ1284" s="75">
        <v>4</v>
      </c>
      <c r="AK1284" s="75">
        <v>4</v>
      </c>
      <c r="AL1284" s="75" t="s">
        <v>4877</v>
      </c>
      <c r="AM1284" s="75" t="s">
        <v>5630</v>
      </c>
      <c r="AN1284" s="75" t="s">
        <v>4869</v>
      </c>
      <c r="AP1284" s="75">
        <v>8</v>
      </c>
      <c r="AQ1284" s="75">
        <v>7</v>
      </c>
      <c r="AR1284" s="75" t="s">
        <v>4868</v>
      </c>
      <c r="AS1284" s="75" t="s">
        <v>5453</v>
      </c>
      <c r="AV1284" s="75" t="s">
        <v>5440</v>
      </c>
      <c r="BI1284" s="75" t="s">
        <v>5452</v>
      </c>
      <c r="BJ1284" s="75" t="s">
        <v>5451</v>
      </c>
      <c r="BK1284" s="75">
        <v>0</v>
      </c>
      <c r="BM1284" s="75">
        <v>0</v>
      </c>
    </row>
    <row r="1285" spans="1:66" ht="17.399999999999999" hidden="1" customHeight="1" x14ac:dyDescent="0.3">
      <c r="A1285" s="75">
        <v>2019</v>
      </c>
      <c r="B1285" s="75">
        <v>64200</v>
      </c>
      <c r="C1285" s="75" t="s">
        <v>5001</v>
      </c>
      <c r="D1285" s="75" t="s">
        <v>5450</v>
      </c>
      <c r="E1285" s="77">
        <v>2190</v>
      </c>
      <c r="F1285" s="75" t="s">
        <v>3829</v>
      </c>
      <c r="G1285" s="77">
        <v>6718</v>
      </c>
      <c r="H1285" s="75" t="s">
        <v>6343</v>
      </c>
      <c r="I1285" s="75" t="s">
        <v>4883</v>
      </c>
      <c r="J1285" s="75" t="s">
        <v>3860</v>
      </c>
      <c r="K1285" s="75">
        <v>0</v>
      </c>
      <c r="L1285" s="75" t="s">
        <v>4882</v>
      </c>
      <c r="M1285" s="75" t="s">
        <v>4881</v>
      </c>
      <c r="N1285" s="75" t="s">
        <v>87</v>
      </c>
      <c r="O1285" s="75" t="s">
        <v>4024</v>
      </c>
      <c r="Q1285" s="75" t="s">
        <v>5469</v>
      </c>
      <c r="S1285" s="75" t="s">
        <v>3662</v>
      </c>
      <c r="T1285" s="75" t="s">
        <v>5474</v>
      </c>
      <c r="U1285" s="75" t="s">
        <v>4877</v>
      </c>
      <c r="V1285" s="75" t="s">
        <v>4878</v>
      </c>
      <c r="W1285" s="75" t="s">
        <v>4877</v>
      </c>
      <c r="X1285" s="75" t="s">
        <v>4876</v>
      </c>
      <c r="Y1285" s="75" t="s">
        <v>4897</v>
      </c>
      <c r="Z1285" s="75">
        <v>4</v>
      </c>
      <c r="AA1285" s="75">
        <v>2</v>
      </c>
      <c r="AB1285" s="75" t="s">
        <v>4871</v>
      </c>
      <c r="AC1285" s="75" t="s">
        <v>5928</v>
      </c>
      <c r="AD1285" s="75" t="s">
        <v>4895</v>
      </c>
      <c r="AH1285" s="75" t="s">
        <v>5569</v>
      </c>
      <c r="AI1285" s="75" t="s">
        <v>4895</v>
      </c>
      <c r="AJ1285" s="75">
        <v>1</v>
      </c>
      <c r="AK1285" s="75">
        <v>1</v>
      </c>
      <c r="AL1285" s="75" t="s">
        <v>4877</v>
      </c>
      <c r="AM1285" s="75" t="s">
        <v>5630</v>
      </c>
      <c r="AN1285" s="75" t="s">
        <v>4869</v>
      </c>
      <c r="AP1285" s="75">
        <v>4</v>
      </c>
      <c r="AQ1285" s="75">
        <v>4</v>
      </c>
      <c r="AR1285" s="75" t="s">
        <v>4908</v>
      </c>
      <c r="AS1285" s="75" t="s">
        <v>5441</v>
      </c>
      <c r="AV1285" s="75" t="s">
        <v>5440</v>
      </c>
      <c r="BI1285" s="75" t="s">
        <v>5452</v>
      </c>
      <c r="BJ1285" s="75" t="s">
        <v>5451</v>
      </c>
      <c r="BK1285" s="75">
        <v>0</v>
      </c>
      <c r="BM1285" s="75">
        <v>0</v>
      </c>
    </row>
    <row r="1286" spans="1:66" ht="17.399999999999999" hidden="1" customHeight="1" x14ac:dyDescent="0.3">
      <c r="A1286" s="75">
        <v>2019</v>
      </c>
      <c r="B1286" s="75">
        <v>18010</v>
      </c>
      <c r="C1286" s="75" t="s">
        <v>5337</v>
      </c>
      <c r="D1286" s="75" t="s">
        <v>5450</v>
      </c>
      <c r="E1286" s="77">
        <v>900</v>
      </c>
      <c r="F1286" s="75" t="s">
        <v>1648</v>
      </c>
      <c r="G1286" s="77">
        <v>6719</v>
      </c>
      <c r="H1286" s="75" t="s">
        <v>6342</v>
      </c>
      <c r="I1286" s="75" t="s">
        <v>4883</v>
      </c>
      <c r="J1286" s="75" t="s">
        <v>1753</v>
      </c>
      <c r="K1286" s="75">
        <v>0</v>
      </c>
      <c r="L1286" s="75" t="s">
        <v>5462</v>
      </c>
      <c r="M1286" s="75" t="s">
        <v>4892</v>
      </c>
      <c r="N1286" s="75" t="s">
        <v>87</v>
      </c>
      <c r="O1286" s="75" t="s">
        <v>4025</v>
      </c>
      <c r="Q1286" s="75" t="s">
        <v>5461</v>
      </c>
      <c r="S1286" s="75" t="s">
        <v>4033</v>
      </c>
      <c r="T1286" s="75" t="s">
        <v>5446</v>
      </c>
      <c r="U1286" s="75" t="s">
        <v>4877</v>
      </c>
      <c r="V1286" s="75" t="s">
        <v>4878</v>
      </c>
      <c r="W1286" s="75" t="s">
        <v>4877</v>
      </c>
      <c r="X1286" s="75" t="s">
        <v>4876</v>
      </c>
      <c r="Y1286" s="75" t="s">
        <v>4897</v>
      </c>
      <c r="Z1286" s="75">
        <v>14</v>
      </c>
      <c r="AA1286" s="75">
        <v>5</v>
      </c>
      <c r="AB1286" s="75" t="s">
        <v>4871</v>
      </c>
      <c r="AC1286" s="75" t="s">
        <v>6341</v>
      </c>
      <c r="AD1286" s="75" t="s">
        <v>4897</v>
      </c>
      <c r="AE1286" s="75">
        <v>6</v>
      </c>
      <c r="AF1286" s="75">
        <v>4</v>
      </c>
      <c r="AG1286" s="75" t="s">
        <v>4871</v>
      </c>
      <c r="AH1286" s="75" t="s">
        <v>5520</v>
      </c>
      <c r="AI1286" s="75" t="s">
        <v>4869</v>
      </c>
      <c r="AN1286" s="75" t="s">
        <v>4869</v>
      </c>
      <c r="AP1286" s="75">
        <v>10</v>
      </c>
      <c r="AQ1286" s="75">
        <v>2</v>
      </c>
      <c r="AR1286" s="75" t="s">
        <v>4868</v>
      </c>
      <c r="AS1286" s="75" t="s">
        <v>5453</v>
      </c>
      <c r="AV1286" s="75" t="s">
        <v>5440</v>
      </c>
      <c r="BI1286" s="75" t="s">
        <v>5452</v>
      </c>
      <c r="BJ1286" s="75" t="s">
        <v>5451</v>
      </c>
      <c r="BK1286" s="75">
        <v>0</v>
      </c>
      <c r="BM1286" s="75">
        <v>0</v>
      </c>
    </row>
    <row r="1287" spans="1:66" ht="17.399999999999999" hidden="1" customHeight="1" x14ac:dyDescent="0.3">
      <c r="A1287" s="75">
        <v>2019</v>
      </c>
      <c r="B1287" s="75">
        <v>3060</v>
      </c>
      <c r="C1287" s="75" t="s">
        <v>5402</v>
      </c>
      <c r="D1287" s="75" t="s">
        <v>5450</v>
      </c>
      <c r="E1287" s="77">
        <v>180</v>
      </c>
      <c r="F1287" s="75" t="s">
        <v>219</v>
      </c>
      <c r="G1287" s="77">
        <v>6728</v>
      </c>
      <c r="H1287" s="75" t="s">
        <v>6340</v>
      </c>
      <c r="I1287" s="75" t="s">
        <v>4883</v>
      </c>
      <c r="J1287" s="75" t="s">
        <v>305</v>
      </c>
      <c r="K1287" s="75">
        <v>0</v>
      </c>
      <c r="L1287" s="75" t="s">
        <v>5457</v>
      </c>
      <c r="M1287" s="75" t="s">
        <v>4892</v>
      </c>
      <c r="N1287" s="75" t="s">
        <v>87</v>
      </c>
      <c r="O1287" s="75" t="s">
        <v>4023</v>
      </c>
      <c r="Q1287" s="75" t="s">
        <v>5447</v>
      </c>
      <c r="S1287" s="75" t="s">
        <v>4020</v>
      </c>
      <c r="T1287" s="75" t="s">
        <v>5478</v>
      </c>
      <c r="U1287" s="75" t="s">
        <v>4877</v>
      </c>
      <c r="V1287" s="75" t="s">
        <v>4878</v>
      </c>
      <c r="W1287" s="75" t="s">
        <v>4871</v>
      </c>
      <c r="X1287" s="75" t="s">
        <v>5456</v>
      </c>
      <c r="Y1287" s="75" t="s">
        <v>4875</v>
      </c>
      <c r="Z1287" s="75">
        <v>11</v>
      </c>
      <c r="AA1287" s="75">
        <v>0</v>
      </c>
      <c r="AB1287" s="75" t="s">
        <v>4871</v>
      </c>
      <c r="AC1287" s="75" t="s">
        <v>5473</v>
      </c>
      <c r="AD1287" s="75" t="s">
        <v>4897</v>
      </c>
      <c r="AE1287" s="75">
        <v>8</v>
      </c>
      <c r="AF1287" s="75">
        <v>3</v>
      </c>
      <c r="AG1287" s="75" t="s">
        <v>4871</v>
      </c>
      <c r="AH1287" s="75" t="s">
        <v>5776</v>
      </c>
      <c r="AI1287" s="75" t="s">
        <v>4869</v>
      </c>
      <c r="AN1287" s="75" t="s">
        <v>4869</v>
      </c>
      <c r="AP1287" s="75">
        <v>8</v>
      </c>
      <c r="AQ1287" s="75">
        <v>8</v>
      </c>
      <c r="AR1287" s="75" t="s">
        <v>4908</v>
      </c>
      <c r="AS1287" s="75" t="s">
        <v>5441</v>
      </c>
      <c r="AV1287" s="75" t="s">
        <v>5440</v>
      </c>
      <c r="BI1287" s="75" t="s">
        <v>5452</v>
      </c>
      <c r="BJ1287" s="75" t="s">
        <v>5451</v>
      </c>
      <c r="BK1287" s="75">
        <v>0</v>
      </c>
      <c r="BM1287" s="75">
        <v>0</v>
      </c>
    </row>
    <row r="1288" spans="1:66" ht="17.399999999999999" hidden="1" customHeight="1" x14ac:dyDescent="0.3">
      <c r="A1288" s="75">
        <v>2019</v>
      </c>
      <c r="B1288" s="75">
        <v>34010</v>
      </c>
      <c r="C1288" s="75" t="s">
        <v>1816</v>
      </c>
      <c r="D1288" s="75" t="s">
        <v>5450</v>
      </c>
      <c r="E1288" s="77">
        <v>1520</v>
      </c>
      <c r="F1288" s="75" t="s">
        <v>1816</v>
      </c>
      <c r="G1288" s="77">
        <v>6738</v>
      </c>
      <c r="H1288" s="75" t="s">
        <v>6339</v>
      </c>
      <c r="I1288" s="75" t="s">
        <v>4883</v>
      </c>
      <c r="J1288" s="75" t="s">
        <v>1835</v>
      </c>
      <c r="K1288" s="75">
        <v>0</v>
      </c>
      <c r="L1288" s="75" t="s">
        <v>5457</v>
      </c>
      <c r="M1288" s="75" t="s">
        <v>4892</v>
      </c>
      <c r="N1288" s="75" t="s">
        <v>87</v>
      </c>
      <c r="O1288" s="75" t="s">
        <v>4024</v>
      </c>
      <c r="Q1288" s="75" t="s">
        <v>5469</v>
      </c>
      <c r="S1288" s="75" t="s">
        <v>4033</v>
      </c>
      <c r="T1288" s="75" t="s">
        <v>5446</v>
      </c>
      <c r="U1288" s="75" t="s">
        <v>4877</v>
      </c>
      <c r="V1288" s="75" t="s">
        <v>4878</v>
      </c>
      <c r="W1288" s="75" t="s">
        <v>4871</v>
      </c>
      <c r="X1288" s="75" t="s">
        <v>5456</v>
      </c>
      <c r="Y1288" s="75" t="s">
        <v>4872</v>
      </c>
      <c r="Z1288" s="75">
        <v>10</v>
      </c>
      <c r="AA1288" s="75">
        <v>0</v>
      </c>
      <c r="AB1288" s="75" t="s">
        <v>4871</v>
      </c>
      <c r="AC1288" s="75" t="s">
        <v>5526</v>
      </c>
      <c r="AD1288" s="75" t="s">
        <v>4872</v>
      </c>
      <c r="AE1288" s="75">
        <v>6</v>
      </c>
      <c r="AF1288" s="75">
        <v>2</v>
      </c>
      <c r="AG1288" s="75" t="s">
        <v>4871</v>
      </c>
      <c r="AH1288" s="75" t="s">
        <v>5531</v>
      </c>
      <c r="AI1288" s="75" t="s">
        <v>4869</v>
      </c>
      <c r="AN1288" s="75" t="s">
        <v>4869</v>
      </c>
      <c r="AP1288" s="75">
        <v>10</v>
      </c>
      <c r="AQ1288" s="75">
        <v>10</v>
      </c>
      <c r="AR1288" s="75" t="s">
        <v>4908</v>
      </c>
      <c r="AS1288" s="75" t="s">
        <v>5441</v>
      </c>
      <c r="AV1288" s="75" t="s">
        <v>5440</v>
      </c>
      <c r="BI1288" s="75" t="s">
        <v>5452</v>
      </c>
      <c r="BJ1288" s="75" t="s">
        <v>5451</v>
      </c>
      <c r="BK1288" s="75">
        <v>0</v>
      </c>
      <c r="BM1288" s="75">
        <v>0</v>
      </c>
    </row>
    <row r="1289" spans="1:66" ht="17.399999999999999" hidden="1" customHeight="1" x14ac:dyDescent="0.3">
      <c r="A1289" s="75">
        <v>2019</v>
      </c>
      <c r="B1289" s="75">
        <v>62040</v>
      </c>
      <c r="C1289" s="75" t="s">
        <v>4954</v>
      </c>
      <c r="D1289" s="75" t="s">
        <v>5450</v>
      </c>
      <c r="E1289" s="77">
        <v>3100</v>
      </c>
      <c r="F1289" s="75" t="s">
        <v>3949</v>
      </c>
      <c r="G1289" s="77">
        <v>6750</v>
      </c>
      <c r="H1289" s="75" t="s">
        <v>6338</v>
      </c>
      <c r="I1289" s="75" t="s">
        <v>4883</v>
      </c>
      <c r="J1289" s="75" t="s">
        <v>55</v>
      </c>
      <c r="K1289" s="75">
        <v>0</v>
      </c>
      <c r="L1289" s="75" t="s">
        <v>5457</v>
      </c>
      <c r="M1289" s="75" t="s">
        <v>4892</v>
      </c>
      <c r="N1289" s="75" t="s">
        <v>87</v>
      </c>
      <c r="O1289" s="75" t="s">
        <v>4024</v>
      </c>
      <c r="Q1289" s="75" t="s">
        <v>5469</v>
      </c>
      <c r="S1289" s="75" t="s">
        <v>4033</v>
      </c>
      <c r="T1289" s="75" t="s">
        <v>5446</v>
      </c>
      <c r="U1289" s="75" t="s">
        <v>4877</v>
      </c>
      <c r="V1289" s="75" t="s">
        <v>4878</v>
      </c>
      <c r="W1289" s="75" t="s">
        <v>4871</v>
      </c>
      <c r="X1289" s="75" t="s">
        <v>5456</v>
      </c>
      <c r="Y1289" s="75" t="s">
        <v>4897</v>
      </c>
      <c r="Z1289" s="75">
        <v>10</v>
      </c>
      <c r="AA1289" s="75">
        <v>1</v>
      </c>
      <c r="AB1289" s="75" t="s">
        <v>4871</v>
      </c>
      <c r="AC1289" s="75" t="s">
        <v>6128</v>
      </c>
      <c r="AD1289" s="75" t="s">
        <v>4897</v>
      </c>
      <c r="AE1289" s="75">
        <v>4</v>
      </c>
      <c r="AF1289" s="75">
        <v>1</v>
      </c>
      <c r="AG1289" s="75" t="s">
        <v>4871</v>
      </c>
      <c r="AH1289" s="75" t="s">
        <v>5862</v>
      </c>
      <c r="AI1289" s="75" t="s">
        <v>4869</v>
      </c>
      <c r="AN1289" s="75" t="s">
        <v>4869</v>
      </c>
      <c r="AP1289" s="75">
        <v>10</v>
      </c>
      <c r="AQ1289" s="75">
        <v>7</v>
      </c>
      <c r="AR1289" s="75" t="s">
        <v>4868</v>
      </c>
      <c r="AS1289" s="75" t="s">
        <v>5453</v>
      </c>
      <c r="AV1289" s="75" t="s">
        <v>5440</v>
      </c>
      <c r="BI1289" s="75" t="s">
        <v>5452</v>
      </c>
      <c r="BJ1289" s="75" t="s">
        <v>5451</v>
      </c>
      <c r="BK1289" s="75">
        <v>0</v>
      </c>
      <c r="BM1289" s="75">
        <v>0</v>
      </c>
    </row>
    <row r="1290" spans="1:66" ht="17.399999999999999" hidden="1" customHeight="1" x14ac:dyDescent="0.3">
      <c r="A1290" s="75">
        <v>2019</v>
      </c>
      <c r="B1290" s="75">
        <v>22010</v>
      </c>
      <c r="C1290" s="75" t="s">
        <v>5270</v>
      </c>
      <c r="D1290" s="75" t="s">
        <v>5450</v>
      </c>
      <c r="E1290" s="77">
        <v>1140</v>
      </c>
      <c r="F1290" s="75" t="s">
        <v>623</v>
      </c>
      <c r="G1290" s="77">
        <v>6752</v>
      </c>
      <c r="H1290" s="75" t="s">
        <v>6337</v>
      </c>
      <c r="I1290" s="75" t="s">
        <v>4883</v>
      </c>
      <c r="J1290" s="75" t="s">
        <v>665</v>
      </c>
      <c r="K1290" s="75">
        <v>0</v>
      </c>
      <c r="L1290" s="75" t="s">
        <v>5462</v>
      </c>
      <c r="M1290" s="75" t="s">
        <v>4892</v>
      </c>
      <c r="N1290" s="75" t="s">
        <v>87</v>
      </c>
      <c r="O1290" s="75" t="s">
        <v>4024</v>
      </c>
      <c r="Q1290" s="75" t="s">
        <v>5469</v>
      </c>
      <c r="S1290" s="75" t="s">
        <v>4033</v>
      </c>
      <c r="T1290" s="75" t="s">
        <v>5446</v>
      </c>
      <c r="U1290" s="75" t="s">
        <v>4877</v>
      </c>
      <c r="V1290" s="75" t="s">
        <v>4878</v>
      </c>
      <c r="W1290" s="75" t="s">
        <v>4877</v>
      </c>
      <c r="X1290" s="75" t="s">
        <v>4876</v>
      </c>
      <c r="Y1290" s="75" t="s">
        <v>4897</v>
      </c>
      <c r="Z1290" s="75">
        <v>6</v>
      </c>
      <c r="AA1290" s="75">
        <v>5</v>
      </c>
      <c r="AB1290" s="75" t="s">
        <v>4871</v>
      </c>
      <c r="AC1290" s="75" t="s">
        <v>6336</v>
      </c>
      <c r="AD1290" s="75" t="s">
        <v>4872</v>
      </c>
      <c r="AE1290" s="75">
        <v>2</v>
      </c>
      <c r="AF1290" s="75">
        <v>1</v>
      </c>
      <c r="AG1290" s="75" t="s">
        <v>4871</v>
      </c>
      <c r="AH1290" s="75" t="s">
        <v>5499</v>
      </c>
      <c r="AI1290" s="75" t="s">
        <v>4869</v>
      </c>
      <c r="AN1290" s="75" t="s">
        <v>4869</v>
      </c>
      <c r="AP1290" s="75">
        <v>6</v>
      </c>
      <c r="AQ1290" s="75">
        <v>6</v>
      </c>
      <c r="AR1290" s="75" t="s">
        <v>4908</v>
      </c>
      <c r="AS1290" s="75" t="s">
        <v>5441</v>
      </c>
      <c r="AV1290" s="75" t="s">
        <v>5440</v>
      </c>
      <c r="BI1290" s="75" t="s">
        <v>5452</v>
      </c>
      <c r="BJ1290" s="75" t="s">
        <v>5451</v>
      </c>
      <c r="BK1290" s="75">
        <v>0</v>
      </c>
      <c r="BM1290" s="75">
        <v>0</v>
      </c>
    </row>
    <row r="1291" spans="1:66" ht="17.399999999999999" hidden="1" customHeight="1" x14ac:dyDescent="0.3">
      <c r="A1291" s="75">
        <v>2019</v>
      </c>
      <c r="B1291" s="75">
        <v>16010</v>
      </c>
      <c r="C1291" s="75" t="s">
        <v>5343</v>
      </c>
      <c r="D1291" s="75" t="s">
        <v>5450</v>
      </c>
      <c r="E1291" s="77">
        <v>880</v>
      </c>
      <c r="F1291" s="75" t="s">
        <v>1118</v>
      </c>
      <c r="G1291" s="77">
        <v>6754</v>
      </c>
      <c r="H1291" s="75" t="s">
        <v>6335</v>
      </c>
      <c r="I1291" s="75" t="s">
        <v>4883</v>
      </c>
      <c r="J1291" s="75" t="s">
        <v>1451</v>
      </c>
      <c r="K1291" s="75">
        <v>0</v>
      </c>
      <c r="L1291" s="75" t="s">
        <v>5457</v>
      </c>
      <c r="M1291" s="75" t="s">
        <v>4892</v>
      </c>
      <c r="N1291" s="75" t="s">
        <v>87</v>
      </c>
      <c r="O1291" s="75" t="s">
        <v>4024</v>
      </c>
      <c r="Q1291" s="75" t="s">
        <v>5469</v>
      </c>
      <c r="S1291" s="75" t="s">
        <v>3662</v>
      </c>
      <c r="T1291" s="75" t="s">
        <v>5474</v>
      </c>
      <c r="U1291" s="75" t="s">
        <v>4877</v>
      </c>
      <c r="V1291" s="75" t="s">
        <v>4878</v>
      </c>
      <c r="W1291" s="75" t="s">
        <v>4871</v>
      </c>
      <c r="X1291" s="75" t="s">
        <v>5456</v>
      </c>
      <c r="Y1291" s="75" t="s">
        <v>4895</v>
      </c>
      <c r="Z1291" s="75">
        <v>7</v>
      </c>
      <c r="AA1291" s="75">
        <v>5</v>
      </c>
      <c r="AB1291" s="75" t="s">
        <v>4871</v>
      </c>
      <c r="AC1291" s="75" t="s">
        <v>5606</v>
      </c>
      <c r="AD1291" s="75" t="s">
        <v>4897</v>
      </c>
      <c r="AE1291" s="75">
        <v>4</v>
      </c>
      <c r="AF1291" s="75">
        <v>4</v>
      </c>
      <c r="AG1291" s="75" t="s">
        <v>4877</v>
      </c>
      <c r="AH1291" s="75" t="s">
        <v>5472</v>
      </c>
      <c r="AI1291" s="75" t="s">
        <v>4869</v>
      </c>
      <c r="AN1291" s="75" t="s">
        <v>4869</v>
      </c>
      <c r="AP1291" s="75">
        <v>8</v>
      </c>
      <c r="AQ1291" s="75">
        <v>6</v>
      </c>
      <c r="AR1291" s="75" t="s">
        <v>4868</v>
      </c>
      <c r="AS1291" s="75" t="s">
        <v>5453</v>
      </c>
      <c r="AV1291" s="75" t="s">
        <v>5440</v>
      </c>
      <c r="BI1291" s="75" t="s">
        <v>5452</v>
      </c>
      <c r="BJ1291" s="75" t="s">
        <v>5451</v>
      </c>
      <c r="BK1291" s="75">
        <v>0</v>
      </c>
      <c r="BM1291" s="75">
        <v>0</v>
      </c>
    </row>
    <row r="1292" spans="1:66" ht="17.399999999999999" customHeight="1" x14ac:dyDescent="0.3">
      <c r="A1292" s="75">
        <v>2019</v>
      </c>
      <c r="B1292" s="75">
        <v>3060</v>
      </c>
      <c r="C1292" s="75" t="s">
        <v>5402</v>
      </c>
      <c r="D1292" s="75" t="s">
        <v>5450</v>
      </c>
      <c r="E1292" s="77">
        <v>180</v>
      </c>
      <c r="F1292" s="75" t="s">
        <v>219</v>
      </c>
      <c r="G1292" s="77">
        <v>6758</v>
      </c>
      <c r="H1292" s="75" t="s">
        <v>6334</v>
      </c>
      <c r="I1292" s="75" t="s">
        <v>4883</v>
      </c>
      <c r="J1292" s="75" t="s">
        <v>1006</v>
      </c>
      <c r="K1292" s="75">
        <v>0</v>
      </c>
      <c r="L1292" s="75" t="s">
        <v>5457</v>
      </c>
      <c r="M1292" s="75" t="s">
        <v>4892</v>
      </c>
      <c r="N1292" s="75" t="s">
        <v>87</v>
      </c>
      <c r="O1292" s="75" t="s">
        <v>4027</v>
      </c>
      <c r="P1292" s="75">
        <v>2</v>
      </c>
      <c r="Q1292" s="76" t="s">
        <v>5549</v>
      </c>
      <c r="S1292" s="75" t="s">
        <v>4020</v>
      </c>
      <c r="T1292" s="75" t="s">
        <v>5478</v>
      </c>
      <c r="U1292" s="75" t="s">
        <v>4877</v>
      </c>
      <c r="V1292" s="75" t="s">
        <v>4878</v>
      </c>
      <c r="W1292" s="75" t="s">
        <v>4871</v>
      </c>
      <c r="X1292" s="75" t="s">
        <v>5456</v>
      </c>
      <c r="Y1292" s="75" t="s">
        <v>4875</v>
      </c>
      <c r="Z1292" s="75">
        <v>11</v>
      </c>
      <c r="AA1292" s="75">
        <v>0</v>
      </c>
      <c r="AB1292" s="75" t="s">
        <v>4871</v>
      </c>
      <c r="AC1292" s="75" t="s">
        <v>5473</v>
      </c>
      <c r="AD1292" s="75" t="s">
        <v>4872</v>
      </c>
      <c r="AE1292" s="75">
        <v>8</v>
      </c>
      <c r="AF1292" s="75">
        <v>2</v>
      </c>
      <c r="AG1292" s="75" t="s">
        <v>4871</v>
      </c>
      <c r="AH1292" s="75" t="s">
        <v>5543</v>
      </c>
      <c r="AI1292" s="75" t="s">
        <v>4869</v>
      </c>
      <c r="AN1292" s="75" t="s">
        <v>4869</v>
      </c>
      <c r="AP1292" s="75">
        <v>10</v>
      </c>
      <c r="AQ1292" s="75">
        <v>8</v>
      </c>
      <c r="AR1292" s="75" t="s">
        <v>4868</v>
      </c>
      <c r="AS1292" s="75" t="s">
        <v>5453</v>
      </c>
      <c r="AV1292" s="75" t="s">
        <v>5440</v>
      </c>
      <c r="BI1292" s="75" t="s">
        <v>5613</v>
      </c>
      <c r="BJ1292" s="75" t="s">
        <v>5612</v>
      </c>
      <c r="BK1292" s="75">
        <v>1</v>
      </c>
      <c r="BL1292" s="75" t="s">
        <v>5680</v>
      </c>
      <c r="BM1292" s="75">
        <v>1</v>
      </c>
      <c r="BN1292" s="75" t="s">
        <v>5611</v>
      </c>
    </row>
    <row r="1293" spans="1:66" ht="17.399999999999999" hidden="1" customHeight="1" x14ac:dyDescent="0.3">
      <c r="A1293" s="75">
        <v>2019</v>
      </c>
      <c r="B1293" s="75">
        <v>51010</v>
      </c>
      <c r="C1293" s="75" t="s">
        <v>5057</v>
      </c>
      <c r="D1293" s="75" t="s">
        <v>5450</v>
      </c>
      <c r="E1293" s="77">
        <v>2690</v>
      </c>
      <c r="F1293" s="75" t="s">
        <v>3244</v>
      </c>
      <c r="G1293" s="77">
        <v>6770</v>
      </c>
      <c r="H1293" s="75" t="s">
        <v>6333</v>
      </c>
      <c r="I1293" s="75" t="s">
        <v>4883</v>
      </c>
      <c r="J1293" s="75" t="s">
        <v>3277</v>
      </c>
      <c r="K1293" s="75">
        <v>0</v>
      </c>
      <c r="L1293" s="75" t="s">
        <v>5457</v>
      </c>
      <c r="M1293" s="75" t="s">
        <v>4892</v>
      </c>
      <c r="N1293" s="75" t="s">
        <v>87</v>
      </c>
      <c r="O1293" s="75" t="s">
        <v>4023</v>
      </c>
      <c r="Q1293" s="75" t="s">
        <v>5447</v>
      </c>
      <c r="S1293" s="75" t="s">
        <v>4020</v>
      </c>
      <c r="T1293" s="75" t="s">
        <v>5478</v>
      </c>
      <c r="U1293" s="75" t="s">
        <v>4877</v>
      </c>
      <c r="V1293" s="75" t="s">
        <v>4878</v>
      </c>
      <c r="W1293" s="75" t="s">
        <v>4871</v>
      </c>
      <c r="X1293" s="75" t="s">
        <v>5456</v>
      </c>
      <c r="Y1293" s="75" t="s">
        <v>4875</v>
      </c>
      <c r="Z1293" s="75">
        <v>10</v>
      </c>
      <c r="AA1293" s="75">
        <v>0</v>
      </c>
      <c r="AB1293" s="75" t="s">
        <v>4871</v>
      </c>
      <c r="AC1293" s="75" t="s">
        <v>5526</v>
      </c>
      <c r="AD1293" s="75" t="s">
        <v>4872</v>
      </c>
      <c r="AE1293" s="75">
        <v>7</v>
      </c>
      <c r="AF1293" s="75">
        <v>3</v>
      </c>
      <c r="AG1293" s="75" t="s">
        <v>4871</v>
      </c>
      <c r="AH1293" s="75" t="s">
        <v>5567</v>
      </c>
      <c r="AI1293" s="75" t="s">
        <v>4869</v>
      </c>
      <c r="AN1293" s="75" t="s">
        <v>4869</v>
      </c>
      <c r="AP1293" s="75">
        <v>10</v>
      </c>
      <c r="AQ1293" s="75">
        <v>7</v>
      </c>
      <c r="AR1293" s="75" t="s">
        <v>4868</v>
      </c>
      <c r="AS1293" s="75" t="s">
        <v>5453</v>
      </c>
      <c r="AV1293" s="75" t="s">
        <v>5440</v>
      </c>
      <c r="BI1293" s="75" t="s">
        <v>5724</v>
      </c>
      <c r="BJ1293" s="75" t="s">
        <v>5619</v>
      </c>
      <c r="BK1293" s="75">
        <v>0</v>
      </c>
      <c r="BM1293" s="75">
        <v>0</v>
      </c>
    </row>
    <row r="1294" spans="1:66" ht="17.399999999999999" hidden="1" customHeight="1" x14ac:dyDescent="0.3">
      <c r="A1294" s="75">
        <v>2019</v>
      </c>
      <c r="B1294" s="75">
        <v>18010</v>
      </c>
      <c r="C1294" s="75" t="s">
        <v>5337</v>
      </c>
      <c r="D1294" s="75" t="s">
        <v>5450</v>
      </c>
      <c r="E1294" s="77">
        <v>900</v>
      </c>
      <c r="F1294" s="75" t="s">
        <v>1648</v>
      </c>
      <c r="G1294" s="77">
        <v>6772</v>
      </c>
      <c r="H1294" s="75" t="s">
        <v>6332</v>
      </c>
      <c r="I1294" s="75" t="s">
        <v>4883</v>
      </c>
      <c r="J1294" s="75" t="s">
        <v>1787</v>
      </c>
      <c r="K1294" s="75">
        <v>0</v>
      </c>
      <c r="L1294" s="75" t="s">
        <v>5480</v>
      </c>
      <c r="M1294" s="75" t="s">
        <v>4892</v>
      </c>
      <c r="N1294" s="75" t="s">
        <v>87</v>
      </c>
      <c r="O1294" s="75" t="s">
        <v>4025</v>
      </c>
      <c r="Q1294" s="75" t="s">
        <v>5461</v>
      </c>
      <c r="S1294" s="75" t="s">
        <v>3662</v>
      </c>
      <c r="T1294" s="75" t="s">
        <v>5474</v>
      </c>
      <c r="U1294" s="75" t="s">
        <v>4871</v>
      </c>
      <c r="V1294" s="75" t="s">
        <v>5445</v>
      </c>
      <c r="W1294" s="75" t="s">
        <v>4877</v>
      </c>
      <c r="X1294" s="75" t="s">
        <v>4876</v>
      </c>
      <c r="Y1294" s="75" t="s">
        <v>4897</v>
      </c>
      <c r="Z1294" s="75">
        <v>9</v>
      </c>
      <c r="AA1294" s="75">
        <v>2</v>
      </c>
      <c r="AB1294" s="75" t="s">
        <v>4871</v>
      </c>
      <c r="AC1294" s="75" t="s">
        <v>6331</v>
      </c>
      <c r="AD1294" s="75" t="s">
        <v>4872</v>
      </c>
      <c r="AE1294" s="75">
        <v>6</v>
      </c>
      <c r="AF1294" s="75">
        <v>1</v>
      </c>
      <c r="AG1294" s="75" t="s">
        <v>4871</v>
      </c>
      <c r="AH1294" s="75" t="s">
        <v>5538</v>
      </c>
      <c r="AI1294" s="75" t="s">
        <v>4869</v>
      </c>
      <c r="AN1294" s="75" t="s">
        <v>4869</v>
      </c>
      <c r="AP1294" s="75">
        <v>10</v>
      </c>
      <c r="AQ1294" s="75">
        <v>0</v>
      </c>
      <c r="AR1294" s="75" t="s">
        <v>4868</v>
      </c>
      <c r="AS1294" s="75" t="s">
        <v>5453</v>
      </c>
      <c r="AV1294" s="75" t="s">
        <v>5440</v>
      </c>
      <c r="BI1294" s="75" t="s">
        <v>5452</v>
      </c>
      <c r="BJ1294" s="75" t="s">
        <v>5451</v>
      </c>
      <c r="BK1294" s="75">
        <v>0</v>
      </c>
      <c r="BM1294" s="75">
        <v>0</v>
      </c>
    </row>
    <row r="1295" spans="1:66" ht="17.399999999999999" hidden="1" customHeight="1" x14ac:dyDescent="0.3">
      <c r="A1295" s="75">
        <v>2019</v>
      </c>
      <c r="B1295" s="75">
        <v>18010</v>
      </c>
      <c r="C1295" s="75" t="s">
        <v>5337</v>
      </c>
      <c r="D1295" s="75" t="s">
        <v>5450</v>
      </c>
      <c r="E1295" s="77">
        <v>900</v>
      </c>
      <c r="F1295" s="75" t="s">
        <v>1648</v>
      </c>
      <c r="G1295" s="77">
        <v>6773</v>
      </c>
      <c r="H1295" s="75" t="s">
        <v>6330</v>
      </c>
      <c r="I1295" s="75" t="s">
        <v>4883</v>
      </c>
      <c r="J1295" s="75" t="s">
        <v>1793</v>
      </c>
      <c r="K1295" s="75">
        <v>0</v>
      </c>
      <c r="L1295" s="75" t="s">
        <v>5480</v>
      </c>
      <c r="M1295" s="75" t="s">
        <v>4892</v>
      </c>
      <c r="N1295" s="75" t="s">
        <v>87</v>
      </c>
      <c r="O1295" s="75" t="s">
        <v>4026</v>
      </c>
      <c r="Q1295" s="75" t="s">
        <v>5501</v>
      </c>
      <c r="S1295" s="75" t="s">
        <v>4033</v>
      </c>
      <c r="T1295" s="75" t="s">
        <v>5446</v>
      </c>
      <c r="U1295" s="75" t="s">
        <v>4871</v>
      </c>
      <c r="V1295" s="75" t="s">
        <v>5445</v>
      </c>
      <c r="W1295" s="75" t="s">
        <v>4877</v>
      </c>
      <c r="X1295" s="75" t="s">
        <v>4876</v>
      </c>
      <c r="Y1295" s="75" t="s">
        <v>4872</v>
      </c>
      <c r="Z1295" s="75">
        <v>11</v>
      </c>
      <c r="AA1295" s="75">
        <v>0</v>
      </c>
      <c r="AB1295" s="75" t="s">
        <v>4871</v>
      </c>
      <c r="AC1295" s="75" t="s">
        <v>5473</v>
      </c>
      <c r="AD1295" s="75" t="s">
        <v>4872</v>
      </c>
      <c r="AE1295" s="75">
        <v>10</v>
      </c>
      <c r="AF1295" s="75">
        <v>2</v>
      </c>
      <c r="AG1295" s="75" t="s">
        <v>4871</v>
      </c>
      <c r="AH1295" s="75" t="s">
        <v>5548</v>
      </c>
      <c r="AI1295" s="75" t="s">
        <v>4869</v>
      </c>
      <c r="AN1295" s="75" t="s">
        <v>4869</v>
      </c>
      <c r="AP1295" s="75">
        <v>10</v>
      </c>
      <c r="AQ1295" s="75">
        <v>0</v>
      </c>
      <c r="AR1295" s="75" t="s">
        <v>4868</v>
      </c>
      <c r="AS1295" s="75" t="s">
        <v>5453</v>
      </c>
      <c r="AV1295" s="75" t="s">
        <v>5440</v>
      </c>
      <c r="BI1295" s="75" t="s">
        <v>5452</v>
      </c>
      <c r="BJ1295" s="75" t="s">
        <v>5451</v>
      </c>
      <c r="BK1295" s="75">
        <v>0</v>
      </c>
      <c r="BM1295" s="75">
        <v>0</v>
      </c>
    </row>
    <row r="1296" spans="1:66" ht="17.399999999999999" hidden="1" customHeight="1" x14ac:dyDescent="0.3">
      <c r="A1296" s="75">
        <v>2019</v>
      </c>
      <c r="B1296" s="75">
        <v>62060</v>
      </c>
      <c r="C1296" s="75" t="s">
        <v>4946</v>
      </c>
      <c r="D1296" s="75" t="s">
        <v>5450</v>
      </c>
      <c r="E1296" s="77">
        <v>3120</v>
      </c>
      <c r="F1296" s="75" t="s">
        <v>2078</v>
      </c>
      <c r="G1296" s="77">
        <v>6774</v>
      </c>
      <c r="H1296" s="75" t="s">
        <v>6329</v>
      </c>
      <c r="I1296" s="75" t="s">
        <v>4883</v>
      </c>
      <c r="J1296" s="75" t="s">
        <v>1032</v>
      </c>
      <c r="K1296" s="75">
        <v>0</v>
      </c>
      <c r="L1296" s="75" t="s">
        <v>5457</v>
      </c>
      <c r="M1296" s="75" t="s">
        <v>4892</v>
      </c>
      <c r="N1296" s="75" t="s">
        <v>87</v>
      </c>
      <c r="O1296" s="75" t="s">
        <v>4024</v>
      </c>
      <c r="Q1296" s="75" t="s">
        <v>5469</v>
      </c>
      <c r="S1296" s="75" t="s">
        <v>3662</v>
      </c>
      <c r="T1296" s="75" t="s">
        <v>5474</v>
      </c>
      <c r="U1296" s="75" t="s">
        <v>4877</v>
      </c>
      <c r="V1296" s="75" t="s">
        <v>4878</v>
      </c>
      <c r="W1296" s="75" t="s">
        <v>4871</v>
      </c>
      <c r="X1296" s="75" t="s">
        <v>5456</v>
      </c>
      <c r="Y1296" s="75" t="s">
        <v>4872</v>
      </c>
      <c r="Z1296" s="75">
        <v>11</v>
      </c>
      <c r="AA1296" s="75">
        <v>0</v>
      </c>
      <c r="AB1296" s="75" t="s">
        <v>4871</v>
      </c>
      <c r="AC1296" s="75" t="s">
        <v>5473</v>
      </c>
      <c r="AD1296" s="75" t="s">
        <v>4897</v>
      </c>
      <c r="AE1296" s="75">
        <v>10</v>
      </c>
      <c r="AF1296" s="75">
        <v>4</v>
      </c>
      <c r="AG1296" s="75" t="s">
        <v>4871</v>
      </c>
      <c r="AH1296" s="75" t="s">
        <v>6328</v>
      </c>
      <c r="AI1296" s="75" t="s">
        <v>4869</v>
      </c>
      <c r="AN1296" s="75" t="s">
        <v>4869</v>
      </c>
      <c r="AP1296" s="75">
        <v>10</v>
      </c>
      <c r="AQ1296" s="75">
        <v>10</v>
      </c>
      <c r="AR1296" s="75" t="s">
        <v>4908</v>
      </c>
      <c r="AS1296" s="75" t="s">
        <v>5441</v>
      </c>
      <c r="AV1296" s="75" t="s">
        <v>5440</v>
      </c>
      <c r="BI1296" s="75" t="s">
        <v>5724</v>
      </c>
      <c r="BJ1296" s="75" t="s">
        <v>5619</v>
      </c>
      <c r="BK1296" s="75">
        <v>0</v>
      </c>
      <c r="BM1296" s="75">
        <v>0</v>
      </c>
    </row>
    <row r="1297" spans="1:66" ht="17.399999999999999" hidden="1" customHeight="1" x14ac:dyDescent="0.3">
      <c r="A1297" s="75">
        <v>2019</v>
      </c>
      <c r="B1297" s="75">
        <v>51010</v>
      </c>
      <c r="C1297" s="75" t="s">
        <v>5057</v>
      </c>
      <c r="D1297" s="75" t="s">
        <v>5450</v>
      </c>
      <c r="E1297" s="77">
        <v>2690</v>
      </c>
      <c r="F1297" s="75" t="s">
        <v>3244</v>
      </c>
      <c r="G1297" s="77">
        <v>6775</v>
      </c>
      <c r="H1297" s="75" t="s">
        <v>6327</v>
      </c>
      <c r="I1297" s="75" t="s">
        <v>4883</v>
      </c>
      <c r="J1297" s="75" t="s">
        <v>3289</v>
      </c>
      <c r="K1297" s="75">
        <v>0</v>
      </c>
      <c r="L1297" s="75" t="s">
        <v>5457</v>
      </c>
      <c r="M1297" s="75" t="s">
        <v>4892</v>
      </c>
      <c r="N1297" s="75" t="s">
        <v>87</v>
      </c>
      <c r="O1297" s="75" t="s">
        <v>4024</v>
      </c>
      <c r="Q1297" s="75" t="s">
        <v>5469</v>
      </c>
      <c r="S1297" s="75" t="s">
        <v>3662</v>
      </c>
      <c r="T1297" s="75" t="s">
        <v>5474</v>
      </c>
      <c r="U1297" s="75" t="s">
        <v>4877</v>
      </c>
      <c r="V1297" s="75" t="s">
        <v>4878</v>
      </c>
      <c r="W1297" s="75" t="s">
        <v>4871</v>
      </c>
      <c r="X1297" s="75" t="s">
        <v>5456</v>
      </c>
      <c r="Y1297" s="75" t="s">
        <v>4897</v>
      </c>
      <c r="Z1297" s="75">
        <v>5</v>
      </c>
      <c r="AA1297" s="75">
        <v>3</v>
      </c>
      <c r="AB1297" s="75" t="s">
        <v>4871</v>
      </c>
      <c r="AC1297" s="75" t="s">
        <v>5577</v>
      </c>
      <c r="AD1297" s="75" t="s">
        <v>4895</v>
      </c>
      <c r="AE1297" s="75">
        <v>4</v>
      </c>
      <c r="AF1297" s="75">
        <v>4</v>
      </c>
      <c r="AG1297" s="75" t="s">
        <v>4877</v>
      </c>
      <c r="AH1297" s="75" t="s">
        <v>5472</v>
      </c>
      <c r="AI1297" s="75" t="s">
        <v>4869</v>
      </c>
      <c r="AN1297" s="75" t="s">
        <v>4869</v>
      </c>
      <c r="AP1297" s="75">
        <v>6</v>
      </c>
      <c r="AQ1297" s="75">
        <v>6</v>
      </c>
      <c r="AR1297" s="75" t="s">
        <v>4908</v>
      </c>
      <c r="AS1297" s="75" t="s">
        <v>5441</v>
      </c>
      <c r="AV1297" s="75" t="s">
        <v>5440</v>
      </c>
      <c r="BI1297" s="75" t="s">
        <v>5452</v>
      </c>
      <c r="BJ1297" s="75" t="s">
        <v>5451</v>
      </c>
      <c r="BK1297" s="75">
        <v>0</v>
      </c>
      <c r="BM1297" s="75">
        <v>0</v>
      </c>
    </row>
    <row r="1298" spans="1:66" ht="17.399999999999999" hidden="1" customHeight="1" x14ac:dyDescent="0.3">
      <c r="A1298" s="75">
        <v>2019</v>
      </c>
      <c r="B1298" s="75">
        <v>64193</v>
      </c>
      <c r="C1298" s="75" t="s">
        <v>5065</v>
      </c>
      <c r="D1298" s="75" t="s">
        <v>5450</v>
      </c>
      <c r="E1298" s="77">
        <v>2660</v>
      </c>
      <c r="F1298" s="75" t="s">
        <v>2672</v>
      </c>
      <c r="G1298" s="77">
        <v>6794</v>
      </c>
      <c r="H1298" s="75" t="s">
        <v>6326</v>
      </c>
      <c r="I1298" s="75" t="s">
        <v>4883</v>
      </c>
      <c r="J1298" s="75" t="s">
        <v>2682</v>
      </c>
      <c r="K1298" s="75">
        <v>0</v>
      </c>
      <c r="L1298" s="75" t="s">
        <v>5457</v>
      </c>
      <c r="M1298" s="75" t="s">
        <v>4892</v>
      </c>
      <c r="N1298" s="75" t="s">
        <v>87</v>
      </c>
      <c r="O1298" s="75" t="s">
        <v>4024</v>
      </c>
      <c r="Q1298" s="75" t="s">
        <v>5469</v>
      </c>
      <c r="S1298" s="75" t="s">
        <v>3662</v>
      </c>
      <c r="T1298" s="75" t="s">
        <v>5474</v>
      </c>
      <c r="U1298" s="75" t="s">
        <v>4877</v>
      </c>
      <c r="V1298" s="75" t="s">
        <v>4878</v>
      </c>
      <c r="W1298" s="75" t="s">
        <v>4871</v>
      </c>
      <c r="X1298" s="75" t="s">
        <v>5456</v>
      </c>
      <c r="Y1298" s="75" t="s">
        <v>4872</v>
      </c>
      <c r="Z1298" s="75">
        <v>10</v>
      </c>
      <c r="AA1298" s="75">
        <v>0</v>
      </c>
      <c r="AB1298" s="75" t="s">
        <v>4871</v>
      </c>
      <c r="AC1298" s="75" t="s">
        <v>5526</v>
      </c>
      <c r="AD1298" s="75" t="s">
        <v>4897</v>
      </c>
      <c r="AE1298" s="75">
        <v>8</v>
      </c>
      <c r="AF1298" s="75">
        <v>4</v>
      </c>
      <c r="AG1298" s="75" t="s">
        <v>4871</v>
      </c>
      <c r="AH1298" s="75" t="s">
        <v>5594</v>
      </c>
      <c r="AI1298" s="75" t="s">
        <v>4869</v>
      </c>
      <c r="AN1298" s="75" t="s">
        <v>4869</v>
      </c>
      <c r="AP1298" s="75">
        <v>10</v>
      </c>
      <c r="AQ1298" s="75">
        <v>10</v>
      </c>
      <c r="AR1298" s="75" t="s">
        <v>4908</v>
      </c>
      <c r="AS1298" s="75" t="s">
        <v>5441</v>
      </c>
      <c r="AV1298" s="75" t="s">
        <v>5440</v>
      </c>
      <c r="BI1298" s="75" t="s">
        <v>5452</v>
      </c>
      <c r="BJ1298" s="75" t="s">
        <v>5451</v>
      </c>
      <c r="BK1298" s="75">
        <v>0</v>
      </c>
      <c r="BM1298" s="75">
        <v>0</v>
      </c>
    </row>
    <row r="1299" spans="1:66" ht="17.399999999999999" hidden="1" customHeight="1" x14ac:dyDescent="0.3">
      <c r="A1299" s="75">
        <v>2019</v>
      </c>
      <c r="B1299" s="75">
        <v>1020</v>
      </c>
      <c r="C1299" s="75" t="s">
        <v>5434</v>
      </c>
      <c r="D1299" s="75" t="s">
        <v>5450</v>
      </c>
      <c r="E1299" s="77">
        <v>20</v>
      </c>
      <c r="F1299" s="75" t="s">
        <v>89</v>
      </c>
      <c r="G1299" s="77">
        <v>6802</v>
      </c>
      <c r="H1299" s="75" t="s">
        <v>6325</v>
      </c>
      <c r="I1299" s="75" t="s">
        <v>4883</v>
      </c>
      <c r="J1299" s="75" t="s">
        <v>143</v>
      </c>
      <c r="K1299" s="75">
        <v>0</v>
      </c>
      <c r="L1299" s="75" t="s">
        <v>4882</v>
      </c>
      <c r="M1299" s="75" t="s">
        <v>4892</v>
      </c>
      <c r="N1299" s="75" t="s">
        <v>87</v>
      </c>
      <c r="O1299" s="75" t="s">
        <v>4024</v>
      </c>
      <c r="Q1299" s="75" t="s">
        <v>5469</v>
      </c>
      <c r="S1299" s="75" t="s">
        <v>4033</v>
      </c>
      <c r="T1299" s="75" t="s">
        <v>5446</v>
      </c>
      <c r="U1299" s="75" t="s">
        <v>4877</v>
      </c>
      <c r="V1299" s="75" t="s">
        <v>4878</v>
      </c>
      <c r="W1299" s="75" t="s">
        <v>4877</v>
      </c>
      <c r="X1299" s="75" t="s">
        <v>4876</v>
      </c>
      <c r="Y1299" s="75" t="s">
        <v>4895</v>
      </c>
      <c r="Z1299" s="75">
        <v>11</v>
      </c>
      <c r="AA1299" s="75">
        <v>10</v>
      </c>
      <c r="AB1299" s="75" t="s">
        <v>4871</v>
      </c>
      <c r="AC1299" s="75" t="s">
        <v>6324</v>
      </c>
      <c r="AD1299" s="75" t="s">
        <v>4897</v>
      </c>
      <c r="AE1299" s="75">
        <v>6</v>
      </c>
      <c r="AF1299" s="75">
        <v>4</v>
      </c>
      <c r="AG1299" s="75" t="s">
        <v>4871</v>
      </c>
      <c r="AH1299" s="75" t="s">
        <v>5520</v>
      </c>
      <c r="AI1299" s="75" t="s">
        <v>4895</v>
      </c>
      <c r="AJ1299" s="75">
        <v>4</v>
      </c>
      <c r="AK1299" s="75">
        <v>4</v>
      </c>
      <c r="AL1299" s="75" t="s">
        <v>4877</v>
      </c>
      <c r="AM1299" s="75" t="s">
        <v>5630</v>
      </c>
      <c r="AN1299" s="75" t="s">
        <v>4869</v>
      </c>
      <c r="AP1299" s="75">
        <v>8</v>
      </c>
      <c r="AQ1299" s="75">
        <v>6</v>
      </c>
      <c r="AR1299" s="75" t="s">
        <v>4868</v>
      </c>
      <c r="AS1299" s="75" t="s">
        <v>5453</v>
      </c>
      <c r="AV1299" s="75" t="s">
        <v>5440</v>
      </c>
      <c r="BI1299" s="75" t="s">
        <v>5452</v>
      </c>
      <c r="BJ1299" s="75" t="s">
        <v>5451</v>
      </c>
      <c r="BK1299" s="75">
        <v>0</v>
      </c>
      <c r="BM1299" s="75">
        <v>0</v>
      </c>
    </row>
    <row r="1300" spans="1:66" ht="17.399999999999999" hidden="1" customHeight="1" x14ac:dyDescent="0.3">
      <c r="A1300" s="75">
        <v>2019</v>
      </c>
      <c r="B1300" s="75">
        <v>30011</v>
      </c>
      <c r="C1300" s="75" t="s">
        <v>5230</v>
      </c>
      <c r="D1300" s="75" t="s">
        <v>5450</v>
      </c>
      <c r="E1300" s="77">
        <v>1420</v>
      </c>
      <c r="F1300" s="75" t="s">
        <v>2292</v>
      </c>
      <c r="G1300" s="77">
        <v>6804</v>
      </c>
      <c r="H1300" s="75" t="s">
        <v>6323</v>
      </c>
      <c r="I1300" s="75" t="s">
        <v>4883</v>
      </c>
      <c r="J1300" s="75" t="s">
        <v>2501</v>
      </c>
      <c r="K1300" s="75">
        <v>0</v>
      </c>
      <c r="L1300" s="75" t="s">
        <v>5457</v>
      </c>
      <c r="M1300" s="75" t="s">
        <v>4892</v>
      </c>
      <c r="N1300" s="75" t="s">
        <v>87</v>
      </c>
      <c r="O1300" s="75" t="s">
        <v>4024</v>
      </c>
      <c r="Q1300" s="75" t="s">
        <v>5469</v>
      </c>
      <c r="S1300" s="75" t="s">
        <v>3662</v>
      </c>
      <c r="T1300" s="75" t="s">
        <v>5474</v>
      </c>
      <c r="U1300" s="75" t="s">
        <v>4877</v>
      </c>
      <c r="V1300" s="75" t="s">
        <v>4878</v>
      </c>
      <c r="W1300" s="75" t="s">
        <v>4871</v>
      </c>
      <c r="X1300" s="75" t="s">
        <v>5456</v>
      </c>
      <c r="Y1300" s="75" t="s">
        <v>4895</v>
      </c>
      <c r="AC1300" s="75" t="s">
        <v>5592</v>
      </c>
      <c r="AD1300" s="75" t="s">
        <v>4895</v>
      </c>
      <c r="AH1300" s="75" t="s">
        <v>5569</v>
      </c>
      <c r="AI1300" s="75" t="s">
        <v>4869</v>
      </c>
      <c r="AN1300" s="75" t="s">
        <v>4869</v>
      </c>
      <c r="AP1300" s="75">
        <v>2</v>
      </c>
      <c r="AQ1300" s="75">
        <v>2</v>
      </c>
      <c r="AR1300" s="75" t="s">
        <v>4908</v>
      </c>
      <c r="AS1300" s="75" t="s">
        <v>5441</v>
      </c>
      <c r="AV1300" s="75" t="s">
        <v>5440</v>
      </c>
      <c r="BI1300" s="75" t="s">
        <v>5452</v>
      </c>
      <c r="BJ1300" s="75" t="s">
        <v>5451</v>
      </c>
      <c r="BK1300" s="75">
        <v>0</v>
      </c>
      <c r="BM1300" s="75">
        <v>0</v>
      </c>
    </row>
    <row r="1301" spans="1:66" ht="17.399999999999999" hidden="1" customHeight="1" x14ac:dyDescent="0.3">
      <c r="A1301" s="75">
        <v>2019</v>
      </c>
      <c r="B1301" s="75">
        <v>30011</v>
      </c>
      <c r="C1301" s="75" t="s">
        <v>5230</v>
      </c>
      <c r="D1301" s="75" t="s">
        <v>5450</v>
      </c>
      <c r="E1301" s="77">
        <v>1420</v>
      </c>
      <c r="F1301" s="75" t="s">
        <v>2292</v>
      </c>
      <c r="G1301" s="77">
        <v>6806</v>
      </c>
      <c r="H1301" s="75" t="s">
        <v>6322</v>
      </c>
      <c r="I1301" s="75" t="s">
        <v>4883</v>
      </c>
      <c r="J1301" s="75" t="s">
        <v>2481</v>
      </c>
      <c r="K1301" s="75">
        <v>0</v>
      </c>
      <c r="L1301" s="75" t="s">
        <v>5457</v>
      </c>
      <c r="M1301" s="75" t="s">
        <v>4892</v>
      </c>
      <c r="N1301" s="75" t="s">
        <v>87</v>
      </c>
      <c r="O1301" s="75" t="s">
        <v>4023</v>
      </c>
      <c r="Q1301" s="75" t="s">
        <v>5447</v>
      </c>
      <c r="S1301" s="75" t="s">
        <v>4020</v>
      </c>
      <c r="T1301" s="75" t="s">
        <v>5478</v>
      </c>
      <c r="U1301" s="75" t="s">
        <v>4877</v>
      </c>
      <c r="V1301" s="75" t="s">
        <v>4878</v>
      </c>
      <c r="W1301" s="75" t="s">
        <v>4871</v>
      </c>
      <c r="X1301" s="75" t="s">
        <v>5456</v>
      </c>
      <c r="Y1301" s="75" t="s">
        <v>4872</v>
      </c>
      <c r="Z1301" s="75">
        <v>8</v>
      </c>
      <c r="AA1301" s="75">
        <v>0</v>
      </c>
      <c r="AB1301" s="75" t="s">
        <v>4871</v>
      </c>
      <c r="AC1301" s="75" t="s">
        <v>5455</v>
      </c>
      <c r="AD1301" s="75" t="s">
        <v>4872</v>
      </c>
      <c r="AE1301" s="75">
        <v>6</v>
      </c>
      <c r="AF1301" s="75">
        <v>2</v>
      </c>
      <c r="AG1301" s="75" t="s">
        <v>4871</v>
      </c>
      <c r="AH1301" s="75" t="s">
        <v>5531</v>
      </c>
      <c r="AI1301" s="75" t="s">
        <v>4869</v>
      </c>
      <c r="AN1301" s="75" t="s">
        <v>4869</v>
      </c>
      <c r="AP1301" s="75">
        <v>8</v>
      </c>
      <c r="AQ1301" s="75">
        <v>8</v>
      </c>
      <c r="AR1301" s="75" t="s">
        <v>4908</v>
      </c>
      <c r="AS1301" s="75" t="s">
        <v>5441</v>
      </c>
      <c r="AV1301" s="75" t="s">
        <v>5440</v>
      </c>
      <c r="BI1301" s="75" t="s">
        <v>5439</v>
      </c>
      <c r="BJ1301" s="75" t="s">
        <v>5438</v>
      </c>
      <c r="BK1301" s="75">
        <v>1</v>
      </c>
      <c r="BL1301" s="75" t="s">
        <v>5680</v>
      </c>
      <c r="BM1301" s="75">
        <v>0</v>
      </c>
    </row>
    <row r="1302" spans="1:66" ht="17.399999999999999" hidden="1" customHeight="1" x14ac:dyDescent="0.3">
      <c r="A1302" s="75">
        <v>2019</v>
      </c>
      <c r="B1302" s="75">
        <v>30011</v>
      </c>
      <c r="C1302" s="75" t="s">
        <v>5230</v>
      </c>
      <c r="D1302" s="75" t="s">
        <v>5450</v>
      </c>
      <c r="E1302" s="77">
        <v>1420</v>
      </c>
      <c r="F1302" s="75" t="s">
        <v>2292</v>
      </c>
      <c r="G1302" s="77">
        <v>6808</v>
      </c>
      <c r="H1302" s="75" t="s">
        <v>6321</v>
      </c>
      <c r="I1302" s="75" t="s">
        <v>4883</v>
      </c>
      <c r="J1302" s="75" t="s">
        <v>2505</v>
      </c>
      <c r="K1302" s="75">
        <v>0</v>
      </c>
      <c r="L1302" s="75" t="s">
        <v>5457</v>
      </c>
      <c r="M1302" s="75" t="s">
        <v>4892</v>
      </c>
      <c r="N1302" s="75" t="s">
        <v>87</v>
      </c>
      <c r="O1302" s="75" t="s">
        <v>4024</v>
      </c>
      <c r="Q1302" s="75" t="s">
        <v>5469</v>
      </c>
      <c r="S1302" s="75" t="s">
        <v>3662</v>
      </c>
      <c r="T1302" s="75" t="s">
        <v>5474</v>
      </c>
      <c r="U1302" s="75" t="s">
        <v>4877</v>
      </c>
      <c r="V1302" s="75" t="s">
        <v>4878</v>
      </c>
      <c r="W1302" s="75" t="s">
        <v>4871</v>
      </c>
      <c r="X1302" s="75" t="s">
        <v>5456</v>
      </c>
      <c r="Y1302" s="75" t="s">
        <v>4872</v>
      </c>
      <c r="Z1302" s="75">
        <v>10</v>
      </c>
      <c r="AA1302" s="75">
        <v>1</v>
      </c>
      <c r="AB1302" s="75" t="s">
        <v>4871</v>
      </c>
      <c r="AC1302" s="75" t="s">
        <v>6063</v>
      </c>
      <c r="AD1302" s="75" t="s">
        <v>4897</v>
      </c>
      <c r="AE1302" s="75">
        <v>10</v>
      </c>
      <c r="AF1302" s="75">
        <v>8</v>
      </c>
      <c r="AG1302" s="75" t="s">
        <v>4871</v>
      </c>
      <c r="AH1302" s="75" t="s">
        <v>5487</v>
      </c>
      <c r="AI1302" s="75" t="s">
        <v>4869</v>
      </c>
      <c r="AN1302" s="75" t="s">
        <v>4869</v>
      </c>
      <c r="AP1302" s="75">
        <v>10</v>
      </c>
      <c r="AQ1302" s="75">
        <v>10</v>
      </c>
      <c r="AR1302" s="75" t="s">
        <v>4908</v>
      </c>
      <c r="AS1302" s="75" t="s">
        <v>5441</v>
      </c>
      <c r="AV1302" s="75" t="s">
        <v>5440</v>
      </c>
      <c r="BI1302" s="75" t="s">
        <v>5452</v>
      </c>
      <c r="BJ1302" s="75" t="s">
        <v>5451</v>
      </c>
      <c r="BK1302" s="75">
        <v>0</v>
      </c>
      <c r="BM1302" s="75">
        <v>0</v>
      </c>
    </row>
    <row r="1303" spans="1:66" ht="17.399999999999999" hidden="1" customHeight="1" x14ac:dyDescent="0.3">
      <c r="A1303" s="75">
        <v>2019</v>
      </c>
      <c r="B1303" s="75">
        <v>21090</v>
      </c>
      <c r="C1303" s="75" t="s">
        <v>5276</v>
      </c>
      <c r="D1303" s="75" t="s">
        <v>5450</v>
      </c>
      <c r="E1303" s="77">
        <v>1110</v>
      </c>
      <c r="F1303" s="75" t="s">
        <v>1575</v>
      </c>
      <c r="G1303" s="77">
        <v>6810</v>
      </c>
      <c r="H1303" s="75" t="s">
        <v>6320</v>
      </c>
      <c r="I1303" s="75" t="s">
        <v>4883</v>
      </c>
      <c r="J1303" s="75" t="s">
        <v>1602</v>
      </c>
      <c r="K1303" s="75">
        <v>1</v>
      </c>
      <c r="L1303" s="75" t="s">
        <v>5448</v>
      </c>
      <c r="M1303" s="75" t="s">
        <v>5470</v>
      </c>
      <c r="N1303" s="75" t="s">
        <v>87</v>
      </c>
      <c r="O1303" s="75" t="s">
        <v>4030</v>
      </c>
      <c r="Q1303" s="75" t="s">
        <v>5469</v>
      </c>
      <c r="S1303" s="75" t="s">
        <v>4033</v>
      </c>
      <c r="T1303" s="75" t="s">
        <v>5446</v>
      </c>
      <c r="U1303" s="75" t="s">
        <v>4871</v>
      </c>
      <c r="V1303" s="75" t="s">
        <v>5445</v>
      </c>
      <c r="W1303" s="75" t="s">
        <v>4877</v>
      </c>
      <c r="X1303" s="75" t="s">
        <v>4876</v>
      </c>
      <c r="Y1303" s="75" t="s">
        <v>4897</v>
      </c>
      <c r="AC1303" s="75" t="s">
        <v>5592</v>
      </c>
      <c r="AD1303" s="75" t="s">
        <v>4872</v>
      </c>
      <c r="AH1303" s="75" t="s">
        <v>5467</v>
      </c>
      <c r="AI1303" s="75" t="s">
        <v>4872</v>
      </c>
      <c r="AM1303" s="75" t="s">
        <v>5591</v>
      </c>
      <c r="AN1303" s="75" t="s">
        <v>4897</v>
      </c>
      <c r="AO1303" s="75" t="s">
        <v>5465</v>
      </c>
      <c r="AP1303" s="75">
        <v>8</v>
      </c>
      <c r="AQ1303" s="75">
        <v>4</v>
      </c>
      <c r="AR1303" s="75" t="s">
        <v>4868</v>
      </c>
      <c r="AS1303" s="75" t="s">
        <v>5453</v>
      </c>
      <c r="AV1303" s="75" t="s">
        <v>5440</v>
      </c>
      <c r="BI1303" s="75" t="s">
        <v>5613</v>
      </c>
      <c r="BJ1303" s="75" t="s">
        <v>5612</v>
      </c>
      <c r="BK1303" s="75">
        <v>1</v>
      </c>
      <c r="BL1303" s="75" t="s">
        <v>6319</v>
      </c>
      <c r="BM1303" s="75">
        <v>1</v>
      </c>
      <c r="BN1303" s="75" t="s">
        <v>5690</v>
      </c>
    </row>
    <row r="1304" spans="1:66" ht="17.399999999999999" hidden="1" customHeight="1" x14ac:dyDescent="0.3">
      <c r="A1304" s="75">
        <v>2019</v>
      </c>
      <c r="B1304" s="75">
        <v>64203</v>
      </c>
      <c r="C1304" s="75" t="s">
        <v>626</v>
      </c>
      <c r="D1304" s="75" t="s">
        <v>5450</v>
      </c>
      <c r="E1304" s="77">
        <v>3148</v>
      </c>
      <c r="F1304" s="75" t="s">
        <v>3070</v>
      </c>
      <c r="G1304" s="77">
        <v>6812</v>
      </c>
      <c r="H1304" s="75" t="s">
        <v>6318</v>
      </c>
      <c r="I1304" s="75" t="s">
        <v>4883</v>
      </c>
      <c r="J1304" s="75" t="s">
        <v>3071</v>
      </c>
      <c r="K1304" s="75">
        <v>0</v>
      </c>
      <c r="L1304" s="75" t="s">
        <v>4882</v>
      </c>
      <c r="M1304" s="75" t="s">
        <v>4881</v>
      </c>
      <c r="N1304" s="75" t="s">
        <v>87</v>
      </c>
      <c r="O1304" s="75" t="s">
        <v>4025</v>
      </c>
      <c r="Q1304" s="75" t="s">
        <v>5461</v>
      </c>
      <c r="S1304" s="75" t="s">
        <v>4033</v>
      </c>
      <c r="T1304" s="75" t="s">
        <v>5446</v>
      </c>
      <c r="U1304" s="75" t="s">
        <v>4877</v>
      </c>
      <c r="V1304" s="75" t="s">
        <v>4878</v>
      </c>
      <c r="W1304" s="75" t="s">
        <v>4877</v>
      </c>
      <c r="X1304" s="75" t="s">
        <v>4876</v>
      </c>
      <c r="Y1304" s="75" t="s">
        <v>4897</v>
      </c>
      <c r="Z1304" s="75">
        <v>2</v>
      </c>
      <c r="AA1304" s="75">
        <v>0</v>
      </c>
      <c r="AB1304" s="75" t="s">
        <v>4871</v>
      </c>
      <c r="AC1304" s="75" t="s">
        <v>5545</v>
      </c>
      <c r="AD1304" s="75" t="s">
        <v>4897</v>
      </c>
      <c r="AH1304" s="75" t="s">
        <v>5569</v>
      </c>
      <c r="AI1304" s="75" t="s">
        <v>4897</v>
      </c>
      <c r="AJ1304" s="75">
        <v>1</v>
      </c>
      <c r="AK1304" s="75">
        <v>1</v>
      </c>
      <c r="AL1304" s="75" t="s">
        <v>4877</v>
      </c>
      <c r="AM1304" s="75" t="s">
        <v>5630</v>
      </c>
      <c r="AN1304" s="75" t="s">
        <v>4869</v>
      </c>
      <c r="AP1304" s="75">
        <v>4</v>
      </c>
      <c r="AQ1304" s="75">
        <v>0</v>
      </c>
      <c r="AR1304" s="75" t="s">
        <v>4868</v>
      </c>
      <c r="AS1304" s="75" t="s">
        <v>5453</v>
      </c>
      <c r="AV1304" s="75" t="s">
        <v>5440</v>
      </c>
      <c r="BI1304" s="75" t="s">
        <v>5452</v>
      </c>
      <c r="BJ1304" s="75" t="s">
        <v>5451</v>
      </c>
      <c r="BK1304" s="75">
        <v>0</v>
      </c>
      <c r="BM1304" s="75">
        <v>0</v>
      </c>
    </row>
    <row r="1305" spans="1:66" ht="17.399999999999999" hidden="1" customHeight="1" x14ac:dyDescent="0.3">
      <c r="A1305" s="75">
        <v>2019</v>
      </c>
      <c r="B1305" s="75">
        <v>3040</v>
      </c>
      <c r="C1305" s="75" t="s">
        <v>5406</v>
      </c>
      <c r="D1305" s="75" t="s">
        <v>5450</v>
      </c>
      <c r="E1305" s="77">
        <v>140</v>
      </c>
      <c r="F1305" s="75" t="s">
        <v>2696</v>
      </c>
      <c r="G1305" s="77">
        <v>6814</v>
      </c>
      <c r="H1305" s="75" t="s">
        <v>6317</v>
      </c>
      <c r="I1305" s="75" t="s">
        <v>4883</v>
      </c>
      <c r="J1305" s="75" t="s">
        <v>2761</v>
      </c>
      <c r="K1305" s="75">
        <v>0</v>
      </c>
      <c r="L1305" s="75" t="s">
        <v>5457</v>
      </c>
      <c r="M1305" s="75" t="s">
        <v>4892</v>
      </c>
      <c r="N1305" s="75" t="s">
        <v>87</v>
      </c>
      <c r="O1305" s="75" t="s">
        <v>4024</v>
      </c>
      <c r="Q1305" s="75" t="s">
        <v>5469</v>
      </c>
      <c r="S1305" s="75" t="s">
        <v>3662</v>
      </c>
      <c r="T1305" s="75" t="s">
        <v>5474</v>
      </c>
      <c r="U1305" s="75" t="s">
        <v>4877</v>
      </c>
      <c r="V1305" s="75" t="s">
        <v>4878</v>
      </c>
      <c r="W1305" s="75" t="s">
        <v>4871</v>
      </c>
      <c r="X1305" s="75" t="s">
        <v>5456</v>
      </c>
      <c r="Y1305" s="75" t="s">
        <v>4895</v>
      </c>
      <c r="Z1305" s="75">
        <v>6</v>
      </c>
      <c r="AA1305" s="75">
        <v>4</v>
      </c>
      <c r="AB1305" s="75" t="s">
        <v>4871</v>
      </c>
      <c r="AC1305" s="75" t="s">
        <v>5842</v>
      </c>
      <c r="AD1305" s="75" t="s">
        <v>4897</v>
      </c>
      <c r="AE1305" s="75">
        <v>2</v>
      </c>
      <c r="AF1305" s="75">
        <v>2</v>
      </c>
      <c r="AG1305" s="75" t="s">
        <v>4877</v>
      </c>
      <c r="AH1305" s="75" t="s">
        <v>5472</v>
      </c>
      <c r="AI1305" s="75" t="s">
        <v>4869</v>
      </c>
      <c r="AN1305" s="75" t="s">
        <v>4869</v>
      </c>
      <c r="AP1305" s="75">
        <v>8</v>
      </c>
      <c r="AQ1305" s="75">
        <v>6</v>
      </c>
      <c r="AR1305" s="75" t="s">
        <v>4868</v>
      </c>
      <c r="AS1305" s="75" t="s">
        <v>5453</v>
      </c>
      <c r="AV1305" s="75" t="s">
        <v>5440</v>
      </c>
      <c r="BI1305" s="75" t="s">
        <v>5452</v>
      </c>
      <c r="BJ1305" s="75" t="s">
        <v>5451</v>
      </c>
      <c r="BK1305" s="75">
        <v>0</v>
      </c>
      <c r="BM1305" s="75">
        <v>0</v>
      </c>
    </row>
    <row r="1306" spans="1:66" ht="17.399999999999999" hidden="1" customHeight="1" x14ac:dyDescent="0.3">
      <c r="A1306" s="75">
        <v>2019</v>
      </c>
      <c r="B1306" s="75">
        <v>7020</v>
      </c>
      <c r="C1306" s="75" t="s">
        <v>5373</v>
      </c>
      <c r="D1306" s="75" t="s">
        <v>5450</v>
      </c>
      <c r="E1306" s="77">
        <v>480</v>
      </c>
      <c r="F1306" s="75" t="s">
        <v>456</v>
      </c>
      <c r="G1306" s="77">
        <v>6816</v>
      </c>
      <c r="H1306" s="75" t="s">
        <v>6316</v>
      </c>
      <c r="I1306" s="75" t="s">
        <v>4883</v>
      </c>
      <c r="J1306" s="75" t="s">
        <v>549</v>
      </c>
      <c r="K1306" s="75">
        <v>0</v>
      </c>
      <c r="L1306" s="75" t="s">
        <v>4882</v>
      </c>
      <c r="M1306" s="75" t="s">
        <v>4892</v>
      </c>
      <c r="N1306" s="75" t="s">
        <v>87</v>
      </c>
      <c r="O1306" s="75" t="s">
        <v>4024</v>
      </c>
      <c r="Q1306" s="75" t="s">
        <v>5469</v>
      </c>
      <c r="S1306" s="75" t="s">
        <v>3662</v>
      </c>
      <c r="T1306" s="75" t="s">
        <v>5474</v>
      </c>
      <c r="U1306" s="75" t="s">
        <v>4877</v>
      </c>
      <c r="V1306" s="75" t="s">
        <v>4878</v>
      </c>
      <c r="W1306" s="75" t="s">
        <v>4877</v>
      </c>
      <c r="X1306" s="75" t="s">
        <v>4876</v>
      </c>
      <c r="Y1306" s="75" t="s">
        <v>4895</v>
      </c>
      <c r="Z1306" s="75">
        <v>18</v>
      </c>
      <c r="AA1306" s="75">
        <v>10</v>
      </c>
      <c r="AB1306" s="75" t="s">
        <v>4871</v>
      </c>
      <c r="AC1306" s="75" t="s">
        <v>6315</v>
      </c>
      <c r="AD1306" s="75" t="s">
        <v>4897</v>
      </c>
      <c r="AE1306" s="75">
        <v>12</v>
      </c>
      <c r="AF1306" s="75">
        <v>7</v>
      </c>
      <c r="AG1306" s="75" t="s">
        <v>4871</v>
      </c>
      <c r="AH1306" s="75" t="s">
        <v>6314</v>
      </c>
      <c r="AI1306" s="75" t="s">
        <v>4895</v>
      </c>
      <c r="AJ1306" s="75">
        <v>6</v>
      </c>
      <c r="AK1306" s="75">
        <v>6</v>
      </c>
      <c r="AL1306" s="75" t="s">
        <v>4877</v>
      </c>
      <c r="AM1306" s="75" t="s">
        <v>5630</v>
      </c>
      <c r="AN1306" s="75" t="s">
        <v>4869</v>
      </c>
      <c r="AP1306" s="75">
        <v>10</v>
      </c>
      <c r="AQ1306" s="75">
        <v>9</v>
      </c>
      <c r="AR1306" s="75" t="s">
        <v>4868</v>
      </c>
      <c r="AS1306" s="75" t="s">
        <v>5453</v>
      </c>
      <c r="AV1306" s="75" t="s">
        <v>5440</v>
      </c>
      <c r="BI1306" s="75" t="s">
        <v>5452</v>
      </c>
      <c r="BJ1306" s="75" t="s">
        <v>5451</v>
      </c>
      <c r="BK1306" s="75">
        <v>0</v>
      </c>
      <c r="BM1306" s="75">
        <v>0</v>
      </c>
    </row>
    <row r="1307" spans="1:66" ht="17.399999999999999" hidden="1" customHeight="1" x14ac:dyDescent="0.3">
      <c r="A1307" s="75">
        <v>2019</v>
      </c>
      <c r="B1307" s="75">
        <v>3030</v>
      </c>
      <c r="C1307" s="75" t="s">
        <v>5410</v>
      </c>
      <c r="D1307" s="75" t="s">
        <v>5450</v>
      </c>
      <c r="E1307" s="77">
        <v>130</v>
      </c>
      <c r="F1307" s="75" t="s">
        <v>681</v>
      </c>
      <c r="G1307" s="77">
        <v>6820</v>
      </c>
      <c r="H1307" s="75" t="s">
        <v>6313</v>
      </c>
      <c r="I1307" s="75" t="s">
        <v>4883</v>
      </c>
      <c r="J1307" s="75" t="s">
        <v>883</v>
      </c>
      <c r="K1307" s="75">
        <v>0</v>
      </c>
      <c r="L1307" s="75" t="s">
        <v>5457</v>
      </c>
      <c r="M1307" s="75" t="s">
        <v>4892</v>
      </c>
      <c r="N1307" s="75" t="s">
        <v>87</v>
      </c>
      <c r="O1307" s="75" t="s">
        <v>4025</v>
      </c>
      <c r="Q1307" s="75" t="s">
        <v>5461</v>
      </c>
      <c r="S1307" s="75" t="s">
        <v>4033</v>
      </c>
      <c r="T1307" s="75" t="s">
        <v>5446</v>
      </c>
      <c r="U1307" s="75" t="s">
        <v>4877</v>
      </c>
      <c r="V1307" s="75" t="s">
        <v>4878</v>
      </c>
      <c r="W1307" s="75" t="s">
        <v>4871</v>
      </c>
      <c r="X1307" s="75" t="s">
        <v>5456</v>
      </c>
      <c r="Y1307" s="75" t="s">
        <v>4897</v>
      </c>
      <c r="Z1307" s="75">
        <v>10</v>
      </c>
      <c r="AA1307" s="75">
        <v>8</v>
      </c>
      <c r="AB1307" s="75" t="s">
        <v>4871</v>
      </c>
      <c r="AC1307" s="75" t="s">
        <v>5854</v>
      </c>
      <c r="AD1307" s="75" t="s">
        <v>4897</v>
      </c>
      <c r="AE1307" s="75">
        <v>8</v>
      </c>
      <c r="AF1307" s="75">
        <v>6</v>
      </c>
      <c r="AG1307" s="75" t="s">
        <v>4871</v>
      </c>
      <c r="AH1307" s="75" t="s">
        <v>5563</v>
      </c>
      <c r="AI1307" s="75" t="s">
        <v>4869</v>
      </c>
      <c r="AN1307" s="75" t="s">
        <v>4869</v>
      </c>
      <c r="AP1307" s="75">
        <v>10</v>
      </c>
      <c r="AQ1307" s="75">
        <v>2</v>
      </c>
      <c r="AR1307" s="75" t="s">
        <v>4868</v>
      </c>
      <c r="AS1307" s="75" t="s">
        <v>5453</v>
      </c>
      <c r="AV1307" s="75" t="s">
        <v>5440</v>
      </c>
      <c r="BI1307" s="75" t="s">
        <v>5452</v>
      </c>
      <c r="BJ1307" s="75" t="s">
        <v>5451</v>
      </c>
      <c r="BK1307" s="75">
        <v>0</v>
      </c>
      <c r="BM1307" s="75">
        <v>0</v>
      </c>
    </row>
    <row r="1308" spans="1:66" ht="17.399999999999999" hidden="1" customHeight="1" x14ac:dyDescent="0.3">
      <c r="A1308" s="75">
        <v>2019</v>
      </c>
      <c r="B1308" s="75">
        <v>21090</v>
      </c>
      <c r="C1308" s="75" t="s">
        <v>5276</v>
      </c>
      <c r="D1308" s="75" t="s">
        <v>5450</v>
      </c>
      <c r="E1308" s="77">
        <v>1110</v>
      </c>
      <c r="F1308" s="75" t="s">
        <v>1575</v>
      </c>
      <c r="G1308" s="77">
        <v>6821</v>
      </c>
      <c r="H1308" s="75" t="s">
        <v>6312</v>
      </c>
      <c r="I1308" s="75" t="s">
        <v>4883</v>
      </c>
      <c r="J1308" s="75" t="s">
        <v>1604</v>
      </c>
      <c r="K1308" s="75">
        <v>0</v>
      </c>
      <c r="L1308" s="75" t="s">
        <v>5448</v>
      </c>
      <c r="M1308" s="75" t="s">
        <v>4892</v>
      </c>
      <c r="N1308" s="75" t="s">
        <v>87</v>
      </c>
      <c r="O1308" s="75" t="s">
        <v>4024</v>
      </c>
      <c r="Q1308" s="75" t="s">
        <v>5469</v>
      </c>
      <c r="S1308" s="75" t="s">
        <v>3662</v>
      </c>
      <c r="T1308" s="75" t="s">
        <v>5474</v>
      </c>
      <c r="U1308" s="75" t="s">
        <v>4871</v>
      </c>
      <c r="V1308" s="75" t="s">
        <v>5445</v>
      </c>
      <c r="W1308" s="75" t="s">
        <v>4877</v>
      </c>
      <c r="X1308" s="75" t="s">
        <v>4876</v>
      </c>
      <c r="Y1308" s="75" t="s">
        <v>4895</v>
      </c>
      <c r="AC1308" s="75" t="s">
        <v>5592</v>
      </c>
      <c r="AD1308" s="75" t="s">
        <v>4897</v>
      </c>
      <c r="AH1308" s="75" t="s">
        <v>5569</v>
      </c>
      <c r="AI1308" s="75" t="s">
        <v>4897</v>
      </c>
      <c r="AJ1308" s="75">
        <v>1</v>
      </c>
      <c r="AK1308" s="75">
        <v>1</v>
      </c>
      <c r="AL1308" s="75" t="s">
        <v>4877</v>
      </c>
      <c r="AM1308" s="75" t="s">
        <v>5630</v>
      </c>
      <c r="AN1308" s="75" t="s">
        <v>4869</v>
      </c>
      <c r="AP1308" s="75">
        <v>2</v>
      </c>
      <c r="AQ1308" s="75">
        <v>2</v>
      </c>
      <c r="AR1308" s="75" t="s">
        <v>4908</v>
      </c>
      <c r="AS1308" s="75" t="s">
        <v>5441</v>
      </c>
      <c r="AV1308" s="75" t="s">
        <v>5440</v>
      </c>
      <c r="BI1308" s="75" t="s">
        <v>5452</v>
      </c>
      <c r="BJ1308" s="75" t="s">
        <v>5451</v>
      </c>
      <c r="BK1308" s="75">
        <v>0</v>
      </c>
      <c r="BM1308" s="75">
        <v>0</v>
      </c>
    </row>
    <row r="1309" spans="1:66" ht="17.399999999999999" hidden="1" customHeight="1" x14ac:dyDescent="0.3">
      <c r="A1309" s="75">
        <v>2019</v>
      </c>
      <c r="B1309" s="75">
        <v>30011</v>
      </c>
      <c r="C1309" s="75" t="s">
        <v>5230</v>
      </c>
      <c r="D1309" s="75" t="s">
        <v>5450</v>
      </c>
      <c r="E1309" s="77">
        <v>1420</v>
      </c>
      <c r="F1309" s="75" t="s">
        <v>2292</v>
      </c>
      <c r="G1309" s="77">
        <v>6828</v>
      </c>
      <c r="H1309" s="75" t="s">
        <v>6311</v>
      </c>
      <c r="I1309" s="75" t="s">
        <v>4883</v>
      </c>
      <c r="J1309" s="75" t="s">
        <v>2509</v>
      </c>
      <c r="K1309" s="75">
        <v>0</v>
      </c>
      <c r="L1309" s="75" t="s">
        <v>5457</v>
      </c>
      <c r="M1309" s="75" t="s">
        <v>4892</v>
      </c>
      <c r="N1309" s="75" t="s">
        <v>87</v>
      </c>
      <c r="O1309" s="75" t="s">
        <v>4024</v>
      </c>
      <c r="Q1309" s="75" t="s">
        <v>5469</v>
      </c>
      <c r="S1309" s="75" t="s">
        <v>3662</v>
      </c>
      <c r="T1309" s="75" t="s">
        <v>5474</v>
      </c>
      <c r="U1309" s="75" t="s">
        <v>4877</v>
      </c>
      <c r="V1309" s="75" t="s">
        <v>4878</v>
      </c>
      <c r="W1309" s="75" t="s">
        <v>4871</v>
      </c>
      <c r="X1309" s="75" t="s">
        <v>5456</v>
      </c>
      <c r="Y1309" s="75" t="s">
        <v>4872</v>
      </c>
      <c r="Z1309" s="75">
        <v>7</v>
      </c>
      <c r="AA1309" s="75">
        <v>0</v>
      </c>
      <c r="AB1309" s="75" t="s">
        <v>4871</v>
      </c>
      <c r="AC1309" s="75" t="s">
        <v>5695</v>
      </c>
      <c r="AD1309" s="75" t="s">
        <v>4897</v>
      </c>
      <c r="AE1309" s="75">
        <v>4</v>
      </c>
      <c r="AF1309" s="75">
        <v>3</v>
      </c>
      <c r="AG1309" s="75" t="s">
        <v>4871</v>
      </c>
      <c r="AH1309" s="75" t="s">
        <v>5626</v>
      </c>
      <c r="AI1309" s="75" t="s">
        <v>4869</v>
      </c>
      <c r="AN1309" s="75" t="s">
        <v>4869</v>
      </c>
      <c r="AP1309" s="75">
        <v>8</v>
      </c>
      <c r="AQ1309" s="75">
        <v>6</v>
      </c>
      <c r="AR1309" s="75" t="s">
        <v>4868</v>
      </c>
      <c r="AS1309" s="75" t="s">
        <v>5453</v>
      </c>
      <c r="AV1309" s="75" t="s">
        <v>5440</v>
      </c>
      <c r="BI1309" s="75" t="s">
        <v>5452</v>
      </c>
      <c r="BJ1309" s="75" t="s">
        <v>5451</v>
      </c>
      <c r="BK1309" s="75">
        <v>0</v>
      </c>
      <c r="BM1309" s="75">
        <v>0</v>
      </c>
    </row>
    <row r="1310" spans="1:66" ht="17.399999999999999" hidden="1" customHeight="1" x14ac:dyDescent="0.3">
      <c r="A1310" s="75">
        <v>2019</v>
      </c>
      <c r="B1310" s="75">
        <v>64103</v>
      </c>
      <c r="C1310" s="75" t="s">
        <v>4914</v>
      </c>
      <c r="D1310" s="75" t="s">
        <v>5450</v>
      </c>
      <c r="E1310" s="77">
        <v>1870</v>
      </c>
      <c r="F1310" s="75" t="s">
        <v>3089</v>
      </c>
      <c r="G1310" s="77">
        <v>6834</v>
      </c>
      <c r="H1310" s="75" t="s">
        <v>6310</v>
      </c>
      <c r="I1310" s="75" t="s">
        <v>4883</v>
      </c>
      <c r="J1310" s="75" t="s">
        <v>3090</v>
      </c>
      <c r="K1310" s="75">
        <v>0</v>
      </c>
      <c r="L1310" s="75" t="s">
        <v>5457</v>
      </c>
      <c r="M1310" s="75" t="s">
        <v>4892</v>
      </c>
      <c r="N1310" s="75" t="s">
        <v>87</v>
      </c>
      <c r="O1310" s="75" t="s">
        <v>4025</v>
      </c>
      <c r="Q1310" s="75" t="s">
        <v>5461</v>
      </c>
      <c r="S1310" s="75" t="s">
        <v>4033</v>
      </c>
      <c r="T1310" s="75" t="s">
        <v>5446</v>
      </c>
      <c r="U1310" s="75" t="s">
        <v>4877</v>
      </c>
      <c r="V1310" s="75" t="s">
        <v>4878</v>
      </c>
      <c r="W1310" s="75" t="s">
        <v>4871</v>
      </c>
      <c r="X1310" s="75" t="s">
        <v>5456</v>
      </c>
      <c r="Y1310" s="75" t="s">
        <v>4897</v>
      </c>
      <c r="Z1310" s="75">
        <v>2</v>
      </c>
      <c r="AA1310" s="75">
        <v>2</v>
      </c>
      <c r="AB1310" s="75" t="s">
        <v>4877</v>
      </c>
      <c r="AC1310" s="75" t="s">
        <v>5541</v>
      </c>
      <c r="AD1310" s="75" t="s">
        <v>4897</v>
      </c>
      <c r="AH1310" s="75" t="s">
        <v>5569</v>
      </c>
      <c r="AI1310" s="75" t="s">
        <v>4869</v>
      </c>
      <c r="AN1310" s="75" t="s">
        <v>4869</v>
      </c>
      <c r="AP1310" s="75">
        <v>2</v>
      </c>
      <c r="AQ1310" s="75">
        <v>0</v>
      </c>
      <c r="AR1310" s="75" t="s">
        <v>4868</v>
      </c>
      <c r="AS1310" s="75" t="s">
        <v>5453</v>
      </c>
      <c r="AV1310" s="75" t="s">
        <v>5440</v>
      </c>
      <c r="BI1310" s="75" t="s">
        <v>5452</v>
      </c>
      <c r="BJ1310" s="75" t="s">
        <v>5451</v>
      </c>
      <c r="BK1310" s="75">
        <v>0</v>
      </c>
      <c r="BM1310" s="75">
        <v>0</v>
      </c>
    </row>
    <row r="1311" spans="1:66" ht="17.399999999999999" hidden="1" customHeight="1" x14ac:dyDescent="0.3">
      <c r="A1311" s="75">
        <v>2019</v>
      </c>
      <c r="B1311" s="75">
        <v>64103</v>
      </c>
      <c r="C1311" s="75" t="s">
        <v>4914</v>
      </c>
      <c r="D1311" s="75" t="s">
        <v>5450</v>
      </c>
      <c r="E1311" s="77">
        <v>1870</v>
      </c>
      <c r="F1311" s="75" t="s">
        <v>3089</v>
      </c>
      <c r="G1311" s="77">
        <v>6838</v>
      </c>
      <c r="H1311" s="75" t="s">
        <v>6309</v>
      </c>
      <c r="I1311" s="75" t="s">
        <v>4883</v>
      </c>
      <c r="J1311" s="75" t="s">
        <v>3092</v>
      </c>
      <c r="K1311" s="75">
        <v>0</v>
      </c>
      <c r="L1311" s="75" t="s">
        <v>5502</v>
      </c>
      <c r="M1311" s="75" t="s">
        <v>4881</v>
      </c>
      <c r="N1311" s="75" t="s">
        <v>87</v>
      </c>
      <c r="O1311" s="75" t="s">
        <v>4025</v>
      </c>
      <c r="Q1311" s="75" t="s">
        <v>5461</v>
      </c>
      <c r="S1311" s="75" t="s">
        <v>4033</v>
      </c>
      <c r="T1311" s="75" t="s">
        <v>5446</v>
      </c>
      <c r="U1311" s="75" t="s">
        <v>4871</v>
      </c>
      <c r="V1311" s="75" t="s">
        <v>5445</v>
      </c>
      <c r="W1311" s="75" t="s">
        <v>4877</v>
      </c>
      <c r="X1311" s="75" t="s">
        <v>4876</v>
      </c>
      <c r="Y1311" s="75" t="s">
        <v>4897</v>
      </c>
      <c r="AC1311" s="75" t="s">
        <v>5592</v>
      </c>
      <c r="AD1311" s="75" t="s">
        <v>4872</v>
      </c>
      <c r="AH1311" s="75" t="s">
        <v>5467</v>
      </c>
      <c r="AI1311" s="75" t="s">
        <v>4895</v>
      </c>
      <c r="AJ1311" s="75">
        <v>3</v>
      </c>
      <c r="AK1311" s="75">
        <v>3</v>
      </c>
      <c r="AL1311" s="75" t="s">
        <v>4877</v>
      </c>
      <c r="AM1311" s="75" t="s">
        <v>5630</v>
      </c>
      <c r="AN1311" s="75" t="s">
        <v>4869</v>
      </c>
      <c r="AP1311" s="75">
        <v>4</v>
      </c>
      <c r="AQ1311" s="75">
        <v>0</v>
      </c>
      <c r="AR1311" s="75" t="s">
        <v>4868</v>
      </c>
      <c r="AS1311" s="75" t="s">
        <v>5453</v>
      </c>
      <c r="AV1311" s="75" t="s">
        <v>5440</v>
      </c>
      <c r="BI1311" s="75" t="s">
        <v>5452</v>
      </c>
      <c r="BJ1311" s="75" t="s">
        <v>5451</v>
      </c>
      <c r="BK1311" s="75">
        <v>0</v>
      </c>
      <c r="BM1311" s="75">
        <v>0</v>
      </c>
    </row>
    <row r="1312" spans="1:66" ht="17.399999999999999" hidden="1" customHeight="1" x14ac:dyDescent="0.3">
      <c r="A1312" s="75">
        <v>2019</v>
      </c>
      <c r="B1312" s="75">
        <v>30011</v>
      </c>
      <c r="C1312" s="75" t="s">
        <v>5230</v>
      </c>
      <c r="D1312" s="75" t="s">
        <v>5450</v>
      </c>
      <c r="E1312" s="77">
        <v>1420</v>
      </c>
      <c r="F1312" s="75" t="s">
        <v>2292</v>
      </c>
      <c r="G1312" s="77">
        <v>6844</v>
      </c>
      <c r="H1312" s="75" t="s">
        <v>6308</v>
      </c>
      <c r="I1312" s="75" t="s">
        <v>4883</v>
      </c>
      <c r="J1312" s="75" t="s">
        <v>2511</v>
      </c>
      <c r="K1312" s="75">
        <v>0</v>
      </c>
      <c r="L1312" s="75" t="s">
        <v>5457</v>
      </c>
      <c r="M1312" s="75" t="s">
        <v>4892</v>
      </c>
      <c r="N1312" s="75" t="s">
        <v>87</v>
      </c>
      <c r="O1312" s="75" t="s">
        <v>4024</v>
      </c>
      <c r="Q1312" s="75" t="s">
        <v>5469</v>
      </c>
      <c r="S1312" s="75" t="s">
        <v>3662</v>
      </c>
      <c r="T1312" s="75" t="s">
        <v>5474</v>
      </c>
      <c r="U1312" s="75" t="s">
        <v>4877</v>
      </c>
      <c r="V1312" s="75" t="s">
        <v>4878</v>
      </c>
      <c r="W1312" s="75" t="s">
        <v>4871</v>
      </c>
      <c r="X1312" s="75" t="s">
        <v>5456</v>
      </c>
      <c r="Y1312" s="75" t="s">
        <v>4897</v>
      </c>
      <c r="Z1312" s="75">
        <v>6</v>
      </c>
      <c r="AA1312" s="75">
        <v>2</v>
      </c>
      <c r="AB1312" s="75" t="s">
        <v>4871</v>
      </c>
      <c r="AC1312" s="75" t="s">
        <v>5859</v>
      </c>
      <c r="AD1312" s="75" t="s">
        <v>4897</v>
      </c>
      <c r="AE1312" s="75">
        <v>4</v>
      </c>
      <c r="AF1312" s="75">
        <v>3</v>
      </c>
      <c r="AG1312" s="75" t="s">
        <v>4871</v>
      </c>
      <c r="AH1312" s="75" t="s">
        <v>5626</v>
      </c>
      <c r="AI1312" s="75" t="s">
        <v>4869</v>
      </c>
      <c r="AN1312" s="75" t="s">
        <v>4869</v>
      </c>
      <c r="AP1312" s="75">
        <v>8</v>
      </c>
      <c r="AQ1312" s="75">
        <v>6</v>
      </c>
      <c r="AR1312" s="75" t="s">
        <v>4868</v>
      </c>
      <c r="AS1312" s="75" t="s">
        <v>5453</v>
      </c>
      <c r="AV1312" s="75" t="s">
        <v>5440</v>
      </c>
      <c r="BI1312" s="75" t="s">
        <v>5452</v>
      </c>
      <c r="BJ1312" s="75" t="s">
        <v>5451</v>
      </c>
      <c r="BK1312" s="75">
        <v>0</v>
      </c>
      <c r="BM1312" s="75">
        <v>0</v>
      </c>
    </row>
    <row r="1313" spans="1:66" ht="17.399999999999999" hidden="1" customHeight="1" x14ac:dyDescent="0.3">
      <c r="A1313" s="75">
        <v>2019</v>
      </c>
      <c r="B1313" s="75">
        <v>30011</v>
      </c>
      <c r="C1313" s="75" t="s">
        <v>5230</v>
      </c>
      <c r="D1313" s="75" t="s">
        <v>5450</v>
      </c>
      <c r="E1313" s="77">
        <v>1420</v>
      </c>
      <c r="F1313" s="75" t="s">
        <v>2292</v>
      </c>
      <c r="G1313" s="77">
        <v>6848</v>
      </c>
      <c r="H1313" s="75" t="s">
        <v>6307</v>
      </c>
      <c r="I1313" s="75" t="s">
        <v>4883</v>
      </c>
      <c r="J1313" s="75" t="s">
        <v>2507</v>
      </c>
      <c r="K1313" s="75">
        <v>0</v>
      </c>
      <c r="L1313" s="75" t="s">
        <v>5457</v>
      </c>
      <c r="M1313" s="75" t="s">
        <v>4892</v>
      </c>
      <c r="N1313" s="75" t="s">
        <v>87</v>
      </c>
      <c r="O1313" s="75" t="s">
        <v>4024</v>
      </c>
      <c r="Q1313" s="75" t="s">
        <v>5469</v>
      </c>
      <c r="S1313" s="75" t="s">
        <v>3662</v>
      </c>
      <c r="T1313" s="75" t="s">
        <v>5474</v>
      </c>
      <c r="U1313" s="75" t="s">
        <v>4877</v>
      </c>
      <c r="V1313" s="75" t="s">
        <v>4878</v>
      </c>
      <c r="W1313" s="75" t="s">
        <v>4871</v>
      </c>
      <c r="X1313" s="75" t="s">
        <v>5456</v>
      </c>
      <c r="Y1313" s="75" t="s">
        <v>4872</v>
      </c>
      <c r="Z1313" s="75">
        <v>7</v>
      </c>
      <c r="AA1313" s="75">
        <v>0</v>
      </c>
      <c r="AB1313" s="75" t="s">
        <v>4871</v>
      </c>
      <c r="AC1313" s="75" t="s">
        <v>5695</v>
      </c>
      <c r="AD1313" s="75" t="s">
        <v>4897</v>
      </c>
      <c r="AE1313" s="75">
        <v>4</v>
      </c>
      <c r="AF1313" s="75">
        <v>3</v>
      </c>
      <c r="AG1313" s="75" t="s">
        <v>4871</v>
      </c>
      <c r="AH1313" s="75" t="s">
        <v>5626</v>
      </c>
      <c r="AI1313" s="75" t="s">
        <v>4869</v>
      </c>
      <c r="AN1313" s="75" t="s">
        <v>4869</v>
      </c>
      <c r="AP1313" s="75">
        <v>6</v>
      </c>
      <c r="AQ1313" s="75">
        <v>6</v>
      </c>
      <c r="AR1313" s="75" t="s">
        <v>4908</v>
      </c>
      <c r="AS1313" s="75" t="s">
        <v>5441</v>
      </c>
      <c r="AV1313" s="75" t="s">
        <v>5440</v>
      </c>
      <c r="BI1313" s="75" t="s">
        <v>5452</v>
      </c>
      <c r="BJ1313" s="75" t="s">
        <v>5451</v>
      </c>
      <c r="BK1313" s="75">
        <v>0</v>
      </c>
      <c r="BM1313" s="75">
        <v>0</v>
      </c>
    </row>
    <row r="1314" spans="1:66" ht="17.399999999999999" hidden="1" customHeight="1" x14ac:dyDescent="0.3">
      <c r="A1314" s="75">
        <v>2019</v>
      </c>
      <c r="B1314" s="75">
        <v>21050</v>
      </c>
      <c r="C1314" s="75" t="s">
        <v>5303</v>
      </c>
      <c r="D1314" s="75" t="s">
        <v>5450</v>
      </c>
      <c r="E1314" s="77">
        <v>1010</v>
      </c>
      <c r="F1314" s="75" t="s">
        <v>971</v>
      </c>
      <c r="G1314" s="77">
        <v>6856</v>
      </c>
      <c r="H1314" s="75" t="s">
        <v>6306</v>
      </c>
      <c r="I1314" s="75" t="s">
        <v>4883</v>
      </c>
      <c r="J1314" s="75" t="s">
        <v>1051</v>
      </c>
      <c r="K1314" s="75">
        <v>0</v>
      </c>
      <c r="L1314" s="75" t="s">
        <v>5457</v>
      </c>
      <c r="M1314" s="75" t="s">
        <v>4892</v>
      </c>
      <c r="N1314" s="75" t="s">
        <v>87</v>
      </c>
      <c r="O1314" s="75" t="s">
        <v>4024</v>
      </c>
      <c r="Q1314" s="75" t="s">
        <v>5469</v>
      </c>
      <c r="S1314" s="75" t="s">
        <v>3662</v>
      </c>
      <c r="T1314" s="75" t="s">
        <v>5474</v>
      </c>
      <c r="U1314" s="75" t="s">
        <v>4877</v>
      </c>
      <c r="V1314" s="75" t="s">
        <v>4878</v>
      </c>
      <c r="W1314" s="75" t="s">
        <v>4871</v>
      </c>
      <c r="X1314" s="75" t="s">
        <v>5456</v>
      </c>
      <c r="Y1314" s="75" t="s">
        <v>4872</v>
      </c>
      <c r="Z1314" s="75">
        <v>8</v>
      </c>
      <c r="AA1314" s="75">
        <v>0</v>
      </c>
      <c r="AB1314" s="75" t="s">
        <v>4871</v>
      </c>
      <c r="AC1314" s="75" t="s">
        <v>5455</v>
      </c>
      <c r="AD1314" s="75" t="s">
        <v>4895</v>
      </c>
      <c r="AE1314" s="75">
        <v>4</v>
      </c>
      <c r="AF1314" s="75">
        <v>4</v>
      </c>
      <c r="AG1314" s="75" t="s">
        <v>4877</v>
      </c>
      <c r="AH1314" s="75" t="s">
        <v>5472</v>
      </c>
      <c r="AI1314" s="75" t="s">
        <v>4869</v>
      </c>
      <c r="AN1314" s="75" t="s">
        <v>4869</v>
      </c>
      <c r="AP1314" s="75">
        <v>8</v>
      </c>
      <c r="AQ1314" s="75">
        <v>6</v>
      </c>
      <c r="AR1314" s="75" t="s">
        <v>4868</v>
      </c>
      <c r="AS1314" s="75" t="s">
        <v>5453</v>
      </c>
      <c r="AV1314" s="75" t="s">
        <v>5440</v>
      </c>
      <c r="BI1314" s="75" t="s">
        <v>5452</v>
      </c>
      <c r="BJ1314" s="75" t="s">
        <v>5451</v>
      </c>
      <c r="BK1314" s="75">
        <v>0</v>
      </c>
      <c r="BM1314" s="75">
        <v>0</v>
      </c>
    </row>
    <row r="1315" spans="1:66" ht="17.399999999999999" hidden="1" customHeight="1" x14ac:dyDescent="0.3">
      <c r="A1315" s="75">
        <v>2019</v>
      </c>
      <c r="B1315" s="75">
        <v>64133</v>
      </c>
      <c r="C1315" s="75" t="s">
        <v>5265</v>
      </c>
      <c r="D1315" s="75" t="s">
        <v>5450</v>
      </c>
      <c r="E1315" s="77">
        <v>1150</v>
      </c>
      <c r="F1315" s="75" t="s">
        <v>2033</v>
      </c>
      <c r="G1315" s="77">
        <v>6858</v>
      </c>
      <c r="H1315" s="75" t="s">
        <v>6305</v>
      </c>
      <c r="I1315" s="75" t="s">
        <v>4883</v>
      </c>
      <c r="J1315" s="75" t="s">
        <v>1051</v>
      </c>
      <c r="K1315" s="75">
        <v>0</v>
      </c>
      <c r="L1315" s="75" t="s">
        <v>5457</v>
      </c>
      <c r="M1315" s="75" t="s">
        <v>4892</v>
      </c>
      <c r="N1315" s="75" t="s">
        <v>87</v>
      </c>
      <c r="O1315" s="75" t="s">
        <v>4024</v>
      </c>
      <c r="Q1315" s="75" t="s">
        <v>5469</v>
      </c>
      <c r="S1315" s="75" t="s">
        <v>3662</v>
      </c>
      <c r="T1315" s="75" t="s">
        <v>5474</v>
      </c>
      <c r="U1315" s="75" t="s">
        <v>4877</v>
      </c>
      <c r="V1315" s="75" t="s">
        <v>4878</v>
      </c>
      <c r="W1315" s="75" t="s">
        <v>4871</v>
      </c>
      <c r="X1315" s="75" t="s">
        <v>5456</v>
      </c>
      <c r="Y1315" s="75" t="s">
        <v>4872</v>
      </c>
      <c r="Z1315" s="75">
        <v>7</v>
      </c>
      <c r="AA1315" s="75">
        <v>2</v>
      </c>
      <c r="AB1315" s="75" t="s">
        <v>4871</v>
      </c>
      <c r="AC1315" s="75" t="s">
        <v>6304</v>
      </c>
      <c r="AD1315" s="75" t="s">
        <v>4897</v>
      </c>
      <c r="AE1315" s="75">
        <v>2</v>
      </c>
      <c r="AF1315" s="75">
        <v>2</v>
      </c>
      <c r="AG1315" s="75" t="s">
        <v>4877</v>
      </c>
      <c r="AH1315" s="75" t="s">
        <v>5472</v>
      </c>
      <c r="AI1315" s="75" t="s">
        <v>4869</v>
      </c>
      <c r="AN1315" s="75" t="s">
        <v>4869</v>
      </c>
      <c r="AP1315" s="75">
        <v>8</v>
      </c>
      <c r="AQ1315" s="75">
        <v>8</v>
      </c>
      <c r="AR1315" s="75" t="s">
        <v>4908</v>
      </c>
      <c r="AS1315" s="75" t="s">
        <v>5441</v>
      </c>
      <c r="AV1315" s="75" t="s">
        <v>5440</v>
      </c>
      <c r="BI1315" s="75" t="s">
        <v>5452</v>
      </c>
      <c r="BJ1315" s="75" t="s">
        <v>5451</v>
      </c>
      <c r="BK1315" s="75">
        <v>0</v>
      </c>
      <c r="BM1315" s="75">
        <v>0</v>
      </c>
    </row>
    <row r="1316" spans="1:66" ht="17.399999999999999" hidden="1" customHeight="1" x14ac:dyDescent="0.3">
      <c r="A1316" s="75">
        <v>2019</v>
      </c>
      <c r="B1316" s="75">
        <v>3060</v>
      </c>
      <c r="C1316" s="75" t="s">
        <v>5402</v>
      </c>
      <c r="D1316" s="75" t="s">
        <v>5450</v>
      </c>
      <c r="E1316" s="77">
        <v>180</v>
      </c>
      <c r="F1316" s="75" t="s">
        <v>219</v>
      </c>
      <c r="G1316" s="77">
        <v>6869</v>
      </c>
      <c r="H1316" s="75" t="s">
        <v>6303</v>
      </c>
      <c r="I1316" s="75" t="s">
        <v>4883</v>
      </c>
      <c r="J1316" s="75" t="s">
        <v>309</v>
      </c>
      <c r="K1316" s="75">
        <v>0</v>
      </c>
      <c r="L1316" s="75" t="s">
        <v>5457</v>
      </c>
      <c r="M1316" s="75" t="s">
        <v>4892</v>
      </c>
      <c r="N1316" s="75" t="s">
        <v>87</v>
      </c>
      <c r="O1316" s="75" t="s">
        <v>4023</v>
      </c>
      <c r="Q1316" s="75" t="s">
        <v>5447</v>
      </c>
      <c r="S1316" s="75" t="s">
        <v>4020</v>
      </c>
      <c r="T1316" s="75" t="s">
        <v>5478</v>
      </c>
      <c r="U1316" s="75" t="s">
        <v>4877</v>
      </c>
      <c r="V1316" s="75" t="s">
        <v>4878</v>
      </c>
      <c r="W1316" s="75" t="s">
        <v>4871</v>
      </c>
      <c r="X1316" s="75" t="s">
        <v>5456</v>
      </c>
      <c r="Y1316" s="75" t="s">
        <v>4875</v>
      </c>
      <c r="Z1316" s="75">
        <v>11</v>
      </c>
      <c r="AA1316" s="75">
        <v>0</v>
      </c>
      <c r="AB1316" s="75" t="s">
        <v>4871</v>
      </c>
      <c r="AC1316" s="75" t="s">
        <v>5473</v>
      </c>
      <c r="AD1316" s="75" t="s">
        <v>4872</v>
      </c>
      <c r="AE1316" s="75">
        <v>8</v>
      </c>
      <c r="AF1316" s="75">
        <v>0</v>
      </c>
      <c r="AG1316" s="75" t="s">
        <v>4871</v>
      </c>
      <c r="AH1316" s="75" t="s">
        <v>5581</v>
      </c>
      <c r="AI1316" s="75" t="s">
        <v>4869</v>
      </c>
      <c r="AN1316" s="75" t="s">
        <v>4869</v>
      </c>
      <c r="AP1316" s="75">
        <v>10</v>
      </c>
      <c r="AQ1316" s="75">
        <v>10</v>
      </c>
      <c r="AR1316" s="75" t="s">
        <v>4908</v>
      </c>
      <c r="AS1316" s="75" t="s">
        <v>5441</v>
      </c>
      <c r="AV1316" s="75" t="s">
        <v>5440</v>
      </c>
      <c r="BI1316" s="75" t="s">
        <v>5613</v>
      </c>
      <c r="BJ1316" s="75" t="s">
        <v>5612</v>
      </c>
      <c r="BK1316" s="75">
        <v>1</v>
      </c>
      <c r="BL1316" s="75" t="s">
        <v>5680</v>
      </c>
      <c r="BM1316" s="75">
        <v>1</v>
      </c>
      <c r="BN1316" s="75" t="s">
        <v>5611</v>
      </c>
    </row>
    <row r="1317" spans="1:66" ht="17.399999999999999" hidden="1" customHeight="1" x14ac:dyDescent="0.3">
      <c r="A1317" s="75">
        <v>2019</v>
      </c>
      <c r="B1317" s="75">
        <v>64133</v>
      </c>
      <c r="C1317" s="75" t="s">
        <v>5265</v>
      </c>
      <c r="D1317" s="75" t="s">
        <v>5450</v>
      </c>
      <c r="E1317" s="77">
        <v>1060</v>
      </c>
      <c r="F1317" s="75" t="s">
        <v>3074</v>
      </c>
      <c r="G1317" s="77">
        <v>6898</v>
      </c>
      <c r="H1317" s="75" t="s">
        <v>6302</v>
      </c>
      <c r="I1317" s="75" t="s">
        <v>4883</v>
      </c>
      <c r="J1317" s="75" t="s">
        <v>3075</v>
      </c>
      <c r="K1317" s="75">
        <v>0</v>
      </c>
      <c r="L1317" s="75" t="s">
        <v>5457</v>
      </c>
      <c r="M1317" s="75" t="s">
        <v>4892</v>
      </c>
      <c r="N1317" s="75" t="s">
        <v>87</v>
      </c>
      <c r="O1317" s="75" t="s">
        <v>4024</v>
      </c>
      <c r="Q1317" s="75" t="s">
        <v>5469</v>
      </c>
      <c r="S1317" s="75" t="s">
        <v>4033</v>
      </c>
      <c r="T1317" s="75" t="s">
        <v>5446</v>
      </c>
      <c r="U1317" s="75" t="s">
        <v>4877</v>
      </c>
      <c r="V1317" s="75" t="s">
        <v>4878</v>
      </c>
      <c r="W1317" s="75" t="s">
        <v>4871</v>
      </c>
      <c r="X1317" s="75" t="s">
        <v>5456</v>
      </c>
      <c r="Y1317" s="75" t="s">
        <v>4897</v>
      </c>
      <c r="Z1317" s="75">
        <v>6</v>
      </c>
      <c r="AA1317" s="75">
        <v>4</v>
      </c>
      <c r="AB1317" s="75" t="s">
        <v>4871</v>
      </c>
      <c r="AC1317" s="75" t="s">
        <v>5842</v>
      </c>
      <c r="AD1317" s="75" t="s">
        <v>4897</v>
      </c>
      <c r="AE1317" s="75">
        <v>4</v>
      </c>
      <c r="AF1317" s="75">
        <v>4</v>
      </c>
      <c r="AG1317" s="75" t="s">
        <v>4877</v>
      </c>
      <c r="AH1317" s="75" t="s">
        <v>5472</v>
      </c>
      <c r="AI1317" s="75" t="s">
        <v>4869</v>
      </c>
      <c r="AN1317" s="75" t="s">
        <v>4869</v>
      </c>
      <c r="AP1317" s="75">
        <v>6</v>
      </c>
      <c r="AQ1317" s="75">
        <v>4</v>
      </c>
      <c r="AR1317" s="75" t="s">
        <v>4868</v>
      </c>
      <c r="AS1317" s="75" t="s">
        <v>5453</v>
      </c>
      <c r="AV1317" s="75" t="s">
        <v>5440</v>
      </c>
      <c r="BI1317" s="75" t="s">
        <v>5452</v>
      </c>
      <c r="BJ1317" s="75" t="s">
        <v>5451</v>
      </c>
      <c r="BK1317" s="75">
        <v>0</v>
      </c>
      <c r="BM1317" s="75">
        <v>0</v>
      </c>
    </row>
    <row r="1318" spans="1:66" ht="17.399999999999999" hidden="1" customHeight="1" x14ac:dyDescent="0.3">
      <c r="A1318" s="75">
        <v>2019</v>
      </c>
      <c r="B1318" s="75">
        <v>64133</v>
      </c>
      <c r="C1318" s="75" t="s">
        <v>5265</v>
      </c>
      <c r="D1318" s="75" t="s">
        <v>5450</v>
      </c>
      <c r="E1318" s="77">
        <v>1060</v>
      </c>
      <c r="F1318" s="75" t="s">
        <v>3074</v>
      </c>
      <c r="G1318" s="77">
        <v>6900</v>
      </c>
      <c r="H1318" s="75" t="s">
        <v>6301</v>
      </c>
      <c r="I1318" s="75" t="s">
        <v>4883</v>
      </c>
      <c r="J1318" s="75" t="s">
        <v>3085</v>
      </c>
      <c r="K1318" s="75">
        <v>0</v>
      </c>
      <c r="L1318" s="75" t="s">
        <v>5480</v>
      </c>
      <c r="M1318" s="75" t="s">
        <v>4892</v>
      </c>
      <c r="N1318" s="75" t="s">
        <v>87</v>
      </c>
      <c r="O1318" s="75" t="s">
        <v>4023</v>
      </c>
      <c r="Q1318" s="75" t="s">
        <v>5447</v>
      </c>
      <c r="S1318" s="75" t="s">
        <v>4033</v>
      </c>
      <c r="T1318" s="75" t="s">
        <v>5446</v>
      </c>
      <c r="U1318" s="75" t="s">
        <v>4871</v>
      </c>
      <c r="V1318" s="75" t="s">
        <v>5445</v>
      </c>
      <c r="W1318" s="75" t="s">
        <v>4877</v>
      </c>
      <c r="X1318" s="75" t="s">
        <v>4876</v>
      </c>
      <c r="Y1318" s="75" t="s">
        <v>4897</v>
      </c>
      <c r="Z1318" s="75">
        <v>2</v>
      </c>
      <c r="AA1318" s="75">
        <v>1</v>
      </c>
      <c r="AB1318" s="75" t="s">
        <v>4871</v>
      </c>
      <c r="AC1318" s="75" t="s">
        <v>5570</v>
      </c>
      <c r="AD1318" s="75" t="s">
        <v>4875</v>
      </c>
      <c r="AH1318" s="75" t="s">
        <v>5467</v>
      </c>
      <c r="AI1318" s="75" t="s">
        <v>4869</v>
      </c>
      <c r="AN1318" s="75" t="s">
        <v>4869</v>
      </c>
      <c r="AP1318" s="75">
        <v>4</v>
      </c>
      <c r="AQ1318" s="75">
        <v>4</v>
      </c>
      <c r="AR1318" s="75" t="s">
        <v>4908</v>
      </c>
      <c r="AS1318" s="75" t="s">
        <v>5441</v>
      </c>
      <c r="AV1318" s="75" t="s">
        <v>5440</v>
      </c>
      <c r="BI1318" s="75" t="s">
        <v>5439</v>
      </c>
      <c r="BJ1318" s="75" t="s">
        <v>5438</v>
      </c>
      <c r="BK1318" s="75">
        <v>1</v>
      </c>
      <c r="BL1318" s="75" t="s">
        <v>5790</v>
      </c>
      <c r="BM1318" s="75">
        <v>0</v>
      </c>
    </row>
    <row r="1319" spans="1:66" ht="17.399999999999999" hidden="1" customHeight="1" x14ac:dyDescent="0.3">
      <c r="A1319" s="75">
        <v>2019</v>
      </c>
      <c r="B1319" s="75">
        <v>64133</v>
      </c>
      <c r="C1319" s="75" t="s">
        <v>5265</v>
      </c>
      <c r="D1319" s="75" t="s">
        <v>5450</v>
      </c>
      <c r="E1319" s="77">
        <v>1060</v>
      </c>
      <c r="F1319" s="75" t="s">
        <v>3074</v>
      </c>
      <c r="G1319" s="77">
        <v>6902</v>
      </c>
      <c r="H1319" s="75" t="s">
        <v>6300</v>
      </c>
      <c r="I1319" s="75" t="s">
        <v>4883</v>
      </c>
      <c r="J1319" s="75" t="s">
        <v>3080</v>
      </c>
      <c r="K1319" s="75">
        <v>0</v>
      </c>
      <c r="L1319" s="75" t="s">
        <v>5448</v>
      </c>
      <c r="M1319" s="75" t="s">
        <v>4892</v>
      </c>
      <c r="N1319" s="75" t="s">
        <v>87</v>
      </c>
      <c r="O1319" s="75" t="s">
        <v>4024</v>
      </c>
      <c r="Q1319" s="75" t="s">
        <v>5469</v>
      </c>
      <c r="S1319" s="75" t="s">
        <v>4033</v>
      </c>
      <c r="T1319" s="75" t="s">
        <v>5446</v>
      </c>
      <c r="U1319" s="75" t="s">
        <v>4871</v>
      </c>
      <c r="V1319" s="75" t="s">
        <v>5445</v>
      </c>
      <c r="W1319" s="75" t="s">
        <v>4877</v>
      </c>
      <c r="X1319" s="75" t="s">
        <v>4876</v>
      </c>
      <c r="Y1319" s="75" t="s">
        <v>4872</v>
      </c>
      <c r="Z1319" s="75">
        <v>4</v>
      </c>
      <c r="AA1319" s="75">
        <v>0</v>
      </c>
      <c r="AB1319" s="75" t="s">
        <v>4871</v>
      </c>
      <c r="AC1319" s="75" t="s">
        <v>5529</v>
      </c>
      <c r="AD1319" s="75" t="s">
        <v>4897</v>
      </c>
      <c r="AE1319" s="75">
        <v>3</v>
      </c>
      <c r="AF1319" s="75">
        <v>2</v>
      </c>
      <c r="AG1319" s="75" t="s">
        <v>4871</v>
      </c>
      <c r="AH1319" s="75" t="s">
        <v>6250</v>
      </c>
      <c r="AI1319" s="75" t="s">
        <v>4897</v>
      </c>
      <c r="AJ1319" s="75">
        <v>4</v>
      </c>
      <c r="AK1319" s="75">
        <v>3</v>
      </c>
      <c r="AL1319" s="75" t="s">
        <v>4871</v>
      </c>
      <c r="AM1319" s="75" t="s">
        <v>6103</v>
      </c>
      <c r="AN1319" s="75" t="s">
        <v>4869</v>
      </c>
      <c r="AP1319" s="75">
        <v>6</v>
      </c>
      <c r="AQ1319" s="75">
        <v>6</v>
      </c>
      <c r="AR1319" s="75" t="s">
        <v>4908</v>
      </c>
      <c r="AS1319" s="75" t="s">
        <v>5441</v>
      </c>
      <c r="AV1319" s="75" t="s">
        <v>5440</v>
      </c>
      <c r="BI1319" s="75" t="s">
        <v>5452</v>
      </c>
      <c r="BJ1319" s="75" t="s">
        <v>5451</v>
      </c>
      <c r="BK1319" s="75">
        <v>0</v>
      </c>
      <c r="BM1319" s="75">
        <v>0</v>
      </c>
    </row>
    <row r="1320" spans="1:66" ht="17.399999999999999" hidden="1" customHeight="1" x14ac:dyDescent="0.3">
      <c r="A1320" s="75">
        <v>2019</v>
      </c>
      <c r="B1320" s="75">
        <v>80010</v>
      </c>
      <c r="C1320" s="75" t="s">
        <v>678</v>
      </c>
      <c r="D1320" s="75" t="s">
        <v>5450</v>
      </c>
      <c r="E1320" s="77">
        <v>8001</v>
      </c>
      <c r="F1320" s="75" t="s">
        <v>678</v>
      </c>
      <c r="G1320" s="77">
        <v>6914</v>
      </c>
      <c r="H1320" s="75" t="s">
        <v>6299</v>
      </c>
      <c r="I1320" s="75" t="s">
        <v>4883</v>
      </c>
      <c r="J1320" s="75" t="s">
        <v>771</v>
      </c>
      <c r="K1320" s="75">
        <v>0</v>
      </c>
      <c r="L1320" s="75" t="s">
        <v>4882</v>
      </c>
      <c r="M1320" s="75" t="s">
        <v>4892</v>
      </c>
      <c r="N1320" s="75" t="s">
        <v>87</v>
      </c>
      <c r="O1320" s="75" t="s">
        <v>4024</v>
      </c>
      <c r="Q1320" s="75" t="s">
        <v>5469</v>
      </c>
      <c r="S1320" s="75" t="s">
        <v>3662</v>
      </c>
      <c r="T1320" s="75" t="s">
        <v>5474</v>
      </c>
      <c r="U1320" s="75" t="s">
        <v>4877</v>
      </c>
      <c r="V1320" s="75" t="s">
        <v>4878</v>
      </c>
      <c r="W1320" s="75" t="s">
        <v>4877</v>
      </c>
      <c r="X1320" s="75" t="s">
        <v>4876</v>
      </c>
      <c r="Y1320" s="75" t="s">
        <v>4872</v>
      </c>
      <c r="Z1320" s="75">
        <v>35</v>
      </c>
      <c r="AA1320" s="75">
        <v>0</v>
      </c>
      <c r="AB1320" s="75" t="s">
        <v>4871</v>
      </c>
      <c r="AC1320" s="75" t="s">
        <v>6298</v>
      </c>
      <c r="AD1320" s="75" t="s">
        <v>4872</v>
      </c>
      <c r="AE1320" s="75">
        <v>29</v>
      </c>
      <c r="AF1320" s="75">
        <v>5</v>
      </c>
      <c r="AG1320" s="75" t="s">
        <v>4871</v>
      </c>
      <c r="AH1320" s="75" t="s">
        <v>6297</v>
      </c>
      <c r="AI1320" s="75" t="s">
        <v>4897</v>
      </c>
      <c r="AJ1320" s="75">
        <v>13</v>
      </c>
      <c r="AK1320" s="75">
        <v>7</v>
      </c>
      <c r="AL1320" s="75" t="s">
        <v>4871</v>
      </c>
      <c r="AM1320" s="75" t="s">
        <v>5547</v>
      </c>
      <c r="AN1320" s="75" t="s">
        <v>4869</v>
      </c>
      <c r="AP1320" s="75">
        <v>10</v>
      </c>
      <c r="AQ1320" s="75">
        <v>10</v>
      </c>
      <c r="AR1320" s="75" t="s">
        <v>4908</v>
      </c>
      <c r="AS1320" s="75" t="s">
        <v>5441</v>
      </c>
      <c r="AV1320" s="75" t="s">
        <v>5440</v>
      </c>
      <c r="BI1320" s="75" t="s">
        <v>5452</v>
      </c>
      <c r="BJ1320" s="75" t="s">
        <v>5451</v>
      </c>
      <c r="BK1320" s="75">
        <v>0</v>
      </c>
      <c r="BM1320" s="75">
        <v>0</v>
      </c>
    </row>
    <row r="1321" spans="1:66" ht="17.399999999999999" hidden="1" customHeight="1" x14ac:dyDescent="0.3">
      <c r="A1321" s="75">
        <v>2019</v>
      </c>
      <c r="B1321" s="75">
        <v>21090</v>
      </c>
      <c r="C1321" s="75" t="s">
        <v>5276</v>
      </c>
      <c r="D1321" s="75" t="s">
        <v>5450</v>
      </c>
      <c r="E1321" s="77">
        <v>1110</v>
      </c>
      <c r="F1321" s="75" t="s">
        <v>1575</v>
      </c>
      <c r="G1321" s="77">
        <v>6935</v>
      </c>
      <c r="H1321" s="75" t="s">
        <v>6296</v>
      </c>
      <c r="I1321" s="75" t="s">
        <v>4883</v>
      </c>
      <c r="J1321" s="75" t="s">
        <v>1606</v>
      </c>
      <c r="K1321" s="75">
        <v>0</v>
      </c>
      <c r="L1321" s="75" t="s">
        <v>5462</v>
      </c>
      <c r="M1321" s="75" t="s">
        <v>4892</v>
      </c>
      <c r="N1321" s="75" t="s">
        <v>87</v>
      </c>
      <c r="O1321" s="75" t="s">
        <v>4025</v>
      </c>
      <c r="Q1321" s="75" t="s">
        <v>5461</v>
      </c>
      <c r="S1321" s="75" t="s">
        <v>3662</v>
      </c>
      <c r="T1321" s="75" t="s">
        <v>5474</v>
      </c>
      <c r="U1321" s="75" t="s">
        <v>4877</v>
      </c>
      <c r="V1321" s="75" t="s">
        <v>4878</v>
      </c>
      <c r="W1321" s="75" t="s">
        <v>4877</v>
      </c>
      <c r="X1321" s="75" t="s">
        <v>4876</v>
      </c>
      <c r="Y1321" s="75" t="s">
        <v>4897</v>
      </c>
      <c r="Z1321" s="75">
        <v>6</v>
      </c>
      <c r="AA1321" s="75">
        <v>3</v>
      </c>
      <c r="AB1321" s="75" t="s">
        <v>4871</v>
      </c>
      <c r="AC1321" s="75" t="s">
        <v>5491</v>
      </c>
      <c r="AD1321" s="75" t="s">
        <v>4897</v>
      </c>
      <c r="AE1321" s="75">
        <v>4</v>
      </c>
      <c r="AF1321" s="75">
        <v>3</v>
      </c>
      <c r="AG1321" s="75" t="s">
        <v>4871</v>
      </c>
      <c r="AH1321" s="75" t="s">
        <v>5626</v>
      </c>
      <c r="AI1321" s="75" t="s">
        <v>4869</v>
      </c>
      <c r="AN1321" s="75" t="s">
        <v>4869</v>
      </c>
      <c r="AP1321" s="75">
        <v>8</v>
      </c>
      <c r="AQ1321" s="75">
        <v>0</v>
      </c>
      <c r="AR1321" s="75" t="s">
        <v>4868</v>
      </c>
      <c r="AS1321" s="75" t="s">
        <v>5453</v>
      </c>
      <c r="AV1321" s="75" t="s">
        <v>5440</v>
      </c>
      <c r="BI1321" s="75" t="s">
        <v>5452</v>
      </c>
      <c r="BJ1321" s="75" t="s">
        <v>5451</v>
      </c>
      <c r="BK1321" s="75">
        <v>0</v>
      </c>
      <c r="BM1321" s="75">
        <v>0</v>
      </c>
    </row>
    <row r="1322" spans="1:66" ht="17.399999999999999" hidden="1" customHeight="1" x14ac:dyDescent="0.3">
      <c r="A1322" s="75">
        <v>2019</v>
      </c>
      <c r="B1322" s="75">
        <v>21020</v>
      </c>
      <c r="C1322" s="75" t="s">
        <v>5315</v>
      </c>
      <c r="D1322" s="75" t="s">
        <v>5450</v>
      </c>
      <c r="E1322" s="77">
        <v>980</v>
      </c>
      <c r="F1322" s="75" t="s">
        <v>2127</v>
      </c>
      <c r="G1322" s="77">
        <v>6936</v>
      </c>
      <c r="H1322" s="75" t="s">
        <v>6295</v>
      </c>
      <c r="I1322" s="75" t="s">
        <v>4883</v>
      </c>
      <c r="J1322" s="75" t="s">
        <v>2213</v>
      </c>
      <c r="K1322" s="75">
        <v>0</v>
      </c>
      <c r="L1322" s="75" t="s">
        <v>5457</v>
      </c>
      <c r="M1322" s="75" t="s">
        <v>4892</v>
      </c>
      <c r="N1322" s="75" t="s">
        <v>87</v>
      </c>
      <c r="O1322" s="75" t="s">
        <v>4024</v>
      </c>
      <c r="Q1322" s="75" t="s">
        <v>5469</v>
      </c>
      <c r="S1322" s="75" t="s">
        <v>3662</v>
      </c>
      <c r="T1322" s="75" t="s">
        <v>5474</v>
      </c>
      <c r="U1322" s="75" t="s">
        <v>4877</v>
      </c>
      <c r="V1322" s="75" t="s">
        <v>4878</v>
      </c>
      <c r="W1322" s="75" t="s">
        <v>4871</v>
      </c>
      <c r="X1322" s="75" t="s">
        <v>5456</v>
      </c>
      <c r="Y1322" s="75" t="s">
        <v>4872</v>
      </c>
      <c r="Z1322" s="75">
        <v>9</v>
      </c>
      <c r="AA1322" s="75">
        <v>3</v>
      </c>
      <c r="AB1322" s="75" t="s">
        <v>4871</v>
      </c>
      <c r="AC1322" s="75" t="s">
        <v>5989</v>
      </c>
      <c r="AD1322" s="75" t="s">
        <v>4897</v>
      </c>
      <c r="AE1322" s="75">
        <v>8</v>
      </c>
      <c r="AF1322" s="75">
        <v>6</v>
      </c>
      <c r="AG1322" s="75" t="s">
        <v>4871</v>
      </c>
      <c r="AH1322" s="75" t="s">
        <v>5563</v>
      </c>
      <c r="AI1322" s="75" t="s">
        <v>4869</v>
      </c>
      <c r="AN1322" s="75" t="s">
        <v>4869</v>
      </c>
      <c r="AP1322" s="75">
        <v>10</v>
      </c>
      <c r="AQ1322" s="75">
        <v>9</v>
      </c>
      <c r="AR1322" s="75" t="s">
        <v>4868</v>
      </c>
      <c r="AS1322" s="75" t="s">
        <v>5453</v>
      </c>
      <c r="AV1322" s="75" t="s">
        <v>5440</v>
      </c>
      <c r="BI1322" s="75" t="s">
        <v>5452</v>
      </c>
      <c r="BJ1322" s="75" t="s">
        <v>5451</v>
      </c>
      <c r="BK1322" s="75">
        <v>0</v>
      </c>
      <c r="BM1322" s="75">
        <v>0</v>
      </c>
    </row>
    <row r="1323" spans="1:66" ht="17.399999999999999" hidden="1" customHeight="1" x14ac:dyDescent="0.3">
      <c r="A1323" s="75">
        <v>2019</v>
      </c>
      <c r="B1323" s="75">
        <v>21080</v>
      </c>
      <c r="C1323" s="75" t="s">
        <v>5293</v>
      </c>
      <c r="D1323" s="75" t="s">
        <v>5450</v>
      </c>
      <c r="E1323" s="77">
        <v>1040</v>
      </c>
      <c r="F1323" s="75" t="s">
        <v>9</v>
      </c>
      <c r="G1323" s="77">
        <v>6937</v>
      </c>
      <c r="H1323" s="75" t="s">
        <v>6294</v>
      </c>
      <c r="I1323" s="75" t="s">
        <v>4883</v>
      </c>
      <c r="J1323" s="75" t="s">
        <v>59</v>
      </c>
      <c r="K1323" s="75">
        <v>0</v>
      </c>
      <c r="L1323" s="75" t="s">
        <v>5448</v>
      </c>
      <c r="M1323" s="75" t="s">
        <v>4892</v>
      </c>
      <c r="N1323" s="75" t="s">
        <v>87</v>
      </c>
      <c r="O1323" s="75" t="s">
        <v>4024</v>
      </c>
      <c r="Q1323" s="75" t="s">
        <v>5469</v>
      </c>
      <c r="S1323" s="75" t="s">
        <v>3662</v>
      </c>
      <c r="T1323" s="75" t="s">
        <v>5474</v>
      </c>
      <c r="U1323" s="75" t="s">
        <v>4871</v>
      </c>
      <c r="V1323" s="75" t="s">
        <v>5445</v>
      </c>
      <c r="W1323" s="75" t="s">
        <v>4877</v>
      </c>
      <c r="X1323" s="75" t="s">
        <v>4876</v>
      </c>
      <c r="Y1323" s="75" t="s">
        <v>4897</v>
      </c>
      <c r="Z1323" s="75">
        <v>8</v>
      </c>
      <c r="AA1323" s="75">
        <v>3</v>
      </c>
      <c r="AB1323" s="75" t="s">
        <v>4871</v>
      </c>
      <c r="AC1323" s="75" t="s">
        <v>5794</v>
      </c>
      <c r="AD1323" s="75" t="s">
        <v>4897</v>
      </c>
      <c r="AE1323" s="75">
        <v>6</v>
      </c>
      <c r="AF1323" s="75">
        <v>3</v>
      </c>
      <c r="AG1323" s="75" t="s">
        <v>4871</v>
      </c>
      <c r="AH1323" s="75" t="s">
        <v>5552</v>
      </c>
      <c r="AI1323" s="75" t="s">
        <v>4897</v>
      </c>
      <c r="AJ1323" s="75">
        <v>11</v>
      </c>
      <c r="AK1323" s="75">
        <v>8</v>
      </c>
      <c r="AL1323" s="75" t="s">
        <v>4871</v>
      </c>
      <c r="AM1323" s="75" t="s">
        <v>6293</v>
      </c>
      <c r="AN1323" s="75" t="s">
        <v>4869</v>
      </c>
      <c r="AP1323" s="75">
        <v>8</v>
      </c>
      <c r="AQ1323" s="75">
        <v>6</v>
      </c>
      <c r="AR1323" s="75" t="s">
        <v>4868</v>
      </c>
      <c r="AS1323" s="75" t="s">
        <v>5453</v>
      </c>
      <c r="AV1323" s="75" t="s">
        <v>5440</v>
      </c>
      <c r="BI1323" s="75" t="s">
        <v>5452</v>
      </c>
      <c r="BJ1323" s="75" t="s">
        <v>5451</v>
      </c>
      <c r="BK1323" s="75">
        <v>0</v>
      </c>
      <c r="BM1323" s="75">
        <v>0</v>
      </c>
    </row>
    <row r="1324" spans="1:66" ht="17.399999999999999" hidden="1" customHeight="1" x14ac:dyDescent="0.3">
      <c r="A1324" s="75">
        <v>2019</v>
      </c>
      <c r="B1324" s="75">
        <v>18010</v>
      </c>
      <c r="C1324" s="75" t="s">
        <v>5337</v>
      </c>
      <c r="D1324" s="75" t="s">
        <v>5450</v>
      </c>
      <c r="E1324" s="77">
        <v>900</v>
      </c>
      <c r="F1324" s="75" t="s">
        <v>1648</v>
      </c>
      <c r="G1324" s="77">
        <v>6938</v>
      </c>
      <c r="H1324" s="75" t="s">
        <v>6292</v>
      </c>
      <c r="I1324" s="75" t="s">
        <v>4883</v>
      </c>
      <c r="J1324" s="75" t="s">
        <v>1755</v>
      </c>
      <c r="K1324" s="75">
        <v>0</v>
      </c>
      <c r="L1324" s="75" t="s">
        <v>5457</v>
      </c>
      <c r="M1324" s="75" t="s">
        <v>4892</v>
      </c>
      <c r="N1324" s="75" t="s">
        <v>87</v>
      </c>
      <c r="O1324" s="75" t="s">
        <v>4025</v>
      </c>
      <c r="Q1324" s="75" t="s">
        <v>5461</v>
      </c>
      <c r="S1324" s="75" t="s">
        <v>3662</v>
      </c>
      <c r="T1324" s="75" t="s">
        <v>5474</v>
      </c>
      <c r="U1324" s="75" t="s">
        <v>4877</v>
      </c>
      <c r="V1324" s="75" t="s">
        <v>4878</v>
      </c>
      <c r="W1324" s="75" t="s">
        <v>4871</v>
      </c>
      <c r="X1324" s="75" t="s">
        <v>5456</v>
      </c>
      <c r="Y1324" s="75" t="s">
        <v>4897</v>
      </c>
      <c r="Z1324" s="75">
        <v>4</v>
      </c>
      <c r="AA1324" s="75">
        <v>2</v>
      </c>
      <c r="AB1324" s="75" t="s">
        <v>4871</v>
      </c>
      <c r="AC1324" s="75" t="s">
        <v>5928</v>
      </c>
      <c r="AD1324" s="75" t="s">
        <v>4897</v>
      </c>
      <c r="AE1324" s="75">
        <v>2</v>
      </c>
      <c r="AF1324" s="75">
        <v>1</v>
      </c>
      <c r="AG1324" s="75" t="s">
        <v>4871</v>
      </c>
      <c r="AH1324" s="75" t="s">
        <v>5575</v>
      </c>
      <c r="AI1324" s="75" t="s">
        <v>4869</v>
      </c>
      <c r="AN1324" s="75" t="s">
        <v>4869</v>
      </c>
      <c r="AP1324" s="75">
        <v>8</v>
      </c>
      <c r="AQ1324" s="75">
        <v>0</v>
      </c>
      <c r="AR1324" s="75" t="s">
        <v>4868</v>
      </c>
      <c r="AS1324" s="75" t="s">
        <v>5453</v>
      </c>
      <c r="AV1324" s="75" t="s">
        <v>5440</v>
      </c>
      <c r="BI1324" s="75" t="s">
        <v>5452</v>
      </c>
      <c r="BJ1324" s="75" t="s">
        <v>5451</v>
      </c>
      <c r="BK1324" s="75">
        <v>0</v>
      </c>
      <c r="BM1324" s="75">
        <v>0</v>
      </c>
    </row>
    <row r="1325" spans="1:66" ht="17.399999999999999" hidden="1" customHeight="1" x14ac:dyDescent="0.3">
      <c r="A1325" s="75">
        <v>2019</v>
      </c>
      <c r="B1325" s="75">
        <v>18010</v>
      </c>
      <c r="C1325" s="75" t="s">
        <v>5337</v>
      </c>
      <c r="D1325" s="75" t="s">
        <v>5450</v>
      </c>
      <c r="E1325" s="77">
        <v>900</v>
      </c>
      <c r="F1325" s="75" t="s">
        <v>1648</v>
      </c>
      <c r="G1325" s="77">
        <v>6940</v>
      </c>
      <c r="H1325" s="75" t="s">
        <v>6291</v>
      </c>
      <c r="I1325" s="75" t="s">
        <v>4883</v>
      </c>
      <c r="J1325" s="75" t="s">
        <v>1757</v>
      </c>
      <c r="K1325" s="75">
        <v>0</v>
      </c>
      <c r="L1325" s="75" t="s">
        <v>5457</v>
      </c>
      <c r="M1325" s="75" t="s">
        <v>4892</v>
      </c>
      <c r="N1325" s="75" t="s">
        <v>87</v>
      </c>
      <c r="O1325" s="75" t="s">
        <v>4025</v>
      </c>
      <c r="Q1325" s="75" t="s">
        <v>5461</v>
      </c>
      <c r="S1325" s="75" t="s">
        <v>3662</v>
      </c>
      <c r="T1325" s="75" t="s">
        <v>5474</v>
      </c>
      <c r="U1325" s="75" t="s">
        <v>4877</v>
      </c>
      <c r="V1325" s="75" t="s">
        <v>4878</v>
      </c>
      <c r="W1325" s="75" t="s">
        <v>4871</v>
      </c>
      <c r="X1325" s="75" t="s">
        <v>5456</v>
      </c>
      <c r="Y1325" s="75" t="s">
        <v>4872</v>
      </c>
      <c r="Z1325" s="75">
        <v>10</v>
      </c>
      <c r="AA1325" s="75">
        <v>0</v>
      </c>
      <c r="AB1325" s="75" t="s">
        <v>4871</v>
      </c>
      <c r="AC1325" s="75" t="s">
        <v>5526</v>
      </c>
      <c r="AD1325" s="75" t="s">
        <v>4872</v>
      </c>
      <c r="AE1325" s="75">
        <v>10</v>
      </c>
      <c r="AF1325" s="75">
        <v>3</v>
      </c>
      <c r="AG1325" s="75" t="s">
        <v>4871</v>
      </c>
      <c r="AH1325" s="75" t="s">
        <v>5477</v>
      </c>
      <c r="AI1325" s="75" t="s">
        <v>4869</v>
      </c>
      <c r="AN1325" s="75" t="s">
        <v>4869</v>
      </c>
      <c r="AP1325" s="75">
        <v>10</v>
      </c>
      <c r="AQ1325" s="75">
        <v>4</v>
      </c>
      <c r="AR1325" s="75" t="s">
        <v>4868</v>
      </c>
      <c r="AS1325" s="75" t="s">
        <v>5453</v>
      </c>
      <c r="AV1325" s="75" t="s">
        <v>5440</v>
      </c>
      <c r="BI1325" s="75" t="s">
        <v>5452</v>
      </c>
      <c r="BJ1325" s="75" t="s">
        <v>5451</v>
      </c>
      <c r="BK1325" s="75">
        <v>0</v>
      </c>
      <c r="BM1325" s="75">
        <v>0</v>
      </c>
    </row>
    <row r="1326" spans="1:66" ht="17.399999999999999" hidden="1" customHeight="1" x14ac:dyDescent="0.3">
      <c r="A1326" s="75">
        <v>2019</v>
      </c>
      <c r="B1326" s="75">
        <v>21030</v>
      </c>
      <c r="C1326" s="75" t="s">
        <v>5313</v>
      </c>
      <c r="D1326" s="75" t="s">
        <v>5450</v>
      </c>
      <c r="E1326" s="77">
        <v>990</v>
      </c>
      <c r="F1326" s="75" t="s">
        <v>3862</v>
      </c>
      <c r="G1326" s="77">
        <v>6952</v>
      </c>
      <c r="H1326" s="75" t="s">
        <v>6290</v>
      </c>
      <c r="I1326" s="75" t="s">
        <v>4883</v>
      </c>
      <c r="J1326" s="75" t="s">
        <v>3915</v>
      </c>
      <c r="K1326" s="75">
        <v>0</v>
      </c>
      <c r="L1326" s="75" t="s">
        <v>5457</v>
      </c>
      <c r="M1326" s="75" t="s">
        <v>4892</v>
      </c>
      <c r="N1326" s="75" t="s">
        <v>87</v>
      </c>
      <c r="O1326" s="75" t="s">
        <v>4024</v>
      </c>
      <c r="Q1326" s="75" t="s">
        <v>5469</v>
      </c>
      <c r="S1326" s="75" t="s">
        <v>3662</v>
      </c>
      <c r="T1326" s="75" t="s">
        <v>5474</v>
      </c>
      <c r="U1326" s="75" t="s">
        <v>4877</v>
      </c>
      <c r="V1326" s="75" t="s">
        <v>4878</v>
      </c>
      <c r="W1326" s="75" t="s">
        <v>4871</v>
      </c>
      <c r="X1326" s="75" t="s">
        <v>5456</v>
      </c>
      <c r="Y1326" s="75" t="s">
        <v>4872</v>
      </c>
      <c r="Z1326" s="75">
        <v>8</v>
      </c>
      <c r="AA1326" s="75">
        <v>0</v>
      </c>
      <c r="AB1326" s="75" t="s">
        <v>4871</v>
      </c>
      <c r="AC1326" s="75" t="s">
        <v>5455</v>
      </c>
      <c r="AD1326" s="75" t="s">
        <v>4897</v>
      </c>
      <c r="AE1326" s="75">
        <v>4</v>
      </c>
      <c r="AF1326" s="75">
        <v>2</v>
      </c>
      <c r="AG1326" s="75" t="s">
        <v>4871</v>
      </c>
      <c r="AH1326" s="75" t="s">
        <v>5654</v>
      </c>
      <c r="AI1326" s="75" t="s">
        <v>4869</v>
      </c>
      <c r="AN1326" s="75" t="s">
        <v>4869</v>
      </c>
      <c r="AP1326" s="75">
        <v>8</v>
      </c>
      <c r="AQ1326" s="75">
        <v>6</v>
      </c>
      <c r="AR1326" s="75" t="s">
        <v>4868</v>
      </c>
      <c r="AS1326" s="75" t="s">
        <v>5453</v>
      </c>
      <c r="AV1326" s="75" t="s">
        <v>5440</v>
      </c>
      <c r="BI1326" s="75" t="s">
        <v>5452</v>
      </c>
      <c r="BJ1326" s="75" t="s">
        <v>5451</v>
      </c>
      <c r="BK1326" s="75">
        <v>0</v>
      </c>
      <c r="BM1326" s="75">
        <v>0</v>
      </c>
    </row>
    <row r="1327" spans="1:66" ht="17.399999999999999" hidden="1" customHeight="1" x14ac:dyDescent="0.3">
      <c r="A1327" s="75">
        <v>2019</v>
      </c>
      <c r="B1327" s="75">
        <v>21060</v>
      </c>
      <c r="C1327" s="75" t="s">
        <v>5300</v>
      </c>
      <c r="D1327" s="75" t="s">
        <v>5450</v>
      </c>
      <c r="E1327" s="77">
        <v>1020</v>
      </c>
      <c r="F1327" s="75" t="s">
        <v>928</v>
      </c>
      <c r="G1327" s="77">
        <v>6953</v>
      </c>
      <c r="H1327" s="75" t="s">
        <v>6289</v>
      </c>
      <c r="I1327" s="75" t="s">
        <v>4883</v>
      </c>
      <c r="J1327" s="75" t="s">
        <v>941</v>
      </c>
      <c r="K1327" s="75">
        <v>0</v>
      </c>
      <c r="L1327" s="75" t="s">
        <v>5457</v>
      </c>
      <c r="M1327" s="75" t="s">
        <v>4892</v>
      </c>
      <c r="N1327" s="75" t="s">
        <v>87</v>
      </c>
      <c r="O1327" s="75" t="s">
        <v>4024</v>
      </c>
      <c r="Q1327" s="75" t="s">
        <v>5469</v>
      </c>
      <c r="S1327" s="75" t="s">
        <v>4033</v>
      </c>
      <c r="T1327" s="75" t="s">
        <v>5446</v>
      </c>
      <c r="U1327" s="75" t="s">
        <v>4877</v>
      </c>
      <c r="V1327" s="75" t="s">
        <v>4878</v>
      </c>
      <c r="W1327" s="75" t="s">
        <v>4871</v>
      </c>
      <c r="X1327" s="75" t="s">
        <v>5456</v>
      </c>
      <c r="Y1327" s="75" t="s">
        <v>4897</v>
      </c>
      <c r="Z1327" s="75">
        <v>6</v>
      </c>
      <c r="AA1327" s="75">
        <v>3</v>
      </c>
      <c r="AB1327" s="75" t="s">
        <v>4871</v>
      </c>
      <c r="AC1327" s="75" t="s">
        <v>5491</v>
      </c>
      <c r="AD1327" s="75" t="s">
        <v>4895</v>
      </c>
      <c r="AE1327" s="75">
        <v>2</v>
      </c>
      <c r="AF1327" s="75">
        <v>2</v>
      </c>
      <c r="AG1327" s="75" t="s">
        <v>4877</v>
      </c>
      <c r="AH1327" s="75" t="s">
        <v>5472</v>
      </c>
      <c r="AI1327" s="75" t="s">
        <v>4869</v>
      </c>
      <c r="AN1327" s="75" t="s">
        <v>4869</v>
      </c>
      <c r="AP1327" s="75">
        <v>8</v>
      </c>
      <c r="AQ1327" s="75">
        <v>8</v>
      </c>
      <c r="AR1327" s="75" t="s">
        <v>4908</v>
      </c>
      <c r="AS1327" s="75" t="s">
        <v>5441</v>
      </c>
      <c r="AV1327" s="75" t="s">
        <v>5440</v>
      </c>
      <c r="BI1327" s="75" t="s">
        <v>5452</v>
      </c>
      <c r="BJ1327" s="75" t="s">
        <v>5451</v>
      </c>
      <c r="BK1327" s="75">
        <v>0</v>
      </c>
      <c r="BM1327" s="75">
        <v>0</v>
      </c>
    </row>
    <row r="1328" spans="1:66" ht="17.399999999999999" hidden="1" customHeight="1" x14ac:dyDescent="0.3">
      <c r="A1328" s="75">
        <v>2019</v>
      </c>
      <c r="B1328" s="75">
        <v>44020</v>
      </c>
      <c r="C1328" s="75" t="s">
        <v>5120</v>
      </c>
      <c r="D1328" s="75" t="s">
        <v>5450</v>
      </c>
      <c r="E1328" s="77">
        <v>2405</v>
      </c>
      <c r="F1328" s="75" t="s">
        <v>1984</v>
      </c>
      <c r="G1328" s="77">
        <v>6954</v>
      </c>
      <c r="H1328" s="75" t="s">
        <v>6288</v>
      </c>
      <c r="I1328" s="75" t="s">
        <v>4883</v>
      </c>
      <c r="J1328" s="75" t="s">
        <v>61</v>
      </c>
      <c r="K1328" s="75">
        <v>0</v>
      </c>
      <c r="L1328" s="75" t="s">
        <v>5457</v>
      </c>
      <c r="M1328" s="75" t="s">
        <v>4892</v>
      </c>
      <c r="N1328" s="75" t="s">
        <v>87</v>
      </c>
      <c r="O1328" s="75" t="s">
        <v>4023</v>
      </c>
      <c r="Q1328" s="75" t="s">
        <v>5447</v>
      </c>
      <c r="S1328" s="75" t="s">
        <v>4020</v>
      </c>
      <c r="T1328" s="75" t="s">
        <v>5478</v>
      </c>
      <c r="U1328" s="75" t="s">
        <v>4877</v>
      </c>
      <c r="V1328" s="75" t="s">
        <v>4878</v>
      </c>
      <c r="W1328" s="75" t="s">
        <v>4871</v>
      </c>
      <c r="X1328" s="75" t="s">
        <v>5456</v>
      </c>
      <c r="Y1328" s="75" t="s">
        <v>4872</v>
      </c>
      <c r="Z1328" s="75">
        <v>11</v>
      </c>
      <c r="AA1328" s="75">
        <v>0</v>
      </c>
      <c r="AB1328" s="75" t="s">
        <v>4871</v>
      </c>
      <c r="AC1328" s="75" t="s">
        <v>5473</v>
      </c>
      <c r="AD1328" s="75" t="s">
        <v>4872</v>
      </c>
      <c r="AE1328" s="75">
        <v>8</v>
      </c>
      <c r="AF1328" s="75">
        <v>1</v>
      </c>
      <c r="AG1328" s="75" t="s">
        <v>4871</v>
      </c>
      <c r="AH1328" s="75" t="s">
        <v>5454</v>
      </c>
      <c r="AI1328" s="75" t="s">
        <v>4869</v>
      </c>
      <c r="AN1328" s="75" t="s">
        <v>4869</v>
      </c>
      <c r="AP1328" s="75">
        <v>10</v>
      </c>
      <c r="AQ1328" s="75">
        <v>10</v>
      </c>
      <c r="AR1328" s="75" t="s">
        <v>4908</v>
      </c>
      <c r="AS1328" s="75" t="s">
        <v>5441</v>
      </c>
      <c r="AV1328" s="75" t="s">
        <v>5440</v>
      </c>
      <c r="BI1328" s="75" t="s">
        <v>5452</v>
      </c>
      <c r="BJ1328" s="75" t="s">
        <v>5451</v>
      </c>
      <c r="BK1328" s="75">
        <v>0</v>
      </c>
      <c r="BM1328" s="75">
        <v>0</v>
      </c>
    </row>
    <row r="1329" spans="1:66" ht="17.399999999999999" hidden="1" customHeight="1" x14ac:dyDescent="0.3">
      <c r="A1329" s="75">
        <v>2019</v>
      </c>
      <c r="B1329" s="75">
        <v>3030</v>
      </c>
      <c r="C1329" s="75" t="s">
        <v>5410</v>
      </c>
      <c r="D1329" s="75" t="s">
        <v>5450</v>
      </c>
      <c r="E1329" s="77">
        <v>130</v>
      </c>
      <c r="F1329" s="75" t="s">
        <v>681</v>
      </c>
      <c r="G1329" s="77">
        <v>6955</v>
      </c>
      <c r="H1329" s="75" t="s">
        <v>6287</v>
      </c>
      <c r="I1329" s="75" t="s">
        <v>4883</v>
      </c>
      <c r="J1329" s="75" t="s">
        <v>885</v>
      </c>
      <c r="K1329" s="75">
        <v>0</v>
      </c>
      <c r="L1329" s="75" t="s">
        <v>5457</v>
      </c>
      <c r="M1329" s="75" t="s">
        <v>4892</v>
      </c>
      <c r="N1329" s="75" t="s">
        <v>87</v>
      </c>
      <c r="O1329" s="75" t="s">
        <v>4024</v>
      </c>
      <c r="Q1329" s="75" t="s">
        <v>5469</v>
      </c>
      <c r="S1329" s="75" t="s">
        <v>4033</v>
      </c>
      <c r="T1329" s="75" t="s">
        <v>5446</v>
      </c>
      <c r="U1329" s="75" t="s">
        <v>4877</v>
      </c>
      <c r="V1329" s="75" t="s">
        <v>4878</v>
      </c>
      <c r="W1329" s="75" t="s">
        <v>4871</v>
      </c>
      <c r="X1329" s="75" t="s">
        <v>5456</v>
      </c>
      <c r="Y1329" s="75" t="s">
        <v>4897</v>
      </c>
      <c r="Z1329" s="75">
        <v>9</v>
      </c>
      <c r="AA1329" s="75">
        <v>6</v>
      </c>
      <c r="AB1329" s="75" t="s">
        <v>4871</v>
      </c>
      <c r="AC1329" s="75" t="s">
        <v>5769</v>
      </c>
      <c r="AD1329" s="75" t="s">
        <v>4897</v>
      </c>
      <c r="AE1329" s="75">
        <v>6</v>
      </c>
      <c r="AF1329" s="75">
        <v>5</v>
      </c>
      <c r="AG1329" s="75" t="s">
        <v>4871</v>
      </c>
      <c r="AH1329" s="75" t="s">
        <v>5495</v>
      </c>
      <c r="AI1329" s="75" t="s">
        <v>4869</v>
      </c>
      <c r="AN1329" s="75" t="s">
        <v>4869</v>
      </c>
      <c r="AP1329" s="75">
        <v>10</v>
      </c>
      <c r="AQ1329" s="75">
        <v>4</v>
      </c>
      <c r="AR1329" s="75" t="s">
        <v>4868</v>
      </c>
      <c r="AS1329" s="75" t="s">
        <v>5453</v>
      </c>
      <c r="AV1329" s="75" t="s">
        <v>5440</v>
      </c>
      <c r="BI1329" s="75" t="s">
        <v>5452</v>
      </c>
      <c r="BJ1329" s="75" t="s">
        <v>5451</v>
      </c>
      <c r="BK1329" s="75">
        <v>0</v>
      </c>
      <c r="BM1329" s="75">
        <v>0</v>
      </c>
    </row>
    <row r="1330" spans="1:66" ht="17.399999999999999" hidden="1" customHeight="1" x14ac:dyDescent="0.3">
      <c r="A1330" s="75">
        <v>2019</v>
      </c>
      <c r="B1330" s="75">
        <v>1020</v>
      </c>
      <c r="C1330" s="75" t="s">
        <v>5434</v>
      </c>
      <c r="D1330" s="75" t="s">
        <v>5450</v>
      </c>
      <c r="E1330" s="77">
        <v>20</v>
      </c>
      <c r="F1330" s="75" t="s">
        <v>89</v>
      </c>
      <c r="G1330" s="77">
        <v>6956</v>
      </c>
      <c r="H1330" s="75" t="s">
        <v>6286</v>
      </c>
      <c r="I1330" s="75" t="s">
        <v>4883</v>
      </c>
      <c r="J1330" s="75" t="s">
        <v>141</v>
      </c>
      <c r="K1330" s="75">
        <v>1</v>
      </c>
      <c r="L1330" s="75" t="s">
        <v>4882</v>
      </c>
      <c r="M1330" s="75" t="s">
        <v>5470</v>
      </c>
      <c r="N1330" s="75" t="s">
        <v>87</v>
      </c>
      <c r="O1330" s="75" t="s">
        <v>4030</v>
      </c>
      <c r="Q1330" s="75" t="s">
        <v>5469</v>
      </c>
      <c r="S1330" s="75" t="s">
        <v>3662</v>
      </c>
      <c r="T1330" s="75" t="s">
        <v>5474</v>
      </c>
      <c r="U1330" s="75" t="s">
        <v>4877</v>
      </c>
      <c r="V1330" s="75" t="s">
        <v>4878</v>
      </c>
      <c r="W1330" s="75" t="s">
        <v>4877</v>
      </c>
      <c r="X1330" s="75" t="s">
        <v>4876</v>
      </c>
      <c r="Y1330" s="75" t="s">
        <v>4872</v>
      </c>
      <c r="AC1330" s="75" t="s">
        <v>5692</v>
      </c>
      <c r="AD1330" s="75" t="s">
        <v>4897</v>
      </c>
      <c r="AH1330" s="75" t="s">
        <v>5569</v>
      </c>
      <c r="AI1330" s="75" t="s">
        <v>4897</v>
      </c>
      <c r="AM1330" s="75" t="s">
        <v>5466</v>
      </c>
      <c r="AN1330" s="75" t="s">
        <v>4872</v>
      </c>
      <c r="AO1330" s="75" t="s">
        <v>5720</v>
      </c>
      <c r="AP1330" s="75">
        <v>10</v>
      </c>
      <c r="AQ1330" s="75">
        <v>0</v>
      </c>
      <c r="AR1330" s="75" t="s">
        <v>4868</v>
      </c>
      <c r="AS1330" s="75" t="s">
        <v>5453</v>
      </c>
      <c r="AV1330" s="75" t="s">
        <v>5440</v>
      </c>
      <c r="BI1330" s="75" t="s">
        <v>5510</v>
      </c>
      <c r="BJ1330" s="75" t="s">
        <v>5509</v>
      </c>
      <c r="BK1330" s="75">
        <v>1</v>
      </c>
      <c r="BL1330" s="75" t="s">
        <v>6285</v>
      </c>
      <c r="BM1330" s="75">
        <v>0</v>
      </c>
    </row>
    <row r="1331" spans="1:66" ht="17.399999999999999" hidden="1" customHeight="1" x14ac:dyDescent="0.3">
      <c r="A1331" s="75">
        <v>2019</v>
      </c>
      <c r="B1331" s="75">
        <v>16010</v>
      </c>
      <c r="C1331" s="75" t="s">
        <v>5343</v>
      </c>
      <c r="D1331" s="75" t="s">
        <v>5450</v>
      </c>
      <c r="E1331" s="77">
        <v>880</v>
      </c>
      <c r="F1331" s="75" t="s">
        <v>1118</v>
      </c>
      <c r="G1331" s="77">
        <v>6957</v>
      </c>
      <c r="H1331" s="75" t="s">
        <v>6284</v>
      </c>
      <c r="I1331" s="75" t="s">
        <v>4883</v>
      </c>
      <c r="J1331" s="75" t="s">
        <v>1548</v>
      </c>
      <c r="K1331" s="75">
        <v>0</v>
      </c>
      <c r="L1331" s="75" t="s">
        <v>5457</v>
      </c>
      <c r="M1331" s="75" t="s">
        <v>4892</v>
      </c>
      <c r="N1331" s="75" t="s">
        <v>87</v>
      </c>
      <c r="O1331" s="75" t="s">
        <v>4059</v>
      </c>
      <c r="Q1331" s="75" t="s">
        <v>5447</v>
      </c>
      <c r="S1331" s="75" t="s">
        <v>4020</v>
      </c>
      <c r="T1331" s="75" t="s">
        <v>5478</v>
      </c>
      <c r="U1331" s="75" t="s">
        <v>4877</v>
      </c>
      <c r="V1331" s="75" t="s">
        <v>4878</v>
      </c>
      <c r="W1331" s="75" t="s">
        <v>4871</v>
      </c>
      <c r="X1331" s="75" t="s">
        <v>5456</v>
      </c>
      <c r="Y1331" s="75" t="s">
        <v>4872</v>
      </c>
      <c r="Z1331" s="75">
        <v>11</v>
      </c>
      <c r="AA1331" s="75">
        <v>1</v>
      </c>
      <c r="AB1331" s="75" t="s">
        <v>4871</v>
      </c>
      <c r="AC1331" s="75" t="s">
        <v>5925</v>
      </c>
      <c r="AD1331" s="75" t="s">
        <v>4872</v>
      </c>
      <c r="AE1331" s="75">
        <v>8</v>
      </c>
      <c r="AF1331" s="75">
        <v>3</v>
      </c>
      <c r="AG1331" s="75" t="s">
        <v>4871</v>
      </c>
      <c r="AH1331" s="75" t="s">
        <v>5572</v>
      </c>
      <c r="AI1331" s="75" t="s">
        <v>4869</v>
      </c>
      <c r="AN1331" s="75" t="s">
        <v>4869</v>
      </c>
      <c r="AP1331" s="75">
        <v>10</v>
      </c>
      <c r="AQ1331" s="75">
        <v>8</v>
      </c>
      <c r="AR1331" s="75" t="s">
        <v>4868</v>
      </c>
      <c r="AS1331" s="75" t="s">
        <v>5453</v>
      </c>
      <c r="AV1331" s="75" t="s">
        <v>5440</v>
      </c>
      <c r="BI1331" s="75" t="s">
        <v>5452</v>
      </c>
      <c r="BJ1331" s="75" t="s">
        <v>5451</v>
      </c>
      <c r="BK1331" s="75">
        <v>0</v>
      </c>
      <c r="BM1331" s="75">
        <v>0</v>
      </c>
    </row>
    <row r="1332" spans="1:66" ht="17.399999999999999" hidden="1" customHeight="1" x14ac:dyDescent="0.3">
      <c r="A1332" s="75">
        <v>2019</v>
      </c>
      <c r="B1332" s="75">
        <v>21080</v>
      </c>
      <c r="C1332" s="75" t="s">
        <v>5293</v>
      </c>
      <c r="D1332" s="75" t="s">
        <v>5450</v>
      </c>
      <c r="E1332" s="77">
        <v>1040</v>
      </c>
      <c r="F1332" s="75" t="s">
        <v>9</v>
      </c>
      <c r="G1332" s="77">
        <v>6960</v>
      </c>
      <c r="H1332" s="75" t="s">
        <v>6283</v>
      </c>
      <c r="I1332" s="75" t="s">
        <v>4883</v>
      </c>
      <c r="J1332" s="75" t="s">
        <v>61</v>
      </c>
      <c r="K1332" s="75">
        <v>0</v>
      </c>
      <c r="L1332" s="75" t="s">
        <v>5457</v>
      </c>
      <c r="M1332" s="75" t="s">
        <v>4892</v>
      </c>
      <c r="N1332" s="75" t="s">
        <v>87</v>
      </c>
      <c r="O1332" s="75" t="s">
        <v>4024</v>
      </c>
      <c r="Q1332" s="75" t="s">
        <v>5469</v>
      </c>
      <c r="S1332" s="75" t="s">
        <v>3662</v>
      </c>
      <c r="T1332" s="75" t="s">
        <v>5474</v>
      </c>
      <c r="U1332" s="75" t="s">
        <v>4877</v>
      </c>
      <c r="V1332" s="75" t="s">
        <v>4878</v>
      </c>
      <c r="W1332" s="75" t="s">
        <v>4871</v>
      </c>
      <c r="X1332" s="75" t="s">
        <v>5456</v>
      </c>
      <c r="Y1332" s="75" t="s">
        <v>4897</v>
      </c>
      <c r="Z1332" s="75">
        <v>8</v>
      </c>
      <c r="AA1332" s="75">
        <v>5</v>
      </c>
      <c r="AB1332" s="75" t="s">
        <v>4871</v>
      </c>
      <c r="AC1332" s="75" t="s">
        <v>5496</v>
      </c>
      <c r="AD1332" s="75" t="s">
        <v>4895</v>
      </c>
      <c r="AE1332" s="75">
        <v>6</v>
      </c>
      <c r="AF1332" s="75">
        <v>5</v>
      </c>
      <c r="AG1332" s="75" t="s">
        <v>4871</v>
      </c>
      <c r="AH1332" s="75" t="s">
        <v>5495</v>
      </c>
      <c r="AI1332" s="75" t="s">
        <v>4869</v>
      </c>
      <c r="AN1332" s="75" t="s">
        <v>4869</v>
      </c>
      <c r="AP1332" s="75">
        <v>8</v>
      </c>
      <c r="AQ1332" s="75">
        <v>8</v>
      </c>
      <c r="AR1332" s="75" t="s">
        <v>4908</v>
      </c>
      <c r="AS1332" s="75" t="s">
        <v>5441</v>
      </c>
      <c r="AV1332" s="75" t="s">
        <v>5440</v>
      </c>
      <c r="BI1332" s="75" t="s">
        <v>5452</v>
      </c>
      <c r="BJ1332" s="75" t="s">
        <v>5451</v>
      </c>
      <c r="BK1332" s="75">
        <v>0</v>
      </c>
      <c r="BM1332" s="75">
        <v>0</v>
      </c>
    </row>
    <row r="1333" spans="1:66" ht="17.399999999999999" hidden="1" customHeight="1" x14ac:dyDescent="0.3">
      <c r="A1333" s="75">
        <v>2019</v>
      </c>
      <c r="B1333" s="75">
        <v>18010</v>
      </c>
      <c r="C1333" s="75" t="s">
        <v>5337</v>
      </c>
      <c r="D1333" s="75" t="s">
        <v>5450</v>
      </c>
      <c r="E1333" s="77">
        <v>900</v>
      </c>
      <c r="F1333" s="75" t="s">
        <v>1648</v>
      </c>
      <c r="G1333" s="77">
        <v>6961</v>
      </c>
      <c r="H1333" s="75" t="s">
        <v>6282</v>
      </c>
      <c r="I1333" s="75" t="s">
        <v>4883</v>
      </c>
      <c r="J1333" s="75" t="s">
        <v>61</v>
      </c>
      <c r="K1333" s="75">
        <v>0</v>
      </c>
      <c r="L1333" s="75" t="s">
        <v>5457</v>
      </c>
      <c r="M1333" s="75" t="s">
        <v>4892</v>
      </c>
      <c r="N1333" s="75" t="s">
        <v>87</v>
      </c>
      <c r="O1333" s="75" t="s">
        <v>4024</v>
      </c>
      <c r="Q1333" s="75" t="s">
        <v>5469</v>
      </c>
      <c r="S1333" s="75" t="s">
        <v>4033</v>
      </c>
      <c r="T1333" s="75" t="s">
        <v>5446</v>
      </c>
      <c r="U1333" s="75" t="s">
        <v>4877</v>
      </c>
      <c r="V1333" s="75" t="s">
        <v>4878</v>
      </c>
      <c r="W1333" s="75" t="s">
        <v>4871</v>
      </c>
      <c r="X1333" s="75" t="s">
        <v>5456</v>
      </c>
      <c r="Y1333" s="75" t="s">
        <v>4897</v>
      </c>
      <c r="Z1333" s="75">
        <v>7</v>
      </c>
      <c r="AA1333" s="75">
        <v>2</v>
      </c>
      <c r="AB1333" s="75" t="s">
        <v>4871</v>
      </c>
      <c r="AC1333" s="75" t="s">
        <v>5627</v>
      </c>
      <c r="AD1333" s="75" t="s">
        <v>4897</v>
      </c>
      <c r="AE1333" s="75">
        <v>8</v>
      </c>
      <c r="AF1333" s="75">
        <v>6</v>
      </c>
      <c r="AG1333" s="75" t="s">
        <v>4871</v>
      </c>
      <c r="AH1333" s="75" t="s">
        <v>5563</v>
      </c>
      <c r="AI1333" s="75" t="s">
        <v>4869</v>
      </c>
      <c r="AN1333" s="75" t="s">
        <v>4869</v>
      </c>
      <c r="AP1333" s="75">
        <v>8</v>
      </c>
      <c r="AQ1333" s="75">
        <v>6</v>
      </c>
      <c r="AR1333" s="75" t="s">
        <v>4868</v>
      </c>
      <c r="AS1333" s="75" t="s">
        <v>5453</v>
      </c>
      <c r="AV1333" s="75" t="s">
        <v>5440</v>
      </c>
      <c r="BI1333" s="75" t="s">
        <v>5452</v>
      </c>
      <c r="BJ1333" s="75" t="s">
        <v>5451</v>
      </c>
      <c r="BK1333" s="75">
        <v>0</v>
      </c>
      <c r="BM1333" s="75">
        <v>0</v>
      </c>
    </row>
    <row r="1334" spans="1:66" ht="17.399999999999999" hidden="1" customHeight="1" x14ac:dyDescent="0.3">
      <c r="A1334" s="75">
        <v>2019</v>
      </c>
      <c r="B1334" s="75">
        <v>7020</v>
      </c>
      <c r="C1334" s="75" t="s">
        <v>5373</v>
      </c>
      <c r="D1334" s="75" t="s">
        <v>5450</v>
      </c>
      <c r="E1334" s="77">
        <v>480</v>
      </c>
      <c r="F1334" s="75" t="s">
        <v>456</v>
      </c>
      <c r="G1334" s="77">
        <v>6962</v>
      </c>
      <c r="H1334" s="75" t="s">
        <v>6281</v>
      </c>
      <c r="I1334" s="75" t="s">
        <v>4883</v>
      </c>
      <c r="J1334" s="75" t="s">
        <v>551</v>
      </c>
      <c r="K1334" s="75">
        <v>0</v>
      </c>
      <c r="L1334" s="75" t="s">
        <v>5457</v>
      </c>
      <c r="M1334" s="75" t="s">
        <v>4892</v>
      </c>
      <c r="N1334" s="75" t="s">
        <v>87</v>
      </c>
      <c r="O1334" s="75" t="s">
        <v>4023</v>
      </c>
      <c r="Q1334" s="75" t="s">
        <v>5447</v>
      </c>
      <c r="S1334" s="75" t="s">
        <v>4020</v>
      </c>
      <c r="T1334" s="75" t="s">
        <v>5478</v>
      </c>
      <c r="U1334" s="75" t="s">
        <v>4877</v>
      </c>
      <c r="V1334" s="75" t="s">
        <v>4878</v>
      </c>
      <c r="W1334" s="75" t="s">
        <v>4871</v>
      </c>
      <c r="X1334" s="75" t="s">
        <v>5456</v>
      </c>
      <c r="Y1334" s="75" t="s">
        <v>4872</v>
      </c>
      <c r="Z1334" s="75">
        <v>11</v>
      </c>
      <c r="AA1334" s="75">
        <v>0</v>
      </c>
      <c r="AB1334" s="75" t="s">
        <v>4871</v>
      </c>
      <c r="AC1334" s="75" t="s">
        <v>5473</v>
      </c>
      <c r="AD1334" s="75" t="s">
        <v>4872</v>
      </c>
      <c r="AE1334" s="75">
        <v>7</v>
      </c>
      <c r="AF1334" s="75">
        <v>0</v>
      </c>
      <c r="AG1334" s="75" t="s">
        <v>4871</v>
      </c>
      <c r="AH1334" s="75" t="s">
        <v>6201</v>
      </c>
      <c r="AI1334" s="75" t="s">
        <v>4869</v>
      </c>
      <c r="AN1334" s="75" t="s">
        <v>4869</v>
      </c>
      <c r="AP1334" s="75">
        <v>10</v>
      </c>
      <c r="AQ1334" s="75">
        <v>8</v>
      </c>
      <c r="AR1334" s="75" t="s">
        <v>4868</v>
      </c>
      <c r="AS1334" s="75" t="s">
        <v>5453</v>
      </c>
      <c r="AV1334" s="75" t="s">
        <v>5440</v>
      </c>
      <c r="BI1334" s="75" t="s">
        <v>5452</v>
      </c>
      <c r="BJ1334" s="75" t="s">
        <v>5451</v>
      </c>
      <c r="BK1334" s="75">
        <v>0</v>
      </c>
      <c r="BM1334" s="75">
        <v>0</v>
      </c>
    </row>
    <row r="1335" spans="1:66" ht="17.399999999999999" hidden="1" customHeight="1" x14ac:dyDescent="0.3">
      <c r="A1335" s="75">
        <v>2019</v>
      </c>
      <c r="B1335" s="75">
        <v>62050</v>
      </c>
      <c r="C1335" s="75" t="s">
        <v>4951</v>
      </c>
      <c r="D1335" s="75" t="s">
        <v>5450</v>
      </c>
      <c r="E1335" s="77">
        <v>3110</v>
      </c>
      <c r="F1335" s="75" t="s">
        <v>2589</v>
      </c>
      <c r="G1335" s="77">
        <v>6963</v>
      </c>
      <c r="H1335" s="75" t="s">
        <v>6280</v>
      </c>
      <c r="I1335" s="75" t="s">
        <v>4883</v>
      </c>
      <c r="J1335" s="75" t="s">
        <v>2622</v>
      </c>
      <c r="K1335" s="75">
        <v>0</v>
      </c>
      <c r="L1335" s="75" t="s">
        <v>5457</v>
      </c>
      <c r="M1335" s="75" t="s">
        <v>4892</v>
      </c>
      <c r="N1335" s="75" t="s">
        <v>87</v>
      </c>
      <c r="O1335" s="75" t="s">
        <v>4024</v>
      </c>
      <c r="Q1335" s="75" t="s">
        <v>5469</v>
      </c>
      <c r="S1335" s="75" t="s">
        <v>3662</v>
      </c>
      <c r="T1335" s="75" t="s">
        <v>5474</v>
      </c>
      <c r="U1335" s="75" t="s">
        <v>4877</v>
      </c>
      <c r="V1335" s="75" t="s">
        <v>4878</v>
      </c>
      <c r="W1335" s="75" t="s">
        <v>4871</v>
      </c>
      <c r="X1335" s="75" t="s">
        <v>5456</v>
      </c>
      <c r="Y1335" s="75" t="s">
        <v>4897</v>
      </c>
      <c r="Z1335" s="75">
        <v>8</v>
      </c>
      <c r="AA1335" s="75">
        <v>0</v>
      </c>
      <c r="AB1335" s="75" t="s">
        <v>4871</v>
      </c>
      <c r="AC1335" s="75" t="s">
        <v>5781</v>
      </c>
      <c r="AD1335" s="75" t="s">
        <v>4897</v>
      </c>
      <c r="AE1335" s="75">
        <v>4</v>
      </c>
      <c r="AF1335" s="75">
        <v>4</v>
      </c>
      <c r="AG1335" s="75" t="s">
        <v>4877</v>
      </c>
      <c r="AH1335" s="75" t="s">
        <v>5472</v>
      </c>
      <c r="AI1335" s="75" t="s">
        <v>4869</v>
      </c>
      <c r="AN1335" s="75" t="s">
        <v>4869</v>
      </c>
      <c r="AP1335" s="75">
        <v>8</v>
      </c>
      <c r="AQ1335" s="75">
        <v>7</v>
      </c>
      <c r="AR1335" s="75" t="s">
        <v>4868</v>
      </c>
      <c r="AS1335" s="75" t="s">
        <v>5453</v>
      </c>
      <c r="AV1335" s="75" t="s">
        <v>5440</v>
      </c>
      <c r="BI1335" s="75" t="s">
        <v>5613</v>
      </c>
      <c r="BJ1335" s="75" t="s">
        <v>5612</v>
      </c>
      <c r="BK1335" s="75">
        <v>1</v>
      </c>
      <c r="BL1335" s="75" t="s">
        <v>5680</v>
      </c>
      <c r="BM1335" s="75">
        <v>1</v>
      </c>
      <c r="BN1335" s="75" t="s">
        <v>5611</v>
      </c>
    </row>
    <row r="1336" spans="1:66" ht="17.399999999999999" hidden="1" customHeight="1" x14ac:dyDescent="0.3">
      <c r="A1336" s="75">
        <v>2019</v>
      </c>
      <c r="B1336" s="75">
        <v>16010</v>
      </c>
      <c r="C1336" s="75" t="s">
        <v>5343</v>
      </c>
      <c r="D1336" s="75" t="s">
        <v>5450</v>
      </c>
      <c r="E1336" s="77">
        <v>880</v>
      </c>
      <c r="F1336" s="75" t="s">
        <v>1118</v>
      </c>
      <c r="G1336" s="77">
        <v>6970</v>
      </c>
      <c r="H1336" s="75" t="s">
        <v>6279</v>
      </c>
      <c r="I1336" s="75" t="s">
        <v>4883</v>
      </c>
      <c r="J1336" s="75" t="s">
        <v>1317</v>
      </c>
      <c r="K1336" s="75">
        <v>0</v>
      </c>
      <c r="L1336" s="75" t="s">
        <v>5462</v>
      </c>
      <c r="M1336" s="75" t="s">
        <v>4892</v>
      </c>
      <c r="N1336" s="75" t="s">
        <v>87</v>
      </c>
      <c r="O1336" s="75" t="s">
        <v>4023</v>
      </c>
      <c r="Q1336" s="75" t="s">
        <v>5447</v>
      </c>
      <c r="S1336" s="75" t="s">
        <v>4020</v>
      </c>
      <c r="T1336" s="75" t="s">
        <v>5478</v>
      </c>
      <c r="U1336" s="75" t="s">
        <v>4877</v>
      </c>
      <c r="V1336" s="75" t="s">
        <v>4878</v>
      </c>
      <c r="W1336" s="75" t="s">
        <v>4877</v>
      </c>
      <c r="X1336" s="75" t="s">
        <v>4876</v>
      </c>
      <c r="Y1336" s="75" t="s">
        <v>4872</v>
      </c>
      <c r="Z1336" s="75">
        <v>22</v>
      </c>
      <c r="AA1336" s="75">
        <v>0</v>
      </c>
      <c r="AB1336" s="75" t="s">
        <v>4871</v>
      </c>
      <c r="AC1336" s="75" t="s">
        <v>5507</v>
      </c>
      <c r="AD1336" s="75" t="s">
        <v>4872</v>
      </c>
      <c r="AE1336" s="75">
        <v>18</v>
      </c>
      <c r="AF1336" s="75">
        <v>9</v>
      </c>
      <c r="AG1336" s="75" t="s">
        <v>4871</v>
      </c>
      <c r="AH1336" s="75" t="s">
        <v>6278</v>
      </c>
      <c r="AI1336" s="75" t="s">
        <v>4869</v>
      </c>
      <c r="AN1336" s="75" t="s">
        <v>4869</v>
      </c>
      <c r="AP1336" s="75">
        <v>10</v>
      </c>
      <c r="AQ1336" s="75">
        <v>8</v>
      </c>
      <c r="AR1336" s="75" t="s">
        <v>4868</v>
      </c>
      <c r="AS1336" s="75" t="s">
        <v>5453</v>
      </c>
      <c r="AV1336" s="75" t="s">
        <v>5440</v>
      </c>
      <c r="BI1336" s="75" t="s">
        <v>5439</v>
      </c>
      <c r="BJ1336" s="75" t="s">
        <v>5438</v>
      </c>
      <c r="BK1336" s="75">
        <v>1</v>
      </c>
      <c r="BL1336" s="75" t="s">
        <v>5680</v>
      </c>
      <c r="BM1336" s="75">
        <v>0</v>
      </c>
    </row>
    <row r="1337" spans="1:66" ht="17.399999999999999" hidden="1" customHeight="1" x14ac:dyDescent="0.3">
      <c r="A1337" s="75">
        <v>2019</v>
      </c>
      <c r="B1337" s="75">
        <v>21090</v>
      </c>
      <c r="C1337" s="75" t="s">
        <v>5276</v>
      </c>
      <c r="D1337" s="75" t="s">
        <v>5450</v>
      </c>
      <c r="E1337" s="77">
        <v>9170</v>
      </c>
      <c r="F1337" s="75" t="s">
        <v>1934</v>
      </c>
      <c r="G1337" s="77">
        <v>6971</v>
      </c>
      <c r="H1337" s="75" t="s">
        <v>6277</v>
      </c>
      <c r="I1337" s="75" t="s">
        <v>4883</v>
      </c>
      <c r="J1337" s="75" t="s">
        <v>1941</v>
      </c>
      <c r="K1337" s="75">
        <v>1</v>
      </c>
      <c r="L1337" s="75" t="s">
        <v>5448</v>
      </c>
      <c r="M1337" s="75" t="s">
        <v>5470</v>
      </c>
      <c r="N1337" s="75" t="s">
        <v>87</v>
      </c>
      <c r="O1337" s="75" t="s">
        <v>4030</v>
      </c>
      <c r="Q1337" s="75" t="s">
        <v>5469</v>
      </c>
      <c r="S1337" s="75" t="s">
        <v>3662</v>
      </c>
      <c r="T1337" s="75" t="s">
        <v>5474</v>
      </c>
      <c r="U1337" s="75" t="s">
        <v>4871</v>
      </c>
      <c r="V1337" s="75" t="s">
        <v>5445</v>
      </c>
      <c r="W1337" s="75" t="s">
        <v>4877</v>
      </c>
      <c r="X1337" s="75" t="s">
        <v>4876</v>
      </c>
      <c r="Y1337" s="75" t="s">
        <v>4872</v>
      </c>
      <c r="AC1337" s="75" t="s">
        <v>5692</v>
      </c>
      <c r="AD1337" s="75" t="s">
        <v>4897</v>
      </c>
      <c r="AH1337" s="75" t="s">
        <v>5569</v>
      </c>
      <c r="AI1337" s="75" t="s">
        <v>4897</v>
      </c>
      <c r="AM1337" s="75" t="s">
        <v>5466</v>
      </c>
      <c r="AN1337" s="75" t="s">
        <v>4872</v>
      </c>
      <c r="AO1337" s="75" t="s">
        <v>5720</v>
      </c>
      <c r="AP1337" s="75">
        <v>10</v>
      </c>
      <c r="AQ1337" s="75">
        <v>0</v>
      </c>
      <c r="AR1337" s="75" t="s">
        <v>4868</v>
      </c>
      <c r="AS1337" s="75" t="s">
        <v>5453</v>
      </c>
      <c r="AV1337" s="75" t="s">
        <v>5440</v>
      </c>
      <c r="BI1337" s="75" t="s">
        <v>5590</v>
      </c>
      <c r="BJ1337" s="75" t="s">
        <v>5509</v>
      </c>
      <c r="BK1337" s="75">
        <v>1</v>
      </c>
      <c r="BL1337" s="75" t="s">
        <v>6276</v>
      </c>
      <c r="BM1337" s="75">
        <v>0</v>
      </c>
    </row>
    <row r="1338" spans="1:66" ht="17.399999999999999" hidden="1" customHeight="1" x14ac:dyDescent="0.3">
      <c r="A1338" s="75">
        <v>2019</v>
      </c>
      <c r="B1338" s="75">
        <v>64193</v>
      </c>
      <c r="C1338" s="75" t="s">
        <v>5065</v>
      </c>
      <c r="D1338" s="75" t="s">
        <v>5450</v>
      </c>
      <c r="E1338" s="77">
        <v>1440</v>
      </c>
      <c r="F1338" s="75" t="s">
        <v>3087</v>
      </c>
      <c r="G1338" s="77">
        <v>6992</v>
      </c>
      <c r="H1338" s="75" t="s">
        <v>6275</v>
      </c>
      <c r="I1338" s="75" t="s">
        <v>4883</v>
      </c>
      <c r="J1338" s="75" t="s">
        <v>3139</v>
      </c>
      <c r="K1338" s="75">
        <v>0</v>
      </c>
      <c r="L1338" s="75" t="s">
        <v>5457</v>
      </c>
      <c r="M1338" s="75" t="s">
        <v>4881</v>
      </c>
      <c r="N1338" s="75" t="s">
        <v>87</v>
      </c>
      <c r="O1338" s="75" t="s">
        <v>4023</v>
      </c>
      <c r="Q1338" s="75" t="s">
        <v>5447</v>
      </c>
      <c r="S1338" s="75" t="s">
        <v>4033</v>
      </c>
      <c r="T1338" s="75" t="s">
        <v>5446</v>
      </c>
      <c r="U1338" s="75" t="s">
        <v>4877</v>
      </c>
      <c r="V1338" s="75" t="s">
        <v>4878</v>
      </c>
      <c r="W1338" s="75" t="s">
        <v>4871</v>
      </c>
      <c r="X1338" s="75" t="s">
        <v>5456</v>
      </c>
      <c r="Y1338" s="75" t="s">
        <v>4872</v>
      </c>
      <c r="Z1338" s="75">
        <v>2</v>
      </c>
      <c r="AA1338" s="75">
        <v>0</v>
      </c>
      <c r="AB1338" s="75" t="s">
        <v>4871</v>
      </c>
      <c r="AC1338" s="75" t="s">
        <v>5500</v>
      </c>
      <c r="AD1338" s="75" t="s">
        <v>4872</v>
      </c>
      <c r="AH1338" s="75" t="s">
        <v>5467</v>
      </c>
      <c r="AI1338" s="75" t="s">
        <v>4869</v>
      </c>
      <c r="AN1338" s="75" t="s">
        <v>4869</v>
      </c>
      <c r="AP1338" s="75">
        <v>4</v>
      </c>
      <c r="AQ1338" s="75">
        <v>2</v>
      </c>
      <c r="AR1338" s="75" t="s">
        <v>4868</v>
      </c>
      <c r="AS1338" s="75" t="s">
        <v>5453</v>
      </c>
      <c r="AV1338" s="75" t="s">
        <v>5440</v>
      </c>
      <c r="BI1338" s="75" t="s">
        <v>5452</v>
      </c>
      <c r="BJ1338" s="75" t="s">
        <v>5451</v>
      </c>
      <c r="BK1338" s="75">
        <v>0</v>
      </c>
      <c r="BM1338" s="75">
        <v>0</v>
      </c>
    </row>
    <row r="1339" spans="1:66" ht="17.399999999999999" hidden="1" customHeight="1" x14ac:dyDescent="0.3">
      <c r="A1339" s="75">
        <v>2019</v>
      </c>
      <c r="B1339" s="75">
        <v>64193</v>
      </c>
      <c r="C1339" s="75" t="s">
        <v>5065</v>
      </c>
      <c r="D1339" s="75" t="s">
        <v>5450</v>
      </c>
      <c r="E1339" s="77">
        <v>1440</v>
      </c>
      <c r="F1339" s="75" t="s">
        <v>3087</v>
      </c>
      <c r="G1339" s="77">
        <v>7009</v>
      </c>
      <c r="H1339" s="75" t="s">
        <v>6274</v>
      </c>
      <c r="I1339" s="75" t="s">
        <v>4883</v>
      </c>
      <c r="J1339" s="75" t="s">
        <v>3183</v>
      </c>
      <c r="K1339" s="75">
        <v>0</v>
      </c>
      <c r="L1339" s="75" t="s">
        <v>5502</v>
      </c>
      <c r="M1339" s="75" t="s">
        <v>4881</v>
      </c>
      <c r="N1339" s="75" t="s">
        <v>87</v>
      </c>
      <c r="O1339" s="75" t="s">
        <v>4073</v>
      </c>
      <c r="Q1339" s="75" t="s">
        <v>5501</v>
      </c>
      <c r="S1339" s="75" t="s">
        <v>4033</v>
      </c>
      <c r="T1339" s="75" t="s">
        <v>5446</v>
      </c>
      <c r="U1339" s="75" t="s">
        <v>4871</v>
      </c>
      <c r="V1339" s="75" t="s">
        <v>5445</v>
      </c>
      <c r="W1339" s="75" t="s">
        <v>4877</v>
      </c>
      <c r="X1339" s="75" t="s">
        <v>4876</v>
      </c>
      <c r="Y1339" s="75" t="s">
        <v>4872</v>
      </c>
      <c r="Z1339" s="75">
        <v>2</v>
      </c>
      <c r="AA1339" s="75">
        <v>0</v>
      </c>
      <c r="AB1339" s="75" t="s">
        <v>4871</v>
      </c>
      <c r="AC1339" s="75" t="s">
        <v>5500</v>
      </c>
      <c r="AD1339" s="75" t="s">
        <v>4872</v>
      </c>
      <c r="AE1339" s="75">
        <v>2</v>
      </c>
      <c r="AF1339" s="75">
        <v>0</v>
      </c>
      <c r="AG1339" s="75" t="s">
        <v>4871</v>
      </c>
      <c r="AH1339" s="75" t="s">
        <v>5609</v>
      </c>
      <c r="AI1339" s="75" t="s">
        <v>4895</v>
      </c>
      <c r="AJ1339" s="75">
        <v>1</v>
      </c>
      <c r="AK1339" s="75">
        <v>1</v>
      </c>
      <c r="AL1339" s="75" t="s">
        <v>4877</v>
      </c>
      <c r="AM1339" s="75" t="s">
        <v>5630</v>
      </c>
      <c r="AN1339" s="75" t="s">
        <v>4869</v>
      </c>
      <c r="AP1339" s="75">
        <v>4</v>
      </c>
      <c r="AQ1339" s="75">
        <v>0</v>
      </c>
      <c r="AR1339" s="75" t="s">
        <v>4868</v>
      </c>
      <c r="AS1339" s="75" t="s">
        <v>5453</v>
      </c>
      <c r="AV1339" s="75" t="s">
        <v>5440</v>
      </c>
      <c r="BI1339" s="75" t="s">
        <v>5452</v>
      </c>
      <c r="BJ1339" s="75" t="s">
        <v>5451</v>
      </c>
      <c r="BK1339" s="75">
        <v>0</v>
      </c>
      <c r="BM1339" s="75">
        <v>0</v>
      </c>
    </row>
    <row r="1340" spans="1:66" ht="17.399999999999999" hidden="1" customHeight="1" x14ac:dyDescent="0.3">
      <c r="A1340" s="75">
        <v>2019</v>
      </c>
      <c r="B1340" s="75">
        <v>39031</v>
      </c>
      <c r="C1340" s="75" t="s">
        <v>5148</v>
      </c>
      <c r="D1340" s="75" t="s">
        <v>5450</v>
      </c>
      <c r="E1340" s="77">
        <v>1990</v>
      </c>
      <c r="F1340" s="75" t="s">
        <v>3095</v>
      </c>
      <c r="G1340" s="77">
        <v>7024</v>
      </c>
      <c r="H1340" s="75" t="s">
        <v>6273</v>
      </c>
      <c r="I1340" s="75" t="s">
        <v>4883</v>
      </c>
      <c r="J1340" s="75" t="s">
        <v>3098</v>
      </c>
      <c r="K1340" s="75">
        <v>0</v>
      </c>
      <c r="L1340" s="75" t="s">
        <v>5457</v>
      </c>
      <c r="M1340" s="75" t="s">
        <v>4892</v>
      </c>
      <c r="N1340" s="75" t="s">
        <v>87</v>
      </c>
      <c r="O1340" s="75" t="s">
        <v>4024</v>
      </c>
      <c r="Q1340" s="75" t="s">
        <v>5469</v>
      </c>
      <c r="S1340" s="75" t="s">
        <v>4033</v>
      </c>
      <c r="T1340" s="75" t="s">
        <v>5446</v>
      </c>
      <c r="U1340" s="75" t="s">
        <v>4877</v>
      </c>
      <c r="V1340" s="75" t="s">
        <v>4878</v>
      </c>
      <c r="W1340" s="75" t="s">
        <v>4871</v>
      </c>
      <c r="X1340" s="75" t="s">
        <v>5456</v>
      </c>
      <c r="Y1340" s="75" t="s">
        <v>4897</v>
      </c>
      <c r="AC1340" s="75" t="s">
        <v>5592</v>
      </c>
      <c r="AD1340" s="75" t="s">
        <v>4872</v>
      </c>
      <c r="AH1340" s="75" t="s">
        <v>5467</v>
      </c>
      <c r="AI1340" s="75" t="s">
        <v>4869</v>
      </c>
      <c r="AN1340" s="75" t="s">
        <v>4869</v>
      </c>
      <c r="AP1340" s="75">
        <v>2</v>
      </c>
      <c r="AQ1340" s="75">
        <v>2</v>
      </c>
      <c r="AR1340" s="75" t="s">
        <v>4908</v>
      </c>
      <c r="AS1340" s="75" t="s">
        <v>5441</v>
      </c>
      <c r="AV1340" s="75" t="s">
        <v>5440</v>
      </c>
      <c r="BI1340" s="75" t="s">
        <v>5620</v>
      </c>
      <c r="BJ1340" s="75" t="s">
        <v>5619</v>
      </c>
      <c r="BK1340" s="75">
        <v>0</v>
      </c>
      <c r="BM1340" s="75">
        <v>0</v>
      </c>
    </row>
    <row r="1341" spans="1:66" ht="17.399999999999999" hidden="1" customHeight="1" x14ac:dyDescent="0.3">
      <c r="A1341" s="75">
        <v>2019</v>
      </c>
      <c r="B1341" s="75">
        <v>39031</v>
      </c>
      <c r="C1341" s="75" t="s">
        <v>5148</v>
      </c>
      <c r="D1341" s="75" t="s">
        <v>5450</v>
      </c>
      <c r="E1341" s="77">
        <v>1990</v>
      </c>
      <c r="F1341" s="75" t="s">
        <v>3095</v>
      </c>
      <c r="G1341" s="77">
        <v>7028</v>
      </c>
      <c r="H1341" s="75" t="s">
        <v>6272</v>
      </c>
      <c r="I1341" s="75" t="s">
        <v>4883</v>
      </c>
      <c r="J1341" s="75" t="s">
        <v>3102</v>
      </c>
      <c r="K1341" s="75">
        <v>0</v>
      </c>
      <c r="L1341" s="75" t="s">
        <v>5480</v>
      </c>
      <c r="M1341" s="75" t="s">
        <v>4892</v>
      </c>
      <c r="N1341" s="75" t="s">
        <v>87</v>
      </c>
      <c r="O1341" s="75" t="s">
        <v>4025</v>
      </c>
      <c r="Q1341" s="75" t="s">
        <v>5461</v>
      </c>
      <c r="S1341" s="75" t="s">
        <v>4033</v>
      </c>
      <c r="T1341" s="75" t="s">
        <v>5446</v>
      </c>
      <c r="U1341" s="75" t="s">
        <v>4871</v>
      </c>
      <c r="V1341" s="75" t="s">
        <v>5445</v>
      </c>
      <c r="W1341" s="75" t="s">
        <v>4877</v>
      </c>
      <c r="X1341" s="75" t="s">
        <v>4876</v>
      </c>
      <c r="Y1341" s="75" t="s">
        <v>4872</v>
      </c>
      <c r="Z1341" s="75">
        <v>2</v>
      </c>
      <c r="AA1341" s="75">
        <v>0</v>
      </c>
      <c r="AB1341" s="75" t="s">
        <v>4871</v>
      </c>
      <c r="AC1341" s="75" t="s">
        <v>5500</v>
      </c>
      <c r="AD1341" s="75" t="s">
        <v>4897</v>
      </c>
      <c r="AE1341" s="75">
        <v>2</v>
      </c>
      <c r="AF1341" s="75">
        <v>2</v>
      </c>
      <c r="AG1341" s="75" t="s">
        <v>4877</v>
      </c>
      <c r="AH1341" s="75" t="s">
        <v>5472</v>
      </c>
      <c r="AI1341" s="75" t="s">
        <v>4869</v>
      </c>
      <c r="AN1341" s="75" t="s">
        <v>4869</v>
      </c>
      <c r="AP1341" s="75">
        <v>4</v>
      </c>
      <c r="AQ1341" s="75">
        <v>0</v>
      </c>
      <c r="AR1341" s="75" t="s">
        <v>4868</v>
      </c>
      <c r="AS1341" s="75" t="s">
        <v>5453</v>
      </c>
      <c r="AV1341" s="75" t="s">
        <v>5440</v>
      </c>
      <c r="BI1341" s="75" t="s">
        <v>5452</v>
      </c>
      <c r="BJ1341" s="75" t="s">
        <v>5451</v>
      </c>
      <c r="BK1341" s="75">
        <v>0</v>
      </c>
      <c r="BM1341" s="75">
        <v>0</v>
      </c>
    </row>
    <row r="1342" spans="1:66" ht="17.399999999999999" hidden="1" customHeight="1" x14ac:dyDescent="0.3">
      <c r="A1342" s="75">
        <v>2019</v>
      </c>
      <c r="B1342" s="75">
        <v>39031</v>
      </c>
      <c r="C1342" s="75" t="s">
        <v>5148</v>
      </c>
      <c r="D1342" s="75" t="s">
        <v>5450</v>
      </c>
      <c r="E1342" s="77">
        <v>1990</v>
      </c>
      <c r="F1342" s="75" t="s">
        <v>3095</v>
      </c>
      <c r="G1342" s="77">
        <v>7032</v>
      </c>
      <c r="H1342" s="75" t="s">
        <v>6271</v>
      </c>
      <c r="I1342" s="75" t="s">
        <v>4883</v>
      </c>
      <c r="J1342" s="75" t="s">
        <v>3100</v>
      </c>
      <c r="K1342" s="75">
        <v>0</v>
      </c>
      <c r="L1342" s="75" t="s">
        <v>5448</v>
      </c>
      <c r="M1342" s="75" t="s">
        <v>4892</v>
      </c>
      <c r="N1342" s="75" t="s">
        <v>87</v>
      </c>
      <c r="O1342" s="75" t="s">
        <v>4024</v>
      </c>
      <c r="Q1342" s="75" t="s">
        <v>5469</v>
      </c>
      <c r="S1342" s="75" t="s">
        <v>4033</v>
      </c>
      <c r="T1342" s="75" t="s">
        <v>5446</v>
      </c>
      <c r="U1342" s="75" t="s">
        <v>4871</v>
      </c>
      <c r="V1342" s="75" t="s">
        <v>5445</v>
      </c>
      <c r="W1342" s="75" t="s">
        <v>4877</v>
      </c>
      <c r="X1342" s="75" t="s">
        <v>4876</v>
      </c>
      <c r="Y1342" s="75" t="s">
        <v>4872</v>
      </c>
      <c r="AC1342" s="75" t="s">
        <v>5692</v>
      </c>
      <c r="AD1342" s="75" t="s">
        <v>4897</v>
      </c>
      <c r="AH1342" s="75" t="s">
        <v>5569</v>
      </c>
      <c r="AI1342" s="75" t="s">
        <v>4897</v>
      </c>
      <c r="AJ1342" s="75">
        <v>2</v>
      </c>
      <c r="AK1342" s="75">
        <v>0</v>
      </c>
      <c r="AL1342" s="75" t="s">
        <v>4871</v>
      </c>
      <c r="AM1342" s="75" t="s">
        <v>6270</v>
      </c>
      <c r="AN1342" s="75" t="s">
        <v>4869</v>
      </c>
      <c r="AP1342" s="75">
        <v>2</v>
      </c>
      <c r="AQ1342" s="75">
        <v>2</v>
      </c>
      <c r="AR1342" s="75" t="s">
        <v>4908</v>
      </c>
      <c r="AS1342" s="75" t="s">
        <v>5441</v>
      </c>
      <c r="AV1342" s="75" t="s">
        <v>5440</v>
      </c>
      <c r="BI1342" s="75" t="s">
        <v>5452</v>
      </c>
      <c r="BJ1342" s="75" t="s">
        <v>5451</v>
      </c>
      <c r="BK1342" s="75">
        <v>0</v>
      </c>
      <c r="BM1342" s="75">
        <v>0</v>
      </c>
    </row>
    <row r="1343" spans="1:66" ht="17.399999999999999" hidden="1" customHeight="1" x14ac:dyDescent="0.3">
      <c r="A1343" s="75">
        <v>2019</v>
      </c>
      <c r="B1343" s="75">
        <v>64053</v>
      </c>
      <c r="C1343" s="75" t="s">
        <v>5089</v>
      </c>
      <c r="D1343" s="75" t="s">
        <v>5450</v>
      </c>
      <c r="E1343" s="77">
        <v>2600</v>
      </c>
      <c r="F1343" s="75" t="s">
        <v>3105</v>
      </c>
      <c r="G1343" s="77">
        <v>7042</v>
      </c>
      <c r="H1343" s="75" t="s">
        <v>6269</v>
      </c>
      <c r="I1343" s="75" t="s">
        <v>4883</v>
      </c>
      <c r="J1343" s="75" t="s">
        <v>3106</v>
      </c>
      <c r="K1343" s="75">
        <v>0</v>
      </c>
      <c r="L1343" s="75" t="s">
        <v>5457</v>
      </c>
      <c r="M1343" s="75" t="s">
        <v>4892</v>
      </c>
      <c r="N1343" s="75" t="s">
        <v>87</v>
      </c>
      <c r="O1343" s="75" t="s">
        <v>4023</v>
      </c>
      <c r="Q1343" s="75" t="s">
        <v>5447</v>
      </c>
      <c r="S1343" s="75" t="s">
        <v>4020</v>
      </c>
      <c r="T1343" s="75" t="s">
        <v>5478</v>
      </c>
      <c r="U1343" s="75" t="s">
        <v>4877</v>
      </c>
      <c r="V1343" s="75" t="s">
        <v>4878</v>
      </c>
      <c r="W1343" s="75" t="s">
        <v>4871</v>
      </c>
      <c r="X1343" s="75" t="s">
        <v>5456</v>
      </c>
      <c r="Y1343" s="75" t="s">
        <v>4897</v>
      </c>
      <c r="Z1343" s="75">
        <v>6</v>
      </c>
      <c r="AA1343" s="75">
        <v>0</v>
      </c>
      <c r="AB1343" s="75" t="s">
        <v>4871</v>
      </c>
      <c r="AC1343" s="75" t="s">
        <v>5916</v>
      </c>
      <c r="AD1343" s="75" t="s">
        <v>4875</v>
      </c>
      <c r="AE1343" s="75">
        <v>2</v>
      </c>
      <c r="AF1343" s="75">
        <v>0</v>
      </c>
      <c r="AG1343" s="75" t="s">
        <v>4871</v>
      </c>
      <c r="AH1343" s="75" t="s">
        <v>5609</v>
      </c>
      <c r="AI1343" s="75" t="s">
        <v>4869</v>
      </c>
      <c r="AN1343" s="75" t="s">
        <v>4869</v>
      </c>
      <c r="AP1343" s="75">
        <v>8</v>
      </c>
      <c r="AQ1343" s="75">
        <v>6</v>
      </c>
      <c r="AR1343" s="75" t="s">
        <v>4868</v>
      </c>
      <c r="AS1343" s="75" t="s">
        <v>5453</v>
      </c>
      <c r="AV1343" s="75" t="s">
        <v>5440</v>
      </c>
      <c r="BI1343" s="75" t="s">
        <v>5452</v>
      </c>
      <c r="BJ1343" s="75" t="s">
        <v>5451</v>
      </c>
      <c r="BK1343" s="75">
        <v>0</v>
      </c>
      <c r="BM1343" s="75">
        <v>0</v>
      </c>
    </row>
    <row r="1344" spans="1:66" ht="17.399999999999999" hidden="1" customHeight="1" x14ac:dyDescent="0.3">
      <c r="A1344" s="75">
        <v>2019</v>
      </c>
      <c r="B1344" s="75">
        <v>16010</v>
      </c>
      <c r="C1344" s="75" t="s">
        <v>5343</v>
      </c>
      <c r="D1344" s="75" t="s">
        <v>5450</v>
      </c>
      <c r="E1344" s="77">
        <v>880</v>
      </c>
      <c r="F1344" s="75" t="s">
        <v>1118</v>
      </c>
      <c r="G1344" s="77">
        <v>7045</v>
      </c>
      <c r="H1344" s="75" t="s">
        <v>6268</v>
      </c>
      <c r="I1344" s="75" t="s">
        <v>4883</v>
      </c>
      <c r="J1344" s="75" t="s">
        <v>1455</v>
      </c>
      <c r="K1344" s="75">
        <v>0</v>
      </c>
      <c r="L1344" s="75" t="s">
        <v>5462</v>
      </c>
      <c r="M1344" s="75" t="s">
        <v>4892</v>
      </c>
      <c r="N1344" s="75" t="s">
        <v>87</v>
      </c>
      <c r="O1344" s="75" t="s">
        <v>4023</v>
      </c>
      <c r="Q1344" s="75" t="s">
        <v>5447</v>
      </c>
      <c r="S1344" s="75" t="s">
        <v>4020</v>
      </c>
      <c r="T1344" s="75" t="s">
        <v>5478</v>
      </c>
      <c r="U1344" s="75" t="s">
        <v>4877</v>
      </c>
      <c r="V1344" s="75" t="s">
        <v>4878</v>
      </c>
      <c r="W1344" s="75" t="s">
        <v>4877</v>
      </c>
      <c r="X1344" s="75" t="s">
        <v>4876</v>
      </c>
      <c r="Y1344" s="75" t="s">
        <v>4875</v>
      </c>
      <c r="Z1344" s="75">
        <v>22</v>
      </c>
      <c r="AA1344" s="75">
        <v>0</v>
      </c>
      <c r="AB1344" s="75" t="s">
        <v>4871</v>
      </c>
      <c r="AC1344" s="75" t="s">
        <v>5507</v>
      </c>
      <c r="AD1344" s="75" t="s">
        <v>4897</v>
      </c>
      <c r="AE1344" s="75">
        <v>19</v>
      </c>
      <c r="AF1344" s="75">
        <v>9</v>
      </c>
      <c r="AG1344" s="75" t="s">
        <v>4871</v>
      </c>
      <c r="AH1344" s="75" t="s">
        <v>6267</v>
      </c>
      <c r="AI1344" s="75" t="s">
        <v>4869</v>
      </c>
      <c r="AN1344" s="75" t="s">
        <v>4869</v>
      </c>
      <c r="AP1344" s="75">
        <v>10</v>
      </c>
      <c r="AQ1344" s="75">
        <v>10</v>
      </c>
      <c r="AR1344" s="75" t="s">
        <v>4908</v>
      </c>
      <c r="AS1344" s="75" t="s">
        <v>5441</v>
      </c>
      <c r="AV1344" s="75" t="s">
        <v>5440</v>
      </c>
      <c r="BI1344" s="75" t="s">
        <v>5452</v>
      </c>
      <c r="BJ1344" s="75" t="s">
        <v>5451</v>
      </c>
      <c r="BK1344" s="75">
        <v>0</v>
      </c>
      <c r="BM1344" s="75">
        <v>0</v>
      </c>
    </row>
    <row r="1345" spans="1:66" ht="17.399999999999999" hidden="1" customHeight="1" x14ac:dyDescent="0.3">
      <c r="A1345" s="75">
        <v>2019</v>
      </c>
      <c r="B1345" s="75">
        <v>64053</v>
      </c>
      <c r="C1345" s="75" t="s">
        <v>5089</v>
      </c>
      <c r="D1345" s="75" t="s">
        <v>5450</v>
      </c>
      <c r="E1345" s="77">
        <v>2600</v>
      </c>
      <c r="F1345" s="75" t="s">
        <v>3105</v>
      </c>
      <c r="G1345" s="77">
        <v>7046</v>
      </c>
      <c r="H1345" s="75" t="s">
        <v>6266</v>
      </c>
      <c r="I1345" s="75" t="s">
        <v>4883</v>
      </c>
      <c r="J1345" s="75" t="s">
        <v>3110</v>
      </c>
      <c r="K1345" s="75">
        <v>0</v>
      </c>
      <c r="L1345" s="75" t="s">
        <v>5448</v>
      </c>
      <c r="M1345" s="75" t="s">
        <v>4892</v>
      </c>
      <c r="N1345" s="75" t="s">
        <v>87</v>
      </c>
      <c r="O1345" s="75" t="s">
        <v>4024</v>
      </c>
      <c r="Q1345" s="75" t="s">
        <v>5469</v>
      </c>
      <c r="S1345" s="75" t="s">
        <v>3662</v>
      </c>
      <c r="T1345" s="75" t="s">
        <v>5474</v>
      </c>
      <c r="U1345" s="75" t="s">
        <v>4871</v>
      </c>
      <c r="V1345" s="75" t="s">
        <v>5445</v>
      </c>
      <c r="W1345" s="75" t="s">
        <v>4877</v>
      </c>
      <c r="X1345" s="75" t="s">
        <v>4876</v>
      </c>
      <c r="Y1345" s="75" t="s">
        <v>4897</v>
      </c>
      <c r="Z1345" s="75">
        <v>4</v>
      </c>
      <c r="AA1345" s="75">
        <v>3</v>
      </c>
      <c r="AB1345" s="75" t="s">
        <v>4871</v>
      </c>
      <c r="AC1345" s="75" t="s">
        <v>5516</v>
      </c>
      <c r="AD1345" s="75" t="s">
        <v>4872</v>
      </c>
      <c r="AE1345" s="75">
        <v>2</v>
      </c>
      <c r="AF1345" s="75">
        <v>0</v>
      </c>
      <c r="AG1345" s="75" t="s">
        <v>4871</v>
      </c>
      <c r="AH1345" s="75" t="s">
        <v>5609</v>
      </c>
      <c r="AI1345" s="75" t="s">
        <v>4897</v>
      </c>
      <c r="AJ1345" s="75">
        <v>4</v>
      </c>
      <c r="AK1345" s="75">
        <v>1</v>
      </c>
      <c r="AL1345" s="75" t="s">
        <v>4871</v>
      </c>
      <c r="AM1345" s="75" t="s">
        <v>6265</v>
      </c>
      <c r="AN1345" s="75" t="s">
        <v>4869</v>
      </c>
      <c r="AP1345" s="75">
        <v>8</v>
      </c>
      <c r="AQ1345" s="75">
        <v>6</v>
      </c>
      <c r="AR1345" s="75" t="s">
        <v>4868</v>
      </c>
      <c r="AS1345" s="75" t="s">
        <v>5453</v>
      </c>
      <c r="AV1345" s="75" t="s">
        <v>5440</v>
      </c>
      <c r="BI1345" s="75" t="s">
        <v>5439</v>
      </c>
      <c r="BJ1345" s="75" t="s">
        <v>5438</v>
      </c>
      <c r="BK1345" s="75">
        <v>1</v>
      </c>
      <c r="BL1345" s="75" t="s">
        <v>5437</v>
      </c>
      <c r="BM1345" s="75">
        <v>0</v>
      </c>
    </row>
    <row r="1346" spans="1:66" ht="17.399999999999999" hidden="1" customHeight="1" x14ac:dyDescent="0.3">
      <c r="A1346" s="75">
        <v>2019</v>
      </c>
      <c r="B1346" s="75">
        <v>18010</v>
      </c>
      <c r="C1346" s="75" t="s">
        <v>5337</v>
      </c>
      <c r="D1346" s="75" t="s">
        <v>5450</v>
      </c>
      <c r="E1346" s="77">
        <v>900</v>
      </c>
      <c r="F1346" s="75" t="s">
        <v>1648</v>
      </c>
      <c r="G1346" s="77">
        <v>7047</v>
      </c>
      <c r="H1346" s="75" t="s">
        <v>6264</v>
      </c>
      <c r="I1346" s="75" t="s">
        <v>4883</v>
      </c>
      <c r="J1346" s="75" t="s">
        <v>1759</v>
      </c>
      <c r="K1346" s="75">
        <v>0</v>
      </c>
      <c r="L1346" s="75" t="s">
        <v>5462</v>
      </c>
      <c r="M1346" s="75" t="s">
        <v>4892</v>
      </c>
      <c r="N1346" s="75" t="s">
        <v>87</v>
      </c>
      <c r="O1346" s="75" t="s">
        <v>4025</v>
      </c>
      <c r="Q1346" s="75" t="s">
        <v>5461</v>
      </c>
      <c r="S1346" s="75" t="s">
        <v>3662</v>
      </c>
      <c r="T1346" s="75" t="s">
        <v>5474</v>
      </c>
      <c r="U1346" s="75" t="s">
        <v>4877</v>
      </c>
      <c r="V1346" s="75" t="s">
        <v>4878</v>
      </c>
      <c r="W1346" s="75" t="s">
        <v>4877</v>
      </c>
      <c r="X1346" s="75" t="s">
        <v>4876</v>
      </c>
      <c r="Y1346" s="75" t="s">
        <v>4895</v>
      </c>
      <c r="Z1346" s="75">
        <v>5</v>
      </c>
      <c r="AA1346" s="75">
        <v>5</v>
      </c>
      <c r="AB1346" s="75" t="s">
        <v>4877</v>
      </c>
      <c r="AC1346" s="75" t="s">
        <v>5541</v>
      </c>
      <c r="AD1346" s="75" t="s">
        <v>4897</v>
      </c>
      <c r="AE1346" s="75">
        <v>4</v>
      </c>
      <c r="AF1346" s="75">
        <v>3</v>
      </c>
      <c r="AG1346" s="75" t="s">
        <v>4871</v>
      </c>
      <c r="AH1346" s="75" t="s">
        <v>5626</v>
      </c>
      <c r="AI1346" s="75" t="s">
        <v>4869</v>
      </c>
      <c r="AN1346" s="75" t="s">
        <v>4869</v>
      </c>
      <c r="AP1346" s="75">
        <v>4</v>
      </c>
      <c r="AQ1346" s="75">
        <v>2</v>
      </c>
      <c r="AR1346" s="75" t="s">
        <v>4868</v>
      </c>
      <c r="AS1346" s="75" t="s">
        <v>5453</v>
      </c>
      <c r="AV1346" s="75" t="s">
        <v>5440</v>
      </c>
      <c r="BI1346" s="75" t="s">
        <v>5452</v>
      </c>
      <c r="BJ1346" s="75" t="s">
        <v>5451</v>
      </c>
      <c r="BK1346" s="75">
        <v>0</v>
      </c>
      <c r="BM1346" s="75">
        <v>0</v>
      </c>
    </row>
    <row r="1347" spans="1:66" ht="17.399999999999999" hidden="1" customHeight="1" x14ac:dyDescent="0.3">
      <c r="A1347" s="75">
        <v>2019</v>
      </c>
      <c r="B1347" s="75">
        <v>64053</v>
      </c>
      <c r="C1347" s="75" t="s">
        <v>5089</v>
      </c>
      <c r="D1347" s="75" t="s">
        <v>5450</v>
      </c>
      <c r="E1347" s="77">
        <v>2600</v>
      </c>
      <c r="F1347" s="75" t="s">
        <v>3105</v>
      </c>
      <c r="G1347" s="77">
        <v>7048</v>
      </c>
      <c r="H1347" s="75" t="s">
        <v>6263</v>
      </c>
      <c r="I1347" s="75" t="s">
        <v>4883</v>
      </c>
      <c r="J1347" s="75" t="s">
        <v>3108</v>
      </c>
      <c r="K1347" s="75">
        <v>0</v>
      </c>
      <c r="L1347" s="75" t="s">
        <v>5480</v>
      </c>
      <c r="M1347" s="75" t="s">
        <v>4892</v>
      </c>
      <c r="N1347" s="75" t="s">
        <v>87</v>
      </c>
      <c r="O1347" s="75" t="s">
        <v>4025</v>
      </c>
      <c r="Q1347" s="75" t="s">
        <v>5461</v>
      </c>
      <c r="S1347" s="75" t="s">
        <v>3662</v>
      </c>
      <c r="T1347" s="75" t="s">
        <v>5474</v>
      </c>
      <c r="U1347" s="75" t="s">
        <v>4871</v>
      </c>
      <c r="V1347" s="75" t="s">
        <v>5445</v>
      </c>
      <c r="W1347" s="75" t="s">
        <v>4877</v>
      </c>
      <c r="X1347" s="75" t="s">
        <v>4876</v>
      </c>
      <c r="Y1347" s="75" t="s">
        <v>4895</v>
      </c>
      <c r="Z1347" s="75">
        <v>7</v>
      </c>
      <c r="AA1347" s="75">
        <v>5</v>
      </c>
      <c r="AB1347" s="75" t="s">
        <v>4871</v>
      </c>
      <c r="AC1347" s="75" t="s">
        <v>5606</v>
      </c>
      <c r="AD1347" s="75" t="s">
        <v>4897</v>
      </c>
      <c r="AE1347" s="75">
        <v>4</v>
      </c>
      <c r="AF1347" s="75">
        <v>4</v>
      </c>
      <c r="AG1347" s="75" t="s">
        <v>4877</v>
      </c>
      <c r="AH1347" s="75" t="s">
        <v>5472</v>
      </c>
      <c r="AI1347" s="75" t="s">
        <v>4869</v>
      </c>
      <c r="AN1347" s="75" t="s">
        <v>4869</v>
      </c>
      <c r="AP1347" s="75">
        <v>8</v>
      </c>
      <c r="AQ1347" s="75">
        <v>0</v>
      </c>
      <c r="AR1347" s="75" t="s">
        <v>4868</v>
      </c>
      <c r="AS1347" s="75" t="s">
        <v>5453</v>
      </c>
      <c r="AV1347" s="75" t="s">
        <v>5440</v>
      </c>
      <c r="BI1347" s="75" t="s">
        <v>5452</v>
      </c>
      <c r="BJ1347" s="75" t="s">
        <v>5451</v>
      </c>
      <c r="BK1347" s="75">
        <v>0</v>
      </c>
      <c r="BM1347" s="75">
        <v>0</v>
      </c>
    </row>
    <row r="1348" spans="1:66" ht="17.399999999999999" hidden="1" customHeight="1" x14ac:dyDescent="0.3">
      <c r="A1348" s="75">
        <v>2019</v>
      </c>
      <c r="B1348" s="75">
        <v>64103</v>
      </c>
      <c r="C1348" s="75" t="s">
        <v>4914</v>
      </c>
      <c r="D1348" s="75" t="s">
        <v>5450</v>
      </c>
      <c r="E1348" s="77">
        <v>2865</v>
      </c>
      <c r="F1348" s="75" t="s">
        <v>3356</v>
      </c>
      <c r="G1348" s="77">
        <v>7050</v>
      </c>
      <c r="H1348" s="75" t="s">
        <v>6262</v>
      </c>
      <c r="I1348" s="75" t="s">
        <v>4883</v>
      </c>
      <c r="J1348" s="75" t="s">
        <v>3357</v>
      </c>
      <c r="K1348" s="75">
        <v>0</v>
      </c>
      <c r="L1348" s="75" t="s">
        <v>5457</v>
      </c>
      <c r="M1348" s="75" t="s">
        <v>4892</v>
      </c>
      <c r="N1348" s="75" t="s">
        <v>87</v>
      </c>
      <c r="O1348" s="75" t="s">
        <v>4065</v>
      </c>
      <c r="Q1348" s="75" t="s">
        <v>5512</v>
      </c>
      <c r="S1348" s="75" t="s">
        <v>4020</v>
      </c>
      <c r="T1348" s="75" t="s">
        <v>5478</v>
      </c>
      <c r="U1348" s="75" t="s">
        <v>4877</v>
      </c>
      <c r="V1348" s="75" t="s">
        <v>4878</v>
      </c>
      <c r="W1348" s="75" t="s">
        <v>4871</v>
      </c>
      <c r="X1348" s="75" t="s">
        <v>5456</v>
      </c>
      <c r="Y1348" s="75" t="s">
        <v>4019</v>
      </c>
      <c r="AC1348" s="75" t="s">
        <v>5468</v>
      </c>
      <c r="AD1348" s="75" t="s">
        <v>4019</v>
      </c>
      <c r="AH1348" s="75" t="s">
        <v>5468</v>
      </c>
      <c r="AI1348" s="75" t="s">
        <v>4869</v>
      </c>
      <c r="AN1348" s="75" t="s">
        <v>4869</v>
      </c>
      <c r="AP1348" s="75">
        <v>4</v>
      </c>
      <c r="AQ1348" s="75">
        <v>0</v>
      </c>
      <c r="AR1348" s="75" t="s">
        <v>4868</v>
      </c>
      <c r="AS1348" s="75" t="s">
        <v>5453</v>
      </c>
      <c r="AV1348" s="75" t="s">
        <v>5440</v>
      </c>
      <c r="BI1348" s="75" t="s">
        <v>5452</v>
      </c>
      <c r="BJ1348" s="75" t="s">
        <v>5451</v>
      </c>
      <c r="BK1348" s="75">
        <v>0</v>
      </c>
      <c r="BM1348" s="75">
        <v>0</v>
      </c>
    </row>
    <row r="1349" spans="1:66" ht="17.399999999999999" hidden="1" customHeight="1" x14ac:dyDescent="0.3">
      <c r="A1349" s="75">
        <v>2019</v>
      </c>
      <c r="B1349" s="75">
        <v>64203</v>
      </c>
      <c r="C1349" s="75" t="s">
        <v>626</v>
      </c>
      <c r="D1349" s="75" t="s">
        <v>5450</v>
      </c>
      <c r="E1349" s="77">
        <v>3130</v>
      </c>
      <c r="F1349" s="75" t="s">
        <v>3113</v>
      </c>
      <c r="G1349" s="77">
        <v>7052</v>
      </c>
      <c r="H1349" s="75" t="s">
        <v>6261</v>
      </c>
      <c r="I1349" s="75" t="s">
        <v>4883</v>
      </c>
      <c r="J1349" s="75" t="s">
        <v>3114</v>
      </c>
      <c r="K1349" s="75">
        <v>0</v>
      </c>
      <c r="L1349" s="75" t="s">
        <v>5457</v>
      </c>
      <c r="M1349" s="75" t="s">
        <v>4892</v>
      </c>
      <c r="N1349" s="75" t="s">
        <v>87</v>
      </c>
      <c r="O1349" s="75" t="s">
        <v>4024</v>
      </c>
      <c r="Q1349" s="75" t="s">
        <v>5469</v>
      </c>
      <c r="S1349" s="75" t="s">
        <v>4033</v>
      </c>
      <c r="T1349" s="75" t="s">
        <v>5446</v>
      </c>
      <c r="U1349" s="75" t="s">
        <v>4877</v>
      </c>
      <c r="V1349" s="75" t="s">
        <v>4878</v>
      </c>
      <c r="W1349" s="75" t="s">
        <v>4871</v>
      </c>
      <c r="X1349" s="75" t="s">
        <v>5456</v>
      </c>
      <c r="Y1349" s="75" t="s">
        <v>4897</v>
      </c>
      <c r="Z1349" s="75">
        <v>11</v>
      </c>
      <c r="AA1349" s="75">
        <v>3</v>
      </c>
      <c r="AB1349" s="75" t="s">
        <v>4871</v>
      </c>
      <c r="AC1349" s="75" t="s">
        <v>6260</v>
      </c>
      <c r="AD1349" s="75" t="s">
        <v>4872</v>
      </c>
      <c r="AE1349" s="75">
        <v>8</v>
      </c>
      <c r="AF1349" s="75">
        <v>3</v>
      </c>
      <c r="AG1349" s="75" t="s">
        <v>4871</v>
      </c>
      <c r="AH1349" s="75" t="s">
        <v>5572</v>
      </c>
      <c r="AI1349" s="75" t="s">
        <v>4869</v>
      </c>
      <c r="AN1349" s="75" t="s">
        <v>4869</v>
      </c>
      <c r="AP1349" s="75">
        <v>10</v>
      </c>
      <c r="AQ1349" s="75">
        <v>7</v>
      </c>
      <c r="AR1349" s="75" t="s">
        <v>4868</v>
      </c>
      <c r="AS1349" s="75" t="s">
        <v>5453</v>
      </c>
      <c r="AV1349" s="75" t="s">
        <v>5440</v>
      </c>
      <c r="BI1349" s="75" t="s">
        <v>5452</v>
      </c>
      <c r="BJ1349" s="75" t="s">
        <v>5451</v>
      </c>
      <c r="BK1349" s="75">
        <v>0</v>
      </c>
      <c r="BM1349" s="75">
        <v>0</v>
      </c>
    </row>
    <row r="1350" spans="1:66" ht="17.399999999999999" hidden="1" customHeight="1" x14ac:dyDescent="0.3">
      <c r="A1350" s="75">
        <v>2019</v>
      </c>
      <c r="B1350" s="75">
        <v>64203</v>
      </c>
      <c r="C1350" s="75" t="s">
        <v>626</v>
      </c>
      <c r="D1350" s="75" t="s">
        <v>5450</v>
      </c>
      <c r="E1350" s="77">
        <v>3130</v>
      </c>
      <c r="F1350" s="75" t="s">
        <v>3113</v>
      </c>
      <c r="G1350" s="77">
        <v>7054</v>
      </c>
      <c r="H1350" s="75" t="s">
        <v>6259</v>
      </c>
      <c r="I1350" s="75" t="s">
        <v>4883</v>
      </c>
      <c r="J1350" s="75" t="s">
        <v>3118</v>
      </c>
      <c r="K1350" s="75">
        <v>0</v>
      </c>
      <c r="L1350" s="75" t="s">
        <v>5480</v>
      </c>
      <c r="M1350" s="75" t="s">
        <v>4892</v>
      </c>
      <c r="N1350" s="75" t="s">
        <v>87</v>
      </c>
      <c r="O1350" s="75" t="s">
        <v>4024</v>
      </c>
      <c r="Q1350" s="75" t="s">
        <v>5469</v>
      </c>
      <c r="S1350" s="75" t="s">
        <v>4033</v>
      </c>
      <c r="T1350" s="75" t="s">
        <v>5446</v>
      </c>
      <c r="U1350" s="75" t="s">
        <v>4871</v>
      </c>
      <c r="V1350" s="75" t="s">
        <v>5445</v>
      </c>
      <c r="W1350" s="75" t="s">
        <v>4877</v>
      </c>
      <c r="X1350" s="75" t="s">
        <v>4876</v>
      </c>
      <c r="Y1350" s="75" t="s">
        <v>4897</v>
      </c>
      <c r="Z1350" s="75">
        <v>10</v>
      </c>
      <c r="AA1350" s="75">
        <v>0</v>
      </c>
      <c r="AB1350" s="75" t="s">
        <v>4871</v>
      </c>
      <c r="AC1350" s="75" t="s">
        <v>5597</v>
      </c>
      <c r="AD1350" s="75" t="s">
        <v>4872</v>
      </c>
      <c r="AE1350" s="75">
        <v>8</v>
      </c>
      <c r="AF1350" s="75">
        <v>1</v>
      </c>
      <c r="AG1350" s="75" t="s">
        <v>4871</v>
      </c>
      <c r="AH1350" s="75" t="s">
        <v>5454</v>
      </c>
      <c r="AI1350" s="75" t="s">
        <v>4869</v>
      </c>
      <c r="AN1350" s="75" t="s">
        <v>4869</v>
      </c>
      <c r="AP1350" s="75">
        <v>10</v>
      </c>
      <c r="AQ1350" s="75">
        <v>9</v>
      </c>
      <c r="AR1350" s="75" t="s">
        <v>4868</v>
      </c>
      <c r="AS1350" s="75" t="s">
        <v>5453</v>
      </c>
      <c r="AV1350" s="75" t="s">
        <v>5440</v>
      </c>
      <c r="BI1350" s="75" t="s">
        <v>5452</v>
      </c>
      <c r="BJ1350" s="75" t="s">
        <v>5451</v>
      </c>
      <c r="BK1350" s="75">
        <v>0</v>
      </c>
      <c r="BM1350" s="75">
        <v>0</v>
      </c>
    </row>
    <row r="1351" spans="1:66" ht="17.399999999999999" hidden="1" customHeight="1" x14ac:dyDescent="0.3">
      <c r="A1351" s="75">
        <v>2019</v>
      </c>
      <c r="B1351" s="75">
        <v>64203</v>
      </c>
      <c r="C1351" s="75" t="s">
        <v>626</v>
      </c>
      <c r="D1351" s="75" t="s">
        <v>5450</v>
      </c>
      <c r="E1351" s="77">
        <v>3080</v>
      </c>
      <c r="F1351" s="75" t="s">
        <v>3806</v>
      </c>
      <c r="G1351" s="77">
        <v>7056</v>
      </c>
      <c r="H1351" s="75" t="s">
        <v>6258</v>
      </c>
      <c r="I1351" s="75" t="s">
        <v>4883</v>
      </c>
      <c r="J1351" s="75" t="s">
        <v>3813</v>
      </c>
      <c r="K1351" s="75">
        <v>0</v>
      </c>
      <c r="L1351" s="75" t="s">
        <v>5457</v>
      </c>
      <c r="M1351" s="75" t="s">
        <v>4892</v>
      </c>
      <c r="N1351" s="75" t="s">
        <v>87</v>
      </c>
      <c r="O1351" s="75" t="s">
        <v>4024</v>
      </c>
      <c r="Q1351" s="75" t="s">
        <v>5469</v>
      </c>
      <c r="S1351" s="75" t="s">
        <v>3662</v>
      </c>
      <c r="T1351" s="75" t="s">
        <v>5474</v>
      </c>
      <c r="U1351" s="75" t="s">
        <v>4877</v>
      </c>
      <c r="V1351" s="75" t="s">
        <v>4878</v>
      </c>
      <c r="W1351" s="75" t="s">
        <v>4871</v>
      </c>
      <c r="X1351" s="75" t="s">
        <v>5456</v>
      </c>
      <c r="Y1351" s="75" t="s">
        <v>4872</v>
      </c>
      <c r="Z1351" s="75">
        <v>11</v>
      </c>
      <c r="AA1351" s="75">
        <v>0</v>
      </c>
      <c r="AB1351" s="75" t="s">
        <v>4871</v>
      </c>
      <c r="AC1351" s="75" t="s">
        <v>5473</v>
      </c>
      <c r="AD1351" s="75" t="s">
        <v>4895</v>
      </c>
      <c r="AE1351" s="75">
        <v>8</v>
      </c>
      <c r="AF1351" s="75">
        <v>8</v>
      </c>
      <c r="AG1351" s="75" t="s">
        <v>4877</v>
      </c>
      <c r="AH1351" s="75" t="s">
        <v>5472</v>
      </c>
      <c r="AI1351" s="75" t="s">
        <v>4869</v>
      </c>
      <c r="AN1351" s="75" t="s">
        <v>4869</v>
      </c>
      <c r="AP1351" s="75">
        <v>10</v>
      </c>
      <c r="AQ1351" s="75">
        <v>10</v>
      </c>
      <c r="AR1351" s="75" t="s">
        <v>4908</v>
      </c>
      <c r="AS1351" s="75" t="s">
        <v>5441</v>
      </c>
      <c r="AV1351" s="75" t="s">
        <v>5440</v>
      </c>
      <c r="BI1351" s="75" t="s">
        <v>5452</v>
      </c>
      <c r="BJ1351" s="75" t="s">
        <v>5451</v>
      </c>
      <c r="BK1351" s="75">
        <v>0</v>
      </c>
      <c r="BM1351" s="75">
        <v>0</v>
      </c>
    </row>
    <row r="1352" spans="1:66" ht="17.399999999999999" hidden="1" customHeight="1" x14ac:dyDescent="0.3">
      <c r="A1352" s="75">
        <v>2019</v>
      </c>
      <c r="B1352" s="75">
        <v>64203</v>
      </c>
      <c r="C1352" s="75" t="s">
        <v>626</v>
      </c>
      <c r="D1352" s="75" t="s">
        <v>5450</v>
      </c>
      <c r="E1352" s="77">
        <v>3080</v>
      </c>
      <c r="F1352" s="75" t="s">
        <v>3806</v>
      </c>
      <c r="G1352" s="77">
        <v>7058</v>
      </c>
      <c r="H1352" s="75" t="s">
        <v>6257</v>
      </c>
      <c r="I1352" s="75" t="s">
        <v>4883</v>
      </c>
      <c r="J1352" s="75" t="s">
        <v>3815</v>
      </c>
      <c r="K1352" s="75">
        <v>0</v>
      </c>
      <c r="L1352" s="75" t="s">
        <v>5480</v>
      </c>
      <c r="M1352" s="75" t="s">
        <v>4892</v>
      </c>
      <c r="N1352" s="75" t="s">
        <v>87</v>
      </c>
      <c r="O1352" s="75" t="s">
        <v>4024</v>
      </c>
      <c r="Q1352" s="75" t="s">
        <v>5469</v>
      </c>
      <c r="S1352" s="75" t="s">
        <v>3662</v>
      </c>
      <c r="T1352" s="75" t="s">
        <v>5474</v>
      </c>
      <c r="U1352" s="75" t="s">
        <v>4871</v>
      </c>
      <c r="V1352" s="75" t="s">
        <v>5445</v>
      </c>
      <c r="W1352" s="75" t="s">
        <v>4877</v>
      </c>
      <c r="X1352" s="75" t="s">
        <v>4876</v>
      </c>
      <c r="Y1352" s="75" t="s">
        <v>4872</v>
      </c>
      <c r="Z1352" s="75">
        <v>10</v>
      </c>
      <c r="AA1352" s="75">
        <v>0</v>
      </c>
      <c r="AB1352" s="75" t="s">
        <v>4871</v>
      </c>
      <c r="AC1352" s="75" t="s">
        <v>5526</v>
      </c>
      <c r="AD1352" s="75" t="s">
        <v>4872</v>
      </c>
      <c r="AE1352" s="75">
        <v>8</v>
      </c>
      <c r="AF1352" s="75">
        <v>2</v>
      </c>
      <c r="AG1352" s="75" t="s">
        <v>4871</v>
      </c>
      <c r="AH1352" s="75" t="s">
        <v>5543</v>
      </c>
      <c r="AI1352" s="75" t="s">
        <v>4869</v>
      </c>
      <c r="AN1352" s="75" t="s">
        <v>4869</v>
      </c>
      <c r="AP1352" s="75">
        <v>10</v>
      </c>
      <c r="AQ1352" s="75">
        <v>9</v>
      </c>
      <c r="AR1352" s="75" t="s">
        <v>4868</v>
      </c>
      <c r="AS1352" s="75" t="s">
        <v>5453</v>
      </c>
      <c r="AV1352" s="75" t="s">
        <v>5440</v>
      </c>
      <c r="BI1352" s="75" t="s">
        <v>5452</v>
      </c>
      <c r="BJ1352" s="75" t="s">
        <v>5451</v>
      </c>
      <c r="BK1352" s="75">
        <v>0</v>
      </c>
      <c r="BM1352" s="75">
        <v>0</v>
      </c>
    </row>
    <row r="1353" spans="1:66" ht="17.399999999999999" hidden="1" customHeight="1" x14ac:dyDescent="0.3">
      <c r="A1353" s="75">
        <v>2019</v>
      </c>
      <c r="B1353" s="75">
        <v>64143</v>
      </c>
      <c r="C1353" s="75" t="s">
        <v>3423</v>
      </c>
      <c r="D1353" s="75" t="s">
        <v>5450</v>
      </c>
      <c r="E1353" s="77">
        <v>2035</v>
      </c>
      <c r="F1353" s="75" t="s">
        <v>2975</v>
      </c>
      <c r="G1353" s="77">
        <v>7082</v>
      </c>
      <c r="H1353" s="75" t="s">
        <v>6256</v>
      </c>
      <c r="I1353" s="75" t="s">
        <v>4883</v>
      </c>
      <c r="J1353" s="75" t="s">
        <v>2989</v>
      </c>
      <c r="K1353" s="75">
        <v>0</v>
      </c>
      <c r="L1353" s="75" t="s">
        <v>5457</v>
      </c>
      <c r="M1353" s="75" t="s">
        <v>4881</v>
      </c>
      <c r="N1353" s="75" t="s">
        <v>87</v>
      </c>
      <c r="O1353" s="75" t="s">
        <v>4025</v>
      </c>
      <c r="Q1353" s="75" t="s">
        <v>5461</v>
      </c>
      <c r="S1353" s="75" t="s">
        <v>4033</v>
      </c>
      <c r="T1353" s="75" t="s">
        <v>5446</v>
      </c>
      <c r="U1353" s="75" t="s">
        <v>4877</v>
      </c>
      <c r="V1353" s="75" t="s">
        <v>4878</v>
      </c>
      <c r="W1353" s="75" t="s">
        <v>4871</v>
      </c>
      <c r="X1353" s="75" t="s">
        <v>5456</v>
      </c>
      <c r="Y1353" s="75" t="s">
        <v>4872</v>
      </c>
      <c r="Z1353" s="75">
        <v>2</v>
      </c>
      <c r="AA1353" s="75">
        <v>1</v>
      </c>
      <c r="AB1353" s="75" t="s">
        <v>4871</v>
      </c>
      <c r="AC1353" s="75" t="s">
        <v>6255</v>
      </c>
      <c r="AD1353" s="75" t="s">
        <v>4895</v>
      </c>
      <c r="AH1353" s="75" t="s">
        <v>5569</v>
      </c>
      <c r="AI1353" s="75" t="s">
        <v>4869</v>
      </c>
      <c r="AN1353" s="75" t="s">
        <v>4869</v>
      </c>
      <c r="AP1353" s="75">
        <v>4</v>
      </c>
      <c r="AQ1353" s="75">
        <v>0</v>
      </c>
      <c r="AR1353" s="75" t="s">
        <v>4868</v>
      </c>
      <c r="AS1353" s="75" t="s">
        <v>5453</v>
      </c>
      <c r="AV1353" s="75" t="s">
        <v>5440</v>
      </c>
      <c r="BI1353" s="75" t="s">
        <v>5452</v>
      </c>
      <c r="BJ1353" s="75" t="s">
        <v>5451</v>
      </c>
      <c r="BK1353" s="75">
        <v>0</v>
      </c>
      <c r="BM1353" s="75">
        <v>0</v>
      </c>
    </row>
    <row r="1354" spans="1:66" ht="17.399999999999999" hidden="1" customHeight="1" x14ac:dyDescent="0.3">
      <c r="A1354" s="75">
        <v>2019</v>
      </c>
      <c r="B1354" s="75">
        <v>51020</v>
      </c>
      <c r="C1354" s="75" t="s">
        <v>5052</v>
      </c>
      <c r="D1354" s="75" t="s">
        <v>5450</v>
      </c>
      <c r="E1354" s="77">
        <v>2700</v>
      </c>
      <c r="F1354" s="75" t="s">
        <v>3302</v>
      </c>
      <c r="G1354" s="77">
        <v>7086</v>
      </c>
      <c r="H1354" s="75" t="s">
        <v>6254</v>
      </c>
      <c r="I1354" s="75" t="s">
        <v>4883</v>
      </c>
      <c r="J1354" s="75" t="s">
        <v>3323</v>
      </c>
      <c r="K1354" s="75">
        <v>0</v>
      </c>
      <c r="L1354" s="75" t="s">
        <v>5480</v>
      </c>
      <c r="M1354" s="75" t="s">
        <v>4892</v>
      </c>
      <c r="N1354" s="75" t="s">
        <v>87</v>
      </c>
      <c r="O1354" s="75" t="s">
        <v>4024</v>
      </c>
      <c r="Q1354" s="75" t="s">
        <v>5469</v>
      </c>
      <c r="S1354" s="75" t="s">
        <v>3662</v>
      </c>
      <c r="T1354" s="75" t="s">
        <v>5474</v>
      </c>
      <c r="U1354" s="75" t="s">
        <v>4871</v>
      </c>
      <c r="V1354" s="75" t="s">
        <v>5445</v>
      </c>
      <c r="W1354" s="75" t="s">
        <v>4877</v>
      </c>
      <c r="X1354" s="75" t="s">
        <v>4876</v>
      </c>
      <c r="Y1354" s="75" t="s">
        <v>4897</v>
      </c>
      <c r="Z1354" s="75">
        <v>8</v>
      </c>
      <c r="AA1354" s="75">
        <v>2</v>
      </c>
      <c r="AB1354" s="75" t="s">
        <v>4871</v>
      </c>
      <c r="AC1354" s="75" t="s">
        <v>5742</v>
      </c>
      <c r="AD1354" s="75" t="s">
        <v>4897</v>
      </c>
      <c r="AE1354" s="75">
        <v>6</v>
      </c>
      <c r="AF1354" s="75">
        <v>5</v>
      </c>
      <c r="AG1354" s="75" t="s">
        <v>4871</v>
      </c>
      <c r="AH1354" s="75" t="s">
        <v>5495</v>
      </c>
      <c r="AI1354" s="75" t="s">
        <v>4869</v>
      </c>
      <c r="AN1354" s="75" t="s">
        <v>4869</v>
      </c>
      <c r="AP1354" s="75">
        <v>8</v>
      </c>
      <c r="AQ1354" s="75">
        <v>6</v>
      </c>
      <c r="AR1354" s="75" t="s">
        <v>4868</v>
      </c>
      <c r="AS1354" s="75" t="s">
        <v>5453</v>
      </c>
      <c r="AV1354" s="75" t="s">
        <v>5440</v>
      </c>
      <c r="BI1354" s="75" t="s">
        <v>5452</v>
      </c>
      <c r="BJ1354" s="75" t="s">
        <v>5451</v>
      </c>
      <c r="BK1354" s="75">
        <v>0</v>
      </c>
      <c r="BM1354" s="75">
        <v>0</v>
      </c>
    </row>
    <row r="1355" spans="1:66" ht="17.399999999999999" hidden="1" customHeight="1" x14ac:dyDescent="0.3">
      <c r="A1355" s="75">
        <v>2019</v>
      </c>
      <c r="B1355" s="75">
        <v>18010</v>
      </c>
      <c r="C1355" s="75" t="s">
        <v>5337</v>
      </c>
      <c r="D1355" s="75" t="s">
        <v>5450</v>
      </c>
      <c r="E1355" s="77">
        <v>900</v>
      </c>
      <c r="F1355" s="75" t="s">
        <v>1648</v>
      </c>
      <c r="G1355" s="77">
        <v>7096</v>
      </c>
      <c r="H1355" s="75" t="s">
        <v>6253</v>
      </c>
      <c r="I1355" s="75" t="s">
        <v>4883</v>
      </c>
      <c r="J1355" s="75" t="s">
        <v>1779</v>
      </c>
      <c r="K1355" s="75">
        <v>0</v>
      </c>
      <c r="L1355" s="75" t="s">
        <v>5457</v>
      </c>
      <c r="M1355" s="75" t="s">
        <v>4892</v>
      </c>
      <c r="N1355" s="75" t="s">
        <v>87</v>
      </c>
      <c r="O1355" s="75" t="s">
        <v>4050</v>
      </c>
      <c r="Q1355" s="75" t="s">
        <v>5469</v>
      </c>
      <c r="S1355" s="75" t="s">
        <v>3662</v>
      </c>
      <c r="T1355" s="75" t="s">
        <v>5474</v>
      </c>
      <c r="U1355" s="75" t="s">
        <v>4877</v>
      </c>
      <c r="V1355" s="75" t="s">
        <v>4878</v>
      </c>
      <c r="W1355" s="75" t="s">
        <v>4871</v>
      </c>
      <c r="X1355" s="75" t="s">
        <v>5456</v>
      </c>
      <c r="Y1355" s="75" t="s">
        <v>4019</v>
      </c>
      <c r="AC1355" s="75" t="s">
        <v>5468</v>
      </c>
      <c r="AD1355" s="75" t="s">
        <v>4019</v>
      </c>
      <c r="AH1355" s="75" t="s">
        <v>5468</v>
      </c>
      <c r="AI1355" s="75" t="s">
        <v>4869</v>
      </c>
      <c r="AN1355" s="75" t="s">
        <v>4869</v>
      </c>
      <c r="AP1355" s="75">
        <v>0</v>
      </c>
      <c r="AQ1355" s="75">
        <v>0</v>
      </c>
      <c r="AR1355" s="75" t="s">
        <v>5585</v>
      </c>
      <c r="AS1355" s="75" t="s">
        <v>5441</v>
      </c>
      <c r="AV1355" s="75" t="s">
        <v>5440</v>
      </c>
      <c r="BI1355" s="75" t="s">
        <v>5452</v>
      </c>
      <c r="BJ1355" s="75" t="s">
        <v>5451</v>
      </c>
      <c r="BK1355" s="75">
        <v>0</v>
      </c>
      <c r="BM1355" s="75">
        <v>0</v>
      </c>
    </row>
    <row r="1356" spans="1:66" ht="17.399999999999999" hidden="1" customHeight="1" x14ac:dyDescent="0.3">
      <c r="A1356" s="75">
        <v>2019</v>
      </c>
      <c r="B1356" s="75">
        <v>3030</v>
      </c>
      <c r="C1356" s="75" t="s">
        <v>5410</v>
      </c>
      <c r="D1356" s="75" t="s">
        <v>5450</v>
      </c>
      <c r="E1356" s="77">
        <v>130</v>
      </c>
      <c r="F1356" s="75" t="s">
        <v>681</v>
      </c>
      <c r="G1356" s="77">
        <v>7102</v>
      </c>
      <c r="H1356" s="75" t="s">
        <v>6252</v>
      </c>
      <c r="I1356" s="75" t="s">
        <v>4883</v>
      </c>
      <c r="J1356" s="75" t="s">
        <v>875</v>
      </c>
      <c r="K1356" s="75">
        <v>0</v>
      </c>
      <c r="L1356" s="75" t="s">
        <v>5457</v>
      </c>
      <c r="M1356" s="75" t="s">
        <v>4892</v>
      </c>
      <c r="N1356" s="75" t="s">
        <v>87</v>
      </c>
      <c r="O1356" s="75" t="s">
        <v>4026</v>
      </c>
      <c r="Q1356" s="75" t="s">
        <v>5501</v>
      </c>
      <c r="S1356" s="75" t="s">
        <v>4033</v>
      </c>
      <c r="T1356" s="75" t="s">
        <v>5446</v>
      </c>
      <c r="U1356" s="75" t="s">
        <v>4877</v>
      </c>
      <c r="V1356" s="75" t="s">
        <v>4878</v>
      </c>
      <c r="W1356" s="75" t="s">
        <v>4871</v>
      </c>
      <c r="X1356" s="75" t="s">
        <v>5456</v>
      </c>
      <c r="Y1356" s="75" t="s">
        <v>4872</v>
      </c>
      <c r="Z1356" s="75">
        <v>11</v>
      </c>
      <c r="AA1356" s="75">
        <v>0</v>
      </c>
      <c r="AB1356" s="75" t="s">
        <v>4871</v>
      </c>
      <c r="AC1356" s="75" t="s">
        <v>5473</v>
      </c>
      <c r="AD1356" s="75" t="s">
        <v>4872</v>
      </c>
      <c r="AE1356" s="75">
        <v>10</v>
      </c>
      <c r="AF1356" s="75">
        <v>1</v>
      </c>
      <c r="AG1356" s="75" t="s">
        <v>4871</v>
      </c>
      <c r="AH1356" s="75" t="s">
        <v>5601</v>
      </c>
      <c r="AI1356" s="75" t="s">
        <v>4869</v>
      </c>
      <c r="AN1356" s="75" t="s">
        <v>4869</v>
      </c>
      <c r="AP1356" s="75">
        <v>10</v>
      </c>
      <c r="AQ1356" s="75">
        <v>5</v>
      </c>
      <c r="AR1356" s="75" t="s">
        <v>4868</v>
      </c>
      <c r="AS1356" s="75" t="s">
        <v>5453</v>
      </c>
      <c r="AV1356" s="75" t="s">
        <v>5440</v>
      </c>
      <c r="BI1356" s="75" t="s">
        <v>5452</v>
      </c>
      <c r="BJ1356" s="75" t="s">
        <v>5451</v>
      </c>
      <c r="BK1356" s="75">
        <v>0</v>
      </c>
      <c r="BM1356" s="75">
        <v>0</v>
      </c>
    </row>
    <row r="1357" spans="1:66" ht="17.399999999999999" hidden="1" customHeight="1" x14ac:dyDescent="0.3">
      <c r="A1357" s="75">
        <v>2019</v>
      </c>
      <c r="B1357" s="75">
        <v>35010</v>
      </c>
      <c r="C1357" s="75" t="s">
        <v>5197</v>
      </c>
      <c r="D1357" s="75" t="s">
        <v>5450</v>
      </c>
      <c r="E1357" s="77">
        <v>1550</v>
      </c>
      <c r="F1357" s="75" t="s">
        <v>2860</v>
      </c>
      <c r="G1357" s="77">
        <v>7104</v>
      </c>
      <c r="H1357" s="75" t="s">
        <v>6251</v>
      </c>
      <c r="I1357" s="75" t="s">
        <v>4883</v>
      </c>
      <c r="J1357" s="75" t="s">
        <v>3181</v>
      </c>
      <c r="K1357" s="75">
        <v>0</v>
      </c>
      <c r="L1357" s="75" t="s">
        <v>4882</v>
      </c>
      <c r="M1357" s="75" t="s">
        <v>4892</v>
      </c>
      <c r="N1357" s="75" t="s">
        <v>87</v>
      </c>
      <c r="O1357" s="75" t="s">
        <v>4024</v>
      </c>
      <c r="Q1357" s="75" t="s">
        <v>5469</v>
      </c>
      <c r="S1357" s="75" t="s">
        <v>4033</v>
      </c>
      <c r="T1357" s="75" t="s">
        <v>5446</v>
      </c>
      <c r="U1357" s="75" t="s">
        <v>4877</v>
      </c>
      <c r="V1357" s="75" t="s">
        <v>4878</v>
      </c>
      <c r="W1357" s="75" t="s">
        <v>4877</v>
      </c>
      <c r="X1357" s="75" t="s">
        <v>4876</v>
      </c>
      <c r="Y1357" s="75" t="s">
        <v>4897</v>
      </c>
      <c r="Z1357" s="75">
        <v>4</v>
      </c>
      <c r="AA1357" s="75">
        <v>3</v>
      </c>
      <c r="AB1357" s="75" t="s">
        <v>4871</v>
      </c>
      <c r="AC1357" s="75" t="s">
        <v>5516</v>
      </c>
      <c r="AD1357" s="75" t="s">
        <v>4897</v>
      </c>
      <c r="AE1357" s="75">
        <v>3</v>
      </c>
      <c r="AF1357" s="75">
        <v>2</v>
      </c>
      <c r="AG1357" s="75" t="s">
        <v>4871</v>
      </c>
      <c r="AH1357" s="75" t="s">
        <v>6250</v>
      </c>
      <c r="AI1357" s="75" t="s">
        <v>4897</v>
      </c>
      <c r="AJ1357" s="75">
        <v>3</v>
      </c>
      <c r="AK1357" s="75">
        <v>3</v>
      </c>
      <c r="AL1357" s="75" t="s">
        <v>4877</v>
      </c>
      <c r="AM1357" s="75" t="s">
        <v>5630</v>
      </c>
      <c r="AN1357" s="75" t="s">
        <v>4869</v>
      </c>
      <c r="AP1357" s="75">
        <v>8</v>
      </c>
      <c r="AQ1357" s="75">
        <v>4</v>
      </c>
      <c r="AR1357" s="75" t="s">
        <v>4868</v>
      </c>
      <c r="AS1357" s="75" t="s">
        <v>5453</v>
      </c>
      <c r="AV1357" s="75" t="s">
        <v>5440</v>
      </c>
      <c r="BI1357" s="75" t="s">
        <v>5452</v>
      </c>
      <c r="BJ1357" s="75" t="s">
        <v>5451</v>
      </c>
      <c r="BK1357" s="75">
        <v>0</v>
      </c>
      <c r="BM1357" s="75">
        <v>0</v>
      </c>
    </row>
    <row r="1358" spans="1:66" ht="17.399999999999999" customHeight="1" x14ac:dyDescent="0.3">
      <c r="A1358" s="75">
        <v>2019</v>
      </c>
      <c r="B1358" s="75">
        <v>43010</v>
      </c>
      <c r="C1358" s="75" t="s">
        <v>5130</v>
      </c>
      <c r="D1358" s="75" t="s">
        <v>5450</v>
      </c>
      <c r="E1358" s="77">
        <v>2180</v>
      </c>
      <c r="F1358" s="75" t="s">
        <v>2996</v>
      </c>
      <c r="G1358" s="77">
        <v>7106</v>
      </c>
      <c r="H1358" s="75" t="s">
        <v>6249</v>
      </c>
      <c r="I1358" s="75" t="s">
        <v>4883</v>
      </c>
      <c r="J1358" s="75" t="s">
        <v>2911</v>
      </c>
      <c r="K1358" s="75">
        <v>0</v>
      </c>
      <c r="L1358" s="75" t="s">
        <v>5457</v>
      </c>
      <c r="M1358" s="75" t="s">
        <v>4892</v>
      </c>
      <c r="N1358" s="75" t="s">
        <v>87</v>
      </c>
      <c r="O1358" s="75" t="s">
        <v>4027</v>
      </c>
      <c r="P1358" s="75">
        <v>1</v>
      </c>
      <c r="Q1358" s="76" t="s">
        <v>5549</v>
      </c>
      <c r="S1358" s="75" t="s">
        <v>4020</v>
      </c>
      <c r="T1358" s="75" t="s">
        <v>5478</v>
      </c>
      <c r="U1358" s="75" t="s">
        <v>4877</v>
      </c>
      <c r="V1358" s="75" t="s">
        <v>4878</v>
      </c>
      <c r="W1358" s="75" t="s">
        <v>4871</v>
      </c>
      <c r="X1358" s="75" t="s">
        <v>5456</v>
      </c>
      <c r="Y1358" s="75" t="s">
        <v>4875</v>
      </c>
      <c r="Z1358" s="75">
        <v>10</v>
      </c>
      <c r="AA1358" s="75">
        <v>0</v>
      </c>
      <c r="AB1358" s="75" t="s">
        <v>4871</v>
      </c>
      <c r="AC1358" s="75" t="s">
        <v>5526</v>
      </c>
      <c r="AD1358" s="75" t="s">
        <v>4875</v>
      </c>
      <c r="AE1358" s="75">
        <v>6</v>
      </c>
      <c r="AF1358" s="75">
        <v>2</v>
      </c>
      <c r="AG1358" s="75" t="s">
        <v>4871</v>
      </c>
      <c r="AH1358" s="75" t="s">
        <v>5531</v>
      </c>
      <c r="AI1358" s="75" t="s">
        <v>4869</v>
      </c>
      <c r="AN1358" s="75" t="s">
        <v>4869</v>
      </c>
      <c r="AP1358" s="75">
        <v>8</v>
      </c>
      <c r="AQ1358" s="75">
        <v>8</v>
      </c>
      <c r="AR1358" s="75" t="s">
        <v>4908</v>
      </c>
      <c r="AS1358" s="75" t="s">
        <v>5441</v>
      </c>
      <c r="AV1358" s="75" t="s">
        <v>5440</v>
      </c>
      <c r="BI1358" s="75" t="s">
        <v>5613</v>
      </c>
      <c r="BJ1358" s="75" t="s">
        <v>5612</v>
      </c>
      <c r="BK1358" s="75">
        <v>1</v>
      </c>
      <c r="BL1358" s="75" t="s">
        <v>5680</v>
      </c>
      <c r="BM1358" s="75">
        <v>1</v>
      </c>
      <c r="BN1358" s="75" t="s">
        <v>5611</v>
      </c>
    </row>
    <row r="1359" spans="1:66" ht="17.399999999999999" hidden="1" customHeight="1" x14ac:dyDescent="0.3">
      <c r="A1359" s="75">
        <v>2019</v>
      </c>
      <c r="B1359" s="75">
        <v>39031</v>
      </c>
      <c r="C1359" s="75" t="s">
        <v>5148</v>
      </c>
      <c r="D1359" s="75" t="s">
        <v>5450</v>
      </c>
      <c r="E1359" s="77">
        <v>2000</v>
      </c>
      <c r="F1359" s="75" t="s">
        <v>2839</v>
      </c>
      <c r="G1359" s="77">
        <v>7110</v>
      </c>
      <c r="H1359" s="75" t="s">
        <v>6248</v>
      </c>
      <c r="I1359" s="75" t="s">
        <v>4883</v>
      </c>
      <c r="J1359" s="75" t="s">
        <v>2911</v>
      </c>
      <c r="K1359" s="75">
        <v>0</v>
      </c>
      <c r="L1359" s="75" t="s">
        <v>5457</v>
      </c>
      <c r="M1359" s="75" t="s">
        <v>4892</v>
      </c>
      <c r="N1359" s="75" t="s">
        <v>87</v>
      </c>
      <c r="O1359" s="75" t="s">
        <v>4024</v>
      </c>
      <c r="Q1359" s="75" t="s">
        <v>5469</v>
      </c>
      <c r="S1359" s="75" t="s">
        <v>3662</v>
      </c>
      <c r="T1359" s="75" t="s">
        <v>5474</v>
      </c>
      <c r="U1359" s="75" t="s">
        <v>4877</v>
      </c>
      <c r="V1359" s="75" t="s">
        <v>4878</v>
      </c>
      <c r="W1359" s="75" t="s">
        <v>4871</v>
      </c>
      <c r="X1359" s="75" t="s">
        <v>5456</v>
      </c>
      <c r="Y1359" s="75" t="s">
        <v>4897</v>
      </c>
      <c r="Z1359" s="75">
        <v>8</v>
      </c>
      <c r="AA1359" s="75">
        <v>1</v>
      </c>
      <c r="AB1359" s="75" t="s">
        <v>4871</v>
      </c>
      <c r="AC1359" s="75" t="s">
        <v>5539</v>
      </c>
      <c r="AD1359" s="75" t="s">
        <v>4897</v>
      </c>
      <c r="AE1359" s="75">
        <v>4</v>
      </c>
      <c r="AF1359" s="75">
        <v>2</v>
      </c>
      <c r="AG1359" s="75" t="s">
        <v>4871</v>
      </c>
      <c r="AH1359" s="75" t="s">
        <v>5654</v>
      </c>
      <c r="AI1359" s="75" t="s">
        <v>4869</v>
      </c>
      <c r="AN1359" s="75" t="s">
        <v>4869</v>
      </c>
      <c r="AP1359" s="75">
        <v>8</v>
      </c>
      <c r="AQ1359" s="75">
        <v>8</v>
      </c>
      <c r="AR1359" s="75" t="s">
        <v>4908</v>
      </c>
      <c r="AS1359" s="75" t="s">
        <v>5441</v>
      </c>
      <c r="AV1359" s="75" t="s">
        <v>5440</v>
      </c>
      <c r="BI1359" s="75" t="s">
        <v>5452</v>
      </c>
      <c r="BJ1359" s="75" t="s">
        <v>5451</v>
      </c>
      <c r="BK1359" s="75">
        <v>0</v>
      </c>
      <c r="BM1359" s="75">
        <v>0</v>
      </c>
    </row>
    <row r="1360" spans="1:66" ht="17.399999999999999" hidden="1" customHeight="1" x14ac:dyDescent="0.3">
      <c r="A1360" s="75">
        <v>2019</v>
      </c>
      <c r="B1360" s="75">
        <v>35020</v>
      </c>
      <c r="C1360" s="75" t="s">
        <v>5192</v>
      </c>
      <c r="D1360" s="75" t="s">
        <v>5450</v>
      </c>
      <c r="E1360" s="77">
        <v>1560</v>
      </c>
      <c r="F1360" s="75" t="s">
        <v>2863</v>
      </c>
      <c r="G1360" s="77">
        <v>7113</v>
      </c>
      <c r="H1360" s="75" t="s">
        <v>6247</v>
      </c>
      <c r="I1360" s="75" t="s">
        <v>4883</v>
      </c>
      <c r="J1360" s="75" t="s">
        <v>3745</v>
      </c>
      <c r="K1360" s="75">
        <v>0</v>
      </c>
      <c r="L1360" s="75" t="s">
        <v>5457</v>
      </c>
      <c r="M1360" s="75" t="s">
        <v>4892</v>
      </c>
      <c r="N1360" s="75" t="s">
        <v>87</v>
      </c>
      <c r="O1360" s="75" t="s">
        <v>4024</v>
      </c>
      <c r="Q1360" s="75" t="s">
        <v>5469</v>
      </c>
      <c r="S1360" s="75" t="s">
        <v>3662</v>
      </c>
      <c r="T1360" s="75" t="s">
        <v>5474</v>
      </c>
      <c r="U1360" s="75" t="s">
        <v>4877</v>
      </c>
      <c r="V1360" s="75" t="s">
        <v>4878</v>
      </c>
      <c r="W1360" s="75" t="s">
        <v>4871</v>
      </c>
      <c r="X1360" s="75" t="s">
        <v>5456</v>
      </c>
      <c r="Y1360" s="75" t="s">
        <v>4897</v>
      </c>
      <c r="Z1360" s="75">
        <v>8</v>
      </c>
      <c r="AA1360" s="75">
        <v>6</v>
      </c>
      <c r="AB1360" s="75" t="s">
        <v>4871</v>
      </c>
      <c r="AC1360" s="75" t="s">
        <v>5659</v>
      </c>
      <c r="AD1360" s="75" t="s">
        <v>4897</v>
      </c>
      <c r="AE1360" s="75">
        <v>4</v>
      </c>
      <c r="AF1360" s="75">
        <v>2</v>
      </c>
      <c r="AG1360" s="75" t="s">
        <v>4871</v>
      </c>
      <c r="AH1360" s="75" t="s">
        <v>5654</v>
      </c>
      <c r="AI1360" s="75" t="s">
        <v>4869</v>
      </c>
      <c r="AN1360" s="75" t="s">
        <v>4869</v>
      </c>
      <c r="AP1360" s="75">
        <v>8</v>
      </c>
      <c r="AQ1360" s="75">
        <v>8</v>
      </c>
      <c r="AR1360" s="75" t="s">
        <v>4908</v>
      </c>
      <c r="AS1360" s="75" t="s">
        <v>5441</v>
      </c>
      <c r="AV1360" s="75" t="s">
        <v>5440</v>
      </c>
      <c r="BI1360" s="75" t="s">
        <v>5452</v>
      </c>
      <c r="BJ1360" s="75" t="s">
        <v>5451</v>
      </c>
      <c r="BK1360" s="75">
        <v>0</v>
      </c>
      <c r="BM1360" s="75">
        <v>0</v>
      </c>
    </row>
    <row r="1361" spans="1:65" ht="17.399999999999999" hidden="1" customHeight="1" x14ac:dyDescent="0.3">
      <c r="A1361" s="75">
        <v>2019</v>
      </c>
      <c r="B1361" s="75">
        <v>30011</v>
      </c>
      <c r="C1361" s="75" t="s">
        <v>5230</v>
      </c>
      <c r="D1361" s="75" t="s">
        <v>5450</v>
      </c>
      <c r="E1361" s="77">
        <v>1420</v>
      </c>
      <c r="F1361" s="75" t="s">
        <v>2292</v>
      </c>
      <c r="G1361" s="77">
        <v>7114</v>
      </c>
      <c r="H1361" s="75" t="s">
        <v>6246</v>
      </c>
      <c r="I1361" s="75" t="s">
        <v>4883</v>
      </c>
      <c r="J1361" s="75" t="s">
        <v>2493</v>
      </c>
      <c r="K1361" s="75">
        <v>0</v>
      </c>
      <c r="L1361" s="75" t="s">
        <v>5448</v>
      </c>
      <c r="M1361" s="75" t="s">
        <v>4892</v>
      </c>
      <c r="N1361" s="75" t="s">
        <v>87</v>
      </c>
      <c r="O1361" s="75" t="s">
        <v>4023</v>
      </c>
      <c r="Q1361" s="75" t="s">
        <v>5447</v>
      </c>
      <c r="S1361" s="75" t="s">
        <v>4020</v>
      </c>
      <c r="T1361" s="75" t="s">
        <v>5478</v>
      </c>
      <c r="U1361" s="75" t="s">
        <v>4871</v>
      </c>
      <c r="V1361" s="75" t="s">
        <v>5445</v>
      </c>
      <c r="W1361" s="75" t="s">
        <v>4877</v>
      </c>
      <c r="X1361" s="75" t="s">
        <v>4876</v>
      </c>
      <c r="Y1361" s="75" t="s">
        <v>4875</v>
      </c>
      <c r="Z1361" s="75">
        <v>11</v>
      </c>
      <c r="AA1361" s="75">
        <v>0</v>
      </c>
      <c r="AB1361" s="75" t="s">
        <v>4871</v>
      </c>
      <c r="AC1361" s="75" t="s">
        <v>5473</v>
      </c>
      <c r="AD1361" s="75" t="s">
        <v>4872</v>
      </c>
      <c r="AE1361" s="75">
        <v>10</v>
      </c>
      <c r="AF1361" s="75">
        <v>1</v>
      </c>
      <c r="AG1361" s="75" t="s">
        <v>4871</v>
      </c>
      <c r="AH1361" s="75" t="s">
        <v>5601</v>
      </c>
      <c r="AI1361" s="75" t="s">
        <v>4897</v>
      </c>
      <c r="AJ1361" s="75">
        <v>16</v>
      </c>
      <c r="AK1361" s="75">
        <v>6</v>
      </c>
      <c r="AL1361" s="75" t="s">
        <v>4871</v>
      </c>
      <c r="AM1361" s="75" t="s">
        <v>6056</v>
      </c>
      <c r="AN1361" s="75" t="s">
        <v>4869</v>
      </c>
      <c r="AP1361" s="75">
        <v>10</v>
      </c>
      <c r="AQ1361" s="75">
        <v>8</v>
      </c>
      <c r="AR1361" s="75" t="s">
        <v>4868</v>
      </c>
      <c r="AS1361" s="75" t="s">
        <v>5453</v>
      </c>
      <c r="AV1361" s="75" t="s">
        <v>5440</v>
      </c>
      <c r="BI1361" s="75" t="s">
        <v>5452</v>
      </c>
      <c r="BJ1361" s="75" t="s">
        <v>5451</v>
      </c>
      <c r="BK1361" s="75">
        <v>0</v>
      </c>
      <c r="BM1361" s="75">
        <v>0</v>
      </c>
    </row>
    <row r="1362" spans="1:65" ht="17.399999999999999" hidden="1" customHeight="1" x14ac:dyDescent="0.3">
      <c r="A1362" s="75">
        <v>2019</v>
      </c>
      <c r="B1362" s="75">
        <v>3030</v>
      </c>
      <c r="C1362" s="75" t="s">
        <v>5410</v>
      </c>
      <c r="D1362" s="75" t="s">
        <v>5450</v>
      </c>
      <c r="E1362" s="77">
        <v>130</v>
      </c>
      <c r="F1362" s="75" t="s">
        <v>681</v>
      </c>
      <c r="G1362" s="77">
        <v>7116</v>
      </c>
      <c r="H1362" s="75" t="s">
        <v>6245</v>
      </c>
      <c r="I1362" s="75" t="s">
        <v>4883</v>
      </c>
      <c r="J1362" s="75" t="s">
        <v>887</v>
      </c>
      <c r="K1362" s="75">
        <v>0</v>
      </c>
      <c r="L1362" s="75" t="s">
        <v>5457</v>
      </c>
      <c r="M1362" s="75" t="s">
        <v>4892</v>
      </c>
      <c r="N1362" s="75" t="s">
        <v>87</v>
      </c>
      <c r="O1362" s="75" t="s">
        <v>4023</v>
      </c>
      <c r="Q1362" s="75" t="s">
        <v>5447</v>
      </c>
      <c r="S1362" s="75" t="s">
        <v>4020</v>
      </c>
      <c r="T1362" s="75" t="s">
        <v>5478</v>
      </c>
      <c r="U1362" s="75" t="s">
        <v>4877</v>
      </c>
      <c r="V1362" s="75" t="s">
        <v>4878</v>
      </c>
      <c r="W1362" s="75" t="s">
        <v>4871</v>
      </c>
      <c r="X1362" s="75" t="s">
        <v>5456</v>
      </c>
      <c r="Y1362" s="75" t="s">
        <v>4872</v>
      </c>
      <c r="Z1362" s="75">
        <v>11</v>
      </c>
      <c r="AA1362" s="75">
        <v>0</v>
      </c>
      <c r="AB1362" s="75" t="s">
        <v>4871</v>
      </c>
      <c r="AC1362" s="75" t="s">
        <v>5473</v>
      </c>
      <c r="AD1362" s="75" t="s">
        <v>4872</v>
      </c>
      <c r="AE1362" s="75">
        <v>10</v>
      </c>
      <c r="AF1362" s="75">
        <v>3</v>
      </c>
      <c r="AG1362" s="75" t="s">
        <v>4871</v>
      </c>
      <c r="AH1362" s="75" t="s">
        <v>5477</v>
      </c>
      <c r="AI1362" s="75" t="s">
        <v>4869</v>
      </c>
      <c r="AN1362" s="75" t="s">
        <v>4869</v>
      </c>
      <c r="AP1362" s="75">
        <v>10</v>
      </c>
      <c r="AQ1362" s="75">
        <v>10</v>
      </c>
      <c r="AR1362" s="75" t="s">
        <v>4908</v>
      </c>
      <c r="AS1362" s="75" t="s">
        <v>5441</v>
      </c>
      <c r="AV1362" s="75" t="s">
        <v>5440</v>
      </c>
      <c r="BI1362" s="75" t="s">
        <v>5452</v>
      </c>
      <c r="BJ1362" s="75" t="s">
        <v>5451</v>
      </c>
      <c r="BK1362" s="75">
        <v>0</v>
      </c>
      <c r="BM1362" s="75">
        <v>0</v>
      </c>
    </row>
    <row r="1363" spans="1:65" ht="17.399999999999999" hidden="1" customHeight="1" x14ac:dyDescent="0.3">
      <c r="A1363" s="75">
        <v>2019</v>
      </c>
      <c r="B1363" s="75">
        <v>18010</v>
      </c>
      <c r="C1363" s="75" t="s">
        <v>5337</v>
      </c>
      <c r="D1363" s="75" t="s">
        <v>5450</v>
      </c>
      <c r="E1363" s="77">
        <v>900</v>
      </c>
      <c r="F1363" s="75" t="s">
        <v>1648</v>
      </c>
      <c r="G1363" s="77">
        <v>7118</v>
      </c>
      <c r="H1363" s="75" t="s">
        <v>6244</v>
      </c>
      <c r="I1363" s="75" t="s">
        <v>4883</v>
      </c>
      <c r="J1363" s="75" t="s">
        <v>1761</v>
      </c>
      <c r="K1363" s="75">
        <v>0</v>
      </c>
      <c r="L1363" s="75" t="s">
        <v>5448</v>
      </c>
      <c r="M1363" s="75" t="s">
        <v>4892</v>
      </c>
      <c r="N1363" s="75" t="s">
        <v>87</v>
      </c>
      <c r="O1363" s="75" t="s">
        <v>4025</v>
      </c>
      <c r="Q1363" s="75" t="s">
        <v>5461</v>
      </c>
      <c r="S1363" s="75" t="s">
        <v>3662</v>
      </c>
      <c r="T1363" s="75" t="s">
        <v>5474</v>
      </c>
      <c r="U1363" s="75" t="s">
        <v>4871</v>
      </c>
      <c r="V1363" s="75" t="s">
        <v>5445</v>
      </c>
      <c r="W1363" s="75" t="s">
        <v>4877</v>
      </c>
      <c r="X1363" s="75" t="s">
        <v>4876</v>
      </c>
      <c r="Y1363" s="75" t="s">
        <v>4872</v>
      </c>
      <c r="Z1363" s="75">
        <v>8</v>
      </c>
      <c r="AA1363" s="75">
        <v>2</v>
      </c>
      <c r="AB1363" s="75" t="s">
        <v>4871</v>
      </c>
      <c r="AC1363" s="75" t="s">
        <v>5923</v>
      </c>
      <c r="AD1363" s="75" t="s">
        <v>4897</v>
      </c>
      <c r="AE1363" s="75">
        <v>6</v>
      </c>
      <c r="AF1363" s="75">
        <v>3</v>
      </c>
      <c r="AG1363" s="75" t="s">
        <v>4871</v>
      </c>
      <c r="AH1363" s="75" t="s">
        <v>5552</v>
      </c>
      <c r="AI1363" s="75" t="s">
        <v>4897</v>
      </c>
      <c r="AJ1363" s="75">
        <v>13</v>
      </c>
      <c r="AK1363" s="75">
        <v>9</v>
      </c>
      <c r="AL1363" s="75" t="s">
        <v>4871</v>
      </c>
      <c r="AM1363" s="75" t="s">
        <v>6243</v>
      </c>
      <c r="AN1363" s="75" t="s">
        <v>4869</v>
      </c>
      <c r="AP1363" s="75">
        <v>10</v>
      </c>
      <c r="AQ1363" s="75">
        <v>0</v>
      </c>
      <c r="AR1363" s="75" t="s">
        <v>4868</v>
      </c>
      <c r="AS1363" s="75" t="s">
        <v>5453</v>
      </c>
      <c r="AV1363" s="75" t="s">
        <v>5440</v>
      </c>
      <c r="BI1363" s="75" t="s">
        <v>5452</v>
      </c>
      <c r="BJ1363" s="75" t="s">
        <v>5451</v>
      </c>
      <c r="BK1363" s="75">
        <v>0</v>
      </c>
      <c r="BM1363" s="75">
        <v>0</v>
      </c>
    </row>
    <row r="1364" spans="1:65" ht="17.399999999999999" hidden="1" customHeight="1" x14ac:dyDescent="0.3">
      <c r="A1364" s="75">
        <v>2019</v>
      </c>
      <c r="B1364" s="75">
        <v>35010</v>
      </c>
      <c r="C1364" s="75" t="s">
        <v>5197</v>
      </c>
      <c r="D1364" s="75" t="s">
        <v>5450</v>
      </c>
      <c r="E1364" s="77">
        <v>1550</v>
      </c>
      <c r="F1364" s="75" t="s">
        <v>2860</v>
      </c>
      <c r="G1364" s="77">
        <v>7124</v>
      </c>
      <c r="H1364" s="75" t="s">
        <v>6242</v>
      </c>
      <c r="I1364" s="75" t="s">
        <v>4883</v>
      </c>
      <c r="J1364" s="75" t="s">
        <v>3185</v>
      </c>
      <c r="K1364" s="75">
        <v>0</v>
      </c>
      <c r="L1364" s="75" t="s">
        <v>5448</v>
      </c>
      <c r="M1364" s="75" t="s">
        <v>4892</v>
      </c>
      <c r="N1364" s="75" t="s">
        <v>87</v>
      </c>
      <c r="O1364" s="75" t="s">
        <v>4025</v>
      </c>
      <c r="Q1364" s="75" t="s">
        <v>5461</v>
      </c>
      <c r="S1364" s="75" t="s">
        <v>4033</v>
      </c>
      <c r="T1364" s="75" t="s">
        <v>5446</v>
      </c>
      <c r="U1364" s="75" t="s">
        <v>4871</v>
      </c>
      <c r="V1364" s="75" t="s">
        <v>5445</v>
      </c>
      <c r="W1364" s="75" t="s">
        <v>4877</v>
      </c>
      <c r="X1364" s="75" t="s">
        <v>4876</v>
      </c>
      <c r="Y1364" s="75" t="s">
        <v>4872</v>
      </c>
      <c r="Z1364" s="75">
        <v>11</v>
      </c>
      <c r="AA1364" s="75">
        <v>0</v>
      </c>
      <c r="AB1364" s="75" t="s">
        <v>4871</v>
      </c>
      <c r="AC1364" s="75" t="s">
        <v>5473</v>
      </c>
      <c r="AD1364" s="75" t="s">
        <v>4897</v>
      </c>
      <c r="AE1364" s="75">
        <v>10</v>
      </c>
      <c r="AF1364" s="75">
        <v>3</v>
      </c>
      <c r="AG1364" s="75" t="s">
        <v>4871</v>
      </c>
      <c r="AH1364" s="75" t="s">
        <v>6241</v>
      </c>
      <c r="AI1364" s="75" t="s">
        <v>4872</v>
      </c>
      <c r="AJ1364" s="75">
        <v>16</v>
      </c>
      <c r="AK1364" s="75">
        <v>0</v>
      </c>
      <c r="AL1364" s="75" t="s">
        <v>4871</v>
      </c>
      <c r="AM1364" s="75" t="s">
        <v>6240</v>
      </c>
      <c r="AN1364" s="75" t="s">
        <v>4869</v>
      </c>
      <c r="AP1364" s="75">
        <v>10</v>
      </c>
      <c r="AQ1364" s="75">
        <v>0</v>
      </c>
      <c r="AR1364" s="75" t="s">
        <v>4868</v>
      </c>
      <c r="AS1364" s="75" t="s">
        <v>5453</v>
      </c>
      <c r="AV1364" s="75" t="s">
        <v>5440</v>
      </c>
      <c r="BI1364" s="75" t="s">
        <v>5452</v>
      </c>
      <c r="BJ1364" s="75" t="s">
        <v>5451</v>
      </c>
      <c r="BK1364" s="75">
        <v>0</v>
      </c>
      <c r="BM1364" s="75">
        <v>0</v>
      </c>
    </row>
    <row r="1365" spans="1:65" ht="17.399999999999999" hidden="1" customHeight="1" x14ac:dyDescent="0.3">
      <c r="A1365" s="75">
        <v>2019</v>
      </c>
      <c r="B1365" s="75">
        <v>35010</v>
      </c>
      <c r="C1365" s="75" t="s">
        <v>5197</v>
      </c>
      <c r="D1365" s="75" t="s">
        <v>5450</v>
      </c>
      <c r="E1365" s="77">
        <v>1550</v>
      </c>
      <c r="F1365" s="75" t="s">
        <v>2860</v>
      </c>
      <c r="G1365" s="77">
        <v>7127</v>
      </c>
      <c r="H1365" s="75" t="s">
        <v>6239</v>
      </c>
      <c r="I1365" s="75" t="s">
        <v>4883</v>
      </c>
      <c r="J1365" s="75" t="s">
        <v>3247</v>
      </c>
      <c r="K1365" s="75">
        <v>1</v>
      </c>
      <c r="L1365" s="75" t="s">
        <v>5502</v>
      </c>
      <c r="M1365" s="75" t="s">
        <v>5470</v>
      </c>
      <c r="N1365" s="75" t="s">
        <v>87</v>
      </c>
      <c r="O1365" s="75" t="s">
        <v>4043</v>
      </c>
      <c r="Q1365" s="75" t="s">
        <v>5447</v>
      </c>
      <c r="S1365" s="75" t="s">
        <v>4020</v>
      </c>
      <c r="T1365" s="75" t="s">
        <v>5478</v>
      </c>
      <c r="U1365" s="75" t="s">
        <v>4871</v>
      </c>
      <c r="V1365" s="75" t="s">
        <v>5445</v>
      </c>
      <c r="W1365" s="75" t="s">
        <v>4877</v>
      </c>
      <c r="X1365" s="75" t="s">
        <v>4876</v>
      </c>
      <c r="Y1365" s="75" t="s">
        <v>4875</v>
      </c>
      <c r="AC1365" s="75" t="s">
        <v>5692</v>
      </c>
      <c r="AD1365" s="75" t="s">
        <v>4875</v>
      </c>
      <c r="AH1365" s="75" t="s">
        <v>5467</v>
      </c>
      <c r="AI1365" s="75" t="s">
        <v>4897</v>
      </c>
      <c r="AM1365" s="75" t="s">
        <v>5466</v>
      </c>
      <c r="AN1365" s="75" t="s">
        <v>4872</v>
      </c>
      <c r="AO1365" s="75" t="s">
        <v>5720</v>
      </c>
      <c r="AP1365" s="75">
        <v>10</v>
      </c>
      <c r="AQ1365" s="75">
        <v>0</v>
      </c>
      <c r="AR1365" s="75" t="s">
        <v>4868</v>
      </c>
      <c r="AS1365" s="75" t="s">
        <v>5453</v>
      </c>
      <c r="AV1365" s="75" t="s">
        <v>5440</v>
      </c>
      <c r="BI1365" s="75" t="s">
        <v>5590</v>
      </c>
      <c r="BJ1365" s="75" t="s">
        <v>5509</v>
      </c>
      <c r="BK1365" s="75">
        <v>1</v>
      </c>
      <c r="BL1365" s="75" t="s">
        <v>6182</v>
      </c>
      <c r="BM1365" s="75">
        <v>0</v>
      </c>
    </row>
    <row r="1366" spans="1:65" ht="17.399999999999999" hidden="1" customHeight="1" x14ac:dyDescent="0.3">
      <c r="A1366" s="75">
        <v>2019</v>
      </c>
      <c r="B1366" s="75">
        <v>30011</v>
      </c>
      <c r="C1366" s="75" t="s">
        <v>5230</v>
      </c>
      <c r="D1366" s="75" t="s">
        <v>5450</v>
      </c>
      <c r="E1366" s="77">
        <v>1420</v>
      </c>
      <c r="F1366" s="75" t="s">
        <v>2292</v>
      </c>
      <c r="G1366" s="77">
        <v>7128</v>
      </c>
      <c r="H1366" s="75" t="s">
        <v>6238</v>
      </c>
      <c r="I1366" s="75" t="s">
        <v>4883</v>
      </c>
      <c r="J1366" s="75" t="s">
        <v>2515</v>
      </c>
      <c r="K1366" s="75">
        <v>0</v>
      </c>
      <c r="L1366" s="75" t="s">
        <v>5457</v>
      </c>
      <c r="M1366" s="75" t="s">
        <v>4892</v>
      </c>
      <c r="N1366" s="75" t="s">
        <v>87</v>
      </c>
      <c r="O1366" s="75" t="s">
        <v>4024</v>
      </c>
      <c r="Q1366" s="75" t="s">
        <v>5469</v>
      </c>
      <c r="S1366" s="75" t="s">
        <v>3662</v>
      </c>
      <c r="T1366" s="75" t="s">
        <v>5474</v>
      </c>
      <c r="U1366" s="75" t="s">
        <v>4877</v>
      </c>
      <c r="V1366" s="75" t="s">
        <v>4878</v>
      </c>
      <c r="W1366" s="75" t="s">
        <v>4871</v>
      </c>
      <c r="X1366" s="75" t="s">
        <v>5456</v>
      </c>
      <c r="Y1366" s="75" t="s">
        <v>4897</v>
      </c>
      <c r="Z1366" s="75">
        <v>10</v>
      </c>
      <c r="AA1366" s="75">
        <v>6</v>
      </c>
      <c r="AB1366" s="75" t="s">
        <v>4871</v>
      </c>
      <c r="AC1366" s="75" t="s">
        <v>5573</v>
      </c>
      <c r="AD1366" s="75" t="s">
        <v>4872</v>
      </c>
      <c r="AE1366" s="75">
        <v>6</v>
      </c>
      <c r="AF1366" s="75">
        <v>2</v>
      </c>
      <c r="AG1366" s="75" t="s">
        <v>4871</v>
      </c>
      <c r="AH1366" s="75" t="s">
        <v>5531</v>
      </c>
      <c r="AI1366" s="75" t="s">
        <v>4869</v>
      </c>
      <c r="AN1366" s="75" t="s">
        <v>4869</v>
      </c>
      <c r="AP1366" s="75">
        <v>10</v>
      </c>
      <c r="AQ1366" s="75">
        <v>10</v>
      </c>
      <c r="AR1366" s="75" t="s">
        <v>4908</v>
      </c>
      <c r="AS1366" s="75" t="s">
        <v>5441</v>
      </c>
      <c r="AV1366" s="75" t="s">
        <v>5440</v>
      </c>
      <c r="BI1366" s="75" t="s">
        <v>5452</v>
      </c>
      <c r="BJ1366" s="75" t="s">
        <v>5451</v>
      </c>
      <c r="BK1366" s="75">
        <v>0</v>
      </c>
      <c r="BM1366" s="75">
        <v>0</v>
      </c>
    </row>
    <row r="1367" spans="1:65" ht="17.399999999999999" hidden="1" customHeight="1" x14ac:dyDescent="0.3">
      <c r="A1367" s="75">
        <v>2019</v>
      </c>
      <c r="B1367" s="75">
        <v>1040</v>
      </c>
      <c r="C1367" s="75" t="s">
        <v>5427</v>
      </c>
      <c r="D1367" s="75" t="s">
        <v>5450</v>
      </c>
      <c r="E1367" s="77">
        <v>40</v>
      </c>
      <c r="F1367" s="75" t="s">
        <v>273</v>
      </c>
      <c r="G1367" s="77">
        <v>7129</v>
      </c>
      <c r="H1367" s="75" t="s">
        <v>6237</v>
      </c>
      <c r="I1367" s="75" t="s">
        <v>4883</v>
      </c>
      <c r="J1367" s="75" t="s">
        <v>3478</v>
      </c>
      <c r="K1367" s="75">
        <v>0</v>
      </c>
      <c r="L1367" s="75" t="s">
        <v>5448</v>
      </c>
      <c r="M1367" s="75" t="s">
        <v>4892</v>
      </c>
      <c r="N1367" s="75" t="s">
        <v>87</v>
      </c>
      <c r="O1367" s="75" t="s">
        <v>4024</v>
      </c>
      <c r="Q1367" s="75" t="s">
        <v>5469</v>
      </c>
      <c r="S1367" s="75" t="s">
        <v>3662</v>
      </c>
      <c r="T1367" s="75" t="s">
        <v>5474</v>
      </c>
      <c r="U1367" s="75" t="s">
        <v>4871</v>
      </c>
      <c r="V1367" s="75" t="s">
        <v>5445</v>
      </c>
      <c r="W1367" s="75" t="s">
        <v>4877</v>
      </c>
      <c r="X1367" s="75" t="s">
        <v>4876</v>
      </c>
      <c r="Y1367" s="75" t="s">
        <v>4872</v>
      </c>
      <c r="Z1367" s="75">
        <v>12</v>
      </c>
      <c r="AA1367" s="75">
        <v>0</v>
      </c>
      <c r="AB1367" s="75" t="s">
        <v>4871</v>
      </c>
      <c r="AC1367" s="75" t="s">
        <v>5615</v>
      </c>
      <c r="AD1367" s="75" t="s">
        <v>4872</v>
      </c>
      <c r="AE1367" s="75">
        <v>10</v>
      </c>
      <c r="AF1367" s="75">
        <v>1</v>
      </c>
      <c r="AG1367" s="75" t="s">
        <v>4871</v>
      </c>
      <c r="AH1367" s="75" t="s">
        <v>5601</v>
      </c>
      <c r="AI1367" s="75" t="s">
        <v>4872</v>
      </c>
      <c r="AJ1367" s="75">
        <v>16</v>
      </c>
      <c r="AK1367" s="75">
        <v>8</v>
      </c>
      <c r="AL1367" s="75" t="s">
        <v>4871</v>
      </c>
      <c r="AM1367" s="75" t="s">
        <v>6236</v>
      </c>
      <c r="AN1367" s="75" t="s">
        <v>4869</v>
      </c>
      <c r="AP1367" s="75">
        <v>10</v>
      </c>
      <c r="AQ1367" s="75">
        <v>6</v>
      </c>
      <c r="AR1367" s="75" t="s">
        <v>4868</v>
      </c>
      <c r="AS1367" s="75" t="s">
        <v>5453</v>
      </c>
      <c r="AV1367" s="75" t="s">
        <v>5440</v>
      </c>
      <c r="BI1367" s="75" t="s">
        <v>5452</v>
      </c>
      <c r="BJ1367" s="75" t="s">
        <v>5451</v>
      </c>
      <c r="BK1367" s="75">
        <v>0</v>
      </c>
      <c r="BM1367" s="75">
        <v>0</v>
      </c>
    </row>
    <row r="1368" spans="1:65" ht="17.399999999999999" hidden="1" customHeight="1" x14ac:dyDescent="0.3">
      <c r="A1368" s="75">
        <v>2019</v>
      </c>
      <c r="B1368" s="75">
        <v>1040</v>
      </c>
      <c r="C1368" s="75" t="s">
        <v>5427</v>
      </c>
      <c r="D1368" s="75" t="s">
        <v>5450</v>
      </c>
      <c r="E1368" s="77">
        <v>40</v>
      </c>
      <c r="F1368" s="75" t="s">
        <v>273</v>
      </c>
      <c r="G1368" s="77">
        <v>7131</v>
      </c>
      <c r="H1368" s="75" t="s">
        <v>6235</v>
      </c>
      <c r="I1368" s="75" t="s">
        <v>4883</v>
      </c>
      <c r="J1368" s="75" t="s">
        <v>3480</v>
      </c>
      <c r="K1368" s="75">
        <v>0</v>
      </c>
      <c r="L1368" s="75" t="s">
        <v>5480</v>
      </c>
      <c r="M1368" s="75" t="s">
        <v>4892</v>
      </c>
      <c r="N1368" s="75" t="s">
        <v>87</v>
      </c>
      <c r="O1368" s="75" t="s">
        <v>4025</v>
      </c>
      <c r="Q1368" s="75" t="s">
        <v>5461</v>
      </c>
      <c r="S1368" s="75" t="s">
        <v>3662</v>
      </c>
      <c r="T1368" s="75" t="s">
        <v>5474</v>
      </c>
      <c r="U1368" s="75" t="s">
        <v>4871</v>
      </c>
      <c r="V1368" s="75" t="s">
        <v>5445</v>
      </c>
      <c r="W1368" s="75" t="s">
        <v>4877</v>
      </c>
      <c r="X1368" s="75" t="s">
        <v>4876</v>
      </c>
      <c r="Y1368" s="75" t="s">
        <v>4872</v>
      </c>
      <c r="Z1368" s="75">
        <v>12</v>
      </c>
      <c r="AA1368" s="75">
        <v>0</v>
      </c>
      <c r="AB1368" s="75" t="s">
        <v>4871</v>
      </c>
      <c r="AC1368" s="75" t="s">
        <v>5615</v>
      </c>
      <c r="AD1368" s="75" t="s">
        <v>4897</v>
      </c>
      <c r="AE1368" s="75">
        <v>10</v>
      </c>
      <c r="AF1368" s="75">
        <v>6</v>
      </c>
      <c r="AG1368" s="75" t="s">
        <v>4871</v>
      </c>
      <c r="AH1368" s="75" t="s">
        <v>5661</v>
      </c>
      <c r="AI1368" s="75" t="s">
        <v>4869</v>
      </c>
      <c r="AN1368" s="75" t="s">
        <v>4869</v>
      </c>
      <c r="AP1368" s="75">
        <v>10</v>
      </c>
      <c r="AQ1368" s="75">
        <v>4</v>
      </c>
      <c r="AR1368" s="75" t="s">
        <v>4868</v>
      </c>
      <c r="AS1368" s="75" t="s">
        <v>5453</v>
      </c>
      <c r="AV1368" s="75" t="s">
        <v>5440</v>
      </c>
      <c r="BI1368" s="75" t="s">
        <v>5452</v>
      </c>
      <c r="BJ1368" s="75" t="s">
        <v>5451</v>
      </c>
      <c r="BK1368" s="75">
        <v>0</v>
      </c>
      <c r="BM1368" s="75">
        <v>0</v>
      </c>
    </row>
    <row r="1369" spans="1:65" ht="17.399999999999999" hidden="1" customHeight="1" x14ac:dyDescent="0.3">
      <c r="A1369" s="75">
        <v>2019</v>
      </c>
      <c r="B1369" s="75">
        <v>64043</v>
      </c>
      <c r="C1369" s="75" t="s">
        <v>4902</v>
      </c>
      <c r="D1369" s="75" t="s">
        <v>5450</v>
      </c>
      <c r="E1369" s="77">
        <v>60</v>
      </c>
      <c r="F1369" s="75" t="s">
        <v>3656</v>
      </c>
      <c r="G1369" s="77">
        <v>7133</v>
      </c>
      <c r="H1369" s="75" t="s">
        <v>6234</v>
      </c>
      <c r="I1369" s="75" t="s">
        <v>4883</v>
      </c>
      <c r="J1369" s="75" t="s">
        <v>3660</v>
      </c>
      <c r="K1369" s="75">
        <v>1</v>
      </c>
      <c r="L1369" s="75" t="s">
        <v>5448</v>
      </c>
      <c r="M1369" s="75" t="s">
        <v>5470</v>
      </c>
      <c r="N1369" s="75" t="s">
        <v>87</v>
      </c>
      <c r="O1369" s="75" t="s">
        <v>4045</v>
      </c>
      <c r="Q1369" s="75" t="s">
        <v>5469</v>
      </c>
      <c r="S1369" s="75" t="s">
        <v>4020</v>
      </c>
      <c r="T1369" s="75" t="s">
        <v>5478</v>
      </c>
      <c r="U1369" s="75" t="s">
        <v>4871</v>
      </c>
      <c r="V1369" s="75" t="s">
        <v>5445</v>
      </c>
      <c r="W1369" s="75" t="s">
        <v>4877</v>
      </c>
      <c r="X1369" s="75" t="s">
        <v>4876</v>
      </c>
      <c r="Y1369" s="75" t="s">
        <v>4019</v>
      </c>
      <c r="AC1369" s="75" t="s">
        <v>5468</v>
      </c>
      <c r="AD1369" s="75" t="s">
        <v>4897</v>
      </c>
      <c r="AH1369" s="75" t="s">
        <v>5569</v>
      </c>
      <c r="AI1369" s="75" t="s">
        <v>4897</v>
      </c>
      <c r="AM1369" s="75" t="s">
        <v>5466</v>
      </c>
      <c r="AN1369" s="75" t="s">
        <v>4897</v>
      </c>
      <c r="AO1369" s="75" t="s">
        <v>5465</v>
      </c>
      <c r="AP1369" s="75">
        <v>2</v>
      </c>
      <c r="AQ1369" s="75">
        <v>2</v>
      </c>
      <c r="AR1369" s="75" t="s">
        <v>4908</v>
      </c>
      <c r="AS1369" s="75" t="s">
        <v>5441</v>
      </c>
      <c r="AV1369" s="75" t="s">
        <v>5440</v>
      </c>
      <c r="BI1369" s="75" t="s">
        <v>5439</v>
      </c>
      <c r="BJ1369" s="75" t="s">
        <v>5438</v>
      </c>
      <c r="BK1369" s="75">
        <v>1</v>
      </c>
      <c r="BL1369" s="75" t="s">
        <v>6233</v>
      </c>
      <c r="BM1369" s="75">
        <v>0</v>
      </c>
    </row>
    <row r="1370" spans="1:65" ht="17.399999999999999" hidden="1" customHeight="1" x14ac:dyDescent="0.3">
      <c r="A1370" s="75">
        <v>2019</v>
      </c>
      <c r="B1370" s="75">
        <v>18010</v>
      </c>
      <c r="C1370" s="75" t="s">
        <v>5337</v>
      </c>
      <c r="D1370" s="75" t="s">
        <v>5450</v>
      </c>
      <c r="E1370" s="77">
        <v>900</v>
      </c>
      <c r="F1370" s="75" t="s">
        <v>1648</v>
      </c>
      <c r="G1370" s="77">
        <v>7134</v>
      </c>
      <c r="H1370" s="75" t="s">
        <v>6232</v>
      </c>
      <c r="I1370" s="75" t="s">
        <v>4883</v>
      </c>
      <c r="J1370" s="75" t="s">
        <v>1763</v>
      </c>
      <c r="K1370" s="75">
        <v>0</v>
      </c>
      <c r="L1370" s="75" t="s">
        <v>5457</v>
      </c>
      <c r="M1370" s="75" t="s">
        <v>4892</v>
      </c>
      <c r="N1370" s="75" t="s">
        <v>87</v>
      </c>
      <c r="O1370" s="75" t="s">
        <v>4024</v>
      </c>
      <c r="Q1370" s="75" t="s">
        <v>5469</v>
      </c>
      <c r="S1370" s="75" t="s">
        <v>3662</v>
      </c>
      <c r="T1370" s="75" t="s">
        <v>5474</v>
      </c>
      <c r="U1370" s="75" t="s">
        <v>4877</v>
      </c>
      <c r="V1370" s="75" t="s">
        <v>4878</v>
      </c>
      <c r="W1370" s="75" t="s">
        <v>4871</v>
      </c>
      <c r="X1370" s="75" t="s">
        <v>5456</v>
      </c>
      <c r="Y1370" s="75" t="s">
        <v>4897</v>
      </c>
      <c r="Z1370" s="75">
        <v>9</v>
      </c>
      <c r="AA1370" s="75">
        <v>6</v>
      </c>
      <c r="AB1370" s="75" t="s">
        <v>4871</v>
      </c>
      <c r="AC1370" s="75" t="s">
        <v>5769</v>
      </c>
      <c r="AD1370" s="75" t="s">
        <v>4895</v>
      </c>
      <c r="AE1370" s="75">
        <v>6</v>
      </c>
      <c r="AF1370" s="75">
        <v>6</v>
      </c>
      <c r="AG1370" s="75" t="s">
        <v>4877</v>
      </c>
      <c r="AH1370" s="75" t="s">
        <v>5472</v>
      </c>
      <c r="AI1370" s="75" t="s">
        <v>4869</v>
      </c>
      <c r="AN1370" s="75" t="s">
        <v>4869</v>
      </c>
      <c r="AP1370" s="75">
        <v>10</v>
      </c>
      <c r="AQ1370" s="75">
        <v>4</v>
      </c>
      <c r="AR1370" s="75" t="s">
        <v>4868</v>
      </c>
      <c r="AS1370" s="75" t="s">
        <v>5453</v>
      </c>
      <c r="AV1370" s="75" t="s">
        <v>5440</v>
      </c>
      <c r="BI1370" s="75" t="s">
        <v>5452</v>
      </c>
      <c r="BJ1370" s="75" t="s">
        <v>5451</v>
      </c>
      <c r="BK1370" s="75">
        <v>0</v>
      </c>
      <c r="BM1370" s="75">
        <v>0</v>
      </c>
    </row>
    <row r="1371" spans="1:65" ht="17.399999999999999" hidden="1" customHeight="1" x14ac:dyDescent="0.3">
      <c r="A1371" s="75">
        <v>2019</v>
      </c>
      <c r="B1371" s="75">
        <v>51020</v>
      </c>
      <c r="C1371" s="75" t="s">
        <v>5052</v>
      </c>
      <c r="D1371" s="75" t="s">
        <v>5450</v>
      </c>
      <c r="E1371" s="77">
        <v>2700</v>
      </c>
      <c r="F1371" s="75" t="s">
        <v>3302</v>
      </c>
      <c r="G1371" s="77">
        <v>7153</v>
      </c>
      <c r="H1371" s="75" t="s">
        <v>6231</v>
      </c>
      <c r="I1371" s="75" t="s">
        <v>4883</v>
      </c>
      <c r="J1371" s="75" t="s">
        <v>2712</v>
      </c>
      <c r="K1371" s="75">
        <v>0</v>
      </c>
      <c r="L1371" s="75" t="s">
        <v>5457</v>
      </c>
      <c r="M1371" s="75" t="s">
        <v>4892</v>
      </c>
      <c r="N1371" s="75" t="s">
        <v>87</v>
      </c>
      <c r="O1371" s="75" t="s">
        <v>4023</v>
      </c>
      <c r="Q1371" s="75" t="s">
        <v>5447</v>
      </c>
      <c r="S1371" s="75" t="s">
        <v>4020</v>
      </c>
      <c r="T1371" s="75" t="s">
        <v>5478</v>
      </c>
      <c r="U1371" s="75" t="s">
        <v>4877</v>
      </c>
      <c r="V1371" s="75" t="s">
        <v>4878</v>
      </c>
      <c r="W1371" s="75" t="s">
        <v>4871</v>
      </c>
      <c r="X1371" s="75" t="s">
        <v>5456</v>
      </c>
      <c r="Y1371" s="75" t="s">
        <v>4872</v>
      </c>
      <c r="Z1371" s="75">
        <v>8</v>
      </c>
      <c r="AA1371" s="75">
        <v>2</v>
      </c>
      <c r="AB1371" s="75" t="s">
        <v>4871</v>
      </c>
      <c r="AC1371" s="75" t="s">
        <v>5923</v>
      </c>
      <c r="AD1371" s="75" t="s">
        <v>4872</v>
      </c>
      <c r="AE1371" s="75">
        <v>6</v>
      </c>
      <c r="AF1371" s="75">
        <v>0</v>
      </c>
      <c r="AG1371" s="75" t="s">
        <v>4871</v>
      </c>
      <c r="AH1371" s="75" t="s">
        <v>5443</v>
      </c>
      <c r="AI1371" s="75" t="s">
        <v>4869</v>
      </c>
      <c r="AN1371" s="75" t="s">
        <v>4869</v>
      </c>
      <c r="AP1371" s="75">
        <v>8</v>
      </c>
      <c r="AQ1371" s="75">
        <v>8</v>
      </c>
      <c r="AR1371" s="75" t="s">
        <v>4908</v>
      </c>
      <c r="AS1371" s="75" t="s">
        <v>5441</v>
      </c>
      <c r="AV1371" s="75" t="s">
        <v>5440</v>
      </c>
      <c r="BI1371" s="75" t="s">
        <v>5452</v>
      </c>
      <c r="BJ1371" s="75" t="s">
        <v>5451</v>
      </c>
      <c r="BK1371" s="75">
        <v>0</v>
      </c>
      <c r="BM1371" s="75">
        <v>0</v>
      </c>
    </row>
    <row r="1372" spans="1:65" ht="17.399999999999999" hidden="1" customHeight="1" x14ac:dyDescent="0.3">
      <c r="A1372" s="75">
        <v>2019</v>
      </c>
      <c r="B1372" s="75">
        <v>64203</v>
      </c>
      <c r="C1372" s="75" t="s">
        <v>626</v>
      </c>
      <c r="D1372" s="75" t="s">
        <v>5450</v>
      </c>
      <c r="E1372" s="77">
        <v>3147</v>
      </c>
      <c r="F1372" s="75" t="s">
        <v>3224</v>
      </c>
      <c r="G1372" s="77">
        <v>7154</v>
      </c>
      <c r="H1372" s="75" t="s">
        <v>6230</v>
      </c>
      <c r="I1372" s="75" t="s">
        <v>4883</v>
      </c>
      <c r="J1372" s="75" t="s">
        <v>3225</v>
      </c>
      <c r="K1372" s="75">
        <v>0</v>
      </c>
      <c r="L1372" s="75" t="s">
        <v>5457</v>
      </c>
      <c r="M1372" s="75" t="s">
        <v>4892</v>
      </c>
      <c r="N1372" s="75" t="s">
        <v>87</v>
      </c>
      <c r="O1372" s="75" t="s">
        <v>4024</v>
      </c>
      <c r="Q1372" s="75" t="s">
        <v>5469</v>
      </c>
      <c r="S1372" s="75" t="s">
        <v>4033</v>
      </c>
      <c r="T1372" s="75" t="s">
        <v>5446</v>
      </c>
      <c r="U1372" s="75" t="s">
        <v>4877</v>
      </c>
      <c r="V1372" s="75" t="s">
        <v>4878</v>
      </c>
      <c r="W1372" s="75" t="s">
        <v>4871</v>
      </c>
      <c r="X1372" s="75" t="s">
        <v>5456</v>
      </c>
      <c r="Y1372" s="75" t="s">
        <v>4897</v>
      </c>
      <c r="AC1372" s="75" t="s">
        <v>5592</v>
      </c>
      <c r="AD1372" s="75" t="s">
        <v>4897</v>
      </c>
      <c r="AH1372" s="75" t="s">
        <v>5569</v>
      </c>
      <c r="AI1372" s="75" t="s">
        <v>4869</v>
      </c>
      <c r="AN1372" s="75" t="s">
        <v>4869</v>
      </c>
      <c r="AP1372" s="75">
        <v>2</v>
      </c>
      <c r="AQ1372" s="75">
        <v>2</v>
      </c>
      <c r="AR1372" s="75" t="s">
        <v>4908</v>
      </c>
      <c r="AS1372" s="75" t="s">
        <v>5441</v>
      </c>
      <c r="AV1372" s="75" t="s">
        <v>5440</v>
      </c>
      <c r="BI1372" s="75" t="s">
        <v>5452</v>
      </c>
      <c r="BJ1372" s="75" t="s">
        <v>5451</v>
      </c>
      <c r="BK1372" s="75">
        <v>0</v>
      </c>
      <c r="BM1372" s="75">
        <v>0</v>
      </c>
    </row>
    <row r="1373" spans="1:65" ht="17.399999999999999" hidden="1" customHeight="1" x14ac:dyDescent="0.3">
      <c r="A1373" s="75">
        <v>2019</v>
      </c>
      <c r="B1373" s="75">
        <v>1020</v>
      </c>
      <c r="C1373" s="75" t="s">
        <v>5434</v>
      </c>
      <c r="D1373" s="75" t="s">
        <v>5450</v>
      </c>
      <c r="E1373" s="77">
        <v>20</v>
      </c>
      <c r="F1373" s="75" t="s">
        <v>89</v>
      </c>
      <c r="G1373" s="77">
        <v>7155</v>
      </c>
      <c r="H1373" s="75" t="s">
        <v>6229</v>
      </c>
      <c r="I1373" s="75" t="s">
        <v>4883</v>
      </c>
      <c r="J1373" s="75" t="s">
        <v>63</v>
      </c>
      <c r="K1373" s="75">
        <v>0</v>
      </c>
      <c r="L1373" s="75" t="s">
        <v>5457</v>
      </c>
      <c r="M1373" s="75" t="s">
        <v>4892</v>
      </c>
      <c r="N1373" s="75" t="s">
        <v>87</v>
      </c>
      <c r="O1373" s="75" t="s">
        <v>4024</v>
      </c>
      <c r="Q1373" s="75" t="s">
        <v>5469</v>
      </c>
      <c r="S1373" s="75" t="s">
        <v>4033</v>
      </c>
      <c r="T1373" s="75" t="s">
        <v>5446</v>
      </c>
      <c r="U1373" s="75" t="s">
        <v>4877</v>
      </c>
      <c r="V1373" s="75" t="s">
        <v>4878</v>
      </c>
      <c r="W1373" s="75" t="s">
        <v>4871</v>
      </c>
      <c r="X1373" s="75" t="s">
        <v>5456</v>
      </c>
      <c r="Y1373" s="75" t="s">
        <v>4897</v>
      </c>
      <c r="Z1373" s="75">
        <v>8</v>
      </c>
      <c r="AA1373" s="75">
        <v>7</v>
      </c>
      <c r="AB1373" s="75" t="s">
        <v>4871</v>
      </c>
      <c r="AC1373" s="75" t="s">
        <v>5952</v>
      </c>
      <c r="AD1373" s="75" t="s">
        <v>4872</v>
      </c>
      <c r="AE1373" s="75">
        <v>4</v>
      </c>
      <c r="AF1373" s="75">
        <v>2</v>
      </c>
      <c r="AG1373" s="75" t="s">
        <v>4871</v>
      </c>
      <c r="AH1373" s="75" t="s">
        <v>5920</v>
      </c>
      <c r="AI1373" s="75" t="s">
        <v>4869</v>
      </c>
      <c r="AN1373" s="75" t="s">
        <v>4869</v>
      </c>
      <c r="AP1373" s="75">
        <v>8</v>
      </c>
      <c r="AQ1373" s="75">
        <v>8</v>
      </c>
      <c r="AR1373" s="75" t="s">
        <v>4908</v>
      </c>
      <c r="AS1373" s="75" t="s">
        <v>5441</v>
      </c>
      <c r="AV1373" s="75" t="s">
        <v>5440</v>
      </c>
      <c r="BI1373" s="75" t="s">
        <v>5452</v>
      </c>
      <c r="BJ1373" s="75" t="s">
        <v>5451</v>
      </c>
      <c r="BK1373" s="75">
        <v>0</v>
      </c>
      <c r="BM1373" s="75">
        <v>0</v>
      </c>
    </row>
    <row r="1374" spans="1:65" ht="17.399999999999999" hidden="1" customHeight="1" x14ac:dyDescent="0.3">
      <c r="A1374" s="75">
        <v>2019</v>
      </c>
      <c r="B1374" s="75">
        <v>64203</v>
      </c>
      <c r="C1374" s="75" t="s">
        <v>626</v>
      </c>
      <c r="D1374" s="75" t="s">
        <v>5450</v>
      </c>
      <c r="E1374" s="77">
        <v>3147</v>
      </c>
      <c r="F1374" s="75" t="s">
        <v>3224</v>
      </c>
      <c r="G1374" s="77">
        <v>7156</v>
      </c>
      <c r="H1374" s="75" t="s">
        <v>6228</v>
      </c>
      <c r="I1374" s="75" t="s">
        <v>4883</v>
      </c>
      <c r="J1374" s="75" t="s">
        <v>3227</v>
      </c>
      <c r="K1374" s="75">
        <v>0</v>
      </c>
      <c r="L1374" s="75" t="s">
        <v>5502</v>
      </c>
      <c r="M1374" s="75" t="s">
        <v>4881</v>
      </c>
      <c r="N1374" s="75" t="s">
        <v>87</v>
      </c>
      <c r="O1374" s="75" t="s">
        <v>4024</v>
      </c>
      <c r="Q1374" s="75" t="s">
        <v>5469</v>
      </c>
      <c r="S1374" s="75" t="s">
        <v>3662</v>
      </c>
      <c r="T1374" s="75" t="s">
        <v>5474</v>
      </c>
      <c r="U1374" s="75" t="s">
        <v>4871</v>
      </c>
      <c r="V1374" s="75" t="s">
        <v>5445</v>
      </c>
      <c r="W1374" s="75" t="s">
        <v>4877</v>
      </c>
      <c r="X1374" s="75" t="s">
        <v>4876</v>
      </c>
      <c r="Y1374" s="75" t="s">
        <v>4897</v>
      </c>
      <c r="Z1374" s="75">
        <v>2</v>
      </c>
      <c r="AA1374" s="75">
        <v>2</v>
      </c>
      <c r="AB1374" s="75" t="s">
        <v>4877</v>
      </c>
      <c r="AC1374" s="75" t="s">
        <v>5541</v>
      </c>
      <c r="AD1374" s="75" t="s">
        <v>4897</v>
      </c>
      <c r="AE1374" s="75">
        <v>2</v>
      </c>
      <c r="AF1374" s="75">
        <v>1</v>
      </c>
      <c r="AG1374" s="75" t="s">
        <v>4871</v>
      </c>
      <c r="AH1374" s="75" t="s">
        <v>5575</v>
      </c>
      <c r="AI1374" s="75" t="s">
        <v>4895</v>
      </c>
      <c r="AJ1374" s="75">
        <v>1</v>
      </c>
      <c r="AK1374" s="75">
        <v>1</v>
      </c>
      <c r="AL1374" s="75" t="s">
        <v>4877</v>
      </c>
      <c r="AM1374" s="75" t="s">
        <v>5630</v>
      </c>
      <c r="AN1374" s="75" t="s">
        <v>4869</v>
      </c>
      <c r="AP1374" s="75">
        <v>6</v>
      </c>
      <c r="AQ1374" s="75">
        <v>2</v>
      </c>
      <c r="AR1374" s="75" t="s">
        <v>4868</v>
      </c>
      <c r="AS1374" s="75" t="s">
        <v>5453</v>
      </c>
      <c r="AV1374" s="75" t="s">
        <v>5440</v>
      </c>
      <c r="BI1374" s="75" t="s">
        <v>5452</v>
      </c>
      <c r="BJ1374" s="75" t="s">
        <v>5451</v>
      </c>
      <c r="BK1374" s="75">
        <v>0</v>
      </c>
      <c r="BM1374" s="75">
        <v>0</v>
      </c>
    </row>
    <row r="1375" spans="1:65" ht="17.399999999999999" hidden="1" customHeight="1" x14ac:dyDescent="0.3">
      <c r="A1375" s="75">
        <v>2019</v>
      </c>
      <c r="B1375" s="75">
        <v>7010</v>
      </c>
      <c r="C1375" s="75" t="s">
        <v>5376</v>
      </c>
      <c r="D1375" s="75" t="s">
        <v>5450</v>
      </c>
      <c r="E1375" s="77">
        <v>470</v>
      </c>
      <c r="F1375" s="75" t="s">
        <v>1123</v>
      </c>
      <c r="G1375" s="77">
        <v>7157</v>
      </c>
      <c r="H1375" s="75" t="s">
        <v>6227</v>
      </c>
      <c r="I1375" s="75" t="s">
        <v>4883</v>
      </c>
      <c r="J1375" s="75" t="s">
        <v>3611</v>
      </c>
      <c r="K1375" s="75">
        <v>0</v>
      </c>
      <c r="L1375" s="75" t="s">
        <v>5457</v>
      </c>
      <c r="M1375" s="75" t="s">
        <v>4892</v>
      </c>
      <c r="N1375" s="75" t="s">
        <v>87</v>
      </c>
      <c r="O1375" s="75" t="s">
        <v>4024</v>
      </c>
      <c r="Q1375" s="75" t="s">
        <v>5469</v>
      </c>
      <c r="S1375" s="75" t="s">
        <v>3662</v>
      </c>
      <c r="T1375" s="75" t="s">
        <v>5474</v>
      </c>
      <c r="U1375" s="75" t="s">
        <v>4877</v>
      </c>
      <c r="V1375" s="75" t="s">
        <v>4878</v>
      </c>
      <c r="W1375" s="75" t="s">
        <v>4871</v>
      </c>
      <c r="X1375" s="75" t="s">
        <v>5456</v>
      </c>
      <c r="Y1375" s="75" t="s">
        <v>4897</v>
      </c>
      <c r="Z1375" s="75">
        <v>7</v>
      </c>
      <c r="AA1375" s="75">
        <v>2</v>
      </c>
      <c r="AB1375" s="75" t="s">
        <v>4871</v>
      </c>
      <c r="AC1375" s="75" t="s">
        <v>5627</v>
      </c>
      <c r="AD1375" s="75" t="s">
        <v>4872</v>
      </c>
      <c r="AE1375" s="75">
        <v>6</v>
      </c>
      <c r="AF1375" s="75">
        <v>3</v>
      </c>
      <c r="AG1375" s="75" t="s">
        <v>4871</v>
      </c>
      <c r="AH1375" s="75" t="s">
        <v>6226</v>
      </c>
      <c r="AI1375" s="75" t="s">
        <v>4869</v>
      </c>
      <c r="AN1375" s="75" t="s">
        <v>4869</v>
      </c>
      <c r="AP1375" s="75">
        <v>8</v>
      </c>
      <c r="AQ1375" s="75">
        <v>6</v>
      </c>
      <c r="AR1375" s="75" t="s">
        <v>4868</v>
      </c>
      <c r="AS1375" s="75" t="s">
        <v>5453</v>
      </c>
      <c r="AV1375" s="75" t="s">
        <v>5440</v>
      </c>
      <c r="BI1375" s="75" t="s">
        <v>5452</v>
      </c>
      <c r="BJ1375" s="75" t="s">
        <v>5451</v>
      </c>
      <c r="BK1375" s="75">
        <v>0</v>
      </c>
      <c r="BM1375" s="75">
        <v>0</v>
      </c>
    </row>
    <row r="1376" spans="1:65" ht="17.399999999999999" hidden="1" customHeight="1" x14ac:dyDescent="0.3">
      <c r="A1376" s="75">
        <v>2019</v>
      </c>
      <c r="B1376" s="75">
        <v>3030</v>
      </c>
      <c r="C1376" s="75" t="s">
        <v>5410</v>
      </c>
      <c r="D1376" s="75" t="s">
        <v>5450</v>
      </c>
      <c r="E1376" s="77">
        <v>130</v>
      </c>
      <c r="F1376" s="75" t="s">
        <v>681</v>
      </c>
      <c r="G1376" s="77">
        <v>7158</v>
      </c>
      <c r="H1376" s="75" t="s">
        <v>6225</v>
      </c>
      <c r="I1376" s="75" t="s">
        <v>4883</v>
      </c>
      <c r="J1376" s="75" t="s">
        <v>889</v>
      </c>
      <c r="K1376" s="75">
        <v>0</v>
      </c>
      <c r="L1376" s="75" t="s">
        <v>5480</v>
      </c>
      <c r="M1376" s="75" t="s">
        <v>4892</v>
      </c>
      <c r="N1376" s="75" t="s">
        <v>87</v>
      </c>
      <c r="O1376" s="75" t="s">
        <v>4026</v>
      </c>
      <c r="Q1376" s="75" t="s">
        <v>5501</v>
      </c>
      <c r="S1376" s="75" t="s">
        <v>4020</v>
      </c>
      <c r="T1376" s="75" t="s">
        <v>5478</v>
      </c>
      <c r="U1376" s="75" t="s">
        <v>4871</v>
      </c>
      <c r="V1376" s="75" t="s">
        <v>5445</v>
      </c>
      <c r="W1376" s="75" t="s">
        <v>4877</v>
      </c>
      <c r="X1376" s="75" t="s">
        <v>4876</v>
      </c>
      <c r="Y1376" s="75" t="s">
        <v>4875</v>
      </c>
      <c r="Z1376" s="75">
        <v>12</v>
      </c>
      <c r="AA1376" s="75">
        <v>0</v>
      </c>
      <c r="AB1376" s="75" t="s">
        <v>4871</v>
      </c>
      <c r="AC1376" s="75" t="s">
        <v>5615</v>
      </c>
      <c r="AD1376" s="75" t="s">
        <v>4872</v>
      </c>
      <c r="AE1376" s="75">
        <v>10</v>
      </c>
      <c r="AF1376" s="75">
        <v>0</v>
      </c>
      <c r="AG1376" s="75" t="s">
        <v>4871</v>
      </c>
      <c r="AH1376" s="75" t="s">
        <v>5663</v>
      </c>
      <c r="AI1376" s="75" t="s">
        <v>4869</v>
      </c>
      <c r="AN1376" s="75" t="s">
        <v>4869</v>
      </c>
      <c r="AP1376" s="75">
        <v>10</v>
      </c>
      <c r="AQ1376" s="75">
        <v>2</v>
      </c>
      <c r="AR1376" s="75" t="s">
        <v>4868</v>
      </c>
      <c r="AS1376" s="75" t="s">
        <v>5453</v>
      </c>
      <c r="AV1376" s="75" t="s">
        <v>5440</v>
      </c>
      <c r="BI1376" s="75" t="s">
        <v>5452</v>
      </c>
      <c r="BJ1376" s="75" t="s">
        <v>5451</v>
      </c>
      <c r="BK1376" s="75">
        <v>0</v>
      </c>
      <c r="BM1376" s="75">
        <v>0</v>
      </c>
    </row>
    <row r="1377" spans="1:65" ht="17.399999999999999" hidden="1" customHeight="1" x14ac:dyDescent="0.3">
      <c r="A1377" s="75">
        <v>2019</v>
      </c>
      <c r="B1377" s="75">
        <v>21080</v>
      </c>
      <c r="C1377" s="75" t="s">
        <v>5293</v>
      </c>
      <c r="D1377" s="75" t="s">
        <v>5450</v>
      </c>
      <c r="E1377" s="77">
        <v>1040</v>
      </c>
      <c r="F1377" s="75" t="s">
        <v>9</v>
      </c>
      <c r="G1377" s="77">
        <v>7159</v>
      </c>
      <c r="H1377" s="75" t="s">
        <v>6224</v>
      </c>
      <c r="I1377" s="75" t="s">
        <v>4883</v>
      </c>
      <c r="J1377" s="75" t="s">
        <v>63</v>
      </c>
      <c r="K1377" s="75">
        <v>0</v>
      </c>
      <c r="L1377" s="75" t="s">
        <v>5457</v>
      </c>
      <c r="M1377" s="75" t="s">
        <v>4892</v>
      </c>
      <c r="N1377" s="75" t="s">
        <v>87</v>
      </c>
      <c r="O1377" s="75" t="s">
        <v>4024</v>
      </c>
      <c r="Q1377" s="75" t="s">
        <v>5469</v>
      </c>
      <c r="S1377" s="75" t="s">
        <v>3662</v>
      </c>
      <c r="T1377" s="75" t="s">
        <v>5474</v>
      </c>
      <c r="U1377" s="75" t="s">
        <v>4877</v>
      </c>
      <c r="V1377" s="75" t="s">
        <v>4878</v>
      </c>
      <c r="W1377" s="75" t="s">
        <v>4871</v>
      </c>
      <c r="X1377" s="75" t="s">
        <v>5456</v>
      </c>
      <c r="Y1377" s="75" t="s">
        <v>4897</v>
      </c>
      <c r="Z1377" s="75">
        <v>8</v>
      </c>
      <c r="AA1377" s="75">
        <v>4</v>
      </c>
      <c r="AB1377" s="75" t="s">
        <v>4871</v>
      </c>
      <c r="AC1377" s="75" t="s">
        <v>5676</v>
      </c>
      <c r="AD1377" s="75" t="s">
        <v>4872</v>
      </c>
      <c r="AE1377" s="75">
        <v>4</v>
      </c>
      <c r="AF1377" s="75">
        <v>0</v>
      </c>
      <c r="AG1377" s="75" t="s">
        <v>4871</v>
      </c>
      <c r="AH1377" s="75" t="s">
        <v>5528</v>
      </c>
      <c r="AI1377" s="75" t="s">
        <v>4869</v>
      </c>
      <c r="AN1377" s="75" t="s">
        <v>4869</v>
      </c>
      <c r="AP1377" s="75">
        <v>8</v>
      </c>
      <c r="AQ1377" s="75">
        <v>5</v>
      </c>
      <c r="AR1377" s="75" t="s">
        <v>4868</v>
      </c>
      <c r="AS1377" s="75" t="s">
        <v>5453</v>
      </c>
      <c r="AV1377" s="75" t="s">
        <v>5440</v>
      </c>
      <c r="BI1377" s="75" t="s">
        <v>5452</v>
      </c>
      <c r="BJ1377" s="75" t="s">
        <v>5451</v>
      </c>
      <c r="BK1377" s="75">
        <v>0</v>
      </c>
      <c r="BM1377" s="75">
        <v>0</v>
      </c>
    </row>
    <row r="1378" spans="1:65" ht="17.399999999999999" hidden="1" customHeight="1" x14ac:dyDescent="0.3">
      <c r="A1378" s="75">
        <v>2019</v>
      </c>
      <c r="B1378" s="75">
        <v>64163</v>
      </c>
      <c r="C1378" s="75" t="s">
        <v>5104</v>
      </c>
      <c r="D1378" s="75" t="s">
        <v>5450</v>
      </c>
      <c r="E1378" s="77">
        <v>1590</v>
      </c>
      <c r="F1378" s="75" t="s">
        <v>3230</v>
      </c>
      <c r="G1378" s="77">
        <v>7160</v>
      </c>
      <c r="H1378" s="75" t="s">
        <v>6223</v>
      </c>
      <c r="I1378" s="75" t="s">
        <v>4883</v>
      </c>
      <c r="J1378" s="75" t="s">
        <v>3231</v>
      </c>
      <c r="K1378" s="75">
        <v>0</v>
      </c>
      <c r="L1378" s="75" t="s">
        <v>5457</v>
      </c>
      <c r="M1378" s="75" t="s">
        <v>4892</v>
      </c>
      <c r="N1378" s="75" t="s">
        <v>87</v>
      </c>
      <c r="O1378" s="75" t="s">
        <v>4024</v>
      </c>
      <c r="Q1378" s="75" t="s">
        <v>5469</v>
      </c>
      <c r="S1378" s="75" t="s">
        <v>4033</v>
      </c>
      <c r="T1378" s="75" t="s">
        <v>5446</v>
      </c>
      <c r="U1378" s="75" t="s">
        <v>4877</v>
      </c>
      <c r="V1378" s="75" t="s">
        <v>4878</v>
      </c>
      <c r="W1378" s="75" t="s">
        <v>4871</v>
      </c>
      <c r="X1378" s="75" t="s">
        <v>5456</v>
      </c>
      <c r="Y1378" s="75" t="s">
        <v>4897</v>
      </c>
      <c r="Z1378" s="75">
        <v>4</v>
      </c>
      <c r="AA1378" s="75">
        <v>4</v>
      </c>
      <c r="AB1378" s="75" t="s">
        <v>4877</v>
      </c>
      <c r="AC1378" s="75" t="s">
        <v>5541</v>
      </c>
      <c r="AD1378" s="75" t="s">
        <v>4897</v>
      </c>
      <c r="AE1378" s="75">
        <v>4</v>
      </c>
      <c r="AF1378" s="75">
        <v>2</v>
      </c>
      <c r="AG1378" s="75" t="s">
        <v>4871</v>
      </c>
      <c r="AH1378" s="75" t="s">
        <v>5654</v>
      </c>
      <c r="AI1378" s="75" t="s">
        <v>4869</v>
      </c>
      <c r="AN1378" s="75" t="s">
        <v>4869</v>
      </c>
      <c r="AP1378" s="75">
        <v>6</v>
      </c>
      <c r="AQ1378" s="75">
        <v>6</v>
      </c>
      <c r="AR1378" s="75" t="s">
        <v>4908</v>
      </c>
      <c r="AS1378" s="75" t="s">
        <v>5441</v>
      </c>
      <c r="AV1378" s="75" t="s">
        <v>5440</v>
      </c>
      <c r="BI1378" s="75" t="s">
        <v>5452</v>
      </c>
      <c r="BJ1378" s="75" t="s">
        <v>5451</v>
      </c>
      <c r="BK1378" s="75">
        <v>0</v>
      </c>
      <c r="BM1378" s="75">
        <v>0</v>
      </c>
    </row>
    <row r="1379" spans="1:65" ht="17.399999999999999" hidden="1" customHeight="1" x14ac:dyDescent="0.3">
      <c r="A1379" s="75">
        <v>2019</v>
      </c>
      <c r="B1379" s="75">
        <v>35010</v>
      </c>
      <c r="C1379" s="75" t="s">
        <v>5197</v>
      </c>
      <c r="D1379" s="75" t="s">
        <v>5450</v>
      </c>
      <c r="E1379" s="77">
        <v>1550</v>
      </c>
      <c r="F1379" s="75" t="s">
        <v>2860</v>
      </c>
      <c r="G1379" s="77">
        <v>7161</v>
      </c>
      <c r="H1379" s="75" t="s">
        <v>6222</v>
      </c>
      <c r="I1379" s="75" t="s">
        <v>4883</v>
      </c>
      <c r="J1379" s="75" t="s">
        <v>3187</v>
      </c>
      <c r="K1379" s="75">
        <v>0</v>
      </c>
      <c r="L1379" s="75" t="s">
        <v>5480</v>
      </c>
      <c r="M1379" s="75" t="s">
        <v>4892</v>
      </c>
      <c r="N1379" s="75" t="s">
        <v>87</v>
      </c>
      <c r="O1379" s="75" t="s">
        <v>4025</v>
      </c>
      <c r="Q1379" s="75" t="s">
        <v>5461</v>
      </c>
      <c r="S1379" s="75" t="s">
        <v>4033</v>
      </c>
      <c r="T1379" s="75" t="s">
        <v>5446</v>
      </c>
      <c r="U1379" s="75" t="s">
        <v>4871</v>
      </c>
      <c r="V1379" s="75" t="s">
        <v>5445</v>
      </c>
      <c r="W1379" s="75" t="s">
        <v>4877</v>
      </c>
      <c r="X1379" s="75" t="s">
        <v>4876</v>
      </c>
      <c r="Y1379" s="75" t="s">
        <v>4897</v>
      </c>
      <c r="Z1379" s="75">
        <v>10</v>
      </c>
      <c r="AA1379" s="75">
        <v>4</v>
      </c>
      <c r="AB1379" s="75" t="s">
        <v>4871</v>
      </c>
      <c r="AC1379" s="75" t="s">
        <v>5682</v>
      </c>
      <c r="AD1379" s="75" t="s">
        <v>4897</v>
      </c>
      <c r="AE1379" s="75">
        <v>8</v>
      </c>
      <c r="AF1379" s="75">
        <v>3</v>
      </c>
      <c r="AG1379" s="75" t="s">
        <v>4871</v>
      </c>
      <c r="AH1379" s="75" t="s">
        <v>5776</v>
      </c>
      <c r="AI1379" s="75" t="s">
        <v>4869</v>
      </c>
      <c r="AN1379" s="75" t="s">
        <v>4869</v>
      </c>
      <c r="AP1379" s="75">
        <v>10</v>
      </c>
      <c r="AQ1379" s="75">
        <v>0</v>
      </c>
      <c r="AR1379" s="75" t="s">
        <v>4868</v>
      </c>
      <c r="AS1379" s="75" t="s">
        <v>5453</v>
      </c>
      <c r="AV1379" s="75" t="s">
        <v>5440</v>
      </c>
      <c r="BI1379" s="75" t="s">
        <v>5452</v>
      </c>
      <c r="BJ1379" s="75" t="s">
        <v>5451</v>
      </c>
      <c r="BK1379" s="75">
        <v>0</v>
      </c>
      <c r="BM1379" s="75">
        <v>0</v>
      </c>
    </row>
    <row r="1380" spans="1:65" ht="17.399999999999999" hidden="1" customHeight="1" x14ac:dyDescent="0.3">
      <c r="A1380" s="75">
        <v>2019</v>
      </c>
      <c r="B1380" s="75">
        <v>16010</v>
      </c>
      <c r="C1380" s="75" t="s">
        <v>5343</v>
      </c>
      <c r="D1380" s="75" t="s">
        <v>5450</v>
      </c>
      <c r="E1380" s="77">
        <v>880</v>
      </c>
      <c r="F1380" s="75" t="s">
        <v>1118</v>
      </c>
      <c r="G1380" s="77">
        <v>7163</v>
      </c>
      <c r="H1380" s="75" t="s">
        <v>6221</v>
      </c>
      <c r="I1380" s="75" t="s">
        <v>4883</v>
      </c>
      <c r="J1380" s="75" t="s">
        <v>1459</v>
      </c>
      <c r="K1380" s="75">
        <v>1</v>
      </c>
      <c r="L1380" s="75" t="s">
        <v>5502</v>
      </c>
      <c r="M1380" s="75" t="s">
        <v>5470</v>
      </c>
      <c r="N1380" s="75" t="s">
        <v>87</v>
      </c>
      <c r="O1380" s="75" t="s">
        <v>4043</v>
      </c>
      <c r="Q1380" s="75" t="s">
        <v>5447</v>
      </c>
      <c r="S1380" s="75" t="s">
        <v>4020</v>
      </c>
      <c r="T1380" s="75" t="s">
        <v>5478</v>
      </c>
      <c r="U1380" s="75" t="s">
        <v>4871</v>
      </c>
      <c r="V1380" s="75" t="s">
        <v>5445</v>
      </c>
      <c r="W1380" s="75" t="s">
        <v>4877</v>
      </c>
      <c r="X1380" s="75" t="s">
        <v>4876</v>
      </c>
      <c r="Y1380" s="75" t="s">
        <v>4875</v>
      </c>
      <c r="AC1380" s="75" t="s">
        <v>5692</v>
      </c>
      <c r="AD1380" s="75" t="s">
        <v>4872</v>
      </c>
      <c r="AH1380" s="75" t="s">
        <v>5467</v>
      </c>
      <c r="AI1380" s="75" t="s">
        <v>4897</v>
      </c>
      <c r="AM1380" s="75" t="s">
        <v>5466</v>
      </c>
      <c r="AN1380" s="75" t="s">
        <v>4872</v>
      </c>
      <c r="AO1380" s="75" t="s">
        <v>5720</v>
      </c>
      <c r="AP1380" s="75">
        <v>10</v>
      </c>
      <c r="AQ1380" s="75">
        <v>0</v>
      </c>
      <c r="AR1380" s="75" t="s">
        <v>4868</v>
      </c>
      <c r="AS1380" s="75" t="s">
        <v>5453</v>
      </c>
      <c r="AV1380" s="75" t="s">
        <v>5440</v>
      </c>
      <c r="BI1380" s="75" t="s">
        <v>5439</v>
      </c>
      <c r="BJ1380" s="75" t="s">
        <v>5438</v>
      </c>
      <c r="BK1380" s="75">
        <v>1</v>
      </c>
      <c r="BL1380" s="75" t="s">
        <v>6220</v>
      </c>
      <c r="BM1380" s="75">
        <v>0</v>
      </c>
    </row>
    <row r="1381" spans="1:65" ht="17.399999999999999" hidden="1" customHeight="1" x14ac:dyDescent="0.3">
      <c r="A1381" s="75">
        <v>2019</v>
      </c>
      <c r="B1381" s="75">
        <v>64163</v>
      </c>
      <c r="C1381" s="75" t="s">
        <v>5104</v>
      </c>
      <c r="D1381" s="75" t="s">
        <v>5450</v>
      </c>
      <c r="E1381" s="77">
        <v>1590</v>
      </c>
      <c r="F1381" s="75" t="s">
        <v>3230</v>
      </c>
      <c r="G1381" s="77">
        <v>7164</v>
      </c>
      <c r="H1381" s="75" t="s">
        <v>6219</v>
      </c>
      <c r="I1381" s="75" t="s">
        <v>4883</v>
      </c>
      <c r="J1381" s="75" t="s">
        <v>3233</v>
      </c>
      <c r="K1381" s="75">
        <v>0</v>
      </c>
      <c r="L1381" s="75" t="s">
        <v>5502</v>
      </c>
      <c r="M1381" s="75" t="s">
        <v>4881</v>
      </c>
      <c r="N1381" s="75" t="s">
        <v>87</v>
      </c>
      <c r="O1381" s="75" t="s">
        <v>4024</v>
      </c>
      <c r="Q1381" s="75" t="s">
        <v>5469</v>
      </c>
      <c r="S1381" s="75" t="s">
        <v>4033</v>
      </c>
      <c r="T1381" s="75" t="s">
        <v>5446</v>
      </c>
      <c r="U1381" s="75" t="s">
        <v>4871</v>
      </c>
      <c r="V1381" s="75" t="s">
        <v>5445</v>
      </c>
      <c r="W1381" s="75" t="s">
        <v>4877</v>
      </c>
      <c r="X1381" s="75" t="s">
        <v>4876</v>
      </c>
      <c r="Y1381" s="75" t="s">
        <v>4872</v>
      </c>
      <c r="Z1381" s="75">
        <v>11</v>
      </c>
      <c r="AA1381" s="75">
        <v>0</v>
      </c>
      <c r="AB1381" s="75" t="s">
        <v>4871</v>
      </c>
      <c r="AC1381" s="75" t="s">
        <v>5473</v>
      </c>
      <c r="AD1381" s="75" t="s">
        <v>4872</v>
      </c>
      <c r="AE1381" s="75">
        <v>8</v>
      </c>
      <c r="AF1381" s="75">
        <v>1</v>
      </c>
      <c r="AG1381" s="75" t="s">
        <v>4871</v>
      </c>
      <c r="AH1381" s="75" t="s">
        <v>5454</v>
      </c>
      <c r="AI1381" s="75" t="s">
        <v>4897</v>
      </c>
      <c r="AJ1381" s="75">
        <v>7</v>
      </c>
      <c r="AK1381" s="75">
        <v>5</v>
      </c>
      <c r="AL1381" s="75" t="s">
        <v>4871</v>
      </c>
      <c r="AM1381" s="75" t="s">
        <v>6218</v>
      </c>
      <c r="AN1381" s="75" t="s">
        <v>4869</v>
      </c>
      <c r="AP1381" s="75">
        <v>6</v>
      </c>
      <c r="AQ1381" s="75">
        <v>6</v>
      </c>
      <c r="AR1381" s="75" t="s">
        <v>4908</v>
      </c>
      <c r="AS1381" s="75" t="s">
        <v>5441</v>
      </c>
      <c r="AV1381" s="75" t="s">
        <v>5440</v>
      </c>
      <c r="BI1381" s="75" t="s">
        <v>5452</v>
      </c>
      <c r="BJ1381" s="75" t="s">
        <v>5451</v>
      </c>
      <c r="BK1381" s="75">
        <v>0</v>
      </c>
      <c r="BM1381" s="75">
        <v>0</v>
      </c>
    </row>
    <row r="1382" spans="1:65" ht="17.399999999999999" hidden="1" customHeight="1" x14ac:dyDescent="0.3">
      <c r="A1382" s="75">
        <v>2019</v>
      </c>
      <c r="B1382" s="75">
        <v>21085</v>
      </c>
      <c r="C1382" s="75" t="s">
        <v>5281</v>
      </c>
      <c r="D1382" s="75" t="s">
        <v>5450</v>
      </c>
      <c r="E1382" s="77">
        <v>1080</v>
      </c>
      <c r="F1382" s="75" t="s">
        <v>2699</v>
      </c>
      <c r="G1382" s="77">
        <v>7165</v>
      </c>
      <c r="H1382" s="75" t="s">
        <v>6217</v>
      </c>
      <c r="I1382" s="75" t="s">
        <v>4883</v>
      </c>
      <c r="J1382" s="75" t="s">
        <v>2712</v>
      </c>
      <c r="K1382" s="75">
        <v>0</v>
      </c>
      <c r="L1382" s="75" t="s">
        <v>5457</v>
      </c>
      <c r="M1382" s="75" t="s">
        <v>4892</v>
      </c>
      <c r="N1382" s="75" t="s">
        <v>87</v>
      </c>
      <c r="O1382" s="75" t="s">
        <v>4025</v>
      </c>
      <c r="Q1382" s="75" t="s">
        <v>5461</v>
      </c>
      <c r="S1382" s="75" t="s">
        <v>3662</v>
      </c>
      <c r="T1382" s="75" t="s">
        <v>5474</v>
      </c>
      <c r="U1382" s="75" t="s">
        <v>4877</v>
      </c>
      <c r="V1382" s="75" t="s">
        <v>4878</v>
      </c>
      <c r="W1382" s="75" t="s">
        <v>4871</v>
      </c>
      <c r="X1382" s="75" t="s">
        <v>5456</v>
      </c>
      <c r="Y1382" s="75" t="s">
        <v>4895</v>
      </c>
      <c r="Z1382" s="75">
        <v>2</v>
      </c>
      <c r="AA1382" s="75">
        <v>2</v>
      </c>
      <c r="AB1382" s="75" t="s">
        <v>4877</v>
      </c>
      <c r="AC1382" s="75" t="s">
        <v>5541</v>
      </c>
      <c r="AD1382" s="75" t="s">
        <v>4895</v>
      </c>
      <c r="AE1382" s="75">
        <v>2</v>
      </c>
      <c r="AF1382" s="75">
        <v>2</v>
      </c>
      <c r="AG1382" s="75" t="s">
        <v>4877</v>
      </c>
      <c r="AH1382" s="75" t="s">
        <v>5472</v>
      </c>
      <c r="AI1382" s="75" t="s">
        <v>4869</v>
      </c>
      <c r="AN1382" s="75" t="s">
        <v>4869</v>
      </c>
      <c r="AP1382" s="75">
        <v>6</v>
      </c>
      <c r="AQ1382" s="75">
        <v>2</v>
      </c>
      <c r="AR1382" s="75" t="s">
        <v>4868</v>
      </c>
      <c r="AS1382" s="75" t="s">
        <v>5453</v>
      </c>
      <c r="AV1382" s="75" t="s">
        <v>5440</v>
      </c>
      <c r="BI1382" s="75" t="s">
        <v>5452</v>
      </c>
      <c r="BJ1382" s="75" t="s">
        <v>5451</v>
      </c>
      <c r="BK1382" s="75">
        <v>0</v>
      </c>
      <c r="BM1382" s="75">
        <v>0</v>
      </c>
    </row>
    <row r="1383" spans="1:65" ht="17.399999999999999" hidden="1" customHeight="1" x14ac:dyDescent="0.3">
      <c r="A1383" s="75">
        <v>2019</v>
      </c>
      <c r="B1383" s="75">
        <v>64193</v>
      </c>
      <c r="C1383" s="75" t="s">
        <v>5065</v>
      </c>
      <c r="D1383" s="75" t="s">
        <v>5450</v>
      </c>
      <c r="E1383" s="77">
        <v>240</v>
      </c>
      <c r="F1383" s="75" t="s">
        <v>3236</v>
      </c>
      <c r="G1383" s="77">
        <v>7174</v>
      </c>
      <c r="H1383" s="75" t="s">
        <v>6216</v>
      </c>
      <c r="I1383" s="75" t="s">
        <v>4883</v>
      </c>
      <c r="J1383" s="75" t="s">
        <v>3237</v>
      </c>
      <c r="K1383" s="75">
        <v>0</v>
      </c>
      <c r="L1383" s="75" t="s">
        <v>5457</v>
      </c>
      <c r="M1383" s="75" t="s">
        <v>4892</v>
      </c>
      <c r="N1383" s="75" t="s">
        <v>87</v>
      </c>
      <c r="O1383" s="75" t="s">
        <v>4072</v>
      </c>
      <c r="Q1383" s="75" t="s">
        <v>5686</v>
      </c>
      <c r="S1383" s="75" t="s">
        <v>4033</v>
      </c>
      <c r="T1383" s="75" t="s">
        <v>5446</v>
      </c>
      <c r="U1383" s="75" t="s">
        <v>4877</v>
      </c>
      <c r="V1383" s="75" t="s">
        <v>4878</v>
      </c>
      <c r="W1383" s="75" t="s">
        <v>4871</v>
      </c>
      <c r="X1383" s="75" t="s">
        <v>5456</v>
      </c>
      <c r="Y1383" s="75" t="s">
        <v>4019</v>
      </c>
      <c r="AC1383" s="75" t="s">
        <v>5468</v>
      </c>
      <c r="AD1383" s="75" t="s">
        <v>4019</v>
      </c>
      <c r="AH1383" s="75" t="s">
        <v>5468</v>
      </c>
      <c r="AI1383" s="75" t="s">
        <v>4869</v>
      </c>
      <c r="AN1383" s="75" t="s">
        <v>4869</v>
      </c>
      <c r="AP1383" s="75">
        <v>0</v>
      </c>
      <c r="AQ1383" s="75">
        <v>0</v>
      </c>
      <c r="AR1383" s="75" t="s">
        <v>5585</v>
      </c>
      <c r="AS1383" s="75" t="s">
        <v>5441</v>
      </c>
      <c r="AV1383" s="75" t="s">
        <v>5440</v>
      </c>
      <c r="BI1383" s="75" t="s">
        <v>5452</v>
      </c>
      <c r="BJ1383" s="75" t="s">
        <v>5451</v>
      </c>
      <c r="BK1383" s="75">
        <v>0</v>
      </c>
      <c r="BM1383" s="75">
        <v>0</v>
      </c>
    </row>
    <row r="1384" spans="1:65" ht="17.399999999999999" hidden="1" customHeight="1" x14ac:dyDescent="0.3">
      <c r="A1384" s="75">
        <v>2019</v>
      </c>
      <c r="B1384" s="75">
        <v>64193</v>
      </c>
      <c r="C1384" s="75" t="s">
        <v>5065</v>
      </c>
      <c r="D1384" s="75" t="s">
        <v>5450</v>
      </c>
      <c r="E1384" s="77">
        <v>240</v>
      </c>
      <c r="F1384" s="75" t="s">
        <v>3236</v>
      </c>
      <c r="G1384" s="77">
        <v>7176</v>
      </c>
      <c r="H1384" s="75" t="s">
        <v>6215</v>
      </c>
      <c r="I1384" s="75" t="s">
        <v>4883</v>
      </c>
      <c r="J1384" s="75" t="s">
        <v>3241</v>
      </c>
      <c r="K1384" s="75">
        <v>0</v>
      </c>
      <c r="L1384" s="75" t="s">
        <v>5480</v>
      </c>
      <c r="M1384" s="75" t="s">
        <v>4892</v>
      </c>
      <c r="N1384" s="75" t="s">
        <v>87</v>
      </c>
      <c r="O1384" s="75" t="s">
        <v>4072</v>
      </c>
      <c r="Q1384" s="75" t="s">
        <v>5686</v>
      </c>
      <c r="S1384" s="75" t="s">
        <v>4033</v>
      </c>
      <c r="T1384" s="75" t="s">
        <v>5446</v>
      </c>
      <c r="U1384" s="75" t="s">
        <v>4871</v>
      </c>
      <c r="V1384" s="75" t="s">
        <v>5445</v>
      </c>
      <c r="W1384" s="75" t="s">
        <v>4877</v>
      </c>
      <c r="X1384" s="75" t="s">
        <v>4876</v>
      </c>
      <c r="Y1384" s="75" t="s">
        <v>4019</v>
      </c>
      <c r="AC1384" s="75" t="s">
        <v>5468</v>
      </c>
      <c r="AD1384" s="75" t="s">
        <v>4019</v>
      </c>
      <c r="AH1384" s="75" t="s">
        <v>5468</v>
      </c>
      <c r="AI1384" s="75" t="s">
        <v>4869</v>
      </c>
      <c r="AN1384" s="75" t="s">
        <v>4869</v>
      </c>
      <c r="AP1384" s="75">
        <v>0</v>
      </c>
      <c r="AQ1384" s="75">
        <v>0</v>
      </c>
      <c r="AR1384" s="75" t="s">
        <v>5585</v>
      </c>
      <c r="AS1384" s="75" t="s">
        <v>5441</v>
      </c>
      <c r="AV1384" s="75" t="s">
        <v>5440</v>
      </c>
      <c r="BI1384" s="75" t="s">
        <v>5452</v>
      </c>
      <c r="BJ1384" s="75" t="s">
        <v>5451</v>
      </c>
      <c r="BK1384" s="75">
        <v>0</v>
      </c>
      <c r="BM1384" s="75">
        <v>0</v>
      </c>
    </row>
    <row r="1385" spans="1:65" ht="17.399999999999999" hidden="1" customHeight="1" x14ac:dyDescent="0.3">
      <c r="A1385" s="75">
        <v>2019</v>
      </c>
      <c r="B1385" s="75">
        <v>64193</v>
      </c>
      <c r="C1385" s="75" t="s">
        <v>5065</v>
      </c>
      <c r="D1385" s="75" t="s">
        <v>5450</v>
      </c>
      <c r="E1385" s="77">
        <v>240</v>
      </c>
      <c r="F1385" s="75" t="s">
        <v>3236</v>
      </c>
      <c r="G1385" s="77">
        <v>7180</v>
      </c>
      <c r="H1385" s="75" t="s">
        <v>6214</v>
      </c>
      <c r="I1385" s="75" t="s">
        <v>4883</v>
      </c>
      <c r="J1385" s="75" t="s">
        <v>3239</v>
      </c>
      <c r="K1385" s="75">
        <v>0</v>
      </c>
      <c r="L1385" s="75" t="s">
        <v>5448</v>
      </c>
      <c r="M1385" s="75" t="s">
        <v>4881</v>
      </c>
      <c r="N1385" s="75" t="s">
        <v>87</v>
      </c>
      <c r="O1385" s="75" t="s">
        <v>4024</v>
      </c>
      <c r="Q1385" s="75" t="s">
        <v>5469</v>
      </c>
      <c r="S1385" s="75" t="s">
        <v>4033</v>
      </c>
      <c r="T1385" s="75" t="s">
        <v>5446</v>
      </c>
      <c r="U1385" s="75" t="s">
        <v>4871</v>
      </c>
      <c r="V1385" s="75" t="s">
        <v>5445</v>
      </c>
      <c r="W1385" s="75" t="s">
        <v>4877</v>
      </c>
      <c r="X1385" s="75" t="s">
        <v>4876</v>
      </c>
      <c r="Y1385" s="75" t="s">
        <v>4872</v>
      </c>
      <c r="AC1385" s="75" t="s">
        <v>5692</v>
      </c>
      <c r="AD1385" s="75" t="s">
        <v>4019</v>
      </c>
      <c r="AH1385" s="75" t="s">
        <v>5468</v>
      </c>
      <c r="AI1385" s="75" t="s">
        <v>4897</v>
      </c>
      <c r="AJ1385" s="75">
        <v>1</v>
      </c>
      <c r="AK1385" s="75">
        <v>0</v>
      </c>
      <c r="AL1385" s="75" t="s">
        <v>4871</v>
      </c>
      <c r="AM1385" s="75" t="s">
        <v>6213</v>
      </c>
      <c r="AN1385" s="75" t="s">
        <v>4869</v>
      </c>
      <c r="AP1385" s="75">
        <v>2</v>
      </c>
      <c r="AQ1385" s="75">
        <v>2</v>
      </c>
      <c r="AR1385" s="75" t="s">
        <v>4908</v>
      </c>
      <c r="AS1385" s="75" t="s">
        <v>5441</v>
      </c>
      <c r="AV1385" s="75" t="s">
        <v>5440</v>
      </c>
      <c r="BI1385" s="75" t="s">
        <v>5452</v>
      </c>
      <c r="BJ1385" s="75" t="s">
        <v>5451</v>
      </c>
      <c r="BK1385" s="75">
        <v>0</v>
      </c>
      <c r="BM1385" s="75">
        <v>0</v>
      </c>
    </row>
    <row r="1386" spans="1:65" ht="17.399999999999999" customHeight="1" x14ac:dyDescent="0.3">
      <c r="A1386" s="75">
        <v>2019</v>
      </c>
      <c r="B1386" s="75">
        <v>16010</v>
      </c>
      <c r="C1386" s="75" t="s">
        <v>5343</v>
      </c>
      <c r="D1386" s="75" t="s">
        <v>5450</v>
      </c>
      <c r="E1386" s="77">
        <v>880</v>
      </c>
      <c r="F1386" s="75" t="s">
        <v>1118</v>
      </c>
      <c r="G1386" s="77">
        <v>7188</v>
      </c>
      <c r="H1386" s="75" t="s">
        <v>6212</v>
      </c>
      <c r="I1386" s="75" t="s">
        <v>4883</v>
      </c>
      <c r="J1386" s="75" t="s">
        <v>1423</v>
      </c>
      <c r="K1386" s="75">
        <v>1</v>
      </c>
      <c r="L1386" s="75" t="s">
        <v>5448</v>
      </c>
      <c r="M1386" s="75" t="s">
        <v>5470</v>
      </c>
      <c r="N1386" s="75" t="s">
        <v>87</v>
      </c>
      <c r="O1386" s="75" t="s">
        <v>4043</v>
      </c>
      <c r="P1386" s="75">
        <v>5</v>
      </c>
      <c r="Q1386" s="75" t="s">
        <v>5560</v>
      </c>
      <c r="S1386" s="75" t="s">
        <v>4020</v>
      </c>
      <c r="T1386" s="75" t="s">
        <v>5478</v>
      </c>
      <c r="U1386" s="75" t="s">
        <v>4871</v>
      </c>
      <c r="V1386" s="75" t="s">
        <v>5445</v>
      </c>
      <c r="W1386" s="75" t="s">
        <v>4877</v>
      </c>
      <c r="X1386" s="75" t="s">
        <v>4876</v>
      </c>
      <c r="Y1386" s="75" t="s">
        <v>4872</v>
      </c>
      <c r="AC1386" s="75" t="s">
        <v>5692</v>
      </c>
      <c r="AD1386" s="75" t="s">
        <v>4872</v>
      </c>
      <c r="AH1386" s="75" t="s">
        <v>5467</v>
      </c>
      <c r="AI1386" s="75" t="s">
        <v>4872</v>
      </c>
      <c r="AM1386" s="75" t="s">
        <v>5591</v>
      </c>
      <c r="AN1386" s="75" t="s">
        <v>4897</v>
      </c>
      <c r="AO1386" s="75" t="s">
        <v>5465</v>
      </c>
      <c r="AP1386" s="75">
        <v>8</v>
      </c>
      <c r="AQ1386" s="75">
        <v>8</v>
      </c>
      <c r="AR1386" s="75" t="s">
        <v>4908</v>
      </c>
      <c r="AS1386" s="75" t="s">
        <v>5441</v>
      </c>
      <c r="AV1386" s="75" t="s">
        <v>5440</v>
      </c>
      <c r="BI1386" s="75" t="s">
        <v>5439</v>
      </c>
      <c r="BJ1386" s="75" t="s">
        <v>5438</v>
      </c>
      <c r="BK1386" s="75">
        <v>1</v>
      </c>
      <c r="BL1386" s="75" t="s">
        <v>6211</v>
      </c>
      <c r="BM1386" s="75">
        <v>0</v>
      </c>
    </row>
    <row r="1387" spans="1:65" ht="17.399999999999999" hidden="1" customHeight="1" x14ac:dyDescent="0.3">
      <c r="A1387" s="75">
        <v>2019</v>
      </c>
      <c r="B1387" s="75">
        <v>30011</v>
      </c>
      <c r="C1387" s="75" t="s">
        <v>5230</v>
      </c>
      <c r="D1387" s="75" t="s">
        <v>5450</v>
      </c>
      <c r="E1387" s="77">
        <v>1420</v>
      </c>
      <c r="F1387" s="75" t="s">
        <v>2292</v>
      </c>
      <c r="G1387" s="77">
        <v>7190</v>
      </c>
      <c r="H1387" s="75" t="s">
        <v>6210</v>
      </c>
      <c r="I1387" s="75" t="s">
        <v>4883</v>
      </c>
      <c r="J1387" s="75" t="s">
        <v>2517</v>
      </c>
      <c r="K1387" s="75">
        <v>0</v>
      </c>
      <c r="L1387" s="75" t="s">
        <v>5457</v>
      </c>
      <c r="M1387" s="75" t="s">
        <v>4892</v>
      </c>
      <c r="N1387" s="75" t="s">
        <v>87</v>
      </c>
      <c r="O1387" s="75" t="s">
        <v>4024</v>
      </c>
      <c r="Q1387" s="75" t="s">
        <v>5469</v>
      </c>
      <c r="S1387" s="75" t="s">
        <v>3662</v>
      </c>
      <c r="T1387" s="75" t="s">
        <v>5474</v>
      </c>
      <c r="U1387" s="75" t="s">
        <v>4877</v>
      </c>
      <c r="V1387" s="75" t="s">
        <v>4878</v>
      </c>
      <c r="W1387" s="75" t="s">
        <v>4871</v>
      </c>
      <c r="X1387" s="75" t="s">
        <v>5456</v>
      </c>
      <c r="Y1387" s="75" t="s">
        <v>4895</v>
      </c>
      <c r="Z1387" s="75">
        <v>7</v>
      </c>
      <c r="AA1387" s="75">
        <v>5</v>
      </c>
      <c r="AB1387" s="75" t="s">
        <v>4871</v>
      </c>
      <c r="AC1387" s="75" t="s">
        <v>5606</v>
      </c>
      <c r="AD1387" s="75" t="s">
        <v>4895</v>
      </c>
      <c r="AE1387" s="75">
        <v>4</v>
      </c>
      <c r="AF1387" s="75">
        <v>3</v>
      </c>
      <c r="AG1387" s="75" t="s">
        <v>4871</v>
      </c>
      <c r="AH1387" s="75" t="s">
        <v>5626</v>
      </c>
      <c r="AI1387" s="75" t="s">
        <v>4869</v>
      </c>
      <c r="AN1387" s="75" t="s">
        <v>4869</v>
      </c>
      <c r="AP1387" s="75">
        <v>8</v>
      </c>
      <c r="AQ1387" s="75">
        <v>5</v>
      </c>
      <c r="AR1387" s="75" t="s">
        <v>4868</v>
      </c>
      <c r="AS1387" s="75" t="s">
        <v>5453</v>
      </c>
      <c r="AV1387" s="75" t="s">
        <v>5440</v>
      </c>
      <c r="BI1387" s="75" t="s">
        <v>5452</v>
      </c>
      <c r="BJ1387" s="75" t="s">
        <v>5451</v>
      </c>
      <c r="BK1387" s="75">
        <v>0</v>
      </c>
      <c r="BM1387" s="75">
        <v>0</v>
      </c>
    </row>
    <row r="1388" spans="1:65" ht="17.399999999999999" hidden="1" customHeight="1" x14ac:dyDescent="0.3">
      <c r="A1388" s="75">
        <v>2019</v>
      </c>
      <c r="B1388" s="75">
        <v>35010</v>
      </c>
      <c r="C1388" s="75" t="s">
        <v>5197</v>
      </c>
      <c r="D1388" s="75" t="s">
        <v>5450</v>
      </c>
      <c r="E1388" s="77">
        <v>1550</v>
      </c>
      <c r="F1388" s="75" t="s">
        <v>2860</v>
      </c>
      <c r="G1388" s="77">
        <v>7198</v>
      </c>
      <c r="H1388" s="75" t="s">
        <v>6209</v>
      </c>
      <c r="I1388" s="75" t="s">
        <v>4883</v>
      </c>
      <c r="J1388" s="75" t="s">
        <v>3189</v>
      </c>
      <c r="K1388" s="75">
        <v>0</v>
      </c>
      <c r="L1388" s="75" t="s">
        <v>4882</v>
      </c>
      <c r="M1388" s="75" t="s">
        <v>4892</v>
      </c>
      <c r="N1388" s="75" t="s">
        <v>87</v>
      </c>
      <c r="O1388" s="75" t="s">
        <v>4025</v>
      </c>
      <c r="Q1388" s="75" t="s">
        <v>5461</v>
      </c>
      <c r="S1388" s="75" t="s">
        <v>4033</v>
      </c>
      <c r="T1388" s="75" t="s">
        <v>5446</v>
      </c>
      <c r="U1388" s="75" t="s">
        <v>4877</v>
      </c>
      <c r="V1388" s="75" t="s">
        <v>4878</v>
      </c>
      <c r="W1388" s="75" t="s">
        <v>4877</v>
      </c>
      <c r="X1388" s="75" t="s">
        <v>4876</v>
      </c>
      <c r="Y1388" s="75" t="s">
        <v>4897</v>
      </c>
      <c r="AC1388" s="75" t="s">
        <v>5592</v>
      </c>
      <c r="AD1388" s="75" t="s">
        <v>4897</v>
      </c>
      <c r="AH1388" s="75" t="s">
        <v>5569</v>
      </c>
      <c r="AI1388" s="75" t="s">
        <v>4872</v>
      </c>
      <c r="AJ1388" s="75">
        <v>2</v>
      </c>
      <c r="AK1388" s="75">
        <v>0</v>
      </c>
      <c r="AL1388" s="75" t="s">
        <v>4871</v>
      </c>
      <c r="AM1388" s="75" t="s">
        <v>6208</v>
      </c>
      <c r="AN1388" s="75" t="s">
        <v>4869</v>
      </c>
      <c r="AP1388" s="75">
        <v>6</v>
      </c>
      <c r="AQ1388" s="75">
        <v>0</v>
      </c>
      <c r="AR1388" s="75" t="s">
        <v>4868</v>
      </c>
      <c r="AS1388" s="75" t="s">
        <v>5453</v>
      </c>
      <c r="AV1388" s="75" t="s">
        <v>5440</v>
      </c>
      <c r="BI1388" s="75" t="s">
        <v>5510</v>
      </c>
      <c r="BJ1388" s="75" t="s">
        <v>5509</v>
      </c>
      <c r="BK1388" s="75">
        <v>0</v>
      </c>
      <c r="BM1388" s="75">
        <v>0</v>
      </c>
    </row>
    <row r="1389" spans="1:65" ht="17.399999999999999" hidden="1" customHeight="1" x14ac:dyDescent="0.3">
      <c r="A1389" s="75">
        <v>2019</v>
      </c>
      <c r="B1389" s="75">
        <v>51020</v>
      </c>
      <c r="C1389" s="75" t="s">
        <v>5052</v>
      </c>
      <c r="D1389" s="75" t="s">
        <v>5450</v>
      </c>
      <c r="E1389" s="77">
        <v>2700</v>
      </c>
      <c r="F1389" s="75" t="s">
        <v>3302</v>
      </c>
      <c r="G1389" s="77">
        <v>7208</v>
      </c>
      <c r="H1389" s="75" t="s">
        <v>6207</v>
      </c>
      <c r="I1389" s="75" t="s">
        <v>4883</v>
      </c>
      <c r="J1389" s="75" t="s">
        <v>3325</v>
      </c>
      <c r="K1389" s="75">
        <v>0</v>
      </c>
      <c r="L1389" s="75" t="s">
        <v>5448</v>
      </c>
      <c r="M1389" s="75" t="s">
        <v>4892</v>
      </c>
      <c r="N1389" s="75" t="s">
        <v>87</v>
      </c>
      <c r="O1389" s="75" t="s">
        <v>4023</v>
      </c>
      <c r="Q1389" s="75" t="s">
        <v>5447</v>
      </c>
      <c r="S1389" s="75" t="s">
        <v>4020</v>
      </c>
      <c r="T1389" s="75" t="s">
        <v>5478</v>
      </c>
      <c r="U1389" s="75" t="s">
        <v>4871</v>
      </c>
      <c r="V1389" s="75" t="s">
        <v>5445</v>
      </c>
      <c r="W1389" s="75" t="s">
        <v>4877</v>
      </c>
      <c r="X1389" s="75" t="s">
        <v>4876</v>
      </c>
      <c r="Y1389" s="75" t="s">
        <v>4872</v>
      </c>
      <c r="Z1389" s="75">
        <v>11</v>
      </c>
      <c r="AA1389" s="75">
        <v>0</v>
      </c>
      <c r="AB1389" s="75" t="s">
        <v>4871</v>
      </c>
      <c r="AC1389" s="75" t="s">
        <v>5473</v>
      </c>
      <c r="AD1389" s="75" t="s">
        <v>4872</v>
      </c>
      <c r="AE1389" s="75">
        <v>10</v>
      </c>
      <c r="AF1389" s="75">
        <v>0</v>
      </c>
      <c r="AG1389" s="75" t="s">
        <v>4871</v>
      </c>
      <c r="AH1389" s="75" t="s">
        <v>5663</v>
      </c>
      <c r="AI1389" s="75" t="s">
        <v>4897</v>
      </c>
      <c r="AJ1389" s="75">
        <v>14</v>
      </c>
      <c r="AK1389" s="75">
        <v>5</v>
      </c>
      <c r="AL1389" s="75" t="s">
        <v>4871</v>
      </c>
      <c r="AM1389" s="75" t="s">
        <v>5600</v>
      </c>
      <c r="AN1389" s="75" t="s">
        <v>4869</v>
      </c>
      <c r="AP1389" s="75">
        <v>10</v>
      </c>
      <c r="AQ1389" s="75">
        <v>10</v>
      </c>
      <c r="AR1389" s="75" t="s">
        <v>4908</v>
      </c>
      <c r="AS1389" s="75" t="s">
        <v>5441</v>
      </c>
      <c r="AV1389" s="75" t="s">
        <v>5440</v>
      </c>
      <c r="BI1389" s="75" t="s">
        <v>5452</v>
      </c>
      <c r="BJ1389" s="75" t="s">
        <v>5451</v>
      </c>
      <c r="BK1389" s="75">
        <v>0</v>
      </c>
      <c r="BM1389" s="75">
        <v>0</v>
      </c>
    </row>
    <row r="1390" spans="1:65" ht="17.399999999999999" hidden="1" customHeight="1" x14ac:dyDescent="0.3">
      <c r="A1390" s="75">
        <v>2019</v>
      </c>
      <c r="B1390" s="75">
        <v>51010</v>
      </c>
      <c r="C1390" s="75" t="s">
        <v>5057</v>
      </c>
      <c r="D1390" s="75" t="s">
        <v>5450</v>
      </c>
      <c r="E1390" s="77">
        <v>2690</v>
      </c>
      <c r="F1390" s="75" t="s">
        <v>3244</v>
      </c>
      <c r="G1390" s="77">
        <v>7209</v>
      </c>
      <c r="H1390" s="75" t="s">
        <v>6206</v>
      </c>
      <c r="I1390" s="75" t="s">
        <v>4883</v>
      </c>
      <c r="J1390" s="75" t="s">
        <v>3283</v>
      </c>
      <c r="K1390" s="75">
        <v>0</v>
      </c>
      <c r="L1390" s="75" t="s">
        <v>5462</v>
      </c>
      <c r="M1390" s="75" t="s">
        <v>4892</v>
      </c>
      <c r="N1390" s="75" t="s">
        <v>87</v>
      </c>
      <c r="O1390" s="75" t="s">
        <v>4023</v>
      </c>
      <c r="Q1390" s="75" t="s">
        <v>5447</v>
      </c>
      <c r="S1390" s="75" t="s">
        <v>4020</v>
      </c>
      <c r="T1390" s="75" t="s">
        <v>5478</v>
      </c>
      <c r="U1390" s="75" t="s">
        <v>4877</v>
      </c>
      <c r="V1390" s="75" t="s">
        <v>4878</v>
      </c>
      <c r="W1390" s="75" t="s">
        <v>4877</v>
      </c>
      <c r="X1390" s="75" t="s">
        <v>4876</v>
      </c>
      <c r="Y1390" s="75" t="s">
        <v>4872</v>
      </c>
      <c r="Z1390" s="75">
        <v>12</v>
      </c>
      <c r="AA1390" s="75">
        <v>4</v>
      </c>
      <c r="AB1390" s="75" t="s">
        <v>4871</v>
      </c>
      <c r="AC1390" s="75" t="s">
        <v>6205</v>
      </c>
      <c r="AD1390" s="75" t="s">
        <v>4872</v>
      </c>
      <c r="AE1390" s="75">
        <v>8</v>
      </c>
      <c r="AF1390" s="75">
        <v>2</v>
      </c>
      <c r="AG1390" s="75" t="s">
        <v>4871</v>
      </c>
      <c r="AH1390" s="75" t="s">
        <v>5543</v>
      </c>
      <c r="AI1390" s="75" t="s">
        <v>4869</v>
      </c>
      <c r="AN1390" s="75" t="s">
        <v>4869</v>
      </c>
      <c r="AP1390" s="75">
        <v>6</v>
      </c>
      <c r="AQ1390" s="75">
        <v>6</v>
      </c>
      <c r="AR1390" s="75" t="s">
        <v>4908</v>
      </c>
      <c r="AS1390" s="75" t="s">
        <v>5441</v>
      </c>
      <c r="AV1390" s="75" t="s">
        <v>5440</v>
      </c>
      <c r="BI1390" s="75" t="s">
        <v>5452</v>
      </c>
      <c r="BJ1390" s="75" t="s">
        <v>5451</v>
      </c>
      <c r="BK1390" s="75">
        <v>0</v>
      </c>
      <c r="BM1390" s="75">
        <v>0</v>
      </c>
    </row>
    <row r="1391" spans="1:65" ht="17.399999999999999" hidden="1" customHeight="1" x14ac:dyDescent="0.3">
      <c r="A1391" s="75">
        <v>2019</v>
      </c>
      <c r="B1391" s="75">
        <v>51020</v>
      </c>
      <c r="C1391" s="75" t="s">
        <v>5052</v>
      </c>
      <c r="D1391" s="75" t="s">
        <v>5450</v>
      </c>
      <c r="E1391" s="77">
        <v>2700</v>
      </c>
      <c r="F1391" s="75" t="s">
        <v>3302</v>
      </c>
      <c r="G1391" s="77">
        <v>7210</v>
      </c>
      <c r="H1391" s="75" t="s">
        <v>6204</v>
      </c>
      <c r="I1391" s="75" t="s">
        <v>4883</v>
      </c>
      <c r="J1391" s="75" t="s">
        <v>3317</v>
      </c>
      <c r="K1391" s="75">
        <v>0</v>
      </c>
      <c r="L1391" s="75" t="s">
        <v>5457</v>
      </c>
      <c r="M1391" s="75" t="s">
        <v>4892</v>
      </c>
      <c r="N1391" s="75" t="s">
        <v>87</v>
      </c>
      <c r="O1391" s="75" t="s">
        <v>4024</v>
      </c>
      <c r="Q1391" s="75" t="s">
        <v>5469</v>
      </c>
      <c r="S1391" s="75" t="s">
        <v>3662</v>
      </c>
      <c r="T1391" s="75" t="s">
        <v>5474</v>
      </c>
      <c r="U1391" s="75" t="s">
        <v>4877</v>
      </c>
      <c r="V1391" s="75" t="s">
        <v>4878</v>
      </c>
      <c r="W1391" s="75" t="s">
        <v>4871</v>
      </c>
      <c r="X1391" s="75" t="s">
        <v>5456</v>
      </c>
      <c r="Y1391" s="75" t="s">
        <v>4872</v>
      </c>
      <c r="Z1391" s="75">
        <v>9</v>
      </c>
      <c r="AA1391" s="75">
        <v>0</v>
      </c>
      <c r="AB1391" s="75" t="s">
        <v>4871</v>
      </c>
      <c r="AC1391" s="75" t="s">
        <v>5444</v>
      </c>
      <c r="AD1391" s="75" t="s">
        <v>4897</v>
      </c>
      <c r="AE1391" s="75">
        <v>6</v>
      </c>
      <c r="AF1391" s="75">
        <v>3</v>
      </c>
      <c r="AG1391" s="75" t="s">
        <v>4871</v>
      </c>
      <c r="AH1391" s="75" t="s">
        <v>5552</v>
      </c>
      <c r="AI1391" s="75" t="s">
        <v>4869</v>
      </c>
      <c r="AN1391" s="75" t="s">
        <v>4869</v>
      </c>
      <c r="AP1391" s="75">
        <v>8</v>
      </c>
      <c r="AQ1391" s="75">
        <v>8</v>
      </c>
      <c r="AR1391" s="75" t="s">
        <v>4908</v>
      </c>
      <c r="AS1391" s="75" t="s">
        <v>5441</v>
      </c>
      <c r="AV1391" s="75" t="s">
        <v>5440</v>
      </c>
      <c r="BI1391" s="75" t="s">
        <v>5452</v>
      </c>
      <c r="BJ1391" s="75" t="s">
        <v>5451</v>
      </c>
      <c r="BK1391" s="75">
        <v>0</v>
      </c>
      <c r="BM1391" s="75">
        <v>0</v>
      </c>
    </row>
    <row r="1392" spans="1:65" ht="17.399999999999999" hidden="1" customHeight="1" x14ac:dyDescent="0.3">
      <c r="A1392" s="75">
        <v>2019</v>
      </c>
      <c r="B1392" s="75">
        <v>51020</v>
      </c>
      <c r="C1392" s="75" t="s">
        <v>5052</v>
      </c>
      <c r="D1392" s="75" t="s">
        <v>5450</v>
      </c>
      <c r="E1392" s="77">
        <v>2700</v>
      </c>
      <c r="F1392" s="75" t="s">
        <v>3302</v>
      </c>
      <c r="G1392" s="77">
        <v>7212</v>
      </c>
      <c r="H1392" s="75" t="s">
        <v>6203</v>
      </c>
      <c r="I1392" s="75" t="s">
        <v>4883</v>
      </c>
      <c r="J1392" s="75" t="s">
        <v>3319</v>
      </c>
      <c r="K1392" s="75">
        <v>0</v>
      </c>
      <c r="L1392" s="75" t="s">
        <v>5480</v>
      </c>
      <c r="M1392" s="75" t="s">
        <v>4892</v>
      </c>
      <c r="N1392" s="75" t="s">
        <v>87</v>
      </c>
      <c r="O1392" s="75" t="s">
        <v>4023</v>
      </c>
      <c r="Q1392" s="75" t="s">
        <v>5447</v>
      </c>
      <c r="S1392" s="75" t="s">
        <v>4020</v>
      </c>
      <c r="T1392" s="75" t="s">
        <v>5478</v>
      </c>
      <c r="U1392" s="75" t="s">
        <v>4871</v>
      </c>
      <c r="V1392" s="75" t="s">
        <v>5445</v>
      </c>
      <c r="W1392" s="75" t="s">
        <v>4877</v>
      </c>
      <c r="X1392" s="75" t="s">
        <v>4876</v>
      </c>
      <c r="Y1392" s="75" t="s">
        <v>4872</v>
      </c>
      <c r="Z1392" s="75">
        <v>10</v>
      </c>
      <c r="AA1392" s="75">
        <v>0</v>
      </c>
      <c r="AB1392" s="75" t="s">
        <v>4871</v>
      </c>
      <c r="AC1392" s="75" t="s">
        <v>5526</v>
      </c>
      <c r="AD1392" s="75" t="s">
        <v>4872</v>
      </c>
      <c r="AE1392" s="75">
        <v>8</v>
      </c>
      <c r="AF1392" s="75">
        <v>0</v>
      </c>
      <c r="AG1392" s="75" t="s">
        <v>4871</v>
      </c>
      <c r="AH1392" s="75" t="s">
        <v>5581</v>
      </c>
      <c r="AI1392" s="75" t="s">
        <v>4869</v>
      </c>
      <c r="AN1392" s="75" t="s">
        <v>4869</v>
      </c>
      <c r="AP1392" s="75">
        <v>10</v>
      </c>
      <c r="AQ1392" s="75">
        <v>10</v>
      </c>
      <c r="AR1392" s="75" t="s">
        <v>4908</v>
      </c>
      <c r="AS1392" s="75" t="s">
        <v>5441</v>
      </c>
      <c r="AV1392" s="75" t="s">
        <v>5440</v>
      </c>
      <c r="BI1392" s="75" t="s">
        <v>5452</v>
      </c>
      <c r="BJ1392" s="75" t="s">
        <v>5451</v>
      </c>
      <c r="BK1392" s="75">
        <v>0</v>
      </c>
      <c r="BM1392" s="75">
        <v>0</v>
      </c>
    </row>
    <row r="1393" spans="1:65" ht="17.399999999999999" hidden="1" customHeight="1" x14ac:dyDescent="0.3">
      <c r="A1393" s="75">
        <v>2019</v>
      </c>
      <c r="B1393" s="75">
        <v>51020</v>
      </c>
      <c r="C1393" s="75" t="s">
        <v>5052</v>
      </c>
      <c r="D1393" s="75" t="s">
        <v>5450</v>
      </c>
      <c r="E1393" s="77">
        <v>2700</v>
      </c>
      <c r="F1393" s="75" t="s">
        <v>3302</v>
      </c>
      <c r="G1393" s="77">
        <v>7214</v>
      </c>
      <c r="H1393" s="75" t="s">
        <v>6202</v>
      </c>
      <c r="I1393" s="75" t="s">
        <v>4883</v>
      </c>
      <c r="J1393" s="75" t="s">
        <v>3327</v>
      </c>
      <c r="K1393" s="75">
        <v>0</v>
      </c>
      <c r="L1393" s="75" t="s">
        <v>5448</v>
      </c>
      <c r="M1393" s="75" t="s">
        <v>4892</v>
      </c>
      <c r="N1393" s="75" t="s">
        <v>87</v>
      </c>
      <c r="O1393" s="75" t="s">
        <v>4024</v>
      </c>
      <c r="Q1393" s="75" t="s">
        <v>5469</v>
      </c>
      <c r="S1393" s="75" t="s">
        <v>3662</v>
      </c>
      <c r="T1393" s="75" t="s">
        <v>5474</v>
      </c>
      <c r="U1393" s="75" t="s">
        <v>4871</v>
      </c>
      <c r="V1393" s="75" t="s">
        <v>5445</v>
      </c>
      <c r="W1393" s="75" t="s">
        <v>4877</v>
      </c>
      <c r="X1393" s="75" t="s">
        <v>4876</v>
      </c>
      <c r="Y1393" s="75" t="s">
        <v>4872</v>
      </c>
      <c r="Z1393" s="75">
        <v>12</v>
      </c>
      <c r="AA1393" s="75">
        <v>0</v>
      </c>
      <c r="AB1393" s="75" t="s">
        <v>4871</v>
      </c>
      <c r="AC1393" s="75" t="s">
        <v>5615</v>
      </c>
      <c r="AD1393" s="75" t="s">
        <v>4872</v>
      </c>
      <c r="AE1393" s="75">
        <v>7</v>
      </c>
      <c r="AF1393" s="75">
        <v>0</v>
      </c>
      <c r="AG1393" s="75" t="s">
        <v>4871</v>
      </c>
      <c r="AH1393" s="75" t="s">
        <v>6201</v>
      </c>
      <c r="AI1393" s="75" t="s">
        <v>4897</v>
      </c>
      <c r="AJ1393" s="75">
        <v>15</v>
      </c>
      <c r="AK1393" s="75">
        <v>7</v>
      </c>
      <c r="AL1393" s="75" t="s">
        <v>4871</v>
      </c>
      <c r="AM1393" s="75" t="s">
        <v>6200</v>
      </c>
      <c r="AN1393" s="75" t="s">
        <v>4869</v>
      </c>
      <c r="AP1393" s="75">
        <v>10</v>
      </c>
      <c r="AQ1393" s="75">
        <v>8</v>
      </c>
      <c r="AR1393" s="75" t="s">
        <v>4868</v>
      </c>
      <c r="AS1393" s="75" t="s">
        <v>5453</v>
      </c>
      <c r="AV1393" s="75" t="s">
        <v>5440</v>
      </c>
      <c r="BI1393" s="75" t="s">
        <v>5452</v>
      </c>
      <c r="BJ1393" s="75" t="s">
        <v>5451</v>
      </c>
      <c r="BK1393" s="75">
        <v>0</v>
      </c>
      <c r="BM1393" s="75">
        <v>0</v>
      </c>
    </row>
    <row r="1394" spans="1:65" ht="17.399999999999999" hidden="1" customHeight="1" x14ac:dyDescent="0.3">
      <c r="A1394" s="75">
        <v>2019</v>
      </c>
      <c r="B1394" s="75">
        <v>35010</v>
      </c>
      <c r="C1394" s="75" t="s">
        <v>5197</v>
      </c>
      <c r="D1394" s="75" t="s">
        <v>5450</v>
      </c>
      <c r="E1394" s="77">
        <v>1550</v>
      </c>
      <c r="F1394" s="75" t="s">
        <v>2860</v>
      </c>
      <c r="G1394" s="77">
        <v>7218</v>
      </c>
      <c r="H1394" s="75" t="s">
        <v>6199</v>
      </c>
      <c r="I1394" s="75" t="s">
        <v>4883</v>
      </c>
      <c r="J1394" s="75" t="s">
        <v>3193</v>
      </c>
      <c r="K1394" s="75">
        <v>0</v>
      </c>
      <c r="L1394" s="75" t="s">
        <v>5457</v>
      </c>
      <c r="M1394" s="75" t="s">
        <v>4892</v>
      </c>
      <c r="N1394" s="75" t="s">
        <v>87</v>
      </c>
      <c r="O1394" s="75" t="s">
        <v>4024</v>
      </c>
      <c r="Q1394" s="75" t="s">
        <v>5469</v>
      </c>
      <c r="S1394" s="75" t="s">
        <v>4033</v>
      </c>
      <c r="T1394" s="75" t="s">
        <v>5446</v>
      </c>
      <c r="U1394" s="75" t="s">
        <v>4877</v>
      </c>
      <c r="V1394" s="75" t="s">
        <v>4878</v>
      </c>
      <c r="W1394" s="75" t="s">
        <v>4871</v>
      </c>
      <c r="X1394" s="75" t="s">
        <v>5456</v>
      </c>
      <c r="Y1394" s="75" t="s">
        <v>4872</v>
      </c>
      <c r="Z1394" s="75">
        <v>11</v>
      </c>
      <c r="AA1394" s="75">
        <v>0</v>
      </c>
      <c r="AB1394" s="75" t="s">
        <v>4871</v>
      </c>
      <c r="AC1394" s="75" t="s">
        <v>5473</v>
      </c>
      <c r="AD1394" s="75" t="s">
        <v>4895</v>
      </c>
      <c r="AE1394" s="75">
        <v>8</v>
      </c>
      <c r="AF1394" s="75">
        <v>8</v>
      </c>
      <c r="AG1394" s="75" t="s">
        <v>4877</v>
      </c>
      <c r="AH1394" s="75" t="s">
        <v>5472</v>
      </c>
      <c r="AI1394" s="75" t="s">
        <v>4869</v>
      </c>
      <c r="AN1394" s="75" t="s">
        <v>4869</v>
      </c>
      <c r="AP1394" s="75">
        <v>10</v>
      </c>
      <c r="AQ1394" s="75">
        <v>10</v>
      </c>
      <c r="AR1394" s="75" t="s">
        <v>4908</v>
      </c>
      <c r="AS1394" s="75" t="s">
        <v>5441</v>
      </c>
      <c r="AV1394" s="75" t="s">
        <v>5440</v>
      </c>
      <c r="BI1394" s="75" t="s">
        <v>5452</v>
      </c>
      <c r="BJ1394" s="75" t="s">
        <v>5451</v>
      </c>
      <c r="BK1394" s="75">
        <v>0</v>
      </c>
      <c r="BM1394" s="75">
        <v>0</v>
      </c>
    </row>
    <row r="1395" spans="1:65" ht="17.399999999999999" hidden="1" customHeight="1" x14ac:dyDescent="0.3">
      <c r="A1395" s="75">
        <v>2019</v>
      </c>
      <c r="B1395" s="75">
        <v>21490</v>
      </c>
      <c r="C1395" s="75" t="s">
        <v>4938</v>
      </c>
      <c r="D1395" s="75" t="s">
        <v>5450</v>
      </c>
      <c r="E1395" s="77">
        <v>3140</v>
      </c>
      <c r="F1395" s="75" t="s">
        <v>3766</v>
      </c>
      <c r="G1395" s="77">
        <v>7219</v>
      </c>
      <c r="H1395" s="75" t="s">
        <v>6198</v>
      </c>
      <c r="I1395" s="75" t="s">
        <v>4883</v>
      </c>
      <c r="J1395" s="75" t="s">
        <v>3839</v>
      </c>
      <c r="K1395" s="75">
        <v>0</v>
      </c>
      <c r="L1395" s="75" t="s">
        <v>5462</v>
      </c>
      <c r="M1395" s="75" t="s">
        <v>4892</v>
      </c>
      <c r="N1395" s="75" t="s">
        <v>87</v>
      </c>
      <c r="O1395" s="75" t="s">
        <v>4024</v>
      </c>
      <c r="Q1395" s="75" t="s">
        <v>5469</v>
      </c>
      <c r="S1395" s="75" t="s">
        <v>3662</v>
      </c>
      <c r="T1395" s="75" t="s">
        <v>5474</v>
      </c>
      <c r="U1395" s="75" t="s">
        <v>4877</v>
      </c>
      <c r="V1395" s="75" t="s">
        <v>4878</v>
      </c>
      <c r="W1395" s="75" t="s">
        <v>4877</v>
      </c>
      <c r="X1395" s="75" t="s">
        <v>4876</v>
      </c>
      <c r="Y1395" s="75" t="s">
        <v>4897</v>
      </c>
      <c r="Z1395" s="75">
        <v>8</v>
      </c>
      <c r="AA1395" s="75">
        <v>8</v>
      </c>
      <c r="AB1395" s="75" t="s">
        <v>4877</v>
      </c>
      <c r="AC1395" s="75" t="s">
        <v>5541</v>
      </c>
      <c r="AD1395" s="75" t="s">
        <v>4897</v>
      </c>
      <c r="AE1395" s="75">
        <v>6</v>
      </c>
      <c r="AF1395" s="75">
        <v>4</v>
      </c>
      <c r="AG1395" s="75" t="s">
        <v>4871</v>
      </c>
      <c r="AH1395" s="75" t="s">
        <v>5520</v>
      </c>
      <c r="AI1395" s="75" t="s">
        <v>4869</v>
      </c>
      <c r="AN1395" s="75" t="s">
        <v>4869</v>
      </c>
      <c r="AP1395" s="75">
        <v>6</v>
      </c>
      <c r="AQ1395" s="75">
        <v>6</v>
      </c>
      <c r="AR1395" s="75" t="s">
        <v>4908</v>
      </c>
      <c r="AS1395" s="75" t="s">
        <v>5441</v>
      </c>
      <c r="AV1395" s="75" t="s">
        <v>5440</v>
      </c>
      <c r="BI1395" s="75" t="s">
        <v>5452</v>
      </c>
      <c r="BJ1395" s="75" t="s">
        <v>5451</v>
      </c>
      <c r="BK1395" s="75">
        <v>0</v>
      </c>
      <c r="BM1395" s="75">
        <v>0</v>
      </c>
    </row>
    <row r="1396" spans="1:65" ht="17.399999999999999" hidden="1" customHeight="1" x14ac:dyDescent="0.3">
      <c r="A1396" s="75">
        <v>2019</v>
      </c>
      <c r="B1396" s="75">
        <v>21050</v>
      </c>
      <c r="C1396" s="75" t="s">
        <v>5303</v>
      </c>
      <c r="D1396" s="75" t="s">
        <v>5450</v>
      </c>
      <c r="E1396" s="77">
        <v>1010</v>
      </c>
      <c r="F1396" s="75" t="s">
        <v>971</v>
      </c>
      <c r="G1396" s="77">
        <v>7228</v>
      </c>
      <c r="H1396" s="75" t="s">
        <v>6197</v>
      </c>
      <c r="I1396" s="75" t="s">
        <v>4883</v>
      </c>
      <c r="J1396" s="75" t="s">
        <v>1053</v>
      </c>
      <c r="K1396" s="75">
        <v>0</v>
      </c>
      <c r="L1396" s="75" t="s">
        <v>5457</v>
      </c>
      <c r="M1396" s="75" t="s">
        <v>4892</v>
      </c>
      <c r="N1396" s="75" t="s">
        <v>87</v>
      </c>
      <c r="O1396" s="75" t="s">
        <v>4023</v>
      </c>
      <c r="Q1396" s="75" t="s">
        <v>5447</v>
      </c>
      <c r="S1396" s="75" t="s">
        <v>4020</v>
      </c>
      <c r="T1396" s="75" t="s">
        <v>5478</v>
      </c>
      <c r="U1396" s="75" t="s">
        <v>4877</v>
      </c>
      <c r="V1396" s="75" t="s">
        <v>4878</v>
      </c>
      <c r="W1396" s="75" t="s">
        <v>4871</v>
      </c>
      <c r="X1396" s="75" t="s">
        <v>5456</v>
      </c>
      <c r="Y1396" s="75" t="s">
        <v>4872</v>
      </c>
      <c r="Z1396" s="75">
        <v>6</v>
      </c>
      <c r="AA1396" s="75">
        <v>0</v>
      </c>
      <c r="AB1396" s="75" t="s">
        <v>4871</v>
      </c>
      <c r="AC1396" s="75" t="s">
        <v>5621</v>
      </c>
      <c r="AD1396" s="75" t="s">
        <v>4872</v>
      </c>
      <c r="AE1396" s="75">
        <v>4</v>
      </c>
      <c r="AF1396" s="75">
        <v>0</v>
      </c>
      <c r="AG1396" s="75" t="s">
        <v>4871</v>
      </c>
      <c r="AH1396" s="75" t="s">
        <v>5528</v>
      </c>
      <c r="AI1396" s="75" t="s">
        <v>4869</v>
      </c>
      <c r="AN1396" s="75" t="s">
        <v>4869</v>
      </c>
      <c r="AP1396" s="75">
        <v>6</v>
      </c>
      <c r="AQ1396" s="75">
        <v>6</v>
      </c>
      <c r="AR1396" s="75" t="s">
        <v>4908</v>
      </c>
      <c r="AS1396" s="75" t="s">
        <v>5441</v>
      </c>
      <c r="AV1396" s="75" t="s">
        <v>5440</v>
      </c>
      <c r="BI1396" s="75" t="s">
        <v>5452</v>
      </c>
      <c r="BJ1396" s="75" t="s">
        <v>5451</v>
      </c>
      <c r="BK1396" s="75">
        <v>0</v>
      </c>
      <c r="BM1396" s="75">
        <v>0</v>
      </c>
    </row>
    <row r="1397" spans="1:65" ht="17.399999999999999" hidden="1" customHeight="1" x14ac:dyDescent="0.3">
      <c r="A1397" s="75">
        <v>2019</v>
      </c>
      <c r="B1397" s="75">
        <v>3060</v>
      </c>
      <c r="C1397" s="75" t="s">
        <v>5402</v>
      </c>
      <c r="D1397" s="75" t="s">
        <v>5450</v>
      </c>
      <c r="E1397" s="77">
        <v>180</v>
      </c>
      <c r="F1397" s="75" t="s">
        <v>219</v>
      </c>
      <c r="G1397" s="77">
        <v>7232</v>
      </c>
      <c r="H1397" s="75" t="s">
        <v>6196</v>
      </c>
      <c r="I1397" s="75" t="s">
        <v>4883</v>
      </c>
      <c r="J1397" s="75" t="s">
        <v>238</v>
      </c>
      <c r="K1397" s="75">
        <v>0</v>
      </c>
      <c r="L1397" s="75" t="s">
        <v>5462</v>
      </c>
      <c r="M1397" s="75" t="s">
        <v>4892</v>
      </c>
      <c r="N1397" s="75" t="s">
        <v>87</v>
      </c>
      <c r="O1397" s="75" t="s">
        <v>4024</v>
      </c>
      <c r="Q1397" s="75" t="s">
        <v>5469</v>
      </c>
      <c r="S1397" s="75" t="s">
        <v>3662</v>
      </c>
      <c r="T1397" s="75" t="s">
        <v>5474</v>
      </c>
      <c r="U1397" s="75" t="s">
        <v>4877</v>
      </c>
      <c r="V1397" s="75" t="s">
        <v>4878</v>
      </c>
      <c r="W1397" s="75" t="s">
        <v>4877</v>
      </c>
      <c r="X1397" s="75" t="s">
        <v>4876</v>
      </c>
      <c r="Y1397" s="75" t="s">
        <v>4895</v>
      </c>
      <c r="Z1397" s="75">
        <v>15</v>
      </c>
      <c r="AA1397" s="75">
        <v>15</v>
      </c>
      <c r="AB1397" s="75" t="s">
        <v>4877</v>
      </c>
      <c r="AC1397" s="75" t="s">
        <v>5541</v>
      </c>
      <c r="AD1397" s="75" t="s">
        <v>4897</v>
      </c>
      <c r="AE1397" s="75">
        <v>8</v>
      </c>
      <c r="AF1397" s="75">
        <v>8</v>
      </c>
      <c r="AG1397" s="75" t="s">
        <v>4877</v>
      </c>
      <c r="AH1397" s="75" t="s">
        <v>5472</v>
      </c>
      <c r="AI1397" s="75" t="s">
        <v>4869</v>
      </c>
      <c r="AN1397" s="75" t="s">
        <v>4869</v>
      </c>
      <c r="AP1397" s="75">
        <v>8</v>
      </c>
      <c r="AQ1397" s="75">
        <v>8</v>
      </c>
      <c r="AR1397" s="75" t="s">
        <v>4908</v>
      </c>
      <c r="AS1397" s="75" t="s">
        <v>5441</v>
      </c>
      <c r="AV1397" s="75" t="s">
        <v>5440</v>
      </c>
      <c r="BI1397" s="75" t="s">
        <v>5452</v>
      </c>
      <c r="BJ1397" s="75" t="s">
        <v>5451</v>
      </c>
      <c r="BK1397" s="75">
        <v>0</v>
      </c>
      <c r="BM1397" s="75">
        <v>0</v>
      </c>
    </row>
    <row r="1398" spans="1:65" ht="17.399999999999999" hidden="1" customHeight="1" x14ac:dyDescent="0.3">
      <c r="A1398" s="75">
        <v>2019</v>
      </c>
      <c r="B1398" s="75">
        <v>3060</v>
      </c>
      <c r="C1398" s="75" t="s">
        <v>5402</v>
      </c>
      <c r="D1398" s="75" t="s">
        <v>5450</v>
      </c>
      <c r="E1398" s="77">
        <v>180</v>
      </c>
      <c r="F1398" s="75" t="s">
        <v>219</v>
      </c>
      <c r="G1398" s="77">
        <v>7233</v>
      </c>
      <c r="H1398" s="75" t="s">
        <v>6195</v>
      </c>
      <c r="I1398" s="75" t="s">
        <v>4883</v>
      </c>
      <c r="J1398" s="75" t="s">
        <v>313</v>
      </c>
      <c r="K1398" s="75">
        <v>0</v>
      </c>
      <c r="L1398" s="75" t="s">
        <v>5457</v>
      </c>
      <c r="M1398" s="75" t="s">
        <v>4892</v>
      </c>
      <c r="N1398" s="75" t="s">
        <v>87</v>
      </c>
      <c r="O1398" s="75" t="s">
        <v>4023</v>
      </c>
      <c r="Q1398" s="75" t="s">
        <v>5447</v>
      </c>
      <c r="S1398" s="75" t="s">
        <v>4020</v>
      </c>
      <c r="T1398" s="75" t="s">
        <v>5478</v>
      </c>
      <c r="U1398" s="75" t="s">
        <v>4877</v>
      </c>
      <c r="V1398" s="75" t="s">
        <v>4878</v>
      </c>
      <c r="W1398" s="75" t="s">
        <v>4871</v>
      </c>
      <c r="X1398" s="75" t="s">
        <v>5456</v>
      </c>
      <c r="Y1398" s="75" t="s">
        <v>4872</v>
      </c>
      <c r="Z1398" s="75">
        <v>6</v>
      </c>
      <c r="AA1398" s="75">
        <v>3</v>
      </c>
      <c r="AB1398" s="75" t="s">
        <v>4871</v>
      </c>
      <c r="AC1398" s="75" t="s">
        <v>6194</v>
      </c>
      <c r="AD1398" s="75" t="s">
        <v>4872</v>
      </c>
      <c r="AE1398" s="75">
        <v>2</v>
      </c>
      <c r="AF1398" s="75">
        <v>0</v>
      </c>
      <c r="AG1398" s="75" t="s">
        <v>4871</v>
      </c>
      <c r="AH1398" s="75" t="s">
        <v>5609</v>
      </c>
      <c r="AI1398" s="75" t="s">
        <v>4869</v>
      </c>
      <c r="AN1398" s="75" t="s">
        <v>4869</v>
      </c>
      <c r="AP1398" s="75">
        <v>8</v>
      </c>
      <c r="AQ1398" s="75">
        <v>8</v>
      </c>
      <c r="AR1398" s="75" t="s">
        <v>4908</v>
      </c>
      <c r="AS1398" s="75" t="s">
        <v>5441</v>
      </c>
      <c r="AV1398" s="75" t="s">
        <v>5440</v>
      </c>
      <c r="BI1398" s="75" t="s">
        <v>5452</v>
      </c>
      <c r="BJ1398" s="75" t="s">
        <v>5451</v>
      </c>
      <c r="BK1398" s="75">
        <v>0</v>
      </c>
      <c r="BM1398" s="75">
        <v>0</v>
      </c>
    </row>
    <row r="1399" spans="1:65" ht="17.399999999999999" hidden="1" customHeight="1" x14ac:dyDescent="0.3">
      <c r="A1399" s="75">
        <v>2019</v>
      </c>
      <c r="B1399" s="75">
        <v>39031</v>
      </c>
      <c r="C1399" s="75" t="s">
        <v>5148</v>
      </c>
      <c r="D1399" s="75" t="s">
        <v>5450</v>
      </c>
      <c r="E1399" s="77">
        <v>2000</v>
      </c>
      <c r="F1399" s="75" t="s">
        <v>2839</v>
      </c>
      <c r="G1399" s="77">
        <v>7236</v>
      </c>
      <c r="H1399" s="75" t="s">
        <v>6193</v>
      </c>
      <c r="I1399" s="75" t="s">
        <v>4883</v>
      </c>
      <c r="J1399" s="75" t="s">
        <v>2890</v>
      </c>
      <c r="K1399" s="75">
        <v>1</v>
      </c>
      <c r="L1399" s="75" t="s">
        <v>5502</v>
      </c>
      <c r="M1399" s="75" t="s">
        <v>5470</v>
      </c>
      <c r="N1399" s="75" t="s">
        <v>87</v>
      </c>
      <c r="O1399" s="75" t="s">
        <v>4043</v>
      </c>
      <c r="Q1399" s="75" t="s">
        <v>5447</v>
      </c>
      <c r="S1399" s="75" t="s">
        <v>4020</v>
      </c>
      <c r="T1399" s="75" t="s">
        <v>5478</v>
      </c>
      <c r="U1399" s="75" t="s">
        <v>4871</v>
      </c>
      <c r="V1399" s="75" t="s">
        <v>5445</v>
      </c>
      <c r="W1399" s="75" t="s">
        <v>4877</v>
      </c>
      <c r="X1399" s="75" t="s">
        <v>4876</v>
      </c>
      <c r="Y1399" s="75" t="s">
        <v>4872</v>
      </c>
      <c r="AC1399" s="75" t="s">
        <v>5692</v>
      </c>
      <c r="AD1399" s="75" t="s">
        <v>4872</v>
      </c>
      <c r="AH1399" s="75" t="s">
        <v>5467</v>
      </c>
      <c r="AI1399" s="75" t="s">
        <v>4872</v>
      </c>
      <c r="AM1399" s="75" t="s">
        <v>5591</v>
      </c>
      <c r="AN1399" s="75" t="s">
        <v>4897</v>
      </c>
      <c r="AO1399" s="75" t="s">
        <v>5465</v>
      </c>
      <c r="AP1399" s="75">
        <v>8</v>
      </c>
      <c r="AQ1399" s="75">
        <v>0</v>
      </c>
      <c r="AR1399" s="75" t="s">
        <v>4868</v>
      </c>
      <c r="AS1399" s="75" t="s">
        <v>5453</v>
      </c>
      <c r="AV1399" s="75" t="s">
        <v>5440</v>
      </c>
      <c r="BI1399" s="75" t="s">
        <v>5590</v>
      </c>
      <c r="BJ1399" s="75" t="s">
        <v>5509</v>
      </c>
      <c r="BK1399" s="75">
        <v>1</v>
      </c>
      <c r="BL1399" s="75" t="s">
        <v>5719</v>
      </c>
      <c r="BM1399" s="75">
        <v>0</v>
      </c>
    </row>
    <row r="1400" spans="1:65" ht="17.399999999999999" hidden="1" customHeight="1" x14ac:dyDescent="0.3">
      <c r="A1400" s="75">
        <v>2019</v>
      </c>
      <c r="B1400" s="75">
        <v>30011</v>
      </c>
      <c r="C1400" s="75" t="s">
        <v>5230</v>
      </c>
      <c r="D1400" s="75" t="s">
        <v>5450</v>
      </c>
      <c r="E1400" s="77">
        <v>1420</v>
      </c>
      <c r="F1400" s="75" t="s">
        <v>2292</v>
      </c>
      <c r="G1400" s="77">
        <v>7238</v>
      </c>
      <c r="H1400" s="75" t="s">
        <v>6192</v>
      </c>
      <c r="I1400" s="75" t="s">
        <v>4883</v>
      </c>
      <c r="J1400" s="75" t="s">
        <v>2519</v>
      </c>
      <c r="K1400" s="75">
        <v>0</v>
      </c>
      <c r="L1400" s="75" t="s">
        <v>5457</v>
      </c>
      <c r="M1400" s="75" t="s">
        <v>4892</v>
      </c>
      <c r="N1400" s="75" t="s">
        <v>87</v>
      </c>
      <c r="O1400" s="75" t="s">
        <v>4024</v>
      </c>
      <c r="Q1400" s="75" t="s">
        <v>5469</v>
      </c>
      <c r="S1400" s="75" t="s">
        <v>3662</v>
      </c>
      <c r="T1400" s="75" t="s">
        <v>5474</v>
      </c>
      <c r="U1400" s="75" t="s">
        <v>4877</v>
      </c>
      <c r="V1400" s="75" t="s">
        <v>4878</v>
      </c>
      <c r="W1400" s="75" t="s">
        <v>4871</v>
      </c>
      <c r="X1400" s="75" t="s">
        <v>5456</v>
      </c>
      <c r="Y1400" s="75" t="s">
        <v>4895</v>
      </c>
      <c r="Z1400" s="75">
        <v>2</v>
      </c>
      <c r="AA1400" s="75">
        <v>2</v>
      </c>
      <c r="AB1400" s="75" t="s">
        <v>4877</v>
      </c>
      <c r="AC1400" s="75" t="s">
        <v>5541</v>
      </c>
      <c r="AD1400" s="75" t="s">
        <v>4897</v>
      </c>
      <c r="AH1400" s="75" t="s">
        <v>5569</v>
      </c>
      <c r="AI1400" s="75" t="s">
        <v>4869</v>
      </c>
      <c r="AN1400" s="75" t="s">
        <v>4869</v>
      </c>
      <c r="AP1400" s="75">
        <v>4</v>
      </c>
      <c r="AQ1400" s="75">
        <v>4</v>
      </c>
      <c r="AR1400" s="75" t="s">
        <v>4908</v>
      </c>
      <c r="AS1400" s="75" t="s">
        <v>5441</v>
      </c>
      <c r="AV1400" s="75" t="s">
        <v>5440</v>
      </c>
      <c r="BI1400" s="75" t="s">
        <v>5452</v>
      </c>
      <c r="BJ1400" s="75" t="s">
        <v>5451</v>
      </c>
      <c r="BK1400" s="75">
        <v>0</v>
      </c>
      <c r="BM1400" s="75">
        <v>0</v>
      </c>
    </row>
    <row r="1401" spans="1:65" ht="17.399999999999999" hidden="1" customHeight="1" x14ac:dyDescent="0.3">
      <c r="A1401" s="75">
        <v>2019</v>
      </c>
      <c r="B1401" s="75">
        <v>30011</v>
      </c>
      <c r="C1401" s="75" t="s">
        <v>5230</v>
      </c>
      <c r="D1401" s="75" t="s">
        <v>5450</v>
      </c>
      <c r="E1401" s="77">
        <v>1420</v>
      </c>
      <c r="F1401" s="75" t="s">
        <v>2292</v>
      </c>
      <c r="G1401" s="77">
        <v>7239</v>
      </c>
      <c r="H1401" s="75" t="s">
        <v>6191</v>
      </c>
      <c r="I1401" s="75" t="s">
        <v>4883</v>
      </c>
      <c r="J1401" s="75" t="s">
        <v>2521</v>
      </c>
      <c r="K1401" s="75">
        <v>0</v>
      </c>
      <c r="L1401" s="75" t="s">
        <v>5448</v>
      </c>
      <c r="M1401" s="75" t="s">
        <v>4892</v>
      </c>
      <c r="N1401" s="75" t="s">
        <v>87</v>
      </c>
      <c r="O1401" s="75" t="s">
        <v>4024</v>
      </c>
      <c r="Q1401" s="75" t="s">
        <v>5469</v>
      </c>
      <c r="S1401" s="75" t="s">
        <v>3662</v>
      </c>
      <c r="T1401" s="75" t="s">
        <v>5474</v>
      </c>
      <c r="U1401" s="75" t="s">
        <v>4871</v>
      </c>
      <c r="V1401" s="75" t="s">
        <v>5445</v>
      </c>
      <c r="W1401" s="75" t="s">
        <v>4877</v>
      </c>
      <c r="X1401" s="75" t="s">
        <v>4876</v>
      </c>
      <c r="Y1401" s="75" t="s">
        <v>4895</v>
      </c>
      <c r="Z1401" s="75">
        <v>9</v>
      </c>
      <c r="AA1401" s="75">
        <v>6</v>
      </c>
      <c r="AB1401" s="75" t="s">
        <v>4871</v>
      </c>
      <c r="AC1401" s="75" t="s">
        <v>5769</v>
      </c>
      <c r="AD1401" s="75" t="s">
        <v>4897</v>
      </c>
      <c r="AE1401" s="75">
        <v>6</v>
      </c>
      <c r="AF1401" s="75">
        <v>6</v>
      </c>
      <c r="AG1401" s="75" t="s">
        <v>4877</v>
      </c>
      <c r="AH1401" s="75" t="s">
        <v>5472</v>
      </c>
      <c r="AI1401" s="75" t="s">
        <v>4895</v>
      </c>
      <c r="AJ1401" s="75">
        <v>13</v>
      </c>
      <c r="AK1401" s="75">
        <v>11</v>
      </c>
      <c r="AL1401" s="75" t="s">
        <v>4871</v>
      </c>
      <c r="AM1401" s="75" t="s">
        <v>6190</v>
      </c>
      <c r="AN1401" s="75" t="s">
        <v>4869</v>
      </c>
      <c r="AP1401" s="75">
        <v>10</v>
      </c>
      <c r="AQ1401" s="75">
        <v>6</v>
      </c>
      <c r="AR1401" s="75" t="s">
        <v>4868</v>
      </c>
      <c r="AS1401" s="75" t="s">
        <v>5453</v>
      </c>
      <c r="AV1401" s="75" t="s">
        <v>5440</v>
      </c>
      <c r="BI1401" s="75" t="s">
        <v>5452</v>
      </c>
      <c r="BJ1401" s="75" t="s">
        <v>5451</v>
      </c>
      <c r="BK1401" s="75">
        <v>0</v>
      </c>
      <c r="BM1401" s="75">
        <v>0</v>
      </c>
    </row>
    <row r="1402" spans="1:65" ht="17.399999999999999" hidden="1" customHeight="1" x14ac:dyDescent="0.3">
      <c r="A1402" s="75">
        <v>2019</v>
      </c>
      <c r="B1402" s="75">
        <v>21080</v>
      </c>
      <c r="C1402" s="75" t="s">
        <v>5293</v>
      </c>
      <c r="D1402" s="75" t="s">
        <v>5450</v>
      </c>
      <c r="E1402" s="77">
        <v>1040</v>
      </c>
      <c r="F1402" s="75" t="s">
        <v>9</v>
      </c>
      <c r="G1402" s="77">
        <v>7240</v>
      </c>
      <c r="H1402" s="75" t="s">
        <v>6189</v>
      </c>
      <c r="I1402" s="75" t="s">
        <v>4883</v>
      </c>
      <c r="J1402" s="75" t="s">
        <v>65</v>
      </c>
      <c r="K1402" s="75">
        <v>0</v>
      </c>
      <c r="L1402" s="75" t="s">
        <v>5448</v>
      </c>
      <c r="M1402" s="75" t="s">
        <v>4892</v>
      </c>
      <c r="N1402" s="75" t="s">
        <v>87</v>
      </c>
      <c r="O1402" s="75" t="s">
        <v>4025</v>
      </c>
      <c r="Q1402" s="75" t="s">
        <v>5461</v>
      </c>
      <c r="S1402" s="75" t="s">
        <v>4033</v>
      </c>
      <c r="T1402" s="75" t="s">
        <v>5446</v>
      </c>
      <c r="U1402" s="75" t="s">
        <v>4871</v>
      </c>
      <c r="V1402" s="75" t="s">
        <v>5445</v>
      </c>
      <c r="W1402" s="75" t="s">
        <v>4877</v>
      </c>
      <c r="X1402" s="75" t="s">
        <v>4876</v>
      </c>
      <c r="Y1402" s="75" t="s">
        <v>4897</v>
      </c>
      <c r="Z1402" s="75">
        <v>11</v>
      </c>
      <c r="AA1402" s="75">
        <v>4</v>
      </c>
      <c r="AB1402" s="75" t="s">
        <v>4871</v>
      </c>
      <c r="AC1402" s="75" t="s">
        <v>5870</v>
      </c>
      <c r="AD1402" s="75" t="s">
        <v>4897</v>
      </c>
      <c r="AE1402" s="75">
        <v>10</v>
      </c>
      <c r="AF1402" s="75">
        <v>8</v>
      </c>
      <c r="AG1402" s="75" t="s">
        <v>4871</v>
      </c>
      <c r="AH1402" s="75" t="s">
        <v>5487</v>
      </c>
      <c r="AI1402" s="75" t="s">
        <v>4897</v>
      </c>
      <c r="AJ1402" s="75">
        <v>16</v>
      </c>
      <c r="AK1402" s="75">
        <v>10</v>
      </c>
      <c r="AL1402" s="75" t="s">
        <v>4871</v>
      </c>
      <c r="AM1402" s="75" t="s">
        <v>6188</v>
      </c>
      <c r="AN1402" s="75" t="s">
        <v>4869</v>
      </c>
      <c r="AP1402" s="75">
        <v>10</v>
      </c>
      <c r="AQ1402" s="75">
        <v>0</v>
      </c>
      <c r="AR1402" s="75" t="s">
        <v>4868</v>
      </c>
      <c r="AS1402" s="75" t="s">
        <v>5453</v>
      </c>
      <c r="AV1402" s="75" t="s">
        <v>5440</v>
      </c>
      <c r="BI1402" s="75" t="s">
        <v>5452</v>
      </c>
      <c r="BJ1402" s="75" t="s">
        <v>5451</v>
      </c>
      <c r="BK1402" s="75">
        <v>0</v>
      </c>
      <c r="BM1402" s="75">
        <v>0</v>
      </c>
    </row>
    <row r="1403" spans="1:65" ht="17.399999999999999" hidden="1" customHeight="1" x14ac:dyDescent="0.3">
      <c r="A1403" s="75">
        <v>2019</v>
      </c>
      <c r="B1403" s="75">
        <v>16010</v>
      </c>
      <c r="C1403" s="75" t="s">
        <v>5343</v>
      </c>
      <c r="D1403" s="75" t="s">
        <v>5450</v>
      </c>
      <c r="E1403" s="77">
        <v>880</v>
      </c>
      <c r="F1403" s="75" t="s">
        <v>1118</v>
      </c>
      <c r="G1403" s="77">
        <v>7241</v>
      </c>
      <c r="H1403" s="75" t="s">
        <v>6187</v>
      </c>
      <c r="I1403" s="75" t="s">
        <v>4883</v>
      </c>
      <c r="J1403" s="75" t="s">
        <v>1471</v>
      </c>
      <c r="K1403" s="75">
        <v>0</v>
      </c>
      <c r="L1403" s="75" t="s">
        <v>5457</v>
      </c>
      <c r="M1403" s="75" t="s">
        <v>4892</v>
      </c>
      <c r="N1403" s="75" t="s">
        <v>87</v>
      </c>
      <c r="O1403" s="75" t="s">
        <v>4024</v>
      </c>
      <c r="Q1403" s="75" t="s">
        <v>5469</v>
      </c>
      <c r="S1403" s="75" t="s">
        <v>4033</v>
      </c>
      <c r="T1403" s="75" t="s">
        <v>5446</v>
      </c>
      <c r="U1403" s="75" t="s">
        <v>4877</v>
      </c>
      <c r="V1403" s="75" t="s">
        <v>4878</v>
      </c>
      <c r="W1403" s="75" t="s">
        <v>4871</v>
      </c>
      <c r="X1403" s="75" t="s">
        <v>5456</v>
      </c>
      <c r="Y1403" s="75" t="s">
        <v>4872</v>
      </c>
      <c r="Z1403" s="75">
        <v>11</v>
      </c>
      <c r="AA1403" s="75">
        <v>3</v>
      </c>
      <c r="AB1403" s="75" t="s">
        <v>4871</v>
      </c>
      <c r="AC1403" s="75" t="s">
        <v>5829</v>
      </c>
      <c r="AD1403" s="75" t="s">
        <v>4897</v>
      </c>
      <c r="AE1403" s="75">
        <v>8</v>
      </c>
      <c r="AF1403" s="75">
        <v>6</v>
      </c>
      <c r="AG1403" s="75" t="s">
        <v>4871</v>
      </c>
      <c r="AH1403" s="75" t="s">
        <v>5563</v>
      </c>
      <c r="AI1403" s="75" t="s">
        <v>4869</v>
      </c>
      <c r="AN1403" s="75" t="s">
        <v>4869</v>
      </c>
      <c r="AP1403" s="75">
        <v>10</v>
      </c>
      <c r="AQ1403" s="75">
        <v>8</v>
      </c>
      <c r="AR1403" s="75" t="s">
        <v>4868</v>
      </c>
      <c r="AS1403" s="75" t="s">
        <v>5453</v>
      </c>
      <c r="AV1403" s="75" t="s">
        <v>5440</v>
      </c>
      <c r="BI1403" s="75" t="s">
        <v>5452</v>
      </c>
      <c r="BJ1403" s="75" t="s">
        <v>5451</v>
      </c>
      <c r="BK1403" s="75">
        <v>0</v>
      </c>
      <c r="BM1403" s="75">
        <v>0</v>
      </c>
    </row>
    <row r="1404" spans="1:65" ht="17.399999999999999" customHeight="1" x14ac:dyDescent="0.3">
      <c r="A1404" s="75">
        <v>2019</v>
      </c>
      <c r="B1404" s="75">
        <v>16010</v>
      </c>
      <c r="C1404" s="75" t="s">
        <v>5343</v>
      </c>
      <c r="D1404" s="75" t="s">
        <v>5450</v>
      </c>
      <c r="E1404" s="77">
        <v>880</v>
      </c>
      <c r="F1404" s="75" t="s">
        <v>1118</v>
      </c>
      <c r="G1404" s="77">
        <v>7243</v>
      </c>
      <c r="H1404" s="75" t="s">
        <v>6186</v>
      </c>
      <c r="I1404" s="75" t="s">
        <v>4883</v>
      </c>
      <c r="J1404" s="75" t="s">
        <v>1500</v>
      </c>
      <c r="K1404" s="75">
        <v>0</v>
      </c>
      <c r="L1404" s="75" t="s">
        <v>5457</v>
      </c>
      <c r="M1404" s="75" t="s">
        <v>4892</v>
      </c>
      <c r="N1404" s="75" t="s">
        <v>87</v>
      </c>
      <c r="O1404" s="75" t="s">
        <v>4077</v>
      </c>
      <c r="P1404" s="75">
        <v>3</v>
      </c>
      <c r="Q1404" s="76" t="s">
        <v>5479</v>
      </c>
      <c r="S1404" s="75" t="s">
        <v>4020</v>
      </c>
      <c r="T1404" s="75" t="s">
        <v>5478</v>
      </c>
      <c r="U1404" s="75" t="s">
        <v>4877</v>
      </c>
      <c r="V1404" s="75" t="s">
        <v>4878</v>
      </c>
      <c r="W1404" s="75" t="s">
        <v>4871</v>
      </c>
      <c r="X1404" s="75" t="s">
        <v>5456</v>
      </c>
      <c r="Y1404" s="75" t="s">
        <v>4875</v>
      </c>
      <c r="AC1404" s="75" t="s">
        <v>5692</v>
      </c>
      <c r="AD1404" s="75" t="s">
        <v>4019</v>
      </c>
      <c r="AH1404" s="75" t="s">
        <v>5468</v>
      </c>
      <c r="AI1404" s="75" t="s">
        <v>4869</v>
      </c>
      <c r="AN1404" s="75" t="s">
        <v>4869</v>
      </c>
      <c r="AP1404" s="75">
        <v>2</v>
      </c>
      <c r="AQ1404" s="75">
        <v>2</v>
      </c>
      <c r="AR1404" s="75" t="s">
        <v>4908</v>
      </c>
      <c r="AS1404" s="75" t="s">
        <v>5441</v>
      </c>
      <c r="AV1404" s="75" t="s">
        <v>5440</v>
      </c>
      <c r="BI1404" s="75" t="s">
        <v>5452</v>
      </c>
      <c r="BJ1404" s="75" t="s">
        <v>5451</v>
      </c>
      <c r="BK1404" s="75">
        <v>0</v>
      </c>
      <c r="BM1404" s="75">
        <v>0</v>
      </c>
    </row>
    <row r="1405" spans="1:65" ht="17.399999999999999" hidden="1" customHeight="1" x14ac:dyDescent="0.3">
      <c r="A1405" s="75">
        <v>2019</v>
      </c>
      <c r="B1405" s="75">
        <v>18010</v>
      </c>
      <c r="C1405" s="75" t="s">
        <v>5337</v>
      </c>
      <c r="D1405" s="75" t="s">
        <v>5450</v>
      </c>
      <c r="E1405" s="77">
        <v>900</v>
      </c>
      <c r="F1405" s="75" t="s">
        <v>1648</v>
      </c>
      <c r="G1405" s="77">
        <v>7244</v>
      </c>
      <c r="H1405" s="75" t="s">
        <v>6185</v>
      </c>
      <c r="I1405" s="75" t="s">
        <v>4883</v>
      </c>
      <c r="J1405" s="75" t="s">
        <v>1771</v>
      </c>
      <c r="K1405" s="75">
        <v>0</v>
      </c>
      <c r="L1405" s="75" t="s">
        <v>5502</v>
      </c>
      <c r="M1405" s="75" t="s">
        <v>4892</v>
      </c>
      <c r="N1405" s="75" t="s">
        <v>87</v>
      </c>
      <c r="O1405" s="75" t="s">
        <v>4025</v>
      </c>
      <c r="Q1405" s="75" t="s">
        <v>5461</v>
      </c>
      <c r="S1405" s="75" t="s">
        <v>3662</v>
      </c>
      <c r="T1405" s="75" t="s">
        <v>5474</v>
      </c>
      <c r="U1405" s="75" t="s">
        <v>4871</v>
      </c>
      <c r="V1405" s="75" t="s">
        <v>5445</v>
      </c>
      <c r="W1405" s="75" t="s">
        <v>4877</v>
      </c>
      <c r="X1405" s="75" t="s">
        <v>4876</v>
      </c>
      <c r="Y1405" s="75" t="s">
        <v>4872</v>
      </c>
      <c r="Z1405" s="75">
        <v>6</v>
      </c>
      <c r="AA1405" s="75">
        <v>0</v>
      </c>
      <c r="AB1405" s="75" t="s">
        <v>4871</v>
      </c>
      <c r="AC1405" s="75" t="s">
        <v>5621</v>
      </c>
      <c r="AD1405" s="75" t="s">
        <v>4872</v>
      </c>
      <c r="AE1405" s="75">
        <v>4</v>
      </c>
      <c r="AF1405" s="75">
        <v>0</v>
      </c>
      <c r="AG1405" s="75" t="s">
        <v>4871</v>
      </c>
      <c r="AH1405" s="75" t="s">
        <v>5528</v>
      </c>
      <c r="AI1405" s="75" t="s">
        <v>4897</v>
      </c>
      <c r="AJ1405" s="75">
        <v>2</v>
      </c>
      <c r="AK1405" s="75">
        <v>2</v>
      </c>
      <c r="AL1405" s="75" t="s">
        <v>4877</v>
      </c>
      <c r="AM1405" s="75" t="s">
        <v>5630</v>
      </c>
      <c r="AN1405" s="75" t="s">
        <v>4869</v>
      </c>
      <c r="AP1405" s="75">
        <v>8</v>
      </c>
      <c r="AQ1405" s="75">
        <v>0</v>
      </c>
      <c r="AR1405" s="75" t="s">
        <v>4868</v>
      </c>
      <c r="AS1405" s="75" t="s">
        <v>5453</v>
      </c>
      <c r="AV1405" s="75" t="s">
        <v>5440</v>
      </c>
      <c r="BI1405" s="75" t="s">
        <v>5452</v>
      </c>
      <c r="BJ1405" s="75" t="s">
        <v>5451</v>
      </c>
      <c r="BK1405" s="75">
        <v>0</v>
      </c>
      <c r="BM1405" s="75">
        <v>0</v>
      </c>
    </row>
    <row r="1406" spans="1:65" ht="17.399999999999999" hidden="1" customHeight="1" x14ac:dyDescent="0.3">
      <c r="A1406" s="75">
        <v>2019</v>
      </c>
      <c r="B1406" s="75">
        <v>18010</v>
      </c>
      <c r="C1406" s="75" t="s">
        <v>5337</v>
      </c>
      <c r="D1406" s="75" t="s">
        <v>5450</v>
      </c>
      <c r="E1406" s="77">
        <v>900</v>
      </c>
      <c r="F1406" s="75" t="s">
        <v>1648</v>
      </c>
      <c r="G1406" s="77">
        <v>7245</v>
      </c>
      <c r="H1406" s="75" t="s">
        <v>6184</v>
      </c>
      <c r="I1406" s="75" t="s">
        <v>4883</v>
      </c>
      <c r="J1406" s="75" t="s">
        <v>1765</v>
      </c>
      <c r="K1406" s="75">
        <v>0</v>
      </c>
      <c r="L1406" s="75" t="s">
        <v>5480</v>
      </c>
      <c r="M1406" s="75" t="s">
        <v>4892</v>
      </c>
      <c r="N1406" s="75" t="s">
        <v>87</v>
      </c>
      <c r="O1406" s="75" t="s">
        <v>4025</v>
      </c>
      <c r="Q1406" s="75" t="s">
        <v>5461</v>
      </c>
      <c r="S1406" s="75" t="s">
        <v>3662</v>
      </c>
      <c r="T1406" s="75" t="s">
        <v>5474</v>
      </c>
      <c r="U1406" s="75" t="s">
        <v>4871</v>
      </c>
      <c r="V1406" s="75" t="s">
        <v>5445</v>
      </c>
      <c r="W1406" s="75" t="s">
        <v>4877</v>
      </c>
      <c r="X1406" s="75" t="s">
        <v>4876</v>
      </c>
      <c r="Y1406" s="75" t="s">
        <v>4897</v>
      </c>
      <c r="Z1406" s="75">
        <v>11</v>
      </c>
      <c r="AA1406" s="75">
        <v>4</v>
      </c>
      <c r="AB1406" s="75" t="s">
        <v>4871</v>
      </c>
      <c r="AC1406" s="75" t="s">
        <v>5870</v>
      </c>
      <c r="AD1406" s="75" t="s">
        <v>4895</v>
      </c>
      <c r="AE1406" s="75">
        <v>6</v>
      </c>
      <c r="AF1406" s="75">
        <v>6</v>
      </c>
      <c r="AG1406" s="75" t="s">
        <v>4877</v>
      </c>
      <c r="AH1406" s="75" t="s">
        <v>5472</v>
      </c>
      <c r="AI1406" s="75" t="s">
        <v>4869</v>
      </c>
      <c r="AN1406" s="75" t="s">
        <v>4869</v>
      </c>
      <c r="AP1406" s="75">
        <v>10</v>
      </c>
      <c r="AQ1406" s="75">
        <v>0</v>
      </c>
      <c r="AR1406" s="75" t="s">
        <v>4868</v>
      </c>
      <c r="AS1406" s="75" t="s">
        <v>5453</v>
      </c>
      <c r="AV1406" s="75" t="s">
        <v>5440</v>
      </c>
      <c r="BI1406" s="75" t="s">
        <v>5452</v>
      </c>
      <c r="BJ1406" s="75" t="s">
        <v>5451</v>
      </c>
      <c r="BK1406" s="75">
        <v>0</v>
      </c>
      <c r="BM1406" s="75">
        <v>0</v>
      </c>
    </row>
    <row r="1407" spans="1:65" ht="17.399999999999999" hidden="1" customHeight="1" x14ac:dyDescent="0.3">
      <c r="A1407" s="75">
        <v>2019</v>
      </c>
      <c r="B1407" s="75">
        <v>16010</v>
      </c>
      <c r="C1407" s="75" t="s">
        <v>5343</v>
      </c>
      <c r="D1407" s="75" t="s">
        <v>5450</v>
      </c>
      <c r="E1407" s="77">
        <v>880</v>
      </c>
      <c r="F1407" s="75" t="s">
        <v>1118</v>
      </c>
      <c r="G1407" s="77">
        <v>7246</v>
      </c>
      <c r="H1407" s="75" t="s">
        <v>6183</v>
      </c>
      <c r="I1407" s="75" t="s">
        <v>4883</v>
      </c>
      <c r="J1407" s="75" t="s">
        <v>1463</v>
      </c>
      <c r="K1407" s="75">
        <v>1</v>
      </c>
      <c r="L1407" s="75" t="s">
        <v>5448</v>
      </c>
      <c r="M1407" s="75" t="s">
        <v>5470</v>
      </c>
      <c r="N1407" s="75" t="s">
        <v>87</v>
      </c>
      <c r="O1407" s="75" t="s">
        <v>4030</v>
      </c>
      <c r="Q1407" s="75" t="s">
        <v>5469</v>
      </c>
      <c r="S1407" s="75" t="s">
        <v>3662</v>
      </c>
      <c r="T1407" s="75" t="s">
        <v>5474</v>
      </c>
      <c r="U1407" s="75" t="s">
        <v>4871</v>
      </c>
      <c r="V1407" s="75" t="s">
        <v>5445</v>
      </c>
      <c r="W1407" s="75" t="s">
        <v>4877</v>
      </c>
      <c r="X1407" s="75" t="s">
        <v>4876</v>
      </c>
      <c r="Y1407" s="75" t="s">
        <v>4872</v>
      </c>
      <c r="AC1407" s="75" t="s">
        <v>5692</v>
      </c>
      <c r="AD1407" s="75" t="s">
        <v>4897</v>
      </c>
      <c r="AH1407" s="75" t="s">
        <v>5569</v>
      </c>
      <c r="AI1407" s="75" t="s">
        <v>4872</v>
      </c>
      <c r="AM1407" s="75" t="s">
        <v>5591</v>
      </c>
      <c r="AN1407" s="75" t="s">
        <v>4897</v>
      </c>
      <c r="AO1407" s="75" t="s">
        <v>5465</v>
      </c>
      <c r="AP1407" s="75">
        <v>8</v>
      </c>
      <c r="AQ1407" s="75">
        <v>0</v>
      </c>
      <c r="AR1407" s="75" t="s">
        <v>4868</v>
      </c>
      <c r="AS1407" s="75" t="s">
        <v>5453</v>
      </c>
      <c r="AV1407" s="75" t="s">
        <v>5440</v>
      </c>
      <c r="BI1407" s="75" t="s">
        <v>5439</v>
      </c>
      <c r="BJ1407" s="75" t="s">
        <v>5438</v>
      </c>
      <c r="BK1407" s="75">
        <v>1</v>
      </c>
      <c r="BL1407" s="75" t="s">
        <v>6182</v>
      </c>
      <c r="BM1407" s="75">
        <v>0</v>
      </c>
    </row>
    <row r="1408" spans="1:65" ht="17.399999999999999" hidden="1" customHeight="1" x14ac:dyDescent="0.3">
      <c r="A1408" s="75">
        <v>2019</v>
      </c>
      <c r="B1408" s="75">
        <v>21080</v>
      </c>
      <c r="C1408" s="75" t="s">
        <v>5293</v>
      </c>
      <c r="D1408" s="75" t="s">
        <v>5450</v>
      </c>
      <c r="E1408" s="77">
        <v>1040</v>
      </c>
      <c r="F1408" s="75" t="s">
        <v>9</v>
      </c>
      <c r="G1408" s="77">
        <v>7247</v>
      </c>
      <c r="H1408" s="75" t="s">
        <v>6181</v>
      </c>
      <c r="I1408" s="75" t="s">
        <v>4883</v>
      </c>
      <c r="J1408" s="75" t="s">
        <v>67</v>
      </c>
      <c r="K1408" s="75">
        <v>0</v>
      </c>
      <c r="L1408" s="75" t="s">
        <v>5457</v>
      </c>
      <c r="M1408" s="75" t="s">
        <v>4892</v>
      </c>
      <c r="N1408" s="75" t="s">
        <v>87</v>
      </c>
      <c r="O1408" s="75" t="s">
        <v>4024</v>
      </c>
      <c r="Q1408" s="75" t="s">
        <v>5469</v>
      </c>
      <c r="S1408" s="75" t="s">
        <v>3662</v>
      </c>
      <c r="T1408" s="75" t="s">
        <v>5474</v>
      </c>
      <c r="U1408" s="75" t="s">
        <v>4877</v>
      </c>
      <c r="V1408" s="75" t="s">
        <v>4878</v>
      </c>
      <c r="W1408" s="75" t="s">
        <v>4871</v>
      </c>
      <c r="X1408" s="75" t="s">
        <v>5456</v>
      </c>
      <c r="Y1408" s="75" t="s">
        <v>4895</v>
      </c>
      <c r="Z1408" s="75">
        <v>7</v>
      </c>
      <c r="AA1408" s="75">
        <v>5</v>
      </c>
      <c r="AB1408" s="75" t="s">
        <v>4871</v>
      </c>
      <c r="AC1408" s="75" t="s">
        <v>5606</v>
      </c>
      <c r="AD1408" s="75" t="s">
        <v>4897</v>
      </c>
      <c r="AE1408" s="75">
        <v>2</v>
      </c>
      <c r="AF1408" s="75">
        <v>2</v>
      </c>
      <c r="AG1408" s="75" t="s">
        <v>4877</v>
      </c>
      <c r="AH1408" s="75" t="s">
        <v>5472</v>
      </c>
      <c r="AI1408" s="75" t="s">
        <v>4869</v>
      </c>
      <c r="AN1408" s="75" t="s">
        <v>4869</v>
      </c>
      <c r="AP1408" s="75">
        <v>8</v>
      </c>
      <c r="AQ1408" s="75">
        <v>8</v>
      </c>
      <c r="AR1408" s="75" t="s">
        <v>4908</v>
      </c>
      <c r="AS1408" s="75" t="s">
        <v>5441</v>
      </c>
      <c r="AV1408" s="75" t="s">
        <v>5440</v>
      </c>
      <c r="BI1408" s="75" t="s">
        <v>5452</v>
      </c>
      <c r="BJ1408" s="75" t="s">
        <v>5451</v>
      </c>
      <c r="BK1408" s="75">
        <v>0</v>
      </c>
      <c r="BM1408" s="75">
        <v>0</v>
      </c>
    </row>
    <row r="1409" spans="1:65" ht="17.399999999999999" hidden="1" customHeight="1" x14ac:dyDescent="0.3">
      <c r="A1409" s="75">
        <v>2019</v>
      </c>
      <c r="B1409" s="75">
        <v>3060</v>
      </c>
      <c r="C1409" s="75" t="s">
        <v>5402</v>
      </c>
      <c r="D1409" s="75" t="s">
        <v>5450</v>
      </c>
      <c r="E1409" s="77">
        <v>180</v>
      </c>
      <c r="F1409" s="75" t="s">
        <v>219</v>
      </c>
      <c r="G1409" s="77">
        <v>7250</v>
      </c>
      <c r="H1409" s="75" t="s">
        <v>6180</v>
      </c>
      <c r="I1409" s="75" t="s">
        <v>4883</v>
      </c>
      <c r="J1409" s="75" t="s">
        <v>311</v>
      </c>
      <c r="K1409" s="75">
        <v>0</v>
      </c>
      <c r="L1409" s="75" t="s">
        <v>5448</v>
      </c>
      <c r="M1409" s="75" t="s">
        <v>4892</v>
      </c>
      <c r="N1409" s="75" t="s">
        <v>87</v>
      </c>
      <c r="O1409" s="75" t="s">
        <v>4025</v>
      </c>
      <c r="Q1409" s="75" t="s">
        <v>5461</v>
      </c>
      <c r="S1409" s="75" t="s">
        <v>3662</v>
      </c>
      <c r="T1409" s="75" t="s">
        <v>5474</v>
      </c>
      <c r="U1409" s="75" t="s">
        <v>4871</v>
      </c>
      <c r="V1409" s="75" t="s">
        <v>5445</v>
      </c>
      <c r="W1409" s="75" t="s">
        <v>4877</v>
      </c>
      <c r="X1409" s="75" t="s">
        <v>4876</v>
      </c>
      <c r="Y1409" s="75" t="s">
        <v>4872</v>
      </c>
      <c r="Z1409" s="75">
        <v>11</v>
      </c>
      <c r="AA1409" s="75">
        <v>1</v>
      </c>
      <c r="AB1409" s="75" t="s">
        <v>4871</v>
      </c>
      <c r="AC1409" s="75" t="s">
        <v>5925</v>
      </c>
      <c r="AD1409" s="75" t="s">
        <v>4897</v>
      </c>
      <c r="AE1409" s="75">
        <v>10</v>
      </c>
      <c r="AF1409" s="75">
        <v>6</v>
      </c>
      <c r="AG1409" s="75" t="s">
        <v>4871</v>
      </c>
      <c r="AH1409" s="75" t="s">
        <v>5661</v>
      </c>
      <c r="AI1409" s="75" t="s">
        <v>4872</v>
      </c>
      <c r="AJ1409" s="75">
        <v>16</v>
      </c>
      <c r="AK1409" s="75">
        <v>6</v>
      </c>
      <c r="AL1409" s="75" t="s">
        <v>4871</v>
      </c>
      <c r="AM1409" s="75" t="s">
        <v>6033</v>
      </c>
      <c r="AN1409" s="75" t="s">
        <v>4869</v>
      </c>
      <c r="AP1409" s="75">
        <v>10</v>
      </c>
      <c r="AQ1409" s="75">
        <v>0</v>
      </c>
      <c r="AR1409" s="75" t="s">
        <v>4868</v>
      </c>
      <c r="AS1409" s="75" t="s">
        <v>5453</v>
      </c>
      <c r="AV1409" s="75" t="s">
        <v>5440</v>
      </c>
      <c r="BI1409" s="75" t="s">
        <v>5452</v>
      </c>
      <c r="BJ1409" s="75" t="s">
        <v>5451</v>
      </c>
      <c r="BK1409" s="75">
        <v>0</v>
      </c>
      <c r="BM1409" s="75">
        <v>0</v>
      </c>
    </row>
    <row r="1410" spans="1:65" ht="17.399999999999999" hidden="1" customHeight="1" x14ac:dyDescent="0.3">
      <c r="A1410" s="75">
        <v>2019</v>
      </c>
      <c r="B1410" s="75">
        <v>64213</v>
      </c>
      <c r="C1410" s="75" t="s">
        <v>5043</v>
      </c>
      <c r="D1410" s="75" t="s">
        <v>5450</v>
      </c>
      <c r="E1410" s="77">
        <v>2720</v>
      </c>
      <c r="F1410" s="75" t="s">
        <v>3352</v>
      </c>
      <c r="G1410" s="77">
        <v>7268</v>
      </c>
      <c r="H1410" s="75" t="s">
        <v>6179</v>
      </c>
      <c r="I1410" s="75" t="s">
        <v>4883</v>
      </c>
      <c r="J1410" s="75" t="s">
        <v>2682</v>
      </c>
      <c r="K1410" s="75">
        <v>0</v>
      </c>
      <c r="L1410" s="75" t="s">
        <v>5457</v>
      </c>
      <c r="M1410" s="75" t="s">
        <v>4892</v>
      </c>
      <c r="N1410" s="75" t="s">
        <v>87</v>
      </c>
      <c r="O1410" s="75" t="s">
        <v>4024</v>
      </c>
      <c r="Q1410" s="75" t="s">
        <v>5469</v>
      </c>
      <c r="S1410" s="75" t="s">
        <v>4033</v>
      </c>
      <c r="T1410" s="75" t="s">
        <v>5446</v>
      </c>
      <c r="U1410" s="75" t="s">
        <v>4877</v>
      </c>
      <c r="V1410" s="75" t="s">
        <v>4878</v>
      </c>
      <c r="W1410" s="75" t="s">
        <v>4871</v>
      </c>
      <c r="X1410" s="75" t="s">
        <v>5456</v>
      </c>
      <c r="Y1410" s="75" t="s">
        <v>4872</v>
      </c>
      <c r="Z1410" s="75">
        <v>5</v>
      </c>
      <c r="AA1410" s="75">
        <v>0</v>
      </c>
      <c r="AB1410" s="75" t="s">
        <v>4871</v>
      </c>
      <c r="AC1410" s="75" t="s">
        <v>5524</v>
      </c>
      <c r="AD1410" s="75" t="s">
        <v>4897</v>
      </c>
      <c r="AE1410" s="75">
        <v>2</v>
      </c>
      <c r="AF1410" s="75">
        <v>1</v>
      </c>
      <c r="AG1410" s="75" t="s">
        <v>4871</v>
      </c>
      <c r="AH1410" s="75" t="s">
        <v>5575</v>
      </c>
      <c r="AI1410" s="75" t="s">
        <v>4869</v>
      </c>
      <c r="AN1410" s="75" t="s">
        <v>4869</v>
      </c>
      <c r="AP1410" s="75">
        <v>6</v>
      </c>
      <c r="AQ1410" s="75">
        <v>6</v>
      </c>
      <c r="AR1410" s="75" t="s">
        <v>4908</v>
      </c>
      <c r="AS1410" s="75" t="s">
        <v>5441</v>
      </c>
      <c r="AV1410" s="75" t="s">
        <v>5440</v>
      </c>
      <c r="BI1410" s="75" t="s">
        <v>5452</v>
      </c>
      <c r="BJ1410" s="75" t="s">
        <v>5451</v>
      </c>
      <c r="BK1410" s="75">
        <v>0</v>
      </c>
      <c r="BM1410" s="75">
        <v>0</v>
      </c>
    </row>
    <row r="1411" spans="1:65" ht="17.399999999999999" hidden="1" customHeight="1" x14ac:dyDescent="0.3">
      <c r="A1411" s="75">
        <v>2019</v>
      </c>
      <c r="B1411" s="75">
        <v>64213</v>
      </c>
      <c r="C1411" s="75" t="s">
        <v>5043</v>
      </c>
      <c r="D1411" s="75" t="s">
        <v>5450</v>
      </c>
      <c r="E1411" s="77">
        <v>2720</v>
      </c>
      <c r="F1411" s="75" t="s">
        <v>3352</v>
      </c>
      <c r="G1411" s="77">
        <v>7276</v>
      </c>
      <c r="H1411" s="75" t="s">
        <v>6178</v>
      </c>
      <c r="I1411" s="75" t="s">
        <v>4883</v>
      </c>
      <c r="J1411" s="75" t="s">
        <v>3353</v>
      </c>
      <c r="K1411" s="75">
        <v>0</v>
      </c>
      <c r="L1411" s="75" t="s">
        <v>5502</v>
      </c>
      <c r="M1411" s="75" t="s">
        <v>4892</v>
      </c>
      <c r="N1411" s="75" t="s">
        <v>87</v>
      </c>
      <c r="O1411" s="75" t="s">
        <v>4024</v>
      </c>
      <c r="Q1411" s="75" t="s">
        <v>5469</v>
      </c>
      <c r="S1411" s="75" t="s">
        <v>4033</v>
      </c>
      <c r="T1411" s="75" t="s">
        <v>5446</v>
      </c>
      <c r="U1411" s="75" t="s">
        <v>4871</v>
      </c>
      <c r="V1411" s="75" t="s">
        <v>5445</v>
      </c>
      <c r="W1411" s="75" t="s">
        <v>4877</v>
      </c>
      <c r="X1411" s="75" t="s">
        <v>4876</v>
      </c>
      <c r="Y1411" s="75" t="s">
        <v>4872</v>
      </c>
      <c r="Z1411" s="75">
        <v>4</v>
      </c>
      <c r="AA1411" s="75">
        <v>0</v>
      </c>
      <c r="AB1411" s="75" t="s">
        <v>4871</v>
      </c>
      <c r="AC1411" s="75" t="s">
        <v>5529</v>
      </c>
      <c r="AD1411" s="75" t="s">
        <v>4897</v>
      </c>
      <c r="AE1411" s="75">
        <v>2</v>
      </c>
      <c r="AF1411" s="75">
        <v>1</v>
      </c>
      <c r="AG1411" s="75" t="s">
        <v>4871</v>
      </c>
      <c r="AH1411" s="75" t="s">
        <v>5575</v>
      </c>
      <c r="AI1411" s="75" t="s">
        <v>4897</v>
      </c>
      <c r="AJ1411" s="75">
        <v>2</v>
      </c>
      <c r="AK1411" s="75">
        <v>1</v>
      </c>
      <c r="AL1411" s="75" t="s">
        <v>4871</v>
      </c>
      <c r="AM1411" s="75" t="s">
        <v>6021</v>
      </c>
      <c r="AN1411" s="75" t="s">
        <v>4869</v>
      </c>
      <c r="AP1411" s="75">
        <v>8</v>
      </c>
      <c r="AQ1411" s="75">
        <v>8</v>
      </c>
      <c r="AR1411" s="75" t="s">
        <v>4908</v>
      </c>
      <c r="AS1411" s="75" t="s">
        <v>5441</v>
      </c>
      <c r="AV1411" s="75" t="s">
        <v>5440</v>
      </c>
      <c r="BI1411" s="75" t="s">
        <v>5452</v>
      </c>
      <c r="BJ1411" s="75" t="s">
        <v>5451</v>
      </c>
      <c r="BK1411" s="75">
        <v>0</v>
      </c>
      <c r="BM1411" s="75">
        <v>0</v>
      </c>
    </row>
    <row r="1412" spans="1:65" ht="17.399999999999999" hidden="1" customHeight="1" x14ac:dyDescent="0.3">
      <c r="A1412" s="75">
        <v>2019</v>
      </c>
      <c r="B1412" s="75">
        <v>3030</v>
      </c>
      <c r="C1412" s="75" t="s">
        <v>5410</v>
      </c>
      <c r="D1412" s="75" t="s">
        <v>5450</v>
      </c>
      <c r="E1412" s="77">
        <v>130</v>
      </c>
      <c r="F1412" s="75" t="s">
        <v>681</v>
      </c>
      <c r="G1412" s="77">
        <v>7277</v>
      </c>
      <c r="H1412" s="75" t="s">
        <v>6177</v>
      </c>
      <c r="I1412" s="75" t="s">
        <v>4883</v>
      </c>
      <c r="J1412" s="75" t="s">
        <v>891</v>
      </c>
      <c r="K1412" s="75">
        <v>0</v>
      </c>
      <c r="L1412" s="75" t="s">
        <v>5457</v>
      </c>
      <c r="M1412" s="75" t="s">
        <v>4892</v>
      </c>
      <c r="N1412" s="75" t="s">
        <v>87</v>
      </c>
      <c r="O1412" s="75" t="s">
        <v>4026</v>
      </c>
      <c r="Q1412" s="75" t="s">
        <v>5501</v>
      </c>
      <c r="S1412" s="75" t="s">
        <v>4020</v>
      </c>
      <c r="T1412" s="75" t="s">
        <v>5478</v>
      </c>
      <c r="U1412" s="75" t="s">
        <v>4877</v>
      </c>
      <c r="V1412" s="75" t="s">
        <v>4878</v>
      </c>
      <c r="W1412" s="75" t="s">
        <v>4871</v>
      </c>
      <c r="X1412" s="75" t="s">
        <v>5456</v>
      </c>
      <c r="Y1412" s="75" t="s">
        <v>4872</v>
      </c>
      <c r="Z1412" s="75">
        <v>12</v>
      </c>
      <c r="AA1412" s="75">
        <v>0</v>
      </c>
      <c r="AB1412" s="75" t="s">
        <v>4871</v>
      </c>
      <c r="AC1412" s="75" t="s">
        <v>5615</v>
      </c>
      <c r="AD1412" s="75" t="s">
        <v>4872</v>
      </c>
      <c r="AE1412" s="75">
        <v>10</v>
      </c>
      <c r="AF1412" s="75">
        <v>2</v>
      </c>
      <c r="AG1412" s="75" t="s">
        <v>4871</v>
      </c>
      <c r="AH1412" s="75" t="s">
        <v>5548</v>
      </c>
      <c r="AI1412" s="75" t="s">
        <v>4869</v>
      </c>
      <c r="AN1412" s="75" t="s">
        <v>4869</v>
      </c>
      <c r="AP1412" s="75">
        <v>10</v>
      </c>
      <c r="AQ1412" s="75">
        <v>2</v>
      </c>
      <c r="AR1412" s="75" t="s">
        <v>4868</v>
      </c>
      <c r="AS1412" s="75" t="s">
        <v>5453</v>
      </c>
      <c r="AV1412" s="75" t="s">
        <v>5440</v>
      </c>
      <c r="BI1412" s="75" t="s">
        <v>5452</v>
      </c>
      <c r="BJ1412" s="75" t="s">
        <v>5451</v>
      </c>
      <c r="BK1412" s="75">
        <v>0</v>
      </c>
      <c r="BM1412" s="75">
        <v>0</v>
      </c>
    </row>
    <row r="1413" spans="1:65" ht="17.399999999999999" customHeight="1" x14ac:dyDescent="0.3">
      <c r="A1413" s="75">
        <v>2019</v>
      </c>
      <c r="B1413" s="75">
        <v>80010</v>
      </c>
      <c r="C1413" s="75" t="s">
        <v>678</v>
      </c>
      <c r="D1413" s="75" t="s">
        <v>5450</v>
      </c>
      <c r="E1413" s="77">
        <v>8001</v>
      </c>
      <c r="F1413" s="75" t="s">
        <v>678</v>
      </c>
      <c r="G1413" s="77">
        <v>7278</v>
      </c>
      <c r="H1413" s="75" t="s">
        <v>6176</v>
      </c>
      <c r="I1413" s="75" t="s">
        <v>4883</v>
      </c>
      <c r="J1413" s="75" t="s">
        <v>3894</v>
      </c>
      <c r="K1413" s="75">
        <v>0</v>
      </c>
      <c r="L1413" s="75" t="s">
        <v>5462</v>
      </c>
      <c r="M1413" s="75" t="s">
        <v>4892</v>
      </c>
      <c r="N1413" s="75" t="s">
        <v>87</v>
      </c>
      <c r="O1413" s="75" t="s">
        <v>4027</v>
      </c>
      <c r="P1413" s="75">
        <v>1</v>
      </c>
      <c r="Q1413" s="76" t="s">
        <v>5549</v>
      </c>
      <c r="S1413" s="75" t="s">
        <v>4020</v>
      </c>
      <c r="T1413" s="75" t="s">
        <v>5478</v>
      </c>
      <c r="U1413" s="75" t="s">
        <v>4877</v>
      </c>
      <c r="V1413" s="75" t="s">
        <v>4878</v>
      </c>
      <c r="W1413" s="75" t="s">
        <v>4877</v>
      </c>
      <c r="X1413" s="75" t="s">
        <v>4876</v>
      </c>
      <c r="Y1413" s="75" t="s">
        <v>4875</v>
      </c>
      <c r="Z1413" s="75">
        <v>18</v>
      </c>
      <c r="AA1413" s="75">
        <v>0</v>
      </c>
      <c r="AB1413" s="75" t="s">
        <v>4871</v>
      </c>
      <c r="AC1413" s="75" t="s">
        <v>6175</v>
      </c>
      <c r="AD1413" s="75" t="s">
        <v>4872</v>
      </c>
      <c r="AE1413" s="75">
        <v>16</v>
      </c>
      <c r="AF1413" s="75">
        <v>2</v>
      </c>
      <c r="AG1413" s="75" t="s">
        <v>4871</v>
      </c>
      <c r="AH1413" s="75" t="s">
        <v>6174</v>
      </c>
      <c r="AI1413" s="75" t="s">
        <v>4869</v>
      </c>
      <c r="AN1413" s="75" t="s">
        <v>4869</v>
      </c>
      <c r="AP1413" s="75">
        <v>8</v>
      </c>
      <c r="AQ1413" s="75">
        <v>8</v>
      </c>
      <c r="AR1413" s="75" t="s">
        <v>4908</v>
      </c>
      <c r="AS1413" s="75" t="s">
        <v>5441</v>
      </c>
      <c r="AV1413" s="75" t="s">
        <v>5440</v>
      </c>
      <c r="BI1413" s="75" t="s">
        <v>5452</v>
      </c>
      <c r="BJ1413" s="75" t="s">
        <v>5451</v>
      </c>
      <c r="BK1413" s="75">
        <v>0</v>
      </c>
      <c r="BM1413" s="75">
        <v>0</v>
      </c>
    </row>
    <row r="1414" spans="1:65" ht="17.399999999999999" hidden="1" customHeight="1" x14ac:dyDescent="0.3">
      <c r="A1414" s="75">
        <v>2019</v>
      </c>
      <c r="B1414" s="75">
        <v>39031</v>
      </c>
      <c r="C1414" s="75" t="s">
        <v>5148</v>
      </c>
      <c r="D1414" s="75" t="s">
        <v>5450</v>
      </c>
      <c r="E1414" s="77">
        <v>2000</v>
      </c>
      <c r="F1414" s="75" t="s">
        <v>2839</v>
      </c>
      <c r="G1414" s="77">
        <v>7281</v>
      </c>
      <c r="H1414" s="75" t="s">
        <v>6173</v>
      </c>
      <c r="I1414" s="75" t="s">
        <v>4883</v>
      </c>
      <c r="J1414" s="75" t="s">
        <v>2916</v>
      </c>
      <c r="K1414" s="75">
        <v>0</v>
      </c>
      <c r="L1414" s="75" t="s">
        <v>5480</v>
      </c>
      <c r="M1414" s="75" t="s">
        <v>4892</v>
      </c>
      <c r="N1414" s="75" t="s">
        <v>87</v>
      </c>
      <c r="O1414" s="75" t="s">
        <v>4024</v>
      </c>
      <c r="Q1414" s="75" t="s">
        <v>5469</v>
      </c>
      <c r="S1414" s="75" t="s">
        <v>3662</v>
      </c>
      <c r="T1414" s="75" t="s">
        <v>5474</v>
      </c>
      <c r="U1414" s="75" t="s">
        <v>4871</v>
      </c>
      <c r="V1414" s="75" t="s">
        <v>5445</v>
      </c>
      <c r="W1414" s="75" t="s">
        <v>4877</v>
      </c>
      <c r="X1414" s="75" t="s">
        <v>4876</v>
      </c>
      <c r="Y1414" s="75" t="s">
        <v>4897</v>
      </c>
      <c r="Z1414" s="75">
        <v>9</v>
      </c>
      <c r="AA1414" s="75">
        <v>1</v>
      </c>
      <c r="AB1414" s="75" t="s">
        <v>4871</v>
      </c>
      <c r="AC1414" s="75" t="s">
        <v>6172</v>
      </c>
      <c r="AD1414" s="75" t="s">
        <v>4897</v>
      </c>
      <c r="AE1414" s="75">
        <v>6</v>
      </c>
      <c r="AF1414" s="75">
        <v>6</v>
      </c>
      <c r="AG1414" s="75" t="s">
        <v>4877</v>
      </c>
      <c r="AH1414" s="75" t="s">
        <v>5472</v>
      </c>
      <c r="AI1414" s="75" t="s">
        <v>4869</v>
      </c>
      <c r="AN1414" s="75" t="s">
        <v>4869</v>
      </c>
      <c r="AP1414" s="75">
        <v>8</v>
      </c>
      <c r="AQ1414" s="75">
        <v>4</v>
      </c>
      <c r="AR1414" s="75" t="s">
        <v>4868</v>
      </c>
      <c r="AS1414" s="75" t="s">
        <v>5453</v>
      </c>
      <c r="AV1414" s="75" t="s">
        <v>5440</v>
      </c>
      <c r="BI1414" s="75" t="s">
        <v>5452</v>
      </c>
      <c r="BJ1414" s="75" t="s">
        <v>5451</v>
      </c>
      <c r="BK1414" s="75">
        <v>0</v>
      </c>
      <c r="BM1414" s="75">
        <v>0</v>
      </c>
    </row>
    <row r="1415" spans="1:65" ht="17.399999999999999" hidden="1" customHeight="1" x14ac:dyDescent="0.3">
      <c r="A1415" s="75">
        <v>2019</v>
      </c>
      <c r="B1415" s="75">
        <v>30011</v>
      </c>
      <c r="C1415" s="75" t="s">
        <v>5230</v>
      </c>
      <c r="D1415" s="75" t="s">
        <v>5450</v>
      </c>
      <c r="E1415" s="77">
        <v>1420</v>
      </c>
      <c r="F1415" s="75" t="s">
        <v>2292</v>
      </c>
      <c r="G1415" s="77">
        <v>7282</v>
      </c>
      <c r="H1415" s="75" t="s">
        <v>6171</v>
      </c>
      <c r="I1415" s="75" t="s">
        <v>4883</v>
      </c>
      <c r="J1415" s="75" t="s">
        <v>2523</v>
      </c>
      <c r="K1415" s="75">
        <v>0</v>
      </c>
      <c r="L1415" s="75" t="s">
        <v>5457</v>
      </c>
      <c r="M1415" s="75" t="s">
        <v>4892</v>
      </c>
      <c r="N1415" s="75" t="s">
        <v>87</v>
      </c>
      <c r="O1415" s="75" t="s">
        <v>4024</v>
      </c>
      <c r="Q1415" s="75" t="s">
        <v>5469</v>
      </c>
      <c r="S1415" s="75" t="s">
        <v>3662</v>
      </c>
      <c r="T1415" s="75" t="s">
        <v>5474</v>
      </c>
      <c r="U1415" s="75" t="s">
        <v>4877</v>
      </c>
      <c r="V1415" s="75" t="s">
        <v>4878</v>
      </c>
      <c r="W1415" s="75" t="s">
        <v>4871</v>
      </c>
      <c r="X1415" s="75" t="s">
        <v>5456</v>
      </c>
      <c r="Y1415" s="75" t="s">
        <v>4895</v>
      </c>
      <c r="Z1415" s="75">
        <v>2</v>
      </c>
      <c r="AA1415" s="75">
        <v>2</v>
      </c>
      <c r="AB1415" s="75" t="s">
        <v>4877</v>
      </c>
      <c r="AC1415" s="75" t="s">
        <v>5541</v>
      </c>
      <c r="AD1415" s="75" t="s">
        <v>4897</v>
      </c>
      <c r="AH1415" s="75" t="s">
        <v>5569</v>
      </c>
      <c r="AI1415" s="75" t="s">
        <v>4869</v>
      </c>
      <c r="AN1415" s="75" t="s">
        <v>4869</v>
      </c>
      <c r="AP1415" s="75">
        <v>4</v>
      </c>
      <c r="AQ1415" s="75">
        <v>4</v>
      </c>
      <c r="AR1415" s="75" t="s">
        <v>4908</v>
      </c>
      <c r="AS1415" s="75" t="s">
        <v>5441</v>
      </c>
      <c r="AV1415" s="75" t="s">
        <v>5440</v>
      </c>
      <c r="BI1415" s="75" t="s">
        <v>5452</v>
      </c>
      <c r="BJ1415" s="75" t="s">
        <v>5451</v>
      </c>
      <c r="BK1415" s="75">
        <v>0</v>
      </c>
      <c r="BM1415" s="75">
        <v>0</v>
      </c>
    </row>
    <row r="1416" spans="1:65" ht="17.399999999999999" hidden="1" customHeight="1" x14ac:dyDescent="0.3">
      <c r="A1416" s="75">
        <v>2019</v>
      </c>
      <c r="B1416" s="75">
        <v>35010</v>
      </c>
      <c r="C1416" s="75" t="s">
        <v>5197</v>
      </c>
      <c r="D1416" s="75" t="s">
        <v>5450</v>
      </c>
      <c r="E1416" s="77">
        <v>1550</v>
      </c>
      <c r="F1416" s="75" t="s">
        <v>4097</v>
      </c>
      <c r="G1416" s="77">
        <v>7290</v>
      </c>
      <c r="H1416" s="75" t="s">
        <v>6170</v>
      </c>
      <c r="I1416" s="75" t="s">
        <v>4883</v>
      </c>
      <c r="J1416" s="75" t="s">
        <v>3195</v>
      </c>
      <c r="K1416" s="75">
        <v>0</v>
      </c>
      <c r="L1416" s="75" t="s">
        <v>5457</v>
      </c>
      <c r="M1416" s="75" t="s">
        <v>4881</v>
      </c>
      <c r="N1416" s="75" t="s">
        <v>87</v>
      </c>
      <c r="O1416" s="75" t="s">
        <v>4055</v>
      </c>
      <c r="Q1416" s="75" t="s">
        <v>4019</v>
      </c>
      <c r="S1416" s="75" t="s">
        <v>4020</v>
      </c>
      <c r="T1416" s="75" t="s">
        <v>5478</v>
      </c>
      <c r="U1416" s="75" t="s">
        <v>4877</v>
      </c>
      <c r="V1416" s="75" t="s">
        <v>4878</v>
      </c>
      <c r="W1416" s="75" t="s">
        <v>4871</v>
      </c>
      <c r="X1416" s="75" t="s">
        <v>5456</v>
      </c>
      <c r="Y1416" s="75" t="s">
        <v>4897</v>
      </c>
      <c r="AC1416" s="75" t="s">
        <v>5592</v>
      </c>
      <c r="AD1416" s="75" t="s">
        <v>4897</v>
      </c>
      <c r="AH1416" s="75" t="s">
        <v>5569</v>
      </c>
      <c r="AI1416" s="75" t="s">
        <v>4869</v>
      </c>
      <c r="AN1416" s="75" t="s">
        <v>4869</v>
      </c>
      <c r="AP1416" s="75">
        <v>2</v>
      </c>
      <c r="AQ1416" s="75">
        <v>2</v>
      </c>
      <c r="AR1416" s="75" t="s">
        <v>4908</v>
      </c>
      <c r="AS1416" s="75" t="s">
        <v>5441</v>
      </c>
      <c r="AV1416" s="75" t="s">
        <v>5440</v>
      </c>
      <c r="BI1416" s="75" t="s">
        <v>5452</v>
      </c>
      <c r="BJ1416" s="75" t="s">
        <v>5451</v>
      </c>
    </row>
    <row r="1417" spans="1:65" ht="17.399999999999999" hidden="1" customHeight="1" x14ac:dyDescent="0.3">
      <c r="A1417" s="75">
        <v>2019</v>
      </c>
      <c r="B1417" s="75">
        <v>19010</v>
      </c>
      <c r="C1417" s="75" t="s">
        <v>5332</v>
      </c>
      <c r="D1417" s="75" t="s">
        <v>5450</v>
      </c>
      <c r="E1417" s="77">
        <v>910</v>
      </c>
      <c r="F1417" s="75" t="s">
        <v>1852</v>
      </c>
      <c r="G1417" s="77">
        <v>7296</v>
      </c>
      <c r="H1417" s="75" t="s">
        <v>6169</v>
      </c>
      <c r="I1417" s="75" t="s">
        <v>4883</v>
      </c>
      <c r="J1417" s="75" t="s">
        <v>1891</v>
      </c>
      <c r="K1417" s="75">
        <v>0</v>
      </c>
      <c r="L1417" s="75" t="s">
        <v>5457</v>
      </c>
      <c r="M1417" s="75" t="s">
        <v>4892</v>
      </c>
      <c r="N1417" s="75" t="s">
        <v>87</v>
      </c>
      <c r="O1417" s="75" t="s">
        <v>4024</v>
      </c>
      <c r="Q1417" s="75" t="s">
        <v>5469</v>
      </c>
      <c r="S1417" s="75" t="s">
        <v>3662</v>
      </c>
      <c r="T1417" s="75" t="s">
        <v>5474</v>
      </c>
      <c r="U1417" s="75" t="s">
        <v>4877</v>
      </c>
      <c r="V1417" s="75" t="s">
        <v>4878</v>
      </c>
      <c r="W1417" s="75" t="s">
        <v>4871</v>
      </c>
      <c r="X1417" s="75" t="s">
        <v>5456</v>
      </c>
      <c r="Y1417" s="75" t="s">
        <v>4897</v>
      </c>
      <c r="Z1417" s="75">
        <v>2</v>
      </c>
      <c r="AA1417" s="75">
        <v>1</v>
      </c>
      <c r="AB1417" s="75" t="s">
        <v>4871</v>
      </c>
      <c r="AC1417" s="75" t="s">
        <v>5570</v>
      </c>
      <c r="AD1417" s="75" t="s">
        <v>4895</v>
      </c>
      <c r="AH1417" s="75" t="s">
        <v>5569</v>
      </c>
      <c r="AI1417" s="75" t="s">
        <v>4869</v>
      </c>
      <c r="AN1417" s="75" t="s">
        <v>4869</v>
      </c>
      <c r="AP1417" s="75">
        <v>4</v>
      </c>
      <c r="AQ1417" s="75">
        <v>4</v>
      </c>
      <c r="AR1417" s="75" t="s">
        <v>4908</v>
      </c>
      <c r="AS1417" s="75" t="s">
        <v>5441</v>
      </c>
      <c r="AV1417" s="75" t="s">
        <v>5440</v>
      </c>
      <c r="BI1417" s="75" t="s">
        <v>5452</v>
      </c>
      <c r="BJ1417" s="75" t="s">
        <v>5451</v>
      </c>
      <c r="BK1417" s="75">
        <v>0</v>
      </c>
      <c r="BM1417" s="75">
        <v>0</v>
      </c>
    </row>
    <row r="1418" spans="1:65" ht="17.399999999999999" hidden="1" customHeight="1" x14ac:dyDescent="0.3">
      <c r="A1418" s="75">
        <v>2019</v>
      </c>
      <c r="B1418" s="75">
        <v>18010</v>
      </c>
      <c r="C1418" s="75" t="s">
        <v>5337</v>
      </c>
      <c r="D1418" s="75" t="s">
        <v>5450</v>
      </c>
      <c r="E1418" s="77">
        <v>900</v>
      </c>
      <c r="F1418" s="75" t="s">
        <v>1648</v>
      </c>
      <c r="G1418" s="77">
        <v>7297</v>
      </c>
      <c r="H1418" s="75" t="s">
        <v>6168</v>
      </c>
      <c r="I1418" s="75" t="s">
        <v>4883</v>
      </c>
      <c r="J1418" s="75" t="s">
        <v>1767</v>
      </c>
      <c r="K1418" s="75">
        <v>0</v>
      </c>
      <c r="L1418" s="75" t="s">
        <v>5457</v>
      </c>
      <c r="M1418" s="75" t="s">
        <v>4892</v>
      </c>
      <c r="N1418" s="75" t="s">
        <v>87</v>
      </c>
      <c r="O1418" s="75" t="s">
        <v>4025</v>
      </c>
      <c r="Q1418" s="75" t="s">
        <v>5461</v>
      </c>
      <c r="S1418" s="75" t="s">
        <v>3662</v>
      </c>
      <c r="T1418" s="75" t="s">
        <v>5474</v>
      </c>
      <c r="U1418" s="75" t="s">
        <v>4877</v>
      </c>
      <c r="V1418" s="75" t="s">
        <v>4878</v>
      </c>
      <c r="W1418" s="75" t="s">
        <v>4871</v>
      </c>
      <c r="X1418" s="75" t="s">
        <v>5456</v>
      </c>
      <c r="Y1418" s="75" t="s">
        <v>4895</v>
      </c>
      <c r="Z1418" s="75">
        <v>7</v>
      </c>
      <c r="AA1418" s="75">
        <v>6</v>
      </c>
      <c r="AB1418" s="75" t="s">
        <v>4871</v>
      </c>
      <c r="AC1418" s="75" t="s">
        <v>5553</v>
      </c>
      <c r="AD1418" s="75" t="s">
        <v>4897</v>
      </c>
      <c r="AE1418" s="75">
        <v>2</v>
      </c>
      <c r="AF1418" s="75">
        <v>2</v>
      </c>
      <c r="AG1418" s="75" t="s">
        <v>4877</v>
      </c>
      <c r="AH1418" s="75" t="s">
        <v>5472</v>
      </c>
      <c r="AI1418" s="75" t="s">
        <v>4869</v>
      </c>
      <c r="AN1418" s="75" t="s">
        <v>4869</v>
      </c>
      <c r="AP1418" s="75">
        <v>8</v>
      </c>
      <c r="AQ1418" s="75">
        <v>2</v>
      </c>
      <c r="AR1418" s="75" t="s">
        <v>4868</v>
      </c>
      <c r="AS1418" s="75" t="s">
        <v>5453</v>
      </c>
      <c r="AV1418" s="75" t="s">
        <v>5440</v>
      </c>
      <c r="BI1418" s="75" t="s">
        <v>5452</v>
      </c>
      <c r="BJ1418" s="75" t="s">
        <v>5451</v>
      </c>
      <c r="BK1418" s="75">
        <v>0</v>
      </c>
      <c r="BM1418" s="75">
        <v>0</v>
      </c>
    </row>
    <row r="1419" spans="1:65" ht="17.399999999999999" hidden="1" customHeight="1" x14ac:dyDescent="0.3">
      <c r="A1419" s="75">
        <v>2019</v>
      </c>
      <c r="B1419" s="75">
        <v>64233</v>
      </c>
      <c r="C1419" s="75" t="s">
        <v>964</v>
      </c>
      <c r="D1419" s="75" t="s">
        <v>5450</v>
      </c>
      <c r="E1419" s="77">
        <v>1180</v>
      </c>
      <c r="F1419" s="75" t="s">
        <v>3373</v>
      </c>
      <c r="G1419" s="77">
        <v>7298</v>
      </c>
      <c r="H1419" s="75" t="s">
        <v>6167</v>
      </c>
      <c r="I1419" s="75" t="s">
        <v>4883</v>
      </c>
      <c r="J1419" s="75" t="s">
        <v>3394</v>
      </c>
      <c r="K1419" s="75">
        <v>0</v>
      </c>
      <c r="L1419" s="75" t="s">
        <v>5462</v>
      </c>
      <c r="M1419" s="75" t="s">
        <v>4892</v>
      </c>
      <c r="N1419" s="75" t="s">
        <v>87</v>
      </c>
      <c r="O1419" s="75" t="s">
        <v>4024</v>
      </c>
      <c r="Q1419" s="75" t="s">
        <v>5469</v>
      </c>
      <c r="S1419" s="75" t="s">
        <v>3662</v>
      </c>
      <c r="T1419" s="75" t="s">
        <v>5474</v>
      </c>
      <c r="U1419" s="75" t="s">
        <v>4877</v>
      </c>
      <c r="V1419" s="75" t="s">
        <v>4878</v>
      </c>
      <c r="W1419" s="75" t="s">
        <v>4877</v>
      </c>
      <c r="X1419" s="75" t="s">
        <v>4876</v>
      </c>
      <c r="Y1419" s="75" t="s">
        <v>4872</v>
      </c>
      <c r="Z1419" s="75">
        <v>15</v>
      </c>
      <c r="AA1419" s="75">
        <v>0</v>
      </c>
      <c r="AB1419" s="75" t="s">
        <v>4871</v>
      </c>
      <c r="AC1419" s="75" t="s">
        <v>6166</v>
      </c>
      <c r="AD1419" s="75" t="s">
        <v>4872</v>
      </c>
      <c r="AE1419" s="75">
        <v>14</v>
      </c>
      <c r="AF1419" s="75">
        <v>3</v>
      </c>
      <c r="AG1419" s="75" t="s">
        <v>4871</v>
      </c>
      <c r="AH1419" s="75" t="s">
        <v>6165</v>
      </c>
      <c r="AI1419" s="75" t="s">
        <v>4869</v>
      </c>
      <c r="AN1419" s="75" t="s">
        <v>4869</v>
      </c>
      <c r="AP1419" s="75">
        <v>10</v>
      </c>
      <c r="AQ1419" s="75">
        <v>8</v>
      </c>
      <c r="AR1419" s="75" t="s">
        <v>4868</v>
      </c>
      <c r="AS1419" s="75" t="s">
        <v>5453</v>
      </c>
      <c r="AV1419" s="75" t="s">
        <v>5440</v>
      </c>
      <c r="BI1419" s="75" t="s">
        <v>5452</v>
      </c>
      <c r="BJ1419" s="75" t="s">
        <v>5451</v>
      </c>
      <c r="BK1419" s="75">
        <v>0</v>
      </c>
      <c r="BM1419" s="75">
        <v>0</v>
      </c>
    </row>
    <row r="1420" spans="1:65" ht="17.399999999999999" hidden="1" customHeight="1" x14ac:dyDescent="0.3">
      <c r="A1420" s="75">
        <v>2019</v>
      </c>
      <c r="B1420" s="75">
        <v>1070</v>
      </c>
      <c r="C1420" s="75" t="s">
        <v>321</v>
      </c>
      <c r="D1420" s="75" t="s">
        <v>5450</v>
      </c>
      <c r="E1420" s="77">
        <v>70</v>
      </c>
      <c r="F1420" s="75" t="s">
        <v>321</v>
      </c>
      <c r="G1420" s="77">
        <v>7305</v>
      </c>
      <c r="H1420" s="75" t="s">
        <v>6164</v>
      </c>
      <c r="I1420" s="75" t="s">
        <v>4883</v>
      </c>
      <c r="J1420" s="75" t="s">
        <v>3878</v>
      </c>
      <c r="K1420" s="75">
        <v>0</v>
      </c>
      <c r="L1420" s="75" t="s">
        <v>5480</v>
      </c>
      <c r="M1420" s="75" t="s">
        <v>4892</v>
      </c>
      <c r="N1420" s="75" t="s">
        <v>87</v>
      </c>
      <c r="O1420" s="75" t="s">
        <v>4023</v>
      </c>
      <c r="Q1420" s="75" t="s">
        <v>5447</v>
      </c>
      <c r="S1420" s="75" t="s">
        <v>4020</v>
      </c>
      <c r="T1420" s="75" t="s">
        <v>5478</v>
      </c>
      <c r="U1420" s="75" t="s">
        <v>4871</v>
      </c>
      <c r="V1420" s="75" t="s">
        <v>5445</v>
      </c>
      <c r="W1420" s="75" t="s">
        <v>4877</v>
      </c>
      <c r="X1420" s="75" t="s">
        <v>4876</v>
      </c>
      <c r="Y1420" s="75" t="s">
        <v>4875</v>
      </c>
      <c r="Z1420" s="75">
        <v>12</v>
      </c>
      <c r="AA1420" s="75">
        <v>0</v>
      </c>
      <c r="AB1420" s="75" t="s">
        <v>4871</v>
      </c>
      <c r="AC1420" s="75" t="s">
        <v>5615</v>
      </c>
      <c r="AD1420" s="75" t="s">
        <v>4872</v>
      </c>
      <c r="AE1420" s="75">
        <v>10</v>
      </c>
      <c r="AF1420" s="75">
        <v>4</v>
      </c>
      <c r="AG1420" s="75" t="s">
        <v>4871</v>
      </c>
      <c r="AH1420" s="75" t="s">
        <v>5485</v>
      </c>
      <c r="AI1420" s="75" t="s">
        <v>4869</v>
      </c>
      <c r="AN1420" s="75" t="s">
        <v>4869</v>
      </c>
      <c r="AP1420" s="75">
        <v>10</v>
      </c>
      <c r="AQ1420" s="75">
        <v>10</v>
      </c>
      <c r="AR1420" s="75" t="s">
        <v>4908</v>
      </c>
      <c r="AS1420" s="75" t="s">
        <v>5441</v>
      </c>
      <c r="AV1420" s="75" t="s">
        <v>5440</v>
      </c>
      <c r="BI1420" s="75" t="s">
        <v>5724</v>
      </c>
      <c r="BJ1420" s="75" t="s">
        <v>5619</v>
      </c>
      <c r="BK1420" s="75">
        <v>0</v>
      </c>
      <c r="BM1420" s="75">
        <v>0</v>
      </c>
    </row>
    <row r="1421" spans="1:65" ht="17.399999999999999" hidden="1" customHeight="1" x14ac:dyDescent="0.3">
      <c r="A1421" s="75">
        <v>2019</v>
      </c>
      <c r="B1421" s="75">
        <v>21090</v>
      </c>
      <c r="C1421" s="75" t="s">
        <v>5276</v>
      </c>
      <c r="D1421" s="75" t="s">
        <v>5450</v>
      </c>
      <c r="E1421" s="77">
        <v>1110</v>
      </c>
      <c r="F1421" s="75" t="s">
        <v>1575</v>
      </c>
      <c r="G1421" s="77">
        <v>7317</v>
      </c>
      <c r="H1421" s="75" t="s">
        <v>6163</v>
      </c>
      <c r="I1421" s="75" t="s">
        <v>4883</v>
      </c>
      <c r="J1421" s="75" t="s">
        <v>1610</v>
      </c>
      <c r="K1421" s="75">
        <v>0</v>
      </c>
      <c r="L1421" s="75" t="s">
        <v>5457</v>
      </c>
      <c r="M1421" s="75" t="s">
        <v>4892</v>
      </c>
      <c r="N1421" s="75" t="s">
        <v>87</v>
      </c>
      <c r="O1421" s="75" t="s">
        <v>4024</v>
      </c>
      <c r="Q1421" s="75" t="s">
        <v>5469</v>
      </c>
      <c r="S1421" s="75" t="s">
        <v>3662</v>
      </c>
      <c r="T1421" s="75" t="s">
        <v>5474</v>
      </c>
      <c r="U1421" s="75" t="s">
        <v>4877</v>
      </c>
      <c r="V1421" s="75" t="s">
        <v>4878</v>
      </c>
      <c r="W1421" s="75" t="s">
        <v>4871</v>
      </c>
      <c r="X1421" s="75" t="s">
        <v>5456</v>
      </c>
      <c r="Y1421" s="75" t="s">
        <v>4897</v>
      </c>
      <c r="Z1421" s="75">
        <v>10</v>
      </c>
      <c r="AA1421" s="75">
        <v>7</v>
      </c>
      <c r="AB1421" s="75" t="s">
        <v>4871</v>
      </c>
      <c r="AC1421" s="75" t="s">
        <v>5995</v>
      </c>
      <c r="AD1421" s="75" t="s">
        <v>4897</v>
      </c>
      <c r="AE1421" s="75">
        <v>6</v>
      </c>
      <c r="AF1421" s="75">
        <v>6</v>
      </c>
      <c r="AG1421" s="75" t="s">
        <v>4877</v>
      </c>
      <c r="AH1421" s="75" t="s">
        <v>5472</v>
      </c>
      <c r="AI1421" s="75" t="s">
        <v>4869</v>
      </c>
      <c r="AN1421" s="75" t="s">
        <v>4869</v>
      </c>
      <c r="AP1421" s="75">
        <v>10</v>
      </c>
      <c r="AQ1421" s="75">
        <v>8</v>
      </c>
      <c r="AR1421" s="75" t="s">
        <v>4868</v>
      </c>
      <c r="AS1421" s="75" t="s">
        <v>5453</v>
      </c>
      <c r="AV1421" s="75" t="s">
        <v>5440</v>
      </c>
      <c r="BI1421" s="75" t="s">
        <v>5452</v>
      </c>
      <c r="BJ1421" s="75" t="s">
        <v>5451</v>
      </c>
      <c r="BK1421" s="75">
        <v>0</v>
      </c>
      <c r="BM1421" s="75">
        <v>0</v>
      </c>
    </row>
    <row r="1422" spans="1:65" ht="17.399999999999999" hidden="1" customHeight="1" x14ac:dyDescent="0.3">
      <c r="A1422" s="75">
        <v>2019</v>
      </c>
      <c r="B1422" s="75">
        <v>1040</v>
      </c>
      <c r="C1422" s="75" t="s">
        <v>5427</v>
      </c>
      <c r="D1422" s="75" t="s">
        <v>5450</v>
      </c>
      <c r="E1422" s="77">
        <v>40</v>
      </c>
      <c r="F1422" s="75" t="s">
        <v>273</v>
      </c>
      <c r="G1422" s="77">
        <v>7318</v>
      </c>
      <c r="H1422" s="75" t="s">
        <v>6162</v>
      </c>
      <c r="I1422" s="75" t="s">
        <v>4883</v>
      </c>
      <c r="J1422" s="75" t="s">
        <v>3482</v>
      </c>
      <c r="K1422" s="75">
        <v>0</v>
      </c>
      <c r="L1422" s="75" t="s">
        <v>5457</v>
      </c>
      <c r="M1422" s="75" t="s">
        <v>4892</v>
      </c>
      <c r="N1422" s="75" t="s">
        <v>87</v>
      </c>
      <c r="O1422" s="75" t="s">
        <v>4024</v>
      </c>
      <c r="Q1422" s="75" t="s">
        <v>5469</v>
      </c>
      <c r="S1422" s="75" t="s">
        <v>3662</v>
      </c>
      <c r="T1422" s="75" t="s">
        <v>5474</v>
      </c>
      <c r="U1422" s="75" t="s">
        <v>4877</v>
      </c>
      <c r="V1422" s="75" t="s">
        <v>4878</v>
      </c>
      <c r="W1422" s="75" t="s">
        <v>4871</v>
      </c>
      <c r="X1422" s="75" t="s">
        <v>5456</v>
      </c>
      <c r="Y1422" s="75" t="s">
        <v>4897</v>
      </c>
      <c r="Z1422" s="75">
        <v>8</v>
      </c>
      <c r="AA1422" s="75">
        <v>6</v>
      </c>
      <c r="AB1422" s="75" t="s">
        <v>4871</v>
      </c>
      <c r="AC1422" s="75" t="s">
        <v>5659</v>
      </c>
      <c r="AD1422" s="75" t="s">
        <v>4895</v>
      </c>
      <c r="AE1422" s="75">
        <v>6</v>
      </c>
      <c r="AF1422" s="75">
        <v>5</v>
      </c>
      <c r="AG1422" s="75" t="s">
        <v>4871</v>
      </c>
      <c r="AH1422" s="75" t="s">
        <v>5495</v>
      </c>
      <c r="AI1422" s="75" t="s">
        <v>4869</v>
      </c>
      <c r="AN1422" s="75" t="s">
        <v>4869</v>
      </c>
      <c r="AP1422" s="75">
        <v>8</v>
      </c>
      <c r="AQ1422" s="75">
        <v>6</v>
      </c>
      <c r="AR1422" s="75" t="s">
        <v>4868</v>
      </c>
      <c r="AS1422" s="75" t="s">
        <v>5453</v>
      </c>
      <c r="AV1422" s="75" t="s">
        <v>5440</v>
      </c>
      <c r="BI1422" s="75" t="s">
        <v>5452</v>
      </c>
      <c r="BJ1422" s="75" t="s">
        <v>5451</v>
      </c>
      <c r="BK1422" s="75">
        <v>0</v>
      </c>
      <c r="BM1422" s="75">
        <v>0</v>
      </c>
    </row>
    <row r="1423" spans="1:65" ht="17.399999999999999" hidden="1" customHeight="1" x14ac:dyDescent="0.3">
      <c r="A1423" s="75">
        <v>2019</v>
      </c>
      <c r="B1423" s="75">
        <v>18010</v>
      </c>
      <c r="C1423" s="75" t="s">
        <v>5337</v>
      </c>
      <c r="D1423" s="75" t="s">
        <v>5450</v>
      </c>
      <c r="E1423" s="77">
        <v>900</v>
      </c>
      <c r="F1423" s="75" t="s">
        <v>1648</v>
      </c>
      <c r="G1423" s="77">
        <v>7319</v>
      </c>
      <c r="H1423" s="75" t="s">
        <v>6161</v>
      </c>
      <c r="I1423" s="75" t="s">
        <v>4883</v>
      </c>
      <c r="J1423" s="75" t="s">
        <v>1769</v>
      </c>
      <c r="K1423" s="75">
        <v>0</v>
      </c>
      <c r="L1423" s="75" t="s">
        <v>5457</v>
      </c>
      <c r="M1423" s="75" t="s">
        <v>4892</v>
      </c>
      <c r="N1423" s="75" t="s">
        <v>87</v>
      </c>
      <c r="O1423" s="75" t="s">
        <v>4024</v>
      </c>
      <c r="Q1423" s="75" t="s">
        <v>5469</v>
      </c>
      <c r="S1423" s="75" t="s">
        <v>3662</v>
      </c>
      <c r="T1423" s="75" t="s">
        <v>5474</v>
      </c>
      <c r="U1423" s="75" t="s">
        <v>4877</v>
      </c>
      <c r="V1423" s="75" t="s">
        <v>4878</v>
      </c>
      <c r="W1423" s="75" t="s">
        <v>4871</v>
      </c>
      <c r="X1423" s="75" t="s">
        <v>5456</v>
      </c>
      <c r="Y1423" s="75" t="s">
        <v>4897</v>
      </c>
      <c r="Z1423" s="75">
        <v>4</v>
      </c>
      <c r="AA1423" s="75">
        <v>2</v>
      </c>
      <c r="AB1423" s="75" t="s">
        <v>4871</v>
      </c>
      <c r="AC1423" s="75" t="s">
        <v>5928</v>
      </c>
      <c r="AD1423" s="75" t="s">
        <v>4897</v>
      </c>
      <c r="AE1423" s="75">
        <v>2</v>
      </c>
      <c r="AF1423" s="75">
        <v>2</v>
      </c>
      <c r="AG1423" s="75" t="s">
        <v>4877</v>
      </c>
      <c r="AH1423" s="75" t="s">
        <v>5472</v>
      </c>
      <c r="AI1423" s="75" t="s">
        <v>4869</v>
      </c>
      <c r="AN1423" s="75" t="s">
        <v>4869</v>
      </c>
      <c r="AP1423" s="75">
        <v>6</v>
      </c>
      <c r="AQ1423" s="75">
        <v>2</v>
      </c>
      <c r="AR1423" s="75" t="s">
        <v>4868</v>
      </c>
      <c r="AS1423" s="75" t="s">
        <v>5453</v>
      </c>
      <c r="AV1423" s="75" t="s">
        <v>5440</v>
      </c>
      <c r="BI1423" s="75" t="s">
        <v>5452</v>
      </c>
      <c r="BJ1423" s="75" t="s">
        <v>5451</v>
      </c>
      <c r="BK1423" s="75">
        <v>0</v>
      </c>
      <c r="BM1423" s="75">
        <v>0</v>
      </c>
    </row>
    <row r="1424" spans="1:65" ht="17.399999999999999" hidden="1" customHeight="1" x14ac:dyDescent="0.3">
      <c r="A1424" s="75">
        <v>2019</v>
      </c>
      <c r="B1424" s="75">
        <v>64103</v>
      </c>
      <c r="C1424" s="75" t="s">
        <v>4914</v>
      </c>
      <c r="D1424" s="75" t="s">
        <v>5450</v>
      </c>
      <c r="E1424" s="77">
        <v>2865</v>
      </c>
      <c r="F1424" s="75" t="s">
        <v>3356</v>
      </c>
      <c r="G1424" s="77">
        <v>7322</v>
      </c>
      <c r="H1424" s="75" t="s">
        <v>6160</v>
      </c>
      <c r="I1424" s="75" t="s">
        <v>4883</v>
      </c>
      <c r="J1424" s="75" t="s">
        <v>3363</v>
      </c>
      <c r="K1424" s="75">
        <v>0</v>
      </c>
      <c r="L1424" s="75" t="s">
        <v>5502</v>
      </c>
      <c r="M1424" s="75" t="s">
        <v>4881</v>
      </c>
      <c r="N1424" s="75" t="s">
        <v>87</v>
      </c>
      <c r="O1424" s="75" t="s">
        <v>4073</v>
      </c>
      <c r="Q1424" s="75" t="s">
        <v>5501</v>
      </c>
      <c r="S1424" s="75" t="s">
        <v>4020</v>
      </c>
      <c r="T1424" s="75" t="s">
        <v>5478</v>
      </c>
      <c r="U1424" s="75" t="s">
        <v>4871</v>
      </c>
      <c r="V1424" s="75" t="s">
        <v>5445</v>
      </c>
      <c r="W1424" s="75" t="s">
        <v>4877</v>
      </c>
      <c r="X1424" s="75" t="s">
        <v>4876</v>
      </c>
      <c r="Y1424" s="75" t="s">
        <v>4897</v>
      </c>
      <c r="Z1424" s="75">
        <v>2</v>
      </c>
      <c r="AA1424" s="75">
        <v>1</v>
      </c>
      <c r="AB1424" s="75" t="s">
        <v>4871</v>
      </c>
      <c r="AC1424" s="75" t="s">
        <v>5570</v>
      </c>
      <c r="AD1424" s="75" t="s">
        <v>4872</v>
      </c>
      <c r="AH1424" s="75" t="s">
        <v>5467</v>
      </c>
      <c r="AI1424" s="75" t="s">
        <v>4897</v>
      </c>
      <c r="AJ1424" s="75">
        <v>4</v>
      </c>
      <c r="AK1424" s="75">
        <v>3</v>
      </c>
      <c r="AL1424" s="75" t="s">
        <v>4871</v>
      </c>
      <c r="AM1424" s="75" t="s">
        <v>6103</v>
      </c>
      <c r="AN1424" s="75" t="s">
        <v>4869</v>
      </c>
      <c r="AP1424" s="75">
        <v>6</v>
      </c>
      <c r="AQ1424" s="75">
        <v>0</v>
      </c>
      <c r="AR1424" s="75" t="s">
        <v>4868</v>
      </c>
      <c r="AS1424" s="75" t="s">
        <v>5453</v>
      </c>
      <c r="AV1424" s="75" t="s">
        <v>5440</v>
      </c>
      <c r="BI1424" s="75" t="s">
        <v>5452</v>
      </c>
      <c r="BJ1424" s="75" t="s">
        <v>5451</v>
      </c>
      <c r="BK1424" s="75">
        <v>0</v>
      </c>
      <c r="BM1424" s="75">
        <v>0</v>
      </c>
    </row>
    <row r="1425" spans="1:66" ht="17.399999999999999" hidden="1" customHeight="1" x14ac:dyDescent="0.3">
      <c r="A1425" s="75">
        <v>2019</v>
      </c>
      <c r="B1425" s="75">
        <v>35010</v>
      </c>
      <c r="C1425" s="75" t="s">
        <v>5197</v>
      </c>
      <c r="D1425" s="75" t="s">
        <v>5450</v>
      </c>
      <c r="E1425" s="77">
        <v>1550</v>
      </c>
      <c r="F1425" s="75" t="s">
        <v>2860</v>
      </c>
      <c r="G1425" s="77">
        <v>7325</v>
      </c>
      <c r="H1425" s="75" t="s">
        <v>6159</v>
      </c>
      <c r="I1425" s="75" t="s">
        <v>4883</v>
      </c>
      <c r="J1425" s="75" t="s">
        <v>3197</v>
      </c>
      <c r="K1425" s="75">
        <v>0</v>
      </c>
      <c r="L1425" s="75" t="s">
        <v>5457</v>
      </c>
      <c r="M1425" s="75" t="s">
        <v>4892</v>
      </c>
      <c r="N1425" s="75" t="s">
        <v>87</v>
      </c>
      <c r="O1425" s="75" t="s">
        <v>4024</v>
      </c>
      <c r="Q1425" s="75" t="s">
        <v>5469</v>
      </c>
      <c r="S1425" s="75" t="s">
        <v>4033</v>
      </c>
      <c r="T1425" s="75" t="s">
        <v>5446</v>
      </c>
      <c r="U1425" s="75" t="s">
        <v>4877</v>
      </c>
      <c r="V1425" s="75" t="s">
        <v>4878</v>
      </c>
      <c r="W1425" s="75" t="s">
        <v>4871</v>
      </c>
      <c r="X1425" s="75" t="s">
        <v>5456</v>
      </c>
      <c r="Y1425" s="75" t="s">
        <v>4897</v>
      </c>
      <c r="Z1425" s="75">
        <v>5</v>
      </c>
      <c r="AA1425" s="75">
        <v>4</v>
      </c>
      <c r="AB1425" s="75" t="s">
        <v>4871</v>
      </c>
      <c r="AC1425" s="75" t="s">
        <v>5493</v>
      </c>
      <c r="AD1425" s="75" t="s">
        <v>4895</v>
      </c>
      <c r="AE1425" s="75">
        <v>2</v>
      </c>
      <c r="AF1425" s="75">
        <v>2</v>
      </c>
      <c r="AG1425" s="75" t="s">
        <v>4877</v>
      </c>
      <c r="AH1425" s="75" t="s">
        <v>5472</v>
      </c>
      <c r="AI1425" s="75" t="s">
        <v>4869</v>
      </c>
      <c r="AN1425" s="75" t="s">
        <v>4869</v>
      </c>
      <c r="AP1425" s="75">
        <v>6</v>
      </c>
      <c r="AQ1425" s="75">
        <v>4</v>
      </c>
      <c r="AR1425" s="75" t="s">
        <v>4868</v>
      </c>
      <c r="AS1425" s="75" t="s">
        <v>5453</v>
      </c>
      <c r="AV1425" s="75" t="s">
        <v>5440</v>
      </c>
      <c r="BI1425" s="75" t="s">
        <v>5452</v>
      </c>
      <c r="BJ1425" s="75" t="s">
        <v>5451</v>
      </c>
      <c r="BK1425" s="75">
        <v>0</v>
      </c>
      <c r="BM1425" s="75">
        <v>0</v>
      </c>
    </row>
    <row r="1426" spans="1:66" ht="17.399999999999999" hidden="1" customHeight="1" x14ac:dyDescent="0.3">
      <c r="A1426" s="75">
        <v>2019</v>
      </c>
      <c r="B1426" s="75">
        <v>41010</v>
      </c>
      <c r="C1426" s="75" t="s">
        <v>5142</v>
      </c>
      <c r="D1426" s="75" t="s">
        <v>5450</v>
      </c>
      <c r="E1426" s="77">
        <v>2020</v>
      </c>
      <c r="F1426" s="75" t="s">
        <v>2937</v>
      </c>
      <c r="G1426" s="77">
        <v>7338</v>
      </c>
      <c r="H1426" s="75" t="s">
        <v>6158</v>
      </c>
      <c r="I1426" s="75" t="s">
        <v>4883</v>
      </c>
      <c r="J1426" s="75" t="s">
        <v>1612</v>
      </c>
      <c r="K1426" s="75">
        <v>0</v>
      </c>
      <c r="L1426" s="75" t="s">
        <v>5457</v>
      </c>
      <c r="M1426" s="75" t="s">
        <v>4892</v>
      </c>
      <c r="N1426" s="75" t="s">
        <v>87</v>
      </c>
      <c r="O1426" s="75" t="s">
        <v>4025</v>
      </c>
      <c r="Q1426" s="75" t="s">
        <v>5461</v>
      </c>
      <c r="S1426" s="75" t="s">
        <v>3662</v>
      </c>
      <c r="T1426" s="75" t="s">
        <v>5474</v>
      </c>
      <c r="U1426" s="75" t="s">
        <v>4877</v>
      </c>
      <c r="V1426" s="75" t="s">
        <v>4878</v>
      </c>
      <c r="W1426" s="75" t="s">
        <v>4871</v>
      </c>
      <c r="X1426" s="75" t="s">
        <v>5456</v>
      </c>
      <c r="Y1426" s="75" t="s">
        <v>4897</v>
      </c>
      <c r="Z1426" s="75">
        <v>4</v>
      </c>
      <c r="AA1426" s="75">
        <v>0</v>
      </c>
      <c r="AB1426" s="75" t="s">
        <v>4871</v>
      </c>
      <c r="AC1426" s="75" t="s">
        <v>5644</v>
      </c>
      <c r="AD1426" s="75" t="s">
        <v>4897</v>
      </c>
      <c r="AE1426" s="75">
        <v>4</v>
      </c>
      <c r="AF1426" s="75">
        <v>2</v>
      </c>
      <c r="AG1426" s="75" t="s">
        <v>4871</v>
      </c>
      <c r="AH1426" s="75" t="s">
        <v>5654</v>
      </c>
      <c r="AI1426" s="75" t="s">
        <v>4869</v>
      </c>
      <c r="AN1426" s="75" t="s">
        <v>4869</v>
      </c>
      <c r="AP1426" s="75">
        <v>6</v>
      </c>
      <c r="AQ1426" s="75">
        <v>2</v>
      </c>
      <c r="AR1426" s="75" t="s">
        <v>4868</v>
      </c>
      <c r="AS1426" s="75" t="s">
        <v>5453</v>
      </c>
      <c r="AV1426" s="75" t="s">
        <v>5440</v>
      </c>
      <c r="BI1426" s="75" t="s">
        <v>5452</v>
      </c>
      <c r="BJ1426" s="75" t="s">
        <v>5451</v>
      </c>
      <c r="BK1426" s="75">
        <v>0</v>
      </c>
      <c r="BM1426" s="75">
        <v>0</v>
      </c>
    </row>
    <row r="1427" spans="1:66" ht="17.399999999999999" hidden="1" customHeight="1" x14ac:dyDescent="0.3">
      <c r="A1427" s="75">
        <v>2019</v>
      </c>
      <c r="B1427" s="75">
        <v>21090</v>
      </c>
      <c r="C1427" s="75" t="s">
        <v>5276</v>
      </c>
      <c r="D1427" s="75" t="s">
        <v>5450</v>
      </c>
      <c r="E1427" s="77">
        <v>1110</v>
      </c>
      <c r="F1427" s="75" t="s">
        <v>1575</v>
      </c>
      <c r="G1427" s="77">
        <v>7339</v>
      </c>
      <c r="H1427" s="75" t="s">
        <v>6157</v>
      </c>
      <c r="I1427" s="75" t="s">
        <v>4883</v>
      </c>
      <c r="J1427" s="75" t="s">
        <v>1612</v>
      </c>
      <c r="K1427" s="75">
        <v>0</v>
      </c>
      <c r="L1427" s="75" t="s">
        <v>5457</v>
      </c>
      <c r="M1427" s="75" t="s">
        <v>4892</v>
      </c>
      <c r="N1427" s="75" t="s">
        <v>87</v>
      </c>
      <c r="O1427" s="75" t="s">
        <v>4024</v>
      </c>
      <c r="Q1427" s="75" t="s">
        <v>5469</v>
      </c>
      <c r="S1427" s="75" t="s">
        <v>3662</v>
      </c>
      <c r="T1427" s="75" t="s">
        <v>5474</v>
      </c>
      <c r="U1427" s="75" t="s">
        <v>4877</v>
      </c>
      <c r="V1427" s="75" t="s">
        <v>4878</v>
      </c>
      <c r="W1427" s="75" t="s">
        <v>4871</v>
      </c>
      <c r="X1427" s="75" t="s">
        <v>5456</v>
      </c>
      <c r="Y1427" s="75" t="s">
        <v>4897</v>
      </c>
      <c r="Z1427" s="75">
        <v>10</v>
      </c>
      <c r="AA1427" s="75">
        <v>7</v>
      </c>
      <c r="AB1427" s="75" t="s">
        <v>4871</v>
      </c>
      <c r="AC1427" s="75" t="s">
        <v>5995</v>
      </c>
      <c r="AD1427" s="75" t="s">
        <v>4897</v>
      </c>
      <c r="AE1427" s="75">
        <v>4</v>
      </c>
      <c r="AF1427" s="75">
        <v>3</v>
      </c>
      <c r="AG1427" s="75" t="s">
        <v>4871</v>
      </c>
      <c r="AH1427" s="75" t="s">
        <v>5626</v>
      </c>
      <c r="AI1427" s="75" t="s">
        <v>4869</v>
      </c>
      <c r="AN1427" s="75" t="s">
        <v>4869</v>
      </c>
      <c r="AP1427" s="75">
        <v>10</v>
      </c>
      <c r="AQ1427" s="75">
        <v>6</v>
      </c>
      <c r="AR1427" s="75" t="s">
        <v>4868</v>
      </c>
      <c r="AS1427" s="75" t="s">
        <v>5453</v>
      </c>
      <c r="AV1427" s="75" t="s">
        <v>5440</v>
      </c>
      <c r="BI1427" s="75" t="s">
        <v>5452</v>
      </c>
      <c r="BJ1427" s="75" t="s">
        <v>5451</v>
      </c>
      <c r="BK1427" s="75">
        <v>0</v>
      </c>
      <c r="BM1427" s="75">
        <v>0</v>
      </c>
    </row>
    <row r="1428" spans="1:66" ht="17.399999999999999" hidden="1" customHeight="1" x14ac:dyDescent="0.3">
      <c r="A1428" s="75">
        <v>2019</v>
      </c>
      <c r="B1428" s="75">
        <v>1040</v>
      </c>
      <c r="C1428" s="75" t="s">
        <v>5427</v>
      </c>
      <c r="D1428" s="75" t="s">
        <v>5450</v>
      </c>
      <c r="E1428" s="77">
        <v>40</v>
      </c>
      <c r="F1428" s="75" t="s">
        <v>273</v>
      </c>
      <c r="G1428" s="77">
        <v>7340</v>
      </c>
      <c r="H1428" s="75" t="s">
        <v>6156</v>
      </c>
      <c r="I1428" s="75" t="s">
        <v>4883</v>
      </c>
      <c r="J1428" s="75" t="s">
        <v>3484</v>
      </c>
      <c r="K1428" s="75">
        <v>0</v>
      </c>
      <c r="L1428" s="75" t="s">
        <v>5448</v>
      </c>
      <c r="M1428" s="75" t="s">
        <v>4892</v>
      </c>
      <c r="N1428" s="75" t="s">
        <v>87</v>
      </c>
      <c r="O1428" s="75" t="s">
        <v>4024</v>
      </c>
      <c r="Q1428" s="75" t="s">
        <v>5469</v>
      </c>
      <c r="S1428" s="75" t="s">
        <v>3662</v>
      </c>
      <c r="T1428" s="75" t="s">
        <v>5474</v>
      </c>
      <c r="U1428" s="75" t="s">
        <v>4871</v>
      </c>
      <c r="V1428" s="75" t="s">
        <v>5445</v>
      </c>
      <c r="W1428" s="75" t="s">
        <v>4877</v>
      </c>
      <c r="X1428" s="75" t="s">
        <v>4876</v>
      </c>
      <c r="Y1428" s="75" t="s">
        <v>4872</v>
      </c>
      <c r="Z1428" s="75">
        <v>8</v>
      </c>
      <c r="AA1428" s="75">
        <v>0</v>
      </c>
      <c r="AB1428" s="75" t="s">
        <v>4871</v>
      </c>
      <c r="AC1428" s="75" t="s">
        <v>5455</v>
      </c>
      <c r="AD1428" s="75" t="s">
        <v>4897</v>
      </c>
      <c r="AE1428" s="75">
        <v>6</v>
      </c>
      <c r="AF1428" s="75">
        <v>1</v>
      </c>
      <c r="AG1428" s="75" t="s">
        <v>4871</v>
      </c>
      <c r="AH1428" s="75" t="s">
        <v>6155</v>
      </c>
      <c r="AI1428" s="75" t="s">
        <v>4019</v>
      </c>
      <c r="AM1428" s="75" t="s">
        <v>5468</v>
      </c>
      <c r="AN1428" s="75" t="s">
        <v>4869</v>
      </c>
      <c r="AP1428" s="75">
        <v>10</v>
      </c>
      <c r="AQ1428" s="75">
        <v>8</v>
      </c>
      <c r="AR1428" s="75" t="s">
        <v>4868</v>
      </c>
      <c r="AS1428" s="75" t="s">
        <v>5453</v>
      </c>
      <c r="AV1428" s="75" t="s">
        <v>5440</v>
      </c>
      <c r="BI1428" s="75" t="s">
        <v>5452</v>
      </c>
      <c r="BJ1428" s="75" t="s">
        <v>5451</v>
      </c>
      <c r="BK1428" s="75">
        <v>0</v>
      </c>
      <c r="BM1428" s="75">
        <v>0</v>
      </c>
    </row>
    <row r="1429" spans="1:66" ht="17.399999999999999" hidden="1" customHeight="1" x14ac:dyDescent="0.3">
      <c r="A1429" s="75">
        <v>2019</v>
      </c>
      <c r="B1429" s="75">
        <v>64200</v>
      </c>
      <c r="C1429" s="75" t="s">
        <v>5001</v>
      </c>
      <c r="D1429" s="75" t="s">
        <v>5450</v>
      </c>
      <c r="E1429" s="77">
        <v>2590</v>
      </c>
      <c r="F1429" s="75" t="s">
        <v>3366</v>
      </c>
      <c r="G1429" s="77">
        <v>7342</v>
      </c>
      <c r="H1429" s="75" t="s">
        <v>6154</v>
      </c>
      <c r="I1429" s="75" t="s">
        <v>4883</v>
      </c>
      <c r="J1429" s="75" t="s">
        <v>3378</v>
      </c>
      <c r="K1429" s="75">
        <v>0</v>
      </c>
      <c r="L1429" s="75" t="s">
        <v>5457</v>
      </c>
      <c r="M1429" s="75" t="s">
        <v>4892</v>
      </c>
      <c r="N1429" s="75" t="s">
        <v>87</v>
      </c>
      <c r="O1429" s="75" t="s">
        <v>4023</v>
      </c>
      <c r="Q1429" s="75" t="s">
        <v>5447</v>
      </c>
      <c r="S1429" s="75" t="s">
        <v>4020</v>
      </c>
      <c r="T1429" s="75" t="s">
        <v>5478</v>
      </c>
      <c r="U1429" s="75" t="s">
        <v>4877</v>
      </c>
      <c r="V1429" s="75" t="s">
        <v>4878</v>
      </c>
      <c r="W1429" s="75" t="s">
        <v>4871</v>
      </c>
      <c r="X1429" s="75" t="s">
        <v>5456</v>
      </c>
      <c r="Y1429" s="75" t="s">
        <v>4897</v>
      </c>
      <c r="AC1429" s="75" t="s">
        <v>5592</v>
      </c>
      <c r="AD1429" s="75" t="s">
        <v>4872</v>
      </c>
      <c r="AH1429" s="75" t="s">
        <v>5467</v>
      </c>
      <c r="AI1429" s="75" t="s">
        <v>4869</v>
      </c>
      <c r="AN1429" s="75" t="s">
        <v>4869</v>
      </c>
      <c r="AP1429" s="75">
        <v>2</v>
      </c>
      <c r="AQ1429" s="75">
        <v>2</v>
      </c>
      <c r="AR1429" s="75" t="s">
        <v>4908</v>
      </c>
      <c r="AS1429" s="75" t="s">
        <v>5441</v>
      </c>
      <c r="AV1429" s="75" t="s">
        <v>5440</v>
      </c>
      <c r="BI1429" s="75" t="s">
        <v>5452</v>
      </c>
      <c r="BJ1429" s="75" t="s">
        <v>5451</v>
      </c>
      <c r="BK1429" s="75">
        <v>0</v>
      </c>
      <c r="BM1429" s="75">
        <v>0</v>
      </c>
    </row>
    <row r="1430" spans="1:66" ht="17.399999999999999" hidden="1" customHeight="1" x14ac:dyDescent="0.3">
      <c r="A1430" s="75">
        <v>2019</v>
      </c>
      <c r="B1430" s="75">
        <v>64200</v>
      </c>
      <c r="C1430" s="75" t="s">
        <v>5001</v>
      </c>
      <c r="D1430" s="75" t="s">
        <v>5450</v>
      </c>
      <c r="E1430" s="77">
        <v>2590</v>
      </c>
      <c r="F1430" s="75" t="s">
        <v>3366</v>
      </c>
      <c r="G1430" s="77">
        <v>7344</v>
      </c>
      <c r="H1430" s="75" t="s">
        <v>6153</v>
      </c>
      <c r="I1430" s="75" t="s">
        <v>4883</v>
      </c>
      <c r="J1430" s="75" t="s">
        <v>3369</v>
      </c>
      <c r="K1430" s="75">
        <v>0</v>
      </c>
      <c r="L1430" s="75" t="s">
        <v>5480</v>
      </c>
      <c r="M1430" s="75" t="s">
        <v>4892</v>
      </c>
      <c r="N1430" s="75" t="s">
        <v>87</v>
      </c>
      <c r="O1430" s="75" t="s">
        <v>4025</v>
      </c>
      <c r="Q1430" s="75" t="s">
        <v>5461</v>
      </c>
      <c r="S1430" s="75" t="s">
        <v>3662</v>
      </c>
      <c r="T1430" s="75" t="s">
        <v>5474</v>
      </c>
      <c r="U1430" s="75" t="s">
        <v>4871</v>
      </c>
      <c r="V1430" s="75" t="s">
        <v>5445</v>
      </c>
      <c r="W1430" s="75" t="s">
        <v>4877</v>
      </c>
      <c r="X1430" s="75" t="s">
        <v>4876</v>
      </c>
      <c r="Y1430" s="75" t="s">
        <v>4895</v>
      </c>
      <c r="Z1430" s="75">
        <v>4</v>
      </c>
      <c r="AA1430" s="75">
        <v>3</v>
      </c>
      <c r="AB1430" s="75" t="s">
        <v>4871</v>
      </c>
      <c r="AC1430" s="75" t="s">
        <v>5516</v>
      </c>
      <c r="AD1430" s="75" t="s">
        <v>4897</v>
      </c>
      <c r="AH1430" s="75" t="s">
        <v>5569</v>
      </c>
      <c r="AI1430" s="75" t="s">
        <v>4869</v>
      </c>
      <c r="AN1430" s="75" t="s">
        <v>4869</v>
      </c>
      <c r="AP1430" s="75">
        <v>4</v>
      </c>
      <c r="AQ1430" s="75">
        <v>0</v>
      </c>
      <c r="AR1430" s="75" t="s">
        <v>4868</v>
      </c>
      <c r="AS1430" s="75" t="s">
        <v>5453</v>
      </c>
      <c r="AV1430" s="75" t="s">
        <v>5440</v>
      </c>
      <c r="BI1430" s="75" t="s">
        <v>5452</v>
      </c>
      <c r="BJ1430" s="75" t="s">
        <v>5451</v>
      </c>
      <c r="BK1430" s="75">
        <v>0</v>
      </c>
      <c r="BM1430" s="75">
        <v>0</v>
      </c>
    </row>
    <row r="1431" spans="1:66" ht="17.399999999999999" hidden="1" customHeight="1" x14ac:dyDescent="0.3">
      <c r="A1431" s="75">
        <v>2019</v>
      </c>
      <c r="B1431" s="75">
        <v>64200</v>
      </c>
      <c r="C1431" s="75" t="s">
        <v>5001</v>
      </c>
      <c r="D1431" s="75" t="s">
        <v>5450</v>
      </c>
      <c r="E1431" s="77">
        <v>2590</v>
      </c>
      <c r="F1431" s="75" t="s">
        <v>3366</v>
      </c>
      <c r="G1431" s="77">
        <v>7346</v>
      </c>
      <c r="H1431" s="75" t="s">
        <v>6152</v>
      </c>
      <c r="I1431" s="75" t="s">
        <v>4883</v>
      </c>
      <c r="J1431" s="75" t="s">
        <v>3367</v>
      </c>
      <c r="K1431" s="75">
        <v>0</v>
      </c>
      <c r="L1431" s="75" t="s">
        <v>5448</v>
      </c>
      <c r="M1431" s="75" t="s">
        <v>4892</v>
      </c>
      <c r="N1431" s="75" t="s">
        <v>87</v>
      </c>
      <c r="O1431" s="75" t="s">
        <v>4024</v>
      </c>
      <c r="Q1431" s="75" t="s">
        <v>5469</v>
      </c>
      <c r="S1431" s="75" t="s">
        <v>3662</v>
      </c>
      <c r="T1431" s="75" t="s">
        <v>5474</v>
      </c>
      <c r="U1431" s="75" t="s">
        <v>4871</v>
      </c>
      <c r="V1431" s="75" t="s">
        <v>5445</v>
      </c>
      <c r="W1431" s="75" t="s">
        <v>4877</v>
      </c>
      <c r="X1431" s="75" t="s">
        <v>4876</v>
      </c>
      <c r="Y1431" s="75" t="s">
        <v>4895</v>
      </c>
      <c r="AC1431" s="75" t="s">
        <v>5592</v>
      </c>
      <c r="AD1431" s="75" t="s">
        <v>4897</v>
      </c>
      <c r="AH1431" s="75" t="s">
        <v>5569</v>
      </c>
      <c r="AI1431" s="75" t="s">
        <v>4895</v>
      </c>
      <c r="AJ1431" s="75">
        <v>2</v>
      </c>
      <c r="AK1431" s="75">
        <v>2</v>
      </c>
      <c r="AL1431" s="75" t="s">
        <v>4877</v>
      </c>
      <c r="AM1431" s="75" t="s">
        <v>5630</v>
      </c>
      <c r="AN1431" s="75" t="s">
        <v>4869</v>
      </c>
      <c r="AP1431" s="75">
        <v>2</v>
      </c>
      <c r="AQ1431" s="75">
        <v>2</v>
      </c>
      <c r="AR1431" s="75" t="s">
        <v>4908</v>
      </c>
      <c r="AS1431" s="75" t="s">
        <v>5441</v>
      </c>
      <c r="AV1431" s="75" t="s">
        <v>5440</v>
      </c>
      <c r="BI1431" s="75" t="s">
        <v>5452</v>
      </c>
      <c r="BJ1431" s="75" t="s">
        <v>5451</v>
      </c>
      <c r="BK1431" s="75">
        <v>0</v>
      </c>
      <c r="BM1431" s="75">
        <v>0</v>
      </c>
    </row>
    <row r="1432" spans="1:66" ht="17.399999999999999" hidden="1" customHeight="1" x14ac:dyDescent="0.3">
      <c r="A1432" s="75">
        <v>2019</v>
      </c>
      <c r="B1432" s="75">
        <v>35010</v>
      </c>
      <c r="C1432" s="75" t="s">
        <v>5197</v>
      </c>
      <c r="D1432" s="75" t="s">
        <v>5450</v>
      </c>
      <c r="E1432" s="77">
        <v>1550</v>
      </c>
      <c r="F1432" s="75" t="s">
        <v>2860</v>
      </c>
      <c r="G1432" s="77">
        <v>7350</v>
      </c>
      <c r="H1432" s="75" t="s">
        <v>6151</v>
      </c>
      <c r="I1432" s="75" t="s">
        <v>4883</v>
      </c>
      <c r="J1432" s="75" t="s">
        <v>3201</v>
      </c>
      <c r="K1432" s="75">
        <v>0</v>
      </c>
      <c r="L1432" s="75" t="s">
        <v>5457</v>
      </c>
      <c r="M1432" s="75" t="s">
        <v>4892</v>
      </c>
      <c r="N1432" s="75" t="s">
        <v>87</v>
      </c>
      <c r="O1432" s="75" t="s">
        <v>4024</v>
      </c>
      <c r="Q1432" s="75" t="s">
        <v>5469</v>
      </c>
      <c r="S1432" s="75" t="s">
        <v>4033</v>
      </c>
      <c r="T1432" s="75" t="s">
        <v>5446</v>
      </c>
      <c r="U1432" s="75" t="s">
        <v>4877</v>
      </c>
      <c r="V1432" s="75" t="s">
        <v>4878</v>
      </c>
      <c r="W1432" s="75" t="s">
        <v>4871</v>
      </c>
      <c r="X1432" s="75" t="s">
        <v>5456</v>
      </c>
      <c r="Y1432" s="75" t="s">
        <v>4897</v>
      </c>
      <c r="Z1432" s="75">
        <v>10</v>
      </c>
      <c r="AA1432" s="75">
        <v>4</v>
      </c>
      <c r="AB1432" s="75" t="s">
        <v>4871</v>
      </c>
      <c r="AC1432" s="75" t="s">
        <v>5682</v>
      </c>
      <c r="AD1432" s="75" t="s">
        <v>4897</v>
      </c>
      <c r="AE1432" s="75">
        <v>4</v>
      </c>
      <c r="AF1432" s="75">
        <v>2</v>
      </c>
      <c r="AG1432" s="75" t="s">
        <v>4871</v>
      </c>
      <c r="AH1432" s="75" t="s">
        <v>5654</v>
      </c>
      <c r="AI1432" s="75" t="s">
        <v>4869</v>
      </c>
      <c r="AN1432" s="75" t="s">
        <v>4869</v>
      </c>
      <c r="AP1432" s="75">
        <v>10</v>
      </c>
      <c r="AQ1432" s="75">
        <v>10</v>
      </c>
      <c r="AR1432" s="75" t="s">
        <v>4908</v>
      </c>
      <c r="AS1432" s="75" t="s">
        <v>5441</v>
      </c>
      <c r="AV1432" s="75" t="s">
        <v>5440</v>
      </c>
      <c r="BI1432" s="75" t="s">
        <v>5452</v>
      </c>
      <c r="BJ1432" s="75" t="s">
        <v>5451</v>
      </c>
      <c r="BK1432" s="75">
        <v>0</v>
      </c>
      <c r="BM1432" s="75">
        <v>0</v>
      </c>
    </row>
    <row r="1433" spans="1:66" ht="17.399999999999999" customHeight="1" x14ac:dyDescent="0.3">
      <c r="A1433" s="75">
        <v>2019</v>
      </c>
      <c r="B1433" s="75">
        <v>1040</v>
      </c>
      <c r="C1433" s="75" t="s">
        <v>5427</v>
      </c>
      <c r="D1433" s="75" t="s">
        <v>5450</v>
      </c>
      <c r="E1433" s="77">
        <v>40</v>
      </c>
      <c r="F1433" s="75" t="s">
        <v>273</v>
      </c>
      <c r="G1433" s="77">
        <v>7351</v>
      </c>
      <c r="H1433" s="75" t="s">
        <v>6150</v>
      </c>
      <c r="I1433" s="75" t="s">
        <v>4883</v>
      </c>
      <c r="J1433" s="75" t="s">
        <v>303</v>
      </c>
      <c r="K1433" s="75">
        <v>0</v>
      </c>
      <c r="L1433" s="75" t="s">
        <v>5480</v>
      </c>
      <c r="M1433" s="75" t="s">
        <v>4892</v>
      </c>
      <c r="N1433" s="75" t="s">
        <v>87</v>
      </c>
      <c r="O1433" s="75" t="s">
        <v>4039</v>
      </c>
      <c r="P1433" s="75">
        <v>1</v>
      </c>
      <c r="Q1433" s="76" t="s">
        <v>5651</v>
      </c>
      <c r="S1433" s="75" t="s">
        <v>4020</v>
      </c>
      <c r="T1433" s="75" t="s">
        <v>5478</v>
      </c>
      <c r="U1433" s="75" t="s">
        <v>4871</v>
      </c>
      <c r="V1433" s="75" t="s">
        <v>5445</v>
      </c>
      <c r="W1433" s="75" t="s">
        <v>4877</v>
      </c>
      <c r="X1433" s="75" t="s">
        <v>4876</v>
      </c>
      <c r="Y1433" s="75" t="s">
        <v>4872</v>
      </c>
      <c r="Z1433" s="75">
        <v>10</v>
      </c>
      <c r="AA1433" s="75">
        <v>0</v>
      </c>
      <c r="AB1433" s="75" t="s">
        <v>4871</v>
      </c>
      <c r="AC1433" s="75" t="s">
        <v>5526</v>
      </c>
      <c r="AD1433" s="75" t="s">
        <v>4872</v>
      </c>
      <c r="AE1433" s="75">
        <v>8</v>
      </c>
      <c r="AF1433" s="75">
        <v>0</v>
      </c>
      <c r="AG1433" s="75" t="s">
        <v>4871</v>
      </c>
      <c r="AH1433" s="75" t="s">
        <v>5581</v>
      </c>
      <c r="AI1433" s="75" t="s">
        <v>4869</v>
      </c>
      <c r="AN1433" s="75" t="s">
        <v>4869</v>
      </c>
      <c r="AP1433" s="75">
        <v>10</v>
      </c>
      <c r="AQ1433" s="75">
        <v>2</v>
      </c>
      <c r="AR1433" s="75" t="s">
        <v>4868</v>
      </c>
      <c r="AS1433" s="75" t="s">
        <v>5453</v>
      </c>
      <c r="AV1433" s="75" t="s">
        <v>5440</v>
      </c>
      <c r="BI1433" s="75" t="s">
        <v>5452</v>
      </c>
      <c r="BJ1433" s="75" t="s">
        <v>5451</v>
      </c>
      <c r="BK1433" s="75">
        <v>0</v>
      </c>
      <c r="BM1433" s="75">
        <v>0</v>
      </c>
    </row>
    <row r="1434" spans="1:66" ht="17.399999999999999" hidden="1" customHeight="1" x14ac:dyDescent="0.3">
      <c r="A1434" s="75">
        <v>2019</v>
      </c>
      <c r="B1434" s="75">
        <v>64233</v>
      </c>
      <c r="C1434" s="75" t="s">
        <v>964</v>
      </c>
      <c r="D1434" s="75" t="s">
        <v>5450</v>
      </c>
      <c r="E1434" s="77">
        <v>1195</v>
      </c>
      <c r="F1434" s="75" t="s">
        <v>2048</v>
      </c>
      <c r="G1434" s="77">
        <v>7356</v>
      </c>
      <c r="H1434" s="75" t="s">
        <v>6149</v>
      </c>
      <c r="I1434" s="75" t="s">
        <v>4883</v>
      </c>
      <c r="J1434" s="75" t="s">
        <v>2057</v>
      </c>
      <c r="K1434" s="75">
        <v>0</v>
      </c>
      <c r="L1434" s="75" t="s">
        <v>5480</v>
      </c>
      <c r="M1434" s="75" t="s">
        <v>4892</v>
      </c>
      <c r="N1434" s="75" t="s">
        <v>87</v>
      </c>
      <c r="O1434" s="75" t="s">
        <v>4052</v>
      </c>
      <c r="Q1434" s="75" t="s">
        <v>5501</v>
      </c>
      <c r="S1434" s="75" t="s">
        <v>4020</v>
      </c>
      <c r="T1434" s="75" t="s">
        <v>5478</v>
      </c>
      <c r="U1434" s="75" t="s">
        <v>4871</v>
      </c>
      <c r="V1434" s="75" t="s">
        <v>5445</v>
      </c>
      <c r="W1434" s="75" t="s">
        <v>4877</v>
      </c>
      <c r="X1434" s="75" t="s">
        <v>4876</v>
      </c>
      <c r="Y1434" s="75" t="s">
        <v>4872</v>
      </c>
      <c r="Z1434" s="75">
        <v>12</v>
      </c>
      <c r="AA1434" s="75">
        <v>0</v>
      </c>
      <c r="AB1434" s="75" t="s">
        <v>4871</v>
      </c>
      <c r="AC1434" s="75" t="s">
        <v>5615</v>
      </c>
      <c r="AD1434" s="75" t="s">
        <v>4872</v>
      </c>
      <c r="AE1434" s="75">
        <v>10</v>
      </c>
      <c r="AF1434" s="75">
        <v>2</v>
      </c>
      <c r="AG1434" s="75" t="s">
        <v>4871</v>
      </c>
      <c r="AH1434" s="75" t="s">
        <v>5548</v>
      </c>
      <c r="AI1434" s="75" t="s">
        <v>4869</v>
      </c>
      <c r="AN1434" s="75" t="s">
        <v>4869</v>
      </c>
      <c r="AP1434" s="75">
        <v>10</v>
      </c>
      <c r="AQ1434" s="75">
        <v>4</v>
      </c>
      <c r="AR1434" s="75" t="s">
        <v>4868</v>
      </c>
      <c r="AS1434" s="75" t="s">
        <v>5453</v>
      </c>
      <c r="AV1434" s="75" t="s">
        <v>5440</v>
      </c>
      <c r="BI1434" s="75" t="s">
        <v>5452</v>
      </c>
      <c r="BJ1434" s="75" t="s">
        <v>5451</v>
      </c>
      <c r="BK1434" s="75">
        <v>0</v>
      </c>
      <c r="BM1434" s="75">
        <v>0</v>
      </c>
    </row>
    <row r="1435" spans="1:66" ht="17.399999999999999" hidden="1" customHeight="1" x14ac:dyDescent="0.3">
      <c r="A1435" s="75">
        <v>2019</v>
      </c>
      <c r="B1435" s="75">
        <v>64233</v>
      </c>
      <c r="C1435" s="75" t="s">
        <v>964</v>
      </c>
      <c r="D1435" s="75" t="s">
        <v>5450</v>
      </c>
      <c r="E1435" s="77">
        <v>1195</v>
      </c>
      <c r="F1435" s="75" t="s">
        <v>2048</v>
      </c>
      <c r="G1435" s="77">
        <v>7360</v>
      </c>
      <c r="H1435" s="75" t="s">
        <v>6148</v>
      </c>
      <c r="I1435" s="75" t="s">
        <v>4883</v>
      </c>
      <c r="J1435" s="75" t="s">
        <v>2076</v>
      </c>
      <c r="K1435" s="75">
        <v>0</v>
      </c>
      <c r="L1435" s="75" t="s">
        <v>5448</v>
      </c>
      <c r="M1435" s="75" t="s">
        <v>4892</v>
      </c>
      <c r="N1435" s="75" t="s">
        <v>87</v>
      </c>
      <c r="O1435" s="75" t="s">
        <v>4028</v>
      </c>
      <c r="Q1435" s="75" t="s">
        <v>5461</v>
      </c>
      <c r="S1435" s="75" t="s">
        <v>3662</v>
      </c>
      <c r="T1435" s="75" t="s">
        <v>5474</v>
      </c>
      <c r="U1435" s="75" t="s">
        <v>4871</v>
      </c>
      <c r="V1435" s="75" t="s">
        <v>5445</v>
      </c>
      <c r="W1435" s="75" t="s">
        <v>4877</v>
      </c>
      <c r="X1435" s="75" t="s">
        <v>4876</v>
      </c>
      <c r="Y1435" s="75" t="s">
        <v>4872</v>
      </c>
      <c r="Z1435" s="75">
        <v>12</v>
      </c>
      <c r="AA1435" s="75">
        <v>0</v>
      </c>
      <c r="AB1435" s="75" t="s">
        <v>4871</v>
      </c>
      <c r="AC1435" s="75" t="s">
        <v>5615</v>
      </c>
      <c r="AD1435" s="75" t="s">
        <v>4872</v>
      </c>
      <c r="AE1435" s="75">
        <v>10</v>
      </c>
      <c r="AF1435" s="75">
        <v>3</v>
      </c>
      <c r="AG1435" s="75" t="s">
        <v>4871</v>
      </c>
      <c r="AH1435" s="75" t="s">
        <v>5477</v>
      </c>
      <c r="AI1435" s="75" t="s">
        <v>4872</v>
      </c>
      <c r="AJ1435" s="75">
        <v>16</v>
      </c>
      <c r="AK1435" s="75">
        <v>3</v>
      </c>
      <c r="AL1435" s="75" t="s">
        <v>4871</v>
      </c>
      <c r="AM1435" s="75" t="s">
        <v>6147</v>
      </c>
      <c r="AN1435" s="75" t="s">
        <v>4869</v>
      </c>
      <c r="AP1435" s="75">
        <v>10</v>
      </c>
      <c r="AQ1435" s="75">
        <v>0</v>
      </c>
      <c r="AR1435" s="75" t="s">
        <v>4868</v>
      </c>
      <c r="AS1435" s="75" t="s">
        <v>5453</v>
      </c>
      <c r="AV1435" s="75" t="s">
        <v>5440</v>
      </c>
      <c r="BI1435" s="75" t="s">
        <v>5452</v>
      </c>
      <c r="BJ1435" s="75" t="s">
        <v>5451</v>
      </c>
      <c r="BK1435" s="75">
        <v>0</v>
      </c>
      <c r="BM1435" s="75">
        <v>0</v>
      </c>
    </row>
    <row r="1436" spans="1:66" ht="17.399999999999999" customHeight="1" x14ac:dyDescent="0.3">
      <c r="A1436" s="75">
        <v>2019</v>
      </c>
      <c r="B1436" s="75">
        <v>16010</v>
      </c>
      <c r="C1436" s="75" t="s">
        <v>5343</v>
      </c>
      <c r="D1436" s="75" t="s">
        <v>5450</v>
      </c>
      <c r="E1436" s="77">
        <v>880</v>
      </c>
      <c r="F1436" s="75" t="s">
        <v>1118</v>
      </c>
      <c r="G1436" s="77">
        <v>7361</v>
      </c>
      <c r="H1436" s="75" t="s">
        <v>6146</v>
      </c>
      <c r="I1436" s="75" t="s">
        <v>4883</v>
      </c>
      <c r="J1436" s="75" t="s">
        <v>1504</v>
      </c>
      <c r="K1436" s="75">
        <v>1</v>
      </c>
      <c r="L1436" s="75" t="s">
        <v>5448</v>
      </c>
      <c r="M1436" s="75" t="s">
        <v>5470</v>
      </c>
      <c r="N1436" s="75" t="s">
        <v>87</v>
      </c>
      <c r="O1436" s="75" t="s">
        <v>4037</v>
      </c>
      <c r="P1436" s="75">
        <v>4</v>
      </c>
      <c r="Q1436" s="76" t="s">
        <v>5549</v>
      </c>
      <c r="S1436" s="75" t="s">
        <v>4020</v>
      </c>
      <c r="T1436" s="75" t="s">
        <v>5478</v>
      </c>
      <c r="U1436" s="75" t="s">
        <v>4871</v>
      </c>
      <c r="V1436" s="75" t="s">
        <v>5445</v>
      </c>
      <c r="W1436" s="75" t="s">
        <v>4877</v>
      </c>
      <c r="X1436" s="75" t="s">
        <v>4876</v>
      </c>
      <c r="Y1436" s="75" t="s">
        <v>4875</v>
      </c>
      <c r="AC1436" s="75" t="s">
        <v>5692</v>
      </c>
      <c r="AD1436" s="75" t="s">
        <v>4872</v>
      </c>
      <c r="AH1436" s="75" t="s">
        <v>5467</v>
      </c>
      <c r="AI1436" s="75" t="s">
        <v>4875</v>
      </c>
      <c r="AM1436" s="75" t="s">
        <v>5591</v>
      </c>
      <c r="AN1436" s="75" t="s">
        <v>4872</v>
      </c>
      <c r="AO1436" s="75" t="s">
        <v>5720</v>
      </c>
      <c r="AP1436" s="75">
        <v>10</v>
      </c>
      <c r="AQ1436" s="75">
        <v>0</v>
      </c>
      <c r="AR1436" s="75" t="s">
        <v>4868</v>
      </c>
      <c r="AS1436" s="75" t="s">
        <v>5453</v>
      </c>
      <c r="AV1436" s="75" t="s">
        <v>5440</v>
      </c>
      <c r="BI1436" s="75" t="s">
        <v>5590</v>
      </c>
      <c r="BJ1436" s="75" t="s">
        <v>5509</v>
      </c>
      <c r="BK1436" s="75">
        <v>1</v>
      </c>
      <c r="BL1436" s="75" t="s">
        <v>6145</v>
      </c>
      <c r="BM1436" s="75">
        <v>1</v>
      </c>
      <c r="BN1436" s="75" t="s">
        <v>5617</v>
      </c>
    </row>
    <row r="1437" spans="1:66" ht="17.399999999999999" hidden="1" customHeight="1" x14ac:dyDescent="0.3">
      <c r="A1437" s="75">
        <v>2019</v>
      </c>
      <c r="B1437" s="75">
        <v>64233</v>
      </c>
      <c r="C1437" s="75" t="s">
        <v>964</v>
      </c>
      <c r="D1437" s="75" t="s">
        <v>5450</v>
      </c>
      <c r="E1437" s="77">
        <v>1195</v>
      </c>
      <c r="F1437" s="75" t="s">
        <v>2048</v>
      </c>
      <c r="G1437" s="77">
        <v>7388</v>
      </c>
      <c r="H1437" s="75" t="s">
        <v>6144</v>
      </c>
      <c r="I1437" s="75" t="s">
        <v>4883</v>
      </c>
      <c r="J1437" s="75" t="s">
        <v>2072</v>
      </c>
      <c r="K1437" s="75">
        <v>0</v>
      </c>
      <c r="L1437" s="75" t="s">
        <v>5480</v>
      </c>
      <c r="M1437" s="75" t="s">
        <v>4892</v>
      </c>
      <c r="N1437" s="75" t="s">
        <v>87</v>
      </c>
      <c r="O1437" s="75" t="s">
        <v>4073</v>
      </c>
      <c r="Q1437" s="75" t="s">
        <v>5501</v>
      </c>
      <c r="S1437" s="75" t="s">
        <v>4020</v>
      </c>
      <c r="T1437" s="75" t="s">
        <v>5478</v>
      </c>
      <c r="U1437" s="75" t="s">
        <v>4871</v>
      </c>
      <c r="V1437" s="75" t="s">
        <v>5445</v>
      </c>
      <c r="W1437" s="75" t="s">
        <v>4877</v>
      </c>
      <c r="X1437" s="75" t="s">
        <v>4876</v>
      </c>
      <c r="Y1437" s="75" t="s">
        <v>4872</v>
      </c>
      <c r="Z1437" s="75">
        <v>11</v>
      </c>
      <c r="AA1437" s="75">
        <v>0</v>
      </c>
      <c r="AB1437" s="75" t="s">
        <v>4871</v>
      </c>
      <c r="AC1437" s="75" t="s">
        <v>5473</v>
      </c>
      <c r="AD1437" s="75" t="s">
        <v>4897</v>
      </c>
      <c r="AE1437" s="75">
        <v>10</v>
      </c>
      <c r="AF1437" s="75">
        <v>10</v>
      </c>
      <c r="AG1437" s="75" t="s">
        <v>4877</v>
      </c>
      <c r="AH1437" s="75" t="s">
        <v>5472</v>
      </c>
      <c r="AI1437" s="75" t="s">
        <v>4869</v>
      </c>
      <c r="AN1437" s="75" t="s">
        <v>4869</v>
      </c>
      <c r="AP1437" s="75">
        <v>10</v>
      </c>
      <c r="AQ1437" s="75">
        <v>0</v>
      </c>
      <c r="AR1437" s="75" t="s">
        <v>4868</v>
      </c>
      <c r="AS1437" s="75" t="s">
        <v>5453</v>
      </c>
      <c r="AV1437" s="75" t="s">
        <v>5440</v>
      </c>
      <c r="BI1437" s="75" t="s">
        <v>5452</v>
      </c>
      <c r="BJ1437" s="75" t="s">
        <v>5451</v>
      </c>
      <c r="BK1437" s="75">
        <v>0</v>
      </c>
      <c r="BM1437" s="75">
        <v>0</v>
      </c>
    </row>
    <row r="1438" spans="1:66" ht="17.399999999999999" hidden="1" customHeight="1" x14ac:dyDescent="0.3">
      <c r="A1438" s="75">
        <v>2019</v>
      </c>
      <c r="B1438" s="75">
        <v>34010</v>
      </c>
      <c r="C1438" s="75" t="s">
        <v>1816</v>
      </c>
      <c r="D1438" s="75" t="s">
        <v>5450</v>
      </c>
      <c r="E1438" s="77">
        <v>1520</v>
      </c>
      <c r="F1438" s="75" t="s">
        <v>1816</v>
      </c>
      <c r="G1438" s="77">
        <v>7402</v>
      </c>
      <c r="H1438" s="75" t="s">
        <v>6143</v>
      </c>
      <c r="I1438" s="75" t="s">
        <v>4883</v>
      </c>
      <c r="J1438" s="75" t="s">
        <v>1837</v>
      </c>
      <c r="K1438" s="75">
        <v>0</v>
      </c>
      <c r="L1438" s="75" t="s">
        <v>5457</v>
      </c>
      <c r="M1438" s="75" t="s">
        <v>4892</v>
      </c>
      <c r="N1438" s="75" t="s">
        <v>87</v>
      </c>
      <c r="O1438" s="75" t="s">
        <v>4024</v>
      </c>
      <c r="Q1438" s="75" t="s">
        <v>5469</v>
      </c>
      <c r="S1438" s="75" t="s">
        <v>4033</v>
      </c>
      <c r="T1438" s="75" t="s">
        <v>5446</v>
      </c>
      <c r="U1438" s="75" t="s">
        <v>4877</v>
      </c>
      <c r="V1438" s="75" t="s">
        <v>4878</v>
      </c>
      <c r="W1438" s="75" t="s">
        <v>4871</v>
      </c>
      <c r="X1438" s="75" t="s">
        <v>5456</v>
      </c>
      <c r="Y1438" s="75" t="s">
        <v>4897</v>
      </c>
      <c r="Z1438" s="75">
        <v>6</v>
      </c>
      <c r="AA1438" s="75">
        <v>0</v>
      </c>
      <c r="AB1438" s="75" t="s">
        <v>4871</v>
      </c>
      <c r="AC1438" s="75" t="s">
        <v>5916</v>
      </c>
      <c r="AD1438" s="75" t="s">
        <v>4897</v>
      </c>
      <c r="AE1438" s="75">
        <v>4</v>
      </c>
      <c r="AF1438" s="75">
        <v>3</v>
      </c>
      <c r="AG1438" s="75" t="s">
        <v>4871</v>
      </c>
      <c r="AH1438" s="75" t="s">
        <v>5626</v>
      </c>
      <c r="AI1438" s="75" t="s">
        <v>4869</v>
      </c>
      <c r="AN1438" s="75" t="s">
        <v>4869</v>
      </c>
      <c r="AP1438" s="75">
        <v>8</v>
      </c>
      <c r="AQ1438" s="75">
        <v>8</v>
      </c>
      <c r="AR1438" s="75" t="s">
        <v>4908</v>
      </c>
      <c r="AS1438" s="75" t="s">
        <v>5441</v>
      </c>
      <c r="AV1438" s="75" t="s">
        <v>5440</v>
      </c>
      <c r="BI1438" s="75" t="s">
        <v>5452</v>
      </c>
      <c r="BJ1438" s="75" t="s">
        <v>5451</v>
      </c>
      <c r="BK1438" s="75">
        <v>0</v>
      </c>
      <c r="BM1438" s="75">
        <v>0</v>
      </c>
    </row>
    <row r="1439" spans="1:66" ht="17.399999999999999" hidden="1" customHeight="1" x14ac:dyDescent="0.3">
      <c r="A1439" s="75">
        <v>2019</v>
      </c>
      <c r="B1439" s="75">
        <v>64233</v>
      </c>
      <c r="C1439" s="75" t="s">
        <v>964</v>
      </c>
      <c r="D1439" s="75" t="s">
        <v>5450</v>
      </c>
      <c r="E1439" s="77">
        <v>1180</v>
      </c>
      <c r="F1439" s="75" t="s">
        <v>3373</v>
      </c>
      <c r="G1439" s="77">
        <v>7422</v>
      </c>
      <c r="H1439" s="75" t="s">
        <v>6142</v>
      </c>
      <c r="I1439" s="75" t="s">
        <v>4883</v>
      </c>
      <c r="J1439" s="75" t="s">
        <v>3396</v>
      </c>
      <c r="K1439" s="75">
        <v>0</v>
      </c>
      <c r="L1439" s="75" t="s">
        <v>5448</v>
      </c>
      <c r="M1439" s="75" t="s">
        <v>4892</v>
      </c>
      <c r="N1439" s="75" t="s">
        <v>87</v>
      </c>
      <c r="O1439" s="75" t="s">
        <v>4024</v>
      </c>
      <c r="Q1439" s="75" t="s">
        <v>5469</v>
      </c>
      <c r="S1439" s="75" t="s">
        <v>3662</v>
      </c>
      <c r="T1439" s="75" t="s">
        <v>5474</v>
      </c>
      <c r="U1439" s="75" t="s">
        <v>4871</v>
      </c>
      <c r="V1439" s="75" t="s">
        <v>5445</v>
      </c>
      <c r="W1439" s="75" t="s">
        <v>4877</v>
      </c>
      <c r="X1439" s="75" t="s">
        <v>4876</v>
      </c>
      <c r="Y1439" s="75" t="s">
        <v>4897</v>
      </c>
      <c r="Z1439" s="75">
        <v>8</v>
      </c>
      <c r="AA1439" s="75">
        <v>0</v>
      </c>
      <c r="AB1439" s="75" t="s">
        <v>4871</v>
      </c>
      <c r="AC1439" s="75" t="s">
        <v>5781</v>
      </c>
      <c r="AD1439" s="75" t="s">
        <v>4897</v>
      </c>
      <c r="AE1439" s="75">
        <v>8</v>
      </c>
      <c r="AF1439" s="75">
        <v>7</v>
      </c>
      <c r="AG1439" s="75" t="s">
        <v>4871</v>
      </c>
      <c r="AH1439" s="75" t="s">
        <v>5703</v>
      </c>
      <c r="AI1439" s="75" t="s">
        <v>4897</v>
      </c>
      <c r="AJ1439" s="75">
        <v>11</v>
      </c>
      <c r="AK1439" s="75">
        <v>6</v>
      </c>
      <c r="AL1439" s="75" t="s">
        <v>4871</v>
      </c>
      <c r="AM1439" s="75" t="s">
        <v>6141</v>
      </c>
      <c r="AN1439" s="75" t="s">
        <v>4869</v>
      </c>
      <c r="AP1439" s="75">
        <v>10</v>
      </c>
      <c r="AQ1439" s="75">
        <v>8</v>
      </c>
      <c r="AR1439" s="75" t="s">
        <v>4868</v>
      </c>
      <c r="AS1439" s="75" t="s">
        <v>5453</v>
      </c>
      <c r="AV1439" s="75" t="s">
        <v>5440</v>
      </c>
      <c r="BI1439" s="75" t="s">
        <v>5452</v>
      </c>
      <c r="BJ1439" s="75" t="s">
        <v>5451</v>
      </c>
      <c r="BK1439" s="75">
        <v>0</v>
      </c>
      <c r="BM1439" s="75">
        <v>0</v>
      </c>
    </row>
    <row r="1440" spans="1:66" ht="17.399999999999999" hidden="1" customHeight="1" x14ac:dyDescent="0.3">
      <c r="A1440" s="75">
        <v>2019</v>
      </c>
      <c r="B1440" s="75">
        <v>18010</v>
      </c>
      <c r="C1440" s="75" t="s">
        <v>5337</v>
      </c>
      <c r="D1440" s="75" t="s">
        <v>5450</v>
      </c>
      <c r="E1440" s="77">
        <v>900</v>
      </c>
      <c r="F1440" s="75" t="s">
        <v>1648</v>
      </c>
      <c r="G1440" s="77">
        <v>7435</v>
      </c>
      <c r="H1440" s="75" t="s">
        <v>6140</v>
      </c>
      <c r="I1440" s="75" t="s">
        <v>4883</v>
      </c>
      <c r="J1440" s="75" t="s">
        <v>1773</v>
      </c>
      <c r="K1440" s="75">
        <v>0</v>
      </c>
      <c r="L1440" s="75" t="s">
        <v>5448</v>
      </c>
      <c r="M1440" s="75" t="s">
        <v>4892</v>
      </c>
      <c r="N1440" s="75" t="s">
        <v>87</v>
      </c>
      <c r="O1440" s="75" t="s">
        <v>4024</v>
      </c>
      <c r="Q1440" s="75" t="s">
        <v>5469</v>
      </c>
      <c r="S1440" s="75" t="s">
        <v>4033</v>
      </c>
      <c r="T1440" s="75" t="s">
        <v>5446</v>
      </c>
      <c r="U1440" s="75" t="s">
        <v>4871</v>
      </c>
      <c r="V1440" s="75" t="s">
        <v>5445</v>
      </c>
      <c r="W1440" s="75" t="s">
        <v>4877</v>
      </c>
      <c r="X1440" s="75" t="s">
        <v>4876</v>
      </c>
      <c r="Y1440" s="75" t="s">
        <v>4895</v>
      </c>
      <c r="Z1440" s="75">
        <v>8</v>
      </c>
      <c r="AA1440" s="75">
        <v>6</v>
      </c>
      <c r="AB1440" s="75" t="s">
        <v>4871</v>
      </c>
      <c r="AC1440" s="75" t="s">
        <v>5659</v>
      </c>
      <c r="AD1440" s="75" t="s">
        <v>4895</v>
      </c>
      <c r="AE1440" s="75">
        <v>8</v>
      </c>
      <c r="AF1440" s="75">
        <v>8</v>
      </c>
      <c r="AG1440" s="75" t="s">
        <v>4877</v>
      </c>
      <c r="AH1440" s="75" t="s">
        <v>5472</v>
      </c>
      <c r="AI1440" s="75" t="s">
        <v>4895</v>
      </c>
      <c r="AJ1440" s="75">
        <v>11</v>
      </c>
      <c r="AK1440" s="75">
        <v>9</v>
      </c>
      <c r="AL1440" s="75" t="s">
        <v>4871</v>
      </c>
      <c r="AM1440" s="75" t="s">
        <v>6139</v>
      </c>
      <c r="AN1440" s="75" t="s">
        <v>4869</v>
      </c>
      <c r="AP1440" s="75">
        <v>10</v>
      </c>
      <c r="AQ1440" s="75">
        <v>8</v>
      </c>
      <c r="AR1440" s="75" t="s">
        <v>4868</v>
      </c>
      <c r="AS1440" s="75" t="s">
        <v>5453</v>
      </c>
      <c r="AV1440" s="75" t="s">
        <v>5440</v>
      </c>
      <c r="BI1440" s="75" t="s">
        <v>5452</v>
      </c>
      <c r="BJ1440" s="75" t="s">
        <v>5451</v>
      </c>
      <c r="BK1440" s="75">
        <v>0</v>
      </c>
      <c r="BM1440" s="75">
        <v>0</v>
      </c>
    </row>
    <row r="1441" spans="1:66" ht="17.399999999999999" hidden="1" customHeight="1" x14ac:dyDescent="0.3">
      <c r="A1441" s="75">
        <v>2019</v>
      </c>
      <c r="B1441" s="75">
        <v>64160</v>
      </c>
      <c r="C1441" s="75" t="s">
        <v>5062</v>
      </c>
      <c r="D1441" s="75" t="s">
        <v>5450</v>
      </c>
      <c r="E1441" s="77">
        <v>2530</v>
      </c>
      <c r="F1441" s="75" t="s">
        <v>3401</v>
      </c>
      <c r="G1441" s="77">
        <v>7442</v>
      </c>
      <c r="H1441" s="75" t="s">
        <v>6138</v>
      </c>
      <c r="I1441" s="75" t="s">
        <v>4883</v>
      </c>
      <c r="J1441" s="75" t="s">
        <v>3404</v>
      </c>
      <c r="K1441" s="75">
        <v>0</v>
      </c>
      <c r="L1441" s="75" t="s">
        <v>5502</v>
      </c>
      <c r="M1441" s="75" t="s">
        <v>4892</v>
      </c>
      <c r="N1441" s="75" t="s">
        <v>87</v>
      </c>
      <c r="O1441" s="75" t="s">
        <v>4024</v>
      </c>
      <c r="Q1441" s="75" t="s">
        <v>5469</v>
      </c>
      <c r="S1441" s="75" t="s">
        <v>3662</v>
      </c>
      <c r="T1441" s="75" t="s">
        <v>5474</v>
      </c>
      <c r="U1441" s="75" t="s">
        <v>4871</v>
      </c>
      <c r="V1441" s="75" t="s">
        <v>5445</v>
      </c>
      <c r="W1441" s="75" t="s">
        <v>4877</v>
      </c>
      <c r="X1441" s="75" t="s">
        <v>4876</v>
      </c>
      <c r="Y1441" s="75" t="s">
        <v>4872</v>
      </c>
      <c r="Z1441" s="75">
        <v>12</v>
      </c>
      <c r="AA1441" s="75">
        <v>0</v>
      </c>
      <c r="AB1441" s="75" t="s">
        <v>4871</v>
      </c>
      <c r="AC1441" s="75" t="s">
        <v>5615</v>
      </c>
      <c r="AD1441" s="75" t="s">
        <v>4872</v>
      </c>
      <c r="AE1441" s="75">
        <v>8</v>
      </c>
      <c r="AF1441" s="75">
        <v>0</v>
      </c>
      <c r="AG1441" s="75" t="s">
        <v>4871</v>
      </c>
      <c r="AH1441" s="75" t="s">
        <v>5581</v>
      </c>
      <c r="AI1441" s="75" t="s">
        <v>4897</v>
      </c>
      <c r="AJ1441" s="75">
        <v>9</v>
      </c>
      <c r="AK1441" s="75">
        <v>4</v>
      </c>
      <c r="AL1441" s="75" t="s">
        <v>4871</v>
      </c>
      <c r="AM1441" s="75" t="s">
        <v>5787</v>
      </c>
      <c r="AN1441" s="75" t="s">
        <v>4869</v>
      </c>
      <c r="AP1441" s="75">
        <v>10</v>
      </c>
      <c r="AQ1441" s="75">
        <v>10</v>
      </c>
      <c r="AR1441" s="75" t="s">
        <v>4908</v>
      </c>
      <c r="AS1441" s="75" t="s">
        <v>5441</v>
      </c>
      <c r="AV1441" s="75" t="s">
        <v>5440</v>
      </c>
      <c r="BI1441" s="75" t="s">
        <v>5452</v>
      </c>
      <c r="BJ1441" s="75" t="s">
        <v>5451</v>
      </c>
      <c r="BK1441" s="75">
        <v>0</v>
      </c>
      <c r="BM1441" s="75">
        <v>0</v>
      </c>
    </row>
    <row r="1442" spans="1:66" ht="17.399999999999999" hidden="1" customHeight="1" x14ac:dyDescent="0.3">
      <c r="A1442" s="75">
        <v>2019</v>
      </c>
      <c r="B1442" s="75">
        <v>18010</v>
      </c>
      <c r="C1442" s="75" t="s">
        <v>5337</v>
      </c>
      <c r="D1442" s="75" t="s">
        <v>5450</v>
      </c>
      <c r="E1442" s="77">
        <v>900</v>
      </c>
      <c r="F1442" s="75" t="s">
        <v>1648</v>
      </c>
      <c r="G1442" s="77">
        <v>7448</v>
      </c>
      <c r="H1442" s="75" t="s">
        <v>6137</v>
      </c>
      <c r="I1442" s="75" t="s">
        <v>4883</v>
      </c>
      <c r="J1442" s="75" t="s">
        <v>1777</v>
      </c>
      <c r="K1442" s="75">
        <v>0</v>
      </c>
      <c r="L1442" s="75" t="s">
        <v>5480</v>
      </c>
      <c r="M1442" s="75" t="s">
        <v>4892</v>
      </c>
      <c r="N1442" s="75" t="s">
        <v>87</v>
      </c>
      <c r="O1442" s="75" t="s">
        <v>4025</v>
      </c>
      <c r="Q1442" s="75" t="s">
        <v>5461</v>
      </c>
      <c r="S1442" s="75" t="s">
        <v>3662</v>
      </c>
      <c r="T1442" s="75" t="s">
        <v>5474</v>
      </c>
      <c r="U1442" s="75" t="s">
        <v>4871</v>
      </c>
      <c r="V1442" s="75" t="s">
        <v>5445</v>
      </c>
      <c r="W1442" s="75" t="s">
        <v>4877</v>
      </c>
      <c r="X1442" s="75" t="s">
        <v>4876</v>
      </c>
      <c r="Y1442" s="75" t="s">
        <v>4897</v>
      </c>
      <c r="Z1442" s="75">
        <v>10</v>
      </c>
      <c r="AA1442" s="75">
        <v>5</v>
      </c>
      <c r="AB1442" s="75" t="s">
        <v>4871</v>
      </c>
      <c r="AC1442" s="75" t="s">
        <v>5944</v>
      </c>
      <c r="AD1442" s="75" t="s">
        <v>4897</v>
      </c>
      <c r="AE1442" s="75">
        <v>8</v>
      </c>
      <c r="AF1442" s="75">
        <v>8</v>
      </c>
      <c r="AG1442" s="75" t="s">
        <v>4877</v>
      </c>
      <c r="AH1442" s="75" t="s">
        <v>5472</v>
      </c>
      <c r="AI1442" s="75" t="s">
        <v>4869</v>
      </c>
      <c r="AN1442" s="75" t="s">
        <v>4869</v>
      </c>
      <c r="AP1442" s="75">
        <v>10</v>
      </c>
      <c r="AQ1442" s="75">
        <v>0</v>
      </c>
      <c r="AR1442" s="75" t="s">
        <v>4868</v>
      </c>
      <c r="AS1442" s="75" t="s">
        <v>5453</v>
      </c>
      <c r="AV1442" s="75" t="s">
        <v>5440</v>
      </c>
      <c r="BI1442" s="75" t="s">
        <v>5452</v>
      </c>
      <c r="BJ1442" s="75" t="s">
        <v>5451</v>
      </c>
      <c r="BK1442" s="75">
        <v>0</v>
      </c>
      <c r="BM1442" s="75">
        <v>0</v>
      </c>
    </row>
    <row r="1443" spans="1:66" ht="17.399999999999999" hidden="1" customHeight="1" x14ac:dyDescent="0.3">
      <c r="A1443" s="75">
        <v>2019</v>
      </c>
      <c r="B1443" s="75">
        <v>21080</v>
      </c>
      <c r="C1443" s="75" t="s">
        <v>5293</v>
      </c>
      <c r="D1443" s="75" t="s">
        <v>5450</v>
      </c>
      <c r="E1443" s="77">
        <v>1040</v>
      </c>
      <c r="F1443" s="75" t="s">
        <v>9</v>
      </c>
      <c r="G1443" s="77">
        <v>7460</v>
      </c>
      <c r="H1443" s="75" t="s">
        <v>6136</v>
      </c>
      <c r="I1443" s="75" t="s">
        <v>4883</v>
      </c>
      <c r="J1443" s="75" t="s">
        <v>69</v>
      </c>
      <c r="K1443" s="75">
        <v>0</v>
      </c>
      <c r="L1443" s="75" t="s">
        <v>5457</v>
      </c>
      <c r="M1443" s="75" t="s">
        <v>4892</v>
      </c>
      <c r="N1443" s="75" t="s">
        <v>87</v>
      </c>
      <c r="O1443" s="75" t="s">
        <v>4024</v>
      </c>
      <c r="Q1443" s="75" t="s">
        <v>5469</v>
      </c>
      <c r="S1443" s="75" t="s">
        <v>4033</v>
      </c>
      <c r="T1443" s="75" t="s">
        <v>5446</v>
      </c>
      <c r="U1443" s="75" t="s">
        <v>4877</v>
      </c>
      <c r="V1443" s="75" t="s">
        <v>4878</v>
      </c>
      <c r="W1443" s="75" t="s">
        <v>4871</v>
      </c>
      <c r="X1443" s="75" t="s">
        <v>5456</v>
      </c>
      <c r="Y1443" s="75" t="s">
        <v>4897</v>
      </c>
      <c r="Z1443" s="75">
        <v>6</v>
      </c>
      <c r="AA1443" s="75">
        <v>4</v>
      </c>
      <c r="AB1443" s="75" t="s">
        <v>4871</v>
      </c>
      <c r="AC1443" s="75" t="s">
        <v>5842</v>
      </c>
      <c r="AD1443" s="75" t="s">
        <v>4895</v>
      </c>
      <c r="AE1443" s="75">
        <v>4</v>
      </c>
      <c r="AF1443" s="75">
        <v>4</v>
      </c>
      <c r="AG1443" s="75" t="s">
        <v>4877</v>
      </c>
      <c r="AH1443" s="75" t="s">
        <v>5472</v>
      </c>
      <c r="AI1443" s="75" t="s">
        <v>4869</v>
      </c>
      <c r="AN1443" s="75" t="s">
        <v>4869</v>
      </c>
      <c r="AP1443" s="75">
        <v>6</v>
      </c>
      <c r="AQ1443" s="75">
        <v>4</v>
      </c>
      <c r="AR1443" s="75" t="s">
        <v>4868</v>
      </c>
      <c r="AS1443" s="75" t="s">
        <v>5453</v>
      </c>
      <c r="AV1443" s="75" t="s">
        <v>5440</v>
      </c>
      <c r="BI1443" s="75" t="s">
        <v>5452</v>
      </c>
      <c r="BJ1443" s="75" t="s">
        <v>5451</v>
      </c>
      <c r="BK1443" s="75">
        <v>0</v>
      </c>
      <c r="BM1443" s="75">
        <v>0</v>
      </c>
    </row>
    <row r="1444" spans="1:66" ht="17.399999999999999" hidden="1" customHeight="1" x14ac:dyDescent="0.3">
      <c r="A1444" s="75">
        <v>2019</v>
      </c>
      <c r="B1444" s="75">
        <v>30011</v>
      </c>
      <c r="C1444" s="75" t="s">
        <v>5230</v>
      </c>
      <c r="D1444" s="75" t="s">
        <v>5450</v>
      </c>
      <c r="E1444" s="77">
        <v>1420</v>
      </c>
      <c r="F1444" s="75" t="s">
        <v>2292</v>
      </c>
      <c r="G1444" s="77">
        <v>7462</v>
      </c>
      <c r="H1444" s="75" t="s">
        <v>6135</v>
      </c>
      <c r="I1444" s="75" t="s">
        <v>4883</v>
      </c>
      <c r="J1444" s="75" t="s">
        <v>2525</v>
      </c>
      <c r="K1444" s="75">
        <v>0</v>
      </c>
      <c r="L1444" s="75" t="s">
        <v>5462</v>
      </c>
      <c r="M1444" s="75" t="s">
        <v>4892</v>
      </c>
      <c r="N1444" s="75" t="s">
        <v>87</v>
      </c>
      <c r="O1444" s="75" t="s">
        <v>4025</v>
      </c>
      <c r="Q1444" s="75" t="s">
        <v>5461</v>
      </c>
      <c r="S1444" s="75" t="s">
        <v>3662</v>
      </c>
      <c r="T1444" s="75" t="s">
        <v>5474</v>
      </c>
      <c r="U1444" s="75" t="s">
        <v>4877</v>
      </c>
      <c r="V1444" s="75" t="s">
        <v>4878</v>
      </c>
      <c r="W1444" s="75" t="s">
        <v>4877</v>
      </c>
      <c r="X1444" s="75" t="s">
        <v>4876</v>
      </c>
      <c r="Y1444" s="75" t="s">
        <v>4897</v>
      </c>
      <c r="AC1444" s="75" t="s">
        <v>5592</v>
      </c>
      <c r="AD1444" s="75" t="s">
        <v>4872</v>
      </c>
      <c r="AH1444" s="75" t="s">
        <v>5467</v>
      </c>
      <c r="AI1444" s="75" t="s">
        <v>4869</v>
      </c>
      <c r="AN1444" s="75" t="s">
        <v>4869</v>
      </c>
      <c r="AP1444" s="75">
        <v>6</v>
      </c>
      <c r="AQ1444" s="75">
        <v>2</v>
      </c>
      <c r="AR1444" s="75" t="s">
        <v>4868</v>
      </c>
      <c r="AS1444" s="75" t="s">
        <v>5453</v>
      </c>
      <c r="AV1444" s="75" t="s">
        <v>5440</v>
      </c>
      <c r="BI1444" s="75" t="s">
        <v>5452</v>
      </c>
      <c r="BJ1444" s="75" t="s">
        <v>5451</v>
      </c>
      <c r="BK1444" s="75">
        <v>0</v>
      </c>
      <c r="BM1444" s="75">
        <v>0</v>
      </c>
    </row>
    <row r="1445" spans="1:66" ht="17.399999999999999" hidden="1" customHeight="1" x14ac:dyDescent="0.3">
      <c r="A1445" s="75">
        <v>2019</v>
      </c>
      <c r="B1445" s="75">
        <v>21090</v>
      </c>
      <c r="C1445" s="75" t="s">
        <v>5276</v>
      </c>
      <c r="D1445" s="75" t="s">
        <v>5450</v>
      </c>
      <c r="E1445" s="77">
        <v>1110</v>
      </c>
      <c r="F1445" s="75" t="s">
        <v>1575</v>
      </c>
      <c r="G1445" s="77">
        <v>7463</v>
      </c>
      <c r="H1445" s="75" t="s">
        <v>6134</v>
      </c>
      <c r="I1445" s="75" t="s">
        <v>4883</v>
      </c>
      <c r="J1445" s="75" t="s">
        <v>1614</v>
      </c>
      <c r="K1445" s="75">
        <v>0</v>
      </c>
      <c r="L1445" s="75" t="s">
        <v>4882</v>
      </c>
      <c r="M1445" s="75" t="s">
        <v>4892</v>
      </c>
      <c r="N1445" s="75" t="s">
        <v>87</v>
      </c>
      <c r="O1445" s="75" t="s">
        <v>4024</v>
      </c>
      <c r="Q1445" s="75" t="s">
        <v>5469</v>
      </c>
      <c r="S1445" s="75" t="s">
        <v>3662</v>
      </c>
      <c r="T1445" s="75" t="s">
        <v>5474</v>
      </c>
      <c r="U1445" s="75" t="s">
        <v>4877</v>
      </c>
      <c r="V1445" s="75" t="s">
        <v>4878</v>
      </c>
      <c r="W1445" s="75" t="s">
        <v>4877</v>
      </c>
      <c r="X1445" s="75" t="s">
        <v>4876</v>
      </c>
      <c r="Y1445" s="75" t="s">
        <v>4897</v>
      </c>
      <c r="Z1445" s="75">
        <v>13</v>
      </c>
      <c r="AA1445" s="75">
        <v>4</v>
      </c>
      <c r="AB1445" s="75" t="s">
        <v>4871</v>
      </c>
      <c r="AC1445" s="75" t="s">
        <v>6133</v>
      </c>
      <c r="AD1445" s="75" t="s">
        <v>4872</v>
      </c>
      <c r="AE1445" s="75">
        <v>8</v>
      </c>
      <c r="AF1445" s="75">
        <v>4</v>
      </c>
      <c r="AG1445" s="75" t="s">
        <v>4871</v>
      </c>
      <c r="AH1445" s="75" t="s">
        <v>5891</v>
      </c>
      <c r="AI1445" s="75" t="s">
        <v>4895</v>
      </c>
      <c r="AJ1445" s="75">
        <v>1</v>
      </c>
      <c r="AK1445" s="75">
        <v>1</v>
      </c>
      <c r="AL1445" s="75" t="s">
        <v>4877</v>
      </c>
      <c r="AM1445" s="75" t="s">
        <v>5630</v>
      </c>
      <c r="AN1445" s="75" t="s">
        <v>4869</v>
      </c>
      <c r="AP1445" s="75">
        <v>10</v>
      </c>
      <c r="AQ1445" s="75">
        <v>6</v>
      </c>
      <c r="AR1445" s="75" t="s">
        <v>4868</v>
      </c>
      <c r="AS1445" s="75" t="s">
        <v>5453</v>
      </c>
      <c r="AV1445" s="75" t="s">
        <v>5440</v>
      </c>
      <c r="BI1445" s="75" t="s">
        <v>5452</v>
      </c>
      <c r="BJ1445" s="75" t="s">
        <v>5451</v>
      </c>
      <c r="BK1445" s="75">
        <v>0</v>
      </c>
      <c r="BM1445" s="75">
        <v>0</v>
      </c>
    </row>
    <row r="1446" spans="1:66" ht="17.399999999999999" customHeight="1" x14ac:dyDescent="0.3">
      <c r="A1446" s="75">
        <v>2019</v>
      </c>
      <c r="B1446" s="75">
        <v>7010</v>
      </c>
      <c r="C1446" s="75" t="s">
        <v>5376</v>
      </c>
      <c r="D1446" s="75" t="s">
        <v>5450</v>
      </c>
      <c r="E1446" s="77">
        <v>470</v>
      </c>
      <c r="F1446" s="75" t="s">
        <v>1123</v>
      </c>
      <c r="G1446" s="77">
        <v>7464</v>
      </c>
      <c r="H1446" s="75" t="s">
        <v>6132</v>
      </c>
      <c r="I1446" s="75" t="s">
        <v>4883</v>
      </c>
      <c r="J1446" s="75" t="s">
        <v>201</v>
      </c>
      <c r="K1446" s="75">
        <v>0</v>
      </c>
      <c r="L1446" s="75" t="s">
        <v>5457</v>
      </c>
      <c r="M1446" s="75" t="s">
        <v>4892</v>
      </c>
      <c r="N1446" s="75" t="s">
        <v>87</v>
      </c>
      <c r="O1446" s="75" t="s">
        <v>4027</v>
      </c>
      <c r="P1446" s="75">
        <v>1</v>
      </c>
      <c r="Q1446" s="76" t="s">
        <v>5549</v>
      </c>
      <c r="S1446" s="75" t="s">
        <v>4020</v>
      </c>
      <c r="T1446" s="75" t="s">
        <v>5478</v>
      </c>
      <c r="U1446" s="75" t="s">
        <v>4877</v>
      </c>
      <c r="V1446" s="75" t="s">
        <v>4878</v>
      </c>
      <c r="W1446" s="75" t="s">
        <v>4871</v>
      </c>
      <c r="X1446" s="75" t="s">
        <v>5456</v>
      </c>
      <c r="Y1446" s="75" t="s">
        <v>4875</v>
      </c>
      <c r="Z1446" s="75">
        <v>11</v>
      </c>
      <c r="AA1446" s="75">
        <v>0</v>
      </c>
      <c r="AB1446" s="75" t="s">
        <v>4871</v>
      </c>
      <c r="AC1446" s="75" t="s">
        <v>5473</v>
      </c>
      <c r="AD1446" s="75" t="s">
        <v>4872</v>
      </c>
      <c r="AE1446" s="75">
        <v>8</v>
      </c>
      <c r="AF1446" s="75">
        <v>0</v>
      </c>
      <c r="AG1446" s="75" t="s">
        <v>4871</v>
      </c>
      <c r="AH1446" s="75" t="s">
        <v>5581</v>
      </c>
      <c r="AI1446" s="75" t="s">
        <v>4869</v>
      </c>
      <c r="AN1446" s="75" t="s">
        <v>4869</v>
      </c>
      <c r="AP1446" s="75">
        <v>10</v>
      </c>
      <c r="AQ1446" s="75">
        <v>8</v>
      </c>
      <c r="AR1446" s="75" t="s">
        <v>4868</v>
      </c>
      <c r="AS1446" s="75" t="s">
        <v>5453</v>
      </c>
      <c r="AV1446" s="75" t="s">
        <v>5440</v>
      </c>
      <c r="BI1446" s="75" t="s">
        <v>5613</v>
      </c>
      <c r="BJ1446" s="75" t="s">
        <v>5612</v>
      </c>
      <c r="BK1446" s="75">
        <v>1</v>
      </c>
      <c r="BL1446" s="75" t="s">
        <v>5680</v>
      </c>
      <c r="BM1446" s="75">
        <v>1</v>
      </c>
      <c r="BN1446" s="75" t="s">
        <v>5611</v>
      </c>
    </row>
    <row r="1447" spans="1:66" ht="17.399999999999999" hidden="1" customHeight="1" x14ac:dyDescent="0.3">
      <c r="A1447" s="75">
        <v>2019</v>
      </c>
      <c r="B1447" s="75">
        <v>39031</v>
      </c>
      <c r="C1447" s="75" t="s">
        <v>5148</v>
      </c>
      <c r="D1447" s="75" t="s">
        <v>5450</v>
      </c>
      <c r="E1447" s="77">
        <v>2000</v>
      </c>
      <c r="F1447" s="75" t="s">
        <v>2839</v>
      </c>
      <c r="G1447" s="77">
        <v>7467</v>
      </c>
      <c r="H1447" s="75" t="s">
        <v>6131</v>
      </c>
      <c r="I1447" s="75" t="s">
        <v>4883</v>
      </c>
      <c r="J1447" s="75" t="s">
        <v>201</v>
      </c>
      <c r="K1447" s="75">
        <v>0</v>
      </c>
      <c r="L1447" s="75" t="s">
        <v>5457</v>
      </c>
      <c r="M1447" s="75" t="s">
        <v>4892</v>
      </c>
      <c r="N1447" s="75" t="s">
        <v>87</v>
      </c>
      <c r="O1447" s="75" t="s">
        <v>4024</v>
      </c>
      <c r="Q1447" s="75" t="s">
        <v>5469</v>
      </c>
      <c r="S1447" s="75" t="s">
        <v>3662</v>
      </c>
      <c r="T1447" s="75" t="s">
        <v>5474</v>
      </c>
      <c r="U1447" s="75" t="s">
        <v>4877</v>
      </c>
      <c r="V1447" s="75" t="s">
        <v>4878</v>
      </c>
      <c r="W1447" s="75" t="s">
        <v>4871</v>
      </c>
      <c r="X1447" s="75" t="s">
        <v>5456</v>
      </c>
      <c r="Y1447" s="75" t="s">
        <v>4872</v>
      </c>
      <c r="Z1447" s="75">
        <v>10</v>
      </c>
      <c r="AA1447" s="75">
        <v>0</v>
      </c>
      <c r="AB1447" s="75" t="s">
        <v>4871</v>
      </c>
      <c r="AC1447" s="75" t="s">
        <v>5526</v>
      </c>
      <c r="AD1447" s="75" t="s">
        <v>4897</v>
      </c>
      <c r="AE1447" s="75">
        <v>8</v>
      </c>
      <c r="AF1447" s="75">
        <v>5</v>
      </c>
      <c r="AG1447" s="75" t="s">
        <v>4871</v>
      </c>
      <c r="AH1447" s="75" t="s">
        <v>5988</v>
      </c>
      <c r="AI1447" s="75" t="s">
        <v>4869</v>
      </c>
      <c r="AN1447" s="75" t="s">
        <v>4869</v>
      </c>
      <c r="AP1447" s="75">
        <v>10</v>
      </c>
      <c r="AQ1447" s="75">
        <v>10</v>
      </c>
      <c r="AR1447" s="75" t="s">
        <v>4908</v>
      </c>
      <c r="AS1447" s="75" t="s">
        <v>5441</v>
      </c>
      <c r="AV1447" s="75" t="s">
        <v>5440</v>
      </c>
      <c r="BI1447" s="75" t="s">
        <v>5452</v>
      </c>
      <c r="BJ1447" s="75" t="s">
        <v>5451</v>
      </c>
      <c r="BK1447" s="75">
        <v>0</v>
      </c>
      <c r="BM1447" s="75">
        <v>0</v>
      </c>
    </row>
    <row r="1448" spans="1:66" ht="17.399999999999999" hidden="1" customHeight="1" x14ac:dyDescent="0.3">
      <c r="A1448" s="75">
        <v>2019</v>
      </c>
      <c r="B1448" s="75">
        <v>30011</v>
      </c>
      <c r="C1448" s="75" t="s">
        <v>5230</v>
      </c>
      <c r="D1448" s="75" t="s">
        <v>5450</v>
      </c>
      <c r="E1448" s="77">
        <v>1420</v>
      </c>
      <c r="F1448" s="75" t="s">
        <v>2292</v>
      </c>
      <c r="G1448" s="77">
        <v>7468</v>
      </c>
      <c r="H1448" s="75" t="s">
        <v>6130</v>
      </c>
      <c r="I1448" s="75" t="s">
        <v>4883</v>
      </c>
      <c r="J1448" s="75" t="s">
        <v>2497</v>
      </c>
      <c r="K1448" s="75">
        <v>0</v>
      </c>
      <c r="L1448" s="75" t="s">
        <v>5457</v>
      </c>
      <c r="M1448" s="75" t="s">
        <v>4892</v>
      </c>
      <c r="N1448" s="75" t="s">
        <v>87</v>
      </c>
      <c r="O1448" s="75" t="s">
        <v>4023</v>
      </c>
      <c r="Q1448" s="75" t="s">
        <v>5447</v>
      </c>
      <c r="S1448" s="75" t="s">
        <v>4020</v>
      </c>
      <c r="T1448" s="75" t="s">
        <v>5478</v>
      </c>
      <c r="U1448" s="75" t="s">
        <v>4877</v>
      </c>
      <c r="V1448" s="75" t="s">
        <v>4878</v>
      </c>
      <c r="W1448" s="75" t="s">
        <v>4871</v>
      </c>
      <c r="X1448" s="75" t="s">
        <v>5456</v>
      </c>
      <c r="Y1448" s="75" t="s">
        <v>4875</v>
      </c>
      <c r="Z1448" s="75">
        <v>11</v>
      </c>
      <c r="AA1448" s="75">
        <v>0</v>
      </c>
      <c r="AB1448" s="75" t="s">
        <v>4871</v>
      </c>
      <c r="AC1448" s="75" t="s">
        <v>5473</v>
      </c>
      <c r="AD1448" s="75" t="s">
        <v>4872</v>
      </c>
      <c r="AE1448" s="75">
        <v>8</v>
      </c>
      <c r="AF1448" s="75">
        <v>1</v>
      </c>
      <c r="AG1448" s="75" t="s">
        <v>4871</v>
      </c>
      <c r="AH1448" s="75" t="s">
        <v>5454</v>
      </c>
      <c r="AI1448" s="75" t="s">
        <v>4869</v>
      </c>
      <c r="AN1448" s="75" t="s">
        <v>4869</v>
      </c>
      <c r="AP1448" s="75">
        <v>8</v>
      </c>
      <c r="AQ1448" s="75">
        <v>8</v>
      </c>
      <c r="AR1448" s="75" t="s">
        <v>4908</v>
      </c>
      <c r="AS1448" s="75" t="s">
        <v>5441</v>
      </c>
      <c r="AV1448" s="75" t="s">
        <v>5440</v>
      </c>
      <c r="BI1448" s="75" t="s">
        <v>5452</v>
      </c>
      <c r="BJ1448" s="75" t="s">
        <v>5451</v>
      </c>
      <c r="BK1448" s="75">
        <v>0</v>
      </c>
      <c r="BM1448" s="75">
        <v>0</v>
      </c>
    </row>
    <row r="1449" spans="1:66" ht="17.399999999999999" hidden="1" customHeight="1" x14ac:dyDescent="0.3">
      <c r="A1449" s="75">
        <v>2019</v>
      </c>
      <c r="B1449" s="75">
        <v>35010</v>
      </c>
      <c r="C1449" s="75" t="s">
        <v>5197</v>
      </c>
      <c r="D1449" s="75" t="s">
        <v>5450</v>
      </c>
      <c r="E1449" s="77">
        <v>1550</v>
      </c>
      <c r="F1449" s="75" t="s">
        <v>2860</v>
      </c>
      <c r="G1449" s="77">
        <v>7470</v>
      </c>
      <c r="H1449" s="75" t="s">
        <v>6129</v>
      </c>
      <c r="I1449" s="75" t="s">
        <v>4883</v>
      </c>
      <c r="J1449" s="75" t="s">
        <v>3203</v>
      </c>
      <c r="K1449" s="75">
        <v>0</v>
      </c>
      <c r="L1449" s="75" t="s">
        <v>5448</v>
      </c>
      <c r="M1449" s="75" t="s">
        <v>4892</v>
      </c>
      <c r="N1449" s="75" t="s">
        <v>87</v>
      </c>
      <c r="O1449" s="75" t="s">
        <v>4025</v>
      </c>
      <c r="Q1449" s="75" t="s">
        <v>5461</v>
      </c>
      <c r="S1449" s="75" t="s">
        <v>4033</v>
      </c>
      <c r="T1449" s="75" t="s">
        <v>5446</v>
      </c>
      <c r="U1449" s="75" t="s">
        <v>4871</v>
      </c>
      <c r="V1449" s="75" t="s">
        <v>5445</v>
      </c>
      <c r="W1449" s="75" t="s">
        <v>4877</v>
      </c>
      <c r="X1449" s="75" t="s">
        <v>4876</v>
      </c>
      <c r="Y1449" s="75" t="s">
        <v>4897</v>
      </c>
      <c r="Z1449" s="75">
        <v>10</v>
      </c>
      <c r="AA1449" s="75">
        <v>1</v>
      </c>
      <c r="AB1449" s="75" t="s">
        <v>4871</v>
      </c>
      <c r="AC1449" s="75" t="s">
        <v>6128</v>
      </c>
      <c r="AD1449" s="75" t="s">
        <v>4897</v>
      </c>
      <c r="AE1449" s="75">
        <v>7</v>
      </c>
      <c r="AF1449" s="75">
        <v>2</v>
      </c>
      <c r="AG1449" s="75" t="s">
        <v>4871</v>
      </c>
      <c r="AH1449" s="75" t="s">
        <v>6127</v>
      </c>
      <c r="AI1449" s="75" t="s">
        <v>4897</v>
      </c>
      <c r="AJ1449" s="75">
        <v>14</v>
      </c>
      <c r="AK1449" s="75">
        <v>6</v>
      </c>
      <c r="AL1449" s="75" t="s">
        <v>4871</v>
      </c>
      <c r="AM1449" s="75" t="s">
        <v>6126</v>
      </c>
      <c r="AN1449" s="75" t="s">
        <v>4869</v>
      </c>
      <c r="AP1449" s="75">
        <v>10</v>
      </c>
      <c r="AQ1449" s="75">
        <v>0</v>
      </c>
      <c r="AR1449" s="75" t="s">
        <v>4868</v>
      </c>
      <c r="AS1449" s="75" t="s">
        <v>5453</v>
      </c>
      <c r="AV1449" s="75" t="s">
        <v>5440</v>
      </c>
      <c r="BI1449" s="75" t="s">
        <v>5452</v>
      </c>
      <c r="BJ1449" s="75" t="s">
        <v>5451</v>
      </c>
      <c r="BK1449" s="75">
        <v>0</v>
      </c>
      <c r="BM1449" s="75">
        <v>0</v>
      </c>
    </row>
    <row r="1450" spans="1:66" ht="17.399999999999999" customHeight="1" x14ac:dyDescent="0.3">
      <c r="A1450" s="75">
        <v>2019</v>
      </c>
      <c r="B1450" s="75">
        <v>16010</v>
      </c>
      <c r="C1450" s="75" t="s">
        <v>5343</v>
      </c>
      <c r="D1450" s="75" t="s">
        <v>5450</v>
      </c>
      <c r="E1450" s="77">
        <v>880</v>
      </c>
      <c r="F1450" s="75" t="s">
        <v>1118</v>
      </c>
      <c r="G1450" s="77">
        <v>7471</v>
      </c>
      <c r="H1450" s="75" t="s">
        <v>6125</v>
      </c>
      <c r="I1450" s="75" t="s">
        <v>4883</v>
      </c>
      <c r="J1450" s="75" t="s">
        <v>1508</v>
      </c>
      <c r="K1450" s="75">
        <v>0</v>
      </c>
      <c r="L1450" s="75" t="s">
        <v>5457</v>
      </c>
      <c r="M1450" s="75" t="s">
        <v>4892</v>
      </c>
      <c r="N1450" s="75" t="s">
        <v>87</v>
      </c>
      <c r="O1450" s="75" t="s">
        <v>4080</v>
      </c>
      <c r="P1450" s="75">
        <v>1</v>
      </c>
      <c r="Q1450" s="76" t="s">
        <v>5549</v>
      </c>
      <c r="S1450" s="75" t="s">
        <v>4020</v>
      </c>
      <c r="T1450" s="75" t="s">
        <v>5478</v>
      </c>
      <c r="U1450" s="75" t="s">
        <v>4877</v>
      </c>
      <c r="V1450" s="75" t="s">
        <v>4878</v>
      </c>
      <c r="W1450" s="75" t="s">
        <v>4871</v>
      </c>
      <c r="X1450" s="75" t="s">
        <v>5456</v>
      </c>
      <c r="Y1450" s="75" t="s">
        <v>4872</v>
      </c>
      <c r="Z1450" s="75">
        <v>8</v>
      </c>
      <c r="AA1450" s="75">
        <v>1</v>
      </c>
      <c r="AB1450" s="75" t="s">
        <v>4871</v>
      </c>
      <c r="AC1450" s="75" t="s">
        <v>6124</v>
      </c>
      <c r="AD1450" s="75" t="s">
        <v>4872</v>
      </c>
      <c r="AE1450" s="75">
        <v>8</v>
      </c>
      <c r="AF1450" s="75">
        <v>5</v>
      </c>
      <c r="AG1450" s="75" t="s">
        <v>4871</v>
      </c>
      <c r="AH1450" s="75" t="s">
        <v>5765</v>
      </c>
      <c r="AI1450" s="75" t="s">
        <v>4869</v>
      </c>
      <c r="AN1450" s="75" t="s">
        <v>4869</v>
      </c>
      <c r="AP1450" s="75">
        <v>8</v>
      </c>
      <c r="AQ1450" s="75">
        <v>8</v>
      </c>
      <c r="AR1450" s="75" t="s">
        <v>4908</v>
      </c>
      <c r="AS1450" s="75" t="s">
        <v>5441</v>
      </c>
      <c r="AV1450" s="75" t="s">
        <v>5440</v>
      </c>
      <c r="BI1450" s="75" t="s">
        <v>5452</v>
      </c>
      <c r="BJ1450" s="75" t="s">
        <v>5451</v>
      </c>
      <c r="BK1450" s="75">
        <v>0</v>
      </c>
      <c r="BM1450" s="75">
        <v>0</v>
      </c>
    </row>
    <row r="1451" spans="1:66" ht="17.399999999999999" hidden="1" customHeight="1" x14ac:dyDescent="0.3">
      <c r="A1451" s="75">
        <v>2019</v>
      </c>
      <c r="B1451" s="75">
        <v>3030</v>
      </c>
      <c r="C1451" s="75" t="s">
        <v>5410</v>
      </c>
      <c r="D1451" s="75" t="s">
        <v>5450</v>
      </c>
      <c r="E1451" s="77">
        <v>130</v>
      </c>
      <c r="F1451" s="75" t="s">
        <v>681</v>
      </c>
      <c r="G1451" s="77">
        <v>7476</v>
      </c>
      <c r="H1451" s="75" t="s">
        <v>6123</v>
      </c>
      <c r="I1451" s="75" t="s">
        <v>4883</v>
      </c>
      <c r="J1451" s="75" t="s">
        <v>895</v>
      </c>
      <c r="K1451" s="75">
        <v>0</v>
      </c>
      <c r="L1451" s="75" t="s">
        <v>5457</v>
      </c>
      <c r="M1451" s="75" t="s">
        <v>4892</v>
      </c>
      <c r="N1451" s="75" t="s">
        <v>87</v>
      </c>
      <c r="O1451" s="75" t="s">
        <v>4025</v>
      </c>
      <c r="Q1451" s="75" t="s">
        <v>5461</v>
      </c>
      <c r="S1451" s="75" t="s">
        <v>4033</v>
      </c>
      <c r="T1451" s="75" t="s">
        <v>5446</v>
      </c>
      <c r="U1451" s="75" t="s">
        <v>4877</v>
      </c>
      <c r="V1451" s="75" t="s">
        <v>4878</v>
      </c>
      <c r="W1451" s="75" t="s">
        <v>4871</v>
      </c>
      <c r="X1451" s="75" t="s">
        <v>5456</v>
      </c>
      <c r="Y1451" s="75" t="s">
        <v>4895</v>
      </c>
      <c r="Z1451" s="75">
        <v>9</v>
      </c>
      <c r="AA1451" s="75">
        <v>8</v>
      </c>
      <c r="AB1451" s="75" t="s">
        <v>4871</v>
      </c>
      <c r="AC1451" s="75" t="s">
        <v>5755</v>
      </c>
      <c r="AD1451" s="75" t="s">
        <v>4872</v>
      </c>
      <c r="AE1451" s="75">
        <v>9</v>
      </c>
      <c r="AF1451" s="75">
        <v>2</v>
      </c>
      <c r="AG1451" s="75" t="s">
        <v>4871</v>
      </c>
      <c r="AH1451" s="75" t="s">
        <v>6122</v>
      </c>
      <c r="AI1451" s="75" t="s">
        <v>4869</v>
      </c>
      <c r="AN1451" s="75" t="s">
        <v>4869</v>
      </c>
      <c r="AP1451" s="75">
        <v>10</v>
      </c>
      <c r="AQ1451" s="75">
        <v>2</v>
      </c>
      <c r="AR1451" s="75" t="s">
        <v>4868</v>
      </c>
      <c r="AS1451" s="75" t="s">
        <v>5453</v>
      </c>
      <c r="AV1451" s="75" t="s">
        <v>5440</v>
      </c>
      <c r="BI1451" s="75" t="s">
        <v>5452</v>
      </c>
      <c r="BJ1451" s="75" t="s">
        <v>5451</v>
      </c>
      <c r="BK1451" s="75">
        <v>0</v>
      </c>
      <c r="BM1451" s="75">
        <v>0</v>
      </c>
    </row>
    <row r="1452" spans="1:66" ht="17.399999999999999" customHeight="1" x14ac:dyDescent="0.3">
      <c r="A1452" s="75">
        <v>2019</v>
      </c>
      <c r="B1452" s="75">
        <v>51010</v>
      </c>
      <c r="C1452" s="75" t="s">
        <v>5057</v>
      </c>
      <c r="D1452" s="75" t="s">
        <v>5450</v>
      </c>
      <c r="E1452" s="77">
        <v>2690</v>
      </c>
      <c r="F1452" s="75" t="s">
        <v>3244</v>
      </c>
      <c r="G1452" s="77">
        <v>7481</v>
      </c>
      <c r="H1452" s="75" t="s">
        <v>6121</v>
      </c>
      <c r="I1452" s="75" t="s">
        <v>4883</v>
      </c>
      <c r="J1452" s="75" t="s">
        <v>3287</v>
      </c>
      <c r="K1452" s="75">
        <v>0</v>
      </c>
      <c r="L1452" s="75" t="s">
        <v>5480</v>
      </c>
      <c r="M1452" s="75" t="s">
        <v>4892</v>
      </c>
      <c r="N1452" s="75" t="s">
        <v>87</v>
      </c>
      <c r="O1452" s="75" t="s">
        <v>4023</v>
      </c>
      <c r="P1452" s="75">
        <v>2</v>
      </c>
      <c r="Q1452" s="75" t="s">
        <v>5560</v>
      </c>
      <c r="S1452" s="75" t="s">
        <v>4020</v>
      </c>
      <c r="T1452" s="75" t="s">
        <v>5478</v>
      </c>
      <c r="U1452" s="75" t="s">
        <v>4871</v>
      </c>
      <c r="V1452" s="75" t="s">
        <v>5445</v>
      </c>
      <c r="W1452" s="75" t="s">
        <v>4877</v>
      </c>
      <c r="X1452" s="75" t="s">
        <v>4876</v>
      </c>
      <c r="Y1452" s="75" t="s">
        <v>4875</v>
      </c>
      <c r="Z1452" s="75">
        <v>10</v>
      </c>
      <c r="AA1452" s="75">
        <v>0</v>
      </c>
      <c r="AB1452" s="75" t="s">
        <v>4871</v>
      </c>
      <c r="AC1452" s="75" t="s">
        <v>5526</v>
      </c>
      <c r="AD1452" s="75" t="s">
        <v>4872</v>
      </c>
      <c r="AE1452" s="75">
        <v>8</v>
      </c>
      <c r="AF1452" s="75">
        <v>1</v>
      </c>
      <c r="AG1452" s="75" t="s">
        <v>4871</v>
      </c>
      <c r="AH1452" s="75" t="s">
        <v>5454</v>
      </c>
      <c r="AI1452" s="75" t="s">
        <v>4869</v>
      </c>
      <c r="AN1452" s="75" t="s">
        <v>4869</v>
      </c>
      <c r="AP1452" s="75">
        <v>10</v>
      </c>
      <c r="AQ1452" s="75">
        <v>10</v>
      </c>
      <c r="AR1452" s="75" t="s">
        <v>4908</v>
      </c>
      <c r="AS1452" s="75" t="s">
        <v>5441</v>
      </c>
      <c r="AV1452" s="75" t="s">
        <v>5440</v>
      </c>
      <c r="BI1452" s="75" t="s">
        <v>5620</v>
      </c>
      <c r="BJ1452" s="75" t="s">
        <v>5619</v>
      </c>
      <c r="BK1452" s="75">
        <v>0</v>
      </c>
      <c r="BM1452" s="75">
        <v>0</v>
      </c>
    </row>
    <row r="1453" spans="1:66" ht="17.399999999999999" hidden="1" customHeight="1" x14ac:dyDescent="0.3">
      <c r="A1453" s="75">
        <v>2019</v>
      </c>
      <c r="B1453" s="75">
        <v>21050</v>
      </c>
      <c r="C1453" s="75" t="s">
        <v>5303</v>
      </c>
      <c r="D1453" s="75" t="s">
        <v>5450</v>
      </c>
      <c r="E1453" s="77">
        <v>1010</v>
      </c>
      <c r="F1453" s="75" t="s">
        <v>971</v>
      </c>
      <c r="G1453" s="77">
        <v>7482</v>
      </c>
      <c r="H1453" s="75" t="s">
        <v>6120</v>
      </c>
      <c r="I1453" s="75" t="s">
        <v>4883</v>
      </c>
      <c r="J1453" s="75" t="s">
        <v>1057</v>
      </c>
      <c r="K1453" s="75">
        <v>0</v>
      </c>
      <c r="L1453" s="75" t="s">
        <v>5457</v>
      </c>
      <c r="M1453" s="75" t="s">
        <v>4892</v>
      </c>
      <c r="N1453" s="75" t="s">
        <v>87</v>
      </c>
      <c r="O1453" s="75" t="s">
        <v>4024</v>
      </c>
      <c r="Q1453" s="75" t="s">
        <v>5469</v>
      </c>
      <c r="S1453" s="75" t="s">
        <v>3662</v>
      </c>
      <c r="T1453" s="75" t="s">
        <v>5474</v>
      </c>
      <c r="U1453" s="75" t="s">
        <v>4877</v>
      </c>
      <c r="V1453" s="75" t="s">
        <v>4878</v>
      </c>
      <c r="W1453" s="75" t="s">
        <v>4871</v>
      </c>
      <c r="X1453" s="75" t="s">
        <v>5456</v>
      </c>
      <c r="Y1453" s="75" t="s">
        <v>4872</v>
      </c>
      <c r="Z1453" s="75">
        <v>11</v>
      </c>
      <c r="AA1453" s="75">
        <v>0</v>
      </c>
      <c r="AB1453" s="75" t="s">
        <v>4871</v>
      </c>
      <c r="AC1453" s="75" t="s">
        <v>5473</v>
      </c>
      <c r="AD1453" s="75" t="s">
        <v>4897</v>
      </c>
      <c r="AE1453" s="75">
        <v>8</v>
      </c>
      <c r="AF1453" s="75">
        <v>4</v>
      </c>
      <c r="AG1453" s="75" t="s">
        <v>4871</v>
      </c>
      <c r="AH1453" s="75" t="s">
        <v>5594</v>
      </c>
      <c r="AI1453" s="75" t="s">
        <v>4869</v>
      </c>
      <c r="AN1453" s="75" t="s">
        <v>4869</v>
      </c>
      <c r="AP1453" s="75">
        <v>10</v>
      </c>
      <c r="AQ1453" s="75">
        <v>10</v>
      </c>
      <c r="AR1453" s="75" t="s">
        <v>4908</v>
      </c>
      <c r="AS1453" s="75" t="s">
        <v>5441</v>
      </c>
      <c r="AV1453" s="75" t="s">
        <v>5440</v>
      </c>
      <c r="BI1453" s="75" t="s">
        <v>5452</v>
      </c>
      <c r="BJ1453" s="75" t="s">
        <v>5451</v>
      </c>
      <c r="BK1453" s="75">
        <v>0</v>
      </c>
      <c r="BM1453" s="75">
        <v>0</v>
      </c>
    </row>
    <row r="1454" spans="1:66" ht="17.399999999999999" hidden="1" customHeight="1" x14ac:dyDescent="0.3">
      <c r="A1454" s="75">
        <v>2019</v>
      </c>
      <c r="B1454" s="75">
        <v>30011</v>
      </c>
      <c r="C1454" s="75" t="s">
        <v>5230</v>
      </c>
      <c r="D1454" s="75" t="s">
        <v>5450</v>
      </c>
      <c r="E1454" s="77">
        <v>1420</v>
      </c>
      <c r="F1454" s="75" t="s">
        <v>2292</v>
      </c>
      <c r="G1454" s="77">
        <v>7483</v>
      </c>
      <c r="H1454" s="75" t="s">
        <v>6119</v>
      </c>
      <c r="I1454" s="75" t="s">
        <v>4883</v>
      </c>
      <c r="J1454" s="75" t="s">
        <v>2529</v>
      </c>
      <c r="K1454" s="75">
        <v>0</v>
      </c>
      <c r="L1454" s="75" t="s">
        <v>5457</v>
      </c>
      <c r="M1454" s="75" t="s">
        <v>4892</v>
      </c>
      <c r="N1454" s="75" t="s">
        <v>87</v>
      </c>
      <c r="O1454" s="75" t="s">
        <v>4024</v>
      </c>
      <c r="Q1454" s="75" t="s">
        <v>5469</v>
      </c>
      <c r="S1454" s="75" t="s">
        <v>3662</v>
      </c>
      <c r="T1454" s="75" t="s">
        <v>5474</v>
      </c>
      <c r="U1454" s="75" t="s">
        <v>4877</v>
      </c>
      <c r="V1454" s="75" t="s">
        <v>4878</v>
      </c>
      <c r="W1454" s="75" t="s">
        <v>4871</v>
      </c>
      <c r="X1454" s="75" t="s">
        <v>5456</v>
      </c>
      <c r="Y1454" s="75" t="s">
        <v>4895</v>
      </c>
      <c r="Z1454" s="75">
        <v>6</v>
      </c>
      <c r="AA1454" s="75">
        <v>4</v>
      </c>
      <c r="AB1454" s="75" t="s">
        <v>4871</v>
      </c>
      <c r="AC1454" s="75" t="s">
        <v>5842</v>
      </c>
      <c r="AD1454" s="75" t="s">
        <v>4897</v>
      </c>
      <c r="AE1454" s="75">
        <v>2</v>
      </c>
      <c r="AF1454" s="75">
        <v>1</v>
      </c>
      <c r="AG1454" s="75" t="s">
        <v>4871</v>
      </c>
      <c r="AH1454" s="75" t="s">
        <v>5575</v>
      </c>
      <c r="AI1454" s="75" t="s">
        <v>4869</v>
      </c>
      <c r="AN1454" s="75" t="s">
        <v>4869</v>
      </c>
      <c r="AP1454" s="75">
        <v>8</v>
      </c>
      <c r="AQ1454" s="75">
        <v>6</v>
      </c>
      <c r="AR1454" s="75" t="s">
        <v>4868</v>
      </c>
      <c r="AS1454" s="75" t="s">
        <v>5453</v>
      </c>
      <c r="AV1454" s="75" t="s">
        <v>5440</v>
      </c>
      <c r="BI1454" s="75" t="s">
        <v>5452</v>
      </c>
      <c r="BJ1454" s="75" t="s">
        <v>5451</v>
      </c>
      <c r="BK1454" s="75">
        <v>0</v>
      </c>
      <c r="BM1454" s="75">
        <v>0</v>
      </c>
    </row>
    <row r="1455" spans="1:66" ht="17.399999999999999" hidden="1" customHeight="1" x14ac:dyDescent="0.3">
      <c r="A1455" s="75">
        <v>2019</v>
      </c>
      <c r="B1455" s="75">
        <v>62050</v>
      </c>
      <c r="C1455" s="75" t="s">
        <v>4951</v>
      </c>
      <c r="D1455" s="75" t="s">
        <v>5450</v>
      </c>
      <c r="E1455" s="77">
        <v>3110</v>
      </c>
      <c r="F1455" s="75" t="s">
        <v>2589</v>
      </c>
      <c r="G1455" s="77">
        <v>7490</v>
      </c>
      <c r="H1455" s="75" t="s">
        <v>6118</v>
      </c>
      <c r="I1455" s="75" t="s">
        <v>4883</v>
      </c>
      <c r="J1455" s="75" t="s">
        <v>2624</v>
      </c>
      <c r="K1455" s="75">
        <v>0</v>
      </c>
      <c r="L1455" s="75" t="s">
        <v>5448</v>
      </c>
      <c r="M1455" s="75" t="s">
        <v>4892</v>
      </c>
      <c r="N1455" s="75" t="s">
        <v>87</v>
      </c>
      <c r="O1455" s="75" t="s">
        <v>4025</v>
      </c>
      <c r="Q1455" s="75" t="s">
        <v>5461</v>
      </c>
      <c r="S1455" s="75" t="s">
        <v>3662</v>
      </c>
      <c r="T1455" s="75" t="s">
        <v>5474</v>
      </c>
      <c r="U1455" s="75" t="s">
        <v>4871</v>
      </c>
      <c r="V1455" s="75" t="s">
        <v>5445</v>
      </c>
      <c r="W1455" s="75" t="s">
        <v>4877</v>
      </c>
      <c r="X1455" s="75" t="s">
        <v>4876</v>
      </c>
      <c r="Y1455" s="75" t="s">
        <v>4872</v>
      </c>
      <c r="Z1455" s="75">
        <v>10</v>
      </c>
      <c r="AA1455" s="75">
        <v>0</v>
      </c>
      <c r="AB1455" s="75" t="s">
        <v>4871</v>
      </c>
      <c r="AC1455" s="75" t="s">
        <v>5526</v>
      </c>
      <c r="AD1455" s="75" t="s">
        <v>4897</v>
      </c>
      <c r="AE1455" s="75">
        <v>9</v>
      </c>
      <c r="AF1455" s="75">
        <v>4</v>
      </c>
      <c r="AG1455" s="75" t="s">
        <v>4871</v>
      </c>
      <c r="AH1455" s="75" t="s">
        <v>6117</v>
      </c>
      <c r="AI1455" s="75" t="s">
        <v>4897</v>
      </c>
      <c r="AJ1455" s="75">
        <v>13</v>
      </c>
      <c r="AK1455" s="75">
        <v>7</v>
      </c>
      <c r="AL1455" s="75" t="s">
        <v>4871</v>
      </c>
      <c r="AM1455" s="75" t="s">
        <v>5547</v>
      </c>
      <c r="AN1455" s="75" t="s">
        <v>4869</v>
      </c>
      <c r="AP1455" s="75">
        <v>10</v>
      </c>
      <c r="AQ1455" s="75">
        <v>0</v>
      </c>
      <c r="AR1455" s="75" t="s">
        <v>4868</v>
      </c>
      <c r="AS1455" s="75" t="s">
        <v>5453</v>
      </c>
      <c r="AV1455" s="75" t="s">
        <v>5440</v>
      </c>
      <c r="BI1455" s="75" t="s">
        <v>5452</v>
      </c>
      <c r="BJ1455" s="75" t="s">
        <v>5451</v>
      </c>
      <c r="BK1455" s="75">
        <v>0</v>
      </c>
      <c r="BM1455" s="75">
        <v>0</v>
      </c>
    </row>
    <row r="1456" spans="1:66" ht="17.399999999999999" hidden="1" customHeight="1" x14ac:dyDescent="0.3">
      <c r="A1456" s="75">
        <v>2019</v>
      </c>
      <c r="B1456" s="75">
        <v>16010</v>
      </c>
      <c r="C1456" s="75" t="s">
        <v>5343</v>
      </c>
      <c r="D1456" s="75" t="s">
        <v>5450</v>
      </c>
      <c r="E1456" s="77">
        <v>880</v>
      </c>
      <c r="F1456" s="75" t="s">
        <v>4087</v>
      </c>
      <c r="G1456" s="77">
        <v>7496</v>
      </c>
      <c r="H1456" s="75" t="s">
        <v>6116</v>
      </c>
      <c r="I1456" s="75" t="s">
        <v>4883</v>
      </c>
      <c r="J1456" s="75" t="s">
        <v>1476</v>
      </c>
      <c r="K1456" s="75">
        <v>0</v>
      </c>
      <c r="L1456" s="75" t="s">
        <v>5457</v>
      </c>
      <c r="M1456" s="75" t="s">
        <v>4892</v>
      </c>
      <c r="N1456" s="75" t="s">
        <v>87</v>
      </c>
      <c r="O1456" s="75" t="s">
        <v>4055</v>
      </c>
      <c r="Q1456" s="75" t="s">
        <v>4019</v>
      </c>
      <c r="S1456" s="75" t="s">
        <v>4020</v>
      </c>
      <c r="T1456" s="75" t="s">
        <v>5478</v>
      </c>
      <c r="U1456" s="75" t="s">
        <v>4877</v>
      </c>
      <c r="V1456" s="75" t="s">
        <v>4878</v>
      </c>
      <c r="W1456" s="75" t="s">
        <v>4871</v>
      </c>
      <c r="X1456" s="75" t="s">
        <v>5456</v>
      </c>
      <c r="Y1456" s="75" t="s">
        <v>4872</v>
      </c>
      <c r="Z1456" s="75">
        <v>4</v>
      </c>
      <c r="AA1456" s="75">
        <v>0</v>
      </c>
      <c r="AB1456" s="75" t="s">
        <v>4871</v>
      </c>
      <c r="AC1456" s="75" t="s">
        <v>5529</v>
      </c>
      <c r="AD1456" s="75" t="s">
        <v>4872</v>
      </c>
      <c r="AE1456" s="75">
        <v>2</v>
      </c>
      <c r="AF1456" s="75">
        <v>0</v>
      </c>
      <c r="AG1456" s="75" t="s">
        <v>4871</v>
      </c>
      <c r="AH1456" s="75" t="s">
        <v>5609</v>
      </c>
      <c r="AI1456" s="75" t="s">
        <v>4869</v>
      </c>
      <c r="AN1456" s="75" t="s">
        <v>4869</v>
      </c>
      <c r="AP1456" s="75">
        <v>6</v>
      </c>
      <c r="AQ1456" s="75">
        <v>6</v>
      </c>
      <c r="AR1456" s="75" t="s">
        <v>4908</v>
      </c>
      <c r="AS1456" s="75" t="s">
        <v>5441</v>
      </c>
      <c r="AV1456" s="75" t="s">
        <v>5440</v>
      </c>
      <c r="BI1456" s="75" t="s">
        <v>5452</v>
      </c>
      <c r="BJ1456" s="75" t="s">
        <v>5451</v>
      </c>
    </row>
    <row r="1457" spans="1:66" ht="17.399999999999999" customHeight="1" x14ac:dyDescent="0.3">
      <c r="A1457" s="75">
        <v>2019</v>
      </c>
      <c r="B1457" s="75">
        <v>1030</v>
      </c>
      <c r="C1457" s="75" t="s">
        <v>5430</v>
      </c>
      <c r="D1457" s="75" t="s">
        <v>5450</v>
      </c>
      <c r="E1457" s="77">
        <v>30</v>
      </c>
      <c r="F1457" s="75" t="s">
        <v>196</v>
      </c>
      <c r="G1457" s="77">
        <v>7500</v>
      </c>
      <c r="H1457" s="75" t="s">
        <v>6115</v>
      </c>
      <c r="I1457" s="75" t="s">
        <v>4883</v>
      </c>
      <c r="J1457" s="75" t="s">
        <v>260</v>
      </c>
      <c r="K1457" s="75">
        <v>0</v>
      </c>
      <c r="L1457" s="75" t="s">
        <v>5457</v>
      </c>
      <c r="M1457" s="75" t="s">
        <v>4892</v>
      </c>
      <c r="N1457" s="75" t="s">
        <v>87</v>
      </c>
      <c r="O1457" s="75" t="s">
        <v>4027</v>
      </c>
      <c r="P1457" s="75">
        <v>4</v>
      </c>
      <c r="Q1457" s="76" t="s">
        <v>5549</v>
      </c>
      <c r="S1457" s="75" t="s">
        <v>4020</v>
      </c>
      <c r="T1457" s="75" t="s">
        <v>5478</v>
      </c>
      <c r="U1457" s="75" t="s">
        <v>4877</v>
      </c>
      <c r="V1457" s="75" t="s">
        <v>4878</v>
      </c>
      <c r="W1457" s="75" t="s">
        <v>4871</v>
      </c>
      <c r="X1457" s="75" t="s">
        <v>5456</v>
      </c>
      <c r="Y1457" s="75" t="s">
        <v>4875</v>
      </c>
      <c r="Z1457" s="75">
        <v>9</v>
      </c>
      <c r="AA1457" s="75">
        <v>0</v>
      </c>
      <c r="AB1457" s="75" t="s">
        <v>4871</v>
      </c>
      <c r="AC1457" s="75" t="s">
        <v>5444</v>
      </c>
      <c r="AD1457" s="75" t="s">
        <v>4872</v>
      </c>
      <c r="AE1457" s="75">
        <v>8</v>
      </c>
      <c r="AF1457" s="75">
        <v>1</v>
      </c>
      <c r="AG1457" s="75" t="s">
        <v>4871</v>
      </c>
      <c r="AH1457" s="75" t="s">
        <v>5454</v>
      </c>
      <c r="AI1457" s="75" t="s">
        <v>4869</v>
      </c>
      <c r="AN1457" s="75" t="s">
        <v>4869</v>
      </c>
      <c r="AP1457" s="75">
        <v>10</v>
      </c>
      <c r="AQ1457" s="75">
        <v>8</v>
      </c>
      <c r="AR1457" s="75" t="s">
        <v>4868</v>
      </c>
      <c r="AS1457" s="75" t="s">
        <v>5453</v>
      </c>
      <c r="AV1457" s="75" t="s">
        <v>5440</v>
      </c>
      <c r="BI1457" s="75" t="s">
        <v>5724</v>
      </c>
      <c r="BJ1457" s="75" t="s">
        <v>5619</v>
      </c>
      <c r="BK1457" s="75">
        <v>1</v>
      </c>
      <c r="BL1457" s="75" t="s">
        <v>5680</v>
      </c>
      <c r="BM1457" s="75">
        <v>1</v>
      </c>
      <c r="BN1457" s="75" t="s">
        <v>5611</v>
      </c>
    </row>
    <row r="1458" spans="1:66" ht="17.399999999999999" hidden="1" customHeight="1" x14ac:dyDescent="0.3">
      <c r="A1458" s="75">
        <v>2019</v>
      </c>
      <c r="B1458" s="75">
        <v>80010</v>
      </c>
      <c r="C1458" s="75" t="s">
        <v>678</v>
      </c>
      <c r="D1458" s="75" t="s">
        <v>5450</v>
      </c>
      <c r="E1458" s="77">
        <v>8001</v>
      </c>
      <c r="F1458" s="75" t="s">
        <v>678</v>
      </c>
      <c r="G1458" s="77">
        <v>7512</v>
      </c>
      <c r="H1458" s="75" t="s">
        <v>6114</v>
      </c>
      <c r="I1458" s="75" t="s">
        <v>4883</v>
      </c>
      <c r="J1458" s="75" t="s">
        <v>765</v>
      </c>
      <c r="K1458" s="75">
        <v>0</v>
      </c>
      <c r="L1458" s="75" t="s">
        <v>5462</v>
      </c>
      <c r="M1458" s="75" t="s">
        <v>4892</v>
      </c>
      <c r="N1458" s="75" t="s">
        <v>87</v>
      </c>
      <c r="O1458" s="75" t="s">
        <v>4024</v>
      </c>
      <c r="Q1458" s="75" t="s">
        <v>5469</v>
      </c>
      <c r="S1458" s="75" t="s">
        <v>3662</v>
      </c>
      <c r="T1458" s="75" t="s">
        <v>5474</v>
      </c>
      <c r="U1458" s="75" t="s">
        <v>4877</v>
      </c>
      <c r="V1458" s="75" t="s">
        <v>4878</v>
      </c>
      <c r="W1458" s="75" t="s">
        <v>4877</v>
      </c>
      <c r="X1458" s="75" t="s">
        <v>4876</v>
      </c>
      <c r="Y1458" s="75" t="s">
        <v>4897</v>
      </c>
      <c r="Z1458" s="75">
        <v>6</v>
      </c>
      <c r="AA1458" s="75">
        <v>0</v>
      </c>
      <c r="AB1458" s="75" t="s">
        <v>4871</v>
      </c>
      <c r="AC1458" s="75" t="s">
        <v>5916</v>
      </c>
      <c r="AD1458" s="75" t="s">
        <v>4872</v>
      </c>
      <c r="AE1458" s="75">
        <v>2</v>
      </c>
      <c r="AF1458" s="75">
        <v>1</v>
      </c>
      <c r="AG1458" s="75" t="s">
        <v>4871</v>
      </c>
      <c r="AH1458" s="75" t="s">
        <v>5499</v>
      </c>
      <c r="AI1458" s="75" t="s">
        <v>4869</v>
      </c>
      <c r="AN1458" s="75" t="s">
        <v>4869</v>
      </c>
      <c r="AP1458" s="75">
        <v>8</v>
      </c>
      <c r="AQ1458" s="75">
        <v>6</v>
      </c>
      <c r="AR1458" s="75" t="s">
        <v>4868</v>
      </c>
      <c r="AS1458" s="75" t="s">
        <v>5453</v>
      </c>
      <c r="AV1458" s="75" t="s">
        <v>5440</v>
      </c>
      <c r="BI1458" s="75" t="s">
        <v>5452</v>
      </c>
      <c r="BJ1458" s="75" t="s">
        <v>5451</v>
      </c>
      <c r="BK1458" s="75">
        <v>0</v>
      </c>
      <c r="BM1458" s="75">
        <v>0</v>
      </c>
    </row>
    <row r="1459" spans="1:66" ht="17.399999999999999" hidden="1" customHeight="1" x14ac:dyDescent="0.3">
      <c r="A1459" s="75">
        <v>2019</v>
      </c>
      <c r="B1459" s="75">
        <v>21050</v>
      </c>
      <c r="C1459" s="75" t="s">
        <v>5303</v>
      </c>
      <c r="D1459" s="75" t="s">
        <v>5450</v>
      </c>
      <c r="E1459" s="77">
        <v>1010</v>
      </c>
      <c r="F1459" s="75" t="s">
        <v>971</v>
      </c>
      <c r="G1459" s="77">
        <v>7513</v>
      </c>
      <c r="H1459" s="75" t="s">
        <v>6113</v>
      </c>
      <c r="I1459" s="75" t="s">
        <v>4883</v>
      </c>
      <c r="J1459" s="75" t="s">
        <v>1059</v>
      </c>
      <c r="K1459" s="75">
        <v>0</v>
      </c>
      <c r="L1459" s="75" t="s">
        <v>5457</v>
      </c>
      <c r="M1459" s="75" t="s">
        <v>4892</v>
      </c>
      <c r="N1459" s="75" t="s">
        <v>87</v>
      </c>
      <c r="O1459" s="75" t="s">
        <v>4024</v>
      </c>
      <c r="Q1459" s="75" t="s">
        <v>5469</v>
      </c>
      <c r="S1459" s="75" t="s">
        <v>3662</v>
      </c>
      <c r="T1459" s="75" t="s">
        <v>5474</v>
      </c>
      <c r="U1459" s="75" t="s">
        <v>4877</v>
      </c>
      <c r="V1459" s="75" t="s">
        <v>4878</v>
      </c>
      <c r="W1459" s="75" t="s">
        <v>4871</v>
      </c>
      <c r="X1459" s="75" t="s">
        <v>5456</v>
      </c>
      <c r="Y1459" s="75" t="s">
        <v>4897</v>
      </c>
      <c r="Z1459" s="75">
        <v>6</v>
      </c>
      <c r="AA1459" s="75">
        <v>6</v>
      </c>
      <c r="AB1459" s="75" t="s">
        <v>4877</v>
      </c>
      <c r="AC1459" s="75" t="s">
        <v>5541</v>
      </c>
      <c r="AD1459" s="75" t="s">
        <v>4897</v>
      </c>
      <c r="AE1459" s="75">
        <v>4</v>
      </c>
      <c r="AF1459" s="75">
        <v>3</v>
      </c>
      <c r="AG1459" s="75" t="s">
        <v>4871</v>
      </c>
      <c r="AH1459" s="75" t="s">
        <v>5626</v>
      </c>
      <c r="AI1459" s="75" t="s">
        <v>4869</v>
      </c>
      <c r="AN1459" s="75" t="s">
        <v>4869</v>
      </c>
      <c r="AP1459" s="75">
        <v>6</v>
      </c>
      <c r="AQ1459" s="75">
        <v>6</v>
      </c>
      <c r="AR1459" s="75" t="s">
        <v>4908</v>
      </c>
      <c r="AS1459" s="75" t="s">
        <v>5441</v>
      </c>
      <c r="AV1459" s="75" t="s">
        <v>5440</v>
      </c>
      <c r="BI1459" s="75" t="s">
        <v>5452</v>
      </c>
      <c r="BJ1459" s="75" t="s">
        <v>5451</v>
      </c>
      <c r="BK1459" s="75">
        <v>0</v>
      </c>
      <c r="BM1459" s="75">
        <v>0</v>
      </c>
    </row>
    <row r="1460" spans="1:66" ht="17.399999999999999" hidden="1" customHeight="1" x14ac:dyDescent="0.3">
      <c r="A1460" s="75">
        <v>2019</v>
      </c>
      <c r="B1460" s="75">
        <v>3030</v>
      </c>
      <c r="C1460" s="75" t="s">
        <v>5410</v>
      </c>
      <c r="D1460" s="75" t="s">
        <v>5450</v>
      </c>
      <c r="E1460" s="77">
        <v>130</v>
      </c>
      <c r="F1460" s="75" t="s">
        <v>681</v>
      </c>
      <c r="G1460" s="77">
        <v>7514</v>
      </c>
      <c r="H1460" s="75" t="s">
        <v>6112</v>
      </c>
      <c r="I1460" s="75" t="s">
        <v>4883</v>
      </c>
      <c r="J1460" s="75" t="s">
        <v>869</v>
      </c>
      <c r="K1460" s="75">
        <v>0</v>
      </c>
      <c r="L1460" s="75" t="s">
        <v>5480</v>
      </c>
      <c r="M1460" s="75" t="s">
        <v>4892</v>
      </c>
      <c r="N1460" s="75" t="s">
        <v>87</v>
      </c>
      <c r="O1460" s="75" t="s">
        <v>4025</v>
      </c>
      <c r="Q1460" s="75" t="s">
        <v>5461</v>
      </c>
      <c r="S1460" s="75" t="s">
        <v>3662</v>
      </c>
      <c r="T1460" s="75" t="s">
        <v>5474</v>
      </c>
      <c r="U1460" s="75" t="s">
        <v>4871</v>
      </c>
      <c r="V1460" s="75" t="s">
        <v>5445</v>
      </c>
      <c r="W1460" s="75" t="s">
        <v>4877</v>
      </c>
      <c r="X1460" s="75" t="s">
        <v>4876</v>
      </c>
      <c r="Y1460" s="75" t="s">
        <v>4897</v>
      </c>
      <c r="Z1460" s="75">
        <v>8</v>
      </c>
      <c r="AA1460" s="75">
        <v>3</v>
      </c>
      <c r="AB1460" s="75" t="s">
        <v>4871</v>
      </c>
      <c r="AC1460" s="75" t="s">
        <v>5794</v>
      </c>
      <c r="AD1460" s="75" t="s">
        <v>4872</v>
      </c>
      <c r="AE1460" s="75">
        <v>8</v>
      </c>
      <c r="AF1460" s="75">
        <v>3</v>
      </c>
      <c r="AG1460" s="75" t="s">
        <v>4871</v>
      </c>
      <c r="AH1460" s="75" t="s">
        <v>5572</v>
      </c>
      <c r="AI1460" s="75" t="s">
        <v>4869</v>
      </c>
      <c r="AN1460" s="75" t="s">
        <v>4869</v>
      </c>
      <c r="AP1460" s="75">
        <v>10</v>
      </c>
      <c r="AQ1460" s="75">
        <v>0</v>
      </c>
      <c r="AR1460" s="75" t="s">
        <v>4868</v>
      </c>
      <c r="AS1460" s="75" t="s">
        <v>5453</v>
      </c>
      <c r="AV1460" s="75" t="s">
        <v>5440</v>
      </c>
      <c r="BI1460" s="75" t="s">
        <v>5452</v>
      </c>
      <c r="BJ1460" s="75" t="s">
        <v>5451</v>
      </c>
      <c r="BK1460" s="75">
        <v>0</v>
      </c>
      <c r="BM1460" s="75">
        <v>0</v>
      </c>
    </row>
    <row r="1461" spans="1:66" ht="17.399999999999999" hidden="1" customHeight="1" x14ac:dyDescent="0.3">
      <c r="A1461" s="75">
        <v>2019</v>
      </c>
      <c r="B1461" s="75">
        <v>19205</v>
      </c>
      <c r="C1461" s="75" t="s">
        <v>1400</v>
      </c>
      <c r="D1461" s="75" t="s">
        <v>5450</v>
      </c>
      <c r="E1461" s="77">
        <v>920</v>
      </c>
      <c r="F1461" s="75" t="s">
        <v>1400</v>
      </c>
      <c r="G1461" s="77">
        <v>7517</v>
      </c>
      <c r="H1461" s="75" t="s">
        <v>6111</v>
      </c>
      <c r="I1461" s="75" t="s">
        <v>4883</v>
      </c>
      <c r="J1461" s="75" t="s">
        <v>1429</v>
      </c>
      <c r="K1461" s="75">
        <v>0</v>
      </c>
      <c r="L1461" s="75" t="s">
        <v>5457</v>
      </c>
      <c r="M1461" s="75" t="s">
        <v>4892</v>
      </c>
      <c r="N1461" s="75" t="s">
        <v>87</v>
      </c>
      <c r="O1461" s="75" t="s">
        <v>4023</v>
      </c>
      <c r="Q1461" s="75" t="s">
        <v>5447</v>
      </c>
      <c r="S1461" s="75" t="s">
        <v>4033</v>
      </c>
      <c r="T1461" s="75" t="s">
        <v>5446</v>
      </c>
      <c r="U1461" s="75" t="s">
        <v>4877</v>
      </c>
      <c r="V1461" s="75" t="s">
        <v>4878</v>
      </c>
      <c r="W1461" s="75" t="s">
        <v>4871</v>
      </c>
      <c r="X1461" s="75" t="s">
        <v>5456</v>
      </c>
      <c r="Y1461" s="75" t="s">
        <v>4872</v>
      </c>
      <c r="Z1461" s="75">
        <v>6</v>
      </c>
      <c r="AA1461" s="75">
        <v>0</v>
      </c>
      <c r="AB1461" s="75" t="s">
        <v>4871</v>
      </c>
      <c r="AC1461" s="75" t="s">
        <v>5621</v>
      </c>
      <c r="AD1461" s="75" t="s">
        <v>4872</v>
      </c>
      <c r="AE1461" s="75">
        <v>2</v>
      </c>
      <c r="AF1461" s="75">
        <v>0</v>
      </c>
      <c r="AG1461" s="75" t="s">
        <v>4871</v>
      </c>
      <c r="AH1461" s="75" t="s">
        <v>5609</v>
      </c>
      <c r="AI1461" s="75" t="s">
        <v>4869</v>
      </c>
      <c r="AN1461" s="75" t="s">
        <v>4869</v>
      </c>
      <c r="AP1461" s="75">
        <v>8</v>
      </c>
      <c r="AQ1461" s="75">
        <v>8</v>
      </c>
      <c r="AR1461" s="75" t="s">
        <v>4908</v>
      </c>
      <c r="AS1461" s="75" t="s">
        <v>5441</v>
      </c>
      <c r="AV1461" s="75" t="s">
        <v>5440</v>
      </c>
      <c r="BI1461" s="75" t="s">
        <v>5452</v>
      </c>
      <c r="BJ1461" s="75" t="s">
        <v>5451</v>
      </c>
      <c r="BK1461" s="75">
        <v>0</v>
      </c>
      <c r="BM1461" s="75">
        <v>0</v>
      </c>
    </row>
    <row r="1462" spans="1:66" ht="17.399999999999999" hidden="1" customHeight="1" x14ac:dyDescent="0.3">
      <c r="A1462" s="75">
        <v>2019</v>
      </c>
      <c r="B1462" s="75">
        <v>3040</v>
      </c>
      <c r="C1462" s="75" t="s">
        <v>5406</v>
      </c>
      <c r="D1462" s="75" t="s">
        <v>5450</v>
      </c>
      <c r="E1462" s="77">
        <v>140</v>
      </c>
      <c r="F1462" s="75" t="s">
        <v>2696</v>
      </c>
      <c r="G1462" s="77">
        <v>7518</v>
      </c>
      <c r="H1462" s="75" t="s">
        <v>6110</v>
      </c>
      <c r="I1462" s="75" t="s">
        <v>4883</v>
      </c>
      <c r="J1462" s="75" t="s">
        <v>2763</v>
      </c>
      <c r="K1462" s="75">
        <v>0</v>
      </c>
      <c r="L1462" s="75" t="s">
        <v>5457</v>
      </c>
      <c r="M1462" s="75" t="s">
        <v>4892</v>
      </c>
      <c r="N1462" s="75" t="s">
        <v>87</v>
      </c>
      <c r="O1462" s="75" t="s">
        <v>4024</v>
      </c>
      <c r="Q1462" s="75" t="s">
        <v>5469</v>
      </c>
      <c r="S1462" s="75" t="s">
        <v>3662</v>
      </c>
      <c r="T1462" s="75" t="s">
        <v>5474</v>
      </c>
      <c r="U1462" s="75" t="s">
        <v>4877</v>
      </c>
      <c r="V1462" s="75" t="s">
        <v>4878</v>
      </c>
      <c r="W1462" s="75" t="s">
        <v>4871</v>
      </c>
      <c r="X1462" s="75" t="s">
        <v>5456</v>
      </c>
      <c r="Y1462" s="75" t="s">
        <v>4897</v>
      </c>
      <c r="Z1462" s="75">
        <v>6</v>
      </c>
      <c r="AA1462" s="75">
        <v>2</v>
      </c>
      <c r="AB1462" s="75" t="s">
        <v>4871</v>
      </c>
      <c r="AC1462" s="75" t="s">
        <v>5859</v>
      </c>
      <c r="AD1462" s="75" t="s">
        <v>4897</v>
      </c>
      <c r="AH1462" s="75" t="s">
        <v>5569</v>
      </c>
      <c r="AI1462" s="75" t="s">
        <v>4869</v>
      </c>
      <c r="AN1462" s="75" t="s">
        <v>4869</v>
      </c>
      <c r="AP1462" s="75">
        <v>8</v>
      </c>
      <c r="AQ1462" s="75">
        <v>8</v>
      </c>
      <c r="AR1462" s="75" t="s">
        <v>4908</v>
      </c>
      <c r="AS1462" s="75" t="s">
        <v>5441</v>
      </c>
      <c r="AV1462" s="75" t="s">
        <v>5440</v>
      </c>
      <c r="BI1462" s="75" t="s">
        <v>5452</v>
      </c>
      <c r="BJ1462" s="75" t="s">
        <v>5451</v>
      </c>
      <c r="BK1462" s="75">
        <v>0</v>
      </c>
      <c r="BM1462" s="75">
        <v>0</v>
      </c>
    </row>
    <row r="1463" spans="1:66" ht="17.399999999999999" hidden="1" customHeight="1" x14ac:dyDescent="0.3">
      <c r="A1463" s="75">
        <v>2019</v>
      </c>
      <c r="B1463" s="75">
        <v>21050</v>
      </c>
      <c r="C1463" s="75" t="s">
        <v>5303</v>
      </c>
      <c r="D1463" s="75" t="s">
        <v>5450</v>
      </c>
      <c r="E1463" s="77">
        <v>1010</v>
      </c>
      <c r="F1463" s="75" t="s">
        <v>971</v>
      </c>
      <c r="G1463" s="77">
        <v>7523</v>
      </c>
      <c r="H1463" s="75" t="s">
        <v>6109</v>
      </c>
      <c r="I1463" s="75" t="s">
        <v>4883</v>
      </c>
      <c r="J1463" s="75" t="s">
        <v>1061</v>
      </c>
      <c r="K1463" s="75">
        <v>0</v>
      </c>
      <c r="L1463" s="75" t="s">
        <v>5480</v>
      </c>
      <c r="M1463" s="75" t="s">
        <v>4892</v>
      </c>
      <c r="N1463" s="75" t="s">
        <v>87</v>
      </c>
      <c r="O1463" s="75" t="s">
        <v>4025</v>
      </c>
      <c r="Q1463" s="75" t="s">
        <v>5461</v>
      </c>
      <c r="S1463" s="75" t="s">
        <v>3662</v>
      </c>
      <c r="T1463" s="75" t="s">
        <v>5474</v>
      </c>
      <c r="U1463" s="75" t="s">
        <v>4871</v>
      </c>
      <c r="V1463" s="75" t="s">
        <v>5445</v>
      </c>
      <c r="W1463" s="75" t="s">
        <v>4877</v>
      </c>
      <c r="X1463" s="75" t="s">
        <v>4876</v>
      </c>
      <c r="Y1463" s="75" t="s">
        <v>4872</v>
      </c>
      <c r="Z1463" s="75">
        <v>10</v>
      </c>
      <c r="AA1463" s="75">
        <v>0</v>
      </c>
      <c r="AB1463" s="75" t="s">
        <v>4871</v>
      </c>
      <c r="AC1463" s="75" t="s">
        <v>5526</v>
      </c>
      <c r="AD1463" s="75" t="s">
        <v>4897</v>
      </c>
      <c r="AE1463" s="75">
        <v>8</v>
      </c>
      <c r="AF1463" s="75">
        <v>4</v>
      </c>
      <c r="AG1463" s="75" t="s">
        <v>4871</v>
      </c>
      <c r="AH1463" s="75" t="s">
        <v>5594</v>
      </c>
      <c r="AI1463" s="75" t="s">
        <v>4869</v>
      </c>
      <c r="AN1463" s="75" t="s">
        <v>4869</v>
      </c>
      <c r="AP1463" s="75">
        <v>10</v>
      </c>
      <c r="AQ1463" s="75">
        <v>1</v>
      </c>
      <c r="AR1463" s="75" t="s">
        <v>4868</v>
      </c>
      <c r="AS1463" s="75" t="s">
        <v>5453</v>
      </c>
      <c r="AV1463" s="75" t="s">
        <v>5440</v>
      </c>
      <c r="BI1463" s="75" t="s">
        <v>5452</v>
      </c>
      <c r="BJ1463" s="75" t="s">
        <v>5451</v>
      </c>
      <c r="BK1463" s="75">
        <v>0</v>
      </c>
      <c r="BM1463" s="75">
        <v>0</v>
      </c>
    </row>
    <row r="1464" spans="1:66" ht="17.399999999999999" hidden="1" customHeight="1" x14ac:dyDescent="0.3">
      <c r="A1464" s="75">
        <v>2019</v>
      </c>
      <c r="B1464" s="75">
        <v>7020</v>
      </c>
      <c r="C1464" s="75" t="s">
        <v>5373</v>
      </c>
      <c r="D1464" s="75" t="s">
        <v>5450</v>
      </c>
      <c r="E1464" s="77">
        <v>480</v>
      </c>
      <c r="F1464" s="75" t="s">
        <v>456</v>
      </c>
      <c r="G1464" s="77">
        <v>7528</v>
      </c>
      <c r="H1464" s="75" t="s">
        <v>6108</v>
      </c>
      <c r="I1464" s="75" t="s">
        <v>4883</v>
      </c>
      <c r="J1464" s="75" t="s">
        <v>553</v>
      </c>
      <c r="K1464" s="75">
        <v>0</v>
      </c>
      <c r="L1464" s="75" t="s">
        <v>5457</v>
      </c>
      <c r="M1464" s="75" t="s">
        <v>4892</v>
      </c>
      <c r="N1464" s="75" t="s">
        <v>87</v>
      </c>
      <c r="O1464" s="75" t="s">
        <v>4025</v>
      </c>
      <c r="Q1464" s="75" t="s">
        <v>5461</v>
      </c>
      <c r="S1464" s="75" t="s">
        <v>3662</v>
      </c>
      <c r="T1464" s="75" t="s">
        <v>5474</v>
      </c>
      <c r="U1464" s="75" t="s">
        <v>4877</v>
      </c>
      <c r="V1464" s="75" t="s">
        <v>4878</v>
      </c>
      <c r="W1464" s="75" t="s">
        <v>4871</v>
      </c>
      <c r="X1464" s="75" t="s">
        <v>5456</v>
      </c>
      <c r="Y1464" s="75" t="s">
        <v>4872</v>
      </c>
      <c r="Z1464" s="75">
        <v>8</v>
      </c>
      <c r="AA1464" s="75">
        <v>0</v>
      </c>
      <c r="AB1464" s="75" t="s">
        <v>4871</v>
      </c>
      <c r="AC1464" s="75" t="s">
        <v>5455</v>
      </c>
      <c r="AD1464" s="75" t="s">
        <v>4872</v>
      </c>
      <c r="AE1464" s="75">
        <v>4</v>
      </c>
      <c r="AF1464" s="75">
        <v>2</v>
      </c>
      <c r="AG1464" s="75" t="s">
        <v>4871</v>
      </c>
      <c r="AH1464" s="75" t="s">
        <v>5920</v>
      </c>
      <c r="AI1464" s="75" t="s">
        <v>4869</v>
      </c>
      <c r="AN1464" s="75" t="s">
        <v>4869</v>
      </c>
      <c r="AP1464" s="75">
        <v>8</v>
      </c>
      <c r="AQ1464" s="75">
        <v>2</v>
      </c>
      <c r="AR1464" s="75" t="s">
        <v>4868</v>
      </c>
      <c r="AS1464" s="75" t="s">
        <v>5453</v>
      </c>
      <c r="AV1464" s="75" t="s">
        <v>5440</v>
      </c>
      <c r="BI1464" s="75" t="s">
        <v>5452</v>
      </c>
      <c r="BJ1464" s="75" t="s">
        <v>5451</v>
      </c>
      <c r="BK1464" s="75">
        <v>0</v>
      </c>
      <c r="BM1464" s="75">
        <v>0</v>
      </c>
    </row>
    <row r="1465" spans="1:66" ht="17.399999999999999" hidden="1" customHeight="1" x14ac:dyDescent="0.3">
      <c r="A1465" s="75">
        <v>2019</v>
      </c>
      <c r="B1465" s="75">
        <v>30011</v>
      </c>
      <c r="C1465" s="75" t="s">
        <v>5230</v>
      </c>
      <c r="D1465" s="75" t="s">
        <v>5450</v>
      </c>
      <c r="E1465" s="77">
        <v>1420</v>
      </c>
      <c r="F1465" s="75" t="s">
        <v>2292</v>
      </c>
      <c r="G1465" s="77">
        <v>7529</v>
      </c>
      <c r="H1465" s="75" t="s">
        <v>6107</v>
      </c>
      <c r="I1465" s="75" t="s">
        <v>4883</v>
      </c>
      <c r="J1465" s="75" t="s">
        <v>553</v>
      </c>
      <c r="K1465" s="75">
        <v>0</v>
      </c>
      <c r="L1465" s="75" t="s">
        <v>5457</v>
      </c>
      <c r="M1465" s="75" t="s">
        <v>4892</v>
      </c>
      <c r="N1465" s="75" t="s">
        <v>87</v>
      </c>
      <c r="O1465" s="75" t="s">
        <v>4024</v>
      </c>
      <c r="Q1465" s="75" t="s">
        <v>5469</v>
      </c>
      <c r="S1465" s="75" t="s">
        <v>3662</v>
      </c>
      <c r="T1465" s="75" t="s">
        <v>5474</v>
      </c>
      <c r="U1465" s="75" t="s">
        <v>4877</v>
      </c>
      <c r="V1465" s="75" t="s">
        <v>4878</v>
      </c>
      <c r="W1465" s="75" t="s">
        <v>4871</v>
      </c>
      <c r="X1465" s="75" t="s">
        <v>5456</v>
      </c>
      <c r="Y1465" s="75" t="s">
        <v>4897</v>
      </c>
      <c r="Z1465" s="75">
        <v>8</v>
      </c>
      <c r="AA1465" s="75">
        <v>6</v>
      </c>
      <c r="AB1465" s="75" t="s">
        <v>4871</v>
      </c>
      <c r="AC1465" s="75" t="s">
        <v>5659</v>
      </c>
      <c r="AD1465" s="75" t="s">
        <v>4897</v>
      </c>
      <c r="AE1465" s="75">
        <v>4</v>
      </c>
      <c r="AF1465" s="75">
        <v>4</v>
      </c>
      <c r="AG1465" s="75" t="s">
        <v>4877</v>
      </c>
      <c r="AH1465" s="75" t="s">
        <v>5472</v>
      </c>
      <c r="AI1465" s="75" t="s">
        <v>4869</v>
      </c>
      <c r="AN1465" s="75" t="s">
        <v>4869</v>
      </c>
      <c r="AP1465" s="75">
        <v>6</v>
      </c>
      <c r="AQ1465" s="75">
        <v>4</v>
      </c>
      <c r="AR1465" s="75" t="s">
        <v>4868</v>
      </c>
      <c r="AS1465" s="75" t="s">
        <v>5453</v>
      </c>
      <c r="AV1465" s="75" t="s">
        <v>5440</v>
      </c>
      <c r="BI1465" s="75" t="s">
        <v>5452</v>
      </c>
      <c r="BJ1465" s="75" t="s">
        <v>5451</v>
      </c>
      <c r="BK1465" s="75">
        <v>0</v>
      </c>
      <c r="BM1465" s="75">
        <v>0</v>
      </c>
    </row>
    <row r="1466" spans="1:66" ht="17.399999999999999" hidden="1" customHeight="1" x14ac:dyDescent="0.3">
      <c r="A1466" s="75">
        <v>2019</v>
      </c>
      <c r="B1466" s="75">
        <v>51020</v>
      </c>
      <c r="C1466" s="75" t="s">
        <v>5052</v>
      </c>
      <c r="D1466" s="75" t="s">
        <v>5450</v>
      </c>
      <c r="E1466" s="77">
        <v>2700</v>
      </c>
      <c r="F1466" s="75" t="s">
        <v>3302</v>
      </c>
      <c r="G1466" s="77">
        <v>7530</v>
      </c>
      <c r="H1466" s="75" t="s">
        <v>6106</v>
      </c>
      <c r="I1466" s="75" t="s">
        <v>4883</v>
      </c>
      <c r="J1466" s="75" t="s">
        <v>3329</v>
      </c>
      <c r="K1466" s="75">
        <v>0</v>
      </c>
      <c r="L1466" s="75" t="s">
        <v>5457</v>
      </c>
      <c r="M1466" s="75" t="s">
        <v>4892</v>
      </c>
      <c r="N1466" s="75" t="s">
        <v>87</v>
      </c>
      <c r="O1466" s="75" t="s">
        <v>4024</v>
      </c>
      <c r="Q1466" s="75" t="s">
        <v>5469</v>
      </c>
      <c r="S1466" s="75" t="s">
        <v>3662</v>
      </c>
      <c r="T1466" s="75" t="s">
        <v>5474</v>
      </c>
      <c r="U1466" s="75" t="s">
        <v>4877</v>
      </c>
      <c r="V1466" s="75" t="s">
        <v>4878</v>
      </c>
      <c r="W1466" s="75" t="s">
        <v>4871</v>
      </c>
      <c r="X1466" s="75" t="s">
        <v>5456</v>
      </c>
      <c r="Y1466" s="75" t="s">
        <v>4897</v>
      </c>
      <c r="Z1466" s="75">
        <v>8</v>
      </c>
      <c r="AA1466" s="75">
        <v>4</v>
      </c>
      <c r="AB1466" s="75" t="s">
        <v>4871</v>
      </c>
      <c r="AC1466" s="75" t="s">
        <v>5676</v>
      </c>
      <c r="AD1466" s="75" t="s">
        <v>4872</v>
      </c>
      <c r="AE1466" s="75">
        <v>4</v>
      </c>
      <c r="AF1466" s="75">
        <v>2</v>
      </c>
      <c r="AG1466" s="75" t="s">
        <v>4871</v>
      </c>
      <c r="AH1466" s="75" t="s">
        <v>5920</v>
      </c>
      <c r="AI1466" s="75" t="s">
        <v>4869</v>
      </c>
      <c r="AN1466" s="75" t="s">
        <v>4869</v>
      </c>
      <c r="AP1466" s="75">
        <v>8</v>
      </c>
      <c r="AQ1466" s="75">
        <v>8</v>
      </c>
      <c r="AR1466" s="75" t="s">
        <v>4908</v>
      </c>
      <c r="AS1466" s="75" t="s">
        <v>5441</v>
      </c>
      <c r="AV1466" s="75" t="s">
        <v>5440</v>
      </c>
      <c r="BI1466" s="75" t="s">
        <v>5452</v>
      </c>
      <c r="BJ1466" s="75" t="s">
        <v>5451</v>
      </c>
      <c r="BK1466" s="75">
        <v>0</v>
      </c>
      <c r="BM1466" s="75">
        <v>0</v>
      </c>
    </row>
    <row r="1467" spans="1:66" ht="17.399999999999999" hidden="1" customHeight="1" x14ac:dyDescent="0.3">
      <c r="A1467" s="75">
        <v>2019</v>
      </c>
      <c r="B1467" s="75">
        <v>51020</v>
      </c>
      <c r="C1467" s="75" t="s">
        <v>5052</v>
      </c>
      <c r="D1467" s="75" t="s">
        <v>5450</v>
      </c>
      <c r="E1467" s="77">
        <v>2700</v>
      </c>
      <c r="F1467" s="75" t="s">
        <v>3302</v>
      </c>
      <c r="G1467" s="77">
        <v>7532</v>
      </c>
      <c r="H1467" s="75" t="s">
        <v>6105</v>
      </c>
      <c r="I1467" s="75" t="s">
        <v>4883</v>
      </c>
      <c r="J1467" s="75" t="s">
        <v>3313</v>
      </c>
      <c r="K1467" s="75">
        <v>0</v>
      </c>
      <c r="L1467" s="75" t="s">
        <v>5480</v>
      </c>
      <c r="M1467" s="75" t="s">
        <v>4892</v>
      </c>
      <c r="N1467" s="75" t="s">
        <v>87</v>
      </c>
      <c r="O1467" s="75" t="s">
        <v>4024</v>
      </c>
      <c r="Q1467" s="75" t="s">
        <v>5469</v>
      </c>
      <c r="S1467" s="75" t="s">
        <v>3662</v>
      </c>
      <c r="T1467" s="75" t="s">
        <v>5474</v>
      </c>
      <c r="U1467" s="75" t="s">
        <v>4871</v>
      </c>
      <c r="V1467" s="75" t="s">
        <v>5445</v>
      </c>
      <c r="W1467" s="75" t="s">
        <v>4877</v>
      </c>
      <c r="X1467" s="75" t="s">
        <v>4876</v>
      </c>
      <c r="Y1467" s="75" t="s">
        <v>4872</v>
      </c>
      <c r="Z1467" s="75">
        <v>7</v>
      </c>
      <c r="AA1467" s="75">
        <v>0</v>
      </c>
      <c r="AB1467" s="75" t="s">
        <v>4871</v>
      </c>
      <c r="AC1467" s="75" t="s">
        <v>5695</v>
      </c>
      <c r="AD1467" s="75" t="s">
        <v>4872</v>
      </c>
      <c r="AE1467" s="75">
        <v>6</v>
      </c>
      <c r="AF1467" s="75">
        <v>2</v>
      </c>
      <c r="AG1467" s="75" t="s">
        <v>4871</v>
      </c>
      <c r="AH1467" s="75" t="s">
        <v>5531</v>
      </c>
      <c r="AI1467" s="75" t="s">
        <v>4869</v>
      </c>
      <c r="AN1467" s="75" t="s">
        <v>4869</v>
      </c>
      <c r="AP1467" s="75">
        <v>8</v>
      </c>
      <c r="AQ1467" s="75">
        <v>8</v>
      </c>
      <c r="AR1467" s="75" t="s">
        <v>4908</v>
      </c>
      <c r="AS1467" s="75" t="s">
        <v>5441</v>
      </c>
      <c r="AV1467" s="75" t="s">
        <v>5440</v>
      </c>
      <c r="BI1467" s="75" t="s">
        <v>5452</v>
      </c>
      <c r="BJ1467" s="75" t="s">
        <v>5451</v>
      </c>
      <c r="BK1467" s="75">
        <v>0</v>
      </c>
      <c r="BM1467" s="75">
        <v>0</v>
      </c>
    </row>
    <row r="1468" spans="1:66" ht="17.399999999999999" hidden="1" customHeight="1" x14ac:dyDescent="0.3">
      <c r="A1468" s="75">
        <v>2019</v>
      </c>
      <c r="B1468" s="75">
        <v>51020</v>
      </c>
      <c r="C1468" s="75" t="s">
        <v>5052</v>
      </c>
      <c r="D1468" s="75" t="s">
        <v>5450</v>
      </c>
      <c r="E1468" s="77">
        <v>2700</v>
      </c>
      <c r="F1468" s="75" t="s">
        <v>3302</v>
      </c>
      <c r="G1468" s="77">
        <v>7534</v>
      </c>
      <c r="H1468" s="75" t="s">
        <v>6104</v>
      </c>
      <c r="I1468" s="75" t="s">
        <v>4883</v>
      </c>
      <c r="J1468" s="75" t="s">
        <v>3331</v>
      </c>
      <c r="K1468" s="75">
        <v>0</v>
      </c>
      <c r="L1468" s="75" t="s">
        <v>5448</v>
      </c>
      <c r="M1468" s="75" t="s">
        <v>4892</v>
      </c>
      <c r="N1468" s="75" t="s">
        <v>87</v>
      </c>
      <c r="O1468" s="75" t="s">
        <v>4024</v>
      </c>
      <c r="Q1468" s="75" t="s">
        <v>5469</v>
      </c>
      <c r="S1468" s="75" t="s">
        <v>3662</v>
      </c>
      <c r="T1468" s="75" t="s">
        <v>5474</v>
      </c>
      <c r="U1468" s="75" t="s">
        <v>4871</v>
      </c>
      <c r="V1468" s="75" t="s">
        <v>5445</v>
      </c>
      <c r="W1468" s="75" t="s">
        <v>4877</v>
      </c>
      <c r="X1468" s="75" t="s">
        <v>4876</v>
      </c>
      <c r="Y1468" s="75" t="s">
        <v>4897</v>
      </c>
      <c r="Z1468" s="75">
        <v>4</v>
      </c>
      <c r="AA1468" s="75">
        <v>1</v>
      </c>
      <c r="AB1468" s="75" t="s">
        <v>4871</v>
      </c>
      <c r="AC1468" s="75" t="s">
        <v>6077</v>
      </c>
      <c r="AD1468" s="75" t="s">
        <v>4897</v>
      </c>
      <c r="AE1468" s="75">
        <v>4</v>
      </c>
      <c r="AF1468" s="75">
        <v>2</v>
      </c>
      <c r="AG1468" s="75" t="s">
        <v>4871</v>
      </c>
      <c r="AH1468" s="75" t="s">
        <v>5654</v>
      </c>
      <c r="AI1468" s="75" t="s">
        <v>4897</v>
      </c>
      <c r="AJ1468" s="75">
        <v>4</v>
      </c>
      <c r="AK1468" s="75">
        <v>3</v>
      </c>
      <c r="AL1468" s="75" t="s">
        <v>4871</v>
      </c>
      <c r="AM1468" s="75" t="s">
        <v>6103</v>
      </c>
      <c r="AN1468" s="75" t="s">
        <v>4869</v>
      </c>
      <c r="AP1468" s="75">
        <v>6</v>
      </c>
      <c r="AQ1468" s="75">
        <v>6</v>
      </c>
      <c r="AR1468" s="75" t="s">
        <v>4908</v>
      </c>
      <c r="AS1468" s="75" t="s">
        <v>5441</v>
      </c>
      <c r="AV1468" s="75" t="s">
        <v>5440</v>
      </c>
      <c r="BI1468" s="75" t="s">
        <v>5452</v>
      </c>
      <c r="BJ1468" s="75" t="s">
        <v>5451</v>
      </c>
      <c r="BK1468" s="75">
        <v>0</v>
      </c>
      <c r="BM1468" s="75">
        <v>0</v>
      </c>
    </row>
    <row r="1469" spans="1:66" ht="17.399999999999999" hidden="1" customHeight="1" x14ac:dyDescent="0.3">
      <c r="A1469" s="75">
        <v>2019</v>
      </c>
      <c r="B1469" s="75">
        <v>16010</v>
      </c>
      <c r="C1469" s="75" t="s">
        <v>5343</v>
      </c>
      <c r="D1469" s="75" t="s">
        <v>5450</v>
      </c>
      <c r="E1469" s="77">
        <v>880</v>
      </c>
      <c r="F1469" s="75" t="s">
        <v>1118</v>
      </c>
      <c r="G1469" s="77">
        <v>7554</v>
      </c>
      <c r="H1469" s="75" t="s">
        <v>6102</v>
      </c>
      <c r="I1469" s="75" t="s">
        <v>4883</v>
      </c>
      <c r="J1469" s="75" t="s">
        <v>1478</v>
      </c>
      <c r="K1469" s="75">
        <v>0</v>
      </c>
      <c r="L1469" s="75" t="s">
        <v>5457</v>
      </c>
      <c r="M1469" s="75" t="s">
        <v>4892</v>
      </c>
      <c r="N1469" s="75" t="s">
        <v>87</v>
      </c>
      <c r="O1469" s="75" t="s">
        <v>4024</v>
      </c>
      <c r="Q1469" s="75" t="s">
        <v>5469</v>
      </c>
      <c r="S1469" s="75" t="s">
        <v>3662</v>
      </c>
      <c r="T1469" s="75" t="s">
        <v>5474</v>
      </c>
      <c r="U1469" s="75" t="s">
        <v>4877</v>
      </c>
      <c r="V1469" s="75" t="s">
        <v>4878</v>
      </c>
      <c r="W1469" s="75" t="s">
        <v>4871</v>
      </c>
      <c r="X1469" s="75" t="s">
        <v>5456</v>
      </c>
      <c r="Y1469" s="75" t="s">
        <v>4897</v>
      </c>
      <c r="Z1469" s="75">
        <v>12</v>
      </c>
      <c r="AA1469" s="75">
        <v>3</v>
      </c>
      <c r="AB1469" s="75" t="s">
        <v>4871</v>
      </c>
      <c r="AC1469" s="75" t="s">
        <v>5624</v>
      </c>
      <c r="AD1469" s="75" t="s">
        <v>4897</v>
      </c>
      <c r="AE1469" s="75">
        <v>9</v>
      </c>
      <c r="AF1469" s="75">
        <v>6</v>
      </c>
      <c r="AG1469" s="75" t="s">
        <v>4871</v>
      </c>
      <c r="AH1469" s="75" t="s">
        <v>6101</v>
      </c>
      <c r="AI1469" s="75" t="s">
        <v>4869</v>
      </c>
      <c r="AN1469" s="75" t="s">
        <v>4869</v>
      </c>
      <c r="AP1469" s="75">
        <v>10</v>
      </c>
      <c r="AQ1469" s="75">
        <v>8</v>
      </c>
      <c r="AR1469" s="75" t="s">
        <v>4868</v>
      </c>
      <c r="AS1469" s="75" t="s">
        <v>5453</v>
      </c>
      <c r="AV1469" s="75" t="s">
        <v>5440</v>
      </c>
      <c r="BI1469" s="75" t="s">
        <v>5452</v>
      </c>
      <c r="BJ1469" s="75" t="s">
        <v>5451</v>
      </c>
      <c r="BK1469" s="75">
        <v>0</v>
      </c>
      <c r="BM1469" s="75">
        <v>0</v>
      </c>
    </row>
    <row r="1470" spans="1:66" ht="17.399999999999999" hidden="1" customHeight="1" x14ac:dyDescent="0.3">
      <c r="A1470" s="75">
        <v>2019</v>
      </c>
      <c r="B1470" s="75">
        <v>21050</v>
      </c>
      <c r="C1470" s="75" t="s">
        <v>5303</v>
      </c>
      <c r="D1470" s="75" t="s">
        <v>5450</v>
      </c>
      <c r="E1470" s="77">
        <v>1010</v>
      </c>
      <c r="F1470" s="75" t="s">
        <v>971</v>
      </c>
      <c r="G1470" s="77">
        <v>7556</v>
      </c>
      <c r="H1470" s="75" t="s">
        <v>6100</v>
      </c>
      <c r="I1470" s="75" t="s">
        <v>4883</v>
      </c>
      <c r="J1470" s="75" t="s">
        <v>1063</v>
      </c>
      <c r="K1470" s="75">
        <v>0</v>
      </c>
      <c r="L1470" s="75" t="s">
        <v>5480</v>
      </c>
      <c r="M1470" s="75" t="s">
        <v>4892</v>
      </c>
      <c r="N1470" s="75" t="s">
        <v>87</v>
      </c>
      <c r="O1470" s="75" t="s">
        <v>4023</v>
      </c>
      <c r="Q1470" s="75" t="s">
        <v>5447</v>
      </c>
      <c r="S1470" s="75" t="s">
        <v>4020</v>
      </c>
      <c r="T1470" s="75" t="s">
        <v>5478</v>
      </c>
      <c r="U1470" s="75" t="s">
        <v>4871</v>
      </c>
      <c r="V1470" s="75" t="s">
        <v>5445</v>
      </c>
      <c r="W1470" s="75" t="s">
        <v>4877</v>
      </c>
      <c r="X1470" s="75" t="s">
        <v>4876</v>
      </c>
      <c r="Y1470" s="75" t="s">
        <v>4872</v>
      </c>
      <c r="Z1470" s="75">
        <v>11</v>
      </c>
      <c r="AA1470" s="75">
        <v>0</v>
      </c>
      <c r="AB1470" s="75" t="s">
        <v>4871</v>
      </c>
      <c r="AC1470" s="75" t="s">
        <v>5473</v>
      </c>
      <c r="AD1470" s="75" t="s">
        <v>4872</v>
      </c>
      <c r="AE1470" s="75">
        <v>10</v>
      </c>
      <c r="AF1470" s="75">
        <v>1</v>
      </c>
      <c r="AG1470" s="75" t="s">
        <v>4871</v>
      </c>
      <c r="AH1470" s="75" t="s">
        <v>5601</v>
      </c>
      <c r="AI1470" s="75" t="s">
        <v>4869</v>
      </c>
      <c r="AN1470" s="75" t="s">
        <v>4869</v>
      </c>
      <c r="AP1470" s="75">
        <v>10</v>
      </c>
      <c r="AQ1470" s="75">
        <v>7</v>
      </c>
      <c r="AR1470" s="75" t="s">
        <v>4868</v>
      </c>
      <c r="AS1470" s="75" t="s">
        <v>5453</v>
      </c>
      <c r="AV1470" s="75" t="s">
        <v>5440</v>
      </c>
      <c r="BI1470" s="75" t="s">
        <v>5452</v>
      </c>
      <c r="BJ1470" s="75" t="s">
        <v>5451</v>
      </c>
      <c r="BK1470" s="75">
        <v>0</v>
      </c>
      <c r="BM1470" s="75">
        <v>0</v>
      </c>
    </row>
    <row r="1471" spans="1:66" ht="17.399999999999999" hidden="1" customHeight="1" x14ac:dyDescent="0.3">
      <c r="A1471" s="75">
        <v>2019</v>
      </c>
      <c r="B1471" s="75">
        <v>3060</v>
      </c>
      <c r="C1471" s="75" t="s">
        <v>5402</v>
      </c>
      <c r="D1471" s="75" t="s">
        <v>5450</v>
      </c>
      <c r="E1471" s="77">
        <v>180</v>
      </c>
      <c r="F1471" s="75" t="s">
        <v>219</v>
      </c>
      <c r="G1471" s="77">
        <v>7558</v>
      </c>
      <c r="H1471" s="75" t="s">
        <v>6099</v>
      </c>
      <c r="I1471" s="75" t="s">
        <v>4883</v>
      </c>
      <c r="J1471" s="75" t="s">
        <v>315</v>
      </c>
      <c r="K1471" s="75">
        <v>0</v>
      </c>
      <c r="L1471" s="75" t="s">
        <v>5457</v>
      </c>
      <c r="M1471" s="75" t="s">
        <v>4892</v>
      </c>
      <c r="N1471" s="75" t="s">
        <v>87</v>
      </c>
      <c r="O1471" s="75" t="s">
        <v>4059</v>
      </c>
      <c r="Q1471" s="75" t="s">
        <v>5447</v>
      </c>
      <c r="S1471" s="75" t="s">
        <v>4020</v>
      </c>
      <c r="T1471" s="75" t="s">
        <v>5478</v>
      </c>
      <c r="U1471" s="75" t="s">
        <v>4877</v>
      </c>
      <c r="V1471" s="75" t="s">
        <v>4878</v>
      </c>
      <c r="W1471" s="75" t="s">
        <v>4871</v>
      </c>
      <c r="X1471" s="75" t="s">
        <v>5456</v>
      </c>
      <c r="Y1471" s="75" t="s">
        <v>4875</v>
      </c>
      <c r="Z1471" s="75">
        <v>11</v>
      </c>
      <c r="AA1471" s="75">
        <v>0</v>
      </c>
      <c r="AB1471" s="75" t="s">
        <v>4871</v>
      </c>
      <c r="AC1471" s="75" t="s">
        <v>5473</v>
      </c>
      <c r="AD1471" s="75" t="s">
        <v>4872</v>
      </c>
      <c r="AE1471" s="75">
        <v>8</v>
      </c>
      <c r="AF1471" s="75">
        <v>1</v>
      </c>
      <c r="AG1471" s="75" t="s">
        <v>4871</v>
      </c>
      <c r="AH1471" s="75" t="s">
        <v>5454</v>
      </c>
      <c r="AI1471" s="75" t="s">
        <v>4869</v>
      </c>
      <c r="AN1471" s="75" t="s">
        <v>4869</v>
      </c>
      <c r="AP1471" s="75">
        <v>10</v>
      </c>
      <c r="AQ1471" s="75">
        <v>10</v>
      </c>
      <c r="AR1471" s="75" t="s">
        <v>4908</v>
      </c>
      <c r="AS1471" s="75" t="s">
        <v>5441</v>
      </c>
      <c r="AV1471" s="75" t="s">
        <v>5440</v>
      </c>
      <c r="BI1471" s="75" t="s">
        <v>5452</v>
      </c>
      <c r="BJ1471" s="75" t="s">
        <v>5451</v>
      </c>
      <c r="BK1471" s="75">
        <v>0</v>
      </c>
      <c r="BM1471" s="75">
        <v>0</v>
      </c>
    </row>
    <row r="1472" spans="1:66" ht="17.399999999999999" hidden="1" customHeight="1" x14ac:dyDescent="0.3">
      <c r="A1472" s="75">
        <v>2019</v>
      </c>
      <c r="B1472" s="75">
        <v>3030</v>
      </c>
      <c r="C1472" s="75" t="s">
        <v>5410</v>
      </c>
      <c r="D1472" s="75" t="s">
        <v>5450</v>
      </c>
      <c r="E1472" s="77">
        <v>130</v>
      </c>
      <c r="F1472" s="75" t="s">
        <v>681</v>
      </c>
      <c r="G1472" s="77">
        <v>7559</v>
      </c>
      <c r="H1472" s="75" t="s">
        <v>6098</v>
      </c>
      <c r="I1472" s="75" t="s">
        <v>4883</v>
      </c>
      <c r="J1472" s="75" t="s">
        <v>897</v>
      </c>
      <c r="K1472" s="75">
        <v>0</v>
      </c>
      <c r="L1472" s="75" t="s">
        <v>5457</v>
      </c>
      <c r="M1472" s="75" t="s">
        <v>4892</v>
      </c>
      <c r="N1472" s="75" t="s">
        <v>87</v>
      </c>
      <c r="O1472" s="75" t="s">
        <v>4024</v>
      </c>
      <c r="Q1472" s="75" t="s">
        <v>5469</v>
      </c>
      <c r="S1472" s="75" t="s">
        <v>3662</v>
      </c>
      <c r="T1472" s="75" t="s">
        <v>5474</v>
      </c>
      <c r="U1472" s="75" t="s">
        <v>4877</v>
      </c>
      <c r="V1472" s="75" t="s">
        <v>4878</v>
      </c>
      <c r="W1472" s="75" t="s">
        <v>4871</v>
      </c>
      <c r="X1472" s="75" t="s">
        <v>5456</v>
      </c>
      <c r="Y1472" s="75" t="s">
        <v>4872</v>
      </c>
      <c r="Z1472" s="75">
        <v>10</v>
      </c>
      <c r="AA1472" s="75">
        <v>0</v>
      </c>
      <c r="AB1472" s="75" t="s">
        <v>4871</v>
      </c>
      <c r="AC1472" s="75" t="s">
        <v>5526</v>
      </c>
      <c r="AD1472" s="75" t="s">
        <v>4872</v>
      </c>
      <c r="AE1472" s="75">
        <v>8</v>
      </c>
      <c r="AF1472" s="75">
        <v>3</v>
      </c>
      <c r="AG1472" s="75" t="s">
        <v>4871</v>
      </c>
      <c r="AH1472" s="75" t="s">
        <v>5572</v>
      </c>
      <c r="AI1472" s="75" t="s">
        <v>4869</v>
      </c>
      <c r="AN1472" s="75" t="s">
        <v>4869</v>
      </c>
      <c r="AP1472" s="75">
        <v>10</v>
      </c>
      <c r="AQ1472" s="75">
        <v>8</v>
      </c>
      <c r="AR1472" s="75" t="s">
        <v>4868</v>
      </c>
      <c r="AS1472" s="75" t="s">
        <v>5453</v>
      </c>
      <c r="AV1472" s="75" t="s">
        <v>5440</v>
      </c>
      <c r="BI1472" s="75" t="s">
        <v>5452</v>
      </c>
      <c r="BJ1472" s="75" t="s">
        <v>5451</v>
      </c>
      <c r="BK1472" s="75">
        <v>0</v>
      </c>
      <c r="BM1472" s="75">
        <v>0</v>
      </c>
    </row>
    <row r="1473" spans="1:65" ht="17.399999999999999" hidden="1" customHeight="1" x14ac:dyDescent="0.3">
      <c r="A1473" s="75">
        <v>2019</v>
      </c>
      <c r="B1473" s="75">
        <v>18010</v>
      </c>
      <c r="C1473" s="75" t="s">
        <v>5337</v>
      </c>
      <c r="D1473" s="75" t="s">
        <v>5450</v>
      </c>
      <c r="E1473" s="77">
        <v>900</v>
      </c>
      <c r="F1473" s="75" t="s">
        <v>1648</v>
      </c>
      <c r="G1473" s="77">
        <v>7562</v>
      </c>
      <c r="H1473" s="75" t="s">
        <v>6097</v>
      </c>
      <c r="I1473" s="75" t="s">
        <v>4883</v>
      </c>
      <c r="J1473" s="75" t="s">
        <v>1783</v>
      </c>
      <c r="K1473" s="75">
        <v>0</v>
      </c>
      <c r="L1473" s="75" t="s">
        <v>5457</v>
      </c>
      <c r="M1473" s="75" t="s">
        <v>4892</v>
      </c>
      <c r="N1473" s="75" t="s">
        <v>87</v>
      </c>
      <c r="O1473" s="75" t="s">
        <v>4025</v>
      </c>
      <c r="Q1473" s="75" t="s">
        <v>5461</v>
      </c>
      <c r="S1473" s="75" t="s">
        <v>3662</v>
      </c>
      <c r="T1473" s="75" t="s">
        <v>5474</v>
      </c>
      <c r="U1473" s="75" t="s">
        <v>4877</v>
      </c>
      <c r="V1473" s="75" t="s">
        <v>4878</v>
      </c>
      <c r="W1473" s="75" t="s">
        <v>4871</v>
      </c>
      <c r="X1473" s="75" t="s">
        <v>5456</v>
      </c>
      <c r="Y1473" s="75" t="s">
        <v>4895</v>
      </c>
      <c r="Z1473" s="75">
        <v>4</v>
      </c>
      <c r="AA1473" s="75">
        <v>2</v>
      </c>
      <c r="AB1473" s="75" t="s">
        <v>4871</v>
      </c>
      <c r="AC1473" s="75" t="s">
        <v>5928</v>
      </c>
      <c r="AD1473" s="75" t="s">
        <v>4895</v>
      </c>
      <c r="AE1473" s="75">
        <v>2</v>
      </c>
      <c r="AF1473" s="75">
        <v>2</v>
      </c>
      <c r="AG1473" s="75" t="s">
        <v>4877</v>
      </c>
      <c r="AH1473" s="75" t="s">
        <v>5472</v>
      </c>
      <c r="AI1473" s="75" t="s">
        <v>4869</v>
      </c>
      <c r="AN1473" s="75" t="s">
        <v>4869</v>
      </c>
      <c r="AP1473" s="75">
        <v>6</v>
      </c>
      <c r="AQ1473" s="75">
        <v>0</v>
      </c>
      <c r="AR1473" s="75" t="s">
        <v>4868</v>
      </c>
      <c r="AS1473" s="75" t="s">
        <v>5453</v>
      </c>
      <c r="AV1473" s="75" t="s">
        <v>5440</v>
      </c>
      <c r="BI1473" s="75" t="s">
        <v>5452</v>
      </c>
      <c r="BJ1473" s="75" t="s">
        <v>5451</v>
      </c>
      <c r="BK1473" s="75">
        <v>0</v>
      </c>
      <c r="BM1473" s="75">
        <v>0</v>
      </c>
    </row>
    <row r="1474" spans="1:65" ht="17.399999999999999" hidden="1" customHeight="1" x14ac:dyDescent="0.3">
      <c r="A1474" s="75">
        <v>2019</v>
      </c>
      <c r="B1474" s="75">
        <v>7010</v>
      </c>
      <c r="C1474" s="75" t="s">
        <v>5376</v>
      </c>
      <c r="D1474" s="75" t="s">
        <v>5450</v>
      </c>
      <c r="E1474" s="77">
        <v>470</v>
      </c>
      <c r="F1474" s="75" t="s">
        <v>1123</v>
      </c>
      <c r="G1474" s="77">
        <v>7565</v>
      </c>
      <c r="H1474" s="75" t="s">
        <v>6096</v>
      </c>
      <c r="I1474" s="75" t="s">
        <v>4883</v>
      </c>
      <c r="J1474" s="75" t="s">
        <v>3625</v>
      </c>
      <c r="K1474" s="75">
        <v>0</v>
      </c>
      <c r="L1474" s="75" t="s">
        <v>5462</v>
      </c>
      <c r="M1474" s="75" t="s">
        <v>4881</v>
      </c>
      <c r="N1474" s="75" t="s">
        <v>87</v>
      </c>
      <c r="O1474" s="75" t="s">
        <v>4074</v>
      </c>
      <c r="Q1474" s="75" t="s">
        <v>5512</v>
      </c>
      <c r="S1474" s="75" t="s">
        <v>4020</v>
      </c>
      <c r="T1474" s="75" t="s">
        <v>5478</v>
      </c>
      <c r="U1474" s="75" t="s">
        <v>4877</v>
      </c>
      <c r="V1474" s="75" t="s">
        <v>4878</v>
      </c>
      <c r="W1474" s="75" t="s">
        <v>4877</v>
      </c>
      <c r="X1474" s="75" t="s">
        <v>4876</v>
      </c>
      <c r="Y1474" s="75" t="s">
        <v>4897</v>
      </c>
      <c r="AC1474" s="75" t="s">
        <v>5592</v>
      </c>
      <c r="AD1474" s="75" t="s">
        <v>4019</v>
      </c>
      <c r="AH1474" s="75" t="s">
        <v>5468</v>
      </c>
      <c r="AI1474" s="75" t="s">
        <v>4869</v>
      </c>
      <c r="AN1474" s="75" t="s">
        <v>4869</v>
      </c>
      <c r="AP1474" s="75">
        <v>8</v>
      </c>
      <c r="AQ1474" s="75">
        <v>0</v>
      </c>
      <c r="AR1474" s="75" t="s">
        <v>4868</v>
      </c>
      <c r="AS1474" s="75" t="s">
        <v>5453</v>
      </c>
      <c r="AV1474" s="75" t="s">
        <v>5440</v>
      </c>
      <c r="BI1474" s="75" t="s">
        <v>5452</v>
      </c>
      <c r="BJ1474" s="75" t="s">
        <v>5451</v>
      </c>
      <c r="BK1474" s="75">
        <v>0</v>
      </c>
      <c r="BM1474" s="75">
        <v>0</v>
      </c>
    </row>
    <row r="1475" spans="1:65" ht="17.399999999999999" hidden="1" customHeight="1" x14ac:dyDescent="0.3">
      <c r="A1475" s="75">
        <v>2019</v>
      </c>
      <c r="B1475" s="75">
        <v>64093</v>
      </c>
      <c r="C1475" s="75" t="s">
        <v>5084</v>
      </c>
      <c r="D1475" s="75" t="s">
        <v>5450</v>
      </c>
      <c r="E1475" s="77">
        <v>500</v>
      </c>
      <c r="F1475" s="75" t="s">
        <v>3409</v>
      </c>
      <c r="G1475" s="77">
        <v>7568</v>
      </c>
      <c r="H1475" s="75" t="s">
        <v>6095</v>
      </c>
      <c r="I1475" s="75" t="s">
        <v>4883</v>
      </c>
      <c r="J1475" s="75" t="s">
        <v>3416</v>
      </c>
      <c r="K1475" s="75">
        <v>0</v>
      </c>
      <c r="L1475" s="75" t="s">
        <v>5448</v>
      </c>
      <c r="M1475" s="75" t="s">
        <v>4892</v>
      </c>
      <c r="N1475" s="75" t="s">
        <v>87</v>
      </c>
      <c r="O1475" s="75" t="s">
        <v>4024</v>
      </c>
      <c r="Q1475" s="75" t="s">
        <v>5469</v>
      </c>
      <c r="S1475" s="75" t="s">
        <v>3662</v>
      </c>
      <c r="T1475" s="75" t="s">
        <v>5474</v>
      </c>
      <c r="U1475" s="75" t="s">
        <v>4871</v>
      </c>
      <c r="V1475" s="75" t="s">
        <v>5445</v>
      </c>
      <c r="W1475" s="75" t="s">
        <v>4877</v>
      </c>
      <c r="X1475" s="75" t="s">
        <v>4876</v>
      </c>
      <c r="Y1475" s="75" t="s">
        <v>4897</v>
      </c>
      <c r="Z1475" s="75">
        <v>7</v>
      </c>
      <c r="AA1475" s="75">
        <v>2</v>
      </c>
      <c r="AB1475" s="75" t="s">
        <v>4871</v>
      </c>
      <c r="AC1475" s="75" t="s">
        <v>5627</v>
      </c>
      <c r="AD1475" s="75" t="s">
        <v>4872</v>
      </c>
      <c r="AE1475" s="75">
        <v>5</v>
      </c>
      <c r="AF1475" s="75">
        <v>0</v>
      </c>
      <c r="AG1475" s="75" t="s">
        <v>4871</v>
      </c>
      <c r="AH1475" s="75" t="s">
        <v>5631</v>
      </c>
      <c r="AI1475" s="75" t="s">
        <v>4897</v>
      </c>
      <c r="AJ1475" s="75">
        <v>7</v>
      </c>
      <c r="AK1475" s="75">
        <v>4</v>
      </c>
      <c r="AL1475" s="75" t="s">
        <v>4871</v>
      </c>
      <c r="AM1475" s="75" t="s">
        <v>5566</v>
      </c>
      <c r="AN1475" s="75" t="s">
        <v>4869</v>
      </c>
      <c r="AP1475" s="75">
        <v>8</v>
      </c>
      <c r="AQ1475" s="75">
        <v>8</v>
      </c>
      <c r="AR1475" s="75" t="s">
        <v>4908</v>
      </c>
      <c r="AS1475" s="75" t="s">
        <v>5441</v>
      </c>
      <c r="AV1475" s="75" t="s">
        <v>5440</v>
      </c>
      <c r="BI1475" s="75" t="s">
        <v>5452</v>
      </c>
      <c r="BJ1475" s="75" t="s">
        <v>5451</v>
      </c>
      <c r="BK1475" s="75">
        <v>0</v>
      </c>
      <c r="BM1475" s="75">
        <v>0</v>
      </c>
    </row>
    <row r="1476" spans="1:65" ht="17.399999999999999" hidden="1" customHeight="1" x14ac:dyDescent="0.3">
      <c r="A1476" s="75">
        <v>2019</v>
      </c>
      <c r="B1476" s="75">
        <v>16010</v>
      </c>
      <c r="C1476" s="75" t="s">
        <v>5343</v>
      </c>
      <c r="D1476" s="75" t="s">
        <v>5450</v>
      </c>
      <c r="E1476" s="77">
        <v>880</v>
      </c>
      <c r="F1476" s="75" t="s">
        <v>1118</v>
      </c>
      <c r="G1476" s="77">
        <v>7578</v>
      </c>
      <c r="H1476" s="75" t="s">
        <v>6094</v>
      </c>
      <c r="I1476" s="75" t="s">
        <v>4883</v>
      </c>
      <c r="J1476" s="75" t="s">
        <v>1480</v>
      </c>
      <c r="K1476" s="75">
        <v>0</v>
      </c>
      <c r="L1476" s="75" t="s">
        <v>5457</v>
      </c>
      <c r="M1476" s="75" t="s">
        <v>4892</v>
      </c>
      <c r="N1476" s="75" t="s">
        <v>87</v>
      </c>
      <c r="O1476" s="75" t="s">
        <v>4059</v>
      </c>
      <c r="Q1476" s="75" t="s">
        <v>5447</v>
      </c>
      <c r="S1476" s="75" t="s">
        <v>4020</v>
      </c>
      <c r="T1476" s="75" t="s">
        <v>5478</v>
      </c>
      <c r="U1476" s="75" t="s">
        <v>4877</v>
      </c>
      <c r="V1476" s="75" t="s">
        <v>4878</v>
      </c>
      <c r="W1476" s="75" t="s">
        <v>4871</v>
      </c>
      <c r="X1476" s="75" t="s">
        <v>5456</v>
      </c>
      <c r="Y1476" s="75" t="s">
        <v>4872</v>
      </c>
      <c r="Z1476" s="75">
        <v>11</v>
      </c>
      <c r="AA1476" s="75">
        <v>0</v>
      </c>
      <c r="AB1476" s="75" t="s">
        <v>4871</v>
      </c>
      <c r="AC1476" s="75" t="s">
        <v>5473</v>
      </c>
      <c r="AD1476" s="75" t="s">
        <v>4897</v>
      </c>
      <c r="AE1476" s="75">
        <v>8</v>
      </c>
      <c r="AF1476" s="75">
        <v>6</v>
      </c>
      <c r="AG1476" s="75" t="s">
        <v>4871</v>
      </c>
      <c r="AH1476" s="75" t="s">
        <v>5563</v>
      </c>
      <c r="AI1476" s="75" t="s">
        <v>4869</v>
      </c>
      <c r="AN1476" s="75" t="s">
        <v>4869</v>
      </c>
      <c r="AP1476" s="75">
        <v>10</v>
      </c>
      <c r="AQ1476" s="75">
        <v>10</v>
      </c>
      <c r="AR1476" s="75" t="s">
        <v>4908</v>
      </c>
      <c r="AS1476" s="75" t="s">
        <v>5441</v>
      </c>
      <c r="AV1476" s="75" t="s">
        <v>5440</v>
      </c>
      <c r="BI1476" s="75" t="s">
        <v>5452</v>
      </c>
      <c r="BJ1476" s="75" t="s">
        <v>5451</v>
      </c>
      <c r="BK1476" s="75">
        <v>0</v>
      </c>
      <c r="BM1476" s="75">
        <v>0</v>
      </c>
    </row>
    <row r="1477" spans="1:65" ht="17.399999999999999" hidden="1" customHeight="1" x14ac:dyDescent="0.3">
      <c r="A1477" s="75">
        <v>2019</v>
      </c>
      <c r="B1477" s="75">
        <v>7010</v>
      </c>
      <c r="C1477" s="75" t="s">
        <v>5376</v>
      </c>
      <c r="D1477" s="75" t="s">
        <v>5450</v>
      </c>
      <c r="E1477" s="77">
        <v>470</v>
      </c>
      <c r="F1477" s="75" t="s">
        <v>1123</v>
      </c>
      <c r="G1477" s="77">
        <v>7584</v>
      </c>
      <c r="H1477" s="75" t="s">
        <v>6093</v>
      </c>
      <c r="I1477" s="75" t="s">
        <v>4883</v>
      </c>
      <c r="J1477" s="75" t="s">
        <v>3617</v>
      </c>
      <c r="K1477" s="75">
        <v>0</v>
      </c>
      <c r="L1477" s="75" t="s">
        <v>5457</v>
      </c>
      <c r="M1477" s="75" t="s">
        <v>4892</v>
      </c>
      <c r="N1477" s="75" t="s">
        <v>87</v>
      </c>
      <c r="O1477" s="75" t="s">
        <v>4023</v>
      </c>
      <c r="Q1477" s="75" t="s">
        <v>5447</v>
      </c>
      <c r="S1477" s="75" t="s">
        <v>4020</v>
      </c>
      <c r="T1477" s="75" t="s">
        <v>5478</v>
      </c>
      <c r="U1477" s="75" t="s">
        <v>4877</v>
      </c>
      <c r="V1477" s="75" t="s">
        <v>4878</v>
      </c>
      <c r="W1477" s="75" t="s">
        <v>4871</v>
      </c>
      <c r="X1477" s="75" t="s">
        <v>5456</v>
      </c>
      <c r="Y1477" s="75" t="s">
        <v>4872</v>
      </c>
      <c r="Z1477" s="75">
        <v>10</v>
      </c>
      <c r="AA1477" s="75">
        <v>0</v>
      </c>
      <c r="AB1477" s="75" t="s">
        <v>4871</v>
      </c>
      <c r="AC1477" s="75" t="s">
        <v>5526</v>
      </c>
      <c r="AD1477" s="75" t="s">
        <v>4872</v>
      </c>
      <c r="AE1477" s="75">
        <v>8</v>
      </c>
      <c r="AF1477" s="75">
        <v>4</v>
      </c>
      <c r="AG1477" s="75" t="s">
        <v>4871</v>
      </c>
      <c r="AH1477" s="75" t="s">
        <v>5891</v>
      </c>
      <c r="AI1477" s="75" t="s">
        <v>4869</v>
      </c>
      <c r="AN1477" s="75" t="s">
        <v>4869</v>
      </c>
      <c r="AP1477" s="75">
        <v>10</v>
      </c>
      <c r="AQ1477" s="75">
        <v>10</v>
      </c>
      <c r="AR1477" s="75" t="s">
        <v>4908</v>
      </c>
      <c r="AS1477" s="75" t="s">
        <v>5441</v>
      </c>
      <c r="AV1477" s="75" t="s">
        <v>5440</v>
      </c>
      <c r="BI1477" s="75" t="s">
        <v>5452</v>
      </c>
      <c r="BJ1477" s="75" t="s">
        <v>5451</v>
      </c>
      <c r="BK1477" s="75">
        <v>0</v>
      </c>
      <c r="BM1477" s="75">
        <v>0</v>
      </c>
    </row>
    <row r="1478" spans="1:65" ht="17.399999999999999" customHeight="1" x14ac:dyDescent="0.3">
      <c r="A1478" s="75">
        <v>2019</v>
      </c>
      <c r="B1478" s="75">
        <v>7020</v>
      </c>
      <c r="C1478" s="75" t="s">
        <v>5373</v>
      </c>
      <c r="D1478" s="75" t="s">
        <v>5450</v>
      </c>
      <c r="E1478" s="77">
        <v>480</v>
      </c>
      <c r="F1478" s="75" t="s">
        <v>456</v>
      </c>
      <c r="G1478" s="77">
        <v>7592</v>
      </c>
      <c r="H1478" s="75" t="s">
        <v>6092</v>
      </c>
      <c r="I1478" s="75" t="s">
        <v>4883</v>
      </c>
      <c r="J1478" s="75" t="s">
        <v>1160</v>
      </c>
      <c r="K1478" s="75">
        <v>0</v>
      </c>
      <c r="L1478" s="75" t="s">
        <v>5457</v>
      </c>
      <c r="M1478" s="75" t="s">
        <v>4892</v>
      </c>
      <c r="N1478" s="75" t="s">
        <v>87</v>
      </c>
      <c r="O1478" s="75" t="s">
        <v>4027</v>
      </c>
      <c r="P1478" s="75">
        <v>2</v>
      </c>
      <c r="Q1478" s="76" t="s">
        <v>5549</v>
      </c>
      <c r="S1478" s="75" t="s">
        <v>4020</v>
      </c>
      <c r="T1478" s="75" t="s">
        <v>5478</v>
      </c>
      <c r="U1478" s="75" t="s">
        <v>4877</v>
      </c>
      <c r="V1478" s="75" t="s">
        <v>4878</v>
      </c>
      <c r="W1478" s="75" t="s">
        <v>4871</v>
      </c>
      <c r="X1478" s="75" t="s">
        <v>5456</v>
      </c>
      <c r="Y1478" s="75" t="s">
        <v>4875</v>
      </c>
      <c r="Z1478" s="75">
        <v>11</v>
      </c>
      <c r="AA1478" s="75">
        <v>0</v>
      </c>
      <c r="AB1478" s="75" t="s">
        <v>4871</v>
      </c>
      <c r="AC1478" s="75" t="s">
        <v>5473</v>
      </c>
      <c r="AD1478" s="75" t="s">
        <v>4872</v>
      </c>
      <c r="AE1478" s="75">
        <v>10</v>
      </c>
      <c r="AF1478" s="75">
        <v>0</v>
      </c>
      <c r="AG1478" s="75" t="s">
        <v>4871</v>
      </c>
      <c r="AH1478" s="75" t="s">
        <v>5663</v>
      </c>
      <c r="AI1478" s="75" t="s">
        <v>4869</v>
      </c>
      <c r="AN1478" s="75" t="s">
        <v>4869</v>
      </c>
      <c r="AP1478" s="75">
        <v>10</v>
      </c>
      <c r="AQ1478" s="75">
        <v>8</v>
      </c>
      <c r="AR1478" s="75" t="s">
        <v>4868</v>
      </c>
      <c r="AS1478" s="75" t="s">
        <v>5453</v>
      </c>
      <c r="AV1478" s="75" t="s">
        <v>5440</v>
      </c>
      <c r="BI1478" s="75" t="s">
        <v>5620</v>
      </c>
      <c r="BJ1478" s="75" t="s">
        <v>5619</v>
      </c>
      <c r="BK1478" s="75">
        <v>0</v>
      </c>
      <c r="BM1478" s="75">
        <v>0</v>
      </c>
    </row>
    <row r="1479" spans="1:65" ht="17.399999999999999" hidden="1" customHeight="1" x14ac:dyDescent="0.3">
      <c r="A1479" s="75">
        <v>2019</v>
      </c>
      <c r="B1479" s="75">
        <v>3040</v>
      </c>
      <c r="C1479" s="75" t="s">
        <v>5406</v>
      </c>
      <c r="D1479" s="75" t="s">
        <v>5450</v>
      </c>
      <c r="E1479" s="77">
        <v>140</v>
      </c>
      <c r="F1479" s="75" t="s">
        <v>2696</v>
      </c>
      <c r="G1479" s="77">
        <v>7606</v>
      </c>
      <c r="H1479" s="75" t="s">
        <v>6091</v>
      </c>
      <c r="I1479" s="75" t="s">
        <v>4883</v>
      </c>
      <c r="J1479" s="75" t="s">
        <v>2765</v>
      </c>
      <c r="K1479" s="75">
        <v>0</v>
      </c>
      <c r="L1479" s="75" t="s">
        <v>5457</v>
      </c>
      <c r="M1479" s="75" t="s">
        <v>4892</v>
      </c>
      <c r="N1479" s="75" t="s">
        <v>87</v>
      </c>
      <c r="O1479" s="75" t="s">
        <v>4024</v>
      </c>
      <c r="Q1479" s="75" t="s">
        <v>5469</v>
      </c>
      <c r="S1479" s="75" t="s">
        <v>3662</v>
      </c>
      <c r="T1479" s="75" t="s">
        <v>5474</v>
      </c>
      <c r="U1479" s="75" t="s">
        <v>4877</v>
      </c>
      <c r="V1479" s="75" t="s">
        <v>4878</v>
      </c>
      <c r="W1479" s="75" t="s">
        <v>4871</v>
      </c>
      <c r="X1479" s="75" t="s">
        <v>5456</v>
      </c>
      <c r="Y1479" s="75" t="s">
        <v>4895</v>
      </c>
      <c r="Z1479" s="75">
        <v>4</v>
      </c>
      <c r="AA1479" s="75">
        <v>1</v>
      </c>
      <c r="AB1479" s="75" t="s">
        <v>4871</v>
      </c>
      <c r="AC1479" s="75" t="s">
        <v>6077</v>
      </c>
      <c r="AD1479" s="75" t="s">
        <v>4897</v>
      </c>
      <c r="AH1479" s="75" t="s">
        <v>5569</v>
      </c>
      <c r="AI1479" s="75" t="s">
        <v>4869</v>
      </c>
      <c r="AN1479" s="75" t="s">
        <v>4869</v>
      </c>
      <c r="AP1479" s="75">
        <v>6</v>
      </c>
      <c r="AQ1479" s="75">
        <v>4</v>
      </c>
      <c r="AR1479" s="75" t="s">
        <v>4868</v>
      </c>
      <c r="AS1479" s="75" t="s">
        <v>5453</v>
      </c>
      <c r="AV1479" s="75" t="s">
        <v>5440</v>
      </c>
      <c r="BI1479" s="75" t="s">
        <v>5452</v>
      </c>
      <c r="BJ1479" s="75" t="s">
        <v>5451</v>
      </c>
      <c r="BK1479" s="75">
        <v>0</v>
      </c>
      <c r="BM1479" s="75">
        <v>0</v>
      </c>
    </row>
    <row r="1480" spans="1:65" ht="17.399999999999999" hidden="1" customHeight="1" x14ac:dyDescent="0.3">
      <c r="A1480" s="75">
        <v>2019</v>
      </c>
      <c r="B1480" s="75">
        <v>18010</v>
      </c>
      <c r="C1480" s="75" t="s">
        <v>5337</v>
      </c>
      <c r="D1480" s="75" t="s">
        <v>5450</v>
      </c>
      <c r="E1480" s="77">
        <v>900</v>
      </c>
      <c r="F1480" s="75" t="s">
        <v>1648</v>
      </c>
      <c r="G1480" s="77">
        <v>7610</v>
      </c>
      <c r="H1480" s="75" t="s">
        <v>6090</v>
      </c>
      <c r="I1480" s="75" t="s">
        <v>4883</v>
      </c>
      <c r="J1480" s="75" t="s">
        <v>1789</v>
      </c>
      <c r="K1480" s="75">
        <v>0</v>
      </c>
      <c r="L1480" s="75" t="s">
        <v>5457</v>
      </c>
      <c r="M1480" s="75" t="s">
        <v>4892</v>
      </c>
      <c r="N1480" s="75" t="s">
        <v>87</v>
      </c>
      <c r="O1480" s="75" t="s">
        <v>4025</v>
      </c>
      <c r="Q1480" s="75" t="s">
        <v>5461</v>
      </c>
      <c r="S1480" s="75" t="s">
        <v>3662</v>
      </c>
      <c r="T1480" s="75" t="s">
        <v>5474</v>
      </c>
      <c r="U1480" s="75" t="s">
        <v>4877</v>
      </c>
      <c r="V1480" s="75" t="s">
        <v>4878</v>
      </c>
      <c r="W1480" s="75" t="s">
        <v>4871</v>
      </c>
      <c r="X1480" s="75" t="s">
        <v>5456</v>
      </c>
      <c r="Y1480" s="75" t="s">
        <v>4897</v>
      </c>
      <c r="Z1480" s="75">
        <v>7</v>
      </c>
      <c r="AA1480" s="75">
        <v>1</v>
      </c>
      <c r="AB1480" s="75" t="s">
        <v>4871</v>
      </c>
      <c r="AC1480" s="75" t="s">
        <v>6089</v>
      </c>
      <c r="AD1480" s="75" t="s">
        <v>4897</v>
      </c>
      <c r="AE1480" s="75">
        <v>6</v>
      </c>
      <c r="AF1480" s="75">
        <v>4</v>
      </c>
      <c r="AG1480" s="75" t="s">
        <v>4871</v>
      </c>
      <c r="AH1480" s="75" t="s">
        <v>5520</v>
      </c>
      <c r="AI1480" s="75" t="s">
        <v>4869</v>
      </c>
      <c r="AN1480" s="75" t="s">
        <v>4869</v>
      </c>
      <c r="AP1480" s="75">
        <v>10</v>
      </c>
      <c r="AQ1480" s="75">
        <v>4</v>
      </c>
      <c r="AR1480" s="75" t="s">
        <v>4868</v>
      </c>
      <c r="AS1480" s="75" t="s">
        <v>5453</v>
      </c>
      <c r="AV1480" s="75" t="s">
        <v>5440</v>
      </c>
      <c r="BI1480" s="75" t="s">
        <v>5452</v>
      </c>
      <c r="BJ1480" s="75" t="s">
        <v>5451</v>
      </c>
      <c r="BK1480" s="75">
        <v>0</v>
      </c>
      <c r="BM1480" s="75">
        <v>0</v>
      </c>
    </row>
    <row r="1481" spans="1:65" ht="17.399999999999999" hidden="1" customHeight="1" x14ac:dyDescent="0.3">
      <c r="A1481" s="75">
        <v>2019</v>
      </c>
      <c r="B1481" s="75">
        <v>21020</v>
      </c>
      <c r="C1481" s="75" t="s">
        <v>5315</v>
      </c>
      <c r="D1481" s="75" t="s">
        <v>5450</v>
      </c>
      <c r="E1481" s="77">
        <v>980</v>
      </c>
      <c r="F1481" s="75" t="s">
        <v>2127</v>
      </c>
      <c r="G1481" s="77">
        <v>7611</v>
      </c>
      <c r="H1481" s="75" t="s">
        <v>6088</v>
      </c>
      <c r="I1481" s="75" t="s">
        <v>4883</v>
      </c>
      <c r="J1481" s="75" t="s">
        <v>2215</v>
      </c>
      <c r="K1481" s="75">
        <v>0</v>
      </c>
      <c r="L1481" s="75" t="s">
        <v>5457</v>
      </c>
      <c r="M1481" s="75" t="s">
        <v>4892</v>
      </c>
      <c r="N1481" s="75" t="s">
        <v>87</v>
      </c>
      <c r="O1481" s="75" t="s">
        <v>4024</v>
      </c>
      <c r="Q1481" s="75" t="s">
        <v>5469</v>
      </c>
      <c r="S1481" s="75" t="s">
        <v>3662</v>
      </c>
      <c r="T1481" s="75" t="s">
        <v>5474</v>
      </c>
      <c r="U1481" s="75" t="s">
        <v>4877</v>
      </c>
      <c r="V1481" s="75" t="s">
        <v>4878</v>
      </c>
      <c r="W1481" s="75" t="s">
        <v>4871</v>
      </c>
      <c r="X1481" s="75" t="s">
        <v>5456</v>
      </c>
      <c r="Y1481" s="75" t="s">
        <v>4897</v>
      </c>
      <c r="Z1481" s="75">
        <v>11</v>
      </c>
      <c r="AA1481" s="75">
        <v>6</v>
      </c>
      <c r="AB1481" s="75" t="s">
        <v>4871</v>
      </c>
      <c r="AC1481" s="75" t="s">
        <v>5797</v>
      </c>
      <c r="AD1481" s="75" t="s">
        <v>4895</v>
      </c>
      <c r="AE1481" s="75">
        <v>8</v>
      </c>
      <c r="AF1481" s="75">
        <v>7</v>
      </c>
      <c r="AG1481" s="75" t="s">
        <v>4871</v>
      </c>
      <c r="AH1481" s="75" t="s">
        <v>5703</v>
      </c>
      <c r="AI1481" s="75" t="s">
        <v>4869</v>
      </c>
      <c r="AN1481" s="75" t="s">
        <v>4869</v>
      </c>
      <c r="AP1481" s="75">
        <v>10</v>
      </c>
      <c r="AQ1481" s="75">
        <v>10</v>
      </c>
      <c r="AR1481" s="75" t="s">
        <v>4908</v>
      </c>
      <c r="AS1481" s="75" t="s">
        <v>5441</v>
      </c>
      <c r="AV1481" s="75" t="s">
        <v>5440</v>
      </c>
      <c r="BI1481" s="75" t="s">
        <v>5452</v>
      </c>
      <c r="BJ1481" s="75" t="s">
        <v>5451</v>
      </c>
      <c r="BK1481" s="75">
        <v>0</v>
      </c>
      <c r="BM1481" s="75">
        <v>0</v>
      </c>
    </row>
    <row r="1482" spans="1:65" ht="17.399999999999999" hidden="1" customHeight="1" x14ac:dyDescent="0.3">
      <c r="A1482" s="75">
        <v>2019</v>
      </c>
      <c r="B1482" s="75">
        <v>64153</v>
      </c>
      <c r="C1482" s="75" t="s">
        <v>5013</v>
      </c>
      <c r="D1482" s="75" t="s">
        <v>5450</v>
      </c>
      <c r="E1482" s="77">
        <v>560</v>
      </c>
      <c r="F1482" s="75" t="s">
        <v>3425</v>
      </c>
      <c r="G1482" s="77">
        <v>7612</v>
      </c>
      <c r="H1482" s="75" t="s">
        <v>6087</v>
      </c>
      <c r="I1482" s="75" t="s">
        <v>4883</v>
      </c>
      <c r="J1482" s="75" t="s">
        <v>3426</v>
      </c>
      <c r="K1482" s="75">
        <v>0</v>
      </c>
      <c r="L1482" s="75" t="s">
        <v>5457</v>
      </c>
      <c r="M1482" s="75" t="s">
        <v>4892</v>
      </c>
      <c r="N1482" s="75" t="s">
        <v>87</v>
      </c>
      <c r="O1482" s="75" t="s">
        <v>4024</v>
      </c>
      <c r="Q1482" s="75" t="s">
        <v>5469</v>
      </c>
      <c r="S1482" s="75" t="s">
        <v>4033</v>
      </c>
      <c r="T1482" s="75" t="s">
        <v>5446</v>
      </c>
      <c r="U1482" s="75" t="s">
        <v>4877</v>
      </c>
      <c r="V1482" s="75" t="s">
        <v>4878</v>
      </c>
      <c r="W1482" s="75" t="s">
        <v>4871</v>
      </c>
      <c r="X1482" s="75" t="s">
        <v>5456</v>
      </c>
      <c r="Y1482" s="75" t="s">
        <v>4897</v>
      </c>
      <c r="Z1482" s="75">
        <v>5</v>
      </c>
      <c r="AA1482" s="75">
        <v>5</v>
      </c>
      <c r="AB1482" s="75" t="s">
        <v>4877</v>
      </c>
      <c r="AC1482" s="75" t="s">
        <v>5541</v>
      </c>
      <c r="AD1482" s="75" t="s">
        <v>4872</v>
      </c>
      <c r="AE1482" s="75">
        <v>4</v>
      </c>
      <c r="AF1482" s="75">
        <v>0</v>
      </c>
      <c r="AG1482" s="75" t="s">
        <v>4871</v>
      </c>
      <c r="AH1482" s="75" t="s">
        <v>5528</v>
      </c>
      <c r="AI1482" s="75" t="s">
        <v>4869</v>
      </c>
      <c r="AN1482" s="75" t="s">
        <v>4869</v>
      </c>
      <c r="AP1482" s="75">
        <v>6</v>
      </c>
      <c r="AQ1482" s="75">
        <v>6</v>
      </c>
      <c r="AR1482" s="75" t="s">
        <v>4908</v>
      </c>
      <c r="AS1482" s="75" t="s">
        <v>5441</v>
      </c>
      <c r="AV1482" s="75" t="s">
        <v>5440</v>
      </c>
      <c r="BI1482" s="75" t="s">
        <v>5452</v>
      </c>
      <c r="BJ1482" s="75" t="s">
        <v>5451</v>
      </c>
      <c r="BK1482" s="75">
        <v>0</v>
      </c>
      <c r="BM1482" s="75">
        <v>0</v>
      </c>
    </row>
    <row r="1483" spans="1:65" ht="17.399999999999999" hidden="1" customHeight="1" x14ac:dyDescent="0.3">
      <c r="A1483" s="75">
        <v>2019</v>
      </c>
      <c r="B1483" s="75">
        <v>21090</v>
      </c>
      <c r="C1483" s="75" t="s">
        <v>5276</v>
      </c>
      <c r="D1483" s="75" t="s">
        <v>5450</v>
      </c>
      <c r="E1483" s="77">
        <v>1110</v>
      </c>
      <c r="F1483" s="75" t="s">
        <v>1575</v>
      </c>
      <c r="G1483" s="77">
        <v>7613</v>
      </c>
      <c r="H1483" s="75" t="s">
        <v>6086</v>
      </c>
      <c r="I1483" s="75" t="s">
        <v>4883</v>
      </c>
      <c r="J1483" s="75" t="s">
        <v>1616</v>
      </c>
      <c r="K1483" s="75">
        <v>0</v>
      </c>
      <c r="L1483" s="75" t="s">
        <v>5448</v>
      </c>
      <c r="M1483" s="75" t="s">
        <v>4892</v>
      </c>
      <c r="N1483" s="75" t="s">
        <v>87</v>
      </c>
      <c r="O1483" s="75" t="s">
        <v>4026</v>
      </c>
      <c r="Q1483" s="75" t="s">
        <v>5501</v>
      </c>
      <c r="S1483" s="75" t="s">
        <v>4020</v>
      </c>
      <c r="T1483" s="75" t="s">
        <v>5478</v>
      </c>
      <c r="U1483" s="75" t="s">
        <v>4871</v>
      </c>
      <c r="V1483" s="75" t="s">
        <v>5445</v>
      </c>
      <c r="W1483" s="75" t="s">
        <v>4877</v>
      </c>
      <c r="X1483" s="75" t="s">
        <v>4876</v>
      </c>
      <c r="Y1483" s="75" t="s">
        <v>4872</v>
      </c>
      <c r="Z1483" s="75">
        <v>12</v>
      </c>
      <c r="AA1483" s="75">
        <v>0</v>
      </c>
      <c r="AB1483" s="75" t="s">
        <v>4871</v>
      </c>
      <c r="AC1483" s="75" t="s">
        <v>5615</v>
      </c>
      <c r="AD1483" s="75" t="s">
        <v>4872</v>
      </c>
      <c r="AE1483" s="75">
        <v>8</v>
      </c>
      <c r="AF1483" s="75">
        <v>0</v>
      </c>
      <c r="AG1483" s="75" t="s">
        <v>4871</v>
      </c>
      <c r="AH1483" s="75" t="s">
        <v>5581</v>
      </c>
      <c r="AI1483" s="75" t="s">
        <v>4872</v>
      </c>
      <c r="AJ1483" s="75">
        <v>16</v>
      </c>
      <c r="AK1483" s="75">
        <v>5</v>
      </c>
      <c r="AL1483" s="75" t="s">
        <v>4871</v>
      </c>
      <c r="AM1483" s="75" t="s">
        <v>5614</v>
      </c>
      <c r="AN1483" s="75" t="s">
        <v>4869</v>
      </c>
      <c r="AP1483" s="75">
        <v>10</v>
      </c>
      <c r="AQ1483" s="75">
        <v>2</v>
      </c>
      <c r="AR1483" s="75" t="s">
        <v>4868</v>
      </c>
      <c r="AS1483" s="75" t="s">
        <v>5453</v>
      </c>
      <c r="AV1483" s="75" t="s">
        <v>5440</v>
      </c>
      <c r="BI1483" s="75" t="s">
        <v>5452</v>
      </c>
      <c r="BJ1483" s="75" t="s">
        <v>5451</v>
      </c>
      <c r="BK1483" s="75">
        <v>0</v>
      </c>
      <c r="BM1483" s="75">
        <v>0</v>
      </c>
    </row>
    <row r="1484" spans="1:65" ht="17.399999999999999" hidden="1" customHeight="1" x14ac:dyDescent="0.3">
      <c r="A1484" s="75">
        <v>2019</v>
      </c>
      <c r="B1484" s="75">
        <v>64153</v>
      </c>
      <c r="C1484" s="75" t="s">
        <v>5013</v>
      </c>
      <c r="D1484" s="75" t="s">
        <v>5450</v>
      </c>
      <c r="E1484" s="77">
        <v>560</v>
      </c>
      <c r="F1484" s="75" t="s">
        <v>3425</v>
      </c>
      <c r="G1484" s="77">
        <v>7616</v>
      </c>
      <c r="H1484" s="75" t="s">
        <v>6085</v>
      </c>
      <c r="I1484" s="75" t="s">
        <v>4883</v>
      </c>
      <c r="J1484" s="75" t="s">
        <v>3428</v>
      </c>
      <c r="K1484" s="75">
        <v>0</v>
      </c>
      <c r="L1484" s="75" t="s">
        <v>5502</v>
      </c>
      <c r="M1484" s="75" t="s">
        <v>4892</v>
      </c>
      <c r="N1484" s="75" t="s">
        <v>87</v>
      </c>
      <c r="O1484" s="75" t="s">
        <v>4024</v>
      </c>
      <c r="Q1484" s="75" t="s">
        <v>5469</v>
      </c>
      <c r="S1484" s="75" t="s">
        <v>4033</v>
      </c>
      <c r="T1484" s="75" t="s">
        <v>5446</v>
      </c>
      <c r="U1484" s="75" t="s">
        <v>4871</v>
      </c>
      <c r="V1484" s="75" t="s">
        <v>5445</v>
      </c>
      <c r="W1484" s="75" t="s">
        <v>4877</v>
      </c>
      <c r="X1484" s="75" t="s">
        <v>4876</v>
      </c>
      <c r="Y1484" s="75" t="s">
        <v>4897</v>
      </c>
      <c r="Z1484" s="75">
        <v>2</v>
      </c>
      <c r="AA1484" s="75">
        <v>2</v>
      </c>
      <c r="AB1484" s="75" t="s">
        <v>4877</v>
      </c>
      <c r="AC1484" s="75" t="s">
        <v>5541</v>
      </c>
      <c r="AD1484" s="75" t="s">
        <v>4872</v>
      </c>
      <c r="AE1484" s="75">
        <v>2</v>
      </c>
      <c r="AF1484" s="75">
        <v>0</v>
      </c>
      <c r="AG1484" s="75" t="s">
        <v>4871</v>
      </c>
      <c r="AH1484" s="75" t="s">
        <v>5609</v>
      </c>
      <c r="AI1484" s="75" t="s">
        <v>4897</v>
      </c>
      <c r="AJ1484" s="75">
        <v>3</v>
      </c>
      <c r="AK1484" s="75">
        <v>3</v>
      </c>
      <c r="AL1484" s="75" t="s">
        <v>4877</v>
      </c>
      <c r="AM1484" s="75" t="s">
        <v>5630</v>
      </c>
      <c r="AN1484" s="75" t="s">
        <v>4869</v>
      </c>
      <c r="AP1484" s="75">
        <v>6</v>
      </c>
      <c r="AQ1484" s="75">
        <v>6</v>
      </c>
      <c r="AR1484" s="75" t="s">
        <v>4908</v>
      </c>
      <c r="AS1484" s="75" t="s">
        <v>5441</v>
      </c>
      <c r="AV1484" s="75" t="s">
        <v>5440</v>
      </c>
      <c r="BI1484" s="75" t="s">
        <v>5452</v>
      </c>
      <c r="BJ1484" s="75" t="s">
        <v>5451</v>
      </c>
      <c r="BK1484" s="75">
        <v>0</v>
      </c>
      <c r="BM1484" s="75">
        <v>0</v>
      </c>
    </row>
    <row r="1485" spans="1:65" ht="17.399999999999999" hidden="1" customHeight="1" x14ac:dyDescent="0.3">
      <c r="A1485" s="75">
        <v>2019</v>
      </c>
      <c r="B1485" s="75">
        <v>64153</v>
      </c>
      <c r="C1485" s="75" t="s">
        <v>5013</v>
      </c>
      <c r="D1485" s="75" t="s">
        <v>5450</v>
      </c>
      <c r="E1485" s="77">
        <v>110</v>
      </c>
      <c r="F1485" s="75" t="s">
        <v>3431</v>
      </c>
      <c r="G1485" s="77">
        <v>7626</v>
      </c>
      <c r="H1485" s="75" t="s">
        <v>6084</v>
      </c>
      <c r="I1485" s="75" t="s">
        <v>4883</v>
      </c>
      <c r="J1485" s="75" t="s">
        <v>3432</v>
      </c>
      <c r="K1485" s="75">
        <v>0</v>
      </c>
      <c r="L1485" s="75" t="s">
        <v>5457</v>
      </c>
      <c r="M1485" s="75" t="s">
        <v>4892</v>
      </c>
      <c r="N1485" s="75" t="s">
        <v>87</v>
      </c>
      <c r="O1485" s="75" t="s">
        <v>4024</v>
      </c>
      <c r="Q1485" s="75" t="s">
        <v>5469</v>
      </c>
      <c r="S1485" s="75" t="s">
        <v>4033</v>
      </c>
      <c r="T1485" s="75" t="s">
        <v>5446</v>
      </c>
      <c r="U1485" s="75" t="s">
        <v>4877</v>
      </c>
      <c r="V1485" s="75" t="s">
        <v>4878</v>
      </c>
      <c r="W1485" s="75" t="s">
        <v>4871</v>
      </c>
      <c r="X1485" s="75" t="s">
        <v>5456</v>
      </c>
      <c r="Y1485" s="75" t="s">
        <v>4897</v>
      </c>
      <c r="Z1485" s="75">
        <v>4</v>
      </c>
      <c r="AA1485" s="75">
        <v>4</v>
      </c>
      <c r="AB1485" s="75" t="s">
        <v>4877</v>
      </c>
      <c r="AC1485" s="75" t="s">
        <v>5541</v>
      </c>
      <c r="AD1485" s="75" t="s">
        <v>4895</v>
      </c>
      <c r="AE1485" s="75">
        <v>2</v>
      </c>
      <c r="AF1485" s="75">
        <v>2</v>
      </c>
      <c r="AG1485" s="75" t="s">
        <v>4877</v>
      </c>
      <c r="AH1485" s="75" t="s">
        <v>5472</v>
      </c>
      <c r="AI1485" s="75" t="s">
        <v>4869</v>
      </c>
      <c r="AN1485" s="75" t="s">
        <v>4869</v>
      </c>
      <c r="AP1485" s="75">
        <v>6</v>
      </c>
      <c r="AQ1485" s="75">
        <v>6</v>
      </c>
      <c r="AR1485" s="75" t="s">
        <v>4908</v>
      </c>
      <c r="AS1485" s="75" t="s">
        <v>5441</v>
      </c>
      <c r="AV1485" s="75" t="s">
        <v>5440</v>
      </c>
      <c r="BI1485" s="75" t="s">
        <v>5452</v>
      </c>
      <c r="BJ1485" s="75" t="s">
        <v>5451</v>
      </c>
      <c r="BK1485" s="75">
        <v>0</v>
      </c>
      <c r="BM1485" s="75">
        <v>0</v>
      </c>
    </row>
    <row r="1486" spans="1:65" ht="17.399999999999999" hidden="1" customHeight="1" x14ac:dyDescent="0.3">
      <c r="A1486" s="75">
        <v>2019</v>
      </c>
      <c r="B1486" s="75">
        <v>64153</v>
      </c>
      <c r="C1486" s="75" t="s">
        <v>5013</v>
      </c>
      <c r="D1486" s="75" t="s">
        <v>5450</v>
      </c>
      <c r="E1486" s="77">
        <v>110</v>
      </c>
      <c r="F1486" s="75" t="s">
        <v>3431</v>
      </c>
      <c r="G1486" s="77">
        <v>7630</v>
      </c>
      <c r="H1486" s="75" t="s">
        <v>6083</v>
      </c>
      <c r="I1486" s="75" t="s">
        <v>4883</v>
      </c>
      <c r="J1486" s="75" t="s">
        <v>3434</v>
      </c>
      <c r="K1486" s="75">
        <v>0</v>
      </c>
      <c r="L1486" s="75" t="s">
        <v>5502</v>
      </c>
      <c r="M1486" s="75" t="s">
        <v>4881</v>
      </c>
      <c r="N1486" s="75" t="s">
        <v>87</v>
      </c>
      <c r="O1486" s="75" t="s">
        <v>4024</v>
      </c>
      <c r="Q1486" s="75" t="s">
        <v>5469</v>
      </c>
      <c r="S1486" s="75" t="s">
        <v>4033</v>
      </c>
      <c r="T1486" s="75" t="s">
        <v>5446</v>
      </c>
      <c r="U1486" s="75" t="s">
        <v>4871</v>
      </c>
      <c r="V1486" s="75" t="s">
        <v>5445</v>
      </c>
      <c r="W1486" s="75" t="s">
        <v>4877</v>
      </c>
      <c r="X1486" s="75" t="s">
        <v>4876</v>
      </c>
      <c r="Y1486" s="75" t="s">
        <v>4897</v>
      </c>
      <c r="Z1486" s="75">
        <v>16</v>
      </c>
      <c r="AA1486" s="75">
        <v>8</v>
      </c>
      <c r="AB1486" s="75" t="s">
        <v>4871</v>
      </c>
      <c r="AC1486" s="75" t="s">
        <v>6082</v>
      </c>
      <c r="AD1486" s="75" t="s">
        <v>4897</v>
      </c>
      <c r="AE1486" s="75">
        <v>12</v>
      </c>
      <c r="AF1486" s="75">
        <v>5</v>
      </c>
      <c r="AG1486" s="75" t="s">
        <v>4871</v>
      </c>
      <c r="AH1486" s="75" t="s">
        <v>6081</v>
      </c>
      <c r="AI1486" s="75" t="s">
        <v>4897</v>
      </c>
      <c r="AJ1486" s="75">
        <v>9</v>
      </c>
      <c r="AK1486" s="75">
        <v>5</v>
      </c>
      <c r="AL1486" s="75" t="s">
        <v>4871</v>
      </c>
      <c r="AM1486" s="75" t="s">
        <v>5886</v>
      </c>
      <c r="AN1486" s="75" t="s">
        <v>4869</v>
      </c>
      <c r="AP1486" s="75">
        <v>10</v>
      </c>
      <c r="AQ1486" s="75">
        <v>10</v>
      </c>
      <c r="AR1486" s="75" t="s">
        <v>4908</v>
      </c>
      <c r="AS1486" s="75" t="s">
        <v>5441</v>
      </c>
      <c r="AV1486" s="75" t="s">
        <v>5440</v>
      </c>
      <c r="BI1486" s="75" t="s">
        <v>5452</v>
      </c>
      <c r="BJ1486" s="75" t="s">
        <v>5451</v>
      </c>
      <c r="BK1486" s="75">
        <v>0</v>
      </c>
      <c r="BM1486" s="75">
        <v>0</v>
      </c>
    </row>
    <row r="1487" spans="1:65" ht="17.399999999999999" hidden="1" customHeight="1" x14ac:dyDescent="0.3">
      <c r="A1487" s="75">
        <v>2019</v>
      </c>
      <c r="B1487" s="75">
        <v>35020</v>
      </c>
      <c r="C1487" s="75" t="s">
        <v>5192</v>
      </c>
      <c r="D1487" s="75" t="s">
        <v>5450</v>
      </c>
      <c r="E1487" s="77">
        <v>1560</v>
      </c>
      <c r="F1487" s="75" t="s">
        <v>2863</v>
      </c>
      <c r="G1487" s="77">
        <v>7640</v>
      </c>
      <c r="H1487" s="75" t="s">
        <v>6080</v>
      </c>
      <c r="I1487" s="75" t="s">
        <v>4883</v>
      </c>
      <c r="J1487" s="75" t="s">
        <v>3747</v>
      </c>
      <c r="K1487" s="75">
        <v>0</v>
      </c>
      <c r="L1487" s="75" t="s">
        <v>5457</v>
      </c>
      <c r="M1487" s="75" t="s">
        <v>4892</v>
      </c>
      <c r="N1487" s="75" t="s">
        <v>87</v>
      </c>
      <c r="O1487" s="75" t="s">
        <v>4023</v>
      </c>
      <c r="Q1487" s="75" t="s">
        <v>5447</v>
      </c>
      <c r="S1487" s="75" t="s">
        <v>4020</v>
      </c>
      <c r="T1487" s="75" t="s">
        <v>5478</v>
      </c>
      <c r="U1487" s="75" t="s">
        <v>4877</v>
      </c>
      <c r="V1487" s="75" t="s">
        <v>4878</v>
      </c>
      <c r="W1487" s="75" t="s">
        <v>4871</v>
      </c>
      <c r="X1487" s="75" t="s">
        <v>5456</v>
      </c>
      <c r="Y1487" s="75" t="s">
        <v>4872</v>
      </c>
      <c r="Z1487" s="75">
        <v>10</v>
      </c>
      <c r="AA1487" s="75">
        <v>0</v>
      </c>
      <c r="AB1487" s="75" t="s">
        <v>4871</v>
      </c>
      <c r="AC1487" s="75" t="s">
        <v>5526</v>
      </c>
      <c r="AD1487" s="75" t="s">
        <v>4872</v>
      </c>
      <c r="AE1487" s="75">
        <v>4</v>
      </c>
      <c r="AF1487" s="75">
        <v>0</v>
      </c>
      <c r="AG1487" s="75" t="s">
        <v>4871</v>
      </c>
      <c r="AH1487" s="75" t="s">
        <v>5528</v>
      </c>
      <c r="AI1487" s="75" t="s">
        <v>4869</v>
      </c>
      <c r="AN1487" s="75" t="s">
        <v>4869</v>
      </c>
      <c r="AP1487" s="75">
        <v>8</v>
      </c>
      <c r="AQ1487" s="75">
        <v>8</v>
      </c>
      <c r="AR1487" s="75" t="s">
        <v>4908</v>
      </c>
      <c r="AS1487" s="75" t="s">
        <v>5441</v>
      </c>
      <c r="AV1487" s="75" t="s">
        <v>5440</v>
      </c>
      <c r="BI1487" s="75" t="s">
        <v>5452</v>
      </c>
      <c r="BJ1487" s="75" t="s">
        <v>5451</v>
      </c>
      <c r="BK1487" s="75">
        <v>0</v>
      </c>
      <c r="BM1487" s="75">
        <v>0</v>
      </c>
    </row>
    <row r="1488" spans="1:65" ht="17.399999999999999" hidden="1" customHeight="1" x14ac:dyDescent="0.3">
      <c r="A1488" s="75">
        <v>2019</v>
      </c>
      <c r="B1488" s="75">
        <v>35020</v>
      </c>
      <c r="C1488" s="75" t="s">
        <v>5192</v>
      </c>
      <c r="D1488" s="75" t="s">
        <v>5450</v>
      </c>
      <c r="E1488" s="77">
        <v>1560</v>
      </c>
      <c r="F1488" s="75" t="s">
        <v>4098</v>
      </c>
      <c r="G1488" s="77">
        <v>7650</v>
      </c>
      <c r="H1488" s="75" t="s">
        <v>6079</v>
      </c>
      <c r="I1488" s="75" t="s">
        <v>4883</v>
      </c>
      <c r="J1488" s="75" t="s">
        <v>3749</v>
      </c>
      <c r="K1488" s="75">
        <v>0</v>
      </c>
      <c r="L1488" s="75" t="s">
        <v>5457</v>
      </c>
      <c r="M1488" s="75" t="s">
        <v>4892</v>
      </c>
      <c r="N1488" s="75" t="s">
        <v>87</v>
      </c>
      <c r="O1488" s="75" t="s">
        <v>4055</v>
      </c>
      <c r="Q1488" s="75" t="s">
        <v>4019</v>
      </c>
      <c r="S1488" s="75" t="s">
        <v>4020</v>
      </c>
      <c r="T1488" s="75" t="s">
        <v>5478</v>
      </c>
      <c r="U1488" s="75" t="s">
        <v>4877</v>
      </c>
      <c r="V1488" s="75" t="s">
        <v>4878</v>
      </c>
      <c r="W1488" s="75" t="s">
        <v>4871</v>
      </c>
      <c r="X1488" s="75" t="s">
        <v>5456</v>
      </c>
      <c r="Y1488" s="75" t="s">
        <v>4895</v>
      </c>
      <c r="Z1488" s="75">
        <v>4</v>
      </c>
      <c r="AA1488" s="75">
        <v>3</v>
      </c>
      <c r="AB1488" s="75" t="s">
        <v>4871</v>
      </c>
      <c r="AC1488" s="75" t="s">
        <v>5516</v>
      </c>
      <c r="AD1488" s="75" t="s">
        <v>4897</v>
      </c>
      <c r="AH1488" s="75" t="s">
        <v>5569</v>
      </c>
      <c r="AI1488" s="75" t="s">
        <v>4869</v>
      </c>
      <c r="AN1488" s="75" t="s">
        <v>4869</v>
      </c>
      <c r="AP1488" s="75">
        <v>4</v>
      </c>
      <c r="AQ1488" s="75">
        <v>4</v>
      </c>
      <c r="AR1488" s="75" t="s">
        <v>4908</v>
      </c>
      <c r="AS1488" s="75" t="s">
        <v>5441</v>
      </c>
      <c r="AV1488" s="75" t="s">
        <v>5440</v>
      </c>
      <c r="BI1488" s="75" t="s">
        <v>5452</v>
      </c>
      <c r="BJ1488" s="75" t="s">
        <v>5451</v>
      </c>
    </row>
    <row r="1489" spans="1:65" ht="17.399999999999999" hidden="1" customHeight="1" x14ac:dyDescent="0.3">
      <c r="A1489" s="75">
        <v>2019</v>
      </c>
      <c r="B1489" s="75">
        <v>64153</v>
      </c>
      <c r="C1489" s="75" t="s">
        <v>5013</v>
      </c>
      <c r="D1489" s="75" t="s">
        <v>5450</v>
      </c>
      <c r="E1489" s="77">
        <v>2750</v>
      </c>
      <c r="F1489" s="75" t="s">
        <v>3437</v>
      </c>
      <c r="G1489" s="77">
        <v>7660</v>
      </c>
      <c r="H1489" s="75" t="s">
        <v>6078</v>
      </c>
      <c r="I1489" s="75" t="s">
        <v>4883</v>
      </c>
      <c r="J1489" s="75" t="s">
        <v>3438</v>
      </c>
      <c r="K1489" s="75">
        <v>0</v>
      </c>
      <c r="L1489" s="75" t="s">
        <v>5457</v>
      </c>
      <c r="M1489" s="75" t="s">
        <v>4892</v>
      </c>
      <c r="N1489" s="75" t="s">
        <v>87</v>
      </c>
      <c r="O1489" s="75" t="s">
        <v>4024</v>
      </c>
      <c r="Q1489" s="75" t="s">
        <v>5469</v>
      </c>
      <c r="S1489" s="75" t="s">
        <v>3662</v>
      </c>
      <c r="T1489" s="75" t="s">
        <v>5474</v>
      </c>
      <c r="U1489" s="75" t="s">
        <v>4877</v>
      </c>
      <c r="V1489" s="75" t="s">
        <v>4878</v>
      </c>
      <c r="W1489" s="75" t="s">
        <v>4871</v>
      </c>
      <c r="X1489" s="75" t="s">
        <v>5456</v>
      </c>
      <c r="Y1489" s="75" t="s">
        <v>4897</v>
      </c>
      <c r="Z1489" s="75">
        <v>4</v>
      </c>
      <c r="AA1489" s="75">
        <v>1</v>
      </c>
      <c r="AB1489" s="75" t="s">
        <v>4871</v>
      </c>
      <c r="AC1489" s="75" t="s">
        <v>6077</v>
      </c>
      <c r="AD1489" s="75" t="s">
        <v>4897</v>
      </c>
      <c r="AE1489" s="75">
        <v>4</v>
      </c>
      <c r="AF1489" s="75">
        <v>2</v>
      </c>
      <c r="AG1489" s="75" t="s">
        <v>4871</v>
      </c>
      <c r="AH1489" s="75" t="s">
        <v>5654</v>
      </c>
      <c r="AI1489" s="75" t="s">
        <v>4869</v>
      </c>
      <c r="AN1489" s="75" t="s">
        <v>4869</v>
      </c>
      <c r="AP1489" s="75">
        <v>6</v>
      </c>
      <c r="AQ1489" s="75">
        <v>6</v>
      </c>
      <c r="AR1489" s="75" t="s">
        <v>4908</v>
      </c>
      <c r="AS1489" s="75" t="s">
        <v>5441</v>
      </c>
      <c r="AV1489" s="75" t="s">
        <v>5440</v>
      </c>
      <c r="BI1489" s="75" t="s">
        <v>5452</v>
      </c>
      <c r="BJ1489" s="75" t="s">
        <v>5451</v>
      </c>
      <c r="BK1489" s="75">
        <v>0</v>
      </c>
      <c r="BM1489" s="75">
        <v>0</v>
      </c>
    </row>
    <row r="1490" spans="1:65" ht="17.399999999999999" hidden="1" customHeight="1" x14ac:dyDescent="0.3">
      <c r="A1490" s="75">
        <v>2019</v>
      </c>
      <c r="B1490" s="75">
        <v>64153</v>
      </c>
      <c r="C1490" s="75" t="s">
        <v>5013</v>
      </c>
      <c r="D1490" s="75" t="s">
        <v>5450</v>
      </c>
      <c r="E1490" s="77">
        <v>2750</v>
      </c>
      <c r="F1490" s="75" t="s">
        <v>3437</v>
      </c>
      <c r="G1490" s="77">
        <v>7664</v>
      </c>
      <c r="H1490" s="75" t="s">
        <v>6076</v>
      </c>
      <c r="I1490" s="75" t="s">
        <v>4883</v>
      </c>
      <c r="J1490" s="75" t="s">
        <v>3442</v>
      </c>
      <c r="K1490" s="75">
        <v>0</v>
      </c>
      <c r="L1490" s="75" t="s">
        <v>5448</v>
      </c>
      <c r="M1490" s="75" t="s">
        <v>4892</v>
      </c>
      <c r="N1490" s="75" t="s">
        <v>87</v>
      </c>
      <c r="O1490" s="75" t="s">
        <v>4024</v>
      </c>
      <c r="Q1490" s="75" t="s">
        <v>5469</v>
      </c>
      <c r="S1490" s="75" t="s">
        <v>3662</v>
      </c>
      <c r="T1490" s="75" t="s">
        <v>5474</v>
      </c>
      <c r="U1490" s="75" t="s">
        <v>4871</v>
      </c>
      <c r="V1490" s="75" t="s">
        <v>5445</v>
      </c>
      <c r="W1490" s="75" t="s">
        <v>4877</v>
      </c>
      <c r="X1490" s="75" t="s">
        <v>4876</v>
      </c>
      <c r="Y1490" s="75" t="s">
        <v>4872</v>
      </c>
      <c r="Z1490" s="75">
        <v>4</v>
      </c>
      <c r="AA1490" s="75">
        <v>0</v>
      </c>
      <c r="AB1490" s="75" t="s">
        <v>4871</v>
      </c>
      <c r="AC1490" s="75" t="s">
        <v>5529</v>
      </c>
      <c r="AD1490" s="75" t="s">
        <v>4875</v>
      </c>
      <c r="AE1490" s="75">
        <v>2</v>
      </c>
      <c r="AF1490" s="75">
        <v>0</v>
      </c>
      <c r="AG1490" s="75" t="s">
        <v>4871</v>
      </c>
      <c r="AH1490" s="75" t="s">
        <v>5609</v>
      </c>
      <c r="AI1490" s="75" t="s">
        <v>4895</v>
      </c>
      <c r="AJ1490" s="75">
        <v>2</v>
      </c>
      <c r="AK1490" s="75">
        <v>2</v>
      </c>
      <c r="AL1490" s="75" t="s">
        <v>4877</v>
      </c>
      <c r="AM1490" s="75" t="s">
        <v>5630</v>
      </c>
      <c r="AN1490" s="75" t="s">
        <v>4869</v>
      </c>
      <c r="AP1490" s="75">
        <v>6</v>
      </c>
      <c r="AQ1490" s="75">
        <v>6</v>
      </c>
      <c r="AR1490" s="75" t="s">
        <v>4908</v>
      </c>
      <c r="AS1490" s="75" t="s">
        <v>5441</v>
      </c>
      <c r="AV1490" s="75" t="s">
        <v>5440</v>
      </c>
      <c r="BI1490" s="75" t="s">
        <v>5452</v>
      </c>
      <c r="BJ1490" s="75" t="s">
        <v>5451</v>
      </c>
      <c r="BK1490" s="75">
        <v>0</v>
      </c>
      <c r="BM1490" s="75">
        <v>0</v>
      </c>
    </row>
    <row r="1491" spans="1:65" ht="17.399999999999999" hidden="1" customHeight="1" x14ac:dyDescent="0.3">
      <c r="A1491" s="75">
        <v>2019</v>
      </c>
      <c r="B1491" s="75">
        <v>64153</v>
      </c>
      <c r="C1491" s="75" t="s">
        <v>5013</v>
      </c>
      <c r="D1491" s="75" t="s">
        <v>5450</v>
      </c>
      <c r="E1491" s="77">
        <v>2750</v>
      </c>
      <c r="F1491" s="75" t="s">
        <v>3437</v>
      </c>
      <c r="G1491" s="77">
        <v>7668</v>
      </c>
      <c r="H1491" s="75" t="s">
        <v>6075</v>
      </c>
      <c r="I1491" s="75" t="s">
        <v>4883</v>
      </c>
      <c r="J1491" s="75" t="s">
        <v>3471</v>
      </c>
      <c r="K1491" s="75">
        <v>0</v>
      </c>
      <c r="L1491" s="75" t="s">
        <v>5480</v>
      </c>
      <c r="M1491" s="75" t="s">
        <v>4892</v>
      </c>
      <c r="N1491" s="75" t="s">
        <v>87</v>
      </c>
      <c r="O1491" s="75" t="s">
        <v>4023</v>
      </c>
      <c r="Q1491" s="75" t="s">
        <v>5447</v>
      </c>
      <c r="S1491" s="75" t="s">
        <v>4020</v>
      </c>
      <c r="T1491" s="75" t="s">
        <v>5478</v>
      </c>
      <c r="U1491" s="75" t="s">
        <v>4871</v>
      </c>
      <c r="V1491" s="75" t="s">
        <v>5445</v>
      </c>
      <c r="W1491" s="75" t="s">
        <v>4877</v>
      </c>
      <c r="X1491" s="75" t="s">
        <v>4876</v>
      </c>
      <c r="Y1491" s="75" t="s">
        <v>4897</v>
      </c>
      <c r="Z1491" s="75">
        <v>2</v>
      </c>
      <c r="AA1491" s="75">
        <v>1</v>
      </c>
      <c r="AB1491" s="75" t="s">
        <v>4871</v>
      </c>
      <c r="AC1491" s="75" t="s">
        <v>5570</v>
      </c>
      <c r="AD1491" s="75" t="s">
        <v>4872</v>
      </c>
      <c r="AE1491" s="75">
        <v>2</v>
      </c>
      <c r="AF1491" s="75">
        <v>0</v>
      </c>
      <c r="AG1491" s="75" t="s">
        <v>4871</v>
      </c>
      <c r="AH1491" s="75" t="s">
        <v>5609</v>
      </c>
      <c r="AI1491" s="75" t="s">
        <v>4869</v>
      </c>
      <c r="AN1491" s="75" t="s">
        <v>4869</v>
      </c>
      <c r="AP1491" s="75">
        <v>4</v>
      </c>
      <c r="AQ1491" s="75">
        <v>4</v>
      </c>
      <c r="AR1491" s="75" t="s">
        <v>4908</v>
      </c>
      <c r="AS1491" s="75" t="s">
        <v>5441</v>
      </c>
      <c r="AV1491" s="75" t="s">
        <v>5440</v>
      </c>
      <c r="BI1491" s="75" t="s">
        <v>5452</v>
      </c>
      <c r="BJ1491" s="75" t="s">
        <v>5451</v>
      </c>
      <c r="BK1491" s="75">
        <v>0</v>
      </c>
      <c r="BM1491" s="75">
        <v>0</v>
      </c>
    </row>
    <row r="1492" spans="1:65" ht="17.399999999999999" hidden="1" customHeight="1" x14ac:dyDescent="0.3">
      <c r="A1492" s="75">
        <v>2019</v>
      </c>
      <c r="B1492" s="75">
        <v>16010</v>
      </c>
      <c r="C1492" s="75" t="s">
        <v>5343</v>
      </c>
      <c r="D1492" s="75" t="s">
        <v>5450</v>
      </c>
      <c r="E1492" s="77">
        <v>880</v>
      </c>
      <c r="F1492" s="75" t="s">
        <v>1118</v>
      </c>
      <c r="G1492" s="77">
        <v>7694</v>
      </c>
      <c r="H1492" s="75" t="s">
        <v>6074</v>
      </c>
      <c r="I1492" s="75" t="s">
        <v>4883</v>
      </c>
      <c r="J1492" s="75" t="s">
        <v>1202</v>
      </c>
      <c r="K1492" s="75">
        <v>0</v>
      </c>
      <c r="L1492" s="75" t="s">
        <v>5457</v>
      </c>
      <c r="M1492" s="75" t="s">
        <v>4892</v>
      </c>
      <c r="N1492" s="75" t="s">
        <v>87</v>
      </c>
      <c r="O1492" s="75" t="s">
        <v>4024</v>
      </c>
      <c r="Q1492" s="75" t="s">
        <v>5469</v>
      </c>
      <c r="S1492" s="75" t="s">
        <v>3662</v>
      </c>
      <c r="T1492" s="75" t="s">
        <v>5474</v>
      </c>
      <c r="U1492" s="75" t="s">
        <v>4877</v>
      </c>
      <c r="V1492" s="75" t="s">
        <v>4878</v>
      </c>
      <c r="W1492" s="75" t="s">
        <v>4871</v>
      </c>
      <c r="X1492" s="75" t="s">
        <v>5456</v>
      </c>
      <c r="Y1492" s="75" t="s">
        <v>4872</v>
      </c>
      <c r="Z1492" s="75">
        <v>10</v>
      </c>
      <c r="AA1492" s="75">
        <v>0</v>
      </c>
      <c r="AB1492" s="75" t="s">
        <v>4871</v>
      </c>
      <c r="AC1492" s="75" t="s">
        <v>5526</v>
      </c>
      <c r="AD1492" s="75" t="s">
        <v>4897</v>
      </c>
      <c r="AE1492" s="75">
        <v>7</v>
      </c>
      <c r="AF1492" s="75">
        <v>5</v>
      </c>
      <c r="AG1492" s="75" t="s">
        <v>4871</v>
      </c>
      <c r="AH1492" s="75" t="s">
        <v>5684</v>
      </c>
      <c r="AI1492" s="75" t="s">
        <v>4869</v>
      </c>
      <c r="AN1492" s="75" t="s">
        <v>4869</v>
      </c>
      <c r="AP1492" s="75">
        <v>8</v>
      </c>
      <c r="AQ1492" s="75">
        <v>8</v>
      </c>
      <c r="AR1492" s="75" t="s">
        <v>4908</v>
      </c>
      <c r="AS1492" s="75" t="s">
        <v>5441</v>
      </c>
      <c r="AV1492" s="75" t="s">
        <v>5440</v>
      </c>
      <c r="BI1492" s="75" t="s">
        <v>5452</v>
      </c>
      <c r="BJ1492" s="75" t="s">
        <v>5451</v>
      </c>
      <c r="BK1492" s="75">
        <v>0</v>
      </c>
      <c r="BM1492" s="75">
        <v>0</v>
      </c>
    </row>
    <row r="1493" spans="1:65" ht="17.399999999999999" customHeight="1" x14ac:dyDescent="0.3">
      <c r="A1493" s="75">
        <v>2019</v>
      </c>
      <c r="B1493" s="75">
        <v>16010</v>
      </c>
      <c r="C1493" s="75" t="s">
        <v>5343</v>
      </c>
      <c r="D1493" s="75" t="s">
        <v>5450</v>
      </c>
      <c r="E1493" s="77">
        <v>880</v>
      </c>
      <c r="F1493" s="75" t="s">
        <v>1118</v>
      </c>
      <c r="G1493" s="77">
        <v>7698</v>
      </c>
      <c r="H1493" s="75" t="s">
        <v>6073</v>
      </c>
      <c r="I1493" s="75" t="s">
        <v>4883</v>
      </c>
      <c r="J1493" s="75" t="s">
        <v>1510</v>
      </c>
      <c r="K1493" s="75">
        <v>0</v>
      </c>
      <c r="L1493" s="75" t="s">
        <v>5457</v>
      </c>
      <c r="M1493" s="75" t="s">
        <v>4892</v>
      </c>
      <c r="N1493" s="75" t="s">
        <v>87</v>
      </c>
      <c r="O1493" s="75" t="s">
        <v>4081</v>
      </c>
      <c r="P1493" s="75">
        <v>1</v>
      </c>
      <c r="Q1493" s="76" t="s">
        <v>5479</v>
      </c>
      <c r="S1493" s="75" t="s">
        <v>4020</v>
      </c>
      <c r="T1493" s="75" t="s">
        <v>5478</v>
      </c>
      <c r="U1493" s="75" t="s">
        <v>4877</v>
      </c>
      <c r="V1493" s="75" t="s">
        <v>4878</v>
      </c>
      <c r="W1493" s="75" t="s">
        <v>4871</v>
      </c>
      <c r="X1493" s="75" t="s">
        <v>5456</v>
      </c>
      <c r="Y1493" s="75" t="s">
        <v>4875</v>
      </c>
      <c r="Z1493" s="75">
        <v>11</v>
      </c>
      <c r="AA1493" s="75">
        <v>0</v>
      </c>
      <c r="AB1493" s="75" t="s">
        <v>4871</v>
      </c>
      <c r="AC1493" s="75" t="s">
        <v>5473</v>
      </c>
      <c r="AD1493" s="75" t="s">
        <v>4872</v>
      </c>
      <c r="AE1493" s="75">
        <v>8</v>
      </c>
      <c r="AF1493" s="75">
        <v>1</v>
      </c>
      <c r="AG1493" s="75" t="s">
        <v>4871</v>
      </c>
      <c r="AH1493" s="75" t="s">
        <v>5454</v>
      </c>
      <c r="AI1493" s="75" t="s">
        <v>4869</v>
      </c>
      <c r="AN1493" s="75" t="s">
        <v>4869</v>
      </c>
      <c r="AP1493" s="75">
        <v>10</v>
      </c>
      <c r="AQ1493" s="75">
        <v>10</v>
      </c>
      <c r="AR1493" s="75" t="s">
        <v>4908</v>
      </c>
      <c r="AS1493" s="75" t="s">
        <v>5441</v>
      </c>
      <c r="AV1493" s="75" t="s">
        <v>5440</v>
      </c>
      <c r="BI1493" s="75" t="s">
        <v>5452</v>
      </c>
      <c r="BJ1493" s="75" t="s">
        <v>5451</v>
      </c>
      <c r="BK1493" s="75">
        <v>0</v>
      </c>
      <c r="BM1493" s="75">
        <v>0</v>
      </c>
    </row>
    <row r="1494" spans="1:65" ht="17.399999999999999" hidden="1" customHeight="1" x14ac:dyDescent="0.3">
      <c r="A1494" s="75">
        <v>2019</v>
      </c>
      <c r="B1494" s="75">
        <v>62060</v>
      </c>
      <c r="C1494" s="75" t="s">
        <v>4946</v>
      </c>
      <c r="D1494" s="75" t="s">
        <v>5450</v>
      </c>
      <c r="E1494" s="77">
        <v>3120</v>
      </c>
      <c r="F1494" s="75" t="s">
        <v>2078</v>
      </c>
      <c r="G1494" s="77">
        <v>7700</v>
      </c>
      <c r="H1494" s="75" t="s">
        <v>6072</v>
      </c>
      <c r="I1494" s="75" t="s">
        <v>4883</v>
      </c>
      <c r="J1494" s="75" t="s">
        <v>1065</v>
      </c>
      <c r="K1494" s="75">
        <v>0</v>
      </c>
      <c r="L1494" s="75" t="s">
        <v>5457</v>
      </c>
      <c r="M1494" s="75" t="s">
        <v>4892</v>
      </c>
      <c r="N1494" s="75" t="s">
        <v>87</v>
      </c>
      <c r="O1494" s="75" t="s">
        <v>4023</v>
      </c>
      <c r="Q1494" s="75" t="s">
        <v>5447</v>
      </c>
      <c r="S1494" s="75" t="s">
        <v>4020</v>
      </c>
      <c r="T1494" s="75" t="s">
        <v>5478</v>
      </c>
      <c r="U1494" s="75" t="s">
        <v>4877</v>
      </c>
      <c r="V1494" s="75" t="s">
        <v>4878</v>
      </c>
      <c r="W1494" s="75" t="s">
        <v>4871</v>
      </c>
      <c r="X1494" s="75" t="s">
        <v>5456</v>
      </c>
      <c r="Y1494" s="75" t="s">
        <v>4872</v>
      </c>
      <c r="Z1494" s="75">
        <v>11</v>
      </c>
      <c r="AA1494" s="75">
        <v>0</v>
      </c>
      <c r="AB1494" s="75" t="s">
        <v>4871</v>
      </c>
      <c r="AC1494" s="75" t="s">
        <v>5473</v>
      </c>
      <c r="AD1494" s="75" t="s">
        <v>4872</v>
      </c>
      <c r="AE1494" s="75">
        <v>10</v>
      </c>
      <c r="AF1494" s="75">
        <v>0</v>
      </c>
      <c r="AG1494" s="75" t="s">
        <v>4871</v>
      </c>
      <c r="AH1494" s="75" t="s">
        <v>5663</v>
      </c>
      <c r="AI1494" s="75" t="s">
        <v>4869</v>
      </c>
      <c r="AN1494" s="75" t="s">
        <v>4869</v>
      </c>
      <c r="AP1494" s="75">
        <v>10</v>
      </c>
      <c r="AQ1494" s="75">
        <v>10</v>
      </c>
      <c r="AR1494" s="75" t="s">
        <v>4908</v>
      </c>
      <c r="AS1494" s="75" t="s">
        <v>5441</v>
      </c>
      <c r="AV1494" s="75" t="s">
        <v>5440</v>
      </c>
      <c r="BI1494" s="75" t="s">
        <v>5724</v>
      </c>
      <c r="BJ1494" s="75" t="s">
        <v>5619</v>
      </c>
      <c r="BK1494" s="75">
        <v>0</v>
      </c>
      <c r="BM1494" s="75">
        <v>0</v>
      </c>
    </row>
    <row r="1495" spans="1:65" ht="17.399999999999999" hidden="1" customHeight="1" x14ac:dyDescent="0.3">
      <c r="A1495" s="75">
        <v>2019</v>
      </c>
      <c r="B1495" s="75">
        <v>30011</v>
      </c>
      <c r="C1495" s="75" t="s">
        <v>5230</v>
      </c>
      <c r="D1495" s="75" t="s">
        <v>5450</v>
      </c>
      <c r="E1495" s="77">
        <v>1420</v>
      </c>
      <c r="F1495" s="75" t="s">
        <v>2292</v>
      </c>
      <c r="G1495" s="77">
        <v>7701</v>
      </c>
      <c r="H1495" s="75" t="s">
        <v>6071</v>
      </c>
      <c r="I1495" s="75" t="s">
        <v>4883</v>
      </c>
      <c r="J1495" s="75" t="s">
        <v>2337</v>
      </c>
      <c r="K1495" s="75">
        <v>0</v>
      </c>
      <c r="L1495" s="75" t="s">
        <v>4882</v>
      </c>
      <c r="M1495" s="75" t="s">
        <v>4892</v>
      </c>
      <c r="N1495" s="75" t="s">
        <v>87</v>
      </c>
      <c r="O1495" s="75" t="s">
        <v>4024</v>
      </c>
      <c r="Q1495" s="75" t="s">
        <v>5469</v>
      </c>
      <c r="S1495" s="75" t="s">
        <v>3662</v>
      </c>
      <c r="T1495" s="75" t="s">
        <v>5474</v>
      </c>
      <c r="U1495" s="75" t="s">
        <v>4877</v>
      </c>
      <c r="V1495" s="75" t="s">
        <v>4878</v>
      </c>
      <c r="W1495" s="75" t="s">
        <v>4877</v>
      </c>
      <c r="X1495" s="75" t="s">
        <v>4876</v>
      </c>
      <c r="Y1495" s="75" t="s">
        <v>4897</v>
      </c>
      <c r="Z1495" s="75">
        <v>10</v>
      </c>
      <c r="AA1495" s="75">
        <v>4</v>
      </c>
      <c r="AB1495" s="75" t="s">
        <v>4871</v>
      </c>
      <c r="AC1495" s="75" t="s">
        <v>5682</v>
      </c>
      <c r="AD1495" s="75" t="s">
        <v>4897</v>
      </c>
      <c r="AE1495" s="75">
        <v>2</v>
      </c>
      <c r="AF1495" s="75">
        <v>2</v>
      </c>
      <c r="AG1495" s="75" t="s">
        <v>4877</v>
      </c>
      <c r="AH1495" s="75" t="s">
        <v>5472</v>
      </c>
      <c r="AI1495" s="75" t="s">
        <v>4897</v>
      </c>
      <c r="AJ1495" s="75">
        <v>3</v>
      </c>
      <c r="AK1495" s="75">
        <v>1</v>
      </c>
      <c r="AL1495" s="75" t="s">
        <v>4871</v>
      </c>
      <c r="AM1495" s="75" t="s">
        <v>6070</v>
      </c>
      <c r="AN1495" s="75" t="s">
        <v>4869</v>
      </c>
      <c r="AP1495" s="75">
        <v>8</v>
      </c>
      <c r="AQ1495" s="75">
        <v>8</v>
      </c>
      <c r="AR1495" s="75" t="s">
        <v>4908</v>
      </c>
      <c r="AS1495" s="75" t="s">
        <v>5441</v>
      </c>
      <c r="AV1495" s="75" t="s">
        <v>5440</v>
      </c>
      <c r="BI1495" s="75" t="s">
        <v>5452</v>
      </c>
      <c r="BJ1495" s="75" t="s">
        <v>5451</v>
      </c>
      <c r="BK1495" s="75">
        <v>0</v>
      </c>
      <c r="BM1495" s="75">
        <v>0</v>
      </c>
    </row>
    <row r="1496" spans="1:65" ht="17.399999999999999" hidden="1" customHeight="1" x14ac:dyDescent="0.3">
      <c r="A1496" s="75">
        <v>2019</v>
      </c>
      <c r="B1496" s="75">
        <v>21050</v>
      </c>
      <c r="C1496" s="75" t="s">
        <v>5303</v>
      </c>
      <c r="D1496" s="75" t="s">
        <v>5450</v>
      </c>
      <c r="E1496" s="77">
        <v>1010</v>
      </c>
      <c r="F1496" s="75" t="s">
        <v>971</v>
      </c>
      <c r="G1496" s="77">
        <v>7705</v>
      </c>
      <c r="H1496" s="75" t="s">
        <v>6069</v>
      </c>
      <c r="I1496" s="75" t="s">
        <v>4883</v>
      </c>
      <c r="J1496" s="75" t="s">
        <v>1065</v>
      </c>
      <c r="K1496" s="75">
        <v>0</v>
      </c>
      <c r="L1496" s="75" t="s">
        <v>5457</v>
      </c>
      <c r="M1496" s="75" t="s">
        <v>4892</v>
      </c>
      <c r="N1496" s="75" t="s">
        <v>87</v>
      </c>
      <c r="O1496" s="75" t="s">
        <v>4024</v>
      </c>
      <c r="Q1496" s="75" t="s">
        <v>5469</v>
      </c>
      <c r="S1496" s="75" t="s">
        <v>3662</v>
      </c>
      <c r="T1496" s="75" t="s">
        <v>5474</v>
      </c>
      <c r="U1496" s="75" t="s">
        <v>4877</v>
      </c>
      <c r="V1496" s="75" t="s">
        <v>4878</v>
      </c>
      <c r="W1496" s="75" t="s">
        <v>4871</v>
      </c>
      <c r="X1496" s="75" t="s">
        <v>5456</v>
      </c>
      <c r="Y1496" s="75" t="s">
        <v>4897</v>
      </c>
      <c r="Z1496" s="75">
        <v>8</v>
      </c>
      <c r="AA1496" s="75">
        <v>5</v>
      </c>
      <c r="AB1496" s="75" t="s">
        <v>4871</v>
      </c>
      <c r="AC1496" s="75" t="s">
        <v>5496</v>
      </c>
      <c r="AD1496" s="75" t="s">
        <v>4897</v>
      </c>
      <c r="AE1496" s="75">
        <v>4</v>
      </c>
      <c r="AF1496" s="75">
        <v>4</v>
      </c>
      <c r="AG1496" s="75" t="s">
        <v>4877</v>
      </c>
      <c r="AH1496" s="75" t="s">
        <v>5472</v>
      </c>
      <c r="AI1496" s="75" t="s">
        <v>4869</v>
      </c>
      <c r="AN1496" s="75" t="s">
        <v>4869</v>
      </c>
      <c r="AP1496" s="75">
        <v>8</v>
      </c>
      <c r="AQ1496" s="75">
        <v>3</v>
      </c>
      <c r="AR1496" s="75" t="s">
        <v>4868</v>
      </c>
      <c r="AS1496" s="75" t="s">
        <v>5453</v>
      </c>
      <c r="AV1496" s="75" t="s">
        <v>5440</v>
      </c>
      <c r="BI1496" s="75" t="s">
        <v>5452</v>
      </c>
      <c r="BJ1496" s="75" t="s">
        <v>5451</v>
      </c>
      <c r="BK1496" s="75">
        <v>0</v>
      </c>
      <c r="BM1496" s="75">
        <v>0</v>
      </c>
    </row>
    <row r="1497" spans="1:65" ht="17.399999999999999" hidden="1" customHeight="1" x14ac:dyDescent="0.3">
      <c r="A1497" s="75">
        <v>2019</v>
      </c>
      <c r="B1497" s="75">
        <v>30011</v>
      </c>
      <c r="C1497" s="75" t="s">
        <v>5230</v>
      </c>
      <c r="D1497" s="75" t="s">
        <v>5450</v>
      </c>
      <c r="E1497" s="77">
        <v>1420</v>
      </c>
      <c r="F1497" s="75" t="s">
        <v>2292</v>
      </c>
      <c r="G1497" s="77">
        <v>7708</v>
      </c>
      <c r="H1497" s="75" t="s">
        <v>6068</v>
      </c>
      <c r="I1497" s="75" t="s">
        <v>4883</v>
      </c>
      <c r="J1497" s="75" t="s">
        <v>2533</v>
      </c>
      <c r="K1497" s="75">
        <v>0</v>
      </c>
      <c r="L1497" s="75" t="s">
        <v>5457</v>
      </c>
      <c r="M1497" s="75" t="s">
        <v>4892</v>
      </c>
      <c r="N1497" s="75" t="s">
        <v>87</v>
      </c>
      <c r="O1497" s="75" t="s">
        <v>4024</v>
      </c>
      <c r="Q1497" s="75" t="s">
        <v>5469</v>
      </c>
      <c r="S1497" s="75" t="s">
        <v>3662</v>
      </c>
      <c r="T1497" s="75" t="s">
        <v>5474</v>
      </c>
      <c r="U1497" s="75" t="s">
        <v>4877</v>
      </c>
      <c r="V1497" s="75" t="s">
        <v>4878</v>
      </c>
      <c r="W1497" s="75" t="s">
        <v>4871</v>
      </c>
      <c r="X1497" s="75" t="s">
        <v>5456</v>
      </c>
      <c r="Y1497" s="75" t="s">
        <v>4872</v>
      </c>
      <c r="Z1497" s="75">
        <v>8</v>
      </c>
      <c r="AA1497" s="75">
        <v>0</v>
      </c>
      <c r="AB1497" s="75" t="s">
        <v>4871</v>
      </c>
      <c r="AC1497" s="75" t="s">
        <v>5455</v>
      </c>
      <c r="AD1497" s="75" t="s">
        <v>4872</v>
      </c>
      <c r="AE1497" s="75">
        <v>6</v>
      </c>
      <c r="AF1497" s="75">
        <v>2</v>
      </c>
      <c r="AG1497" s="75" t="s">
        <v>4871</v>
      </c>
      <c r="AH1497" s="75" t="s">
        <v>5531</v>
      </c>
      <c r="AI1497" s="75" t="s">
        <v>4869</v>
      </c>
      <c r="AN1497" s="75" t="s">
        <v>4869</v>
      </c>
      <c r="AP1497" s="75">
        <v>6</v>
      </c>
      <c r="AQ1497" s="75">
        <v>6</v>
      </c>
      <c r="AR1497" s="75" t="s">
        <v>4908</v>
      </c>
      <c r="AS1497" s="75" t="s">
        <v>5441</v>
      </c>
      <c r="AV1497" s="75" t="s">
        <v>5440</v>
      </c>
      <c r="BI1497" s="75" t="s">
        <v>5452</v>
      </c>
      <c r="BJ1497" s="75" t="s">
        <v>5451</v>
      </c>
      <c r="BK1497" s="75">
        <v>0</v>
      </c>
      <c r="BM1497" s="75">
        <v>0</v>
      </c>
    </row>
    <row r="1498" spans="1:65" ht="17.399999999999999" hidden="1" customHeight="1" x14ac:dyDescent="0.3">
      <c r="A1498" s="75">
        <v>2019</v>
      </c>
      <c r="B1498" s="75">
        <v>1040</v>
      </c>
      <c r="C1498" s="75" t="s">
        <v>5427</v>
      </c>
      <c r="D1498" s="75" t="s">
        <v>5450</v>
      </c>
      <c r="E1498" s="77">
        <v>40</v>
      </c>
      <c r="F1498" s="75" t="s">
        <v>273</v>
      </c>
      <c r="G1498" s="77">
        <v>7714</v>
      </c>
      <c r="H1498" s="75" t="s">
        <v>6067</v>
      </c>
      <c r="I1498" s="75" t="s">
        <v>4883</v>
      </c>
      <c r="J1498" s="75" t="s">
        <v>3488</v>
      </c>
      <c r="K1498" s="75">
        <v>0</v>
      </c>
      <c r="L1498" s="75" t="s">
        <v>5457</v>
      </c>
      <c r="M1498" s="75" t="s">
        <v>4892</v>
      </c>
      <c r="N1498" s="75" t="s">
        <v>87</v>
      </c>
      <c r="O1498" s="75" t="s">
        <v>4024</v>
      </c>
      <c r="Q1498" s="75" t="s">
        <v>5469</v>
      </c>
      <c r="S1498" s="75" t="s">
        <v>3662</v>
      </c>
      <c r="T1498" s="75" t="s">
        <v>5474</v>
      </c>
      <c r="U1498" s="75" t="s">
        <v>4877</v>
      </c>
      <c r="V1498" s="75" t="s">
        <v>4878</v>
      </c>
      <c r="W1498" s="75" t="s">
        <v>4871</v>
      </c>
      <c r="X1498" s="75" t="s">
        <v>5456</v>
      </c>
      <c r="Y1498" s="75" t="s">
        <v>4897</v>
      </c>
      <c r="Z1498" s="75">
        <v>11</v>
      </c>
      <c r="AA1498" s="75">
        <v>0</v>
      </c>
      <c r="AB1498" s="75" t="s">
        <v>4871</v>
      </c>
      <c r="AC1498" s="75" t="s">
        <v>6066</v>
      </c>
      <c r="AD1498" s="75" t="s">
        <v>4872</v>
      </c>
      <c r="AE1498" s="75">
        <v>8</v>
      </c>
      <c r="AF1498" s="75">
        <v>4</v>
      </c>
      <c r="AG1498" s="75" t="s">
        <v>4871</v>
      </c>
      <c r="AH1498" s="75" t="s">
        <v>5891</v>
      </c>
      <c r="AI1498" s="75" t="s">
        <v>4869</v>
      </c>
      <c r="AN1498" s="75" t="s">
        <v>4869</v>
      </c>
      <c r="AP1498" s="75">
        <v>10</v>
      </c>
      <c r="AQ1498" s="75">
        <v>6</v>
      </c>
      <c r="AR1498" s="75" t="s">
        <v>4868</v>
      </c>
      <c r="AS1498" s="75" t="s">
        <v>5453</v>
      </c>
      <c r="AV1498" s="75" t="s">
        <v>5440</v>
      </c>
      <c r="BI1498" s="75" t="s">
        <v>5452</v>
      </c>
      <c r="BJ1498" s="75" t="s">
        <v>5451</v>
      </c>
      <c r="BK1498" s="75">
        <v>0</v>
      </c>
      <c r="BM1498" s="75">
        <v>0</v>
      </c>
    </row>
    <row r="1499" spans="1:65" ht="17.399999999999999" hidden="1" customHeight="1" x14ac:dyDescent="0.3">
      <c r="A1499" s="75">
        <v>2019</v>
      </c>
      <c r="B1499" s="75">
        <v>18010</v>
      </c>
      <c r="C1499" s="75" t="s">
        <v>5337</v>
      </c>
      <c r="D1499" s="75" t="s">
        <v>5450</v>
      </c>
      <c r="E1499" s="77">
        <v>900</v>
      </c>
      <c r="F1499" s="75" t="s">
        <v>1648</v>
      </c>
      <c r="G1499" s="77">
        <v>7718</v>
      </c>
      <c r="H1499" s="75" t="s">
        <v>6065</v>
      </c>
      <c r="I1499" s="75" t="s">
        <v>4883</v>
      </c>
      <c r="J1499" s="75" t="s">
        <v>1791</v>
      </c>
      <c r="K1499" s="75">
        <v>0</v>
      </c>
      <c r="L1499" s="75" t="s">
        <v>5457</v>
      </c>
      <c r="M1499" s="75" t="s">
        <v>4892</v>
      </c>
      <c r="N1499" s="75" t="s">
        <v>87</v>
      </c>
      <c r="O1499" s="75" t="s">
        <v>4024</v>
      </c>
      <c r="Q1499" s="75" t="s">
        <v>5469</v>
      </c>
      <c r="S1499" s="75" t="s">
        <v>3662</v>
      </c>
      <c r="T1499" s="75" t="s">
        <v>5474</v>
      </c>
      <c r="U1499" s="75" t="s">
        <v>4877</v>
      </c>
      <c r="V1499" s="75" t="s">
        <v>4878</v>
      </c>
      <c r="W1499" s="75" t="s">
        <v>4871</v>
      </c>
      <c r="X1499" s="75" t="s">
        <v>5456</v>
      </c>
      <c r="Y1499" s="75" t="s">
        <v>4872</v>
      </c>
      <c r="Z1499" s="75">
        <v>8</v>
      </c>
      <c r="AA1499" s="75">
        <v>0</v>
      </c>
      <c r="AB1499" s="75" t="s">
        <v>4871</v>
      </c>
      <c r="AC1499" s="75" t="s">
        <v>5455</v>
      </c>
      <c r="AD1499" s="75" t="s">
        <v>4897</v>
      </c>
      <c r="AE1499" s="75">
        <v>8</v>
      </c>
      <c r="AF1499" s="75">
        <v>5</v>
      </c>
      <c r="AG1499" s="75" t="s">
        <v>4871</v>
      </c>
      <c r="AH1499" s="75" t="s">
        <v>5988</v>
      </c>
      <c r="AI1499" s="75" t="s">
        <v>4869</v>
      </c>
      <c r="AN1499" s="75" t="s">
        <v>4869</v>
      </c>
      <c r="AP1499" s="75">
        <v>10</v>
      </c>
      <c r="AQ1499" s="75">
        <v>8</v>
      </c>
      <c r="AR1499" s="75" t="s">
        <v>4868</v>
      </c>
      <c r="AS1499" s="75" t="s">
        <v>5453</v>
      </c>
      <c r="AV1499" s="75" t="s">
        <v>5440</v>
      </c>
      <c r="BI1499" s="75" t="s">
        <v>5452</v>
      </c>
      <c r="BJ1499" s="75" t="s">
        <v>5451</v>
      </c>
      <c r="BK1499" s="75">
        <v>0</v>
      </c>
      <c r="BM1499" s="75">
        <v>0</v>
      </c>
    </row>
    <row r="1500" spans="1:65" ht="17.399999999999999" hidden="1" customHeight="1" x14ac:dyDescent="0.3">
      <c r="A1500" s="75">
        <v>2019</v>
      </c>
      <c r="B1500" s="75">
        <v>64043</v>
      </c>
      <c r="C1500" s="75" t="s">
        <v>4902</v>
      </c>
      <c r="D1500" s="75" t="s">
        <v>5450</v>
      </c>
      <c r="E1500" s="77">
        <v>1460</v>
      </c>
      <c r="F1500" s="75" t="s">
        <v>2245</v>
      </c>
      <c r="G1500" s="77">
        <v>7746</v>
      </c>
      <c r="H1500" s="75" t="s">
        <v>6064</v>
      </c>
      <c r="I1500" s="75" t="s">
        <v>4883</v>
      </c>
      <c r="J1500" s="75" t="s">
        <v>2246</v>
      </c>
      <c r="K1500" s="75">
        <v>0</v>
      </c>
      <c r="L1500" s="75" t="s">
        <v>4882</v>
      </c>
      <c r="M1500" s="75" t="s">
        <v>4881</v>
      </c>
      <c r="N1500" s="75" t="s">
        <v>87</v>
      </c>
      <c r="O1500" s="75" t="s">
        <v>4024</v>
      </c>
      <c r="Q1500" s="75" t="s">
        <v>5469</v>
      </c>
      <c r="S1500" s="75" t="s">
        <v>4033</v>
      </c>
      <c r="T1500" s="75" t="s">
        <v>5446</v>
      </c>
      <c r="U1500" s="75" t="s">
        <v>4877</v>
      </c>
      <c r="V1500" s="75" t="s">
        <v>4878</v>
      </c>
      <c r="W1500" s="75" t="s">
        <v>4877</v>
      </c>
      <c r="X1500" s="75" t="s">
        <v>4876</v>
      </c>
      <c r="Y1500" s="75" t="s">
        <v>4872</v>
      </c>
      <c r="Z1500" s="75">
        <v>10</v>
      </c>
      <c r="AA1500" s="75">
        <v>1</v>
      </c>
      <c r="AB1500" s="75" t="s">
        <v>4871</v>
      </c>
      <c r="AC1500" s="75" t="s">
        <v>6063</v>
      </c>
      <c r="AD1500" s="75" t="s">
        <v>4872</v>
      </c>
      <c r="AE1500" s="75">
        <v>5</v>
      </c>
      <c r="AF1500" s="75">
        <v>1</v>
      </c>
      <c r="AG1500" s="75" t="s">
        <v>4871</v>
      </c>
      <c r="AH1500" s="75" t="s">
        <v>5710</v>
      </c>
      <c r="AI1500" s="75" t="s">
        <v>4872</v>
      </c>
      <c r="AJ1500" s="75">
        <v>3</v>
      </c>
      <c r="AK1500" s="75">
        <v>2</v>
      </c>
      <c r="AL1500" s="75" t="s">
        <v>4871</v>
      </c>
      <c r="AM1500" s="75" t="s">
        <v>6062</v>
      </c>
      <c r="AN1500" s="75" t="s">
        <v>4869</v>
      </c>
      <c r="AP1500" s="75">
        <v>8</v>
      </c>
      <c r="AQ1500" s="75">
        <v>6</v>
      </c>
      <c r="AR1500" s="75" t="s">
        <v>4868</v>
      </c>
      <c r="AS1500" s="75" t="s">
        <v>5453</v>
      </c>
      <c r="AV1500" s="75" t="s">
        <v>5440</v>
      </c>
      <c r="BI1500" s="75" t="s">
        <v>5452</v>
      </c>
      <c r="BJ1500" s="75" t="s">
        <v>5451</v>
      </c>
      <c r="BK1500" s="75">
        <v>0</v>
      </c>
      <c r="BM1500" s="75">
        <v>0</v>
      </c>
    </row>
    <row r="1501" spans="1:65" ht="17.399999999999999" hidden="1" customHeight="1" x14ac:dyDescent="0.3">
      <c r="A1501" s="75">
        <v>2019</v>
      </c>
      <c r="B1501" s="75">
        <v>30011</v>
      </c>
      <c r="C1501" s="75" t="s">
        <v>5230</v>
      </c>
      <c r="D1501" s="75" t="s">
        <v>5450</v>
      </c>
      <c r="E1501" s="77">
        <v>1420</v>
      </c>
      <c r="F1501" s="75" t="s">
        <v>2292</v>
      </c>
      <c r="G1501" s="77">
        <v>7753</v>
      </c>
      <c r="H1501" s="75" t="s">
        <v>6061</v>
      </c>
      <c r="I1501" s="75" t="s">
        <v>4883</v>
      </c>
      <c r="J1501" s="75" t="s">
        <v>2535</v>
      </c>
      <c r="K1501" s="75">
        <v>0</v>
      </c>
      <c r="L1501" s="75" t="s">
        <v>5457</v>
      </c>
      <c r="M1501" s="75" t="s">
        <v>4892</v>
      </c>
      <c r="N1501" s="75" t="s">
        <v>87</v>
      </c>
      <c r="O1501" s="75" t="s">
        <v>4025</v>
      </c>
      <c r="Q1501" s="75" t="s">
        <v>5461</v>
      </c>
      <c r="S1501" s="75" t="s">
        <v>3662</v>
      </c>
      <c r="T1501" s="75" t="s">
        <v>5474</v>
      </c>
      <c r="U1501" s="75" t="s">
        <v>4877</v>
      </c>
      <c r="V1501" s="75" t="s">
        <v>4878</v>
      </c>
      <c r="W1501" s="75" t="s">
        <v>4871</v>
      </c>
      <c r="X1501" s="75" t="s">
        <v>5456</v>
      </c>
      <c r="Y1501" s="75" t="s">
        <v>4872</v>
      </c>
      <c r="Z1501" s="75">
        <v>8</v>
      </c>
      <c r="AA1501" s="75">
        <v>0</v>
      </c>
      <c r="AB1501" s="75" t="s">
        <v>4871</v>
      </c>
      <c r="AC1501" s="75" t="s">
        <v>5455</v>
      </c>
      <c r="AD1501" s="75" t="s">
        <v>4897</v>
      </c>
      <c r="AE1501" s="75">
        <v>8</v>
      </c>
      <c r="AF1501" s="75">
        <v>3</v>
      </c>
      <c r="AG1501" s="75" t="s">
        <v>4871</v>
      </c>
      <c r="AH1501" s="75" t="s">
        <v>5776</v>
      </c>
      <c r="AI1501" s="75" t="s">
        <v>4869</v>
      </c>
      <c r="AN1501" s="75" t="s">
        <v>4869</v>
      </c>
      <c r="AP1501" s="75">
        <v>10</v>
      </c>
      <c r="AQ1501" s="75">
        <v>4</v>
      </c>
      <c r="AR1501" s="75" t="s">
        <v>4868</v>
      </c>
      <c r="AS1501" s="75" t="s">
        <v>5453</v>
      </c>
      <c r="AV1501" s="75" t="s">
        <v>5440</v>
      </c>
      <c r="BI1501" s="75" t="s">
        <v>5452</v>
      </c>
      <c r="BJ1501" s="75" t="s">
        <v>5451</v>
      </c>
      <c r="BK1501" s="75">
        <v>0</v>
      </c>
      <c r="BM1501" s="75">
        <v>0</v>
      </c>
    </row>
    <row r="1502" spans="1:65" ht="17.399999999999999" hidden="1" customHeight="1" x14ac:dyDescent="0.3">
      <c r="A1502" s="75">
        <v>2019</v>
      </c>
      <c r="B1502" s="75">
        <v>62040</v>
      </c>
      <c r="C1502" s="75" t="s">
        <v>4954</v>
      </c>
      <c r="D1502" s="75" t="s">
        <v>5450</v>
      </c>
      <c r="E1502" s="77">
        <v>3100</v>
      </c>
      <c r="F1502" s="75" t="s">
        <v>3949</v>
      </c>
      <c r="G1502" s="77">
        <v>7755</v>
      </c>
      <c r="H1502" s="75" t="s">
        <v>6060</v>
      </c>
      <c r="I1502" s="75" t="s">
        <v>4883</v>
      </c>
      <c r="J1502" s="75" t="s">
        <v>3956</v>
      </c>
      <c r="K1502" s="75">
        <v>0</v>
      </c>
      <c r="L1502" s="75" t="s">
        <v>5480</v>
      </c>
      <c r="M1502" s="75" t="s">
        <v>4892</v>
      </c>
      <c r="N1502" s="75" t="s">
        <v>87</v>
      </c>
      <c r="O1502" s="75" t="s">
        <v>4024</v>
      </c>
      <c r="Q1502" s="75" t="s">
        <v>5469</v>
      </c>
      <c r="S1502" s="75" t="s">
        <v>4033</v>
      </c>
      <c r="T1502" s="75" t="s">
        <v>5446</v>
      </c>
      <c r="U1502" s="75" t="s">
        <v>4871</v>
      </c>
      <c r="V1502" s="75" t="s">
        <v>5445</v>
      </c>
      <c r="W1502" s="75" t="s">
        <v>4877</v>
      </c>
      <c r="X1502" s="75" t="s">
        <v>4876</v>
      </c>
      <c r="Y1502" s="75" t="s">
        <v>4897</v>
      </c>
      <c r="Z1502" s="75">
        <v>11</v>
      </c>
      <c r="AA1502" s="75">
        <v>4</v>
      </c>
      <c r="AB1502" s="75" t="s">
        <v>4871</v>
      </c>
      <c r="AC1502" s="75" t="s">
        <v>5870</v>
      </c>
      <c r="AD1502" s="75" t="s">
        <v>4897</v>
      </c>
      <c r="AE1502" s="75">
        <v>8</v>
      </c>
      <c r="AF1502" s="75">
        <v>8</v>
      </c>
      <c r="AG1502" s="75" t="s">
        <v>4877</v>
      </c>
      <c r="AH1502" s="75" t="s">
        <v>5472</v>
      </c>
      <c r="AI1502" s="75" t="s">
        <v>4869</v>
      </c>
      <c r="AN1502" s="75" t="s">
        <v>4869</v>
      </c>
      <c r="AP1502" s="75">
        <v>10</v>
      </c>
      <c r="AQ1502" s="75">
        <v>8</v>
      </c>
      <c r="AR1502" s="75" t="s">
        <v>4868</v>
      </c>
      <c r="AS1502" s="75" t="s">
        <v>5453</v>
      </c>
      <c r="AV1502" s="75" t="s">
        <v>5440</v>
      </c>
      <c r="BI1502" s="75" t="s">
        <v>5452</v>
      </c>
      <c r="BJ1502" s="75" t="s">
        <v>5451</v>
      </c>
      <c r="BK1502" s="75">
        <v>0</v>
      </c>
      <c r="BM1502" s="75">
        <v>0</v>
      </c>
    </row>
    <row r="1503" spans="1:65" ht="17.399999999999999" customHeight="1" x14ac:dyDescent="0.3">
      <c r="A1503" s="75">
        <v>2019</v>
      </c>
      <c r="B1503" s="75">
        <v>64143</v>
      </c>
      <c r="C1503" s="75" t="s">
        <v>3423</v>
      </c>
      <c r="D1503" s="75" t="s">
        <v>5450</v>
      </c>
      <c r="E1503" s="77">
        <v>890</v>
      </c>
      <c r="F1503" s="75" t="s">
        <v>1164</v>
      </c>
      <c r="G1503" s="77">
        <v>7764</v>
      </c>
      <c r="H1503" s="75" t="s">
        <v>6059</v>
      </c>
      <c r="I1503" s="75" t="s">
        <v>4883</v>
      </c>
      <c r="J1503" s="75" t="s">
        <v>1168</v>
      </c>
      <c r="K1503" s="75">
        <v>0</v>
      </c>
      <c r="L1503" s="75" t="s">
        <v>5457</v>
      </c>
      <c r="M1503" s="75" t="s">
        <v>4892</v>
      </c>
      <c r="N1503" s="75" t="s">
        <v>87</v>
      </c>
      <c r="O1503" s="75" t="s">
        <v>4021</v>
      </c>
      <c r="P1503" s="75">
        <v>1</v>
      </c>
      <c r="Q1503" s="76" t="s">
        <v>5651</v>
      </c>
      <c r="S1503" s="75" t="s">
        <v>4020</v>
      </c>
      <c r="T1503" s="75" t="s">
        <v>5478</v>
      </c>
      <c r="U1503" s="75" t="s">
        <v>4877</v>
      </c>
      <c r="V1503" s="75" t="s">
        <v>4878</v>
      </c>
      <c r="W1503" s="75" t="s">
        <v>4871</v>
      </c>
      <c r="X1503" s="75" t="s">
        <v>5456</v>
      </c>
      <c r="Y1503" s="75" t="s">
        <v>4872</v>
      </c>
      <c r="Z1503" s="75">
        <v>2</v>
      </c>
      <c r="AA1503" s="75">
        <v>0</v>
      </c>
      <c r="AB1503" s="75" t="s">
        <v>4871</v>
      </c>
      <c r="AC1503" s="75" t="s">
        <v>5500</v>
      </c>
      <c r="AD1503" s="75" t="s">
        <v>4019</v>
      </c>
      <c r="AH1503" s="75" t="s">
        <v>5468</v>
      </c>
      <c r="AI1503" s="75" t="s">
        <v>4869</v>
      </c>
      <c r="AN1503" s="75" t="s">
        <v>4869</v>
      </c>
      <c r="AP1503" s="75">
        <v>4</v>
      </c>
      <c r="AQ1503" s="75">
        <v>0</v>
      </c>
      <c r="AR1503" s="75" t="s">
        <v>4868</v>
      </c>
      <c r="AS1503" s="75" t="s">
        <v>5453</v>
      </c>
      <c r="AV1503" s="75" t="s">
        <v>5440</v>
      </c>
      <c r="BI1503" s="75" t="s">
        <v>5452</v>
      </c>
      <c r="BJ1503" s="75" t="s">
        <v>5451</v>
      </c>
      <c r="BK1503" s="75">
        <v>0</v>
      </c>
      <c r="BM1503" s="75">
        <v>0</v>
      </c>
    </row>
    <row r="1504" spans="1:65" ht="17.399999999999999" hidden="1" customHeight="1" x14ac:dyDescent="0.3">
      <c r="A1504" s="75">
        <v>2019</v>
      </c>
      <c r="B1504" s="75">
        <v>30011</v>
      </c>
      <c r="C1504" s="75" t="s">
        <v>5230</v>
      </c>
      <c r="D1504" s="75" t="s">
        <v>5450</v>
      </c>
      <c r="E1504" s="77">
        <v>1420</v>
      </c>
      <c r="F1504" s="75" t="s">
        <v>2292</v>
      </c>
      <c r="G1504" s="77">
        <v>7780</v>
      </c>
      <c r="H1504" s="75" t="s">
        <v>6058</v>
      </c>
      <c r="I1504" s="75" t="s">
        <v>4883</v>
      </c>
      <c r="J1504" s="75" t="s">
        <v>2537</v>
      </c>
      <c r="K1504" s="75">
        <v>0</v>
      </c>
      <c r="L1504" s="75" t="s">
        <v>5457</v>
      </c>
      <c r="M1504" s="75" t="s">
        <v>4892</v>
      </c>
      <c r="N1504" s="75" t="s">
        <v>87</v>
      </c>
      <c r="O1504" s="75" t="s">
        <v>4024</v>
      </c>
      <c r="Q1504" s="75" t="s">
        <v>5469</v>
      </c>
      <c r="S1504" s="75" t="s">
        <v>3662</v>
      </c>
      <c r="T1504" s="75" t="s">
        <v>5474</v>
      </c>
      <c r="U1504" s="75" t="s">
        <v>4877</v>
      </c>
      <c r="V1504" s="75" t="s">
        <v>4878</v>
      </c>
      <c r="W1504" s="75" t="s">
        <v>4871</v>
      </c>
      <c r="X1504" s="75" t="s">
        <v>5456</v>
      </c>
      <c r="Y1504" s="75" t="s">
        <v>4895</v>
      </c>
      <c r="Z1504" s="75">
        <v>6</v>
      </c>
      <c r="AA1504" s="75">
        <v>3</v>
      </c>
      <c r="AB1504" s="75" t="s">
        <v>4871</v>
      </c>
      <c r="AC1504" s="75" t="s">
        <v>5491</v>
      </c>
      <c r="AD1504" s="75" t="s">
        <v>4872</v>
      </c>
      <c r="AE1504" s="75">
        <v>2</v>
      </c>
      <c r="AF1504" s="75">
        <v>1</v>
      </c>
      <c r="AG1504" s="75" t="s">
        <v>4871</v>
      </c>
      <c r="AH1504" s="75" t="s">
        <v>5499</v>
      </c>
      <c r="AI1504" s="75" t="s">
        <v>4869</v>
      </c>
      <c r="AN1504" s="75" t="s">
        <v>4869</v>
      </c>
      <c r="AP1504" s="75">
        <v>8</v>
      </c>
      <c r="AQ1504" s="75">
        <v>6</v>
      </c>
      <c r="AR1504" s="75" t="s">
        <v>4868</v>
      </c>
      <c r="AS1504" s="75" t="s">
        <v>5453</v>
      </c>
      <c r="AV1504" s="75" t="s">
        <v>5440</v>
      </c>
      <c r="BI1504" s="75" t="s">
        <v>5452</v>
      </c>
      <c r="BJ1504" s="75" t="s">
        <v>5451</v>
      </c>
      <c r="BK1504" s="75">
        <v>0</v>
      </c>
      <c r="BM1504" s="75">
        <v>0</v>
      </c>
    </row>
    <row r="1505" spans="1:65" ht="17.399999999999999" hidden="1" customHeight="1" x14ac:dyDescent="0.3">
      <c r="A1505" s="75">
        <v>2019</v>
      </c>
      <c r="B1505" s="75">
        <v>7010</v>
      </c>
      <c r="C1505" s="75" t="s">
        <v>5376</v>
      </c>
      <c r="D1505" s="75" t="s">
        <v>5450</v>
      </c>
      <c r="E1505" s="77">
        <v>470</v>
      </c>
      <c r="F1505" s="75" t="s">
        <v>1123</v>
      </c>
      <c r="G1505" s="77">
        <v>7789</v>
      </c>
      <c r="H1505" s="75" t="s">
        <v>6057</v>
      </c>
      <c r="I1505" s="75" t="s">
        <v>4883</v>
      </c>
      <c r="J1505" s="75" t="s">
        <v>3619</v>
      </c>
      <c r="K1505" s="75">
        <v>0</v>
      </c>
      <c r="L1505" s="75" t="s">
        <v>5448</v>
      </c>
      <c r="M1505" s="75" t="s">
        <v>4892</v>
      </c>
      <c r="N1505" s="75" t="s">
        <v>87</v>
      </c>
      <c r="O1505" s="75" t="s">
        <v>4024</v>
      </c>
      <c r="Q1505" s="75" t="s">
        <v>5469</v>
      </c>
      <c r="S1505" s="75" t="s">
        <v>4033</v>
      </c>
      <c r="T1505" s="75" t="s">
        <v>5446</v>
      </c>
      <c r="U1505" s="75" t="s">
        <v>4871</v>
      </c>
      <c r="V1505" s="75" t="s">
        <v>5445</v>
      </c>
      <c r="W1505" s="75" t="s">
        <v>4877</v>
      </c>
      <c r="X1505" s="75" t="s">
        <v>4876</v>
      </c>
      <c r="Y1505" s="75" t="s">
        <v>4897</v>
      </c>
      <c r="Z1505" s="75">
        <v>10</v>
      </c>
      <c r="AA1505" s="75">
        <v>2</v>
      </c>
      <c r="AB1505" s="75" t="s">
        <v>4871</v>
      </c>
      <c r="AC1505" s="75" t="s">
        <v>5678</v>
      </c>
      <c r="AD1505" s="75" t="s">
        <v>4872</v>
      </c>
      <c r="AE1505" s="75">
        <v>10</v>
      </c>
      <c r="AF1505" s="75">
        <v>3</v>
      </c>
      <c r="AG1505" s="75" t="s">
        <v>4871</v>
      </c>
      <c r="AH1505" s="75" t="s">
        <v>5477</v>
      </c>
      <c r="AI1505" s="75" t="s">
        <v>4897</v>
      </c>
      <c r="AJ1505" s="75">
        <v>16</v>
      </c>
      <c r="AK1505" s="75">
        <v>6</v>
      </c>
      <c r="AL1505" s="75" t="s">
        <v>4871</v>
      </c>
      <c r="AM1505" s="75" t="s">
        <v>6056</v>
      </c>
      <c r="AN1505" s="75" t="s">
        <v>4869</v>
      </c>
      <c r="AP1505" s="75">
        <v>10</v>
      </c>
      <c r="AQ1505" s="75">
        <v>6</v>
      </c>
      <c r="AR1505" s="75" t="s">
        <v>4868</v>
      </c>
      <c r="AS1505" s="75" t="s">
        <v>5453</v>
      </c>
      <c r="AV1505" s="75" t="s">
        <v>5440</v>
      </c>
      <c r="BI1505" s="75" t="s">
        <v>5452</v>
      </c>
      <c r="BJ1505" s="75" t="s">
        <v>5451</v>
      </c>
      <c r="BK1505" s="75">
        <v>0</v>
      </c>
      <c r="BM1505" s="75">
        <v>0</v>
      </c>
    </row>
    <row r="1506" spans="1:65" ht="17.399999999999999" hidden="1" customHeight="1" x14ac:dyDescent="0.3">
      <c r="A1506" s="75">
        <v>2019</v>
      </c>
      <c r="B1506" s="75">
        <v>64193</v>
      </c>
      <c r="C1506" s="75" t="s">
        <v>5065</v>
      </c>
      <c r="D1506" s="75" t="s">
        <v>5450</v>
      </c>
      <c r="E1506" s="77">
        <v>2670</v>
      </c>
      <c r="F1506" s="75" t="s">
        <v>4102</v>
      </c>
      <c r="G1506" s="77">
        <v>7794</v>
      </c>
      <c r="H1506" s="75" t="s">
        <v>6055</v>
      </c>
      <c r="I1506" s="75" t="s">
        <v>4883</v>
      </c>
      <c r="J1506" s="75" t="s">
        <v>2258</v>
      </c>
      <c r="K1506" s="75">
        <v>0</v>
      </c>
      <c r="L1506" s="75" t="s">
        <v>5457</v>
      </c>
      <c r="M1506" s="75" t="s">
        <v>4892</v>
      </c>
      <c r="N1506" s="75" t="s">
        <v>87</v>
      </c>
      <c r="O1506" s="75" t="s">
        <v>4055</v>
      </c>
      <c r="Q1506" s="75" t="s">
        <v>4019</v>
      </c>
      <c r="S1506" s="75" t="s">
        <v>4020</v>
      </c>
      <c r="T1506" s="75" t="s">
        <v>5478</v>
      </c>
      <c r="U1506" s="75" t="s">
        <v>4877</v>
      </c>
      <c r="V1506" s="75" t="s">
        <v>4878</v>
      </c>
      <c r="W1506" s="75" t="s">
        <v>4871</v>
      </c>
      <c r="X1506" s="75" t="s">
        <v>5456</v>
      </c>
      <c r="Y1506" s="75" t="s">
        <v>4872</v>
      </c>
      <c r="Z1506" s="75">
        <v>6</v>
      </c>
      <c r="AA1506" s="75">
        <v>0</v>
      </c>
      <c r="AB1506" s="75" t="s">
        <v>4871</v>
      </c>
      <c r="AC1506" s="75" t="s">
        <v>5621</v>
      </c>
      <c r="AD1506" s="75" t="s">
        <v>4897</v>
      </c>
      <c r="AE1506" s="75">
        <v>6</v>
      </c>
      <c r="AF1506" s="75">
        <v>5</v>
      </c>
      <c r="AG1506" s="75" t="s">
        <v>4871</v>
      </c>
      <c r="AH1506" s="75" t="s">
        <v>5495</v>
      </c>
      <c r="AI1506" s="75" t="s">
        <v>4869</v>
      </c>
      <c r="AN1506" s="75" t="s">
        <v>4869</v>
      </c>
      <c r="AP1506" s="75">
        <v>8</v>
      </c>
      <c r="AQ1506" s="75">
        <v>0</v>
      </c>
      <c r="AR1506" s="75" t="s">
        <v>4868</v>
      </c>
      <c r="AS1506" s="75" t="s">
        <v>5453</v>
      </c>
      <c r="AV1506" s="75" t="s">
        <v>5440</v>
      </c>
      <c r="BI1506" s="75" t="s">
        <v>5452</v>
      </c>
      <c r="BJ1506" s="75" t="s">
        <v>5451</v>
      </c>
    </row>
    <row r="1507" spans="1:65" ht="17.399999999999999" hidden="1" customHeight="1" x14ac:dyDescent="0.3">
      <c r="A1507" s="75">
        <v>2019</v>
      </c>
      <c r="B1507" s="75">
        <v>1020</v>
      </c>
      <c r="C1507" s="75" t="s">
        <v>5434</v>
      </c>
      <c r="D1507" s="75" t="s">
        <v>5450</v>
      </c>
      <c r="E1507" s="77">
        <v>20</v>
      </c>
      <c r="F1507" s="75" t="s">
        <v>89</v>
      </c>
      <c r="G1507" s="77">
        <v>7795</v>
      </c>
      <c r="H1507" s="75" t="s">
        <v>6054</v>
      </c>
      <c r="I1507" s="75" t="s">
        <v>4883</v>
      </c>
      <c r="J1507" s="75" t="s">
        <v>155</v>
      </c>
      <c r="K1507" s="75">
        <v>0</v>
      </c>
      <c r="L1507" s="75" t="s">
        <v>5457</v>
      </c>
      <c r="M1507" s="75" t="s">
        <v>4892</v>
      </c>
      <c r="N1507" s="75" t="s">
        <v>87</v>
      </c>
      <c r="O1507" s="75" t="s">
        <v>4024</v>
      </c>
      <c r="Q1507" s="75" t="s">
        <v>5469</v>
      </c>
      <c r="S1507" s="75" t="s">
        <v>4033</v>
      </c>
      <c r="T1507" s="75" t="s">
        <v>5446</v>
      </c>
      <c r="U1507" s="75" t="s">
        <v>4877</v>
      </c>
      <c r="V1507" s="75" t="s">
        <v>4878</v>
      </c>
      <c r="W1507" s="75" t="s">
        <v>4871</v>
      </c>
      <c r="X1507" s="75" t="s">
        <v>5456</v>
      </c>
      <c r="Y1507" s="75" t="s">
        <v>4895</v>
      </c>
      <c r="Z1507" s="75">
        <v>7</v>
      </c>
      <c r="AA1507" s="75">
        <v>5</v>
      </c>
      <c r="AB1507" s="75" t="s">
        <v>4871</v>
      </c>
      <c r="AC1507" s="75" t="s">
        <v>5606</v>
      </c>
      <c r="AD1507" s="75" t="s">
        <v>4897</v>
      </c>
      <c r="AE1507" s="75">
        <v>3</v>
      </c>
      <c r="AF1507" s="75">
        <v>3</v>
      </c>
      <c r="AG1507" s="75" t="s">
        <v>4877</v>
      </c>
      <c r="AH1507" s="75" t="s">
        <v>5472</v>
      </c>
      <c r="AI1507" s="75" t="s">
        <v>4869</v>
      </c>
      <c r="AN1507" s="75" t="s">
        <v>4869</v>
      </c>
      <c r="AP1507" s="75">
        <v>8</v>
      </c>
      <c r="AQ1507" s="75">
        <v>6</v>
      </c>
      <c r="AR1507" s="75" t="s">
        <v>4868</v>
      </c>
      <c r="AS1507" s="75" t="s">
        <v>5453</v>
      </c>
      <c r="AV1507" s="75" t="s">
        <v>5440</v>
      </c>
      <c r="BI1507" s="75" t="s">
        <v>5452</v>
      </c>
      <c r="BJ1507" s="75" t="s">
        <v>5451</v>
      </c>
      <c r="BK1507" s="75">
        <v>0</v>
      </c>
      <c r="BM1507" s="75">
        <v>0</v>
      </c>
    </row>
    <row r="1508" spans="1:65" ht="17.399999999999999" hidden="1" customHeight="1" x14ac:dyDescent="0.3">
      <c r="A1508" s="75">
        <v>2019</v>
      </c>
      <c r="B1508" s="75">
        <v>1070</v>
      </c>
      <c r="C1508" s="75" t="s">
        <v>321</v>
      </c>
      <c r="D1508" s="75" t="s">
        <v>5450</v>
      </c>
      <c r="E1508" s="77">
        <v>70</v>
      </c>
      <c r="F1508" s="75" t="s">
        <v>321</v>
      </c>
      <c r="G1508" s="77">
        <v>7810</v>
      </c>
      <c r="H1508" s="75" t="s">
        <v>6053</v>
      </c>
      <c r="I1508" s="75" t="s">
        <v>4883</v>
      </c>
      <c r="J1508" s="75" t="s">
        <v>3880</v>
      </c>
      <c r="K1508" s="75">
        <v>0</v>
      </c>
      <c r="L1508" s="75" t="s">
        <v>5457</v>
      </c>
      <c r="M1508" s="75" t="s">
        <v>4892</v>
      </c>
      <c r="N1508" s="75" t="s">
        <v>87</v>
      </c>
      <c r="O1508" s="75" t="s">
        <v>4023</v>
      </c>
      <c r="Q1508" s="75" t="s">
        <v>5447</v>
      </c>
      <c r="S1508" s="75" t="s">
        <v>4020</v>
      </c>
      <c r="T1508" s="75" t="s">
        <v>5478</v>
      </c>
      <c r="U1508" s="75" t="s">
        <v>4877</v>
      </c>
      <c r="V1508" s="75" t="s">
        <v>4878</v>
      </c>
      <c r="W1508" s="75" t="s">
        <v>4871</v>
      </c>
      <c r="X1508" s="75" t="s">
        <v>5456</v>
      </c>
      <c r="Y1508" s="75" t="s">
        <v>4875</v>
      </c>
      <c r="Z1508" s="75">
        <v>10</v>
      </c>
      <c r="AA1508" s="75">
        <v>0</v>
      </c>
      <c r="AB1508" s="75" t="s">
        <v>4871</v>
      </c>
      <c r="AC1508" s="75" t="s">
        <v>5526</v>
      </c>
      <c r="AD1508" s="75" t="s">
        <v>4872</v>
      </c>
      <c r="AE1508" s="75">
        <v>8</v>
      </c>
      <c r="AF1508" s="75">
        <v>5</v>
      </c>
      <c r="AG1508" s="75" t="s">
        <v>4871</v>
      </c>
      <c r="AH1508" s="75" t="s">
        <v>5765</v>
      </c>
      <c r="AI1508" s="75" t="s">
        <v>4869</v>
      </c>
      <c r="AN1508" s="75" t="s">
        <v>4869</v>
      </c>
      <c r="AP1508" s="75">
        <v>8</v>
      </c>
      <c r="AQ1508" s="75">
        <v>8</v>
      </c>
      <c r="AR1508" s="75" t="s">
        <v>4908</v>
      </c>
      <c r="AS1508" s="75" t="s">
        <v>5441</v>
      </c>
      <c r="AV1508" s="75" t="s">
        <v>5440</v>
      </c>
      <c r="BI1508" s="75" t="s">
        <v>5452</v>
      </c>
      <c r="BJ1508" s="75" t="s">
        <v>5451</v>
      </c>
      <c r="BK1508" s="75">
        <v>0</v>
      </c>
      <c r="BM1508" s="75">
        <v>0</v>
      </c>
    </row>
    <row r="1509" spans="1:65" ht="17.399999999999999" hidden="1" customHeight="1" x14ac:dyDescent="0.3">
      <c r="A1509" s="75">
        <v>2019</v>
      </c>
      <c r="B1509" s="75">
        <v>1070</v>
      </c>
      <c r="C1509" s="75" t="s">
        <v>321</v>
      </c>
      <c r="D1509" s="75" t="s">
        <v>5450</v>
      </c>
      <c r="E1509" s="77">
        <v>70</v>
      </c>
      <c r="F1509" s="75" t="s">
        <v>321</v>
      </c>
      <c r="G1509" s="77">
        <v>7812</v>
      </c>
      <c r="H1509" s="75" t="s">
        <v>6052</v>
      </c>
      <c r="I1509" s="75" t="s">
        <v>4883</v>
      </c>
      <c r="J1509" s="75" t="s">
        <v>3886</v>
      </c>
      <c r="K1509" s="75">
        <v>0</v>
      </c>
      <c r="L1509" s="75" t="s">
        <v>5480</v>
      </c>
      <c r="M1509" s="75" t="s">
        <v>4892</v>
      </c>
      <c r="N1509" s="75" t="s">
        <v>87</v>
      </c>
      <c r="O1509" s="75" t="s">
        <v>4024</v>
      </c>
      <c r="Q1509" s="75" t="s">
        <v>5469</v>
      </c>
      <c r="S1509" s="75" t="s">
        <v>3662</v>
      </c>
      <c r="T1509" s="75" t="s">
        <v>5474</v>
      </c>
      <c r="U1509" s="75" t="s">
        <v>4871</v>
      </c>
      <c r="V1509" s="75" t="s">
        <v>5445</v>
      </c>
      <c r="W1509" s="75" t="s">
        <v>4877</v>
      </c>
      <c r="X1509" s="75" t="s">
        <v>4876</v>
      </c>
      <c r="Y1509" s="75" t="s">
        <v>4875</v>
      </c>
      <c r="Z1509" s="75">
        <v>12</v>
      </c>
      <c r="AA1509" s="75">
        <v>0</v>
      </c>
      <c r="AB1509" s="75" t="s">
        <v>4871</v>
      </c>
      <c r="AC1509" s="75" t="s">
        <v>5615</v>
      </c>
      <c r="AD1509" s="75" t="s">
        <v>4897</v>
      </c>
      <c r="AE1509" s="75">
        <v>10</v>
      </c>
      <c r="AF1509" s="75">
        <v>8</v>
      </c>
      <c r="AG1509" s="75" t="s">
        <v>4871</v>
      </c>
      <c r="AH1509" s="75" t="s">
        <v>5487</v>
      </c>
      <c r="AI1509" s="75" t="s">
        <v>4869</v>
      </c>
      <c r="AN1509" s="75" t="s">
        <v>4869</v>
      </c>
      <c r="AP1509" s="75">
        <v>10</v>
      </c>
      <c r="AQ1509" s="75">
        <v>10</v>
      </c>
      <c r="AR1509" s="75" t="s">
        <v>4908</v>
      </c>
      <c r="AS1509" s="75" t="s">
        <v>5441</v>
      </c>
      <c r="AV1509" s="75" t="s">
        <v>5440</v>
      </c>
      <c r="BI1509" s="75" t="s">
        <v>5452</v>
      </c>
      <c r="BJ1509" s="75" t="s">
        <v>5451</v>
      </c>
      <c r="BK1509" s="75">
        <v>0</v>
      </c>
      <c r="BM1509" s="75">
        <v>0</v>
      </c>
    </row>
    <row r="1510" spans="1:65" ht="17.399999999999999" customHeight="1" x14ac:dyDescent="0.3">
      <c r="A1510" s="75">
        <v>2019</v>
      </c>
      <c r="B1510" s="75">
        <v>62060</v>
      </c>
      <c r="C1510" s="75" t="s">
        <v>4946</v>
      </c>
      <c r="D1510" s="75" t="s">
        <v>5450</v>
      </c>
      <c r="E1510" s="77">
        <v>3120</v>
      </c>
      <c r="F1510" s="75" t="s">
        <v>2078</v>
      </c>
      <c r="G1510" s="77">
        <v>7814</v>
      </c>
      <c r="H1510" s="75" t="s">
        <v>6051</v>
      </c>
      <c r="I1510" s="75" t="s">
        <v>4883</v>
      </c>
      <c r="J1510" s="75" t="s">
        <v>3759</v>
      </c>
      <c r="K1510" s="75">
        <v>0</v>
      </c>
      <c r="L1510" s="75" t="s">
        <v>5457</v>
      </c>
      <c r="M1510" s="75" t="s">
        <v>4892</v>
      </c>
      <c r="N1510" s="75" t="s">
        <v>87</v>
      </c>
      <c r="O1510" s="75" t="s">
        <v>4027</v>
      </c>
      <c r="P1510" s="75">
        <v>1</v>
      </c>
      <c r="Q1510" s="76" t="s">
        <v>5549</v>
      </c>
      <c r="S1510" s="75" t="s">
        <v>4020</v>
      </c>
      <c r="T1510" s="75" t="s">
        <v>5478</v>
      </c>
      <c r="U1510" s="75" t="s">
        <v>4877</v>
      </c>
      <c r="V1510" s="75" t="s">
        <v>4878</v>
      </c>
      <c r="W1510" s="75" t="s">
        <v>4871</v>
      </c>
      <c r="X1510" s="75" t="s">
        <v>5456</v>
      </c>
      <c r="Y1510" s="75" t="s">
        <v>4875</v>
      </c>
      <c r="Z1510" s="75">
        <v>11</v>
      </c>
      <c r="AA1510" s="75">
        <v>0</v>
      </c>
      <c r="AB1510" s="75" t="s">
        <v>4871</v>
      </c>
      <c r="AC1510" s="75" t="s">
        <v>5473</v>
      </c>
      <c r="AD1510" s="75" t="s">
        <v>4872</v>
      </c>
      <c r="AE1510" s="75">
        <v>10</v>
      </c>
      <c r="AF1510" s="75">
        <v>5</v>
      </c>
      <c r="AG1510" s="75" t="s">
        <v>4871</v>
      </c>
      <c r="AH1510" s="75" t="s">
        <v>5808</v>
      </c>
      <c r="AI1510" s="75" t="s">
        <v>4869</v>
      </c>
      <c r="AN1510" s="75" t="s">
        <v>4869</v>
      </c>
      <c r="AP1510" s="75">
        <v>10</v>
      </c>
      <c r="AQ1510" s="75">
        <v>10</v>
      </c>
      <c r="AR1510" s="75" t="s">
        <v>4908</v>
      </c>
      <c r="AS1510" s="75" t="s">
        <v>5441</v>
      </c>
      <c r="AV1510" s="75" t="s">
        <v>5440</v>
      </c>
      <c r="BI1510" s="75" t="s">
        <v>5452</v>
      </c>
      <c r="BJ1510" s="75" t="s">
        <v>5451</v>
      </c>
      <c r="BK1510" s="75">
        <v>0</v>
      </c>
      <c r="BM1510" s="75">
        <v>0</v>
      </c>
    </row>
    <row r="1511" spans="1:65" ht="17.399999999999999" hidden="1" customHeight="1" x14ac:dyDescent="0.3">
      <c r="A1511" s="75">
        <v>2019</v>
      </c>
      <c r="B1511" s="75">
        <v>39031</v>
      </c>
      <c r="C1511" s="75" t="s">
        <v>5148</v>
      </c>
      <c r="D1511" s="75" t="s">
        <v>5450</v>
      </c>
      <c r="E1511" s="77">
        <v>2000</v>
      </c>
      <c r="F1511" s="75" t="s">
        <v>2839</v>
      </c>
      <c r="G1511" s="77">
        <v>7832</v>
      </c>
      <c r="H1511" s="75" t="s">
        <v>6050</v>
      </c>
      <c r="I1511" s="75" t="s">
        <v>4883</v>
      </c>
      <c r="J1511" s="75" t="s">
        <v>2922</v>
      </c>
      <c r="K1511" s="75">
        <v>0</v>
      </c>
      <c r="L1511" s="75" t="s">
        <v>5457</v>
      </c>
      <c r="M1511" s="75" t="s">
        <v>4892</v>
      </c>
      <c r="N1511" s="75" t="s">
        <v>87</v>
      </c>
      <c r="O1511" s="75" t="s">
        <v>4024</v>
      </c>
      <c r="Q1511" s="75" t="s">
        <v>5469</v>
      </c>
      <c r="S1511" s="75" t="s">
        <v>3662</v>
      </c>
      <c r="T1511" s="75" t="s">
        <v>5474</v>
      </c>
      <c r="U1511" s="75" t="s">
        <v>4877</v>
      </c>
      <c r="V1511" s="75" t="s">
        <v>4878</v>
      </c>
      <c r="W1511" s="75" t="s">
        <v>4871</v>
      </c>
      <c r="X1511" s="75" t="s">
        <v>5456</v>
      </c>
      <c r="Y1511" s="75" t="s">
        <v>4872</v>
      </c>
      <c r="Z1511" s="75">
        <v>7</v>
      </c>
      <c r="AA1511" s="75">
        <v>0</v>
      </c>
      <c r="AB1511" s="75" t="s">
        <v>4871</v>
      </c>
      <c r="AC1511" s="75" t="s">
        <v>5695</v>
      </c>
      <c r="AD1511" s="75" t="s">
        <v>4897</v>
      </c>
      <c r="AE1511" s="75">
        <v>4</v>
      </c>
      <c r="AF1511" s="75">
        <v>1</v>
      </c>
      <c r="AG1511" s="75" t="s">
        <v>4871</v>
      </c>
      <c r="AH1511" s="75" t="s">
        <v>5862</v>
      </c>
      <c r="AI1511" s="75" t="s">
        <v>4869</v>
      </c>
      <c r="AN1511" s="75" t="s">
        <v>4869</v>
      </c>
      <c r="AP1511" s="75">
        <v>8</v>
      </c>
      <c r="AQ1511" s="75">
        <v>4</v>
      </c>
      <c r="AR1511" s="75" t="s">
        <v>4868</v>
      </c>
      <c r="AS1511" s="75" t="s">
        <v>5453</v>
      </c>
      <c r="AV1511" s="75" t="s">
        <v>5440</v>
      </c>
      <c r="BI1511" s="75" t="s">
        <v>5452</v>
      </c>
      <c r="BJ1511" s="75" t="s">
        <v>5451</v>
      </c>
      <c r="BK1511" s="75">
        <v>0</v>
      </c>
      <c r="BM1511" s="75">
        <v>0</v>
      </c>
    </row>
    <row r="1512" spans="1:65" ht="17.399999999999999" hidden="1" customHeight="1" x14ac:dyDescent="0.3">
      <c r="A1512" s="75">
        <v>2019</v>
      </c>
      <c r="B1512" s="75">
        <v>30011</v>
      </c>
      <c r="C1512" s="75" t="s">
        <v>5230</v>
      </c>
      <c r="D1512" s="75" t="s">
        <v>5450</v>
      </c>
      <c r="E1512" s="77">
        <v>1420</v>
      </c>
      <c r="F1512" s="75" t="s">
        <v>2292</v>
      </c>
      <c r="G1512" s="77">
        <v>7833</v>
      </c>
      <c r="H1512" s="75" t="s">
        <v>6049</v>
      </c>
      <c r="I1512" s="75" t="s">
        <v>4883</v>
      </c>
      <c r="J1512" s="75" t="s">
        <v>2539</v>
      </c>
      <c r="K1512" s="75">
        <v>0</v>
      </c>
      <c r="L1512" s="75" t="s">
        <v>5457</v>
      </c>
      <c r="M1512" s="75" t="s">
        <v>4892</v>
      </c>
      <c r="N1512" s="75" t="s">
        <v>87</v>
      </c>
      <c r="O1512" s="75" t="s">
        <v>4024</v>
      </c>
      <c r="Q1512" s="75" t="s">
        <v>5469</v>
      </c>
      <c r="S1512" s="75" t="s">
        <v>3662</v>
      </c>
      <c r="T1512" s="75" t="s">
        <v>5474</v>
      </c>
      <c r="U1512" s="75" t="s">
        <v>4877</v>
      </c>
      <c r="V1512" s="75" t="s">
        <v>4878</v>
      </c>
      <c r="W1512" s="75" t="s">
        <v>4871</v>
      </c>
      <c r="X1512" s="75" t="s">
        <v>5456</v>
      </c>
      <c r="Y1512" s="75" t="s">
        <v>4897</v>
      </c>
      <c r="Z1512" s="75">
        <v>10</v>
      </c>
      <c r="AA1512" s="75">
        <v>3</v>
      </c>
      <c r="AB1512" s="75" t="s">
        <v>4871</v>
      </c>
      <c r="AC1512" s="75" t="s">
        <v>5974</v>
      </c>
      <c r="AD1512" s="75" t="s">
        <v>4872</v>
      </c>
      <c r="AE1512" s="75">
        <v>8</v>
      </c>
      <c r="AF1512" s="75">
        <v>1</v>
      </c>
      <c r="AG1512" s="75" t="s">
        <v>4871</v>
      </c>
      <c r="AH1512" s="75" t="s">
        <v>5454</v>
      </c>
      <c r="AI1512" s="75" t="s">
        <v>4869</v>
      </c>
      <c r="AN1512" s="75" t="s">
        <v>4869</v>
      </c>
      <c r="AP1512" s="75">
        <v>10</v>
      </c>
      <c r="AQ1512" s="75">
        <v>8</v>
      </c>
      <c r="AR1512" s="75" t="s">
        <v>4868</v>
      </c>
      <c r="AS1512" s="75" t="s">
        <v>5453</v>
      </c>
      <c r="AV1512" s="75" t="s">
        <v>5440</v>
      </c>
      <c r="BI1512" s="75" t="s">
        <v>5452</v>
      </c>
      <c r="BJ1512" s="75" t="s">
        <v>5451</v>
      </c>
      <c r="BK1512" s="75">
        <v>0</v>
      </c>
      <c r="BM1512" s="75">
        <v>0</v>
      </c>
    </row>
    <row r="1513" spans="1:65" ht="17.399999999999999" hidden="1" customHeight="1" x14ac:dyDescent="0.3">
      <c r="A1513" s="75">
        <v>2019</v>
      </c>
      <c r="B1513" s="75">
        <v>35010</v>
      </c>
      <c r="C1513" s="75" t="s">
        <v>5197</v>
      </c>
      <c r="D1513" s="75" t="s">
        <v>5450</v>
      </c>
      <c r="E1513" s="77">
        <v>1550</v>
      </c>
      <c r="F1513" s="75" t="s">
        <v>2860</v>
      </c>
      <c r="G1513" s="77">
        <v>7834</v>
      </c>
      <c r="H1513" s="75" t="s">
        <v>6048</v>
      </c>
      <c r="I1513" s="75" t="s">
        <v>4883</v>
      </c>
      <c r="J1513" s="75" t="s">
        <v>3205</v>
      </c>
      <c r="K1513" s="75">
        <v>0</v>
      </c>
      <c r="L1513" s="75" t="s">
        <v>5457</v>
      </c>
      <c r="M1513" s="75" t="s">
        <v>4892</v>
      </c>
      <c r="N1513" s="75" t="s">
        <v>87</v>
      </c>
      <c r="O1513" s="75" t="s">
        <v>4024</v>
      </c>
      <c r="Q1513" s="75" t="s">
        <v>5469</v>
      </c>
      <c r="S1513" s="75" t="s">
        <v>4033</v>
      </c>
      <c r="T1513" s="75" t="s">
        <v>5446</v>
      </c>
      <c r="U1513" s="75" t="s">
        <v>4877</v>
      </c>
      <c r="V1513" s="75" t="s">
        <v>4878</v>
      </c>
      <c r="W1513" s="75" t="s">
        <v>4871</v>
      </c>
      <c r="X1513" s="75" t="s">
        <v>5456</v>
      </c>
      <c r="Y1513" s="75" t="s">
        <v>4897</v>
      </c>
      <c r="Z1513" s="75">
        <v>6</v>
      </c>
      <c r="AA1513" s="75">
        <v>0</v>
      </c>
      <c r="AB1513" s="75" t="s">
        <v>4871</v>
      </c>
      <c r="AC1513" s="75" t="s">
        <v>5916</v>
      </c>
      <c r="AD1513" s="75" t="s">
        <v>4895</v>
      </c>
      <c r="AE1513" s="75">
        <v>2</v>
      </c>
      <c r="AF1513" s="75">
        <v>2</v>
      </c>
      <c r="AG1513" s="75" t="s">
        <v>4877</v>
      </c>
      <c r="AH1513" s="75" t="s">
        <v>5472</v>
      </c>
      <c r="AI1513" s="75" t="s">
        <v>4869</v>
      </c>
      <c r="AN1513" s="75" t="s">
        <v>4869</v>
      </c>
      <c r="AP1513" s="75">
        <v>8</v>
      </c>
      <c r="AQ1513" s="75">
        <v>8</v>
      </c>
      <c r="AR1513" s="75" t="s">
        <v>4908</v>
      </c>
      <c r="AS1513" s="75" t="s">
        <v>5441</v>
      </c>
      <c r="AV1513" s="75" t="s">
        <v>5440</v>
      </c>
      <c r="BI1513" s="75" t="s">
        <v>5452</v>
      </c>
      <c r="BJ1513" s="75" t="s">
        <v>5451</v>
      </c>
      <c r="BK1513" s="75">
        <v>0</v>
      </c>
      <c r="BM1513" s="75">
        <v>0</v>
      </c>
    </row>
    <row r="1514" spans="1:65" ht="17.399999999999999" hidden="1" customHeight="1" x14ac:dyDescent="0.3">
      <c r="A1514" s="75">
        <v>2019</v>
      </c>
      <c r="B1514" s="75">
        <v>3020</v>
      </c>
      <c r="C1514" s="75" t="s">
        <v>5413</v>
      </c>
      <c r="D1514" s="75" t="s">
        <v>5450</v>
      </c>
      <c r="E1514" s="77">
        <v>123</v>
      </c>
      <c r="F1514" s="75" t="s">
        <v>3473</v>
      </c>
      <c r="G1514" s="77">
        <v>7837</v>
      </c>
      <c r="H1514" s="75" t="s">
        <v>6047</v>
      </c>
      <c r="I1514" s="75" t="s">
        <v>4883</v>
      </c>
      <c r="J1514" s="75" t="s">
        <v>3476</v>
      </c>
      <c r="K1514" s="75">
        <v>0</v>
      </c>
      <c r="L1514" s="75" t="s">
        <v>5462</v>
      </c>
      <c r="M1514" s="75" t="s">
        <v>4892</v>
      </c>
      <c r="N1514" s="75" t="s">
        <v>87</v>
      </c>
      <c r="O1514" s="75" t="s">
        <v>4023</v>
      </c>
      <c r="Q1514" s="75" t="s">
        <v>5447</v>
      </c>
      <c r="S1514" s="75" t="s">
        <v>4033</v>
      </c>
      <c r="T1514" s="75" t="s">
        <v>5446</v>
      </c>
      <c r="U1514" s="75" t="s">
        <v>4877</v>
      </c>
      <c r="V1514" s="75" t="s">
        <v>4878</v>
      </c>
      <c r="W1514" s="75" t="s">
        <v>4877</v>
      </c>
      <c r="X1514" s="75" t="s">
        <v>4876</v>
      </c>
      <c r="Y1514" s="75" t="s">
        <v>4875</v>
      </c>
      <c r="Z1514" s="75">
        <v>23</v>
      </c>
      <c r="AA1514" s="75">
        <v>0</v>
      </c>
      <c r="AB1514" s="75" t="s">
        <v>4871</v>
      </c>
      <c r="AC1514" s="75" t="s">
        <v>5912</v>
      </c>
      <c r="AD1514" s="75" t="s">
        <v>4872</v>
      </c>
      <c r="AE1514" s="75">
        <v>20</v>
      </c>
      <c r="AF1514" s="75">
        <v>6</v>
      </c>
      <c r="AG1514" s="75" t="s">
        <v>4871</v>
      </c>
      <c r="AH1514" s="75" t="s">
        <v>5735</v>
      </c>
      <c r="AI1514" s="75" t="s">
        <v>4869</v>
      </c>
      <c r="AN1514" s="75" t="s">
        <v>4869</v>
      </c>
      <c r="AP1514" s="75">
        <v>10</v>
      </c>
      <c r="AQ1514" s="75">
        <v>10</v>
      </c>
      <c r="AR1514" s="75" t="s">
        <v>4908</v>
      </c>
      <c r="AS1514" s="75" t="s">
        <v>5441</v>
      </c>
      <c r="AV1514" s="75" t="s">
        <v>5440</v>
      </c>
      <c r="BI1514" s="75" t="s">
        <v>5452</v>
      </c>
      <c r="BJ1514" s="75" t="s">
        <v>5451</v>
      </c>
      <c r="BK1514" s="75">
        <v>0</v>
      </c>
      <c r="BM1514" s="75">
        <v>0</v>
      </c>
    </row>
    <row r="1515" spans="1:65" ht="17.399999999999999" hidden="1" customHeight="1" x14ac:dyDescent="0.3">
      <c r="A1515" s="75">
        <v>2019</v>
      </c>
      <c r="B1515" s="75">
        <v>7010</v>
      </c>
      <c r="C1515" s="75" t="s">
        <v>5376</v>
      </c>
      <c r="D1515" s="75" t="s">
        <v>5450</v>
      </c>
      <c r="E1515" s="77">
        <v>470</v>
      </c>
      <c r="F1515" s="75" t="s">
        <v>1123</v>
      </c>
      <c r="G1515" s="77">
        <v>7839</v>
      </c>
      <c r="H1515" s="75" t="s">
        <v>6046</v>
      </c>
      <c r="I1515" s="75" t="s">
        <v>4883</v>
      </c>
      <c r="J1515" s="75" t="s">
        <v>3627</v>
      </c>
      <c r="K1515" s="75">
        <v>1</v>
      </c>
      <c r="L1515" s="75" t="s">
        <v>5448</v>
      </c>
      <c r="M1515" s="75" t="s">
        <v>5470</v>
      </c>
      <c r="N1515" s="75" t="s">
        <v>87</v>
      </c>
      <c r="O1515" s="75" t="s">
        <v>4030</v>
      </c>
      <c r="Q1515" s="75" t="s">
        <v>5469</v>
      </c>
      <c r="S1515" s="75" t="s">
        <v>3662</v>
      </c>
      <c r="T1515" s="75" t="s">
        <v>5474</v>
      </c>
      <c r="U1515" s="75" t="s">
        <v>4871</v>
      </c>
      <c r="V1515" s="75" t="s">
        <v>5445</v>
      </c>
      <c r="W1515" s="75" t="s">
        <v>4877</v>
      </c>
      <c r="X1515" s="75" t="s">
        <v>4876</v>
      </c>
      <c r="Y1515" s="75" t="s">
        <v>4895</v>
      </c>
      <c r="AC1515" s="75" t="s">
        <v>5592</v>
      </c>
      <c r="AD1515" s="75" t="s">
        <v>4872</v>
      </c>
      <c r="AH1515" s="75" t="s">
        <v>5467</v>
      </c>
      <c r="AI1515" s="75" t="s">
        <v>4895</v>
      </c>
      <c r="AM1515" s="75" t="s">
        <v>5466</v>
      </c>
      <c r="AN1515" s="75" t="s">
        <v>4897</v>
      </c>
      <c r="AO1515" s="75" t="s">
        <v>5465</v>
      </c>
      <c r="AP1515" s="75">
        <v>6</v>
      </c>
      <c r="AQ1515" s="75">
        <v>0</v>
      </c>
      <c r="AR1515" s="75" t="s">
        <v>4868</v>
      </c>
      <c r="AS1515" s="75" t="s">
        <v>5453</v>
      </c>
      <c r="AV1515" s="75" t="s">
        <v>5440</v>
      </c>
      <c r="BI1515" s="75" t="s">
        <v>5590</v>
      </c>
      <c r="BJ1515" s="75" t="s">
        <v>5509</v>
      </c>
      <c r="BK1515" s="75">
        <v>1</v>
      </c>
      <c r="BL1515" s="75" t="s">
        <v>6045</v>
      </c>
      <c r="BM1515" s="75">
        <v>0</v>
      </c>
    </row>
    <row r="1516" spans="1:65" ht="17.399999999999999" hidden="1" customHeight="1" x14ac:dyDescent="0.3">
      <c r="A1516" s="75">
        <v>2019</v>
      </c>
      <c r="B1516" s="75">
        <v>3020</v>
      </c>
      <c r="C1516" s="75" t="s">
        <v>5413</v>
      </c>
      <c r="D1516" s="75" t="s">
        <v>5450</v>
      </c>
      <c r="E1516" s="77">
        <v>123</v>
      </c>
      <c r="F1516" s="75" t="s">
        <v>3473</v>
      </c>
      <c r="G1516" s="77">
        <v>7842</v>
      </c>
      <c r="H1516" s="75" t="s">
        <v>6044</v>
      </c>
      <c r="I1516" s="75" t="s">
        <v>4883</v>
      </c>
      <c r="J1516" s="75" t="s">
        <v>3486</v>
      </c>
      <c r="K1516" s="75">
        <v>0</v>
      </c>
      <c r="L1516" s="75" t="s">
        <v>5448</v>
      </c>
      <c r="M1516" s="75" t="s">
        <v>4892</v>
      </c>
      <c r="N1516" s="75" t="s">
        <v>87</v>
      </c>
      <c r="O1516" s="75" t="s">
        <v>4023</v>
      </c>
      <c r="Q1516" s="75" t="s">
        <v>5447</v>
      </c>
      <c r="S1516" s="75" t="s">
        <v>4020</v>
      </c>
      <c r="T1516" s="75" t="s">
        <v>5478</v>
      </c>
      <c r="U1516" s="75" t="s">
        <v>4871</v>
      </c>
      <c r="V1516" s="75" t="s">
        <v>5445</v>
      </c>
      <c r="W1516" s="75" t="s">
        <v>4877</v>
      </c>
      <c r="X1516" s="75" t="s">
        <v>4876</v>
      </c>
      <c r="Y1516" s="75" t="s">
        <v>4875</v>
      </c>
      <c r="Z1516" s="75">
        <v>11</v>
      </c>
      <c r="AA1516" s="75">
        <v>0</v>
      </c>
      <c r="AB1516" s="75" t="s">
        <v>4871</v>
      </c>
      <c r="AC1516" s="75" t="s">
        <v>5473</v>
      </c>
      <c r="AD1516" s="75" t="s">
        <v>4872</v>
      </c>
      <c r="AE1516" s="75">
        <v>10</v>
      </c>
      <c r="AF1516" s="75">
        <v>3</v>
      </c>
      <c r="AG1516" s="75" t="s">
        <v>4871</v>
      </c>
      <c r="AH1516" s="75" t="s">
        <v>5477</v>
      </c>
      <c r="AI1516" s="75" t="s">
        <v>4872</v>
      </c>
      <c r="AJ1516" s="75">
        <v>13</v>
      </c>
      <c r="AK1516" s="75">
        <v>7</v>
      </c>
      <c r="AL1516" s="75" t="s">
        <v>4871</v>
      </c>
      <c r="AM1516" s="75" t="s">
        <v>6043</v>
      </c>
      <c r="AN1516" s="75" t="s">
        <v>4869</v>
      </c>
      <c r="AP1516" s="75">
        <v>10</v>
      </c>
      <c r="AQ1516" s="75">
        <v>10</v>
      </c>
      <c r="AR1516" s="75" t="s">
        <v>4908</v>
      </c>
      <c r="AS1516" s="75" t="s">
        <v>5441</v>
      </c>
      <c r="AV1516" s="75" t="s">
        <v>5440</v>
      </c>
      <c r="BI1516" s="75" t="s">
        <v>5452</v>
      </c>
      <c r="BJ1516" s="75" t="s">
        <v>5451</v>
      </c>
      <c r="BK1516" s="75">
        <v>0</v>
      </c>
      <c r="BM1516" s="75">
        <v>0</v>
      </c>
    </row>
    <row r="1517" spans="1:65" ht="17.399999999999999" customHeight="1" x14ac:dyDescent="0.3">
      <c r="A1517" s="75">
        <v>2019</v>
      </c>
      <c r="B1517" s="75">
        <v>1070</v>
      </c>
      <c r="C1517" s="75" t="s">
        <v>321</v>
      </c>
      <c r="D1517" s="75" t="s">
        <v>5450</v>
      </c>
      <c r="E1517" s="77">
        <v>70</v>
      </c>
      <c r="F1517" s="75" t="s">
        <v>321</v>
      </c>
      <c r="G1517" s="77">
        <v>7860</v>
      </c>
      <c r="H1517" s="75" t="s">
        <v>6042</v>
      </c>
      <c r="I1517" s="75" t="s">
        <v>4883</v>
      </c>
      <c r="J1517" s="75" t="s">
        <v>322</v>
      </c>
      <c r="K1517" s="75">
        <v>0</v>
      </c>
      <c r="L1517" s="75" t="s">
        <v>5457</v>
      </c>
      <c r="M1517" s="75" t="s">
        <v>4892</v>
      </c>
      <c r="N1517" s="75" t="s">
        <v>87</v>
      </c>
      <c r="O1517" s="75" t="s">
        <v>4027</v>
      </c>
      <c r="P1517" s="75">
        <v>1</v>
      </c>
      <c r="Q1517" s="76" t="s">
        <v>5549</v>
      </c>
      <c r="S1517" s="75" t="s">
        <v>4020</v>
      </c>
      <c r="T1517" s="75" t="s">
        <v>5478</v>
      </c>
      <c r="U1517" s="75" t="s">
        <v>4877</v>
      </c>
      <c r="V1517" s="75" t="s">
        <v>4878</v>
      </c>
      <c r="W1517" s="75" t="s">
        <v>4871</v>
      </c>
      <c r="X1517" s="75" t="s">
        <v>5456</v>
      </c>
      <c r="Y1517" s="75" t="s">
        <v>4872</v>
      </c>
      <c r="Z1517" s="75">
        <v>11</v>
      </c>
      <c r="AA1517" s="75">
        <v>0</v>
      </c>
      <c r="AB1517" s="75" t="s">
        <v>4871</v>
      </c>
      <c r="AC1517" s="75" t="s">
        <v>5473</v>
      </c>
      <c r="AD1517" s="75" t="s">
        <v>4872</v>
      </c>
      <c r="AE1517" s="75">
        <v>8</v>
      </c>
      <c r="AF1517" s="75">
        <v>0</v>
      </c>
      <c r="AG1517" s="75" t="s">
        <v>4871</v>
      </c>
      <c r="AH1517" s="75" t="s">
        <v>5581</v>
      </c>
      <c r="AI1517" s="75" t="s">
        <v>4869</v>
      </c>
      <c r="AN1517" s="75" t="s">
        <v>4869</v>
      </c>
      <c r="AP1517" s="75">
        <v>10</v>
      </c>
      <c r="AQ1517" s="75">
        <v>10</v>
      </c>
      <c r="AR1517" s="75" t="s">
        <v>4908</v>
      </c>
      <c r="AS1517" s="75" t="s">
        <v>5441</v>
      </c>
      <c r="AV1517" s="75" t="s">
        <v>5440</v>
      </c>
      <c r="BI1517" s="75" t="s">
        <v>5452</v>
      </c>
      <c r="BJ1517" s="75" t="s">
        <v>5451</v>
      </c>
      <c r="BK1517" s="75">
        <v>0</v>
      </c>
      <c r="BM1517" s="75">
        <v>0</v>
      </c>
    </row>
    <row r="1518" spans="1:65" ht="17.399999999999999" hidden="1" customHeight="1" x14ac:dyDescent="0.3">
      <c r="A1518" s="75">
        <v>2019</v>
      </c>
      <c r="B1518" s="75">
        <v>3060</v>
      </c>
      <c r="C1518" s="75" t="s">
        <v>5402</v>
      </c>
      <c r="D1518" s="75" t="s">
        <v>5450</v>
      </c>
      <c r="E1518" s="77">
        <v>180</v>
      </c>
      <c r="F1518" s="75" t="s">
        <v>219</v>
      </c>
      <c r="G1518" s="77">
        <v>7865</v>
      </c>
      <c r="H1518" s="75" t="s">
        <v>6041</v>
      </c>
      <c r="I1518" s="75" t="s">
        <v>4883</v>
      </c>
      <c r="J1518" s="75" t="s">
        <v>317</v>
      </c>
      <c r="K1518" s="75">
        <v>0</v>
      </c>
      <c r="L1518" s="75" t="s">
        <v>5457</v>
      </c>
      <c r="M1518" s="75" t="s">
        <v>4892</v>
      </c>
      <c r="N1518" s="75" t="s">
        <v>87</v>
      </c>
      <c r="O1518" s="75" t="s">
        <v>4024</v>
      </c>
      <c r="Q1518" s="75" t="s">
        <v>5469</v>
      </c>
      <c r="S1518" s="75" t="s">
        <v>3662</v>
      </c>
      <c r="T1518" s="75" t="s">
        <v>5474</v>
      </c>
      <c r="U1518" s="75" t="s">
        <v>4877</v>
      </c>
      <c r="V1518" s="75" t="s">
        <v>4878</v>
      </c>
      <c r="W1518" s="75" t="s">
        <v>4871</v>
      </c>
      <c r="X1518" s="75" t="s">
        <v>5456</v>
      </c>
      <c r="Y1518" s="75" t="s">
        <v>4872</v>
      </c>
      <c r="Z1518" s="75">
        <v>11</v>
      </c>
      <c r="AA1518" s="75">
        <v>0</v>
      </c>
      <c r="AB1518" s="75" t="s">
        <v>4871</v>
      </c>
      <c r="AC1518" s="75" t="s">
        <v>5473</v>
      </c>
      <c r="AD1518" s="75" t="s">
        <v>4897</v>
      </c>
      <c r="AE1518" s="75">
        <v>8</v>
      </c>
      <c r="AF1518" s="75">
        <v>5</v>
      </c>
      <c r="AG1518" s="75" t="s">
        <v>4871</v>
      </c>
      <c r="AH1518" s="75" t="s">
        <v>5988</v>
      </c>
      <c r="AI1518" s="75" t="s">
        <v>4869</v>
      </c>
      <c r="AN1518" s="75" t="s">
        <v>4869</v>
      </c>
      <c r="AP1518" s="75">
        <v>10</v>
      </c>
      <c r="AQ1518" s="75">
        <v>10</v>
      </c>
      <c r="AR1518" s="75" t="s">
        <v>4908</v>
      </c>
      <c r="AS1518" s="75" t="s">
        <v>5441</v>
      </c>
      <c r="AV1518" s="75" t="s">
        <v>5440</v>
      </c>
      <c r="BI1518" s="75" t="s">
        <v>5452</v>
      </c>
      <c r="BJ1518" s="75" t="s">
        <v>5451</v>
      </c>
      <c r="BK1518" s="75">
        <v>0</v>
      </c>
      <c r="BM1518" s="75">
        <v>0</v>
      </c>
    </row>
    <row r="1519" spans="1:65" ht="17.399999999999999" hidden="1" customHeight="1" x14ac:dyDescent="0.3">
      <c r="A1519" s="75">
        <v>2019</v>
      </c>
      <c r="B1519" s="75">
        <v>30011</v>
      </c>
      <c r="C1519" s="75" t="s">
        <v>5230</v>
      </c>
      <c r="D1519" s="75" t="s">
        <v>5450</v>
      </c>
      <c r="E1519" s="77">
        <v>1420</v>
      </c>
      <c r="F1519" s="75" t="s">
        <v>2292</v>
      </c>
      <c r="G1519" s="77">
        <v>7870</v>
      </c>
      <c r="H1519" s="75" t="s">
        <v>6040</v>
      </c>
      <c r="I1519" s="75" t="s">
        <v>4883</v>
      </c>
      <c r="J1519" s="75" t="s">
        <v>2543</v>
      </c>
      <c r="K1519" s="75">
        <v>0</v>
      </c>
      <c r="L1519" s="75" t="s">
        <v>5457</v>
      </c>
      <c r="M1519" s="75" t="s">
        <v>4892</v>
      </c>
      <c r="N1519" s="75" t="s">
        <v>87</v>
      </c>
      <c r="O1519" s="75" t="s">
        <v>4024</v>
      </c>
      <c r="Q1519" s="75" t="s">
        <v>5469</v>
      </c>
      <c r="S1519" s="75" t="s">
        <v>3662</v>
      </c>
      <c r="T1519" s="75" t="s">
        <v>5474</v>
      </c>
      <c r="U1519" s="75" t="s">
        <v>4877</v>
      </c>
      <c r="V1519" s="75" t="s">
        <v>4878</v>
      </c>
      <c r="W1519" s="75" t="s">
        <v>4871</v>
      </c>
      <c r="X1519" s="75" t="s">
        <v>5456</v>
      </c>
      <c r="Y1519" s="75" t="s">
        <v>4897</v>
      </c>
      <c r="Z1519" s="75">
        <v>8</v>
      </c>
      <c r="AA1519" s="75">
        <v>5</v>
      </c>
      <c r="AB1519" s="75" t="s">
        <v>4871</v>
      </c>
      <c r="AC1519" s="75" t="s">
        <v>5496</v>
      </c>
      <c r="AD1519" s="75" t="s">
        <v>4872</v>
      </c>
      <c r="AE1519" s="75">
        <v>3</v>
      </c>
      <c r="AF1519" s="75">
        <v>0</v>
      </c>
      <c r="AG1519" s="75" t="s">
        <v>4871</v>
      </c>
      <c r="AH1519" s="75" t="s">
        <v>5967</v>
      </c>
      <c r="AI1519" s="75" t="s">
        <v>4869</v>
      </c>
      <c r="AN1519" s="75" t="s">
        <v>4869</v>
      </c>
      <c r="AP1519" s="75">
        <v>8</v>
      </c>
      <c r="AQ1519" s="75">
        <v>4</v>
      </c>
      <c r="AR1519" s="75" t="s">
        <v>4868</v>
      </c>
      <c r="AS1519" s="75" t="s">
        <v>5453</v>
      </c>
      <c r="AV1519" s="75" t="s">
        <v>5440</v>
      </c>
      <c r="BI1519" s="75" t="s">
        <v>5452</v>
      </c>
      <c r="BJ1519" s="75" t="s">
        <v>5451</v>
      </c>
      <c r="BK1519" s="75">
        <v>0</v>
      </c>
      <c r="BM1519" s="75">
        <v>0</v>
      </c>
    </row>
    <row r="1520" spans="1:65" ht="17.399999999999999" hidden="1" customHeight="1" x14ac:dyDescent="0.3">
      <c r="A1520" s="75">
        <v>2019</v>
      </c>
      <c r="B1520" s="75">
        <v>51020</v>
      </c>
      <c r="C1520" s="75" t="s">
        <v>5052</v>
      </c>
      <c r="D1520" s="75" t="s">
        <v>5450</v>
      </c>
      <c r="E1520" s="77">
        <v>2700</v>
      </c>
      <c r="F1520" s="75" t="s">
        <v>3302</v>
      </c>
      <c r="G1520" s="77">
        <v>7879</v>
      </c>
      <c r="H1520" s="75" t="s">
        <v>6039</v>
      </c>
      <c r="I1520" s="75" t="s">
        <v>4883</v>
      </c>
      <c r="J1520" s="75" t="s">
        <v>3341</v>
      </c>
      <c r="K1520" s="75">
        <v>0</v>
      </c>
      <c r="L1520" s="75" t="s">
        <v>5448</v>
      </c>
      <c r="M1520" s="75" t="s">
        <v>4892</v>
      </c>
      <c r="N1520" s="75" t="s">
        <v>87</v>
      </c>
      <c r="O1520" s="75" t="s">
        <v>4024</v>
      </c>
      <c r="Q1520" s="75" t="s">
        <v>5469</v>
      </c>
      <c r="S1520" s="75" t="s">
        <v>3662</v>
      </c>
      <c r="T1520" s="75" t="s">
        <v>5474</v>
      </c>
      <c r="U1520" s="75" t="s">
        <v>4871</v>
      </c>
      <c r="V1520" s="75" t="s">
        <v>5445</v>
      </c>
      <c r="W1520" s="75" t="s">
        <v>4877</v>
      </c>
      <c r="X1520" s="75" t="s">
        <v>4876</v>
      </c>
      <c r="Y1520" s="75" t="s">
        <v>4897</v>
      </c>
      <c r="Z1520" s="75">
        <v>4</v>
      </c>
      <c r="AA1520" s="75">
        <v>3</v>
      </c>
      <c r="AB1520" s="75" t="s">
        <v>4871</v>
      </c>
      <c r="AC1520" s="75" t="s">
        <v>5516</v>
      </c>
      <c r="AD1520" s="75" t="s">
        <v>4872</v>
      </c>
      <c r="AE1520" s="75">
        <v>1</v>
      </c>
      <c r="AF1520" s="75">
        <v>1</v>
      </c>
      <c r="AG1520" s="75" t="s">
        <v>4877</v>
      </c>
      <c r="AH1520" s="75" t="s">
        <v>5837</v>
      </c>
      <c r="AI1520" s="75" t="s">
        <v>4897</v>
      </c>
      <c r="AJ1520" s="75">
        <v>3</v>
      </c>
      <c r="AK1520" s="75">
        <v>2</v>
      </c>
      <c r="AL1520" s="75" t="s">
        <v>4871</v>
      </c>
      <c r="AM1520" s="75" t="s">
        <v>5579</v>
      </c>
      <c r="AN1520" s="75" t="s">
        <v>4869</v>
      </c>
      <c r="AP1520" s="75">
        <v>6</v>
      </c>
      <c r="AQ1520" s="75">
        <v>6</v>
      </c>
      <c r="AR1520" s="75" t="s">
        <v>4908</v>
      </c>
      <c r="AS1520" s="75" t="s">
        <v>5441</v>
      </c>
      <c r="AV1520" s="75" t="s">
        <v>5440</v>
      </c>
      <c r="BI1520" s="75" t="s">
        <v>5452</v>
      </c>
      <c r="BJ1520" s="75" t="s">
        <v>5451</v>
      </c>
      <c r="BK1520" s="75">
        <v>0</v>
      </c>
      <c r="BM1520" s="75">
        <v>0</v>
      </c>
    </row>
    <row r="1521" spans="1:65" ht="17.399999999999999" hidden="1" customHeight="1" x14ac:dyDescent="0.3">
      <c r="A1521" s="75">
        <v>2019</v>
      </c>
      <c r="B1521" s="75">
        <v>64153</v>
      </c>
      <c r="C1521" s="75" t="s">
        <v>5013</v>
      </c>
      <c r="D1521" s="75" t="s">
        <v>5450</v>
      </c>
      <c r="E1521" s="77">
        <v>740</v>
      </c>
      <c r="F1521" s="75" t="s">
        <v>3502</v>
      </c>
      <c r="G1521" s="77">
        <v>7880</v>
      </c>
      <c r="H1521" s="75" t="s">
        <v>6038</v>
      </c>
      <c r="I1521" s="75" t="s">
        <v>4883</v>
      </c>
      <c r="J1521" s="75" t="s">
        <v>3512</v>
      </c>
      <c r="K1521" s="75">
        <v>0</v>
      </c>
      <c r="L1521" s="75" t="s">
        <v>4882</v>
      </c>
      <c r="M1521" s="75" t="s">
        <v>4881</v>
      </c>
      <c r="N1521" s="75" t="s">
        <v>87</v>
      </c>
      <c r="O1521" s="75" t="s">
        <v>4024</v>
      </c>
      <c r="Q1521" s="75" t="s">
        <v>5469</v>
      </c>
      <c r="S1521" s="75" t="s">
        <v>4033</v>
      </c>
      <c r="T1521" s="75" t="s">
        <v>5446</v>
      </c>
      <c r="U1521" s="75" t="s">
        <v>4877</v>
      </c>
      <c r="V1521" s="75" t="s">
        <v>4878</v>
      </c>
      <c r="W1521" s="75" t="s">
        <v>4877</v>
      </c>
      <c r="X1521" s="75" t="s">
        <v>4876</v>
      </c>
      <c r="Y1521" s="75" t="s">
        <v>4875</v>
      </c>
      <c r="Z1521" s="75">
        <v>25</v>
      </c>
      <c r="AA1521" s="75">
        <v>0</v>
      </c>
      <c r="AB1521" s="75" t="s">
        <v>4871</v>
      </c>
      <c r="AC1521" s="75" t="s">
        <v>6037</v>
      </c>
      <c r="AD1521" s="75" t="s">
        <v>4872</v>
      </c>
      <c r="AE1521" s="75">
        <v>20</v>
      </c>
      <c r="AF1521" s="75">
        <v>8</v>
      </c>
      <c r="AG1521" s="75" t="s">
        <v>4871</v>
      </c>
      <c r="AH1521" s="75" t="s">
        <v>6036</v>
      </c>
      <c r="AI1521" s="75" t="s">
        <v>4897</v>
      </c>
      <c r="AJ1521" s="75">
        <v>9</v>
      </c>
      <c r="AK1521" s="75">
        <v>5</v>
      </c>
      <c r="AL1521" s="75" t="s">
        <v>4871</v>
      </c>
      <c r="AM1521" s="75" t="s">
        <v>5886</v>
      </c>
      <c r="AN1521" s="75" t="s">
        <v>4869</v>
      </c>
      <c r="AP1521" s="75">
        <v>10</v>
      </c>
      <c r="AQ1521" s="75">
        <v>10</v>
      </c>
      <c r="AR1521" s="75" t="s">
        <v>4908</v>
      </c>
      <c r="AS1521" s="75" t="s">
        <v>5441</v>
      </c>
      <c r="AV1521" s="75" t="s">
        <v>5440</v>
      </c>
      <c r="BI1521" s="75" t="s">
        <v>5439</v>
      </c>
      <c r="BJ1521" s="75" t="s">
        <v>5438</v>
      </c>
      <c r="BK1521" s="75">
        <v>1</v>
      </c>
      <c r="BL1521" s="75" t="s">
        <v>6035</v>
      </c>
      <c r="BM1521" s="75">
        <v>0</v>
      </c>
    </row>
    <row r="1522" spans="1:65" ht="17.399999999999999" hidden="1" customHeight="1" x14ac:dyDescent="0.3">
      <c r="A1522" s="75">
        <v>2019</v>
      </c>
      <c r="B1522" s="75">
        <v>21020</v>
      </c>
      <c r="C1522" s="75" t="s">
        <v>5315</v>
      </c>
      <c r="D1522" s="75" t="s">
        <v>5450</v>
      </c>
      <c r="E1522" s="77">
        <v>980</v>
      </c>
      <c r="F1522" s="75" t="s">
        <v>2127</v>
      </c>
      <c r="G1522" s="77">
        <v>7882</v>
      </c>
      <c r="H1522" s="75" t="s">
        <v>6034</v>
      </c>
      <c r="I1522" s="75" t="s">
        <v>4883</v>
      </c>
      <c r="J1522" s="75" t="s">
        <v>2194</v>
      </c>
      <c r="K1522" s="75">
        <v>0</v>
      </c>
      <c r="L1522" s="75" t="s">
        <v>5448</v>
      </c>
      <c r="M1522" s="75" t="s">
        <v>4892</v>
      </c>
      <c r="N1522" s="75" t="s">
        <v>87</v>
      </c>
      <c r="O1522" s="75" t="s">
        <v>4023</v>
      </c>
      <c r="Q1522" s="75" t="s">
        <v>5447</v>
      </c>
      <c r="S1522" s="75" t="s">
        <v>4020</v>
      </c>
      <c r="T1522" s="75" t="s">
        <v>5478</v>
      </c>
      <c r="U1522" s="75" t="s">
        <v>4871</v>
      </c>
      <c r="V1522" s="75" t="s">
        <v>5445</v>
      </c>
      <c r="W1522" s="75" t="s">
        <v>4877</v>
      </c>
      <c r="X1522" s="75" t="s">
        <v>4876</v>
      </c>
      <c r="Y1522" s="75" t="s">
        <v>4875</v>
      </c>
      <c r="Z1522" s="75">
        <v>12</v>
      </c>
      <c r="AA1522" s="75">
        <v>0</v>
      </c>
      <c r="AB1522" s="75" t="s">
        <v>4871</v>
      </c>
      <c r="AC1522" s="75" t="s">
        <v>5615</v>
      </c>
      <c r="AD1522" s="75" t="s">
        <v>4872</v>
      </c>
      <c r="AE1522" s="75">
        <v>10</v>
      </c>
      <c r="AF1522" s="75">
        <v>2</v>
      </c>
      <c r="AG1522" s="75" t="s">
        <v>4871</v>
      </c>
      <c r="AH1522" s="75" t="s">
        <v>5548</v>
      </c>
      <c r="AI1522" s="75" t="s">
        <v>4872</v>
      </c>
      <c r="AJ1522" s="75">
        <v>16</v>
      </c>
      <c r="AK1522" s="75">
        <v>6</v>
      </c>
      <c r="AL1522" s="75" t="s">
        <v>4871</v>
      </c>
      <c r="AM1522" s="75" t="s">
        <v>6033</v>
      </c>
      <c r="AN1522" s="75" t="s">
        <v>4869</v>
      </c>
      <c r="AP1522" s="75">
        <v>10</v>
      </c>
      <c r="AQ1522" s="75">
        <v>6</v>
      </c>
      <c r="AR1522" s="75" t="s">
        <v>4868</v>
      </c>
      <c r="AS1522" s="75" t="s">
        <v>5453</v>
      </c>
      <c r="AV1522" s="75" t="s">
        <v>5440</v>
      </c>
      <c r="BI1522" s="75" t="s">
        <v>5452</v>
      </c>
      <c r="BJ1522" s="75" t="s">
        <v>5451</v>
      </c>
      <c r="BK1522" s="75">
        <v>0</v>
      </c>
      <c r="BM1522" s="75">
        <v>0</v>
      </c>
    </row>
    <row r="1523" spans="1:65" ht="17.399999999999999" hidden="1" customHeight="1" x14ac:dyDescent="0.3">
      <c r="A1523" s="75">
        <v>2019</v>
      </c>
      <c r="B1523" s="75">
        <v>51020</v>
      </c>
      <c r="C1523" s="75" t="s">
        <v>5052</v>
      </c>
      <c r="D1523" s="75" t="s">
        <v>5450</v>
      </c>
      <c r="E1523" s="77">
        <v>2700</v>
      </c>
      <c r="F1523" s="75" t="s">
        <v>3302</v>
      </c>
      <c r="G1523" s="77">
        <v>7886</v>
      </c>
      <c r="H1523" s="75" t="s">
        <v>6032</v>
      </c>
      <c r="I1523" s="75" t="s">
        <v>4883</v>
      </c>
      <c r="J1523" s="75" t="s">
        <v>3333</v>
      </c>
      <c r="K1523" s="75">
        <v>0</v>
      </c>
      <c r="L1523" s="75" t="s">
        <v>5457</v>
      </c>
      <c r="M1523" s="75" t="s">
        <v>4892</v>
      </c>
      <c r="N1523" s="75" t="s">
        <v>87</v>
      </c>
      <c r="O1523" s="75" t="s">
        <v>4024</v>
      </c>
      <c r="Q1523" s="75" t="s">
        <v>5469</v>
      </c>
      <c r="S1523" s="75" t="s">
        <v>3662</v>
      </c>
      <c r="T1523" s="75" t="s">
        <v>5474</v>
      </c>
      <c r="U1523" s="75" t="s">
        <v>4877</v>
      </c>
      <c r="V1523" s="75" t="s">
        <v>4878</v>
      </c>
      <c r="W1523" s="75" t="s">
        <v>4871</v>
      </c>
      <c r="X1523" s="75" t="s">
        <v>5456</v>
      </c>
      <c r="Y1523" s="75" t="s">
        <v>4897</v>
      </c>
      <c r="Z1523" s="75">
        <v>8</v>
      </c>
      <c r="AA1523" s="75">
        <v>3</v>
      </c>
      <c r="AB1523" s="75" t="s">
        <v>4871</v>
      </c>
      <c r="AC1523" s="75" t="s">
        <v>5794</v>
      </c>
      <c r="AD1523" s="75" t="s">
        <v>4897</v>
      </c>
      <c r="AE1523" s="75">
        <v>4</v>
      </c>
      <c r="AF1523" s="75">
        <v>2</v>
      </c>
      <c r="AG1523" s="75" t="s">
        <v>4871</v>
      </c>
      <c r="AH1523" s="75" t="s">
        <v>5654</v>
      </c>
      <c r="AI1523" s="75" t="s">
        <v>4869</v>
      </c>
      <c r="AN1523" s="75" t="s">
        <v>4869</v>
      </c>
      <c r="AP1523" s="75">
        <v>8</v>
      </c>
      <c r="AQ1523" s="75">
        <v>8</v>
      </c>
      <c r="AR1523" s="75" t="s">
        <v>4908</v>
      </c>
      <c r="AS1523" s="75" t="s">
        <v>5441</v>
      </c>
      <c r="AV1523" s="75" t="s">
        <v>5440</v>
      </c>
      <c r="BI1523" s="75" t="s">
        <v>5452</v>
      </c>
      <c r="BJ1523" s="75" t="s">
        <v>5451</v>
      </c>
      <c r="BK1523" s="75">
        <v>0</v>
      </c>
      <c r="BM1523" s="75">
        <v>0</v>
      </c>
    </row>
    <row r="1524" spans="1:65" ht="17.399999999999999" hidden="1" customHeight="1" x14ac:dyDescent="0.3">
      <c r="A1524" s="75">
        <v>2019</v>
      </c>
      <c r="B1524" s="75">
        <v>64233</v>
      </c>
      <c r="C1524" s="75" t="s">
        <v>964</v>
      </c>
      <c r="D1524" s="75" t="s">
        <v>5450</v>
      </c>
      <c r="E1524" s="77">
        <v>1195</v>
      </c>
      <c r="F1524" s="75" t="s">
        <v>2048</v>
      </c>
      <c r="G1524" s="77">
        <v>7890</v>
      </c>
      <c r="H1524" s="75" t="s">
        <v>6031</v>
      </c>
      <c r="I1524" s="75" t="s">
        <v>4883</v>
      </c>
      <c r="J1524" s="75" t="s">
        <v>2066</v>
      </c>
      <c r="K1524" s="75">
        <v>0</v>
      </c>
      <c r="L1524" s="75" t="s">
        <v>5457</v>
      </c>
      <c r="M1524" s="75" t="s">
        <v>4892</v>
      </c>
      <c r="N1524" s="75" t="s">
        <v>87</v>
      </c>
      <c r="O1524" s="75" t="s">
        <v>4024</v>
      </c>
      <c r="Q1524" s="75" t="s">
        <v>5469</v>
      </c>
      <c r="S1524" s="75" t="s">
        <v>3662</v>
      </c>
      <c r="T1524" s="75" t="s">
        <v>5474</v>
      </c>
      <c r="U1524" s="75" t="s">
        <v>4877</v>
      </c>
      <c r="V1524" s="75" t="s">
        <v>4878</v>
      </c>
      <c r="W1524" s="75" t="s">
        <v>4871</v>
      </c>
      <c r="X1524" s="75" t="s">
        <v>5456</v>
      </c>
      <c r="Y1524" s="75" t="s">
        <v>4897</v>
      </c>
      <c r="Z1524" s="75">
        <v>9</v>
      </c>
      <c r="AA1524" s="75">
        <v>3</v>
      </c>
      <c r="AB1524" s="75" t="s">
        <v>4871</v>
      </c>
      <c r="AC1524" s="75" t="s">
        <v>5937</v>
      </c>
      <c r="AD1524" s="75" t="s">
        <v>4897</v>
      </c>
      <c r="AE1524" s="75">
        <v>8</v>
      </c>
      <c r="AF1524" s="75">
        <v>6</v>
      </c>
      <c r="AG1524" s="75" t="s">
        <v>4871</v>
      </c>
      <c r="AH1524" s="75" t="s">
        <v>5563</v>
      </c>
      <c r="AI1524" s="75" t="s">
        <v>4869</v>
      </c>
      <c r="AN1524" s="75" t="s">
        <v>4869</v>
      </c>
      <c r="AP1524" s="75">
        <v>8</v>
      </c>
      <c r="AQ1524" s="75">
        <v>8</v>
      </c>
      <c r="AR1524" s="75" t="s">
        <v>4908</v>
      </c>
      <c r="AS1524" s="75" t="s">
        <v>5441</v>
      </c>
      <c r="AV1524" s="75" t="s">
        <v>5440</v>
      </c>
      <c r="BI1524" s="75" t="s">
        <v>5452</v>
      </c>
      <c r="BJ1524" s="75" t="s">
        <v>5451</v>
      </c>
      <c r="BK1524" s="75">
        <v>0</v>
      </c>
      <c r="BM1524" s="75">
        <v>0</v>
      </c>
    </row>
    <row r="1525" spans="1:65" ht="17.399999999999999" hidden="1" customHeight="1" x14ac:dyDescent="0.3">
      <c r="A1525" s="75">
        <v>2019</v>
      </c>
      <c r="B1525" s="75">
        <v>64093</v>
      </c>
      <c r="C1525" s="75" t="s">
        <v>5084</v>
      </c>
      <c r="D1525" s="75" t="s">
        <v>5450</v>
      </c>
      <c r="E1525" s="77">
        <v>2610</v>
      </c>
      <c r="F1525" s="75" t="s">
        <v>3058</v>
      </c>
      <c r="G1525" s="77">
        <v>7891</v>
      </c>
      <c r="H1525" s="75" t="s">
        <v>6030</v>
      </c>
      <c r="I1525" s="75" t="s">
        <v>4883</v>
      </c>
      <c r="J1525" s="75" t="s">
        <v>3077</v>
      </c>
      <c r="K1525" s="75">
        <v>0</v>
      </c>
      <c r="L1525" s="75" t="s">
        <v>5480</v>
      </c>
      <c r="M1525" s="75" t="s">
        <v>4892</v>
      </c>
      <c r="N1525" s="75" t="s">
        <v>87</v>
      </c>
      <c r="O1525" s="75" t="s">
        <v>4023</v>
      </c>
      <c r="Q1525" s="75" t="s">
        <v>5447</v>
      </c>
      <c r="S1525" s="75" t="s">
        <v>4033</v>
      </c>
      <c r="T1525" s="75" t="s">
        <v>5446</v>
      </c>
      <c r="U1525" s="75" t="s">
        <v>4871</v>
      </c>
      <c r="V1525" s="75" t="s">
        <v>5445</v>
      </c>
      <c r="W1525" s="75" t="s">
        <v>4877</v>
      </c>
      <c r="X1525" s="75" t="s">
        <v>4876</v>
      </c>
      <c r="Y1525" s="75" t="s">
        <v>4872</v>
      </c>
      <c r="Z1525" s="75">
        <v>6</v>
      </c>
      <c r="AA1525" s="75">
        <v>0</v>
      </c>
      <c r="AB1525" s="75" t="s">
        <v>4871</v>
      </c>
      <c r="AC1525" s="75" t="s">
        <v>5621</v>
      </c>
      <c r="AD1525" s="75" t="s">
        <v>4872</v>
      </c>
      <c r="AE1525" s="75">
        <v>4</v>
      </c>
      <c r="AF1525" s="75">
        <v>1</v>
      </c>
      <c r="AG1525" s="75" t="s">
        <v>4871</v>
      </c>
      <c r="AH1525" s="75" t="s">
        <v>5587</v>
      </c>
      <c r="AI1525" s="75" t="s">
        <v>4869</v>
      </c>
      <c r="AN1525" s="75" t="s">
        <v>4869</v>
      </c>
      <c r="AP1525" s="75">
        <v>6</v>
      </c>
      <c r="AQ1525" s="75">
        <v>4</v>
      </c>
      <c r="AR1525" s="75" t="s">
        <v>4868</v>
      </c>
      <c r="AS1525" s="75" t="s">
        <v>5453</v>
      </c>
      <c r="AV1525" s="75" t="s">
        <v>5440</v>
      </c>
      <c r="BI1525" s="75" t="s">
        <v>5452</v>
      </c>
      <c r="BJ1525" s="75" t="s">
        <v>5451</v>
      </c>
      <c r="BK1525" s="75">
        <v>0</v>
      </c>
      <c r="BM1525" s="75">
        <v>0</v>
      </c>
    </row>
    <row r="1526" spans="1:65" ht="17.399999999999999" hidden="1" customHeight="1" x14ac:dyDescent="0.3">
      <c r="A1526" s="75">
        <v>2019</v>
      </c>
      <c r="B1526" s="75">
        <v>64143</v>
      </c>
      <c r="C1526" s="75" t="s">
        <v>3423</v>
      </c>
      <c r="D1526" s="75" t="s">
        <v>5450</v>
      </c>
      <c r="E1526" s="77">
        <v>2820</v>
      </c>
      <c r="F1526" s="75" t="s">
        <v>3504</v>
      </c>
      <c r="G1526" s="77">
        <v>7900</v>
      </c>
      <c r="H1526" s="75" t="s">
        <v>6029</v>
      </c>
      <c r="I1526" s="75" t="s">
        <v>4883</v>
      </c>
      <c r="J1526" s="75" t="s">
        <v>3505</v>
      </c>
      <c r="K1526" s="75">
        <v>0</v>
      </c>
      <c r="L1526" s="75" t="s">
        <v>5457</v>
      </c>
      <c r="M1526" s="75" t="s">
        <v>4881</v>
      </c>
      <c r="N1526" s="75" t="s">
        <v>87</v>
      </c>
      <c r="O1526" s="75" t="s">
        <v>4026</v>
      </c>
      <c r="Q1526" s="75" t="s">
        <v>5501</v>
      </c>
      <c r="S1526" s="75" t="s">
        <v>4033</v>
      </c>
      <c r="T1526" s="75" t="s">
        <v>5446</v>
      </c>
      <c r="U1526" s="75" t="s">
        <v>4877</v>
      </c>
      <c r="V1526" s="75" t="s">
        <v>4878</v>
      </c>
      <c r="W1526" s="75" t="s">
        <v>4871</v>
      </c>
      <c r="X1526" s="75" t="s">
        <v>5456</v>
      </c>
      <c r="Y1526" s="75" t="s">
        <v>4872</v>
      </c>
      <c r="Z1526" s="75">
        <v>4</v>
      </c>
      <c r="AA1526" s="75">
        <v>0</v>
      </c>
      <c r="AB1526" s="75" t="s">
        <v>4871</v>
      </c>
      <c r="AC1526" s="75" t="s">
        <v>5529</v>
      </c>
      <c r="AD1526" s="75" t="s">
        <v>4019</v>
      </c>
      <c r="AH1526" s="75" t="s">
        <v>5468</v>
      </c>
      <c r="AI1526" s="75" t="s">
        <v>4869</v>
      </c>
      <c r="AN1526" s="75" t="s">
        <v>4869</v>
      </c>
      <c r="AP1526" s="75">
        <v>6</v>
      </c>
      <c r="AQ1526" s="75">
        <v>0</v>
      </c>
      <c r="AR1526" s="75" t="s">
        <v>4868</v>
      </c>
      <c r="AS1526" s="75" t="s">
        <v>5453</v>
      </c>
      <c r="AV1526" s="75" t="s">
        <v>5440</v>
      </c>
      <c r="BI1526" s="75" t="s">
        <v>5452</v>
      </c>
      <c r="BJ1526" s="75" t="s">
        <v>5451</v>
      </c>
      <c r="BK1526" s="75">
        <v>0</v>
      </c>
      <c r="BM1526" s="75">
        <v>0</v>
      </c>
    </row>
    <row r="1527" spans="1:65" ht="17.399999999999999" hidden="1" customHeight="1" x14ac:dyDescent="0.3">
      <c r="A1527" s="75">
        <v>2019</v>
      </c>
      <c r="B1527" s="75">
        <v>64143</v>
      </c>
      <c r="C1527" s="75" t="s">
        <v>3423</v>
      </c>
      <c r="D1527" s="75" t="s">
        <v>5450</v>
      </c>
      <c r="E1527" s="77">
        <v>2820</v>
      </c>
      <c r="F1527" s="75" t="s">
        <v>3504</v>
      </c>
      <c r="G1527" s="77">
        <v>7902</v>
      </c>
      <c r="H1527" s="75" t="s">
        <v>6028</v>
      </c>
      <c r="I1527" s="75" t="s">
        <v>4883</v>
      </c>
      <c r="J1527" s="75" t="s">
        <v>3507</v>
      </c>
      <c r="K1527" s="75">
        <v>0</v>
      </c>
      <c r="L1527" s="75" t="s">
        <v>5480</v>
      </c>
      <c r="M1527" s="75" t="s">
        <v>4881</v>
      </c>
      <c r="N1527" s="75" t="s">
        <v>87</v>
      </c>
      <c r="O1527" s="75" t="s">
        <v>4026</v>
      </c>
      <c r="Q1527" s="75" t="s">
        <v>5501</v>
      </c>
      <c r="S1527" s="75" t="s">
        <v>4033</v>
      </c>
      <c r="T1527" s="75" t="s">
        <v>5446</v>
      </c>
      <c r="U1527" s="75" t="s">
        <v>4871</v>
      </c>
      <c r="V1527" s="75" t="s">
        <v>5445</v>
      </c>
      <c r="W1527" s="75" t="s">
        <v>4877</v>
      </c>
      <c r="X1527" s="75" t="s">
        <v>4876</v>
      </c>
      <c r="Y1527" s="75" t="s">
        <v>4872</v>
      </c>
      <c r="Z1527" s="75">
        <v>3</v>
      </c>
      <c r="AA1527" s="75">
        <v>0</v>
      </c>
      <c r="AB1527" s="75" t="s">
        <v>4871</v>
      </c>
      <c r="AC1527" s="75" t="s">
        <v>5737</v>
      </c>
      <c r="AD1527" s="75" t="s">
        <v>4872</v>
      </c>
      <c r="AE1527" s="75">
        <v>2</v>
      </c>
      <c r="AF1527" s="75">
        <v>1</v>
      </c>
      <c r="AG1527" s="75" t="s">
        <v>4871</v>
      </c>
      <c r="AH1527" s="75" t="s">
        <v>5499</v>
      </c>
      <c r="AI1527" s="75" t="s">
        <v>4869</v>
      </c>
      <c r="AN1527" s="75" t="s">
        <v>4869</v>
      </c>
      <c r="AP1527" s="75">
        <v>4</v>
      </c>
      <c r="AQ1527" s="75">
        <v>0</v>
      </c>
      <c r="AR1527" s="75" t="s">
        <v>4868</v>
      </c>
      <c r="AS1527" s="75" t="s">
        <v>5453</v>
      </c>
      <c r="AV1527" s="75" t="s">
        <v>5440</v>
      </c>
      <c r="BI1527" s="75" t="s">
        <v>5452</v>
      </c>
      <c r="BJ1527" s="75" t="s">
        <v>5451</v>
      </c>
      <c r="BK1527" s="75">
        <v>0</v>
      </c>
      <c r="BM1527" s="75">
        <v>0</v>
      </c>
    </row>
    <row r="1528" spans="1:65" ht="17.399999999999999" hidden="1" customHeight="1" x14ac:dyDescent="0.3">
      <c r="A1528" s="75">
        <v>2019</v>
      </c>
      <c r="B1528" s="75">
        <v>64143</v>
      </c>
      <c r="C1528" s="75" t="s">
        <v>3423</v>
      </c>
      <c r="D1528" s="75" t="s">
        <v>5450</v>
      </c>
      <c r="E1528" s="77">
        <v>2820</v>
      </c>
      <c r="F1528" s="75" t="s">
        <v>3504</v>
      </c>
      <c r="G1528" s="77">
        <v>7904</v>
      </c>
      <c r="H1528" s="75" t="s">
        <v>6027</v>
      </c>
      <c r="I1528" s="75" t="s">
        <v>4883</v>
      </c>
      <c r="J1528" s="75" t="s">
        <v>3521</v>
      </c>
      <c r="K1528" s="75">
        <v>0</v>
      </c>
      <c r="L1528" s="75" t="s">
        <v>5448</v>
      </c>
      <c r="M1528" s="75" t="s">
        <v>4881</v>
      </c>
      <c r="N1528" s="75" t="s">
        <v>87</v>
      </c>
      <c r="O1528" s="75" t="s">
        <v>4028</v>
      </c>
      <c r="Q1528" s="75" t="s">
        <v>5461</v>
      </c>
      <c r="S1528" s="75" t="s">
        <v>4033</v>
      </c>
      <c r="T1528" s="75" t="s">
        <v>5446</v>
      </c>
      <c r="U1528" s="75" t="s">
        <v>4871</v>
      </c>
      <c r="V1528" s="75" t="s">
        <v>5445</v>
      </c>
      <c r="W1528" s="75" t="s">
        <v>4877</v>
      </c>
      <c r="X1528" s="75" t="s">
        <v>4876</v>
      </c>
      <c r="Y1528" s="75" t="s">
        <v>4872</v>
      </c>
      <c r="AC1528" s="75" t="s">
        <v>5692</v>
      </c>
      <c r="AD1528" s="75" t="s">
        <v>4872</v>
      </c>
      <c r="AH1528" s="75" t="s">
        <v>5467</v>
      </c>
      <c r="AI1528" s="75" t="s">
        <v>4872</v>
      </c>
      <c r="AJ1528" s="75">
        <v>1</v>
      </c>
      <c r="AK1528" s="75">
        <v>0</v>
      </c>
      <c r="AL1528" s="75" t="s">
        <v>4871</v>
      </c>
      <c r="AM1528" s="75" t="s">
        <v>6026</v>
      </c>
      <c r="AN1528" s="75" t="s">
        <v>4869</v>
      </c>
      <c r="AP1528" s="75">
        <v>2</v>
      </c>
      <c r="AQ1528" s="75">
        <v>0</v>
      </c>
      <c r="AR1528" s="75" t="s">
        <v>4868</v>
      </c>
      <c r="AS1528" s="75" t="s">
        <v>5453</v>
      </c>
      <c r="AV1528" s="75" t="s">
        <v>5440</v>
      </c>
      <c r="BI1528" s="75" t="s">
        <v>5452</v>
      </c>
      <c r="BJ1528" s="75" t="s">
        <v>5451</v>
      </c>
      <c r="BK1528" s="75">
        <v>0</v>
      </c>
      <c r="BM1528" s="75">
        <v>0</v>
      </c>
    </row>
    <row r="1529" spans="1:65" ht="17.399999999999999" hidden="1" customHeight="1" x14ac:dyDescent="0.3">
      <c r="A1529" s="75">
        <v>2019</v>
      </c>
      <c r="B1529" s="75">
        <v>64133</v>
      </c>
      <c r="C1529" s="75" t="s">
        <v>5265</v>
      </c>
      <c r="D1529" s="75" t="s">
        <v>5450</v>
      </c>
      <c r="E1529" s="77">
        <v>940</v>
      </c>
      <c r="F1529" s="75" t="s">
        <v>447</v>
      </c>
      <c r="G1529" s="77">
        <v>7914</v>
      </c>
      <c r="H1529" s="75" t="s">
        <v>6025</v>
      </c>
      <c r="I1529" s="75" t="s">
        <v>4883</v>
      </c>
      <c r="J1529" s="75" t="s">
        <v>448</v>
      </c>
      <c r="K1529" s="75">
        <v>0</v>
      </c>
      <c r="L1529" s="75" t="s">
        <v>5457</v>
      </c>
      <c r="M1529" s="75" t="s">
        <v>4892</v>
      </c>
      <c r="N1529" s="75" t="s">
        <v>87</v>
      </c>
      <c r="O1529" s="75" t="s">
        <v>4024</v>
      </c>
      <c r="Q1529" s="75" t="s">
        <v>5469</v>
      </c>
      <c r="S1529" s="75" t="s">
        <v>4033</v>
      </c>
      <c r="T1529" s="75" t="s">
        <v>5446</v>
      </c>
      <c r="U1529" s="75" t="s">
        <v>4877</v>
      </c>
      <c r="V1529" s="75" t="s">
        <v>4878</v>
      </c>
      <c r="W1529" s="75" t="s">
        <v>4871</v>
      </c>
      <c r="X1529" s="75" t="s">
        <v>5456</v>
      </c>
      <c r="Y1529" s="75" t="s">
        <v>4895</v>
      </c>
      <c r="Z1529" s="75">
        <v>2</v>
      </c>
      <c r="AA1529" s="75">
        <v>2</v>
      </c>
      <c r="AB1529" s="75" t="s">
        <v>4877</v>
      </c>
      <c r="AC1529" s="75" t="s">
        <v>5541</v>
      </c>
      <c r="AD1529" s="75" t="s">
        <v>4897</v>
      </c>
      <c r="AH1529" s="75" t="s">
        <v>5569</v>
      </c>
      <c r="AI1529" s="75" t="s">
        <v>4869</v>
      </c>
      <c r="AN1529" s="75" t="s">
        <v>4869</v>
      </c>
      <c r="AP1529" s="75">
        <v>4</v>
      </c>
      <c r="AQ1529" s="75">
        <v>4</v>
      </c>
      <c r="AR1529" s="75" t="s">
        <v>4908</v>
      </c>
      <c r="AS1529" s="75" t="s">
        <v>5441</v>
      </c>
      <c r="AV1529" s="75" t="s">
        <v>5440</v>
      </c>
      <c r="BI1529" s="75" t="s">
        <v>5452</v>
      </c>
      <c r="BJ1529" s="75" t="s">
        <v>5451</v>
      </c>
      <c r="BK1529" s="75">
        <v>0</v>
      </c>
      <c r="BM1529" s="75">
        <v>0</v>
      </c>
    </row>
    <row r="1530" spans="1:65" ht="17.399999999999999" hidden="1" customHeight="1" x14ac:dyDescent="0.3">
      <c r="A1530" s="75">
        <v>2019</v>
      </c>
      <c r="B1530" s="75">
        <v>64133</v>
      </c>
      <c r="C1530" s="75" t="s">
        <v>5265</v>
      </c>
      <c r="D1530" s="75" t="s">
        <v>5450</v>
      </c>
      <c r="E1530" s="77">
        <v>940</v>
      </c>
      <c r="F1530" s="75" t="s">
        <v>447</v>
      </c>
      <c r="G1530" s="77">
        <v>7918</v>
      </c>
      <c r="H1530" s="75" t="s">
        <v>6024</v>
      </c>
      <c r="I1530" s="75" t="s">
        <v>4883</v>
      </c>
      <c r="J1530" s="75" t="s">
        <v>452</v>
      </c>
      <c r="K1530" s="75">
        <v>0</v>
      </c>
      <c r="L1530" s="75" t="s">
        <v>5480</v>
      </c>
      <c r="M1530" s="75" t="s">
        <v>4892</v>
      </c>
      <c r="N1530" s="75" t="s">
        <v>87</v>
      </c>
      <c r="O1530" s="75" t="s">
        <v>4024</v>
      </c>
      <c r="Q1530" s="75" t="s">
        <v>5469</v>
      </c>
      <c r="S1530" s="75" t="s">
        <v>4033</v>
      </c>
      <c r="T1530" s="75" t="s">
        <v>5446</v>
      </c>
      <c r="U1530" s="75" t="s">
        <v>4871</v>
      </c>
      <c r="V1530" s="75" t="s">
        <v>5445</v>
      </c>
      <c r="W1530" s="75" t="s">
        <v>4877</v>
      </c>
      <c r="X1530" s="75" t="s">
        <v>4876</v>
      </c>
      <c r="Y1530" s="75" t="s">
        <v>4895</v>
      </c>
      <c r="Z1530" s="75">
        <v>2</v>
      </c>
      <c r="AA1530" s="75">
        <v>2</v>
      </c>
      <c r="AB1530" s="75" t="s">
        <v>4877</v>
      </c>
      <c r="AC1530" s="75" t="s">
        <v>5541</v>
      </c>
      <c r="AD1530" s="75" t="s">
        <v>4897</v>
      </c>
      <c r="AE1530" s="75">
        <v>2</v>
      </c>
      <c r="AF1530" s="75">
        <v>1</v>
      </c>
      <c r="AG1530" s="75" t="s">
        <v>4871</v>
      </c>
      <c r="AH1530" s="75" t="s">
        <v>5575</v>
      </c>
      <c r="AI1530" s="75" t="s">
        <v>4869</v>
      </c>
      <c r="AN1530" s="75" t="s">
        <v>4869</v>
      </c>
      <c r="AP1530" s="75">
        <v>4</v>
      </c>
      <c r="AQ1530" s="75">
        <v>4</v>
      </c>
      <c r="AR1530" s="75" t="s">
        <v>4908</v>
      </c>
      <c r="AS1530" s="75" t="s">
        <v>5441</v>
      </c>
      <c r="AV1530" s="75" t="s">
        <v>5440</v>
      </c>
      <c r="BI1530" s="75" t="s">
        <v>5452</v>
      </c>
      <c r="BJ1530" s="75" t="s">
        <v>5451</v>
      </c>
      <c r="BK1530" s="75">
        <v>0</v>
      </c>
      <c r="BM1530" s="75">
        <v>0</v>
      </c>
    </row>
    <row r="1531" spans="1:65" ht="17.399999999999999" hidden="1" customHeight="1" x14ac:dyDescent="0.3">
      <c r="A1531" s="75">
        <v>2019</v>
      </c>
      <c r="B1531" s="75">
        <v>64133</v>
      </c>
      <c r="C1531" s="75" t="s">
        <v>5265</v>
      </c>
      <c r="D1531" s="75" t="s">
        <v>5450</v>
      </c>
      <c r="E1531" s="77">
        <v>940</v>
      </c>
      <c r="F1531" s="75" t="s">
        <v>447</v>
      </c>
      <c r="G1531" s="77">
        <v>7922</v>
      </c>
      <c r="H1531" s="75" t="s">
        <v>6023</v>
      </c>
      <c r="I1531" s="75" t="s">
        <v>4883</v>
      </c>
      <c r="J1531" s="75" t="s">
        <v>450</v>
      </c>
      <c r="K1531" s="75">
        <v>0</v>
      </c>
      <c r="L1531" s="75" t="s">
        <v>5448</v>
      </c>
      <c r="M1531" s="75" t="s">
        <v>4892</v>
      </c>
      <c r="N1531" s="75" t="s">
        <v>87</v>
      </c>
      <c r="O1531" s="75" t="s">
        <v>4024</v>
      </c>
      <c r="Q1531" s="75" t="s">
        <v>5469</v>
      </c>
      <c r="S1531" s="75" t="s">
        <v>4033</v>
      </c>
      <c r="T1531" s="75" t="s">
        <v>5446</v>
      </c>
      <c r="U1531" s="75" t="s">
        <v>4871</v>
      </c>
      <c r="V1531" s="75" t="s">
        <v>5445</v>
      </c>
      <c r="W1531" s="75" t="s">
        <v>4877</v>
      </c>
      <c r="X1531" s="75" t="s">
        <v>4876</v>
      </c>
      <c r="Y1531" s="75" t="s">
        <v>4897</v>
      </c>
      <c r="Z1531" s="75">
        <v>2</v>
      </c>
      <c r="AA1531" s="75">
        <v>1</v>
      </c>
      <c r="AB1531" s="75" t="s">
        <v>4871</v>
      </c>
      <c r="AC1531" s="75" t="s">
        <v>5570</v>
      </c>
      <c r="AD1531" s="75" t="s">
        <v>4872</v>
      </c>
      <c r="AE1531" s="75">
        <v>1</v>
      </c>
      <c r="AF1531" s="75">
        <v>0</v>
      </c>
      <c r="AG1531" s="75" t="s">
        <v>4871</v>
      </c>
      <c r="AH1531" s="75" t="s">
        <v>6022</v>
      </c>
      <c r="AI1531" s="75" t="s">
        <v>4897</v>
      </c>
      <c r="AJ1531" s="75">
        <v>2</v>
      </c>
      <c r="AK1531" s="75">
        <v>1</v>
      </c>
      <c r="AL1531" s="75" t="s">
        <v>4871</v>
      </c>
      <c r="AM1531" s="75" t="s">
        <v>6021</v>
      </c>
      <c r="AN1531" s="75" t="s">
        <v>4869</v>
      </c>
      <c r="AP1531" s="75">
        <v>4</v>
      </c>
      <c r="AQ1531" s="75">
        <v>4</v>
      </c>
      <c r="AR1531" s="75" t="s">
        <v>4908</v>
      </c>
      <c r="AS1531" s="75" t="s">
        <v>5441</v>
      </c>
      <c r="AV1531" s="75" t="s">
        <v>5440</v>
      </c>
      <c r="BI1531" s="75" t="s">
        <v>5452</v>
      </c>
      <c r="BJ1531" s="75" t="s">
        <v>5451</v>
      </c>
      <c r="BK1531" s="75">
        <v>0</v>
      </c>
      <c r="BM1531" s="75">
        <v>0</v>
      </c>
    </row>
    <row r="1532" spans="1:65" ht="17.399999999999999" hidden="1" customHeight="1" x14ac:dyDescent="0.3">
      <c r="A1532" s="75">
        <v>2019</v>
      </c>
      <c r="B1532" s="75">
        <v>19205</v>
      </c>
      <c r="C1532" s="75" t="s">
        <v>1400</v>
      </c>
      <c r="D1532" s="75" t="s">
        <v>5450</v>
      </c>
      <c r="E1532" s="77">
        <v>920</v>
      </c>
      <c r="F1532" s="75" t="s">
        <v>1400</v>
      </c>
      <c r="G1532" s="77">
        <v>7925</v>
      </c>
      <c r="H1532" s="75" t="s">
        <v>6020</v>
      </c>
      <c r="I1532" s="75" t="s">
        <v>4883</v>
      </c>
      <c r="J1532" s="75" t="s">
        <v>1958</v>
      </c>
      <c r="K1532" s="75">
        <v>0</v>
      </c>
      <c r="L1532" s="75" t="s">
        <v>5457</v>
      </c>
      <c r="M1532" s="75" t="s">
        <v>4892</v>
      </c>
      <c r="N1532" s="75" t="s">
        <v>87</v>
      </c>
      <c r="O1532" s="75" t="s">
        <v>4025</v>
      </c>
      <c r="Q1532" s="75" t="s">
        <v>5461</v>
      </c>
      <c r="S1532" s="75" t="s">
        <v>3662</v>
      </c>
      <c r="T1532" s="75" t="s">
        <v>5474</v>
      </c>
      <c r="U1532" s="75" t="s">
        <v>4877</v>
      </c>
      <c r="V1532" s="75" t="s">
        <v>4878</v>
      </c>
      <c r="W1532" s="75" t="s">
        <v>4871</v>
      </c>
      <c r="X1532" s="75" t="s">
        <v>5456</v>
      </c>
      <c r="Y1532" s="75" t="s">
        <v>4897</v>
      </c>
      <c r="Z1532" s="75">
        <v>6</v>
      </c>
      <c r="AA1532" s="75">
        <v>2</v>
      </c>
      <c r="AB1532" s="75" t="s">
        <v>4871</v>
      </c>
      <c r="AC1532" s="75" t="s">
        <v>5859</v>
      </c>
      <c r="AD1532" s="75" t="s">
        <v>4897</v>
      </c>
      <c r="AE1532" s="75">
        <v>4</v>
      </c>
      <c r="AF1532" s="75">
        <v>3</v>
      </c>
      <c r="AG1532" s="75" t="s">
        <v>4871</v>
      </c>
      <c r="AH1532" s="75" t="s">
        <v>5626</v>
      </c>
      <c r="AI1532" s="75" t="s">
        <v>4869</v>
      </c>
      <c r="AN1532" s="75" t="s">
        <v>4869</v>
      </c>
      <c r="AP1532" s="75">
        <v>8</v>
      </c>
      <c r="AQ1532" s="75">
        <v>2</v>
      </c>
      <c r="AR1532" s="75" t="s">
        <v>4868</v>
      </c>
      <c r="AS1532" s="75" t="s">
        <v>5453</v>
      </c>
      <c r="AV1532" s="75" t="s">
        <v>5440</v>
      </c>
      <c r="BI1532" s="75" t="s">
        <v>5452</v>
      </c>
      <c r="BJ1532" s="75" t="s">
        <v>5451</v>
      </c>
      <c r="BK1532" s="75">
        <v>0</v>
      </c>
      <c r="BM1532" s="75">
        <v>0</v>
      </c>
    </row>
    <row r="1533" spans="1:65" ht="17.399999999999999" customHeight="1" x14ac:dyDescent="0.3">
      <c r="A1533" s="75">
        <v>2019</v>
      </c>
      <c r="B1533" s="75">
        <v>16010</v>
      </c>
      <c r="C1533" s="75" t="s">
        <v>5343</v>
      </c>
      <c r="D1533" s="75" t="s">
        <v>5450</v>
      </c>
      <c r="E1533" s="77">
        <v>880</v>
      </c>
      <c r="F1533" s="75" t="s">
        <v>1118</v>
      </c>
      <c r="G1533" s="77">
        <v>7926</v>
      </c>
      <c r="H1533" s="75" t="s">
        <v>6019</v>
      </c>
      <c r="I1533" s="75" t="s">
        <v>4883</v>
      </c>
      <c r="J1533" s="75" t="s">
        <v>1528</v>
      </c>
      <c r="K1533" s="75">
        <v>0</v>
      </c>
      <c r="L1533" s="75" t="s">
        <v>5480</v>
      </c>
      <c r="M1533" s="75" t="s">
        <v>4892</v>
      </c>
      <c r="N1533" s="75" t="s">
        <v>87</v>
      </c>
      <c r="O1533" s="75" t="s">
        <v>4027</v>
      </c>
      <c r="P1533" s="75">
        <v>1</v>
      </c>
      <c r="Q1533" s="76" t="s">
        <v>5549</v>
      </c>
      <c r="S1533" s="75" t="s">
        <v>4033</v>
      </c>
      <c r="T1533" s="75" t="s">
        <v>5446</v>
      </c>
      <c r="U1533" s="75" t="s">
        <v>4871</v>
      </c>
      <c r="V1533" s="75" t="s">
        <v>5445</v>
      </c>
      <c r="W1533" s="75" t="s">
        <v>4877</v>
      </c>
      <c r="X1533" s="75" t="s">
        <v>4876</v>
      </c>
      <c r="Y1533" s="75" t="s">
        <v>4875</v>
      </c>
      <c r="Z1533" s="75">
        <v>12</v>
      </c>
      <c r="AA1533" s="75">
        <v>0</v>
      </c>
      <c r="AB1533" s="75" t="s">
        <v>4871</v>
      </c>
      <c r="AC1533" s="75" t="s">
        <v>5615</v>
      </c>
      <c r="AD1533" s="75" t="s">
        <v>4872</v>
      </c>
      <c r="AE1533" s="75">
        <v>10</v>
      </c>
      <c r="AF1533" s="75">
        <v>1</v>
      </c>
      <c r="AG1533" s="75" t="s">
        <v>4871</v>
      </c>
      <c r="AH1533" s="75" t="s">
        <v>5601</v>
      </c>
      <c r="AI1533" s="75" t="s">
        <v>4869</v>
      </c>
      <c r="AN1533" s="75" t="s">
        <v>4869</v>
      </c>
      <c r="AP1533" s="75">
        <v>10</v>
      </c>
      <c r="AQ1533" s="75">
        <v>10</v>
      </c>
      <c r="AR1533" s="75" t="s">
        <v>4908</v>
      </c>
      <c r="AS1533" s="75" t="s">
        <v>5441</v>
      </c>
      <c r="AV1533" s="75" t="s">
        <v>5440</v>
      </c>
      <c r="BI1533" s="75" t="s">
        <v>5452</v>
      </c>
      <c r="BJ1533" s="75" t="s">
        <v>5451</v>
      </c>
      <c r="BK1533" s="75">
        <v>0</v>
      </c>
      <c r="BM1533" s="75">
        <v>0</v>
      </c>
    </row>
    <row r="1534" spans="1:65" ht="17.399999999999999" hidden="1" customHeight="1" x14ac:dyDescent="0.3">
      <c r="A1534" s="75">
        <v>2019</v>
      </c>
      <c r="B1534" s="75">
        <v>3060</v>
      </c>
      <c r="C1534" s="75" t="s">
        <v>5402</v>
      </c>
      <c r="D1534" s="75" t="s">
        <v>5450</v>
      </c>
      <c r="E1534" s="77">
        <v>180</v>
      </c>
      <c r="F1534" s="75" t="s">
        <v>219</v>
      </c>
      <c r="G1534" s="77">
        <v>7932</v>
      </c>
      <c r="H1534" s="75" t="s">
        <v>6018</v>
      </c>
      <c r="I1534" s="75" t="s">
        <v>4883</v>
      </c>
      <c r="J1534" s="75" t="s">
        <v>319</v>
      </c>
      <c r="K1534" s="75">
        <v>0</v>
      </c>
      <c r="L1534" s="75" t="s">
        <v>5457</v>
      </c>
      <c r="M1534" s="75" t="s">
        <v>4892</v>
      </c>
      <c r="N1534" s="75" t="s">
        <v>87</v>
      </c>
      <c r="O1534" s="75" t="s">
        <v>4023</v>
      </c>
      <c r="Q1534" s="75" t="s">
        <v>5447</v>
      </c>
      <c r="S1534" s="75" t="s">
        <v>4020</v>
      </c>
      <c r="T1534" s="75" t="s">
        <v>5478</v>
      </c>
      <c r="U1534" s="75" t="s">
        <v>4877</v>
      </c>
      <c r="V1534" s="75" t="s">
        <v>4878</v>
      </c>
      <c r="W1534" s="75" t="s">
        <v>4871</v>
      </c>
      <c r="X1534" s="75" t="s">
        <v>5456</v>
      </c>
      <c r="Y1534" s="75" t="s">
        <v>4875</v>
      </c>
      <c r="Z1534" s="75">
        <v>11</v>
      </c>
      <c r="AA1534" s="75">
        <v>0</v>
      </c>
      <c r="AB1534" s="75" t="s">
        <v>4871</v>
      </c>
      <c r="AC1534" s="75" t="s">
        <v>5473</v>
      </c>
      <c r="AD1534" s="75" t="s">
        <v>4872</v>
      </c>
      <c r="AE1534" s="75">
        <v>8</v>
      </c>
      <c r="AF1534" s="75">
        <v>3</v>
      </c>
      <c r="AG1534" s="75" t="s">
        <v>4871</v>
      </c>
      <c r="AH1534" s="75" t="s">
        <v>5572</v>
      </c>
      <c r="AI1534" s="75" t="s">
        <v>4869</v>
      </c>
      <c r="AN1534" s="75" t="s">
        <v>4869</v>
      </c>
      <c r="AP1534" s="75">
        <v>10</v>
      </c>
      <c r="AQ1534" s="75">
        <v>10</v>
      </c>
      <c r="AR1534" s="75" t="s">
        <v>4908</v>
      </c>
      <c r="AS1534" s="75" t="s">
        <v>5441</v>
      </c>
      <c r="AV1534" s="75" t="s">
        <v>5440</v>
      </c>
      <c r="BI1534" s="75" t="s">
        <v>5452</v>
      </c>
      <c r="BJ1534" s="75" t="s">
        <v>5451</v>
      </c>
      <c r="BK1534" s="75">
        <v>0</v>
      </c>
      <c r="BM1534" s="75">
        <v>0</v>
      </c>
    </row>
    <row r="1535" spans="1:65" ht="17.399999999999999" hidden="1" customHeight="1" x14ac:dyDescent="0.3">
      <c r="A1535" s="75">
        <v>2019</v>
      </c>
      <c r="B1535" s="75">
        <v>16010</v>
      </c>
      <c r="C1535" s="75" t="s">
        <v>5343</v>
      </c>
      <c r="D1535" s="75" t="s">
        <v>5450</v>
      </c>
      <c r="E1535" s="77">
        <v>880</v>
      </c>
      <c r="F1535" s="75" t="s">
        <v>1118</v>
      </c>
      <c r="G1535" s="77">
        <v>7942</v>
      </c>
      <c r="H1535" s="75" t="s">
        <v>6017</v>
      </c>
      <c r="I1535" s="75" t="s">
        <v>4883</v>
      </c>
      <c r="J1535" s="75" t="s">
        <v>1486</v>
      </c>
      <c r="K1535" s="75">
        <v>0</v>
      </c>
      <c r="L1535" s="75" t="s">
        <v>5480</v>
      </c>
      <c r="M1535" s="75" t="s">
        <v>4892</v>
      </c>
      <c r="N1535" s="75" t="s">
        <v>87</v>
      </c>
      <c r="O1535" s="75" t="s">
        <v>4059</v>
      </c>
      <c r="Q1535" s="75" t="s">
        <v>5447</v>
      </c>
      <c r="S1535" s="75" t="s">
        <v>4020</v>
      </c>
      <c r="T1535" s="75" t="s">
        <v>5478</v>
      </c>
      <c r="U1535" s="75" t="s">
        <v>4871</v>
      </c>
      <c r="V1535" s="75" t="s">
        <v>5445</v>
      </c>
      <c r="W1535" s="75" t="s">
        <v>4877</v>
      </c>
      <c r="X1535" s="75" t="s">
        <v>4876</v>
      </c>
      <c r="Y1535" s="75" t="s">
        <v>4897</v>
      </c>
      <c r="Z1535" s="75">
        <v>12</v>
      </c>
      <c r="AA1535" s="75">
        <v>1</v>
      </c>
      <c r="AB1535" s="75" t="s">
        <v>4871</v>
      </c>
      <c r="AC1535" s="75" t="s">
        <v>6016</v>
      </c>
      <c r="AD1535" s="75" t="s">
        <v>4897</v>
      </c>
      <c r="AE1535" s="75">
        <v>10</v>
      </c>
      <c r="AF1535" s="75">
        <v>8</v>
      </c>
      <c r="AG1535" s="75" t="s">
        <v>4871</v>
      </c>
      <c r="AH1535" s="75" t="s">
        <v>5487</v>
      </c>
      <c r="AI1535" s="75" t="s">
        <v>4869</v>
      </c>
      <c r="AN1535" s="75" t="s">
        <v>4869</v>
      </c>
      <c r="AP1535" s="75">
        <v>10</v>
      </c>
      <c r="AQ1535" s="75">
        <v>10</v>
      </c>
      <c r="AR1535" s="75" t="s">
        <v>4908</v>
      </c>
      <c r="AS1535" s="75" t="s">
        <v>5441</v>
      </c>
      <c r="AV1535" s="75" t="s">
        <v>5440</v>
      </c>
      <c r="BI1535" s="75" t="s">
        <v>5452</v>
      </c>
      <c r="BJ1535" s="75" t="s">
        <v>5451</v>
      </c>
      <c r="BK1535" s="75">
        <v>0</v>
      </c>
      <c r="BM1535" s="75">
        <v>0</v>
      </c>
    </row>
    <row r="1536" spans="1:65" ht="17.399999999999999" hidden="1" customHeight="1" x14ac:dyDescent="0.3">
      <c r="A1536" s="75">
        <v>2019</v>
      </c>
      <c r="B1536" s="75">
        <v>22010</v>
      </c>
      <c r="C1536" s="75" t="s">
        <v>5270</v>
      </c>
      <c r="D1536" s="75" t="s">
        <v>5450</v>
      </c>
      <c r="E1536" s="77">
        <v>1140</v>
      </c>
      <c r="F1536" s="75" t="s">
        <v>623</v>
      </c>
      <c r="G1536" s="77">
        <v>7950</v>
      </c>
      <c r="H1536" s="75" t="s">
        <v>6015</v>
      </c>
      <c r="I1536" s="75" t="s">
        <v>4883</v>
      </c>
      <c r="J1536" s="75" t="s">
        <v>656</v>
      </c>
      <c r="K1536" s="75">
        <v>0</v>
      </c>
      <c r="L1536" s="75" t="s">
        <v>5462</v>
      </c>
      <c r="M1536" s="75" t="s">
        <v>4892</v>
      </c>
      <c r="N1536" s="75" t="s">
        <v>87</v>
      </c>
      <c r="O1536" s="75" t="s">
        <v>4024</v>
      </c>
      <c r="Q1536" s="75" t="s">
        <v>5469</v>
      </c>
      <c r="S1536" s="75" t="s">
        <v>4033</v>
      </c>
      <c r="T1536" s="75" t="s">
        <v>5446</v>
      </c>
      <c r="U1536" s="75" t="s">
        <v>4877</v>
      </c>
      <c r="V1536" s="75" t="s">
        <v>4878</v>
      </c>
      <c r="W1536" s="75" t="s">
        <v>4877</v>
      </c>
      <c r="X1536" s="75" t="s">
        <v>4876</v>
      </c>
      <c r="Y1536" s="75" t="s">
        <v>4897</v>
      </c>
      <c r="Z1536" s="75">
        <v>9</v>
      </c>
      <c r="AA1536" s="75">
        <v>7</v>
      </c>
      <c r="AB1536" s="75" t="s">
        <v>4871</v>
      </c>
      <c r="AC1536" s="75" t="s">
        <v>5665</v>
      </c>
      <c r="AD1536" s="75" t="s">
        <v>4897</v>
      </c>
      <c r="AE1536" s="75">
        <v>4</v>
      </c>
      <c r="AF1536" s="75">
        <v>3</v>
      </c>
      <c r="AG1536" s="75" t="s">
        <v>4871</v>
      </c>
      <c r="AH1536" s="75" t="s">
        <v>5626</v>
      </c>
      <c r="AI1536" s="75" t="s">
        <v>4869</v>
      </c>
      <c r="AN1536" s="75" t="s">
        <v>4869</v>
      </c>
      <c r="AP1536" s="75">
        <v>8</v>
      </c>
      <c r="AQ1536" s="75">
        <v>8</v>
      </c>
      <c r="AR1536" s="75" t="s">
        <v>4908</v>
      </c>
      <c r="AS1536" s="75" t="s">
        <v>5441</v>
      </c>
      <c r="AV1536" s="75" t="s">
        <v>5440</v>
      </c>
      <c r="BI1536" s="75" t="s">
        <v>5452</v>
      </c>
      <c r="BJ1536" s="75" t="s">
        <v>5451</v>
      </c>
      <c r="BK1536" s="75">
        <v>0</v>
      </c>
      <c r="BM1536" s="75">
        <v>0</v>
      </c>
    </row>
    <row r="1537" spans="1:65" ht="17.399999999999999" hidden="1" customHeight="1" x14ac:dyDescent="0.3">
      <c r="A1537" s="75">
        <v>2019</v>
      </c>
      <c r="B1537" s="75">
        <v>1070</v>
      </c>
      <c r="C1537" s="75" t="s">
        <v>321</v>
      </c>
      <c r="D1537" s="75" t="s">
        <v>5450</v>
      </c>
      <c r="E1537" s="77">
        <v>70</v>
      </c>
      <c r="F1537" s="75" t="s">
        <v>321</v>
      </c>
      <c r="G1537" s="77">
        <v>7952</v>
      </c>
      <c r="H1537" s="75" t="s">
        <v>6014</v>
      </c>
      <c r="I1537" s="75" t="s">
        <v>4883</v>
      </c>
      <c r="J1537" s="75" t="s">
        <v>3890</v>
      </c>
      <c r="K1537" s="75">
        <v>0</v>
      </c>
      <c r="L1537" s="75" t="s">
        <v>5457</v>
      </c>
      <c r="M1537" s="75" t="s">
        <v>4892</v>
      </c>
      <c r="N1537" s="75" t="s">
        <v>87</v>
      </c>
      <c r="O1537" s="75" t="s">
        <v>4024</v>
      </c>
      <c r="Q1537" s="75" t="s">
        <v>5469</v>
      </c>
      <c r="S1537" s="75" t="s">
        <v>3662</v>
      </c>
      <c r="T1537" s="75" t="s">
        <v>5474</v>
      </c>
      <c r="U1537" s="75" t="s">
        <v>4877</v>
      </c>
      <c r="V1537" s="75" t="s">
        <v>4878</v>
      </c>
      <c r="W1537" s="75" t="s">
        <v>4871</v>
      </c>
      <c r="X1537" s="75" t="s">
        <v>5456</v>
      </c>
      <c r="Y1537" s="75" t="s">
        <v>4872</v>
      </c>
      <c r="Z1537" s="75">
        <v>11</v>
      </c>
      <c r="AA1537" s="75">
        <v>0</v>
      </c>
      <c r="AB1537" s="75" t="s">
        <v>4871</v>
      </c>
      <c r="AC1537" s="75" t="s">
        <v>5473</v>
      </c>
      <c r="AD1537" s="75" t="s">
        <v>4897</v>
      </c>
      <c r="AE1537" s="75">
        <v>8</v>
      </c>
      <c r="AF1537" s="75">
        <v>8</v>
      </c>
      <c r="AG1537" s="75" t="s">
        <v>4877</v>
      </c>
      <c r="AH1537" s="75" t="s">
        <v>5472</v>
      </c>
      <c r="AI1537" s="75" t="s">
        <v>4869</v>
      </c>
      <c r="AN1537" s="75" t="s">
        <v>4869</v>
      </c>
      <c r="AP1537" s="75">
        <v>10</v>
      </c>
      <c r="AQ1537" s="75">
        <v>10</v>
      </c>
      <c r="AR1537" s="75" t="s">
        <v>4908</v>
      </c>
      <c r="AS1537" s="75" t="s">
        <v>5441</v>
      </c>
      <c r="AV1537" s="75" t="s">
        <v>5440</v>
      </c>
      <c r="BI1537" s="75" t="s">
        <v>5452</v>
      </c>
      <c r="BJ1537" s="75" t="s">
        <v>5451</v>
      </c>
      <c r="BK1537" s="75">
        <v>0</v>
      </c>
      <c r="BM1537" s="75">
        <v>0</v>
      </c>
    </row>
    <row r="1538" spans="1:65" ht="17.399999999999999" hidden="1" customHeight="1" x14ac:dyDescent="0.3">
      <c r="A1538" s="75">
        <v>2019</v>
      </c>
      <c r="B1538" s="75">
        <v>7010</v>
      </c>
      <c r="C1538" s="75" t="s">
        <v>5376</v>
      </c>
      <c r="D1538" s="75" t="s">
        <v>5450</v>
      </c>
      <c r="E1538" s="77">
        <v>470</v>
      </c>
      <c r="F1538" s="75" t="s">
        <v>1123</v>
      </c>
      <c r="G1538" s="77">
        <v>7954</v>
      </c>
      <c r="H1538" s="75" t="s">
        <v>6013</v>
      </c>
      <c r="I1538" s="75" t="s">
        <v>4883</v>
      </c>
      <c r="J1538" s="75" t="s">
        <v>3621</v>
      </c>
      <c r="K1538" s="75">
        <v>0</v>
      </c>
      <c r="L1538" s="75" t="s">
        <v>5448</v>
      </c>
      <c r="M1538" s="75" t="s">
        <v>4892</v>
      </c>
      <c r="N1538" s="75" t="s">
        <v>87</v>
      </c>
      <c r="O1538" s="75" t="s">
        <v>4023</v>
      </c>
      <c r="Q1538" s="75" t="s">
        <v>5447</v>
      </c>
      <c r="S1538" s="75" t="s">
        <v>4020</v>
      </c>
      <c r="T1538" s="75" t="s">
        <v>5478</v>
      </c>
      <c r="U1538" s="75" t="s">
        <v>4871</v>
      </c>
      <c r="V1538" s="75" t="s">
        <v>5445</v>
      </c>
      <c r="W1538" s="75" t="s">
        <v>4877</v>
      </c>
      <c r="X1538" s="75" t="s">
        <v>4876</v>
      </c>
      <c r="Y1538" s="75" t="s">
        <v>4875</v>
      </c>
      <c r="Z1538" s="75">
        <v>12</v>
      </c>
      <c r="AA1538" s="75">
        <v>0</v>
      </c>
      <c r="AB1538" s="75" t="s">
        <v>4871</v>
      </c>
      <c r="AC1538" s="75" t="s">
        <v>5615</v>
      </c>
      <c r="AD1538" s="75" t="s">
        <v>4872</v>
      </c>
      <c r="AE1538" s="75">
        <v>10</v>
      </c>
      <c r="AF1538" s="75">
        <v>0</v>
      </c>
      <c r="AG1538" s="75" t="s">
        <v>4871</v>
      </c>
      <c r="AH1538" s="75" t="s">
        <v>5663</v>
      </c>
      <c r="AI1538" s="75" t="s">
        <v>4872</v>
      </c>
      <c r="AJ1538" s="75">
        <v>16</v>
      </c>
      <c r="AK1538" s="75">
        <v>4</v>
      </c>
      <c r="AL1538" s="75" t="s">
        <v>4871</v>
      </c>
      <c r="AM1538" s="75" t="s">
        <v>6012</v>
      </c>
      <c r="AN1538" s="75" t="s">
        <v>4869</v>
      </c>
      <c r="AP1538" s="75">
        <v>10</v>
      </c>
      <c r="AQ1538" s="75">
        <v>8</v>
      </c>
      <c r="AR1538" s="75" t="s">
        <v>4868</v>
      </c>
      <c r="AS1538" s="75" t="s">
        <v>5453</v>
      </c>
      <c r="AV1538" s="75" t="s">
        <v>5440</v>
      </c>
      <c r="BI1538" s="75" t="s">
        <v>5452</v>
      </c>
      <c r="BJ1538" s="75" t="s">
        <v>5451</v>
      </c>
      <c r="BK1538" s="75">
        <v>0</v>
      </c>
      <c r="BM1538" s="75">
        <v>0</v>
      </c>
    </row>
    <row r="1539" spans="1:65" ht="17.399999999999999" hidden="1" customHeight="1" x14ac:dyDescent="0.3">
      <c r="A1539" s="75">
        <v>2019</v>
      </c>
      <c r="B1539" s="75">
        <v>62040</v>
      </c>
      <c r="C1539" s="75" t="s">
        <v>4954</v>
      </c>
      <c r="D1539" s="75" t="s">
        <v>5450</v>
      </c>
      <c r="E1539" s="77">
        <v>3100</v>
      </c>
      <c r="F1539" s="75" t="s">
        <v>3949</v>
      </c>
      <c r="G1539" s="77">
        <v>7958</v>
      </c>
      <c r="H1539" s="75" t="s">
        <v>6011</v>
      </c>
      <c r="I1539" s="75" t="s">
        <v>4883</v>
      </c>
      <c r="J1539" s="75" t="s">
        <v>159</v>
      </c>
      <c r="K1539" s="75">
        <v>0</v>
      </c>
      <c r="L1539" s="75" t="s">
        <v>5457</v>
      </c>
      <c r="M1539" s="75" t="s">
        <v>4892</v>
      </c>
      <c r="N1539" s="75" t="s">
        <v>87</v>
      </c>
      <c r="O1539" s="75" t="s">
        <v>4024</v>
      </c>
      <c r="Q1539" s="75" t="s">
        <v>5469</v>
      </c>
      <c r="S1539" s="75" t="s">
        <v>4033</v>
      </c>
      <c r="T1539" s="75" t="s">
        <v>5446</v>
      </c>
      <c r="U1539" s="75" t="s">
        <v>4877</v>
      </c>
      <c r="V1539" s="75" t="s">
        <v>4878</v>
      </c>
      <c r="W1539" s="75" t="s">
        <v>4871</v>
      </c>
      <c r="X1539" s="75" t="s">
        <v>5456</v>
      </c>
      <c r="Y1539" s="75" t="s">
        <v>4897</v>
      </c>
      <c r="Z1539" s="75">
        <v>6</v>
      </c>
      <c r="AA1539" s="75">
        <v>3</v>
      </c>
      <c r="AB1539" s="75" t="s">
        <v>4871</v>
      </c>
      <c r="AC1539" s="75" t="s">
        <v>5491</v>
      </c>
      <c r="AD1539" s="75" t="s">
        <v>4897</v>
      </c>
      <c r="AE1539" s="75">
        <v>4</v>
      </c>
      <c r="AF1539" s="75">
        <v>3</v>
      </c>
      <c r="AG1539" s="75" t="s">
        <v>4871</v>
      </c>
      <c r="AH1539" s="75" t="s">
        <v>5626</v>
      </c>
      <c r="AI1539" s="75" t="s">
        <v>4869</v>
      </c>
      <c r="AN1539" s="75" t="s">
        <v>4869</v>
      </c>
      <c r="AP1539" s="75">
        <v>8</v>
      </c>
      <c r="AQ1539" s="75">
        <v>5</v>
      </c>
      <c r="AR1539" s="75" t="s">
        <v>4868</v>
      </c>
      <c r="AS1539" s="75" t="s">
        <v>5453</v>
      </c>
      <c r="AV1539" s="75" t="s">
        <v>5440</v>
      </c>
      <c r="BI1539" s="75" t="s">
        <v>5452</v>
      </c>
      <c r="BJ1539" s="75" t="s">
        <v>5451</v>
      </c>
      <c r="BK1539" s="75">
        <v>0</v>
      </c>
      <c r="BM1539" s="75">
        <v>0</v>
      </c>
    </row>
    <row r="1540" spans="1:65" ht="17.399999999999999" hidden="1" customHeight="1" x14ac:dyDescent="0.3">
      <c r="A1540" s="75">
        <v>2019</v>
      </c>
      <c r="B1540" s="75">
        <v>21090</v>
      </c>
      <c r="C1540" s="75" t="s">
        <v>5276</v>
      </c>
      <c r="D1540" s="75" t="s">
        <v>5450</v>
      </c>
      <c r="E1540" s="77">
        <v>1110</v>
      </c>
      <c r="F1540" s="75" t="s">
        <v>1575</v>
      </c>
      <c r="G1540" s="77">
        <v>7960</v>
      </c>
      <c r="H1540" s="75" t="s">
        <v>6010</v>
      </c>
      <c r="I1540" s="75" t="s">
        <v>4883</v>
      </c>
      <c r="J1540" s="75" t="s">
        <v>1618</v>
      </c>
      <c r="K1540" s="75">
        <v>0</v>
      </c>
      <c r="L1540" s="75" t="s">
        <v>5480</v>
      </c>
      <c r="M1540" s="75" t="s">
        <v>4892</v>
      </c>
      <c r="N1540" s="75" t="s">
        <v>87</v>
      </c>
      <c r="O1540" s="75" t="s">
        <v>4024</v>
      </c>
      <c r="Q1540" s="75" t="s">
        <v>5469</v>
      </c>
      <c r="S1540" s="75" t="s">
        <v>3662</v>
      </c>
      <c r="T1540" s="75" t="s">
        <v>5474</v>
      </c>
      <c r="U1540" s="75" t="s">
        <v>4871</v>
      </c>
      <c r="V1540" s="75" t="s">
        <v>5445</v>
      </c>
      <c r="W1540" s="75" t="s">
        <v>4877</v>
      </c>
      <c r="X1540" s="75" t="s">
        <v>4876</v>
      </c>
      <c r="Y1540" s="75" t="s">
        <v>4897</v>
      </c>
      <c r="Z1540" s="75">
        <v>12</v>
      </c>
      <c r="AA1540" s="75">
        <v>3</v>
      </c>
      <c r="AB1540" s="75" t="s">
        <v>4871</v>
      </c>
      <c r="AC1540" s="75" t="s">
        <v>5624</v>
      </c>
      <c r="AD1540" s="75" t="s">
        <v>4897</v>
      </c>
      <c r="AE1540" s="75">
        <v>8</v>
      </c>
      <c r="AF1540" s="75">
        <v>7</v>
      </c>
      <c r="AG1540" s="75" t="s">
        <v>4871</v>
      </c>
      <c r="AH1540" s="75" t="s">
        <v>5703</v>
      </c>
      <c r="AI1540" s="75" t="s">
        <v>4869</v>
      </c>
      <c r="AN1540" s="75" t="s">
        <v>4869</v>
      </c>
      <c r="AP1540" s="75">
        <v>10</v>
      </c>
      <c r="AQ1540" s="75">
        <v>2</v>
      </c>
      <c r="AR1540" s="75" t="s">
        <v>4868</v>
      </c>
      <c r="AS1540" s="75" t="s">
        <v>5453</v>
      </c>
      <c r="AV1540" s="75" t="s">
        <v>5440</v>
      </c>
      <c r="BI1540" s="75" t="s">
        <v>5452</v>
      </c>
      <c r="BJ1540" s="75" t="s">
        <v>5451</v>
      </c>
      <c r="BK1540" s="75">
        <v>0</v>
      </c>
      <c r="BM1540" s="75">
        <v>0</v>
      </c>
    </row>
    <row r="1541" spans="1:65" ht="17.399999999999999" hidden="1" customHeight="1" x14ac:dyDescent="0.3">
      <c r="A1541" s="75">
        <v>2019</v>
      </c>
      <c r="B1541" s="75">
        <v>30011</v>
      </c>
      <c r="C1541" s="75" t="s">
        <v>5230</v>
      </c>
      <c r="D1541" s="75" t="s">
        <v>5450</v>
      </c>
      <c r="E1541" s="77">
        <v>1420</v>
      </c>
      <c r="F1541" s="75" t="s">
        <v>2292</v>
      </c>
      <c r="G1541" s="77">
        <v>7962</v>
      </c>
      <c r="H1541" s="75" t="s">
        <v>6009</v>
      </c>
      <c r="I1541" s="75" t="s">
        <v>4883</v>
      </c>
      <c r="J1541" s="75" t="s">
        <v>2545</v>
      </c>
      <c r="K1541" s="75">
        <v>0</v>
      </c>
      <c r="L1541" s="75" t="s">
        <v>5457</v>
      </c>
      <c r="M1541" s="75" t="s">
        <v>4892</v>
      </c>
      <c r="N1541" s="75" t="s">
        <v>87</v>
      </c>
      <c r="O1541" s="75" t="s">
        <v>4024</v>
      </c>
      <c r="Q1541" s="75" t="s">
        <v>5469</v>
      </c>
      <c r="S1541" s="75" t="s">
        <v>3662</v>
      </c>
      <c r="T1541" s="75" t="s">
        <v>5474</v>
      </c>
      <c r="U1541" s="75" t="s">
        <v>4877</v>
      </c>
      <c r="V1541" s="75" t="s">
        <v>4878</v>
      </c>
      <c r="W1541" s="75" t="s">
        <v>4871</v>
      </c>
      <c r="X1541" s="75" t="s">
        <v>5456</v>
      </c>
      <c r="Y1541" s="75" t="s">
        <v>4872</v>
      </c>
      <c r="Z1541" s="75">
        <v>10</v>
      </c>
      <c r="AA1541" s="75">
        <v>0</v>
      </c>
      <c r="AB1541" s="75" t="s">
        <v>4871</v>
      </c>
      <c r="AC1541" s="75" t="s">
        <v>5526</v>
      </c>
      <c r="AD1541" s="75" t="s">
        <v>4897</v>
      </c>
      <c r="AE1541" s="75">
        <v>8</v>
      </c>
      <c r="AF1541" s="75">
        <v>7</v>
      </c>
      <c r="AG1541" s="75" t="s">
        <v>4871</v>
      </c>
      <c r="AH1541" s="75" t="s">
        <v>5703</v>
      </c>
      <c r="AI1541" s="75" t="s">
        <v>4869</v>
      </c>
      <c r="AN1541" s="75" t="s">
        <v>4869</v>
      </c>
      <c r="AP1541" s="75">
        <v>10</v>
      </c>
      <c r="AQ1541" s="75">
        <v>10</v>
      </c>
      <c r="AR1541" s="75" t="s">
        <v>4908</v>
      </c>
      <c r="AS1541" s="75" t="s">
        <v>5441</v>
      </c>
      <c r="AV1541" s="75" t="s">
        <v>5440</v>
      </c>
      <c r="BI1541" s="75" t="s">
        <v>5452</v>
      </c>
      <c r="BJ1541" s="75" t="s">
        <v>5451</v>
      </c>
      <c r="BK1541" s="75">
        <v>0</v>
      </c>
      <c r="BM1541" s="75">
        <v>0</v>
      </c>
    </row>
    <row r="1542" spans="1:65" ht="17.399999999999999" hidden="1" customHeight="1" x14ac:dyDescent="0.3">
      <c r="A1542" s="75">
        <v>2019</v>
      </c>
      <c r="B1542" s="75">
        <v>16010</v>
      </c>
      <c r="C1542" s="75" t="s">
        <v>5343</v>
      </c>
      <c r="D1542" s="75" t="s">
        <v>5450</v>
      </c>
      <c r="E1542" s="77">
        <v>880</v>
      </c>
      <c r="F1542" s="75" t="s">
        <v>1118</v>
      </c>
      <c r="G1542" s="77">
        <v>7972</v>
      </c>
      <c r="H1542" s="75" t="s">
        <v>6008</v>
      </c>
      <c r="I1542" s="75" t="s">
        <v>4883</v>
      </c>
      <c r="J1542" s="75" t="s">
        <v>1488</v>
      </c>
      <c r="K1542" s="75">
        <v>0</v>
      </c>
      <c r="L1542" s="75" t="s">
        <v>5462</v>
      </c>
      <c r="M1542" s="75" t="s">
        <v>4892</v>
      </c>
      <c r="N1542" s="75" t="s">
        <v>87</v>
      </c>
      <c r="O1542" s="75" t="s">
        <v>4024</v>
      </c>
      <c r="Q1542" s="75" t="s">
        <v>5469</v>
      </c>
      <c r="S1542" s="75" t="s">
        <v>3662</v>
      </c>
      <c r="T1542" s="75" t="s">
        <v>5474</v>
      </c>
      <c r="U1542" s="75" t="s">
        <v>4877</v>
      </c>
      <c r="V1542" s="75" t="s">
        <v>4878</v>
      </c>
      <c r="W1542" s="75" t="s">
        <v>4877</v>
      </c>
      <c r="X1542" s="75" t="s">
        <v>4876</v>
      </c>
      <c r="Y1542" s="75" t="s">
        <v>4895</v>
      </c>
      <c r="Z1542" s="75">
        <v>8</v>
      </c>
      <c r="AA1542" s="75">
        <v>5</v>
      </c>
      <c r="AB1542" s="75" t="s">
        <v>4871</v>
      </c>
      <c r="AC1542" s="75" t="s">
        <v>5496</v>
      </c>
      <c r="AD1542" s="75" t="s">
        <v>4895</v>
      </c>
      <c r="AE1542" s="75">
        <v>4</v>
      </c>
      <c r="AF1542" s="75">
        <v>4</v>
      </c>
      <c r="AG1542" s="75" t="s">
        <v>4877</v>
      </c>
      <c r="AH1542" s="75" t="s">
        <v>5472</v>
      </c>
      <c r="AI1542" s="75" t="s">
        <v>4869</v>
      </c>
      <c r="AN1542" s="75" t="s">
        <v>4869</v>
      </c>
      <c r="AP1542" s="75">
        <v>8</v>
      </c>
      <c r="AQ1542" s="75">
        <v>8</v>
      </c>
      <c r="AR1542" s="75" t="s">
        <v>4908</v>
      </c>
      <c r="AS1542" s="75" t="s">
        <v>5441</v>
      </c>
      <c r="AV1542" s="75" t="s">
        <v>5440</v>
      </c>
      <c r="BI1542" s="75" t="s">
        <v>5452</v>
      </c>
      <c r="BJ1542" s="75" t="s">
        <v>5451</v>
      </c>
      <c r="BK1542" s="75">
        <v>0</v>
      </c>
      <c r="BM1542" s="75">
        <v>0</v>
      </c>
    </row>
    <row r="1543" spans="1:65" ht="17.399999999999999" hidden="1" customHeight="1" x14ac:dyDescent="0.3">
      <c r="A1543" s="75">
        <v>2019</v>
      </c>
      <c r="B1543" s="75">
        <v>16010</v>
      </c>
      <c r="C1543" s="75" t="s">
        <v>5343</v>
      </c>
      <c r="D1543" s="75" t="s">
        <v>5450</v>
      </c>
      <c r="E1543" s="77">
        <v>880</v>
      </c>
      <c r="F1543" s="75" t="s">
        <v>1118</v>
      </c>
      <c r="G1543" s="77">
        <v>7973</v>
      </c>
      <c r="H1543" s="75" t="s">
        <v>6007</v>
      </c>
      <c r="I1543" s="75" t="s">
        <v>4883</v>
      </c>
      <c r="J1543" s="75" t="s">
        <v>1516</v>
      </c>
      <c r="K1543" s="75">
        <v>0</v>
      </c>
      <c r="L1543" s="75" t="s">
        <v>5448</v>
      </c>
      <c r="M1543" s="75" t="s">
        <v>4892</v>
      </c>
      <c r="N1543" s="75" t="s">
        <v>87</v>
      </c>
      <c r="O1543" s="75" t="s">
        <v>4059</v>
      </c>
      <c r="Q1543" s="75" t="s">
        <v>5447</v>
      </c>
      <c r="S1543" s="75" t="s">
        <v>4033</v>
      </c>
      <c r="T1543" s="75" t="s">
        <v>5446</v>
      </c>
      <c r="U1543" s="75" t="s">
        <v>4871</v>
      </c>
      <c r="V1543" s="75" t="s">
        <v>5445</v>
      </c>
      <c r="W1543" s="75" t="s">
        <v>4877</v>
      </c>
      <c r="X1543" s="75" t="s">
        <v>4876</v>
      </c>
      <c r="Y1543" s="75" t="s">
        <v>4872</v>
      </c>
      <c r="Z1543" s="75">
        <v>11</v>
      </c>
      <c r="AA1543" s="75">
        <v>0</v>
      </c>
      <c r="AB1543" s="75" t="s">
        <v>4871</v>
      </c>
      <c r="AC1543" s="75" t="s">
        <v>5473</v>
      </c>
      <c r="AD1543" s="75" t="s">
        <v>4872</v>
      </c>
      <c r="AE1543" s="75">
        <v>9</v>
      </c>
      <c r="AF1543" s="75">
        <v>3</v>
      </c>
      <c r="AG1543" s="75" t="s">
        <v>4871</v>
      </c>
      <c r="AH1543" s="75" t="s">
        <v>6003</v>
      </c>
      <c r="AI1543" s="75" t="s">
        <v>4897</v>
      </c>
      <c r="AJ1543" s="75">
        <v>10</v>
      </c>
      <c r="AK1543" s="75">
        <v>5</v>
      </c>
      <c r="AL1543" s="75" t="s">
        <v>4871</v>
      </c>
      <c r="AM1543" s="75" t="s">
        <v>6006</v>
      </c>
      <c r="AN1543" s="75" t="s">
        <v>4869</v>
      </c>
      <c r="AP1543" s="75">
        <v>10</v>
      </c>
      <c r="AQ1543" s="75">
        <v>10</v>
      </c>
      <c r="AR1543" s="75" t="s">
        <v>4908</v>
      </c>
      <c r="AS1543" s="75" t="s">
        <v>5441</v>
      </c>
      <c r="AV1543" s="75" t="s">
        <v>5440</v>
      </c>
      <c r="BI1543" s="75" t="s">
        <v>5452</v>
      </c>
      <c r="BJ1543" s="75" t="s">
        <v>5451</v>
      </c>
      <c r="BK1543" s="75">
        <v>0</v>
      </c>
      <c r="BM1543" s="75">
        <v>0</v>
      </c>
    </row>
    <row r="1544" spans="1:65" ht="17.399999999999999" hidden="1" customHeight="1" x14ac:dyDescent="0.3">
      <c r="A1544" s="75">
        <v>2019</v>
      </c>
      <c r="B1544" s="75">
        <v>34010</v>
      </c>
      <c r="C1544" s="75" t="s">
        <v>1816</v>
      </c>
      <c r="D1544" s="75" t="s">
        <v>5450</v>
      </c>
      <c r="E1544" s="77">
        <v>1520</v>
      </c>
      <c r="F1544" s="75" t="s">
        <v>1816</v>
      </c>
      <c r="G1544" s="77">
        <v>7994</v>
      </c>
      <c r="H1544" s="75" t="s">
        <v>6005</v>
      </c>
      <c r="I1544" s="75" t="s">
        <v>4883</v>
      </c>
      <c r="J1544" s="75" t="s">
        <v>1825</v>
      </c>
      <c r="K1544" s="75">
        <v>0</v>
      </c>
      <c r="L1544" s="75" t="s">
        <v>5480</v>
      </c>
      <c r="M1544" s="75" t="s">
        <v>4892</v>
      </c>
      <c r="N1544" s="75" t="s">
        <v>87</v>
      </c>
      <c r="O1544" s="75" t="s">
        <v>4025</v>
      </c>
      <c r="Q1544" s="75" t="s">
        <v>5461</v>
      </c>
      <c r="S1544" s="75" t="s">
        <v>4033</v>
      </c>
      <c r="T1544" s="75" t="s">
        <v>5446</v>
      </c>
      <c r="U1544" s="75" t="s">
        <v>4871</v>
      </c>
      <c r="V1544" s="75" t="s">
        <v>5445</v>
      </c>
      <c r="W1544" s="75" t="s">
        <v>4877</v>
      </c>
      <c r="X1544" s="75" t="s">
        <v>4876</v>
      </c>
      <c r="Y1544" s="75" t="s">
        <v>4872</v>
      </c>
      <c r="Z1544" s="75">
        <v>11</v>
      </c>
      <c r="AA1544" s="75">
        <v>0</v>
      </c>
      <c r="AB1544" s="75" t="s">
        <v>4871</v>
      </c>
      <c r="AC1544" s="75" t="s">
        <v>5473</v>
      </c>
      <c r="AD1544" s="75" t="s">
        <v>4872</v>
      </c>
      <c r="AE1544" s="75">
        <v>10</v>
      </c>
      <c r="AF1544" s="75">
        <v>4</v>
      </c>
      <c r="AG1544" s="75" t="s">
        <v>4871</v>
      </c>
      <c r="AH1544" s="75" t="s">
        <v>5485</v>
      </c>
      <c r="AI1544" s="75" t="s">
        <v>4869</v>
      </c>
      <c r="AN1544" s="75" t="s">
        <v>4869</v>
      </c>
      <c r="AP1544" s="75">
        <v>10</v>
      </c>
      <c r="AQ1544" s="75">
        <v>3</v>
      </c>
      <c r="AR1544" s="75" t="s">
        <v>4868</v>
      </c>
      <c r="AS1544" s="75" t="s">
        <v>5453</v>
      </c>
      <c r="AV1544" s="75" t="s">
        <v>5440</v>
      </c>
      <c r="BI1544" s="75" t="s">
        <v>5452</v>
      </c>
      <c r="BJ1544" s="75" t="s">
        <v>5451</v>
      </c>
      <c r="BK1544" s="75">
        <v>0</v>
      </c>
      <c r="BM1544" s="75">
        <v>0</v>
      </c>
    </row>
    <row r="1545" spans="1:65" ht="17.399999999999999" hidden="1" customHeight="1" x14ac:dyDescent="0.3">
      <c r="A1545" s="75">
        <v>2019</v>
      </c>
      <c r="B1545" s="75">
        <v>16010</v>
      </c>
      <c r="C1545" s="75" t="s">
        <v>5343</v>
      </c>
      <c r="D1545" s="75" t="s">
        <v>5450</v>
      </c>
      <c r="E1545" s="77">
        <v>880</v>
      </c>
      <c r="F1545" s="75" t="s">
        <v>1118</v>
      </c>
      <c r="G1545" s="77">
        <v>8006</v>
      </c>
      <c r="H1545" s="75" t="s">
        <v>6004</v>
      </c>
      <c r="I1545" s="75" t="s">
        <v>4883</v>
      </c>
      <c r="J1545" s="75" t="s">
        <v>1490</v>
      </c>
      <c r="K1545" s="75">
        <v>0</v>
      </c>
      <c r="L1545" s="75" t="s">
        <v>5457</v>
      </c>
      <c r="M1545" s="75" t="s">
        <v>4892</v>
      </c>
      <c r="N1545" s="75" t="s">
        <v>87</v>
      </c>
      <c r="O1545" s="75" t="s">
        <v>4023</v>
      </c>
      <c r="Q1545" s="75" t="s">
        <v>5447</v>
      </c>
      <c r="S1545" s="75" t="s">
        <v>4020</v>
      </c>
      <c r="T1545" s="75" t="s">
        <v>5478</v>
      </c>
      <c r="U1545" s="75" t="s">
        <v>4877</v>
      </c>
      <c r="V1545" s="75" t="s">
        <v>4878</v>
      </c>
      <c r="W1545" s="75" t="s">
        <v>4871</v>
      </c>
      <c r="X1545" s="75" t="s">
        <v>5456</v>
      </c>
      <c r="Y1545" s="75" t="s">
        <v>4875</v>
      </c>
      <c r="Z1545" s="75">
        <v>11</v>
      </c>
      <c r="AA1545" s="75">
        <v>0</v>
      </c>
      <c r="AB1545" s="75" t="s">
        <v>4871</v>
      </c>
      <c r="AC1545" s="75" t="s">
        <v>5473</v>
      </c>
      <c r="AD1545" s="75" t="s">
        <v>4872</v>
      </c>
      <c r="AE1545" s="75">
        <v>9</v>
      </c>
      <c r="AF1545" s="75">
        <v>3</v>
      </c>
      <c r="AG1545" s="75" t="s">
        <v>4871</v>
      </c>
      <c r="AH1545" s="75" t="s">
        <v>6003</v>
      </c>
      <c r="AI1545" s="75" t="s">
        <v>4869</v>
      </c>
      <c r="AN1545" s="75" t="s">
        <v>4869</v>
      </c>
      <c r="AP1545" s="75">
        <v>10</v>
      </c>
      <c r="AQ1545" s="75">
        <v>8</v>
      </c>
      <c r="AR1545" s="75" t="s">
        <v>4868</v>
      </c>
      <c r="AS1545" s="75" t="s">
        <v>5453</v>
      </c>
      <c r="AV1545" s="75" t="s">
        <v>5440</v>
      </c>
      <c r="BI1545" s="75" t="s">
        <v>5724</v>
      </c>
      <c r="BJ1545" s="75" t="s">
        <v>5619</v>
      </c>
      <c r="BK1545" s="75">
        <v>0</v>
      </c>
      <c r="BM1545" s="75">
        <v>0</v>
      </c>
    </row>
    <row r="1546" spans="1:65" ht="17.399999999999999" hidden="1" customHeight="1" x14ac:dyDescent="0.3">
      <c r="A1546" s="75">
        <v>2019</v>
      </c>
      <c r="B1546" s="75">
        <v>21090</v>
      </c>
      <c r="C1546" s="75" t="s">
        <v>5276</v>
      </c>
      <c r="D1546" s="75" t="s">
        <v>5450</v>
      </c>
      <c r="E1546" s="77">
        <v>1110</v>
      </c>
      <c r="F1546" s="75" t="s">
        <v>1575</v>
      </c>
      <c r="G1546" s="77">
        <v>8010</v>
      </c>
      <c r="H1546" s="75" t="s">
        <v>6002</v>
      </c>
      <c r="I1546" s="75" t="s">
        <v>4883</v>
      </c>
      <c r="J1546" s="75" t="s">
        <v>1620</v>
      </c>
      <c r="K1546" s="75">
        <v>0</v>
      </c>
      <c r="L1546" s="75" t="s">
        <v>5457</v>
      </c>
      <c r="M1546" s="75" t="s">
        <v>4892</v>
      </c>
      <c r="N1546" s="75" t="s">
        <v>87</v>
      </c>
      <c r="O1546" s="75" t="s">
        <v>4024</v>
      </c>
      <c r="Q1546" s="75" t="s">
        <v>5469</v>
      </c>
      <c r="S1546" s="75" t="s">
        <v>3662</v>
      </c>
      <c r="T1546" s="75" t="s">
        <v>5474</v>
      </c>
      <c r="U1546" s="75" t="s">
        <v>4877</v>
      </c>
      <c r="V1546" s="75" t="s">
        <v>4878</v>
      </c>
      <c r="W1546" s="75" t="s">
        <v>4871</v>
      </c>
      <c r="X1546" s="75" t="s">
        <v>5456</v>
      </c>
      <c r="Y1546" s="75" t="s">
        <v>4897</v>
      </c>
      <c r="Z1546" s="75">
        <v>10</v>
      </c>
      <c r="AA1546" s="75">
        <v>7</v>
      </c>
      <c r="AB1546" s="75" t="s">
        <v>4871</v>
      </c>
      <c r="AC1546" s="75" t="s">
        <v>5995</v>
      </c>
      <c r="AD1546" s="75" t="s">
        <v>4872</v>
      </c>
      <c r="AE1546" s="75">
        <v>4</v>
      </c>
      <c r="AF1546" s="75">
        <v>0</v>
      </c>
      <c r="AG1546" s="75" t="s">
        <v>4871</v>
      </c>
      <c r="AH1546" s="75" t="s">
        <v>5528</v>
      </c>
      <c r="AI1546" s="75" t="s">
        <v>4869</v>
      </c>
      <c r="AN1546" s="75" t="s">
        <v>4869</v>
      </c>
      <c r="AP1546" s="75">
        <v>8</v>
      </c>
      <c r="AQ1546" s="75">
        <v>6</v>
      </c>
      <c r="AR1546" s="75" t="s">
        <v>4868</v>
      </c>
      <c r="AS1546" s="75" t="s">
        <v>5453</v>
      </c>
      <c r="AV1546" s="75" t="s">
        <v>5440</v>
      </c>
      <c r="BI1546" s="75" t="s">
        <v>5452</v>
      </c>
      <c r="BJ1546" s="75" t="s">
        <v>5451</v>
      </c>
      <c r="BK1546" s="75">
        <v>0</v>
      </c>
      <c r="BM1546" s="75">
        <v>0</v>
      </c>
    </row>
    <row r="1547" spans="1:65" ht="17.399999999999999" hidden="1" customHeight="1" x14ac:dyDescent="0.3">
      <c r="A1547" s="75">
        <v>2019</v>
      </c>
      <c r="B1547" s="75">
        <v>3030</v>
      </c>
      <c r="C1547" s="75" t="s">
        <v>5410</v>
      </c>
      <c r="D1547" s="75" t="s">
        <v>5450</v>
      </c>
      <c r="E1547" s="77">
        <v>130</v>
      </c>
      <c r="F1547" s="75" t="s">
        <v>681</v>
      </c>
      <c r="G1547" s="77">
        <v>8020</v>
      </c>
      <c r="H1547" s="75" t="s">
        <v>6001</v>
      </c>
      <c r="I1547" s="75" t="s">
        <v>4883</v>
      </c>
      <c r="J1547" s="75" t="s">
        <v>901</v>
      </c>
      <c r="K1547" s="75">
        <v>0</v>
      </c>
      <c r="L1547" s="75" t="s">
        <v>5448</v>
      </c>
      <c r="M1547" s="75" t="s">
        <v>4892</v>
      </c>
      <c r="N1547" s="75" t="s">
        <v>87</v>
      </c>
      <c r="O1547" s="75" t="s">
        <v>4025</v>
      </c>
      <c r="Q1547" s="75" t="s">
        <v>5461</v>
      </c>
      <c r="S1547" s="75" t="s">
        <v>4033</v>
      </c>
      <c r="T1547" s="75" t="s">
        <v>5446</v>
      </c>
      <c r="U1547" s="75" t="s">
        <v>4871</v>
      </c>
      <c r="V1547" s="75" t="s">
        <v>5445</v>
      </c>
      <c r="W1547" s="75" t="s">
        <v>4877</v>
      </c>
      <c r="X1547" s="75" t="s">
        <v>4876</v>
      </c>
      <c r="Y1547" s="75" t="s">
        <v>4872</v>
      </c>
      <c r="Z1547" s="75">
        <v>12</v>
      </c>
      <c r="AA1547" s="75">
        <v>1</v>
      </c>
      <c r="AB1547" s="75" t="s">
        <v>4871</v>
      </c>
      <c r="AC1547" s="75" t="s">
        <v>6000</v>
      </c>
      <c r="AD1547" s="75" t="s">
        <v>4897</v>
      </c>
      <c r="AE1547" s="75">
        <v>10</v>
      </c>
      <c r="AF1547" s="75">
        <v>5</v>
      </c>
      <c r="AG1547" s="75" t="s">
        <v>4871</v>
      </c>
      <c r="AH1547" s="75" t="s">
        <v>5726</v>
      </c>
      <c r="AI1547" s="75" t="s">
        <v>4897</v>
      </c>
      <c r="AJ1547" s="75">
        <v>14</v>
      </c>
      <c r="AK1547" s="75">
        <v>8</v>
      </c>
      <c r="AL1547" s="75" t="s">
        <v>4871</v>
      </c>
      <c r="AM1547" s="75" t="s">
        <v>5999</v>
      </c>
      <c r="AN1547" s="75" t="s">
        <v>4869</v>
      </c>
      <c r="AP1547" s="75">
        <v>10</v>
      </c>
      <c r="AQ1547" s="75">
        <v>0</v>
      </c>
      <c r="AR1547" s="75" t="s">
        <v>4868</v>
      </c>
      <c r="AS1547" s="75" t="s">
        <v>5453</v>
      </c>
      <c r="AV1547" s="75" t="s">
        <v>5440</v>
      </c>
      <c r="BI1547" s="75" t="s">
        <v>5452</v>
      </c>
      <c r="BJ1547" s="75" t="s">
        <v>5451</v>
      </c>
      <c r="BK1547" s="75">
        <v>0</v>
      </c>
      <c r="BM1547" s="75">
        <v>0</v>
      </c>
    </row>
    <row r="1548" spans="1:65" ht="17.399999999999999" hidden="1" customHeight="1" x14ac:dyDescent="0.3">
      <c r="A1548" s="75">
        <v>2019</v>
      </c>
      <c r="B1548" s="75">
        <v>51010</v>
      </c>
      <c r="C1548" s="75" t="s">
        <v>5057</v>
      </c>
      <c r="D1548" s="75" t="s">
        <v>5450</v>
      </c>
      <c r="E1548" s="77">
        <v>2690</v>
      </c>
      <c r="F1548" s="75" t="s">
        <v>4103</v>
      </c>
      <c r="G1548" s="77">
        <v>8030</v>
      </c>
      <c r="H1548" s="75" t="s">
        <v>5998</v>
      </c>
      <c r="I1548" s="75" t="s">
        <v>4883</v>
      </c>
      <c r="J1548" s="75" t="s">
        <v>3273</v>
      </c>
      <c r="K1548" s="75">
        <v>0</v>
      </c>
      <c r="L1548" s="75" t="s">
        <v>5457</v>
      </c>
      <c r="M1548" s="75" t="s">
        <v>4892</v>
      </c>
      <c r="N1548" s="75" t="s">
        <v>87</v>
      </c>
      <c r="O1548" s="75" t="s">
        <v>4055</v>
      </c>
      <c r="Q1548" s="75" t="s">
        <v>4019</v>
      </c>
      <c r="S1548" s="75" t="s">
        <v>4020</v>
      </c>
      <c r="T1548" s="75" t="s">
        <v>5478</v>
      </c>
      <c r="U1548" s="75" t="s">
        <v>4877</v>
      </c>
      <c r="V1548" s="75" t="s">
        <v>4878</v>
      </c>
      <c r="W1548" s="75" t="s">
        <v>4871</v>
      </c>
      <c r="X1548" s="75" t="s">
        <v>5456</v>
      </c>
      <c r="Y1548" s="75" t="s">
        <v>4875</v>
      </c>
      <c r="Z1548" s="75">
        <v>7</v>
      </c>
      <c r="AA1548" s="75">
        <v>0</v>
      </c>
      <c r="AB1548" s="75" t="s">
        <v>4871</v>
      </c>
      <c r="AC1548" s="75" t="s">
        <v>5695</v>
      </c>
      <c r="AD1548" s="75" t="s">
        <v>4872</v>
      </c>
      <c r="AE1548" s="75">
        <v>4</v>
      </c>
      <c r="AF1548" s="75">
        <v>0</v>
      </c>
      <c r="AG1548" s="75" t="s">
        <v>4871</v>
      </c>
      <c r="AH1548" s="75" t="s">
        <v>5528</v>
      </c>
      <c r="AI1548" s="75" t="s">
        <v>4869</v>
      </c>
      <c r="AN1548" s="75" t="s">
        <v>4869</v>
      </c>
      <c r="AP1548" s="75">
        <v>8</v>
      </c>
      <c r="AQ1548" s="75">
        <v>0</v>
      </c>
      <c r="AR1548" s="75" t="s">
        <v>4868</v>
      </c>
      <c r="AS1548" s="75" t="s">
        <v>5453</v>
      </c>
      <c r="AV1548" s="75" t="s">
        <v>5440</v>
      </c>
      <c r="BI1548" s="75" t="s">
        <v>5452</v>
      </c>
      <c r="BJ1548" s="75" t="s">
        <v>5451</v>
      </c>
    </row>
    <row r="1549" spans="1:65" ht="17.399999999999999" hidden="1" customHeight="1" x14ac:dyDescent="0.3">
      <c r="A1549" s="75">
        <v>2019</v>
      </c>
      <c r="B1549" s="75">
        <v>1040</v>
      </c>
      <c r="C1549" s="75" t="s">
        <v>5427</v>
      </c>
      <c r="D1549" s="75" t="s">
        <v>5450</v>
      </c>
      <c r="E1549" s="77">
        <v>40</v>
      </c>
      <c r="F1549" s="75" t="s">
        <v>273</v>
      </c>
      <c r="G1549" s="77">
        <v>8032</v>
      </c>
      <c r="H1549" s="75" t="s">
        <v>5997</v>
      </c>
      <c r="I1549" s="75" t="s">
        <v>4883</v>
      </c>
      <c r="J1549" s="75" t="s">
        <v>3463</v>
      </c>
      <c r="K1549" s="75">
        <v>0</v>
      </c>
      <c r="L1549" s="75" t="s">
        <v>5457</v>
      </c>
      <c r="M1549" s="75" t="s">
        <v>4892</v>
      </c>
      <c r="N1549" s="75" t="s">
        <v>87</v>
      </c>
      <c r="O1549" s="75" t="s">
        <v>4024</v>
      </c>
      <c r="Q1549" s="75" t="s">
        <v>5469</v>
      </c>
      <c r="S1549" s="75" t="s">
        <v>3662</v>
      </c>
      <c r="T1549" s="75" t="s">
        <v>5474</v>
      </c>
      <c r="U1549" s="75" t="s">
        <v>4877</v>
      </c>
      <c r="V1549" s="75" t="s">
        <v>4878</v>
      </c>
      <c r="W1549" s="75" t="s">
        <v>4871</v>
      </c>
      <c r="X1549" s="75" t="s">
        <v>5456</v>
      </c>
      <c r="Y1549" s="75" t="s">
        <v>4872</v>
      </c>
      <c r="Z1549" s="75">
        <v>11</v>
      </c>
      <c r="AA1549" s="75">
        <v>0</v>
      </c>
      <c r="AB1549" s="75" t="s">
        <v>4871</v>
      </c>
      <c r="AC1549" s="75" t="s">
        <v>5473</v>
      </c>
      <c r="AD1549" s="75" t="s">
        <v>4872</v>
      </c>
      <c r="AE1549" s="75">
        <v>8</v>
      </c>
      <c r="AF1549" s="75">
        <v>3</v>
      </c>
      <c r="AG1549" s="75" t="s">
        <v>4871</v>
      </c>
      <c r="AH1549" s="75" t="s">
        <v>5572</v>
      </c>
      <c r="AI1549" s="75" t="s">
        <v>4869</v>
      </c>
      <c r="AN1549" s="75" t="s">
        <v>4869</v>
      </c>
      <c r="AP1549" s="75">
        <v>10</v>
      </c>
      <c r="AQ1549" s="75">
        <v>9</v>
      </c>
      <c r="AR1549" s="75" t="s">
        <v>4868</v>
      </c>
      <c r="AS1549" s="75" t="s">
        <v>5453</v>
      </c>
      <c r="AV1549" s="75" t="s">
        <v>5440</v>
      </c>
      <c r="BI1549" s="75" t="s">
        <v>5452</v>
      </c>
      <c r="BJ1549" s="75" t="s">
        <v>5451</v>
      </c>
      <c r="BK1549" s="75">
        <v>0</v>
      </c>
      <c r="BM1549" s="75">
        <v>0</v>
      </c>
    </row>
    <row r="1550" spans="1:65" ht="17.399999999999999" hidden="1" customHeight="1" x14ac:dyDescent="0.3">
      <c r="A1550" s="75">
        <v>2019</v>
      </c>
      <c r="B1550" s="75">
        <v>21020</v>
      </c>
      <c r="C1550" s="75" t="s">
        <v>5315</v>
      </c>
      <c r="D1550" s="75" t="s">
        <v>5450</v>
      </c>
      <c r="E1550" s="77">
        <v>980</v>
      </c>
      <c r="F1550" s="75" t="s">
        <v>2127</v>
      </c>
      <c r="G1550" s="77">
        <v>8034</v>
      </c>
      <c r="H1550" s="75" t="s">
        <v>5996</v>
      </c>
      <c r="I1550" s="75" t="s">
        <v>4883</v>
      </c>
      <c r="J1550" s="75" t="s">
        <v>2218</v>
      </c>
      <c r="K1550" s="75">
        <v>0</v>
      </c>
      <c r="L1550" s="75" t="s">
        <v>5457</v>
      </c>
      <c r="M1550" s="75" t="s">
        <v>4892</v>
      </c>
      <c r="N1550" s="75" t="s">
        <v>87</v>
      </c>
      <c r="O1550" s="75" t="s">
        <v>4024</v>
      </c>
      <c r="Q1550" s="75" t="s">
        <v>5469</v>
      </c>
      <c r="S1550" s="75" t="s">
        <v>3662</v>
      </c>
      <c r="T1550" s="75" t="s">
        <v>5474</v>
      </c>
      <c r="U1550" s="75" t="s">
        <v>4877</v>
      </c>
      <c r="V1550" s="75" t="s">
        <v>4878</v>
      </c>
      <c r="W1550" s="75" t="s">
        <v>4871</v>
      </c>
      <c r="X1550" s="75" t="s">
        <v>5456</v>
      </c>
      <c r="Y1550" s="75" t="s">
        <v>4897</v>
      </c>
      <c r="Z1550" s="75">
        <v>10</v>
      </c>
      <c r="AA1550" s="75">
        <v>7</v>
      </c>
      <c r="AB1550" s="75" t="s">
        <v>4871</v>
      </c>
      <c r="AC1550" s="75" t="s">
        <v>5995</v>
      </c>
      <c r="AD1550" s="75" t="s">
        <v>4872</v>
      </c>
      <c r="AE1550" s="75">
        <v>8</v>
      </c>
      <c r="AF1550" s="75">
        <v>1</v>
      </c>
      <c r="AG1550" s="75" t="s">
        <v>4871</v>
      </c>
      <c r="AH1550" s="75" t="s">
        <v>5454</v>
      </c>
      <c r="AI1550" s="75" t="s">
        <v>4869</v>
      </c>
      <c r="AN1550" s="75" t="s">
        <v>4869</v>
      </c>
      <c r="AP1550" s="75">
        <v>10</v>
      </c>
      <c r="AQ1550" s="75">
        <v>10</v>
      </c>
      <c r="AR1550" s="75" t="s">
        <v>4908</v>
      </c>
      <c r="AS1550" s="75" t="s">
        <v>5441</v>
      </c>
      <c r="AV1550" s="75" t="s">
        <v>5440</v>
      </c>
      <c r="BI1550" s="75" t="s">
        <v>5452</v>
      </c>
      <c r="BJ1550" s="75" t="s">
        <v>5451</v>
      </c>
      <c r="BK1550" s="75">
        <v>0</v>
      </c>
      <c r="BM1550" s="75">
        <v>0</v>
      </c>
    </row>
    <row r="1551" spans="1:65" ht="17.399999999999999" hidden="1" customHeight="1" x14ac:dyDescent="0.3">
      <c r="A1551" s="75">
        <v>2019</v>
      </c>
      <c r="B1551" s="75">
        <v>30011</v>
      </c>
      <c r="C1551" s="75" t="s">
        <v>5230</v>
      </c>
      <c r="D1551" s="75" t="s">
        <v>5450</v>
      </c>
      <c r="E1551" s="77">
        <v>1420</v>
      </c>
      <c r="F1551" s="75" t="s">
        <v>2292</v>
      </c>
      <c r="G1551" s="77">
        <v>8036</v>
      </c>
      <c r="H1551" s="75" t="s">
        <v>5994</v>
      </c>
      <c r="I1551" s="75" t="s">
        <v>4883</v>
      </c>
      <c r="J1551" s="75" t="s">
        <v>2503</v>
      </c>
      <c r="K1551" s="75">
        <v>1</v>
      </c>
      <c r="L1551" s="75" t="s">
        <v>4882</v>
      </c>
      <c r="M1551" s="75" t="s">
        <v>5470</v>
      </c>
      <c r="N1551" s="75" t="s">
        <v>87</v>
      </c>
      <c r="O1551" s="75" t="s">
        <v>4043</v>
      </c>
      <c r="Q1551" s="75" t="s">
        <v>5447</v>
      </c>
      <c r="S1551" s="75" t="s">
        <v>4033</v>
      </c>
      <c r="T1551" s="75" t="s">
        <v>5446</v>
      </c>
      <c r="U1551" s="75" t="s">
        <v>4877</v>
      </c>
      <c r="V1551" s="75" t="s">
        <v>4878</v>
      </c>
      <c r="W1551" s="75" t="s">
        <v>4877</v>
      </c>
      <c r="X1551" s="75" t="s">
        <v>4876</v>
      </c>
      <c r="Y1551" s="75" t="s">
        <v>4872</v>
      </c>
      <c r="AC1551" s="75" t="s">
        <v>5692</v>
      </c>
      <c r="AD1551" s="75" t="s">
        <v>4872</v>
      </c>
      <c r="AH1551" s="75" t="s">
        <v>5467</v>
      </c>
      <c r="AI1551" s="75" t="s">
        <v>4897</v>
      </c>
      <c r="AM1551" s="75" t="s">
        <v>5466</v>
      </c>
      <c r="AN1551" s="75" t="s">
        <v>4872</v>
      </c>
      <c r="AO1551" s="75" t="s">
        <v>5720</v>
      </c>
      <c r="AP1551" s="75">
        <v>8</v>
      </c>
      <c r="AQ1551" s="75">
        <v>0</v>
      </c>
      <c r="AR1551" s="75" t="s">
        <v>4868</v>
      </c>
      <c r="AS1551" s="75" t="s">
        <v>5453</v>
      </c>
      <c r="AV1551" s="75" t="s">
        <v>5440</v>
      </c>
      <c r="BI1551" s="75" t="s">
        <v>5439</v>
      </c>
      <c r="BJ1551" s="75" t="s">
        <v>5438</v>
      </c>
      <c r="BK1551" s="75">
        <v>1</v>
      </c>
      <c r="BL1551" s="75" t="s">
        <v>5950</v>
      </c>
      <c r="BM1551" s="75">
        <v>0</v>
      </c>
    </row>
    <row r="1552" spans="1:65" ht="17.399999999999999" hidden="1" customHeight="1" x14ac:dyDescent="0.3">
      <c r="A1552" s="75">
        <v>2019</v>
      </c>
      <c r="B1552" s="75">
        <v>64233</v>
      </c>
      <c r="C1552" s="75" t="s">
        <v>964</v>
      </c>
      <c r="D1552" s="75" t="s">
        <v>5450</v>
      </c>
      <c r="E1552" s="77">
        <v>1180</v>
      </c>
      <c r="F1552" s="75" t="s">
        <v>3373</v>
      </c>
      <c r="G1552" s="77">
        <v>8038</v>
      </c>
      <c r="H1552" s="75" t="s">
        <v>5993</v>
      </c>
      <c r="I1552" s="75" t="s">
        <v>4883</v>
      </c>
      <c r="J1552" s="75" t="s">
        <v>3421</v>
      </c>
      <c r="K1552" s="75">
        <v>0</v>
      </c>
      <c r="L1552" s="75" t="s">
        <v>5457</v>
      </c>
      <c r="M1552" s="75" t="s">
        <v>4892</v>
      </c>
      <c r="N1552" s="75" t="s">
        <v>87</v>
      </c>
      <c r="O1552" s="75" t="s">
        <v>4023</v>
      </c>
      <c r="Q1552" s="75" t="s">
        <v>5447</v>
      </c>
      <c r="S1552" s="75" t="s">
        <v>4033</v>
      </c>
      <c r="T1552" s="75" t="s">
        <v>5446</v>
      </c>
      <c r="U1552" s="75" t="s">
        <v>4877</v>
      </c>
      <c r="V1552" s="75" t="s">
        <v>4878</v>
      </c>
      <c r="W1552" s="75" t="s">
        <v>4871</v>
      </c>
      <c r="X1552" s="75" t="s">
        <v>5456</v>
      </c>
      <c r="Y1552" s="75" t="s">
        <v>4872</v>
      </c>
      <c r="Z1552" s="75">
        <v>9</v>
      </c>
      <c r="AA1552" s="75">
        <v>0</v>
      </c>
      <c r="AB1552" s="75" t="s">
        <v>4871</v>
      </c>
      <c r="AC1552" s="75" t="s">
        <v>5444</v>
      </c>
      <c r="AD1552" s="75" t="s">
        <v>4872</v>
      </c>
      <c r="AE1552" s="75">
        <v>8</v>
      </c>
      <c r="AF1552" s="75">
        <v>1</v>
      </c>
      <c r="AG1552" s="75" t="s">
        <v>4871</v>
      </c>
      <c r="AH1552" s="75" t="s">
        <v>5454</v>
      </c>
      <c r="AI1552" s="75" t="s">
        <v>4869</v>
      </c>
      <c r="AN1552" s="75" t="s">
        <v>4869</v>
      </c>
      <c r="AP1552" s="75">
        <v>8</v>
      </c>
      <c r="AQ1552" s="75">
        <v>8</v>
      </c>
      <c r="AR1552" s="75" t="s">
        <v>4908</v>
      </c>
      <c r="AS1552" s="75" t="s">
        <v>5441</v>
      </c>
      <c r="AV1552" s="75" t="s">
        <v>5440</v>
      </c>
      <c r="BI1552" s="75" t="s">
        <v>5452</v>
      </c>
      <c r="BJ1552" s="75" t="s">
        <v>5451</v>
      </c>
      <c r="BK1552" s="75">
        <v>0</v>
      </c>
      <c r="BM1552" s="75">
        <v>0</v>
      </c>
    </row>
    <row r="1553" spans="1:66" ht="17.399999999999999" hidden="1" customHeight="1" x14ac:dyDescent="0.3">
      <c r="A1553" s="75">
        <v>2019</v>
      </c>
      <c r="B1553" s="75">
        <v>64123</v>
      </c>
      <c r="C1553" s="75" t="s">
        <v>5025</v>
      </c>
      <c r="D1553" s="75" t="s">
        <v>5450</v>
      </c>
      <c r="E1553" s="77">
        <v>2780</v>
      </c>
      <c r="F1553" s="75" t="s">
        <v>3535</v>
      </c>
      <c r="G1553" s="77">
        <v>8048</v>
      </c>
      <c r="H1553" s="75" t="s">
        <v>5992</v>
      </c>
      <c r="I1553" s="75" t="s">
        <v>4883</v>
      </c>
      <c r="J1553" s="75" t="s">
        <v>3538</v>
      </c>
      <c r="K1553" s="75">
        <v>0</v>
      </c>
      <c r="L1553" s="75" t="s">
        <v>5480</v>
      </c>
      <c r="M1553" s="75" t="s">
        <v>4892</v>
      </c>
      <c r="N1553" s="75" t="s">
        <v>87</v>
      </c>
      <c r="O1553" s="75" t="s">
        <v>4024</v>
      </c>
      <c r="Q1553" s="75" t="s">
        <v>5469</v>
      </c>
      <c r="S1553" s="75" t="s">
        <v>4033</v>
      </c>
      <c r="T1553" s="75" t="s">
        <v>5446</v>
      </c>
      <c r="U1553" s="75" t="s">
        <v>4871</v>
      </c>
      <c r="V1553" s="75" t="s">
        <v>5445</v>
      </c>
      <c r="W1553" s="75" t="s">
        <v>4877</v>
      </c>
      <c r="X1553" s="75" t="s">
        <v>4876</v>
      </c>
      <c r="Y1553" s="75" t="s">
        <v>4897</v>
      </c>
      <c r="Z1553" s="75">
        <v>2</v>
      </c>
      <c r="AA1553" s="75">
        <v>1</v>
      </c>
      <c r="AB1553" s="75" t="s">
        <v>4871</v>
      </c>
      <c r="AC1553" s="75" t="s">
        <v>5570</v>
      </c>
      <c r="AD1553" s="75" t="s">
        <v>4895</v>
      </c>
      <c r="AE1553" s="75">
        <v>2</v>
      </c>
      <c r="AF1553" s="75">
        <v>2</v>
      </c>
      <c r="AG1553" s="75" t="s">
        <v>4877</v>
      </c>
      <c r="AH1553" s="75" t="s">
        <v>5472</v>
      </c>
      <c r="AI1553" s="75" t="s">
        <v>4869</v>
      </c>
      <c r="AN1553" s="75" t="s">
        <v>4869</v>
      </c>
      <c r="AP1553" s="75">
        <v>4</v>
      </c>
      <c r="AQ1553" s="75">
        <v>4</v>
      </c>
      <c r="AR1553" s="75" t="s">
        <v>4908</v>
      </c>
      <c r="AS1553" s="75" t="s">
        <v>5441</v>
      </c>
      <c r="AV1553" s="75" t="s">
        <v>5440</v>
      </c>
      <c r="BI1553" s="75" t="s">
        <v>5452</v>
      </c>
      <c r="BJ1553" s="75" t="s">
        <v>5451</v>
      </c>
      <c r="BK1553" s="75">
        <v>0</v>
      </c>
      <c r="BM1553" s="75">
        <v>0</v>
      </c>
    </row>
    <row r="1554" spans="1:66" ht="17.399999999999999" hidden="1" customHeight="1" x14ac:dyDescent="0.3">
      <c r="A1554" s="75">
        <v>2019</v>
      </c>
      <c r="B1554" s="75">
        <v>64123</v>
      </c>
      <c r="C1554" s="75" t="s">
        <v>5025</v>
      </c>
      <c r="D1554" s="75" t="s">
        <v>5450</v>
      </c>
      <c r="E1554" s="77">
        <v>2780</v>
      </c>
      <c r="F1554" s="75" t="s">
        <v>3535</v>
      </c>
      <c r="G1554" s="77">
        <v>8050</v>
      </c>
      <c r="H1554" s="75" t="s">
        <v>5991</v>
      </c>
      <c r="I1554" s="75" t="s">
        <v>4883</v>
      </c>
      <c r="J1554" s="75" t="s">
        <v>3536</v>
      </c>
      <c r="K1554" s="75">
        <v>0</v>
      </c>
      <c r="L1554" s="75" t="s">
        <v>5448</v>
      </c>
      <c r="M1554" s="75" t="s">
        <v>4892</v>
      </c>
      <c r="N1554" s="75" t="s">
        <v>87</v>
      </c>
      <c r="O1554" s="75" t="s">
        <v>4024</v>
      </c>
      <c r="Q1554" s="75" t="s">
        <v>5469</v>
      </c>
      <c r="S1554" s="75" t="s">
        <v>4033</v>
      </c>
      <c r="T1554" s="75" t="s">
        <v>5446</v>
      </c>
      <c r="U1554" s="75" t="s">
        <v>4871</v>
      </c>
      <c r="V1554" s="75" t="s">
        <v>5445</v>
      </c>
      <c r="W1554" s="75" t="s">
        <v>4877</v>
      </c>
      <c r="X1554" s="75" t="s">
        <v>4876</v>
      </c>
      <c r="Y1554" s="75" t="s">
        <v>4897</v>
      </c>
      <c r="Z1554" s="75">
        <v>2</v>
      </c>
      <c r="AA1554" s="75">
        <v>1</v>
      </c>
      <c r="AB1554" s="75" t="s">
        <v>4871</v>
      </c>
      <c r="AC1554" s="75" t="s">
        <v>5570</v>
      </c>
      <c r="AD1554" s="75" t="s">
        <v>4895</v>
      </c>
      <c r="AE1554" s="75">
        <v>1</v>
      </c>
      <c r="AF1554" s="75">
        <v>1</v>
      </c>
      <c r="AG1554" s="75" t="s">
        <v>4877</v>
      </c>
      <c r="AH1554" s="75" t="s">
        <v>5472</v>
      </c>
      <c r="AI1554" s="75" t="s">
        <v>4895</v>
      </c>
      <c r="AJ1554" s="75">
        <v>1</v>
      </c>
      <c r="AK1554" s="75">
        <v>1</v>
      </c>
      <c r="AL1554" s="75" t="s">
        <v>4877</v>
      </c>
      <c r="AM1554" s="75" t="s">
        <v>5630</v>
      </c>
      <c r="AN1554" s="75" t="s">
        <v>4869</v>
      </c>
      <c r="AP1554" s="75">
        <v>4</v>
      </c>
      <c r="AQ1554" s="75">
        <v>2</v>
      </c>
      <c r="AR1554" s="75" t="s">
        <v>4868</v>
      </c>
      <c r="AS1554" s="75" t="s">
        <v>5453</v>
      </c>
      <c r="AV1554" s="75" t="s">
        <v>5440</v>
      </c>
      <c r="BI1554" s="75" t="s">
        <v>5452</v>
      </c>
      <c r="BJ1554" s="75" t="s">
        <v>5451</v>
      </c>
      <c r="BK1554" s="75">
        <v>0</v>
      </c>
      <c r="BM1554" s="75">
        <v>0</v>
      </c>
    </row>
    <row r="1555" spans="1:66" ht="17.399999999999999" hidden="1" customHeight="1" x14ac:dyDescent="0.3">
      <c r="A1555" s="75">
        <v>2019</v>
      </c>
      <c r="B1555" s="75">
        <v>16010</v>
      </c>
      <c r="C1555" s="75" t="s">
        <v>5343</v>
      </c>
      <c r="D1555" s="75" t="s">
        <v>5450</v>
      </c>
      <c r="E1555" s="77">
        <v>880</v>
      </c>
      <c r="F1555" s="75" t="s">
        <v>1118</v>
      </c>
      <c r="G1555" s="77">
        <v>8053</v>
      </c>
      <c r="H1555" s="75" t="s">
        <v>5990</v>
      </c>
      <c r="I1555" s="75" t="s">
        <v>4883</v>
      </c>
      <c r="J1555" s="75" t="s">
        <v>1492</v>
      </c>
      <c r="K1555" s="75">
        <v>0</v>
      </c>
      <c r="L1555" s="75" t="s">
        <v>5457</v>
      </c>
      <c r="M1555" s="75" t="s">
        <v>4892</v>
      </c>
      <c r="N1555" s="75" t="s">
        <v>87</v>
      </c>
      <c r="O1555" s="75" t="s">
        <v>4024</v>
      </c>
      <c r="Q1555" s="75" t="s">
        <v>5469</v>
      </c>
      <c r="S1555" s="75" t="s">
        <v>3662</v>
      </c>
      <c r="T1555" s="75" t="s">
        <v>5474</v>
      </c>
      <c r="U1555" s="75" t="s">
        <v>4877</v>
      </c>
      <c r="V1555" s="75" t="s">
        <v>4878</v>
      </c>
      <c r="W1555" s="75" t="s">
        <v>4871</v>
      </c>
      <c r="X1555" s="75" t="s">
        <v>5456</v>
      </c>
      <c r="Y1555" s="75" t="s">
        <v>4872</v>
      </c>
      <c r="Z1555" s="75">
        <v>9</v>
      </c>
      <c r="AA1555" s="75">
        <v>3</v>
      </c>
      <c r="AB1555" s="75" t="s">
        <v>4871</v>
      </c>
      <c r="AC1555" s="75" t="s">
        <v>5989</v>
      </c>
      <c r="AD1555" s="75" t="s">
        <v>4897</v>
      </c>
      <c r="AE1555" s="75">
        <v>8</v>
      </c>
      <c r="AF1555" s="75">
        <v>5</v>
      </c>
      <c r="AG1555" s="75" t="s">
        <v>4871</v>
      </c>
      <c r="AH1555" s="75" t="s">
        <v>5988</v>
      </c>
      <c r="AI1555" s="75" t="s">
        <v>4869</v>
      </c>
      <c r="AN1555" s="75" t="s">
        <v>4869</v>
      </c>
      <c r="AP1555" s="75">
        <v>8</v>
      </c>
      <c r="AQ1555" s="75">
        <v>8</v>
      </c>
      <c r="AR1555" s="75" t="s">
        <v>4908</v>
      </c>
      <c r="AS1555" s="75" t="s">
        <v>5441</v>
      </c>
      <c r="AV1555" s="75" t="s">
        <v>5440</v>
      </c>
      <c r="BI1555" s="75" t="s">
        <v>5452</v>
      </c>
      <c r="BJ1555" s="75" t="s">
        <v>5451</v>
      </c>
      <c r="BK1555" s="75">
        <v>0</v>
      </c>
      <c r="BM1555" s="75">
        <v>0</v>
      </c>
    </row>
    <row r="1556" spans="1:66" ht="17.399999999999999" hidden="1" customHeight="1" x14ac:dyDescent="0.3">
      <c r="A1556" s="75">
        <v>2019</v>
      </c>
      <c r="B1556" s="75">
        <v>7010</v>
      </c>
      <c r="C1556" s="75" t="s">
        <v>5376</v>
      </c>
      <c r="D1556" s="75" t="s">
        <v>5450</v>
      </c>
      <c r="E1556" s="77">
        <v>470</v>
      </c>
      <c r="F1556" s="75" t="s">
        <v>1123</v>
      </c>
      <c r="G1556" s="77">
        <v>8055</v>
      </c>
      <c r="H1556" s="75" t="s">
        <v>5987</v>
      </c>
      <c r="I1556" s="75" t="s">
        <v>4883</v>
      </c>
      <c r="J1556" s="75" t="s">
        <v>3623</v>
      </c>
      <c r="K1556" s="75">
        <v>0</v>
      </c>
      <c r="L1556" s="75" t="s">
        <v>5462</v>
      </c>
      <c r="M1556" s="75" t="s">
        <v>4892</v>
      </c>
      <c r="N1556" s="75" t="s">
        <v>87</v>
      </c>
      <c r="O1556" s="75" t="s">
        <v>4024</v>
      </c>
      <c r="Q1556" s="75" t="s">
        <v>5469</v>
      </c>
      <c r="S1556" s="75" t="s">
        <v>4033</v>
      </c>
      <c r="T1556" s="75" t="s">
        <v>5446</v>
      </c>
      <c r="U1556" s="75" t="s">
        <v>4877</v>
      </c>
      <c r="V1556" s="75" t="s">
        <v>4878</v>
      </c>
      <c r="W1556" s="75" t="s">
        <v>4877</v>
      </c>
      <c r="X1556" s="75" t="s">
        <v>4876</v>
      </c>
      <c r="Y1556" s="75" t="s">
        <v>4897</v>
      </c>
      <c r="Z1556" s="75">
        <v>14</v>
      </c>
      <c r="AA1556" s="75">
        <v>6</v>
      </c>
      <c r="AB1556" s="75" t="s">
        <v>4871</v>
      </c>
      <c r="AC1556" s="75" t="s">
        <v>5986</v>
      </c>
      <c r="AD1556" s="75" t="s">
        <v>4872</v>
      </c>
      <c r="AE1556" s="75">
        <v>8</v>
      </c>
      <c r="AF1556" s="75">
        <v>3</v>
      </c>
      <c r="AG1556" s="75" t="s">
        <v>4871</v>
      </c>
      <c r="AH1556" s="75" t="s">
        <v>5572</v>
      </c>
      <c r="AI1556" s="75" t="s">
        <v>4869</v>
      </c>
      <c r="AN1556" s="75" t="s">
        <v>4869</v>
      </c>
      <c r="AP1556" s="75">
        <v>8</v>
      </c>
      <c r="AQ1556" s="75">
        <v>6</v>
      </c>
      <c r="AR1556" s="75" t="s">
        <v>4868</v>
      </c>
      <c r="AS1556" s="75" t="s">
        <v>5453</v>
      </c>
      <c r="AV1556" s="75" t="s">
        <v>5440</v>
      </c>
      <c r="BI1556" s="75" t="s">
        <v>5452</v>
      </c>
      <c r="BJ1556" s="75" t="s">
        <v>5451</v>
      </c>
      <c r="BK1556" s="75">
        <v>0</v>
      </c>
      <c r="BM1556" s="75">
        <v>0</v>
      </c>
    </row>
    <row r="1557" spans="1:66" ht="17.399999999999999" hidden="1" customHeight="1" x14ac:dyDescent="0.3">
      <c r="A1557" s="75">
        <v>2019</v>
      </c>
      <c r="B1557" s="75">
        <v>1040</v>
      </c>
      <c r="C1557" s="75" t="s">
        <v>5427</v>
      </c>
      <c r="D1557" s="75" t="s">
        <v>5450</v>
      </c>
      <c r="E1557" s="77">
        <v>40</v>
      </c>
      <c r="F1557" s="75" t="s">
        <v>273</v>
      </c>
      <c r="G1557" s="77">
        <v>8060</v>
      </c>
      <c r="H1557" s="75" t="s">
        <v>5985</v>
      </c>
      <c r="I1557" s="75" t="s">
        <v>4883</v>
      </c>
      <c r="J1557" s="75" t="s">
        <v>3490</v>
      </c>
      <c r="K1557" s="75">
        <v>0</v>
      </c>
      <c r="L1557" s="75" t="s">
        <v>5457</v>
      </c>
      <c r="M1557" s="75" t="s">
        <v>4892</v>
      </c>
      <c r="N1557" s="75" t="s">
        <v>87</v>
      </c>
      <c r="O1557" s="75" t="s">
        <v>4024</v>
      </c>
      <c r="Q1557" s="75" t="s">
        <v>5469</v>
      </c>
      <c r="S1557" s="75" t="s">
        <v>3662</v>
      </c>
      <c r="T1557" s="75" t="s">
        <v>5474</v>
      </c>
      <c r="U1557" s="75" t="s">
        <v>4877</v>
      </c>
      <c r="V1557" s="75" t="s">
        <v>4878</v>
      </c>
      <c r="W1557" s="75" t="s">
        <v>4871</v>
      </c>
      <c r="X1557" s="75" t="s">
        <v>5456</v>
      </c>
      <c r="Y1557" s="75" t="s">
        <v>4872</v>
      </c>
      <c r="Z1557" s="75">
        <v>11</v>
      </c>
      <c r="AA1557" s="75">
        <v>0</v>
      </c>
      <c r="AB1557" s="75" t="s">
        <v>4871</v>
      </c>
      <c r="AC1557" s="75" t="s">
        <v>5473</v>
      </c>
      <c r="AD1557" s="75" t="s">
        <v>4872</v>
      </c>
      <c r="AE1557" s="75">
        <v>8</v>
      </c>
      <c r="AF1557" s="75">
        <v>2</v>
      </c>
      <c r="AG1557" s="75" t="s">
        <v>4871</v>
      </c>
      <c r="AH1557" s="75" t="s">
        <v>5543</v>
      </c>
      <c r="AI1557" s="75" t="s">
        <v>4869</v>
      </c>
      <c r="AN1557" s="75" t="s">
        <v>4869</v>
      </c>
      <c r="AP1557" s="75">
        <v>10</v>
      </c>
      <c r="AQ1557" s="75">
        <v>8</v>
      </c>
      <c r="AR1557" s="75" t="s">
        <v>4868</v>
      </c>
      <c r="AS1557" s="75" t="s">
        <v>5453</v>
      </c>
      <c r="AV1557" s="75" t="s">
        <v>5440</v>
      </c>
      <c r="BI1557" s="75" t="s">
        <v>5452</v>
      </c>
      <c r="BJ1557" s="75" t="s">
        <v>5451</v>
      </c>
      <c r="BK1557" s="75">
        <v>0</v>
      </c>
      <c r="BM1557" s="75">
        <v>0</v>
      </c>
    </row>
    <row r="1558" spans="1:66" ht="17.399999999999999" hidden="1" customHeight="1" x14ac:dyDescent="0.3">
      <c r="A1558" s="75">
        <v>2019</v>
      </c>
      <c r="B1558" s="75">
        <v>80010</v>
      </c>
      <c r="C1558" s="75" t="s">
        <v>678</v>
      </c>
      <c r="D1558" s="75" t="s">
        <v>5450</v>
      </c>
      <c r="E1558" s="77">
        <v>8001</v>
      </c>
      <c r="F1558" s="75" t="s">
        <v>678</v>
      </c>
      <c r="G1558" s="77">
        <v>8061</v>
      </c>
      <c r="H1558" s="75" t="s">
        <v>5984</v>
      </c>
      <c r="I1558" s="75" t="s">
        <v>4883</v>
      </c>
      <c r="J1558" s="75" t="s">
        <v>767</v>
      </c>
      <c r="K1558" s="75">
        <v>0</v>
      </c>
      <c r="L1558" s="75" t="s">
        <v>5462</v>
      </c>
      <c r="M1558" s="75" t="s">
        <v>4881</v>
      </c>
      <c r="N1558" s="75" t="s">
        <v>87</v>
      </c>
      <c r="O1558" s="75" t="s">
        <v>4024</v>
      </c>
      <c r="Q1558" s="75" t="s">
        <v>5469</v>
      </c>
      <c r="S1558" s="75" t="s">
        <v>4033</v>
      </c>
      <c r="T1558" s="75" t="s">
        <v>5446</v>
      </c>
      <c r="U1558" s="75" t="s">
        <v>4877</v>
      </c>
      <c r="V1558" s="75" t="s">
        <v>4878</v>
      </c>
      <c r="W1558" s="75" t="s">
        <v>4877</v>
      </c>
      <c r="X1558" s="75" t="s">
        <v>4876</v>
      </c>
      <c r="Y1558" s="75" t="s">
        <v>4897</v>
      </c>
      <c r="Z1558" s="75">
        <v>6</v>
      </c>
      <c r="AA1558" s="75">
        <v>0</v>
      </c>
      <c r="AB1558" s="75" t="s">
        <v>4871</v>
      </c>
      <c r="AC1558" s="75" t="s">
        <v>5916</v>
      </c>
      <c r="AD1558" s="75" t="s">
        <v>4897</v>
      </c>
      <c r="AH1558" s="75" t="s">
        <v>5569</v>
      </c>
      <c r="AI1558" s="75" t="s">
        <v>4869</v>
      </c>
      <c r="AN1558" s="75" t="s">
        <v>4869</v>
      </c>
      <c r="AP1558" s="75">
        <v>6</v>
      </c>
      <c r="AQ1558" s="75">
        <v>6</v>
      </c>
      <c r="AR1558" s="75" t="s">
        <v>4908</v>
      </c>
      <c r="AS1558" s="75" t="s">
        <v>5441</v>
      </c>
      <c r="AV1558" s="75" t="s">
        <v>5440</v>
      </c>
      <c r="BI1558" s="75" t="s">
        <v>5452</v>
      </c>
      <c r="BJ1558" s="75" t="s">
        <v>5451</v>
      </c>
      <c r="BK1558" s="75">
        <v>0</v>
      </c>
      <c r="BM1558" s="75">
        <v>0</v>
      </c>
    </row>
    <row r="1559" spans="1:66" ht="17.399999999999999" hidden="1" customHeight="1" x14ac:dyDescent="0.3">
      <c r="A1559" s="75">
        <v>2019</v>
      </c>
      <c r="B1559" s="75">
        <v>3040</v>
      </c>
      <c r="C1559" s="75" t="s">
        <v>5406</v>
      </c>
      <c r="D1559" s="75" t="s">
        <v>5450</v>
      </c>
      <c r="E1559" s="77">
        <v>140</v>
      </c>
      <c r="F1559" s="75" t="s">
        <v>2696</v>
      </c>
      <c r="G1559" s="77">
        <v>8064</v>
      </c>
      <c r="H1559" s="75" t="s">
        <v>5983</v>
      </c>
      <c r="I1559" s="75" t="s">
        <v>4883</v>
      </c>
      <c r="J1559" s="75" t="s">
        <v>2697</v>
      </c>
      <c r="K1559" s="75">
        <v>0</v>
      </c>
      <c r="L1559" s="75" t="s">
        <v>5457</v>
      </c>
      <c r="M1559" s="75" t="s">
        <v>4892</v>
      </c>
      <c r="N1559" s="75" t="s">
        <v>87</v>
      </c>
      <c r="O1559" s="75" t="s">
        <v>4023</v>
      </c>
      <c r="Q1559" s="75" t="s">
        <v>5447</v>
      </c>
      <c r="S1559" s="75" t="s">
        <v>4020</v>
      </c>
      <c r="T1559" s="75" t="s">
        <v>5478</v>
      </c>
      <c r="U1559" s="75" t="s">
        <v>4877</v>
      </c>
      <c r="V1559" s="75" t="s">
        <v>4878</v>
      </c>
      <c r="W1559" s="75" t="s">
        <v>4871</v>
      </c>
      <c r="X1559" s="75" t="s">
        <v>5456</v>
      </c>
      <c r="Y1559" s="75" t="s">
        <v>4872</v>
      </c>
      <c r="Z1559" s="75">
        <v>7</v>
      </c>
      <c r="AA1559" s="75">
        <v>1</v>
      </c>
      <c r="AB1559" s="75" t="s">
        <v>4871</v>
      </c>
      <c r="AC1559" s="75" t="s">
        <v>5982</v>
      </c>
      <c r="AD1559" s="75" t="s">
        <v>4872</v>
      </c>
      <c r="AE1559" s="75">
        <v>4</v>
      </c>
      <c r="AF1559" s="75">
        <v>0</v>
      </c>
      <c r="AG1559" s="75" t="s">
        <v>4871</v>
      </c>
      <c r="AH1559" s="75" t="s">
        <v>5528</v>
      </c>
      <c r="AI1559" s="75" t="s">
        <v>4869</v>
      </c>
      <c r="AN1559" s="75" t="s">
        <v>4869</v>
      </c>
      <c r="AP1559" s="75">
        <v>8</v>
      </c>
      <c r="AQ1559" s="75">
        <v>8</v>
      </c>
      <c r="AR1559" s="75" t="s">
        <v>4908</v>
      </c>
      <c r="AS1559" s="75" t="s">
        <v>5441</v>
      </c>
      <c r="AV1559" s="75" t="s">
        <v>5440</v>
      </c>
      <c r="BI1559" s="75" t="s">
        <v>5613</v>
      </c>
      <c r="BJ1559" s="75" t="s">
        <v>5612</v>
      </c>
      <c r="BK1559" s="75">
        <v>1</v>
      </c>
      <c r="BL1559" s="75" t="s">
        <v>5680</v>
      </c>
      <c r="BM1559" s="75">
        <v>1</v>
      </c>
      <c r="BN1559" s="75" t="s">
        <v>5611</v>
      </c>
    </row>
    <row r="1560" spans="1:66" ht="17.399999999999999" hidden="1" customHeight="1" x14ac:dyDescent="0.3">
      <c r="A1560" s="75">
        <v>2019</v>
      </c>
      <c r="B1560" s="75">
        <v>62040</v>
      </c>
      <c r="C1560" s="75" t="s">
        <v>4954</v>
      </c>
      <c r="D1560" s="75" t="s">
        <v>5450</v>
      </c>
      <c r="E1560" s="77">
        <v>3100</v>
      </c>
      <c r="F1560" s="75" t="s">
        <v>3949</v>
      </c>
      <c r="G1560" s="77">
        <v>8066</v>
      </c>
      <c r="H1560" s="75" t="s">
        <v>5981</v>
      </c>
      <c r="I1560" s="75" t="s">
        <v>4883</v>
      </c>
      <c r="J1560" s="75" t="s">
        <v>3954</v>
      </c>
      <c r="K1560" s="75">
        <v>0</v>
      </c>
      <c r="L1560" s="75" t="s">
        <v>5448</v>
      </c>
      <c r="M1560" s="75" t="s">
        <v>4892</v>
      </c>
      <c r="N1560" s="75" t="s">
        <v>87</v>
      </c>
      <c r="O1560" s="75" t="s">
        <v>4031</v>
      </c>
      <c r="Q1560" s="75" t="s">
        <v>5469</v>
      </c>
      <c r="S1560" s="75" t="s">
        <v>3662</v>
      </c>
      <c r="T1560" s="75" t="s">
        <v>5474</v>
      </c>
      <c r="U1560" s="75" t="s">
        <v>4871</v>
      </c>
      <c r="V1560" s="75" t="s">
        <v>5445</v>
      </c>
      <c r="W1560" s="75" t="s">
        <v>4877</v>
      </c>
      <c r="X1560" s="75" t="s">
        <v>4876</v>
      </c>
      <c r="Y1560" s="75" t="s">
        <v>4019</v>
      </c>
      <c r="AC1560" s="75" t="s">
        <v>5468</v>
      </c>
      <c r="AD1560" s="75" t="s">
        <v>4019</v>
      </c>
      <c r="AH1560" s="75" t="s">
        <v>5468</v>
      </c>
      <c r="AI1560" s="75" t="s">
        <v>4019</v>
      </c>
      <c r="AM1560" s="75" t="s">
        <v>5468</v>
      </c>
      <c r="AN1560" s="75" t="s">
        <v>4869</v>
      </c>
      <c r="AP1560" s="75">
        <v>0</v>
      </c>
      <c r="AQ1560" s="75">
        <v>0</v>
      </c>
      <c r="AR1560" s="75" t="s">
        <v>5585</v>
      </c>
      <c r="AS1560" s="75" t="s">
        <v>5441</v>
      </c>
      <c r="AV1560" s="75" t="s">
        <v>5440</v>
      </c>
      <c r="BI1560" s="75" t="s">
        <v>5452</v>
      </c>
      <c r="BJ1560" s="75" t="s">
        <v>5451</v>
      </c>
      <c r="BK1560" s="75">
        <v>0</v>
      </c>
      <c r="BM1560" s="75">
        <v>0</v>
      </c>
    </row>
    <row r="1561" spans="1:66" ht="17.399999999999999" customHeight="1" x14ac:dyDescent="0.3">
      <c r="A1561" s="75">
        <v>2019</v>
      </c>
      <c r="B1561" s="75">
        <v>3060</v>
      </c>
      <c r="C1561" s="75" t="s">
        <v>5402</v>
      </c>
      <c r="D1561" s="75" t="s">
        <v>5450</v>
      </c>
      <c r="E1561" s="77">
        <v>180</v>
      </c>
      <c r="F1561" s="75" t="s">
        <v>219</v>
      </c>
      <c r="G1561" s="77">
        <v>8078</v>
      </c>
      <c r="H1561" s="75" t="s">
        <v>5980</v>
      </c>
      <c r="I1561" s="75" t="s">
        <v>4883</v>
      </c>
      <c r="J1561" s="75" t="s">
        <v>1036</v>
      </c>
      <c r="K1561" s="75">
        <v>0</v>
      </c>
      <c r="L1561" s="75" t="s">
        <v>5480</v>
      </c>
      <c r="M1561" s="75" t="s">
        <v>4892</v>
      </c>
      <c r="N1561" s="75" t="s">
        <v>87</v>
      </c>
      <c r="O1561" s="75" t="s">
        <v>4027</v>
      </c>
      <c r="P1561" s="75">
        <v>1</v>
      </c>
      <c r="Q1561" s="76" t="s">
        <v>5549</v>
      </c>
      <c r="S1561" s="75" t="s">
        <v>4020</v>
      </c>
      <c r="T1561" s="75" t="s">
        <v>5478</v>
      </c>
      <c r="U1561" s="75" t="s">
        <v>4871</v>
      </c>
      <c r="V1561" s="75" t="s">
        <v>5445</v>
      </c>
      <c r="W1561" s="75" t="s">
        <v>4877</v>
      </c>
      <c r="X1561" s="75" t="s">
        <v>4876</v>
      </c>
      <c r="Y1561" s="75" t="s">
        <v>4875</v>
      </c>
      <c r="Z1561" s="75">
        <v>12</v>
      </c>
      <c r="AA1561" s="75">
        <v>0</v>
      </c>
      <c r="AB1561" s="75" t="s">
        <v>4871</v>
      </c>
      <c r="AC1561" s="75" t="s">
        <v>5615</v>
      </c>
      <c r="AD1561" s="75" t="s">
        <v>4872</v>
      </c>
      <c r="AE1561" s="75">
        <v>10</v>
      </c>
      <c r="AF1561" s="75">
        <v>1</v>
      </c>
      <c r="AG1561" s="75" t="s">
        <v>4871</v>
      </c>
      <c r="AH1561" s="75" t="s">
        <v>5601</v>
      </c>
      <c r="AI1561" s="75" t="s">
        <v>4869</v>
      </c>
      <c r="AN1561" s="75" t="s">
        <v>4869</v>
      </c>
      <c r="AP1561" s="75">
        <v>10</v>
      </c>
      <c r="AQ1561" s="75">
        <v>10</v>
      </c>
      <c r="AR1561" s="75" t="s">
        <v>4908</v>
      </c>
      <c r="AS1561" s="75" t="s">
        <v>5441</v>
      </c>
      <c r="AV1561" s="75" t="s">
        <v>5440</v>
      </c>
      <c r="BI1561" s="75" t="s">
        <v>5452</v>
      </c>
      <c r="BJ1561" s="75" t="s">
        <v>5451</v>
      </c>
      <c r="BK1561" s="75">
        <v>0</v>
      </c>
      <c r="BM1561" s="75">
        <v>0</v>
      </c>
    </row>
    <row r="1562" spans="1:66" ht="17.399999999999999" hidden="1" customHeight="1" x14ac:dyDescent="0.3">
      <c r="A1562" s="75">
        <v>2019</v>
      </c>
      <c r="B1562" s="75">
        <v>51010</v>
      </c>
      <c r="C1562" s="75" t="s">
        <v>5057</v>
      </c>
      <c r="D1562" s="75" t="s">
        <v>5450</v>
      </c>
      <c r="E1562" s="77">
        <v>2690</v>
      </c>
      <c r="F1562" s="75" t="s">
        <v>3244</v>
      </c>
      <c r="G1562" s="77">
        <v>8082</v>
      </c>
      <c r="H1562" s="75" t="s">
        <v>5979</v>
      </c>
      <c r="I1562" s="75" t="s">
        <v>4883</v>
      </c>
      <c r="J1562" s="75" t="s">
        <v>1514</v>
      </c>
      <c r="K1562" s="75">
        <v>0</v>
      </c>
      <c r="L1562" s="75" t="s">
        <v>5448</v>
      </c>
      <c r="M1562" s="75" t="s">
        <v>4892</v>
      </c>
      <c r="N1562" s="75" t="s">
        <v>87</v>
      </c>
      <c r="O1562" s="75" t="s">
        <v>4023</v>
      </c>
      <c r="Q1562" s="75" t="s">
        <v>5447</v>
      </c>
      <c r="S1562" s="75" t="s">
        <v>4020</v>
      </c>
      <c r="T1562" s="75" t="s">
        <v>5478</v>
      </c>
      <c r="U1562" s="75" t="s">
        <v>4871</v>
      </c>
      <c r="V1562" s="75" t="s">
        <v>5445</v>
      </c>
      <c r="W1562" s="75" t="s">
        <v>4877</v>
      </c>
      <c r="X1562" s="75" t="s">
        <v>4876</v>
      </c>
      <c r="Y1562" s="75" t="s">
        <v>4875</v>
      </c>
      <c r="Z1562" s="75">
        <v>11</v>
      </c>
      <c r="AA1562" s="75">
        <v>0</v>
      </c>
      <c r="AB1562" s="75" t="s">
        <v>4871</v>
      </c>
      <c r="AC1562" s="75" t="s">
        <v>5473</v>
      </c>
      <c r="AD1562" s="75" t="s">
        <v>4872</v>
      </c>
      <c r="AE1562" s="75">
        <v>9</v>
      </c>
      <c r="AF1562" s="75">
        <v>0</v>
      </c>
      <c r="AG1562" s="75" t="s">
        <v>4871</v>
      </c>
      <c r="AH1562" s="75" t="s">
        <v>5603</v>
      </c>
      <c r="AI1562" s="75" t="s">
        <v>4872</v>
      </c>
      <c r="AJ1562" s="75">
        <v>13</v>
      </c>
      <c r="AK1562" s="75">
        <v>4</v>
      </c>
      <c r="AL1562" s="75" t="s">
        <v>4871</v>
      </c>
      <c r="AM1562" s="75" t="s">
        <v>5505</v>
      </c>
      <c r="AN1562" s="75" t="s">
        <v>4869</v>
      </c>
      <c r="AP1562" s="75">
        <v>10</v>
      </c>
      <c r="AQ1562" s="75">
        <v>6</v>
      </c>
      <c r="AR1562" s="75" t="s">
        <v>4868</v>
      </c>
      <c r="AS1562" s="75" t="s">
        <v>5453</v>
      </c>
      <c r="AV1562" s="75" t="s">
        <v>5440</v>
      </c>
      <c r="BI1562" s="75" t="s">
        <v>5452</v>
      </c>
      <c r="BJ1562" s="75" t="s">
        <v>5451</v>
      </c>
      <c r="BK1562" s="75">
        <v>0</v>
      </c>
      <c r="BM1562" s="75">
        <v>0</v>
      </c>
    </row>
    <row r="1563" spans="1:66" ht="17.399999999999999" hidden="1" customHeight="1" x14ac:dyDescent="0.3">
      <c r="A1563" s="75">
        <v>2019</v>
      </c>
      <c r="B1563" s="75">
        <v>16010</v>
      </c>
      <c r="C1563" s="75" t="s">
        <v>5343</v>
      </c>
      <c r="D1563" s="75" t="s">
        <v>5450</v>
      </c>
      <c r="E1563" s="77">
        <v>880</v>
      </c>
      <c r="F1563" s="75" t="s">
        <v>1118</v>
      </c>
      <c r="G1563" s="77">
        <v>8085</v>
      </c>
      <c r="H1563" s="75" t="s">
        <v>5978</v>
      </c>
      <c r="I1563" s="75" t="s">
        <v>4883</v>
      </c>
      <c r="J1563" s="75" t="s">
        <v>1506</v>
      </c>
      <c r="K1563" s="75">
        <v>0</v>
      </c>
      <c r="L1563" s="75" t="s">
        <v>5480</v>
      </c>
      <c r="M1563" s="75" t="s">
        <v>4892</v>
      </c>
      <c r="N1563" s="75" t="s">
        <v>87</v>
      </c>
      <c r="O1563" s="75" t="s">
        <v>4024</v>
      </c>
      <c r="Q1563" s="75" t="s">
        <v>5469</v>
      </c>
      <c r="S1563" s="75" t="s">
        <v>4033</v>
      </c>
      <c r="T1563" s="75" t="s">
        <v>5446</v>
      </c>
      <c r="U1563" s="75" t="s">
        <v>4871</v>
      </c>
      <c r="V1563" s="75" t="s">
        <v>5445</v>
      </c>
      <c r="W1563" s="75" t="s">
        <v>4877</v>
      </c>
      <c r="X1563" s="75" t="s">
        <v>4876</v>
      </c>
      <c r="Y1563" s="75" t="s">
        <v>4872</v>
      </c>
      <c r="Z1563" s="75">
        <v>12</v>
      </c>
      <c r="AA1563" s="75">
        <v>0</v>
      </c>
      <c r="AB1563" s="75" t="s">
        <v>4871</v>
      </c>
      <c r="AC1563" s="75" t="s">
        <v>5615</v>
      </c>
      <c r="AD1563" s="75" t="s">
        <v>4895</v>
      </c>
      <c r="AE1563" s="75">
        <v>10</v>
      </c>
      <c r="AF1563" s="75">
        <v>10</v>
      </c>
      <c r="AG1563" s="75" t="s">
        <v>4877</v>
      </c>
      <c r="AH1563" s="75" t="s">
        <v>5472</v>
      </c>
      <c r="AI1563" s="75" t="s">
        <v>4869</v>
      </c>
      <c r="AN1563" s="75" t="s">
        <v>4869</v>
      </c>
      <c r="AP1563" s="75">
        <v>10</v>
      </c>
      <c r="AQ1563" s="75">
        <v>10</v>
      </c>
      <c r="AR1563" s="75" t="s">
        <v>4908</v>
      </c>
      <c r="AS1563" s="75" t="s">
        <v>5441</v>
      </c>
      <c r="AV1563" s="75" t="s">
        <v>5440</v>
      </c>
      <c r="BI1563" s="75" t="s">
        <v>5452</v>
      </c>
      <c r="BJ1563" s="75" t="s">
        <v>5451</v>
      </c>
      <c r="BK1563" s="75">
        <v>0</v>
      </c>
      <c r="BM1563" s="75">
        <v>0</v>
      </c>
    </row>
    <row r="1564" spans="1:66" ht="17.399999999999999" customHeight="1" x14ac:dyDescent="0.3">
      <c r="A1564" s="75">
        <v>2019</v>
      </c>
      <c r="B1564" s="75">
        <v>16010</v>
      </c>
      <c r="C1564" s="75" t="s">
        <v>5343</v>
      </c>
      <c r="D1564" s="75" t="s">
        <v>5450</v>
      </c>
      <c r="E1564" s="77">
        <v>880</v>
      </c>
      <c r="F1564" s="75" t="s">
        <v>1118</v>
      </c>
      <c r="G1564" s="77">
        <v>8086</v>
      </c>
      <c r="H1564" s="75" t="s">
        <v>5977</v>
      </c>
      <c r="I1564" s="75" t="s">
        <v>4883</v>
      </c>
      <c r="J1564" s="75" t="s">
        <v>1514</v>
      </c>
      <c r="K1564" s="75">
        <v>0</v>
      </c>
      <c r="L1564" s="75" t="s">
        <v>5448</v>
      </c>
      <c r="M1564" s="75" t="s">
        <v>4892</v>
      </c>
      <c r="N1564" s="75" t="s">
        <v>87</v>
      </c>
      <c r="O1564" s="75" t="s">
        <v>4083</v>
      </c>
      <c r="P1564" s="75">
        <v>2</v>
      </c>
      <c r="Q1564" s="76" t="s">
        <v>5651</v>
      </c>
      <c r="S1564" s="75" t="s">
        <v>4020</v>
      </c>
      <c r="T1564" s="75" t="s">
        <v>5478</v>
      </c>
      <c r="U1564" s="75" t="s">
        <v>4871</v>
      </c>
      <c r="V1564" s="75" t="s">
        <v>5445</v>
      </c>
      <c r="W1564" s="75" t="s">
        <v>4877</v>
      </c>
      <c r="X1564" s="75" t="s">
        <v>4876</v>
      </c>
      <c r="Y1564" s="75" t="s">
        <v>4872</v>
      </c>
      <c r="Z1564" s="75">
        <v>12</v>
      </c>
      <c r="AA1564" s="75">
        <v>0</v>
      </c>
      <c r="AB1564" s="75" t="s">
        <v>4871</v>
      </c>
      <c r="AC1564" s="75" t="s">
        <v>5615</v>
      </c>
      <c r="AD1564" s="75" t="s">
        <v>4872</v>
      </c>
      <c r="AE1564" s="75">
        <v>10</v>
      </c>
      <c r="AF1564" s="75">
        <v>2</v>
      </c>
      <c r="AG1564" s="75" t="s">
        <v>4871</v>
      </c>
      <c r="AH1564" s="75" t="s">
        <v>5548</v>
      </c>
      <c r="AI1564" s="75" t="s">
        <v>4872</v>
      </c>
      <c r="AJ1564" s="75">
        <v>16</v>
      </c>
      <c r="AK1564" s="75">
        <v>5</v>
      </c>
      <c r="AL1564" s="75" t="s">
        <v>4871</v>
      </c>
      <c r="AM1564" s="75" t="s">
        <v>5614</v>
      </c>
      <c r="AN1564" s="75" t="s">
        <v>4869</v>
      </c>
      <c r="AP1564" s="75">
        <v>10</v>
      </c>
      <c r="AQ1564" s="75">
        <v>0</v>
      </c>
      <c r="AR1564" s="75" t="s">
        <v>4868</v>
      </c>
      <c r="AS1564" s="75" t="s">
        <v>5453</v>
      </c>
      <c r="AV1564" s="75" t="s">
        <v>5440</v>
      </c>
      <c r="BI1564" s="75" t="s">
        <v>5452</v>
      </c>
      <c r="BJ1564" s="75" t="s">
        <v>5451</v>
      </c>
      <c r="BK1564" s="75">
        <v>0</v>
      </c>
      <c r="BM1564" s="75">
        <v>0</v>
      </c>
    </row>
    <row r="1565" spans="1:66" ht="17.399999999999999" hidden="1" customHeight="1" x14ac:dyDescent="0.3">
      <c r="A1565" s="75">
        <v>2019</v>
      </c>
      <c r="B1565" s="75">
        <v>30011</v>
      </c>
      <c r="C1565" s="75" t="s">
        <v>5230</v>
      </c>
      <c r="D1565" s="75" t="s">
        <v>5450</v>
      </c>
      <c r="E1565" s="77">
        <v>1420</v>
      </c>
      <c r="F1565" s="75" t="s">
        <v>2292</v>
      </c>
      <c r="G1565" s="77">
        <v>8090</v>
      </c>
      <c r="H1565" s="75" t="s">
        <v>5976</v>
      </c>
      <c r="I1565" s="75" t="s">
        <v>4883</v>
      </c>
      <c r="J1565" s="75" t="s">
        <v>2361</v>
      </c>
      <c r="K1565" s="75">
        <v>0</v>
      </c>
      <c r="L1565" s="75" t="s">
        <v>5457</v>
      </c>
      <c r="M1565" s="75" t="s">
        <v>4892</v>
      </c>
      <c r="N1565" s="75" t="s">
        <v>87</v>
      </c>
      <c r="O1565" s="75" t="s">
        <v>4024</v>
      </c>
      <c r="Q1565" s="75" t="s">
        <v>5469</v>
      </c>
      <c r="S1565" s="75" t="s">
        <v>3662</v>
      </c>
      <c r="T1565" s="75" t="s">
        <v>5474</v>
      </c>
      <c r="U1565" s="75" t="s">
        <v>4877</v>
      </c>
      <c r="V1565" s="75" t="s">
        <v>4878</v>
      </c>
      <c r="W1565" s="75" t="s">
        <v>4871</v>
      </c>
      <c r="X1565" s="75" t="s">
        <v>5456</v>
      </c>
      <c r="Y1565" s="75" t="s">
        <v>4872</v>
      </c>
      <c r="Z1565" s="75">
        <v>11</v>
      </c>
      <c r="AA1565" s="75">
        <v>0</v>
      </c>
      <c r="AB1565" s="75" t="s">
        <v>4871</v>
      </c>
      <c r="AC1565" s="75" t="s">
        <v>5473</v>
      </c>
      <c r="AD1565" s="75" t="s">
        <v>4897</v>
      </c>
      <c r="AE1565" s="75">
        <v>8</v>
      </c>
      <c r="AF1565" s="75">
        <v>6</v>
      </c>
      <c r="AG1565" s="75" t="s">
        <v>4871</v>
      </c>
      <c r="AH1565" s="75" t="s">
        <v>5563</v>
      </c>
      <c r="AI1565" s="75" t="s">
        <v>4869</v>
      </c>
      <c r="AN1565" s="75" t="s">
        <v>4869</v>
      </c>
      <c r="AP1565" s="75">
        <v>10</v>
      </c>
      <c r="AQ1565" s="75">
        <v>10</v>
      </c>
      <c r="AR1565" s="75" t="s">
        <v>4908</v>
      </c>
      <c r="AS1565" s="75" t="s">
        <v>5441</v>
      </c>
      <c r="AV1565" s="75" t="s">
        <v>5440</v>
      </c>
      <c r="BI1565" s="75" t="s">
        <v>5452</v>
      </c>
      <c r="BJ1565" s="75" t="s">
        <v>5451</v>
      </c>
      <c r="BK1565" s="75">
        <v>0</v>
      </c>
      <c r="BM1565" s="75">
        <v>0</v>
      </c>
    </row>
    <row r="1566" spans="1:66" ht="17.399999999999999" hidden="1" customHeight="1" x14ac:dyDescent="0.3">
      <c r="A1566" s="75">
        <v>2019</v>
      </c>
      <c r="B1566" s="75">
        <v>30011</v>
      </c>
      <c r="C1566" s="75" t="s">
        <v>5230</v>
      </c>
      <c r="D1566" s="75" t="s">
        <v>5450</v>
      </c>
      <c r="E1566" s="77">
        <v>1420</v>
      </c>
      <c r="F1566" s="75" t="s">
        <v>2292</v>
      </c>
      <c r="G1566" s="77">
        <v>8102</v>
      </c>
      <c r="H1566" s="75" t="s">
        <v>5975</v>
      </c>
      <c r="I1566" s="75" t="s">
        <v>4883</v>
      </c>
      <c r="J1566" s="75" t="s">
        <v>2549</v>
      </c>
      <c r="K1566" s="75">
        <v>0</v>
      </c>
      <c r="L1566" s="75" t="s">
        <v>5457</v>
      </c>
      <c r="M1566" s="75" t="s">
        <v>4892</v>
      </c>
      <c r="N1566" s="75" t="s">
        <v>87</v>
      </c>
      <c r="O1566" s="75" t="s">
        <v>4024</v>
      </c>
      <c r="Q1566" s="75" t="s">
        <v>5469</v>
      </c>
      <c r="S1566" s="75" t="s">
        <v>3662</v>
      </c>
      <c r="T1566" s="75" t="s">
        <v>5474</v>
      </c>
      <c r="U1566" s="75" t="s">
        <v>4877</v>
      </c>
      <c r="V1566" s="75" t="s">
        <v>4878</v>
      </c>
      <c r="W1566" s="75" t="s">
        <v>4871</v>
      </c>
      <c r="X1566" s="75" t="s">
        <v>5456</v>
      </c>
      <c r="Y1566" s="75" t="s">
        <v>4897</v>
      </c>
      <c r="Z1566" s="75">
        <v>10</v>
      </c>
      <c r="AA1566" s="75">
        <v>3</v>
      </c>
      <c r="AB1566" s="75" t="s">
        <v>4871</v>
      </c>
      <c r="AC1566" s="75" t="s">
        <v>5974</v>
      </c>
      <c r="AD1566" s="75" t="s">
        <v>4872</v>
      </c>
      <c r="AE1566" s="75">
        <v>10</v>
      </c>
      <c r="AF1566" s="75">
        <v>4</v>
      </c>
      <c r="AG1566" s="75" t="s">
        <v>4871</v>
      </c>
      <c r="AH1566" s="75" t="s">
        <v>5485</v>
      </c>
      <c r="AI1566" s="75" t="s">
        <v>4869</v>
      </c>
      <c r="AN1566" s="75" t="s">
        <v>4869</v>
      </c>
      <c r="AP1566" s="75">
        <v>10</v>
      </c>
      <c r="AQ1566" s="75">
        <v>8</v>
      </c>
      <c r="AR1566" s="75" t="s">
        <v>4868</v>
      </c>
      <c r="AS1566" s="75" t="s">
        <v>5453</v>
      </c>
      <c r="AV1566" s="75" t="s">
        <v>5440</v>
      </c>
      <c r="BI1566" s="75" t="s">
        <v>5452</v>
      </c>
      <c r="BJ1566" s="75" t="s">
        <v>5451</v>
      </c>
      <c r="BK1566" s="75">
        <v>0</v>
      </c>
      <c r="BM1566" s="75">
        <v>0</v>
      </c>
    </row>
    <row r="1567" spans="1:66" ht="17.399999999999999" hidden="1" customHeight="1" x14ac:dyDescent="0.3">
      <c r="A1567" s="75">
        <v>2019</v>
      </c>
      <c r="B1567" s="75">
        <v>18010</v>
      </c>
      <c r="C1567" s="75" t="s">
        <v>5337</v>
      </c>
      <c r="D1567" s="75" t="s">
        <v>5450</v>
      </c>
      <c r="E1567" s="77">
        <v>900</v>
      </c>
      <c r="F1567" s="75" t="s">
        <v>1648</v>
      </c>
      <c r="G1567" s="77">
        <v>8106</v>
      </c>
      <c r="H1567" s="75" t="s">
        <v>5973</v>
      </c>
      <c r="I1567" s="75" t="s">
        <v>4883</v>
      </c>
      <c r="J1567" s="75" t="s">
        <v>1797</v>
      </c>
      <c r="K1567" s="75">
        <v>0</v>
      </c>
      <c r="L1567" s="75" t="s">
        <v>5457</v>
      </c>
      <c r="M1567" s="75" t="s">
        <v>4892</v>
      </c>
      <c r="N1567" s="75" t="s">
        <v>87</v>
      </c>
      <c r="O1567" s="75" t="s">
        <v>4025</v>
      </c>
      <c r="Q1567" s="75" t="s">
        <v>5461</v>
      </c>
      <c r="S1567" s="75" t="s">
        <v>3662</v>
      </c>
      <c r="T1567" s="75" t="s">
        <v>5474</v>
      </c>
      <c r="U1567" s="75" t="s">
        <v>4877</v>
      </c>
      <c r="V1567" s="75" t="s">
        <v>4878</v>
      </c>
      <c r="W1567" s="75" t="s">
        <v>4871</v>
      </c>
      <c r="X1567" s="75" t="s">
        <v>5456</v>
      </c>
      <c r="Y1567" s="75" t="s">
        <v>4897</v>
      </c>
      <c r="Z1567" s="75">
        <v>6</v>
      </c>
      <c r="AA1567" s="75">
        <v>1</v>
      </c>
      <c r="AB1567" s="75" t="s">
        <v>4871</v>
      </c>
      <c r="AC1567" s="75" t="s">
        <v>5972</v>
      </c>
      <c r="AD1567" s="75" t="s">
        <v>4872</v>
      </c>
      <c r="AE1567" s="75">
        <v>2</v>
      </c>
      <c r="AF1567" s="75">
        <v>0</v>
      </c>
      <c r="AG1567" s="75" t="s">
        <v>4871</v>
      </c>
      <c r="AH1567" s="75" t="s">
        <v>5609</v>
      </c>
      <c r="AI1567" s="75" t="s">
        <v>4869</v>
      </c>
      <c r="AN1567" s="75" t="s">
        <v>4869</v>
      </c>
      <c r="AP1567" s="75">
        <v>6</v>
      </c>
      <c r="AQ1567" s="75">
        <v>0</v>
      </c>
      <c r="AR1567" s="75" t="s">
        <v>4868</v>
      </c>
      <c r="AS1567" s="75" t="s">
        <v>5453</v>
      </c>
      <c r="AV1567" s="75" t="s">
        <v>5440</v>
      </c>
      <c r="BI1567" s="75" t="s">
        <v>5452</v>
      </c>
      <c r="BJ1567" s="75" t="s">
        <v>5451</v>
      </c>
      <c r="BK1567" s="75">
        <v>0</v>
      </c>
      <c r="BM1567" s="75">
        <v>0</v>
      </c>
    </row>
    <row r="1568" spans="1:66" ht="17.399999999999999" hidden="1" customHeight="1" x14ac:dyDescent="0.3">
      <c r="A1568" s="75">
        <v>2019</v>
      </c>
      <c r="B1568" s="75">
        <v>51020</v>
      </c>
      <c r="C1568" s="75" t="s">
        <v>5052</v>
      </c>
      <c r="D1568" s="75" t="s">
        <v>5450</v>
      </c>
      <c r="E1568" s="77">
        <v>2700</v>
      </c>
      <c r="F1568" s="75" t="s">
        <v>3302</v>
      </c>
      <c r="G1568" s="77">
        <v>8110</v>
      </c>
      <c r="H1568" s="75" t="s">
        <v>5971</v>
      </c>
      <c r="I1568" s="75" t="s">
        <v>4883</v>
      </c>
      <c r="J1568" s="75" t="s">
        <v>3337</v>
      </c>
      <c r="K1568" s="75">
        <v>0</v>
      </c>
      <c r="L1568" s="75" t="s">
        <v>5457</v>
      </c>
      <c r="M1568" s="75" t="s">
        <v>4892</v>
      </c>
      <c r="N1568" s="75" t="s">
        <v>87</v>
      </c>
      <c r="O1568" s="75" t="s">
        <v>4024</v>
      </c>
      <c r="Q1568" s="75" t="s">
        <v>5469</v>
      </c>
      <c r="S1568" s="75" t="s">
        <v>3662</v>
      </c>
      <c r="T1568" s="75" t="s">
        <v>5474</v>
      </c>
      <c r="U1568" s="75" t="s">
        <v>4877</v>
      </c>
      <c r="V1568" s="75" t="s">
        <v>4878</v>
      </c>
      <c r="W1568" s="75" t="s">
        <v>4871</v>
      </c>
      <c r="X1568" s="75" t="s">
        <v>5456</v>
      </c>
      <c r="Y1568" s="75" t="s">
        <v>4872</v>
      </c>
      <c r="Z1568" s="75">
        <v>8</v>
      </c>
      <c r="AA1568" s="75">
        <v>2</v>
      </c>
      <c r="AB1568" s="75" t="s">
        <v>4871</v>
      </c>
      <c r="AC1568" s="75" t="s">
        <v>5923</v>
      </c>
      <c r="AD1568" s="75" t="s">
        <v>4897</v>
      </c>
      <c r="AE1568" s="75">
        <v>6</v>
      </c>
      <c r="AF1568" s="75">
        <v>3</v>
      </c>
      <c r="AG1568" s="75" t="s">
        <v>4871</v>
      </c>
      <c r="AH1568" s="75" t="s">
        <v>5552</v>
      </c>
      <c r="AI1568" s="75" t="s">
        <v>4869</v>
      </c>
      <c r="AN1568" s="75" t="s">
        <v>4869</v>
      </c>
      <c r="AP1568" s="75">
        <v>8</v>
      </c>
      <c r="AQ1568" s="75">
        <v>8</v>
      </c>
      <c r="AR1568" s="75" t="s">
        <v>4908</v>
      </c>
      <c r="AS1568" s="75" t="s">
        <v>5441</v>
      </c>
      <c r="AV1568" s="75" t="s">
        <v>5440</v>
      </c>
      <c r="BI1568" s="75" t="s">
        <v>5452</v>
      </c>
      <c r="BJ1568" s="75" t="s">
        <v>5451</v>
      </c>
      <c r="BK1568" s="75">
        <v>0</v>
      </c>
      <c r="BM1568" s="75">
        <v>0</v>
      </c>
    </row>
    <row r="1569" spans="1:65" ht="17.399999999999999" hidden="1" customHeight="1" x14ac:dyDescent="0.3">
      <c r="A1569" s="75">
        <v>2019</v>
      </c>
      <c r="B1569" s="75">
        <v>64093</v>
      </c>
      <c r="C1569" s="75" t="s">
        <v>5084</v>
      </c>
      <c r="D1569" s="75" t="s">
        <v>5450</v>
      </c>
      <c r="E1569" s="77">
        <v>2610</v>
      </c>
      <c r="F1569" s="75" t="s">
        <v>3058</v>
      </c>
      <c r="G1569" s="77">
        <v>8114</v>
      </c>
      <c r="H1569" s="75" t="s">
        <v>5970</v>
      </c>
      <c r="I1569" s="75" t="s">
        <v>4883</v>
      </c>
      <c r="J1569" s="75" t="s">
        <v>3059</v>
      </c>
      <c r="K1569" s="75">
        <v>0</v>
      </c>
      <c r="L1569" s="75" t="s">
        <v>5457</v>
      </c>
      <c r="M1569" s="75" t="s">
        <v>4892</v>
      </c>
      <c r="N1569" s="75" t="s">
        <v>87</v>
      </c>
      <c r="O1569" s="75" t="s">
        <v>4024</v>
      </c>
      <c r="Q1569" s="75" t="s">
        <v>5469</v>
      </c>
      <c r="S1569" s="75" t="s">
        <v>4033</v>
      </c>
      <c r="T1569" s="75" t="s">
        <v>5446</v>
      </c>
      <c r="U1569" s="75" t="s">
        <v>4877</v>
      </c>
      <c r="V1569" s="75" t="s">
        <v>4878</v>
      </c>
      <c r="W1569" s="75" t="s">
        <v>4871</v>
      </c>
      <c r="X1569" s="75" t="s">
        <v>5456</v>
      </c>
      <c r="Y1569" s="75" t="s">
        <v>4897</v>
      </c>
      <c r="Z1569" s="75">
        <v>5</v>
      </c>
      <c r="AA1569" s="75">
        <v>1</v>
      </c>
      <c r="AB1569" s="75" t="s">
        <v>4871</v>
      </c>
      <c r="AC1569" s="75" t="s">
        <v>5851</v>
      </c>
      <c r="AD1569" s="75" t="s">
        <v>4897</v>
      </c>
      <c r="AE1569" s="75">
        <v>2</v>
      </c>
      <c r="AF1569" s="75">
        <v>1</v>
      </c>
      <c r="AG1569" s="75" t="s">
        <v>4871</v>
      </c>
      <c r="AH1569" s="75" t="s">
        <v>5575</v>
      </c>
      <c r="AI1569" s="75" t="s">
        <v>4869</v>
      </c>
      <c r="AN1569" s="75" t="s">
        <v>4869</v>
      </c>
      <c r="AP1569" s="75">
        <v>6</v>
      </c>
      <c r="AQ1569" s="75">
        <v>6</v>
      </c>
      <c r="AR1569" s="75" t="s">
        <v>4908</v>
      </c>
      <c r="AS1569" s="75" t="s">
        <v>5441</v>
      </c>
      <c r="AV1569" s="75" t="s">
        <v>5440</v>
      </c>
      <c r="BI1569" s="75" t="s">
        <v>5452</v>
      </c>
      <c r="BJ1569" s="75" t="s">
        <v>5451</v>
      </c>
      <c r="BK1569" s="75">
        <v>0</v>
      </c>
      <c r="BM1569" s="75">
        <v>0</v>
      </c>
    </row>
    <row r="1570" spans="1:65" ht="17.399999999999999" hidden="1" customHeight="1" x14ac:dyDescent="0.3">
      <c r="A1570" s="75">
        <v>2019</v>
      </c>
      <c r="B1570" s="75">
        <v>51010</v>
      </c>
      <c r="C1570" s="75" t="s">
        <v>5057</v>
      </c>
      <c r="D1570" s="75" t="s">
        <v>5450</v>
      </c>
      <c r="E1570" s="77">
        <v>2690</v>
      </c>
      <c r="F1570" s="75" t="s">
        <v>3244</v>
      </c>
      <c r="G1570" s="77">
        <v>8116</v>
      </c>
      <c r="H1570" s="75" t="s">
        <v>5969</v>
      </c>
      <c r="I1570" s="75" t="s">
        <v>4883</v>
      </c>
      <c r="J1570" s="75" t="s">
        <v>3291</v>
      </c>
      <c r="K1570" s="75">
        <v>0</v>
      </c>
      <c r="L1570" s="75" t="s">
        <v>5457</v>
      </c>
      <c r="M1570" s="75" t="s">
        <v>4892</v>
      </c>
      <c r="N1570" s="75" t="s">
        <v>87</v>
      </c>
      <c r="O1570" s="75" t="s">
        <v>4023</v>
      </c>
      <c r="Q1570" s="75" t="s">
        <v>5447</v>
      </c>
      <c r="S1570" s="75" t="s">
        <v>4020</v>
      </c>
      <c r="T1570" s="75" t="s">
        <v>5478</v>
      </c>
      <c r="U1570" s="75" t="s">
        <v>4877</v>
      </c>
      <c r="V1570" s="75" t="s">
        <v>4878</v>
      </c>
      <c r="W1570" s="75" t="s">
        <v>4871</v>
      </c>
      <c r="X1570" s="75" t="s">
        <v>5456</v>
      </c>
      <c r="Y1570" s="75" t="s">
        <v>4872</v>
      </c>
      <c r="Z1570" s="75">
        <v>8</v>
      </c>
      <c r="AA1570" s="75">
        <v>2</v>
      </c>
      <c r="AB1570" s="75" t="s">
        <v>4871</v>
      </c>
      <c r="AC1570" s="75" t="s">
        <v>5923</v>
      </c>
      <c r="AD1570" s="75" t="s">
        <v>4872</v>
      </c>
      <c r="AE1570" s="75">
        <v>4</v>
      </c>
      <c r="AF1570" s="75">
        <v>0</v>
      </c>
      <c r="AG1570" s="75" t="s">
        <v>4871</v>
      </c>
      <c r="AH1570" s="75" t="s">
        <v>5528</v>
      </c>
      <c r="AI1570" s="75" t="s">
        <v>4869</v>
      </c>
      <c r="AN1570" s="75" t="s">
        <v>4869</v>
      </c>
      <c r="AP1570" s="75">
        <v>8</v>
      </c>
      <c r="AQ1570" s="75">
        <v>8</v>
      </c>
      <c r="AR1570" s="75" t="s">
        <v>4908</v>
      </c>
      <c r="AS1570" s="75" t="s">
        <v>5441</v>
      </c>
      <c r="AV1570" s="75" t="s">
        <v>5440</v>
      </c>
      <c r="BI1570" s="75" t="s">
        <v>5452</v>
      </c>
      <c r="BJ1570" s="75" t="s">
        <v>5451</v>
      </c>
      <c r="BK1570" s="75">
        <v>0</v>
      </c>
      <c r="BM1570" s="75">
        <v>0</v>
      </c>
    </row>
    <row r="1571" spans="1:65" ht="17.399999999999999" hidden="1" customHeight="1" x14ac:dyDescent="0.3">
      <c r="A1571" s="75">
        <v>2019</v>
      </c>
      <c r="B1571" s="75">
        <v>64093</v>
      </c>
      <c r="C1571" s="75" t="s">
        <v>5084</v>
      </c>
      <c r="D1571" s="75" t="s">
        <v>5450</v>
      </c>
      <c r="E1571" s="77">
        <v>2610</v>
      </c>
      <c r="F1571" s="75" t="s">
        <v>3058</v>
      </c>
      <c r="G1571" s="77">
        <v>8118</v>
      </c>
      <c r="H1571" s="75" t="s">
        <v>5968</v>
      </c>
      <c r="I1571" s="75" t="s">
        <v>4883</v>
      </c>
      <c r="J1571" s="75" t="s">
        <v>3065</v>
      </c>
      <c r="K1571" s="75">
        <v>0</v>
      </c>
      <c r="L1571" s="75" t="s">
        <v>5448</v>
      </c>
      <c r="M1571" s="75" t="s">
        <v>4892</v>
      </c>
      <c r="N1571" s="75" t="s">
        <v>87</v>
      </c>
      <c r="O1571" s="75" t="s">
        <v>4024</v>
      </c>
      <c r="Q1571" s="75" t="s">
        <v>5469</v>
      </c>
      <c r="S1571" s="75" t="s">
        <v>4033</v>
      </c>
      <c r="T1571" s="75" t="s">
        <v>5446</v>
      </c>
      <c r="U1571" s="75" t="s">
        <v>4871</v>
      </c>
      <c r="V1571" s="75" t="s">
        <v>5445</v>
      </c>
      <c r="W1571" s="75" t="s">
        <v>4877</v>
      </c>
      <c r="X1571" s="75" t="s">
        <v>4876</v>
      </c>
      <c r="Y1571" s="75" t="s">
        <v>4872</v>
      </c>
      <c r="Z1571" s="75">
        <v>4</v>
      </c>
      <c r="AA1571" s="75">
        <v>0</v>
      </c>
      <c r="AB1571" s="75" t="s">
        <v>4871</v>
      </c>
      <c r="AC1571" s="75" t="s">
        <v>5529</v>
      </c>
      <c r="AD1571" s="75" t="s">
        <v>4872</v>
      </c>
      <c r="AE1571" s="75">
        <v>3</v>
      </c>
      <c r="AF1571" s="75">
        <v>0</v>
      </c>
      <c r="AG1571" s="75" t="s">
        <v>4871</v>
      </c>
      <c r="AH1571" s="75" t="s">
        <v>5967</v>
      </c>
      <c r="AI1571" s="75" t="s">
        <v>4872</v>
      </c>
      <c r="AJ1571" s="75">
        <v>3</v>
      </c>
      <c r="AK1571" s="75">
        <v>0</v>
      </c>
      <c r="AL1571" s="75" t="s">
        <v>4871</v>
      </c>
      <c r="AM1571" s="75" t="s">
        <v>5964</v>
      </c>
      <c r="AN1571" s="75" t="s">
        <v>4869</v>
      </c>
      <c r="AP1571" s="75">
        <v>6</v>
      </c>
      <c r="AQ1571" s="75">
        <v>4</v>
      </c>
      <c r="AR1571" s="75" t="s">
        <v>4868</v>
      </c>
      <c r="AS1571" s="75" t="s">
        <v>5453</v>
      </c>
      <c r="AV1571" s="75" t="s">
        <v>5440</v>
      </c>
      <c r="BI1571" s="75" t="s">
        <v>5452</v>
      </c>
      <c r="BJ1571" s="75" t="s">
        <v>5451</v>
      </c>
      <c r="BK1571" s="75">
        <v>0</v>
      </c>
      <c r="BM1571" s="75">
        <v>0</v>
      </c>
    </row>
    <row r="1572" spans="1:65" ht="17.399999999999999" hidden="1" customHeight="1" x14ac:dyDescent="0.3">
      <c r="A1572" s="75">
        <v>2019</v>
      </c>
      <c r="B1572" s="75">
        <v>64123</v>
      </c>
      <c r="C1572" s="75" t="s">
        <v>5025</v>
      </c>
      <c r="D1572" s="75" t="s">
        <v>5450</v>
      </c>
      <c r="E1572" s="77">
        <v>2780</v>
      </c>
      <c r="F1572" s="75" t="s">
        <v>3535</v>
      </c>
      <c r="G1572" s="77">
        <v>8120</v>
      </c>
      <c r="H1572" s="75" t="s">
        <v>5966</v>
      </c>
      <c r="I1572" s="75" t="s">
        <v>4883</v>
      </c>
      <c r="J1572" s="75" t="s">
        <v>3540</v>
      </c>
      <c r="K1572" s="75">
        <v>0</v>
      </c>
      <c r="L1572" s="75" t="s">
        <v>5457</v>
      </c>
      <c r="M1572" s="75" t="s">
        <v>4892</v>
      </c>
      <c r="N1572" s="75" t="s">
        <v>87</v>
      </c>
      <c r="O1572" s="75" t="s">
        <v>4024</v>
      </c>
      <c r="Q1572" s="75" t="s">
        <v>5469</v>
      </c>
      <c r="S1572" s="75" t="s">
        <v>4033</v>
      </c>
      <c r="T1572" s="75" t="s">
        <v>5446</v>
      </c>
      <c r="U1572" s="75" t="s">
        <v>4877</v>
      </c>
      <c r="V1572" s="75" t="s">
        <v>4878</v>
      </c>
      <c r="W1572" s="75" t="s">
        <v>4871</v>
      </c>
      <c r="X1572" s="75" t="s">
        <v>5456</v>
      </c>
      <c r="Y1572" s="75" t="s">
        <v>4872</v>
      </c>
      <c r="Z1572" s="75">
        <v>4</v>
      </c>
      <c r="AA1572" s="75">
        <v>0</v>
      </c>
      <c r="AB1572" s="75" t="s">
        <v>4871</v>
      </c>
      <c r="AC1572" s="75" t="s">
        <v>5529</v>
      </c>
      <c r="AD1572" s="75" t="s">
        <v>4872</v>
      </c>
      <c r="AE1572" s="75">
        <v>2</v>
      </c>
      <c r="AF1572" s="75">
        <v>0</v>
      </c>
      <c r="AG1572" s="75" t="s">
        <v>4871</v>
      </c>
      <c r="AH1572" s="75" t="s">
        <v>5609</v>
      </c>
      <c r="AI1572" s="75" t="s">
        <v>4869</v>
      </c>
      <c r="AN1572" s="75" t="s">
        <v>4869</v>
      </c>
      <c r="AP1572" s="75">
        <v>4</v>
      </c>
      <c r="AQ1572" s="75">
        <v>4</v>
      </c>
      <c r="AR1572" s="75" t="s">
        <v>4908</v>
      </c>
      <c r="AS1572" s="75" t="s">
        <v>5441</v>
      </c>
      <c r="AV1572" s="75" t="s">
        <v>5440</v>
      </c>
      <c r="BI1572" s="75" t="s">
        <v>5452</v>
      </c>
      <c r="BJ1572" s="75" t="s">
        <v>5451</v>
      </c>
      <c r="BK1572" s="75">
        <v>0</v>
      </c>
      <c r="BM1572" s="75">
        <v>0</v>
      </c>
    </row>
    <row r="1573" spans="1:65" ht="17.399999999999999" hidden="1" customHeight="1" x14ac:dyDescent="0.3">
      <c r="A1573" s="75">
        <v>2019</v>
      </c>
      <c r="B1573" s="75">
        <v>64143</v>
      </c>
      <c r="C1573" s="75" t="s">
        <v>3423</v>
      </c>
      <c r="D1573" s="75" t="s">
        <v>5450</v>
      </c>
      <c r="E1573" s="77">
        <v>9050</v>
      </c>
      <c r="F1573" s="75" t="s">
        <v>3423</v>
      </c>
      <c r="G1573" s="77">
        <v>8121</v>
      </c>
      <c r="H1573" s="75" t="s">
        <v>5965</v>
      </c>
      <c r="I1573" s="75" t="s">
        <v>4883</v>
      </c>
      <c r="J1573" s="75" t="s">
        <v>3447</v>
      </c>
      <c r="K1573" s="75">
        <v>0</v>
      </c>
      <c r="L1573" s="75" t="s">
        <v>5502</v>
      </c>
      <c r="M1573" s="75" t="s">
        <v>4881</v>
      </c>
      <c r="N1573" s="75" t="s">
        <v>87</v>
      </c>
      <c r="O1573" s="75" t="s">
        <v>4026</v>
      </c>
      <c r="Q1573" s="75" t="s">
        <v>5501</v>
      </c>
      <c r="S1573" s="75" t="s">
        <v>4020</v>
      </c>
      <c r="T1573" s="75" t="s">
        <v>5478</v>
      </c>
      <c r="U1573" s="75" t="s">
        <v>4871</v>
      </c>
      <c r="V1573" s="75" t="s">
        <v>5445</v>
      </c>
      <c r="W1573" s="75" t="s">
        <v>4877</v>
      </c>
      <c r="X1573" s="75" t="s">
        <v>4876</v>
      </c>
      <c r="Y1573" s="75" t="s">
        <v>4897</v>
      </c>
      <c r="AC1573" s="75" t="s">
        <v>5592</v>
      </c>
      <c r="AD1573" s="75" t="s">
        <v>4019</v>
      </c>
      <c r="AH1573" s="75" t="s">
        <v>5468</v>
      </c>
      <c r="AI1573" s="75" t="s">
        <v>4875</v>
      </c>
      <c r="AJ1573" s="75">
        <v>3</v>
      </c>
      <c r="AK1573" s="75">
        <v>0</v>
      </c>
      <c r="AL1573" s="75" t="s">
        <v>4871</v>
      </c>
      <c r="AM1573" s="75" t="s">
        <v>5964</v>
      </c>
      <c r="AN1573" s="75" t="s">
        <v>4869</v>
      </c>
      <c r="AP1573" s="75">
        <v>4</v>
      </c>
      <c r="AQ1573" s="75">
        <v>0</v>
      </c>
      <c r="AR1573" s="75" t="s">
        <v>4868</v>
      </c>
      <c r="AS1573" s="75" t="s">
        <v>5453</v>
      </c>
      <c r="AV1573" s="75" t="s">
        <v>5440</v>
      </c>
      <c r="BI1573" s="75" t="s">
        <v>5510</v>
      </c>
      <c r="BJ1573" s="75" t="s">
        <v>5509</v>
      </c>
      <c r="BK1573" s="75">
        <v>0</v>
      </c>
      <c r="BM1573" s="75">
        <v>0</v>
      </c>
    </row>
    <row r="1574" spans="1:65" ht="17.399999999999999" hidden="1" customHeight="1" x14ac:dyDescent="0.3">
      <c r="A1574" s="75">
        <v>2019</v>
      </c>
      <c r="B1574" s="75">
        <v>21030</v>
      </c>
      <c r="C1574" s="75" t="s">
        <v>5313</v>
      </c>
      <c r="D1574" s="75" t="s">
        <v>5450</v>
      </c>
      <c r="E1574" s="77">
        <v>990</v>
      </c>
      <c r="F1574" s="75" t="s">
        <v>3862</v>
      </c>
      <c r="G1574" s="77">
        <v>8122</v>
      </c>
      <c r="H1574" s="75" t="s">
        <v>5963</v>
      </c>
      <c r="I1574" s="75" t="s">
        <v>4883</v>
      </c>
      <c r="J1574" s="75" t="s">
        <v>3865</v>
      </c>
      <c r="K1574" s="75">
        <v>0</v>
      </c>
      <c r="L1574" s="75" t="s">
        <v>5457</v>
      </c>
      <c r="M1574" s="75" t="s">
        <v>4892</v>
      </c>
      <c r="N1574" s="75" t="s">
        <v>87</v>
      </c>
      <c r="O1574" s="75" t="s">
        <v>4023</v>
      </c>
      <c r="Q1574" s="75" t="s">
        <v>5447</v>
      </c>
      <c r="S1574" s="75" t="s">
        <v>4033</v>
      </c>
      <c r="T1574" s="75" t="s">
        <v>5446</v>
      </c>
      <c r="U1574" s="75" t="s">
        <v>4877</v>
      </c>
      <c r="V1574" s="75" t="s">
        <v>4878</v>
      </c>
      <c r="W1574" s="75" t="s">
        <v>4871</v>
      </c>
      <c r="X1574" s="75" t="s">
        <v>5456</v>
      </c>
      <c r="Y1574" s="75" t="s">
        <v>4872</v>
      </c>
      <c r="Z1574" s="75">
        <v>8</v>
      </c>
      <c r="AA1574" s="75">
        <v>0</v>
      </c>
      <c r="AB1574" s="75" t="s">
        <v>4871</v>
      </c>
      <c r="AC1574" s="75" t="s">
        <v>5455</v>
      </c>
      <c r="AD1574" s="75" t="s">
        <v>4872</v>
      </c>
      <c r="AE1574" s="75">
        <v>4</v>
      </c>
      <c r="AF1574" s="75">
        <v>0</v>
      </c>
      <c r="AG1574" s="75" t="s">
        <v>4871</v>
      </c>
      <c r="AH1574" s="75" t="s">
        <v>5528</v>
      </c>
      <c r="AI1574" s="75" t="s">
        <v>4869</v>
      </c>
      <c r="AN1574" s="75" t="s">
        <v>4869</v>
      </c>
      <c r="AP1574" s="75">
        <v>8</v>
      </c>
      <c r="AQ1574" s="75">
        <v>6</v>
      </c>
      <c r="AR1574" s="75" t="s">
        <v>4868</v>
      </c>
      <c r="AS1574" s="75" t="s">
        <v>5453</v>
      </c>
      <c r="AV1574" s="75" t="s">
        <v>5440</v>
      </c>
      <c r="BI1574" s="75" t="s">
        <v>5452</v>
      </c>
      <c r="BJ1574" s="75" t="s">
        <v>5451</v>
      </c>
      <c r="BK1574" s="75">
        <v>0</v>
      </c>
      <c r="BM1574" s="75">
        <v>0</v>
      </c>
    </row>
    <row r="1575" spans="1:65" ht="17.399999999999999" customHeight="1" x14ac:dyDescent="0.3">
      <c r="A1575" s="75">
        <v>2019</v>
      </c>
      <c r="B1575" s="75">
        <v>3020</v>
      </c>
      <c r="C1575" s="75" t="s">
        <v>5413</v>
      </c>
      <c r="D1575" s="75" t="s">
        <v>5450</v>
      </c>
      <c r="E1575" s="77">
        <v>123</v>
      </c>
      <c r="F1575" s="75" t="s">
        <v>3473</v>
      </c>
      <c r="G1575" s="77">
        <v>8123</v>
      </c>
      <c r="H1575" s="75" t="s">
        <v>5962</v>
      </c>
      <c r="I1575" s="75" t="s">
        <v>4883</v>
      </c>
      <c r="J1575" s="75" t="s">
        <v>3474</v>
      </c>
      <c r="K1575" s="75">
        <v>1</v>
      </c>
      <c r="L1575" s="75" t="s">
        <v>5502</v>
      </c>
      <c r="M1575" s="75" t="s">
        <v>5470</v>
      </c>
      <c r="N1575" s="75" t="s">
        <v>87</v>
      </c>
      <c r="O1575" s="75" t="s">
        <v>4037</v>
      </c>
      <c r="P1575" s="75">
        <v>4</v>
      </c>
      <c r="Q1575" s="76" t="s">
        <v>5549</v>
      </c>
      <c r="S1575" s="75" t="s">
        <v>4020</v>
      </c>
      <c r="T1575" s="75" t="s">
        <v>5478</v>
      </c>
      <c r="U1575" s="75" t="s">
        <v>4871</v>
      </c>
      <c r="V1575" s="75" t="s">
        <v>5445</v>
      </c>
      <c r="W1575" s="75" t="s">
        <v>4877</v>
      </c>
      <c r="X1575" s="75" t="s">
        <v>4876</v>
      </c>
      <c r="Y1575" s="75" t="s">
        <v>4875</v>
      </c>
      <c r="AC1575" s="75" t="s">
        <v>5692</v>
      </c>
      <c r="AD1575" s="75" t="s">
        <v>4875</v>
      </c>
      <c r="AH1575" s="75" t="s">
        <v>5467</v>
      </c>
      <c r="AI1575" s="75" t="s">
        <v>4872</v>
      </c>
      <c r="AM1575" s="75" t="s">
        <v>5591</v>
      </c>
      <c r="AN1575" s="75" t="s">
        <v>4872</v>
      </c>
      <c r="AO1575" s="75" t="s">
        <v>5720</v>
      </c>
      <c r="AP1575" s="75">
        <v>8</v>
      </c>
      <c r="AQ1575" s="75">
        <v>0</v>
      </c>
      <c r="AR1575" s="75" t="s">
        <v>4868</v>
      </c>
      <c r="AS1575" s="75" t="s">
        <v>5453</v>
      </c>
      <c r="AV1575" s="75" t="s">
        <v>5440</v>
      </c>
      <c r="BI1575" s="75" t="s">
        <v>5590</v>
      </c>
      <c r="BJ1575" s="75" t="s">
        <v>5509</v>
      </c>
      <c r="BK1575" s="75">
        <v>1</v>
      </c>
      <c r="BL1575" s="75" t="s">
        <v>5961</v>
      </c>
      <c r="BM1575" s="75">
        <v>0</v>
      </c>
    </row>
    <row r="1576" spans="1:65" ht="17.399999999999999" hidden="1" customHeight="1" x14ac:dyDescent="0.3">
      <c r="A1576" s="75">
        <v>2019</v>
      </c>
      <c r="B1576" s="75">
        <v>18010</v>
      </c>
      <c r="C1576" s="75" t="s">
        <v>5337</v>
      </c>
      <c r="D1576" s="75" t="s">
        <v>5450</v>
      </c>
      <c r="E1576" s="77">
        <v>900</v>
      </c>
      <c r="F1576" s="75" t="s">
        <v>1648</v>
      </c>
      <c r="G1576" s="77">
        <v>8126</v>
      </c>
      <c r="H1576" s="75" t="s">
        <v>5960</v>
      </c>
      <c r="I1576" s="75" t="s">
        <v>4883</v>
      </c>
      <c r="J1576" s="75" t="s">
        <v>1799</v>
      </c>
      <c r="K1576" s="75">
        <v>0</v>
      </c>
      <c r="L1576" s="75" t="s">
        <v>5457</v>
      </c>
      <c r="M1576" s="75" t="s">
        <v>4892</v>
      </c>
      <c r="N1576" s="75" t="s">
        <v>87</v>
      </c>
      <c r="O1576" s="75" t="s">
        <v>4026</v>
      </c>
      <c r="Q1576" s="75" t="s">
        <v>5501</v>
      </c>
      <c r="S1576" s="75" t="s">
        <v>4020</v>
      </c>
      <c r="T1576" s="75" t="s">
        <v>5478</v>
      </c>
      <c r="U1576" s="75" t="s">
        <v>4877</v>
      </c>
      <c r="V1576" s="75" t="s">
        <v>4878</v>
      </c>
      <c r="W1576" s="75" t="s">
        <v>4871</v>
      </c>
      <c r="X1576" s="75" t="s">
        <v>5456</v>
      </c>
      <c r="Y1576" s="75" t="s">
        <v>4872</v>
      </c>
      <c r="Z1576" s="75">
        <v>11</v>
      </c>
      <c r="AA1576" s="75">
        <v>0</v>
      </c>
      <c r="AB1576" s="75" t="s">
        <v>4871</v>
      </c>
      <c r="AC1576" s="75" t="s">
        <v>5473</v>
      </c>
      <c r="AD1576" s="75" t="s">
        <v>4872</v>
      </c>
      <c r="AE1576" s="75">
        <v>10</v>
      </c>
      <c r="AF1576" s="75">
        <v>1</v>
      </c>
      <c r="AG1576" s="75" t="s">
        <v>4871</v>
      </c>
      <c r="AH1576" s="75" t="s">
        <v>5601</v>
      </c>
      <c r="AI1576" s="75" t="s">
        <v>4869</v>
      </c>
      <c r="AN1576" s="75" t="s">
        <v>4869</v>
      </c>
      <c r="AP1576" s="75">
        <v>10</v>
      </c>
      <c r="AQ1576" s="75">
        <v>2</v>
      </c>
      <c r="AR1576" s="75" t="s">
        <v>4868</v>
      </c>
      <c r="AS1576" s="75" t="s">
        <v>5453</v>
      </c>
      <c r="AV1576" s="75" t="s">
        <v>5440</v>
      </c>
      <c r="BI1576" s="75" t="s">
        <v>5452</v>
      </c>
      <c r="BJ1576" s="75" t="s">
        <v>5451</v>
      </c>
      <c r="BK1576" s="75">
        <v>0</v>
      </c>
      <c r="BM1576" s="75">
        <v>0</v>
      </c>
    </row>
    <row r="1577" spans="1:65" ht="17.399999999999999" hidden="1" customHeight="1" x14ac:dyDescent="0.3">
      <c r="A1577" s="75">
        <v>2019</v>
      </c>
      <c r="B1577" s="75">
        <v>1040</v>
      </c>
      <c r="C1577" s="75" t="s">
        <v>5427</v>
      </c>
      <c r="D1577" s="75" t="s">
        <v>5450</v>
      </c>
      <c r="E1577" s="77">
        <v>40</v>
      </c>
      <c r="F1577" s="75" t="s">
        <v>273</v>
      </c>
      <c r="G1577" s="77">
        <v>8130</v>
      </c>
      <c r="H1577" s="75" t="s">
        <v>5959</v>
      </c>
      <c r="I1577" s="75" t="s">
        <v>4883</v>
      </c>
      <c r="J1577" s="75" t="s">
        <v>3492</v>
      </c>
      <c r="K1577" s="75">
        <v>0</v>
      </c>
      <c r="L1577" s="75" t="s">
        <v>5457</v>
      </c>
      <c r="M1577" s="75" t="s">
        <v>4892</v>
      </c>
      <c r="N1577" s="75" t="s">
        <v>87</v>
      </c>
      <c r="O1577" s="75" t="s">
        <v>4023</v>
      </c>
      <c r="Q1577" s="75" t="s">
        <v>5447</v>
      </c>
      <c r="S1577" s="75" t="s">
        <v>4020</v>
      </c>
      <c r="T1577" s="75" t="s">
        <v>5478</v>
      </c>
      <c r="U1577" s="75" t="s">
        <v>4877</v>
      </c>
      <c r="V1577" s="75" t="s">
        <v>4878</v>
      </c>
      <c r="W1577" s="75" t="s">
        <v>4871</v>
      </c>
      <c r="X1577" s="75" t="s">
        <v>5456</v>
      </c>
      <c r="Y1577" s="75" t="s">
        <v>4872</v>
      </c>
      <c r="Z1577" s="75">
        <v>12</v>
      </c>
      <c r="AA1577" s="75">
        <v>0</v>
      </c>
      <c r="AB1577" s="75" t="s">
        <v>4871</v>
      </c>
      <c r="AC1577" s="75" t="s">
        <v>5615</v>
      </c>
      <c r="AD1577" s="75" t="s">
        <v>4872</v>
      </c>
      <c r="AE1577" s="75">
        <v>10</v>
      </c>
      <c r="AF1577" s="75">
        <v>2</v>
      </c>
      <c r="AG1577" s="75" t="s">
        <v>4871</v>
      </c>
      <c r="AH1577" s="75" t="s">
        <v>5548</v>
      </c>
      <c r="AI1577" s="75" t="s">
        <v>4869</v>
      </c>
      <c r="AN1577" s="75" t="s">
        <v>4869</v>
      </c>
      <c r="AP1577" s="75">
        <v>10</v>
      </c>
      <c r="AQ1577" s="75">
        <v>10</v>
      </c>
      <c r="AR1577" s="75" t="s">
        <v>4908</v>
      </c>
      <c r="AS1577" s="75" t="s">
        <v>5441</v>
      </c>
      <c r="AV1577" s="75" t="s">
        <v>5440</v>
      </c>
      <c r="BI1577" s="75" t="s">
        <v>5452</v>
      </c>
      <c r="BJ1577" s="75" t="s">
        <v>5451</v>
      </c>
      <c r="BK1577" s="75">
        <v>0</v>
      </c>
      <c r="BM1577" s="75">
        <v>0</v>
      </c>
    </row>
    <row r="1578" spans="1:65" ht="17.399999999999999" hidden="1" customHeight="1" x14ac:dyDescent="0.3">
      <c r="A1578" s="75">
        <v>2019</v>
      </c>
      <c r="B1578" s="75">
        <v>16010</v>
      </c>
      <c r="C1578" s="75" t="s">
        <v>5343</v>
      </c>
      <c r="D1578" s="75" t="s">
        <v>5450</v>
      </c>
      <c r="E1578" s="77">
        <v>880</v>
      </c>
      <c r="F1578" s="75" t="s">
        <v>1118</v>
      </c>
      <c r="G1578" s="77">
        <v>8131</v>
      </c>
      <c r="H1578" s="75" t="s">
        <v>5958</v>
      </c>
      <c r="I1578" s="75" t="s">
        <v>4883</v>
      </c>
      <c r="J1578" s="75" t="s">
        <v>1443</v>
      </c>
      <c r="K1578" s="75">
        <v>0</v>
      </c>
      <c r="L1578" s="75" t="s">
        <v>5457</v>
      </c>
      <c r="M1578" s="75" t="s">
        <v>4892</v>
      </c>
      <c r="N1578" s="75" t="s">
        <v>87</v>
      </c>
      <c r="O1578" s="75" t="s">
        <v>4024</v>
      </c>
      <c r="Q1578" s="75" t="s">
        <v>5469</v>
      </c>
      <c r="S1578" s="75" t="s">
        <v>3662</v>
      </c>
      <c r="T1578" s="75" t="s">
        <v>5474</v>
      </c>
      <c r="U1578" s="75" t="s">
        <v>4877</v>
      </c>
      <c r="V1578" s="75" t="s">
        <v>4878</v>
      </c>
      <c r="W1578" s="75" t="s">
        <v>4871</v>
      </c>
      <c r="X1578" s="75" t="s">
        <v>5456</v>
      </c>
      <c r="Y1578" s="75" t="s">
        <v>4872</v>
      </c>
      <c r="Z1578" s="75">
        <v>11</v>
      </c>
      <c r="AA1578" s="75">
        <v>0</v>
      </c>
      <c r="AB1578" s="75" t="s">
        <v>4871</v>
      </c>
      <c r="AC1578" s="75" t="s">
        <v>5473</v>
      </c>
      <c r="AD1578" s="75" t="s">
        <v>4897</v>
      </c>
      <c r="AE1578" s="75">
        <v>7</v>
      </c>
      <c r="AF1578" s="75">
        <v>5</v>
      </c>
      <c r="AG1578" s="75" t="s">
        <v>4871</v>
      </c>
      <c r="AH1578" s="75" t="s">
        <v>5684</v>
      </c>
      <c r="AI1578" s="75" t="s">
        <v>4869</v>
      </c>
      <c r="AN1578" s="75" t="s">
        <v>4869</v>
      </c>
      <c r="AP1578" s="75">
        <v>10</v>
      </c>
      <c r="AQ1578" s="75">
        <v>10</v>
      </c>
      <c r="AR1578" s="75" t="s">
        <v>4908</v>
      </c>
      <c r="AS1578" s="75" t="s">
        <v>5441</v>
      </c>
      <c r="AV1578" s="75" t="s">
        <v>5440</v>
      </c>
      <c r="BI1578" s="75" t="s">
        <v>5452</v>
      </c>
      <c r="BJ1578" s="75" t="s">
        <v>5451</v>
      </c>
      <c r="BK1578" s="75">
        <v>0</v>
      </c>
      <c r="BM1578" s="75">
        <v>0</v>
      </c>
    </row>
    <row r="1579" spans="1:65" ht="17.399999999999999" hidden="1" customHeight="1" x14ac:dyDescent="0.3">
      <c r="A1579" s="75">
        <v>2019</v>
      </c>
      <c r="B1579" s="75">
        <v>16010</v>
      </c>
      <c r="C1579" s="75" t="s">
        <v>5343</v>
      </c>
      <c r="D1579" s="75" t="s">
        <v>5450</v>
      </c>
      <c r="E1579" s="77">
        <v>880</v>
      </c>
      <c r="F1579" s="75" t="s">
        <v>1118</v>
      </c>
      <c r="G1579" s="77">
        <v>8132</v>
      </c>
      <c r="H1579" s="75" t="s">
        <v>5957</v>
      </c>
      <c r="I1579" s="75" t="s">
        <v>4883</v>
      </c>
      <c r="J1579" s="75" t="s">
        <v>1299</v>
      </c>
      <c r="K1579" s="75">
        <v>0</v>
      </c>
      <c r="L1579" s="75" t="s">
        <v>5448</v>
      </c>
      <c r="M1579" s="75" t="s">
        <v>4881</v>
      </c>
      <c r="N1579" s="75" t="s">
        <v>87</v>
      </c>
      <c r="O1579" s="75" t="s">
        <v>4023</v>
      </c>
      <c r="Q1579" s="75" t="s">
        <v>5447</v>
      </c>
      <c r="S1579" s="75" t="s">
        <v>4020</v>
      </c>
      <c r="T1579" s="75" t="s">
        <v>5478</v>
      </c>
      <c r="U1579" s="75" t="s">
        <v>4871</v>
      </c>
      <c r="V1579" s="75" t="s">
        <v>5445</v>
      </c>
      <c r="W1579" s="75" t="s">
        <v>4877</v>
      </c>
      <c r="X1579" s="75" t="s">
        <v>4876</v>
      </c>
      <c r="Y1579" s="75" t="s">
        <v>4872</v>
      </c>
      <c r="Z1579" s="75">
        <v>9</v>
      </c>
      <c r="AA1579" s="75">
        <v>0</v>
      </c>
      <c r="AB1579" s="75" t="s">
        <v>4871</v>
      </c>
      <c r="AC1579" s="75" t="s">
        <v>5444</v>
      </c>
      <c r="AD1579" s="75" t="s">
        <v>4872</v>
      </c>
      <c r="AE1579" s="75">
        <v>8</v>
      </c>
      <c r="AF1579" s="75">
        <v>3</v>
      </c>
      <c r="AG1579" s="75" t="s">
        <v>4871</v>
      </c>
      <c r="AH1579" s="75" t="s">
        <v>5572</v>
      </c>
      <c r="AI1579" s="75" t="s">
        <v>4872</v>
      </c>
      <c r="AJ1579" s="75">
        <v>13</v>
      </c>
      <c r="AK1579" s="75">
        <v>4</v>
      </c>
      <c r="AL1579" s="75" t="s">
        <v>4871</v>
      </c>
      <c r="AM1579" s="75" t="s">
        <v>5505</v>
      </c>
      <c r="AN1579" s="75" t="s">
        <v>4869</v>
      </c>
      <c r="AP1579" s="75">
        <v>8</v>
      </c>
      <c r="AQ1579" s="75">
        <v>8</v>
      </c>
      <c r="AR1579" s="75" t="s">
        <v>4908</v>
      </c>
      <c r="AS1579" s="75" t="s">
        <v>5441</v>
      </c>
      <c r="AV1579" s="75" t="s">
        <v>5440</v>
      </c>
      <c r="BI1579" s="75" t="s">
        <v>5452</v>
      </c>
      <c r="BJ1579" s="75" t="s">
        <v>5451</v>
      </c>
      <c r="BK1579" s="75">
        <v>0</v>
      </c>
      <c r="BM1579" s="75">
        <v>0</v>
      </c>
    </row>
    <row r="1580" spans="1:65" ht="17.399999999999999" customHeight="1" x14ac:dyDescent="0.3">
      <c r="A1580" s="75">
        <v>2019</v>
      </c>
      <c r="B1580" s="75">
        <v>64143</v>
      </c>
      <c r="C1580" s="75" t="s">
        <v>3423</v>
      </c>
      <c r="D1580" s="75" t="s">
        <v>5450</v>
      </c>
      <c r="E1580" s="77">
        <v>2035</v>
      </c>
      <c r="F1580" s="75" t="s">
        <v>2975</v>
      </c>
      <c r="G1580" s="77">
        <v>8133</v>
      </c>
      <c r="H1580" s="75" t="s">
        <v>5956</v>
      </c>
      <c r="I1580" s="75" t="s">
        <v>4883</v>
      </c>
      <c r="J1580" s="75" t="s">
        <v>3001</v>
      </c>
      <c r="K1580" s="75">
        <v>1</v>
      </c>
      <c r="L1580" s="75" t="s">
        <v>5448</v>
      </c>
      <c r="M1580" s="75" t="s">
        <v>5470</v>
      </c>
      <c r="N1580" s="75" t="s">
        <v>87</v>
      </c>
      <c r="O1580" s="75" t="s">
        <v>4037</v>
      </c>
      <c r="P1580" s="75">
        <v>2</v>
      </c>
      <c r="Q1580" s="76" t="s">
        <v>5549</v>
      </c>
      <c r="S1580" s="75" t="s">
        <v>4020</v>
      </c>
      <c r="T1580" s="75" t="s">
        <v>5478</v>
      </c>
      <c r="U1580" s="75" t="s">
        <v>4871</v>
      </c>
      <c r="V1580" s="75" t="s">
        <v>5445</v>
      </c>
      <c r="W1580" s="75" t="s">
        <v>4877</v>
      </c>
      <c r="X1580" s="75" t="s">
        <v>4876</v>
      </c>
      <c r="Y1580" s="75" t="s">
        <v>4872</v>
      </c>
      <c r="AC1580" s="75" t="s">
        <v>5692</v>
      </c>
      <c r="AD1580" s="75" t="s">
        <v>4875</v>
      </c>
      <c r="AH1580" s="75" t="s">
        <v>5467</v>
      </c>
      <c r="AI1580" s="75" t="s">
        <v>4872</v>
      </c>
      <c r="AM1580" s="75" t="s">
        <v>5591</v>
      </c>
      <c r="AN1580" s="75" t="s">
        <v>4872</v>
      </c>
      <c r="AO1580" s="75" t="s">
        <v>5720</v>
      </c>
      <c r="AP1580" s="75">
        <v>8</v>
      </c>
      <c r="AQ1580" s="75">
        <v>0</v>
      </c>
      <c r="AR1580" s="75" t="s">
        <v>4868</v>
      </c>
      <c r="AS1580" s="75" t="s">
        <v>5453</v>
      </c>
      <c r="AV1580" s="75" t="s">
        <v>5440</v>
      </c>
      <c r="BI1580" s="75" t="s">
        <v>5590</v>
      </c>
      <c r="BJ1580" s="75" t="s">
        <v>5509</v>
      </c>
      <c r="BK1580" s="75">
        <v>1</v>
      </c>
      <c r="BL1580" s="75" t="s">
        <v>5955</v>
      </c>
      <c r="BM1580" s="75">
        <v>0</v>
      </c>
    </row>
    <row r="1581" spans="1:65" ht="17.399999999999999" hidden="1" customHeight="1" x14ac:dyDescent="0.3">
      <c r="A1581" s="75">
        <v>2019</v>
      </c>
      <c r="B1581" s="75">
        <v>7020</v>
      </c>
      <c r="C1581" s="75" t="s">
        <v>5373</v>
      </c>
      <c r="D1581" s="75" t="s">
        <v>5450</v>
      </c>
      <c r="E1581" s="77">
        <v>480</v>
      </c>
      <c r="F1581" s="75" t="s">
        <v>456</v>
      </c>
      <c r="G1581" s="77">
        <v>8135</v>
      </c>
      <c r="H1581" s="75" t="s">
        <v>5954</v>
      </c>
      <c r="I1581" s="75" t="s">
        <v>4883</v>
      </c>
      <c r="J1581" s="75" t="s">
        <v>555</v>
      </c>
      <c r="K1581" s="75">
        <v>0</v>
      </c>
      <c r="L1581" s="75" t="s">
        <v>5480</v>
      </c>
      <c r="M1581" s="75" t="s">
        <v>4892</v>
      </c>
      <c r="N1581" s="75" t="s">
        <v>87</v>
      </c>
      <c r="O1581" s="75" t="s">
        <v>4025</v>
      </c>
      <c r="Q1581" s="75" t="s">
        <v>5461</v>
      </c>
      <c r="S1581" s="75" t="s">
        <v>3662</v>
      </c>
      <c r="T1581" s="75" t="s">
        <v>5474</v>
      </c>
      <c r="U1581" s="75" t="s">
        <v>4871</v>
      </c>
      <c r="V1581" s="75" t="s">
        <v>5445</v>
      </c>
      <c r="W1581" s="75" t="s">
        <v>4877</v>
      </c>
      <c r="X1581" s="75" t="s">
        <v>4876</v>
      </c>
      <c r="Y1581" s="75" t="s">
        <v>4895</v>
      </c>
      <c r="Z1581" s="75">
        <v>9</v>
      </c>
      <c r="AA1581" s="75">
        <v>7</v>
      </c>
      <c r="AB1581" s="75" t="s">
        <v>4871</v>
      </c>
      <c r="AC1581" s="75" t="s">
        <v>5665</v>
      </c>
      <c r="AD1581" s="75" t="s">
        <v>4897</v>
      </c>
      <c r="AE1581" s="75">
        <v>6</v>
      </c>
      <c r="AF1581" s="75">
        <v>3</v>
      </c>
      <c r="AG1581" s="75" t="s">
        <v>4871</v>
      </c>
      <c r="AH1581" s="75" t="s">
        <v>5552</v>
      </c>
      <c r="AI1581" s="75" t="s">
        <v>4869</v>
      </c>
      <c r="AN1581" s="75" t="s">
        <v>4869</v>
      </c>
      <c r="AP1581" s="75">
        <v>10</v>
      </c>
      <c r="AQ1581" s="75">
        <v>2</v>
      </c>
      <c r="AR1581" s="75" t="s">
        <v>4868</v>
      </c>
      <c r="AS1581" s="75" t="s">
        <v>5453</v>
      </c>
      <c r="AV1581" s="75" t="s">
        <v>5440</v>
      </c>
      <c r="BI1581" s="75" t="s">
        <v>5452</v>
      </c>
      <c r="BJ1581" s="75" t="s">
        <v>5451</v>
      </c>
      <c r="BK1581" s="75">
        <v>0</v>
      </c>
      <c r="BM1581" s="75">
        <v>0</v>
      </c>
    </row>
    <row r="1582" spans="1:65" ht="17.399999999999999" hidden="1" customHeight="1" x14ac:dyDescent="0.3">
      <c r="A1582" s="75">
        <v>2019</v>
      </c>
      <c r="B1582" s="75">
        <v>16010</v>
      </c>
      <c r="C1582" s="75" t="s">
        <v>5343</v>
      </c>
      <c r="D1582" s="75" t="s">
        <v>5450</v>
      </c>
      <c r="E1582" s="77">
        <v>880</v>
      </c>
      <c r="F1582" s="75" t="s">
        <v>1118</v>
      </c>
      <c r="G1582" s="77">
        <v>8138</v>
      </c>
      <c r="H1582" s="75" t="s">
        <v>5953</v>
      </c>
      <c r="I1582" s="75" t="s">
        <v>4883</v>
      </c>
      <c r="J1582" s="75" t="s">
        <v>1496</v>
      </c>
      <c r="K1582" s="75">
        <v>0</v>
      </c>
      <c r="L1582" s="75" t="s">
        <v>5457</v>
      </c>
      <c r="M1582" s="75" t="s">
        <v>4892</v>
      </c>
      <c r="N1582" s="75" t="s">
        <v>87</v>
      </c>
      <c r="O1582" s="75" t="s">
        <v>4059</v>
      </c>
      <c r="Q1582" s="75" t="s">
        <v>5447</v>
      </c>
      <c r="S1582" s="75" t="s">
        <v>4020</v>
      </c>
      <c r="T1582" s="75" t="s">
        <v>5478</v>
      </c>
      <c r="U1582" s="75" t="s">
        <v>4877</v>
      </c>
      <c r="V1582" s="75" t="s">
        <v>4878</v>
      </c>
      <c r="W1582" s="75" t="s">
        <v>4871</v>
      </c>
      <c r="X1582" s="75" t="s">
        <v>5456</v>
      </c>
      <c r="Y1582" s="75" t="s">
        <v>4897</v>
      </c>
      <c r="Z1582" s="75">
        <v>8</v>
      </c>
      <c r="AA1582" s="75">
        <v>7</v>
      </c>
      <c r="AB1582" s="75" t="s">
        <v>4871</v>
      </c>
      <c r="AC1582" s="75" t="s">
        <v>5952</v>
      </c>
      <c r="AD1582" s="75" t="s">
        <v>4897</v>
      </c>
      <c r="AE1582" s="75">
        <v>6</v>
      </c>
      <c r="AF1582" s="75">
        <v>5</v>
      </c>
      <c r="AG1582" s="75" t="s">
        <v>4871</v>
      </c>
      <c r="AH1582" s="75" t="s">
        <v>5495</v>
      </c>
      <c r="AI1582" s="75" t="s">
        <v>4869</v>
      </c>
      <c r="AN1582" s="75" t="s">
        <v>4869</v>
      </c>
      <c r="AP1582" s="75">
        <v>8</v>
      </c>
      <c r="AQ1582" s="75">
        <v>8</v>
      </c>
      <c r="AR1582" s="75" t="s">
        <v>4908</v>
      </c>
      <c r="AS1582" s="75" t="s">
        <v>5441</v>
      </c>
      <c r="AV1582" s="75" t="s">
        <v>5440</v>
      </c>
      <c r="BI1582" s="75" t="s">
        <v>5452</v>
      </c>
      <c r="BJ1582" s="75" t="s">
        <v>5451</v>
      </c>
      <c r="BK1582" s="75">
        <v>0</v>
      </c>
      <c r="BM1582" s="75">
        <v>0</v>
      </c>
    </row>
    <row r="1583" spans="1:65" ht="17.399999999999999" hidden="1" customHeight="1" x14ac:dyDescent="0.3">
      <c r="A1583" s="75">
        <v>2019</v>
      </c>
      <c r="B1583" s="75">
        <v>16010</v>
      </c>
      <c r="C1583" s="75" t="s">
        <v>5343</v>
      </c>
      <c r="D1583" s="75" t="s">
        <v>5450</v>
      </c>
      <c r="E1583" s="77">
        <v>880</v>
      </c>
      <c r="F1583" s="75" t="s">
        <v>1118</v>
      </c>
      <c r="G1583" s="77">
        <v>8145</v>
      </c>
      <c r="H1583" s="75" t="s">
        <v>5951</v>
      </c>
      <c r="I1583" s="75" t="s">
        <v>4883</v>
      </c>
      <c r="J1583" s="75" t="s">
        <v>1526</v>
      </c>
      <c r="K1583" s="75">
        <v>1</v>
      </c>
      <c r="L1583" s="75" t="s">
        <v>5502</v>
      </c>
      <c r="M1583" s="75" t="s">
        <v>5470</v>
      </c>
      <c r="N1583" s="75" t="s">
        <v>87</v>
      </c>
      <c r="O1583" s="75" t="s">
        <v>4030</v>
      </c>
      <c r="Q1583" s="75" t="s">
        <v>5469</v>
      </c>
      <c r="S1583" s="75" t="s">
        <v>3662</v>
      </c>
      <c r="T1583" s="75" t="s">
        <v>5474</v>
      </c>
      <c r="U1583" s="75" t="s">
        <v>4871</v>
      </c>
      <c r="V1583" s="75" t="s">
        <v>5445</v>
      </c>
      <c r="W1583" s="75" t="s">
        <v>4877</v>
      </c>
      <c r="X1583" s="75" t="s">
        <v>4876</v>
      </c>
      <c r="Y1583" s="75" t="s">
        <v>4875</v>
      </c>
      <c r="AC1583" s="75" t="s">
        <v>5692</v>
      </c>
      <c r="AD1583" s="75" t="s">
        <v>4897</v>
      </c>
      <c r="AH1583" s="75" t="s">
        <v>5569</v>
      </c>
      <c r="AI1583" s="75" t="s">
        <v>4897</v>
      </c>
      <c r="AM1583" s="75" t="s">
        <v>5466</v>
      </c>
      <c r="AN1583" s="75" t="s">
        <v>4897</v>
      </c>
      <c r="AO1583" s="75" t="s">
        <v>5465</v>
      </c>
      <c r="AP1583" s="75">
        <v>10</v>
      </c>
      <c r="AQ1583" s="75">
        <v>8</v>
      </c>
      <c r="AR1583" s="75" t="s">
        <v>4868</v>
      </c>
      <c r="AS1583" s="75" t="s">
        <v>5453</v>
      </c>
      <c r="AV1583" s="75" t="s">
        <v>5440</v>
      </c>
      <c r="BI1583" s="75" t="s">
        <v>5590</v>
      </c>
      <c r="BJ1583" s="75" t="s">
        <v>5509</v>
      </c>
      <c r="BK1583" s="75">
        <v>1</v>
      </c>
      <c r="BL1583" s="75" t="s">
        <v>5950</v>
      </c>
      <c r="BM1583" s="75">
        <v>0</v>
      </c>
    </row>
    <row r="1584" spans="1:65" ht="17.399999999999999" hidden="1" customHeight="1" x14ac:dyDescent="0.3">
      <c r="A1584" s="75">
        <v>2019</v>
      </c>
      <c r="B1584" s="75">
        <v>64193</v>
      </c>
      <c r="C1584" s="75" t="s">
        <v>5065</v>
      </c>
      <c r="D1584" s="75" t="s">
        <v>5450</v>
      </c>
      <c r="E1584" s="77">
        <v>250</v>
      </c>
      <c r="F1584" s="75" t="s">
        <v>3543</v>
      </c>
      <c r="G1584" s="77">
        <v>8160</v>
      </c>
      <c r="H1584" s="75" t="s">
        <v>5949</v>
      </c>
      <c r="I1584" s="75" t="s">
        <v>4883</v>
      </c>
      <c r="J1584" s="75" t="s">
        <v>3544</v>
      </c>
      <c r="K1584" s="75">
        <v>0</v>
      </c>
      <c r="L1584" s="75" t="s">
        <v>5457</v>
      </c>
      <c r="M1584" s="75" t="s">
        <v>4892</v>
      </c>
      <c r="N1584" s="75" t="s">
        <v>87</v>
      </c>
      <c r="O1584" s="75" t="s">
        <v>4024</v>
      </c>
      <c r="Q1584" s="75" t="s">
        <v>5469</v>
      </c>
      <c r="S1584" s="75" t="s">
        <v>3662</v>
      </c>
      <c r="T1584" s="75" t="s">
        <v>5474</v>
      </c>
      <c r="U1584" s="75" t="s">
        <v>4877</v>
      </c>
      <c r="V1584" s="75" t="s">
        <v>4878</v>
      </c>
      <c r="W1584" s="75" t="s">
        <v>4871</v>
      </c>
      <c r="X1584" s="75" t="s">
        <v>5456</v>
      </c>
      <c r="Y1584" s="75" t="s">
        <v>4872</v>
      </c>
      <c r="Z1584" s="75">
        <v>7</v>
      </c>
      <c r="AA1584" s="75">
        <v>0</v>
      </c>
      <c r="AB1584" s="75" t="s">
        <v>4871</v>
      </c>
      <c r="AC1584" s="75" t="s">
        <v>5695</v>
      </c>
      <c r="AD1584" s="75" t="s">
        <v>4897</v>
      </c>
      <c r="AE1584" s="75">
        <v>2</v>
      </c>
      <c r="AF1584" s="75">
        <v>1</v>
      </c>
      <c r="AG1584" s="75" t="s">
        <v>4871</v>
      </c>
      <c r="AH1584" s="75" t="s">
        <v>5575</v>
      </c>
      <c r="AI1584" s="75" t="s">
        <v>4869</v>
      </c>
      <c r="AN1584" s="75" t="s">
        <v>4869</v>
      </c>
      <c r="AP1584" s="75">
        <v>8</v>
      </c>
      <c r="AQ1584" s="75">
        <v>8</v>
      </c>
      <c r="AR1584" s="75" t="s">
        <v>4908</v>
      </c>
      <c r="AS1584" s="75" t="s">
        <v>5441</v>
      </c>
      <c r="AV1584" s="75" t="s">
        <v>5440</v>
      </c>
      <c r="BI1584" s="75" t="s">
        <v>5452</v>
      </c>
      <c r="BJ1584" s="75" t="s">
        <v>5451</v>
      </c>
      <c r="BK1584" s="75">
        <v>0</v>
      </c>
      <c r="BM1584" s="75">
        <v>0</v>
      </c>
    </row>
    <row r="1585" spans="1:66" ht="17.399999999999999" hidden="1" customHeight="1" x14ac:dyDescent="0.3">
      <c r="A1585" s="75">
        <v>2019</v>
      </c>
      <c r="B1585" s="75">
        <v>64193</v>
      </c>
      <c r="C1585" s="75" t="s">
        <v>5065</v>
      </c>
      <c r="D1585" s="75" t="s">
        <v>5450</v>
      </c>
      <c r="E1585" s="77">
        <v>250</v>
      </c>
      <c r="F1585" s="75" t="s">
        <v>3543</v>
      </c>
      <c r="G1585" s="77">
        <v>8168</v>
      </c>
      <c r="H1585" s="75" t="s">
        <v>5948</v>
      </c>
      <c r="I1585" s="75" t="s">
        <v>4883</v>
      </c>
      <c r="J1585" s="75" t="s">
        <v>3546</v>
      </c>
      <c r="K1585" s="75">
        <v>0</v>
      </c>
      <c r="L1585" s="75" t="s">
        <v>5502</v>
      </c>
      <c r="M1585" s="75" t="s">
        <v>4881</v>
      </c>
      <c r="N1585" s="75" t="s">
        <v>87</v>
      </c>
      <c r="O1585" s="75" t="s">
        <v>4024</v>
      </c>
      <c r="Q1585" s="75" t="s">
        <v>5469</v>
      </c>
      <c r="S1585" s="75" t="s">
        <v>3662</v>
      </c>
      <c r="T1585" s="75" t="s">
        <v>5474</v>
      </c>
      <c r="U1585" s="75" t="s">
        <v>4871</v>
      </c>
      <c r="V1585" s="75" t="s">
        <v>5445</v>
      </c>
      <c r="W1585" s="75" t="s">
        <v>4877</v>
      </c>
      <c r="X1585" s="75" t="s">
        <v>4876</v>
      </c>
      <c r="Y1585" s="75" t="s">
        <v>4872</v>
      </c>
      <c r="Z1585" s="75">
        <v>10</v>
      </c>
      <c r="AA1585" s="75">
        <v>0</v>
      </c>
      <c r="AB1585" s="75" t="s">
        <v>4871</v>
      </c>
      <c r="AC1585" s="75" t="s">
        <v>5526</v>
      </c>
      <c r="AD1585" s="75" t="s">
        <v>4872</v>
      </c>
      <c r="AE1585" s="75">
        <v>7</v>
      </c>
      <c r="AF1585" s="75">
        <v>3</v>
      </c>
      <c r="AG1585" s="75" t="s">
        <v>4871</v>
      </c>
      <c r="AH1585" s="75" t="s">
        <v>5567</v>
      </c>
      <c r="AI1585" s="75" t="s">
        <v>4897</v>
      </c>
      <c r="AJ1585" s="75">
        <v>7</v>
      </c>
      <c r="AK1585" s="75">
        <v>1</v>
      </c>
      <c r="AL1585" s="75" t="s">
        <v>4871</v>
      </c>
      <c r="AM1585" s="75" t="s">
        <v>5947</v>
      </c>
      <c r="AN1585" s="75" t="s">
        <v>4869</v>
      </c>
      <c r="AP1585" s="75">
        <v>6</v>
      </c>
      <c r="AQ1585" s="75">
        <v>4</v>
      </c>
      <c r="AR1585" s="75" t="s">
        <v>4868</v>
      </c>
      <c r="AS1585" s="75" t="s">
        <v>5453</v>
      </c>
      <c r="AV1585" s="75" t="s">
        <v>5440</v>
      </c>
      <c r="BI1585" s="75" t="s">
        <v>5452</v>
      </c>
      <c r="BJ1585" s="75" t="s">
        <v>5451</v>
      </c>
      <c r="BK1585" s="75">
        <v>0</v>
      </c>
      <c r="BM1585" s="75">
        <v>0</v>
      </c>
    </row>
    <row r="1586" spans="1:66" ht="17.399999999999999" hidden="1" customHeight="1" x14ac:dyDescent="0.3">
      <c r="A1586" s="75">
        <v>2019</v>
      </c>
      <c r="B1586" s="75">
        <v>21030</v>
      </c>
      <c r="C1586" s="75" t="s">
        <v>5313</v>
      </c>
      <c r="D1586" s="75" t="s">
        <v>5450</v>
      </c>
      <c r="E1586" s="77">
        <v>990</v>
      </c>
      <c r="F1586" s="75" t="s">
        <v>3862</v>
      </c>
      <c r="G1586" s="77">
        <v>8178</v>
      </c>
      <c r="H1586" s="75" t="s">
        <v>5946</v>
      </c>
      <c r="I1586" s="75" t="s">
        <v>4883</v>
      </c>
      <c r="J1586" s="75" t="s">
        <v>3917</v>
      </c>
      <c r="K1586" s="75">
        <v>0</v>
      </c>
      <c r="L1586" s="75" t="s">
        <v>5480</v>
      </c>
      <c r="M1586" s="75" t="s">
        <v>4892</v>
      </c>
      <c r="N1586" s="75" t="s">
        <v>87</v>
      </c>
      <c r="O1586" s="75" t="s">
        <v>4024</v>
      </c>
      <c r="Q1586" s="75" t="s">
        <v>5469</v>
      </c>
      <c r="S1586" s="75" t="s">
        <v>4033</v>
      </c>
      <c r="T1586" s="75" t="s">
        <v>5446</v>
      </c>
      <c r="U1586" s="75" t="s">
        <v>4871</v>
      </c>
      <c r="V1586" s="75" t="s">
        <v>5445</v>
      </c>
      <c r="W1586" s="75" t="s">
        <v>4877</v>
      </c>
      <c r="X1586" s="75" t="s">
        <v>4876</v>
      </c>
      <c r="Y1586" s="75" t="s">
        <v>4897</v>
      </c>
      <c r="Z1586" s="75">
        <v>8</v>
      </c>
      <c r="AA1586" s="75">
        <v>6</v>
      </c>
      <c r="AB1586" s="75" t="s">
        <v>4871</v>
      </c>
      <c r="AC1586" s="75" t="s">
        <v>5659</v>
      </c>
      <c r="AD1586" s="75" t="s">
        <v>4897</v>
      </c>
      <c r="AE1586" s="75">
        <v>6</v>
      </c>
      <c r="AF1586" s="75">
        <v>5</v>
      </c>
      <c r="AG1586" s="75" t="s">
        <v>4871</v>
      </c>
      <c r="AH1586" s="75" t="s">
        <v>5495</v>
      </c>
      <c r="AI1586" s="75" t="s">
        <v>4869</v>
      </c>
      <c r="AN1586" s="75" t="s">
        <v>4869</v>
      </c>
      <c r="AP1586" s="75">
        <v>8</v>
      </c>
      <c r="AQ1586" s="75">
        <v>6</v>
      </c>
      <c r="AR1586" s="75" t="s">
        <v>4868</v>
      </c>
      <c r="AS1586" s="75" t="s">
        <v>5453</v>
      </c>
      <c r="AV1586" s="75" t="s">
        <v>5440</v>
      </c>
      <c r="BI1586" s="75" t="s">
        <v>5452</v>
      </c>
      <c r="BJ1586" s="75" t="s">
        <v>5451</v>
      </c>
      <c r="BK1586" s="75">
        <v>0</v>
      </c>
      <c r="BM1586" s="75">
        <v>0</v>
      </c>
    </row>
    <row r="1587" spans="1:66" ht="17.399999999999999" hidden="1" customHeight="1" x14ac:dyDescent="0.3">
      <c r="A1587" s="75">
        <v>2019</v>
      </c>
      <c r="B1587" s="75">
        <v>64123</v>
      </c>
      <c r="C1587" s="75" t="s">
        <v>5025</v>
      </c>
      <c r="D1587" s="75" t="s">
        <v>5450</v>
      </c>
      <c r="E1587" s="77">
        <v>2770</v>
      </c>
      <c r="F1587" s="75" t="s">
        <v>3642</v>
      </c>
      <c r="G1587" s="77">
        <v>8208</v>
      </c>
      <c r="H1587" s="75" t="s">
        <v>5945</v>
      </c>
      <c r="I1587" s="75" t="s">
        <v>4883</v>
      </c>
      <c r="J1587" s="75" t="s">
        <v>3645</v>
      </c>
      <c r="K1587" s="75">
        <v>0</v>
      </c>
      <c r="L1587" s="75" t="s">
        <v>5457</v>
      </c>
      <c r="M1587" s="75" t="s">
        <v>4892</v>
      </c>
      <c r="N1587" s="75" t="s">
        <v>87</v>
      </c>
      <c r="O1587" s="75" t="s">
        <v>4024</v>
      </c>
      <c r="Q1587" s="75" t="s">
        <v>5469</v>
      </c>
      <c r="S1587" s="75" t="s">
        <v>4033</v>
      </c>
      <c r="T1587" s="75" t="s">
        <v>5446</v>
      </c>
      <c r="U1587" s="75" t="s">
        <v>4877</v>
      </c>
      <c r="V1587" s="75" t="s">
        <v>4878</v>
      </c>
      <c r="W1587" s="75" t="s">
        <v>4871</v>
      </c>
      <c r="X1587" s="75" t="s">
        <v>5456</v>
      </c>
      <c r="Y1587" s="75" t="s">
        <v>4895</v>
      </c>
      <c r="Z1587" s="75">
        <v>10</v>
      </c>
      <c r="AA1587" s="75">
        <v>5</v>
      </c>
      <c r="AB1587" s="75" t="s">
        <v>4871</v>
      </c>
      <c r="AC1587" s="75" t="s">
        <v>5944</v>
      </c>
      <c r="AD1587" s="75" t="s">
        <v>4897</v>
      </c>
      <c r="AE1587" s="75">
        <v>10</v>
      </c>
      <c r="AF1587" s="75">
        <v>6</v>
      </c>
      <c r="AG1587" s="75" t="s">
        <v>4871</v>
      </c>
      <c r="AH1587" s="75" t="s">
        <v>5661</v>
      </c>
      <c r="AI1587" s="75" t="s">
        <v>4869</v>
      </c>
      <c r="AN1587" s="75" t="s">
        <v>4869</v>
      </c>
      <c r="AP1587" s="75">
        <v>10</v>
      </c>
      <c r="AQ1587" s="75">
        <v>9</v>
      </c>
      <c r="AR1587" s="75" t="s">
        <v>4868</v>
      </c>
      <c r="AS1587" s="75" t="s">
        <v>5453</v>
      </c>
      <c r="AV1587" s="75" t="s">
        <v>5440</v>
      </c>
      <c r="BI1587" s="75" t="s">
        <v>5452</v>
      </c>
      <c r="BJ1587" s="75" t="s">
        <v>5451</v>
      </c>
      <c r="BK1587" s="75">
        <v>0</v>
      </c>
      <c r="BM1587" s="75">
        <v>0</v>
      </c>
    </row>
    <row r="1588" spans="1:66" ht="17.399999999999999" hidden="1" customHeight="1" x14ac:dyDescent="0.3">
      <c r="A1588" s="75">
        <v>2019</v>
      </c>
      <c r="B1588" s="75">
        <v>30011</v>
      </c>
      <c r="C1588" s="75" t="s">
        <v>5230</v>
      </c>
      <c r="D1588" s="75" t="s">
        <v>5450</v>
      </c>
      <c r="E1588" s="77">
        <v>1420</v>
      </c>
      <c r="F1588" s="75" t="s">
        <v>2292</v>
      </c>
      <c r="G1588" s="77">
        <v>8209</v>
      </c>
      <c r="H1588" s="75" t="s">
        <v>5943</v>
      </c>
      <c r="I1588" s="75" t="s">
        <v>4883</v>
      </c>
      <c r="J1588" s="75" t="s">
        <v>2551</v>
      </c>
      <c r="K1588" s="75">
        <v>0</v>
      </c>
      <c r="L1588" s="75" t="s">
        <v>5448</v>
      </c>
      <c r="M1588" s="75" t="s">
        <v>4892</v>
      </c>
      <c r="N1588" s="75" t="s">
        <v>87</v>
      </c>
      <c r="O1588" s="75" t="s">
        <v>4024</v>
      </c>
      <c r="Q1588" s="75" t="s">
        <v>5469</v>
      </c>
      <c r="S1588" s="75" t="s">
        <v>3662</v>
      </c>
      <c r="T1588" s="75" t="s">
        <v>5474</v>
      </c>
      <c r="U1588" s="75" t="s">
        <v>4871</v>
      </c>
      <c r="V1588" s="75" t="s">
        <v>5445</v>
      </c>
      <c r="W1588" s="75" t="s">
        <v>4877</v>
      </c>
      <c r="X1588" s="75" t="s">
        <v>4876</v>
      </c>
      <c r="Y1588" s="75" t="s">
        <v>4872</v>
      </c>
      <c r="Z1588" s="75">
        <v>11</v>
      </c>
      <c r="AA1588" s="75">
        <v>2</v>
      </c>
      <c r="AB1588" s="75" t="s">
        <v>4871</v>
      </c>
      <c r="AC1588" s="75" t="s">
        <v>5942</v>
      </c>
      <c r="AD1588" s="75" t="s">
        <v>4872</v>
      </c>
      <c r="AE1588" s="75">
        <v>10</v>
      </c>
      <c r="AF1588" s="75">
        <v>3</v>
      </c>
      <c r="AG1588" s="75" t="s">
        <v>4871</v>
      </c>
      <c r="AH1588" s="75" t="s">
        <v>5477</v>
      </c>
      <c r="AI1588" s="75" t="s">
        <v>4872</v>
      </c>
      <c r="AJ1588" s="75">
        <v>16</v>
      </c>
      <c r="AK1588" s="75">
        <v>7</v>
      </c>
      <c r="AL1588" s="75" t="s">
        <v>4871</v>
      </c>
      <c r="AM1588" s="75" t="s">
        <v>5941</v>
      </c>
      <c r="AN1588" s="75" t="s">
        <v>4869</v>
      </c>
      <c r="AP1588" s="75">
        <v>10</v>
      </c>
      <c r="AQ1588" s="75">
        <v>8</v>
      </c>
      <c r="AR1588" s="75" t="s">
        <v>4868</v>
      </c>
      <c r="AS1588" s="75" t="s">
        <v>5453</v>
      </c>
      <c r="AV1588" s="75" t="s">
        <v>5440</v>
      </c>
      <c r="BI1588" s="75" t="s">
        <v>5452</v>
      </c>
      <c r="BJ1588" s="75" t="s">
        <v>5451</v>
      </c>
      <c r="BK1588" s="75">
        <v>0</v>
      </c>
      <c r="BM1588" s="75">
        <v>0</v>
      </c>
    </row>
    <row r="1589" spans="1:66" ht="17.399999999999999" hidden="1" customHeight="1" x14ac:dyDescent="0.3">
      <c r="A1589" s="75">
        <v>2019</v>
      </c>
      <c r="B1589" s="75">
        <v>64123</v>
      </c>
      <c r="C1589" s="75" t="s">
        <v>5025</v>
      </c>
      <c r="D1589" s="75" t="s">
        <v>5450</v>
      </c>
      <c r="E1589" s="77">
        <v>2770</v>
      </c>
      <c r="F1589" s="75" t="s">
        <v>3642</v>
      </c>
      <c r="G1589" s="77">
        <v>8210</v>
      </c>
      <c r="H1589" s="75" t="s">
        <v>5940</v>
      </c>
      <c r="I1589" s="75" t="s">
        <v>4883</v>
      </c>
      <c r="J1589" s="75" t="s">
        <v>3649</v>
      </c>
      <c r="K1589" s="75">
        <v>0</v>
      </c>
      <c r="L1589" s="75" t="s">
        <v>5480</v>
      </c>
      <c r="M1589" s="75" t="s">
        <v>4892</v>
      </c>
      <c r="N1589" s="75" t="s">
        <v>87</v>
      </c>
      <c r="O1589" s="75" t="s">
        <v>4024</v>
      </c>
      <c r="Q1589" s="75" t="s">
        <v>5469</v>
      </c>
      <c r="S1589" s="75" t="s">
        <v>4033</v>
      </c>
      <c r="T1589" s="75" t="s">
        <v>5446</v>
      </c>
      <c r="U1589" s="75" t="s">
        <v>4871</v>
      </c>
      <c r="V1589" s="75" t="s">
        <v>5445</v>
      </c>
      <c r="W1589" s="75" t="s">
        <v>4877</v>
      </c>
      <c r="X1589" s="75" t="s">
        <v>4876</v>
      </c>
      <c r="Y1589" s="75" t="s">
        <v>4897</v>
      </c>
      <c r="Z1589" s="75">
        <v>12</v>
      </c>
      <c r="AA1589" s="75">
        <v>3</v>
      </c>
      <c r="AB1589" s="75" t="s">
        <v>4871</v>
      </c>
      <c r="AC1589" s="75" t="s">
        <v>5624</v>
      </c>
      <c r="AD1589" s="75" t="s">
        <v>4897</v>
      </c>
      <c r="AE1589" s="75">
        <v>10</v>
      </c>
      <c r="AF1589" s="75">
        <v>6</v>
      </c>
      <c r="AG1589" s="75" t="s">
        <v>4871</v>
      </c>
      <c r="AH1589" s="75" t="s">
        <v>5661</v>
      </c>
      <c r="AI1589" s="75" t="s">
        <v>4869</v>
      </c>
      <c r="AN1589" s="75" t="s">
        <v>4869</v>
      </c>
      <c r="AP1589" s="75">
        <v>10</v>
      </c>
      <c r="AQ1589" s="75">
        <v>8</v>
      </c>
      <c r="AR1589" s="75" t="s">
        <v>4868</v>
      </c>
      <c r="AS1589" s="75" t="s">
        <v>5453</v>
      </c>
      <c r="AV1589" s="75" t="s">
        <v>5440</v>
      </c>
      <c r="BI1589" s="75" t="s">
        <v>5452</v>
      </c>
      <c r="BJ1589" s="75" t="s">
        <v>5451</v>
      </c>
      <c r="BK1589" s="75">
        <v>0</v>
      </c>
      <c r="BM1589" s="75">
        <v>0</v>
      </c>
    </row>
    <row r="1590" spans="1:66" ht="17.399999999999999" hidden="1" customHeight="1" x14ac:dyDescent="0.3">
      <c r="A1590" s="75">
        <v>2019</v>
      </c>
      <c r="B1590" s="75">
        <v>1020</v>
      </c>
      <c r="C1590" s="75" t="s">
        <v>5434</v>
      </c>
      <c r="D1590" s="75" t="s">
        <v>5450</v>
      </c>
      <c r="E1590" s="77">
        <v>20</v>
      </c>
      <c r="F1590" s="75" t="s">
        <v>89</v>
      </c>
      <c r="G1590" s="77">
        <v>8211</v>
      </c>
      <c r="H1590" s="75" t="s">
        <v>5939</v>
      </c>
      <c r="I1590" s="75" t="s">
        <v>4883</v>
      </c>
      <c r="J1590" s="75" t="s">
        <v>175</v>
      </c>
      <c r="K1590" s="75">
        <v>0</v>
      </c>
      <c r="L1590" s="75" t="s">
        <v>5457</v>
      </c>
      <c r="M1590" s="75" t="s">
        <v>4892</v>
      </c>
      <c r="N1590" s="75" t="s">
        <v>87</v>
      </c>
      <c r="O1590" s="75" t="s">
        <v>4026</v>
      </c>
      <c r="Q1590" s="75" t="s">
        <v>5501</v>
      </c>
      <c r="S1590" s="75" t="s">
        <v>4033</v>
      </c>
      <c r="T1590" s="75" t="s">
        <v>5446</v>
      </c>
      <c r="U1590" s="75" t="s">
        <v>4877</v>
      </c>
      <c r="V1590" s="75" t="s">
        <v>4878</v>
      </c>
      <c r="W1590" s="75" t="s">
        <v>4871</v>
      </c>
      <c r="X1590" s="75" t="s">
        <v>5456</v>
      </c>
      <c r="Y1590" s="75" t="s">
        <v>4897</v>
      </c>
      <c r="Z1590" s="75">
        <v>6</v>
      </c>
      <c r="AA1590" s="75">
        <v>2</v>
      </c>
      <c r="AB1590" s="75" t="s">
        <v>4871</v>
      </c>
      <c r="AC1590" s="75" t="s">
        <v>5859</v>
      </c>
      <c r="AD1590" s="75" t="s">
        <v>4872</v>
      </c>
      <c r="AE1590" s="75">
        <v>4</v>
      </c>
      <c r="AF1590" s="75">
        <v>0</v>
      </c>
      <c r="AG1590" s="75" t="s">
        <v>4871</v>
      </c>
      <c r="AH1590" s="75" t="s">
        <v>5528</v>
      </c>
      <c r="AI1590" s="75" t="s">
        <v>4869</v>
      </c>
      <c r="AN1590" s="75" t="s">
        <v>4869</v>
      </c>
      <c r="AP1590" s="75">
        <v>6</v>
      </c>
      <c r="AQ1590" s="75">
        <v>1</v>
      </c>
      <c r="AR1590" s="75" t="s">
        <v>4868</v>
      </c>
      <c r="AS1590" s="75" t="s">
        <v>5453</v>
      </c>
      <c r="AV1590" s="75" t="s">
        <v>5440</v>
      </c>
      <c r="BI1590" s="75" t="s">
        <v>5452</v>
      </c>
      <c r="BJ1590" s="75" t="s">
        <v>5451</v>
      </c>
      <c r="BK1590" s="75">
        <v>0</v>
      </c>
      <c r="BM1590" s="75">
        <v>0</v>
      </c>
    </row>
    <row r="1591" spans="1:66" ht="17.399999999999999" hidden="1" customHeight="1" x14ac:dyDescent="0.3">
      <c r="A1591" s="75">
        <v>2019</v>
      </c>
      <c r="B1591" s="75">
        <v>64123</v>
      </c>
      <c r="C1591" s="75" t="s">
        <v>5025</v>
      </c>
      <c r="D1591" s="75" t="s">
        <v>5450</v>
      </c>
      <c r="E1591" s="77">
        <v>2770</v>
      </c>
      <c r="F1591" s="75" t="s">
        <v>3642</v>
      </c>
      <c r="G1591" s="77">
        <v>8212</v>
      </c>
      <c r="H1591" s="75" t="s">
        <v>5938</v>
      </c>
      <c r="I1591" s="75" t="s">
        <v>4883</v>
      </c>
      <c r="J1591" s="75" t="s">
        <v>3647</v>
      </c>
      <c r="K1591" s="75">
        <v>0</v>
      </c>
      <c r="L1591" s="75" t="s">
        <v>5448</v>
      </c>
      <c r="M1591" s="75" t="s">
        <v>4892</v>
      </c>
      <c r="N1591" s="75" t="s">
        <v>87</v>
      </c>
      <c r="O1591" s="75" t="s">
        <v>4024</v>
      </c>
      <c r="Q1591" s="75" t="s">
        <v>5469</v>
      </c>
      <c r="S1591" s="75" t="s">
        <v>4033</v>
      </c>
      <c r="T1591" s="75" t="s">
        <v>5446</v>
      </c>
      <c r="U1591" s="75" t="s">
        <v>4871</v>
      </c>
      <c r="V1591" s="75" t="s">
        <v>5445</v>
      </c>
      <c r="W1591" s="75" t="s">
        <v>4877</v>
      </c>
      <c r="X1591" s="75" t="s">
        <v>4876</v>
      </c>
      <c r="Y1591" s="75" t="s">
        <v>4897</v>
      </c>
      <c r="Z1591" s="75">
        <v>9</v>
      </c>
      <c r="AA1591" s="75">
        <v>3</v>
      </c>
      <c r="AB1591" s="75" t="s">
        <v>4871</v>
      </c>
      <c r="AC1591" s="75" t="s">
        <v>5937</v>
      </c>
      <c r="AD1591" s="75" t="s">
        <v>4897</v>
      </c>
      <c r="AE1591" s="75">
        <v>7</v>
      </c>
      <c r="AF1591" s="75">
        <v>3</v>
      </c>
      <c r="AG1591" s="75" t="s">
        <v>4871</v>
      </c>
      <c r="AH1591" s="75" t="s">
        <v>5936</v>
      </c>
      <c r="AI1591" s="75" t="s">
        <v>4897</v>
      </c>
      <c r="AJ1591" s="75">
        <v>9</v>
      </c>
      <c r="AK1591" s="75">
        <v>6</v>
      </c>
      <c r="AL1591" s="75" t="s">
        <v>4871</v>
      </c>
      <c r="AM1591" s="75" t="s">
        <v>5935</v>
      </c>
      <c r="AN1591" s="75" t="s">
        <v>4869</v>
      </c>
      <c r="AP1591" s="75">
        <v>10</v>
      </c>
      <c r="AQ1591" s="75">
        <v>2</v>
      </c>
      <c r="AR1591" s="75" t="s">
        <v>4868</v>
      </c>
      <c r="AS1591" s="75" t="s">
        <v>5453</v>
      </c>
      <c r="AV1591" s="75" t="s">
        <v>5440</v>
      </c>
      <c r="BI1591" s="75" t="s">
        <v>5452</v>
      </c>
      <c r="BJ1591" s="75" t="s">
        <v>5451</v>
      </c>
      <c r="BK1591" s="75">
        <v>0</v>
      </c>
      <c r="BM1591" s="75">
        <v>0</v>
      </c>
    </row>
    <row r="1592" spans="1:66" ht="17.399999999999999" hidden="1" customHeight="1" x14ac:dyDescent="0.3">
      <c r="A1592" s="75">
        <v>2019</v>
      </c>
      <c r="B1592" s="75">
        <v>16010</v>
      </c>
      <c r="C1592" s="75" t="s">
        <v>5343</v>
      </c>
      <c r="D1592" s="75" t="s">
        <v>5450</v>
      </c>
      <c r="E1592" s="77">
        <v>880</v>
      </c>
      <c r="F1592" s="75" t="s">
        <v>1118</v>
      </c>
      <c r="G1592" s="77">
        <v>8222</v>
      </c>
      <c r="H1592" s="75" t="s">
        <v>5934</v>
      </c>
      <c r="I1592" s="75" t="s">
        <v>4883</v>
      </c>
      <c r="J1592" s="75" t="s">
        <v>1498</v>
      </c>
      <c r="K1592" s="75">
        <v>0</v>
      </c>
      <c r="L1592" s="75" t="s">
        <v>5457</v>
      </c>
      <c r="M1592" s="75" t="s">
        <v>4892</v>
      </c>
      <c r="N1592" s="75" t="s">
        <v>87</v>
      </c>
      <c r="O1592" s="75" t="s">
        <v>4024</v>
      </c>
      <c r="Q1592" s="75" t="s">
        <v>5469</v>
      </c>
      <c r="S1592" s="75" t="s">
        <v>3662</v>
      </c>
      <c r="T1592" s="75" t="s">
        <v>5474</v>
      </c>
      <c r="U1592" s="75" t="s">
        <v>4877</v>
      </c>
      <c r="V1592" s="75" t="s">
        <v>4878</v>
      </c>
      <c r="W1592" s="75" t="s">
        <v>4871</v>
      </c>
      <c r="X1592" s="75" t="s">
        <v>5456</v>
      </c>
      <c r="Y1592" s="75" t="s">
        <v>4895</v>
      </c>
      <c r="Z1592" s="75">
        <v>6</v>
      </c>
      <c r="AA1592" s="75">
        <v>6</v>
      </c>
      <c r="AB1592" s="75" t="s">
        <v>4877</v>
      </c>
      <c r="AC1592" s="75" t="s">
        <v>5541</v>
      </c>
      <c r="AD1592" s="75" t="s">
        <v>4895</v>
      </c>
      <c r="AE1592" s="75">
        <v>4</v>
      </c>
      <c r="AF1592" s="75">
        <v>4</v>
      </c>
      <c r="AG1592" s="75" t="s">
        <v>4877</v>
      </c>
      <c r="AH1592" s="75" t="s">
        <v>5472</v>
      </c>
      <c r="AI1592" s="75" t="s">
        <v>4869</v>
      </c>
      <c r="AN1592" s="75" t="s">
        <v>4869</v>
      </c>
      <c r="AP1592" s="75">
        <v>8</v>
      </c>
      <c r="AQ1592" s="75">
        <v>8</v>
      </c>
      <c r="AR1592" s="75" t="s">
        <v>4908</v>
      </c>
      <c r="AS1592" s="75" t="s">
        <v>5441</v>
      </c>
      <c r="AV1592" s="75" t="s">
        <v>5440</v>
      </c>
      <c r="BI1592" s="75" t="s">
        <v>5452</v>
      </c>
      <c r="BJ1592" s="75" t="s">
        <v>5451</v>
      </c>
      <c r="BK1592" s="75">
        <v>0</v>
      </c>
      <c r="BM1592" s="75">
        <v>0</v>
      </c>
    </row>
    <row r="1593" spans="1:66" ht="17.399999999999999" hidden="1" customHeight="1" x14ac:dyDescent="0.3">
      <c r="A1593" s="75">
        <v>2019</v>
      </c>
      <c r="B1593" s="75">
        <v>30011</v>
      </c>
      <c r="C1593" s="75" t="s">
        <v>5230</v>
      </c>
      <c r="D1593" s="75" t="s">
        <v>5450</v>
      </c>
      <c r="E1593" s="77">
        <v>1420</v>
      </c>
      <c r="F1593" s="75" t="s">
        <v>2292</v>
      </c>
      <c r="G1593" s="77">
        <v>8223</v>
      </c>
      <c r="H1593" s="75" t="s">
        <v>5933</v>
      </c>
      <c r="I1593" s="75" t="s">
        <v>4883</v>
      </c>
      <c r="J1593" s="75" t="s">
        <v>2553</v>
      </c>
      <c r="K1593" s="75">
        <v>0</v>
      </c>
      <c r="L1593" s="75" t="s">
        <v>5457</v>
      </c>
      <c r="M1593" s="75" t="s">
        <v>4892</v>
      </c>
      <c r="N1593" s="75" t="s">
        <v>87</v>
      </c>
      <c r="O1593" s="75" t="s">
        <v>4023</v>
      </c>
      <c r="Q1593" s="75" t="s">
        <v>5447</v>
      </c>
      <c r="S1593" s="75" t="s">
        <v>4020</v>
      </c>
      <c r="T1593" s="75" t="s">
        <v>5478</v>
      </c>
      <c r="U1593" s="75" t="s">
        <v>4877</v>
      </c>
      <c r="V1593" s="75" t="s">
        <v>4878</v>
      </c>
      <c r="W1593" s="75" t="s">
        <v>4871</v>
      </c>
      <c r="X1593" s="75" t="s">
        <v>5456</v>
      </c>
      <c r="Y1593" s="75" t="s">
        <v>4875</v>
      </c>
      <c r="Z1593" s="75">
        <v>10</v>
      </c>
      <c r="AA1593" s="75">
        <v>0</v>
      </c>
      <c r="AB1593" s="75" t="s">
        <v>4871</v>
      </c>
      <c r="AC1593" s="75" t="s">
        <v>5526</v>
      </c>
      <c r="AD1593" s="75" t="s">
        <v>4872</v>
      </c>
      <c r="AE1593" s="75">
        <v>6</v>
      </c>
      <c r="AF1593" s="75">
        <v>2</v>
      </c>
      <c r="AG1593" s="75" t="s">
        <v>4871</v>
      </c>
      <c r="AH1593" s="75" t="s">
        <v>5531</v>
      </c>
      <c r="AI1593" s="75" t="s">
        <v>4869</v>
      </c>
      <c r="AN1593" s="75" t="s">
        <v>4869</v>
      </c>
      <c r="AP1593" s="75">
        <v>10</v>
      </c>
      <c r="AQ1593" s="75">
        <v>9</v>
      </c>
      <c r="AR1593" s="75" t="s">
        <v>4868</v>
      </c>
      <c r="AS1593" s="75" t="s">
        <v>5453</v>
      </c>
      <c r="AV1593" s="75" t="s">
        <v>5440</v>
      </c>
      <c r="BI1593" s="75" t="s">
        <v>5452</v>
      </c>
      <c r="BJ1593" s="75" t="s">
        <v>5451</v>
      </c>
      <c r="BK1593" s="75">
        <v>0</v>
      </c>
      <c r="BM1593" s="75">
        <v>0</v>
      </c>
    </row>
    <row r="1594" spans="1:66" ht="17.399999999999999" hidden="1" customHeight="1" x14ac:dyDescent="0.3">
      <c r="A1594" s="75">
        <v>2019</v>
      </c>
      <c r="B1594" s="75">
        <v>1020</v>
      </c>
      <c r="C1594" s="75" t="s">
        <v>5434</v>
      </c>
      <c r="D1594" s="75" t="s">
        <v>5450</v>
      </c>
      <c r="E1594" s="77">
        <v>20</v>
      </c>
      <c r="F1594" s="75" t="s">
        <v>89</v>
      </c>
      <c r="G1594" s="77">
        <v>8225</v>
      </c>
      <c r="H1594" s="75" t="s">
        <v>5932</v>
      </c>
      <c r="I1594" s="75" t="s">
        <v>4883</v>
      </c>
      <c r="J1594" s="75" t="s">
        <v>163</v>
      </c>
      <c r="K1594" s="75">
        <v>0</v>
      </c>
      <c r="L1594" s="75" t="s">
        <v>5457</v>
      </c>
      <c r="M1594" s="75" t="s">
        <v>4892</v>
      </c>
      <c r="N1594" s="75" t="s">
        <v>87</v>
      </c>
      <c r="O1594" s="75" t="s">
        <v>4024</v>
      </c>
      <c r="Q1594" s="75" t="s">
        <v>5469</v>
      </c>
      <c r="S1594" s="75" t="s">
        <v>4033</v>
      </c>
      <c r="T1594" s="75" t="s">
        <v>5446</v>
      </c>
      <c r="U1594" s="75" t="s">
        <v>4877</v>
      </c>
      <c r="V1594" s="75" t="s">
        <v>4878</v>
      </c>
      <c r="W1594" s="75" t="s">
        <v>4871</v>
      </c>
      <c r="X1594" s="75" t="s">
        <v>5456</v>
      </c>
      <c r="Y1594" s="75" t="s">
        <v>4872</v>
      </c>
      <c r="Z1594" s="75">
        <v>12</v>
      </c>
      <c r="AA1594" s="75">
        <v>0</v>
      </c>
      <c r="AB1594" s="75" t="s">
        <v>4871</v>
      </c>
      <c r="AC1594" s="75" t="s">
        <v>5615</v>
      </c>
      <c r="AD1594" s="75" t="s">
        <v>4897</v>
      </c>
      <c r="AE1594" s="75">
        <v>10</v>
      </c>
      <c r="AF1594" s="75">
        <v>5</v>
      </c>
      <c r="AG1594" s="75" t="s">
        <v>4871</v>
      </c>
      <c r="AH1594" s="75" t="s">
        <v>5726</v>
      </c>
      <c r="AI1594" s="75" t="s">
        <v>4869</v>
      </c>
      <c r="AN1594" s="75" t="s">
        <v>4869</v>
      </c>
      <c r="AP1594" s="75">
        <v>10</v>
      </c>
      <c r="AQ1594" s="75">
        <v>8</v>
      </c>
      <c r="AR1594" s="75" t="s">
        <v>4868</v>
      </c>
      <c r="AS1594" s="75" t="s">
        <v>5453</v>
      </c>
      <c r="AV1594" s="75" t="s">
        <v>5440</v>
      </c>
      <c r="BI1594" s="75" t="s">
        <v>5613</v>
      </c>
      <c r="BJ1594" s="75" t="s">
        <v>5612</v>
      </c>
      <c r="BK1594" s="75">
        <v>1</v>
      </c>
      <c r="BL1594" s="75" t="s">
        <v>5680</v>
      </c>
      <c r="BM1594" s="75">
        <v>1</v>
      </c>
      <c r="BN1594" s="75" t="s">
        <v>5611</v>
      </c>
    </row>
    <row r="1595" spans="1:66" ht="17.399999999999999" customHeight="1" x14ac:dyDescent="0.3">
      <c r="A1595" s="75">
        <v>2019</v>
      </c>
      <c r="B1595" s="75">
        <v>16010</v>
      </c>
      <c r="C1595" s="75" t="s">
        <v>5343</v>
      </c>
      <c r="D1595" s="75" t="s">
        <v>5450</v>
      </c>
      <c r="E1595" s="77">
        <v>880</v>
      </c>
      <c r="F1595" s="75" t="s">
        <v>1118</v>
      </c>
      <c r="G1595" s="77">
        <v>8232</v>
      </c>
      <c r="H1595" s="75" t="s">
        <v>5931</v>
      </c>
      <c r="I1595" s="75" t="s">
        <v>4883</v>
      </c>
      <c r="J1595" s="75" t="s">
        <v>1520</v>
      </c>
      <c r="K1595" s="75">
        <v>0</v>
      </c>
      <c r="L1595" s="75" t="s">
        <v>5457</v>
      </c>
      <c r="M1595" s="75" t="s">
        <v>4892</v>
      </c>
      <c r="N1595" s="75" t="s">
        <v>87</v>
      </c>
      <c r="O1595" s="75" t="s">
        <v>4080</v>
      </c>
      <c r="P1595" s="75">
        <v>3</v>
      </c>
      <c r="Q1595" s="76" t="s">
        <v>5549</v>
      </c>
      <c r="S1595" s="75" t="s">
        <v>4020</v>
      </c>
      <c r="T1595" s="75" t="s">
        <v>5478</v>
      </c>
      <c r="U1595" s="75" t="s">
        <v>4877</v>
      </c>
      <c r="V1595" s="75" t="s">
        <v>4878</v>
      </c>
      <c r="W1595" s="75" t="s">
        <v>4871</v>
      </c>
      <c r="X1595" s="75" t="s">
        <v>5456</v>
      </c>
      <c r="Y1595" s="75" t="s">
        <v>4872</v>
      </c>
      <c r="Z1595" s="75">
        <v>10</v>
      </c>
      <c r="AA1595" s="75">
        <v>0</v>
      </c>
      <c r="AB1595" s="75" t="s">
        <v>4871</v>
      </c>
      <c r="AC1595" s="75" t="s">
        <v>5526</v>
      </c>
      <c r="AD1595" s="75" t="s">
        <v>4897</v>
      </c>
      <c r="AE1595" s="75">
        <v>6</v>
      </c>
      <c r="AF1595" s="75">
        <v>3</v>
      </c>
      <c r="AG1595" s="75" t="s">
        <v>4871</v>
      </c>
      <c r="AH1595" s="75" t="s">
        <v>5552</v>
      </c>
      <c r="AI1595" s="75" t="s">
        <v>4869</v>
      </c>
      <c r="AN1595" s="75" t="s">
        <v>4869</v>
      </c>
      <c r="AP1595" s="75">
        <v>10</v>
      </c>
      <c r="AQ1595" s="75">
        <v>4</v>
      </c>
      <c r="AR1595" s="75" t="s">
        <v>4868</v>
      </c>
      <c r="AS1595" s="75" t="s">
        <v>5453</v>
      </c>
      <c r="AV1595" s="75" t="s">
        <v>5440</v>
      </c>
      <c r="BI1595" s="75" t="s">
        <v>5452</v>
      </c>
      <c r="BJ1595" s="75" t="s">
        <v>5451</v>
      </c>
      <c r="BK1595" s="75">
        <v>0</v>
      </c>
      <c r="BM1595" s="75">
        <v>0</v>
      </c>
    </row>
    <row r="1596" spans="1:66" ht="17.399999999999999" hidden="1" customHeight="1" x14ac:dyDescent="0.3">
      <c r="A1596" s="75">
        <v>2019</v>
      </c>
      <c r="B1596" s="75">
        <v>16010</v>
      </c>
      <c r="C1596" s="75" t="s">
        <v>5343</v>
      </c>
      <c r="D1596" s="75" t="s">
        <v>5450</v>
      </c>
      <c r="E1596" s="77">
        <v>880</v>
      </c>
      <c r="F1596" s="75" t="s">
        <v>1118</v>
      </c>
      <c r="G1596" s="77">
        <v>8242</v>
      </c>
      <c r="H1596" s="75" t="s">
        <v>5930</v>
      </c>
      <c r="I1596" s="75" t="s">
        <v>4883</v>
      </c>
      <c r="J1596" s="75" t="s">
        <v>1067</v>
      </c>
      <c r="K1596" s="75">
        <v>0</v>
      </c>
      <c r="L1596" s="75" t="s">
        <v>5457</v>
      </c>
      <c r="M1596" s="75" t="s">
        <v>4892</v>
      </c>
      <c r="N1596" s="75" t="s">
        <v>87</v>
      </c>
      <c r="O1596" s="75" t="s">
        <v>4024</v>
      </c>
      <c r="Q1596" s="75" t="s">
        <v>5469</v>
      </c>
      <c r="S1596" s="75" t="s">
        <v>3662</v>
      </c>
      <c r="T1596" s="75" t="s">
        <v>5474</v>
      </c>
      <c r="U1596" s="75" t="s">
        <v>4877</v>
      </c>
      <c r="V1596" s="75" t="s">
        <v>4878</v>
      </c>
      <c r="W1596" s="75" t="s">
        <v>4871</v>
      </c>
      <c r="X1596" s="75" t="s">
        <v>5456</v>
      </c>
      <c r="Y1596" s="75" t="s">
        <v>4897</v>
      </c>
      <c r="Z1596" s="75">
        <v>7</v>
      </c>
      <c r="AA1596" s="75">
        <v>4</v>
      </c>
      <c r="AB1596" s="75" t="s">
        <v>4871</v>
      </c>
      <c r="AC1596" s="75" t="s">
        <v>5632</v>
      </c>
      <c r="AD1596" s="75" t="s">
        <v>4895</v>
      </c>
      <c r="AE1596" s="75">
        <v>2</v>
      </c>
      <c r="AF1596" s="75">
        <v>2</v>
      </c>
      <c r="AG1596" s="75" t="s">
        <v>4877</v>
      </c>
      <c r="AH1596" s="75" t="s">
        <v>5472</v>
      </c>
      <c r="AI1596" s="75" t="s">
        <v>4869</v>
      </c>
      <c r="AN1596" s="75" t="s">
        <v>4869</v>
      </c>
      <c r="AP1596" s="75">
        <v>6</v>
      </c>
      <c r="AQ1596" s="75">
        <v>4</v>
      </c>
      <c r="AR1596" s="75" t="s">
        <v>4868</v>
      </c>
      <c r="AS1596" s="75" t="s">
        <v>5453</v>
      </c>
      <c r="AV1596" s="75" t="s">
        <v>5440</v>
      </c>
      <c r="BI1596" s="75" t="s">
        <v>5452</v>
      </c>
      <c r="BJ1596" s="75" t="s">
        <v>5451</v>
      </c>
      <c r="BK1596" s="75">
        <v>0</v>
      </c>
      <c r="BM1596" s="75">
        <v>0</v>
      </c>
    </row>
    <row r="1597" spans="1:66" ht="17.399999999999999" hidden="1" customHeight="1" x14ac:dyDescent="0.3">
      <c r="A1597" s="75">
        <v>2019</v>
      </c>
      <c r="B1597" s="75">
        <v>21050</v>
      </c>
      <c r="C1597" s="75" t="s">
        <v>5303</v>
      </c>
      <c r="D1597" s="75" t="s">
        <v>5450</v>
      </c>
      <c r="E1597" s="77">
        <v>1010</v>
      </c>
      <c r="F1597" s="75" t="s">
        <v>971</v>
      </c>
      <c r="G1597" s="77">
        <v>8246</v>
      </c>
      <c r="H1597" s="75" t="s">
        <v>5929</v>
      </c>
      <c r="I1597" s="75" t="s">
        <v>4883</v>
      </c>
      <c r="J1597" s="75" t="s">
        <v>1067</v>
      </c>
      <c r="K1597" s="75">
        <v>0</v>
      </c>
      <c r="L1597" s="75" t="s">
        <v>5457</v>
      </c>
      <c r="M1597" s="75" t="s">
        <v>4892</v>
      </c>
      <c r="N1597" s="75" t="s">
        <v>87</v>
      </c>
      <c r="O1597" s="75" t="s">
        <v>4024</v>
      </c>
      <c r="Q1597" s="75" t="s">
        <v>5469</v>
      </c>
      <c r="S1597" s="75" t="s">
        <v>3662</v>
      </c>
      <c r="T1597" s="75" t="s">
        <v>5474</v>
      </c>
      <c r="U1597" s="75" t="s">
        <v>4877</v>
      </c>
      <c r="V1597" s="75" t="s">
        <v>4878</v>
      </c>
      <c r="W1597" s="75" t="s">
        <v>4871</v>
      </c>
      <c r="X1597" s="75" t="s">
        <v>5456</v>
      </c>
      <c r="Y1597" s="75" t="s">
        <v>4897</v>
      </c>
      <c r="Z1597" s="75">
        <v>4</v>
      </c>
      <c r="AA1597" s="75">
        <v>2</v>
      </c>
      <c r="AB1597" s="75" t="s">
        <v>4871</v>
      </c>
      <c r="AC1597" s="75" t="s">
        <v>5928</v>
      </c>
      <c r="AD1597" s="75" t="s">
        <v>4897</v>
      </c>
      <c r="AE1597" s="75">
        <v>4</v>
      </c>
      <c r="AF1597" s="75">
        <v>2</v>
      </c>
      <c r="AG1597" s="75" t="s">
        <v>4871</v>
      </c>
      <c r="AH1597" s="75" t="s">
        <v>5654</v>
      </c>
      <c r="AI1597" s="75" t="s">
        <v>4869</v>
      </c>
      <c r="AN1597" s="75" t="s">
        <v>4869</v>
      </c>
      <c r="AP1597" s="75">
        <v>6</v>
      </c>
      <c r="AQ1597" s="75">
        <v>4</v>
      </c>
      <c r="AR1597" s="75" t="s">
        <v>4868</v>
      </c>
      <c r="AS1597" s="75" t="s">
        <v>5453</v>
      </c>
      <c r="AV1597" s="75" t="s">
        <v>5440</v>
      </c>
      <c r="BI1597" s="75" t="s">
        <v>5452</v>
      </c>
      <c r="BJ1597" s="75" t="s">
        <v>5451</v>
      </c>
      <c r="BK1597" s="75">
        <v>0</v>
      </c>
      <c r="BM1597" s="75">
        <v>0</v>
      </c>
    </row>
    <row r="1598" spans="1:66" ht="17.399999999999999" customHeight="1" x14ac:dyDescent="0.3">
      <c r="A1598" s="75">
        <v>2019</v>
      </c>
      <c r="B1598" s="75">
        <v>30011</v>
      </c>
      <c r="C1598" s="75" t="s">
        <v>5230</v>
      </c>
      <c r="D1598" s="75" t="s">
        <v>5450</v>
      </c>
      <c r="E1598" s="77">
        <v>1420</v>
      </c>
      <c r="F1598" s="75" t="s">
        <v>2292</v>
      </c>
      <c r="G1598" s="77">
        <v>8248</v>
      </c>
      <c r="H1598" s="75" t="s">
        <v>5927</v>
      </c>
      <c r="I1598" s="75" t="s">
        <v>4883</v>
      </c>
      <c r="J1598" s="75" t="s">
        <v>2399</v>
      </c>
      <c r="K1598" s="75">
        <v>0</v>
      </c>
      <c r="L1598" s="75" t="s">
        <v>5457</v>
      </c>
      <c r="M1598" s="75" t="s">
        <v>4892</v>
      </c>
      <c r="N1598" s="75" t="s">
        <v>87</v>
      </c>
      <c r="O1598" s="75" t="s">
        <v>4027</v>
      </c>
      <c r="P1598" s="75">
        <v>2</v>
      </c>
      <c r="Q1598" s="76" t="s">
        <v>5549</v>
      </c>
      <c r="S1598" s="75" t="s">
        <v>4020</v>
      </c>
      <c r="T1598" s="75" t="s">
        <v>5478</v>
      </c>
      <c r="U1598" s="75" t="s">
        <v>4877</v>
      </c>
      <c r="V1598" s="75" t="s">
        <v>4878</v>
      </c>
      <c r="W1598" s="75" t="s">
        <v>4871</v>
      </c>
      <c r="X1598" s="75" t="s">
        <v>5456</v>
      </c>
      <c r="Y1598" s="75" t="s">
        <v>4875</v>
      </c>
      <c r="Z1598" s="75">
        <v>11</v>
      </c>
      <c r="AA1598" s="75">
        <v>0</v>
      </c>
      <c r="AB1598" s="75" t="s">
        <v>4871</v>
      </c>
      <c r="AC1598" s="75" t="s">
        <v>5473</v>
      </c>
      <c r="AD1598" s="75" t="s">
        <v>4872</v>
      </c>
      <c r="AE1598" s="75">
        <v>10</v>
      </c>
      <c r="AF1598" s="75">
        <v>4</v>
      </c>
      <c r="AG1598" s="75" t="s">
        <v>4871</v>
      </c>
      <c r="AH1598" s="75" t="s">
        <v>5485</v>
      </c>
      <c r="AI1598" s="75" t="s">
        <v>4869</v>
      </c>
      <c r="AN1598" s="75" t="s">
        <v>4869</v>
      </c>
      <c r="AP1598" s="75">
        <v>10</v>
      </c>
      <c r="AQ1598" s="75">
        <v>9</v>
      </c>
      <c r="AR1598" s="75" t="s">
        <v>4868</v>
      </c>
      <c r="AS1598" s="75" t="s">
        <v>5453</v>
      </c>
      <c r="AV1598" s="75" t="s">
        <v>5440</v>
      </c>
      <c r="BI1598" s="75" t="s">
        <v>5452</v>
      </c>
      <c r="BJ1598" s="75" t="s">
        <v>5451</v>
      </c>
      <c r="BK1598" s="75">
        <v>0</v>
      </c>
      <c r="BM1598" s="75">
        <v>0</v>
      </c>
    </row>
    <row r="1599" spans="1:66" ht="17.399999999999999" hidden="1" customHeight="1" x14ac:dyDescent="0.3">
      <c r="A1599" s="75">
        <v>2019</v>
      </c>
      <c r="B1599" s="75">
        <v>38010</v>
      </c>
      <c r="C1599" s="75" t="s">
        <v>5161</v>
      </c>
      <c r="D1599" s="75" t="s">
        <v>5450</v>
      </c>
      <c r="E1599" s="77">
        <v>1828</v>
      </c>
      <c r="F1599" s="75" t="s">
        <v>3774</v>
      </c>
      <c r="G1599" s="77">
        <v>8256</v>
      </c>
      <c r="H1599" s="75" t="s">
        <v>5926</v>
      </c>
      <c r="I1599" s="75" t="s">
        <v>4883</v>
      </c>
      <c r="J1599" s="75" t="s">
        <v>3792</v>
      </c>
      <c r="K1599" s="75">
        <v>0</v>
      </c>
      <c r="L1599" s="75" t="s">
        <v>5480</v>
      </c>
      <c r="M1599" s="75" t="s">
        <v>4892</v>
      </c>
      <c r="N1599" s="75" t="s">
        <v>87</v>
      </c>
      <c r="O1599" s="75" t="s">
        <v>4024</v>
      </c>
      <c r="Q1599" s="75" t="s">
        <v>5469</v>
      </c>
      <c r="S1599" s="75" t="s">
        <v>4033</v>
      </c>
      <c r="T1599" s="75" t="s">
        <v>5446</v>
      </c>
      <c r="U1599" s="75" t="s">
        <v>4871</v>
      </c>
      <c r="V1599" s="75" t="s">
        <v>5445</v>
      </c>
      <c r="W1599" s="75" t="s">
        <v>4877</v>
      </c>
      <c r="X1599" s="75" t="s">
        <v>4876</v>
      </c>
      <c r="Y1599" s="75" t="s">
        <v>4872</v>
      </c>
      <c r="Z1599" s="75">
        <v>11</v>
      </c>
      <c r="AA1599" s="75">
        <v>1</v>
      </c>
      <c r="AB1599" s="75" t="s">
        <v>4871</v>
      </c>
      <c r="AC1599" s="75" t="s">
        <v>5925</v>
      </c>
      <c r="AD1599" s="75" t="s">
        <v>4897</v>
      </c>
      <c r="AE1599" s="75">
        <v>8</v>
      </c>
      <c r="AF1599" s="75">
        <v>8</v>
      </c>
      <c r="AG1599" s="75" t="s">
        <v>4877</v>
      </c>
      <c r="AH1599" s="75" t="s">
        <v>5472</v>
      </c>
      <c r="AI1599" s="75" t="s">
        <v>4869</v>
      </c>
      <c r="AN1599" s="75" t="s">
        <v>4869</v>
      </c>
      <c r="AP1599" s="75">
        <v>10</v>
      </c>
      <c r="AQ1599" s="75">
        <v>8</v>
      </c>
      <c r="AR1599" s="75" t="s">
        <v>4868</v>
      </c>
      <c r="AS1599" s="75" t="s">
        <v>5453</v>
      </c>
      <c r="AV1599" s="75" t="s">
        <v>5440</v>
      </c>
      <c r="BI1599" s="75" t="s">
        <v>5452</v>
      </c>
      <c r="BJ1599" s="75" t="s">
        <v>5451</v>
      </c>
      <c r="BK1599" s="75">
        <v>0</v>
      </c>
      <c r="BM1599" s="75">
        <v>0</v>
      </c>
    </row>
    <row r="1600" spans="1:66" ht="17.399999999999999" hidden="1" customHeight="1" x14ac:dyDescent="0.3">
      <c r="A1600" s="75">
        <v>2019</v>
      </c>
      <c r="B1600" s="75">
        <v>38010</v>
      </c>
      <c r="C1600" s="75" t="s">
        <v>5161</v>
      </c>
      <c r="D1600" s="75" t="s">
        <v>5450</v>
      </c>
      <c r="E1600" s="77">
        <v>1828</v>
      </c>
      <c r="F1600" s="75" t="s">
        <v>3774</v>
      </c>
      <c r="G1600" s="77">
        <v>8260</v>
      </c>
      <c r="H1600" s="75" t="s">
        <v>5924</v>
      </c>
      <c r="I1600" s="75" t="s">
        <v>4883</v>
      </c>
      <c r="J1600" s="75" t="s">
        <v>3790</v>
      </c>
      <c r="K1600" s="75">
        <v>0</v>
      </c>
      <c r="L1600" s="75" t="s">
        <v>5448</v>
      </c>
      <c r="M1600" s="75" t="s">
        <v>4892</v>
      </c>
      <c r="N1600" s="75" t="s">
        <v>87</v>
      </c>
      <c r="O1600" s="75" t="s">
        <v>4024</v>
      </c>
      <c r="Q1600" s="75" t="s">
        <v>5469</v>
      </c>
      <c r="S1600" s="75" t="s">
        <v>4033</v>
      </c>
      <c r="T1600" s="75" t="s">
        <v>5446</v>
      </c>
      <c r="U1600" s="75" t="s">
        <v>4871</v>
      </c>
      <c r="V1600" s="75" t="s">
        <v>5445</v>
      </c>
      <c r="W1600" s="75" t="s">
        <v>4877</v>
      </c>
      <c r="X1600" s="75" t="s">
        <v>4876</v>
      </c>
      <c r="Y1600" s="75" t="s">
        <v>4872</v>
      </c>
      <c r="Z1600" s="75">
        <v>8</v>
      </c>
      <c r="AA1600" s="75">
        <v>2</v>
      </c>
      <c r="AB1600" s="75" t="s">
        <v>4871</v>
      </c>
      <c r="AC1600" s="75" t="s">
        <v>5923</v>
      </c>
      <c r="AD1600" s="75" t="s">
        <v>4872</v>
      </c>
      <c r="AE1600" s="75">
        <v>6</v>
      </c>
      <c r="AF1600" s="75">
        <v>2</v>
      </c>
      <c r="AG1600" s="75" t="s">
        <v>4871</v>
      </c>
      <c r="AH1600" s="75" t="s">
        <v>5531</v>
      </c>
      <c r="AI1600" s="75" t="s">
        <v>4872</v>
      </c>
      <c r="AJ1600" s="75">
        <v>11</v>
      </c>
      <c r="AK1600" s="75">
        <v>2</v>
      </c>
      <c r="AL1600" s="75" t="s">
        <v>4871</v>
      </c>
      <c r="AM1600" s="75" t="s">
        <v>5922</v>
      </c>
      <c r="AN1600" s="75" t="s">
        <v>4869</v>
      </c>
      <c r="AP1600" s="75">
        <v>8</v>
      </c>
      <c r="AQ1600" s="75">
        <v>8</v>
      </c>
      <c r="AR1600" s="75" t="s">
        <v>4908</v>
      </c>
      <c r="AS1600" s="75" t="s">
        <v>5441</v>
      </c>
      <c r="AV1600" s="75" t="s">
        <v>5440</v>
      </c>
      <c r="BI1600" s="75" t="s">
        <v>5452</v>
      </c>
      <c r="BJ1600" s="75" t="s">
        <v>5451</v>
      </c>
      <c r="BK1600" s="75">
        <v>0</v>
      </c>
      <c r="BM1600" s="75">
        <v>0</v>
      </c>
    </row>
    <row r="1601" spans="1:65" ht="17.399999999999999" hidden="1" customHeight="1" x14ac:dyDescent="0.3">
      <c r="A1601" s="75">
        <v>2019</v>
      </c>
      <c r="B1601" s="75">
        <v>21090</v>
      </c>
      <c r="C1601" s="75" t="s">
        <v>5276</v>
      </c>
      <c r="D1601" s="75" t="s">
        <v>5450</v>
      </c>
      <c r="E1601" s="77">
        <v>1110</v>
      </c>
      <c r="F1601" s="75" t="s">
        <v>1575</v>
      </c>
      <c r="G1601" s="77">
        <v>8266</v>
      </c>
      <c r="H1601" s="75" t="s">
        <v>5921</v>
      </c>
      <c r="I1601" s="75" t="s">
        <v>4883</v>
      </c>
      <c r="J1601" s="75" t="s">
        <v>1624</v>
      </c>
      <c r="K1601" s="75">
        <v>0</v>
      </c>
      <c r="L1601" s="75" t="s">
        <v>5457</v>
      </c>
      <c r="M1601" s="75" t="s">
        <v>4892</v>
      </c>
      <c r="N1601" s="75" t="s">
        <v>87</v>
      </c>
      <c r="O1601" s="75" t="s">
        <v>4024</v>
      </c>
      <c r="Q1601" s="75" t="s">
        <v>5469</v>
      </c>
      <c r="S1601" s="75" t="s">
        <v>3662</v>
      </c>
      <c r="T1601" s="75" t="s">
        <v>5474</v>
      </c>
      <c r="U1601" s="75" t="s">
        <v>4877</v>
      </c>
      <c r="V1601" s="75" t="s">
        <v>4878</v>
      </c>
      <c r="W1601" s="75" t="s">
        <v>4871</v>
      </c>
      <c r="X1601" s="75" t="s">
        <v>5456</v>
      </c>
      <c r="Y1601" s="75" t="s">
        <v>4897</v>
      </c>
      <c r="Z1601" s="75">
        <v>8</v>
      </c>
      <c r="AA1601" s="75">
        <v>1</v>
      </c>
      <c r="AB1601" s="75" t="s">
        <v>4871</v>
      </c>
      <c r="AC1601" s="75" t="s">
        <v>5539</v>
      </c>
      <c r="AD1601" s="75" t="s">
        <v>4872</v>
      </c>
      <c r="AE1601" s="75">
        <v>4</v>
      </c>
      <c r="AF1601" s="75">
        <v>2</v>
      </c>
      <c r="AG1601" s="75" t="s">
        <v>4871</v>
      </c>
      <c r="AH1601" s="75" t="s">
        <v>5920</v>
      </c>
      <c r="AI1601" s="75" t="s">
        <v>4869</v>
      </c>
      <c r="AN1601" s="75" t="s">
        <v>4869</v>
      </c>
      <c r="AP1601" s="75">
        <v>8</v>
      </c>
      <c r="AQ1601" s="75">
        <v>6</v>
      </c>
      <c r="AR1601" s="75" t="s">
        <v>4868</v>
      </c>
      <c r="AS1601" s="75" t="s">
        <v>5453</v>
      </c>
      <c r="AV1601" s="75" t="s">
        <v>5440</v>
      </c>
      <c r="BI1601" s="75" t="s">
        <v>5452</v>
      </c>
      <c r="BJ1601" s="75" t="s">
        <v>5451</v>
      </c>
      <c r="BK1601" s="75">
        <v>0</v>
      </c>
      <c r="BM1601" s="75">
        <v>0</v>
      </c>
    </row>
    <row r="1602" spans="1:65" ht="17.399999999999999" hidden="1" customHeight="1" x14ac:dyDescent="0.3">
      <c r="A1602" s="75">
        <v>2019</v>
      </c>
      <c r="B1602" s="75">
        <v>64233</v>
      </c>
      <c r="C1602" s="75" t="s">
        <v>964</v>
      </c>
      <c r="D1602" s="75" t="s">
        <v>5450</v>
      </c>
      <c r="E1602" s="77">
        <v>1220</v>
      </c>
      <c r="F1602" s="75" t="s">
        <v>2043</v>
      </c>
      <c r="G1602" s="77">
        <v>8274</v>
      </c>
      <c r="H1602" s="75" t="s">
        <v>5919</v>
      </c>
      <c r="I1602" s="75" t="s">
        <v>4883</v>
      </c>
      <c r="J1602" s="75" t="s">
        <v>2063</v>
      </c>
      <c r="K1602" s="75">
        <v>0</v>
      </c>
      <c r="L1602" s="75" t="s">
        <v>5480</v>
      </c>
      <c r="M1602" s="75" t="s">
        <v>4892</v>
      </c>
      <c r="N1602" s="75" t="s">
        <v>87</v>
      </c>
      <c r="O1602" s="75" t="s">
        <v>4025</v>
      </c>
      <c r="Q1602" s="75" t="s">
        <v>5461</v>
      </c>
      <c r="S1602" s="75" t="s">
        <v>3662</v>
      </c>
      <c r="T1602" s="75" t="s">
        <v>5474</v>
      </c>
      <c r="U1602" s="75" t="s">
        <v>4871</v>
      </c>
      <c r="V1602" s="75" t="s">
        <v>5445</v>
      </c>
      <c r="W1602" s="75" t="s">
        <v>4877</v>
      </c>
      <c r="X1602" s="75" t="s">
        <v>4876</v>
      </c>
      <c r="Y1602" s="75" t="s">
        <v>4872</v>
      </c>
      <c r="Z1602" s="75">
        <v>6</v>
      </c>
      <c r="AA1602" s="75">
        <v>0</v>
      </c>
      <c r="AB1602" s="75" t="s">
        <v>4871</v>
      </c>
      <c r="AC1602" s="75" t="s">
        <v>5621</v>
      </c>
      <c r="AD1602" s="75" t="s">
        <v>4897</v>
      </c>
      <c r="AE1602" s="75">
        <v>6</v>
      </c>
      <c r="AF1602" s="75">
        <v>4</v>
      </c>
      <c r="AG1602" s="75" t="s">
        <v>4871</v>
      </c>
      <c r="AH1602" s="75" t="s">
        <v>5520</v>
      </c>
      <c r="AI1602" s="75" t="s">
        <v>4869</v>
      </c>
      <c r="AN1602" s="75" t="s">
        <v>4869</v>
      </c>
      <c r="AP1602" s="75">
        <v>10</v>
      </c>
      <c r="AQ1602" s="75">
        <v>0</v>
      </c>
      <c r="AR1602" s="75" t="s">
        <v>4868</v>
      </c>
      <c r="AS1602" s="75" t="s">
        <v>5453</v>
      </c>
      <c r="AV1602" s="75" t="s">
        <v>5440</v>
      </c>
      <c r="BI1602" s="75" t="s">
        <v>5452</v>
      </c>
      <c r="BJ1602" s="75" t="s">
        <v>5451</v>
      </c>
      <c r="BK1602" s="75">
        <v>0</v>
      </c>
      <c r="BM1602" s="75">
        <v>0</v>
      </c>
    </row>
    <row r="1603" spans="1:65" ht="17.399999999999999" hidden="1" customHeight="1" x14ac:dyDescent="0.3">
      <c r="A1603" s="75">
        <v>2019</v>
      </c>
      <c r="B1603" s="75">
        <v>1020</v>
      </c>
      <c r="C1603" s="75" t="s">
        <v>5434</v>
      </c>
      <c r="D1603" s="75" t="s">
        <v>5450</v>
      </c>
      <c r="E1603" s="77">
        <v>20</v>
      </c>
      <c r="F1603" s="75" t="s">
        <v>89</v>
      </c>
      <c r="G1603" s="77">
        <v>8275</v>
      </c>
      <c r="H1603" s="75" t="s">
        <v>5918</v>
      </c>
      <c r="I1603" s="75" t="s">
        <v>4883</v>
      </c>
      <c r="J1603" s="75" t="s">
        <v>165</v>
      </c>
      <c r="K1603" s="75">
        <v>0</v>
      </c>
      <c r="L1603" s="75" t="s">
        <v>5462</v>
      </c>
      <c r="M1603" s="75" t="s">
        <v>4892</v>
      </c>
      <c r="N1603" s="75" t="s">
        <v>87</v>
      </c>
      <c r="O1603" s="75" t="s">
        <v>4024</v>
      </c>
      <c r="Q1603" s="75" t="s">
        <v>5469</v>
      </c>
      <c r="S1603" s="75" t="s">
        <v>3662</v>
      </c>
      <c r="T1603" s="75" t="s">
        <v>5474</v>
      </c>
      <c r="U1603" s="75" t="s">
        <v>4877</v>
      </c>
      <c r="V1603" s="75" t="s">
        <v>4878</v>
      </c>
      <c r="W1603" s="75" t="s">
        <v>4877</v>
      </c>
      <c r="X1603" s="75" t="s">
        <v>4876</v>
      </c>
      <c r="Y1603" s="75" t="s">
        <v>4895</v>
      </c>
      <c r="Z1603" s="75">
        <v>10</v>
      </c>
      <c r="AA1603" s="75">
        <v>10</v>
      </c>
      <c r="AB1603" s="75" t="s">
        <v>4877</v>
      </c>
      <c r="AC1603" s="75" t="s">
        <v>5541</v>
      </c>
      <c r="AD1603" s="75" t="s">
        <v>4897</v>
      </c>
      <c r="AE1603" s="75">
        <v>8</v>
      </c>
      <c r="AF1603" s="75">
        <v>7</v>
      </c>
      <c r="AG1603" s="75" t="s">
        <v>4871</v>
      </c>
      <c r="AH1603" s="75" t="s">
        <v>5703</v>
      </c>
      <c r="AI1603" s="75" t="s">
        <v>4869</v>
      </c>
      <c r="AN1603" s="75" t="s">
        <v>4869</v>
      </c>
      <c r="AP1603" s="75">
        <v>10</v>
      </c>
      <c r="AQ1603" s="75">
        <v>8</v>
      </c>
      <c r="AR1603" s="75" t="s">
        <v>4868</v>
      </c>
      <c r="AS1603" s="75" t="s">
        <v>5453</v>
      </c>
      <c r="AV1603" s="75" t="s">
        <v>5440</v>
      </c>
      <c r="BI1603" s="75" t="s">
        <v>5452</v>
      </c>
      <c r="BJ1603" s="75" t="s">
        <v>5451</v>
      </c>
      <c r="BK1603" s="75">
        <v>0</v>
      </c>
      <c r="BM1603" s="75">
        <v>0</v>
      </c>
    </row>
    <row r="1604" spans="1:65" ht="17.399999999999999" hidden="1" customHeight="1" x14ac:dyDescent="0.3">
      <c r="A1604" s="75">
        <v>2019</v>
      </c>
      <c r="B1604" s="75">
        <v>30011</v>
      </c>
      <c r="C1604" s="75" t="s">
        <v>5230</v>
      </c>
      <c r="D1604" s="75" t="s">
        <v>5450</v>
      </c>
      <c r="E1604" s="77">
        <v>1420</v>
      </c>
      <c r="F1604" s="75" t="s">
        <v>2292</v>
      </c>
      <c r="G1604" s="77">
        <v>8276</v>
      </c>
      <c r="H1604" s="75" t="s">
        <v>5917</v>
      </c>
      <c r="I1604" s="75" t="s">
        <v>4883</v>
      </c>
      <c r="J1604" s="75" t="s">
        <v>2555</v>
      </c>
      <c r="K1604" s="75">
        <v>0</v>
      </c>
      <c r="L1604" s="75" t="s">
        <v>5457</v>
      </c>
      <c r="M1604" s="75" t="s">
        <v>4892</v>
      </c>
      <c r="N1604" s="75" t="s">
        <v>87</v>
      </c>
      <c r="O1604" s="75" t="s">
        <v>4024</v>
      </c>
      <c r="Q1604" s="75" t="s">
        <v>5469</v>
      </c>
      <c r="S1604" s="75" t="s">
        <v>3662</v>
      </c>
      <c r="T1604" s="75" t="s">
        <v>5474</v>
      </c>
      <c r="U1604" s="75" t="s">
        <v>4877</v>
      </c>
      <c r="V1604" s="75" t="s">
        <v>4878</v>
      </c>
      <c r="W1604" s="75" t="s">
        <v>4871</v>
      </c>
      <c r="X1604" s="75" t="s">
        <v>5456</v>
      </c>
      <c r="Y1604" s="75" t="s">
        <v>4897</v>
      </c>
      <c r="Z1604" s="75">
        <v>6</v>
      </c>
      <c r="AA1604" s="75">
        <v>0</v>
      </c>
      <c r="AB1604" s="75" t="s">
        <v>4871</v>
      </c>
      <c r="AC1604" s="75" t="s">
        <v>5916</v>
      </c>
      <c r="AD1604" s="75" t="s">
        <v>4897</v>
      </c>
      <c r="AE1604" s="75">
        <v>2</v>
      </c>
      <c r="AF1604" s="75">
        <v>1</v>
      </c>
      <c r="AG1604" s="75" t="s">
        <v>4871</v>
      </c>
      <c r="AH1604" s="75" t="s">
        <v>5575</v>
      </c>
      <c r="AI1604" s="75" t="s">
        <v>4869</v>
      </c>
      <c r="AN1604" s="75" t="s">
        <v>4869</v>
      </c>
      <c r="AP1604" s="75">
        <v>6</v>
      </c>
      <c r="AQ1604" s="75">
        <v>6</v>
      </c>
      <c r="AR1604" s="75" t="s">
        <v>4908</v>
      </c>
      <c r="AS1604" s="75" t="s">
        <v>5441</v>
      </c>
      <c r="AV1604" s="75" t="s">
        <v>5440</v>
      </c>
      <c r="BI1604" s="75" t="s">
        <v>5452</v>
      </c>
      <c r="BJ1604" s="75" t="s">
        <v>5451</v>
      </c>
      <c r="BK1604" s="75">
        <v>0</v>
      </c>
      <c r="BM1604" s="75">
        <v>0</v>
      </c>
    </row>
    <row r="1605" spans="1:65" ht="17.399999999999999" hidden="1" customHeight="1" x14ac:dyDescent="0.3">
      <c r="A1605" s="75">
        <v>2019</v>
      </c>
      <c r="B1605" s="75">
        <v>30011</v>
      </c>
      <c r="C1605" s="75" t="s">
        <v>5230</v>
      </c>
      <c r="D1605" s="75" t="s">
        <v>5450</v>
      </c>
      <c r="E1605" s="77">
        <v>1420</v>
      </c>
      <c r="F1605" s="75" t="s">
        <v>2292</v>
      </c>
      <c r="G1605" s="77">
        <v>8280</v>
      </c>
      <c r="H1605" s="75" t="s">
        <v>5915</v>
      </c>
      <c r="I1605" s="75" t="s">
        <v>4883</v>
      </c>
      <c r="J1605" s="75" t="s">
        <v>2513</v>
      </c>
      <c r="K1605" s="75">
        <v>0</v>
      </c>
      <c r="L1605" s="75" t="s">
        <v>5457</v>
      </c>
      <c r="M1605" s="75" t="s">
        <v>4892</v>
      </c>
      <c r="N1605" s="75" t="s">
        <v>87</v>
      </c>
      <c r="O1605" s="75" t="s">
        <v>4023</v>
      </c>
      <c r="Q1605" s="75" t="s">
        <v>5447</v>
      </c>
      <c r="S1605" s="75" t="s">
        <v>4020</v>
      </c>
      <c r="T1605" s="75" t="s">
        <v>5478</v>
      </c>
      <c r="U1605" s="75" t="s">
        <v>4877</v>
      </c>
      <c r="V1605" s="75" t="s">
        <v>4878</v>
      </c>
      <c r="W1605" s="75" t="s">
        <v>4871</v>
      </c>
      <c r="X1605" s="75" t="s">
        <v>5456</v>
      </c>
      <c r="Y1605" s="75" t="s">
        <v>4897</v>
      </c>
      <c r="Z1605" s="75">
        <v>7</v>
      </c>
      <c r="AA1605" s="75">
        <v>3</v>
      </c>
      <c r="AB1605" s="75" t="s">
        <v>4871</v>
      </c>
      <c r="AC1605" s="75" t="s">
        <v>5533</v>
      </c>
      <c r="AD1605" s="75" t="s">
        <v>4875</v>
      </c>
      <c r="AE1605" s="75">
        <v>4</v>
      </c>
      <c r="AF1605" s="75">
        <v>0</v>
      </c>
      <c r="AG1605" s="75" t="s">
        <v>4871</v>
      </c>
      <c r="AH1605" s="75" t="s">
        <v>5528</v>
      </c>
      <c r="AI1605" s="75" t="s">
        <v>4869</v>
      </c>
      <c r="AN1605" s="75" t="s">
        <v>4869</v>
      </c>
      <c r="AP1605" s="75">
        <v>8</v>
      </c>
      <c r="AQ1605" s="75">
        <v>8</v>
      </c>
      <c r="AR1605" s="75" t="s">
        <v>4908</v>
      </c>
      <c r="AS1605" s="75" t="s">
        <v>5441</v>
      </c>
      <c r="AV1605" s="75" t="s">
        <v>5440</v>
      </c>
      <c r="BI1605" s="75" t="s">
        <v>5452</v>
      </c>
      <c r="BJ1605" s="75" t="s">
        <v>5451</v>
      </c>
      <c r="BK1605" s="75">
        <v>0</v>
      </c>
      <c r="BM1605" s="75">
        <v>0</v>
      </c>
    </row>
    <row r="1606" spans="1:65" ht="17.399999999999999" hidden="1" customHeight="1" x14ac:dyDescent="0.3">
      <c r="A1606" s="75">
        <v>2019</v>
      </c>
      <c r="B1606" s="75">
        <v>30011</v>
      </c>
      <c r="C1606" s="75" t="s">
        <v>5230</v>
      </c>
      <c r="D1606" s="75" t="s">
        <v>5450</v>
      </c>
      <c r="E1606" s="77">
        <v>1420</v>
      </c>
      <c r="F1606" s="75" t="s">
        <v>2292</v>
      </c>
      <c r="G1606" s="77">
        <v>8300</v>
      </c>
      <c r="H1606" s="75" t="s">
        <v>5914</v>
      </c>
      <c r="I1606" s="75" t="s">
        <v>4883</v>
      </c>
      <c r="J1606" s="75" t="s">
        <v>2559</v>
      </c>
      <c r="K1606" s="75">
        <v>0</v>
      </c>
      <c r="L1606" s="75" t="s">
        <v>5457</v>
      </c>
      <c r="M1606" s="75" t="s">
        <v>4892</v>
      </c>
      <c r="N1606" s="75" t="s">
        <v>87</v>
      </c>
      <c r="O1606" s="75" t="s">
        <v>4024</v>
      </c>
      <c r="Q1606" s="75" t="s">
        <v>5469</v>
      </c>
      <c r="S1606" s="75" t="s">
        <v>3662</v>
      </c>
      <c r="T1606" s="75" t="s">
        <v>5474</v>
      </c>
      <c r="U1606" s="75" t="s">
        <v>4877</v>
      </c>
      <c r="V1606" s="75" t="s">
        <v>4878</v>
      </c>
      <c r="W1606" s="75" t="s">
        <v>4871</v>
      </c>
      <c r="X1606" s="75" t="s">
        <v>5456</v>
      </c>
      <c r="Y1606" s="75" t="s">
        <v>4897</v>
      </c>
      <c r="Z1606" s="75">
        <v>4</v>
      </c>
      <c r="AA1606" s="75">
        <v>3</v>
      </c>
      <c r="AB1606" s="75" t="s">
        <v>4871</v>
      </c>
      <c r="AC1606" s="75" t="s">
        <v>5516</v>
      </c>
      <c r="AD1606" s="75" t="s">
        <v>4897</v>
      </c>
      <c r="AH1606" s="75" t="s">
        <v>5569</v>
      </c>
      <c r="AI1606" s="75" t="s">
        <v>4869</v>
      </c>
      <c r="AN1606" s="75" t="s">
        <v>4869</v>
      </c>
      <c r="AP1606" s="75">
        <v>6</v>
      </c>
      <c r="AQ1606" s="75">
        <v>4</v>
      </c>
      <c r="AR1606" s="75" t="s">
        <v>4868</v>
      </c>
      <c r="AS1606" s="75" t="s">
        <v>5453</v>
      </c>
      <c r="AV1606" s="75" t="s">
        <v>5440</v>
      </c>
      <c r="BI1606" s="75" t="s">
        <v>5452</v>
      </c>
      <c r="BJ1606" s="75" t="s">
        <v>5451</v>
      </c>
      <c r="BK1606" s="75">
        <v>0</v>
      </c>
      <c r="BM1606" s="75">
        <v>0</v>
      </c>
    </row>
    <row r="1607" spans="1:65" ht="17.399999999999999" hidden="1" customHeight="1" x14ac:dyDescent="0.3">
      <c r="A1607" s="75">
        <v>2019</v>
      </c>
      <c r="B1607" s="75">
        <v>1020</v>
      </c>
      <c r="C1607" s="75" t="s">
        <v>5434</v>
      </c>
      <c r="D1607" s="75" t="s">
        <v>5450</v>
      </c>
      <c r="E1607" s="77">
        <v>20</v>
      </c>
      <c r="F1607" s="75" t="s">
        <v>89</v>
      </c>
      <c r="G1607" s="77">
        <v>8310</v>
      </c>
      <c r="H1607" s="75" t="s">
        <v>5913</v>
      </c>
      <c r="I1607" s="75" t="s">
        <v>4883</v>
      </c>
      <c r="J1607" s="75" t="s">
        <v>167</v>
      </c>
      <c r="K1607" s="75">
        <v>0</v>
      </c>
      <c r="L1607" s="75" t="s">
        <v>5462</v>
      </c>
      <c r="M1607" s="75" t="s">
        <v>4892</v>
      </c>
      <c r="N1607" s="75" t="s">
        <v>87</v>
      </c>
      <c r="O1607" s="75" t="s">
        <v>4024</v>
      </c>
      <c r="Q1607" s="75" t="s">
        <v>5469</v>
      </c>
      <c r="S1607" s="75" t="s">
        <v>3662</v>
      </c>
      <c r="T1607" s="75" t="s">
        <v>5474</v>
      </c>
      <c r="U1607" s="75" t="s">
        <v>4877</v>
      </c>
      <c r="V1607" s="75" t="s">
        <v>4878</v>
      </c>
      <c r="W1607" s="75" t="s">
        <v>4877</v>
      </c>
      <c r="X1607" s="75" t="s">
        <v>4876</v>
      </c>
      <c r="Y1607" s="75" t="s">
        <v>4872</v>
      </c>
      <c r="Z1607" s="75">
        <v>23</v>
      </c>
      <c r="AA1607" s="75">
        <v>0</v>
      </c>
      <c r="AB1607" s="75" t="s">
        <v>4871</v>
      </c>
      <c r="AC1607" s="75" t="s">
        <v>5912</v>
      </c>
      <c r="AD1607" s="75" t="s">
        <v>4897</v>
      </c>
      <c r="AE1607" s="75">
        <v>20</v>
      </c>
      <c r="AF1607" s="75">
        <v>18</v>
      </c>
      <c r="AG1607" s="75" t="s">
        <v>4871</v>
      </c>
      <c r="AH1607" s="75" t="s">
        <v>5911</v>
      </c>
      <c r="AI1607" s="75" t="s">
        <v>4869</v>
      </c>
      <c r="AN1607" s="75" t="s">
        <v>4869</v>
      </c>
      <c r="AP1607" s="75">
        <v>10</v>
      </c>
      <c r="AQ1607" s="75">
        <v>10</v>
      </c>
      <c r="AR1607" s="75" t="s">
        <v>4908</v>
      </c>
      <c r="AS1607" s="75" t="s">
        <v>5441</v>
      </c>
      <c r="AV1607" s="75" t="s">
        <v>5440</v>
      </c>
      <c r="BI1607" s="75" t="s">
        <v>5452</v>
      </c>
      <c r="BJ1607" s="75" t="s">
        <v>5451</v>
      </c>
      <c r="BK1607" s="75">
        <v>0</v>
      </c>
      <c r="BM1607" s="75">
        <v>0</v>
      </c>
    </row>
    <row r="1608" spans="1:65" ht="17.399999999999999" hidden="1" customHeight="1" x14ac:dyDescent="0.3">
      <c r="A1608" s="75">
        <v>2019</v>
      </c>
      <c r="B1608" s="75">
        <v>35010</v>
      </c>
      <c r="C1608" s="75" t="s">
        <v>5197</v>
      </c>
      <c r="D1608" s="75" t="s">
        <v>5450</v>
      </c>
      <c r="E1608" s="77">
        <v>1550</v>
      </c>
      <c r="F1608" s="75" t="s">
        <v>4097</v>
      </c>
      <c r="G1608" s="77">
        <v>8318</v>
      </c>
      <c r="H1608" s="75" t="s">
        <v>5910</v>
      </c>
      <c r="I1608" s="75" t="s">
        <v>4883</v>
      </c>
      <c r="J1608" s="75" t="s">
        <v>3207</v>
      </c>
      <c r="K1608" s="75">
        <v>0</v>
      </c>
      <c r="L1608" s="75" t="s">
        <v>5457</v>
      </c>
      <c r="M1608" s="75" t="s">
        <v>4881</v>
      </c>
      <c r="N1608" s="75" t="s">
        <v>87</v>
      </c>
      <c r="O1608" s="75" t="s">
        <v>4055</v>
      </c>
      <c r="Q1608" s="75" t="s">
        <v>4019</v>
      </c>
      <c r="S1608" s="75" t="s">
        <v>4020</v>
      </c>
      <c r="T1608" s="75" t="s">
        <v>5478</v>
      </c>
      <c r="U1608" s="75" t="s">
        <v>4877</v>
      </c>
      <c r="V1608" s="75" t="s">
        <v>4878</v>
      </c>
      <c r="W1608" s="75" t="s">
        <v>4871</v>
      </c>
      <c r="X1608" s="75" t="s">
        <v>5456</v>
      </c>
      <c r="Y1608" s="75" t="s">
        <v>4872</v>
      </c>
      <c r="Z1608" s="75">
        <v>4</v>
      </c>
      <c r="AA1608" s="75">
        <v>1</v>
      </c>
      <c r="AB1608" s="75" t="s">
        <v>4871</v>
      </c>
      <c r="AC1608" s="75" t="s">
        <v>5909</v>
      </c>
      <c r="AD1608" s="75" t="s">
        <v>4872</v>
      </c>
      <c r="AH1608" s="75" t="s">
        <v>5467</v>
      </c>
      <c r="AI1608" s="75" t="s">
        <v>4869</v>
      </c>
      <c r="AN1608" s="75" t="s">
        <v>4869</v>
      </c>
      <c r="AP1608" s="75">
        <v>6</v>
      </c>
      <c r="AQ1608" s="75">
        <v>6</v>
      </c>
      <c r="AR1608" s="75" t="s">
        <v>4908</v>
      </c>
      <c r="AS1608" s="75" t="s">
        <v>5441</v>
      </c>
      <c r="AV1608" s="75" t="s">
        <v>5440</v>
      </c>
      <c r="BI1608" s="75" t="s">
        <v>5452</v>
      </c>
      <c r="BJ1608" s="75" t="s">
        <v>5451</v>
      </c>
    </row>
    <row r="1609" spans="1:65" ht="17.399999999999999" hidden="1" customHeight="1" x14ac:dyDescent="0.3">
      <c r="A1609" s="75">
        <v>2019</v>
      </c>
      <c r="B1609" s="75">
        <v>64043</v>
      </c>
      <c r="C1609" s="75" t="s">
        <v>4902</v>
      </c>
      <c r="D1609" s="75" t="s">
        <v>5450</v>
      </c>
      <c r="E1609" s="77">
        <v>60</v>
      </c>
      <c r="F1609" s="75" t="s">
        <v>3656</v>
      </c>
      <c r="G1609" s="77">
        <v>8328</v>
      </c>
      <c r="H1609" s="75" t="s">
        <v>5908</v>
      </c>
      <c r="I1609" s="75" t="s">
        <v>4883</v>
      </c>
      <c r="J1609" s="75" t="s">
        <v>3663</v>
      </c>
      <c r="K1609" s="75">
        <v>0</v>
      </c>
      <c r="L1609" s="75" t="s">
        <v>5457</v>
      </c>
      <c r="M1609" s="75" t="s">
        <v>4892</v>
      </c>
      <c r="N1609" s="75" t="s">
        <v>87</v>
      </c>
      <c r="O1609" s="75" t="s">
        <v>4024</v>
      </c>
      <c r="Q1609" s="75" t="s">
        <v>5469</v>
      </c>
      <c r="S1609" s="75" t="s">
        <v>3662</v>
      </c>
      <c r="T1609" s="75" t="s">
        <v>5474</v>
      </c>
      <c r="U1609" s="75" t="s">
        <v>4877</v>
      </c>
      <c r="V1609" s="75" t="s">
        <v>4878</v>
      </c>
      <c r="W1609" s="75" t="s">
        <v>4871</v>
      </c>
      <c r="X1609" s="75" t="s">
        <v>5456</v>
      </c>
      <c r="Y1609" s="75" t="s">
        <v>4897</v>
      </c>
      <c r="Z1609" s="75">
        <v>11</v>
      </c>
      <c r="AA1609" s="75">
        <v>5</v>
      </c>
      <c r="AB1609" s="75" t="s">
        <v>4871</v>
      </c>
      <c r="AC1609" s="75" t="s">
        <v>5907</v>
      </c>
      <c r="AD1609" s="75" t="s">
        <v>4895</v>
      </c>
      <c r="AE1609" s="75">
        <v>6</v>
      </c>
      <c r="AF1609" s="75">
        <v>6</v>
      </c>
      <c r="AG1609" s="75" t="s">
        <v>4877</v>
      </c>
      <c r="AH1609" s="75" t="s">
        <v>5472</v>
      </c>
      <c r="AI1609" s="75" t="s">
        <v>4869</v>
      </c>
      <c r="AN1609" s="75" t="s">
        <v>4869</v>
      </c>
      <c r="AP1609" s="75">
        <v>10</v>
      </c>
      <c r="AQ1609" s="75">
        <v>10</v>
      </c>
      <c r="AR1609" s="75" t="s">
        <v>4908</v>
      </c>
      <c r="AS1609" s="75" t="s">
        <v>5441</v>
      </c>
      <c r="AV1609" s="75" t="s">
        <v>5440</v>
      </c>
      <c r="BI1609" s="75" t="s">
        <v>5452</v>
      </c>
      <c r="BJ1609" s="75" t="s">
        <v>5451</v>
      </c>
      <c r="BK1609" s="75">
        <v>0</v>
      </c>
      <c r="BM1609" s="75">
        <v>0</v>
      </c>
    </row>
    <row r="1610" spans="1:65" ht="17.399999999999999" hidden="1" customHeight="1" x14ac:dyDescent="0.3">
      <c r="A1610" s="75">
        <v>2019</v>
      </c>
      <c r="B1610" s="75">
        <v>64043</v>
      </c>
      <c r="C1610" s="75" t="s">
        <v>4902</v>
      </c>
      <c r="D1610" s="75" t="s">
        <v>5450</v>
      </c>
      <c r="E1610" s="77">
        <v>60</v>
      </c>
      <c r="F1610" s="75" t="s">
        <v>3656</v>
      </c>
      <c r="G1610" s="77">
        <v>8332</v>
      </c>
      <c r="H1610" s="75" t="s">
        <v>5906</v>
      </c>
      <c r="I1610" s="75" t="s">
        <v>4883</v>
      </c>
      <c r="J1610" s="75" t="s">
        <v>3657</v>
      </c>
      <c r="K1610" s="75">
        <v>0</v>
      </c>
      <c r="L1610" s="75" t="s">
        <v>5480</v>
      </c>
      <c r="M1610" s="75" t="s">
        <v>4892</v>
      </c>
      <c r="N1610" s="75" t="s">
        <v>87</v>
      </c>
      <c r="O1610" s="75" t="s">
        <v>4024</v>
      </c>
      <c r="Q1610" s="75" t="s">
        <v>5469</v>
      </c>
      <c r="S1610" s="75" t="s">
        <v>3662</v>
      </c>
      <c r="T1610" s="75" t="s">
        <v>5474</v>
      </c>
      <c r="U1610" s="75" t="s">
        <v>4871</v>
      </c>
      <c r="V1610" s="75" t="s">
        <v>5445</v>
      </c>
      <c r="W1610" s="75" t="s">
        <v>4877</v>
      </c>
      <c r="X1610" s="75" t="s">
        <v>4876</v>
      </c>
      <c r="Y1610" s="75" t="s">
        <v>4897</v>
      </c>
      <c r="Z1610" s="75">
        <v>7</v>
      </c>
      <c r="AA1610" s="75">
        <v>3</v>
      </c>
      <c r="AB1610" s="75" t="s">
        <v>4871</v>
      </c>
      <c r="AC1610" s="75" t="s">
        <v>5533</v>
      </c>
      <c r="AD1610" s="75" t="s">
        <v>4872</v>
      </c>
      <c r="AE1610" s="75">
        <v>6</v>
      </c>
      <c r="AF1610" s="75">
        <v>2</v>
      </c>
      <c r="AG1610" s="75" t="s">
        <v>4871</v>
      </c>
      <c r="AH1610" s="75" t="s">
        <v>5531</v>
      </c>
      <c r="AI1610" s="75" t="s">
        <v>4869</v>
      </c>
      <c r="AN1610" s="75" t="s">
        <v>4869</v>
      </c>
      <c r="AP1610" s="75">
        <v>8</v>
      </c>
      <c r="AQ1610" s="75">
        <v>4</v>
      </c>
      <c r="AR1610" s="75" t="s">
        <v>4868</v>
      </c>
      <c r="AS1610" s="75" t="s">
        <v>5453</v>
      </c>
      <c r="AV1610" s="75" t="s">
        <v>5440</v>
      </c>
      <c r="BI1610" s="75" t="s">
        <v>5452</v>
      </c>
      <c r="BJ1610" s="75" t="s">
        <v>5451</v>
      </c>
      <c r="BK1610" s="75">
        <v>0</v>
      </c>
      <c r="BM1610" s="75">
        <v>0</v>
      </c>
    </row>
    <row r="1611" spans="1:65" ht="17.399999999999999" hidden="1" customHeight="1" x14ac:dyDescent="0.3">
      <c r="A1611" s="75">
        <v>2019</v>
      </c>
      <c r="B1611" s="75">
        <v>64043</v>
      </c>
      <c r="C1611" s="75" t="s">
        <v>4902</v>
      </c>
      <c r="D1611" s="75" t="s">
        <v>5450</v>
      </c>
      <c r="E1611" s="77">
        <v>60</v>
      </c>
      <c r="F1611" s="75" t="s">
        <v>3656</v>
      </c>
      <c r="G1611" s="77">
        <v>8334</v>
      </c>
      <c r="H1611" s="75" t="s">
        <v>5905</v>
      </c>
      <c r="I1611" s="75" t="s">
        <v>4883</v>
      </c>
      <c r="J1611" s="75" t="s">
        <v>3665</v>
      </c>
      <c r="K1611" s="75">
        <v>0</v>
      </c>
      <c r="L1611" s="75" t="s">
        <v>5448</v>
      </c>
      <c r="M1611" s="75" t="s">
        <v>4892</v>
      </c>
      <c r="N1611" s="75" t="s">
        <v>87</v>
      </c>
      <c r="O1611" s="75" t="s">
        <v>4024</v>
      </c>
      <c r="Q1611" s="75" t="s">
        <v>5469</v>
      </c>
      <c r="S1611" s="75" t="s">
        <v>3662</v>
      </c>
      <c r="T1611" s="75" t="s">
        <v>5474</v>
      </c>
      <c r="U1611" s="75" t="s">
        <v>4871</v>
      </c>
      <c r="V1611" s="75" t="s">
        <v>5445</v>
      </c>
      <c r="W1611" s="75" t="s">
        <v>4877</v>
      </c>
      <c r="X1611" s="75" t="s">
        <v>4876</v>
      </c>
      <c r="Y1611" s="75" t="s">
        <v>4872</v>
      </c>
      <c r="Z1611" s="75">
        <v>4</v>
      </c>
      <c r="AA1611" s="75">
        <v>0</v>
      </c>
      <c r="AB1611" s="75" t="s">
        <v>4871</v>
      </c>
      <c r="AC1611" s="75" t="s">
        <v>5529</v>
      </c>
      <c r="AD1611" s="75" t="s">
        <v>4872</v>
      </c>
      <c r="AE1611" s="75">
        <v>4</v>
      </c>
      <c r="AF1611" s="75">
        <v>0</v>
      </c>
      <c r="AG1611" s="75" t="s">
        <v>4871</v>
      </c>
      <c r="AH1611" s="75" t="s">
        <v>5528</v>
      </c>
      <c r="AI1611" s="75" t="s">
        <v>4897</v>
      </c>
      <c r="AJ1611" s="75">
        <v>6</v>
      </c>
      <c r="AK1611" s="75">
        <v>3</v>
      </c>
      <c r="AL1611" s="75" t="s">
        <v>4871</v>
      </c>
      <c r="AM1611" s="75" t="s">
        <v>5904</v>
      </c>
      <c r="AN1611" s="75" t="s">
        <v>4869</v>
      </c>
      <c r="AP1611" s="75">
        <v>6</v>
      </c>
      <c r="AQ1611" s="75">
        <v>4</v>
      </c>
      <c r="AR1611" s="75" t="s">
        <v>4868</v>
      </c>
      <c r="AS1611" s="75" t="s">
        <v>5453</v>
      </c>
      <c r="AV1611" s="75" t="s">
        <v>5440</v>
      </c>
      <c r="BI1611" s="75" t="s">
        <v>5452</v>
      </c>
      <c r="BJ1611" s="75" t="s">
        <v>5451</v>
      </c>
      <c r="BK1611" s="75">
        <v>0</v>
      </c>
      <c r="BM1611" s="75">
        <v>0</v>
      </c>
    </row>
    <row r="1612" spans="1:65" ht="17.399999999999999" hidden="1" customHeight="1" x14ac:dyDescent="0.3">
      <c r="A1612" s="75">
        <v>2019</v>
      </c>
      <c r="B1612" s="75">
        <v>21020</v>
      </c>
      <c r="C1612" s="75" t="s">
        <v>5315</v>
      </c>
      <c r="D1612" s="75" t="s">
        <v>5450</v>
      </c>
      <c r="E1612" s="77">
        <v>980</v>
      </c>
      <c r="F1612" s="75" t="s">
        <v>2127</v>
      </c>
      <c r="G1612" s="77">
        <v>8337</v>
      </c>
      <c r="H1612" s="75" t="s">
        <v>5903</v>
      </c>
      <c r="I1612" s="75" t="s">
        <v>4883</v>
      </c>
      <c r="J1612" s="75" t="s">
        <v>2220</v>
      </c>
      <c r="K1612" s="75">
        <v>0</v>
      </c>
      <c r="L1612" s="75" t="s">
        <v>5457</v>
      </c>
      <c r="M1612" s="75" t="s">
        <v>4892</v>
      </c>
      <c r="N1612" s="75" t="s">
        <v>87</v>
      </c>
      <c r="O1612" s="75" t="s">
        <v>4024</v>
      </c>
      <c r="Q1612" s="75" t="s">
        <v>5469</v>
      </c>
      <c r="S1612" s="75" t="s">
        <v>3662</v>
      </c>
      <c r="T1612" s="75" t="s">
        <v>5474</v>
      </c>
      <c r="U1612" s="75" t="s">
        <v>4877</v>
      </c>
      <c r="V1612" s="75" t="s">
        <v>4878</v>
      </c>
      <c r="W1612" s="75" t="s">
        <v>4871</v>
      </c>
      <c r="X1612" s="75" t="s">
        <v>5456</v>
      </c>
      <c r="Y1612" s="75" t="s">
        <v>4897</v>
      </c>
      <c r="Z1612" s="75">
        <v>6</v>
      </c>
      <c r="AA1612" s="75">
        <v>4</v>
      </c>
      <c r="AB1612" s="75" t="s">
        <v>4871</v>
      </c>
      <c r="AC1612" s="75" t="s">
        <v>5842</v>
      </c>
      <c r="AD1612" s="75" t="s">
        <v>4872</v>
      </c>
      <c r="AE1612" s="75">
        <v>4</v>
      </c>
      <c r="AF1612" s="75">
        <v>1</v>
      </c>
      <c r="AG1612" s="75" t="s">
        <v>4871</v>
      </c>
      <c r="AH1612" s="75" t="s">
        <v>5587</v>
      </c>
      <c r="AI1612" s="75" t="s">
        <v>4869</v>
      </c>
      <c r="AN1612" s="75" t="s">
        <v>4869</v>
      </c>
      <c r="AP1612" s="75">
        <v>6</v>
      </c>
      <c r="AQ1612" s="75">
        <v>6</v>
      </c>
      <c r="AR1612" s="75" t="s">
        <v>4908</v>
      </c>
      <c r="AS1612" s="75" t="s">
        <v>5441</v>
      </c>
      <c r="AV1612" s="75" t="s">
        <v>5440</v>
      </c>
      <c r="BI1612" s="75" t="s">
        <v>5452</v>
      </c>
      <c r="BJ1612" s="75" t="s">
        <v>5451</v>
      </c>
      <c r="BK1612" s="75">
        <v>0</v>
      </c>
      <c r="BM1612" s="75">
        <v>0</v>
      </c>
    </row>
    <row r="1613" spans="1:65" ht="17.399999999999999" hidden="1" customHeight="1" x14ac:dyDescent="0.3">
      <c r="A1613" s="75">
        <v>2019</v>
      </c>
      <c r="B1613" s="75">
        <v>64043</v>
      </c>
      <c r="C1613" s="75" t="s">
        <v>4902</v>
      </c>
      <c r="D1613" s="75" t="s">
        <v>5450</v>
      </c>
      <c r="E1613" s="77">
        <v>1480</v>
      </c>
      <c r="F1613" s="75" t="s">
        <v>3518</v>
      </c>
      <c r="G1613" s="77">
        <v>8342</v>
      </c>
      <c r="H1613" s="75" t="s">
        <v>5902</v>
      </c>
      <c r="I1613" s="75" t="s">
        <v>4883</v>
      </c>
      <c r="J1613" s="75" t="s">
        <v>1069</v>
      </c>
      <c r="K1613" s="75">
        <v>0</v>
      </c>
      <c r="L1613" s="75" t="s">
        <v>5457</v>
      </c>
      <c r="M1613" s="75" t="s">
        <v>4892</v>
      </c>
      <c r="N1613" s="75" t="s">
        <v>87</v>
      </c>
      <c r="O1613" s="75" t="s">
        <v>4024</v>
      </c>
      <c r="Q1613" s="75" t="s">
        <v>5469</v>
      </c>
      <c r="S1613" s="75" t="s">
        <v>3662</v>
      </c>
      <c r="T1613" s="75" t="s">
        <v>5474</v>
      </c>
      <c r="U1613" s="75" t="s">
        <v>4877</v>
      </c>
      <c r="V1613" s="75" t="s">
        <v>4878</v>
      </c>
      <c r="W1613" s="75" t="s">
        <v>4871</v>
      </c>
      <c r="X1613" s="75" t="s">
        <v>5456</v>
      </c>
      <c r="Y1613" s="75" t="s">
        <v>4897</v>
      </c>
      <c r="Z1613" s="75">
        <v>2</v>
      </c>
      <c r="AA1613" s="75">
        <v>1</v>
      </c>
      <c r="AB1613" s="75" t="s">
        <v>4871</v>
      </c>
      <c r="AC1613" s="75" t="s">
        <v>5570</v>
      </c>
      <c r="AD1613" s="75" t="s">
        <v>4897</v>
      </c>
      <c r="AH1613" s="75" t="s">
        <v>5569</v>
      </c>
      <c r="AI1613" s="75" t="s">
        <v>4869</v>
      </c>
      <c r="AN1613" s="75" t="s">
        <v>4869</v>
      </c>
      <c r="AP1613" s="75">
        <v>4</v>
      </c>
      <c r="AQ1613" s="75">
        <v>4</v>
      </c>
      <c r="AR1613" s="75" t="s">
        <v>4908</v>
      </c>
      <c r="AS1613" s="75" t="s">
        <v>5441</v>
      </c>
      <c r="AV1613" s="75" t="s">
        <v>5440</v>
      </c>
      <c r="BI1613" s="75" t="s">
        <v>5452</v>
      </c>
      <c r="BJ1613" s="75" t="s">
        <v>5451</v>
      </c>
      <c r="BK1613" s="75">
        <v>0</v>
      </c>
      <c r="BM1613" s="75">
        <v>0</v>
      </c>
    </row>
    <row r="1614" spans="1:65" ht="17.399999999999999" hidden="1" customHeight="1" x14ac:dyDescent="0.3">
      <c r="A1614" s="75">
        <v>2019</v>
      </c>
      <c r="B1614" s="75">
        <v>21050</v>
      </c>
      <c r="C1614" s="75" t="s">
        <v>5303</v>
      </c>
      <c r="D1614" s="75" t="s">
        <v>5450</v>
      </c>
      <c r="E1614" s="77">
        <v>1010</v>
      </c>
      <c r="F1614" s="75" t="s">
        <v>971</v>
      </c>
      <c r="G1614" s="77">
        <v>8346</v>
      </c>
      <c r="H1614" s="75" t="s">
        <v>5901</v>
      </c>
      <c r="I1614" s="75" t="s">
        <v>4883</v>
      </c>
      <c r="J1614" s="75" t="s">
        <v>1069</v>
      </c>
      <c r="K1614" s="75">
        <v>0</v>
      </c>
      <c r="L1614" s="75" t="s">
        <v>5457</v>
      </c>
      <c r="M1614" s="75" t="s">
        <v>4892</v>
      </c>
      <c r="N1614" s="75" t="s">
        <v>87</v>
      </c>
      <c r="O1614" s="75" t="s">
        <v>4024</v>
      </c>
      <c r="Q1614" s="75" t="s">
        <v>5469</v>
      </c>
      <c r="S1614" s="75" t="s">
        <v>3662</v>
      </c>
      <c r="T1614" s="75" t="s">
        <v>5474</v>
      </c>
      <c r="U1614" s="75" t="s">
        <v>4877</v>
      </c>
      <c r="V1614" s="75" t="s">
        <v>4878</v>
      </c>
      <c r="W1614" s="75" t="s">
        <v>4871</v>
      </c>
      <c r="X1614" s="75" t="s">
        <v>5456</v>
      </c>
      <c r="Y1614" s="75" t="s">
        <v>4897</v>
      </c>
      <c r="Z1614" s="75">
        <v>5</v>
      </c>
      <c r="AA1614" s="75">
        <v>3</v>
      </c>
      <c r="AB1614" s="75" t="s">
        <v>4871</v>
      </c>
      <c r="AC1614" s="75" t="s">
        <v>5577</v>
      </c>
      <c r="AD1614" s="75" t="s">
        <v>4897</v>
      </c>
      <c r="AE1614" s="75">
        <v>4</v>
      </c>
      <c r="AF1614" s="75">
        <v>2</v>
      </c>
      <c r="AG1614" s="75" t="s">
        <v>4871</v>
      </c>
      <c r="AH1614" s="75" t="s">
        <v>5654</v>
      </c>
      <c r="AI1614" s="75" t="s">
        <v>4869</v>
      </c>
      <c r="AN1614" s="75" t="s">
        <v>4869</v>
      </c>
      <c r="AP1614" s="75">
        <v>6</v>
      </c>
      <c r="AQ1614" s="75">
        <v>4</v>
      </c>
      <c r="AR1614" s="75" t="s">
        <v>4868</v>
      </c>
      <c r="AS1614" s="75" t="s">
        <v>5453</v>
      </c>
      <c r="AV1614" s="75" t="s">
        <v>5440</v>
      </c>
      <c r="BI1614" s="75" t="s">
        <v>5452</v>
      </c>
      <c r="BJ1614" s="75" t="s">
        <v>5451</v>
      </c>
      <c r="BK1614" s="75">
        <v>0</v>
      </c>
      <c r="BM1614" s="75">
        <v>0</v>
      </c>
    </row>
    <row r="1615" spans="1:65" ht="17.399999999999999" customHeight="1" x14ac:dyDescent="0.3">
      <c r="A1615" s="75">
        <v>2019</v>
      </c>
      <c r="B1615" s="75">
        <v>16010</v>
      </c>
      <c r="C1615" s="75" t="s">
        <v>5343</v>
      </c>
      <c r="D1615" s="75" t="s">
        <v>5450</v>
      </c>
      <c r="E1615" s="77">
        <v>880</v>
      </c>
      <c r="F1615" s="75" t="s">
        <v>1118</v>
      </c>
      <c r="G1615" s="77">
        <v>8347</v>
      </c>
      <c r="H1615" s="75" t="s">
        <v>5900</v>
      </c>
      <c r="I1615" s="75" t="s">
        <v>4883</v>
      </c>
      <c r="J1615" s="75" t="s">
        <v>1522</v>
      </c>
      <c r="K1615" s="75">
        <v>0</v>
      </c>
      <c r="L1615" s="75" t="s">
        <v>5448</v>
      </c>
      <c r="M1615" s="75" t="s">
        <v>4892</v>
      </c>
      <c r="N1615" s="75" t="s">
        <v>87</v>
      </c>
      <c r="O1615" s="75" t="s">
        <v>4081</v>
      </c>
      <c r="P1615" s="75">
        <v>4</v>
      </c>
      <c r="Q1615" s="76" t="s">
        <v>5479</v>
      </c>
      <c r="S1615" s="75" t="s">
        <v>4020</v>
      </c>
      <c r="T1615" s="75" t="s">
        <v>5478</v>
      </c>
      <c r="U1615" s="75" t="s">
        <v>4871</v>
      </c>
      <c r="V1615" s="75" t="s">
        <v>5445</v>
      </c>
      <c r="W1615" s="75" t="s">
        <v>4877</v>
      </c>
      <c r="X1615" s="75" t="s">
        <v>4876</v>
      </c>
      <c r="Y1615" s="75" t="s">
        <v>4875</v>
      </c>
      <c r="Z1615" s="75">
        <v>11</v>
      </c>
      <c r="AA1615" s="75">
        <v>0</v>
      </c>
      <c r="AB1615" s="75" t="s">
        <v>4871</v>
      </c>
      <c r="AC1615" s="75" t="s">
        <v>5473</v>
      </c>
      <c r="AD1615" s="75" t="s">
        <v>4872</v>
      </c>
      <c r="AE1615" s="75">
        <v>9</v>
      </c>
      <c r="AF1615" s="75">
        <v>0</v>
      </c>
      <c r="AG1615" s="75" t="s">
        <v>4871</v>
      </c>
      <c r="AH1615" s="75" t="s">
        <v>5603</v>
      </c>
      <c r="AI1615" s="75" t="s">
        <v>4872</v>
      </c>
      <c r="AJ1615" s="75">
        <v>13</v>
      </c>
      <c r="AK1615" s="75">
        <v>3</v>
      </c>
      <c r="AL1615" s="75" t="s">
        <v>4871</v>
      </c>
      <c r="AM1615" s="75" t="s">
        <v>5899</v>
      </c>
      <c r="AN1615" s="75" t="s">
        <v>4869</v>
      </c>
      <c r="AP1615" s="75">
        <v>10</v>
      </c>
      <c r="AQ1615" s="75">
        <v>8</v>
      </c>
      <c r="AR1615" s="75" t="s">
        <v>4868</v>
      </c>
      <c r="AS1615" s="75" t="s">
        <v>5453</v>
      </c>
      <c r="AV1615" s="75" t="s">
        <v>5440</v>
      </c>
      <c r="BI1615" s="75" t="s">
        <v>5452</v>
      </c>
      <c r="BJ1615" s="75" t="s">
        <v>5451</v>
      </c>
      <c r="BK1615" s="75">
        <v>0</v>
      </c>
      <c r="BM1615" s="75">
        <v>0</v>
      </c>
    </row>
    <row r="1616" spans="1:65" ht="17.399999999999999" hidden="1" customHeight="1" x14ac:dyDescent="0.3">
      <c r="A1616" s="75">
        <v>2019</v>
      </c>
      <c r="B1616" s="75">
        <v>21020</v>
      </c>
      <c r="C1616" s="75" t="s">
        <v>5315</v>
      </c>
      <c r="D1616" s="75" t="s">
        <v>5450</v>
      </c>
      <c r="E1616" s="77">
        <v>980</v>
      </c>
      <c r="F1616" s="75" t="s">
        <v>2127</v>
      </c>
      <c r="G1616" s="77">
        <v>8350</v>
      </c>
      <c r="H1616" s="75" t="s">
        <v>5898</v>
      </c>
      <c r="I1616" s="75" t="s">
        <v>4883</v>
      </c>
      <c r="J1616" s="75" t="s">
        <v>2222</v>
      </c>
      <c r="K1616" s="75">
        <v>0</v>
      </c>
      <c r="L1616" s="75" t="s">
        <v>5457</v>
      </c>
      <c r="M1616" s="75" t="s">
        <v>4892</v>
      </c>
      <c r="N1616" s="75" t="s">
        <v>87</v>
      </c>
      <c r="O1616" s="75" t="s">
        <v>4024</v>
      </c>
      <c r="Q1616" s="75" t="s">
        <v>5469</v>
      </c>
      <c r="S1616" s="75" t="s">
        <v>3662</v>
      </c>
      <c r="T1616" s="75" t="s">
        <v>5474</v>
      </c>
      <c r="U1616" s="75" t="s">
        <v>4877</v>
      </c>
      <c r="V1616" s="75" t="s">
        <v>4878</v>
      </c>
      <c r="W1616" s="75" t="s">
        <v>4871</v>
      </c>
      <c r="X1616" s="75" t="s">
        <v>5456</v>
      </c>
      <c r="Y1616" s="75" t="s">
        <v>4872</v>
      </c>
      <c r="Z1616" s="75">
        <v>10</v>
      </c>
      <c r="AA1616" s="75">
        <v>2</v>
      </c>
      <c r="AB1616" s="75" t="s">
        <v>4871</v>
      </c>
      <c r="AC1616" s="75" t="s">
        <v>5783</v>
      </c>
      <c r="AD1616" s="75" t="s">
        <v>4897</v>
      </c>
      <c r="AE1616" s="75">
        <v>8</v>
      </c>
      <c r="AF1616" s="75">
        <v>6</v>
      </c>
      <c r="AG1616" s="75" t="s">
        <v>4871</v>
      </c>
      <c r="AH1616" s="75" t="s">
        <v>5563</v>
      </c>
      <c r="AI1616" s="75" t="s">
        <v>4869</v>
      </c>
      <c r="AN1616" s="75" t="s">
        <v>4869</v>
      </c>
      <c r="AP1616" s="75">
        <v>10</v>
      </c>
      <c r="AQ1616" s="75">
        <v>9</v>
      </c>
      <c r="AR1616" s="75" t="s">
        <v>4868</v>
      </c>
      <c r="AS1616" s="75" t="s">
        <v>5453</v>
      </c>
      <c r="AV1616" s="75" t="s">
        <v>5440</v>
      </c>
      <c r="BI1616" s="75" t="s">
        <v>5452</v>
      </c>
      <c r="BJ1616" s="75" t="s">
        <v>5451</v>
      </c>
      <c r="BK1616" s="75">
        <v>0</v>
      </c>
      <c r="BM1616" s="75">
        <v>0</v>
      </c>
    </row>
    <row r="1617" spans="1:66" ht="17.399999999999999" hidden="1" customHeight="1" x14ac:dyDescent="0.3">
      <c r="A1617" s="75">
        <v>2019</v>
      </c>
      <c r="B1617" s="75">
        <v>64043</v>
      </c>
      <c r="C1617" s="75" t="s">
        <v>4902</v>
      </c>
      <c r="D1617" s="75" t="s">
        <v>5450</v>
      </c>
      <c r="E1617" s="77">
        <v>1480</v>
      </c>
      <c r="F1617" s="75" t="s">
        <v>3518</v>
      </c>
      <c r="G1617" s="77">
        <v>8351</v>
      </c>
      <c r="H1617" s="75" t="s">
        <v>5897</v>
      </c>
      <c r="I1617" s="75" t="s">
        <v>4883</v>
      </c>
      <c r="J1617" s="75" t="s">
        <v>3519</v>
      </c>
      <c r="K1617" s="75">
        <v>0</v>
      </c>
      <c r="L1617" s="75" t="s">
        <v>5480</v>
      </c>
      <c r="M1617" s="75" t="s">
        <v>4892</v>
      </c>
      <c r="N1617" s="75" t="s">
        <v>87</v>
      </c>
      <c r="O1617" s="75" t="s">
        <v>4023</v>
      </c>
      <c r="Q1617" s="75" t="s">
        <v>5447</v>
      </c>
      <c r="S1617" s="75" t="s">
        <v>4020</v>
      </c>
      <c r="T1617" s="75" t="s">
        <v>5478</v>
      </c>
      <c r="U1617" s="75" t="s">
        <v>4871</v>
      </c>
      <c r="V1617" s="75" t="s">
        <v>5445</v>
      </c>
      <c r="W1617" s="75" t="s">
        <v>4877</v>
      </c>
      <c r="X1617" s="75" t="s">
        <v>4876</v>
      </c>
      <c r="Y1617" s="75" t="s">
        <v>4872</v>
      </c>
      <c r="Z1617" s="75">
        <v>2</v>
      </c>
      <c r="AA1617" s="75">
        <v>0</v>
      </c>
      <c r="AB1617" s="75" t="s">
        <v>4871</v>
      </c>
      <c r="AC1617" s="75" t="s">
        <v>5500</v>
      </c>
      <c r="AD1617" s="75" t="s">
        <v>4872</v>
      </c>
      <c r="AE1617" s="75">
        <v>2</v>
      </c>
      <c r="AF1617" s="75">
        <v>1</v>
      </c>
      <c r="AG1617" s="75" t="s">
        <v>4871</v>
      </c>
      <c r="AH1617" s="75" t="s">
        <v>5499</v>
      </c>
      <c r="AI1617" s="75" t="s">
        <v>4869</v>
      </c>
      <c r="AN1617" s="75" t="s">
        <v>4869</v>
      </c>
      <c r="AP1617" s="75">
        <v>4</v>
      </c>
      <c r="AQ1617" s="75">
        <v>4</v>
      </c>
      <c r="AR1617" s="75" t="s">
        <v>4908</v>
      </c>
      <c r="AS1617" s="75" t="s">
        <v>5441</v>
      </c>
      <c r="AV1617" s="75" t="s">
        <v>5440</v>
      </c>
      <c r="BI1617" s="75" t="s">
        <v>5452</v>
      </c>
      <c r="BJ1617" s="75" t="s">
        <v>5451</v>
      </c>
      <c r="BK1617" s="75">
        <v>0</v>
      </c>
      <c r="BM1617" s="75">
        <v>0</v>
      </c>
    </row>
    <row r="1618" spans="1:66" ht="17.399999999999999" hidden="1" customHeight="1" x14ac:dyDescent="0.3">
      <c r="A1618" s="75">
        <v>2019</v>
      </c>
      <c r="B1618" s="75">
        <v>64043</v>
      </c>
      <c r="C1618" s="75" t="s">
        <v>4902</v>
      </c>
      <c r="D1618" s="75" t="s">
        <v>5450</v>
      </c>
      <c r="E1618" s="77">
        <v>1480</v>
      </c>
      <c r="F1618" s="75" t="s">
        <v>3518</v>
      </c>
      <c r="G1618" s="77">
        <v>8354</v>
      </c>
      <c r="H1618" s="75" t="s">
        <v>5896</v>
      </c>
      <c r="I1618" s="75" t="s">
        <v>4883</v>
      </c>
      <c r="J1618" s="75" t="s">
        <v>3670</v>
      </c>
      <c r="K1618" s="75">
        <v>0</v>
      </c>
      <c r="L1618" s="75" t="s">
        <v>5448</v>
      </c>
      <c r="M1618" s="75" t="s">
        <v>4881</v>
      </c>
      <c r="N1618" s="75" t="s">
        <v>87</v>
      </c>
      <c r="O1618" s="75" t="s">
        <v>4024</v>
      </c>
      <c r="Q1618" s="75" t="s">
        <v>5469</v>
      </c>
      <c r="S1618" s="75" t="s">
        <v>3662</v>
      </c>
      <c r="T1618" s="75" t="s">
        <v>5474</v>
      </c>
      <c r="U1618" s="75" t="s">
        <v>4871</v>
      </c>
      <c r="V1618" s="75" t="s">
        <v>5445</v>
      </c>
      <c r="W1618" s="75" t="s">
        <v>4877</v>
      </c>
      <c r="X1618" s="75" t="s">
        <v>4876</v>
      </c>
      <c r="Y1618" s="75" t="s">
        <v>4872</v>
      </c>
      <c r="Z1618" s="75">
        <v>2</v>
      </c>
      <c r="AA1618" s="75">
        <v>0</v>
      </c>
      <c r="AB1618" s="75" t="s">
        <v>4871</v>
      </c>
      <c r="AC1618" s="75" t="s">
        <v>5500</v>
      </c>
      <c r="AD1618" s="75" t="s">
        <v>4872</v>
      </c>
      <c r="AE1618" s="75">
        <v>2</v>
      </c>
      <c r="AF1618" s="75">
        <v>1</v>
      </c>
      <c r="AG1618" s="75" t="s">
        <v>4871</v>
      </c>
      <c r="AH1618" s="75" t="s">
        <v>5499</v>
      </c>
      <c r="AI1618" s="75" t="s">
        <v>4897</v>
      </c>
      <c r="AJ1618" s="75">
        <v>5</v>
      </c>
      <c r="AK1618" s="75">
        <v>5</v>
      </c>
      <c r="AL1618" s="75" t="s">
        <v>4877</v>
      </c>
      <c r="AM1618" s="75" t="s">
        <v>5630</v>
      </c>
      <c r="AN1618" s="75" t="s">
        <v>4869</v>
      </c>
      <c r="AP1618" s="75">
        <v>6</v>
      </c>
      <c r="AQ1618" s="75">
        <v>6</v>
      </c>
      <c r="AR1618" s="75" t="s">
        <v>4908</v>
      </c>
      <c r="AS1618" s="75" t="s">
        <v>5441</v>
      </c>
      <c r="AV1618" s="75" t="s">
        <v>5440</v>
      </c>
      <c r="BI1618" s="75" t="s">
        <v>5452</v>
      </c>
      <c r="BJ1618" s="75" t="s">
        <v>5451</v>
      </c>
      <c r="BK1618" s="75">
        <v>0</v>
      </c>
      <c r="BM1618" s="75">
        <v>0</v>
      </c>
    </row>
    <row r="1619" spans="1:66" ht="17.399999999999999" hidden="1" customHeight="1" x14ac:dyDescent="0.3">
      <c r="A1619" s="75">
        <v>2019</v>
      </c>
      <c r="B1619" s="75">
        <v>3060</v>
      </c>
      <c r="C1619" s="75" t="s">
        <v>5402</v>
      </c>
      <c r="D1619" s="75" t="s">
        <v>5450</v>
      </c>
      <c r="E1619" s="77">
        <v>180</v>
      </c>
      <c r="F1619" s="75" t="s">
        <v>219</v>
      </c>
      <c r="G1619" s="77">
        <v>8356</v>
      </c>
      <c r="H1619" s="75" t="s">
        <v>5895</v>
      </c>
      <c r="I1619" s="75" t="s">
        <v>4883</v>
      </c>
      <c r="J1619" s="75" t="s">
        <v>344</v>
      </c>
      <c r="K1619" s="75">
        <v>0</v>
      </c>
      <c r="L1619" s="75" t="s">
        <v>5448</v>
      </c>
      <c r="M1619" s="75" t="s">
        <v>4892</v>
      </c>
      <c r="N1619" s="75" t="s">
        <v>87</v>
      </c>
      <c r="O1619" s="75" t="s">
        <v>4024</v>
      </c>
      <c r="Q1619" s="75" t="s">
        <v>5469</v>
      </c>
      <c r="S1619" s="75" t="s">
        <v>3662</v>
      </c>
      <c r="T1619" s="75" t="s">
        <v>5474</v>
      </c>
      <c r="U1619" s="75" t="s">
        <v>4871</v>
      </c>
      <c r="V1619" s="75" t="s">
        <v>5445</v>
      </c>
      <c r="W1619" s="75" t="s">
        <v>4877</v>
      </c>
      <c r="X1619" s="75" t="s">
        <v>4876</v>
      </c>
      <c r="Y1619" s="75" t="s">
        <v>4875</v>
      </c>
      <c r="Z1619" s="75">
        <v>9</v>
      </c>
      <c r="AA1619" s="75">
        <v>0</v>
      </c>
      <c r="AB1619" s="75" t="s">
        <v>4871</v>
      </c>
      <c r="AC1619" s="75" t="s">
        <v>5444</v>
      </c>
      <c r="AD1619" s="75" t="s">
        <v>4872</v>
      </c>
      <c r="AE1619" s="75">
        <v>8</v>
      </c>
      <c r="AF1619" s="75">
        <v>3</v>
      </c>
      <c r="AG1619" s="75" t="s">
        <v>4871</v>
      </c>
      <c r="AH1619" s="75" t="s">
        <v>5572</v>
      </c>
      <c r="AI1619" s="75" t="s">
        <v>4897</v>
      </c>
      <c r="AJ1619" s="75">
        <v>13</v>
      </c>
      <c r="AK1619" s="75">
        <v>7</v>
      </c>
      <c r="AL1619" s="75" t="s">
        <v>4871</v>
      </c>
      <c r="AM1619" s="75" t="s">
        <v>5547</v>
      </c>
      <c r="AN1619" s="75" t="s">
        <v>4869</v>
      </c>
      <c r="AP1619" s="75">
        <v>10</v>
      </c>
      <c r="AQ1619" s="75">
        <v>10</v>
      </c>
      <c r="AR1619" s="75" t="s">
        <v>4908</v>
      </c>
      <c r="AS1619" s="75" t="s">
        <v>5441</v>
      </c>
      <c r="AV1619" s="75" t="s">
        <v>5440</v>
      </c>
      <c r="BI1619" s="75" t="s">
        <v>5452</v>
      </c>
      <c r="BJ1619" s="75" t="s">
        <v>5451</v>
      </c>
      <c r="BK1619" s="75">
        <v>0</v>
      </c>
      <c r="BM1619" s="75">
        <v>0</v>
      </c>
    </row>
    <row r="1620" spans="1:66" ht="17.399999999999999" hidden="1" customHeight="1" x14ac:dyDescent="0.3">
      <c r="A1620" s="75">
        <v>2019</v>
      </c>
      <c r="B1620" s="75">
        <v>64123</v>
      </c>
      <c r="C1620" s="75" t="s">
        <v>5025</v>
      </c>
      <c r="D1620" s="75" t="s">
        <v>5450</v>
      </c>
      <c r="E1620" s="77">
        <v>2770</v>
      </c>
      <c r="F1620" s="75" t="s">
        <v>3642</v>
      </c>
      <c r="G1620" s="77">
        <v>8358</v>
      </c>
      <c r="H1620" s="75" t="s">
        <v>5894</v>
      </c>
      <c r="I1620" s="75" t="s">
        <v>4883</v>
      </c>
      <c r="J1620" s="75" t="s">
        <v>3651</v>
      </c>
      <c r="K1620" s="75">
        <v>0</v>
      </c>
      <c r="L1620" s="75" t="s">
        <v>5457</v>
      </c>
      <c r="M1620" s="75" t="s">
        <v>4892</v>
      </c>
      <c r="N1620" s="75" t="s">
        <v>87</v>
      </c>
      <c r="O1620" s="75" t="s">
        <v>4024</v>
      </c>
      <c r="Q1620" s="75" t="s">
        <v>5469</v>
      </c>
      <c r="S1620" s="75" t="s">
        <v>4033</v>
      </c>
      <c r="T1620" s="75" t="s">
        <v>5446</v>
      </c>
      <c r="U1620" s="75" t="s">
        <v>4877</v>
      </c>
      <c r="V1620" s="75" t="s">
        <v>4878</v>
      </c>
      <c r="W1620" s="75" t="s">
        <v>4871</v>
      </c>
      <c r="X1620" s="75" t="s">
        <v>5456</v>
      </c>
      <c r="Y1620" s="75" t="s">
        <v>4897</v>
      </c>
      <c r="Z1620" s="75">
        <v>11</v>
      </c>
      <c r="AA1620" s="75">
        <v>4</v>
      </c>
      <c r="AB1620" s="75" t="s">
        <v>4871</v>
      </c>
      <c r="AC1620" s="75" t="s">
        <v>5870</v>
      </c>
      <c r="AD1620" s="75" t="s">
        <v>4897</v>
      </c>
      <c r="AE1620" s="75">
        <v>10</v>
      </c>
      <c r="AF1620" s="75">
        <v>7</v>
      </c>
      <c r="AG1620" s="75" t="s">
        <v>4871</v>
      </c>
      <c r="AH1620" s="75" t="s">
        <v>5623</v>
      </c>
      <c r="AI1620" s="75" t="s">
        <v>4869</v>
      </c>
      <c r="AN1620" s="75" t="s">
        <v>4869</v>
      </c>
      <c r="AP1620" s="75">
        <v>10</v>
      </c>
      <c r="AQ1620" s="75">
        <v>5</v>
      </c>
      <c r="AR1620" s="75" t="s">
        <v>4868</v>
      </c>
      <c r="AS1620" s="75" t="s">
        <v>5453</v>
      </c>
      <c r="AV1620" s="75" t="s">
        <v>5440</v>
      </c>
      <c r="BI1620" s="75" t="s">
        <v>5452</v>
      </c>
      <c r="BJ1620" s="75" t="s">
        <v>5451</v>
      </c>
      <c r="BK1620" s="75">
        <v>0</v>
      </c>
      <c r="BM1620" s="75">
        <v>0</v>
      </c>
    </row>
    <row r="1621" spans="1:66" ht="17.399999999999999" hidden="1" customHeight="1" x14ac:dyDescent="0.3">
      <c r="A1621" s="75">
        <v>2019</v>
      </c>
      <c r="B1621" s="75">
        <v>1020</v>
      </c>
      <c r="C1621" s="75" t="s">
        <v>5434</v>
      </c>
      <c r="D1621" s="75" t="s">
        <v>5450</v>
      </c>
      <c r="E1621" s="77">
        <v>20</v>
      </c>
      <c r="F1621" s="75" t="s">
        <v>89</v>
      </c>
      <c r="G1621" s="77">
        <v>8361</v>
      </c>
      <c r="H1621" s="75" t="s">
        <v>5893</v>
      </c>
      <c r="I1621" s="75" t="s">
        <v>4883</v>
      </c>
      <c r="J1621" s="75" t="s">
        <v>169</v>
      </c>
      <c r="K1621" s="75">
        <v>0</v>
      </c>
      <c r="L1621" s="75" t="s">
        <v>5457</v>
      </c>
      <c r="M1621" s="75" t="s">
        <v>4892</v>
      </c>
      <c r="N1621" s="75" t="s">
        <v>87</v>
      </c>
      <c r="O1621" s="75" t="s">
        <v>4024</v>
      </c>
      <c r="Q1621" s="75" t="s">
        <v>5469</v>
      </c>
      <c r="S1621" s="75" t="s">
        <v>4033</v>
      </c>
      <c r="T1621" s="75" t="s">
        <v>5446</v>
      </c>
      <c r="U1621" s="75" t="s">
        <v>4877</v>
      </c>
      <c r="V1621" s="75" t="s">
        <v>4878</v>
      </c>
      <c r="W1621" s="75" t="s">
        <v>4871</v>
      </c>
      <c r="X1621" s="75" t="s">
        <v>5456</v>
      </c>
      <c r="Y1621" s="75" t="s">
        <v>4872</v>
      </c>
      <c r="Z1621" s="75">
        <v>11</v>
      </c>
      <c r="AA1621" s="75">
        <v>0</v>
      </c>
      <c r="AB1621" s="75" t="s">
        <v>4871</v>
      </c>
      <c r="AC1621" s="75" t="s">
        <v>5473</v>
      </c>
      <c r="AD1621" s="75" t="s">
        <v>4897</v>
      </c>
      <c r="AE1621" s="75">
        <v>10</v>
      </c>
      <c r="AF1621" s="75">
        <v>8</v>
      </c>
      <c r="AG1621" s="75" t="s">
        <v>4871</v>
      </c>
      <c r="AH1621" s="75" t="s">
        <v>5487</v>
      </c>
      <c r="AI1621" s="75" t="s">
        <v>4869</v>
      </c>
      <c r="AN1621" s="75" t="s">
        <v>4869</v>
      </c>
      <c r="AP1621" s="75">
        <v>10</v>
      </c>
      <c r="AQ1621" s="75">
        <v>10</v>
      </c>
      <c r="AR1621" s="75" t="s">
        <v>4908</v>
      </c>
      <c r="AS1621" s="75" t="s">
        <v>5441</v>
      </c>
      <c r="AV1621" s="75" t="s">
        <v>5440</v>
      </c>
      <c r="BI1621" s="75" t="s">
        <v>5452</v>
      </c>
      <c r="BJ1621" s="75" t="s">
        <v>5451</v>
      </c>
      <c r="BK1621" s="75">
        <v>0</v>
      </c>
      <c r="BM1621" s="75">
        <v>0</v>
      </c>
    </row>
    <row r="1622" spans="1:66" ht="17.399999999999999" hidden="1" customHeight="1" x14ac:dyDescent="0.3">
      <c r="A1622" s="75">
        <v>2019</v>
      </c>
      <c r="B1622" s="75">
        <v>59010</v>
      </c>
      <c r="C1622" s="75" t="s">
        <v>3523</v>
      </c>
      <c r="D1622" s="75" t="s">
        <v>5450</v>
      </c>
      <c r="E1622" s="77">
        <v>3000</v>
      </c>
      <c r="F1622" s="75" t="s">
        <v>3523</v>
      </c>
      <c r="G1622" s="77">
        <v>8370</v>
      </c>
      <c r="H1622" s="75" t="s">
        <v>5892</v>
      </c>
      <c r="I1622" s="75" t="s">
        <v>4883</v>
      </c>
      <c r="J1622" s="75" t="s">
        <v>3527</v>
      </c>
      <c r="K1622" s="75">
        <v>0</v>
      </c>
      <c r="L1622" s="75" t="s">
        <v>5457</v>
      </c>
      <c r="M1622" s="75" t="s">
        <v>4892</v>
      </c>
      <c r="N1622" s="75" t="s">
        <v>87</v>
      </c>
      <c r="O1622" s="75" t="s">
        <v>4023</v>
      </c>
      <c r="Q1622" s="75" t="s">
        <v>5447</v>
      </c>
      <c r="S1622" s="75" t="s">
        <v>4020</v>
      </c>
      <c r="T1622" s="75" t="s">
        <v>5478</v>
      </c>
      <c r="U1622" s="75" t="s">
        <v>4877</v>
      </c>
      <c r="V1622" s="75" t="s">
        <v>4878</v>
      </c>
      <c r="W1622" s="75" t="s">
        <v>4871</v>
      </c>
      <c r="X1622" s="75" t="s">
        <v>5456</v>
      </c>
      <c r="Y1622" s="75" t="s">
        <v>4872</v>
      </c>
      <c r="Z1622" s="75">
        <v>11</v>
      </c>
      <c r="AA1622" s="75">
        <v>0</v>
      </c>
      <c r="AB1622" s="75" t="s">
        <v>4871</v>
      </c>
      <c r="AC1622" s="75" t="s">
        <v>5473</v>
      </c>
      <c r="AD1622" s="75" t="s">
        <v>4872</v>
      </c>
      <c r="AE1622" s="75">
        <v>8</v>
      </c>
      <c r="AF1622" s="75">
        <v>4</v>
      </c>
      <c r="AG1622" s="75" t="s">
        <v>4871</v>
      </c>
      <c r="AH1622" s="75" t="s">
        <v>5891</v>
      </c>
      <c r="AI1622" s="75" t="s">
        <v>4869</v>
      </c>
      <c r="AN1622" s="75" t="s">
        <v>4869</v>
      </c>
      <c r="AP1622" s="75">
        <v>8</v>
      </c>
      <c r="AQ1622" s="75">
        <v>8</v>
      </c>
      <c r="AR1622" s="75" t="s">
        <v>4908</v>
      </c>
      <c r="AS1622" s="75" t="s">
        <v>5441</v>
      </c>
      <c r="AV1622" s="75" t="s">
        <v>5440</v>
      </c>
      <c r="BI1622" s="75" t="s">
        <v>5452</v>
      </c>
      <c r="BJ1622" s="75" t="s">
        <v>5451</v>
      </c>
      <c r="BK1622" s="75">
        <v>0</v>
      </c>
      <c r="BM1622" s="75">
        <v>0</v>
      </c>
    </row>
    <row r="1623" spans="1:66" ht="17.399999999999999" hidden="1" customHeight="1" x14ac:dyDescent="0.3">
      <c r="A1623" s="75">
        <v>2019</v>
      </c>
      <c r="B1623" s="75">
        <v>59010</v>
      </c>
      <c r="C1623" s="75" t="s">
        <v>3523</v>
      </c>
      <c r="D1623" s="75" t="s">
        <v>5450</v>
      </c>
      <c r="E1623" s="77">
        <v>3000</v>
      </c>
      <c r="F1623" s="75" t="s">
        <v>3523</v>
      </c>
      <c r="G1623" s="77">
        <v>8372</v>
      </c>
      <c r="H1623" s="75" t="s">
        <v>5890</v>
      </c>
      <c r="I1623" s="75" t="s">
        <v>4883</v>
      </c>
      <c r="J1623" s="75" t="s">
        <v>3673</v>
      </c>
      <c r="K1623" s="75">
        <v>0</v>
      </c>
      <c r="L1623" s="75" t="s">
        <v>5457</v>
      </c>
      <c r="M1623" s="75" t="s">
        <v>4892</v>
      </c>
      <c r="N1623" s="75" t="s">
        <v>87</v>
      </c>
      <c r="O1623" s="75" t="s">
        <v>4024</v>
      </c>
      <c r="Q1623" s="75" t="s">
        <v>5469</v>
      </c>
      <c r="S1623" s="75" t="s">
        <v>3662</v>
      </c>
      <c r="T1623" s="75" t="s">
        <v>5474</v>
      </c>
      <c r="U1623" s="75" t="s">
        <v>4877</v>
      </c>
      <c r="V1623" s="75" t="s">
        <v>4878</v>
      </c>
      <c r="W1623" s="75" t="s">
        <v>4871</v>
      </c>
      <c r="X1623" s="75" t="s">
        <v>5456</v>
      </c>
      <c r="Y1623" s="75" t="s">
        <v>4897</v>
      </c>
      <c r="AC1623" s="75" t="s">
        <v>5592</v>
      </c>
      <c r="AD1623" s="75" t="s">
        <v>4895</v>
      </c>
      <c r="AH1623" s="75" t="s">
        <v>5569</v>
      </c>
      <c r="AI1623" s="75" t="s">
        <v>4869</v>
      </c>
      <c r="AN1623" s="75" t="s">
        <v>4869</v>
      </c>
      <c r="AP1623" s="75">
        <v>2</v>
      </c>
      <c r="AQ1623" s="75">
        <v>2</v>
      </c>
      <c r="AR1623" s="75" t="s">
        <v>4908</v>
      </c>
      <c r="AS1623" s="75" t="s">
        <v>5441</v>
      </c>
      <c r="AV1623" s="75" t="s">
        <v>5440</v>
      </c>
      <c r="BI1623" s="75" t="s">
        <v>5452</v>
      </c>
      <c r="BJ1623" s="75" t="s">
        <v>5451</v>
      </c>
      <c r="BK1623" s="75">
        <v>0</v>
      </c>
      <c r="BM1623" s="75">
        <v>0</v>
      </c>
    </row>
    <row r="1624" spans="1:66" ht="17.399999999999999" hidden="1" customHeight="1" x14ac:dyDescent="0.3">
      <c r="A1624" s="75">
        <v>2019</v>
      </c>
      <c r="B1624" s="75">
        <v>59010</v>
      </c>
      <c r="C1624" s="75" t="s">
        <v>3523</v>
      </c>
      <c r="D1624" s="75" t="s">
        <v>5450</v>
      </c>
      <c r="E1624" s="77">
        <v>3000</v>
      </c>
      <c r="F1624" s="75" t="s">
        <v>3523</v>
      </c>
      <c r="G1624" s="77">
        <v>8374</v>
      </c>
      <c r="H1624" s="75" t="s">
        <v>5889</v>
      </c>
      <c r="I1624" s="75" t="s">
        <v>4883</v>
      </c>
      <c r="J1624" s="75" t="s">
        <v>3678</v>
      </c>
      <c r="K1624" s="75">
        <v>0</v>
      </c>
      <c r="L1624" s="75" t="s">
        <v>5457</v>
      </c>
      <c r="M1624" s="75" t="s">
        <v>4892</v>
      </c>
      <c r="N1624" s="75" t="s">
        <v>87</v>
      </c>
      <c r="O1624" s="75" t="s">
        <v>4025</v>
      </c>
      <c r="Q1624" s="75" t="s">
        <v>5461</v>
      </c>
      <c r="S1624" s="75" t="s">
        <v>3662</v>
      </c>
      <c r="T1624" s="75" t="s">
        <v>5474</v>
      </c>
      <c r="U1624" s="75" t="s">
        <v>4877</v>
      </c>
      <c r="V1624" s="75" t="s">
        <v>4878</v>
      </c>
      <c r="W1624" s="75" t="s">
        <v>4871</v>
      </c>
      <c r="X1624" s="75" t="s">
        <v>5456</v>
      </c>
      <c r="Y1624" s="75" t="s">
        <v>4897</v>
      </c>
      <c r="Z1624" s="75">
        <v>2</v>
      </c>
      <c r="AA1624" s="75">
        <v>1</v>
      </c>
      <c r="AB1624" s="75" t="s">
        <v>4871</v>
      </c>
      <c r="AC1624" s="75" t="s">
        <v>5570</v>
      </c>
      <c r="AD1624" s="75" t="s">
        <v>4897</v>
      </c>
      <c r="AH1624" s="75" t="s">
        <v>5569</v>
      </c>
      <c r="AI1624" s="75" t="s">
        <v>4869</v>
      </c>
      <c r="AN1624" s="75" t="s">
        <v>4869</v>
      </c>
      <c r="AP1624" s="75">
        <v>6</v>
      </c>
      <c r="AQ1624" s="75">
        <v>0</v>
      </c>
      <c r="AR1624" s="75" t="s">
        <v>4868</v>
      </c>
      <c r="AS1624" s="75" t="s">
        <v>5453</v>
      </c>
      <c r="AV1624" s="75" t="s">
        <v>5440</v>
      </c>
      <c r="BI1624" s="75" t="s">
        <v>5452</v>
      </c>
      <c r="BJ1624" s="75" t="s">
        <v>5451</v>
      </c>
      <c r="BK1624" s="75">
        <v>0</v>
      </c>
      <c r="BM1624" s="75">
        <v>0</v>
      </c>
    </row>
    <row r="1625" spans="1:66" ht="17.399999999999999" hidden="1" customHeight="1" x14ac:dyDescent="0.3">
      <c r="A1625" s="75">
        <v>2019</v>
      </c>
      <c r="B1625" s="75">
        <v>59010</v>
      </c>
      <c r="C1625" s="75" t="s">
        <v>3523</v>
      </c>
      <c r="D1625" s="75" t="s">
        <v>5450</v>
      </c>
      <c r="E1625" s="77">
        <v>3000</v>
      </c>
      <c r="F1625" s="75" t="s">
        <v>3523</v>
      </c>
      <c r="G1625" s="77">
        <v>8375</v>
      </c>
      <c r="H1625" s="75" t="s">
        <v>5888</v>
      </c>
      <c r="I1625" s="75" t="s">
        <v>4883</v>
      </c>
      <c r="J1625" s="75" t="s">
        <v>3680</v>
      </c>
      <c r="K1625" s="75">
        <v>0</v>
      </c>
      <c r="L1625" s="75" t="s">
        <v>5502</v>
      </c>
      <c r="M1625" s="75" t="s">
        <v>4881</v>
      </c>
      <c r="N1625" s="75" t="s">
        <v>87</v>
      </c>
      <c r="O1625" s="75" t="s">
        <v>4025</v>
      </c>
      <c r="Q1625" s="75" t="s">
        <v>5461</v>
      </c>
      <c r="S1625" s="75" t="s">
        <v>3662</v>
      </c>
      <c r="T1625" s="75" t="s">
        <v>5474</v>
      </c>
      <c r="U1625" s="75" t="s">
        <v>4871</v>
      </c>
      <c r="V1625" s="75" t="s">
        <v>5445</v>
      </c>
      <c r="W1625" s="75" t="s">
        <v>4877</v>
      </c>
      <c r="X1625" s="75" t="s">
        <v>4876</v>
      </c>
      <c r="Y1625" s="75" t="s">
        <v>4872</v>
      </c>
      <c r="Z1625" s="75">
        <v>2</v>
      </c>
      <c r="AA1625" s="75">
        <v>0</v>
      </c>
      <c r="AB1625" s="75" t="s">
        <v>4871</v>
      </c>
      <c r="AC1625" s="75" t="s">
        <v>5500</v>
      </c>
      <c r="AD1625" s="75" t="s">
        <v>4872</v>
      </c>
      <c r="AE1625" s="75">
        <v>3</v>
      </c>
      <c r="AF1625" s="75">
        <v>2</v>
      </c>
      <c r="AG1625" s="75" t="s">
        <v>4871</v>
      </c>
      <c r="AH1625" s="75" t="s">
        <v>5887</v>
      </c>
      <c r="AI1625" s="75" t="s">
        <v>4897</v>
      </c>
      <c r="AJ1625" s="75">
        <v>9</v>
      </c>
      <c r="AK1625" s="75">
        <v>5</v>
      </c>
      <c r="AL1625" s="75" t="s">
        <v>4871</v>
      </c>
      <c r="AM1625" s="75" t="s">
        <v>5886</v>
      </c>
      <c r="AN1625" s="75" t="s">
        <v>4869</v>
      </c>
      <c r="AP1625" s="75">
        <v>10</v>
      </c>
      <c r="AQ1625" s="75">
        <v>0</v>
      </c>
      <c r="AR1625" s="75" t="s">
        <v>4868</v>
      </c>
      <c r="AS1625" s="75" t="s">
        <v>5453</v>
      </c>
      <c r="AV1625" s="75" t="s">
        <v>5440</v>
      </c>
      <c r="BI1625" s="75" t="s">
        <v>5452</v>
      </c>
      <c r="BJ1625" s="75" t="s">
        <v>5451</v>
      </c>
      <c r="BK1625" s="75">
        <v>0</v>
      </c>
      <c r="BM1625" s="75">
        <v>0</v>
      </c>
    </row>
    <row r="1626" spans="1:66" ht="17.399999999999999" customHeight="1" x14ac:dyDescent="0.3">
      <c r="A1626" s="75">
        <v>2019</v>
      </c>
      <c r="B1626" s="75">
        <v>59010</v>
      </c>
      <c r="C1626" s="75" t="s">
        <v>3523</v>
      </c>
      <c r="D1626" s="75" t="s">
        <v>5450</v>
      </c>
      <c r="E1626" s="77">
        <v>3000</v>
      </c>
      <c r="F1626" s="75" t="s">
        <v>3523</v>
      </c>
      <c r="G1626" s="77">
        <v>8376</v>
      </c>
      <c r="H1626" s="75" t="s">
        <v>5885</v>
      </c>
      <c r="I1626" s="75" t="s">
        <v>4883</v>
      </c>
      <c r="J1626" s="75" t="s">
        <v>3524</v>
      </c>
      <c r="K1626" s="75">
        <v>0</v>
      </c>
      <c r="L1626" s="75" t="s">
        <v>5457</v>
      </c>
      <c r="M1626" s="75" t="s">
        <v>4892</v>
      </c>
      <c r="N1626" s="75" t="s">
        <v>87</v>
      </c>
      <c r="O1626" s="75" t="s">
        <v>4027</v>
      </c>
      <c r="P1626" s="75">
        <v>1</v>
      </c>
      <c r="Q1626" s="76" t="s">
        <v>5549</v>
      </c>
      <c r="S1626" s="75" t="s">
        <v>4020</v>
      </c>
      <c r="T1626" s="75" t="s">
        <v>5478</v>
      </c>
      <c r="U1626" s="75" t="s">
        <v>4877</v>
      </c>
      <c r="V1626" s="75" t="s">
        <v>4878</v>
      </c>
      <c r="W1626" s="75" t="s">
        <v>4871</v>
      </c>
      <c r="X1626" s="75" t="s">
        <v>5456</v>
      </c>
      <c r="Y1626" s="75" t="s">
        <v>4875</v>
      </c>
      <c r="Z1626" s="75">
        <v>11</v>
      </c>
      <c r="AA1626" s="75">
        <v>0</v>
      </c>
      <c r="AB1626" s="75" t="s">
        <v>4871</v>
      </c>
      <c r="AC1626" s="75" t="s">
        <v>5473</v>
      </c>
      <c r="AD1626" s="75" t="s">
        <v>4872</v>
      </c>
      <c r="AE1626" s="75">
        <v>8</v>
      </c>
      <c r="AF1626" s="75">
        <v>0</v>
      </c>
      <c r="AG1626" s="75" t="s">
        <v>4871</v>
      </c>
      <c r="AH1626" s="75" t="s">
        <v>5581</v>
      </c>
      <c r="AI1626" s="75" t="s">
        <v>4869</v>
      </c>
      <c r="AN1626" s="75" t="s">
        <v>4869</v>
      </c>
      <c r="AP1626" s="75">
        <v>10</v>
      </c>
      <c r="AQ1626" s="75">
        <v>6</v>
      </c>
      <c r="AR1626" s="75" t="s">
        <v>4868</v>
      </c>
      <c r="AS1626" s="75" t="s">
        <v>5453</v>
      </c>
      <c r="AV1626" s="75" t="s">
        <v>5440</v>
      </c>
      <c r="BI1626" s="75" t="s">
        <v>5620</v>
      </c>
      <c r="BJ1626" s="75" t="s">
        <v>5619</v>
      </c>
      <c r="BK1626" s="75">
        <v>1</v>
      </c>
      <c r="BL1626" s="75" t="s">
        <v>5680</v>
      </c>
      <c r="BM1626" s="75">
        <v>1</v>
      </c>
      <c r="BN1626" s="75" t="s">
        <v>5611</v>
      </c>
    </row>
    <row r="1627" spans="1:66" ht="17.399999999999999" hidden="1" customHeight="1" x14ac:dyDescent="0.3">
      <c r="A1627" s="75">
        <v>2019</v>
      </c>
      <c r="B1627" s="75">
        <v>59010</v>
      </c>
      <c r="C1627" s="75" t="s">
        <v>3523</v>
      </c>
      <c r="D1627" s="75" t="s">
        <v>5450</v>
      </c>
      <c r="E1627" s="77">
        <v>3000</v>
      </c>
      <c r="F1627" s="75" t="s">
        <v>3523</v>
      </c>
      <c r="G1627" s="77">
        <v>8377</v>
      </c>
      <c r="H1627" s="75" t="s">
        <v>5884</v>
      </c>
      <c r="I1627" s="75" t="s">
        <v>4883</v>
      </c>
      <c r="J1627" s="75" t="s">
        <v>3686</v>
      </c>
      <c r="K1627" s="75">
        <v>0</v>
      </c>
      <c r="L1627" s="75" t="s">
        <v>5480</v>
      </c>
      <c r="M1627" s="75" t="s">
        <v>4892</v>
      </c>
      <c r="N1627" s="75" t="s">
        <v>87</v>
      </c>
      <c r="O1627" s="75" t="s">
        <v>4024</v>
      </c>
      <c r="Q1627" s="75" t="s">
        <v>5469</v>
      </c>
      <c r="S1627" s="75" t="s">
        <v>3662</v>
      </c>
      <c r="T1627" s="75" t="s">
        <v>5474</v>
      </c>
      <c r="U1627" s="75" t="s">
        <v>4871</v>
      </c>
      <c r="V1627" s="75" t="s">
        <v>5445</v>
      </c>
      <c r="W1627" s="75" t="s">
        <v>4877</v>
      </c>
      <c r="X1627" s="75" t="s">
        <v>4876</v>
      </c>
      <c r="Y1627" s="75" t="s">
        <v>4897</v>
      </c>
      <c r="Z1627" s="75">
        <v>12</v>
      </c>
      <c r="AA1627" s="75">
        <v>0</v>
      </c>
      <c r="AB1627" s="75" t="s">
        <v>4871</v>
      </c>
      <c r="AC1627" s="75" t="s">
        <v>5826</v>
      </c>
      <c r="AD1627" s="75" t="s">
        <v>4897</v>
      </c>
      <c r="AE1627" s="75">
        <v>10</v>
      </c>
      <c r="AF1627" s="75">
        <v>7</v>
      </c>
      <c r="AG1627" s="75" t="s">
        <v>4871</v>
      </c>
      <c r="AH1627" s="75" t="s">
        <v>5623</v>
      </c>
      <c r="AI1627" s="75" t="s">
        <v>4869</v>
      </c>
      <c r="AN1627" s="75" t="s">
        <v>4869</v>
      </c>
      <c r="AP1627" s="75">
        <v>10</v>
      </c>
      <c r="AQ1627" s="75">
        <v>10</v>
      </c>
      <c r="AR1627" s="75" t="s">
        <v>4908</v>
      </c>
      <c r="AS1627" s="75" t="s">
        <v>5441</v>
      </c>
      <c r="AV1627" s="75" t="s">
        <v>5440</v>
      </c>
      <c r="BI1627" s="75" t="s">
        <v>5452</v>
      </c>
      <c r="BJ1627" s="75" t="s">
        <v>5451</v>
      </c>
      <c r="BK1627" s="75">
        <v>0</v>
      </c>
      <c r="BM1627" s="75">
        <v>0</v>
      </c>
    </row>
    <row r="1628" spans="1:66" ht="17.399999999999999" hidden="1" customHeight="1" x14ac:dyDescent="0.3">
      <c r="A1628" s="75">
        <v>2019</v>
      </c>
      <c r="B1628" s="75">
        <v>59010</v>
      </c>
      <c r="C1628" s="75" t="s">
        <v>3523</v>
      </c>
      <c r="D1628" s="75" t="s">
        <v>5450</v>
      </c>
      <c r="E1628" s="77">
        <v>3000</v>
      </c>
      <c r="F1628" s="75" t="s">
        <v>3523</v>
      </c>
      <c r="G1628" s="77">
        <v>8378</v>
      </c>
      <c r="H1628" s="75" t="s">
        <v>5883</v>
      </c>
      <c r="I1628" s="75" t="s">
        <v>4883</v>
      </c>
      <c r="J1628" s="75" t="s">
        <v>3684</v>
      </c>
      <c r="K1628" s="75">
        <v>0</v>
      </c>
      <c r="L1628" s="75" t="s">
        <v>5448</v>
      </c>
      <c r="M1628" s="75" t="s">
        <v>4892</v>
      </c>
      <c r="N1628" s="75" t="s">
        <v>87</v>
      </c>
      <c r="O1628" s="75" t="s">
        <v>4024</v>
      </c>
      <c r="Q1628" s="75" t="s">
        <v>5469</v>
      </c>
      <c r="S1628" s="75" t="s">
        <v>3662</v>
      </c>
      <c r="T1628" s="75" t="s">
        <v>5474</v>
      </c>
      <c r="U1628" s="75" t="s">
        <v>4871</v>
      </c>
      <c r="V1628" s="75" t="s">
        <v>5445</v>
      </c>
      <c r="W1628" s="75" t="s">
        <v>4877</v>
      </c>
      <c r="X1628" s="75" t="s">
        <v>4876</v>
      </c>
      <c r="Y1628" s="75" t="s">
        <v>4872</v>
      </c>
      <c r="Z1628" s="75">
        <v>12</v>
      </c>
      <c r="AA1628" s="75">
        <v>0</v>
      </c>
      <c r="AB1628" s="75" t="s">
        <v>4871</v>
      </c>
      <c r="AC1628" s="75" t="s">
        <v>5615</v>
      </c>
      <c r="AD1628" s="75" t="s">
        <v>4872</v>
      </c>
      <c r="AE1628" s="75">
        <v>10</v>
      </c>
      <c r="AF1628" s="75">
        <v>1</v>
      </c>
      <c r="AG1628" s="75" t="s">
        <v>4871</v>
      </c>
      <c r="AH1628" s="75" t="s">
        <v>5601</v>
      </c>
      <c r="AI1628" s="75" t="s">
        <v>4897</v>
      </c>
      <c r="AJ1628" s="75">
        <v>16</v>
      </c>
      <c r="AK1628" s="75">
        <v>8</v>
      </c>
      <c r="AL1628" s="75" t="s">
        <v>4871</v>
      </c>
      <c r="AM1628" s="75" t="s">
        <v>5882</v>
      </c>
      <c r="AN1628" s="75" t="s">
        <v>4869</v>
      </c>
      <c r="AP1628" s="75">
        <v>10</v>
      </c>
      <c r="AQ1628" s="75">
        <v>10</v>
      </c>
      <c r="AR1628" s="75" t="s">
        <v>4908</v>
      </c>
      <c r="AS1628" s="75" t="s">
        <v>5441</v>
      </c>
      <c r="AV1628" s="75" t="s">
        <v>5440</v>
      </c>
      <c r="BI1628" s="75" t="s">
        <v>5452</v>
      </c>
      <c r="BJ1628" s="75" t="s">
        <v>5451</v>
      </c>
      <c r="BK1628" s="75">
        <v>0</v>
      </c>
      <c r="BM1628" s="75">
        <v>0</v>
      </c>
    </row>
    <row r="1629" spans="1:66" ht="17.399999999999999" hidden="1" customHeight="1" x14ac:dyDescent="0.3">
      <c r="A1629" s="75">
        <v>2019</v>
      </c>
      <c r="B1629" s="75">
        <v>64205</v>
      </c>
      <c r="C1629" s="75" t="s">
        <v>4985</v>
      </c>
      <c r="D1629" s="75" t="s">
        <v>5450</v>
      </c>
      <c r="E1629" s="77">
        <v>3020</v>
      </c>
      <c r="F1629" s="75" t="s">
        <v>3940</v>
      </c>
      <c r="G1629" s="77">
        <v>8379</v>
      </c>
      <c r="H1629" s="75" t="s">
        <v>5881</v>
      </c>
      <c r="I1629" s="75" t="s">
        <v>4883</v>
      </c>
      <c r="J1629" s="75" t="s">
        <v>903</v>
      </c>
      <c r="K1629" s="75">
        <v>0</v>
      </c>
      <c r="L1629" s="75" t="s">
        <v>5457</v>
      </c>
      <c r="M1629" s="75" t="s">
        <v>4892</v>
      </c>
      <c r="N1629" s="75" t="s">
        <v>87</v>
      </c>
      <c r="O1629" s="75" t="s">
        <v>4024</v>
      </c>
      <c r="Q1629" s="75" t="s">
        <v>5469</v>
      </c>
      <c r="S1629" s="75" t="s">
        <v>3662</v>
      </c>
      <c r="T1629" s="75" t="s">
        <v>5474</v>
      </c>
      <c r="U1629" s="75" t="s">
        <v>4877</v>
      </c>
      <c r="V1629" s="75" t="s">
        <v>4878</v>
      </c>
      <c r="W1629" s="75" t="s">
        <v>4871</v>
      </c>
      <c r="X1629" s="75" t="s">
        <v>5456</v>
      </c>
      <c r="Y1629" s="75" t="s">
        <v>4897</v>
      </c>
      <c r="Z1629" s="75">
        <v>7</v>
      </c>
      <c r="AA1629" s="75">
        <v>2</v>
      </c>
      <c r="AB1629" s="75" t="s">
        <v>4871</v>
      </c>
      <c r="AC1629" s="75" t="s">
        <v>5627</v>
      </c>
      <c r="AD1629" s="75" t="s">
        <v>4872</v>
      </c>
      <c r="AE1629" s="75">
        <v>2</v>
      </c>
      <c r="AF1629" s="75">
        <v>0</v>
      </c>
      <c r="AG1629" s="75" t="s">
        <v>4871</v>
      </c>
      <c r="AH1629" s="75" t="s">
        <v>5609</v>
      </c>
      <c r="AI1629" s="75" t="s">
        <v>4869</v>
      </c>
      <c r="AN1629" s="75" t="s">
        <v>4869</v>
      </c>
      <c r="AP1629" s="75">
        <v>8</v>
      </c>
      <c r="AQ1629" s="75">
        <v>8</v>
      </c>
      <c r="AR1629" s="75" t="s">
        <v>4908</v>
      </c>
      <c r="AS1629" s="75" t="s">
        <v>5441</v>
      </c>
      <c r="AV1629" s="75" t="s">
        <v>5440</v>
      </c>
      <c r="BI1629" s="75" t="s">
        <v>5452</v>
      </c>
      <c r="BJ1629" s="75" t="s">
        <v>5451</v>
      </c>
      <c r="BK1629" s="75">
        <v>0</v>
      </c>
      <c r="BM1629" s="75">
        <v>0</v>
      </c>
    </row>
    <row r="1630" spans="1:66" ht="17.399999999999999" hidden="1" customHeight="1" x14ac:dyDescent="0.3">
      <c r="A1630" s="75">
        <v>2019</v>
      </c>
      <c r="B1630" s="75">
        <v>3030</v>
      </c>
      <c r="C1630" s="75" t="s">
        <v>5410</v>
      </c>
      <c r="D1630" s="75" t="s">
        <v>5450</v>
      </c>
      <c r="E1630" s="77">
        <v>130</v>
      </c>
      <c r="F1630" s="75" t="s">
        <v>681</v>
      </c>
      <c r="G1630" s="77">
        <v>8380</v>
      </c>
      <c r="H1630" s="75" t="s">
        <v>5880</v>
      </c>
      <c r="I1630" s="75" t="s">
        <v>4883</v>
      </c>
      <c r="J1630" s="75" t="s">
        <v>903</v>
      </c>
      <c r="K1630" s="75">
        <v>0</v>
      </c>
      <c r="L1630" s="75" t="s">
        <v>5457</v>
      </c>
      <c r="M1630" s="75" t="s">
        <v>4892</v>
      </c>
      <c r="N1630" s="75" t="s">
        <v>87</v>
      </c>
      <c r="O1630" s="75" t="s">
        <v>4024</v>
      </c>
      <c r="Q1630" s="75" t="s">
        <v>5469</v>
      </c>
      <c r="S1630" s="75" t="s">
        <v>3662</v>
      </c>
      <c r="T1630" s="75" t="s">
        <v>5474</v>
      </c>
      <c r="U1630" s="75" t="s">
        <v>4877</v>
      </c>
      <c r="V1630" s="75" t="s">
        <v>4878</v>
      </c>
      <c r="W1630" s="75" t="s">
        <v>4871</v>
      </c>
      <c r="X1630" s="75" t="s">
        <v>5456</v>
      </c>
      <c r="Y1630" s="75" t="s">
        <v>4872</v>
      </c>
      <c r="Z1630" s="75">
        <v>10</v>
      </c>
      <c r="AA1630" s="75">
        <v>0</v>
      </c>
      <c r="AB1630" s="75" t="s">
        <v>4871</v>
      </c>
      <c r="AC1630" s="75" t="s">
        <v>5526</v>
      </c>
      <c r="AD1630" s="75" t="s">
        <v>4897</v>
      </c>
      <c r="AE1630" s="75">
        <v>8</v>
      </c>
      <c r="AF1630" s="75">
        <v>4</v>
      </c>
      <c r="AG1630" s="75" t="s">
        <v>4871</v>
      </c>
      <c r="AH1630" s="75" t="s">
        <v>5594</v>
      </c>
      <c r="AI1630" s="75" t="s">
        <v>4869</v>
      </c>
      <c r="AN1630" s="75" t="s">
        <v>4869</v>
      </c>
      <c r="AP1630" s="75">
        <v>10</v>
      </c>
      <c r="AQ1630" s="75">
        <v>8</v>
      </c>
      <c r="AR1630" s="75" t="s">
        <v>4868</v>
      </c>
      <c r="AS1630" s="75" t="s">
        <v>5453</v>
      </c>
      <c r="AV1630" s="75" t="s">
        <v>5440</v>
      </c>
      <c r="BI1630" s="75" t="s">
        <v>5452</v>
      </c>
      <c r="BJ1630" s="75" t="s">
        <v>5451</v>
      </c>
      <c r="BK1630" s="75">
        <v>0</v>
      </c>
      <c r="BM1630" s="75">
        <v>0</v>
      </c>
    </row>
    <row r="1631" spans="1:66" ht="17.399999999999999" hidden="1" customHeight="1" x14ac:dyDescent="0.3">
      <c r="A1631" s="75">
        <v>2019</v>
      </c>
      <c r="B1631" s="75">
        <v>30011</v>
      </c>
      <c r="C1631" s="75" t="s">
        <v>5230</v>
      </c>
      <c r="D1631" s="75" t="s">
        <v>5450</v>
      </c>
      <c r="E1631" s="77">
        <v>1420</v>
      </c>
      <c r="F1631" s="75" t="s">
        <v>2292</v>
      </c>
      <c r="G1631" s="77">
        <v>8381</v>
      </c>
      <c r="H1631" s="75" t="s">
        <v>5879</v>
      </c>
      <c r="I1631" s="75" t="s">
        <v>4883</v>
      </c>
      <c r="J1631" s="75" t="s">
        <v>2561</v>
      </c>
      <c r="K1631" s="75">
        <v>0</v>
      </c>
      <c r="L1631" s="75" t="s">
        <v>5480</v>
      </c>
      <c r="M1631" s="75" t="s">
        <v>4892</v>
      </c>
      <c r="N1631" s="75" t="s">
        <v>87</v>
      </c>
      <c r="O1631" s="75" t="s">
        <v>4025</v>
      </c>
      <c r="Q1631" s="75" t="s">
        <v>5461</v>
      </c>
      <c r="S1631" s="75" t="s">
        <v>3662</v>
      </c>
      <c r="T1631" s="75" t="s">
        <v>5474</v>
      </c>
      <c r="U1631" s="75" t="s">
        <v>4871</v>
      </c>
      <c r="V1631" s="75" t="s">
        <v>5445</v>
      </c>
      <c r="W1631" s="75" t="s">
        <v>4877</v>
      </c>
      <c r="X1631" s="75" t="s">
        <v>4876</v>
      </c>
      <c r="Y1631" s="75" t="s">
        <v>4897</v>
      </c>
      <c r="Z1631" s="75">
        <v>11</v>
      </c>
      <c r="AA1631" s="75">
        <v>4</v>
      </c>
      <c r="AB1631" s="75" t="s">
        <v>4871</v>
      </c>
      <c r="AC1631" s="75" t="s">
        <v>5870</v>
      </c>
      <c r="AD1631" s="75" t="s">
        <v>4872</v>
      </c>
      <c r="AE1631" s="75">
        <v>8</v>
      </c>
      <c r="AF1631" s="75">
        <v>1</v>
      </c>
      <c r="AG1631" s="75" t="s">
        <v>4871</v>
      </c>
      <c r="AH1631" s="75" t="s">
        <v>5454</v>
      </c>
      <c r="AI1631" s="75" t="s">
        <v>4869</v>
      </c>
      <c r="AN1631" s="75" t="s">
        <v>4869</v>
      </c>
      <c r="AP1631" s="75">
        <v>10</v>
      </c>
      <c r="AQ1631" s="75">
        <v>1</v>
      </c>
      <c r="AR1631" s="75" t="s">
        <v>4868</v>
      </c>
      <c r="AS1631" s="75" t="s">
        <v>5453</v>
      </c>
      <c r="AV1631" s="75" t="s">
        <v>5440</v>
      </c>
      <c r="BI1631" s="75" t="s">
        <v>5452</v>
      </c>
      <c r="BJ1631" s="75" t="s">
        <v>5451</v>
      </c>
      <c r="BK1631" s="75">
        <v>0</v>
      </c>
      <c r="BM1631" s="75">
        <v>0</v>
      </c>
    </row>
    <row r="1632" spans="1:66" ht="17.399999999999999" hidden="1" customHeight="1" x14ac:dyDescent="0.3">
      <c r="A1632" s="75">
        <v>2019</v>
      </c>
      <c r="B1632" s="75">
        <v>18010</v>
      </c>
      <c r="C1632" s="75" t="s">
        <v>5337</v>
      </c>
      <c r="D1632" s="75" t="s">
        <v>5450</v>
      </c>
      <c r="E1632" s="77">
        <v>900</v>
      </c>
      <c r="F1632" s="75" t="s">
        <v>1648</v>
      </c>
      <c r="G1632" s="77">
        <v>8382</v>
      </c>
      <c r="H1632" s="75" t="s">
        <v>5878</v>
      </c>
      <c r="I1632" s="75" t="s">
        <v>4883</v>
      </c>
      <c r="J1632" s="75" t="s">
        <v>1805</v>
      </c>
      <c r="K1632" s="75">
        <v>0</v>
      </c>
      <c r="L1632" s="75" t="s">
        <v>5457</v>
      </c>
      <c r="M1632" s="75" t="s">
        <v>4892</v>
      </c>
      <c r="N1632" s="75" t="s">
        <v>87</v>
      </c>
      <c r="O1632" s="75" t="s">
        <v>4025</v>
      </c>
      <c r="Q1632" s="75" t="s">
        <v>5461</v>
      </c>
      <c r="S1632" s="75" t="s">
        <v>3662</v>
      </c>
      <c r="T1632" s="75" t="s">
        <v>5474</v>
      </c>
      <c r="U1632" s="75" t="s">
        <v>4877</v>
      </c>
      <c r="V1632" s="75" t="s">
        <v>4878</v>
      </c>
      <c r="W1632" s="75" t="s">
        <v>4871</v>
      </c>
      <c r="X1632" s="75" t="s">
        <v>5456</v>
      </c>
      <c r="Y1632" s="75" t="s">
        <v>4895</v>
      </c>
      <c r="Z1632" s="75">
        <v>5</v>
      </c>
      <c r="AA1632" s="75">
        <v>3</v>
      </c>
      <c r="AB1632" s="75" t="s">
        <v>4871</v>
      </c>
      <c r="AC1632" s="75" t="s">
        <v>5577</v>
      </c>
      <c r="AD1632" s="75" t="s">
        <v>4897</v>
      </c>
      <c r="AE1632" s="75">
        <v>4</v>
      </c>
      <c r="AF1632" s="75">
        <v>4</v>
      </c>
      <c r="AG1632" s="75" t="s">
        <v>4877</v>
      </c>
      <c r="AH1632" s="75" t="s">
        <v>5472</v>
      </c>
      <c r="AI1632" s="75" t="s">
        <v>4869</v>
      </c>
      <c r="AN1632" s="75" t="s">
        <v>4869</v>
      </c>
      <c r="AP1632" s="75">
        <v>6</v>
      </c>
      <c r="AQ1632" s="75">
        <v>0</v>
      </c>
      <c r="AR1632" s="75" t="s">
        <v>4868</v>
      </c>
      <c r="AS1632" s="75" t="s">
        <v>5453</v>
      </c>
      <c r="AV1632" s="75" t="s">
        <v>5440</v>
      </c>
      <c r="BI1632" s="75" t="s">
        <v>5452</v>
      </c>
      <c r="BJ1632" s="75" t="s">
        <v>5451</v>
      </c>
      <c r="BK1632" s="75">
        <v>0</v>
      </c>
      <c r="BM1632" s="75">
        <v>0</v>
      </c>
    </row>
    <row r="1633" spans="1:66" ht="17.399999999999999" hidden="1" customHeight="1" x14ac:dyDescent="0.3">
      <c r="A1633" s="75">
        <v>2019</v>
      </c>
      <c r="B1633" s="75">
        <v>59010</v>
      </c>
      <c r="C1633" s="75" t="s">
        <v>3523</v>
      </c>
      <c r="D1633" s="75" t="s">
        <v>5450</v>
      </c>
      <c r="E1633" s="77">
        <v>3000</v>
      </c>
      <c r="F1633" s="75" t="s">
        <v>3523</v>
      </c>
      <c r="G1633" s="77">
        <v>8385</v>
      </c>
      <c r="H1633" s="75" t="s">
        <v>5877</v>
      </c>
      <c r="I1633" s="75" t="s">
        <v>4883</v>
      </c>
      <c r="J1633" s="75" t="s">
        <v>3682</v>
      </c>
      <c r="K1633" s="75">
        <v>0</v>
      </c>
      <c r="L1633" s="75" t="s">
        <v>5457</v>
      </c>
      <c r="M1633" s="75" t="s">
        <v>4892</v>
      </c>
      <c r="N1633" s="75" t="s">
        <v>87</v>
      </c>
      <c r="O1633" s="75" t="s">
        <v>4024</v>
      </c>
      <c r="Q1633" s="75" t="s">
        <v>5469</v>
      </c>
      <c r="S1633" s="75" t="s">
        <v>3662</v>
      </c>
      <c r="T1633" s="75" t="s">
        <v>5474</v>
      </c>
      <c r="U1633" s="75" t="s">
        <v>4877</v>
      </c>
      <c r="V1633" s="75" t="s">
        <v>4878</v>
      </c>
      <c r="W1633" s="75" t="s">
        <v>4871</v>
      </c>
      <c r="X1633" s="75" t="s">
        <v>5456</v>
      </c>
      <c r="Y1633" s="75" t="s">
        <v>4897</v>
      </c>
      <c r="Z1633" s="75">
        <v>8</v>
      </c>
      <c r="AA1633" s="75">
        <v>0</v>
      </c>
      <c r="AB1633" s="75" t="s">
        <v>4871</v>
      </c>
      <c r="AC1633" s="75" t="s">
        <v>5781</v>
      </c>
      <c r="AD1633" s="75" t="s">
        <v>4897</v>
      </c>
      <c r="AE1633" s="75">
        <v>6</v>
      </c>
      <c r="AF1633" s="75">
        <v>4</v>
      </c>
      <c r="AG1633" s="75" t="s">
        <v>4871</v>
      </c>
      <c r="AH1633" s="75" t="s">
        <v>5520</v>
      </c>
      <c r="AI1633" s="75" t="s">
        <v>4869</v>
      </c>
      <c r="AN1633" s="75" t="s">
        <v>4869</v>
      </c>
      <c r="AP1633" s="75">
        <v>8</v>
      </c>
      <c r="AQ1633" s="75">
        <v>8</v>
      </c>
      <c r="AR1633" s="75" t="s">
        <v>4908</v>
      </c>
      <c r="AS1633" s="75" t="s">
        <v>5441</v>
      </c>
      <c r="AV1633" s="75" t="s">
        <v>5440</v>
      </c>
      <c r="BI1633" s="75" t="s">
        <v>5452</v>
      </c>
      <c r="BJ1633" s="75" t="s">
        <v>5451</v>
      </c>
      <c r="BK1633" s="75">
        <v>0</v>
      </c>
      <c r="BM1633" s="75">
        <v>0</v>
      </c>
    </row>
    <row r="1634" spans="1:66" ht="17.399999999999999" hidden="1" customHeight="1" x14ac:dyDescent="0.3">
      <c r="A1634" s="75">
        <v>2019</v>
      </c>
      <c r="B1634" s="75">
        <v>7020</v>
      </c>
      <c r="C1634" s="75" t="s">
        <v>5373</v>
      </c>
      <c r="D1634" s="75" t="s">
        <v>5450</v>
      </c>
      <c r="E1634" s="77">
        <v>480</v>
      </c>
      <c r="F1634" s="75" t="s">
        <v>456</v>
      </c>
      <c r="G1634" s="77">
        <v>8387</v>
      </c>
      <c r="H1634" s="75" t="s">
        <v>5876</v>
      </c>
      <c r="I1634" s="75" t="s">
        <v>4883</v>
      </c>
      <c r="J1634" s="75" t="s">
        <v>557</v>
      </c>
      <c r="K1634" s="75">
        <v>0</v>
      </c>
      <c r="L1634" s="75" t="s">
        <v>5480</v>
      </c>
      <c r="M1634" s="75" t="s">
        <v>4892</v>
      </c>
      <c r="N1634" s="75" t="s">
        <v>87</v>
      </c>
      <c r="O1634" s="75" t="s">
        <v>4024</v>
      </c>
      <c r="Q1634" s="75" t="s">
        <v>5469</v>
      </c>
      <c r="S1634" s="75" t="s">
        <v>3662</v>
      </c>
      <c r="T1634" s="75" t="s">
        <v>5474</v>
      </c>
      <c r="U1634" s="75" t="s">
        <v>4871</v>
      </c>
      <c r="V1634" s="75" t="s">
        <v>5445</v>
      </c>
      <c r="W1634" s="75" t="s">
        <v>4877</v>
      </c>
      <c r="X1634" s="75" t="s">
        <v>4876</v>
      </c>
      <c r="Y1634" s="75" t="s">
        <v>4895</v>
      </c>
      <c r="Z1634" s="75">
        <v>5</v>
      </c>
      <c r="AA1634" s="75">
        <v>5</v>
      </c>
      <c r="AB1634" s="75" t="s">
        <v>4877</v>
      </c>
      <c r="AC1634" s="75" t="s">
        <v>5541</v>
      </c>
      <c r="AD1634" s="75" t="s">
        <v>4897</v>
      </c>
      <c r="AE1634" s="75">
        <v>2</v>
      </c>
      <c r="AF1634" s="75">
        <v>2</v>
      </c>
      <c r="AG1634" s="75" t="s">
        <v>4877</v>
      </c>
      <c r="AH1634" s="75" t="s">
        <v>5472</v>
      </c>
      <c r="AI1634" s="75" t="s">
        <v>4869</v>
      </c>
      <c r="AN1634" s="75" t="s">
        <v>4869</v>
      </c>
      <c r="AP1634" s="75">
        <v>4</v>
      </c>
      <c r="AQ1634" s="75">
        <v>4</v>
      </c>
      <c r="AR1634" s="75" t="s">
        <v>4908</v>
      </c>
      <c r="AS1634" s="75" t="s">
        <v>5441</v>
      </c>
      <c r="AV1634" s="75" t="s">
        <v>5440</v>
      </c>
      <c r="BI1634" s="75" t="s">
        <v>5452</v>
      </c>
      <c r="BJ1634" s="75" t="s">
        <v>5451</v>
      </c>
      <c r="BK1634" s="75">
        <v>0</v>
      </c>
      <c r="BM1634" s="75">
        <v>0</v>
      </c>
    </row>
    <row r="1635" spans="1:66" ht="17.399999999999999" hidden="1" customHeight="1" x14ac:dyDescent="0.3">
      <c r="A1635" s="75">
        <v>2019</v>
      </c>
      <c r="B1635" s="75">
        <v>34010</v>
      </c>
      <c r="C1635" s="75" t="s">
        <v>1816</v>
      </c>
      <c r="D1635" s="75" t="s">
        <v>5450</v>
      </c>
      <c r="E1635" s="77">
        <v>1520</v>
      </c>
      <c r="F1635" s="75" t="s">
        <v>1816</v>
      </c>
      <c r="G1635" s="77">
        <v>8388</v>
      </c>
      <c r="H1635" s="75" t="s">
        <v>5875</v>
      </c>
      <c r="I1635" s="75" t="s">
        <v>4883</v>
      </c>
      <c r="J1635" s="75" t="s">
        <v>1839</v>
      </c>
      <c r="K1635" s="75">
        <v>0</v>
      </c>
      <c r="L1635" s="75" t="s">
        <v>5457</v>
      </c>
      <c r="M1635" s="75" t="s">
        <v>4892</v>
      </c>
      <c r="N1635" s="75" t="s">
        <v>87</v>
      </c>
      <c r="O1635" s="75" t="s">
        <v>4024</v>
      </c>
      <c r="Q1635" s="75" t="s">
        <v>5469</v>
      </c>
      <c r="S1635" s="75" t="s">
        <v>4033</v>
      </c>
      <c r="T1635" s="75" t="s">
        <v>5446</v>
      </c>
      <c r="U1635" s="75" t="s">
        <v>4877</v>
      </c>
      <c r="V1635" s="75" t="s">
        <v>4878</v>
      </c>
      <c r="W1635" s="75" t="s">
        <v>4871</v>
      </c>
      <c r="X1635" s="75" t="s">
        <v>5456</v>
      </c>
      <c r="Y1635" s="75" t="s">
        <v>4897</v>
      </c>
      <c r="Z1635" s="75">
        <v>4</v>
      </c>
      <c r="AA1635" s="75">
        <v>0</v>
      </c>
      <c r="AB1635" s="75" t="s">
        <v>4871</v>
      </c>
      <c r="AC1635" s="75" t="s">
        <v>5644</v>
      </c>
      <c r="AD1635" s="75" t="s">
        <v>4872</v>
      </c>
      <c r="AH1635" s="75" t="s">
        <v>5467</v>
      </c>
      <c r="AI1635" s="75" t="s">
        <v>4869</v>
      </c>
      <c r="AN1635" s="75" t="s">
        <v>4869</v>
      </c>
      <c r="AP1635" s="75">
        <v>6</v>
      </c>
      <c r="AQ1635" s="75">
        <v>6</v>
      </c>
      <c r="AR1635" s="75" t="s">
        <v>4908</v>
      </c>
      <c r="AS1635" s="75" t="s">
        <v>5441</v>
      </c>
      <c r="AV1635" s="75" t="s">
        <v>5440</v>
      </c>
      <c r="BI1635" s="75" t="s">
        <v>5452</v>
      </c>
      <c r="BJ1635" s="75" t="s">
        <v>5451</v>
      </c>
      <c r="BK1635" s="75">
        <v>0</v>
      </c>
      <c r="BM1635" s="75">
        <v>0</v>
      </c>
    </row>
    <row r="1636" spans="1:66" ht="17.399999999999999" hidden="1" customHeight="1" x14ac:dyDescent="0.3">
      <c r="A1636" s="75">
        <v>2019</v>
      </c>
      <c r="B1636" s="75">
        <v>21030</v>
      </c>
      <c r="C1636" s="75" t="s">
        <v>5313</v>
      </c>
      <c r="D1636" s="75" t="s">
        <v>5450</v>
      </c>
      <c r="E1636" s="77">
        <v>990</v>
      </c>
      <c r="F1636" s="75" t="s">
        <v>3862</v>
      </c>
      <c r="G1636" s="77">
        <v>8392</v>
      </c>
      <c r="H1636" s="75" t="s">
        <v>5874</v>
      </c>
      <c r="I1636" s="75" t="s">
        <v>4883</v>
      </c>
      <c r="J1636" s="75" t="s">
        <v>893</v>
      </c>
      <c r="K1636" s="75">
        <v>0</v>
      </c>
      <c r="L1636" s="75" t="s">
        <v>5457</v>
      </c>
      <c r="M1636" s="75" t="s">
        <v>4892</v>
      </c>
      <c r="N1636" s="75" t="s">
        <v>87</v>
      </c>
      <c r="O1636" s="75" t="s">
        <v>4024</v>
      </c>
      <c r="Q1636" s="75" t="s">
        <v>5469</v>
      </c>
      <c r="S1636" s="75" t="s">
        <v>4033</v>
      </c>
      <c r="T1636" s="75" t="s">
        <v>5446</v>
      </c>
      <c r="U1636" s="75" t="s">
        <v>4877</v>
      </c>
      <c r="V1636" s="75" t="s">
        <v>4878</v>
      </c>
      <c r="W1636" s="75" t="s">
        <v>4871</v>
      </c>
      <c r="X1636" s="75" t="s">
        <v>5456</v>
      </c>
      <c r="Y1636" s="75" t="s">
        <v>4897</v>
      </c>
      <c r="Z1636" s="75">
        <v>8</v>
      </c>
      <c r="AA1636" s="75">
        <v>3</v>
      </c>
      <c r="AB1636" s="75" t="s">
        <v>4871</v>
      </c>
      <c r="AC1636" s="75" t="s">
        <v>5794</v>
      </c>
      <c r="AD1636" s="75" t="s">
        <v>4872</v>
      </c>
      <c r="AE1636" s="75">
        <v>4</v>
      </c>
      <c r="AF1636" s="75">
        <v>1</v>
      </c>
      <c r="AG1636" s="75" t="s">
        <v>4871</v>
      </c>
      <c r="AH1636" s="75" t="s">
        <v>5587</v>
      </c>
      <c r="AI1636" s="75" t="s">
        <v>4869</v>
      </c>
      <c r="AN1636" s="75" t="s">
        <v>4869</v>
      </c>
      <c r="AP1636" s="75">
        <v>8</v>
      </c>
      <c r="AQ1636" s="75">
        <v>8</v>
      </c>
      <c r="AR1636" s="75" t="s">
        <v>4908</v>
      </c>
      <c r="AS1636" s="75" t="s">
        <v>5441</v>
      </c>
      <c r="AV1636" s="75" t="s">
        <v>5440</v>
      </c>
      <c r="BI1636" s="75" t="s">
        <v>5452</v>
      </c>
      <c r="BJ1636" s="75" t="s">
        <v>5451</v>
      </c>
      <c r="BK1636" s="75">
        <v>0</v>
      </c>
      <c r="BM1636" s="75">
        <v>0</v>
      </c>
    </row>
    <row r="1637" spans="1:66" ht="17.399999999999999" hidden="1" customHeight="1" x14ac:dyDescent="0.3">
      <c r="A1637" s="75">
        <v>2019</v>
      </c>
      <c r="B1637" s="75">
        <v>3030</v>
      </c>
      <c r="C1637" s="75" t="s">
        <v>5410</v>
      </c>
      <c r="D1637" s="75" t="s">
        <v>5450</v>
      </c>
      <c r="E1637" s="77">
        <v>130</v>
      </c>
      <c r="F1637" s="75" t="s">
        <v>681</v>
      </c>
      <c r="G1637" s="77">
        <v>8394</v>
      </c>
      <c r="H1637" s="75" t="s">
        <v>5873</v>
      </c>
      <c r="I1637" s="75" t="s">
        <v>4883</v>
      </c>
      <c r="J1637" s="75" t="s">
        <v>893</v>
      </c>
      <c r="K1637" s="75">
        <v>0</v>
      </c>
      <c r="L1637" s="75" t="s">
        <v>5457</v>
      </c>
      <c r="M1637" s="75" t="s">
        <v>4892</v>
      </c>
      <c r="N1637" s="75" t="s">
        <v>87</v>
      </c>
      <c r="O1637" s="75" t="s">
        <v>4023</v>
      </c>
      <c r="Q1637" s="75" t="s">
        <v>5447</v>
      </c>
      <c r="S1637" s="75" t="s">
        <v>4020</v>
      </c>
      <c r="T1637" s="75" t="s">
        <v>5478</v>
      </c>
      <c r="U1637" s="75" t="s">
        <v>4877</v>
      </c>
      <c r="V1637" s="75" t="s">
        <v>4878</v>
      </c>
      <c r="W1637" s="75" t="s">
        <v>4871</v>
      </c>
      <c r="X1637" s="75" t="s">
        <v>5456</v>
      </c>
      <c r="Y1637" s="75" t="s">
        <v>4872</v>
      </c>
      <c r="Z1637" s="75">
        <v>12</v>
      </c>
      <c r="AA1637" s="75">
        <v>0</v>
      </c>
      <c r="AB1637" s="75" t="s">
        <v>4871</v>
      </c>
      <c r="AC1637" s="75" t="s">
        <v>5615</v>
      </c>
      <c r="AD1637" s="75" t="s">
        <v>4872</v>
      </c>
      <c r="AE1637" s="75">
        <v>10</v>
      </c>
      <c r="AF1637" s="75">
        <v>2</v>
      </c>
      <c r="AG1637" s="75" t="s">
        <v>4871</v>
      </c>
      <c r="AH1637" s="75" t="s">
        <v>5548</v>
      </c>
      <c r="AI1637" s="75" t="s">
        <v>4869</v>
      </c>
      <c r="AN1637" s="75" t="s">
        <v>4869</v>
      </c>
      <c r="AP1637" s="75">
        <v>10</v>
      </c>
      <c r="AQ1637" s="75">
        <v>8</v>
      </c>
      <c r="AR1637" s="75" t="s">
        <v>4868</v>
      </c>
      <c r="AS1637" s="75" t="s">
        <v>5453</v>
      </c>
      <c r="AV1637" s="75" t="s">
        <v>5440</v>
      </c>
      <c r="BI1637" s="75" t="s">
        <v>5452</v>
      </c>
      <c r="BJ1637" s="75" t="s">
        <v>5451</v>
      </c>
      <c r="BK1637" s="75">
        <v>0</v>
      </c>
      <c r="BM1637" s="75">
        <v>0</v>
      </c>
    </row>
    <row r="1638" spans="1:66" ht="17.399999999999999" hidden="1" customHeight="1" x14ac:dyDescent="0.3">
      <c r="A1638" s="75">
        <v>2019</v>
      </c>
      <c r="B1638" s="75">
        <v>41010</v>
      </c>
      <c r="C1638" s="75" t="s">
        <v>5142</v>
      </c>
      <c r="D1638" s="75" t="s">
        <v>5450</v>
      </c>
      <c r="E1638" s="77">
        <v>2020</v>
      </c>
      <c r="F1638" s="75" t="s">
        <v>2937</v>
      </c>
      <c r="G1638" s="77">
        <v>8398</v>
      </c>
      <c r="H1638" s="75" t="s">
        <v>5872</v>
      </c>
      <c r="I1638" s="75" t="s">
        <v>4883</v>
      </c>
      <c r="J1638" s="75" t="s">
        <v>2962</v>
      </c>
      <c r="K1638" s="75">
        <v>0</v>
      </c>
      <c r="L1638" s="75" t="s">
        <v>5457</v>
      </c>
      <c r="M1638" s="75" t="s">
        <v>4892</v>
      </c>
      <c r="N1638" s="75" t="s">
        <v>87</v>
      </c>
      <c r="O1638" s="75" t="s">
        <v>4024</v>
      </c>
      <c r="Q1638" s="75" t="s">
        <v>5469</v>
      </c>
      <c r="S1638" s="75" t="s">
        <v>3662</v>
      </c>
      <c r="T1638" s="75" t="s">
        <v>5474</v>
      </c>
      <c r="U1638" s="75" t="s">
        <v>4877</v>
      </c>
      <c r="V1638" s="75" t="s">
        <v>4878</v>
      </c>
      <c r="W1638" s="75" t="s">
        <v>4871</v>
      </c>
      <c r="X1638" s="75" t="s">
        <v>5456</v>
      </c>
      <c r="Y1638" s="75" t="s">
        <v>4872</v>
      </c>
      <c r="Z1638" s="75">
        <v>9</v>
      </c>
      <c r="AA1638" s="75">
        <v>0</v>
      </c>
      <c r="AB1638" s="75" t="s">
        <v>4871</v>
      </c>
      <c r="AC1638" s="75" t="s">
        <v>5444</v>
      </c>
      <c r="AD1638" s="75" t="s">
        <v>4897</v>
      </c>
      <c r="AE1638" s="75">
        <v>6</v>
      </c>
      <c r="AF1638" s="75">
        <v>6</v>
      </c>
      <c r="AG1638" s="75" t="s">
        <v>4877</v>
      </c>
      <c r="AH1638" s="75" t="s">
        <v>5472</v>
      </c>
      <c r="AI1638" s="75" t="s">
        <v>4869</v>
      </c>
      <c r="AN1638" s="75" t="s">
        <v>4869</v>
      </c>
      <c r="AP1638" s="75">
        <v>8</v>
      </c>
      <c r="AQ1638" s="75">
        <v>8</v>
      </c>
      <c r="AR1638" s="75" t="s">
        <v>4908</v>
      </c>
      <c r="AS1638" s="75" t="s">
        <v>5441</v>
      </c>
      <c r="AV1638" s="75" t="s">
        <v>5440</v>
      </c>
      <c r="BI1638" s="75" t="s">
        <v>5452</v>
      </c>
      <c r="BJ1638" s="75" t="s">
        <v>5451</v>
      </c>
      <c r="BK1638" s="75">
        <v>0</v>
      </c>
      <c r="BM1638" s="75">
        <v>0</v>
      </c>
    </row>
    <row r="1639" spans="1:66" ht="17.399999999999999" hidden="1" customHeight="1" x14ac:dyDescent="0.3">
      <c r="A1639" s="75">
        <v>2019</v>
      </c>
      <c r="B1639" s="75">
        <v>16010</v>
      </c>
      <c r="C1639" s="75" t="s">
        <v>5343</v>
      </c>
      <c r="D1639" s="75" t="s">
        <v>5450</v>
      </c>
      <c r="E1639" s="77">
        <v>880</v>
      </c>
      <c r="F1639" s="75" t="s">
        <v>1118</v>
      </c>
      <c r="G1639" s="77">
        <v>8401</v>
      </c>
      <c r="H1639" s="75" t="s">
        <v>5871</v>
      </c>
      <c r="I1639" s="75" t="s">
        <v>4883</v>
      </c>
      <c r="J1639" s="75" t="s">
        <v>1518</v>
      </c>
      <c r="K1639" s="75">
        <v>0</v>
      </c>
      <c r="L1639" s="75" t="s">
        <v>5457</v>
      </c>
      <c r="M1639" s="75" t="s">
        <v>4892</v>
      </c>
      <c r="N1639" s="75" t="s">
        <v>87</v>
      </c>
      <c r="O1639" s="75" t="s">
        <v>4024</v>
      </c>
      <c r="Q1639" s="75" t="s">
        <v>5469</v>
      </c>
      <c r="S1639" s="75" t="s">
        <v>4033</v>
      </c>
      <c r="T1639" s="75" t="s">
        <v>5446</v>
      </c>
      <c r="U1639" s="75" t="s">
        <v>4877</v>
      </c>
      <c r="V1639" s="75" t="s">
        <v>4878</v>
      </c>
      <c r="W1639" s="75" t="s">
        <v>4871</v>
      </c>
      <c r="X1639" s="75" t="s">
        <v>5456</v>
      </c>
      <c r="Y1639" s="75" t="s">
        <v>4897</v>
      </c>
      <c r="Z1639" s="75">
        <v>11</v>
      </c>
      <c r="AA1639" s="75">
        <v>4</v>
      </c>
      <c r="AB1639" s="75" t="s">
        <v>4871</v>
      </c>
      <c r="AC1639" s="75" t="s">
        <v>5870</v>
      </c>
      <c r="AD1639" s="75" t="s">
        <v>4872</v>
      </c>
      <c r="AE1639" s="75">
        <v>8</v>
      </c>
      <c r="AF1639" s="75">
        <v>2</v>
      </c>
      <c r="AG1639" s="75" t="s">
        <v>4871</v>
      </c>
      <c r="AH1639" s="75" t="s">
        <v>5543</v>
      </c>
      <c r="AI1639" s="75" t="s">
        <v>4869</v>
      </c>
      <c r="AN1639" s="75" t="s">
        <v>4869</v>
      </c>
      <c r="AP1639" s="75">
        <v>10</v>
      </c>
      <c r="AQ1639" s="75">
        <v>10</v>
      </c>
      <c r="AR1639" s="75" t="s">
        <v>4908</v>
      </c>
      <c r="AS1639" s="75" t="s">
        <v>5441</v>
      </c>
      <c r="AV1639" s="75" t="s">
        <v>5440</v>
      </c>
      <c r="BI1639" s="75" t="s">
        <v>5452</v>
      </c>
      <c r="BJ1639" s="75" t="s">
        <v>5451</v>
      </c>
      <c r="BK1639" s="75">
        <v>0</v>
      </c>
      <c r="BM1639" s="75">
        <v>0</v>
      </c>
    </row>
    <row r="1640" spans="1:66" ht="17.399999999999999" hidden="1" customHeight="1" x14ac:dyDescent="0.3">
      <c r="A1640" s="75">
        <v>2019</v>
      </c>
      <c r="B1640" s="75">
        <v>51010</v>
      </c>
      <c r="C1640" s="75" t="s">
        <v>5057</v>
      </c>
      <c r="D1640" s="75" t="s">
        <v>5450</v>
      </c>
      <c r="E1640" s="77">
        <v>2690</v>
      </c>
      <c r="F1640" s="75" t="s">
        <v>3244</v>
      </c>
      <c r="G1640" s="77">
        <v>8402</v>
      </c>
      <c r="H1640" s="75" t="s">
        <v>5869</v>
      </c>
      <c r="I1640" s="75" t="s">
        <v>4883</v>
      </c>
      <c r="J1640" s="75" t="s">
        <v>3296</v>
      </c>
      <c r="K1640" s="75">
        <v>0</v>
      </c>
      <c r="L1640" s="75" t="s">
        <v>5457</v>
      </c>
      <c r="M1640" s="75" t="s">
        <v>4892</v>
      </c>
      <c r="N1640" s="75" t="s">
        <v>87</v>
      </c>
      <c r="O1640" s="75" t="s">
        <v>4024</v>
      </c>
      <c r="Q1640" s="75" t="s">
        <v>5469</v>
      </c>
      <c r="S1640" s="75" t="s">
        <v>3662</v>
      </c>
      <c r="T1640" s="75" t="s">
        <v>5474</v>
      </c>
      <c r="U1640" s="75" t="s">
        <v>4877</v>
      </c>
      <c r="V1640" s="75" t="s">
        <v>4878</v>
      </c>
      <c r="W1640" s="75" t="s">
        <v>4871</v>
      </c>
      <c r="X1640" s="75" t="s">
        <v>5456</v>
      </c>
      <c r="Y1640" s="75" t="s">
        <v>4897</v>
      </c>
      <c r="Z1640" s="75">
        <v>8</v>
      </c>
      <c r="AA1640" s="75">
        <v>4</v>
      </c>
      <c r="AB1640" s="75" t="s">
        <v>4871</v>
      </c>
      <c r="AC1640" s="75" t="s">
        <v>5676</v>
      </c>
      <c r="AD1640" s="75" t="s">
        <v>4897</v>
      </c>
      <c r="AE1640" s="75">
        <v>4</v>
      </c>
      <c r="AF1640" s="75">
        <v>2</v>
      </c>
      <c r="AG1640" s="75" t="s">
        <v>4871</v>
      </c>
      <c r="AH1640" s="75" t="s">
        <v>5654</v>
      </c>
      <c r="AI1640" s="75" t="s">
        <v>4869</v>
      </c>
      <c r="AN1640" s="75" t="s">
        <v>4869</v>
      </c>
      <c r="AP1640" s="75">
        <v>8</v>
      </c>
      <c r="AQ1640" s="75">
        <v>6</v>
      </c>
      <c r="AR1640" s="75" t="s">
        <v>4868</v>
      </c>
      <c r="AS1640" s="75" t="s">
        <v>5453</v>
      </c>
      <c r="AV1640" s="75" t="s">
        <v>5440</v>
      </c>
      <c r="BI1640" s="75" t="s">
        <v>5452</v>
      </c>
      <c r="BJ1640" s="75" t="s">
        <v>5451</v>
      </c>
      <c r="BK1640" s="75">
        <v>0</v>
      </c>
      <c r="BM1640" s="75">
        <v>0</v>
      </c>
    </row>
    <row r="1641" spans="1:66" ht="17.399999999999999" hidden="1" customHeight="1" x14ac:dyDescent="0.3">
      <c r="A1641" s="75">
        <v>2019</v>
      </c>
      <c r="B1641" s="75">
        <v>1070</v>
      </c>
      <c r="C1641" s="75" t="s">
        <v>321</v>
      </c>
      <c r="D1641" s="75" t="s">
        <v>5450</v>
      </c>
      <c r="E1641" s="77">
        <v>70</v>
      </c>
      <c r="F1641" s="75" t="s">
        <v>321</v>
      </c>
      <c r="G1641" s="77">
        <v>8406</v>
      </c>
      <c r="H1641" s="75" t="s">
        <v>5868</v>
      </c>
      <c r="I1641" s="75" t="s">
        <v>4883</v>
      </c>
      <c r="J1641" s="75" t="s">
        <v>3892</v>
      </c>
      <c r="K1641" s="75">
        <v>0</v>
      </c>
      <c r="L1641" s="75" t="s">
        <v>5457</v>
      </c>
      <c r="M1641" s="75" t="s">
        <v>4892</v>
      </c>
      <c r="N1641" s="75" t="s">
        <v>87</v>
      </c>
      <c r="O1641" s="75" t="s">
        <v>4024</v>
      </c>
      <c r="Q1641" s="75" t="s">
        <v>5469</v>
      </c>
      <c r="S1641" s="75" t="s">
        <v>3662</v>
      </c>
      <c r="T1641" s="75" t="s">
        <v>5474</v>
      </c>
      <c r="U1641" s="75" t="s">
        <v>4877</v>
      </c>
      <c r="V1641" s="75" t="s">
        <v>4878</v>
      </c>
      <c r="W1641" s="75" t="s">
        <v>4871</v>
      </c>
      <c r="X1641" s="75" t="s">
        <v>5456</v>
      </c>
      <c r="Y1641" s="75" t="s">
        <v>4872</v>
      </c>
      <c r="Z1641" s="75">
        <v>11</v>
      </c>
      <c r="AA1641" s="75">
        <v>0</v>
      </c>
      <c r="AB1641" s="75" t="s">
        <v>4871</v>
      </c>
      <c r="AC1641" s="75" t="s">
        <v>5473</v>
      </c>
      <c r="AD1641" s="75" t="s">
        <v>4872</v>
      </c>
      <c r="AE1641" s="75">
        <v>8</v>
      </c>
      <c r="AF1641" s="75">
        <v>3</v>
      </c>
      <c r="AG1641" s="75" t="s">
        <v>4871</v>
      </c>
      <c r="AH1641" s="75" t="s">
        <v>5572</v>
      </c>
      <c r="AI1641" s="75" t="s">
        <v>4869</v>
      </c>
      <c r="AN1641" s="75" t="s">
        <v>4869</v>
      </c>
      <c r="AP1641" s="75">
        <v>10</v>
      </c>
      <c r="AQ1641" s="75">
        <v>10</v>
      </c>
      <c r="AR1641" s="75" t="s">
        <v>4908</v>
      </c>
      <c r="AS1641" s="75" t="s">
        <v>5441</v>
      </c>
      <c r="AV1641" s="75" t="s">
        <v>5440</v>
      </c>
      <c r="BI1641" s="75" t="s">
        <v>5452</v>
      </c>
      <c r="BJ1641" s="75" t="s">
        <v>5451</v>
      </c>
      <c r="BK1641" s="75">
        <v>0</v>
      </c>
      <c r="BM1641" s="75">
        <v>0</v>
      </c>
    </row>
    <row r="1642" spans="1:66" ht="17.399999999999999" hidden="1" customHeight="1" x14ac:dyDescent="0.3">
      <c r="A1642" s="75">
        <v>2019</v>
      </c>
      <c r="B1642" s="75">
        <v>7020</v>
      </c>
      <c r="C1642" s="75" t="s">
        <v>5373</v>
      </c>
      <c r="D1642" s="75" t="s">
        <v>5450</v>
      </c>
      <c r="E1642" s="77">
        <v>480</v>
      </c>
      <c r="F1642" s="75" t="s">
        <v>456</v>
      </c>
      <c r="G1642" s="77">
        <v>8418</v>
      </c>
      <c r="H1642" s="75" t="s">
        <v>5867</v>
      </c>
      <c r="I1642" s="75" t="s">
        <v>4883</v>
      </c>
      <c r="J1642" s="75" t="s">
        <v>559</v>
      </c>
      <c r="K1642" s="75">
        <v>0</v>
      </c>
      <c r="L1642" s="75" t="s">
        <v>5457</v>
      </c>
      <c r="M1642" s="75" t="s">
        <v>4892</v>
      </c>
      <c r="N1642" s="75" t="s">
        <v>87</v>
      </c>
      <c r="O1642" s="75" t="s">
        <v>4024</v>
      </c>
      <c r="Q1642" s="75" t="s">
        <v>5469</v>
      </c>
      <c r="S1642" s="75" t="s">
        <v>3662</v>
      </c>
      <c r="T1642" s="75" t="s">
        <v>5474</v>
      </c>
      <c r="U1642" s="75" t="s">
        <v>4877</v>
      </c>
      <c r="V1642" s="75" t="s">
        <v>4878</v>
      </c>
      <c r="W1642" s="75" t="s">
        <v>4871</v>
      </c>
      <c r="X1642" s="75" t="s">
        <v>5456</v>
      </c>
      <c r="Y1642" s="75" t="s">
        <v>4895</v>
      </c>
      <c r="Z1642" s="75">
        <v>5</v>
      </c>
      <c r="AA1642" s="75">
        <v>4</v>
      </c>
      <c r="AB1642" s="75" t="s">
        <v>4871</v>
      </c>
      <c r="AC1642" s="75" t="s">
        <v>5493</v>
      </c>
      <c r="AD1642" s="75" t="s">
        <v>4897</v>
      </c>
      <c r="AE1642" s="75">
        <v>2</v>
      </c>
      <c r="AF1642" s="75">
        <v>2</v>
      </c>
      <c r="AG1642" s="75" t="s">
        <v>4877</v>
      </c>
      <c r="AH1642" s="75" t="s">
        <v>5472</v>
      </c>
      <c r="AI1642" s="75" t="s">
        <v>4869</v>
      </c>
      <c r="AN1642" s="75" t="s">
        <v>4869</v>
      </c>
      <c r="AP1642" s="75">
        <v>6</v>
      </c>
      <c r="AQ1642" s="75">
        <v>4</v>
      </c>
      <c r="AR1642" s="75" t="s">
        <v>4868</v>
      </c>
      <c r="AS1642" s="75" t="s">
        <v>5453</v>
      </c>
      <c r="AV1642" s="75" t="s">
        <v>5440</v>
      </c>
      <c r="BI1642" s="75" t="s">
        <v>5452</v>
      </c>
      <c r="BJ1642" s="75" t="s">
        <v>5451</v>
      </c>
      <c r="BK1642" s="75">
        <v>0</v>
      </c>
      <c r="BM1642" s="75">
        <v>0</v>
      </c>
    </row>
    <row r="1643" spans="1:66" ht="17.399999999999999" hidden="1" customHeight="1" x14ac:dyDescent="0.3">
      <c r="A1643" s="75">
        <v>2019</v>
      </c>
      <c r="B1643" s="75">
        <v>51020</v>
      </c>
      <c r="C1643" s="75" t="s">
        <v>5052</v>
      </c>
      <c r="D1643" s="75" t="s">
        <v>5450</v>
      </c>
      <c r="E1643" s="77">
        <v>2700</v>
      </c>
      <c r="F1643" s="75" t="s">
        <v>3302</v>
      </c>
      <c r="G1643" s="77">
        <v>8420</v>
      </c>
      <c r="H1643" s="75" t="s">
        <v>5866</v>
      </c>
      <c r="I1643" s="75" t="s">
        <v>4883</v>
      </c>
      <c r="J1643" s="75" t="s">
        <v>3339</v>
      </c>
      <c r="K1643" s="75">
        <v>0</v>
      </c>
      <c r="L1643" s="75" t="s">
        <v>5462</v>
      </c>
      <c r="M1643" s="75" t="s">
        <v>4892</v>
      </c>
      <c r="N1643" s="75" t="s">
        <v>87</v>
      </c>
      <c r="O1643" s="75" t="s">
        <v>4024</v>
      </c>
      <c r="Q1643" s="75" t="s">
        <v>5469</v>
      </c>
      <c r="S1643" s="75" t="s">
        <v>3662</v>
      </c>
      <c r="T1643" s="75" t="s">
        <v>5474</v>
      </c>
      <c r="U1643" s="75" t="s">
        <v>4877</v>
      </c>
      <c r="V1643" s="75" t="s">
        <v>4878</v>
      </c>
      <c r="W1643" s="75" t="s">
        <v>4877</v>
      </c>
      <c r="X1643" s="75" t="s">
        <v>4876</v>
      </c>
      <c r="Y1643" s="75" t="s">
        <v>4897</v>
      </c>
      <c r="Z1643" s="75">
        <v>9</v>
      </c>
      <c r="AA1643" s="75">
        <v>7</v>
      </c>
      <c r="AB1643" s="75" t="s">
        <v>4871</v>
      </c>
      <c r="AC1643" s="75" t="s">
        <v>5665</v>
      </c>
      <c r="AD1643" s="75" t="s">
        <v>4872</v>
      </c>
      <c r="AE1643" s="75">
        <v>6</v>
      </c>
      <c r="AF1643" s="75">
        <v>1</v>
      </c>
      <c r="AG1643" s="75" t="s">
        <v>4871</v>
      </c>
      <c r="AH1643" s="75" t="s">
        <v>5538</v>
      </c>
      <c r="AI1643" s="75" t="s">
        <v>4869</v>
      </c>
      <c r="AN1643" s="75" t="s">
        <v>4869</v>
      </c>
      <c r="AP1643" s="75">
        <v>6</v>
      </c>
      <c r="AQ1643" s="75">
        <v>6</v>
      </c>
      <c r="AR1643" s="75" t="s">
        <v>4908</v>
      </c>
      <c r="AS1643" s="75" t="s">
        <v>5441</v>
      </c>
      <c r="AV1643" s="75" t="s">
        <v>5440</v>
      </c>
      <c r="BI1643" s="75" t="s">
        <v>5452</v>
      </c>
      <c r="BJ1643" s="75" t="s">
        <v>5451</v>
      </c>
      <c r="BK1643" s="75">
        <v>0</v>
      </c>
      <c r="BM1643" s="75">
        <v>0</v>
      </c>
    </row>
    <row r="1644" spans="1:66" ht="17.399999999999999" customHeight="1" x14ac:dyDescent="0.3">
      <c r="A1644" s="75">
        <v>2019</v>
      </c>
      <c r="B1644" s="75">
        <v>16010</v>
      </c>
      <c r="C1644" s="75" t="s">
        <v>5343</v>
      </c>
      <c r="D1644" s="75" t="s">
        <v>5450</v>
      </c>
      <c r="E1644" s="77">
        <v>880</v>
      </c>
      <c r="F1644" s="75" t="s">
        <v>1118</v>
      </c>
      <c r="G1644" s="77">
        <v>8422</v>
      </c>
      <c r="H1644" s="75" t="s">
        <v>5865</v>
      </c>
      <c r="I1644" s="75" t="s">
        <v>4883</v>
      </c>
      <c r="J1644" s="75" t="s">
        <v>1721</v>
      </c>
      <c r="K1644" s="75">
        <v>0</v>
      </c>
      <c r="L1644" s="75" t="s">
        <v>5457</v>
      </c>
      <c r="M1644" s="75" t="s">
        <v>4892</v>
      </c>
      <c r="N1644" s="75" t="s">
        <v>87</v>
      </c>
      <c r="O1644" s="75" t="s">
        <v>4077</v>
      </c>
      <c r="P1644" s="75">
        <v>4</v>
      </c>
      <c r="Q1644" s="76" t="s">
        <v>5479</v>
      </c>
      <c r="S1644" s="75" t="s">
        <v>4020</v>
      </c>
      <c r="T1644" s="75" t="s">
        <v>5478</v>
      </c>
      <c r="U1644" s="75" t="s">
        <v>4877</v>
      </c>
      <c r="V1644" s="75" t="s">
        <v>4878</v>
      </c>
      <c r="W1644" s="75" t="s">
        <v>4871</v>
      </c>
      <c r="X1644" s="75" t="s">
        <v>5456</v>
      </c>
      <c r="Y1644" s="75" t="s">
        <v>4872</v>
      </c>
      <c r="Z1644" s="75">
        <v>11</v>
      </c>
      <c r="AA1644" s="75">
        <v>0</v>
      </c>
      <c r="AB1644" s="75" t="s">
        <v>4871</v>
      </c>
      <c r="AC1644" s="75" t="s">
        <v>5473</v>
      </c>
      <c r="AD1644" s="75" t="s">
        <v>4875</v>
      </c>
      <c r="AE1644" s="75">
        <v>8</v>
      </c>
      <c r="AF1644" s="75">
        <v>0</v>
      </c>
      <c r="AG1644" s="75" t="s">
        <v>4871</v>
      </c>
      <c r="AH1644" s="75" t="s">
        <v>5581</v>
      </c>
      <c r="AI1644" s="75" t="s">
        <v>4869</v>
      </c>
      <c r="AN1644" s="75" t="s">
        <v>4869</v>
      </c>
      <c r="AP1644" s="75">
        <v>10</v>
      </c>
      <c r="AQ1644" s="75">
        <v>10</v>
      </c>
      <c r="AR1644" s="75" t="s">
        <v>4908</v>
      </c>
      <c r="AS1644" s="75" t="s">
        <v>5441</v>
      </c>
      <c r="AV1644" s="75" t="s">
        <v>5440</v>
      </c>
      <c r="BI1644" s="75" t="s">
        <v>5620</v>
      </c>
      <c r="BJ1644" s="75" t="s">
        <v>5619</v>
      </c>
      <c r="BK1644" s="75">
        <v>1</v>
      </c>
      <c r="BL1644" s="75" t="s">
        <v>5680</v>
      </c>
      <c r="BM1644" s="75">
        <v>1</v>
      </c>
      <c r="BN1644" s="75" t="s">
        <v>5611</v>
      </c>
    </row>
    <row r="1645" spans="1:66" ht="17.399999999999999" customHeight="1" x14ac:dyDescent="0.3">
      <c r="A1645" s="75">
        <v>2019</v>
      </c>
      <c r="B1645" s="75">
        <v>30011</v>
      </c>
      <c r="C1645" s="75" t="s">
        <v>5230</v>
      </c>
      <c r="D1645" s="75" t="s">
        <v>5450</v>
      </c>
      <c r="E1645" s="77">
        <v>1420</v>
      </c>
      <c r="F1645" s="75" t="s">
        <v>2292</v>
      </c>
      <c r="G1645" s="77">
        <v>8432</v>
      </c>
      <c r="H1645" s="75" t="s">
        <v>5864</v>
      </c>
      <c r="I1645" s="75" t="s">
        <v>4883</v>
      </c>
      <c r="J1645" s="75" t="s">
        <v>2587</v>
      </c>
      <c r="K1645" s="75">
        <v>0</v>
      </c>
      <c r="L1645" s="75" t="s">
        <v>5457</v>
      </c>
      <c r="M1645" s="75" t="s">
        <v>4892</v>
      </c>
      <c r="N1645" s="75" t="s">
        <v>87</v>
      </c>
      <c r="O1645" s="75" t="s">
        <v>4077</v>
      </c>
      <c r="P1645" s="75">
        <v>1</v>
      </c>
      <c r="Q1645" s="76" t="s">
        <v>5479</v>
      </c>
      <c r="S1645" s="75" t="s">
        <v>4020</v>
      </c>
      <c r="T1645" s="75" t="s">
        <v>5478</v>
      </c>
      <c r="U1645" s="75" t="s">
        <v>4877</v>
      </c>
      <c r="V1645" s="75" t="s">
        <v>4878</v>
      </c>
      <c r="W1645" s="75" t="s">
        <v>4871</v>
      </c>
      <c r="X1645" s="75" t="s">
        <v>5456</v>
      </c>
      <c r="Y1645" s="75" t="s">
        <v>4875</v>
      </c>
      <c r="Z1645" s="75">
        <v>10</v>
      </c>
      <c r="AA1645" s="75">
        <v>0</v>
      </c>
      <c r="AB1645" s="75" t="s">
        <v>4871</v>
      </c>
      <c r="AC1645" s="75" t="s">
        <v>5526</v>
      </c>
      <c r="AD1645" s="75" t="s">
        <v>4875</v>
      </c>
      <c r="AE1645" s="75">
        <v>8</v>
      </c>
      <c r="AF1645" s="75">
        <v>0</v>
      </c>
      <c r="AG1645" s="75" t="s">
        <v>4871</v>
      </c>
      <c r="AH1645" s="75" t="s">
        <v>5581</v>
      </c>
      <c r="AI1645" s="75" t="s">
        <v>4869</v>
      </c>
      <c r="AN1645" s="75" t="s">
        <v>4869</v>
      </c>
      <c r="AP1645" s="75">
        <v>10</v>
      </c>
      <c r="AQ1645" s="75">
        <v>10</v>
      </c>
      <c r="AR1645" s="75" t="s">
        <v>4908</v>
      </c>
      <c r="AS1645" s="75" t="s">
        <v>5441</v>
      </c>
      <c r="AV1645" s="75" t="s">
        <v>5440</v>
      </c>
      <c r="BI1645" s="75" t="s">
        <v>5452</v>
      </c>
      <c r="BJ1645" s="75" t="s">
        <v>5451</v>
      </c>
      <c r="BK1645" s="75">
        <v>0</v>
      </c>
      <c r="BM1645" s="75">
        <v>0</v>
      </c>
    </row>
    <row r="1646" spans="1:66" ht="17.399999999999999" hidden="1" customHeight="1" x14ac:dyDescent="0.3">
      <c r="A1646" s="75">
        <v>2019</v>
      </c>
      <c r="B1646" s="75">
        <v>64160</v>
      </c>
      <c r="C1646" s="75" t="s">
        <v>5062</v>
      </c>
      <c r="D1646" s="75" t="s">
        <v>5450</v>
      </c>
      <c r="E1646" s="77">
        <v>2570</v>
      </c>
      <c r="F1646" s="75" t="s">
        <v>3691</v>
      </c>
      <c r="G1646" s="77">
        <v>8452</v>
      </c>
      <c r="H1646" s="75" t="s">
        <v>5863</v>
      </c>
      <c r="I1646" s="75" t="s">
        <v>4883</v>
      </c>
      <c r="J1646" s="75" t="s">
        <v>3692</v>
      </c>
      <c r="K1646" s="75">
        <v>0</v>
      </c>
      <c r="L1646" s="75" t="s">
        <v>5457</v>
      </c>
      <c r="M1646" s="75" t="s">
        <v>4892</v>
      </c>
      <c r="N1646" s="75" t="s">
        <v>87</v>
      </c>
      <c r="O1646" s="75" t="s">
        <v>4024</v>
      </c>
      <c r="Q1646" s="75" t="s">
        <v>5469</v>
      </c>
      <c r="S1646" s="75" t="s">
        <v>4033</v>
      </c>
      <c r="T1646" s="75" t="s">
        <v>5446</v>
      </c>
      <c r="U1646" s="75" t="s">
        <v>4877</v>
      </c>
      <c r="V1646" s="75" t="s">
        <v>4878</v>
      </c>
      <c r="W1646" s="75" t="s">
        <v>4871</v>
      </c>
      <c r="X1646" s="75" t="s">
        <v>5456</v>
      </c>
      <c r="Y1646" s="75" t="s">
        <v>4895</v>
      </c>
      <c r="Z1646" s="75">
        <v>4</v>
      </c>
      <c r="AA1646" s="75">
        <v>4</v>
      </c>
      <c r="AB1646" s="75" t="s">
        <v>4877</v>
      </c>
      <c r="AC1646" s="75" t="s">
        <v>5541</v>
      </c>
      <c r="AD1646" s="75" t="s">
        <v>4897</v>
      </c>
      <c r="AE1646" s="75">
        <v>4</v>
      </c>
      <c r="AF1646" s="75">
        <v>1</v>
      </c>
      <c r="AG1646" s="75" t="s">
        <v>4871</v>
      </c>
      <c r="AH1646" s="75" t="s">
        <v>5862</v>
      </c>
      <c r="AI1646" s="75" t="s">
        <v>4869</v>
      </c>
      <c r="AN1646" s="75" t="s">
        <v>4869</v>
      </c>
      <c r="AP1646" s="75">
        <v>6</v>
      </c>
      <c r="AQ1646" s="75">
        <v>6</v>
      </c>
      <c r="AR1646" s="75" t="s">
        <v>4908</v>
      </c>
      <c r="AS1646" s="75" t="s">
        <v>5441</v>
      </c>
      <c r="AV1646" s="75" t="s">
        <v>5440</v>
      </c>
      <c r="BI1646" s="75" t="s">
        <v>5452</v>
      </c>
      <c r="BJ1646" s="75" t="s">
        <v>5451</v>
      </c>
      <c r="BK1646" s="75">
        <v>0</v>
      </c>
      <c r="BM1646" s="75">
        <v>0</v>
      </c>
    </row>
    <row r="1647" spans="1:66" ht="17.399999999999999" hidden="1" customHeight="1" x14ac:dyDescent="0.3">
      <c r="A1647" s="75">
        <v>2019</v>
      </c>
      <c r="B1647" s="75">
        <v>16010</v>
      </c>
      <c r="C1647" s="75" t="s">
        <v>5343</v>
      </c>
      <c r="D1647" s="75" t="s">
        <v>5450</v>
      </c>
      <c r="E1647" s="77">
        <v>880</v>
      </c>
      <c r="F1647" s="75" t="s">
        <v>1118</v>
      </c>
      <c r="G1647" s="77">
        <v>8453</v>
      </c>
      <c r="H1647" s="75" t="s">
        <v>5861</v>
      </c>
      <c r="I1647" s="75" t="s">
        <v>4883</v>
      </c>
      <c r="J1647" s="75" t="s">
        <v>1530</v>
      </c>
      <c r="K1647" s="75">
        <v>0</v>
      </c>
      <c r="L1647" s="75" t="s">
        <v>5457</v>
      </c>
      <c r="M1647" s="75" t="s">
        <v>4892</v>
      </c>
      <c r="N1647" s="75" t="s">
        <v>87</v>
      </c>
      <c r="O1647" s="75" t="s">
        <v>4024</v>
      </c>
      <c r="Q1647" s="75" t="s">
        <v>5469</v>
      </c>
      <c r="S1647" s="75" t="s">
        <v>3662</v>
      </c>
      <c r="T1647" s="75" t="s">
        <v>5474</v>
      </c>
      <c r="U1647" s="75" t="s">
        <v>4877</v>
      </c>
      <c r="V1647" s="75" t="s">
        <v>4878</v>
      </c>
      <c r="W1647" s="75" t="s">
        <v>4871</v>
      </c>
      <c r="X1647" s="75" t="s">
        <v>5456</v>
      </c>
      <c r="Y1647" s="75" t="s">
        <v>4895</v>
      </c>
      <c r="Z1647" s="75">
        <v>7</v>
      </c>
      <c r="AA1647" s="75">
        <v>5</v>
      </c>
      <c r="AB1647" s="75" t="s">
        <v>4871</v>
      </c>
      <c r="AC1647" s="75" t="s">
        <v>5606</v>
      </c>
      <c r="AD1647" s="75" t="s">
        <v>4872</v>
      </c>
      <c r="AE1647" s="75">
        <v>2</v>
      </c>
      <c r="AF1647" s="75">
        <v>0</v>
      </c>
      <c r="AG1647" s="75" t="s">
        <v>4871</v>
      </c>
      <c r="AH1647" s="75" t="s">
        <v>5609</v>
      </c>
      <c r="AI1647" s="75" t="s">
        <v>4869</v>
      </c>
      <c r="AN1647" s="75" t="s">
        <v>4869</v>
      </c>
      <c r="AP1647" s="75">
        <v>6</v>
      </c>
      <c r="AQ1647" s="75">
        <v>6</v>
      </c>
      <c r="AR1647" s="75" t="s">
        <v>4908</v>
      </c>
      <c r="AS1647" s="75" t="s">
        <v>5441</v>
      </c>
      <c r="AV1647" s="75" t="s">
        <v>5440</v>
      </c>
      <c r="BI1647" s="75" t="s">
        <v>5452</v>
      </c>
      <c r="BJ1647" s="75" t="s">
        <v>5451</v>
      </c>
      <c r="BK1647" s="75">
        <v>0</v>
      </c>
      <c r="BM1647" s="75">
        <v>0</v>
      </c>
    </row>
    <row r="1648" spans="1:66" ht="17.399999999999999" hidden="1" customHeight="1" x14ac:dyDescent="0.3">
      <c r="A1648" s="75">
        <v>2019</v>
      </c>
      <c r="B1648" s="75">
        <v>64160</v>
      </c>
      <c r="C1648" s="75" t="s">
        <v>5062</v>
      </c>
      <c r="D1648" s="75" t="s">
        <v>5450</v>
      </c>
      <c r="E1648" s="77">
        <v>2570</v>
      </c>
      <c r="F1648" s="75" t="s">
        <v>3691</v>
      </c>
      <c r="G1648" s="77">
        <v>8456</v>
      </c>
      <c r="H1648" s="75" t="s">
        <v>5860</v>
      </c>
      <c r="I1648" s="75" t="s">
        <v>4883</v>
      </c>
      <c r="J1648" s="75" t="s">
        <v>3694</v>
      </c>
      <c r="K1648" s="75">
        <v>0</v>
      </c>
      <c r="L1648" s="75" t="s">
        <v>5502</v>
      </c>
      <c r="M1648" s="75" t="s">
        <v>4892</v>
      </c>
      <c r="N1648" s="75" t="s">
        <v>87</v>
      </c>
      <c r="O1648" s="75" t="s">
        <v>4024</v>
      </c>
      <c r="Q1648" s="75" t="s">
        <v>5469</v>
      </c>
      <c r="S1648" s="75" t="s">
        <v>4033</v>
      </c>
      <c r="T1648" s="75" t="s">
        <v>5446</v>
      </c>
      <c r="U1648" s="75" t="s">
        <v>4871</v>
      </c>
      <c r="V1648" s="75" t="s">
        <v>5445</v>
      </c>
      <c r="W1648" s="75" t="s">
        <v>4877</v>
      </c>
      <c r="X1648" s="75" t="s">
        <v>4876</v>
      </c>
      <c r="Y1648" s="75" t="s">
        <v>4897</v>
      </c>
      <c r="Z1648" s="75">
        <v>6</v>
      </c>
      <c r="AA1648" s="75">
        <v>2</v>
      </c>
      <c r="AB1648" s="75" t="s">
        <v>4871</v>
      </c>
      <c r="AC1648" s="75" t="s">
        <v>5859</v>
      </c>
      <c r="AD1648" s="75" t="s">
        <v>4872</v>
      </c>
      <c r="AE1648" s="75">
        <v>5</v>
      </c>
      <c r="AF1648" s="75">
        <v>0</v>
      </c>
      <c r="AG1648" s="75" t="s">
        <v>4871</v>
      </c>
      <c r="AH1648" s="75" t="s">
        <v>5631</v>
      </c>
      <c r="AI1648" s="75" t="s">
        <v>4897</v>
      </c>
      <c r="AJ1648" s="75">
        <v>2</v>
      </c>
      <c r="AK1648" s="75">
        <v>2</v>
      </c>
      <c r="AL1648" s="75" t="s">
        <v>4877</v>
      </c>
      <c r="AM1648" s="75" t="s">
        <v>5630</v>
      </c>
      <c r="AN1648" s="75" t="s">
        <v>4869</v>
      </c>
      <c r="AP1648" s="75">
        <v>6</v>
      </c>
      <c r="AQ1648" s="75">
        <v>6</v>
      </c>
      <c r="AR1648" s="75" t="s">
        <v>4908</v>
      </c>
      <c r="AS1648" s="75" t="s">
        <v>5441</v>
      </c>
      <c r="AV1648" s="75" t="s">
        <v>5440</v>
      </c>
      <c r="BI1648" s="75" t="s">
        <v>5452</v>
      </c>
      <c r="BJ1648" s="75" t="s">
        <v>5451</v>
      </c>
      <c r="BK1648" s="75">
        <v>0</v>
      </c>
      <c r="BM1648" s="75">
        <v>0</v>
      </c>
    </row>
    <row r="1649" spans="1:65" ht="17.399999999999999" customHeight="1" x14ac:dyDescent="0.3">
      <c r="A1649" s="75">
        <v>2019</v>
      </c>
      <c r="B1649" s="75">
        <v>21050</v>
      </c>
      <c r="C1649" s="75" t="s">
        <v>5303</v>
      </c>
      <c r="D1649" s="75" t="s">
        <v>5450</v>
      </c>
      <c r="E1649" s="77">
        <v>1010</v>
      </c>
      <c r="F1649" s="75" t="s">
        <v>971</v>
      </c>
      <c r="G1649" s="77">
        <v>8457</v>
      </c>
      <c r="H1649" s="75" t="s">
        <v>5858</v>
      </c>
      <c r="I1649" s="75" t="s">
        <v>4883</v>
      </c>
      <c r="J1649" s="75" t="s">
        <v>1018</v>
      </c>
      <c r="K1649" s="75">
        <v>0</v>
      </c>
      <c r="L1649" s="75" t="s">
        <v>5480</v>
      </c>
      <c r="M1649" s="75" t="s">
        <v>4892</v>
      </c>
      <c r="N1649" s="75" t="s">
        <v>87</v>
      </c>
      <c r="O1649" s="75" t="s">
        <v>4024</v>
      </c>
      <c r="P1649" s="75">
        <v>2</v>
      </c>
      <c r="Q1649" s="75" t="s">
        <v>5857</v>
      </c>
      <c r="S1649" s="75" t="s">
        <v>3662</v>
      </c>
      <c r="T1649" s="75" t="s">
        <v>5474</v>
      </c>
      <c r="U1649" s="75" t="s">
        <v>4871</v>
      </c>
      <c r="V1649" s="75" t="s">
        <v>5445</v>
      </c>
      <c r="W1649" s="75" t="s">
        <v>4877</v>
      </c>
      <c r="X1649" s="75" t="s">
        <v>4876</v>
      </c>
      <c r="Y1649" s="75" t="s">
        <v>4872</v>
      </c>
      <c r="Z1649" s="75">
        <v>12</v>
      </c>
      <c r="AA1649" s="75">
        <v>0</v>
      </c>
      <c r="AB1649" s="75" t="s">
        <v>4871</v>
      </c>
      <c r="AC1649" s="75" t="s">
        <v>5615</v>
      </c>
      <c r="AD1649" s="75" t="s">
        <v>4872</v>
      </c>
      <c r="AE1649" s="75">
        <v>10</v>
      </c>
      <c r="AF1649" s="75">
        <v>3</v>
      </c>
      <c r="AG1649" s="75" t="s">
        <v>4871</v>
      </c>
      <c r="AH1649" s="75" t="s">
        <v>5477</v>
      </c>
      <c r="AI1649" s="75" t="s">
        <v>4869</v>
      </c>
      <c r="AN1649" s="75" t="s">
        <v>4869</v>
      </c>
      <c r="AP1649" s="75">
        <v>10</v>
      </c>
      <c r="AQ1649" s="75">
        <v>9</v>
      </c>
      <c r="AR1649" s="75" t="s">
        <v>4868</v>
      </c>
      <c r="AS1649" s="75" t="s">
        <v>5453</v>
      </c>
      <c r="AV1649" s="75" t="s">
        <v>5440</v>
      </c>
      <c r="BI1649" s="75" t="s">
        <v>5452</v>
      </c>
      <c r="BJ1649" s="75" t="s">
        <v>5451</v>
      </c>
      <c r="BK1649" s="75">
        <v>0</v>
      </c>
      <c r="BM1649" s="75">
        <v>0</v>
      </c>
    </row>
    <row r="1650" spans="1:65" ht="17.399999999999999" hidden="1" customHeight="1" x14ac:dyDescent="0.3">
      <c r="A1650" s="75">
        <v>2019</v>
      </c>
      <c r="B1650" s="75">
        <v>62040</v>
      </c>
      <c r="C1650" s="75" t="s">
        <v>4954</v>
      </c>
      <c r="D1650" s="75" t="s">
        <v>5450</v>
      </c>
      <c r="E1650" s="77">
        <v>3100</v>
      </c>
      <c r="F1650" s="75" t="s">
        <v>3949</v>
      </c>
      <c r="G1650" s="77">
        <v>8459</v>
      </c>
      <c r="H1650" s="75" t="s">
        <v>5856</v>
      </c>
      <c r="I1650" s="75" t="s">
        <v>4883</v>
      </c>
      <c r="J1650" s="75" t="s">
        <v>3952</v>
      </c>
      <c r="K1650" s="75">
        <v>0</v>
      </c>
      <c r="L1650" s="75" t="s">
        <v>5457</v>
      </c>
      <c r="M1650" s="75" t="s">
        <v>4892</v>
      </c>
      <c r="N1650" s="75" t="s">
        <v>87</v>
      </c>
      <c r="O1650" s="75" t="s">
        <v>4024</v>
      </c>
      <c r="Q1650" s="75" t="s">
        <v>5469</v>
      </c>
      <c r="S1650" s="75" t="s">
        <v>4033</v>
      </c>
      <c r="T1650" s="75" t="s">
        <v>5446</v>
      </c>
      <c r="U1650" s="75" t="s">
        <v>4877</v>
      </c>
      <c r="V1650" s="75" t="s">
        <v>4878</v>
      </c>
      <c r="W1650" s="75" t="s">
        <v>4871</v>
      </c>
      <c r="X1650" s="75" t="s">
        <v>5456</v>
      </c>
      <c r="Y1650" s="75" t="s">
        <v>4897</v>
      </c>
      <c r="Z1650" s="75">
        <v>8</v>
      </c>
      <c r="AA1650" s="75">
        <v>1</v>
      </c>
      <c r="AB1650" s="75" t="s">
        <v>4871</v>
      </c>
      <c r="AC1650" s="75" t="s">
        <v>5539</v>
      </c>
      <c r="AD1650" s="75" t="s">
        <v>4872</v>
      </c>
      <c r="AE1650" s="75">
        <v>4</v>
      </c>
      <c r="AF1650" s="75">
        <v>0</v>
      </c>
      <c r="AG1650" s="75" t="s">
        <v>4871</v>
      </c>
      <c r="AH1650" s="75" t="s">
        <v>5528</v>
      </c>
      <c r="AI1650" s="75" t="s">
        <v>4869</v>
      </c>
      <c r="AN1650" s="75" t="s">
        <v>4869</v>
      </c>
      <c r="AP1650" s="75">
        <v>8</v>
      </c>
      <c r="AQ1650" s="75">
        <v>8</v>
      </c>
      <c r="AR1650" s="75" t="s">
        <v>4908</v>
      </c>
      <c r="AS1650" s="75" t="s">
        <v>5441</v>
      </c>
      <c r="AV1650" s="75" t="s">
        <v>5440</v>
      </c>
      <c r="BI1650" s="75" t="s">
        <v>5452</v>
      </c>
      <c r="BJ1650" s="75" t="s">
        <v>5451</v>
      </c>
      <c r="BK1650" s="75">
        <v>0</v>
      </c>
      <c r="BM1650" s="75">
        <v>0</v>
      </c>
    </row>
    <row r="1651" spans="1:65" ht="17.399999999999999" hidden="1" customHeight="1" x14ac:dyDescent="0.3">
      <c r="A1651" s="75">
        <v>2019</v>
      </c>
      <c r="B1651" s="75">
        <v>35010</v>
      </c>
      <c r="C1651" s="75" t="s">
        <v>5197</v>
      </c>
      <c r="D1651" s="75" t="s">
        <v>5450</v>
      </c>
      <c r="E1651" s="77">
        <v>1550</v>
      </c>
      <c r="F1651" s="75" t="s">
        <v>2860</v>
      </c>
      <c r="G1651" s="77">
        <v>8460</v>
      </c>
      <c r="H1651" s="75" t="s">
        <v>5855</v>
      </c>
      <c r="I1651" s="75" t="s">
        <v>4883</v>
      </c>
      <c r="J1651" s="75" t="s">
        <v>3209</v>
      </c>
      <c r="K1651" s="75">
        <v>0</v>
      </c>
      <c r="L1651" s="75" t="s">
        <v>5457</v>
      </c>
      <c r="M1651" s="75" t="s">
        <v>4892</v>
      </c>
      <c r="N1651" s="75" t="s">
        <v>87</v>
      </c>
      <c r="O1651" s="75" t="s">
        <v>4024</v>
      </c>
      <c r="Q1651" s="75" t="s">
        <v>5469</v>
      </c>
      <c r="S1651" s="75" t="s">
        <v>4033</v>
      </c>
      <c r="T1651" s="75" t="s">
        <v>5446</v>
      </c>
      <c r="U1651" s="75" t="s">
        <v>4877</v>
      </c>
      <c r="V1651" s="75" t="s">
        <v>4878</v>
      </c>
      <c r="W1651" s="75" t="s">
        <v>4871</v>
      </c>
      <c r="X1651" s="75" t="s">
        <v>5456</v>
      </c>
      <c r="Y1651" s="75" t="s">
        <v>4897</v>
      </c>
      <c r="Z1651" s="75">
        <v>10</v>
      </c>
      <c r="AA1651" s="75">
        <v>8</v>
      </c>
      <c r="AB1651" s="75" t="s">
        <v>4871</v>
      </c>
      <c r="AC1651" s="75" t="s">
        <v>5854</v>
      </c>
      <c r="AD1651" s="75" t="s">
        <v>4897</v>
      </c>
      <c r="AE1651" s="75">
        <v>4</v>
      </c>
      <c r="AF1651" s="75">
        <v>2</v>
      </c>
      <c r="AG1651" s="75" t="s">
        <v>4871</v>
      </c>
      <c r="AH1651" s="75" t="s">
        <v>5654</v>
      </c>
      <c r="AI1651" s="75" t="s">
        <v>4869</v>
      </c>
      <c r="AN1651" s="75" t="s">
        <v>4869</v>
      </c>
      <c r="AP1651" s="75">
        <v>8</v>
      </c>
      <c r="AQ1651" s="75">
        <v>8</v>
      </c>
      <c r="AR1651" s="75" t="s">
        <v>4908</v>
      </c>
      <c r="AS1651" s="75" t="s">
        <v>5441</v>
      </c>
      <c r="AV1651" s="75" t="s">
        <v>5440</v>
      </c>
      <c r="BI1651" s="75" t="s">
        <v>5452</v>
      </c>
      <c r="BJ1651" s="75" t="s">
        <v>5451</v>
      </c>
      <c r="BK1651" s="75">
        <v>0</v>
      </c>
      <c r="BM1651" s="75">
        <v>0</v>
      </c>
    </row>
    <row r="1652" spans="1:65" ht="17.399999999999999" hidden="1" customHeight="1" x14ac:dyDescent="0.3">
      <c r="A1652" s="75">
        <v>2019</v>
      </c>
      <c r="B1652" s="75">
        <v>39031</v>
      </c>
      <c r="C1652" s="75" t="s">
        <v>5148</v>
      </c>
      <c r="D1652" s="75" t="s">
        <v>5450</v>
      </c>
      <c r="E1652" s="77">
        <v>2000</v>
      </c>
      <c r="F1652" s="75" t="s">
        <v>2839</v>
      </c>
      <c r="G1652" s="77">
        <v>8462</v>
      </c>
      <c r="H1652" s="75" t="s">
        <v>5853</v>
      </c>
      <c r="I1652" s="75" t="s">
        <v>4883</v>
      </c>
      <c r="J1652" s="75" t="s">
        <v>1071</v>
      </c>
      <c r="K1652" s="75">
        <v>0</v>
      </c>
      <c r="L1652" s="75" t="s">
        <v>5457</v>
      </c>
      <c r="M1652" s="75" t="s">
        <v>4892</v>
      </c>
      <c r="N1652" s="75" t="s">
        <v>87</v>
      </c>
      <c r="O1652" s="75" t="s">
        <v>4024</v>
      </c>
      <c r="Q1652" s="75" t="s">
        <v>5469</v>
      </c>
      <c r="S1652" s="75" t="s">
        <v>3662</v>
      </c>
      <c r="T1652" s="75" t="s">
        <v>5474</v>
      </c>
      <c r="U1652" s="75" t="s">
        <v>4877</v>
      </c>
      <c r="V1652" s="75" t="s">
        <v>4878</v>
      </c>
      <c r="W1652" s="75" t="s">
        <v>4871</v>
      </c>
      <c r="X1652" s="75" t="s">
        <v>5456</v>
      </c>
      <c r="Y1652" s="75" t="s">
        <v>4897</v>
      </c>
      <c r="Z1652" s="75">
        <v>8</v>
      </c>
      <c r="AA1652" s="75">
        <v>2</v>
      </c>
      <c r="AB1652" s="75" t="s">
        <v>4871</v>
      </c>
      <c r="AC1652" s="75" t="s">
        <v>5742</v>
      </c>
      <c r="AD1652" s="75" t="s">
        <v>4872</v>
      </c>
      <c r="AE1652" s="75">
        <v>4</v>
      </c>
      <c r="AF1652" s="75">
        <v>1</v>
      </c>
      <c r="AG1652" s="75" t="s">
        <v>4871</v>
      </c>
      <c r="AH1652" s="75" t="s">
        <v>5587</v>
      </c>
      <c r="AI1652" s="75" t="s">
        <v>4869</v>
      </c>
      <c r="AN1652" s="75" t="s">
        <v>4869</v>
      </c>
      <c r="AP1652" s="75">
        <v>8</v>
      </c>
      <c r="AQ1652" s="75">
        <v>8</v>
      </c>
      <c r="AR1652" s="75" t="s">
        <v>4908</v>
      </c>
      <c r="AS1652" s="75" t="s">
        <v>5441</v>
      </c>
      <c r="AV1652" s="75" t="s">
        <v>5440</v>
      </c>
      <c r="BI1652" s="75" t="s">
        <v>5452</v>
      </c>
      <c r="BJ1652" s="75" t="s">
        <v>5451</v>
      </c>
      <c r="BK1652" s="75">
        <v>0</v>
      </c>
      <c r="BM1652" s="75">
        <v>0</v>
      </c>
    </row>
    <row r="1653" spans="1:65" ht="17.399999999999999" hidden="1" customHeight="1" x14ac:dyDescent="0.3">
      <c r="A1653" s="75">
        <v>2019</v>
      </c>
      <c r="B1653" s="75">
        <v>21050</v>
      </c>
      <c r="C1653" s="75" t="s">
        <v>5303</v>
      </c>
      <c r="D1653" s="75" t="s">
        <v>5450</v>
      </c>
      <c r="E1653" s="77">
        <v>1010</v>
      </c>
      <c r="F1653" s="75" t="s">
        <v>971</v>
      </c>
      <c r="G1653" s="77">
        <v>8466</v>
      </c>
      <c r="H1653" s="75" t="s">
        <v>5852</v>
      </c>
      <c r="I1653" s="75" t="s">
        <v>4883</v>
      </c>
      <c r="J1653" s="75" t="s">
        <v>1071</v>
      </c>
      <c r="K1653" s="75">
        <v>0</v>
      </c>
      <c r="L1653" s="75" t="s">
        <v>5457</v>
      </c>
      <c r="M1653" s="75" t="s">
        <v>4892</v>
      </c>
      <c r="N1653" s="75" t="s">
        <v>87</v>
      </c>
      <c r="O1653" s="75" t="s">
        <v>4024</v>
      </c>
      <c r="Q1653" s="75" t="s">
        <v>5469</v>
      </c>
      <c r="S1653" s="75" t="s">
        <v>3662</v>
      </c>
      <c r="T1653" s="75" t="s">
        <v>5474</v>
      </c>
      <c r="U1653" s="75" t="s">
        <v>4877</v>
      </c>
      <c r="V1653" s="75" t="s">
        <v>4878</v>
      </c>
      <c r="W1653" s="75" t="s">
        <v>4871</v>
      </c>
      <c r="X1653" s="75" t="s">
        <v>5456</v>
      </c>
      <c r="Y1653" s="75" t="s">
        <v>4897</v>
      </c>
      <c r="Z1653" s="75">
        <v>5</v>
      </c>
      <c r="AA1653" s="75">
        <v>1</v>
      </c>
      <c r="AB1653" s="75" t="s">
        <v>4871</v>
      </c>
      <c r="AC1653" s="75" t="s">
        <v>5851</v>
      </c>
      <c r="AD1653" s="75" t="s">
        <v>4897</v>
      </c>
      <c r="AE1653" s="75">
        <v>4</v>
      </c>
      <c r="AF1653" s="75">
        <v>2</v>
      </c>
      <c r="AG1653" s="75" t="s">
        <v>4871</v>
      </c>
      <c r="AH1653" s="75" t="s">
        <v>5654</v>
      </c>
      <c r="AI1653" s="75" t="s">
        <v>4869</v>
      </c>
      <c r="AN1653" s="75" t="s">
        <v>4869</v>
      </c>
      <c r="AP1653" s="75">
        <v>6</v>
      </c>
      <c r="AQ1653" s="75">
        <v>6</v>
      </c>
      <c r="AR1653" s="75" t="s">
        <v>4908</v>
      </c>
      <c r="AS1653" s="75" t="s">
        <v>5441</v>
      </c>
      <c r="AV1653" s="75" t="s">
        <v>5440</v>
      </c>
      <c r="BI1653" s="75" t="s">
        <v>5452</v>
      </c>
      <c r="BJ1653" s="75" t="s">
        <v>5451</v>
      </c>
      <c r="BK1653" s="75">
        <v>0</v>
      </c>
      <c r="BM1653" s="75">
        <v>0</v>
      </c>
    </row>
    <row r="1654" spans="1:65" ht="17.399999999999999" hidden="1" customHeight="1" x14ac:dyDescent="0.3">
      <c r="A1654" s="75">
        <v>2019</v>
      </c>
      <c r="B1654" s="75">
        <v>62060</v>
      </c>
      <c r="C1654" s="75" t="s">
        <v>4946</v>
      </c>
      <c r="D1654" s="75" t="s">
        <v>5450</v>
      </c>
      <c r="E1654" s="77">
        <v>3120</v>
      </c>
      <c r="F1654" s="75" t="s">
        <v>2078</v>
      </c>
      <c r="G1654" s="77">
        <v>8467</v>
      </c>
      <c r="H1654" s="75" t="s">
        <v>5850</v>
      </c>
      <c r="I1654" s="75" t="s">
        <v>4883</v>
      </c>
      <c r="J1654" s="75" t="s">
        <v>2144</v>
      </c>
      <c r="K1654" s="75">
        <v>0</v>
      </c>
      <c r="L1654" s="75" t="s">
        <v>5462</v>
      </c>
      <c r="M1654" s="75" t="s">
        <v>4892</v>
      </c>
      <c r="N1654" s="75" t="s">
        <v>87</v>
      </c>
      <c r="O1654" s="75" t="s">
        <v>4023</v>
      </c>
      <c r="Q1654" s="75" t="s">
        <v>5447</v>
      </c>
      <c r="S1654" s="75" t="s">
        <v>4020</v>
      </c>
      <c r="T1654" s="75" t="s">
        <v>5478</v>
      </c>
      <c r="U1654" s="75" t="s">
        <v>4877</v>
      </c>
      <c r="V1654" s="75" t="s">
        <v>4878</v>
      </c>
      <c r="W1654" s="75" t="s">
        <v>4877</v>
      </c>
      <c r="X1654" s="75" t="s">
        <v>4876</v>
      </c>
      <c r="Y1654" s="75" t="s">
        <v>4875</v>
      </c>
      <c r="Z1654" s="75">
        <v>22</v>
      </c>
      <c r="AA1654" s="75">
        <v>0</v>
      </c>
      <c r="AB1654" s="75" t="s">
        <v>4871</v>
      </c>
      <c r="AC1654" s="75" t="s">
        <v>5507</v>
      </c>
      <c r="AD1654" s="75" t="s">
        <v>4872</v>
      </c>
      <c r="AE1654" s="75">
        <v>18</v>
      </c>
      <c r="AF1654" s="75">
        <v>6</v>
      </c>
      <c r="AG1654" s="75" t="s">
        <v>4871</v>
      </c>
      <c r="AH1654" s="75" t="s">
        <v>5849</v>
      </c>
      <c r="AI1654" s="75" t="s">
        <v>4869</v>
      </c>
      <c r="AN1654" s="75" t="s">
        <v>4869</v>
      </c>
      <c r="AP1654" s="75">
        <v>10</v>
      </c>
      <c r="AQ1654" s="75">
        <v>9</v>
      </c>
      <c r="AR1654" s="75" t="s">
        <v>4868</v>
      </c>
      <c r="AS1654" s="75" t="s">
        <v>5453</v>
      </c>
      <c r="AV1654" s="75" t="s">
        <v>5440</v>
      </c>
      <c r="BI1654" s="75" t="s">
        <v>5439</v>
      </c>
      <c r="BJ1654" s="75" t="s">
        <v>5438</v>
      </c>
      <c r="BK1654" s="75">
        <v>1</v>
      </c>
      <c r="BL1654" s="75" t="s">
        <v>5848</v>
      </c>
      <c r="BM1654" s="75">
        <v>0</v>
      </c>
    </row>
    <row r="1655" spans="1:65" ht="17.399999999999999" hidden="1" customHeight="1" x14ac:dyDescent="0.3">
      <c r="A1655" s="75">
        <v>2019</v>
      </c>
      <c r="B1655" s="75">
        <v>16010</v>
      </c>
      <c r="C1655" s="75" t="s">
        <v>5343</v>
      </c>
      <c r="D1655" s="75" t="s">
        <v>5450</v>
      </c>
      <c r="E1655" s="77">
        <v>880</v>
      </c>
      <c r="F1655" s="75" t="s">
        <v>1118</v>
      </c>
      <c r="G1655" s="77">
        <v>8776</v>
      </c>
      <c r="H1655" s="75" t="s">
        <v>5847</v>
      </c>
      <c r="I1655" s="75" t="s">
        <v>4883</v>
      </c>
      <c r="J1655" s="75" t="s">
        <v>1532</v>
      </c>
      <c r="K1655" s="75">
        <v>0</v>
      </c>
      <c r="L1655" s="75" t="s">
        <v>5457</v>
      </c>
      <c r="M1655" s="75" t="s">
        <v>4892</v>
      </c>
      <c r="N1655" s="75" t="s">
        <v>87</v>
      </c>
      <c r="O1655" s="75" t="s">
        <v>4024</v>
      </c>
      <c r="Q1655" s="75" t="s">
        <v>5469</v>
      </c>
      <c r="S1655" s="75" t="s">
        <v>3662</v>
      </c>
      <c r="T1655" s="75" t="s">
        <v>5474</v>
      </c>
      <c r="U1655" s="75" t="s">
        <v>4877</v>
      </c>
      <c r="V1655" s="75" t="s">
        <v>4878</v>
      </c>
      <c r="W1655" s="75" t="s">
        <v>4871</v>
      </c>
      <c r="X1655" s="75" t="s">
        <v>5456</v>
      </c>
      <c r="Y1655" s="75" t="s">
        <v>4897</v>
      </c>
      <c r="Z1655" s="75">
        <v>8</v>
      </c>
      <c r="AA1655" s="75">
        <v>3</v>
      </c>
      <c r="AB1655" s="75" t="s">
        <v>4871</v>
      </c>
      <c r="AC1655" s="75" t="s">
        <v>5794</v>
      </c>
      <c r="AD1655" s="75" t="s">
        <v>4895</v>
      </c>
      <c r="AE1655" s="75">
        <v>4</v>
      </c>
      <c r="AF1655" s="75">
        <v>4</v>
      </c>
      <c r="AG1655" s="75" t="s">
        <v>4877</v>
      </c>
      <c r="AH1655" s="75" t="s">
        <v>5472</v>
      </c>
      <c r="AI1655" s="75" t="s">
        <v>4869</v>
      </c>
      <c r="AN1655" s="75" t="s">
        <v>4869</v>
      </c>
      <c r="AP1655" s="75">
        <v>8</v>
      </c>
      <c r="AQ1655" s="75">
        <v>4</v>
      </c>
      <c r="AR1655" s="75" t="s">
        <v>4868</v>
      </c>
      <c r="AS1655" s="75" t="s">
        <v>5453</v>
      </c>
      <c r="AV1655" s="75" t="s">
        <v>5440</v>
      </c>
      <c r="BI1655" s="75" t="s">
        <v>5452</v>
      </c>
      <c r="BJ1655" s="75" t="s">
        <v>5451</v>
      </c>
      <c r="BK1655" s="75">
        <v>0</v>
      </c>
      <c r="BM1655" s="75">
        <v>0</v>
      </c>
    </row>
    <row r="1656" spans="1:65" ht="17.399999999999999" hidden="1" customHeight="1" x14ac:dyDescent="0.3">
      <c r="A1656" s="75">
        <v>2019</v>
      </c>
      <c r="B1656" s="75">
        <v>21080</v>
      </c>
      <c r="C1656" s="75" t="s">
        <v>5293</v>
      </c>
      <c r="D1656" s="75" t="s">
        <v>5450</v>
      </c>
      <c r="E1656" s="77">
        <v>1040</v>
      </c>
      <c r="F1656" s="75" t="s">
        <v>9</v>
      </c>
      <c r="G1656" s="77">
        <v>8779</v>
      </c>
      <c r="H1656" s="75" t="s">
        <v>5846</v>
      </c>
      <c r="I1656" s="75" t="s">
        <v>4883</v>
      </c>
      <c r="J1656" s="75" t="s">
        <v>71</v>
      </c>
      <c r="K1656" s="75">
        <v>0</v>
      </c>
      <c r="L1656" s="75" t="s">
        <v>5502</v>
      </c>
      <c r="M1656" s="75" t="s">
        <v>4892</v>
      </c>
      <c r="N1656" s="75" t="s">
        <v>87</v>
      </c>
      <c r="O1656" s="75" t="s">
        <v>4025</v>
      </c>
      <c r="Q1656" s="75" t="s">
        <v>5461</v>
      </c>
      <c r="S1656" s="75" t="s">
        <v>3662</v>
      </c>
      <c r="T1656" s="75" t="s">
        <v>5474</v>
      </c>
      <c r="U1656" s="75" t="s">
        <v>4871</v>
      </c>
      <c r="V1656" s="75" t="s">
        <v>5445</v>
      </c>
      <c r="W1656" s="75" t="s">
        <v>4877</v>
      </c>
      <c r="X1656" s="75" t="s">
        <v>4876</v>
      </c>
      <c r="Y1656" s="75" t="s">
        <v>4895</v>
      </c>
      <c r="Z1656" s="75">
        <v>4</v>
      </c>
      <c r="AA1656" s="75">
        <v>4</v>
      </c>
      <c r="AB1656" s="75" t="s">
        <v>4877</v>
      </c>
      <c r="AC1656" s="75" t="s">
        <v>5541</v>
      </c>
      <c r="AD1656" s="75" t="s">
        <v>4897</v>
      </c>
      <c r="AE1656" s="75">
        <v>2</v>
      </c>
      <c r="AF1656" s="75">
        <v>2</v>
      </c>
      <c r="AG1656" s="75" t="s">
        <v>4877</v>
      </c>
      <c r="AH1656" s="75" t="s">
        <v>5472</v>
      </c>
      <c r="AI1656" s="75" t="s">
        <v>4895</v>
      </c>
      <c r="AJ1656" s="75">
        <v>3</v>
      </c>
      <c r="AK1656" s="75">
        <v>3</v>
      </c>
      <c r="AL1656" s="75" t="s">
        <v>4877</v>
      </c>
      <c r="AM1656" s="75" t="s">
        <v>5630</v>
      </c>
      <c r="AN1656" s="75" t="s">
        <v>4869</v>
      </c>
      <c r="AP1656" s="75">
        <v>4</v>
      </c>
      <c r="AQ1656" s="75">
        <v>0</v>
      </c>
      <c r="AR1656" s="75" t="s">
        <v>4868</v>
      </c>
      <c r="AS1656" s="75" t="s">
        <v>5453</v>
      </c>
      <c r="AV1656" s="75" t="s">
        <v>5440</v>
      </c>
      <c r="BI1656" s="75" t="s">
        <v>5452</v>
      </c>
      <c r="BJ1656" s="75" t="s">
        <v>5451</v>
      </c>
      <c r="BK1656" s="75">
        <v>0</v>
      </c>
      <c r="BM1656" s="75">
        <v>0</v>
      </c>
    </row>
    <row r="1657" spans="1:65" ht="17.399999999999999" hidden="1" customHeight="1" x14ac:dyDescent="0.3">
      <c r="A1657" s="75">
        <v>2019</v>
      </c>
      <c r="B1657" s="75">
        <v>64200</v>
      </c>
      <c r="C1657" s="75" t="s">
        <v>5001</v>
      </c>
      <c r="D1657" s="75" t="s">
        <v>5450</v>
      </c>
      <c r="E1657" s="77">
        <v>2830</v>
      </c>
      <c r="F1657" s="75" t="s">
        <v>3531</v>
      </c>
      <c r="G1657" s="77">
        <v>8786</v>
      </c>
      <c r="H1657" s="75" t="s">
        <v>5845</v>
      </c>
      <c r="I1657" s="75" t="s">
        <v>4883</v>
      </c>
      <c r="J1657" s="75" t="s">
        <v>3701</v>
      </c>
      <c r="K1657" s="75">
        <v>0</v>
      </c>
      <c r="L1657" s="75" t="s">
        <v>5457</v>
      </c>
      <c r="M1657" s="75" t="s">
        <v>4892</v>
      </c>
      <c r="N1657" s="75" t="s">
        <v>87</v>
      </c>
      <c r="O1657" s="75" t="s">
        <v>4024</v>
      </c>
      <c r="Q1657" s="75" t="s">
        <v>5469</v>
      </c>
      <c r="S1657" s="75" t="s">
        <v>4033</v>
      </c>
      <c r="T1657" s="75" t="s">
        <v>5446</v>
      </c>
      <c r="U1657" s="75" t="s">
        <v>4877</v>
      </c>
      <c r="V1657" s="75" t="s">
        <v>4878</v>
      </c>
      <c r="W1657" s="75" t="s">
        <v>4871</v>
      </c>
      <c r="X1657" s="75" t="s">
        <v>5456</v>
      </c>
      <c r="Y1657" s="75" t="s">
        <v>4897</v>
      </c>
      <c r="Z1657" s="75">
        <v>10</v>
      </c>
      <c r="AA1657" s="75">
        <v>0</v>
      </c>
      <c r="AB1657" s="75" t="s">
        <v>4871</v>
      </c>
      <c r="AC1657" s="75" t="s">
        <v>5597</v>
      </c>
      <c r="AD1657" s="75" t="s">
        <v>4897</v>
      </c>
      <c r="AE1657" s="75">
        <v>10</v>
      </c>
      <c r="AF1657" s="75">
        <v>7</v>
      </c>
      <c r="AG1657" s="75" t="s">
        <v>4871</v>
      </c>
      <c r="AH1657" s="75" t="s">
        <v>5623</v>
      </c>
      <c r="AI1657" s="75" t="s">
        <v>4869</v>
      </c>
      <c r="AN1657" s="75" t="s">
        <v>4869</v>
      </c>
      <c r="AP1657" s="75">
        <v>10</v>
      </c>
      <c r="AQ1657" s="75">
        <v>8</v>
      </c>
      <c r="AR1657" s="75" t="s">
        <v>4868</v>
      </c>
      <c r="AS1657" s="75" t="s">
        <v>5453</v>
      </c>
      <c r="AV1657" s="75" t="s">
        <v>5440</v>
      </c>
      <c r="BI1657" s="75" t="s">
        <v>5452</v>
      </c>
      <c r="BJ1657" s="75" t="s">
        <v>5451</v>
      </c>
      <c r="BK1657" s="75">
        <v>0</v>
      </c>
      <c r="BM1657" s="75">
        <v>0</v>
      </c>
    </row>
    <row r="1658" spans="1:65" ht="17.399999999999999" customHeight="1" x14ac:dyDescent="0.3">
      <c r="A1658" s="75">
        <v>2019</v>
      </c>
      <c r="B1658" s="75">
        <v>16010</v>
      </c>
      <c r="C1658" s="75" t="s">
        <v>5343</v>
      </c>
      <c r="D1658" s="75" t="s">
        <v>5450</v>
      </c>
      <c r="E1658" s="77">
        <v>880</v>
      </c>
      <c r="F1658" s="75" t="s">
        <v>1118</v>
      </c>
      <c r="G1658" s="77">
        <v>8787</v>
      </c>
      <c r="H1658" s="75" t="s">
        <v>5844</v>
      </c>
      <c r="I1658" s="75" t="s">
        <v>4883</v>
      </c>
      <c r="J1658" s="75" t="s">
        <v>1841</v>
      </c>
      <c r="K1658" s="75">
        <v>0</v>
      </c>
      <c r="L1658" s="75" t="s">
        <v>5480</v>
      </c>
      <c r="M1658" s="75" t="s">
        <v>4892</v>
      </c>
      <c r="N1658" s="75" t="s">
        <v>87</v>
      </c>
      <c r="O1658" s="75" t="s">
        <v>4081</v>
      </c>
      <c r="P1658" s="75">
        <v>2</v>
      </c>
      <c r="Q1658" s="76" t="s">
        <v>5479</v>
      </c>
      <c r="S1658" s="75" t="s">
        <v>4020</v>
      </c>
      <c r="T1658" s="75" t="s">
        <v>5478</v>
      </c>
      <c r="U1658" s="75" t="s">
        <v>4871</v>
      </c>
      <c r="V1658" s="75" t="s">
        <v>5445</v>
      </c>
      <c r="W1658" s="75" t="s">
        <v>4877</v>
      </c>
      <c r="X1658" s="75" t="s">
        <v>4876</v>
      </c>
      <c r="Y1658" s="75" t="s">
        <v>4872</v>
      </c>
      <c r="Z1658" s="75">
        <v>8</v>
      </c>
      <c r="AA1658" s="75">
        <v>0</v>
      </c>
      <c r="AB1658" s="75" t="s">
        <v>4871</v>
      </c>
      <c r="AC1658" s="75" t="s">
        <v>5455</v>
      </c>
      <c r="AD1658" s="75" t="s">
        <v>4872</v>
      </c>
      <c r="AE1658" s="75">
        <v>8</v>
      </c>
      <c r="AF1658" s="75">
        <v>0</v>
      </c>
      <c r="AG1658" s="75" t="s">
        <v>4871</v>
      </c>
      <c r="AH1658" s="75" t="s">
        <v>5581</v>
      </c>
      <c r="AI1658" s="75" t="s">
        <v>4869</v>
      </c>
      <c r="AN1658" s="75" t="s">
        <v>4869</v>
      </c>
      <c r="AP1658" s="75">
        <v>10</v>
      </c>
      <c r="AQ1658" s="75">
        <v>4</v>
      </c>
      <c r="AR1658" s="75" t="s">
        <v>4868</v>
      </c>
      <c r="AS1658" s="75" t="s">
        <v>5453</v>
      </c>
      <c r="AV1658" s="75" t="s">
        <v>5440</v>
      </c>
      <c r="BI1658" s="75" t="s">
        <v>5452</v>
      </c>
      <c r="BJ1658" s="75" t="s">
        <v>5451</v>
      </c>
      <c r="BK1658" s="75">
        <v>0</v>
      </c>
      <c r="BM1658" s="75">
        <v>0</v>
      </c>
    </row>
    <row r="1659" spans="1:65" ht="17.399999999999999" hidden="1" customHeight="1" x14ac:dyDescent="0.3">
      <c r="A1659" s="75">
        <v>2019</v>
      </c>
      <c r="B1659" s="75">
        <v>64200</v>
      </c>
      <c r="C1659" s="75" t="s">
        <v>5001</v>
      </c>
      <c r="D1659" s="75" t="s">
        <v>5450</v>
      </c>
      <c r="E1659" s="77">
        <v>2830</v>
      </c>
      <c r="F1659" s="75" t="s">
        <v>3531</v>
      </c>
      <c r="G1659" s="77">
        <v>8790</v>
      </c>
      <c r="H1659" s="75" t="s">
        <v>5843</v>
      </c>
      <c r="I1659" s="75" t="s">
        <v>4883</v>
      </c>
      <c r="J1659" s="75" t="s">
        <v>3703</v>
      </c>
      <c r="K1659" s="75">
        <v>0</v>
      </c>
      <c r="L1659" s="75" t="s">
        <v>5480</v>
      </c>
      <c r="M1659" s="75" t="s">
        <v>4892</v>
      </c>
      <c r="N1659" s="75" t="s">
        <v>87</v>
      </c>
      <c r="O1659" s="75" t="s">
        <v>4024</v>
      </c>
      <c r="Q1659" s="75" t="s">
        <v>5469</v>
      </c>
      <c r="S1659" s="75" t="s">
        <v>4033</v>
      </c>
      <c r="T1659" s="75" t="s">
        <v>5446</v>
      </c>
      <c r="U1659" s="75" t="s">
        <v>4871</v>
      </c>
      <c r="V1659" s="75" t="s">
        <v>5445</v>
      </c>
      <c r="W1659" s="75" t="s">
        <v>4877</v>
      </c>
      <c r="X1659" s="75" t="s">
        <v>4876</v>
      </c>
      <c r="Y1659" s="75" t="s">
        <v>4897</v>
      </c>
      <c r="Z1659" s="75">
        <v>6</v>
      </c>
      <c r="AA1659" s="75">
        <v>4</v>
      </c>
      <c r="AB1659" s="75" t="s">
        <v>4871</v>
      </c>
      <c r="AC1659" s="75" t="s">
        <v>5842</v>
      </c>
      <c r="AD1659" s="75" t="s">
        <v>4895</v>
      </c>
      <c r="AE1659" s="75">
        <v>4</v>
      </c>
      <c r="AF1659" s="75">
        <v>4</v>
      </c>
      <c r="AG1659" s="75" t="s">
        <v>4877</v>
      </c>
      <c r="AH1659" s="75" t="s">
        <v>5472</v>
      </c>
      <c r="AI1659" s="75" t="s">
        <v>4869</v>
      </c>
      <c r="AN1659" s="75" t="s">
        <v>4869</v>
      </c>
      <c r="AP1659" s="75">
        <v>8</v>
      </c>
      <c r="AQ1659" s="75">
        <v>5</v>
      </c>
      <c r="AR1659" s="75" t="s">
        <v>4868</v>
      </c>
      <c r="AS1659" s="75" t="s">
        <v>5453</v>
      </c>
      <c r="AV1659" s="75" t="s">
        <v>5440</v>
      </c>
      <c r="BI1659" s="75" t="s">
        <v>5452</v>
      </c>
      <c r="BJ1659" s="75" t="s">
        <v>5451</v>
      </c>
      <c r="BK1659" s="75">
        <v>0</v>
      </c>
      <c r="BM1659" s="75">
        <v>0</v>
      </c>
    </row>
    <row r="1660" spans="1:65" ht="17.399999999999999" hidden="1" customHeight="1" x14ac:dyDescent="0.3">
      <c r="A1660" s="75">
        <v>2019</v>
      </c>
      <c r="B1660" s="75">
        <v>21090</v>
      </c>
      <c r="C1660" s="75" t="s">
        <v>5276</v>
      </c>
      <c r="D1660" s="75" t="s">
        <v>5450</v>
      </c>
      <c r="E1660" s="77">
        <v>1110</v>
      </c>
      <c r="F1660" s="75" t="s">
        <v>1575</v>
      </c>
      <c r="G1660" s="77">
        <v>8791</v>
      </c>
      <c r="H1660" s="75" t="s">
        <v>5841</v>
      </c>
      <c r="I1660" s="75" t="s">
        <v>4883</v>
      </c>
      <c r="J1660" s="75" t="s">
        <v>1626</v>
      </c>
      <c r="K1660" s="75">
        <v>0</v>
      </c>
      <c r="L1660" s="75" t="s">
        <v>5448</v>
      </c>
      <c r="M1660" s="75" t="s">
        <v>4892</v>
      </c>
      <c r="N1660" s="75" t="s">
        <v>87</v>
      </c>
      <c r="O1660" s="75" t="s">
        <v>4024</v>
      </c>
      <c r="Q1660" s="75" t="s">
        <v>5469</v>
      </c>
      <c r="S1660" s="75" t="s">
        <v>3662</v>
      </c>
      <c r="T1660" s="75" t="s">
        <v>5474</v>
      </c>
      <c r="U1660" s="75" t="s">
        <v>4871</v>
      </c>
      <c r="V1660" s="75" t="s">
        <v>5445</v>
      </c>
      <c r="W1660" s="75" t="s">
        <v>4877</v>
      </c>
      <c r="X1660" s="75" t="s">
        <v>4876</v>
      </c>
      <c r="Y1660" s="75" t="s">
        <v>4872</v>
      </c>
      <c r="Z1660" s="75">
        <v>10</v>
      </c>
      <c r="AA1660" s="75">
        <v>0</v>
      </c>
      <c r="AB1660" s="75" t="s">
        <v>4871</v>
      </c>
      <c r="AC1660" s="75" t="s">
        <v>5526</v>
      </c>
      <c r="AD1660" s="75" t="s">
        <v>4897</v>
      </c>
      <c r="AE1660" s="75">
        <v>8</v>
      </c>
      <c r="AF1660" s="75">
        <v>2</v>
      </c>
      <c r="AG1660" s="75" t="s">
        <v>4871</v>
      </c>
      <c r="AH1660" s="75" t="s">
        <v>5840</v>
      </c>
      <c r="AI1660" s="75" t="s">
        <v>4897</v>
      </c>
      <c r="AJ1660" s="75">
        <v>15</v>
      </c>
      <c r="AK1660" s="75">
        <v>6</v>
      </c>
      <c r="AL1660" s="75" t="s">
        <v>4871</v>
      </c>
      <c r="AM1660" s="75" t="s">
        <v>5839</v>
      </c>
      <c r="AN1660" s="75" t="s">
        <v>4869</v>
      </c>
      <c r="AP1660" s="75">
        <v>10</v>
      </c>
      <c r="AQ1660" s="75">
        <v>6</v>
      </c>
      <c r="AR1660" s="75" t="s">
        <v>4868</v>
      </c>
      <c r="AS1660" s="75" t="s">
        <v>5453</v>
      </c>
      <c r="AV1660" s="75" t="s">
        <v>5440</v>
      </c>
      <c r="BI1660" s="75" t="s">
        <v>5452</v>
      </c>
      <c r="BJ1660" s="75" t="s">
        <v>5451</v>
      </c>
      <c r="BK1660" s="75">
        <v>0</v>
      </c>
      <c r="BM1660" s="75">
        <v>0</v>
      </c>
    </row>
    <row r="1661" spans="1:65" ht="17.399999999999999" hidden="1" customHeight="1" x14ac:dyDescent="0.3">
      <c r="A1661" s="75">
        <v>2019</v>
      </c>
      <c r="B1661" s="75">
        <v>30011</v>
      </c>
      <c r="C1661" s="75" t="s">
        <v>5230</v>
      </c>
      <c r="D1661" s="75" t="s">
        <v>5450</v>
      </c>
      <c r="E1661" s="77">
        <v>1420</v>
      </c>
      <c r="F1661" s="75" t="s">
        <v>2292</v>
      </c>
      <c r="G1661" s="77">
        <v>8793</v>
      </c>
      <c r="H1661" s="75" t="s">
        <v>5838</v>
      </c>
      <c r="I1661" s="75" t="s">
        <v>4883</v>
      </c>
      <c r="J1661" s="75" t="s">
        <v>2569</v>
      </c>
      <c r="K1661" s="75">
        <v>0</v>
      </c>
      <c r="L1661" s="75" t="s">
        <v>4882</v>
      </c>
      <c r="M1661" s="75" t="s">
        <v>4892</v>
      </c>
      <c r="N1661" s="75" t="s">
        <v>87</v>
      </c>
      <c r="O1661" s="75" t="s">
        <v>4025</v>
      </c>
      <c r="Q1661" s="75" t="s">
        <v>5461</v>
      </c>
      <c r="S1661" s="75" t="s">
        <v>3662</v>
      </c>
      <c r="T1661" s="75" t="s">
        <v>5474</v>
      </c>
      <c r="U1661" s="75" t="s">
        <v>4877</v>
      </c>
      <c r="V1661" s="75" t="s">
        <v>4878</v>
      </c>
      <c r="W1661" s="75" t="s">
        <v>4877</v>
      </c>
      <c r="X1661" s="75" t="s">
        <v>4876</v>
      </c>
      <c r="Y1661" s="75" t="s">
        <v>4872</v>
      </c>
      <c r="Z1661" s="75">
        <v>4</v>
      </c>
      <c r="AA1661" s="75">
        <v>0</v>
      </c>
      <c r="AB1661" s="75" t="s">
        <v>4871</v>
      </c>
      <c r="AC1661" s="75" t="s">
        <v>5529</v>
      </c>
      <c r="AD1661" s="75" t="s">
        <v>4872</v>
      </c>
      <c r="AE1661" s="75">
        <v>1</v>
      </c>
      <c r="AF1661" s="75">
        <v>1</v>
      </c>
      <c r="AG1661" s="75" t="s">
        <v>4877</v>
      </c>
      <c r="AH1661" s="75" t="s">
        <v>5837</v>
      </c>
      <c r="AI1661" s="75" t="s">
        <v>4897</v>
      </c>
      <c r="AJ1661" s="75">
        <v>3</v>
      </c>
      <c r="AK1661" s="75">
        <v>3</v>
      </c>
      <c r="AL1661" s="75" t="s">
        <v>4877</v>
      </c>
      <c r="AM1661" s="75" t="s">
        <v>5630</v>
      </c>
      <c r="AN1661" s="75" t="s">
        <v>4869</v>
      </c>
      <c r="AP1661" s="75">
        <v>6</v>
      </c>
      <c r="AQ1661" s="75">
        <v>0</v>
      </c>
      <c r="AR1661" s="75" t="s">
        <v>4868</v>
      </c>
      <c r="AS1661" s="75" t="s">
        <v>5453</v>
      </c>
      <c r="AV1661" s="75" t="s">
        <v>5440</v>
      </c>
      <c r="BI1661" s="75" t="s">
        <v>5452</v>
      </c>
      <c r="BJ1661" s="75" t="s">
        <v>5451</v>
      </c>
      <c r="BK1661" s="75">
        <v>0</v>
      </c>
      <c r="BM1661" s="75">
        <v>0</v>
      </c>
    </row>
    <row r="1662" spans="1:65" ht="17.399999999999999" hidden="1" customHeight="1" x14ac:dyDescent="0.3">
      <c r="A1662" s="75">
        <v>2019</v>
      </c>
      <c r="B1662" s="75">
        <v>64200</v>
      </c>
      <c r="C1662" s="75" t="s">
        <v>5001</v>
      </c>
      <c r="D1662" s="75" t="s">
        <v>5450</v>
      </c>
      <c r="E1662" s="77">
        <v>2830</v>
      </c>
      <c r="F1662" s="75" t="s">
        <v>3531</v>
      </c>
      <c r="G1662" s="77">
        <v>8794</v>
      </c>
      <c r="H1662" s="75" t="s">
        <v>5836</v>
      </c>
      <c r="I1662" s="75" t="s">
        <v>4883</v>
      </c>
      <c r="J1662" s="75" t="s">
        <v>3532</v>
      </c>
      <c r="K1662" s="75">
        <v>0</v>
      </c>
      <c r="L1662" s="75" t="s">
        <v>5448</v>
      </c>
      <c r="M1662" s="75" t="s">
        <v>4892</v>
      </c>
      <c r="N1662" s="75" t="s">
        <v>87</v>
      </c>
      <c r="O1662" s="75" t="s">
        <v>4073</v>
      </c>
      <c r="Q1662" s="75" t="s">
        <v>5501</v>
      </c>
      <c r="S1662" s="75" t="s">
        <v>4033</v>
      </c>
      <c r="T1662" s="75" t="s">
        <v>5446</v>
      </c>
      <c r="U1662" s="75" t="s">
        <v>4871</v>
      </c>
      <c r="V1662" s="75" t="s">
        <v>5445</v>
      </c>
      <c r="W1662" s="75" t="s">
        <v>4877</v>
      </c>
      <c r="X1662" s="75" t="s">
        <v>4876</v>
      </c>
      <c r="Y1662" s="75" t="s">
        <v>4897</v>
      </c>
      <c r="Z1662" s="75">
        <v>4</v>
      </c>
      <c r="AA1662" s="75">
        <v>0</v>
      </c>
      <c r="AB1662" s="75" t="s">
        <v>4871</v>
      </c>
      <c r="AC1662" s="75" t="s">
        <v>5644</v>
      </c>
      <c r="AD1662" s="75" t="s">
        <v>4897</v>
      </c>
      <c r="AE1662" s="75">
        <v>6</v>
      </c>
      <c r="AF1662" s="75">
        <v>4</v>
      </c>
      <c r="AG1662" s="75" t="s">
        <v>4871</v>
      </c>
      <c r="AH1662" s="75" t="s">
        <v>5520</v>
      </c>
      <c r="AI1662" s="75" t="s">
        <v>4895</v>
      </c>
      <c r="AJ1662" s="75">
        <v>5</v>
      </c>
      <c r="AK1662" s="75">
        <v>5</v>
      </c>
      <c r="AL1662" s="75" t="s">
        <v>4877</v>
      </c>
      <c r="AM1662" s="75" t="s">
        <v>5630</v>
      </c>
      <c r="AN1662" s="75" t="s">
        <v>4869</v>
      </c>
      <c r="AP1662" s="75">
        <v>10</v>
      </c>
      <c r="AQ1662" s="75">
        <v>4</v>
      </c>
      <c r="AR1662" s="75" t="s">
        <v>4868</v>
      </c>
      <c r="AS1662" s="75" t="s">
        <v>5453</v>
      </c>
      <c r="AV1662" s="75" t="s">
        <v>5440</v>
      </c>
      <c r="BI1662" s="75" t="s">
        <v>5452</v>
      </c>
      <c r="BJ1662" s="75" t="s">
        <v>5451</v>
      </c>
      <c r="BK1662" s="75">
        <v>0</v>
      </c>
      <c r="BM1662" s="75">
        <v>0</v>
      </c>
    </row>
    <row r="1663" spans="1:65" ht="17.399999999999999" customHeight="1" x14ac:dyDescent="0.3">
      <c r="A1663" s="75">
        <v>2019</v>
      </c>
      <c r="B1663" s="75">
        <v>1070</v>
      </c>
      <c r="C1663" s="75" t="s">
        <v>321</v>
      </c>
      <c r="D1663" s="75" t="s">
        <v>5450</v>
      </c>
      <c r="E1663" s="77">
        <v>70</v>
      </c>
      <c r="F1663" s="75" t="s">
        <v>321</v>
      </c>
      <c r="G1663" s="77">
        <v>8798</v>
      </c>
      <c r="H1663" s="75" t="s">
        <v>5835</v>
      </c>
      <c r="I1663" s="75" t="s">
        <v>4883</v>
      </c>
      <c r="J1663" s="75" t="s">
        <v>381</v>
      </c>
      <c r="K1663" s="75">
        <v>0</v>
      </c>
      <c r="L1663" s="75" t="s">
        <v>5457</v>
      </c>
      <c r="M1663" s="75" t="s">
        <v>4892</v>
      </c>
      <c r="N1663" s="75" t="s">
        <v>87</v>
      </c>
      <c r="O1663" s="75" t="s">
        <v>4027</v>
      </c>
      <c r="P1663" s="75">
        <v>1</v>
      </c>
      <c r="Q1663" s="76" t="s">
        <v>5549</v>
      </c>
      <c r="S1663" s="75" t="s">
        <v>4020</v>
      </c>
      <c r="T1663" s="75" t="s">
        <v>5478</v>
      </c>
      <c r="U1663" s="75" t="s">
        <v>4877</v>
      </c>
      <c r="V1663" s="75" t="s">
        <v>4878</v>
      </c>
      <c r="W1663" s="75" t="s">
        <v>4871</v>
      </c>
      <c r="X1663" s="75" t="s">
        <v>5456</v>
      </c>
      <c r="Y1663" s="75" t="s">
        <v>4875</v>
      </c>
      <c r="Z1663" s="75">
        <v>11</v>
      </c>
      <c r="AA1663" s="75">
        <v>0</v>
      </c>
      <c r="AB1663" s="75" t="s">
        <v>4871</v>
      </c>
      <c r="AC1663" s="75" t="s">
        <v>5473</v>
      </c>
      <c r="AD1663" s="75" t="s">
        <v>4872</v>
      </c>
      <c r="AE1663" s="75">
        <v>8</v>
      </c>
      <c r="AF1663" s="75">
        <v>0</v>
      </c>
      <c r="AG1663" s="75" t="s">
        <v>4871</v>
      </c>
      <c r="AH1663" s="75" t="s">
        <v>5581</v>
      </c>
      <c r="AI1663" s="75" t="s">
        <v>4869</v>
      </c>
      <c r="AN1663" s="75" t="s">
        <v>4869</v>
      </c>
      <c r="AP1663" s="75">
        <v>10</v>
      </c>
      <c r="AQ1663" s="75">
        <v>10</v>
      </c>
      <c r="AR1663" s="75" t="s">
        <v>4908</v>
      </c>
      <c r="AS1663" s="75" t="s">
        <v>5441</v>
      </c>
      <c r="AV1663" s="75" t="s">
        <v>5440</v>
      </c>
      <c r="BI1663" s="75" t="s">
        <v>5452</v>
      </c>
      <c r="BJ1663" s="75" t="s">
        <v>5451</v>
      </c>
      <c r="BK1663" s="75">
        <v>0</v>
      </c>
      <c r="BM1663" s="75">
        <v>0</v>
      </c>
    </row>
    <row r="1664" spans="1:65" ht="17.399999999999999" hidden="1" customHeight="1" x14ac:dyDescent="0.3">
      <c r="A1664" s="75">
        <v>2019</v>
      </c>
      <c r="B1664" s="75">
        <v>51020</v>
      </c>
      <c r="C1664" s="75" t="s">
        <v>5052</v>
      </c>
      <c r="D1664" s="75" t="s">
        <v>5450</v>
      </c>
      <c r="E1664" s="77">
        <v>2700</v>
      </c>
      <c r="F1664" s="75" t="s">
        <v>3302</v>
      </c>
      <c r="G1664" s="77">
        <v>8810</v>
      </c>
      <c r="H1664" s="75" t="s">
        <v>5834</v>
      </c>
      <c r="I1664" s="75" t="s">
        <v>4883</v>
      </c>
      <c r="J1664" s="75" t="s">
        <v>3343</v>
      </c>
      <c r="K1664" s="75">
        <v>0</v>
      </c>
      <c r="L1664" s="75" t="s">
        <v>5480</v>
      </c>
      <c r="M1664" s="75" t="s">
        <v>4892</v>
      </c>
      <c r="N1664" s="75" t="s">
        <v>87</v>
      </c>
      <c r="O1664" s="75" t="s">
        <v>4024</v>
      </c>
      <c r="Q1664" s="75" t="s">
        <v>5469</v>
      </c>
      <c r="S1664" s="75" t="s">
        <v>3662</v>
      </c>
      <c r="T1664" s="75" t="s">
        <v>5474</v>
      </c>
      <c r="U1664" s="75" t="s">
        <v>4871</v>
      </c>
      <c r="V1664" s="75" t="s">
        <v>5445</v>
      </c>
      <c r="W1664" s="75" t="s">
        <v>4877</v>
      </c>
      <c r="X1664" s="75" t="s">
        <v>4876</v>
      </c>
      <c r="Y1664" s="75" t="s">
        <v>4895</v>
      </c>
      <c r="Z1664" s="75">
        <v>3</v>
      </c>
      <c r="AA1664" s="75">
        <v>3</v>
      </c>
      <c r="AB1664" s="75" t="s">
        <v>4877</v>
      </c>
      <c r="AC1664" s="75" t="s">
        <v>5541</v>
      </c>
      <c r="AD1664" s="75" t="s">
        <v>4895</v>
      </c>
      <c r="AE1664" s="75">
        <v>2</v>
      </c>
      <c r="AF1664" s="75">
        <v>2</v>
      </c>
      <c r="AG1664" s="75" t="s">
        <v>4877</v>
      </c>
      <c r="AH1664" s="75" t="s">
        <v>5472</v>
      </c>
      <c r="AI1664" s="75" t="s">
        <v>4869</v>
      </c>
      <c r="AN1664" s="75" t="s">
        <v>4869</v>
      </c>
      <c r="AP1664" s="75">
        <v>4</v>
      </c>
      <c r="AQ1664" s="75">
        <v>4</v>
      </c>
      <c r="AR1664" s="75" t="s">
        <v>4908</v>
      </c>
      <c r="AS1664" s="75" t="s">
        <v>5441</v>
      </c>
      <c r="AV1664" s="75" t="s">
        <v>5440</v>
      </c>
      <c r="BI1664" s="75" t="s">
        <v>5452</v>
      </c>
      <c r="BJ1664" s="75" t="s">
        <v>5451</v>
      </c>
      <c r="BK1664" s="75">
        <v>0</v>
      </c>
      <c r="BM1664" s="75">
        <v>0</v>
      </c>
    </row>
    <row r="1665" spans="1:66" ht="17.399999999999999" hidden="1" customHeight="1" x14ac:dyDescent="0.3">
      <c r="A1665" s="75">
        <v>2019</v>
      </c>
      <c r="B1665" s="75">
        <v>64200</v>
      </c>
      <c r="C1665" s="75" t="s">
        <v>5001</v>
      </c>
      <c r="D1665" s="75" t="s">
        <v>5450</v>
      </c>
      <c r="E1665" s="77">
        <v>2830</v>
      </c>
      <c r="F1665" s="75" t="s">
        <v>3531</v>
      </c>
      <c r="G1665" s="77">
        <v>8811</v>
      </c>
      <c r="H1665" s="75" t="s">
        <v>5833</v>
      </c>
      <c r="I1665" s="75" t="s">
        <v>4883</v>
      </c>
      <c r="J1665" s="75" t="s">
        <v>3697</v>
      </c>
      <c r="K1665" s="75">
        <v>0</v>
      </c>
      <c r="L1665" s="75" t="s">
        <v>5457</v>
      </c>
      <c r="M1665" s="75" t="s">
        <v>4892</v>
      </c>
      <c r="N1665" s="75" t="s">
        <v>87</v>
      </c>
      <c r="O1665" s="75" t="s">
        <v>4050</v>
      </c>
      <c r="Q1665" s="75" t="s">
        <v>5469</v>
      </c>
      <c r="S1665" s="75" t="s">
        <v>4033</v>
      </c>
      <c r="T1665" s="75" t="s">
        <v>5446</v>
      </c>
      <c r="U1665" s="75" t="s">
        <v>4877</v>
      </c>
      <c r="V1665" s="75" t="s">
        <v>4878</v>
      </c>
      <c r="W1665" s="75" t="s">
        <v>4871</v>
      </c>
      <c r="X1665" s="75" t="s">
        <v>5456</v>
      </c>
      <c r="Y1665" s="75" t="s">
        <v>4019</v>
      </c>
      <c r="AC1665" s="75" t="s">
        <v>5468</v>
      </c>
      <c r="AD1665" s="75" t="s">
        <v>4872</v>
      </c>
      <c r="AE1665" s="75">
        <v>2</v>
      </c>
      <c r="AF1665" s="75">
        <v>0</v>
      </c>
      <c r="AG1665" s="75" t="s">
        <v>4871</v>
      </c>
      <c r="AH1665" s="75" t="s">
        <v>5609</v>
      </c>
      <c r="AI1665" s="75" t="s">
        <v>4869</v>
      </c>
      <c r="AN1665" s="75" t="s">
        <v>4869</v>
      </c>
      <c r="AP1665" s="75">
        <v>0</v>
      </c>
      <c r="AQ1665" s="75">
        <v>0</v>
      </c>
      <c r="AR1665" s="75" t="s">
        <v>5585</v>
      </c>
      <c r="AS1665" s="75" t="s">
        <v>5441</v>
      </c>
      <c r="AV1665" s="75" t="s">
        <v>5440</v>
      </c>
      <c r="BI1665" s="75" t="s">
        <v>5452</v>
      </c>
      <c r="BJ1665" s="75" t="s">
        <v>5451</v>
      </c>
      <c r="BK1665" s="75">
        <v>0</v>
      </c>
      <c r="BM1665" s="75">
        <v>0</v>
      </c>
    </row>
    <row r="1666" spans="1:66" ht="17.399999999999999" hidden="1" customHeight="1" x14ac:dyDescent="0.3">
      <c r="A1666" s="75">
        <v>2019</v>
      </c>
      <c r="B1666" s="75">
        <v>21080</v>
      </c>
      <c r="C1666" s="75" t="s">
        <v>5293</v>
      </c>
      <c r="D1666" s="75" t="s">
        <v>5450</v>
      </c>
      <c r="E1666" s="77">
        <v>1040</v>
      </c>
      <c r="F1666" s="75" t="s">
        <v>9</v>
      </c>
      <c r="G1666" s="77">
        <v>8813</v>
      </c>
      <c r="H1666" s="75" t="s">
        <v>5832</v>
      </c>
      <c r="I1666" s="75" t="s">
        <v>4883</v>
      </c>
      <c r="J1666" s="75" t="s">
        <v>79</v>
      </c>
      <c r="K1666" s="75">
        <v>0</v>
      </c>
      <c r="L1666" s="75" t="s">
        <v>5457</v>
      </c>
      <c r="M1666" s="75" t="s">
        <v>4892</v>
      </c>
      <c r="N1666" s="75" t="s">
        <v>87</v>
      </c>
      <c r="O1666" s="75" t="s">
        <v>4024</v>
      </c>
      <c r="Q1666" s="75" t="s">
        <v>5469</v>
      </c>
      <c r="S1666" s="75" t="s">
        <v>3662</v>
      </c>
      <c r="T1666" s="75" t="s">
        <v>5474</v>
      </c>
      <c r="U1666" s="75" t="s">
        <v>4877</v>
      </c>
      <c r="V1666" s="75" t="s">
        <v>4878</v>
      </c>
      <c r="W1666" s="75" t="s">
        <v>4871</v>
      </c>
      <c r="X1666" s="75" t="s">
        <v>5456</v>
      </c>
      <c r="Y1666" s="75" t="s">
        <v>4897</v>
      </c>
      <c r="Z1666" s="75">
        <v>9</v>
      </c>
      <c r="AA1666" s="75">
        <v>7</v>
      </c>
      <c r="AB1666" s="75" t="s">
        <v>4871</v>
      </c>
      <c r="AC1666" s="75" t="s">
        <v>5665</v>
      </c>
      <c r="AD1666" s="75" t="s">
        <v>4872</v>
      </c>
      <c r="AE1666" s="75">
        <v>5</v>
      </c>
      <c r="AF1666" s="75">
        <v>2</v>
      </c>
      <c r="AG1666" s="75" t="s">
        <v>4871</v>
      </c>
      <c r="AH1666" s="75" t="s">
        <v>5483</v>
      </c>
      <c r="AI1666" s="75" t="s">
        <v>4869</v>
      </c>
      <c r="AN1666" s="75" t="s">
        <v>4869</v>
      </c>
      <c r="AP1666" s="75">
        <v>10</v>
      </c>
      <c r="AQ1666" s="75">
        <v>4</v>
      </c>
      <c r="AR1666" s="75" t="s">
        <v>4868</v>
      </c>
      <c r="AS1666" s="75" t="s">
        <v>5453</v>
      </c>
      <c r="AV1666" s="75" t="s">
        <v>5440</v>
      </c>
      <c r="BI1666" s="75" t="s">
        <v>5452</v>
      </c>
      <c r="BJ1666" s="75" t="s">
        <v>5451</v>
      </c>
      <c r="BK1666" s="75">
        <v>0</v>
      </c>
      <c r="BM1666" s="75">
        <v>0</v>
      </c>
    </row>
    <row r="1667" spans="1:66" ht="17.399999999999999" hidden="1" customHeight="1" x14ac:dyDescent="0.3">
      <c r="A1667" s="75">
        <v>2019</v>
      </c>
      <c r="B1667" s="75">
        <v>1020</v>
      </c>
      <c r="C1667" s="75" t="s">
        <v>5434</v>
      </c>
      <c r="D1667" s="75" t="s">
        <v>5450</v>
      </c>
      <c r="E1667" s="77">
        <v>20</v>
      </c>
      <c r="F1667" s="75" t="s">
        <v>89</v>
      </c>
      <c r="G1667" s="77">
        <v>8814</v>
      </c>
      <c r="H1667" s="75" t="s">
        <v>5831</v>
      </c>
      <c r="I1667" s="75" t="s">
        <v>4883</v>
      </c>
      <c r="J1667" s="75" t="s">
        <v>181</v>
      </c>
      <c r="K1667" s="75">
        <v>0</v>
      </c>
      <c r="L1667" s="75" t="s">
        <v>5462</v>
      </c>
      <c r="M1667" s="75" t="s">
        <v>4892</v>
      </c>
      <c r="N1667" s="75" t="s">
        <v>87</v>
      </c>
      <c r="O1667" s="75" t="s">
        <v>4024</v>
      </c>
      <c r="Q1667" s="75" t="s">
        <v>5469</v>
      </c>
      <c r="S1667" s="75" t="s">
        <v>3662</v>
      </c>
      <c r="T1667" s="75" t="s">
        <v>5474</v>
      </c>
      <c r="U1667" s="75" t="s">
        <v>4877</v>
      </c>
      <c r="V1667" s="75" t="s">
        <v>4878</v>
      </c>
      <c r="W1667" s="75" t="s">
        <v>4877</v>
      </c>
      <c r="X1667" s="75" t="s">
        <v>4876</v>
      </c>
      <c r="Y1667" s="75" t="s">
        <v>4895</v>
      </c>
      <c r="Z1667" s="75">
        <v>4</v>
      </c>
      <c r="AA1667" s="75">
        <v>4</v>
      </c>
      <c r="AB1667" s="75" t="s">
        <v>4877</v>
      </c>
      <c r="AC1667" s="75" t="s">
        <v>5541</v>
      </c>
      <c r="AD1667" s="75" t="s">
        <v>4895</v>
      </c>
      <c r="AE1667" s="75">
        <v>2</v>
      </c>
      <c r="AF1667" s="75">
        <v>2</v>
      </c>
      <c r="AG1667" s="75" t="s">
        <v>4877</v>
      </c>
      <c r="AH1667" s="75" t="s">
        <v>5472</v>
      </c>
      <c r="AI1667" s="75" t="s">
        <v>4869</v>
      </c>
      <c r="AN1667" s="75" t="s">
        <v>4869</v>
      </c>
      <c r="AP1667" s="75">
        <v>4</v>
      </c>
      <c r="AQ1667" s="75">
        <v>4</v>
      </c>
      <c r="AR1667" s="75" t="s">
        <v>4908</v>
      </c>
      <c r="AS1667" s="75" t="s">
        <v>5441</v>
      </c>
      <c r="AV1667" s="75" t="s">
        <v>5440</v>
      </c>
      <c r="BI1667" s="75" t="s">
        <v>5452</v>
      </c>
      <c r="BJ1667" s="75" t="s">
        <v>5451</v>
      </c>
      <c r="BK1667" s="75">
        <v>0</v>
      </c>
      <c r="BM1667" s="75">
        <v>0</v>
      </c>
    </row>
    <row r="1668" spans="1:66" ht="17.399999999999999" hidden="1" customHeight="1" x14ac:dyDescent="0.3">
      <c r="A1668" s="75">
        <v>2019</v>
      </c>
      <c r="B1668" s="75">
        <v>1040</v>
      </c>
      <c r="C1668" s="75" t="s">
        <v>5427</v>
      </c>
      <c r="D1668" s="75" t="s">
        <v>5450</v>
      </c>
      <c r="E1668" s="77">
        <v>40</v>
      </c>
      <c r="F1668" s="75" t="s">
        <v>273</v>
      </c>
      <c r="G1668" s="77">
        <v>8820</v>
      </c>
      <c r="H1668" s="75" t="s">
        <v>5830</v>
      </c>
      <c r="I1668" s="75" t="s">
        <v>4883</v>
      </c>
      <c r="J1668" s="75" t="s">
        <v>3494</v>
      </c>
      <c r="K1668" s="75">
        <v>0</v>
      </c>
      <c r="L1668" s="75" t="s">
        <v>5457</v>
      </c>
      <c r="M1668" s="75" t="s">
        <v>4892</v>
      </c>
      <c r="N1668" s="75" t="s">
        <v>87</v>
      </c>
      <c r="O1668" s="75" t="s">
        <v>4024</v>
      </c>
      <c r="Q1668" s="75" t="s">
        <v>5469</v>
      </c>
      <c r="S1668" s="75" t="s">
        <v>3662</v>
      </c>
      <c r="T1668" s="75" t="s">
        <v>5474</v>
      </c>
      <c r="U1668" s="75" t="s">
        <v>4877</v>
      </c>
      <c r="V1668" s="75" t="s">
        <v>4878</v>
      </c>
      <c r="W1668" s="75" t="s">
        <v>4871</v>
      </c>
      <c r="X1668" s="75" t="s">
        <v>5456</v>
      </c>
      <c r="Y1668" s="75" t="s">
        <v>4872</v>
      </c>
      <c r="Z1668" s="75">
        <v>11</v>
      </c>
      <c r="AA1668" s="75">
        <v>3</v>
      </c>
      <c r="AB1668" s="75" t="s">
        <v>4871</v>
      </c>
      <c r="AC1668" s="75" t="s">
        <v>5829</v>
      </c>
      <c r="AD1668" s="75" t="s">
        <v>4897</v>
      </c>
      <c r="AE1668" s="75">
        <v>8</v>
      </c>
      <c r="AF1668" s="75">
        <v>7</v>
      </c>
      <c r="AG1668" s="75" t="s">
        <v>4871</v>
      </c>
      <c r="AH1668" s="75" t="s">
        <v>5703</v>
      </c>
      <c r="AI1668" s="75" t="s">
        <v>4869</v>
      </c>
      <c r="AN1668" s="75" t="s">
        <v>4869</v>
      </c>
      <c r="AP1668" s="75">
        <v>10</v>
      </c>
      <c r="AQ1668" s="75">
        <v>8</v>
      </c>
      <c r="AR1668" s="75" t="s">
        <v>4868</v>
      </c>
      <c r="AS1668" s="75" t="s">
        <v>5453</v>
      </c>
      <c r="AV1668" s="75" t="s">
        <v>5440</v>
      </c>
      <c r="BI1668" s="75" t="s">
        <v>5452</v>
      </c>
      <c r="BJ1668" s="75" t="s">
        <v>5451</v>
      </c>
      <c r="BK1668" s="75">
        <v>0</v>
      </c>
      <c r="BM1668" s="75">
        <v>0</v>
      </c>
    </row>
    <row r="1669" spans="1:66" ht="17.399999999999999" hidden="1" customHeight="1" x14ac:dyDescent="0.3">
      <c r="A1669" s="75">
        <v>2019</v>
      </c>
      <c r="B1669" s="75">
        <v>80010</v>
      </c>
      <c r="C1669" s="75" t="s">
        <v>678</v>
      </c>
      <c r="D1669" s="75" t="s">
        <v>5450</v>
      </c>
      <c r="E1669" s="77">
        <v>8001</v>
      </c>
      <c r="F1669" s="75" t="s">
        <v>678</v>
      </c>
      <c r="G1669" s="77">
        <v>8821</v>
      </c>
      <c r="H1669" s="75" t="s">
        <v>5828</v>
      </c>
      <c r="I1669" s="75" t="s">
        <v>4883</v>
      </c>
      <c r="J1669" s="75" t="s">
        <v>779</v>
      </c>
      <c r="K1669" s="75">
        <v>0</v>
      </c>
      <c r="L1669" s="75" t="s">
        <v>5462</v>
      </c>
      <c r="M1669" s="75" t="s">
        <v>4892</v>
      </c>
      <c r="N1669" s="75" t="s">
        <v>87</v>
      </c>
      <c r="O1669" s="75" t="s">
        <v>4024</v>
      </c>
      <c r="Q1669" s="75" t="s">
        <v>5469</v>
      </c>
      <c r="S1669" s="75" t="s">
        <v>3662</v>
      </c>
      <c r="T1669" s="75" t="s">
        <v>5474</v>
      </c>
      <c r="U1669" s="75" t="s">
        <v>4877</v>
      </c>
      <c r="V1669" s="75" t="s">
        <v>4878</v>
      </c>
      <c r="W1669" s="75" t="s">
        <v>4877</v>
      </c>
      <c r="X1669" s="75" t="s">
        <v>4876</v>
      </c>
      <c r="Y1669" s="75" t="s">
        <v>4897</v>
      </c>
      <c r="Z1669" s="75">
        <v>12</v>
      </c>
      <c r="AA1669" s="75">
        <v>3</v>
      </c>
      <c r="AB1669" s="75" t="s">
        <v>4871</v>
      </c>
      <c r="AC1669" s="75" t="s">
        <v>5624</v>
      </c>
      <c r="AD1669" s="75" t="s">
        <v>4897</v>
      </c>
      <c r="AE1669" s="75">
        <v>8</v>
      </c>
      <c r="AF1669" s="75">
        <v>4</v>
      </c>
      <c r="AG1669" s="75" t="s">
        <v>4871</v>
      </c>
      <c r="AH1669" s="75" t="s">
        <v>5594</v>
      </c>
      <c r="AI1669" s="75" t="s">
        <v>4869</v>
      </c>
      <c r="AN1669" s="75" t="s">
        <v>4869</v>
      </c>
      <c r="AP1669" s="75">
        <v>10</v>
      </c>
      <c r="AQ1669" s="75">
        <v>5</v>
      </c>
      <c r="AR1669" s="75" t="s">
        <v>4868</v>
      </c>
      <c r="AS1669" s="75" t="s">
        <v>5453</v>
      </c>
      <c r="AV1669" s="75" t="s">
        <v>5440</v>
      </c>
      <c r="BI1669" s="75" t="s">
        <v>5452</v>
      </c>
      <c r="BJ1669" s="75" t="s">
        <v>5451</v>
      </c>
      <c r="BK1669" s="75">
        <v>0</v>
      </c>
      <c r="BM1669" s="75">
        <v>0</v>
      </c>
    </row>
    <row r="1670" spans="1:66" ht="17.399999999999999" hidden="1" customHeight="1" x14ac:dyDescent="0.3">
      <c r="A1670" s="75">
        <v>2019</v>
      </c>
      <c r="B1670" s="75">
        <v>16010</v>
      </c>
      <c r="C1670" s="75" t="s">
        <v>5343</v>
      </c>
      <c r="D1670" s="75" t="s">
        <v>5450</v>
      </c>
      <c r="E1670" s="77">
        <v>880</v>
      </c>
      <c r="F1670" s="75" t="s">
        <v>1118</v>
      </c>
      <c r="G1670" s="77">
        <v>8822</v>
      </c>
      <c r="H1670" s="75" t="s">
        <v>5827</v>
      </c>
      <c r="I1670" s="75" t="s">
        <v>4883</v>
      </c>
      <c r="J1670" s="75" t="s">
        <v>1538</v>
      </c>
      <c r="K1670" s="75">
        <v>0</v>
      </c>
      <c r="L1670" s="75" t="s">
        <v>5448</v>
      </c>
      <c r="M1670" s="75" t="s">
        <v>4892</v>
      </c>
      <c r="N1670" s="75" t="s">
        <v>87</v>
      </c>
      <c r="O1670" s="75" t="s">
        <v>4059</v>
      </c>
      <c r="Q1670" s="75" t="s">
        <v>5447</v>
      </c>
      <c r="S1670" s="75" t="s">
        <v>4020</v>
      </c>
      <c r="T1670" s="75" t="s">
        <v>5478</v>
      </c>
      <c r="U1670" s="75" t="s">
        <v>4871</v>
      </c>
      <c r="V1670" s="75" t="s">
        <v>5445</v>
      </c>
      <c r="W1670" s="75" t="s">
        <v>4877</v>
      </c>
      <c r="X1670" s="75" t="s">
        <v>4876</v>
      </c>
      <c r="Y1670" s="75" t="s">
        <v>4897</v>
      </c>
      <c r="Z1670" s="75">
        <v>12</v>
      </c>
      <c r="AA1670" s="75">
        <v>0</v>
      </c>
      <c r="AB1670" s="75" t="s">
        <v>4871</v>
      </c>
      <c r="AC1670" s="75" t="s">
        <v>5826</v>
      </c>
      <c r="AD1670" s="75" t="s">
        <v>4897</v>
      </c>
      <c r="AE1670" s="75">
        <v>10</v>
      </c>
      <c r="AF1670" s="75">
        <v>6</v>
      </c>
      <c r="AG1670" s="75" t="s">
        <v>4871</v>
      </c>
      <c r="AH1670" s="75" t="s">
        <v>5661</v>
      </c>
      <c r="AI1670" s="75" t="s">
        <v>4897</v>
      </c>
      <c r="AJ1670" s="75">
        <v>16</v>
      </c>
      <c r="AK1670" s="75">
        <v>7</v>
      </c>
      <c r="AL1670" s="75" t="s">
        <v>4871</v>
      </c>
      <c r="AM1670" s="75" t="s">
        <v>5825</v>
      </c>
      <c r="AN1670" s="75" t="s">
        <v>4869</v>
      </c>
      <c r="AP1670" s="75">
        <v>10</v>
      </c>
      <c r="AQ1670" s="75">
        <v>8</v>
      </c>
      <c r="AR1670" s="75" t="s">
        <v>4868</v>
      </c>
      <c r="AS1670" s="75" t="s">
        <v>5453</v>
      </c>
      <c r="AV1670" s="75" t="s">
        <v>5440</v>
      </c>
      <c r="BI1670" s="75" t="s">
        <v>5452</v>
      </c>
      <c r="BJ1670" s="75" t="s">
        <v>5451</v>
      </c>
      <c r="BK1670" s="75">
        <v>0</v>
      </c>
      <c r="BM1670" s="75">
        <v>0</v>
      </c>
    </row>
    <row r="1671" spans="1:66" ht="17.399999999999999" hidden="1" customHeight="1" x14ac:dyDescent="0.3">
      <c r="A1671" s="75">
        <v>2019</v>
      </c>
      <c r="B1671" s="75">
        <v>1010</v>
      </c>
      <c r="C1671" s="75" t="s">
        <v>5436</v>
      </c>
      <c r="D1671" s="75" t="s">
        <v>5450</v>
      </c>
      <c r="E1671" s="77">
        <v>10</v>
      </c>
      <c r="F1671" s="75" t="s">
        <v>2796</v>
      </c>
      <c r="G1671" s="77">
        <v>8823</v>
      </c>
      <c r="H1671" s="75" t="s">
        <v>5824</v>
      </c>
      <c r="I1671" s="75" t="s">
        <v>4883</v>
      </c>
      <c r="J1671" s="75" t="s">
        <v>2831</v>
      </c>
      <c r="K1671" s="75">
        <v>0</v>
      </c>
      <c r="L1671" s="75" t="s">
        <v>5462</v>
      </c>
      <c r="M1671" s="75" t="s">
        <v>4892</v>
      </c>
      <c r="N1671" s="75" t="s">
        <v>87</v>
      </c>
      <c r="O1671" s="75" t="s">
        <v>4031</v>
      </c>
      <c r="Q1671" s="75" t="s">
        <v>5469</v>
      </c>
      <c r="S1671" s="75" t="s">
        <v>3662</v>
      </c>
      <c r="T1671" s="75" t="s">
        <v>5474</v>
      </c>
      <c r="U1671" s="75" t="s">
        <v>4877</v>
      </c>
      <c r="V1671" s="75" t="s">
        <v>4878</v>
      </c>
      <c r="W1671" s="75" t="s">
        <v>4877</v>
      </c>
      <c r="X1671" s="75" t="s">
        <v>4876</v>
      </c>
      <c r="Y1671" s="75" t="s">
        <v>4019</v>
      </c>
      <c r="AC1671" s="75" t="s">
        <v>5468</v>
      </c>
      <c r="AD1671" s="75" t="s">
        <v>4019</v>
      </c>
      <c r="AH1671" s="75" t="s">
        <v>5468</v>
      </c>
      <c r="AI1671" s="75" t="s">
        <v>4869</v>
      </c>
      <c r="AN1671" s="75" t="s">
        <v>4869</v>
      </c>
      <c r="AP1671" s="75">
        <v>0</v>
      </c>
      <c r="AQ1671" s="75">
        <v>0</v>
      </c>
      <c r="AR1671" s="75" t="s">
        <v>5585</v>
      </c>
      <c r="AS1671" s="75" t="s">
        <v>5441</v>
      </c>
      <c r="AV1671" s="75" t="s">
        <v>5440</v>
      </c>
      <c r="BI1671" s="75" t="s">
        <v>5452</v>
      </c>
      <c r="BJ1671" s="75" t="s">
        <v>5451</v>
      </c>
      <c r="BK1671" s="75">
        <v>0</v>
      </c>
      <c r="BM1671" s="75">
        <v>0</v>
      </c>
    </row>
    <row r="1672" spans="1:66" ht="17.399999999999999" hidden="1" customHeight="1" x14ac:dyDescent="0.3">
      <c r="A1672" s="75">
        <v>2019</v>
      </c>
      <c r="B1672" s="75">
        <v>35020</v>
      </c>
      <c r="C1672" s="75" t="s">
        <v>5192</v>
      </c>
      <c r="D1672" s="75" t="s">
        <v>5450</v>
      </c>
      <c r="E1672" s="77">
        <v>1560</v>
      </c>
      <c r="F1672" s="75" t="s">
        <v>2863</v>
      </c>
      <c r="G1672" s="77">
        <v>8824</v>
      </c>
      <c r="H1672" s="75" t="s">
        <v>5823</v>
      </c>
      <c r="I1672" s="75" t="s">
        <v>4883</v>
      </c>
      <c r="J1672" s="75" t="s">
        <v>3751</v>
      </c>
      <c r="K1672" s="75">
        <v>0</v>
      </c>
      <c r="L1672" s="75" t="s">
        <v>5448</v>
      </c>
      <c r="M1672" s="75" t="s">
        <v>4892</v>
      </c>
      <c r="N1672" s="75" t="s">
        <v>87</v>
      </c>
      <c r="O1672" s="75" t="s">
        <v>4025</v>
      </c>
      <c r="Q1672" s="75" t="s">
        <v>5461</v>
      </c>
      <c r="S1672" s="75" t="s">
        <v>3662</v>
      </c>
      <c r="T1672" s="75" t="s">
        <v>5474</v>
      </c>
      <c r="U1672" s="75" t="s">
        <v>4871</v>
      </c>
      <c r="V1672" s="75" t="s">
        <v>5445</v>
      </c>
      <c r="W1672" s="75" t="s">
        <v>4877</v>
      </c>
      <c r="X1672" s="75" t="s">
        <v>4876</v>
      </c>
      <c r="Y1672" s="75" t="s">
        <v>4872</v>
      </c>
      <c r="Z1672" s="75">
        <v>8</v>
      </c>
      <c r="AA1672" s="75">
        <v>0</v>
      </c>
      <c r="AB1672" s="75" t="s">
        <v>4871</v>
      </c>
      <c r="AC1672" s="75" t="s">
        <v>5455</v>
      </c>
      <c r="AD1672" s="75" t="s">
        <v>4897</v>
      </c>
      <c r="AE1672" s="75">
        <v>6</v>
      </c>
      <c r="AF1672" s="75">
        <v>2</v>
      </c>
      <c r="AG1672" s="75" t="s">
        <v>4871</v>
      </c>
      <c r="AH1672" s="75" t="s">
        <v>5822</v>
      </c>
      <c r="AI1672" s="75" t="s">
        <v>4872</v>
      </c>
      <c r="AJ1672" s="75">
        <v>13</v>
      </c>
      <c r="AK1672" s="75">
        <v>1</v>
      </c>
      <c r="AL1672" s="75" t="s">
        <v>4871</v>
      </c>
      <c r="AM1672" s="75" t="s">
        <v>5821</v>
      </c>
      <c r="AN1672" s="75" t="s">
        <v>4869</v>
      </c>
      <c r="AP1672" s="75">
        <v>8</v>
      </c>
      <c r="AQ1672" s="75">
        <v>0</v>
      </c>
      <c r="AR1672" s="75" t="s">
        <v>4868</v>
      </c>
      <c r="AS1672" s="75" t="s">
        <v>5453</v>
      </c>
      <c r="AV1672" s="75" t="s">
        <v>5440</v>
      </c>
      <c r="BI1672" s="75" t="s">
        <v>5452</v>
      </c>
      <c r="BJ1672" s="75" t="s">
        <v>5451</v>
      </c>
      <c r="BK1672" s="75">
        <v>0</v>
      </c>
      <c r="BM1672" s="75">
        <v>0</v>
      </c>
    </row>
    <row r="1673" spans="1:66" ht="17.399999999999999" hidden="1" customHeight="1" x14ac:dyDescent="0.3">
      <c r="A1673" s="75">
        <v>2019</v>
      </c>
      <c r="B1673" s="75">
        <v>80010</v>
      </c>
      <c r="C1673" s="75" t="s">
        <v>678</v>
      </c>
      <c r="D1673" s="75" t="s">
        <v>5450</v>
      </c>
      <c r="E1673" s="77">
        <v>8001</v>
      </c>
      <c r="F1673" s="75" t="s">
        <v>678</v>
      </c>
      <c r="G1673" s="77">
        <v>8825</v>
      </c>
      <c r="H1673" s="75" t="s">
        <v>5820</v>
      </c>
      <c r="I1673" s="75" t="s">
        <v>4883</v>
      </c>
      <c r="J1673" s="75" t="s">
        <v>777</v>
      </c>
      <c r="K1673" s="75">
        <v>0</v>
      </c>
      <c r="L1673" s="75" t="s">
        <v>4882</v>
      </c>
      <c r="M1673" s="75" t="s">
        <v>4892</v>
      </c>
      <c r="N1673" s="75" t="s">
        <v>87</v>
      </c>
      <c r="O1673" s="75" t="s">
        <v>4025</v>
      </c>
      <c r="Q1673" s="75" t="s">
        <v>5461</v>
      </c>
      <c r="S1673" s="75" t="s">
        <v>4033</v>
      </c>
      <c r="T1673" s="75" t="s">
        <v>5446</v>
      </c>
      <c r="U1673" s="75" t="s">
        <v>4877</v>
      </c>
      <c r="V1673" s="75" t="s">
        <v>4878</v>
      </c>
      <c r="W1673" s="75" t="s">
        <v>4877</v>
      </c>
      <c r="X1673" s="75" t="s">
        <v>4876</v>
      </c>
      <c r="Y1673" s="75" t="s">
        <v>4895</v>
      </c>
      <c r="Z1673" s="75">
        <v>14</v>
      </c>
      <c r="AA1673" s="75">
        <v>11</v>
      </c>
      <c r="AB1673" s="75" t="s">
        <v>4871</v>
      </c>
      <c r="AC1673" s="75" t="s">
        <v>5819</v>
      </c>
      <c r="AD1673" s="75" t="s">
        <v>4872</v>
      </c>
      <c r="AE1673" s="75">
        <v>12</v>
      </c>
      <c r="AF1673" s="75">
        <v>4</v>
      </c>
      <c r="AG1673" s="75" t="s">
        <v>4871</v>
      </c>
      <c r="AH1673" s="75" t="s">
        <v>5818</v>
      </c>
      <c r="AI1673" s="75" t="s">
        <v>4895</v>
      </c>
      <c r="AJ1673" s="75">
        <v>4</v>
      </c>
      <c r="AK1673" s="75">
        <v>4</v>
      </c>
      <c r="AL1673" s="75" t="s">
        <v>4877</v>
      </c>
      <c r="AM1673" s="75" t="s">
        <v>5630</v>
      </c>
      <c r="AN1673" s="75" t="s">
        <v>4869</v>
      </c>
      <c r="AP1673" s="75">
        <v>8</v>
      </c>
      <c r="AQ1673" s="75">
        <v>2</v>
      </c>
      <c r="AR1673" s="75" t="s">
        <v>4868</v>
      </c>
      <c r="AS1673" s="75" t="s">
        <v>5453</v>
      </c>
      <c r="AV1673" s="75" t="s">
        <v>5440</v>
      </c>
      <c r="BI1673" s="75" t="s">
        <v>5452</v>
      </c>
      <c r="BJ1673" s="75" t="s">
        <v>5451</v>
      </c>
      <c r="BK1673" s="75">
        <v>0</v>
      </c>
      <c r="BM1673" s="75">
        <v>0</v>
      </c>
    </row>
    <row r="1674" spans="1:66" ht="17.399999999999999" hidden="1" customHeight="1" x14ac:dyDescent="0.3">
      <c r="A1674" s="75">
        <v>2019</v>
      </c>
      <c r="B1674" s="75">
        <v>64203</v>
      </c>
      <c r="C1674" s="75" t="s">
        <v>626</v>
      </c>
      <c r="D1674" s="75" t="s">
        <v>5450</v>
      </c>
      <c r="E1674" s="77">
        <v>2395</v>
      </c>
      <c r="F1674" s="75" t="s">
        <v>416</v>
      </c>
      <c r="G1674" s="77">
        <v>8832</v>
      </c>
      <c r="H1674" s="75" t="s">
        <v>5817</v>
      </c>
      <c r="I1674" s="75" t="s">
        <v>4883</v>
      </c>
      <c r="J1674" s="75" t="s">
        <v>585</v>
      </c>
      <c r="K1674" s="75">
        <v>0</v>
      </c>
      <c r="L1674" s="75" t="s">
        <v>5457</v>
      </c>
      <c r="M1674" s="75" t="s">
        <v>4892</v>
      </c>
      <c r="N1674" s="75" t="s">
        <v>87</v>
      </c>
      <c r="O1674" s="75" t="s">
        <v>4072</v>
      </c>
      <c r="Q1674" s="75" t="s">
        <v>5686</v>
      </c>
      <c r="S1674" s="75" t="s">
        <v>4020</v>
      </c>
      <c r="T1674" s="75" t="s">
        <v>5478</v>
      </c>
      <c r="U1674" s="75" t="s">
        <v>4877</v>
      </c>
      <c r="V1674" s="75" t="s">
        <v>4878</v>
      </c>
      <c r="W1674" s="75" t="s">
        <v>4871</v>
      </c>
      <c r="X1674" s="75" t="s">
        <v>5456</v>
      </c>
      <c r="Y1674" s="75" t="s">
        <v>4019</v>
      </c>
      <c r="AC1674" s="75" t="s">
        <v>5468</v>
      </c>
      <c r="AD1674" s="75" t="s">
        <v>4897</v>
      </c>
      <c r="AE1674" s="75">
        <v>2</v>
      </c>
      <c r="AF1674" s="75">
        <v>2</v>
      </c>
      <c r="AG1674" s="75" t="s">
        <v>4877</v>
      </c>
      <c r="AH1674" s="75" t="s">
        <v>5472</v>
      </c>
      <c r="AI1674" s="75" t="s">
        <v>4869</v>
      </c>
      <c r="AN1674" s="75" t="s">
        <v>4869</v>
      </c>
      <c r="AP1674" s="75">
        <v>0</v>
      </c>
      <c r="AQ1674" s="75">
        <v>0</v>
      </c>
      <c r="AR1674" s="75" t="s">
        <v>5585</v>
      </c>
      <c r="AS1674" s="75" t="s">
        <v>5441</v>
      </c>
      <c r="AV1674" s="75" t="s">
        <v>5440</v>
      </c>
      <c r="BI1674" s="75" t="s">
        <v>5439</v>
      </c>
      <c r="BJ1674" s="75" t="s">
        <v>5438</v>
      </c>
      <c r="BK1674" s="75">
        <v>1</v>
      </c>
      <c r="BL1674" s="75" t="s">
        <v>5608</v>
      </c>
      <c r="BM1674" s="75">
        <v>0</v>
      </c>
    </row>
    <row r="1675" spans="1:66" ht="17.399999999999999" hidden="1" customHeight="1" x14ac:dyDescent="0.3">
      <c r="A1675" s="75">
        <v>2019</v>
      </c>
      <c r="B1675" s="75">
        <v>30011</v>
      </c>
      <c r="C1675" s="75" t="s">
        <v>5230</v>
      </c>
      <c r="D1675" s="75" t="s">
        <v>5450</v>
      </c>
      <c r="E1675" s="77">
        <v>1420</v>
      </c>
      <c r="F1675" s="75" t="s">
        <v>2292</v>
      </c>
      <c r="G1675" s="77">
        <v>8834</v>
      </c>
      <c r="H1675" s="75" t="s">
        <v>5816</v>
      </c>
      <c r="I1675" s="75" t="s">
        <v>4883</v>
      </c>
      <c r="J1675" s="75" t="s">
        <v>2565</v>
      </c>
      <c r="K1675" s="75">
        <v>0</v>
      </c>
      <c r="L1675" s="75" t="s">
        <v>5457</v>
      </c>
      <c r="M1675" s="75" t="s">
        <v>4892</v>
      </c>
      <c r="N1675" s="75" t="s">
        <v>87</v>
      </c>
      <c r="O1675" s="75" t="s">
        <v>4024</v>
      </c>
      <c r="Q1675" s="75" t="s">
        <v>5469</v>
      </c>
      <c r="S1675" s="75" t="s">
        <v>3662</v>
      </c>
      <c r="T1675" s="75" t="s">
        <v>5474</v>
      </c>
      <c r="U1675" s="75" t="s">
        <v>4877</v>
      </c>
      <c r="V1675" s="75" t="s">
        <v>4878</v>
      </c>
      <c r="W1675" s="75" t="s">
        <v>4871</v>
      </c>
      <c r="X1675" s="75" t="s">
        <v>5456</v>
      </c>
      <c r="Y1675" s="75" t="s">
        <v>4872</v>
      </c>
      <c r="Z1675" s="75">
        <v>10</v>
      </c>
      <c r="AA1675" s="75">
        <v>0</v>
      </c>
      <c r="AB1675" s="75" t="s">
        <v>4871</v>
      </c>
      <c r="AC1675" s="75" t="s">
        <v>5526</v>
      </c>
      <c r="AD1675" s="75" t="s">
        <v>4897</v>
      </c>
      <c r="AE1675" s="75">
        <v>6</v>
      </c>
      <c r="AF1675" s="75">
        <v>3</v>
      </c>
      <c r="AG1675" s="75" t="s">
        <v>4871</v>
      </c>
      <c r="AH1675" s="75" t="s">
        <v>5552</v>
      </c>
      <c r="AI1675" s="75" t="s">
        <v>4869</v>
      </c>
      <c r="AN1675" s="75" t="s">
        <v>4869</v>
      </c>
      <c r="AP1675" s="75">
        <v>10</v>
      </c>
      <c r="AQ1675" s="75">
        <v>6</v>
      </c>
      <c r="AR1675" s="75" t="s">
        <v>4868</v>
      </c>
      <c r="AS1675" s="75" t="s">
        <v>5453</v>
      </c>
      <c r="AV1675" s="75" t="s">
        <v>5440</v>
      </c>
      <c r="BI1675" s="75" t="s">
        <v>5452</v>
      </c>
      <c r="BJ1675" s="75" t="s">
        <v>5451</v>
      </c>
      <c r="BK1675" s="75">
        <v>0</v>
      </c>
      <c r="BM1675" s="75">
        <v>0</v>
      </c>
    </row>
    <row r="1676" spans="1:66" ht="17.399999999999999" hidden="1" customHeight="1" x14ac:dyDescent="0.3">
      <c r="A1676" s="75">
        <v>2019</v>
      </c>
      <c r="B1676" s="75">
        <v>1020</v>
      </c>
      <c r="C1676" s="75" t="s">
        <v>5434</v>
      </c>
      <c r="D1676" s="75" t="s">
        <v>5450</v>
      </c>
      <c r="E1676" s="77">
        <v>20</v>
      </c>
      <c r="F1676" s="75" t="s">
        <v>89</v>
      </c>
      <c r="G1676" s="77">
        <v>8842</v>
      </c>
      <c r="H1676" s="75" t="s">
        <v>5815</v>
      </c>
      <c r="I1676" s="75" t="s">
        <v>4883</v>
      </c>
      <c r="J1676" s="75" t="s">
        <v>177</v>
      </c>
      <c r="K1676" s="75">
        <v>0</v>
      </c>
      <c r="L1676" s="75" t="s">
        <v>5457</v>
      </c>
      <c r="M1676" s="75" t="s">
        <v>4892</v>
      </c>
      <c r="N1676" s="75" t="s">
        <v>87</v>
      </c>
      <c r="O1676" s="75" t="s">
        <v>4023</v>
      </c>
      <c r="Q1676" s="75" t="s">
        <v>5447</v>
      </c>
      <c r="S1676" s="75" t="s">
        <v>4020</v>
      </c>
      <c r="T1676" s="75" t="s">
        <v>5478</v>
      </c>
      <c r="U1676" s="75" t="s">
        <v>4877</v>
      </c>
      <c r="V1676" s="75" t="s">
        <v>4878</v>
      </c>
      <c r="W1676" s="75" t="s">
        <v>4871</v>
      </c>
      <c r="X1676" s="75" t="s">
        <v>5456</v>
      </c>
      <c r="Y1676" s="75" t="s">
        <v>4875</v>
      </c>
      <c r="Z1676" s="75">
        <v>11</v>
      </c>
      <c r="AA1676" s="75">
        <v>0</v>
      </c>
      <c r="AB1676" s="75" t="s">
        <v>4871</v>
      </c>
      <c r="AC1676" s="75" t="s">
        <v>5473</v>
      </c>
      <c r="AD1676" s="75" t="s">
        <v>4872</v>
      </c>
      <c r="AE1676" s="75">
        <v>8</v>
      </c>
      <c r="AF1676" s="75">
        <v>6</v>
      </c>
      <c r="AG1676" s="75" t="s">
        <v>4871</v>
      </c>
      <c r="AH1676" s="75" t="s">
        <v>5559</v>
      </c>
      <c r="AI1676" s="75" t="s">
        <v>4869</v>
      </c>
      <c r="AN1676" s="75" t="s">
        <v>4869</v>
      </c>
      <c r="AP1676" s="75">
        <v>10</v>
      </c>
      <c r="AQ1676" s="75">
        <v>8</v>
      </c>
      <c r="AR1676" s="75" t="s">
        <v>4868</v>
      </c>
      <c r="AS1676" s="75" t="s">
        <v>5453</v>
      </c>
      <c r="AV1676" s="75" t="s">
        <v>5440</v>
      </c>
      <c r="BI1676" s="75" t="s">
        <v>5613</v>
      </c>
      <c r="BJ1676" s="75" t="s">
        <v>5612</v>
      </c>
      <c r="BK1676" s="75">
        <v>1</v>
      </c>
      <c r="BL1676" s="75" t="s">
        <v>5680</v>
      </c>
      <c r="BM1676" s="75">
        <v>1</v>
      </c>
      <c r="BN1676" s="75" t="s">
        <v>5611</v>
      </c>
    </row>
    <row r="1677" spans="1:66" ht="17.399999999999999" hidden="1" customHeight="1" x14ac:dyDescent="0.3">
      <c r="A1677" s="75">
        <v>2019</v>
      </c>
      <c r="B1677" s="75">
        <v>39031</v>
      </c>
      <c r="C1677" s="75" t="s">
        <v>5148</v>
      </c>
      <c r="D1677" s="75" t="s">
        <v>5450</v>
      </c>
      <c r="E1677" s="77">
        <v>2000</v>
      </c>
      <c r="F1677" s="75" t="s">
        <v>2839</v>
      </c>
      <c r="G1677" s="77">
        <v>8846</v>
      </c>
      <c r="H1677" s="75" t="s">
        <v>5814</v>
      </c>
      <c r="I1677" s="75" t="s">
        <v>4883</v>
      </c>
      <c r="J1677" s="75" t="s">
        <v>2924</v>
      </c>
      <c r="K1677" s="75">
        <v>0</v>
      </c>
      <c r="L1677" s="75" t="s">
        <v>5457</v>
      </c>
      <c r="M1677" s="75" t="s">
        <v>4892</v>
      </c>
      <c r="N1677" s="75" t="s">
        <v>87</v>
      </c>
      <c r="O1677" s="75" t="s">
        <v>4024</v>
      </c>
      <c r="Q1677" s="75" t="s">
        <v>5469</v>
      </c>
      <c r="S1677" s="75" t="s">
        <v>3662</v>
      </c>
      <c r="T1677" s="75" t="s">
        <v>5474</v>
      </c>
      <c r="U1677" s="75" t="s">
        <v>4877</v>
      </c>
      <c r="V1677" s="75" t="s">
        <v>4878</v>
      </c>
      <c r="W1677" s="75" t="s">
        <v>4871</v>
      </c>
      <c r="X1677" s="75" t="s">
        <v>5456</v>
      </c>
      <c r="Y1677" s="75" t="s">
        <v>4897</v>
      </c>
      <c r="Z1677" s="75">
        <v>8</v>
      </c>
      <c r="AA1677" s="75">
        <v>2</v>
      </c>
      <c r="AB1677" s="75" t="s">
        <v>4871</v>
      </c>
      <c r="AC1677" s="75" t="s">
        <v>5742</v>
      </c>
      <c r="AD1677" s="75" t="s">
        <v>4897</v>
      </c>
      <c r="AE1677" s="75">
        <v>4</v>
      </c>
      <c r="AF1677" s="75">
        <v>3</v>
      </c>
      <c r="AG1677" s="75" t="s">
        <v>4871</v>
      </c>
      <c r="AH1677" s="75" t="s">
        <v>5626</v>
      </c>
      <c r="AI1677" s="75" t="s">
        <v>4869</v>
      </c>
      <c r="AN1677" s="75" t="s">
        <v>4869</v>
      </c>
      <c r="AP1677" s="75">
        <v>8</v>
      </c>
      <c r="AQ1677" s="75">
        <v>6</v>
      </c>
      <c r="AR1677" s="75" t="s">
        <v>4868</v>
      </c>
      <c r="AS1677" s="75" t="s">
        <v>5453</v>
      </c>
      <c r="AV1677" s="75" t="s">
        <v>5440</v>
      </c>
      <c r="BI1677" s="75" t="s">
        <v>5452</v>
      </c>
      <c r="BJ1677" s="75" t="s">
        <v>5451</v>
      </c>
      <c r="BK1677" s="75">
        <v>0</v>
      </c>
      <c r="BM1677" s="75">
        <v>0</v>
      </c>
    </row>
    <row r="1678" spans="1:66" ht="17.399999999999999" hidden="1" customHeight="1" x14ac:dyDescent="0.3">
      <c r="A1678" s="75">
        <v>2019</v>
      </c>
      <c r="B1678" s="75">
        <v>18010</v>
      </c>
      <c r="C1678" s="75" t="s">
        <v>5337</v>
      </c>
      <c r="D1678" s="75" t="s">
        <v>5450</v>
      </c>
      <c r="E1678" s="77">
        <v>900</v>
      </c>
      <c r="F1678" s="75" t="s">
        <v>1648</v>
      </c>
      <c r="G1678" s="77">
        <v>8847</v>
      </c>
      <c r="H1678" s="75" t="s">
        <v>5813</v>
      </c>
      <c r="I1678" s="75" t="s">
        <v>4883</v>
      </c>
      <c r="J1678" s="75" t="s">
        <v>1807</v>
      </c>
      <c r="K1678" s="75">
        <v>0</v>
      </c>
      <c r="L1678" s="75" t="s">
        <v>5448</v>
      </c>
      <c r="M1678" s="75" t="s">
        <v>4892</v>
      </c>
      <c r="N1678" s="75" t="s">
        <v>87</v>
      </c>
      <c r="O1678" s="75" t="s">
        <v>4025</v>
      </c>
      <c r="Q1678" s="75" t="s">
        <v>5461</v>
      </c>
      <c r="S1678" s="75" t="s">
        <v>3662</v>
      </c>
      <c r="T1678" s="75" t="s">
        <v>5474</v>
      </c>
      <c r="U1678" s="75" t="s">
        <v>4871</v>
      </c>
      <c r="V1678" s="75" t="s">
        <v>5445</v>
      </c>
      <c r="W1678" s="75" t="s">
        <v>4877</v>
      </c>
      <c r="X1678" s="75" t="s">
        <v>4876</v>
      </c>
      <c r="Y1678" s="75" t="s">
        <v>4897</v>
      </c>
      <c r="Z1678" s="75">
        <v>8</v>
      </c>
      <c r="AA1678" s="75">
        <v>3</v>
      </c>
      <c r="AB1678" s="75" t="s">
        <v>4871</v>
      </c>
      <c r="AC1678" s="75" t="s">
        <v>5794</v>
      </c>
      <c r="AD1678" s="75" t="s">
        <v>4897</v>
      </c>
      <c r="AE1678" s="75">
        <v>6</v>
      </c>
      <c r="AF1678" s="75">
        <v>4</v>
      </c>
      <c r="AG1678" s="75" t="s">
        <v>4871</v>
      </c>
      <c r="AH1678" s="75" t="s">
        <v>5520</v>
      </c>
      <c r="AI1678" s="75" t="s">
        <v>4895</v>
      </c>
      <c r="AJ1678" s="75">
        <v>14</v>
      </c>
      <c r="AK1678" s="75">
        <v>10</v>
      </c>
      <c r="AL1678" s="75" t="s">
        <v>4871</v>
      </c>
      <c r="AM1678" s="75" t="s">
        <v>5812</v>
      </c>
      <c r="AN1678" s="75" t="s">
        <v>4869</v>
      </c>
      <c r="AP1678" s="75">
        <v>10</v>
      </c>
      <c r="AQ1678" s="75">
        <v>0</v>
      </c>
      <c r="AR1678" s="75" t="s">
        <v>4868</v>
      </c>
      <c r="AS1678" s="75" t="s">
        <v>5453</v>
      </c>
      <c r="AV1678" s="75" t="s">
        <v>5440</v>
      </c>
      <c r="BI1678" s="75" t="s">
        <v>5452</v>
      </c>
      <c r="BJ1678" s="75" t="s">
        <v>5451</v>
      </c>
      <c r="BK1678" s="75">
        <v>0</v>
      </c>
      <c r="BM1678" s="75">
        <v>0</v>
      </c>
    </row>
    <row r="1679" spans="1:66" ht="17.399999999999999" hidden="1" customHeight="1" x14ac:dyDescent="0.3">
      <c r="A1679" s="75">
        <v>2019</v>
      </c>
      <c r="B1679" s="75">
        <v>3030</v>
      </c>
      <c r="C1679" s="75" t="s">
        <v>5410</v>
      </c>
      <c r="D1679" s="75" t="s">
        <v>5450</v>
      </c>
      <c r="E1679" s="77">
        <v>130</v>
      </c>
      <c r="F1679" s="75" t="s">
        <v>681</v>
      </c>
      <c r="G1679" s="77">
        <v>8848</v>
      </c>
      <c r="H1679" s="75" t="s">
        <v>5811</v>
      </c>
      <c r="I1679" s="75" t="s">
        <v>4883</v>
      </c>
      <c r="J1679" s="75" t="s">
        <v>907</v>
      </c>
      <c r="K1679" s="75">
        <v>0</v>
      </c>
      <c r="L1679" s="75" t="s">
        <v>5480</v>
      </c>
      <c r="M1679" s="75" t="s">
        <v>4892</v>
      </c>
      <c r="N1679" s="75" t="s">
        <v>87</v>
      </c>
      <c r="O1679" s="75" t="s">
        <v>4025</v>
      </c>
      <c r="Q1679" s="75" t="s">
        <v>5461</v>
      </c>
      <c r="S1679" s="75" t="s">
        <v>4033</v>
      </c>
      <c r="T1679" s="75" t="s">
        <v>5446</v>
      </c>
      <c r="U1679" s="75" t="s">
        <v>4871</v>
      </c>
      <c r="V1679" s="75" t="s">
        <v>5445</v>
      </c>
      <c r="W1679" s="75" t="s">
        <v>4877</v>
      </c>
      <c r="X1679" s="75" t="s">
        <v>4876</v>
      </c>
      <c r="Y1679" s="75" t="s">
        <v>4897</v>
      </c>
      <c r="Z1679" s="75">
        <v>12</v>
      </c>
      <c r="AA1679" s="75">
        <v>2</v>
      </c>
      <c r="AB1679" s="75" t="s">
        <v>4871</v>
      </c>
      <c r="AC1679" s="75" t="s">
        <v>5810</v>
      </c>
      <c r="AD1679" s="75" t="s">
        <v>4872</v>
      </c>
      <c r="AE1679" s="75">
        <v>10</v>
      </c>
      <c r="AF1679" s="75">
        <v>5</v>
      </c>
      <c r="AG1679" s="75" t="s">
        <v>4871</v>
      </c>
      <c r="AH1679" s="75" t="s">
        <v>5808</v>
      </c>
      <c r="AI1679" s="75" t="s">
        <v>4869</v>
      </c>
      <c r="AN1679" s="75" t="s">
        <v>4869</v>
      </c>
      <c r="AP1679" s="75">
        <v>10</v>
      </c>
      <c r="AQ1679" s="75">
        <v>0</v>
      </c>
      <c r="AR1679" s="75" t="s">
        <v>4868</v>
      </c>
      <c r="AS1679" s="75" t="s">
        <v>5453</v>
      </c>
      <c r="AV1679" s="75" t="s">
        <v>5440</v>
      </c>
      <c r="BI1679" s="75" t="s">
        <v>5452</v>
      </c>
      <c r="BJ1679" s="75" t="s">
        <v>5451</v>
      </c>
      <c r="BK1679" s="75">
        <v>0</v>
      </c>
      <c r="BM1679" s="75">
        <v>0</v>
      </c>
    </row>
    <row r="1680" spans="1:66" ht="17.399999999999999" hidden="1" customHeight="1" x14ac:dyDescent="0.3">
      <c r="A1680" s="75">
        <v>2019</v>
      </c>
      <c r="B1680" s="75">
        <v>3030</v>
      </c>
      <c r="C1680" s="75" t="s">
        <v>5410</v>
      </c>
      <c r="D1680" s="75" t="s">
        <v>5450</v>
      </c>
      <c r="E1680" s="77">
        <v>130</v>
      </c>
      <c r="F1680" s="75" t="s">
        <v>681</v>
      </c>
      <c r="G1680" s="77">
        <v>8850</v>
      </c>
      <c r="H1680" s="75" t="s">
        <v>5809</v>
      </c>
      <c r="I1680" s="75" t="s">
        <v>4883</v>
      </c>
      <c r="J1680" s="75" t="s">
        <v>909</v>
      </c>
      <c r="K1680" s="75">
        <v>0</v>
      </c>
      <c r="L1680" s="75" t="s">
        <v>5457</v>
      </c>
      <c r="M1680" s="75" t="s">
        <v>4892</v>
      </c>
      <c r="N1680" s="75" t="s">
        <v>87</v>
      </c>
      <c r="O1680" s="75" t="s">
        <v>4025</v>
      </c>
      <c r="Q1680" s="75" t="s">
        <v>5461</v>
      </c>
      <c r="S1680" s="75" t="s">
        <v>4033</v>
      </c>
      <c r="T1680" s="75" t="s">
        <v>5446</v>
      </c>
      <c r="U1680" s="75" t="s">
        <v>4877</v>
      </c>
      <c r="V1680" s="75" t="s">
        <v>4878</v>
      </c>
      <c r="W1680" s="75" t="s">
        <v>4871</v>
      </c>
      <c r="X1680" s="75" t="s">
        <v>5456</v>
      </c>
      <c r="Y1680" s="75" t="s">
        <v>4897</v>
      </c>
      <c r="Z1680" s="75">
        <v>10</v>
      </c>
      <c r="AA1680" s="75">
        <v>6</v>
      </c>
      <c r="AB1680" s="75" t="s">
        <v>4871</v>
      </c>
      <c r="AC1680" s="75" t="s">
        <v>5573</v>
      </c>
      <c r="AD1680" s="75" t="s">
        <v>4872</v>
      </c>
      <c r="AE1680" s="75">
        <v>10</v>
      </c>
      <c r="AF1680" s="75">
        <v>5</v>
      </c>
      <c r="AG1680" s="75" t="s">
        <v>4871</v>
      </c>
      <c r="AH1680" s="75" t="s">
        <v>5808</v>
      </c>
      <c r="AI1680" s="75" t="s">
        <v>4869</v>
      </c>
      <c r="AN1680" s="75" t="s">
        <v>4869</v>
      </c>
      <c r="AP1680" s="75">
        <v>10</v>
      </c>
      <c r="AQ1680" s="75">
        <v>4</v>
      </c>
      <c r="AR1680" s="75" t="s">
        <v>4868</v>
      </c>
      <c r="AS1680" s="75" t="s">
        <v>5453</v>
      </c>
      <c r="AV1680" s="75" t="s">
        <v>5440</v>
      </c>
      <c r="BI1680" s="75" t="s">
        <v>5452</v>
      </c>
      <c r="BJ1680" s="75" t="s">
        <v>5451</v>
      </c>
      <c r="BK1680" s="75">
        <v>0</v>
      </c>
      <c r="BM1680" s="75">
        <v>0</v>
      </c>
    </row>
    <row r="1681" spans="1:66" ht="17.399999999999999" hidden="1" customHeight="1" x14ac:dyDescent="0.3">
      <c r="A1681" s="75">
        <v>2019</v>
      </c>
      <c r="B1681" s="75">
        <v>21080</v>
      </c>
      <c r="C1681" s="75" t="s">
        <v>5293</v>
      </c>
      <c r="D1681" s="75" t="s">
        <v>5450</v>
      </c>
      <c r="E1681" s="77">
        <v>1040</v>
      </c>
      <c r="F1681" s="75" t="s">
        <v>9</v>
      </c>
      <c r="G1681" s="77">
        <v>8851</v>
      </c>
      <c r="H1681" s="75" t="s">
        <v>5807</v>
      </c>
      <c r="I1681" s="75" t="s">
        <v>4883</v>
      </c>
      <c r="J1681" s="75" t="s">
        <v>81</v>
      </c>
      <c r="K1681" s="75">
        <v>0</v>
      </c>
      <c r="L1681" s="75" t="s">
        <v>5480</v>
      </c>
      <c r="M1681" s="75" t="s">
        <v>4892</v>
      </c>
      <c r="N1681" s="75" t="s">
        <v>87</v>
      </c>
      <c r="O1681" s="75" t="s">
        <v>4025</v>
      </c>
      <c r="Q1681" s="75" t="s">
        <v>5461</v>
      </c>
      <c r="S1681" s="75" t="s">
        <v>3662</v>
      </c>
      <c r="T1681" s="75" t="s">
        <v>5474</v>
      </c>
      <c r="U1681" s="75" t="s">
        <v>4871</v>
      </c>
      <c r="V1681" s="75" t="s">
        <v>5445</v>
      </c>
      <c r="W1681" s="75" t="s">
        <v>4877</v>
      </c>
      <c r="X1681" s="75" t="s">
        <v>4876</v>
      </c>
      <c r="Y1681" s="75" t="s">
        <v>4895</v>
      </c>
      <c r="Z1681" s="75">
        <v>11</v>
      </c>
      <c r="AA1681" s="75">
        <v>7</v>
      </c>
      <c r="AB1681" s="75" t="s">
        <v>4871</v>
      </c>
      <c r="AC1681" s="75" t="s">
        <v>5806</v>
      </c>
      <c r="AD1681" s="75" t="s">
        <v>4897</v>
      </c>
      <c r="AE1681" s="75">
        <v>6</v>
      </c>
      <c r="AF1681" s="75">
        <v>5</v>
      </c>
      <c r="AG1681" s="75" t="s">
        <v>4871</v>
      </c>
      <c r="AH1681" s="75" t="s">
        <v>5495</v>
      </c>
      <c r="AI1681" s="75" t="s">
        <v>4869</v>
      </c>
      <c r="AN1681" s="75" t="s">
        <v>4869</v>
      </c>
      <c r="AP1681" s="75">
        <v>10</v>
      </c>
      <c r="AQ1681" s="75">
        <v>0</v>
      </c>
      <c r="AR1681" s="75" t="s">
        <v>4868</v>
      </c>
      <c r="AS1681" s="75" t="s">
        <v>5453</v>
      </c>
      <c r="AV1681" s="75" t="s">
        <v>5440</v>
      </c>
      <c r="BI1681" s="75" t="s">
        <v>5452</v>
      </c>
      <c r="BJ1681" s="75" t="s">
        <v>5451</v>
      </c>
      <c r="BK1681" s="75">
        <v>0</v>
      </c>
      <c r="BM1681" s="75">
        <v>0</v>
      </c>
    </row>
    <row r="1682" spans="1:66" ht="17.399999999999999" hidden="1" customHeight="1" x14ac:dyDescent="0.3">
      <c r="A1682" s="75">
        <v>2019</v>
      </c>
      <c r="B1682" s="75">
        <v>35010</v>
      </c>
      <c r="C1682" s="75" t="s">
        <v>5197</v>
      </c>
      <c r="D1682" s="75" t="s">
        <v>5450</v>
      </c>
      <c r="E1682" s="77">
        <v>1550</v>
      </c>
      <c r="F1682" s="75" t="s">
        <v>2860</v>
      </c>
      <c r="G1682" s="77">
        <v>8852</v>
      </c>
      <c r="H1682" s="75" t="s">
        <v>5805</v>
      </c>
      <c r="I1682" s="75" t="s">
        <v>4883</v>
      </c>
      <c r="J1682" s="75" t="s">
        <v>3211</v>
      </c>
      <c r="K1682" s="75">
        <v>0</v>
      </c>
      <c r="L1682" s="75" t="s">
        <v>5457</v>
      </c>
      <c r="M1682" s="75" t="s">
        <v>4892</v>
      </c>
      <c r="N1682" s="75" t="s">
        <v>87</v>
      </c>
      <c r="O1682" s="75" t="s">
        <v>4024</v>
      </c>
      <c r="Q1682" s="75" t="s">
        <v>5469</v>
      </c>
      <c r="S1682" s="75" t="s">
        <v>3662</v>
      </c>
      <c r="T1682" s="75" t="s">
        <v>5474</v>
      </c>
      <c r="U1682" s="75" t="s">
        <v>4877</v>
      </c>
      <c r="V1682" s="75" t="s">
        <v>4878</v>
      </c>
      <c r="W1682" s="75" t="s">
        <v>4871</v>
      </c>
      <c r="X1682" s="75" t="s">
        <v>5456</v>
      </c>
      <c r="Y1682" s="75" t="s">
        <v>4897</v>
      </c>
      <c r="Z1682" s="75">
        <v>8</v>
      </c>
      <c r="AA1682" s="75">
        <v>1</v>
      </c>
      <c r="AB1682" s="75" t="s">
        <v>4871</v>
      </c>
      <c r="AC1682" s="75" t="s">
        <v>5539</v>
      </c>
      <c r="AD1682" s="75" t="s">
        <v>4897</v>
      </c>
      <c r="AE1682" s="75">
        <v>8</v>
      </c>
      <c r="AF1682" s="75">
        <v>0</v>
      </c>
      <c r="AG1682" s="75" t="s">
        <v>4871</v>
      </c>
      <c r="AH1682" s="75" t="s">
        <v>5804</v>
      </c>
      <c r="AI1682" s="75" t="s">
        <v>4869</v>
      </c>
      <c r="AN1682" s="75" t="s">
        <v>4869</v>
      </c>
      <c r="AP1682" s="75">
        <v>8</v>
      </c>
      <c r="AQ1682" s="75">
        <v>8</v>
      </c>
      <c r="AR1682" s="75" t="s">
        <v>4908</v>
      </c>
      <c r="AS1682" s="75" t="s">
        <v>5441</v>
      </c>
      <c r="AV1682" s="75" t="s">
        <v>5440</v>
      </c>
      <c r="BI1682" s="75" t="s">
        <v>5452</v>
      </c>
      <c r="BJ1682" s="75" t="s">
        <v>5451</v>
      </c>
      <c r="BK1682" s="75">
        <v>0</v>
      </c>
      <c r="BM1682" s="75">
        <v>0</v>
      </c>
    </row>
    <row r="1683" spans="1:66" ht="17.399999999999999" hidden="1" customHeight="1" x14ac:dyDescent="0.3">
      <c r="A1683" s="75">
        <v>2019</v>
      </c>
      <c r="B1683" s="75">
        <v>18010</v>
      </c>
      <c r="C1683" s="75" t="s">
        <v>5337</v>
      </c>
      <c r="D1683" s="75" t="s">
        <v>5450</v>
      </c>
      <c r="E1683" s="77">
        <v>900</v>
      </c>
      <c r="F1683" s="75" t="s">
        <v>1648</v>
      </c>
      <c r="G1683" s="77">
        <v>8853</v>
      </c>
      <c r="H1683" s="75" t="s">
        <v>5803</v>
      </c>
      <c r="I1683" s="75" t="s">
        <v>4883</v>
      </c>
      <c r="J1683" s="75" t="s">
        <v>1809</v>
      </c>
      <c r="K1683" s="75">
        <v>0</v>
      </c>
      <c r="L1683" s="75" t="s">
        <v>5457</v>
      </c>
      <c r="M1683" s="75" t="s">
        <v>4892</v>
      </c>
      <c r="N1683" s="75" t="s">
        <v>87</v>
      </c>
      <c r="O1683" s="75" t="s">
        <v>4024</v>
      </c>
      <c r="Q1683" s="75" t="s">
        <v>5469</v>
      </c>
      <c r="S1683" s="75" t="s">
        <v>4033</v>
      </c>
      <c r="T1683" s="75" t="s">
        <v>5446</v>
      </c>
      <c r="U1683" s="75" t="s">
        <v>4877</v>
      </c>
      <c r="V1683" s="75" t="s">
        <v>4878</v>
      </c>
      <c r="W1683" s="75" t="s">
        <v>4871</v>
      </c>
      <c r="X1683" s="75" t="s">
        <v>5456</v>
      </c>
      <c r="Y1683" s="75" t="s">
        <v>4895</v>
      </c>
      <c r="Z1683" s="75">
        <v>2</v>
      </c>
      <c r="AA1683" s="75">
        <v>2</v>
      </c>
      <c r="AB1683" s="75" t="s">
        <v>4877</v>
      </c>
      <c r="AC1683" s="75" t="s">
        <v>5541</v>
      </c>
      <c r="AD1683" s="75" t="s">
        <v>4895</v>
      </c>
      <c r="AH1683" s="75" t="s">
        <v>5569</v>
      </c>
      <c r="AI1683" s="75" t="s">
        <v>4869</v>
      </c>
      <c r="AN1683" s="75" t="s">
        <v>4869</v>
      </c>
      <c r="AP1683" s="75">
        <v>6</v>
      </c>
      <c r="AQ1683" s="75">
        <v>4</v>
      </c>
      <c r="AR1683" s="75" t="s">
        <v>4868</v>
      </c>
      <c r="AS1683" s="75" t="s">
        <v>5453</v>
      </c>
      <c r="AV1683" s="75" t="s">
        <v>5440</v>
      </c>
      <c r="BI1683" s="75" t="s">
        <v>5452</v>
      </c>
      <c r="BJ1683" s="75" t="s">
        <v>5451</v>
      </c>
      <c r="BK1683" s="75">
        <v>0</v>
      </c>
      <c r="BM1683" s="75">
        <v>0</v>
      </c>
    </row>
    <row r="1684" spans="1:66" ht="17.399999999999999" hidden="1" customHeight="1" x14ac:dyDescent="0.3">
      <c r="A1684" s="75">
        <v>2019</v>
      </c>
      <c r="B1684" s="75">
        <v>30011</v>
      </c>
      <c r="C1684" s="75" t="s">
        <v>5230</v>
      </c>
      <c r="D1684" s="75" t="s">
        <v>5450</v>
      </c>
      <c r="E1684" s="77">
        <v>1420</v>
      </c>
      <c r="F1684" s="75" t="s">
        <v>2292</v>
      </c>
      <c r="G1684" s="77">
        <v>8856</v>
      </c>
      <c r="H1684" s="75" t="s">
        <v>5802</v>
      </c>
      <c r="I1684" s="75" t="s">
        <v>4883</v>
      </c>
      <c r="J1684" s="75" t="s">
        <v>2567</v>
      </c>
      <c r="K1684" s="75">
        <v>0</v>
      </c>
      <c r="L1684" s="75" t="s">
        <v>5462</v>
      </c>
      <c r="M1684" s="75" t="s">
        <v>4892</v>
      </c>
      <c r="N1684" s="75" t="s">
        <v>87</v>
      </c>
      <c r="O1684" s="75" t="s">
        <v>4024</v>
      </c>
      <c r="Q1684" s="75" t="s">
        <v>5469</v>
      </c>
      <c r="S1684" s="75" t="s">
        <v>3662</v>
      </c>
      <c r="T1684" s="75" t="s">
        <v>5474</v>
      </c>
      <c r="U1684" s="75" t="s">
        <v>4877</v>
      </c>
      <c r="V1684" s="75" t="s">
        <v>4878</v>
      </c>
      <c r="W1684" s="75" t="s">
        <v>4877</v>
      </c>
      <c r="X1684" s="75" t="s">
        <v>4876</v>
      </c>
      <c r="Y1684" s="75" t="s">
        <v>4897</v>
      </c>
      <c r="Z1684" s="75">
        <v>7</v>
      </c>
      <c r="AA1684" s="75">
        <v>5</v>
      </c>
      <c r="AB1684" s="75" t="s">
        <v>4871</v>
      </c>
      <c r="AC1684" s="75" t="s">
        <v>5606</v>
      </c>
      <c r="AD1684" s="75" t="s">
        <v>4897</v>
      </c>
      <c r="AE1684" s="75">
        <v>4</v>
      </c>
      <c r="AF1684" s="75">
        <v>3</v>
      </c>
      <c r="AG1684" s="75" t="s">
        <v>4871</v>
      </c>
      <c r="AH1684" s="75" t="s">
        <v>5626</v>
      </c>
      <c r="AI1684" s="75" t="s">
        <v>4869</v>
      </c>
      <c r="AN1684" s="75" t="s">
        <v>4869</v>
      </c>
      <c r="AP1684" s="75">
        <v>10</v>
      </c>
      <c r="AQ1684" s="75">
        <v>6</v>
      </c>
      <c r="AR1684" s="75" t="s">
        <v>4868</v>
      </c>
      <c r="AS1684" s="75" t="s">
        <v>5453</v>
      </c>
      <c r="AV1684" s="75" t="s">
        <v>5440</v>
      </c>
      <c r="BI1684" s="75" t="s">
        <v>5452</v>
      </c>
      <c r="BJ1684" s="75" t="s">
        <v>5451</v>
      </c>
      <c r="BK1684" s="75">
        <v>0</v>
      </c>
      <c r="BM1684" s="75">
        <v>0</v>
      </c>
    </row>
    <row r="1685" spans="1:66" ht="17.399999999999999" hidden="1" customHeight="1" x14ac:dyDescent="0.3">
      <c r="A1685" s="75">
        <v>2019</v>
      </c>
      <c r="B1685" s="75">
        <v>3060</v>
      </c>
      <c r="C1685" s="75" t="s">
        <v>5402</v>
      </c>
      <c r="D1685" s="75" t="s">
        <v>5450</v>
      </c>
      <c r="E1685" s="77">
        <v>180</v>
      </c>
      <c r="F1685" s="75" t="s">
        <v>219</v>
      </c>
      <c r="G1685" s="77">
        <v>8858</v>
      </c>
      <c r="H1685" s="75" t="s">
        <v>5801</v>
      </c>
      <c r="I1685" s="75" t="s">
        <v>4883</v>
      </c>
      <c r="J1685" s="75" t="s">
        <v>324</v>
      </c>
      <c r="K1685" s="75">
        <v>0</v>
      </c>
      <c r="L1685" s="75" t="s">
        <v>5457</v>
      </c>
      <c r="M1685" s="75" t="s">
        <v>4892</v>
      </c>
      <c r="N1685" s="75" t="s">
        <v>87</v>
      </c>
      <c r="O1685" s="75" t="s">
        <v>4024</v>
      </c>
      <c r="Q1685" s="75" t="s">
        <v>5469</v>
      </c>
      <c r="S1685" s="75" t="s">
        <v>3662</v>
      </c>
      <c r="T1685" s="75" t="s">
        <v>5474</v>
      </c>
      <c r="U1685" s="75" t="s">
        <v>4877</v>
      </c>
      <c r="V1685" s="75" t="s">
        <v>4878</v>
      </c>
      <c r="W1685" s="75" t="s">
        <v>4871</v>
      </c>
      <c r="X1685" s="75" t="s">
        <v>5456</v>
      </c>
      <c r="Y1685" s="75" t="s">
        <v>4872</v>
      </c>
      <c r="Z1685" s="75">
        <v>11</v>
      </c>
      <c r="AA1685" s="75">
        <v>0</v>
      </c>
      <c r="AB1685" s="75" t="s">
        <v>4871</v>
      </c>
      <c r="AC1685" s="75" t="s">
        <v>5473</v>
      </c>
      <c r="AD1685" s="75" t="s">
        <v>4897</v>
      </c>
      <c r="AE1685" s="75">
        <v>10</v>
      </c>
      <c r="AF1685" s="75">
        <v>8</v>
      </c>
      <c r="AG1685" s="75" t="s">
        <v>4871</v>
      </c>
      <c r="AH1685" s="75" t="s">
        <v>5487</v>
      </c>
      <c r="AI1685" s="75" t="s">
        <v>4869</v>
      </c>
      <c r="AN1685" s="75" t="s">
        <v>4869</v>
      </c>
      <c r="AP1685" s="75">
        <v>10</v>
      </c>
      <c r="AQ1685" s="75">
        <v>10</v>
      </c>
      <c r="AR1685" s="75" t="s">
        <v>4908</v>
      </c>
      <c r="AS1685" s="75" t="s">
        <v>5441</v>
      </c>
      <c r="AV1685" s="75" t="s">
        <v>5440</v>
      </c>
      <c r="BI1685" s="75" t="s">
        <v>5452</v>
      </c>
      <c r="BJ1685" s="75" t="s">
        <v>5451</v>
      </c>
      <c r="BK1685" s="75">
        <v>0</v>
      </c>
      <c r="BM1685" s="75">
        <v>0</v>
      </c>
    </row>
    <row r="1686" spans="1:66" ht="17.399999999999999" hidden="1" customHeight="1" x14ac:dyDescent="0.3">
      <c r="A1686" s="75">
        <v>2019</v>
      </c>
      <c r="B1686" s="75">
        <v>39031</v>
      </c>
      <c r="C1686" s="75" t="s">
        <v>5148</v>
      </c>
      <c r="D1686" s="75" t="s">
        <v>5450</v>
      </c>
      <c r="E1686" s="77">
        <v>2000</v>
      </c>
      <c r="F1686" s="75" t="s">
        <v>2839</v>
      </c>
      <c r="G1686" s="77">
        <v>8876</v>
      </c>
      <c r="H1686" s="75" t="s">
        <v>5800</v>
      </c>
      <c r="I1686" s="75" t="s">
        <v>4883</v>
      </c>
      <c r="J1686" s="75" t="s">
        <v>2926</v>
      </c>
      <c r="K1686" s="75">
        <v>0</v>
      </c>
      <c r="L1686" s="75" t="s">
        <v>5457</v>
      </c>
      <c r="M1686" s="75" t="s">
        <v>4892</v>
      </c>
      <c r="N1686" s="75" t="s">
        <v>87</v>
      </c>
      <c r="O1686" s="75" t="s">
        <v>4024</v>
      </c>
      <c r="Q1686" s="75" t="s">
        <v>5469</v>
      </c>
      <c r="S1686" s="75" t="s">
        <v>4033</v>
      </c>
      <c r="T1686" s="75" t="s">
        <v>5446</v>
      </c>
      <c r="U1686" s="75" t="s">
        <v>4877</v>
      </c>
      <c r="V1686" s="75" t="s">
        <v>4878</v>
      </c>
      <c r="W1686" s="75" t="s">
        <v>4871</v>
      </c>
      <c r="X1686" s="75" t="s">
        <v>5456</v>
      </c>
      <c r="Y1686" s="75" t="s">
        <v>4897</v>
      </c>
      <c r="Z1686" s="75">
        <v>7</v>
      </c>
      <c r="AA1686" s="75">
        <v>3</v>
      </c>
      <c r="AB1686" s="75" t="s">
        <v>4871</v>
      </c>
      <c r="AC1686" s="75" t="s">
        <v>5533</v>
      </c>
      <c r="AD1686" s="75" t="s">
        <v>4897</v>
      </c>
      <c r="AE1686" s="75">
        <v>4</v>
      </c>
      <c r="AF1686" s="75">
        <v>2</v>
      </c>
      <c r="AG1686" s="75" t="s">
        <v>4871</v>
      </c>
      <c r="AH1686" s="75" t="s">
        <v>5654</v>
      </c>
      <c r="AI1686" s="75" t="s">
        <v>4869</v>
      </c>
      <c r="AN1686" s="75" t="s">
        <v>4869</v>
      </c>
      <c r="AP1686" s="75">
        <v>8</v>
      </c>
      <c r="AQ1686" s="75">
        <v>5</v>
      </c>
      <c r="AR1686" s="75" t="s">
        <v>4868</v>
      </c>
      <c r="AS1686" s="75" t="s">
        <v>5453</v>
      </c>
      <c r="AV1686" s="75" t="s">
        <v>5440</v>
      </c>
      <c r="BI1686" s="75" t="s">
        <v>5452</v>
      </c>
      <c r="BJ1686" s="75" t="s">
        <v>5451</v>
      </c>
      <c r="BK1686" s="75">
        <v>0</v>
      </c>
      <c r="BM1686" s="75">
        <v>0</v>
      </c>
    </row>
    <row r="1687" spans="1:66" ht="17.399999999999999" hidden="1" customHeight="1" x14ac:dyDescent="0.3">
      <c r="A1687" s="75">
        <v>2019</v>
      </c>
      <c r="B1687" s="75">
        <v>62040</v>
      </c>
      <c r="C1687" s="75" t="s">
        <v>4954</v>
      </c>
      <c r="D1687" s="75" t="s">
        <v>5450</v>
      </c>
      <c r="E1687" s="77">
        <v>3100</v>
      </c>
      <c r="F1687" s="75" t="s">
        <v>3949</v>
      </c>
      <c r="G1687" s="77">
        <v>8886</v>
      </c>
      <c r="H1687" s="75" t="s">
        <v>5799</v>
      </c>
      <c r="I1687" s="75" t="s">
        <v>4883</v>
      </c>
      <c r="J1687" s="75" t="s">
        <v>3958</v>
      </c>
      <c r="K1687" s="75">
        <v>0</v>
      </c>
      <c r="L1687" s="75" t="s">
        <v>5457</v>
      </c>
      <c r="M1687" s="75" t="s">
        <v>4892</v>
      </c>
      <c r="N1687" s="75" t="s">
        <v>87</v>
      </c>
      <c r="O1687" s="75" t="s">
        <v>4050</v>
      </c>
      <c r="Q1687" s="75" t="s">
        <v>5469</v>
      </c>
      <c r="S1687" s="75" t="s">
        <v>4033</v>
      </c>
      <c r="T1687" s="75" t="s">
        <v>5446</v>
      </c>
      <c r="U1687" s="75" t="s">
        <v>4877</v>
      </c>
      <c r="V1687" s="75" t="s">
        <v>4878</v>
      </c>
      <c r="W1687" s="75" t="s">
        <v>4871</v>
      </c>
      <c r="X1687" s="75" t="s">
        <v>5456</v>
      </c>
      <c r="Y1687" s="75" t="s">
        <v>4019</v>
      </c>
      <c r="AC1687" s="75" t="s">
        <v>5468</v>
      </c>
      <c r="AD1687" s="75" t="s">
        <v>4019</v>
      </c>
      <c r="AH1687" s="75" t="s">
        <v>5468</v>
      </c>
      <c r="AI1687" s="75" t="s">
        <v>4869</v>
      </c>
      <c r="AN1687" s="75" t="s">
        <v>4869</v>
      </c>
      <c r="AP1687" s="75">
        <v>0</v>
      </c>
      <c r="AQ1687" s="75">
        <v>0</v>
      </c>
      <c r="AR1687" s="75" t="s">
        <v>5585</v>
      </c>
      <c r="AS1687" s="75" t="s">
        <v>5441</v>
      </c>
      <c r="AV1687" s="75" t="s">
        <v>5440</v>
      </c>
      <c r="BI1687" s="75" t="s">
        <v>5439</v>
      </c>
      <c r="BJ1687" s="75" t="s">
        <v>5438</v>
      </c>
      <c r="BK1687" s="75">
        <v>1</v>
      </c>
      <c r="BL1687" s="75" t="s">
        <v>5608</v>
      </c>
      <c r="BM1687" s="75">
        <v>0</v>
      </c>
    </row>
    <row r="1688" spans="1:66" ht="17.399999999999999" hidden="1" customHeight="1" x14ac:dyDescent="0.3">
      <c r="A1688" s="75">
        <v>2019</v>
      </c>
      <c r="B1688" s="75">
        <v>3030</v>
      </c>
      <c r="C1688" s="75" t="s">
        <v>5410</v>
      </c>
      <c r="D1688" s="75" t="s">
        <v>5450</v>
      </c>
      <c r="E1688" s="77">
        <v>130</v>
      </c>
      <c r="F1688" s="75" t="s">
        <v>681</v>
      </c>
      <c r="G1688" s="77">
        <v>8887</v>
      </c>
      <c r="H1688" s="75" t="s">
        <v>5798</v>
      </c>
      <c r="I1688" s="75" t="s">
        <v>4883</v>
      </c>
      <c r="J1688" s="75" t="s">
        <v>911</v>
      </c>
      <c r="K1688" s="75">
        <v>0</v>
      </c>
      <c r="L1688" s="75" t="s">
        <v>5457</v>
      </c>
      <c r="M1688" s="75" t="s">
        <v>4892</v>
      </c>
      <c r="N1688" s="75" t="s">
        <v>87</v>
      </c>
      <c r="O1688" s="75" t="s">
        <v>4025</v>
      </c>
      <c r="Q1688" s="75" t="s">
        <v>5461</v>
      </c>
      <c r="S1688" s="75" t="s">
        <v>4033</v>
      </c>
      <c r="T1688" s="75" t="s">
        <v>5446</v>
      </c>
      <c r="U1688" s="75" t="s">
        <v>4877</v>
      </c>
      <c r="V1688" s="75" t="s">
        <v>4878</v>
      </c>
      <c r="W1688" s="75" t="s">
        <v>4871</v>
      </c>
      <c r="X1688" s="75" t="s">
        <v>5456</v>
      </c>
      <c r="Y1688" s="75" t="s">
        <v>4897</v>
      </c>
      <c r="Z1688" s="75">
        <v>11</v>
      </c>
      <c r="AA1688" s="75">
        <v>6</v>
      </c>
      <c r="AB1688" s="75" t="s">
        <v>4871</v>
      </c>
      <c r="AC1688" s="75" t="s">
        <v>5797</v>
      </c>
      <c r="AD1688" s="75" t="s">
        <v>4897</v>
      </c>
      <c r="AE1688" s="75">
        <v>6</v>
      </c>
      <c r="AF1688" s="75">
        <v>3</v>
      </c>
      <c r="AG1688" s="75" t="s">
        <v>4871</v>
      </c>
      <c r="AH1688" s="75" t="s">
        <v>5552</v>
      </c>
      <c r="AI1688" s="75" t="s">
        <v>4869</v>
      </c>
      <c r="AN1688" s="75" t="s">
        <v>4869</v>
      </c>
      <c r="AP1688" s="75">
        <v>10</v>
      </c>
      <c r="AQ1688" s="75">
        <v>7</v>
      </c>
      <c r="AR1688" s="75" t="s">
        <v>4868</v>
      </c>
      <c r="AS1688" s="75" t="s">
        <v>5453</v>
      </c>
      <c r="AV1688" s="75" t="s">
        <v>5440</v>
      </c>
      <c r="BI1688" s="75" t="s">
        <v>5452</v>
      </c>
      <c r="BJ1688" s="75" t="s">
        <v>5451</v>
      </c>
      <c r="BK1688" s="75">
        <v>0</v>
      </c>
      <c r="BM1688" s="75">
        <v>0</v>
      </c>
    </row>
    <row r="1689" spans="1:66" ht="17.399999999999999" hidden="1" customHeight="1" x14ac:dyDescent="0.3">
      <c r="A1689" s="75">
        <v>2019</v>
      </c>
      <c r="B1689" s="75">
        <v>16010</v>
      </c>
      <c r="C1689" s="75" t="s">
        <v>5343</v>
      </c>
      <c r="D1689" s="75" t="s">
        <v>5450</v>
      </c>
      <c r="E1689" s="77">
        <v>880</v>
      </c>
      <c r="F1689" s="75" t="s">
        <v>1118</v>
      </c>
      <c r="G1689" s="77">
        <v>8888</v>
      </c>
      <c r="H1689" s="75" t="s">
        <v>5796</v>
      </c>
      <c r="I1689" s="75" t="s">
        <v>4883</v>
      </c>
      <c r="J1689" s="75" t="s">
        <v>1540</v>
      </c>
      <c r="K1689" s="75">
        <v>0</v>
      </c>
      <c r="L1689" s="75" t="s">
        <v>5457</v>
      </c>
      <c r="M1689" s="75" t="s">
        <v>4892</v>
      </c>
      <c r="N1689" s="75" t="s">
        <v>87</v>
      </c>
      <c r="O1689" s="75" t="s">
        <v>4023</v>
      </c>
      <c r="Q1689" s="75" t="s">
        <v>5447</v>
      </c>
      <c r="S1689" s="75" t="s">
        <v>4020</v>
      </c>
      <c r="T1689" s="75" t="s">
        <v>5478</v>
      </c>
      <c r="U1689" s="75" t="s">
        <v>4877</v>
      </c>
      <c r="V1689" s="75" t="s">
        <v>4878</v>
      </c>
      <c r="W1689" s="75" t="s">
        <v>4871</v>
      </c>
      <c r="X1689" s="75" t="s">
        <v>5456</v>
      </c>
      <c r="Y1689" s="75" t="s">
        <v>4872</v>
      </c>
      <c r="Z1689" s="75">
        <v>11</v>
      </c>
      <c r="AA1689" s="75">
        <v>0</v>
      </c>
      <c r="AB1689" s="75" t="s">
        <v>4871</v>
      </c>
      <c r="AC1689" s="75" t="s">
        <v>5473</v>
      </c>
      <c r="AD1689" s="75" t="s">
        <v>4872</v>
      </c>
      <c r="AE1689" s="75">
        <v>8</v>
      </c>
      <c r="AF1689" s="75">
        <v>1</v>
      </c>
      <c r="AG1689" s="75" t="s">
        <v>4871</v>
      </c>
      <c r="AH1689" s="75" t="s">
        <v>5454</v>
      </c>
      <c r="AI1689" s="75" t="s">
        <v>4869</v>
      </c>
      <c r="AN1689" s="75" t="s">
        <v>4869</v>
      </c>
      <c r="AP1689" s="75">
        <v>10</v>
      </c>
      <c r="AQ1689" s="75">
        <v>10</v>
      </c>
      <c r="AR1689" s="75" t="s">
        <v>4908</v>
      </c>
      <c r="AS1689" s="75" t="s">
        <v>5441</v>
      </c>
      <c r="AV1689" s="75" t="s">
        <v>5440</v>
      </c>
      <c r="BI1689" s="75" t="s">
        <v>5613</v>
      </c>
      <c r="BJ1689" s="75" t="s">
        <v>5612</v>
      </c>
      <c r="BK1689" s="75">
        <v>1</v>
      </c>
      <c r="BL1689" s="75" t="s">
        <v>5680</v>
      </c>
      <c r="BM1689" s="75">
        <v>1</v>
      </c>
      <c r="BN1689" s="75" t="s">
        <v>5611</v>
      </c>
    </row>
    <row r="1690" spans="1:66" ht="17.399999999999999" hidden="1" customHeight="1" x14ac:dyDescent="0.3">
      <c r="A1690" s="75">
        <v>2019</v>
      </c>
      <c r="B1690" s="75">
        <v>18010</v>
      </c>
      <c r="C1690" s="75" t="s">
        <v>5337</v>
      </c>
      <c r="D1690" s="75" t="s">
        <v>5450</v>
      </c>
      <c r="E1690" s="77">
        <v>900</v>
      </c>
      <c r="F1690" s="75" t="s">
        <v>1648</v>
      </c>
      <c r="G1690" s="77">
        <v>8897</v>
      </c>
      <c r="H1690" s="75" t="s">
        <v>5795</v>
      </c>
      <c r="I1690" s="75" t="s">
        <v>4883</v>
      </c>
      <c r="J1690" s="75" t="s">
        <v>1075</v>
      </c>
      <c r="K1690" s="75">
        <v>0</v>
      </c>
      <c r="L1690" s="75" t="s">
        <v>5457</v>
      </c>
      <c r="M1690" s="75" t="s">
        <v>4892</v>
      </c>
      <c r="N1690" s="75" t="s">
        <v>87</v>
      </c>
      <c r="O1690" s="75" t="s">
        <v>4025</v>
      </c>
      <c r="Q1690" s="75" t="s">
        <v>5461</v>
      </c>
      <c r="S1690" s="75" t="s">
        <v>3662</v>
      </c>
      <c r="T1690" s="75" t="s">
        <v>5474</v>
      </c>
      <c r="U1690" s="75" t="s">
        <v>4877</v>
      </c>
      <c r="V1690" s="75" t="s">
        <v>4878</v>
      </c>
      <c r="W1690" s="75" t="s">
        <v>4871</v>
      </c>
      <c r="X1690" s="75" t="s">
        <v>5456</v>
      </c>
      <c r="Y1690" s="75" t="s">
        <v>4897</v>
      </c>
      <c r="Z1690" s="75">
        <v>8</v>
      </c>
      <c r="AA1690" s="75">
        <v>3</v>
      </c>
      <c r="AB1690" s="75" t="s">
        <v>4871</v>
      </c>
      <c r="AC1690" s="75" t="s">
        <v>5794</v>
      </c>
      <c r="AD1690" s="75" t="s">
        <v>4897</v>
      </c>
      <c r="AE1690" s="75">
        <v>5</v>
      </c>
      <c r="AF1690" s="75">
        <v>3</v>
      </c>
      <c r="AG1690" s="75" t="s">
        <v>4871</v>
      </c>
      <c r="AH1690" s="75" t="s">
        <v>5793</v>
      </c>
      <c r="AI1690" s="75" t="s">
        <v>4869</v>
      </c>
      <c r="AN1690" s="75" t="s">
        <v>4869</v>
      </c>
      <c r="AP1690" s="75">
        <v>8</v>
      </c>
      <c r="AQ1690" s="75">
        <v>0</v>
      </c>
      <c r="AR1690" s="75" t="s">
        <v>4868</v>
      </c>
      <c r="AS1690" s="75" t="s">
        <v>5453</v>
      </c>
      <c r="AV1690" s="75" t="s">
        <v>5440</v>
      </c>
      <c r="BI1690" s="75" t="s">
        <v>5452</v>
      </c>
      <c r="BJ1690" s="75" t="s">
        <v>5451</v>
      </c>
      <c r="BK1690" s="75">
        <v>0</v>
      </c>
      <c r="BM1690" s="75">
        <v>0</v>
      </c>
    </row>
    <row r="1691" spans="1:66" ht="17.399999999999999" hidden="1" customHeight="1" x14ac:dyDescent="0.3">
      <c r="A1691" s="75">
        <v>2019</v>
      </c>
      <c r="B1691" s="75">
        <v>21050</v>
      </c>
      <c r="C1691" s="75" t="s">
        <v>5303</v>
      </c>
      <c r="D1691" s="75" t="s">
        <v>5450</v>
      </c>
      <c r="E1691" s="77">
        <v>1010</v>
      </c>
      <c r="F1691" s="75" t="s">
        <v>971</v>
      </c>
      <c r="G1691" s="77">
        <v>8902</v>
      </c>
      <c r="H1691" s="75" t="s">
        <v>5792</v>
      </c>
      <c r="I1691" s="75" t="s">
        <v>4883</v>
      </c>
      <c r="J1691" s="75" t="s">
        <v>1075</v>
      </c>
      <c r="K1691" s="75">
        <v>0</v>
      </c>
      <c r="L1691" s="75" t="s">
        <v>5457</v>
      </c>
      <c r="M1691" s="75" t="s">
        <v>4892</v>
      </c>
      <c r="N1691" s="75" t="s">
        <v>87</v>
      </c>
      <c r="O1691" s="75" t="s">
        <v>4023</v>
      </c>
      <c r="Q1691" s="75" t="s">
        <v>5447</v>
      </c>
      <c r="S1691" s="75" t="s">
        <v>4020</v>
      </c>
      <c r="T1691" s="75" t="s">
        <v>5478</v>
      </c>
      <c r="U1691" s="75" t="s">
        <v>4877</v>
      </c>
      <c r="V1691" s="75" t="s">
        <v>4878</v>
      </c>
      <c r="W1691" s="75" t="s">
        <v>4871</v>
      </c>
      <c r="X1691" s="75" t="s">
        <v>5456</v>
      </c>
      <c r="Y1691" s="75" t="s">
        <v>4872</v>
      </c>
      <c r="Z1691" s="75">
        <v>4</v>
      </c>
      <c r="AA1691" s="75">
        <v>0</v>
      </c>
      <c r="AB1691" s="75" t="s">
        <v>4871</v>
      </c>
      <c r="AC1691" s="75" t="s">
        <v>5529</v>
      </c>
      <c r="AD1691" s="75" t="s">
        <v>4872</v>
      </c>
      <c r="AE1691" s="75">
        <v>4</v>
      </c>
      <c r="AF1691" s="75">
        <v>0</v>
      </c>
      <c r="AG1691" s="75" t="s">
        <v>4871</v>
      </c>
      <c r="AH1691" s="75" t="s">
        <v>5528</v>
      </c>
      <c r="AI1691" s="75" t="s">
        <v>4869</v>
      </c>
      <c r="AN1691" s="75" t="s">
        <v>4869</v>
      </c>
      <c r="AP1691" s="75">
        <v>6</v>
      </c>
      <c r="AQ1691" s="75">
        <v>6</v>
      </c>
      <c r="AR1691" s="75" t="s">
        <v>4908</v>
      </c>
      <c r="AS1691" s="75" t="s">
        <v>5441</v>
      </c>
      <c r="AV1691" s="75" t="s">
        <v>5440</v>
      </c>
      <c r="BI1691" s="75" t="s">
        <v>5439</v>
      </c>
      <c r="BJ1691" s="75" t="s">
        <v>5438</v>
      </c>
      <c r="BK1691" s="75">
        <v>1</v>
      </c>
      <c r="BL1691" s="75" t="s">
        <v>5680</v>
      </c>
      <c r="BM1691" s="75">
        <v>0</v>
      </c>
    </row>
    <row r="1692" spans="1:66" ht="17.399999999999999" hidden="1" customHeight="1" x14ac:dyDescent="0.3">
      <c r="A1692" s="75">
        <v>2019</v>
      </c>
      <c r="B1692" s="75">
        <v>7010</v>
      </c>
      <c r="C1692" s="75" t="s">
        <v>5376</v>
      </c>
      <c r="D1692" s="75" t="s">
        <v>5450</v>
      </c>
      <c r="E1692" s="77">
        <v>470</v>
      </c>
      <c r="F1692" s="75" t="s">
        <v>1123</v>
      </c>
      <c r="G1692" s="77">
        <v>8903</v>
      </c>
      <c r="H1692" s="75" t="s">
        <v>5791</v>
      </c>
      <c r="I1692" s="75" t="s">
        <v>4883</v>
      </c>
      <c r="J1692" s="75" t="s">
        <v>3635</v>
      </c>
      <c r="K1692" s="75">
        <v>0</v>
      </c>
      <c r="L1692" s="75" t="s">
        <v>5480</v>
      </c>
      <c r="M1692" s="75" t="s">
        <v>4892</v>
      </c>
      <c r="N1692" s="75" t="s">
        <v>87</v>
      </c>
      <c r="O1692" s="75" t="s">
        <v>4026</v>
      </c>
      <c r="Q1692" s="75" t="s">
        <v>5501</v>
      </c>
      <c r="S1692" s="75" t="s">
        <v>4020</v>
      </c>
      <c r="T1692" s="75" t="s">
        <v>5478</v>
      </c>
      <c r="U1692" s="75" t="s">
        <v>4871</v>
      </c>
      <c r="V1692" s="75" t="s">
        <v>5445</v>
      </c>
      <c r="W1692" s="75" t="s">
        <v>4877</v>
      </c>
      <c r="X1692" s="75" t="s">
        <v>4876</v>
      </c>
      <c r="Y1692" s="75" t="s">
        <v>4872</v>
      </c>
      <c r="Z1692" s="75">
        <v>12</v>
      </c>
      <c r="AA1692" s="75">
        <v>0</v>
      </c>
      <c r="AB1692" s="75" t="s">
        <v>4871</v>
      </c>
      <c r="AC1692" s="75" t="s">
        <v>5615</v>
      </c>
      <c r="AD1692" s="75" t="s">
        <v>4872</v>
      </c>
      <c r="AE1692" s="75">
        <v>10</v>
      </c>
      <c r="AF1692" s="75">
        <v>1</v>
      </c>
      <c r="AG1692" s="75" t="s">
        <v>4871</v>
      </c>
      <c r="AH1692" s="75" t="s">
        <v>5601</v>
      </c>
      <c r="AI1692" s="75" t="s">
        <v>4869</v>
      </c>
      <c r="AN1692" s="75" t="s">
        <v>4869</v>
      </c>
      <c r="AP1692" s="75">
        <v>10</v>
      </c>
      <c r="AQ1692" s="75">
        <v>0</v>
      </c>
      <c r="AR1692" s="75" t="s">
        <v>4868</v>
      </c>
      <c r="AS1692" s="75" t="s">
        <v>5453</v>
      </c>
      <c r="AV1692" s="75" t="s">
        <v>5440</v>
      </c>
      <c r="BI1692" s="75" t="s">
        <v>5613</v>
      </c>
      <c r="BJ1692" s="75" t="s">
        <v>5612</v>
      </c>
      <c r="BK1692" s="75">
        <v>1</v>
      </c>
      <c r="BL1692" s="75" t="s">
        <v>5790</v>
      </c>
      <c r="BM1692" s="75">
        <v>1</v>
      </c>
      <c r="BN1692" s="75" t="s">
        <v>5789</v>
      </c>
    </row>
    <row r="1693" spans="1:66" ht="17.399999999999999" hidden="1" customHeight="1" x14ac:dyDescent="0.3">
      <c r="A1693" s="75">
        <v>2019</v>
      </c>
      <c r="B1693" s="75">
        <v>64163</v>
      </c>
      <c r="C1693" s="75" t="s">
        <v>5104</v>
      </c>
      <c r="D1693" s="75" t="s">
        <v>5450</v>
      </c>
      <c r="E1693" s="77">
        <v>1580</v>
      </c>
      <c r="F1693" s="75" t="s">
        <v>3675</v>
      </c>
      <c r="G1693" s="77">
        <v>8906</v>
      </c>
      <c r="H1693" s="75" t="s">
        <v>5788</v>
      </c>
      <c r="I1693" s="75" t="s">
        <v>4883</v>
      </c>
      <c r="J1693" s="75" t="s">
        <v>3769</v>
      </c>
      <c r="K1693" s="75">
        <v>0</v>
      </c>
      <c r="L1693" s="75" t="s">
        <v>5448</v>
      </c>
      <c r="M1693" s="75" t="s">
        <v>4892</v>
      </c>
      <c r="N1693" s="75" t="s">
        <v>87</v>
      </c>
      <c r="O1693" s="75" t="s">
        <v>4025</v>
      </c>
      <c r="Q1693" s="75" t="s">
        <v>5461</v>
      </c>
      <c r="S1693" s="75" t="s">
        <v>3662</v>
      </c>
      <c r="T1693" s="75" t="s">
        <v>5474</v>
      </c>
      <c r="U1693" s="75" t="s">
        <v>4871</v>
      </c>
      <c r="V1693" s="75" t="s">
        <v>5445</v>
      </c>
      <c r="W1693" s="75" t="s">
        <v>4877</v>
      </c>
      <c r="X1693" s="75" t="s">
        <v>4876</v>
      </c>
      <c r="Y1693" s="75" t="s">
        <v>4872</v>
      </c>
      <c r="Z1693" s="75">
        <v>6</v>
      </c>
      <c r="AA1693" s="75">
        <v>0</v>
      </c>
      <c r="AB1693" s="75" t="s">
        <v>4871</v>
      </c>
      <c r="AC1693" s="75" t="s">
        <v>5621</v>
      </c>
      <c r="AD1693" s="75" t="s">
        <v>4872</v>
      </c>
      <c r="AE1693" s="75">
        <v>4</v>
      </c>
      <c r="AF1693" s="75">
        <v>1</v>
      </c>
      <c r="AG1693" s="75" t="s">
        <v>4871</v>
      </c>
      <c r="AH1693" s="75" t="s">
        <v>5587</v>
      </c>
      <c r="AI1693" s="75" t="s">
        <v>4897</v>
      </c>
      <c r="AJ1693" s="75">
        <v>9</v>
      </c>
      <c r="AK1693" s="75">
        <v>4</v>
      </c>
      <c r="AL1693" s="75" t="s">
        <v>4871</v>
      </c>
      <c r="AM1693" s="75" t="s">
        <v>5787</v>
      </c>
      <c r="AN1693" s="75" t="s">
        <v>4869</v>
      </c>
      <c r="AP1693" s="75">
        <v>8</v>
      </c>
      <c r="AQ1693" s="75">
        <v>0</v>
      </c>
      <c r="AR1693" s="75" t="s">
        <v>4868</v>
      </c>
      <c r="AS1693" s="75" t="s">
        <v>5453</v>
      </c>
      <c r="AV1693" s="75" t="s">
        <v>5440</v>
      </c>
      <c r="BI1693" s="75" t="s">
        <v>5452</v>
      </c>
      <c r="BJ1693" s="75" t="s">
        <v>5451</v>
      </c>
      <c r="BK1693" s="75">
        <v>0</v>
      </c>
      <c r="BM1693" s="75">
        <v>0</v>
      </c>
    </row>
    <row r="1694" spans="1:66" ht="17.399999999999999" hidden="1" customHeight="1" x14ac:dyDescent="0.3">
      <c r="A1694" s="75">
        <v>2019</v>
      </c>
      <c r="B1694" s="75">
        <v>16010</v>
      </c>
      <c r="C1694" s="75" t="s">
        <v>5343</v>
      </c>
      <c r="D1694" s="75" t="s">
        <v>5450</v>
      </c>
      <c r="E1694" s="77">
        <v>880</v>
      </c>
      <c r="F1694" s="75" t="s">
        <v>1118</v>
      </c>
      <c r="G1694" s="77">
        <v>8909</v>
      </c>
      <c r="H1694" s="75" t="s">
        <v>5786</v>
      </c>
      <c r="I1694" s="75" t="s">
        <v>4883</v>
      </c>
      <c r="J1694" s="75" t="s">
        <v>1542</v>
      </c>
      <c r="K1694" s="75">
        <v>0</v>
      </c>
      <c r="L1694" s="75" t="s">
        <v>5457</v>
      </c>
      <c r="M1694" s="75" t="s">
        <v>4892</v>
      </c>
      <c r="N1694" s="75" t="s">
        <v>87</v>
      </c>
      <c r="O1694" s="75" t="s">
        <v>4023</v>
      </c>
      <c r="Q1694" s="75" t="s">
        <v>5447</v>
      </c>
      <c r="S1694" s="75" t="s">
        <v>4020</v>
      </c>
      <c r="T1694" s="75" t="s">
        <v>5478</v>
      </c>
      <c r="U1694" s="75" t="s">
        <v>4877</v>
      </c>
      <c r="V1694" s="75" t="s">
        <v>4878</v>
      </c>
      <c r="W1694" s="75" t="s">
        <v>4871</v>
      </c>
      <c r="X1694" s="75" t="s">
        <v>5456</v>
      </c>
      <c r="Y1694" s="75" t="s">
        <v>4875</v>
      </c>
      <c r="Z1694" s="75">
        <v>11</v>
      </c>
      <c r="AA1694" s="75">
        <v>0</v>
      </c>
      <c r="AB1694" s="75" t="s">
        <v>4871</v>
      </c>
      <c r="AC1694" s="75" t="s">
        <v>5473</v>
      </c>
      <c r="AD1694" s="75" t="s">
        <v>4872</v>
      </c>
      <c r="AE1694" s="75">
        <v>10</v>
      </c>
      <c r="AF1694" s="75">
        <v>2</v>
      </c>
      <c r="AG1694" s="75" t="s">
        <v>4871</v>
      </c>
      <c r="AH1694" s="75" t="s">
        <v>5548</v>
      </c>
      <c r="AI1694" s="75" t="s">
        <v>4869</v>
      </c>
      <c r="AN1694" s="75" t="s">
        <v>4869</v>
      </c>
      <c r="AP1694" s="75">
        <v>10</v>
      </c>
      <c r="AQ1694" s="75">
        <v>10</v>
      </c>
      <c r="AR1694" s="75" t="s">
        <v>4908</v>
      </c>
      <c r="AS1694" s="75" t="s">
        <v>5441</v>
      </c>
      <c r="AV1694" s="75" t="s">
        <v>5440</v>
      </c>
      <c r="BI1694" s="75" t="s">
        <v>5452</v>
      </c>
      <c r="BJ1694" s="75" t="s">
        <v>5451</v>
      </c>
      <c r="BK1694" s="75">
        <v>0</v>
      </c>
      <c r="BM1694" s="75">
        <v>0</v>
      </c>
    </row>
    <row r="1695" spans="1:66" ht="17.399999999999999" hidden="1" customHeight="1" x14ac:dyDescent="0.3">
      <c r="A1695" s="75">
        <v>2019</v>
      </c>
      <c r="B1695" s="75">
        <v>35020</v>
      </c>
      <c r="C1695" s="75" t="s">
        <v>5192</v>
      </c>
      <c r="D1695" s="75" t="s">
        <v>5450</v>
      </c>
      <c r="E1695" s="77">
        <v>1560</v>
      </c>
      <c r="F1695" s="75" t="s">
        <v>2863</v>
      </c>
      <c r="G1695" s="77">
        <v>8918</v>
      </c>
      <c r="H1695" s="75" t="s">
        <v>5785</v>
      </c>
      <c r="I1695" s="75" t="s">
        <v>4883</v>
      </c>
      <c r="J1695" s="75" t="s">
        <v>3753</v>
      </c>
      <c r="K1695" s="75">
        <v>0</v>
      </c>
      <c r="L1695" s="75" t="s">
        <v>5457</v>
      </c>
      <c r="M1695" s="75" t="s">
        <v>4892</v>
      </c>
      <c r="N1695" s="75" t="s">
        <v>87</v>
      </c>
      <c r="O1695" s="75" t="s">
        <v>4024</v>
      </c>
      <c r="Q1695" s="75" t="s">
        <v>5469</v>
      </c>
      <c r="S1695" s="75" t="s">
        <v>3662</v>
      </c>
      <c r="T1695" s="75" t="s">
        <v>5474</v>
      </c>
      <c r="U1695" s="75" t="s">
        <v>4877</v>
      </c>
      <c r="V1695" s="75" t="s">
        <v>4878</v>
      </c>
      <c r="W1695" s="75" t="s">
        <v>4871</v>
      </c>
      <c r="X1695" s="75" t="s">
        <v>5456</v>
      </c>
      <c r="Y1695" s="75" t="s">
        <v>4872</v>
      </c>
      <c r="Z1695" s="75">
        <v>6</v>
      </c>
      <c r="AA1695" s="75">
        <v>0</v>
      </c>
      <c r="AB1695" s="75" t="s">
        <v>4871</v>
      </c>
      <c r="AC1695" s="75" t="s">
        <v>5621</v>
      </c>
      <c r="AD1695" s="75" t="s">
        <v>4897</v>
      </c>
      <c r="AE1695" s="75">
        <v>4</v>
      </c>
      <c r="AF1695" s="75">
        <v>2</v>
      </c>
      <c r="AG1695" s="75" t="s">
        <v>4871</v>
      </c>
      <c r="AH1695" s="75" t="s">
        <v>5654</v>
      </c>
      <c r="AI1695" s="75" t="s">
        <v>4869</v>
      </c>
      <c r="AN1695" s="75" t="s">
        <v>4869</v>
      </c>
      <c r="AP1695" s="75">
        <v>6</v>
      </c>
      <c r="AQ1695" s="75">
        <v>5</v>
      </c>
      <c r="AR1695" s="75" t="s">
        <v>4868</v>
      </c>
      <c r="AS1695" s="75" t="s">
        <v>5453</v>
      </c>
      <c r="AV1695" s="75" t="s">
        <v>5440</v>
      </c>
      <c r="BI1695" s="75" t="s">
        <v>5452</v>
      </c>
      <c r="BJ1695" s="75" t="s">
        <v>5451</v>
      </c>
      <c r="BK1695" s="75">
        <v>0</v>
      </c>
      <c r="BM1695" s="75">
        <v>0</v>
      </c>
    </row>
    <row r="1696" spans="1:66" ht="17.399999999999999" hidden="1" customHeight="1" x14ac:dyDescent="0.3">
      <c r="A1696" s="75">
        <v>2019</v>
      </c>
      <c r="B1696" s="75">
        <v>21020</v>
      </c>
      <c r="C1696" s="75" t="s">
        <v>5315</v>
      </c>
      <c r="D1696" s="75" t="s">
        <v>5450</v>
      </c>
      <c r="E1696" s="77">
        <v>980</v>
      </c>
      <c r="F1696" s="75" t="s">
        <v>2127</v>
      </c>
      <c r="G1696" s="77">
        <v>8923</v>
      </c>
      <c r="H1696" s="75" t="s">
        <v>5784</v>
      </c>
      <c r="I1696" s="75" t="s">
        <v>4883</v>
      </c>
      <c r="J1696" s="75" t="s">
        <v>2224</v>
      </c>
      <c r="K1696" s="75">
        <v>0</v>
      </c>
      <c r="L1696" s="75" t="s">
        <v>5457</v>
      </c>
      <c r="M1696" s="75" t="s">
        <v>4892</v>
      </c>
      <c r="N1696" s="75" t="s">
        <v>87</v>
      </c>
      <c r="O1696" s="75" t="s">
        <v>4024</v>
      </c>
      <c r="Q1696" s="75" t="s">
        <v>5469</v>
      </c>
      <c r="S1696" s="75" t="s">
        <v>3662</v>
      </c>
      <c r="T1696" s="75" t="s">
        <v>5474</v>
      </c>
      <c r="U1696" s="75" t="s">
        <v>4877</v>
      </c>
      <c r="V1696" s="75" t="s">
        <v>4878</v>
      </c>
      <c r="W1696" s="75" t="s">
        <v>4871</v>
      </c>
      <c r="X1696" s="75" t="s">
        <v>5456</v>
      </c>
      <c r="Y1696" s="75" t="s">
        <v>4872</v>
      </c>
      <c r="Z1696" s="75">
        <v>10</v>
      </c>
      <c r="AA1696" s="75">
        <v>2</v>
      </c>
      <c r="AB1696" s="75" t="s">
        <v>4871</v>
      </c>
      <c r="AC1696" s="75" t="s">
        <v>5783</v>
      </c>
      <c r="AD1696" s="75" t="s">
        <v>4897</v>
      </c>
      <c r="AE1696" s="75">
        <v>4</v>
      </c>
      <c r="AF1696" s="75">
        <v>3</v>
      </c>
      <c r="AG1696" s="75" t="s">
        <v>4871</v>
      </c>
      <c r="AH1696" s="75" t="s">
        <v>5626</v>
      </c>
      <c r="AI1696" s="75" t="s">
        <v>4869</v>
      </c>
      <c r="AN1696" s="75" t="s">
        <v>4869</v>
      </c>
      <c r="AP1696" s="75">
        <v>6</v>
      </c>
      <c r="AQ1696" s="75">
        <v>6</v>
      </c>
      <c r="AR1696" s="75" t="s">
        <v>4908</v>
      </c>
      <c r="AS1696" s="75" t="s">
        <v>5441</v>
      </c>
      <c r="AV1696" s="75" t="s">
        <v>5440</v>
      </c>
      <c r="BI1696" s="75" t="s">
        <v>5452</v>
      </c>
      <c r="BJ1696" s="75" t="s">
        <v>5451</v>
      </c>
      <c r="BK1696" s="75">
        <v>0</v>
      </c>
      <c r="BM1696" s="75">
        <v>0</v>
      </c>
    </row>
    <row r="1697" spans="1:65" ht="17.399999999999999" hidden="1" customHeight="1" x14ac:dyDescent="0.3">
      <c r="A1697" s="75">
        <v>2019</v>
      </c>
      <c r="B1697" s="75">
        <v>35020</v>
      </c>
      <c r="C1697" s="75" t="s">
        <v>5192</v>
      </c>
      <c r="D1697" s="75" t="s">
        <v>5450</v>
      </c>
      <c r="E1697" s="77">
        <v>1560</v>
      </c>
      <c r="F1697" s="75" t="s">
        <v>2863</v>
      </c>
      <c r="G1697" s="77">
        <v>8925</v>
      </c>
      <c r="H1697" s="75" t="s">
        <v>5782</v>
      </c>
      <c r="I1697" s="75" t="s">
        <v>4883</v>
      </c>
      <c r="J1697" s="75" t="s">
        <v>3755</v>
      </c>
      <c r="K1697" s="75">
        <v>0</v>
      </c>
      <c r="L1697" s="75" t="s">
        <v>5480</v>
      </c>
      <c r="M1697" s="75" t="s">
        <v>4892</v>
      </c>
      <c r="N1697" s="75" t="s">
        <v>87</v>
      </c>
      <c r="O1697" s="75" t="s">
        <v>4025</v>
      </c>
      <c r="Q1697" s="75" t="s">
        <v>5461</v>
      </c>
      <c r="S1697" s="75" t="s">
        <v>3662</v>
      </c>
      <c r="T1697" s="75" t="s">
        <v>5474</v>
      </c>
      <c r="U1697" s="75" t="s">
        <v>4871</v>
      </c>
      <c r="V1697" s="75" t="s">
        <v>5445</v>
      </c>
      <c r="W1697" s="75" t="s">
        <v>4877</v>
      </c>
      <c r="X1697" s="75" t="s">
        <v>4876</v>
      </c>
      <c r="Y1697" s="75" t="s">
        <v>4897</v>
      </c>
      <c r="Z1697" s="75">
        <v>8</v>
      </c>
      <c r="AA1697" s="75">
        <v>0</v>
      </c>
      <c r="AB1697" s="75" t="s">
        <v>4871</v>
      </c>
      <c r="AC1697" s="75" t="s">
        <v>5781</v>
      </c>
      <c r="AD1697" s="75" t="s">
        <v>4872</v>
      </c>
      <c r="AE1697" s="75">
        <v>6</v>
      </c>
      <c r="AF1697" s="75">
        <v>0</v>
      </c>
      <c r="AG1697" s="75" t="s">
        <v>4871</v>
      </c>
      <c r="AH1697" s="75" t="s">
        <v>5443</v>
      </c>
      <c r="AI1697" s="75" t="s">
        <v>4869</v>
      </c>
      <c r="AN1697" s="75" t="s">
        <v>4869</v>
      </c>
      <c r="AP1697" s="75">
        <v>8</v>
      </c>
      <c r="AQ1697" s="75">
        <v>0</v>
      </c>
      <c r="AR1697" s="75" t="s">
        <v>4868</v>
      </c>
      <c r="AS1697" s="75" t="s">
        <v>5453</v>
      </c>
      <c r="AV1697" s="75" t="s">
        <v>5440</v>
      </c>
      <c r="BI1697" s="75" t="s">
        <v>5452</v>
      </c>
      <c r="BJ1697" s="75" t="s">
        <v>5451</v>
      </c>
      <c r="BK1697" s="75">
        <v>0</v>
      </c>
      <c r="BM1697" s="75">
        <v>0</v>
      </c>
    </row>
    <row r="1698" spans="1:65" ht="17.399999999999999" hidden="1" customHeight="1" x14ac:dyDescent="0.3">
      <c r="A1698" s="75">
        <v>2019</v>
      </c>
      <c r="B1698" s="75">
        <v>7010</v>
      </c>
      <c r="C1698" s="75" t="s">
        <v>5376</v>
      </c>
      <c r="D1698" s="75" t="s">
        <v>5450</v>
      </c>
      <c r="E1698" s="77">
        <v>470</v>
      </c>
      <c r="F1698" s="75" t="s">
        <v>1123</v>
      </c>
      <c r="G1698" s="77">
        <v>8927</v>
      </c>
      <c r="H1698" s="75" t="s">
        <v>5780</v>
      </c>
      <c r="I1698" s="75" t="s">
        <v>4883</v>
      </c>
      <c r="J1698" s="75" t="s">
        <v>3637</v>
      </c>
      <c r="K1698" s="75">
        <v>0</v>
      </c>
      <c r="L1698" s="75" t="s">
        <v>4882</v>
      </c>
      <c r="M1698" s="75" t="s">
        <v>4892</v>
      </c>
      <c r="N1698" s="75" t="s">
        <v>87</v>
      </c>
      <c r="O1698" s="75" t="s">
        <v>4024</v>
      </c>
      <c r="Q1698" s="75" t="s">
        <v>5469</v>
      </c>
      <c r="S1698" s="75" t="s">
        <v>4033</v>
      </c>
      <c r="T1698" s="75" t="s">
        <v>5446</v>
      </c>
      <c r="U1698" s="75" t="s">
        <v>4877</v>
      </c>
      <c r="V1698" s="75" t="s">
        <v>4878</v>
      </c>
      <c r="W1698" s="75" t="s">
        <v>4877</v>
      </c>
      <c r="X1698" s="75" t="s">
        <v>4876</v>
      </c>
      <c r="Y1698" s="75" t="s">
        <v>4897</v>
      </c>
      <c r="Z1698" s="75">
        <v>20</v>
      </c>
      <c r="AA1698" s="75">
        <v>4</v>
      </c>
      <c r="AB1698" s="75" t="s">
        <v>4871</v>
      </c>
      <c r="AC1698" s="75" t="s">
        <v>5779</v>
      </c>
      <c r="AD1698" s="75" t="s">
        <v>4897</v>
      </c>
      <c r="AE1698" s="75">
        <v>20</v>
      </c>
      <c r="AF1698" s="75">
        <v>16</v>
      </c>
      <c r="AG1698" s="75" t="s">
        <v>4871</v>
      </c>
      <c r="AH1698" s="75" t="s">
        <v>5778</v>
      </c>
      <c r="AI1698" s="75" t="s">
        <v>4897</v>
      </c>
      <c r="AJ1698" s="75">
        <v>5</v>
      </c>
      <c r="AK1698" s="75">
        <v>5</v>
      </c>
      <c r="AL1698" s="75" t="s">
        <v>4877</v>
      </c>
      <c r="AM1698" s="75" t="s">
        <v>5630</v>
      </c>
      <c r="AN1698" s="75" t="s">
        <v>4869</v>
      </c>
      <c r="AP1698" s="75">
        <v>10</v>
      </c>
      <c r="AQ1698" s="75">
        <v>8</v>
      </c>
      <c r="AR1698" s="75" t="s">
        <v>4868</v>
      </c>
      <c r="AS1698" s="75" t="s">
        <v>5453</v>
      </c>
      <c r="AV1698" s="75" t="s">
        <v>5440</v>
      </c>
      <c r="BI1698" s="75" t="s">
        <v>5452</v>
      </c>
      <c r="BJ1698" s="75" t="s">
        <v>5451</v>
      </c>
      <c r="BK1698" s="75">
        <v>0</v>
      </c>
      <c r="BM1698" s="75">
        <v>0</v>
      </c>
    </row>
    <row r="1699" spans="1:65" ht="17.399999999999999" hidden="1" customHeight="1" x14ac:dyDescent="0.3">
      <c r="A1699" s="75">
        <v>2019</v>
      </c>
      <c r="B1699" s="75">
        <v>21490</v>
      </c>
      <c r="C1699" s="75" t="s">
        <v>4938</v>
      </c>
      <c r="D1699" s="75" t="s">
        <v>5450</v>
      </c>
      <c r="E1699" s="77">
        <v>3140</v>
      </c>
      <c r="F1699" s="75" t="s">
        <v>3766</v>
      </c>
      <c r="G1699" s="77">
        <v>8930</v>
      </c>
      <c r="H1699" s="75" t="s">
        <v>5777</v>
      </c>
      <c r="I1699" s="75" t="s">
        <v>4883</v>
      </c>
      <c r="J1699" s="75" t="s">
        <v>3843</v>
      </c>
      <c r="K1699" s="75">
        <v>0</v>
      </c>
      <c r="L1699" s="75" t="s">
        <v>5457</v>
      </c>
      <c r="M1699" s="75" t="s">
        <v>4892</v>
      </c>
      <c r="N1699" s="75" t="s">
        <v>87</v>
      </c>
      <c r="O1699" s="75" t="s">
        <v>4024</v>
      </c>
      <c r="Q1699" s="75" t="s">
        <v>5469</v>
      </c>
      <c r="S1699" s="75" t="s">
        <v>3662</v>
      </c>
      <c r="T1699" s="75" t="s">
        <v>5474</v>
      </c>
      <c r="U1699" s="75" t="s">
        <v>4877</v>
      </c>
      <c r="V1699" s="75" t="s">
        <v>4878</v>
      </c>
      <c r="W1699" s="75" t="s">
        <v>4871</v>
      </c>
      <c r="X1699" s="75" t="s">
        <v>5456</v>
      </c>
      <c r="Y1699" s="75" t="s">
        <v>4875</v>
      </c>
      <c r="Z1699" s="75">
        <v>11</v>
      </c>
      <c r="AA1699" s="75">
        <v>0</v>
      </c>
      <c r="AB1699" s="75" t="s">
        <v>4871</v>
      </c>
      <c r="AC1699" s="75" t="s">
        <v>5473</v>
      </c>
      <c r="AD1699" s="75" t="s">
        <v>4897</v>
      </c>
      <c r="AE1699" s="75">
        <v>8</v>
      </c>
      <c r="AF1699" s="75">
        <v>3</v>
      </c>
      <c r="AG1699" s="75" t="s">
        <v>4871</v>
      </c>
      <c r="AH1699" s="75" t="s">
        <v>5776</v>
      </c>
      <c r="AI1699" s="75" t="s">
        <v>4869</v>
      </c>
      <c r="AN1699" s="75" t="s">
        <v>4869</v>
      </c>
      <c r="AP1699" s="75">
        <v>10</v>
      </c>
      <c r="AQ1699" s="75">
        <v>10</v>
      </c>
      <c r="AR1699" s="75" t="s">
        <v>4908</v>
      </c>
      <c r="AS1699" s="75" t="s">
        <v>5441</v>
      </c>
      <c r="AV1699" s="75" t="s">
        <v>5440</v>
      </c>
      <c r="BI1699" s="75" t="s">
        <v>5452</v>
      </c>
      <c r="BJ1699" s="75" t="s">
        <v>5451</v>
      </c>
      <c r="BK1699" s="75">
        <v>0</v>
      </c>
      <c r="BM1699" s="75">
        <v>0</v>
      </c>
    </row>
    <row r="1700" spans="1:65" ht="17.399999999999999" hidden="1" customHeight="1" x14ac:dyDescent="0.3">
      <c r="A1700" s="75">
        <v>2019</v>
      </c>
      <c r="B1700" s="75">
        <v>16010</v>
      </c>
      <c r="C1700" s="75" t="s">
        <v>5343</v>
      </c>
      <c r="D1700" s="75" t="s">
        <v>5450</v>
      </c>
      <c r="E1700" s="77">
        <v>880</v>
      </c>
      <c r="F1700" s="75" t="s">
        <v>1118</v>
      </c>
      <c r="G1700" s="77">
        <v>8945</v>
      </c>
      <c r="H1700" s="75" t="s">
        <v>5775</v>
      </c>
      <c r="I1700" s="75" t="s">
        <v>4883</v>
      </c>
      <c r="J1700" s="75" t="s">
        <v>1546</v>
      </c>
      <c r="K1700" s="75">
        <v>0</v>
      </c>
      <c r="L1700" s="75" t="s">
        <v>5457</v>
      </c>
      <c r="M1700" s="75" t="s">
        <v>4892</v>
      </c>
      <c r="N1700" s="75" t="s">
        <v>87</v>
      </c>
      <c r="O1700" s="75" t="s">
        <v>4024</v>
      </c>
      <c r="Q1700" s="75" t="s">
        <v>5469</v>
      </c>
      <c r="S1700" s="75" t="s">
        <v>3662</v>
      </c>
      <c r="T1700" s="75" t="s">
        <v>5474</v>
      </c>
      <c r="U1700" s="75" t="s">
        <v>4877</v>
      </c>
      <c r="V1700" s="75" t="s">
        <v>4878</v>
      </c>
      <c r="W1700" s="75" t="s">
        <v>4871</v>
      </c>
      <c r="X1700" s="75" t="s">
        <v>5456</v>
      </c>
      <c r="Y1700" s="75" t="s">
        <v>4872</v>
      </c>
      <c r="Z1700" s="75">
        <v>10</v>
      </c>
      <c r="AA1700" s="75">
        <v>6</v>
      </c>
      <c r="AB1700" s="75" t="s">
        <v>4871</v>
      </c>
      <c r="AC1700" s="75" t="s">
        <v>5774</v>
      </c>
      <c r="AD1700" s="75" t="s">
        <v>4897</v>
      </c>
      <c r="AE1700" s="75">
        <v>6</v>
      </c>
      <c r="AF1700" s="75">
        <v>4</v>
      </c>
      <c r="AG1700" s="75" t="s">
        <v>4871</v>
      </c>
      <c r="AH1700" s="75" t="s">
        <v>5520</v>
      </c>
      <c r="AI1700" s="75" t="s">
        <v>4869</v>
      </c>
      <c r="AN1700" s="75" t="s">
        <v>4869</v>
      </c>
      <c r="AP1700" s="75">
        <v>10</v>
      </c>
      <c r="AQ1700" s="75">
        <v>10</v>
      </c>
      <c r="AR1700" s="75" t="s">
        <v>4908</v>
      </c>
      <c r="AS1700" s="75" t="s">
        <v>5441</v>
      </c>
      <c r="AV1700" s="75" t="s">
        <v>5440</v>
      </c>
      <c r="BI1700" s="75" t="s">
        <v>5452</v>
      </c>
      <c r="BJ1700" s="75" t="s">
        <v>5451</v>
      </c>
      <c r="BK1700" s="75">
        <v>0</v>
      </c>
      <c r="BM1700" s="75">
        <v>0</v>
      </c>
    </row>
    <row r="1701" spans="1:65" ht="17.399999999999999" hidden="1" customHeight="1" x14ac:dyDescent="0.3">
      <c r="A1701" s="75">
        <v>2019</v>
      </c>
      <c r="B1701" s="75">
        <v>62060</v>
      </c>
      <c r="C1701" s="75" t="s">
        <v>4946</v>
      </c>
      <c r="D1701" s="75" t="s">
        <v>5450</v>
      </c>
      <c r="E1701" s="77">
        <v>3120</v>
      </c>
      <c r="F1701" s="75" t="s">
        <v>2078</v>
      </c>
      <c r="G1701" s="77">
        <v>8965</v>
      </c>
      <c r="H1701" s="75" t="s">
        <v>5773</v>
      </c>
      <c r="I1701" s="75" t="s">
        <v>4883</v>
      </c>
      <c r="J1701" s="75" t="s">
        <v>2150</v>
      </c>
      <c r="K1701" s="75">
        <v>0</v>
      </c>
      <c r="L1701" s="75" t="s">
        <v>5502</v>
      </c>
      <c r="M1701" s="75" t="s">
        <v>4892</v>
      </c>
      <c r="N1701" s="75" t="s">
        <v>87</v>
      </c>
      <c r="O1701" s="75" t="s">
        <v>4024</v>
      </c>
      <c r="Q1701" s="75" t="s">
        <v>5469</v>
      </c>
      <c r="S1701" s="75" t="s">
        <v>3662</v>
      </c>
      <c r="T1701" s="75" t="s">
        <v>5474</v>
      </c>
      <c r="U1701" s="75" t="s">
        <v>4877</v>
      </c>
      <c r="V1701" s="75" t="s">
        <v>4878</v>
      </c>
      <c r="W1701" s="75" t="s">
        <v>4877</v>
      </c>
      <c r="X1701" s="75" t="s">
        <v>4876</v>
      </c>
      <c r="Y1701" s="75" t="s">
        <v>4872</v>
      </c>
      <c r="Z1701" s="75">
        <v>18</v>
      </c>
      <c r="AA1701" s="75">
        <v>1</v>
      </c>
      <c r="AB1701" s="75" t="s">
        <v>4871</v>
      </c>
      <c r="AC1701" s="75" t="s">
        <v>5772</v>
      </c>
      <c r="AD1701" s="75" t="s">
        <v>4872</v>
      </c>
      <c r="AE1701" s="75">
        <v>11</v>
      </c>
      <c r="AF1701" s="75">
        <v>1</v>
      </c>
      <c r="AG1701" s="75" t="s">
        <v>4871</v>
      </c>
      <c r="AH1701" s="75" t="s">
        <v>5771</v>
      </c>
      <c r="AI1701" s="75" t="s">
        <v>4895</v>
      </c>
      <c r="AJ1701" s="75">
        <v>7</v>
      </c>
      <c r="AK1701" s="75">
        <v>4</v>
      </c>
      <c r="AL1701" s="75" t="s">
        <v>4871</v>
      </c>
      <c r="AM1701" s="75" t="s">
        <v>5566</v>
      </c>
      <c r="AN1701" s="75" t="s">
        <v>4869</v>
      </c>
      <c r="AP1701" s="75">
        <v>10</v>
      </c>
      <c r="AQ1701" s="75">
        <v>10</v>
      </c>
      <c r="AR1701" s="75" t="s">
        <v>4908</v>
      </c>
      <c r="AS1701" s="75" t="s">
        <v>5441</v>
      </c>
      <c r="AV1701" s="75" t="s">
        <v>5440</v>
      </c>
      <c r="BI1701" s="75" t="s">
        <v>5452</v>
      </c>
      <c r="BJ1701" s="75" t="s">
        <v>5451</v>
      </c>
      <c r="BK1701" s="75">
        <v>0</v>
      </c>
      <c r="BM1701" s="75">
        <v>0</v>
      </c>
    </row>
    <row r="1702" spans="1:65" ht="17.399999999999999" hidden="1" customHeight="1" x14ac:dyDescent="0.3">
      <c r="A1702" s="75">
        <v>2019</v>
      </c>
      <c r="B1702" s="75">
        <v>16010</v>
      </c>
      <c r="C1702" s="75" t="s">
        <v>5343</v>
      </c>
      <c r="D1702" s="75" t="s">
        <v>5450</v>
      </c>
      <c r="E1702" s="77">
        <v>880</v>
      </c>
      <c r="F1702" s="75" t="s">
        <v>1118</v>
      </c>
      <c r="G1702" s="77">
        <v>8970</v>
      </c>
      <c r="H1702" s="75" t="s">
        <v>5770</v>
      </c>
      <c r="I1702" s="75" t="s">
        <v>4883</v>
      </c>
      <c r="J1702" s="75" t="s">
        <v>1544</v>
      </c>
      <c r="K1702" s="75">
        <v>0</v>
      </c>
      <c r="L1702" s="75" t="s">
        <v>5457</v>
      </c>
      <c r="M1702" s="75" t="s">
        <v>4892</v>
      </c>
      <c r="N1702" s="75" t="s">
        <v>87</v>
      </c>
      <c r="O1702" s="75" t="s">
        <v>4059</v>
      </c>
      <c r="Q1702" s="75" t="s">
        <v>5447</v>
      </c>
      <c r="S1702" s="75" t="s">
        <v>4020</v>
      </c>
      <c r="T1702" s="75" t="s">
        <v>5478</v>
      </c>
      <c r="U1702" s="75" t="s">
        <v>4877</v>
      </c>
      <c r="V1702" s="75" t="s">
        <v>4878</v>
      </c>
      <c r="W1702" s="75" t="s">
        <v>4871</v>
      </c>
      <c r="X1702" s="75" t="s">
        <v>5456</v>
      </c>
      <c r="Y1702" s="75" t="s">
        <v>4897</v>
      </c>
      <c r="Z1702" s="75">
        <v>9</v>
      </c>
      <c r="AA1702" s="75">
        <v>6</v>
      </c>
      <c r="AB1702" s="75" t="s">
        <v>4871</v>
      </c>
      <c r="AC1702" s="75" t="s">
        <v>5769</v>
      </c>
      <c r="AD1702" s="75" t="s">
        <v>4872</v>
      </c>
      <c r="AE1702" s="75">
        <v>6</v>
      </c>
      <c r="AF1702" s="75">
        <v>0</v>
      </c>
      <c r="AG1702" s="75" t="s">
        <v>4871</v>
      </c>
      <c r="AH1702" s="75" t="s">
        <v>5443</v>
      </c>
      <c r="AI1702" s="75" t="s">
        <v>4869</v>
      </c>
      <c r="AN1702" s="75" t="s">
        <v>4869</v>
      </c>
      <c r="AP1702" s="75">
        <v>10</v>
      </c>
      <c r="AQ1702" s="75">
        <v>6</v>
      </c>
      <c r="AR1702" s="75" t="s">
        <v>4868</v>
      </c>
      <c r="AS1702" s="75" t="s">
        <v>5453</v>
      </c>
      <c r="AV1702" s="75" t="s">
        <v>5440</v>
      </c>
      <c r="BI1702" s="75" t="s">
        <v>5452</v>
      </c>
      <c r="BJ1702" s="75" t="s">
        <v>5451</v>
      </c>
      <c r="BK1702" s="75">
        <v>0</v>
      </c>
      <c r="BM1702" s="75">
        <v>0</v>
      </c>
    </row>
    <row r="1703" spans="1:65" ht="17.399999999999999" hidden="1" customHeight="1" x14ac:dyDescent="0.3">
      <c r="A1703" s="75">
        <v>2019</v>
      </c>
      <c r="B1703" s="75">
        <v>62060</v>
      </c>
      <c r="C1703" s="75" t="s">
        <v>4946</v>
      </c>
      <c r="D1703" s="75" t="s">
        <v>5450</v>
      </c>
      <c r="E1703" s="77">
        <v>3120</v>
      </c>
      <c r="F1703" s="75" t="s">
        <v>4109</v>
      </c>
      <c r="G1703" s="77">
        <v>8975</v>
      </c>
      <c r="H1703" s="75" t="s">
        <v>5768</v>
      </c>
      <c r="I1703" s="75" t="s">
        <v>4883</v>
      </c>
      <c r="J1703" s="75" t="s">
        <v>2148</v>
      </c>
      <c r="K1703" s="75">
        <v>0</v>
      </c>
      <c r="L1703" s="75" t="s">
        <v>5457</v>
      </c>
      <c r="M1703" s="75" t="s">
        <v>4892</v>
      </c>
      <c r="N1703" s="75" t="s">
        <v>87</v>
      </c>
      <c r="O1703" s="75" t="s">
        <v>4055</v>
      </c>
      <c r="Q1703" s="75" t="s">
        <v>4019</v>
      </c>
      <c r="S1703" s="75" t="s">
        <v>4020</v>
      </c>
      <c r="T1703" s="75" t="s">
        <v>5478</v>
      </c>
      <c r="U1703" s="75" t="s">
        <v>4877</v>
      </c>
      <c r="V1703" s="75" t="s">
        <v>4878</v>
      </c>
      <c r="W1703" s="75" t="s">
        <v>4871</v>
      </c>
      <c r="X1703" s="75" t="s">
        <v>5456</v>
      </c>
      <c r="Y1703" s="75" t="s">
        <v>4872</v>
      </c>
      <c r="Z1703" s="75">
        <v>11</v>
      </c>
      <c r="AA1703" s="75">
        <v>0</v>
      </c>
      <c r="AB1703" s="75" t="s">
        <v>4871</v>
      </c>
      <c r="AC1703" s="75" t="s">
        <v>5473</v>
      </c>
      <c r="AD1703" s="75" t="s">
        <v>4897</v>
      </c>
      <c r="AE1703" s="75">
        <v>8</v>
      </c>
      <c r="AF1703" s="75">
        <v>8</v>
      </c>
      <c r="AG1703" s="75" t="s">
        <v>4877</v>
      </c>
      <c r="AH1703" s="75" t="s">
        <v>5472</v>
      </c>
      <c r="AI1703" s="75" t="s">
        <v>4869</v>
      </c>
      <c r="AN1703" s="75" t="s">
        <v>4869</v>
      </c>
      <c r="AP1703" s="75">
        <v>10</v>
      </c>
      <c r="AQ1703" s="75">
        <v>10</v>
      </c>
      <c r="AR1703" s="75" t="s">
        <v>4908</v>
      </c>
      <c r="AS1703" s="75" t="s">
        <v>5441</v>
      </c>
      <c r="AV1703" s="75" t="s">
        <v>5440</v>
      </c>
      <c r="BI1703" s="75" t="s">
        <v>5452</v>
      </c>
      <c r="BJ1703" s="75" t="s">
        <v>5451</v>
      </c>
    </row>
    <row r="1704" spans="1:65" ht="17.399999999999999" hidden="1" customHeight="1" x14ac:dyDescent="0.3">
      <c r="A1704" s="75">
        <v>2019</v>
      </c>
      <c r="B1704" s="75">
        <v>7020</v>
      </c>
      <c r="C1704" s="75" t="s">
        <v>5373</v>
      </c>
      <c r="D1704" s="75" t="s">
        <v>5450</v>
      </c>
      <c r="E1704" s="77">
        <v>480</v>
      </c>
      <c r="F1704" s="75" t="s">
        <v>456</v>
      </c>
      <c r="G1704" s="77">
        <v>8978</v>
      </c>
      <c r="H1704" s="75" t="s">
        <v>5767</v>
      </c>
      <c r="I1704" s="75" t="s">
        <v>4883</v>
      </c>
      <c r="J1704" s="75" t="s">
        <v>561</v>
      </c>
      <c r="K1704" s="75">
        <v>0</v>
      </c>
      <c r="L1704" s="75" t="s">
        <v>5457</v>
      </c>
      <c r="M1704" s="75" t="s">
        <v>4892</v>
      </c>
      <c r="N1704" s="75" t="s">
        <v>87</v>
      </c>
      <c r="O1704" s="75" t="s">
        <v>4024</v>
      </c>
      <c r="Q1704" s="75" t="s">
        <v>5469</v>
      </c>
      <c r="S1704" s="75" t="s">
        <v>3662</v>
      </c>
      <c r="T1704" s="75" t="s">
        <v>5474</v>
      </c>
      <c r="U1704" s="75" t="s">
        <v>4877</v>
      </c>
      <c r="V1704" s="75" t="s">
        <v>4878</v>
      </c>
      <c r="W1704" s="75" t="s">
        <v>4871</v>
      </c>
      <c r="X1704" s="75" t="s">
        <v>5456</v>
      </c>
      <c r="Y1704" s="75" t="s">
        <v>4872</v>
      </c>
      <c r="Z1704" s="75">
        <v>11</v>
      </c>
      <c r="AA1704" s="75">
        <v>0</v>
      </c>
      <c r="AB1704" s="75" t="s">
        <v>4871</v>
      </c>
      <c r="AC1704" s="75" t="s">
        <v>5473</v>
      </c>
      <c r="AD1704" s="75" t="s">
        <v>4897</v>
      </c>
      <c r="AE1704" s="75">
        <v>6</v>
      </c>
      <c r="AF1704" s="75">
        <v>6</v>
      </c>
      <c r="AG1704" s="75" t="s">
        <v>4877</v>
      </c>
      <c r="AH1704" s="75" t="s">
        <v>5472</v>
      </c>
      <c r="AI1704" s="75" t="s">
        <v>4869</v>
      </c>
      <c r="AN1704" s="75" t="s">
        <v>4869</v>
      </c>
      <c r="AP1704" s="75">
        <v>10</v>
      </c>
      <c r="AQ1704" s="75">
        <v>10</v>
      </c>
      <c r="AR1704" s="75" t="s">
        <v>4908</v>
      </c>
      <c r="AS1704" s="75" t="s">
        <v>5441</v>
      </c>
      <c r="AV1704" s="75" t="s">
        <v>5440</v>
      </c>
      <c r="BI1704" s="75" t="s">
        <v>5452</v>
      </c>
      <c r="BJ1704" s="75" t="s">
        <v>5451</v>
      </c>
      <c r="BK1704" s="75">
        <v>0</v>
      </c>
      <c r="BM1704" s="75">
        <v>0</v>
      </c>
    </row>
    <row r="1705" spans="1:65" ht="17.399999999999999" hidden="1" customHeight="1" x14ac:dyDescent="0.3">
      <c r="A1705" s="75">
        <v>2019</v>
      </c>
      <c r="B1705" s="75">
        <v>59010</v>
      </c>
      <c r="C1705" s="75" t="s">
        <v>3523</v>
      </c>
      <c r="D1705" s="75" t="s">
        <v>5450</v>
      </c>
      <c r="E1705" s="77">
        <v>3000</v>
      </c>
      <c r="F1705" s="75" t="s">
        <v>3523</v>
      </c>
      <c r="G1705" s="77">
        <v>8993</v>
      </c>
      <c r="H1705" s="75" t="s">
        <v>5766</v>
      </c>
      <c r="I1705" s="75" t="s">
        <v>4883</v>
      </c>
      <c r="J1705" s="75" t="s">
        <v>3688</v>
      </c>
      <c r="K1705" s="75">
        <v>0</v>
      </c>
      <c r="L1705" s="75" t="s">
        <v>5457</v>
      </c>
      <c r="M1705" s="75" t="s">
        <v>4892</v>
      </c>
      <c r="N1705" s="75" t="s">
        <v>87</v>
      </c>
      <c r="O1705" s="75" t="s">
        <v>4024</v>
      </c>
      <c r="Q1705" s="75" t="s">
        <v>5469</v>
      </c>
      <c r="S1705" s="75" t="s">
        <v>3662</v>
      </c>
      <c r="T1705" s="75" t="s">
        <v>5474</v>
      </c>
      <c r="U1705" s="75" t="s">
        <v>4877</v>
      </c>
      <c r="V1705" s="75" t="s">
        <v>4878</v>
      </c>
      <c r="W1705" s="75" t="s">
        <v>4871</v>
      </c>
      <c r="X1705" s="75" t="s">
        <v>5456</v>
      </c>
      <c r="Y1705" s="75" t="s">
        <v>4872</v>
      </c>
      <c r="Z1705" s="75">
        <v>11</v>
      </c>
      <c r="AA1705" s="75">
        <v>0</v>
      </c>
      <c r="AB1705" s="75" t="s">
        <v>4871</v>
      </c>
      <c r="AC1705" s="75" t="s">
        <v>5473</v>
      </c>
      <c r="AD1705" s="75" t="s">
        <v>4872</v>
      </c>
      <c r="AE1705" s="75">
        <v>8</v>
      </c>
      <c r="AF1705" s="75">
        <v>5</v>
      </c>
      <c r="AG1705" s="75" t="s">
        <v>4871</v>
      </c>
      <c r="AH1705" s="75" t="s">
        <v>5765</v>
      </c>
      <c r="AI1705" s="75" t="s">
        <v>4869</v>
      </c>
      <c r="AN1705" s="75" t="s">
        <v>4869</v>
      </c>
      <c r="AP1705" s="75">
        <v>10</v>
      </c>
      <c r="AQ1705" s="75">
        <v>7</v>
      </c>
      <c r="AR1705" s="75" t="s">
        <v>4868</v>
      </c>
      <c r="AS1705" s="75" t="s">
        <v>5453</v>
      </c>
      <c r="AV1705" s="75" t="s">
        <v>5440</v>
      </c>
      <c r="BI1705" s="75" t="s">
        <v>5452</v>
      </c>
      <c r="BJ1705" s="75" t="s">
        <v>5451</v>
      </c>
      <c r="BK1705" s="75">
        <v>0</v>
      </c>
      <c r="BM1705" s="75">
        <v>0</v>
      </c>
    </row>
    <row r="1706" spans="1:65" ht="17.399999999999999" hidden="1" customHeight="1" x14ac:dyDescent="0.3">
      <c r="A1706" s="75">
        <v>2019</v>
      </c>
      <c r="B1706" s="75">
        <v>64043</v>
      </c>
      <c r="C1706" s="75" t="s">
        <v>4902</v>
      </c>
      <c r="D1706" s="75" t="s">
        <v>5450</v>
      </c>
      <c r="E1706" s="77">
        <v>190</v>
      </c>
      <c r="F1706" s="75" t="s">
        <v>578</v>
      </c>
      <c r="G1706" s="77">
        <v>8994</v>
      </c>
      <c r="H1706" s="75" t="s">
        <v>5764</v>
      </c>
      <c r="I1706" s="75" t="s">
        <v>4883</v>
      </c>
      <c r="J1706" s="75" t="s">
        <v>4069</v>
      </c>
      <c r="K1706" s="75">
        <v>0</v>
      </c>
      <c r="L1706" s="75" t="s">
        <v>5457</v>
      </c>
      <c r="M1706" s="75" t="s">
        <v>4892</v>
      </c>
      <c r="N1706" s="75" t="s">
        <v>87</v>
      </c>
      <c r="O1706" s="75" t="s">
        <v>4050</v>
      </c>
      <c r="Q1706" s="75" t="s">
        <v>5469</v>
      </c>
      <c r="S1706" s="75" t="s">
        <v>3662</v>
      </c>
      <c r="T1706" s="75" t="s">
        <v>5474</v>
      </c>
      <c r="U1706" s="75" t="s">
        <v>4877</v>
      </c>
      <c r="V1706" s="75" t="s">
        <v>4878</v>
      </c>
      <c r="W1706" s="75" t="s">
        <v>4871</v>
      </c>
      <c r="X1706" s="75" t="s">
        <v>5456</v>
      </c>
      <c r="Y1706" s="75" t="s">
        <v>4019</v>
      </c>
      <c r="AC1706" s="75" t="s">
        <v>5468</v>
      </c>
      <c r="AD1706" s="75" t="s">
        <v>4019</v>
      </c>
      <c r="AH1706" s="75" t="s">
        <v>5468</v>
      </c>
      <c r="AI1706" s="75" t="s">
        <v>4869</v>
      </c>
      <c r="AN1706" s="75" t="s">
        <v>4869</v>
      </c>
      <c r="AP1706" s="75">
        <v>0</v>
      </c>
      <c r="AQ1706" s="75">
        <v>0</v>
      </c>
      <c r="AR1706" s="75" t="s">
        <v>5585</v>
      </c>
      <c r="AS1706" s="75" t="s">
        <v>5441</v>
      </c>
      <c r="AV1706" s="75" t="s">
        <v>5440</v>
      </c>
      <c r="BI1706" s="75" t="s">
        <v>5724</v>
      </c>
      <c r="BJ1706" s="75" t="s">
        <v>5619</v>
      </c>
      <c r="BK1706" s="75">
        <v>0</v>
      </c>
      <c r="BM1706" s="75">
        <v>0</v>
      </c>
    </row>
    <row r="1707" spans="1:65" ht="17.399999999999999" hidden="1" customHeight="1" x14ac:dyDescent="0.3">
      <c r="A1707" s="75">
        <v>2019</v>
      </c>
      <c r="B1707" s="75">
        <v>16010</v>
      </c>
      <c r="C1707" s="75" t="s">
        <v>5343</v>
      </c>
      <c r="D1707" s="75" t="s">
        <v>5450</v>
      </c>
      <c r="E1707" s="77">
        <v>880</v>
      </c>
      <c r="F1707" s="75" t="s">
        <v>1118</v>
      </c>
      <c r="G1707" s="77">
        <v>8995</v>
      </c>
      <c r="H1707" s="75" t="s">
        <v>5763</v>
      </c>
      <c r="I1707" s="75" t="s">
        <v>4883</v>
      </c>
      <c r="J1707" s="75" t="s">
        <v>1556</v>
      </c>
      <c r="K1707" s="75">
        <v>1</v>
      </c>
      <c r="L1707" s="75" t="s">
        <v>5502</v>
      </c>
      <c r="M1707" s="75" t="s">
        <v>5470</v>
      </c>
      <c r="N1707" s="75" t="s">
        <v>87</v>
      </c>
      <c r="O1707" s="75" t="s">
        <v>4030</v>
      </c>
      <c r="Q1707" s="75" t="s">
        <v>5469</v>
      </c>
      <c r="S1707" s="75" t="s">
        <v>3662</v>
      </c>
      <c r="T1707" s="75" t="s">
        <v>5474</v>
      </c>
      <c r="U1707" s="75" t="s">
        <v>4871</v>
      </c>
      <c r="V1707" s="75" t="s">
        <v>5445</v>
      </c>
      <c r="W1707" s="75" t="s">
        <v>4877</v>
      </c>
      <c r="X1707" s="75" t="s">
        <v>4876</v>
      </c>
      <c r="Y1707" s="75" t="s">
        <v>4875</v>
      </c>
      <c r="AC1707" s="75" t="s">
        <v>5692</v>
      </c>
      <c r="AD1707" s="75" t="s">
        <v>4897</v>
      </c>
      <c r="AH1707" s="75" t="s">
        <v>5569</v>
      </c>
      <c r="AI1707" s="75" t="s">
        <v>4897</v>
      </c>
      <c r="AM1707" s="75" t="s">
        <v>5466</v>
      </c>
      <c r="AN1707" s="75" t="s">
        <v>4897</v>
      </c>
      <c r="AO1707" s="75" t="s">
        <v>5465</v>
      </c>
      <c r="AP1707" s="75">
        <v>10</v>
      </c>
      <c r="AQ1707" s="75">
        <v>0</v>
      </c>
      <c r="AR1707" s="75" t="s">
        <v>4868</v>
      </c>
      <c r="AS1707" s="75" t="s">
        <v>5453</v>
      </c>
      <c r="AV1707" s="75" t="s">
        <v>5440</v>
      </c>
      <c r="BI1707" s="75" t="s">
        <v>5452</v>
      </c>
      <c r="BJ1707" s="75" t="s">
        <v>5451</v>
      </c>
      <c r="BK1707" s="75">
        <v>0</v>
      </c>
      <c r="BM1707" s="75">
        <v>0</v>
      </c>
    </row>
    <row r="1708" spans="1:65" ht="17.399999999999999" hidden="1" customHeight="1" x14ac:dyDescent="0.3">
      <c r="A1708" s="75">
        <v>2019</v>
      </c>
      <c r="B1708" s="75">
        <v>30011</v>
      </c>
      <c r="C1708" s="75" t="s">
        <v>5230</v>
      </c>
      <c r="D1708" s="75" t="s">
        <v>5450</v>
      </c>
      <c r="E1708" s="77">
        <v>1420</v>
      </c>
      <c r="F1708" s="75" t="s">
        <v>2292</v>
      </c>
      <c r="G1708" s="77">
        <v>9008</v>
      </c>
      <c r="H1708" s="75" t="s">
        <v>5762</v>
      </c>
      <c r="I1708" s="75" t="s">
        <v>4883</v>
      </c>
      <c r="J1708" s="75" t="s">
        <v>2571</v>
      </c>
      <c r="K1708" s="75">
        <v>0</v>
      </c>
      <c r="L1708" s="75" t="s">
        <v>5457</v>
      </c>
      <c r="M1708" s="75" t="s">
        <v>4892</v>
      </c>
      <c r="N1708" s="75" t="s">
        <v>87</v>
      </c>
      <c r="O1708" s="75" t="s">
        <v>4024</v>
      </c>
      <c r="Q1708" s="75" t="s">
        <v>5469</v>
      </c>
      <c r="S1708" s="75" t="s">
        <v>3662</v>
      </c>
      <c r="T1708" s="75" t="s">
        <v>5474</v>
      </c>
      <c r="U1708" s="75" t="s">
        <v>4877</v>
      </c>
      <c r="V1708" s="75" t="s">
        <v>4878</v>
      </c>
      <c r="W1708" s="75" t="s">
        <v>4871</v>
      </c>
      <c r="X1708" s="75" t="s">
        <v>5456</v>
      </c>
      <c r="Y1708" s="75" t="s">
        <v>4895</v>
      </c>
      <c r="Z1708" s="75">
        <v>2</v>
      </c>
      <c r="AA1708" s="75">
        <v>2</v>
      </c>
      <c r="AB1708" s="75" t="s">
        <v>4877</v>
      </c>
      <c r="AC1708" s="75" t="s">
        <v>5541</v>
      </c>
      <c r="AD1708" s="75" t="s">
        <v>4897</v>
      </c>
      <c r="AH1708" s="75" t="s">
        <v>5569</v>
      </c>
      <c r="AI1708" s="75" t="s">
        <v>4869</v>
      </c>
      <c r="AN1708" s="75" t="s">
        <v>4869</v>
      </c>
      <c r="AP1708" s="75">
        <v>6</v>
      </c>
      <c r="AQ1708" s="75">
        <v>4</v>
      </c>
      <c r="AR1708" s="75" t="s">
        <v>4868</v>
      </c>
      <c r="AS1708" s="75" t="s">
        <v>5453</v>
      </c>
      <c r="AV1708" s="75" t="s">
        <v>5440</v>
      </c>
      <c r="BI1708" s="75" t="s">
        <v>5452</v>
      </c>
      <c r="BJ1708" s="75" t="s">
        <v>5451</v>
      </c>
      <c r="BK1708" s="75">
        <v>0</v>
      </c>
      <c r="BM1708" s="75">
        <v>0</v>
      </c>
    </row>
    <row r="1709" spans="1:65" ht="17.399999999999999" hidden="1" customHeight="1" x14ac:dyDescent="0.3">
      <c r="A1709" s="75">
        <v>2019</v>
      </c>
      <c r="B1709" s="75">
        <v>64205</v>
      </c>
      <c r="C1709" s="75" t="s">
        <v>4985</v>
      </c>
      <c r="D1709" s="75" t="s">
        <v>5450</v>
      </c>
      <c r="E1709" s="77">
        <v>1030</v>
      </c>
      <c r="F1709" s="75" t="s">
        <v>2786</v>
      </c>
      <c r="G1709" s="77">
        <v>9010</v>
      </c>
      <c r="H1709" s="75" t="s">
        <v>5761</v>
      </c>
      <c r="I1709" s="75" t="s">
        <v>4883</v>
      </c>
      <c r="J1709" s="75" t="s">
        <v>2793</v>
      </c>
      <c r="K1709" s="75">
        <v>0</v>
      </c>
      <c r="L1709" s="75" t="s">
        <v>5457</v>
      </c>
      <c r="M1709" s="75" t="s">
        <v>4892</v>
      </c>
      <c r="N1709" s="75" t="s">
        <v>87</v>
      </c>
      <c r="O1709" s="75" t="s">
        <v>4023</v>
      </c>
      <c r="Q1709" s="75" t="s">
        <v>5447</v>
      </c>
      <c r="S1709" s="75" t="s">
        <v>4020</v>
      </c>
      <c r="T1709" s="75" t="s">
        <v>5478</v>
      </c>
      <c r="U1709" s="75" t="s">
        <v>4877</v>
      </c>
      <c r="V1709" s="75" t="s">
        <v>4878</v>
      </c>
      <c r="W1709" s="75" t="s">
        <v>4871</v>
      </c>
      <c r="X1709" s="75" t="s">
        <v>5456</v>
      </c>
      <c r="Y1709" s="75" t="s">
        <v>4897</v>
      </c>
      <c r="Z1709" s="75">
        <v>2</v>
      </c>
      <c r="AA1709" s="75">
        <v>1</v>
      </c>
      <c r="AB1709" s="75" t="s">
        <v>4871</v>
      </c>
      <c r="AC1709" s="75" t="s">
        <v>5570</v>
      </c>
      <c r="AD1709" s="75" t="s">
        <v>4872</v>
      </c>
      <c r="AH1709" s="75" t="s">
        <v>5467</v>
      </c>
      <c r="AI1709" s="75" t="s">
        <v>4869</v>
      </c>
      <c r="AN1709" s="75" t="s">
        <v>4869</v>
      </c>
      <c r="AP1709" s="75">
        <v>4</v>
      </c>
      <c r="AQ1709" s="75">
        <v>2</v>
      </c>
      <c r="AR1709" s="75" t="s">
        <v>4868</v>
      </c>
      <c r="AS1709" s="75" t="s">
        <v>5453</v>
      </c>
      <c r="AV1709" s="75" t="s">
        <v>5440</v>
      </c>
      <c r="BI1709" s="75" t="s">
        <v>5724</v>
      </c>
      <c r="BJ1709" s="75" t="s">
        <v>5619</v>
      </c>
      <c r="BK1709" s="75">
        <v>0</v>
      </c>
      <c r="BM1709" s="75">
        <v>0</v>
      </c>
    </row>
    <row r="1710" spans="1:65" ht="17.399999999999999" hidden="1" customHeight="1" x14ac:dyDescent="0.3">
      <c r="A1710" s="75">
        <v>2019</v>
      </c>
      <c r="B1710" s="75">
        <v>64203</v>
      </c>
      <c r="C1710" s="75" t="s">
        <v>626</v>
      </c>
      <c r="D1710" s="75" t="s">
        <v>5450</v>
      </c>
      <c r="E1710" s="77">
        <v>3080</v>
      </c>
      <c r="F1710" s="75" t="s">
        <v>3806</v>
      </c>
      <c r="G1710" s="77">
        <v>9032</v>
      </c>
      <c r="H1710" s="75" t="s">
        <v>5760</v>
      </c>
      <c r="I1710" s="75" t="s">
        <v>4883</v>
      </c>
      <c r="J1710" s="75" t="s">
        <v>3817</v>
      </c>
      <c r="K1710" s="75">
        <v>0</v>
      </c>
      <c r="L1710" s="75" t="s">
        <v>5448</v>
      </c>
      <c r="M1710" s="75" t="s">
        <v>4892</v>
      </c>
      <c r="N1710" s="75" t="s">
        <v>87</v>
      </c>
      <c r="O1710" s="75" t="s">
        <v>4023</v>
      </c>
      <c r="Q1710" s="75" t="s">
        <v>5447</v>
      </c>
      <c r="S1710" s="75" t="s">
        <v>4020</v>
      </c>
      <c r="T1710" s="75" t="s">
        <v>5478</v>
      </c>
      <c r="U1710" s="75" t="s">
        <v>4871</v>
      </c>
      <c r="V1710" s="75" t="s">
        <v>5445</v>
      </c>
      <c r="W1710" s="75" t="s">
        <v>4877</v>
      </c>
      <c r="X1710" s="75" t="s">
        <v>4876</v>
      </c>
      <c r="Y1710" s="75" t="s">
        <v>4875</v>
      </c>
      <c r="Z1710" s="75">
        <v>11</v>
      </c>
      <c r="AA1710" s="75">
        <v>0</v>
      </c>
      <c r="AB1710" s="75" t="s">
        <v>4871</v>
      </c>
      <c r="AC1710" s="75" t="s">
        <v>5473</v>
      </c>
      <c r="AD1710" s="75" t="s">
        <v>4872</v>
      </c>
      <c r="AE1710" s="75">
        <v>10</v>
      </c>
      <c r="AF1710" s="75">
        <v>1</v>
      </c>
      <c r="AG1710" s="75" t="s">
        <v>4871</v>
      </c>
      <c r="AH1710" s="75" t="s">
        <v>5601</v>
      </c>
      <c r="AI1710" s="75" t="s">
        <v>4872</v>
      </c>
      <c r="AJ1710" s="75">
        <v>13</v>
      </c>
      <c r="AK1710" s="75">
        <v>6</v>
      </c>
      <c r="AL1710" s="75" t="s">
        <v>4871</v>
      </c>
      <c r="AM1710" s="75" t="s">
        <v>5759</v>
      </c>
      <c r="AN1710" s="75" t="s">
        <v>4869</v>
      </c>
      <c r="AP1710" s="75">
        <v>10</v>
      </c>
      <c r="AQ1710" s="75">
        <v>10</v>
      </c>
      <c r="AR1710" s="75" t="s">
        <v>4908</v>
      </c>
      <c r="AS1710" s="75" t="s">
        <v>5441</v>
      </c>
      <c r="AV1710" s="75" t="s">
        <v>5440</v>
      </c>
      <c r="BI1710" s="75" t="s">
        <v>5452</v>
      </c>
      <c r="BJ1710" s="75" t="s">
        <v>5451</v>
      </c>
      <c r="BK1710" s="75">
        <v>0</v>
      </c>
      <c r="BM1710" s="75">
        <v>0</v>
      </c>
    </row>
    <row r="1711" spans="1:65" ht="17.399999999999999" hidden="1" customHeight="1" x14ac:dyDescent="0.3">
      <c r="A1711" s="75">
        <v>2019</v>
      </c>
      <c r="B1711" s="75">
        <v>64043</v>
      </c>
      <c r="C1711" s="75" t="s">
        <v>4902</v>
      </c>
      <c r="D1711" s="75" t="s">
        <v>5450</v>
      </c>
      <c r="E1711" s="77">
        <v>190</v>
      </c>
      <c r="F1711" s="75" t="s">
        <v>578</v>
      </c>
      <c r="G1711" s="77">
        <v>9033</v>
      </c>
      <c r="H1711" s="75" t="s">
        <v>5758</v>
      </c>
      <c r="I1711" s="75" t="s">
        <v>4883</v>
      </c>
      <c r="J1711" s="75" t="s">
        <v>4070</v>
      </c>
      <c r="K1711" s="75">
        <v>0</v>
      </c>
      <c r="L1711" s="75" t="s">
        <v>5480</v>
      </c>
      <c r="M1711" s="75" t="s">
        <v>4892</v>
      </c>
      <c r="N1711" s="75" t="s">
        <v>87</v>
      </c>
      <c r="O1711" s="75" t="s">
        <v>4065</v>
      </c>
      <c r="Q1711" s="75" t="s">
        <v>5512</v>
      </c>
      <c r="S1711" s="75" t="s">
        <v>4020</v>
      </c>
      <c r="T1711" s="75" t="s">
        <v>5478</v>
      </c>
      <c r="U1711" s="75" t="s">
        <v>4871</v>
      </c>
      <c r="V1711" s="75" t="s">
        <v>5445</v>
      </c>
      <c r="W1711" s="75" t="s">
        <v>4877</v>
      </c>
      <c r="X1711" s="75" t="s">
        <v>4876</v>
      </c>
      <c r="Y1711" s="75" t="s">
        <v>4019</v>
      </c>
      <c r="AC1711" s="75" t="s">
        <v>5468</v>
      </c>
      <c r="AD1711" s="75" t="s">
        <v>4019</v>
      </c>
      <c r="AH1711" s="75" t="s">
        <v>5468</v>
      </c>
      <c r="AI1711" s="75" t="s">
        <v>4869</v>
      </c>
      <c r="AN1711" s="75" t="s">
        <v>4869</v>
      </c>
      <c r="AP1711" s="75">
        <v>2</v>
      </c>
      <c r="AQ1711" s="75">
        <v>0</v>
      </c>
      <c r="AR1711" s="75" t="s">
        <v>4868</v>
      </c>
      <c r="AS1711" s="75" t="s">
        <v>5453</v>
      </c>
      <c r="AV1711" s="75" t="s">
        <v>5440</v>
      </c>
      <c r="BI1711" s="75" t="s">
        <v>5452</v>
      </c>
      <c r="BJ1711" s="75" t="s">
        <v>5451</v>
      </c>
      <c r="BK1711" s="75">
        <v>0</v>
      </c>
      <c r="BM1711" s="75">
        <v>0</v>
      </c>
    </row>
    <row r="1712" spans="1:65" ht="17.399999999999999" hidden="1" customHeight="1" x14ac:dyDescent="0.3">
      <c r="A1712" s="75">
        <v>2019</v>
      </c>
      <c r="B1712" s="75">
        <v>1010</v>
      </c>
      <c r="C1712" s="75" t="s">
        <v>5436</v>
      </c>
      <c r="D1712" s="75" t="s">
        <v>5450</v>
      </c>
      <c r="E1712" s="77">
        <v>10</v>
      </c>
      <c r="F1712" s="75" t="s">
        <v>2796</v>
      </c>
      <c r="G1712" s="77">
        <v>9036</v>
      </c>
      <c r="H1712" s="75" t="s">
        <v>5757</v>
      </c>
      <c r="I1712" s="75" t="s">
        <v>4883</v>
      </c>
      <c r="J1712" s="75" t="s">
        <v>2833</v>
      </c>
      <c r="K1712" s="75">
        <v>0</v>
      </c>
      <c r="L1712" s="75" t="s">
        <v>5462</v>
      </c>
      <c r="M1712" s="75" t="s">
        <v>4892</v>
      </c>
      <c r="N1712" s="75" t="s">
        <v>87</v>
      </c>
      <c r="O1712" s="75" t="s">
        <v>4025</v>
      </c>
      <c r="Q1712" s="75" t="s">
        <v>5461</v>
      </c>
      <c r="S1712" s="75" t="s">
        <v>3662</v>
      </c>
      <c r="T1712" s="75" t="s">
        <v>5474</v>
      </c>
      <c r="U1712" s="75" t="s">
        <v>4877</v>
      </c>
      <c r="V1712" s="75" t="s">
        <v>4878</v>
      </c>
      <c r="W1712" s="75" t="s">
        <v>4877</v>
      </c>
      <c r="X1712" s="75" t="s">
        <v>4876</v>
      </c>
      <c r="Y1712" s="75" t="s">
        <v>4872</v>
      </c>
      <c r="Z1712" s="75">
        <v>22</v>
      </c>
      <c r="AA1712" s="75">
        <v>0</v>
      </c>
      <c r="AB1712" s="75" t="s">
        <v>4871</v>
      </c>
      <c r="AC1712" s="75" t="s">
        <v>5507</v>
      </c>
      <c r="AD1712" s="75" t="s">
        <v>4897</v>
      </c>
      <c r="AE1712" s="75">
        <v>16</v>
      </c>
      <c r="AF1712" s="75">
        <v>11</v>
      </c>
      <c r="AG1712" s="75" t="s">
        <v>4871</v>
      </c>
      <c r="AH1712" s="75" t="s">
        <v>5745</v>
      </c>
      <c r="AI1712" s="75" t="s">
        <v>4869</v>
      </c>
      <c r="AN1712" s="75" t="s">
        <v>4869</v>
      </c>
      <c r="AP1712" s="75">
        <v>10</v>
      </c>
      <c r="AQ1712" s="75">
        <v>0</v>
      </c>
      <c r="AR1712" s="75" t="s">
        <v>4868</v>
      </c>
      <c r="AS1712" s="75" t="s">
        <v>5453</v>
      </c>
      <c r="AV1712" s="75" t="s">
        <v>5440</v>
      </c>
      <c r="BI1712" s="75" t="s">
        <v>5439</v>
      </c>
      <c r="BJ1712" s="75" t="s">
        <v>5438</v>
      </c>
      <c r="BK1712" s="75">
        <v>1</v>
      </c>
      <c r="BL1712" s="75" t="s">
        <v>5680</v>
      </c>
      <c r="BM1712" s="75">
        <v>0</v>
      </c>
    </row>
    <row r="1713" spans="1:66" ht="17.399999999999999" hidden="1" customHeight="1" x14ac:dyDescent="0.3">
      <c r="A1713" s="75">
        <v>2019</v>
      </c>
      <c r="B1713" s="75">
        <v>80010</v>
      </c>
      <c r="C1713" s="75" t="s">
        <v>678</v>
      </c>
      <c r="D1713" s="75" t="s">
        <v>5450</v>
      </c>
      <c r="E1713" s="77">
        <v>8001</v>
      </c>
      <c r="F1713" s="75" t="s">
        <v>678</v>
      </c>
      <c r="G1713" s="77">
        <v>9037</v>
      </c>
      <c r="H1713" s="75" t="s">
        <v>5756</v>
      </c>
      <c r="I1713" s="75" t="s">
        <v>4883</v>
      </c>
      <c r="J1713" s="75" t="s">
        <v>781</v>
      </c>
      <c r="K1713" s="75">
        <v>0</v>
      </c>
      <c r="L1713" s="75" t="s">
        <v>5448</v>
      </c>
      <c r="M1713" s="75" t="s">
        <v>4881</v>
      </c>
      <c r="N1713" s="75" t="s">
        <v>87</v>
      </c>
      <c r="O1713" s="75" t="s">
        <v>4024</v>
      </c>
      <c r="Q1713" s="75" t="s">
        <v>5469</v>
      </c>
      <c r="S1713" s="75" t="s">
        <v>4033</v>
      </c>
      <c r="T1713" s="75" t="s">
        <v>5446</v>
      </c>
      <c r="U1713" s="75" t="s">
        <v>4871</v>
      </c>
      <c r="V1713" s="75" t="s">
        <v>5445</v>
      </c>
      <c r="W1713" s="75" t="s">
        <v>4877</v>
      </c>
      <c r="X1713" s="75" t="s">
        <v>4876</v>
      </c>
      <c r="Y1713" s="75" t="s">
        <v>4897</v>
      </c>
      <c r="Z1713" s="75">
        <v>9</v>
      </c>
      <c r="AA1713" s="75">
        <v>8</v>
      </c>
      <c r="AB1713" s="75" t="s">
        <v>4871</v>
      </c>
      <c r="AC1713" s="75" t="s">
        <v>5755</v>
      </c>
      <c r="AD1713" s="75" t="s">
        <v>4897</v>
      </c>
      <c r="AE1713" s="75">
        <v>8</v>
      </c>
      <c r="AF1713" s="75">
        <v>4</v>
      </c>
      <c r="AG1713" s="75" t="s">
        <v>4871</v>
      </c>
      <c r="AH1713" s="75" t="s">
        <v>5594</v>
      </c>
      <c r="AI1713" s="75" t="s">
        <v>4897</v>
      </c>
      <c r="AJ1713" s="75">
        <v>13</v>
      </c>
      <c r="AK1713" s="75">
        <v>12</v>
      </c>
      <c r="AL1713" s="75" t="s">
        <v>4871</v>
      </c>
      <c r="AM1713" s="75" t="s">
        <v>5754</v>
      </c>
      <c r="AN1713" s="75" t="s">
        <v>4869</v>
      </c>
      <c r="AP1713" s="75">
        <v>8</v>
      </c>
      <c r="AQ1713" s="75">
        <v>8</v>
      </c>
      <c r="AR1713" s="75" t="s">
        <v>4908</v>
      </c>
      <c r="AS1713" s="75" t="s">
        <v>5441</v>
      </c>
      <c r="AV1713" s="75" t="s">
        <v>5440</v>
      </c>
      <c r="BI1713" s="75" t="s">
        <v>5452</v>
      </c>
      <c r="BJ1713" s="75" t="s">
        <v>5451</v>
      </c>
      <c r="BK1713" s="75">
        <v>0</v>
      </c>
      <c r="BM1713" s="75">
        <v>0</v>
      </c>
    </row>
    <row r="1714" spans="1:66" ht="17.399999999999999" hidden="1" customHeight="1" x14ac:dyDescent="0.3">
      <c r="A1714" s="75">
        <v>2019</v>
      </c>
      <c r="B1714" s="75">
        <v>80010</v>
      </c>
      <c r="C1714" s="75" t="s">
        <v>678</v>
      </c>
      <c r="D1714" s="75" t="s">
        <v>5450</v>
      </c>
      <c r="E1714" s="77">
        <v>8001</v>
      </c>
      <c r="F1714" s="75" t="s">
        <v>678</v>
      </c>
      <c r="G1714" s="77">
        <v>9040</v>
      </c>
      <c r="H1714" s="75" t="s">
        <v>5753</v>
      </c>
      <c r="I1714" s="75" t="s">
        <v>4883</v>
      </c>
      <c r="J1714" s="75" t="s">
        <v>783</v>
      </c>
      <c r="K1714" s="75">
        <v>0</v>
      </c>
      <c r="L1714" s="75" t="s">
        <v>5480</v>
      </c>
      <c r="M1714" s="75" t="s">
        <v>4892</v>
      </c>
      <c r="N1714" s="75" t="s">
        <v>87</v>
      </c>
      <c r="O1714" s="75" t="s">
        <v>4024</v>
      </c>
      <c r="Q1714" s="75" t="s">
        <v>5469</v>
      </c>
      <c r="S1714" s="75" t="s">
        <v>4033</v>
      </c>
      <c r="T1714" s="75" t="s">
        <v>5446</v>
      </c>
      <c r="U1714" s="75" t="s">
        <v>4871</v>
      </c>
      <c r="V1714" s="75" t="s">
        <v>5445</v>
      </c>
      <c r="W1714" s="75" t="s">
        <v>4877</v>
      </c>
      <c r="X1714" s="75" t="s">
        <v>4876</v>
      </c>
      <c r="Y1714" s="75" t="s">
        <v>4897</v>
      </c>
      <c r="Z1714" s="75">
        <v>9</v>
      </c>
      <c r="AA1714" s="75">
        <v>7</v>
      </c>
      <c r="AB1714" s="75" t="s">
        <v>4871</v>
      </c>
      <c r="AC1714" s="75" t="s">
        <v>5665</v>
      </c>
      <c r="AD1714" s="75" t="s">
        <v>4872</v>
      </c>
      <c r="AE1714" s="75">
        <v>8</v>
      </c>
      <c r="AF1714" s="75">
        <v>3</v>
      </c>
      <c r="AG1714" s="75" t="s">
        <v>4871</v>
      </c>
      <c r="AH1714" s="75" t="s">
        <v>5572</v>
      </c>
      <c r="AI1714" s="75" t="s">
        <v>4869</v>
      </c>
      <c r="AN1714" s="75" t="s">
        <v>4869</v>
      </c>
      <c r="AP1714" s="75">
        <v>8</v>
      </c>
      <c r="AQ1714" s="75">
        <v>8</v>
      </c>
      <c r="AR1714" s="75" t="s">
        <v>4908</v>
      </c>
      <c r="AS1714" s="75" t="s">
        <v>5441</v>
      </c>
      <c r="AV1714" s="75" t="s">
        <v>5440</v>
      </c>
      <c r="BI1714" s="75" t="s">
        <v>5452</v>
      </c>
      <c r="BJ1714" s="75" t="s">
        <v>5451</v>
      </c>
      <c r="BK1714" s="75">
        <v>0</v>
      </c>
      <c r="BM1714" s="75">
        <v>0</v>
      </c>
    </row>
    <row r="1715" spans="1:66" ht="17.399999999999999" hidden="1" customHeight="1" x14ac:dyDescent="0.3">
      <c r="A1715" s="75">
        <v>2019</v>
      </c>
      <c r="B1715" s="75">
        <v>16010</v>
      </c>
      <c r="C1715" s="75" t="s">
        <v>5343</v>
      </c>
      <c r="D1715" s="75" t="s">
        <v>5450</v>
      </c>
      <c r="E1715" s="77">
        <v>880</v>
      </c>
      <c r="F1715" s="75" t="s">
        <v>1118</v>
      </c>
      <c r="G1715" s="77">
        <v>9050</v>
      </c>
      <c r="H1715" s="75" t="s">
        <v>5752</v>
      </c>
      <c r="I1715" s="75" t="s">
        <v>4883</v>
      </c>
      <c r="J1715" s="75" t="s">
        <v>1552</v>
      </c>
      <c r="K1715" s="75">
        <v>0</v>
      </c>
      <c r="L1715" s="75" t="s">
        <v>5457</v>
      </c>
      <c r="M1715" s="75" t="s">
        <v>4892</v>
      </c>
      <c r="N1715" s="75" t="s">
        <v>87</v>
      </c>
      <c r="O1715" s="75" t="s">
        <v>4028</v>
      </c>
      <c r="Q1715" s="75" t="s">
        <v>5461</v>
      </c>
      <c r="S1715" s="75" t="s">
        <v>3662</v>
      </c>
      <c r="T1715" s="75" t="s">
        <v>5474</v>
      </c>
      <c r="U1715" s="75" t="s">
        <v>4877</v>
      </c>
      <c r="V1715" s="75" t="s">
        <v>4878</v>
      </c>
      <c r="W1715" s="75" t="s">
        <v>4871</v>
      </c>
      <c r="X1715" s="75" t="s">
        <v>5456</v>
      </c>
      <c r="Y1715" s="75" t="s">
        <v>4872</v>
      </c>
      <c r="Z1715" s="75">
        <v>9</v>
      </c>
      <c r="AA1715" s="75">
        <v>0</v>
      </c>
      <c r="AB1715" s="75" t="s">
        <v>4871</v>
      </c>
      <c r="AC1715" s="75" t="s">
        <v>5444</v>
      </c>
      <c r="AD1715" s="75" t="s">
        <v>4897</v>
      </c>
      <c r="AE1715" s="75">
        <v>7</v>
      </c>
      <c r="AF1715" s="75">
        <v>5</v>
      </c>
      <c r="AG1715" s="75" t="s">
        <v>4871</v>
      </c>
      <c r="AH1715" s="75" t="s">
        <v>5684</v>
      </c>
      <c r="AI1715" s="75" t="s">
        <v>4869</v>
      </c>
      <c r="AN1715" s="75" t="s">
        <v>4869</v>
      </c>
      <c r="AP1715" s="75">
        <v>10</v>
      </c>
      <c r="AQ1715" s="75">
        <v>5</v>
      </c>
      <c r="AR1715" s="75" t="s">
        <v>4868</v>
      </c>
      <c r="AS1715" s="75" t="s">
        <v>5453</v>
      </c>
      <c r="AV1715" s="75" t="s">
        <v>5440</v>
      </c>
      <c r="BI1715" s="75" t="s">
        <v>5724</v>
      </c>
      <c r="BJ1715" s="75" t="s">
        <v>5619</v>
      </c>
      <c r="BK1715" s="75">
        <v>1</v>
      </c>
      <c r="BL1715" s="75" t="s">
        <v>5680</v>
      </c>
      <c r="BM1715" s="75">
        <v>0</v>
      </c>
    </row>
    <row r="1716" spans="1:66" ht="17.399999999999999" hidden="1" customHeight="1" x14ac:dyDescent="0.3">
      <c r="A1716" s="75">
        <v>2019</v>
      </c>
      <c r="B1716" s="75">
        <v>21060</v>
      </c>
      <c r="C1716" s="75" t="s">
        <v>5300</v>
      </c>
      <c r="D1716" s="75" t="s">
        <v>5450</v>
      </c>
      <c r="E1716" s="77">
        <v>1020</v>
      </c>
      <c r="F1716" s="75" t="s">
        <v>928</v>
      </c>
      <c r="G1716" s="77">
        <v>9051</v>
      </c>
      <c r="H1716" s="75" t="s">
        <v>5751</v>
      </c>
      <c r="I1716" s="75" t="s">
        <v>4883</v>
      </c>
      <c r="J1716" s="75" t="s">
        <v>949</v>
      </c>
      <c r="K1716" s="75">
        <v>0</v>
      </c>
      <c r="L1716" s="75" t="s">
        <v>5480</v>
      </c>
      <c r="M1716" s="75" t="s">
        <v>4892</v>
      </c>
      <c r="N1716" s="75" t="s">
        <v>87</v>
      </c>
      <c r="O1716" s="75" t="s">
        <v>4025</v>
      </c>
      <c r="Q1716" s="75" t="s">
        <v>5461</v>
      </c>
      <c r="S1716" s="75" t="s">
        <v>4033</v>
      </c>
      <c r="T1716" s="75" t="s">
        <v>5446</v>
      </c>
      <c r="U1716" s="75" t="s">
        <v>4871</v>
      </c>
      <c r="V1716" s="75" t="s">
        <v>5445</v>
      </c>
      <c r="W1716" s="75" t="s">
        <v>4877</v>
      </c>
      <c r="X1716" s="75" t="s">
        <v>4876</v>
      </c>
      <c r="Y1716" s="75" t="s">
        <v>4895</v>
      </c>
      <c r="Z1716" s="75">
        <v>5</v>
      </c>
      <c r="AA1716" s="75">
        <v>5</v>
      </c>
      <c r="AB1716" s="75" t="s">
        <v>4877</v>
      </c>
      <c r="AC1716" s="75" t="s">
        <v>5541</v>
      </c>
      <c r="AD1716" s="75" t="s">
        <v>4872</v>
      </c>
      <c r="AE1716" s="75">
        <v>2</v>
      </c>
      <c r="AF1716" s="75">
        <v>0</v>
      </c>
      <c r="AG1716" s="75" t="s">
        <v>4871</v>
      </c>
      <c r="AH1716" s="75" t="s">
        <v>5609</v>
      </c>
      <c r="AI1716" s="75" t="s">
        <v>4869</v>
      </c>
      <c r="AN1716" s="75" t="s">
        <v>4869</v>
      </c>
      <c r="AP1716" s="75">
        <v>6</v>
      </c>
      <c r="AQ1716" s="75">
        <v>0</v>
      </c>
      <c r="AR1716" s="75" t="s">
        <v>4868</v>
      </c>
      <c r="AS1716" s="75" t="s">
        <v>5453</v>
      </c>
      <c r="AV1716" s="75" t="s">
        <v>5440</v>
      </c>
      <c r="BI1716" s="75" t="s">
        <v>5452</v>
      </c>
      <c r="BJ1716" s="75" t="s">
        <v>5451</v>
      </c>
      <c r="BK1716" s="75">
        <v>0</v>
      </c>
      <c r="BM1716" s="75">
        <v>0</v>
      </c>
    </row>
    <row r="1717" spans="1:66" ht="17.399999999999999" hidden="1" customHeight="1" x14ac:dyDescent="0.3">
      <c r="A1717" s="75">
        <v>2019</v>
      </c>
      <c r="B1717" s="75">
        <v>30011</v>
      </c>
      <c r="C1717" s="75" t="s">
        <v>5230</v>
      </c>
      <c r="D1717" s="75" t="s">
        <v>5450</v>
      </c>
      <c r="E1717" s="77">
        <v>1420</v>
      </c>
      <c r="F1717" s="75" t="s">
        <v>2292</v>
      </c>
      <c r="G1717" s="77">
        <v>9052</v>
      </c>
      <c r="H1717" s="75" t="s">
        <v>5750</v>
      </c>
      <c r="I1717" s="75" t="s">
        <v>4883</v>
      </c>
      <c r="J1717" s="75" t="s">
        <v>2573</v>
      </c>
      <c r="K1717" s="75">
        <v>0</v>
      </c>
      <c r="L1717" s="75" t="s">
        <v>5457</v>
      </c>
      <c r="M1717" s="75" t="s">
        <v>4892</v>
      </c>
      <c r="N1717" s="75" t="s">
        <v>87</v>
      </c>
      <c r="O1717" s="75" t="s">
        <v>4024</v>
      </c>
      <c r="Q1717" s="75" t="s">
        <v>5469</v>
      </c>
      <c r="S1717" s="75" t="s">
        <v>3662</v>
      </c>
      <c r="T1717" s="75" t="s">
        <v>5474</v>
      </c>
      <c r="U1717" s="75" t="s">
        <v>4877</v>
      </c>
      <c r="V1717" s="75" t="s">
        <v>4878</v>
      </c>
      <c r="W1717" s="75" t="s">
        <v>4871</v>
      </c>
      <c r="X1717" s="75" t="s">
        <v>5456</v>
      </c>
      <c r="Y1717" s="75" t="s">
        <v>4897</v>
      </c>
      <c r="Z1717" s="75">
        <v>6</v>
      </c>
      <c r="AA1717" s="75">
        <v>3</v>
      </c>
      <c r="AB1717" s="75" t="s">
        <v>4871</v>
      </c>
      <c r="AC1717" s="75" t="s">
        <v>5491</v>
      </c>
      <c r="AD1717" s="75" t="s">
        <v>4872</v>
      </c>
      <c r="AE1717" s="75">
        <v>4</v>
      </c>
      <c r="AF1717" s="75">
        <v>1</v>
      </c>
      <c r="AG1717" s="75" t="s">
        <v>4871</v>
      </c>
      <c r="AH1717" s="75" t="s">
        <v>5587</v>
      </c>
      <c r="AI1717" s="75" t="s">
        <v>4869</v>
      </c>
      <c r="AN1717" s="75" t="s">
        <v>4869</v>
      </c>
      <c r="AP1717" s="75">
        <v>8</v>
      </c>
      <c r="AQ1717" s="75">
        <v>4</v>
      </c>
      <c r="AR1717" s="75" t="s">
        <v>4868</v>
      </c>
      <c r="AS1717" s="75" t="s">
        <v>5453</v>
      </c>
      <c r="AV1717" s="75" t="s">
        <v>5440</v>
      </c>
      <c r="BI1717" s="75" t="s">
        <v>5452</v>
      </c>
      <c r="BJ1717" s="75" t="s">
        <v>5451</v>
      </c>
      <c r="BK1717" s="75">
        <v>0</v>
      </c>
      <c r="BM1717" s="75">
        <v>0</v>
      </c>
    </row>
    <row r="1718" spans="1:66" ht="17.399999999999999" hidden="1" customHeight="1" x14ac:dyDescent="0.3">
      <c r="A1718" s="75">
        <v>2019</v>
      </c>
      <c r="B1718" s="75">
        <v>3060</v>
      </c>
      <c r="C1718" s="75" t="s">
        <v>5402</v>
      </c>
      <c r="D1718" s="75" t="s">
        <v>5450</v>
      </c>
      <c r="E1718" s="77">
        <v>180</v>
      </c>
      <c r="F1718" s="75" t="s">
        <v>219</v>
      </c>
      <c r="G1718" s="77">
        <v>9053</v>
      </c>
      <c r="H1718" s="75" t="s">
        <v>5749</v>
      </c>
      <c r="I1718" s="75" t="s">
        <v>4883</v>
      </c>
      <c r="J1718" s="75" t="s">
        <v>334</v>
      </c>
      <c r="K1718" s="75">
        <v>0</v>
      </c>
      <c r="L1718" s="75" t="s">
        <v>5457</v>
      </c>
      <c r="M1718" s="75" t="s">
        <v>4892</v>
      </c>
      <c r="N1718" s="75" t="s">
        <v>87</v>
      </c>
      <c r="O1718" s="75" t="s">
        <v>4024</v>
      </c>
      <c r="Q1718" s="75" t="s">
        <v>5469</v>
      </c>
      <c r="S1718" s="75" t="s">
        <v>3662</v>
      </c>
      <c r="T1718" s="75" t="s">
        <v>5474</v>
      </c>
      <c r="U1718" s="75" t="s">
        <v>4877</v>
      </c>
      <c r="V1718" s="75" t="s">
        <v>4878</v>
      </c>
      <c r="W1718" s="75" t="s">
        <v>4871</v>
      </c>
      <c r="X1718" s="75" t="s">
        <v>5456</v>
      </c>
      <c r="Y1718" s="75" t="s">
        <v>4872</v>
      </c>
      <c r="Z1718" s="75">
        <v>9</v>
      </c>
      <c r="AA1718" s="75">
        <v>0</v>
      </c>
      <c r="AB1718" s="75" t="s">
        <v>4871</v>
      </c>
      <c r="AC1718" s="75" t="s">
        <v>5444</v>
      </c>
      <c r="AD1718" s="75" t="s">
        <v>4897</v>
      </c>
      <c r="AE1718" s="75">
        <v>8</v>
      </c>
      <c r="AF1718" s="75">
        <v>6</v>
      </c>
      <c r="AG1718" s="75" t="s">
        <v>4871</v>
      </c>
      <c r="AH1718" s="75" t="s">
        <v>5563</v>
      </c>
      <c r="AI1718" s="75" t="s">
        <v>4869</v>
      </c>
      <c r="AN1718" s="75" t="s">
        <v>4869</v>
      </c>
      <c r="AP1718" s="75">
        <v>8</v>
      </c>
      <c r="AQ1718" s="75">
        <v>8</v>
      </c>
      <c r="AR1718" s="75" t="s">
        <v>4908</v>
      </c>
      <c r="AS1718" s="75" t="s">
        <v>5441</v>
      </c>
      <c r="AV1718" s="75" t="s">
        <v>5440</v>
      </c>
      <c r="BI1718" s="75" t="s">
        <v>5452</v>
      </c>
      <c r="BJ1718" s="75" t="s">
        <v>5451</v>
      </c>
      <c r="BK1718" s="75">
        <v>0</v>
      </c>
      <c r="BM1718" s="75">
        <v>0</v>
      </c>
    </row>
    <row r="1719" spans="1:66" ht="17.399999999999999" hidden="1" customHeight="1" x14ac:dyDescent="0.3">
      <c r="A1719" s="75">
        <v>2019</v>
      </c>
      <c r="B1719" s="75">
        <v>35020</v>
      </c>
      <c r="C1719" s="75" t="s">
        <v>5192</v>
      </c>
      <c r="D1719" s="75" t="s">
        <v>5450</v>
      </c>
      <c r="E1719" s="77">
        <v>1560</v>
      </c>
      <c r="F1719" s="75" t="s">
        <v>4098</v>
      </c>
      <c r="G1719" s="77">
        <v>9055</v>
      </c>
      <c r="H1719" s="75" t="s">
        <v>5748</v>
      </c>
      <c r="I1719" s="75" t="s">
        <v>4883</v>
      </c>
      <c r="J1719" s="75" t="s">
        <v>3757</v>
      </c>
      <c r="K1719" s="75">
        <v>0</v>
      </c>
      <c r="L1719" s="75" t="s">
        <v>5457</v>
      </c>
      <c r="M1719" s="75" t="s">
        <v>4892</v>
      </c>
      <c r="N1719" s="75" t="s">
        <v>87</v>
      </c>
      <c r="O1719" s="75" t="s">
        <v>4055</v>
      </c>
      <c r="Q1719" s="75" t="s">
        <v>4019</v>
      </c>
      <c r="S1719" s="75" t="s">
        <v>4020</v>
      </c>
      <c r="T1719" s="75" t="s">
        <v>5478</v>
      </c>
      <c r="U1719" s="75" t="s">
        <v>4877</v>
      </c>
      <c r="V1719" s="75" t="s">
        <v>4878</v>
      </c>
      <c r="W1719" s="75" t="s">
        <v>4871</v>
      </c>
      <c r="X1719" s="75" t="s">
        <v>5456</v>
      </c>
      <c r="Y1719" s="75" t="s">
        <v>4872</v>
      </c>
      <c r="Z1719" s="75">
        <v>4</v>
      </c>
      <c r="AA1719" s="75">
        <v>0</v>
      </c>
      <c r="AB1719" s="75" t="s">
        <v>4871</v>
      </c>
      <c r="AC1719" s="75" t="s">
        <v>5529</v>
      </c>
      <c r="AD1719" s="75" t="s">
        <v>4872</v>
      </c>
      <c r="AE1719" s="75">
        <v>2</v>
      </c>
      <c r="AF1719" s="75">
        <v>0</v>
      </c>
      <c r="AG1719" s="75" t="s">
        <v>4871</v>
      </c>
      <c r="AH1719" s="75" t="s">
        <v>5609</v>
      </c>
      <c r="AI1719" s="75" t="s">
        <v>4869</v>
      </c>
      <c r="AN1719" s="75" t="s">
        <v>4869</v>
      </c>
      <c r="AP1719" s="75">
        <v>6</v>
      </c>
      <c r="AQ1719" s="75">
        <v>6</v>
      </c>
      <c r="AR1719" s="75" t="s">
        <v>4908</v>
      </c>
      <c r="AS1719" s="75" t="s">
        <v>5441</v>
      </c>
      <c r="AV1719" s="75" t="s">
        <v>5440</v>
      </c>
      <c r="BI1719" s="75" t="s">
        <v>5452</v>
      </c>
      <c r="BJ1719" s="75" t="s">
        <v>5451</v>
      </c>
    </row>
    <row r="1720" spans="1:66" ht="17.399999999999999" hidden="1" customHeight="1" x14ac:dyDescent="0.3">
      <c r="A1720" s="75">
        <v>2019</v>
      </c>
      <c r="B1720" s="75">
        <v>3060</v>
      </c>
      <c r="C1720" s="75" t="s">
        <v>5402</v>
      </c>
      <c r="D1720" s="75" t="s">
        <v>5450</v>
      </c>
      <c r="E1720" s="77">
        <v>180</v>
      </c>
      <c r="F1720" s="75" t="s">
        <v>219</v>
      </c>
      <c r="G1720" s="77">
        <v>9056</v>
      </c>
      <c r="H1720" s="75" t="s">
        <v>5747</v>
      </c>
      <c r="I1720" s="75" t="s">
        <v>4883</v>
      </c>
      <c r="J1720" s="75" t="s">
        <v>328</v>
      </c>
      <c r="K1720" s="75">
        <v>0</v>
      </c>
      <c r="L1720" s="75" t="s">
        <v>5462</v>
      </c>
      <c r="M1720" s="75" t="s">
        <v>4892</v>
      </c>
      <c r="N1720" s="75" t="s">
        <v>87</v>
      </c>
      <c r="O1720" s="75" t="s">
        <v>4024</v>
      </c>
      <c r="Q1720" s="75" t="s">
        <v>5469</v>
      </c>
      <c r="S1720" s="75" t="s">
        <v>3662</v>
      </c>
      <c r="T1720" s="75" t="s">
        <v>5474</v>
      </c>
      <c r="U1720" s="75" t="s">
        <v>4877</v>
      </c>
      <c r="V1720" s="75" t="s">
        <v>4878</v>
      </c>
      <c r="W1720" s="75" t="s">
        <v>4877</v>
      </c>
      <c r="X1720" s="75" t="s">
        <v>4876</v>
      </c>
      <c r="Y1720" s="75" t="s">
        <v>4872</v>
      </c>
      <c r="Z1720" s="75">
        <v>16</v>
      </c>
      <c r="AA1720" s="75">
        <v>0</v>
      </c>
      <c r="AB1720" s="75" t="s">
        <v>4871</v>
      </c>
      <c r="AC1720" s="75" t="s">
        <v>5746</v>
      </c>
      <c r="AD1720" s="75" t="s">
        <v>4897</v>
      </c>
      <c r="AE1720" s="75">
        <v>16</v>
      </c>
      <c r="AF1720" s="75">
        <v>11</v>
      </c>
      <c r="AG1720" s="75" t="s">
        <v>4871</v>
      </c>
      <c r="AH1720" s="75" t="s">
        <v>5745</v>
      </c>
      <c r="AI1720" s="75" t="s">
        <v>4869</v>
      </c>
      <c r="AN1720" s="75" t="s">
        <v>4869</v>
      </c>
      <c r="AP1720" s="75">
        <v>10</v>
      </c>
      <c r="AQ1720" s="75">
        <v>10</v>
      </c>
      <c r="AR1720" s="75" t="s">
        <v>4908</v>
      </c>
      <c r="AS1720" s="75" t="s">
        <v>5441</v>
      </c>
      <c r="AV1720" s="75" t="s">
        <v>5440</v>
      </c>
      <c r="BI1720" s="75" t="s">
        <v>5452</v>
      </c>
      <c r="BJ1720" s="75" t="s">
        <v>5451</v>
      </c>
      <c r="BK1720" s="75">
        <v>0</v>
      </c>
      <c r="BM1720" s="75">
        <v>0</v>
      </c>
    </row>
    <row r="1721" spans="1:66" ht="17.399999999999999" hidden="1" customHeight="1" x14ac:dyDescent="0.3">
      <c r="A1721" s="75">
        <v>2019</v>
      </c>
      <c r="B1721" s="75">
        <v>21060</v>
      </c>
      <c r="C1721" s="75" t="s">
        <v>5300</v>
      </c>
      <c r="D1721" s="75" t="s">
        <v>5450</v>
      </c>
      <c r="E1721" s="77">
        <v>1020</v>
      </c>
      <c r="F1721" s="75" t="s">
        <v>928</v>
      </c>
      <c r="G1721" s="77">
        <v>9057</v>
      </c>
      <c r="H1721" s="75" t="s">
        <v>5744</v>
      </c>
      <c r="I1721" s="75" t="s">
        <v>4883</v>
      </c>
      <c r="J1721" s="75" t="s">
        <v>947</v>
      </c>
      <c r="K1721" s="75">
        <v>0</v>
      </c>
      <c r="L1721" s="75" t="s">
        <v>5448</v>
      </c>
      <c r="M1721" s="75" t="s">
        <v>4892</v>
      </c>
      <c r="N1721" s="75" t="s">
        <v>87</v>
      </c>
      <c r="O1721" s="75" t="s">
        <v>4024</v>
      </c>
      <c r="Q1721" s="75" t="s">
        <v>5469</v>
      </c>
      <c r="S1721" s="75" t="s">
        <v>4033</v>
      </c>
      <c r="T1721" s="75" t="s">
        <v>5446</v>
      </c>
      <c r="U1721" s="75" t="s">
        <v>4871</v>
      </c>
      <c r="V1721" s="75" t="s">
        <v>5445</v>
      </c>
      <c r="W1721" s="75" t="s">
        <v>4877</v>
      </c>
      <c r="X1721" s="75" t="s">
        <v>4876</v>
      </c>
      <c r="Y1721" s="75" t="s">
        <v>4895</v>
      </c>
      <c r="Z1721" s="75">
        <v>4</v>
      </c>
      <c r="AA1721" s="75">
        <v>4</v>
      </c>
      <c r="AB1721" s="75" t="s">
        <v>4877</v>
      </c>
      <c r="AC1721" s="75" t="s">
        <v>5541</v>
      </c>
      <c r="AD1721" s="75" t="s">
        <v>4897</v>
      </c>
      <c r="AE1721" s="75">
        <v>4</v>
      </c>
      <c r="AF1721" s="75">
        <v>4</v>
      </c>
      <c r="AG1721" s="75" t="s">
        <v>4877</v>
      </c>
      <c r="AH1721" s="75" t="s">
        <v>5472</v>
      </c>
      <c r="AI1721" s="75" t="s">
        <v>4895</v>
      </c>
      <c r="AJ1721" s="75">
        <v>5</v>
      </c>
      <c r="AK1721" s="75">
        <v>5</v>
      </c>
      <c r="AL1721" s="75" t="s">
        <v>4877</v>
      </c>
      <c r="AM1721" s="75" t="s">
        <v>5630</v>
      </c>
      <c r="AN1721" s="75" t="s">
        <v>4869</v>
      </c>
      <c r="AP1721" s="75">
        <v>6</v>
      </c>
      <c r="AQ1721" s="75">
        <v>6</v>
      </c>
      <c r="AR1721" s="75" t="s">
        <v>4908</v>
      </c>
      <c r="AS1721" s="75" t="s">
        <v>5441</v>
      </c>
      <c r="AV1721" s="75" t="s">
        <v>5440</v>
      </c>
      <c r="BI1721" s="75" t="s">
        <v>5452</v>
      </c>
      <c r="BJ1721" s="75" t="s">
        <v>5451</v>
      </c>
      <c r="BK1721" s="75">
        <v>0</v>
      </c>
      <c r="BM1721" s="75">
        <v>0</v>
      </c>
    </row>
    <row r="1722" spans="1:66" ht="17.399999999999999" hidden="1" customHeight="1" x14ac:dyDescent="0.3">
      <c r="A1722" s="75">
        <v>2019</v>
      </c>
      <c r="B1722" s="75">
        <v>30011</v>
      </c>
      <c r="C1722" s="75" t="s">
        <v>5230</v>
      </c>
      <c r="D1722" s="75" t="s">
        <v>5450</v>
      </c>
      <c r="E1722" s="77">
        <v>1420</v>
      </c>
      <c r="F1722" s="75" t="s">
        <v>2292</v>
      </c>
      <c r="G1722" s="77">
        <v>9058</v>
      </c>
      <c r="H1722" s="75" t="s">
        <v>5743</v>
      </c>
      <c r="I1722" s="75" t="s">
        <v>4883</v>
      </c>
      <c r="J1722" s="75" t="s">
        <v>2575</v>
      </c>
      <c r="K1722" s="75">
        <v>0</v>
      </c>
      <c r="L1722" s="75" t="s">
        <v>5457</v>
      </c>
      <c r="M1722" s="75" t="s">
        <v>4892</v>
      </c>
      <c r="N1722" s="75" t="s">
        <v>87</v>
      </c>
      <c r="O1722" s="75" t="s">
        <v>4024</v>
      </c>
      <c r="Q1722" s="75" t="s">
        <v>5469</v>
      </c>
      <c r="S1722" s="75" t="s">
        <v>3662</v>
      </c>
      <c r="T1722" s="75" t="s">
        <v>5474</v>
      </c>
      <c r="U1722" s="75" t="s">
        <v>4877</v>
      </c>
      <c r="V1722" s="75" t="s">
        <v>4878</v>
      </c>
      <c r="W1722" s="75" t="s">
        <v>4871</v>
      </c>
      <c r="X1722" s="75" t="s">
        <v>5456</v>
      </c>
      <c r="Y1722" s="75" t="s">
        <v>4897</v>
      </c>
      <c r="Z1722" s="75">
        <v>8</v>
      </c>
      <c r="AA1722" s="75">
        <v>2</v>
      </c>
      <c r="AB1722" s="75" t="s">
        <v>4871</v>
      </c>
      <c r="AC1722" s="75" t="s">
        <v>5742</v>
      </c>
      <c r="AD1722" s="75" t="s">
        <v>4897</v>
      </c>
      <c r="AE1722" s="75">
        <v>4</v>
      </c>
      <c r="AF1722" s="75">
        <v>2</v>
      </c>
      <c r="AG1722" s="75" t="s">
        <v>4871</v>
      </c>
      <c r="AH1722" s="75" t="s">
        <v>5654</v>
      </c>
      <c r="AI1722" s="75" t="s">
        <v>4869</v>
      </c>
      <c r="AN1722" s="75" t="s">
        <v>4869</v>
      </c>
      <c r="AP1722" s="75">
        <v>8</v>
      </c>
      <c r="AQ1722" s="75">
        <v>6</v>
      </c>
      <c r="AR1722" s="75" t="s">
        <v>4868</v>
      </c>
      <c r="AS1722" s="75" t="s">
        <v>5453</v>
      </c>
      <c r="AV1722" s="75" t="s">
        <v>5440</v>
      </c>
      <c r="BI1722" s="75" t="s">
        <v>5452</v>
      </c>
      <c r="BJ1722" s="75" t="s">
        <v>5451</v>
      </c>
      <c r="BK1722" s="75">
        <v>0</v>
      </c>
      <c r="BM1722" s="75">
        <v>0</v>
      </c>
    </row>
    <row r="1723" spans="1:66" ht="17.399999999999999" hidden="1" customHeight="1" x14ac:dyDescent="0.3">
      <c r="A1723" s="75">
        <v>2019</v>
      </c>
      <c r="B1723" s="75">
        <v>3060</v>
      </c>
      <c r="C1723" s="75" t="s">
        <v>5402</v>
      </c>
      <c r="D1723" s="75" t="s">
        <v>5450</v>
      </c>
      <c r="E1723" s="77">
        <v>180</v>
      </c>
      <c r="F1723" s="75" t="s">
        <v>219</v>
      </c>
      <c r="G1723" s="77">
        <v>9059</v>
      </c>
      <c r="H1723" s="75" t="s">
        <v>5741</v>
      </c>
      <c r="I1723" s="75" t="s">
        <v>4883</v>
      </c>
      <c r="J1723" s="75" t="s">
        <v>330</v>
      </c>
      <c r="K1723" s="75">
        <v>0</v>
      </c>
      <c r="L1723" s="75" t="s">
        <v>5457</v>
      </c>
      <c r="M1723" s="75" t="s">
        <v>4892</v>
      </c>
      <c r="N1723" s="75" t="s">
        <v>87</v>
      </c>
      <c r="O1723" s="75" t="s">
        <v>4024</v>
      </c>
      <c r="Q1723" s="75" t="s">
        <v>5469</v>
      </c>
      <c r="S1723" s="75" t="s">
        <v>3662</v>
      </c>
      <c r="T1723" s="75" t="s">
        <v>5474</v>
      </c>
      <c r="U1723" s="75" t="s">
        <v>4877</v>
      </c>
      <c r="V1723" s="75" t="s">
        <v>4878</v>
      </c>
      <c r="W1723" s="75" t="s">
        <v>4871</v>
      </c>
      <c r="X1723" s="75" t="s">
        <v>5456</v>
      </c>
      <c r="Y1723" s="75" t="s">
        <v>4872</v>
      </c>
      <c r="Z1723" s="75">
        <v>12</v>
      </c>
      <c r="AA1723" s="75">
        <v>0</v>
      </c>
      <c r="AB1723" s="75" t="s">
        <v>4871</v>
      </c>
      <c r="AC1723" s="75" t="s">
        <v>5615</v>
      </c>
      <c r="AD1723" s="75" t="s">
        <v>4897</v>
      </c>
      <c r="AE1723" s="75">
        <v>10</v>
      </c>
      <c r="AF1723" s="75">
        <v>5</v>
      </c>
      <c r="AG1723" s="75" t="s">
        <v>4871</v>
      </c>
      <c r="AH1723" s="75" t="s">
        <v>5726</v>
      </c>
      <c r="AI1723" s="75" t="s">
        <v>4869</v>
      </c>
      <c r="AN1723" s="75" t="s">
        <v>4869</v>
      </c>
      <c r="AP1723" s="75">
        <v>10</v>
      </c>
      <c r="AQ1723" s="75">
        <v>10</v>
      </c>
      <c r="AR1723" s="75" t="s">
        <v>4908</v>
      </c>
      <c r="AS1723" s="75" t="s">
        <v>5441</v>
      </c>
      <c r="AV1723" s="75" t="s">
        <v>5440</v>
      </c>
      <c r="BI1723" s="75" t="s">
        <v>5452</v>
      </c>
      <c r="BJ1723" s="75" t="s">
        <v>5451</v>
      </c>
      <c r="BK1723" s="75">
        <v>0</v>
      </c>
      <c r="BM1723" s="75">
        <v>0</v>
      </c>
    </row>
    <row r="1724" spans="1:66" ht="17.399999999999999" hidden="1" customHeight="1" x14ac:dyDescent="0.3">
      <c r="A1724" s="75">
        <v>2019</v>
      </c>
      <c r="B1724" s="75">
        <v>3060</v>
      </c>
      <c r="C1724" s="75" t="s">
        <v>5402</v>
      </c>
      <c r="D1724" s="75" t="s">
        <v>5450</v>
      </c>
      <c r="E1724" s="77">
        <v>180</v>
      </c>
      <c r="F1724" s="75" t="s">
        <v>219</v>
      </c>
      <c r="G1724" s="77">
        <v>9060</v>
      </c>
      <c r="H1724" s="75" t="s">
        <v>5740</v>
      </c>
      <c r="I1724" s="75" t="s">
        <v>4883</v>
      </c>
      <c r="J1724" s="75" t="s">
        <v>332</v>
      </c>
      <c r="K1724" s="75">
        <v>0</v>
      </c>
      <c r="L1724" s="75" t="s">
        <v>5457</v>
      </c>
      <c r="M1724" s="75" t="s">
        <v>4892</v>
      </c>
      <c r="N1724" s="75" t="s">
        <v>87</v>
      </c>
      <c r="O1724" s="75" t="s">
        <v>4024</v>
      </c>
      <c r="Q1724" s="75" t="s">
        <v>5469</v>
      </c>
      <c r="S1724" s="75" t="s">
        <v>3662</v>
      </c>
      <c r="T1724" s="75" t="s">
        <v>5474</v>
      </c>
      <c r="U1724" s="75" t="s">
        <v>4877</v>
      </c>
      <c r="V1724" s="75" t="s">
        <v>4878</v>
      </c>
      <c r="W1724" s="75" t="s">
        <v>4871</v>
      </c>
      <c r="X1724" s="75" t="s">
        <v>5456</v>
      </c>
      <c r="Y1724" s="75" t="s">
        <v>4875</v>
      </c>
      <c r="Z1724" s="75">
        <v>11</v>
      </c>
      <c r="AA1724" s="75">
        <v>0</v>
      </c>
      <c r="AB1724" s="75" t="s">
        <v>4871</v>
      </c>
      <c r="AC1724" s="75" t="s">
        <v>5473</v>
      </c>
      <c r="AD1724" s="75" t="s">
        <v>4897</v>
      </c>
      <c r="AE1724" s="75">
        <v>8</v>
      </c>
      <c r="AF1724" s="75">
        <v>8</v>
      </c>
      <c r="AG1724" s="75" t="s">
        <v>4877</v>
      </c>
      <c r="AH1724" s="75" t="s">
        <v>5472</v>
      </c>
      <c r="AI1724" s="75" t="s">
        <v>4869</v>
      </c>
      <c r="AN1724" s="75" t="s">
        <v>4869</v>
      </c>
      <c r="AP1724" s="75">
        <v>10</v>
      </c>
      <c r="AQ1724" s="75">
        <v>10</v>
      </c>
      <c r="AR1724" s="75" t="s">
        <v>4908</v>
      </c>
      <c r="AS1724" s="75" t="s">
        <v>5441</v>
      </c>
      <c r="AV1724" s="75" t="s">
        <v>5440</v>
      </c>
      <c r="BI1724" s="75" t="s">
        <v>5613</v>
      </c>
      <c r="BJ1724" s="75" t="s">
        <v>5612</v>
      </c>
      <c r="BK1724" s="75">
        <v>1</v>
      </c>
      <c r="BL1724" s="75" t="s">
        <v>5680</v>
      </c>
      <c r="BM1724" s="75">
        <v>1</v>
      </c>
      <c r="BN1724" s="75" t="s">
        <v>5611</v>
      </c>
    </row>
    <row r="1725" spans="1:66" ht="17.399999999999999" hidden="1" customHeight="1" x14ac:dyDescent="0.3">
      <c r="A1725" s="75">
        <v>2019</v>
      </c>
      <c r="B1725" s="75">
        <v>19010</v>
      </c>
      <c r="C1725" s="75" t="s">
        <v>5332</v>
      </c>
      <c r="D1725" s="75" t="s">
        <v>5450</v>
      </c>
      <c r="E1725" s="77">
        <v>910</v>
      </c>
      <c r="F1725" s="75" t="s">
        <v>1852</v>
      </c>
      <c r="G1725" s="77">
        <v>9061</v>
      </c>
      <c r="H1725" s="75" t="s">
        <v>5739</v>
      </c>
      <c r="I1725" s="75" t="s">
        <v>4883</v>
      </c>
      <c r="J1725" s="75" t="s">
        <v>1893</v>
      </c>
      <c r="K1725" s="75">
        <v>0</v>
      </c>
      <c r="L1725" s="75" t="s">
        <v>4882</v>
      </c>
      <c r="M1725" s="75" t="s">
        <v>4881</v>
      </c>
      <c r="N1725" s="75" t="s">
        <v>87</v>
      </c>
      <c r="O1725" s="75" t="s">
        <v>4073</v>
      </c>
      <c r="Q1725" s="75" t="s">
        <v>5501</v>
      </c>
      <c r="S1725" s="75" t="s">
        <v>4020</v>
      </c>
      <c r="T1725" s="75" t="s">
        <v>5478</v>
      </c>
      <c r="U1725" s="75" t="s">
        <v>4871</v>
      </c>
      <c r="V1725" s="75" t="s">
        <v>5445</v>
      </c>
      <c r="W1725" s="75" t="s">
        <v>4877</v>
      </c>
      <c r="X1725" s="75" t="s">
        <v>4876</v>
      </c>
      <c r="Y1725" s="75" t="s">
        <v>4895</v>
      </c>
      <c r="AC1725" s="75" t="s">
        <v>5592</v>
      </c>
      <c r="AD1725" s="75" t="s">
        <v>4872</v>
      </c>
      <c r="AH1725" s="75" t="s">
        <v>5467</v>
      </c>
      <c r="AI1725" s="75" t="s">
        <v>4897</v>
      </c>
      <c r="AJ1725" s="75">
        <v>1</v>
      </c>
      <c r="AK1725" s="75">
        <v>1</v>
      </c>
      <c r="AL1725" s="75" t="s">
        <v>4877</v>
      </c>
      <c r="AM1725" s="75" t="s">
        <v>5630</v>
      </c>
      <c r="AN1725" s="75" t="s">
        <v>4869</v>
      </c>
      <c r="AP1725" s="75">
        <v>4</v>
      </c>
      <c r="AQ1725" s="75">
        <v>0</v>
      </c>
      <c r="AR1725" s="75" t="s">
        <v>4868</v>
      </c>
      <c r="AS1725" s="75" t="s">
        <v>5453</v>
      </c>
      <c r="AV1725" s="75" t="s">
        <v>5440</v>
      </c>
      <c r="BI1725" s="75" t="s">
        <v>5452</v>
      </c>
      <c r="BJ1725" s="75" t="s">
        <v>5451</v>
      </c>
      <c r="BK1725" s="75">
        <v>0</v>
      </c>
      <c r="BM1725" s="75">
        <v>0</v>
      </c>
    </row>
    <row r="1726" spans="1:66" ht="17.399999999999999" hidden="1" customHeight="1" x14ac:dyDescent="0.3">
      <c r="A1726" s="75">
        <v>2019</v>
      </c>
      <c r="B1726" s="75">
        <v>64205</v>
      </c>
      <c r="C1726" s="75" t="s">
        <v>4985</v>
      </c>
      <c r="D1726" s="75" t="s">
        <v>5450</v>
      </c>
      <c r="E1726" s="77">
        <v>3010</v>
      </c>
      <c r="F1726" s="75" t="s">
        <v>1038</v>
      </c>
      <c r="G1726" s="77">
        <v>9080</v>
      </c>
      <c r="H1726" s="75" t="s">
        <v>5738</v>
      </c>
      <c r="I1726" s="75" t="s">
        <v>4883</v>
      </c>
      <c r="J1726" s="75" t="s">
        <v>1039</v>
      </c>
      <c r="K1726" s="75">
        <v>0</v>
      </c>
      <c r="L1726" s="75" t="s">
        <v>5457</v>
      </c>
      <c r="M1726" s="75" t="s">
        <v>4892</v>
      </c>
      <c r="N1726" s="75" t="s">
        <v>87</v>
      </c>
      <c r="O1726" s="75" t="s">
        <v>4023</v>
      </c>
      <c r="Q1726" s="75" t="s">
        <v>5447</v>
      </c>
      <c r="S1726" s="75" t="s">
        <v>4020</v>
      </c>
      <c r="T1726" s="75" t="s">
        <v>5478</v>
      </c>
      <c r="U1726" s="75" t="s">
        <v>4877</v>
      </c>
      <c r="V1726" s="75" t="s">
        <v>4878</v>
      </c>
      <c r="W1726" s="75" t="s">
        <v>4871</v>
      </c>
      <c r="X1726" s="75" t="s">
        <v>5456</v>
      </c>
      <c r="Y1726" s="75" t="s">
        <v>4872</v>
      </c>
      <c r="Z1726" s="75">
        <v>3</v>
      </c>
      <c r="AA1726" s="75">
        <v>0</v>
      </c>
      <c r="AB1726" s="75" t="s">
        <v>4871</v>
      </c>
      <c r="AC1726" s="75" t="s">
        <v>5737</v>
      </c>
      <c r="AD1726" s="75" t="s">
        <v>4872</v>
      </c>
      <c r="AE1726" s="75">
        <v>2</v>
      </c>
      <c r="AF1726" s="75">
        <v>0</v>
      </c>
      <c r="AG1726" s="75" t="s">
        <v>4871</v>
      </c>
      <c r="AH1726" s="75" t="s">
        <v>5609</v>
      </c>
      <c r="AI1726" s="75" t="s">
        <v>4869</v>
      </c>
      <c r="AN1726" s="75" t="s">
        <v>4869</v>
      </c>
      <c r="AP1726" s="75">
        <v>4</v>
      </c>
      <c r="AQ1726" s="75">
        <v>4</v>
      </c>
      <c r="AR1726" s="75" t="s">
        <v>4908</v>
      </c>
      <c r="AS1726" s="75" t="s">
        <v>5441</v>
      </c>
      <c r="AV1726" s="75" t="s">
        <v>5440</v>
      </c>
      <c r="BI1726" s="75" t="s">
        <v>5452</v>
      </c>
      <c r="BJ1726" s="75" t="s">
        <v>5451</v>
      </c>
      <c r="BK1726" s="75">
        <v>0</v>
      </c>
      <c r="BM1726" s="75">
        <v>0</v>
      </c>
    </row>
    <row r="1727" spans="1:66" ht="17.399999999999999" hidden="1" customHeight="1" x14ac:dyDescent="0.3">
      <c r="A1727" s="75">
        <v>2019</v>
      </c>
      <c r="B1727" s="75">
        <v>3060</v>
      </c>
      <c r="C1727" s="75" t="s">
        <v>5402</v>
      </c>
      <c r="D1727" s="75" t="s">
        <v>5450</v>
      </c>
      <c r="E1727" s="77">
        <v>180</v>
      </c>
      <c r="F1727" s="75" t="s">
        <v>219</v>
      </c>
      <c r="G1727" s="77">
        <v>9083</v>
      </c>
      <c r="H1727" s="75" t="s">
        <v>5736</v>
      </c>
      <c r="I1727" s="75" t="s">
        <v>4883</v>
      </c>
      <c r="J1727" s="75" t="s">
        <v>340</v>
      </c>
      <c r="K1727" s="75">
        <v>0</v>
      </c>
      <c r="L1727" s="75" t="s">
        <v>5462</v>
      </c>
      <c r="M1727" s="75" t="s">
        <v>4892</v>
      </c>
      <c r="N1727" s="75" t="s">
        <v>87</v>
      </c>
      <c r="O1727" s="75" t="s">
        <v>4058</v>
      </c>
      <c r="Q1727" s="75" t="s">
        <v>5469</v>
      </c>
      <c r="S1727" s="75" t="s">
        <v>3662</v>
      </c>
      <c r="T1727" s="75" t="s">
        <v>5474</v>
      </c>
      <c r="U1727" s="75" t="s">
        <v>4877</v>
      </c>
      <c r="V1727" s="75" t="s">
        <v>4878</v>
      </c>
      <c r="W1727" s="75" t="s">
        <v>4877</v>
      </c>
      <c r="X1727" s="75" t="s">
        <v>4876</v>
      </c>
      <c r="Y1727" s="75" t="s">
        <v>4872</v>
      </c>
      <c r="Z1727" s="75">
        <v>22</v>
      </c>
      <c r="AA1727" s="75">
        <v>0</v>
      </c>
      <c r="AB1727" s="75" t="s">
        <v>4871</v>
      </c>
      <c r="AC1727" s="75" t="s">
        <v>5507</v>
      </c>
      <c r="AD1727" s="75" t="s">
        <v>4872</v>
      </c>
      <c r="AE1727" s="75">
        <v>20</v>
      </c>
      <c r="AF1727" s="75">
        <v>6</v>
      </c>
      <c r="AG1727" s="75" t="s">
        <v>4871</v>
      </c>
      <c r="AH1727" s="75" t="s">
        <v>5735</v>
      </c>
      <c r="AI1727" s="75" t="s">
        <v>4869</v>
      </c>
      <c r="AN1727" s="75" t="s">
        <v>4869</v>
      </c>
      <c r="AP1727" s="75">
        <v>10</v>
      </c>
      <c r="AQ1727" s="75">
        <v>10</v>
      </c>
      <c r="AR1727" s="75" t="s">
        <v>4908</v>
      </c>
      <c r="AS1727" s="75" t="s">
        <v>5441</v>
      </c>
      <c r="AV1727" s="75" t="s">
        <v>5440</v>
      </c>
      <c r="BI1727" s="75" t="s">
        <v>5452</v>
      </c>
      <c r="BJ1727" s="75" t="s">
        <v>5451</v>
      </c>
      <c r="BK1727" s="75">
        <v>0</v>
      </c>
      <c r="BM1727" s="75">
        <v>0</v>
      </c>
    </row>
    <row r="1728" spans="1:66" ht="17.399999999999999" hidden="1" customHeight="1" x14ac:dyDescent="0.3">
      <c r="A1728" s="75">
        <v>2019</v>
      </c>
      <c r="B1728" s="75">
        <v>51020</v>
      </c>
      <c r="C1728" s="75" t="s">
        <v>5052</v>
      </c>
      <c r="D1728" s="75" t="s">
        <v>5450</v>
      </c>
      <c r="E1728" s="77">
        <v>2700</v>
      </c>
      <c r="F1728" s="75" t="s">
        <v>3302</v>
      </c>
      <c r="G1728" s="77">
        <v>9084</v>
      </c>
      <c r="H1728" s="75" t="s">
        <v>5734</v>
      </c>
      <c r="I1728" s="75" t="s">
        <v>4883</v>
      </c>
      <c r="J1728" s="75" t="s">
        <v>3345</v>
      </c>
      <c r="K1728" s="75">
        <v>0</v>
      </c>
      <c r="L1728" s="75" t="s">
        <v>5457</v>
      </c>
      <c r="M1728" s="75" t="s">
        <v>4892</v>
      </c>
      <c r="N1728" s="75" t="s">
        <v>87</v>
      </c>
      <c r="O1728" s="75" t="s">
        <v>4031</v>
      </c>
      <c r="Q1728" s="75" t="s">
        <v>5469</v>
      </c>
      <c r="S1728" s="75" t="s">
        <v>3662</v>
      </c>
      <c r="T1728" s="75" t="s">
        <v>5474</v>
      </c>
      <c r="U1728" s="75" t="s">
        <v>4877</v>
      </c>
      <c r="V1728" s="75" t="s">
        <v>4878</v>
      </c>
      <c r="W1728" s="75" t="s">
        <v>4871</v>
      </c>
      <c r="X1728" s="75" t="s">
        <v>5456</v>
      </c>
      <c r="Y1728" s="75" t="s">
        <v>4019</v>
      </c>
      <c r="AC1728" s="75" t="s">
        <v>5468</v>
      </c>
      <c r="AD1728" s="75" t="s">
        <v>4019</v>
      </c>
      <c r="AH1728" s="75" t="s">
        <v>5468</v>
      </c>
      <c r="AI1728" s="75" t="s">
        <v>4869</v>
      </c>
      <c r="AN1728" s="75" t="s">
        <v>4869</v>
      </c>
      <c r="AP1728" s="75">
        <v>0</v>
      </c>
      <c r="AQ1728" s="75">
        <v>0</v>
      </c>
      <c r="AR1728" s="75" t="s">
        <v>5585</v>
      </c>
      <c r="AS1728" s="75" t="s">
        <v>5441</v>
      </c>
      <c r="AV1728" s="75" t="s">
        <v>5440</v>
      </c>
      <c r="BI1728" s="75" t="s">
        <v>5452</v>
      </c>
      <c r="BJ1728" s="75" t="s">
        <v>5451</v>
      </c>
      <c r="BK1728" s="75">
        <v>0</v>
      </c>
      <c r="BM1728" s="75">
        <v>0</v>
      </c>
    </row>
    <row r="1729" spans="1:66" ht="17.399999999999999" hidden="1" customHeight="1" x14ac:dyDescent="0.3">
      <c r="A1729" s="75">
        <v>2019</v>
      </c>
      <c r="B1729" s="75">
        <v>64193</v>
      </c>
      <c r="C1729" s="75" t="s">
        <v>5065</v>
      </c>
      <c r="D1729" s="75" t="s">
        <v>5450</v>
      </c>
      <c r="E1729" s="77">
        <v>260</v>
      </c>
      <c r="F1729" s="75" t="s">
        <v>3780</v>
      </c>
      <c r="G1729" s="77">
        <v>9090</v>
      </c>
      <c r="H1729" s="75" t="s">
        <v>5733</v>
      </c>
      <c r="I1729" s="75" t="s">
        <v>4883</v>
      </c>
      <c r="J1729" s="75" t="s">
        <v>3795</v>
      </c>
      <c r="K1729" s="75">
        <v>0</v>
      </c>
      <c r="L1729" s="75" t="s">
        <v>5457</v>
      </c>
      <c r="M1729" s="75" t="s">
        <v>4881</v>
      </c>
      <c r="N1729" s="75" t="s">
        <v>87</v>
      </c>
      <c r="O1729" s="75" t="s">
        <v>4024</v>
      </c>
      <c r="Q1729" s="75" t="s">
        <v>5469</v>
      </c>
      <c r="S1729" s="75" t="s">
        <v>4033</v>
      </c>
      <c r="T1729" s="75" t="s">
        <v>5446</v>
      </c>
      <c r="U1729" s="75" t="s">
        <v>4877</v>
      </c>
      <c r="V1729" s="75" t="s">
        <v>4878</v>
      </c>
      <c r="W1729" s="75" t="s">
        <v>4871</v>
      </c>
      <c r="X1729" s="75" t="s">
        <v>5456</v>
      </c>
      <c r="Y1729" s="75" t="s">
        <v>4897</v>
      </c>
      <c r="Z1729" s="75">
        <v>2</v>
      </c>
      <c r="AA1729" s="75">
        <v>2</v>
      </c>
      <c r="AB1729" s="75" t="s">
        <v>4877</v>
      </c>
      <c r="AC1729" s="75" t="s">
        <v>5541</v>
      </c>
      <c r="AD1729" s="75" t="s">
        <v>4897</v>
      </c>
      <c r="AE1729" s="75">
        <v>2</v>
      </c>
      <c r="AF1729" s="75">
        <v>2</v>
      </c>
      <c r="AG1729" s="75" t="s">
        <v>4877</v>
      </c>
      <c r="AH1729" s="75" t="s">
        <v>5472</v>
      </c>
      <c r="AI1729" s="75" t="s">
        <v>4869</v>
      </c>
      <c r="AN1729" s="75" t="s">
        <v>4869</v>
      </c>
      <c r="AP1729" s="75">
        <v>4</v>
      </c>
      <c r="AQ1729" s="75">
        <v>4</v>
      </c>
      <c r="AR1729" s="75" t="s">
        <v>4908</v>
      </c>
      <c r="AS1729" s="75" t="s">
        <v>5441</v>
      </c>
      <c r="AV1729" s="75" t="s">
        <v>5440</v>
      </c>
      <c r="BI1729" s="75" t="s">
        <v>5452</v>
      </c>
      <c r="BJ1729" s="75" t="s">
        <v>5451</v>
      </c>
      <c r="BK1729" s="75">
        <v>0</v>
      </c>
      <c r="BM1729" s="75">
        <v>0</v>
      </c>
    </row>
    <row r="1730" spans="1:66" ht="17.399999999999999" hidden="1" customHeight="1" x14ac:dyDescent="0.3">
      <c r="A1730" s="75">
        <v>2019</v>
      </c>
      <c r="B1730" s="75">
        <v>64193</v>
      </c>
      <c r="C1730" s="75" t="s">
        <v>5065</v>
      </c>
      <c r="D1730" s="75" t="s">
        <v>5450</v>
      </c>
      <c r="E1730" s="77">
        <v>260</v>
      </c>
      <c r="F1730" s="75" t="s">
        <v>3780</v>
      </c>
      <c r="G1730" s="77">
        <v>9100</v>
      </c>
      <c r="H1730" s="75" t="s">
        <v>5732</v>
      </c>
      <c r="I1730" s="75" t="s">
        <v>4883</v>
      </c>
      <c r="J1730" s="75" t="s">
        <v>3781</v>
      </c>
      <c r="K1730" s="75">
        <v>0</v>
      </c>
      <c r="L1730" s="75" t="s">
        <v>5502</v>
      </c>
      <c r="M1730" s="75" t="s">
        <v>4881</v>
      </c>
      <c r="N1730" s="75" t="s">
        <v>87</v>
      </c>
      <c r="O1730" s="75" t="s">
        <v>4073</v>
      </c>
      <c r="Q1730" s="75" t="s">
        <v>5501</v>
      </c>
      <c r="S1730" s="75" t="s">
        <v>4033</v>
      </c>
      <c r="T1730" s="75" t="s">
        <v>5446</v>
      </c>
      <c r="U1730" s="75" t="s">
        <v>4871</v>
      </c>
      <c r="V1730" s="75" t="s">
        <v>5445</v>
      </c>
      <c r="W1730" s="75" t="s">
        <v>4877</v>
      </c>
      <c r="X1730" s="75" t="s">
        <v>4876</v>
      </c>
      <c r="Y1730" s="75" t="s">
        <v>4897</v>
      </c>
      <c r="AC1730" s="75" t="s">
        <v>5592</v>
      </c>
      <c r="AD1730" s="75" t="s">
        <v>4019</v>
      </c>
      <c r="AH1730" s="75" t="s">
        <v>5468</v>
      </c>
      <c r="AI1730" s="75" t="s">
        <v>4872</v>
      </c>
      <c r="AJ1730" s="75">
        <v>1</v>
      </c>
      <c r="AK1730" s="75">
        <v>1</v>
      </c>
      <c r="AL1730" s="75" t="s">
        <v>4877</v>
      </c>
      <c r="AM1730" s="75" t="s">
        <v>5731</v>
      </c>
      <c r="AN1730" s="75" t="s">
        <v>4869</v>
      </c>
      <c r="AP1730" s="75">
        <v>4</v>
      </c>
      <c r="AQ1730" s="75">
        <v>2</v>
      </c>
      <c r="AR1730" s="75" t="s">
        <v>4868</v>
      </c>
      <c r="AS1730" s="75" t="s">
        <v>5453</v>
      </c>
      <c r="AV1730" s="75" t="s">
        <v>5440</v>
      </c>
      <c r="BI1730" s="75" t="s">
        <v>5452</v>
      </c>
      <c r="BJ1730" s="75" t="s">
        <v>5451</v>
      </c>
      <c r="BK1730" s="75">
        <v>0</v>
      </c>
      <c r="BM1730" s="75">
        <v>0</v>
      </c>
    </row>
    <row r="1731" spans="1:66" ht="17.399999999999999" hidden="1" customHeight="1" x14ac:dyDescent="0.3">
      <c r="A1731" s="75">
        <v>2019</v>
      </c>
      <c r="B1731" s="75">
        <v>3030</v>
      </c>
      <c r="C1731" s="75" t="s">
        <v>5410</v>
      </c>
      <c r="D1731" s="75" t="s">
        <v>5450</v>
      </c>
      <c r="E1731" s="77">
        <v>130</v>
      </c>
      <c r="F1731" s="75" t="s">
        <v>681</v>
      </c>
      <c r="G1731" s="77">
        <v>9108</v>
      </c>
      <c r="H1731" s="75" t="s">
        <v>5730</v>
      </c>
      <c r="I1731" s="75" t="s">
        <v>4883</v>
      </c>
      <c r="J1731" s="75" t="s">
        <v>913</v>
      </c>
      <c r="K1731" s="75">
        <v>0</v>
      </c>
      <c r="L1731" s="75" t="s">
        <v>5457</v>
      </c>
      <c r="M1731" s="75" t="s">
        <v>4892</v>
      </c>
      <c r="N1731" s="75" t="s">
        <v>87</v>
      </c>
      <c r="O1731" s="75" t="s">
        <v>4024</v>
      </c>
      <c r="Q1731" s="75" t="s">
        <v>5469</v>
      </c>
      <c r="S1731" s="75" t="s">
        <v>3662</v>
      </c>
      <c r="T1731" s="75" t="s">
        <v>5474</v>
      </c>
      <c r="U1731" s="75" t="s">
        <v>4877</v>
      </c>
      <c r="V1731" s="75" t="s">
        <v>4878</v>
      </c>
      <c r="W1731" s="75" t="s">
        <v>4871</v>
      </c>
      <c r="X1731" s="75" t="s">
        <v>5456</v>
      </c>
      <c r="Y1731" s="75" t="s">
        <v>4872</v>
      </c>
      <c r="Z1731" s="75">
        <v>11</v>
      </c>
      <c r="AA1731" s="75">
        <v>0</v>
      </c>
      <c r="AB1731" s="75" t="s">
        <v>4871</v>
      </c>
      <c r="AC1731" s="75" t="s">
        <v>5473</v>
      </c>
      <c r="AD1731" s="75" t="s">
        <v>4872</v>
      </c>
      <c r="AE1731" s="75">
        <v>10</v>
      </c>
      <c r="AF1731" s="75">
        <v>4</v>
      </c>
      <c r="AG1731" s="75" t="s">
        <v>4871</v>
      </c>
      <c r="AH1731" s="75" t="s">
        <v>5485</v>
      </c>
      <c r="AI1731" s="75" t="s">
        <v>4869</v>
      </c>
      <c r="AN1731" s="75" t="s">
        <v>4869</v>
      </c>
      <c r="AP1731" s="75">
        <v>10</v>
      </c>
      <c r="AQ1731" s="75">
        <v>8</v>
      </c>
      <c r="AR1731" s="75" t="s">
        <v>4868</v>
      </c>
      <c r="AS1731" s="75" t="s">
        <v>5453</v>
      </c>
      <c r="AV1731" s="75" t="s">
        <v>5440</v>
      </c>
      <c r="BI1731" s="75" t="s">
        <v>5613</v>
      </c>
      <c r="BJ1731" s="75" t="s">
        <v>5612</v>
      </c>
      <c r="BK1731" s="75">
        <v>1</v>
      </c>
      <c r="BL1731" s="75" t="s">
        <v>5680</v>
      </c>
      <c r="BM1731" s="75">
        <v>1</v>
      </c>
      <c r="BN1731" s="75" t="s">
        <v>5611</v>
      </c>
    </row>
    <row r="1732" spans="1:66" ht="17.399999999999999" hidden="1" customHeight="1" x14ac:dyDescent="0.3">
      <c r="A1732" s="75">
        <v>2019</v>
      </c>
      <c r="B1732" s="75">
        <v>3060</v>
      </c>
      <c r="C1732" s="75" t="s">
        <v>5402</v>
      </c>
      <c r="D1732" s="75" t="s">
        <v>5450</v>
      </c>
      <c r="E1732" s="77">
        <v>180</v>
      </c>
      <c r="F1732" s="75" t="s">
        <v>219</v>
      </c>
      <c r="G1732" s="77">
        <v>9125</v>
      </c>
      <c r="H1732" s="75" t="s">
        <v>5729</v>
      </c>
      <c r="I1732" s="75" t="s">
        <v>4883</v>
      </c>
      <c r="J1732" s="75" t="s">
        <v>338</v>
      </c>
      <c r="K1732" s="75">
        <v>0</v>
      </c>
      <c r="L1732" s="75" t="s">
        <v>5448</v>
      </c>
      <c r="M1732" s="75" t="s">
        <v>4892</v>
      </c>
      <c r="N1732" s="75" t="s">
        <v>87</v>
      </c>
      <c r="O1732" s="75" t="s">
        <v>4052</v>
      </c>
      <c r="Q1732" s="75" t="s">
        <v>5501</v>
      </c>
      <c r="S1732" s="75" t="s">
        <v>4020</v>
      </c>
      <c r="T1732" s="75" t="s">
        <v>5478</v>
      </c>
      <c r="U1732" s="75" t="s">
        <v>4871</v>
      </c>
      <c r="V1732" s="75" t="s">
        <v>5445</v>
      </c>
      <c r="W1732" s="75" t="s">
        <v>4877</v>
      </c>
      <c r="X1732" s="75" t="s">
        <v>4876</v>
      </c>
      <c r="Y1732" s="75" t="s">
        <v>4872</v>
      </c>
      <c r="Z1732" s="75">
        <v>12</v>
      </c>
      <c r="AA1732" s="75">
        <v>0</v>
      </c>
      <c r="AB1732" s="75" t="s">
        <v>4871</v>
      </c>
      <c r="AC1732" s="75" t="s">
        <v>5615</v>
      </c>
      <c r="AD1732" s="75" t="s">
        <v>4872</v>
      </c>
      <c r="AE1732" s="75">
        <v>10</v>
      </c>
      <c r="AF1732" s="75">
        <v>0</v>
      </c>
      <c r="AG1732" s="75" t="s">
        <v>4871</v>
      </c>
      <c r="AH1732" s="75" t="s">
        <v>5663</v>
      </c>
      <c r="AI1732" s="75" t="s">
        <v>4872</v>
      </c>
      <c r="AJ1732" s="75">
        <v>16</v>
      </c>
      <c r="AK1732" s="75">
        <v>5</v>
      </c>
      <c r="AL1732" s="75" t="s">
        <v>4871</v>
      </c>
      <c r="AM1732" s="75" t="s">
        <v>5614</v>
      </c>
      <c r="AN1732" s="75" t="s">
        <v>4869</v>
      </c>
      <c r="AP1732" s="75">
        <v>10</v>
      </c>
      <c r="AQ1732" s="75">
        <v>0</v>
      </c>
      <c r="AR1732" s="75" t="s">
        <v>4868</v>
      </c>
      <c r="AS1732" s="75" t="s">
        <v>5453</v>
      </c>
      <c r="AV1732" s="75" t="s">
        <v>5440</v>
      </c>
      <c r="BI1732" s="75" t="s">
        <v>5452</v>
      </c>
      <c r="BJ1732" s="75" t="s">
        <v>5451</v>
      </c>
      <c r="BK1732" s="75">
        <v>0</v>
      </c>
      <c r="BM1732" s="75">
        <v>0</v>
      </c>
    </row>
    <row r="1733" spans="1:66" ht="17.399999999999999" hidden="1" customHeight="1" x14ac:dyDescent="0.3">
      <c r="A1733" s="75">
        <v>2019</v>
      </c>
      <c r="B1733" s="75">
        <v>51020</v>
      </c>
      <c r="C1733" s="75" t="s">
        <v>5052</v>
      </c>
      <c r="D1733" s="75" t="s">
        <v>5450</v>
      </c>
      <c r="E1733" s="77">
        <v>2700</v>
      </c>
      <c r="F1733" s="75" t="s">
        <v>3302</v>
      </c>
      <c r="G1733" s="77">
        <v>9130</v>
      </c>
      <c r="H1733" s="75" t="s">
        <v>5728</v>
      </c>
      <c r="I1733" s="75" t="s">
        <v>4883</v>
      </c>
      <c r="J1733" s="75" t="s">
        <v>3347</v>
      </c>
      <c r="K1733" s="75">
        <v>0</v>
      </c>
      <c r="L1733" s="75" t="s">
        <v>5457</v>
      </c>
      <c r="M1733" s="75" t="s">
        <v>4892</v>
      </c>
      <c r="N1733" s="75" t="s">
        <v>87</v>
      </c>
      <c r="O1733" s="75" t="s">
        <v>4023</v>
      </c>
      <c r="Q1733" s="75" t="s">
        <v>5447</v>
      </c>
      <c r="S1733" s="75" t="s">
        <v>4020</v>
      </c>
      <c r="T1733" s="75" t="s">
        <v>5478</v>
      </c>
      <c r="U1733" s="75" t="s">
        <v>4877</v>
      </c>
      <c r="V1733" s="75" t="s">
        <v>4878</v>
      </c>
      <c r="W1733" s="75" t="s">
        <v>4871</v>
      </c>
      <c r="X1733" s="75" t="s">
        <v>5456</v>
      </c>
      <c r="Y1733" s="75" t="s">
        <v>4872</v>
      </c>
      <c r="Z1733" s="75">
        <v>8</v>
      </c>
      <c r="AA1733" s="75">
        <v>0</v>
      </c>
      <c r="AB1733" s="75" t="s">
        <v>4871</v>
      </c>
      <c r="AC1733" s="75" t="s">
        <v>5455</v>
      </c>
      <c r="AD1733" s="75" t="s">
        <v>4872</v>
      </c>
      <c r="AE1733" s="75">
        <v>4</v>
      </c>
      <c r="AF1733" s="75">
        <v>1</v>
      </c>
      <c r="AG1733" s="75" t="s">
        <v>4871</v>
      </c>
      <c r="AH1733" s="75" t="s">
        <v>5587</v>
      </c>
      <c r="AI1733" s="75" t="s">
        <v>4869</v>
      </c>
      <c r="AN1733" s="75" t="s">
        <v>4869</v>
      </c>
      <c r="AP1733" s="75">
        <v>8</v>
      </c>
      <c r="AQ1733" s="75">
        <v>8</v>
      </c>
      <c r="AR1733" s="75" t="s">
        <v>4908</v>
      </c>
      <c r="AS1733" s="75" t="s">
        <v>5441</v>
      </c>
      <c r="AV1733" s="75" t="s">
        <v>5440</v>
      </c>
      <c r="BI1733" s="75" t="s">
        <v>5613</v>
      </c>
      <c r="BJ1733" s="75" t="s">
        <v>5612</v>
      </c>
      <c r="BK1733" s="75">
        <v>1</v>
      </c>
      <c r="BL1733" s="75" t="s">
        <v>5680</v>
      </c>
      <c r="BM1733" s="75">
        <v>1</v>
      </c>
      <c r="BN1733" s="75" t="s">
        <v>5611</v>
      </c>
    </row>
    <row r="1734" spans="1:66" ht="17.399999999999999" hidden="1" customHeight="1" x14ac:dyDescent="0.3">
      <c r="A1734" s="75">
        <v>2019</v>
      </c>
      <c r="B1734" s="75">
        <v>51020</v>
      </c>
      <c r="C1734" s="75" t="s">
        <v>5052</v>
      </c>
      <c r="D1734" s="75" t="s">
        <v>5450</v>
      </c>
      <c r="E1734" s="77">
        <v>2700</v>
      </c>
      <c r="F1734" s="75" t="s">
        <v>3302</v>
      </c>
      <c r="G1734" s="77">
        <v>9134</v>
      </c>
      <c r="H1734" s="75" t="s">
        <v>5727</v>
      </c>
      <c r="I1734" s="75" t="s">
        <v>4883</v>
      </c>
      <c r="J1734" s="75" t="s">
        <v>3349</v>
      </c>
      <c r="K1734" s="75">
        <v>0</v>
      </c>
      <c r="L1734" s="75" t="s">
        <v>5480</v>
      </c>
      <c r="M1734" s="75" t="s">
        <v>4892</v>
      </c>
      <c r="N1734" s="75" t="s">
        <v>87</v>
      </c>
      <c r="O1734" s="75" t="s">
        <v>4024</v>
      </c>
      <c r="Q1734" s="75" t="s">
        <v>5469</v>
      </c>
      <c r="S1734" s="75" t="s">
        <v>3662</v>
      </c>
      <c r="T1734" s="75" t="s">
        <v>5474</v>
      </c>
      <c r="U1734" s="75" t="s">
        <v>4871</v>
      </c>
      <c r="V1734" s="75" t="s">
        <v>5445</v>
      </c>
      <c r="W1734" s="75" t="s">
        <v>4877</v>
      </c>
      <c r="X1734" s="75" t="s">
        <v>4876</v>
      </c>
      <c r="Y1734" s="75" t="s">
        <v>4872</v>
      </c>
      <c r="Z1734" s="75">
        <v>10</v>
      </c>
      <c r="AA1734" s="75">
        <v>0</v>
      </c>
      <c r="AB1734" s="75" t="s">
        <v>4871</v>
      </c>
      <c r="AC1734" s="75" t="s">
        <v>5526</v>
      </c>
      <c r="AD1734" s="75" t="s">
        <v>4897</v>
      </c>
      <c r="AE1734" s="75">
        <v>10</v>
      </c>
      <c r="AF1734" s="75">
        <v>5</v>
      </c>
      <c r="AG1734" s="75" t="s">
        <v>4871</v>
      </c>
      <c r="AH1734" s="75" t="s">
        <v>5726</v>
      </c>
      <c r="AI1734" s="75" t="s">
        <v>4869</v>
      </c>
      <c r="AN1734" s="75" t="s">
        <v>4869</v>
      </c>
      <c r="AP1734" s="75">
        <v>10</v>
      </c>
      <c r="AQ1734" s="75">
        <v>10</v>
      </c>
      <c r="AR1734" s="75" t="s">
        <v>4908</v>
      </c>
      <c r="AS1734" s="75" t="s">
        <v>5441</v>
      </c>
      <c r="AV1734" s="75" t="s">
        <v>5440</v>
      </c>
      <c r="BI1734" s="75" t="s">
        <v>5452</v>
      </c>
      <c r="BJ1734" s="75" t="s">
        <v>5451</v>
      </c>
      <c r="BK1734" s="75">
        <v>0</v>
      </c>
      <c r="BM1734" s="75">
        <v>0</v>
      </c>
    </row>
    <row r="1735" spans="1:66" ht="17.399999999999999" customHeight="1" x14ac:dyDescent="0.3">
      <c r="A1735" s="75">
        <v>2019</v>
      </c>
      <c r="B1735" s="75">
        <v>3060</v>
      </c>
      <c r="C1735" s="75" t="s">
        <v>5402</v>
      </c>
      <c r="D1735" s="75" t="s">
        <v>5450</v>
      </c>
      <c r="E1735" s="77">
        <v>180</v>
      </c>
      <c r="F1735" s="75" t="s">
        <v>219</v>
      </c>
      <c r="G1735" s="77">
        <v>9140</v>
      </c>
      <c r="H1735" s="75" t="s">
        <v>5725</v>
      </c>
      <c r="I1735" s="75" t="s">
        <v>4883</v>
      </c>
      <c r="J1735" s="75" t="s">
        <v>336</v>
      </c>
      <c r="K1735" s="75">
        <v>0</v>
      </c>
      <c r="L1735" s="75" t="s">
        <v>5457</v>
      </c>
      <c r="M1735" s="75" t="s">
        <v>4892</v>
      </c>
      <c r="N1735" s="75" t="s">
        <v>87</v>
      </c>
      <c r="O1735" s="75" t="s">
        <v>4023</v>
      </c>
      <c r="P1735" s="75">
        <v>4</v>
      </c>
      <c r="Q1735" s="75" t="s">
        <v>5560</v>
      </c>
      <c r="S1735" s="75" t="s">
        <v>4020</v>
      </c>
      <c r="T1735" s="75" t="s">
        <v>5478</v>
      </c>
      <c r="U1735" s="75" t="s">
        <v>4877</v>
      </c>
      <c r="V1735" s="75" t="s">
        <v>4878</v>
      </c>
      <c r="W1735" s="75" t="s">
        <v>4871</v>
      </c>
      <c r="X1735" s="75" t="s">
        <v>5456</v>
      </c>
      <c r="Y1735" s="75" t="s">
        <v>4875</v>
      </c>
      <c r="Z1735" s="75">
        <v>11</v>
      </c>
      <c r="AA1735" s="75">
        <v>0</v>
      </c>
      <c r="AB1735" s="75" t="s">
        <v>4871</v>
      </c>
      <c r="AC1735" s="75" t="s">
        <v>5473</v>
      </c>
      <c r="AD1735" s="75" t="s">
        <v>4872</v>
      </c>
      <c r="AE1735" s="75">
        <v>8</v>
      </c>
      <c r="AF1735" s="75">
        <v>3</v>
      </c>
      <c r="AG1735" s="75" t="s">
        <v>4871</v>
      </c>
      <c r="AH1735" s="75" t="s">
        <v>5572</v>
      </c>
      <c r="AI1735" s="75" t="s">
        <v>4869</v>
      </c>
      <c r="AN1735" s="75" t="s">
        <v>4869</v>
      </c>
      <c r="AP1735" s="75">
        <v>10</v>
      </c>
      <c r="AQ1735" s="75">
        <v>10</v>
      </c>
      <c r="AR1735" s="75" t="s">
        <v>4908</v>
      </c>
      <c r="AS1735" s="75" t="s">
        <v>5441</v>
      </c>
      <c r="AV1735" s="75" t="s">
        <v>5440</v>
      </c>
      <c r="BI1735" s="75" t="s">
        <v>5724</v>
      </c>
      <c r="BJ1735" s="75" t="s">
        <v>5619</v>
      </c>
      <c r="BK1735" s="75">
        <v>1</v>
      </c>
      <c r="BL1735" s="75" t="s">
        <v>5723</v>
      </c>
      <c r="BM1735" s="75">
        <v>1</v>
      </c>
      <c r="BN1735" s="75" t="s">
        <v>5722</v>
      </c>
    </row>
    <row r="1736" spans="1:66" ht="17.399999999999999" hidden="1" customHeight="1" x14ac:dyDescent="0.3">
      <c r="A1736" s="75">
        <v>2019</v>
      </c>
      <c r="B1736" s="75">
        <v>43010</v>
      </c>
      <c r="C1736" s="75" t="s">
        <v>5130</v>
      </c>
      <c r="D1736" s="75" t="s">
        <v>5450</v>
      </c>
      <c r="E1736" s="77">
        <v>2180</v>
      </c>
      <c r="F1736" s="75" t="s">
        <v>2996</v>
      </c>
      <c r="G1736" s="77">
        <v>9149</v>
      </c>
      <c r="H1736" s="75" t="s">
        <v>5721</v>
      </c>
      <c r="I1736" s="75" t="s">
        <v>4883</v>
      </c>
      <c r="J1736" s="75" t="s">
        <v>3016</v>
      </c>
      <c r="K1736" s="75">
        <v>1</v>
      </c>
      <c r="L1736" s="75" t="s">
        <v>5448</v>
      </c>
      <c r="M1736" s="75" t="s">
        <v>5470</v>
      </c>
      <c r="N1736" s="75" t="s">
        <v>87</v>
      </c>
      <c r="O1736" s="75" t="s">
        <v>4030</v>
      </c>
      <c r="Q1736" s="75" t="s">
        <v>5469</v>
      </c>
      <c r="S1736" s="75" t="s">
        <v>3662</v>
      </c>
      <c r="T1736" s="75" t="s">
        <v>5474</v>
      </c>
      <c r="U1736" s="75" t="s">
        <v>4871</v>
      </c>
      <c r="V1736" s="75" t="s">
        <v>5445</v>
      </c>
      <c r="W1736" s="75" t="s">
        <v>4877</v>
      </c>
      <c r="X1736" s="75" t="s">
        <v>4876</v>
      </c>
      <c r="Y1736" s="75" t="s">
        <v>4897</v>
      </c>
      <c r="AC1736" s="75" t="s">
        <v>5592</v>
      </c>
      <c r="AD1736" s="75" t="s">
        <v>4897</v>
      </c>
      <c r="AH1736" s="75" t="s">
        <v>5569</v>
      </c>
      <c r="AI1736" s="75" t="s">
        <v>4897</v>
      </c>
      <c r="AM1736" s="75" t="s">
        <v>5466</v>
      </c>
      <c r="AN1736" s="75" t="s">
        <v>4872</v>
      </c>
      <c r="AO1736" s="75" t="s">
        <v>5720</v>
      </c>
      <c r="AP1736" s="75">
        <v>10</v>
      </c>
      <c r="AQ1736" s="75">
        <v>0</v>
      </c>
      <c r="AR1736" s="75" t="s">
        <v>4868</v>
      </c>
      <c r="AS1736" s="75" t="s">
        <v>5453</v>
      </c>
      <c r="AV1736" s="75" t="s">
        <v>5440</v>
      </c>
      <c r="BI1736" s="75" t="s">
        <v>5590</v>
      </c>
      <c r="BJ1736" s="75" t="s">
        <v>5509</v>
      </c>
      <c r="BK1736" s="75">
        <v>1</v>
      </c>
      <c r="BL1736" s="75" t="s">
        <v>5719</v>
      </c>
      <c r="BM1736" s="75">
        <v>0</v>
      </c>
    </row>
    <row r="1737" spans="1:66" ht="17.399999999999999" hidden="1" customHeight="1" x14ac:dyDescent="0.3">
      <c r="A1737" s="75">
        <v>2019</v>
      </c>
      <c r="B1737" s="75">
        <v>30011</v>
      </c>
      <c r="C1737" s="75" t="s">
        <v>5230</v>
      </c>
      <c r="D1737" s="75" t="s">
        <v>5450</v>
      </c>
      <c r="E1737" s="77">
        <v>1420</v>
      </c>
      <c r="F1737" s="75" t="s">
        <v>2292</v>
      </c>
      <c r="G1737" s="77">
        <v>9154</v>
      </c>
      <c r="H1737" s="75" t="s">
        <v>5718</v>
      </c>
      <c r="I1737" s="75" t="s">
        <v>4883</v>
      </c>
      <c r="J1737" s="75" t="s">
        <v>2577</v>
      </c>
      <c r="K1737" s="75">
        <v>0</v>
      </c>
      <c r="L1737" s="75" t="s">
        <v>5457</v>
      </c>
      <c r="M1737" s="75" t="s">
        <v>4892</v>
      </c>
      <c r="N1737" s="75" t="s">
        <v>87</v>
      </c>
      <c r="O1737" s="75" t="s">
        <v>4024</v>
      </c>
      <c r="Q1737" s="75" t="s">
        <v>5469</v>
      </c>
      <c r="S1737" s="75" t="s">
        <v>3662</v>
      </c>
      <c r="T1737" s="75" t="s">
        <v>5474</v>
      </c>
      <c r="U1737" s="75" t="s">
        <v>4877</v>
      </c>
      <c r="V1737" s="75" t="s">
        <v>4878</v>
      </c>
      <c r="W1737" s="75" t="s">
        <v>4871</v>
      </c>
      <c r="X1737" s="75" t="s">
        <v>5456</v>
      </c>
      <c r="Y1737" s="75" t="s">
        <v>4872</v>
      </c>
      <c r="Z1737" s="75">
        <v>7</v>
      </c>
      <c r="AA1737" s="75">
        <v>0</v>
      </c>
      <c r="AB1737" s="75" t="s">
        <v>4871</v>
      </c>
      <c r="AC1737" s="75" t="s">
        <v>5695</v>
      </c>
      <c r="AD1737" s="75" t="s">
        <v>4897</v>
      </c>
      <c r="AE1737" s="75">
        <v>4</v>
      </c>
      <c r="AF1737" s="75">
        <v>4</v>
      </c>
      <c r="AG1737" s="75" t="s">
        <v>4877</v>
      </c>
      <c r="AH1737" s="75" t="s">
        <v>5472</v>
      </c>
      <c r="AI1737" s="75" t="s">
        <v>4869</v>
      </c>
      <c r="AN1737" s="75" t="s">
        <v>4869</v>
      </c>
      <c r="AP1737" s="75">
        <v>6</v>
      </c>
      <c r="AQ1737" s="75">
        <v>6</v>
      </c>
      <c r="AR1737" s="75" t="s">
        <v>4908</v>
      </c>
      <c r="AS1737" s="75" t="s">
        <v>5441</v>
      </c>
      <c r="AV1737" s="75" t="s">
        <v>5440</v>
      </c>
      <c r="BI1737" s="75" t="s">
        <v>5452</v>
      </c>
      <c r="BJ1737" s="75" t="s">
        <v>5451</v>
      </c>
      <c r="BK1737" s="75">
        <v>0</v>
      </c>
      <c r="BM1737" s="75">
        <v>0</v>
      </c>
    </row>
    <row r="1738" spans="1:66" ht="17.399999999999999" hidden="1" customHeight="1" x14ac:dyDescent="0.3">
      <c r="A1738" s="75">
        <v>2019</v>
      </c>
      <c r="B1738" s="75">
        <v>51010</v>
      </c>
      <c r="C1738" s="75" t="s">
        <v>5057</v>
      </c>
      <c r="D1738" s="75" t="s">
        <v>5450</v>
      </c>
      <c r="E1738" s="77">
        <v>2690</v>
      </c>
      <c r="F1738" s="75" t="s">
        <v>3244</v>
      </c>
      <c r="G1738" s="77">
        <v>9188</v>
      </c>
      <c r="H1738" s="75" t="s">
        <v>5717</v>
      </c>
      <c r="I1738" s="75" t="s">
        <v>4883</v>
      </c>
      <c r="J1738" s="75" t="s">
        <v>3298</v>
      </c>
      <c r="K1738" s="75">
        <v>0</v>
      </c>
      <c r="L1738" s="75" t="s">
        <v>5480</v>
      </c>
      <c r="M1738" s="75" t="s">
        <v>4892</v>
      </c>
      <c r="N1738" s="75" t="s">
        <v>87</v>
      </c>
      <c r="O1738" s="75" t="s">
        <v>4024</v>
      </c>
      <c r="Q1738" s="75" t="s">
        <v>5469</v>
      </c>
      <c r="S1738" s="75" t="s">
        <v>3662</v>
      </c>
      <c r="T1738" s="75" t="s">
        <v>5474</v>
      </c>
      <c r="U1738" s="75" t="s">
        <v>4871</v>
      </c>
      <c r="V1738" s="75" t="s">
        <v>5445</v>
      </c>
      <c r="W1738" s="75" t="s">
        <v>4877</v>
      </c>
      <c r="X1738" s="75" t="s">
        <v>4876</v>
      </c>
      <c r="Y1738" s="75" t="s">
        <v>4872</v>
      </c>
      <c r="Z1738" s="75">
        <v>11</v>
      </c>
      <c r="AA1738" s="75">
        <v>0</v>
      </c>
      <c r="AB1738" s="75" t="s">
        <v>4871</v>
      </c>
      <c r="AC1738" s="75" t="s">
        <v>5473</v>
      </c>
      <c r="AD1738" s="75" t="s">
        <v>4872</v>
      </c>
      <c r="AE1738" s="75">
        <v>10</v>
      </c>
      <c r="AF1738" s="75">
        <v>3</v>
      </c>
      <c r="AG1738" s="75" t="s">
        <v>4871</v>
      </c>
      <c r="AH1738" s="75" t="s">
        <v>5477</v>
      </c>
      <c r="AI1738" s="75" t="s">
        <v>4869</v>
      </c>
      <c r="AN1738" s="75" t="s">
        <v>4869</v>
      </c>
      <c r="AP1738" s="75">
        <v>10</v>
      </c>
      <c r="AQ1738" s="75">
        <v>8</v>
      </c>
      <c r="AR1738" s="75" t="s">
        <v>4868</v>
      </c>
      <c r="AS1738" s="75" t="s">
        <v>5453</v>
      </c>
      <c r="AV1738" s="75" t="s">
        <v>5440</v>
      </c>
      <c r="BI1738" s="75" t="s">
        <v>5452</v>
      </c>
      <c r="BJ1738" s="75" t="s">
        <v>5451</v>
      </c>
      <c r="BK1738" s="75">
        <v>0</v>
      </c>
      <c r="BM1738" s="75">
        <v>0</v>
      </c>
    </row>
    <row r="1739" spans="1:66" ht="17.399999999999999" hidden="1" customHeight="1" x14ac:dyDescent="0.3">
      <c r="A1739" s="75">
        <v>2019</v>
      </c>
      <c r="B1739" s="75">
        <v>3060</v>
      </c>
      <c r="C1739" s="75" t="s">
        <v>5402</v>
      </c>
      <c r="D1739" s="75" t="s">
        <v>5450</v>
      </c>
      <c r="E1739" s="77">
        <v>180</v>
      </c>
      <c r="F1739" s="75" t="s">
        <v>219</v>
      </c>
      <c r="G1739" s="77">
        <v>9189</v>
      </c>
      <c r="H1739" s="75" t="s">
        <v>5716</v>
      </c>
      <c r="I1739" s="75" t="s">
        <v>4883</v>
      </c>
      <c r="J1739" s="75" t="s">
        <v>326</v>
      </c>
      <c r="K1739" s="75">
        <v>0</v>
      </c>
      <c r="L1739" s="75" t="s">
        <v>4882</v>
      </c>
      <c r="M1739" s="75" t="s">
        <v>4881</v>
      </c>
      <c r="N1739" s="75" t="s">
        <v>87</v>
      </c>
      <c r="O1739" s="75" t="s">
        <v>4023</v>
      </c>
      <c r="Q1739" s="75" t="s">
        <v>5447</v>
      </c>
      <c r="S1739" s="75" t="s">
        <v>4020</v>
      </c>
      <c r="T1739" s="75" t="s">
        <v>5478</v>
      </c>
      <c r="U1739" s="75" t="s">
        <v>4877</v>
      </c>
      <c r="V1739" s="75" t="s">
        <v>4878</v>
      </c>
      <c r="W1739" s="75" t="s">
        <v>4877</v>
      </c>
      <c r="X1739" s="75" t="s">
        <v>4876</v>
      </c>
      <c r="Y1739" s="75" t="s">
        <v>4872</v>
      </c>
      <c r="Z1739" s="75">
        <v>33</v>
      </c>
      <c r="AA1739" s="75">
        <v>0</v>
      </c>
      <c r="AB1739" s="75" t="s">
        <v>4871</v>
      </c>
      <c r="AC1739" s="75" t="s">
        <v>5715</v>
      </c>
      <c r="AD1739" s="75" t="s">
        <v>4872</v>
      </c>
      <c r="AE1739" s="75">
        <v>28</v>
      </c>
      <c r="AF1739" s="75">
        <v>8</v>
      </c>
      <c r="AG1739" s="75" t="s">
        <v>4871</v>
      </c>
      <c r="AH1739" s="75" t="s">
        <v>5714</v>
      </c>
      <c r="AI1739" s="75" t="s">
        <v>4872</v>
      </c>
      <c r="AJ1739" s="75">
        <v>11</v>
      </c>
      <c r="AK1739" s="75">
        <v>4</v>
      </c>
      <c r="AL1739" s="75" t="s">
        <v>4871</v>
      </c>
      <c r="AM1739" s="75" t="s">
        <v>5713</v>
      </c>
      <c r="AN1739" s="75" t="s">
        <v>4869</v>
      </c>
      <c r="AP1739" s="75">
        <v>10</v>
      </c>
      <c r="AQ1739" s="75">
        <v>10</v>
      </c>
      <c r="AR1739" s="75" t="s">
        <v>4908</v>
      </c>
      <c r="AS1739" s="75" t="s">
        <v>5441</v>
      </c>
      <c r="AV1739" s="75" t="s">
        <v>5440</v>
      </c>
      <c r="BI1739" s="75" t="s">
        <v>5439</v>
      </c>
      <c r="BJ1739" s="75" t="s">
        <v>5438</v>
      </c>
      <c r="BK1739" s="75">
        <v>1</v>
      </c>
      <c r="BL1739" s="75" t="s">
        <v>5504</v>
      </c>
      <c r="BM1739" s="75">
        <v>0</v>
      </c>
    </row>
    <row r="1740" spans="1:66" ht="17.399999999999999" hidden="1" customHeight="1" x14ac:dyDescent="0.3">
      <c r="A1740" s="75">
        <v>2019</v>
      </c>
      <c r="B1740" s="75">
        <v>3030</v>
      </c>
      <c r="C1740" s="75" t="s">
        <v>5410</v>
      </c>
      <c r="D1740" s="75" t="s">
        <v>5450</v>
      </c>
      <c r="E1740" s="77">
        <v>130</v>
      </c>
      <c r="F1740" s="75" t="s">
        <v>681</v>
      </c>
      <c r="G1740" s="77">
        <v>9200</v>
      </c>
      <c r="H1740" s="75" t="s">
        <v>5712</v>
      </c>
      <c r="I1740" s="75" t="s">
        <v>4883</v>
      </c>
      <c r="J1740" s="75" t="s">
        <v>915</v>
      </c>
      <c r="K1740" s="75">
        <v>0</v>
      </c>
      <c r="L1740" s="75" t="s">
        <v>5457</v>
      </c>
      <c r="M1740" s="75" t="s">
        <v>4892</v>
      </c>
      <c r="N1740" s="75" t="s">
        <v>87</v>
      </c>
      <c r="O1740" s="75" t="s">
        <v>4025</v>
      </c>
      <c r="Q1740" s="75" t="s">
        <v>5461</v>
      </c>
      <c r="S1740" s="75" t="s">
        <v>4033</v>
      </c>
      <c r="T1740" s="75" t="s">
        <v>5446</v>
      </c>
      <c r="U1740" s="75" t="s">
        <v>4877</v>
      </c>
      <c r="V1740" s="75" t="s">
        <v>4878</v>
      </c>
      <c r="W1740" s="75" t="s">
        <v>4871</v>
      </c>
      <c r="X1740" s="75" t="s">
        <v>5456</v>
      </c>
      <c r="Y1740" s="75" t="s">
        <v>4897</v>
      </c>
      <c r="Z1740" s="75">
        <v>8</v>
      </c>
      <c r="AA1740" s="75">
        <v>6</v>
      </c>
      <c r="AB1740" s="75" t="s">
        <v>4871</v>
      </c>
      <c r="AC1740" s="75" t="s">
        <v>5659</v>
      </c>
      <c r="AD1740" s="75" t="s">
        <v>4897</v>
      </c>
      <c r="AE1740" s="75">
        <v>2</v>
      </c>
      <c r="AF1740" s="75">
        <v>2</v>
      </c>
      <c r="AG1740" s="75" t="s">
        <v>4877</v>
      </c>
      <c r="AH1740" s="75" t="s">
        <v>5472</v>
      </c>
      <c r="AI1740" s="75" t="s">
        <v>4869</v>
      </c>
      <c r="AN1740" s="75" t="s">
        <v>4869</v>
      </c>
      <c r="AP1740" s="75">
        <v>8</v>
      </c>
      <c r="AQ1740" s="75">
        <v>4</v>
      </c>
      <c r="AR1740" s="75" t="s">
        <v>4868</v>
      </c>
      <c r="AS1740" s="75" t="s">
        <v>5453</v>
      </c>
      <c r="AV1740" s="75" t="s">
        <v>5440</v>
      </c>
      <c r="BI1740" s="75" t="s">
        <v>5452</v>
      </c>
      <c r="BJ1740" s="75" t="s">
        <v>5451</v>
      </c>
      <c r="BK1740" s="75">
        <v>0</v>
      </c>
      <c r="BM1740" s="75">
        <v>0</v>
      </c>
    </row>
    <row r="1741" spans="1:66" ht="17.399999999999999" hidden="1" customHeight="1" x14ac:dyDescent="0.3">
      <c r="A1741" s="75">
        <v>2019</v>
      </c>
      <c r="B1741" s="75">
        <v>64163</v>
      </c>
      <c r="C1741" s="75" t="s">
        <v>5104</v>
      </c>
      <c r="D1741" s="75" t="s">
        <v>5450</v>
      </c>
      <c r="E1741" s="77">
        <v>1390</v>
      </c>
      <c r="F1741" s="75" t="s">
        <v>2241</v>
      </c>
      <c r="G1741" s="77">
        <v>9212</v>
      </c>
      <c r="H1741" s="75" t="s">
        <v>5711</v>
      </c>
      <c r="I1741" s="75" t="s">
        <v>4883</v>
      </c>
      <c r="J1741" s="75" t="s">
        <v>2273</v>
      </c>
      <c r="K1741" s="75">
        <v>0</v>
      </c>
      <c r="L1741" s="75" t="s">
        <v>5448</v>
      </c>
      <c r="M1741" s="75" t="s">
        <v>4892</v>
      </c>
      <c r="N1741" s="75" t="s">
        <v>87</v>
      </c>
      <c r="O1741" s="75" t="s">
        <v>4023</v>
      </c>
      <c r="Q1741" s="75" t="s">
        <v>5447</v>
      </c>
      <c r="S1741" s="75" t="s">
        <v>4020</v>
      </c>
      <c r="T1741" s="75" t="s">
        <v>5478</v>
      </c>
      <c r="U1741" s="75" t="s">
        <v>4871</v>
      </c>
      <c r="V1741" s="75" t="s">
        <v>5445</v>
      </c>
      <c r="W1741" s="75" t="s">
        <v>4877</v>
      </c>
      <c r="X1741" s="75" t="s">
        <v>4876</v>
      </c>
      <c r="Y1741" s="75" t="s">
        <v>4872</v>
      </c>
      <c r="Z1741" s="75">
        <v>8</v>
      </c>
      <c r="AA1741" s="75">
        <v>0</v>
      </c>
      <c r="AB1741" s="75" t="s">
        <v>4871</v>
      </c>
      <c r="AC1741" s="75" t="s">
        <v>5455</v>
      </c>
      <c r="AD1741" s="75" t="s">
        <v>4872</v>
      </c>
      <c r="AE1741" s="75">
        <v>5</v>
      </c>
      <c r="AF1741" s="75">
        <v>1</v>
      </c>
      <c r="AG1741" s="75" t="s">
        <v>4871</v>
      </c>
      <c r="AH1741" s="75" t="s">
        <v>5710</v>
      </c>
      <c r="AI1741" s="75" t="s">
        <v>4872</v>
      </c>
      <c r="AJ1741" s="75">
        <v>7</v>
      </c>
      <c r="AK1741" s="75">
        <v>2</v>
      </c>
      <c r="AL1741" s="75" t="s">
        <v>4871</v>
      </c>
      <c r="AM1741" s="75" t="s">
        <v>5709</v>
      </c>
      <c r="AN1741" s="75" t="s">
        <v>4869</v>
      </c>
      <c r="AP1741" s="75">
        <v>8</v>
      </c>
      <c r="AQ1741" s="75">
        <v>8</v>
      </c>
      <c r="AR1741" s="75" t="s">
        <v>4908</v>
      </c>
      <c r="AS1741" s="75" t="s">
        <v>5441</v>
      </c>
      <c r="AV1741" s="75" t="s">
        <v>5440</v>
      </c>
      <c r="BI1741" s="75" t="s">
        <v>5452</v>
      </c>
      <c r="BJ1741" s="75" t="s">
        <v>5451</v>
      </c>
      <c r="BK1741" s="75">
        <v>0</v>
      </c>
      <c r="BM1741" s="75">
        <v>0</v>
      </c>
    </row>
    <row r="1742" spans="1:66" ht="17.399999999999999" hidden="1" customHeight="1" x14ac:dyDescent="0.3">
      <c r="A1742" s="75">
        <v>2019</v>
      </c>
      <c r="B1742" s="75">
        <v>64193</v>
      </c>
      <c r="C1742" s="75" t="s">
        <v>5065</v>
      </c>
      <c r="D1742" s="75" t="s">
        <v>5450</v>
      </c>
      <c r="E1742" s="77">
        <v>230</v>
      </c>
      <c r="F1742" s="75" t="s">
        <v>3800</v>
      </c>
      <c r="G1742" s="77">
        <v>9222</v>
      </c>
      <c r="H1742" s="75" t="s">
        <v>5708</v>
      </c>
      <c r="I1742" s="75" t="s">
        <v>4883</v>
      </c>
      <c r="J1742" s="75" t="s">
        <v>3801</v>
      </c>
      <c r="K1742" s="75">
        <v>0</v>
      </c>
      <c r="L1742" s="75" t="s">
        <v>5457</v>
      </c>
      <c r="M1742" s="75" t="s">
        <v>4892</v>
      </c>
      <c r="N1742" s="75" t="s">
        <v>87</v>
      </c>
      <c r="O1742" s="75" t="s">
        <v>4024</v>
      </c>
      <c r="Q1742" s="75" t="s">
        <v>5469</v>
      </c>
      <c r="S1742" s="75" t="s">
        <v>3662</v>
      </c>
      <c r="T1742" s="75" t="s">
        <v>5474</v>
      </c>
      <c r="U1742" s="75" t="s">
        <v>4877</v>
      </c>
      <c r="V1742" s="75" t="s">
        <v>4878</v>
      </c>
      <c r="W1742" s="75" t="s">
        <v>4871</v>
      </c>
      <c r="X1742" s="75" t="s">
        <v>5456</v>
      </c>
      <c r="Y1742" s="75" t="s">
        <v>4897</v>
      </c>
      <c r="Z1742" s="75">
        <v>2</v>
      </c>
      <c r="AA1742" s="75">
        <v>1</v>
      </c>
      <c r="AB1742" s="75" t="s">
        <v>4871</v>
      </c>
      <c r="AC1742" s="75" t="s">
        <v>5570</v>
      </c>
      <c r="AD1742" s="75" t="s">
        <v>4897</v>
      </c>
      <c r="AE1742" s="75">
        <v>2</v>
      </c>
      <c r="AF1742" s="75">
        <v>1</v>
      </c>
      <c r="AG1742" s="75" t="s">
        <v>4871</v>
      </c>
      <c r="AH1742" s="75" t="s">
        <v>5575</v>
      </c>
      <c r="AI1742" s="75" t="s">
        <v>4869</v>
      </c>
      <c r="AN1742" s="75" t="s">
        <v>4869</v>
      </c>
      <c r="AP1742" s="75">
        <v>4</v>
      </c>
      <c r="AQ1742" s="75">
        <v>4</v>
      </c>
      <c r="AR1742" s="75" t="s">
        <v>4908</v>
      </c>
      <c r="AS1742" s="75" t="s">
        <v>5441</v>
      </c>
      <c r="AV1742" s="75" t="s">
        <v>5440</v>
      </c>
      <c r="BI1742" s="75" t="s">
        <v>5452</v>
      </c>
      <c r="BJ1742" s="75" t="s">
        <v>5451</v>
      </c>
      <c r="BK1742" s="75">
        <v>0</v>
      </c>
      <c r="BM1742" s="75">
        <v>0</v>
      </c>
    </row>
    <row r="1743" spans="1:66" ht="17.399999999999999" hidden="1" customHeight="1" x14ac:dyDescent="0.3">
      <c r="A1743" s="75">
        <v>2019</v>
      </c>
      <c r="B1743" s="75">
        <v>64193</v>
      </c>
      <c r="C1743" s="75" t="s">
        <v>5065</v>
      </c>
      <c r="D1743" s="75" t="s">
        <v>5450</v>
      </c>
      <c r="E1743" s="77">
        <v>230</v>
      </c>
      <c r="F1743" s="75" t="s">
        <v>3800</v>
      </c>
      <c r="G1743" s="77">
        <v>9226</v>
      </c>
      <c r="H1743" s="75" t="s">
        <v>5707</v>
      </c>
      <c r="I1743" s="75" t="s">
        <v>4883</v>
      </c>
      <c r="J1743" s="75" t="s">
        <v>3803</v>
      </c>
      <c r="K1743" s="75">
        <v>0</v>
      </c>
      <c r="L1743" s="75" t="s">
        <v>5502</v>
      </c>
      <c r="M1743" s="75" t="s">
        <v>4881</v>
      </c>
      <c r="N1743" s="75" t="s">
        <v>87</v>
      </c>
      <c r="O1743" s="75" t="s">
        <v>4024</v>
      </c>
      <c r="Q1743" s="75" t="s">
        <v>5469</v>
      </c>
      <c r="S1743" s="75" t="s">
        <v>3662</v>
      </c>
      <c r="T1743" s="75" t="s">
        <v>5474</v>
      </c>
      <c r="U1743" s="75" t="s">
        <v>4871</v>
      </c>
      <c r="V1743" s="75" t="s">
        <v>5445</v>
      </c>
      <c r="W1743" s="75" t="s">
        <v>4877</v>
      </c>
      <c r="X1743" s="75" t="s">
        <v>4876</v>
      </c>
      <c r="Y1743" s="75" t="s">
        <v>4897</v>
      </c>
      <c r="Z1743" s="75">
        <v>4</v>
      </c>
      <c r="AA1743" s="75">
        <v>4</v>
      </c>
      <c r="AB1743" s="75" t="s">
        <v>4877</v>
      </c>
      <c r="AC1743" s="75" t="s">
        <v>5541</v>
      </c>
      <c r="AD1743" s="75" t="s">
        <v>4897</v>
      </c>
      <c r="AE1743" s="75">
        <v>1</v>
      </c>
      <c r="AF1743" s="75">
        <v>1</v>
      </c>
      <c r="AG1743" s="75" t="s">
        <v>4877</v>
      </c>
      <c r="AH1743" s="75" t="s">
        <v>5472</v>
      </c>
      <c r="AI1743" s="75" t="s">
        <v>4897</v>
      </c>
      <c r="AJ1743" s="75">
        <v>3</v>
      </c>
      <c r="AK1743" s="75">
        <v>3</v>
      </c>
      <c r="AL1743" s="75" t="s">
        <v>4877</v>
      </c>
      <c r="AM1743" s="75" t="s">
        <v>5630</v>
      </c>
      <c r="AN1743" s="75" t="s">
        <v>4869</v>
      </c>
      <c r="AP1743" s="75">
        <v>6</v>
      </c>
      <c r="AQ1743" s="75">
        <v>6</v>
      </c>
      <c r="AR1743" s="75" t="s">
        <v>4908</v>
      </c>
      <c r="AS1743" s="75" t="s">
        <v>5441</v>
      </c>
      <c r="AV1743" s="75" t="s">
        <v>5440</v>
      </c>
      <c r="BI1743" s="75" t="s">
        <v>5452</v>
      </c>
      <c r="BJ1743" s="75" t="s">
        <v>5451</v>
      </c>
      <c r="BK1743" s="75">
        <v>0</v>
      </c>
      <c r="BM1743" s="75">
        <v>0</v>
      </c>
    </row>
    <row r="1744" spans="1:66" ht="17.399999999999999" customHeight="1" x14ac:dyDescent="0.3">
      <c r="A1744" s="75">
        <v>2019</v>
      </c>
      <c r="B1744" s="75">
        <v>35020</v>
      </c>
      <c r="C1744" s="75" t="s">
        <v>5192</v>
      </c>
      <c r="D1744" s="75" t="s">
        <v>5450</v>
      </c>
      <c r="E1744" s="77">
        <v>1560</v>
      </c>
      <c r="F1744" s="75" t="s">
        <v>2863</v>
      </c>
      <c r="G1744" s="77">
        <v>9228</v>
      </c>
      <c r="H1744" s="75" t="s">
        <v>5706</v>
      </c>
      <c r="I1744" s="75" t="s">
        <v>4883</v>
      </c>
      <c r="J1744" s="75" t="s">
        <v>2864</v>
      </c>
      <c r="K1744" s="75">
        <v>0</v>
      </c>
      <c r="L1744" s="75" t="s">
        <v>5480</v>
      </c>
      <c r="M1744" s="75" t="s">
        <v>4892</v>
      </c>
      <c r="N1744" s="75" t="s">
        <v>87</v>
      </c>
      <c r="O1744" s="75" t="s">
        <v>4027</v>
      </c>
      <c r="P1744" s="75">
        <v>2</v>
      </c>
      <c r="Q1744" s="76" t="s">
        <v>5549</v>
      </c>
      <c r="S1744" s="75" t="s">
        <v>4020</v>
      </c>
      <c r="T1744" s="75" t="s">
        <v>5478</v>
      </c>
      <c r="U1744" s="75" t="s">
        <v>4871</v>
      </c>
      <c r="V1744" s="75" t="s">
        <v>5445</v>
      </c>
      <c r="W1744" s="75" t="s">
        <v>4877</v>
      </c>
      <c r="X1744" s="75" t="s">
        <v>4876</v>
      </c>
      <c r="Y1744" s="75" t="s">
        <v>4872</v>
      </c>
      <c r="Z1744" s="75">
        <v>11</v>
      </c>
      <c r="AA1744" s="75">
        <v>0</v>
      </c>
      <c r="AB1744" s="75" t="s">
        <v>4871</v>
      </c>
      <c r="AC1744" s="75" t="s">
        <v>5473</v>
      </c>
      <c r="AD1744" s="75" t="s">
        <v>4872</v>
      </c>
      <c r="AE1744" s="75">
        <v>6</v>
      </c>
      <c r="AF1744" s="75">
        <v>1</v>
      </c>
      <c r="AG1744" s="75" t="s">
        <v>4871</v>
      </c>
      <c r="AH1744" s="75" t="s">
        <v>5538</v>
      </c>
      <c r="AI1744" s="75" t="s">
        <v>4869</v>
      </c>
      <c r="AN1744" s="75" t="s">
        <v>4869</v>
      </c>
      <c r="AP1744" s="75">
        <v>10</v>
      </c>
      <c r="AQ1744" s="75">
        <v>5</v>
      </c>
      <c r="AR1744" s="75" t="s">
        <v>4868</v>
      </c>
      <c r="AS1744" s="75" t="s">
        <v>5453</v>
      </c>
      <c r="AV1744" s="75" t="s">
        <v>5440</v>
      </c>
      <c r="BI1744" s="75" t="s">
        <v>5452</v>
      </c>
      <c r="BJ1744" s="75" t="s">
        <v>5451</v>
      </c>
      <c r="BK1744" s="75">
        <v>0</v>
      </c>
      <c r="BM1744" s="75">
        <v>0</v>
      </c>
    </row>
    <row r="1745" spans="1:66" ht="17.399999999999999" customHeight="1" x14ac:dyDescent="0.3">
      <c r="A1745" s="75">
        <v>2019</v>
      </c>
      <c r="B1745" s="75">
        <v>1040</v>
      </c>
      <c r="C1745" s="75" t="s">
        <v>5427</v>
      </c>
      <c r="D1745" s="75" t="s">
        <v>5450</v>
      </c>
      <c r="E1745" s="77">
        <v>40</v>
      </c>
      <c r="F1745" s="75" t="s">
        <v>273</v>
      </c>
      <c r="G1745" s="77">
        <v>9230</v>
      </c>
      <c r="H1745" s="75" t="s">
        <v>5705</v>
      </c>
      <c r="I1745" s="75" t="s">
        <v>4883</v>
      </c>
      <c r="J1745" s="75" t="s">
        <v>307</v>
      </c>
      <c r="K1745" s="75">
        <v>0</v>
      </c>
      <c r="L1745" s="75" t="s">
        <v>5480</v>
      </c>
      <c r="M1745" s="75" t="s">
        <v>4892</v>
      </c>
      <c r="N1745" s="75" t="s">
        <v>87</v>
      </c>
      <c r="O1745" s="75" t="s">
        <v>4027</v>
      </c>
      <c r="P1745" s="75">
        <v>1</v>
      </c>
      <c r="Q1745" s="76" t="s">
        <v>5549</v>
      </c>
      <c r="S1745" s="75" t="s">
        <v>4020</v>
      </c>
      <c r="T1745" s="75" t="s">
        <v>5478</v>
      </c>
      <c r="U1745" s="75" t="s">
        <v>4871</v>
      </c>
      <c r="V1745" s="75" t="s">
        <v>5445</v>
      </c>
      <c r="W1745" s="75" t="s">
        <v>4877</v>
      </c>
      <c r="X1745" s="75" t="s">
        <v>4876</v>
      </c>
      <c r="Y1745" s="75" t="s">
        <v>4875</v>
      </c>
      <c r="Z1745" s="75">
        <v>12</v>
      </c>
      <c r="AA1745" s="75">
        <v>0</v>
      </c>
      <c r="AB1745" s="75" t="s">
        <v>4871</v>
      </c>
      <c r="AC1745" s="75" t="s">
        <v>5615</v>
      </c>
      <c r="AD1745" s="75" t="s">
        <v>4875</v>
      </c>
      <c r="AE1745" s="75">
        <v>10</v>
      </c>
      <c r="AF1745" s="75">
        <v>0</v>
      </c>
      <c r="AG1745" s="75" t="s">
        <v>4871</v>
      </c>
      <c r="AH1745" s="75" t="s">
        <v>5663</v>
      </c>
      <c r="AI1745" s="75" t="s">
        <v>4869</v>
      </c>
      <c r="AN1745" s="75" t="s">
        <v>4869</v>
      </c>
      <c r="AP1745" s="75">
        <v>10</v>
      </c>
      <c r="AQ1745" s="75">
        <v>7</v>
      </c>
      <c r="AR1745" s="75" t="s">
        <v>4868</v>
      </c>
      <c r="AS1745" s="75" t="s">
        <v>5453</v>
      </c>
      <c r="AV1745" s="75" t="s">
        <v>5440</v>
      </c>
      <c r="BI1745" s="75" t="s">
        <v>5613</v>
      </c>
      <c r="BJ1745" s="75" t="s">
        <v>5612</v>
      </c>
      <c r="BK1745" s="75">
        <v>1</v>
      </c>
      <c r="BL1745" s="75" t="s">
        <v>5504</v>
      </c>
      <c r="BM1745" s="75">
        <v>1</v>
      </c>
      <c r="BN1745" s="75" t="s">
        <v>5611</v>
      </c>
    </row>
    <row r="1746" spans="1:66" ht="17.399999999999999" hidden="1" customHeight="1" x14ac:dyDescent="0.3">
      <c r="A1746" s="75">
        <v>2019</v>
      </c>
      <c r="B1746" s="75">
        <v>64233</v>
      </c>
      <c r="C1746" s="75" t="s">
        <v>964</v>
      </c>
      <c r="D1746" s="75" t="s">
        <v>5450</v>
      </c>
      <c r="E1746" s="77">
        <v>1195</v>
      </c>
      <c r="F1746" s="75" t="s">
        <v>2048</v>
      </c>
      <c r="G1746" s="77">
        <v>9231</v>
      </c>
      <c r="H1746" s="75" t="s">
        <v>5704</v>
      </c>
      <c r="I1746" s="75" t="s">
        <v>4883</v>
      </c>
      <c r="J1746" s="75" t="s">
        <v>2084</v>
      </c>
      <c r="K1746" s="75">
        <v>0</v>
      </c>
      <c r="L1746" s="75" t="s">
        <v>5457</v>
      </c>
      <c r="M1746" s="75" t="s">
        <v>4892</v>
      </c>
      <c r="N1746" s="75" t="s">
        <v>87</v>
      </c>
      <c r="O1746" s="75" t="s">
        <v>4024</v>
      </c>
      <c r="Q1746" s="75" t="s">
        <v>5469</v>
      </c>
      <c r="S1746" s="75" t="s">
        <v>3662</v>
      </c>
      <c r="T1746" s="75" t="s">
        <v>5474</v>
      </c>
      <c r="U1746" s="75" t="s">
        <v>4877</v>
      </c>
      <c r="V1746" s="75" t="s">
        <v>4878</v>
      </c>
      <c r="W1746" s="75" t="s">
        <v>4871</v>
      </c>
      <c r="X1746" s="75" t="s">
        <v>5456</v>
      </c>
      <c r="Y1746" s="75" t="s">
        <v>4872</v>
      </c>
      <c r="Z1746" s="75">
        <v>9</v>
      </c>
      <c r="AA1746" s="75">
        <v>0</v>
      </c>
      <c r="AB1746" s="75" t="s">
        <v>4871</v>
      </c>
      <c r="AC1746" s="75" t="s">
        <v>5444</v>
      </c>
      <c r="AD1746" s="75" t="s">
        <v>4897</v>
      </c>
      <c r="AE1746" s="75">
        <v>8</v>
      </c>
      <c r="AF1746" s="75">
        <v>7</v>
      </c>
      <c r="AG1746" s="75" t="s">
        <v>4871</v>
      </c>
      <c r="AH1746" s="75" t="s">
        <v>5703</v>
      </c>
      <c r="AI1746" s="75" t="s">
        <v>4869</v>
      </c>
      <c r="AN1746" s="75" t="s">
        <v>4869</v>
      </c>
      <c r="AP1746" s="75">
        <v>8</v>
      </c>
      <c r="AQ1746" s="75">
        <v>8</v>
      </c>
      <c r="AR1746" s="75" t="s">
        <v>4908</v>
      </c>
      <c r="AS1746" s="75" t="s">
        <v>5441</v>
      </c>
      <c r="AV1746" s="75" t="s">
        <v>5440</v>
      </c>
      <c r="BI1746" s="75" t="s">
        <v>5452</v>
      </c>
      <c r="BJ1746" s="75" t="s">
        <v>5451</v>
      </c>
      <c r="BK1746" s="75">
        <v>0</v>
      </c>
      <c r="BM1746" s="75">
        <v>0</v>
      </c>
    </row>
    <row r="1747" spans="1:66" ht="17.399999999999999" hidden="1" customHeight="1" x14ac:dyDescent="0.3">
      <c r="A1747" s="75">
        <v>2019</v>
      </c>
      <c r="B1747" s="75">
        <v>30011</v>
      </c>
      <c r="C1747" s="75" t="s">
        <v>5230</v>
      </c>
      <c r="D1747" s="75" t="s">
        <v>5450</v>
      </c>
      <c r="E1747" s="77">
        <v>1420</v>
      </c>
      <c r="F1747" s="75" t="s">
        <v>2292</v>
      </c>
      <c r="G1747" s="77">
        <v>9232</v>
      </c>
      <c r="H1747" s="75" t="s">
        <v>5702</v>
      </c>
      <c r="I1747" s="75" t="s">
        <v>4883</v>
      </c>
      <c r="J1747" s="75" t="s">
        <v>2579</v>
      </c>
      <c r="K1747" s="75">
        <v>0</v>
      </c>
      <c r="L1747" s="75" t="s">
        <v>5457</v>
      </c>
      <c r="M1747" s="75" t="s">
        <v>4892</v>
      </c>
      <c r="N1747" s="75" t="s">
        <v>87</v>
      </c>
      <c r="O1747" s="75" t="s">
        <v>4024</v>
      </c>
      <c r="Q1747" s="75" t="s">
        <v>5469</v>
      </c>
      <c r="S1747" s="75" t="s">
        <v>3662</v>
      </c>
      <c r="T1747" s="75" t="s">
        <v>5474</v>
      </c>
      <c r="U1747" s="75" t="s">
        <v>4877</v>
      </c>
      <c r="V1747" s="75" t="s">
        <v>4878</v>
      </c>
      <c r="W1747" s="75" t="s">
        <v>4871</v>
      </c>
      <c r="X1747" s="75" t="s">
        <v>5456</v>
      </c>
      <c r="Y1747" s="75" t="s">
        <v>4897</v>
      </c>
      <c r="Z1747" s="75">
        <v>8</v>
      </c>
      <c r="AA1747" s="75">
        <v>6</v>
      </c>
      <c r="AB1747" s="75" t="s">
        <v>4871</v>
      </c>
      <c r="AC1747" s="75" t="s">
        <v>5659</v>
      </c>
      <c r="AD1747" s="75" t="s">
        <v>4897</v>
      </c>
      <c r="AE1747" s="75">
        <v>4</v>
      </c>
      <c r="AF1747" s="75">
        <v>4</v>
      </c>
      <c r="AG1747" s="75" t="s">
        <v>4877</v>
      </c>
      <c r="AH1747" s="75" t="s">
        <v>5472</v>
      </c>
      <c r="AI1747" s="75" t="s">
        <v>4869</v>
      </c>
      <c r="AN1747" s="75" t="s">
        <v>4869</v>
      </c>
      <c r="AP1747" s="75">
        <v>6</v>
      </c>
      <c r="AQ1747" s="75">
        <v>6</v>
      </c>
      <c r="AR1747" s="75" t="s">
        <v>4908</v>
      </c>
      <c r="AS1747" s="75" t="s">
        <v>5441</v>
      </c>
      <c r="AV1747" s="75" t="s">
        <v>5440</v>
      </c>
      <c r="BI1747" s="75" t="s">
        <v>5452</v>
      </c>
      <c r="BJ1747" s="75" t="s">
        <v>5451</v>
      </c>
      <c r="BK1747" s="75">
        <v>0</v>
      </c>
      <c r="BM1747" s="75">
        <v>0</v>
      </c>
    </row>
    <row r="1748" spans="1:66" ht="17.399999999999999" hidden="1" customHeight="1" x14ac:dyDescent="0.3">
      <c r="A1748" s="75">
        <v>2019</v>
      </c>
      <c r="B1748" s="75">
        <v>30011</v>
      </c>
      <c r="C1748" s="75" t="s">
        <v>5230</v>
      </c>
      <c r="D1748" s="75" t="s">
        <v>5450</v>
      </c>
      <c r="E1748" s="77">
        <v>1420</v>
      </c>
      <c r="F1748" s="75" t="s">
        <v>2292</v>
      </c>
      <c r="G1748" s="77">
        <v>9234</v>
      </c>
      <c r="H1748" s="75" t="s">
        <v>5701</v>
      </c>
      <c r="I1748" s="75" t="s">
        <v>4883</v>
      </c>
      <c r="J1748" s="75" t="s">
        <v>2581</v>
      </c>
      <c r="K1748" s="75">
        <v>1</v>
      </c>
      <c r="L1748" s="75" t="s">
        <v>5448</v>
      </c>
      <c r="M1748" s="75" t="s">
        <v>5470</v>
      </c>
      <c r="N1748" s="75" t="s">
        <v>87</v>
      </c>
      <c r="O1748" s="75" t="s">
        <v>4095</v>
      </c>
      <c r="Q1748" s="75" t="s">
        <v>5469</v>
      </c>
      <c r="S1748" s="75" t="s">
        <v>3662</v>
      </c>
      <c r="T1748" s="75" t="s">
        <v>5474</v>
      </c>
      <c r="U1748" s="75" t="s">
        <v>4871</v>
      </c>
      <c r="V1748" s="75" t="s">
        <v>5445</v>
      </c>
      <c r="W1748" s="75" t="s">
        <v>4877</v>
      </c>
      <c r="X1748" s="75" t="s">
        <v>4876</v>
      </c>
      <c r="Y1748" s="75" t="s">
        <v>4895</v>
      </c>
      <c r="AC1748" s="75" t="s">
        <v>5592</v>
      </c>
      <c r="AD1748" s="75" t="s">
        <v>4019</v>
      </c>
      <c r="AH1748" s="75" t="s">
        <v>5468</v>
      </c>
      <c r="AI1748" s="75" t="s">
        <v>4895</v>
      </c>
      <c r="AM1748" s="75" t="s">
        <v>5466</v>
      </c>
      <c r="AN1748" s="75" t="s">
        <v>4897</v>
      </c>
      <c r="AO1748" s="75" t="s">
        <v>5465</v>
      </c>
      <c r="AP1748" s="75">
        <v>0</v>
      </c>
      <c r="AQ1748" s="75">
        <v>0</v>
      </c>
      <c r="AR1748" s="75" t="s">
        <v>5585</v>
      </c>
      <c r="AS1748" s="75" t="s">
        <v>5441</v>
      </c>
      <c r="AV1748" s="75" t="s">
        <v>5440</v>
      </c>
      <c r="BI1748" s="75" t="s">
        <v>5452</v>
      </c>
      <c r="BJ1748" s="75" t="s">
        <v>5451</v>
      </c>
      <c r="BK1748" s="75">
        <v>0</v>
      </c>
      <c r="BM1748" s="75">
        <v>0</v>
      </c>
    </row>
    <row r="1749" spans="1:66" ht="17.399999999999999" hidden="1" customHeight="1" x14ac:dyDescent="0.3">
      <c r="A1749" s="75">
        <v>2019</v>
      </c>
      <c r="B1749" s="75">
        <v>1070</v>
      </c>
      <c r="C1749" s="75" t="s">
        <v>321</v>
      </c>
      <c r="D1749" s="75" t="s">
        <v>5450</v>
      </c>
      <c r="E1749" s="77">
        <v>70</v>
      </c>
      <c r="F1749" s="75" t="s">
        <v>321</v>
      </c>
      <c r="G1749" s="77">
        <v>9236</v>
      </c>
      <c r="H1749" s="75" t="s">
        <v>5700</v>
      </c>
      <c r="I1749" s="75" t="s">
        <v>4883</v>
      </c>
      <c r="J1749" s="75" t="s">
        <v>3896</v>
      </c>
      <c r="K1749" s="75">
        <v>0</v>
      </c>
      <c r="L1749" s="75" t="s">
        <v>5462</v>
      </c>
      <c r="M1749" s="75" t="s">
        <v>4892</v>
      </c>
      <c r="N1749" s="75" t="s">
        <v>87</v>
      </c>
      <c r="O1749" s="75" t="s">
        <v>4024</v>
      </c>
      <c r="Q1749" s="75" t="s">
        <v>5469</v>
      </c>
      <c r="S1749" s="75" t="s">
        <v>3662</v>
      </c>
      <c r="T1749" s="75" t="s">
        <v>5474</v>
      </c>
      <c r="U1749" s="75" t="s">
        <v>4877</v>
      </c>
      <c r="V1749" s="75" t="s">
        <v>4878</v>
      </c>
      <c r="W1749" s="75" t="s">
        <v>4877</v>
      </c>
      <c r="X1749" s="75" t="s">
        <v>4876</v>
      </c>
      <c r="Y1749" s="75" t="s">
        <v>4872</v>
      </c>
      <c r="Z1749" s="75">
        <v>14</v>
      </c>
      <c r="AA1749" s="75">
        <v>4</v>
      </c>
      <c r="AB1749" s="75" t="s">
        <v>4871</v>
      </c>
      <c r="AC1749" s="75" t="s">
        <v>5699</v>
      </c>
      <c r="AD1749" s="75" t="s">
        <v>4897</v>
      </c>
      <c r="AE1749" s="75">
        <v>14</v>
      </c>
      <c r="AF1749" s="75">
        <v>9</v>
      </c>
      <c r="AG1749" s="75" t="s">
        <v>4871</v>
      </c>
      <c r="AH1749" s="75" t="s">
        <v>5698</v>
      </c>
      <c r="AI1749" s="75" t="s">
        <v>4869</v>
      </c>
      <c r="AN1749" s="75" t="s">
        <v>4869</v>
      </c>
      <c r="AP1749" s="75">
        <v>8</v>
      </c>
      <c r="AQ1749" s="75">
        <v>8</v>
      </c>
      <c r="AR1749" s="75" t="s">
        <v>4908</v>
      </c>
      <c r="AS1749" s="75" t="s">
        <v>5441</v>
      </c>
      <c r="AV1749" s="75" t="s">
        <v>5440</v>
      </c>
      <c r="BI1749" s="75" t="s">
        <v>5452</v>
      </c>
      <c r="BJ1749" s="75" t="s">
        <v>5451</v>
      </c>
      <c r="BK1749" s="75">
        <v>0</v>
      </c>
      <c r="BM1749" s="75">
        <v>0</v>
      </c>
    </row>
    <row r="1750" spans="1:66" ht="17.399999999999999" hidden="1" customHeight="1" x14ac:dyDescent="0.3">
      <c r="A1750" s="75">
        <v>2019</v>
      </c>
      <c r="B1750" s="75">
        <v>30011</v>
      </c>
      <c r="C1750" s="75" t="s">
        <v>5230</v>
      </c>
      <c r="D1750" s="75" t="s">
        <v>5450</v>
      </c>
      <c r="E1750" s="77">
        <v>1420</v>
      </c>
      <c r="F1750" s="75" t="s">
        <v>2292</v>
      </c>
      <c r="G1750" s="77">
        <v>9245</v>
      </c>
      <c r="H1750" s="75" t="s">
        <v>5697</v>
      </c>
      <c r="I1750" s="75" t="s">
        <v>4883</v>
      </c>
      <c r="J1750" s="75" t="s">
        <v>2583</v>
      </c>
      <c r="K1750" s="75">
        <v>1</v>
      </c>
      <c r="L1750" s="75" t="s">
        <v>5448</v>
      </c>
      <c r="M1750" s="75" t="s">
        <v>5470</v>
      </c>
      <c r="N1750" s="75" t="s">
        <v>87</v>
      </c>
      <c r="O1750" s="75" t="s">
        <v>4095</v>
      </c>
      <c r="Q1750" s="75" t="s">
        <v>5469</v>
      </c>
      <c r="S1750" s="75" t="s">
        <v>3662</v>
      </c>
      <c r="T1750" s="75" t="s">
        <v>5474</v>
      </c>
      <c r="U1750" s="75" t="s">
        <v>4871</v>
      </c>
      <c r="V1750" s="75" t="s">
        <v>5445</v>
      </c>
      <c r="W1750" s="75" t="s">
        <v>4877</v>
      </c>
      <c r="X1750" s="75" t="s">
        <v>4876</v>
      </c>
      <c r="Y1750" s="75" t="s">
        <v>4895</v>
      </c>
      <c r="AC1750" s="75" t="s">
        <v>5592</v>
      </c>
      <c r="AD1750" s="75" t="s">
        <v>4019</v>
      </c>
      <c r="AH1750" s="75" t="s">
        <v>5468</v>
      </c>
      <c r="AI1750" s="75" t="s">
        <v>4895</v>
      </c>
      <c r="AM1750" s="75" t="s">
        <v>5466</v>
      </c>
      <c r="AN1750" s="75" t="s">
        <v>4897</v>
      </c>
      <c r="AO1750" s="75" t="s">
        <v>5465</v>
      </c>
      <c r="AP1750" s="75">
        <v>0</v>
      </c>
      <c r="AQ1750" s="75">
        <v>0</v>
      </c>
      <c r="AR1750" s="75" t="s">
        <v>5585</v>
      </c>
      <c r="AS1750" s="75" t="s">
        <v>5441</v>
      </c>
      <c r="AV1750" s="75" t="s">
        <v>5440</v>
      </c>
      <c r="BI1750" s="75" t="s">
        <v>5452</v>
      </c>
      <c r="BJ1750" s="75" t="s">
        <v>5451</v>
      </c>
      <c r="BK1750" s="75">
        <v>0</v>
      </c>
      <c r="BM1750" s="75">
        <v>0</v>
      </c>
    </row>
    <row r="1751" spans="1:66" ht="17.399999999999999" hidden="1" customHeight="1" x14ac:dyDescent="0.3">
      <c r="A1751" s="75">
        <v>2019</v>
      </c>
      <c r="B1751" s="75">
        <v>22010</v>
      </c>
      <c r="C1751" s="75" t="s">
        <v>5270</v>
      </c>
      <c r="D1751" s="75" t="s">
        <v>5450</v>
      </c>
      <c r="E1751" s="77">
        <v>1140</v>
      </c>
      <c r="F1751" s="75" t="s">
        <v>623</v>
      </c>
      <c r="G1751" s="77">
        <v>9248</v>
      </c>
      <c r="H1751" s="75" t="s">
        <v>5696</v>
      </c>
      <c r="I1751" s="75" t="s">
        <v>4883</v>
      </c>
      <c r="J1751" s="75" t="s">
        <v>667</v>
      </c>
      <c r="K1751" s="75">
        <v>0</v>
      </c>
      <c r="L1751" s="75" t="s">
        <v>5457</v>
      </c>
      <c r="M1751" s="75" t="s">
        <v>4892</v>
      </c>
      <c r="N1751" s="75" t="s">
        <v>87</v>
      </c>
      <c r="O1751" s="75" t="s">
        <v>4024</v>
      </c>
      <c r="Q1751" s="75" t="s">
        <v>5469</v>
      </c>
      <c r="S1751" s="75" t="s">
        <v>4033</v>
      </c>
      <c r="T1751" s="75" t="s">
        <v>5446</v>
      </c>
      <c r="U1751" s="75" t="s">
        <v>4877</v>
      </c>
      <c r="V1751" s="75" t="s">
        <v>4878</v>
      </c>
      <c r="W1751" s="75" t="s">
        <v>4871</v>
      </c>
      <c r="X1751" s="75" t="s">
        <v>5456</v>
      </c>
      <c r="Y1751" s="75" t="s">
        <v>4872</v>
      </c>
      <c r="Z1751" s="75">
        <v>7</v>
      </c>
      <c r="AA1751" s="75">
        <v>0</v>
      </c>
      <c r="AB1751" s="75" t="s">
        <v>4871</v>
      </c>
      <c r="AC1751" s="75" t="s">
        <v>5695</v>
      </c>
      <c r="AD1751" s="75" t="s">
        <v>4897</v>
      </c>
      <c r="AE1751" s="75">
        <v>4</v>
      </c>
      <c r="AF1751" s="75">
        <v>4</v>
      </c>
      <c r="AG1751" s="75" t="s">
        <v>4877</v>
      </c>
      <c r="AH1751" s="75" t="s">
        <v>5472</v>
      </c>
      <c r="AI1751" s="75" t="s">
        <v>4869</v>
      </c>
      <c r="AN1751" s="75" t="s">
        <v>4869</v>
      </c>
      <c r="AP1751" s="75">
        <v>8</v>
      </c>
      <c r="AQ1751" s="75">
        <v>8</v>
      </c>
      <c r="AR1751" s="75" t="s">
        <v>4908</v>
      </c>
      <c r="AS1751" s="75" t="s">
        <v>5441</v>
      </c>
      <c r="AV1751" s="75" t="s">
        <v>5440</v>
      </c>
      <c r="BI1751" s="75" t="s">
        <v>5452</v>
      </c>
      <c r="BJ1751" s="75" t="s">
        <v>5451</v>
      </c>
      <c r="BK1751" s="75">
        <v>0</v>
      </c>
      <c r="BM1751" s="75">
        <v>0</v>
      </c>
    </row>
    <row r="1752" spans="1:66" ht="17.399999999999999" hidden="1" customHeight="1" x14ac:dyDescent="0.3">
      <c r="A1752" s="75">
        <v>2019</v>
      </c>
      <c r="B1752" s="75">
        <v>35010</v>
      </c>
      <c r="C1752" s="75" t="s">
        <v>5197</v>
      </c>
      <c r="D1752" s="75" t="s">
        <v>5450</v>
      </c>
      <c r="E1752" s="77">
        <v>1550</v>
      </c>
      <c r="F1752" s="75" t="s">
        <v>2860</v>
      </c>
      <c r="G1752" s="77">
        <v>9251</v>
      </c>
      <c r="H1752" s="75" t="s">
        <v>5694</v>
      </c>
      <c r="I1752" s="75" t="s">
        <v>4883</v>
      </c>
      <c r="J1752" s="75" t="s">
        <v>3213</v>
      </c>
      <c r="K1752" s="75">
        <v>0</v>
      </c>
      <c r="L1752" s="75" t="s">
        <v>5457</v>
      </c>
      <c r="M1752" s="75" t="s">
        <v>4892</v>
      </c>
      <c r="N1752" s="75" t="s">
        <v>87</v>
      </c>
      <c r="O1752" s="75" t="s">
        <v>4024</v>
      </c>
      <c r="Q1752" s="75" t="s">
        <v>5469</v>
      </c>
      <c r="S1752" s="75" t="s">
        <v>4033</v>
      </c>
      <c r="T1752" s="75" t="s">
        <v>5446</v>
      </c>
      <c r="U1752" s="75" t="s">
        <v>4877</v>
      </c>
      <c r="V1752" s="75" t="s">
        <v>4878</v>
      </c>
      <c r="W1752" s="75" t="s">
        <v>4871</v>
      </c>
      <c r="X1752" s="75" t="s">
        <v>5456</v>
      </c>
      <c r="Y1752" s="75" t="s">
        <v>4895</v>
      </c>
      <c r="Z1752" s="75">
        <v>7</v>
      </c>
      <c r="AA1752" s="75">
        <v>7</v>
      </c>
      <c r="AB1752" s="75" t="s">
        <v>4877</v>
      </c>
      <c r="AC1752" s="75" t="s">
        <v>5541</v>
      </c>
      <c r="AD1752" s="75" t="s">
        <v>4897</v>
      </c>
      <c r="AE1752" s="75">
        <v>2</v>
      </c>
      <c r="AF1752" s="75">
        <v>2</v>
      </c>
      <c r="AG1752" s="75" t="s">
        <v>4877</v>
      </c>
      <c r="AH1752" s="75" t="s">
        <v>5472</v>
      </c>
      <c r="AI1752" s="75" t="s">
        <v>4869</v>
      </c>
      <c r="AN1752" s="75" t="s">
        <v>4869</v>
      </c>
      <c r="AP1752" s="75">
        <v>6</v>
      </c>
      <c r="AQ1752" s="75">
        <v>4</v>
      </c>
      <c r="AR1752" s="75" t="s">
        <v>4868</v>
      </c>
      <c r="AS1752" s="75" t="s">
        <v>5453</v>
      </c>
      <c r="AV1752" s="75" t="s">
        <v>5440</v>
      </c>
      <c r="BI1752" s="75" t="s">
        <v>5452</v>
      </c>
      <c r="BJ1752" s="75" t="s">
        <v>5451</v>
      </c>
      <c r="BK1752" s="75">
        <v>0</v>
      </c>
      <c r="BM1752" s="75">
        <v>0</v>
      </c>
    </row>
    <row r="1753" spans="1:66" ht="17.399999999999999" hidden="1" customHeight="1" x14ac:dyDescent="0.3">
      <c r="A1753" s="75">
        <v>2019</v>
      </c>
      <c r="B1753" s="75">
        <v>35020</v>
      </c>
      <c r="C1753" s="75" t="s">
        <v>5192</v>
      </c>
      <c r="D1753" s="75" t="s">
        <v>5450</v>
      </c>
      <c r="E1753" s="77">
        <v>1560</v>
      </c>
      <c r="F1753" s="75" t="s">
        <v>2863</v>
      </c>
      <c r="G1753" s="77">
        <v>9260</v>
      </c>
      <c r="H1753" s="75" t="s">
        <v>5693</v>
      </c>
      <c r="I1753" s="75" t="s">
        <v>4883</v>
      </c>
      <c r="J1753" s="75" t="s">
        <v>3668</v>
      </c>
      <c r="K1753" s="75">
        <v>1</v>
      </c>
      <c r="L1753" s="75" t="s">
        <v>5448</v>
      </c>
      <c r="M1753" s="75" t="s">
        <v>5470</v>
      </c>
      <c r="N1753" s="75" t="s">
        <v>87</v>
      </c>
      <c r="O1753" s="75" t="s">
        <v>4043</v>
      </c>
      <c r="Q1753" s="75" t="s">
        <v>5447</v>
      </c>
      <c r="S1753" s="75" t="s">
        <v>4020</v>
      </c>
      <c r="T1753" s="75" t="s">
        <v>5478</v>
      </c>
      <c r="U1753" s="75" t="s">
        <v>4871</v>
      </c>
      <c r="V1753" s="75" t="s">
        <v>5445</v>
      </c>
      <c r="W1753" s="75" t="s">
        <v>4877</v>
      </c>
      <c r="X1753" s="75" t="s">
        <v>4876</v>
      </c>
      <c r="Y1753" s="75" t="s">
        <v>4872</v>
      </c>
      <c r="AC1753" s="75" t="s">
        <v>5692</v>
      </c>
      <c r="AD1753" s="75" t="s">
        <v>4872</v>
      </c>
      <c r="AH1753" s="75" t="s">
        <v>5467</v>
      </c>
      <c r="AI1753" s="75" t="s">
        <v>4897</v>
      </c>
      <c r="AM1753" s="75" t="s">
        <v>5466</v>
      </c>
      <c r="AN1753" s="75" t="s">
        <v>4897</v>
      </c>
      <c r="AO1753" s="75" t="s">
        <v>5465</v>
      </c>
      <c r="AP1753" s="75">
        <v>6</v>
      </c>
      <c r="AQ1753" s="75">
        <v>0</v>
      </c>
      <c r="AR1753" s="75" t="s">
        <v>4868</v>
      </c>
      <c r="AS1753" s="75" t="s">
        <v>5453</v>
      </c>
      <c r="AV1753" s="75" t="s">
        <v>5440</v>
      </c>
      <c r="BI1753" s="75" t="s">
        <v>5590</v>
      </c>
      <c r="BJ1753" s="75" t="s">
        <v>5509</v>
      </c>
      <c r="BK1753" s="75">
        <v>1</v>
      </c>
      <c r="BL1753" s="75" t="s">
        <v>5691</v>
      </c>
      <c r="BM1753" s="75">
        <v>1</v>
      </c>
      <c r="BN1753" s="75" t="s">
        <v>5690</v>
      </c>
    </row>
    <row r="1754" spans="1:66" ht="17.399999999999999" customHeight="1" x14ac:dyDescent="0.3">
      <c r="A1754" s="75">
        <v>2019</v>
      </c>
      <c r="B1754" s="75">
        <v>64203</v>
      </c>
      <c r="C1754" s="75" t="s">
        <v>626</v>
      </c>
      <c r="D1754" s="75" t="s">
        <v>5450</v>
      </c>
      <c r="E1754" s="77">
        <v>2515</v>
      </c>
      <c r="F1754" s="75" t="s">
        <v>3921</v>
      </c>
      <c r="G1754" s="77">
        <v>9263</v>
      </c>
      <c r="H1754" s="75" t="s">
        <v>5689</v>
      </c>
      <c r="I1754" s="75" t="s">
        <v>4883</v>
      </c>
      <c r="J1754" s="75" t="s">
        <v>3922</v>
      </c>
      <c r="K1754" s="75">
        <v>0</v>
      </c>
      <c r="L1754" s="75" t="s">
        <v>5480</v>
      </c>
      <c r="M1754" s="75" t="s">
        <v>4892</v>
      </c>
      <c r="N1754" s="75" t="s">
        <v>87</v>
      </c>
      <c r="O1754" s="75" t="s">
        <v>4027</v>
      </c>
      <c r="P1754" s="75">
        <v>1</v>
      </c>
      <c r="Q1754" s="76" t="s">
        <v>5549</v>
      </c>
      <c r="S1754" s="75" t="s">
        <v>4020</v>
      </c>
      <c r="T1754" s="75" t="s">
        <v>5478</v>
      </c>
      <c r="U1754" s="75" t="s">
        <v>4871</v>
      </c>
      <c r="V1754" s="75" t="s">
        <v>5445</v>
      </c>
      <c r="W1754" s="75" t="s">
        <v>4877</v>
      </c>
      <c r="X1754" s="75" t="s">
        <v>4876</v>
      </c>
      <c r="Y1754" s="75" t="s">
        <v>4872</v>
      </c>
      <c r="Z1754" s="75">
        <v>8</v>
      </c>
      <c r="AA1754" s="75">
        <v>0</v>
      </c>
      <c r="AB1754" s="75" t="s">
        <v>4871</v>
      </c>
      <c r="AC1754" s="75" t="s">
        <v>5455</v>
      </c>
      <c r="AD1754" s="75" t="s">
        <v>4872</v>
      </c>
      <c r="AE1754" s="75">
        <v>4</v>
      </c>
      <c r="AF1754" s="75">
        <v>0</v>
      </c>
      <c r="AG1754" s="75" t="s">
        <v>4871</v>
      </c>
      <c r="AH1754" s="75" t="s">
        <v>5528</v>
      </c>
      <c r="AI1754" s="75" t="s">
        <v>4869</v>
      </c>
      <c r="AN1754" s="75" t="s">
        <v>4869</v>
      </c>
      <c r="AP1754" s="75">
        <v>6</v>
      </c>
      <c r="AQ1754" s="75">
        <v>6</v>
      </c>
      <c r="AR1754" s="75" t="s">
        <v>4908</v>
      </c>
      <c r="AS1754" s="75" t="s">
        <v>5441</v>
      </c>
      <c r="AV1754" s="75" t="s">
        <v>5440</v>
      </c>
      <c r="BI1754" s="75" t="s">
        <v>5452</v>
      </c>
      <c r="BJ1754" s="75" t="s">
        <v>5451</v>
      </c>
      <c r="BK1754" s="75">
        <v>0</v>
      </c>
      <c r="BM1754" s="75">
        <v>0</v>
      </c>
    </row>
    <row r="1755" spans="1:66" ht="17.399999999999999" hidden="1" customHeight="1" x14ac:dyDescent="0.3">
      <c r="A1755" s="75">
        <v>2019</v>
      </c>
      <c r="B1755" s="75">
        <v>64160</v>
      </c>
      <c r="C1755" s="75" t="s">
        <v>5062</v>
      </c>
      <c r="D1755" s="75" t="s">
        <v>5450</v>
      </c>
      <c r="E1755" s="77">
        <v>2530</v>
      </c>
      <c r="F1755" s="75" t="s">
        <v>3401</v>
      </c>
      <c r="G1755" s="77">
        <v>9264</v>
      </c>
      <c r="H1755" s="75" t="s">
        <v>5688</v>
      </c>
      <c r="I1755" s="75" t="s">
        <v>4883</v>
      </c>
      <c r="J1755" s="75" t="s">
        <v>3440</v>
      </c>
      <c r="K1755" s="75">
        <v>0</v>
      </c>
      <c r="L1755" s="75" t="s">
        <v>5457</v>
      </c>
      <c r="M1755" s="75" t="s">
        <v>4892</v>
      </c>
      <c r="N1755" s="75" t="s">
        <v>87</v>
      </c>
      <c r="O1755" s="75" t="s">
        <v>4096</v>
      </c>
      <c r="Q1755" s="75" t="s">
        <v>5447</v>
      </c>
      <c r="S1755" s="75" t="s">
        <v>4020</v>
      </c>
      <c r="T1755" s="75" t="s">
        <v>5478</v>
      </c>
      <c r="U1755" s="75" t="s">
        <v>4877</v>
      </c>
      <c r="V1755" s="75" t="s">
        <v>4878</v>
      </c>
      <c r="W1755" s="75" t="s">
        <v>4871</v>
      </c>
      <c r="X1755" s="75" t="s">
        <v>5456</v>
      </c>
      <c r="Y1755" s="75" t="s">
        <v>4019</v>
      </c>
      <c r="AC1755" s="75" t="s">
        <v>5468</v>
      </c>
      <c r="AD1755" s="75" t="s">
        <v>4019</v>
      </c>
      <c r="AH1755" s="75" t="s">
        <v>5468</v>
      </c>
      <c r="AI1755" s="75" t="s">
        <v>4869</v>
      </c>
      <c r="AN1755" s="75" t="s">
        <v>4869</v>
      </c>
      <c r="AP1755" s="75">
        <v>0</v>
      </c>
      <c r="AQ1755" s="75">
        <v>0</v>
      </c>
      <c r="AR1755" s="75" t="s">
        <v>5585</v>
      </c>
      <c r="AS1755" s="75" t="s">
        <v>5441</v>
      </c>
      <c r="AV1755" s="75" t="s">
        <v>5440</v>
      </c>
      <c r="BI1755" s="75" t="s">
        <v>5452</v>
      </c>
      <c r="BJ1755" s="75" t="s">
        <v>5451</v>
      </c>
      <c r="BK1755" s="75">
        <v>0</v>
      </c>
      <c r="BM1755" s="75">
        <v>0</v>
      </c>
    </row>
    <row r="1756" spans="1:66" ht="17.399999999999999" hidden="1" customHeight="1" x14ac:dyDescent="0.3">
      <c r="A1756" s="75">
        <v>2019</v>
      </c>
      <c r="B1756" s="75">
        <v>64193</v>
      </c>
      <c r="C1756" s="75" t="s">
        <v>5065</v>
      </c>
      <c r="D1756" s="75" t="s">
        <v>5450</v>
      </c>
      <c r="E1756" s="77">
        <v>2660</v>
      </c>
      <c r="F1756" s="75" t="s">
        <v>2672</v>
      </c>
      <c r="G1756" s="77">
        <v>9268</v>
      </c>
      <c r="H1756" s="75" t="s">
        <v>5687</v>
      </c>
      <c r="I1756" s="75" t="s">
        <v>4883</v>
      </c>
      <c r="J1756" s="75" t="s">
        <v>667</v>
      </c>
      <c r="K1756" s="75">
        <v>0</v>
      </c>
      <c r="L1756" s="75" t="s">
        <v>5457</v>
      </c>
      <c r="M1756" s="75" t="s">
        <v>4892</v>
      </c>
      <c r="N1756" s="75" t="s">
        <v>87</v>
      </c>
      <c r="O1756" s="75" t="s">
        <v>4072</v>
      </c>
      <c r="Q1756" s="75" t="s">
        <v>5686</v>
      </c>
      <c r="S1756" s="75" t="s">
        <v>4020</v>
      </c>
      <c r="T1756" s="75" t="s">
        <v>5478</v>
      </c>
      <c r="U1756" s="75" t="s">
        <v>4877</v>
      </c>
      <c r="V1756" s="75" t="s">
        <v>4878</v>
      </c>
      <c r="W1756" s="75" t="s">
        <v>4871</v>
      </c>
      <c r="X1756" s="75" t="s">
        <v>5456</v>
      </c>
      <c r="Y1756" s="75" t="s">
        <v>4019</v>
      </c>
      <c r="AC1756" s="75" t="s">
        <v>5468</v>
      </c>
      <c r="AD1756" s="75" t="s">
        <v>4019</v>
      </c>
      <c r="AH1756" s="75" t="s">
        <v>5468</v>
      </c>
      <c r="AI1756" s="75" t="s">
        <v>4869</v>
      </c>
      <c r="AN1756" s="75" t="s">
        <v>4869</v>
      </c>
      <c r="AP1756" s="75">
        <v>0</v>
      </c>
      <c r="AQ1756" s="75">
        <v>0</v>
      </c>
      <c r="AR1756" s="75" t="s">
        <v>5585</v>
      </c>
      <c r="AS1756" s="75" t="s">
        <v>5441</v>
      </c>
      <c r="AV1756" s="75" t="s">
        <v>5440</v>
      </c>
      <c r="BI1756" s="75" t="s">
        <v>5452</v>
      </c>
      <c r="BJ1756" s="75" t="s">
        <v>5451</v>
      </c>
      <c r="BK1756" s="75">
        <v>0</v>
      </c>
      <c r="BM1756" s="75">
        <v>0</v>
      </c>
    </row>
    <row r="1757" spans="1:66" ht="17.399999999999999" hidden="1" customHeight="1" x14ac:dyDescent="0.3">
      <c r="A1757" s="75">
        <v>2019</v>
      </c>
      <c r="B1757" s="75">
        <v>21030</v>
      </c>
      <c r="C1757" s="75" t="s">
        <v>5313</v>
      </c>
      <c r="D1757" s="75" t="s">
        <v>5450</v>
      </c>
      <c r="E1757" s="77">
        <v>990</v>
      </c>
      <c r="F1757" s="75" t="s">
        <v>3862</v>
      </c>
      <c r="G1757" s="77">
        <v>9294</v>
      </c>
      <c r="H1757" s="75" t="s">
        <v>5685</v>
      </c>
      <c r="I1757" s="75" t="s">
        <v>4883</v>
      </c>
      <c r="J1757" s="75" t="s">
        <v>3925</v>
      </c>
      <c r="K1757" s="75">
        <v>0</v>
      </c>
      <c r="L1757" s="75" t="s">
        <v>5480</v>
      </c>
      <c r="M1757" s="75" t="s">
        <v>4892</v>
      </c>
      <c r="N1757" s="75" t="s">
        <v>87</v>
      </c>
      <c r="O1757" s="75" t="s">
        <v>4024</v>
      </c>
      <c r="Q1757" s="75" t="s">
        <v>5469</v>
      </c>
      <c r="S1757" s="75" t="s">
        <v>4033</v>
      </c>
      <c r="T1757" s="75" t="s">
        <v>5446</v>
      </c>
      <c r="U1757" s="75" t="s">
        <v>4871</v>
      </c>
      <c r="V1757" s="75" t="s">
        <v>5445</v>
      </c>
      <c r="W1757" s="75" t="s">
        <v>4877</v>
      </c>
      <c r="X1757" s="75" t="s">
        <v>4876</v>
      </c>
      <c r="Y1757" s="75" t="s">
        <v>4897</v>
      </c>
      <c r="Z1757" s="75">
        <v>11</v>
      </c>
      <c r="AA1757" s="75">
        <v>2</v>
      </c>
      <c r="AB1757" s="75" t="s">
        <v>4871</v>
      </c>
      <c r="AC1757" s="75" t="s">
        <v>5634</v>
      </c>
      <c r="AD1757" s="75" t="s">
        <v>4897</v>
      </c>
      <c r="AE1757" s="75">
        <v>7</v>
      </c>
      <c r="AF1757" s="75">
        <v>5</v>
      </c>
      <c r="AG1757" s="75" t="s">
        <v>4871</v>
      </c>
      <c r="AH1757" s="75" t="s">
        <v>5684</v>
      </c>
      <c r="AI1757" s="75" t="s">
        <v>4869</v>
      </c>
      <c r="AN1757" s="75" t="s">
        <v>4869</v>
      </c>
      <c r="AP1757" s="75">
        <v>10</v>
      </c>
      <c r="AQ1757" s="75">
        <v>8</v>
      </c>
      <c r="AR1757" s="75" t="s">
        <v>4868</v>
      </c>
      <c r="AS1757" s="75" t="s">
        <v>5453</v>
      </c>
      <c r="AV1757" s="75" t="s">
        <v>5440</v>
      </c>
      <c r="BI1757" s="75" t="s">
        <v>5452</v>
      </c>
      <c r="BJ1757" s="75" t="s">
        <v>5451</v>
      </c>
      <c r="BK1757" s="75">
        <v>0</v>
      </c>
      <c r="BM1757" s="75">
        <v>0</v>
      </c>
    </row>
    <row r="1758" spans="1:66" ht="17.399999999999999" hidden="1" customHeight="1" x14ac:dyDescent="0.3">
      <c r="A1758" s="75">
        <v>2019</v>
      </c>
      <c r="B1758" s="75">
        <v>30011</v>
      </c>
      <c r="C1758" s="75" t="s">
        <v>5230</v>
      </c>
      <c r="D1758" s="75" t="s">
        <v>5450</v>
      </c>
      <c r="E1758" s="77">
        <v>1420</v>
      </c>
      <c r="F1758" s="75" t="s">
        <v>2292</v>
      </c>
      <c r="G1758" s="77">
        <v>9299</v>
      </c>
      <c r="H1758" s="75" t="s">
        <v>5683</v>
      </c>
      <c r="I1758" s="75" t="s">
        <v>4883</v>
      </c>
      <c r="J1758" s="75" t="s">
        <v>2585</v>
      </c>
      <c r="K1758" s="75">
        <v>0</v>
      </c>
      <c r="L1758" s="75" t="s">
        <v>5480</v>
      </c>
      <c r="M1758" s="75" t="s">
        <v>4892</v>
      </c>
      <c r="N1758" s="75" t="s">
        <v>87</v>
      </c>
      <c r="O1758" s="75" t="s">
        <v>4024</v>
      </c>
      <c r="Q1758" s="75" t="s">
        <v>5469</v>
      </c>
      <c r="S1758" s="75" t="s">
        <v>3662</v>
      </c>
      <c r="T1758" s="75" t="s">
        <v>5474</v>
      </c>
      <c r="U1758" s="75" t="s">
        <v>4871</v>
      </c>
      <c r="V1758" s="75" t="s">
        <v>5445</v>
      </c>
      <c r="W1758" s="75" t="s">
        <v>4877</v>
      </c>
      <c r="X1758" s="75" t="s">
        <v>4876</v>
      </c>
      <c r="Y1758" s="75" t="s">
        <v>4897</v>
      </c>
      <c r="Z1758" s="75">
        <v>10</v>
      </c>
      <c r="AA1758" s="75">
        <v>4</v>
      </c>
      <c r="AB1758" s="75" t="s">
        <v>4871</v>
      </c>
      <c r="AC1758" s="75" t="s">
        <v>5682</v>
      </c>
      <c r="AD1758" s="75" t="s">
        <v>4897</v>
      </c>
      <c r="AE1758" s="75">
        <v>8</v>
      </c>
      <c r="AF1758" s="75">
        <v>4</v>
      </c>
      <c r="AG1758" s="75" t="s">
        <v>4871</v>
      </c>
      <c r="AH1758" s="75" t="s">
        <v>5594</v>
      </c>
      <c r="AI1758" s="75" t="s">
        <v>4869</v>
      </c>
      <c r="AN1758" s="75" t="s">
        <v>4869</v>
      </c>
      <c r="AP1758" s="75">
        <v>10</v>
      </c>
      <c r="AQ1758" s="75">
        <v>8</v>
      </c>
      <c r="AR1758" s="75" t="s">
        <v>4868</v>
      </c>
      <c r="AS1758" s="75" t="s">
        <v>5453</v>
      </c>
      <c r="AV1758" s="75" t="s">
        <v>5440</v>
      </c>
      <c r="BI1758" s="75" t="s">
        <v>5452</v>
      </c>
      <c r="BJ1758" s="75" t="s">
        <v>5451</v>
      </c>
      <c r="BK1758" s="75">
        <v>0</v>
      </c>
      <c r="BM1758" s="75">
        <v>0</v>
      </c>
    </row>
    <row r="1759" spans="1:66" ht="17.399999999999999" hidden="1" customHeight="1" x14ac:dyDescent="0.3">
      <c r="A1759" s="75">
        <v>2019</v>
      </c>
      <c r="B1759" s="75">
        <v>30011</v>
      </c>
      <c r="C1759" s="75" t="s">
        <v>5230</v>
      </c>
      <c r="D1759" s="75" t="s">
        <v>5450</v>
      </c>
      <c r="E1759" s="77">
        <v>1420</v>
      </c>
      <c r="F1759" s="75" t="s">
        <v>2292</v>
      </c>
      <c r="G1759" s="77">
        <v>9328</v>
      </c>
      <c r="H1759" s="75" t="s">
        <v>5681</v>
      </c>
      <c r="I1759" s="75" t="s">
        <v>4883</v>
      </c>
      <c r="J1759" s="75" t="s">
        <v>2547</v>
      </c>
      <c r="K1759" s="75">
        <v>0</v>
      </c>
      <c r="L1759" s="75" t="s">
        <v>5457</v>
      </c>
      <c r="M1759" s="75" t="s">
        <v>4892</v>
      </c>
      <c r="N1759" s="75" t="s">
        <v>87</v>
      </c>
      <c r="O1759" s="75" t="s">
        <v>4023</v>
      </c>
      <c r="Q1759" s="75" t="s">
        <v>5447</v>
      </c>
      <c r="S1759" s="75" t="s">
        <v>4020</v>
      </c>
      <c r="T1759" s="75" t="s">
        <v>5478</v>
      </c>
      <c r="U1759" s="75" t="s">
        <v>4877</v>
      </c>
      <c r="V1759" s="75" t="s">
        <v>4878</v>
      </c>
      <c r="W1759" s="75" t="s">
        <v>4871</v>
      </c>
      <c r="X1759" s="75" t="s">
        <v>5456</v>
      </c>
      <c r="Y1759" s="75" t="s">
        <v>4872</v>
      </c>
      <c r="Z1759" s="75">
        <v>9</v>
      </c>
      <c r="AA1759" s="75">
        <v>0</v>
      </c>
      <c r="AB1759" s="75" t="s">
        <v>4871</v>
      </c>
      <c r="AC1759" s="75" t="s">
        <v>5444</v>
      </c>
      <c r="AD1759" s="75" t="s">
        <v>4875</v>
      </c>
      <c r="AE1759" s="75">
        <v>6</v>
      </c>
      <c r="AF1759" s="75">
        <v>0</v>
      </c>
      <c r="AG1759" s="75" t="s">
        <v>4871</v>
      </c>
      <c r="AH1759" s="75" t="s">
        <v>5443</v>
      </c>
      <c r="AI1759" s="75" t="s">
        <v>4869</v>
      </c>
      <c r="AN1759" s="75" t="s">
        <v>4869</v>
      </c>
      <c r="AP1759" s="75">
        <v>8</v>
      </c>
      <c r="AQ1759" s="75">
        <v>6</v>
      </c>
      <c r="AR1759" s="75" t="s">
        <v>4868</v>
      </c>
      <c r="AS1759" s="75" t="s">
        <v>5453</v>
      </c>
      <c r="AV1759" s="75" t="s">
        <v>5440</v>
      </c>
      <c r="BI1759" s="75" t="s">
        <v>5613</v>
      </c>
      <c r="BJ1759" s="75" t="s">
        <v>5612</v>
      </c>
      <c r="BK1759" s="75">
        <v>1</v>
      </c>
      <c r="BL1759" s="75" t="s">
        <v>5680</v>
      </c>
      <c r="BM1759" s="75">
        <v>1</v>
      </c>
      <c r="BN1759" s="75" t="s">
        <v>5611</v>
      </c>
    </row>
    <row r="1760" spans="1:66" ht="17.399999999999999" hidden="1" customHeight="1" x14ac:dyDescent="0.3">
      <c r="A1760" s="75">
        <v>2019</v>
      </c>
      <c r="B1760" s="75">
        <v>35010</v>
      </c>
      <c r="C1760" s="75" t="s">
        <v>5197</v>
      </c>
      <c r="D1760" s="75" t="s">
        <v>5450</v>
      </c>
      <c r="E1760" s="77">
        <v>1550</v>
      </c>
      <c r="F1760" s="75" t="s">
        <v>2860</v>
      </c>
      <c r="G1760" s="77">
        <v>9330</v>
      </c>
      <c r="H1760" s="75" t="s">
        <v>5679</v>
      </c>
      <c r="I1760" s="75" t="s">
        <v>4883</v>
      </c>
      <c r="J1760" s="75" t="s">
        <v>3215</v>
      </c>
      <c r="K1760" s="75">
        <v>0</v>
      </c>
      <c r="L1760" s="75" t="s">
        <v>5480</v>
      </c>
      <c r="M1760" s="75" t="s">
        <v>4892</v>
      </c>
      <c r="N1760" s="75" t="s">
        <v>87</v>
      </c>
      <c r="O1760" s="75" t="s">
        <v>4025</v>
      </c>
      <c r="Q1760" s="75" t="s">
        <v>5461</v>
      </c>
      <c r="S1760" s="75" t="s">
        <v>4033</v>
      </c>
      <c r="T1760" s="75" t="s">
        <v>5446</v>
      </c>
      <c r="U1760" s="75" t="s">
        <v>4871</v>
      </c>
      <c r="V1760" s="75" t="s">
        <v>5445</v>
      </c>
      <c r="W1760" s="75" t="s">
        <v>4877</v>
      </c>
      <c r="X1760" s="75" t="s">
        <v>4876</v>
      </c>
      <c r="Y1760" s="75" t="s">
        <v>4897</v>
      </c>
      <c r="Z1760" s="75">
        <v>10</v>
      </c>
      <c r="AA1760" s="75">
        <v>2</v>
      </c>
      <c r="AB1760" s="75" t="s">
        <v>4871</v>
      </c>
      <c r="AC1760" s="75" t="s">
        <v>5678</v>
      </c>
      <c r="AD1760" s="75" t="s">
        <v>4897</v>
      </c>
      <c r="AE1760" s="75">
        <v>8</v>
      </c>
      <c r="AF1760" s="75">
        <v>4</v>
      </c>
      <c r="AG1760" s="75" t="s">
        <v>4871</v>
      </c>
      <c r="AH1760" s="75" t="s">
        <v>5594</v>
      </c>
      <c r="AI1760" s="75" t="s">
        <v>4869</v>
      </c>
      <c r="AN1760" s="75" t="s">
        <v>4869</v>
      </c>
      <c r="AP1760" s="75">
        <v>10</v>
      </c>
      <c r="AQ1760" s="75">
        <v>0</v>
      </c>
      <c r="AR1760" s="75" t="s">
        <v>4868</v>
      </c>
      <c r="AS1760" s="75" t="s">
        <v>5453</v>
      </c>
      <c r="AV1760" s="75" t="s">
        <v>5440</v>
      </c>
      <c r="BI1760" s="75" t="s">
        <v>5452</v>
      </c>
      <c r="BJ1760" s="75" t="s">
        <v>5451</v>
      </c>
      <c r="BK1760" s="75">
        <v>0</v>
      </c>
      <c r="BM1760" s="75">
        <v>0</v>
      </c>
    </row>
    <row r="1761" spans="1:65" ht="17.399999999999999" hidden="1" customHeight="1" x14ac:dyDescent="0.3">
      <c r="A1761" s="75">
        <v>2019</v>
      </c>
      <c r="B1761" s="75">
        <v>21030</v>
      </c>
      <c r="C1761" s="75" t="s">
        <v>5313</v>
      </c>
      <c r="D1761" s="75" t="s">
        <v>5450</v>
      </c>
      <c r="E1761" s="77">
        <v>990</v>
      </c>
      <c r="F1761" s="75" t="s">
        <v>3862</v>
      </c>
      <c r="G1761" s="77">
        <v>9334</v>
      </c>
      <c r="H1761" s="75" t="s">
        <v>5677</v>
      </c>
      <c r="I1761" s="75" t="s">
        <v>4883</v>
      </c>
      <c r="J1761" s="75" t="s">
        <v>3927</v>
      </c>
      <c r="K1761" s="75">
        <v>0</v>
      </c>
      <c r="L1761" s="75" t="s">
        <v>5457</v>
      </c>
      <c r="M1761" s="75" t="s">
        <v>4892</v>
      </c>
      <c r="N1761" s="75" t="s">
        <v>87</v>
      </c>
      <c r="O1761" s="75" t="s">
        <v>4024</v>
      </c>
      <c r="Q1761" s="75" t="s">
        <v>5469</v>
      </c>
      <c r="S1761" s="75" t="s">
        <v>4033</v>
      </c>
      <c r="T1761" s="75" t="s">
        <v>5446</v>
      </c>
      <c r="U1761" s="75" t="s">
        <v>4877</v>
      </c>
      <c r="V1761" s="75" t="s">
        <v>4878</v>
      </c>
      <c r="W1761" s="75" t="s">
        <v>4871</v>
      </c>
      <c r="X1761" s="75" t="s">
        <v>5456</v>
      </c>
      <c r="Y1761" s="75" t="s">
        <v>4897</v>
      </c>
      <c r="Z1761" s="75">
        <v>8</v>
      </c>
      <c r="AA1761" s="75">
        <v>4</v>
      </c>
      <c r="AB1761" s="75" t="s">
        <v>4871</v>
      </c>
      <c r="AC1761" s="75" t="s">
        <v>5676</v>
      </c>
      <c r="AD1761" s="75" t="s">
        <v>4897</v>
      </c>
      <c r="AE1761" s="75">
        <v>4</v>
      </c>
      <c r="AF1761" s="75">
        <v>2</v>
      </c>
      <c r="AG1761" s="75" t="s">
        <v>4871</v>
      </c>
      <c r="AH1761" s="75" t="s">
        <v>5654</v>
      </c>
      <c r="AI1761" s="75" t="s">
        <v>4869</v>
      </c>
      <c r="AN1761" s="75" t="s">
        <v>4869</v>
      </c>
      <c r="AP1761" s="75">
        <v>8</v>
      </c>
      <c r="AQ1761" s="75">
        <v>8</v>
      </c>
      <c r="AR1761" s="75" t="s">
        <v>4908</v>
      </c>
      <c r="AS1761" s="75" t="s">
        <v>5441</v>
      </c>
      <c r="AV1761" s="75" t="s">
        <v>5440</v>
      </c>
      <c r="BI1761" s="75" t="s">
        <v>5452</v>
      </c>
      <c r="BJ1761" s="75" t="s">
        <v>5451</v>
      </c>
      <c r="BK1761" s="75">
        <v>0</v>
      </c>
      <c r="BM1761" s="75">
        <v>0</v>
      </c>
    </row>
    <row r="1762" spans="1:65" ht="17.399999999999999" customHeight="1" x14ac:dyDescent="0.3">
      <c r="A1762" s="75">
        <v>2019</v>
      </c>
      <c r="B1762" s="75">
        <v>16010</v>
      </c>
      <c r="C1762" s="75" t="s">
        <v>5343</v>
      </c>
      <c r="D1762" s="75" t="s">
        <v>5450</v>
      </c>
      <c r="E1762" s="77">
        <v>880</v>
      </c>
      <c r="F1762" s="75" t="s">
        <v>1118</v>
      </c>
      <c r="G1762" s="77">
        <v>9336</v>
      </c>
      <c r="H1762" s="75" t="s">
        <v>5675</v>
      </c>
      <c r="I1762" s="75" t="s">
        <v>4883</v>
      </c>
      <c r="J1762" s="75" t="s">
        <v>1636</v>
      </c>
      <c r="K1762" s="75">
        <v>0</v>
      </c>
      <c r="L1762" s="75" t="s">
        <v>5480</v>
      </c>
      <c r="M1762" s="75" t="s">
        <v>4892</v>
      </c>
      <c r="N1762" s="75" t="s">
        <v>87</v>
      </c>
      <c r="O1762" s="75" t="s">
        <v>4080</v>
      </c>
      <c r="P1762" s="75">
        <v>1</v>
      </c>
      <c r="Q1762" s="76" t="s">
        <v>5549</v>
      </c>
      <c r="S1762" s="75" t="s">
        <v>4033</v>
      </c>
      <c r="T1762" s="75" t="s">
        <v>5446</v>
      </c>
      <c r="U1762" s="75" t="s">
        <v>4871</v>
      </c>
      <c r="V1762" s="75" t="s">
        <v>5445</v>
      </c>
      <c r="W1762" s="75" t="s">
        <v>4877</v>
      </c>
      <c r="X1762" s="75" t="s">
        <v>4876</v>
      </c>
      <c r="Y1762" s="75" t="s">
        <v>4875</v>
      </c>
      <c r="Z1762" s="75">
        <v>11</v>
      </c>
      <c r="AA1762" s="75">
        <v>0</v>
      </c>
      <c r="AB1762" s="75" t="s">
        <v>4871</v>
      </c>
      <c r="AC1762" s="75" t="s">
        <v>5473</v>
      </c>
      <c r="AD1762" s="75" t="s">
        <v>4872</v>
      </c>
      <c r="AE1762" s="75">
        <v>10</v>
      </c>
      <c r="AF1762" s="75">
        <v>6</v>
      </c>
      <c r="AG1762" s="75" t="s">
        <v>4871</v>
      </c>
      <c r="AH1762" s="75" t="s">
        <v>5674</v>
      </c>
      <c r="AI1762" s="75" t="s">
        <v>4869</v>
      </c>
      <c r="AN1762" s="75" t="s">
        <v>4869</v>
      </c>
      <c r="AP1762" s="75">
        <v>10</v>
      </c>
      <c r="AQ1762" s="75">
        <v>10</v>
      </c>
      <c r="AR1762" s="75" t="s">
        <v>4908</v>
      </c>
      <c r="AS1762" s="75" t="s">
        <v>5441</v>
      </c>
      <c r="AV1762" s="75" t="s">
        <v>5440</v>
      </c>
      <c r="BI1762" s="75" t="s">
        <v>5452</v>
      </c>
      <c r="BJ1762" s="75" t="s">
        <v>5451</v>
      </c>
      <c r="BK1762" s="75">
        <v>0</v>
      </c>
      <c r="BM1762" s="75">
        <v>0</v>
      </c>
    </row>
    <row r="1763" spans="1:65" ht="17.399999999999999" customHeight="1" x14ac:dyDescent="0.3">
      <c r="A1763" s="75">
        <v>2019</v>
      </c>
      <c r="B1763" s="75">
        <v>30011</v>
      </c>
      <c r="C1763" s="75" t="s">
        <v>5230</v>
      </c>
      <c r="D1763" s="75" t="s">
        <v>5450</v>
      </c>
      <c r="E1763" s="77">
        <v>1420</v>
      </c>
      <c r="F1763" s="75" t="s">
        <v>2292</v>
      </c>
      <c r="G1763" s="77">
        <v>9342</v>
      </c>
      <c r="H1763" s="75" t="s">
        <v>5673</v>
      </c>
      <c r="I1763" s="75" t="s">
        <v>4883</v>
      </c>
      <c r="J1763" s="75" t="s">
        <v>2675</v>
      </c>
      <c r="K1763" s="75">
        <v>0</v>
      </c>
      <c r="L1763" s="75" t="s">
        <v>5457</v>
      </c>
      <c r="M1763" s="75" t="s">
        <v>4892</v>
      </c>
      <c r="N1763" s="75" t="s">
        <v>87</v>
      </c>
      <c r="O1763" s="75" t="s">
        <v>4027</v>
      </c>
      <c r="P1763" s="75">
        <v>1</v>
      </c>
      <c r="Q1763" s="76" t="s">
        <v>5549</v>
      </c>
      <c r="S1763" s="75" t="s">
        <v>4020</v>
      </c>
      <c r="T1763" s="75" t="s">
        <v>5478</v>
      </c>
      <c r="U1763" s="75" t="s">
        <v>4877</v>
      </c>
      <c r="V1763" s="75" t="s">
        <v>4878</v>
      </c>
      <c r="W1763" s="75" t="s">
        <v>4871</v>
      </c>
      <c r="X1763" s="75" t="s">
        <v>5456</v>
      </c>
      <c r="Y1763" s="75" t="s">
        <v>4875</v>
      </c>
      <c r="Z1763" s="75">
        <v>10</v>
      </c>
      <c r="AA1763" s="75">
        <v>0</v>
      </c>
      <c r="AB1763" s="75" t="s">
        <v>4871</v>
      </c>
      <c r="AC1763" s="75" t="s">
        <v>5526</v>
      </c>
      <c r="AD1763" s="75" t="s">
        <v>4872</v>
      </c>
      <c r="AE1763" s="75">
        <v>6</v>
      </c>
      <c r="AF1763" s="75">
        <v>2</v>
      </c>
      <c r="AG1763" s="75" t="s">
        <v>4871</v>
      </c>
      <c r="AH1763" s="75" t="s">
        <v>5531</v>
      </c>
      <c r="AI1763" s="75" t="s">
        <v>4869</v>
      </c>
      <c r="AN1763" s="75" t="s">
        <v>4869</v>
      </c>
      <c r="AP1763" s="75">
        <v>8</v>
      </c>
      <c r="AQ1763" s="75">
        <v>8</v>
      </c>
      <c r="AR1763" s="75" t="s">
        <v>4908</v>
      </c>
      <c r="AS1763" s="75" t="s">
        <v>5441</v>
      </c>
      <c r="AV1763" s="75" t="s">
        <v>5440</v>
      </c>
      <c r="BI1763" s="75" t="s">
        <v>5452</v>
      </c>
      <c r="BJ1763" s="75" t="s">
        <v>5451</v>
      </c>
      <c r="BK1763" s="75">
        <v>0</v>
      </c>
      <c r="BM1763" s="75">
        <v>0</v>
      </c>
    </row>
    <row r="1764" spans="1:65" ht="17.399999999999999" hidden="1" customHeight="1" x14ac:dyDescent="0.3">
      <c r="A1764" s="75">
        <v>2019</v>
      </c>
      <c r="B1764" s="75">
        <v>21490</v>
      </c>
      <c r="C1764" s="75" t="s">
        <v>4938</v>
      </c>
      <c r="D1764" s="75" t="s">
        <v>5450</v>
      </c>
      <c r="E1764" s="77">
        <v>3090</v>
      </c>
      <c r="F1764" s="75" t="s">
        <v>3787</v>
      </c>
      <c r="G1764" s="77">
        <v>9347</v>
      </c>
      <c r="H1764" s="75" t="s">
        <v>5672</v>
      </c>
      <c r="I1764" s="75" t="s">
        <v>4883</v>
      </c>
      <c r="J1764" s="75" t="s">
        <v>3797</v>
      </c>
      <c r="K1764" s="75">
        <v>0</v>
      </c>
      <c r="L1764" s="75" t="s">
        <v>5480</v>
      </c>
      <c r="M1764" s="75" t="s">
        <v>4892</v>
      </c>
      <c r="N1764" s="75" t="s">
        <v>87</v>
      </c>
      <c r="O1764" s="75" t="s">
        <v>4023</v>
      </c>
      <c r="Q1764" s="75" t="s">
        <v>5447</v>
      </c>
      <c r="S1764" s="75" t="s">
        <v>4020</v>
      </c>
      <c r="T1764" s="75" t="s">
        <v>5478</v>
      </c>
      <c r="U1764" s="75" t="s">
        <v>4871</v>
      </c>
      <c r="V1764" s="75" t="s">
        <v>5445</v>
      </c>
      <c r="W1764" s="75" t="s">
        <v>4877</v>
      </c>
      <c r="X1764" s="75" t="s">
        <v>4876</v>
      </c>
      <c r="Y1764" s="75" t="s">
        <v>4872</v>
      </c>
      <c r="Z1764" s="75">
        <v>12</v>
      </c>
      <c r="AA1764" s="75">
        <v>0</v>
      </c>
      <c r="AB1764" s="75" t="s">
        <v>4871</v>
      </c>
      <c r="AC1764" s="75" t="s">
        <v>5615</v>
      </c>
      <c r="AD1764" s="75" t="s">
        <v>4872</v>
      </c>
      <c r="AE1764" s="75">
        <v>10</v>
      </c>
      <c r="AF1764" s="75">
        <v>0</v>
      </c>
      <c r="AG1764" s="75" t="s">
        <v>4871</v>
      </c>
      <c r="AH1764" s="75" t="s">
        <v>5663</v>
      </c>
      <c r="AI1764" s="75" t="s">
        <v>4869</v>
      </c>
      <c r="AN1764" s="75" t="s">
        <v>4869</v>
      </c>
      <c r="AP1764" s="75">
        <v>10</v>
      </c>
      <c r="AQ1764" s="75">
        <v>10</v>
      </c>
      <c r="AR1764" s="75" t="s">
        <v>4908</v>
      </c>
      <c r="AS1764" s="75" t="s">
        <v>5441</v>
      </c>
      <c r="AV1764" s="75" t="s">
        <v>5440</v>
      </c>
      <c r="BI1764" s="75" t="s">
        <v>5452</v>
      </c>
      <c r="BJ1764" s="75" t="s">
        <v>5451</v>
      </c>
      <c r="BK1764" s="75">
        <v>0</v>
      </c>
      <c r="BM1764" s="75">
        <v>0</v>
      </c>
    </row>
    <row r="1765" spans="1:65" ht="17.399999999999999" hidden="1" customHeight="1" x14ac:dyDescent="0.3">
      <c r="A1765" s="75">
        <v>2019</v>
      </c>
      <c r="B1765" s="75">
        <v>64203</v>
      </c>
      <c r="C1765" s="75" t="s">
        <v>626</v>
      </c>
      <c r="D1765" s="75" t="s">
        <v>5450</v>
      </c>
      <c r="E1765" s="77">
        <v>2505</v>
      </c>
      <c r="F1765" s="75" t="s">
        <v>3847</v>
      </c>
      <c r="G1765" s="77">
        <v>9352</v>
      </c>
      <c r="H1765" s="75" t="s">
        <v>5671</v>
      </c>
      <c r="I1765" s="75" t="s">
        <v>4883</v>
      </c>
      <c r="J1765" s="75" t="s">
        <v>3848</v>
      </c>
      <c r="K1765" s="75">
        <v>0</v>
      </c>
      <c r="L1765" s="75" t="s">
        <v>5457</v>
      </c>
      <c r="M1765" s="75" t="s">
        <v>4892</v>
      </c>
      <c r="N1765" s="75" t="s">
        <v>87</v>
      </c>
      <c r="O1765" s="75" t="s">
        <v>4024</v>
      </c>
      <c r="Q1765" s="75" t="s">
        <v>5469</v>
      </c>
      <c r="S1765" s="75" t="s">
        <v>4033</v>
      </c>
      <c r="T1765" s="75" t="s">
        <v>5446</v>
      </c>
      <c r="U1765" s="75" t="s">
        <v>4877</v>
      </c>
      <c r="V1765" s="75" t="s">
        <v>4878</v>
      </c>
      <c r="W1765" s="75" t="s">
        <v>4871</v>
      </c>
      <c r="X1765" s="75" t="s">
        <v>5456</v>
      </c>
      <c r="Y1765" s="75" t="s">
        <v>4872</v>
      </c>
      <c r="Z1765" s="75">
        <v>2</v>
      </c>
      <c r="AA1765" s="75">
        <v>0</v>
      </c>
      <c r="AB1765" s="75" t="s">
        <v>4871</v>
      </c>
      <c r="AC1765" s="75" t="s">
        <v>5500</v>
      </c>
      <c r="AD1765" s="75" t="s">
        <v>4897</v>
      </c>
      <c r="AH1765" s="75" t="s">
        <v>5569</v>
      </c>
      <c r="AI1765" s="75" t="s">
        <v>4869</v>
      </c>
      <c r="AN1765" s="75" t="s">
        <v>4869</v>
      </c>
      <c r="AP1765" s="75">
        <v>4</v>
      </c>
      <c r="AQ1765" s="75">
        <v>4</v>
      </c>
      <c r="AR1765" s="75" t="s">
        <v>4908</v>
      </c>
      <c r="AS1765" s="75" t="s">
        <v>5441</v>
      </c>
      <c r="AV1765" s="75" t="s">
        <v>5440</v>
      </c>
      <c r="BI1765" s="75" t="s">
        <v>5452</v>
      </c>
      <c r="BJ1765" s="75" t="s">
        <v>5451</v>
      </c>
      <c r="BK1765" s="75">
        <v>0</v>
      </c>
      <c r="BM1765" s="75">
        <v>0</v>
      </c>
    </row>
    <row r="1766" spans="1:65" ht="17.399999999999999" hidden="1" customHeight="1" x14ac:dyDescent="0.3">
      <c r="A1766" s="75">
        <v>2019</v>
      </c>
      <c r="B1766" s="75">
        <v>64203</v>
      </c>
      <c r="C1766" s="75" t="s">
        <v>626</v>
      </c>
      <c r="D1766" s="75" t="s">
        <v>5450</v>
      </c>
      <c r="E1766" s="77">
        <v>2505</v>
      </c>
      <c r="F1766" s="75" t="s">
        <v>3847</v>
      </c>
      <c r="G1766" s="77">
        <v>9360</v>
      </c>
      <c r="H1766" s="75" t="s">
        <v>5670</v>
      </c>
      <c r="I1766" s="75" t="s">
        <v>4883</v>
      </c>
      <c r="J1766" s="75" t="s">
        <v>3850</v>
      </c>
      <c r="K1766" s="75">
        <v>0</v>
      </c>
      <c r="L1766" s="75" t="s">
        <v>5502</v>
      </c>
      <c r="M1766" s="75" t="s">
        <v>4881</v>
      </c>
      <c r="N1766" s="75" t="s">
        <v>87</v>
      </c>
      <c r="O1766" s="75" t="s">
        <v>4025</v>
      </c>
      <c r="Q1766" s="75" t="s">
        <v>5461</v>
      </c>
      <c r="S1766" s="75" t="s">
        <v>4033</v>
      </c>
      <c r="T1766" s="75" t="s">
        <v>5446</v>
      </c>
      <c r="U1766" s="75" t="s">
        <v>4871</v>
      </c>
      <c r="V1766" s="75" t="s">
        <v>5445</v>
      </c>
      <c r="W1766" s="75" t="s">
        <v>4877</v>
      </c>
      <c r="X1766" s="75" t="s">
        <v>4876</v>
      </c>
      <c r="Y1766" s="75" t="s">
        <v>4872</v>
      </c>
      <c r="Z1766" s="75">
        <v>6</v>
      </c>
      <c r="AA1766" s="75">
        <v>1</v>
      </c>
      <c r="AB1766" s="75" t="s">
        <v>4871</v>
      </c>
      <c r="AC1766" s="75" t="s">
        <v>5669</v>
      </c>
      <c r="AD1766" s="75" t="s">
        <v>4872</v>
      </c>
      <c r="AH1766" s="75" t="s">
        <v>5467</v>
      </c>
      <c r="AI1766" s="75" t="s">
        <v>4897</v>
      </c>
      <c r="AJ1766" s="75">
        <v>3</v>
      </c>
      <c r="AK1766" s="75">
        <v>2</v>
      </c>
      <c r="AL1766" s="75" t="s">
        <v>4871</v>
      </c>
      <c r="AM1766" s="75" t="s">
        <v>5579</v>
      </c>
      <c r="AN1766" s="75" t="s">
        <v>4869</v>
      </c>
      <c r="AP1766" s="75">
        <v>8</v>
      </c>
      <c r="AQ1766" s="75">
        <v>0</v>
      </c>
      <c r="AR1766" s="75" t="s">
        <v>4868</v>
      </c>
      <c r="AS1766" s="75" t="s">
        <v>5453</v>
      </c>
      <c r="AV1766" s="75" t="s">
        <v>5440</v>
      </c>
      <c r="BI1766" s="75" t="s">
        <v>5452</v>
      </c>
      <c r="BJ1766" s="75" t="s">
        <v>5451</v>
      </c>
      <c r="BK1766" s="75">
        <v>0</v>
      </c>
      <c r="BM1766" s="75">
        <v>0</v>
      </c>
    </row>
    <row r="1767" spans="1:65" ht="17.399999999999999" hidden="1" customHeight="1" x14ac:dyDescent="0.3">
      <c r="A1767" s="75">
        <v>2019</v>
      </c>
      <c r="B1767" s="75">
        <v>35010</v>
      </c>
      <c r="C1767" s="75" t="s">
        <v>5197</v>
      </c>
      <c r="D1767" s="75" t="s">
        <v>5450</v>
      </c>
      <c r="E1767" s="77">
        <v>1550</v>
      </c>
      <c r="F1767" s="75" t="s">
        <v>2860</v>
      </c>
      <c r="G1767" s="77">
        <v>9370</v>
      </c>
      <c r="H1767" s="75" t="s">
        <v>5668</v>
      </c>
      <c r="I1767" s="75" t="s">
        <v>4883</v>
      </c>
      <c r="J1767" s="75" t="s">
        <v>3143</v>
      </c>
      <c r="K1767" s="75">
        <v>0</v>
      </c>
      <c r="L1767" s="75" t="s">
        <v>5457</v>
      </c>
      <c r="M1767" s="75" t="s">
        <v>4892</v>
      </c>
      <c r="N1767" s="75" t="s">
        <v>87</v>
      </c>
      <c r="O1767" s="75" t="s">
        <v>4024</v>
      </c>
      <c r="Q1767" s="75" t="s">
        <v>5469</v>
      </c>
      <c r="S1767" s="75" t="s">
        <v>4033</v>
      </c>
      <c r="T1767" s="75" t="s">
        <v>5446</v>
      </c>
      <c r="U1767" s="75" t="s">
        <v>4877</v>
      </c>
      <c r="V1767" s="75" t="s">
        <v>4878</v>
      </c>
      <c r="W1767" s="75" t="s">
        <v>4871</v>
      </c>
      <c r="X1767" s="75" t="s">
        <v>5456</v>
      </c>
      <c r="Y1767" s="75" t="s">
        <v>4872</v>
      </c>
      <c r="Z1767" s="75">
        <v>10</v>
      </c>
      <c r="AA1767" s="75">
        <v>0</v>
      </c>
      <c r="AB1767" s="75" t="s">
        <v>4871</v>
      </c>
      <c r="AC1767" s="75" t="s">
        <v>5526</v>
      </c>
      <c r="AD1767" s="75" t="s">
        <v>4872</v>
      </c>
      <c r="AE1767" s="75">
        <v>8</v>
      </c>
      <c r="AF1767" s="75">
        <v>0</v>
      </c>
      <c r="AG1767" s="75" t="s">
        <v>4871</v>
      </c>
      <c r="AH1767" s="75" t="s">
        <v>5581</v>
      </c>
      <c r="AI1767" s="75" t="s">
        <v>4869</v>
      </c>
      <c r="AN1767" s="75" t="s">
        <v>4869</v>
      </c>
      <c r="AP1767" s="75">
        <v>10</v>
      </c>
      <c r="AQ1767" s="75">
        <v>8</v>
      </c>
      <c r="AR1767" s="75" t="s">
        <v>4868</v>
      </c>
      <c r="AS1767" s="75" t="s">
        <v>5453</v>
      </c>
      <c r="AV1767" s="75" t="s">
        <v>5440</v>
      </c>
      <c r="BI1767" s="75" t="s">
        <v>5452</v>
      </c>
      <c r="BJ1767" s="75" t="s">
        <v>5451</v>
      </c>
      <c r="BK1767" s="75">
        <v>0</v>
      </c>
      <c r="BM1767" s="75">
        <v>0</v>
      </c>
    </row>
    <row r="1768" spans="1:65" ht="17.399999999999999" hidden="1" customHeight="1" x14ac:dyDescent="0.3">
      <c r="A1768" s="75">
        <v>2019</v>
      </c>
      <c r="B1768" s="75">
        <v>35010</v>
      </c>
      <c r="C1768" s="75" t="s">
        <v>5197</v>
      </c>
      <c r="D1768" s="75" t="s">
        <v>5450</v>
      </c>
      <c r="E1768" s="77">
        <v>1550</v>
      </c>
      <c r="F1768" s="75" t="s">
        <v>2860</v>
      </c>
      <c r="G1768" s="77">
        <v>9374</v>
      </c>
      <c r="H1768" s="75" t="s">
        <v>5667</v>
      </c>
      <c r="I1768" s="75" t="s">
        <v>4883</v>
      </c>
      <c r="J1768" s="75" t="s">
        <v>3217</v>
      </c>
      <c r="K1768" s="75">
        <v>0</v>
      </c>
      <c r="L1768" s="75" t="s">
        <v>5480</v>
      </c>
      <c r="M1768" s="75" t="s">
        <v>4892</v>
      </c>
      <c r="N1768" s="75" t="s">
        <v>87</v>
      </c>
      <c r="O1768" s="75" t="s">
        <v>4026</v>
      </c>
      <c r="Q1768" s="75" t="s">
        <v>5501</v>
      </c>
      <c r="S1768" s="75" t="s">
        <v>4033</v>
      </c>
      <c r="T1768" s="75" t="s">
        <v>5446</v>
      </c>
      <c r="U1768" s="75" t="s">
        <v>4871</v>
      </c>
      <c r="V1768" s="75" t="s">
        <v>5445</v>
      </c>
      <c r="W1768" s="75" t="s">
        <v>4877</v>
      </c>
      <c r="X1768" s="75" t="s">
        <v>4876</v>
      </c>
      <c r="Y1768" s="75" t="s">
        <v>4872</v>
      </c>
      <c r="Z1768" s="75">
        <v>11</v>
      </c>
      <c r="AA1768" s="75">
        <v>0</v>
      </c>
      <c r="AB1768" s="75" t="s">
        <v>4871</v>
      </c>
      <c r="AC1768" s="75" t="s">
        <v>5473</v>
      </c>
      <c r="AD1768" s="75" t="s">
        <v>4875</v>
      </c>
      <c r="AE1768" s="75">
        <v>8</v>
      </c>
      <c r="AF1768" s="75">
        <v>0</v>
      </c>
      <c r="AG1768" s="75" t="s">
        <v>4871</v>
      </c>
      <c r="AH1768" s="75" t="s">
        <v>5581</v>
      </c>
      <c r="AI1768" s="75" t="s">
        <v>4869</v>
      </c>
      <c r="AN1768" s="75" t="s">
        <v>4869</v>
      </c>
      <c r="AP1768" s="75">
        <v>10</v>
      </c>
      <c r="AQ1768" s="75">
        <v>5</v>
      </c>
      <c r="AR1768" s="75" t="s">
        <v>4868</v>
      </c>
      <c r="AS1768" s="75" t="s">
        <v>5453</v>
      </c>
      <c r="AV1768" s="75" t="s">
        <v>5440</v>
      </c>
      <c r="BI1768" s="75" t="s">
        <v>5452</v>
      </c>
      <c r="BJ1768" s="75" t="s">
        <v>5451</v>
      </c>
      <c r="BK1768" s="75">
        <v>0</v>
      </c>
      <c r="BM1768" s="75">
        <v>0</v>
      </c>
    </row>
    <row r="1769" spans="1:65" ht="17.399999999999999" hidden="1" customHeight="1" x14ac:dyDescent="0.3">
      <c r="A1769" s="75">
        <v>2019</v>
      </c>
      <c r="B1769" s="75">
        <v>35010</v>
      </c>
      <c r="C1769" s="75" t="s">
        <v>5197</v>
      </c>
      <c r="D1769" s="75" t="s">
        <v>5450</v>
      </c>
      <c r="E1769" s="77">
        <v>1550</v>
      </c>
      <c r="F1769" s="75" t="s">
        <v>2860</v>
      </c>
      <c r="G1769" s="77">
        <v>9380</v>
      </c>
      <c r="H1769" s="75" t="s">
        <v>5666</v>
      </c>
      <c r="I1769" s="75" t="s">
        <v>4883</v>
      </c>
      <c r="J1769" s="75" t="s">
        <v>3219</v>
      </c>
      <c r="K1769" s="75">
        <v>0</v>
      </c>
      <c r="L1769" s="75" t="s">
        <v>5457</v>
      </c>
      <c r="M1769" s="75" t="s">
        <v>4892</v>
      </c>
      <c r="N1769" s="75" t="s">
        <v>87</v>
      </c>
      <c r="O1769" s="75" t="s">
        <v>4024</v>
      </c>
      <c r="Q1769" s="75" t="s">
        <v>5469</v>
      </c>
      <c r="S1769" s="75" t="s">
        <v>4033</v>
      </c>
      <c r="T1769" s="75" t="s">
        <v>5446</v>
      </c>
      <c r="U1769" s="75" t="s">
        <v>4877</v>
      </c>
      <c r="V1769" s="75" t="s">
        <v>4878</v>
      </c>
      <c r="W1769" s="75" t="s">
        <v>4871</v>
      </c>
      <c r="X1769" s="75" t="s">
        <v>5456</v>
      </c>
      <c r="Y1769" s="75" t="s">
        <v>4895</v>
      </c>
      <c r="Z1769" s="75">
        <v>9</v>
      </c>
      <c r="AA1769" s="75">
        <v>7</v>
      </c>
      <c r="AB1769" s="75" t="s">
        <v>4871</v>
      </c>
      <c r="AC1769" s="75" t="s">
        <v>5665</v>
      </c>
      <c r="AD1769" s="75" t="s">
        <v>4895</v>
      </c>
      <c r="AE1769" s="75">
        <v>2</v>
      </c>
      <c r="AF1769" s="75">
        <v>2</v>
      </c>
      <c r="AG1769" s="75" t="s">
        <v>4877</v>
      </c>
      <c r="AH1769" s="75" t="s">
        <v>5472</v>
      </c>
      <c r="AI1769" s="75" t="s">
        <v>4869</v>
      </c>
      <c r="AN1769" s="75" t="s">
        <v>4869</v>
      </c>
      <c r="AP1769" s="75">
        <v>8</v>
      </c>
      <c r="AQ1769" s="75">
        <v>8</v>
      </c>
      <c r="AR1769" s="75" t="s">
        <v>4908</v>
      </c>
      <c r="AS1769" s="75" t="s">
        <v>5441</v>
      </c>
      <c r="AV1769" s="75" t="s">
        <v>5440</v>
      </c>
      <c r="BI1769" s="75" t="s">
        <v>5452</v>
      </c>
      <c r="BJ1769" s="75" t="s">
        <v>5451</v>
      </c>
      <c r="BK1769" s="75">
        <v>0</v>
      </c>
      <c r="BM1769" s="75">
        <v>0</v>
      </c>
    </row>
    <row r="1770" spans="1:65" ht="17.399999999999999" customHeight="1" x14ac:dyDescent="0.3">
      <c r="A1770" s="75">
        <v>2019</v>
      </c>
      <c r="B1770" s="75">
        <v>16010</v>
      </c>
      <c r="C1770" s="75" t="s">
        <v>5343</v>
      </c>
      <c r="D1770" s="75" t="s">
        <v>5450</v>
      </c>
      <c r="E1770" s="77">
        <v>880</v>
      </c>
      <c r="F1770" s="75" t="s">
        <v>1118</v>
      </c>
      <c r="G1770" s="77">
        <v>9389</v>
      </c>
      <c r="H1770" s="75" t="s">
        <v>5664</v>
      </c>
      <c r="I1770" s="75" t="s">
        <v>4883</v>
      </c>
      <c r="J1770" s="75" t="s">
        <v>1638</v>
      </c>
      <c r="K1770" s="75">
        <v>0</v>
      </c>
      <c r="L1770" s="75" t="s">
        <v>5480</v>
      </c>
      <c r="M1770" s="75" t="s">
        <v>4892</v>
      </c>
      <c r="N1770" s="75" t="s">
        <v>87</v>
      </c>
      <c r="O1770" s="75" t="s">
        <v>4077</v>
      </c>
      <c r="P1770" s="75">
        <v>1</v>
      </c>
      <c r="Q1770" s="76" t="s">
        <v>5479</v>
      </c>
      <c r="S1770" s="75" t="s">
        <v>4020</v>
      </c>
      <c r="T1770" s="75" t="s">
        <v>5478</v>
      </c>
      <c r="U1770" s="75" t="s">
        <v>4871</v>
      </c>
      <c r="V1770" s="75" t="s">
        <v>5445</v>
      </c>
      <c r="W1770" s="75" t="s">
        <v>4877</v>
      </c>
      <c r="X1770" s="75" t="s">
        <v>4876</v>
      </c>
      <c r="Y1770" s="75" t="s">
        <v>4875</v>
      </c>
      <c r="Z1770" s="75">
        <v>11</v>
      </c>
      <c r="AA1770" s="75">
        <v>0</v>
      </c>
      <c r="AB1770" s="75" t="s">
        <v>4871</v>
      </c>
      <c r="AC1770" s="75" t="s">
        <v>5473</v>
      </c>
      <c r="AD1770" s="75" t="s">
        <v>4875</v>
      </c>
      <c r="AE1770" s="75">
        <v>10</v>
      </c>
      <c r="AF1770" s="75">
        <v>0</v>
      </c>
      <c r="AG1770" s="75" t="s">
        <v>4871</v>
      </c>
      <c r="AH1770" s="75" t="s">
        <v>5663</v>
      </c>
      <c r="AI1770" s="75" t="s">
        <v>4869</v>
      </c>
      <c r="AN1770" s="75" t="s">
        <v>4869</v>
      </c>
      <c r="AP1770" s="75">
        <v>10</v>
      </c>
      <c r="AQ1770" s="75">
        <v>9</v>
      </c>
      <c r="AR1770" s="75" t="s">
        <v>4868</v>
      </c>
      <c r="AS1770" s="75" t="s">
        <v>5453</v>
      </c>
      <c r="AV1770" s="75" t="s">
        <v>5440</v>
      </c>
      <c r="BI1770" s="75" t="s">
        <v>5452</v>
      </c>
      <c r="BJ1770" s="75" t="s">
        <v>5451</v>
      </c>
      <c r="BK1770" s="75">
        <v>0</v>
      </c>
      <c r="BM1770" s="75">
        <v>0</v>
      </c>
    </row>
    <row r="1771" spans="1:65" ht="17.399999999999999" hidden="1" customHeight="1" x14ac:dyDescent="0.3">
      <c r="A1771" s="75">
        <v>2019</v>
      </c>
      <c r="B1771" s="75">
        <v>16010</v>
      </c>
      <c r="C1771" s="75" t="s">
        <v>5343</v>
      </c>
      <c r="D1771" s="75" t="s">
        <v>5450</v>
      </c>
      <c r="E1771" s="77">
        <v>880</v>
      </c>
      <c r="F1771" s="75" t="s">
        <v>1118</v>
      </c>
      <c r="G1771" s="77">
        <v>9390</v>
      </c>
      <c r="H1771" s="75" t="s">
        <v>5662</v>
      </c>
      <c r="I1771" s="75" t="s">
        <v>4883</v>
      </c>
      <c r="J1771" s="75" t="s">
        <v>1512</v>
      </c>
      <c r="K1771" s="75">
        <v>0</v>
      </c>
      <c r="L1771" s="75" t="s">
        <v>5480</v>
      </c>
      <c r="M1771" s="75" t="s">
        <v>4892</v>
      </c>
      <c r="N1771" s="75" t="s">
        <v>87</v>
      </c>
      <c r="O1771" s="75" t="s">
        <v>4059</v>
      </c>
      <c r="Q1771" s="75" t="s">
        <v>5447</v>
      </c>
      <c r="S1771" s="75" t="s">
        <v>4020</v>
      </c>
      <c r="T1771" s="75" t="s">
        <v>5478</v>
      </c>
      <c r="U1771" s="75" t="s">
        <v>4871</v>
      </c>
      <c r="V1771" s="75" t="s">
        <v>5445</v>
      </c>
      <c r="W1771" s="75" t="s">
        <v>4877</v>
      </c>
      <c r="X1771" s="75" t="s">
        <v>4876</v>
      </c>
      <c r="Y1771" s="75" t="s">
        <v>4872</v>
      </c>
      <c r="Z1771" s="75">
        <v>11</v>
      </c>
      <c r="AA1771" s="75">
        <v>0</v>
      </c>
      <c r="AB1771" s="75" t="s">
        <v>4871</v>
      </c>
      <c r="AC1771" s="75" t="s">
        <v>5473</v>
      </c>
      <c r="AD1771" s="75" t="s">
        <v>4897</v>
      </c>
      <c r="AE1771" s="75">
        <v>10</v>
      </c>
      <c r="AF1771" s="75">
        <v>6</v>
      </c>
      <c r="AG1771" s="75" t="s">
        <v>4871</v>
      </c>
      <c r="AH1771" s="75" t="s">
        <v>5661</v>
      </c>
      <c r="AI1771" s="75" t="s">
        <v>4869</v>
      </c>
      <c r="AN1771" s="75" t="s">
        <v>4869</v>
      </c>
      <c r="AP1771" s="75">
        <v>10</v>
      </c>
      <c r="AQ1771" s="75">
        <v>8</v>
      </c>
      <c r="AR1771" s="75" t="s">
        <v>4868</v>
      </c>
      <c r="AS1771" s="75" t="s">
        <v>5453</v>
      </c>
      <c r="AV1771" s="75" t="s">
        <v>5440</v>
      </c>
      <c r="BI1771" s="75" t="s">
        <v>5452</v>
      </c>
      <c r="BJ1771" s="75" t="s">
        <v>5451</v>
      </c>
      <c r="BK1771" s="75">
        <v>0</v>
      </c>
      <c r="BM1771" s="75">
        <v>0</v>
      </c>
    </row>
    <row r="1772" spans="1:65" ht="17.399999999999999" hidden="1" customHeight="1" x14ac:dyDescent="0.3">
      <c r="A1772" s="75">
        <v>2019</v>
      </c>
      <c r="B1772" s="75">
        <v>62040</v>
      </c>
      <c r="C1772" s="75" t="s">
        <v>4954</v>
      </c>
      <c r="D1772" s="75" t="s">
        <v>5450</v>
      </c>
      <c r="E1772" s="77">
        <v>3100</v>
      </c>
      <c r="F1772" s="75" t="s">
        <v>3949</v>
      </c>
      <c r="G1772" s="77">
        <v>9393</v>
      </c>
      <c r="H1772" s="75" t="s">
        <v>5660</v>
      </c>
      <c r="I1772" s="75" t="s">
        <v>4883</v>
      </c>
      <c r="J1772" s="75" t="s">
        <v>3960</v>
      </c>
      <c r="K1772" s="75">
        <v>0</v>
      </c>
      <c r="L1772" s="75" t="s">
        <v>5502</v>
      </c>
      <c r="M1772" s="75" t="s">
        <v>4892</v>
      </c>
      <c r="N1772" s="75" t="s">
        <v>87</v>
      </c>
      <c r="O1772" s="75" t="s">
        <v>4024</v>
      </c>
      <c r="Q1772" s="75" t="s">
        <v>5469</v>
      </c>
      <c r="S1772" s="75" t="s">
        <v>4033</v>
      </c>
      <c r="T1772" s="75" t="s">
        <v>5446</v>
      </c>
      <c r="U1772" s="75" t="s">
        <v>4871</v>
      </c>
      <c r="V1772" s="75" t="s">
        <v>5445</v>
      </c>
      <c r="W1772" s="75" t="s">
        <v>4877</v>
      </c>
      <c r="X1772" s="75" t="s">
        <v>4876</v>
      </c>
      <c r="Y1772" s="75" t="s">
        <v>4897</v>
      </c>
      <c r="Z1772" s="75">
        <v>8</v>
      </c>
      <c r="AA1772" s="75">
        <v>6</v>
      </c>
      <c r="AB1772" s="75" t="s">
        <v>4871</v>
      </c>
      <c r="AC1772" s="75" t="s">
        <v>5659</v>
      </c>
      <c r="AD1772" s="75" t="s">
        <v>4872</v>
      </c>
      <c r="AE1772" s="75">
        <v>5</v>
      </c>
      <c r="AF1772" s="75">
        <v>3</v>
      </c>
      <c r="AG1772" s="75" t="s">
        <v>4871</v>
      </c>
      <c r="AH1772" s="75" t="s">
        <v>5490</v>
      </c>
      <c r="AI1772" s="75" t="s">
        <v>4897</v>
      </c>
      <c r="AJ1772" s="75">
        <v>2</v>
      </c>
      <c r="AK1772" s="75">
        <v>2</v>
      </c>
      <c r="AL1772" s="75" t="s">
        <v>4877</v>
      </c>
      <c r="AM1772" s="75" t="s">
        <v>5630</v>
      </c>
      <c r="AN1772" s="75" t="s">
        <v>4869</v>
      </c>
      <c r="AP1772" s="75">
        <v>8</v>
      </c>
      <c r="AQ1772" s="75">
        <v>6</v>
      </c>
      <c r="AR1772" s="75" t="s">
        <v>4868</v>
      </c>
      <c r="AS1772" s="75" t="s">
        <v>5453</v>
      </c>
      <c r="AV1772" s="75" t="s">
        <v>5440</v>
      </c>
      <c r="BI1772" s="75" t="s">
        <v>5452</v>
      </c>
      <c r="BJ1772" s="75" t="s">
        <v>5451</v>
      </c>
      <c r="BK1772" s="75">
        <v>0</v>
      </c>
      <c r="BM1772" s="75">
        <v>0</v>
      </c>
    </row>
    <row r="1773" spans="1:65" ht="17.399999999999999" hidden="1" customHeight="1" x14ac:dyDescent="0.3">
      <c r="A1773" s="75">
        <v>2019</v>
      </c>
      <c r="B1773" s="75">
        <v>3060</v>
      </c>
      <c r="C1773" s="75" t="s">
        <v>5402</v>
      </c>
      <c r="D1773" s="75" t="s">
        <v>5450</v>
      </c>
      <c r="E1773" s="77">
        <v>180</v>
      </c>
      <c r="F1773" s="75" t="s">
        <v>219</v>
      </c>
      <c r="G1773" s="77">
        <v>9396</v>
      </c>
      <c r="H1773" s="75" t="s">
        <v>5658</v>
      </c>
      <c r="I1773" s="75" t="s">
        <v>4883</v>
      </c>
      <c r="J1773" s="75" t="s">
        <v>240</v>
      </c>
      <c r="K1773" s="75">
        <v>0</v>
      </c>
      <c r="L1773" s="75" t="s">
        <v>5502</v>
      </c>
      <c r="M1773" s="75" t="s">
        <v>4892</v>
      </c>
      <c r="N1773" s="75" t="s">
        <v>87</v>
      </c>
      <c r="O1773" s="75" t="s">
        <v>4024</v>
      </c>
      <c r="Q1773" s="75" t="s">
        <v>5469</v>
      </c>
      <c r="S1773" s="75" t="s">
        <v>3662</v>
      </c>
      <c r="T1773" s="75" t="s">
        <v>5474</v>
      </c>
      <c r="U1773" s="75" t="s">
        <v>4871</v>
      </c>
      <c r="V1773" s="75" t="s">
        <v>5445</v>
      </c>
      <c r="W1773" s="75" t="s">
        <v>4877</v>
      </c>
      <c r="X1773" s="75" t="s">
        <v>4876</v>
      </c>
      <c r="Y1773" s="75" t="s">
        <v>4875</v>
      </c>
      <c r="Z1773" s="75">
        <v>21</v>
      </c>
      <c r="AA1773" s="75">
        <v>0</v>
      </c>
      <c r="AB1773" s="75" t="s">
        <v>4871</v>
      </c>
      <c r="AC1773" s="75" t="s">
        <v>5657</v>
      </c>
      <c r="AD1773" s="75" t="s">
        <v>4872</v>
      </c>
      <c r="AE1773" s="75">
        <v>18</v>
      </c>
      <c r="AF1773" s="75">
        <v>5</v>
      </c>
      <c r="AG1773" s="75" t="s">
        <v>4871</v>
      </c>
      <c r="AH1773" s="75" t="s">
        <v>5656</v>
      </c>
      <c r="AI1773" s="75" t="s">
        <v>4897</v>
      </c>
      <c r="AJ1773" s="75">
        <v>13</v>
      </c>
      <c r="AK1773" s="75">
        <v>7</v>
      </c>
      <c r="AL1773" s="75" t="s">
        <v>4871</v>
      </c>
      <c r="AM1773" s="75" t="s">
        <v>5547</v>
      </c>
      <c r="AN1773" s="75" t="s">
        <v>4869</v>
      </c>
      <c r="AP1773" s="75">
        <v>10</v>
      </c>
      <c r="AQ1773" s="75">
        <v>10</v>
      </c>
      <c r="AR1773" s="75" t="s">
        <v>4908</v>
      </c>
      <c r="AS1773" s="75" t="s">
        <v>5441</v>
      </c>
      <c r="AV1773" s="75" t="s">
        <v>5440</v>
      </c>
      <c r="BI1773" s="75" t="s">
        <v>5452</v>
      </c>
      <c r="BJ1773" s="75" t="s">
        <v>5451</v>
      </c>
      <c r="BK1773" s="75">
        <v>0</v>
      </c>
      <c r="BM1773" s="75">
        <v>0</v>
      </c>
    </row>
    <row r="1774" spans="1:65" ht="17.399999999999999" hidden="1" customHeight="1" x14ac:dyDescent="0.3">
      <c r="A1774" s="75">
        <v>2019</v>
      </c>
      <c r="B1774" s="75">
        <v>18010</v>
      </c>
      <c r="C1774" s="75" t="s">
        <v>5337</v>
      </c>
      <c r="D1774" s="75" t="s">
        <v>5450</v>
      </c>
      <c r="E1774" s="77">
        <v>900</v>
      </c>
      <c r="F1774" s="75" t="s">
        <v>1648</v>
      </c>
      <c r="G1774" s="77">
        <v>9397</v>
      </c>
      <c r="H1774" s="75" t="s">
        <v>5655</v>
      </c>
      <c r="I1774" s="75" t="s">
        <v>4883</v>
      </c>
      <c r="J1774" s="75" t="s">
        <v>1813</v>
      </c>
      <c r="K1774" s="75">
        <v>0</v>
      </c>
      <c r="L1774" s="75" t="s">
        <v>5462</v>
      </c>
      <c r="M1774" s="75" t="s">
        <v>4892</v>
      </c>
      <c r="N1774" s="75" t="s">
        <v>87</v>
      </c>
      <c r="O1774" s="75" t="s">
        <v>4025</v>
      </c>
      <c r="Q1774" s="75" t="s">
        <v>5461</v>
      </c>
      <c r="S1774" s="75" t="s">
        <v>3662</v>
      </c>
      <c r="T1774" s="75" t="s">
        <v>5474</v>
      </c>
      <c r="U1774" s="75" t="s">
        <v>4877</v>
      </c>
      <c r="V1774" s="75" t="s">
        <v>4878</v>
      </c>
      <c r="W1774" s="75" t="s">
        <v>4877</v>
      </c>
      <c r="X1774" s="75" t="s">
        <v>4876</v>
      </c>
      <c r="Y1774" s="75" t="s">
        <v>4897</v>
      </c>
      <c r="Z1774" s="75">
        <v>4</v>
      </c>
      <c r="AA1774" s="75">
        <v>4</v>
      </c>
      <c r="AB1774" s="75" t="s">
        <v>4877</v>
      </c>
      <c r="AC1774" s="75" t="s">
        <v>5541</v>
      </c>
      <c r="AD1774" s="75" t="s">
        <v>4897</v>
      </c>
      <c r="AE1774" s="75">
        <v>4</v>
      </c>
      <c r="AF1774" s="75">
        <v>2</v>
      </c>
      <c r="AG1774" s="75" t="s">
        <v>4871</v>
      </c>
      <c r="AH1774" s="75" t="s">
        <v>5654</v>
      </c>
      <c r="AI1774" s="75" t="s">
        <v>4869</v>
      </c>
      <c r="AN1774" s="75" t="s">
        <v>4869</v>
      </c>
      <c r="AP1774" s="75">
        <v>8</v>
      </c>
      <c r="AQ1774" s="75">
        <v>2</v>
      </c>
      <c r="AR1774" s="75" t="s">
        <v>4868</v>
      </c>
      <c r="AS1774" s="75" t="s">
        <v>5453</v>
      </c>
      <c r="AV1774" s="75" t="s">
        <v>5440</v>
      </c>
      <c r="BI1774" s="75" t="s">
        <v>5452</v>
      </c>
      <c r="BJ1774" s="75" t="s">
        <v>5451</v>
      </c>
      <c r="BK1774" s="75">
        <v>0</v>
      </c>
      <c r="BM1774" s="75">
        <v>0</v>
      </c>
    </row>
    <row r="1775" spans="1:65" ht="17.399999999999999" hidden="1" customHeight="1" x14ac:dyDescent="0.3">
      <c r="A1775" s="75">
        <v>2019</v>
      </c>
      <c r="B1775" s="75">
        <v>21050</v>
      </c>
      <c r="C1775" s="75" t="s">
        <v>5303</v>
      </c>
      <c r="D1775" s="75" t="s">
        <v>5450</v>
      </c>
      <c r="E1775" s="77">
        <v>1010</v>
      </c>
      <c r="F1775" s="75" t="s">
        <v>971</v>
      </c>
      <c r="G1775" s="77">
        <v>9404</v>
      </c>
      <c r="H1775" s="75" t="s">
        <v>5653</v>
      </c>
      <c r="I1775" s="75" t="s">
        <v>4883</v>
      </c>
      <c r="J1775" s="75" t="s">
        <v>917</v>
      </c>
      <c r="K1775" s="75">
        <v>0</v>
      </c>
      <c r="L1775" s="75" t="s">
        <v>5480</v>
      </c>
      <c r="M1775" s="75" t="s">
        <v>4892</v>
      </c>
      <c r="N1775" s="75" t="s">
        <v>87</v>
      </c>
      <c r="O1775" s="75" t="s">
        <v>4024</v>
      </c>
      <c r="Q1775" s="75" t="s">
        <v>5469</v>
      </c>
      <c r="S1775" s="75" t="s">
        <v>3662</v>
      </c>
      <c r="T1775" s="75" t="s">
        <v>5474</v>
      </c>
      <c r="U1775" s="75" t="s">
        <v>4871</v>
      </c>
      <c r="V1775" s="75" t="s">
        <v>5445</v>
      </c>
      <c r="W1775" s="75" t="s">
        <v>4877</v>
      </c>
      <c r="X1775" s="75" t="s">
        <v>4876</v>
      </c>
      <c r="Y1775" s="75" t="s">
        <v>4872</v>
      </c>
      <c r="Z1775" s="75">
        <v>10</v>
      </c>
      <c r="AA1775" s="75">
        <v>0</v>
      </c>
      <c r="AB1775" s="75" t="s">
        <v>4871</v>
      </c>
      <c r="AC1775" s="75" t="s">
        <v>5526</v>
      </c>
      <c r="AD1775" s="75" t="s">
        <v>4897</v>
      </c>
      <c r="AE1775" s="75">
        <v>6</v>
      </c>
      <c r="AF1775" s="75">
        <v>4</v>
      </c>
      <c r="AG1775" s="75" t="s">
        <v>4871</v>
      </c>
      <c r="AH1775" s="75" t="s">
        <v>5520</v>
      </c>
      <c r="AI1775" s="75" t="s">
        <v>4869</v>
      </c>
      <c r="AN1775" s="75" t="s">
        <v>4869</v>
      </c>
      <c r="AP1775" s="75">
        <v>10</v>
      </c>
      <c r="AQ1775" s="75">
        <v>10</v>
      </c>
      <c r="AR1775" s="75" t="s">
        <v>4908</v>
      </c>
      <c r="AS1775" s="75" t="s">
        <v>5441</v>
      </c>
      <c r="AV1775" s="75" t="s">
        <v>5440</v>
      </c>
      <c r="BI1775" s="75" t="s">
        <v>5452</v>
      </c>
      <c r="BJ1775" s="75" t="s">
        <v>5451</v>
      </c>
      <c r="BK1775" s="75">
        <v>0</v>
      </c>
      <c r="BM1775" s="75">
        <v>0</v>
      </c>
    </row>
    <row r="1776" spans="1:65" ht="17.399999999999999" customHeight="1" x14ac:dyDescent="0.3">
      <c r="A1776" s="75">
        <v>2019</v>
      </c>
      <c r="B1776" s="75">
        <v>39031</v>
      </c>
      <c r="C1776" s="75" t="s">
        <v>5148</v>
      </c>
      <c r="D1776" s="75" t="s">
        <v>5450</v>
      </c>
      <c r="E1776" s="77">
        <v>2000</v>
      </c>
      <c r="F1776" s="75" t="s">
        <v>2839</v>
      </c>
      <c r="G1776" s="77">
        <v>9406</v>
      </c>
      <c r="H1776" s="75" t="s">
        <v>5652</v>
      </c>
      <c r="I1776" s="75" t="s">
        <v>4883</v>
      </c>
      <c r="J1776" s="75" t="s">
        <v>917</v>
      </c>
      <c r="K1776" s="75">
        <v>0</v>
      </c>
      <c r="L1776" s="75" t="s">
        <v>5480</v>
      </c>
      <c r="M1776" s="75" t="s">
        <v>4892</v>
      </c>
      <c r="N1776" s="75" t="s">
        <v>87</v>
      </c>
      <c r="O1776" s="75" t="s">
        <v>4039</v>
      </c>
      <c r="P1776" s="75">
        <v>1</v>
      </c>
      <c r="Q1776" s="76" t="s">
        <v>5651</v>
      </c>
      <c r="S1776" s="75" t="s">
        <v>4020</v>
      </c>
      <c r="T1776" s="75" t="s">
        <v>5478</v>
      </c>
      <c r="U1776" s="75" t="s">
        <v>4871</v>
      </c>
      <c r="V1776" s="75" t="s">
        <v>5445</v>
      </c>
      <c r="W1776" s="75" t="s">
        <v>4877</v>
      </c>
      <c r="X1776" s="75" t="s">
        <v>4876</v>
      </c>
      <c r="Y1776" s="75" t="s">
        <v>4872</v>
      </c>
      <c r="Z1776" s="75">
        <v>8</v>
      </c>
      <c r="AA1776" s="75">
        <v>0</v>
      </c>
      <c r="AB1776" s="75" t="s">
        <v>4871</v>
      </c>
      <c r="AC1776" s="75" t="s">
        <v>5455</v>
      </c>
      <c r="AD1776" s="75" t="s">
        <v>4872</v>
      </c>
      <c r="AE1776" s="75">
        <v>4</v>
      </c>
      <c r="AF1776" s="75">
        <v>0</v>
      </c>
      <c r="AG1776" s="75" t="s">
        <v>4871</v>
      </c>
      <c r="AH1776" s="75" t="s">
        <v>5528</v>
      </c>
      <c r="AI1776" s="75" t="s">
        <v>4869</v>
      </c>
      <c r="AN1776" s="75" t="s">
        <v>4869</v>
      </c>
      <c r="AP1776" s="75">
        <v>8</v>
      </c>
      <c r="AQ1776" s="75">
        <v>0</v>
      </c>
      <c r="AR1776" s="75" t="s">
        <v>4868</v>
      </c>
      <c r="AS1776" s="75" t="s">
        <v>5453</v>
      </c>
      <c r="AV1776" s="75" t="s">
        <v>5440</v>
      </c>
      <c r="BI1776" s="75" t="s">
        <v>5452</v>
      </c>
      <c r="BJ1776" s="75" t="s">
        <v>5451</v>
      </c>
      <c r="BK1776" s="75">
        <v>0</v>
      </c>
      <c r="BM1776" s="75">
        <v>0</v>
      </c>
    </row>
    <row r="1777" spans="1:66" ht="17.399999999999999" hidden="1" customHeight="1" x14ac:dyDescent="0.3">
      <c r="A1777" s="75">
        <v>2019</v>
      </c>
      <c r="B1777" s="75">
        <v>30011</v>
      </c>
      <c r="C1777" s="75" t="s">
        <v>5230</v>
      </c>
      <c r="D1777" s="75" t="s">
        <v>5450</v>
      </c>
      <c r="E1777" s="77">
        <v>1420</v>
      </c>
      <c r="F1777" s="75" t="s">
        <v>2292</v>
      </c>
      <c r="G1777" s="77">
        <v>9412</v>
      </c>
      <c r="H1777" s="75" t="s">
        <v>5650</v>
      </c>
      <c r="I1777" s="75" t="s">
        <v>4883</v>
      </c>
      <c r="J1777" s="75" t="s">
        <v>2563</v>
      </c>
      <c r="K1777" s="75">
        <v>0</v>
      </c>
      <c r="L1777" s="75" t="s">
        <v>5457</v>
      </c>
      <c r="M1777" s="75" t="s">
        <v>4892</v>
      </c>
      <c r="N1777" s="75" t="s">
        <v>87</v>
      </c>
      <c r="O1777" s="75" t="s">
        <v>4059</v>
      </c>
      <c r="Q1777" s="75" t="s">
        <v>5447</v>
      </c>
      <c r="S1777" s="75" t="s">
        <v>4020</v>
      </c>
      <c r="T1777" s="75" t="s">
        <v>5478</v>
      </c>
      <c r="U1777" s="75" t="s">
        <v>4877</v>
      </c>
      <c r="V1777" s="75" t="s">
        <v>4878</v>
      </c>
      <c r="W1777" s="75" t="s">
        <v>4871</v>
      </c>
      <c r="X1777" s="75" t="s">
        <v>5456</v>
      </c>
      <c r="Y1777" s="75" t="s">
        <v>4872</v>
      </c>
      <c r="Z1777" s="75">
        <v>10</v>
      </c>
      <c r="AA1777" s="75">
        <v>0</v>
      </c>
      <c r="AB1777" s="75" t="s">
        <v>4871</v>
      </c>
      <c r="AC1777" s="75" t="s">
        <v>5526</v>
      </c>
      <c r="AD1777" s="75" t="s">
        <v>4872</v>
      </c>
      <c r="AE1777" s="75">
        <v>4</v>
      </c>
      <c r="AF1777" s="75">
        <v>0</v>
      </c>
      <c r="AG1777" s="75" t="s">
        <v>4871</v>
      </c>
      <c r="AH1777" s="75" t="s">
        <v>5528</v>
      </c>
      <c r="AI1777" s="75" t="s">
        <v>4869</v>
      </c>
      <c r="AN1777" s="75" t="s">
        <v>4869</v>
      </c>
      <c r="AP1777" s="75">
        <v>8</v>
      </c>
      <c r="AQ1777" s="75">
        <v>8</v>
      </c>
      <c r="AR1777" s="75" t="s">
        <v>4908</v>
      </c>
      <c r="AS1777" s="75" t="s">
        <v>5441</v>
      </c>
      <c r="AV1777" s="75" t="s">
        <v>5440</v>
      </c>
      <c r="BI1777" s="75" t="s">
        <v>5452</v>
      </c>
      <c r="BJ1777" s="75" t="s">
        <v>5451</v>
      </c>
      <c r="BK1777" s="75">
        <v>0</v>
      </c>
      <c r="BM1777" s="75">
        <v>0</v>
      </c>
    </row>
    <row r="1778" spans="1:66" ht="17.399999999999999" hidden="1" customHeight="1" x14ac:dyDescent="0.3">
      <c r="A1778" s="75">
        <v>2019</v>
      </c>
      <c r="B1778" s="75">
        <v>64123</v>
      </c>
      <c r="C1778" s="75" t="s">
        <v>5025</v>
      </c>
      <c r="D1778" s="75" t="s">
        <v>5450</v>
      </c>
      <c r="E1778" s="77">
        <v>1340</v>
      </c>
      <c r="F1778" s="75" t="s">
        <v>3854</v>
      </c>
      <c r="G1778" s="77">
        <v>9420</v>
      </c>
      <c r="H1778" s="75" t="s">
        <v>5649</v>
      </c>
      <c r="I1778" s="75" t="s">
        <v>4883</v>
      </c>
      <c r="J1778" s="75" t="s">
        <v>3867</v>
      </c>
      <c r="K1778" s="75">
        <v>0</v>
      </c>
      <c r="L1778" s="75" t="s">
        <v>5448</v>
      </c>
      <c r="M1778" s="75" t="s">
        <v>4892</v>
      </c>
      <c r="N1778" s="75" t="s">
        <v>87</v>
      </c>
      <c r="O1778" s="75" t="s">
        <v>4025</v>
      </c>
      <c r="Q1778" s="75" t="s">
        <v>5461</v>
      </c>
      <c r="S1778" s="75" t="s">
        <v>4033</v>
      </c>
      <c r="T1778" s="75" t="s">
        <v>5446</v>
      </c>
      <c r="U1778" s="75" t="s">
        <v>4871</v>
      </c>
      <c r="V1778" s="75" t="s">
        <v>5445</v>
      </c>
      <c r="W1778" s="75" t="s">
        <v>4877</v>
      </c>
      <c r="X1778" s="75" t="s">
        <v>4876</v>
      </c>
      <c r="Y1778" s="75" t="s">
        <v>4872</v>
      </c>
      <c r="Z1778" s="75">
        <v>4</v>
      </c>
      <c r="AA1778" s="75">
        <v>0</v>
      </c>
      <c r="AB1778" s="75" t="s">
        <v>4871</v>
      </c>
      <c r="AC1778" s="75" t="s">
        <v>5529</v>
      </c>
      <c r="AD1778" s="75" t="s">
        <v>4872</v>
      </c>
      <c r="AE1778" s="75">
        <v>3</v>
      </c>
      <c r="AF1778" s="75">
        <v>1</v>
      </c>
      <c r="AG1778" s="75" t="s">
        <v>4871</v>
      </c>
      <c r="AH1778" s="75" t="s">
        <v>5648</v>
      </c>
      <c r="AI1778" s="75" t="s">
        <v>4897</v>
      </c>
      <c r="AJ1778" s="75">
        <v>5</v>
      </c>
      <c r="AK1778" s="75">
        <v>4</v>
      </c>
      <c r="AL1778" s="75" t="s">
        <v>4871</v>
      </c>
      <c r="AM1778" s="75" t="s">
        <v>5647</v>
      </c>
      <c r="AN1778" s="75" t="s">
        <v>4869</v>
      </c>
      <c r="AP1778" s="75">
        <v>6</v>
      </c>
      <c r="AQ1778" s="75">
        <v>0</v>
      </c>
      <c r="AR1778" s="75" t="s">
        <v>4868</v>
      </c>
      <c r="AS1778" s="75" t="s">
        <v>5453</v>
      </c>
      <c r="AV1778" s="75" t="s">
        <v>5440</v>
      </c>
      <c r="BI1778" s="75" t="s">
        <v>5452</v>
      </c>
      <c r="BJ1778" s="75" t="s">
        <v>5451</v>
      </c>
      <c r="BK1778" s="75">
        <v>0</v>
      </c>
      <c r="BM1778" s="75">
        <v>0</v>
      </c>
    </row>
    <row r="1779" spans="1:66" ht="17.399999999999999" hidden="1" customHeight="1" x14ac:dyDescent="0.3">
      <c r="A1779" s="75">
        <v>2019</v>
      </c>
      <c r="B1779" s="75">
        <v>64123</v>
      </c>
      <c r="C1779" s="75" t="s">
        <v>5025</v>
      </c>
      <c r="D1779" s="75" t="s">
        <v>5450</v>
      </c>
      <c r="E1779" s="77">
        <v>1340</v>
      </c>
      <c r="F1779" s="75" t="s">
        <v>3854</v>
      </c>
      <c r="G1779" s="77">
        <v>9422</v>
      </c>
      <c r="H1779" s="75" t="s">
        <v>5646</v>
      </c>
      <c r="I1779" s="75" t="s">
        <v>4883</v>
      </c>
      <c r="J1779" s="75" t="s">
        <v>3855</v>
      </c>
      <c r="K1779" s="75">
        <v>0</v>
      </c>
      <c r="L1779" s="75" t="s">
        <v>5462</v>
      </c>
      <c r="M1779" s="75" t="s">
        <v>4892</v>
      </c>
      <c r="N1779" s="75" t="s">
        <v>87</v>
      </c>
      <c r="O1779" s="75" t="s">
        <v>4023</v>
      </c>
      <c r="Q1779" s="75" t="s">
        <v>5447</v>
      </c>
      <c r="S1779" s="75" t="s">
        <v>4033</v>
      </c>
      <c r="T1779" s="75" t="s">
        <v>5446</v>
      </c>
      <c r="U1779" s="75" t="s">
        <v>4877</v>
      </c>
      <c r="V1779" s="75" t="s">
        <v>4878</v>
      </c>
      <c r="W1779" s="75" t="s">
        <v>4877</v>
      </c>
      <c r="X1779" s="75" t="s">
        <v>4876</v>
      </c>
      <c r="Y1779" s="75" t="s">
        <v>4872</v>
      </c>
      <c r="Z1779" s="75">
        <v>8</v>
      </c>
      <c r="AA1779" s="75">
        <v>0</v>
      </c>
      <c r="AB1779" s="75" t="s">
        <v>4871</v>
      </c>
      <c r="AC1779" s="75" t="s">
        <v>5455</v>
      </c>
      <c r="AD1779" s="75" t="s">
        <v>4872</v>
      </c>
      <c r="AE1779" s="75">
        <v>9</v>
      </c>
      <c r="AF1779" s="75">
        <v>0</v>
      </c>
      <c r="AG1779" s="75" t="s">
        <v>4871</v>
      </c>
      <c r="AH1779" s="75" t="s">
        <v>5603</v>
      </c>
      <c r="AI1779" s="75" t="s">
        <v>4869</v>
      </c>
      <c r="AN1779" s="75" t="s">
        <v>4869</v>
      </c>
      <c r="AP1779" s="75">
        <v>10</v>
      </c>
      <c r="AQ1779" s="75">
        <v>6</v>
      </c>
      <c r="AR1779" s="75" t="s">
        <v>4868</v>
      </c>
      <c r="AS1779" s="75" t="s">
        <v>5453</v>
      </c>
      <c r="AV1779" s="75" t="s">
        <v>5440</v>
      </c>
      <c r="BI1779" s="75" t="s">
        <v>5452</v>
      </c>
      <c r="BJ1779" s="75" t="s">
        <v>5451</v>
      </c>
      <c r="BK1779" s="75">
        <v>0</v>
      </c>
      <c r="BM1779" s="75">
        <v>0</v>
      </c>
    </row>
    <row r="1780" spans="1:66" ht="17.399999999999999" hidden="1" customHeight="1" x14ac:dyDescent="0.3">
      <c r="A1780" s="75">
        <v>2019</v>
      </c>
      <c r="B1780" s="75">
        <v>30011</v>
      </c>
      <c r="C1780" s="75" t="s">
        <v>5230</v>
      </c>
      <c r="D1780" s="75" t="s">
        <v>5450</v>
      </c>
      <c r="E1780" s="77">
        <v>1420</v>
      </c>
      <c r="F1780" s="75" t="s">
        <v>2292</v>
      </c>
      <c r="G1780" s="77">
        <v>9424</v>
      </c>
      <c r="H1780" s="75" t="s">
        <v>5645</v>
      </c>
      <c r="I1780" s="75" t="s">
        <v>4883</v>
      </c>
      <c r="J1780" s="75" t="s">
        <v>2592</v>
      </c>
      <c r="K1780" s="75">
        <v>0</v>
      </c>
      <c r="L1780" s="75" t="s">
        <v>5457</v>
      </c>
      <c r="M1780" s="75" t="s">
        <v>4892</v>
      </c>
      <c r="N1780" s="75" t="s">
        <v>87</v>
      </c>
      <c r="O1780" s="75" t="s">
        <v>4024</v>
      </c>
      <c r="Q1780" s="75" t="s">
        <v>5469</v>
      </c>
      <c r="S1780" s="75" t="s">
        <v>3662</v>
      </c>
      <c r="T1780" s="75" t="s">
        <v>5474</v>
      </c>
      <c r="U1780" s="75" t="s">
        <v>4877</v>
      </c>
      <c r="V1780" s="75" t="s">
        <v>4878</v>
      </c>
      <c r="W1780" s="75" t="s">
        <v>4871</v>
      </c>
      <c r="X1780" s="75" t="s">
        <v>5456</v>
      </c>
      <c r="Y1780" s="75" t="s">
        <v>4897</v>
      </c>
      <c r="Z1780" s="75">
        <v>4</v>
      </c>
      <c r="AA1780" s="75">
        <v>0</v>
      </c>
      <c r="AB1780" s="75" t="s">
        <v>4871</v>
      </c>
      <c r="AC1780" s="75" t="s">
        <v>5644</v>
      </c>
      <c r="AD1780" s="75" t="s">
        <v>4872</v>
      </c>
      <c r="AH1780" s="75" t="s">
        <v>5467</v>
      </c>
      <c r="AI1780" s="75" t="s">
        <v>4869</v>
      </c>
      <c r="AN1780" s="75" t="s">
        <v>4869</v>
      </c>
      <c r="AP1780" s="75">
        <v>6</v>
      </c>
      <c r="AQ1780" s="75">
        <v>6</v>
      </c>
      <c r="AR1780" s="75" t="s">
        <v>4908</v>
      </c>
      <c r="AS1780" s="75" t="s">
        <v>5441</v>
      </c>
      <c r="AV1780" s="75" t="s">
        <v>5440</v>
      </c>
      <c r="BI1780" s="75" t="s">
        <v>5452</v>
      </c>
      <c r="BJ1780" s="75" t="s">
        <v>5451</v>
      </c>
      <c r="BK1780" s="75">
        <v>0</v>
      </c>
      <c r="BM1780" s="75">
        <v>0</v>
      </c>
    </row>
    <row r="1781" spans="1:66" ht="17.399999999999999" hidden="1" customHeight="1" x14ac:dyDescent="0.3">
      <c r="A1781" s="75">
        <v>2019</v>
      </c>
      <c r="B1781" s="75">
        <v>16010</v>
      </c>
      <c r="C1781" s="75" t="s">
        <v>5343</v>
      </c>
      <c r="D1781" s="75" t="s">
        <v>5450</v>
      </c>
      <c r="E1781" s="77">
        <v>880</v>
      </c>
      <c r="F1781" s="75" t="s">
        <v>1118</v>
      </c>
      <c r="G1781" s="77">
        <v>9425</v>
      </c>
      <c r="H1781" s="75" t="s">
        <v>5643</v>
      </c>
      <c r="I1781" s="75" t="s">
        <v>4883</v>
      </c>
      <c r="J1781" s="75" t="s">
        <v>1562</v>
      </c>
      <c r="K1781" s="75">
        <v>0</v>
      </c>
      <c r="L1781" s="75" t="s">
        <v>5457</v>
      </c>
      <c r="M1781" s="75" t="s">
        <v>4892</v>
      </c>
      <c r="N1781" s="75" t="s">
        <v>87</v>
      </c>
      <c r="O1781" s="75" t="s">
        <v>4024</v>
      </c>
      <c r="Q1781" s="75" t="s">
        <v>5469</v>
      </c>
      <c r="S1781" s="75" t="s">
        <v>3662</v>
      </c>
      <c r="T1781" s="75" t="s">
        <v>5474</v>
      </c>
      <c r="U1781" s="75" t="s">
        <v>4877</v>
      </c>
      <c r="V1781" s="75" t="s">
        <v>4878</v>
      </c>
      <c r="W1781" s="75" t="s">
        <v>4871</v>
      </c>
      <c r="X1781" s="75" t="s">
        <v>5456</v>
      </c>
      <c r="Y1781" s="75" t="s">
        <v>4895</v>
      </c>
      <c r="Z1781" s="75">
        <v>9</v>
      </c>
      <c r="AA1781" s="75">
        <v>4</v>
      </c>
      <c r="AB1781" s="75" t="s">
        <v>4871</v>
      </c>
      <c r="AC1781" s="75" t="s">
        <v>5642</v>
      </c>
      <c r="AD1781" s="75" t="s">
        <v>4897</v>
      </c>
      <c r="AE1781" s="75">
        <v>6</v>
      </c>
      <c r="AF1781" s="75">
        <v>5</v>
      </c>
      <c r="AG1781" s="75" t="s">
        <v>4871</v>
      </c>
      <c r="AH1781" s="75" t="s">
        <v>5495</v>
      </c>
      <c r="AI1781" s="75" t="s">
        <v>4869</v>
      </c>
      <c r="AN1781" s="75" t="s">
        <v>4869</v>
      </c>
      <c r="AP1781" s="75">
        <v>10</v>
      </c>
      <c r="AQ1781" s="75">
        <v>8</v>
      </c>
      <c r="AR1781" s="75" t="s">
        <v>4868</v>
      </c>
      <c r="AS1781" s="75" t="s">
        <v>5453</v>
      </c>
      <c r="AV1781" s="75" t="s">
        <v>5440</v>
      </c>
      <c r="BI1781" s="75" t="s">
        <v>5452</v>
      </c>
      <c r="BJ1781" s="75" t="s">
        <v>5451</v>
      </c>
      <c r="BK1781" s="75">
        <v>0</v>
      </c>
      <c r="BM1781" s="75">
        <v>0</v>
      </c>
    </row>
    <row r="1782" spans="1:66" ht="17.399999999999999" hidden="1" customHeight="1" x14ac:dyDescent="0.3">
      <c r="A1782" s="75">
        <v>2019</v>
      </c>
      <c r="B1782" s="75">
        <v>1040</v>
      </c>
      <c r="C1782" s="75" t="s">
        <v>5427</v>
      </c>
      <c r="D1782" s="75" t="s">
        <v>5450</v>
      </c>
      <c r="E1782" s="77">
        <v>40</v>
      </c>
      <c r="F1782" s="75" t="s">
        <v>273</v>
      </c>
      <c r="G1782" s="77">
        <v>9426</v>
      </c>
      <c r="H1782" s="75" t="s">
        <v>5641</v>
      </c>
      <c r="I1782" s="75" t="s">
        <v>4883</v>
      </c>
      <c r="J1782" s="75" t="s">
        <v>3497</v>
      </c>
      <c r="K1782" s="75">
        <v>0</v>
      </c>
      <c r="L1782" s="75" t="s">
        <v>5457</v>
      </c>
      <c r="M1782" s="75" t="s">
        <v>4892</v>
      </c>
      <c r="N1782" s="75" t="s">
        <v>87</v>
      </c>
      <c r="O1782" s="75" t="s">
        <v>4024</v>
      </c>
      <c r="Q1782" s="75" t="s">
        <v>5469</v>
      </c>
      <c r="S1782" s="75" t="s">
        <v>3662</v>
      </c>
      <c r="T1782" s="75" t="s">
        <v>5474</v>
      </c>
      <c r="U1782" s="75" t="s">
        <v>4877</v>
      </c>
      <c r="V1782" s="75" t="s">
        <v>4878</v>
      </c>
      <c r="W1782" s="75" t="s">
        <v>4871</v>
      </c>
      <c r="X1782" s="75" t="s">
        <v>5456</v>
      </c>
      <c r="Y1782" s="75" t="s">
        <v>4897</v>
      </c>
      <c r="Z1782" s="75">
        <v>11</v>
      </c>
      <c r="AA1782" s="75">
        <v>9</v>
      </c>
      <c r="AB1782" s="75" t="s">
        <v>4871</v>
      </c>
      <c r="AC1782" s="75" t="s">
        <v>5640</v>
      </c>
      <c r="AD1782" s="75" t="s">
        <v>4872</v>
      </c>
      <c r="AE1782" s="75">
        <v>8</v>
      </c>
      <c r="AF1782" s="75">
        <v>3</v>
      </c>
      <c r="AG1782" s="75" t="s">
        <v>4871</v>
      </c>
      <c r="AH1782" s="75" t="s">
        <v>5572</v>
      </c>
      <c r="AI1782" s="75" t="s">
        <v>4869</v>
      </c>
      <c r="AN1782" s="75" t="s">
        <v>4869</v>
      </c>
      <c r="AP1782" s="75">
        <v>10</v>
      </c>
      <c r="AQ1782" s="75">
        <v>8</v>
      </c>
      <c r="AR1782" s="75" t="s">
        <v>4868</v>
      </c>
      <c r="AS1782" s="75" t="s">
        <v>5453</v>
      </c>
      <c r="AV1782" s="75" t="s">
        <v>5440</v>
      </c>
      <c r="BI1782" s="75" t="s">
        <v>5452</v>
      </c>
      <c r="BJ1782" s="75" t="s">
        <v>5451</v>
      </c>
      <c r="BK1782" s="75">
        <v>0</v>
      </c>
      <c r="BM1782" s="75">
        <v>0</v>
      </c>
    </row>
    <row r="1783" spans="1:66" ht="17.399999999999999" hidden="1" customHeight="1" x14ac:dyDescent="0.3">
      <c r="A1783" s="75">
        <v>2019</v>
      </c>
      <c r="B1783" s="75">
        <v>30011</v>
      </c>
      <c r="C1783" s="75" t="s">
        <v>5230</v>
      </c>
      <c r="D1783" s="75" t="s">
        <v>5450</v>
      </c>
      <c r="E1783" s="77">
        <v>1420</v>
      </c>
      <c r="F1783" s="75" t="s">
        <v>2292</v>
      </c>
      <c r="G1783" s="77">
        <v>9427</v>
      </c>
      <c r="H1783" s="75" t="s">
        <v>5639</v>
      </c>
      <c r="I1783" s="75" t="s">
        <v>4883</v>
      </c>
      <c r="J1783" s="75" t="s">
        <v>2610</v>
      </c>
      <c r="K1783" s="75">
        <v>0</v>
      </c>
      <c r="L1783" s="75" t="s">
        <v>5462</v>
      </c>
      <c r="M1783" s="75" t="s">
        <v>4892</v>
      </c>
      <c r="N1783" s="75" t="s">
        <v>87</v>
      </c>
      <c r="O1783" s="75" t="s">
        <v>4024</v>
      </c>
      <c r="Q1783" s="75" t="s">
        <v>5469</v>
      </c>
      <c r="S1783" s="75" t="s">
        <v>3662</v>
      </c>
      <c r="T1783" s="75" t="s">
        <v>5474</v>
      </c>
      <c r="U1783" s="75" t="s">
        <v>4877</v>
      </c>
      <c r="V1783" s="75" t="s">
        <v>4878</v>
      </c>
      <c r="W1783" s="75" t="s">
        <v>4877</v>
      </c>
      <c r="X1783" s="75" t="s">
        <v>4876</v>
      </c>
      <c r="Y1783" s="75" t="s">
        <v>4897</v>
      </c>
      <c r="Z1783" s="75">
        <v>5</v>
      </c>
      <c r="AA1783" s="75">
        <v>5</v>
      </c>
      <c r="AB1783" s="75" t="s">
        <v>4877</v>
      </c>
      <c r="AC1783" s="75" t="s">
        <v>5541</v>
      </c>
      <c r="AD1783" s="75" t="s">
        <v>4897</v>
      </c>
      <c r="AE1783" s="75">
        <v>4</v>
      </c>
      <c r="AF1783" s="75">
        <v>4</v>
      </c>
      <c r="AG1783" s="75" t="s">
        <v>4877</v>
      </c>
      <c r="AH1783" s="75" t="s">
        <v>5472</v>
      </c>
      <c r="AI1783" s="75" t="s">
        <v>4869</v>
      </c>
      <c r="AN1783" s="75" t="s">
        <v>4869</v>
      </c>
      <c r="AP1783" s="75">
        <v>4</v>
      </c>
      <c r="AQ1783" s="75">
        <v>4</v>
      </c>
      <c r="AR1783" s="75" t="s">
        <v>4908</v>
      </c>
      <c r="AS1783" s="75" t="s">
        <v>5441</v>
      </c>
      <c r="AV1783" s="75" t="s">
        <v>5440</v>
      </c>
      <c r="BI1783" s="75" t="s">
        <v>5452</v>
      </c>
      <c r="BJ1783" s="75" t="s">
        <v>5451</v>
      </c>
      <c r="BK1783" s="75">
        <v>0</v>
      </c>
      <c r="BM1783" s="75">
        <v>0</v>
      </c>
    </row>
    <row r="1784" spans="1:66" ht="17.399999999999999" hidden="1" customHeight="1" x14ac:dyDescent="0.3">
      <c r="A1784" s="75">
        <v>2019</v>
      </c>
      <c r="B1784" s="75">
        <v>30011</v>
      </c>
      <c r="C1784" s="75" t="s">
        <v>5230</v>
      </c>
      <c r="D1784" s="75" t="s">
        <v>5450</v>
      </c>
      <c r="E1784" s="77">
        <v>1420</v>
      </c>
      <c r="F1784" s="75" t="s">
        <v>2292</v>
      </c>
      <c r="G1784" s="77">
        <v>9428</v>
      </c>
      <c r="H1784" s="75" t="s">
        <v>5638</v>
      </c>
      <c r="I1784" s="75" t="s">
        <v>4883</v>
      </c>
      <c r="J1784" s="75" t="s">
        <v>2594</v>
      </c>
      <c r="K1784" s="75">
        <v>0</v>
      </c>
      <c r="L1784" s="75" t="s">
        <v>5480</v>
      </c>
      <c r="M1784" s="75" t="s">
        <v>4892</v>
      </c>
      <c r="N1784" s="75" t="s">
        <v>87</v>
      </c>
      <c r="O1784" s="75" t="s">
        <v>4024</v>
      </c>
      <c r="Q1784" s="75" t="s">
        <v>5469</v>
      </c>
      <c r="S1784" s="75" t="s">
        <v>3662</v>
      </c>
      <c r="T1784" s="75" t="s">
        <v>5474</v>
      </c>
      <c r="U1784" s="75" t="s">
        <v>4871</v>
      </c>
      <c r="V1784" s="75" t="s">
        <v>5445</v>
      </c>
      <c r="W1784" s="75" t="s">
        <v>4877</v>
      </c>
      <c r="X1784" s="75" t="s">
        <v>4876</v>
      </c>
      <c r="Y1784" s="75" t="s">
        <v>4897</v>
      </c>
      <c r="Z1784" s="75">
        <v>9</v>
      </c>
      <c r="AA1784" s="75">
        <v>5</v>
      </c>
      <c r="AB1784" s="75" t="s">
        <v>4871</v>
      </c>
      <c r="AC1784" s="75" t="s">
        <v>5637</v>
      </c>
      <c r="AD1784" s="75" t="s">
        <v>4872</v>
      </c>
      <c r="AE1784" s="75">
        <v>6</v>
      </c>
      <c r="AF1784" s="75">
        <v>0</v>
      </c>
      <c r="AG1784" s="75" t="s">
        <v>4871</v>
      </c>
      <c r="AH1784" s="75" t="s">
        <v>5443</v>
      </c>
      <c r="AI1784" s="75" t="s">
        <v>4869</v>
      </c>
      <c r="AN1784" s="75" t="s">
        <v>4869</v>
      </c>
      <c r="AP1784" s="75">
        <v>8</v>
      </c>
      <c r="AQ1784" s="75">
        <v>5</v>
      </c>
      <c r="AR1784" s="75" t="s">
        <v>4868</v>
      </c>
      <c r="AS1784" s="75" t="s">
        <v>5453</v>
      </c>
      <c r="AV1784" s="75" t="s">
        <v>5440</v>
      </c>
      <c r="BI1784" s="75" t="s">
        <v>5452</v>
      </c>
      <c r="BJ1784" s="75" t="s">
        <v>5451</v>
      </c>
      <c r="BK1784" s="75">
        <v>0</v>
      </c>
      <c r="BM1784" s="75">
        <v>0</v>
      </c>
    </row>
    <row r="1785" spans="1:66" ht="17.399999999999999" hidden="1" customHeight="1" x14ac:dyDescent="0.3">
      <c r="A1785" s="75">
        <v>2019</v>
      </c>
      <c r="B1785" s="75">
        <v>30011</v>
      </c>
      <c r="C1785" s="75" t="s">
        <v>5230</v>
      </c>
      <c r="D1785" s="75" t="s">
        <v>5450</v>
      </c>
      <c r="E1785" s="77">
        <v>1420</v>
      </c>
      <c r="F1785" s="75" t="s">
        <v>2292</v>
      </c>
      <c r="G1785" s="77">
        <v>9429</v>
      </c>
      <c r="H1785" s="75" t="s">
        <v>5636</v>
      </c>
      <c r="I1785" s="75" t="s">
        <v>4883</v>
      </c>
      <c r="J1785" s="75" t="s">
        <v>2596</v>
      </c>
      <c r="K1785" s="75">
        <v>0</v>
      </c>
      <c r="L1785" s="75" t="s">
        <v>5457</v>
      </c>
      <c r="M1785" s="75" t="s">
        <v>4892</v>
      </c>
      <c r="N1785" s="75" t="s">
        <v>87</v>
      </c>
      <c r="O1785" s="75" t="s">
        <v>4024</v>
      </c>
      <c r="Q1785" s="75" t="s">
        <v>5469</v>
      </c>
      <c r="S1785" s="75" t="s">
        <v>3662</v>
      </c>
      <c r="T1785" s="75" t="s">
        <v>5474</v>
      </c>
      <c r="U1785" s="75" t="s">
        <v>4877</v>
      </c>
      <c r="V1785" s="75" t="s">
        <v>4878</v>
      </c>
      <c r="W1785" s="75" t="s">
        <v>4871</v>
      </c>
      <c r="X1785" s="75" t="s">
        <v>5456</v>
      </c>
      <c r="Y1785" s="75" t="s">
        <v>4895</v>
      </c>
      <c r="Z1785" s="75">
        <v>2</v>
      </c>
      <c r="AA1785" s="75">
        <v>2</v>
      </c>
      <c r="AB1785" s="75" t="s">
        <v>4877</v>
      </c>
      <c r="AC1785" s="75" t="s">
        <v>5541</v>
      </c>
      <c r="AD1785" s="75" t="s">
        <v>4897</v>
      </c>
      <c r="AE1785" s="75">
        <v>2</v>
      </c>
      <c r="AF1785" s="75">
        <v>2</v>
      </c>
      <c r="AG1785" s="75" t="s">
        <v>4877</v>
      </c>
      <c r="AH1785" s="75" t="s">
        <v>5472</v>
      </c>
      <c r="AI1785" s="75" t="s">
        <v>4869</v>
      </c>
      <c r="AN1785" s="75" t="s">
        <v>4869</v>
      </c>
      <c r="AP1785" s="75">
        <v>4</v>
      </c>
      <c r="AQ1785" s="75">
        <v>4</v>
      </c>
      <c r="AR1785" s="75" t="s">
        <v>4908</v>
      </c>
      <c r="AS1785" s="75" t="s">
        <v>5441</v>
      </c>
      <c r="AV1785" s="75" t="s">
        <v>5440</v>
      </c>
      <c r="BI1785" s="75" t="s">
        <v>5452</v>
      </c>
      <c r="BJ1785" s="75" t="s">
        <v>5451</v>
      </c>
      <c r="BK1785" s="75">
        <v>0</v>
      </c>
      <c r="BM1785" s="75">
        <v>0</v>
      </c>
    </row>
    <row r="1786" spans="1:66" ht="17.399999999999999" hidden="1" customHeight="1" x14ac:dyDescent="0.3">
      <c r="A1786" s="75">
        <v>2019</v>
      </c>
      <c r="B1786" s="75">
        <v>7010</v>
      </c>
      <c r="C1786" s="75" t="s">
        <v>5376</v>
      </c>
      <c r="D1786" s="75" t="s">
        <v>5450</v>
      </c>
      <c r="E1786" s="77">
        <v>470</v>
      </c>
      <c r="F1786" s="75" t="s">
        <v>1123</v>
      </c>
      <c r="G1786" s="77">
        <v>9430</v>
      </c>
      <c r="H1786" s="75" t="s">
        <v>5635</v>
      </c>
      <c r="I1786" s="75" t="s">
        <v>4883</v>
      </c>
      <c r="J1786" s="75" t="s">
        <v>3639</v>
      </c>
      <c r="K1786" s="75">
        <v>0</v>
      </c>
      <c r="L1786" s="75" t="s">
        <v>5480</v>
      </c>
      <c r="M1786" s="75" t="s">
        <v>4892</v>
      </c>
      <c r="N1786" s="75" t="s">
        <v>87</v>
      </c>
      <c r="O1786" s="75" t="s">
        <v>4025</v>
      </c>
      <c r="Q1786" s="75" t="s">
        <v>5461</v>
      </c>
      <c r="S1786" s="75" t="s">
        <v>4033</v>
      </c>
      <c r="T1786" s="75" t="s">
        <v>5446</v>
      </c>
      <c r="U1786" s="75" t="s">
        <v>4871</v>
      </c>
      <c r="V1786" s="75" t="s">
        <v>5445</v>
      </c>
      <c r="W1786" s="75" t="s">
        <v>4877</v>
      </c>
      <c r="X1786" s="75" t="s">
        <v>4876</v>
      </c>
      <c r="Y1786" s="75" t="s">
        <v>4897</v>
      </c>
      <c r="Z1786" s="75">
        <v>11</v>
      </c>
      <c r="AA1786" s="75">
        <v>2</v>
      </c>
      <c r="AB1786" s="75" t="s">
        <v>4871</v>
      </c>
      <c r="AC1786" s="75" t="s">
        <v>5634</v>
      </c>
      <c r="AD1786" s="75" t="s">
        <v>4897</v>
      </c>
      <c r="AE1786" s="75">
        <v>10</v>
      </c>
      <c r="AF1786" s="75">
        <v>9</v>
      </c>
      <c r="AG1786" s="75" t="s">
        <v>4871</v>
      </c>
      <c r="AH1786" s="75" t="s">
        <v>5555</v>
      </c>
      <c r="AI1786" s="75" t="s">
        <v>4869</v>
      </c>
      <c r="AN1786" s="75" t="s">
        <v>4869</v>
      </c>
      <c r="AP1786" s="75">
        <v>10</v>
      </c>
      <c r="AQ1786" s="75">
        <v>0</v>
      </c>
      <c r="AR1786" s="75" t="s">
        <v>4868</v>
      </c>
      <c r="AS1786" s="75" t="s">
        <v>5453</v>
      </c>
      <c r="AV1786" s="75" t="s">
        <v>5440</v>
      </c>
      <c r="BI1786" s="75" t="s">
        <v>5452</v>
      </c>
      <c r="BJ1786" s="75" t="s">
        <v>5451</v>
      </c>
      <c r="BK1786" s="75">
        <v>0</v>
      </c>
      <c r="BM1786" s="75">
        <v>0</v>
      </c>
    </row>
    <row r="1787" spans="1:66" ht="17.399999999999999" hidden="1" customHeight="1" x14ac:dyDescent="0.3">
      <c r="A1787" s="75">
        <v>2019</v>
      </c>
      <c r="B1787" s="75">
        <v>1020</v>
      </c>
      <c r="C1787" s="75" t="s">
        <v>5434</v>
      </c>
      <c r="D1787" s="75" t="s">
        <v>5450</v>
      </c>
      <c r="E1787" s="77">
        <v>20</v>
      </c>
      <c r="F1787" s="75" t="s">
        <v>89</v>
      </c>
      <c r="G1787" s="77">
        <v>9431</v>
      </c>
      <c r="H1787" s="75" t="s">
        <v>5633</v>
      </c>
      <c r="I1787" s="75" t="s">
        <v>4883</v>
      </c>
      <c r="J1787" s="75" t="s">
        <v>185</v>
      </c>
      <c r="K1787" s="75">
        <v>0</v>
      </c>
      <c r="L1787" s="75" t="s">
        <v>4882</v>
      </c>
      <c r="M1787" s="75" t="s">
        <v>4892</v>
      </c>
      <c r="N1787" s="75" t="s">
        <v>87</v>
      </c>
      <c r="O1787" s="75" t="s">
        <v>4025</v>
      </c>
      <c r="Q1787" s="75" t="s">
        <v>5461</v>
      </c>
      <c r="S1787" s="75" t="s">
        <v>4033</v>
      </c>
      <c r="T1787" s="75" t="s">
        <v>5446</v>
      </c>
      <c r="U1787" s="75" t="s">
        <v>4877</v>
      </c>
      <c r="V1787" s="75" t="s">
        <v>4878</v>
      </c>
      <c r="W1787" s="75" t="s">
        <v>4877</v>
      </c>
      <c r="X1787" s="75" t="s">
        <v>4876</v>
      </c>
      <c r="Y1787" s="75" t="s">
        <v>4897</v>
      </c>
      <c r="Z1787" s="75">
        <v>7</v>
      </c>
      <c r="AA1787" s="75">
        <v>4</v>
      </c>
      <c r="AB1787" s="75" t="s">
        <v>4871</v>
      </c>
      <c r="AC1787" s="75" t="s">
        <v>5632</v>
      </c>
      <c r="AD1787" s="75" t="s">
        <v>4872</v>
      </c>
      <c r="AE1787" s="75">
        <v>5</v>
      </c>
      <c r="AF1787" s="75">
        <v>0</v>
      </c>
      <c r="AG1787" s="75" t="s">
        <v>4871</v>
      </c>
      <c r="AH1787" s="75" t="s">
        <v>5631</v>
      </c>
      <c r="AI1787" s="75" t="s">
        <v>4897</v>
      </c>
      <c r="AJ1787" s="75">
        <v>1</v>
      </c>
      <c r="AK1787" s="75">
        <v>1</v>
      </c>
      <c r="AL1787" s="75" t="s">
        <v>4877</v>
      </c>
      <c r="AM1787" s="75" t="s">
        <v>5630</v>
      </c>
      <c r="AN1787" s="75" t="s">
        <v>4869</v>
      </c>
      <c r="AP1787" s="75">
        <v>8</v>
      </c>
      <c r="AQ1787" s="75">
        <v>5</v>
      </c>
      <c r="AR1787" s="75" t="s">
        <v>4868</v>
      </c>
      <c r="AS1787" s="75" t="s">
        <v>5453</v>
      </c>
      <c r="AV1787" s="75" t="s">
        <v>5440</v>
      </c>
      <c r="BI1787" s="75" t="s">
        <v>5452</v>
      </c>
      <c r="BJ1787" s="75" t="s">
        <v>5451</v>
      </c>
      <c r="BK1787" s="75">
        <v>0</v>
      </c>
      <c r="BM1787" s="75">
        <v>0</v>
      </c>
    </row>
    <row r="1788" spans="1:66" ht="17.399999999999999" hidden="1" customHeight="1" x14ac:dyDescent="0.3">
      <c r="A1788" s="75">
        <v>2019</v>
      </c>
      <c r="B1788" s="75">
        <v>30011</v>
      </c>
      <c r="C1788" s="75" t="s">
        <v>5230</v>
      </c>
      <c r="D1788" s="75" t="s">
        <v>5450</v>
      </c>
      <c r="E1788" s="77">
        <v>1420</v>
      </c>
      <c r="F1788" s="75" t="s">
        <v>2292</v>
      </c>
      <c r="G1788" s="77">
        <v>9432</v>
      </c>
      <c r="H1788" s="75" t="s">
        <v>5629</v>
      </c>
      <c r="I1788" s="75" t="s">
        <v>4883</v>
      </c>
      <c r="J1788" s="75" t="s">
        <v>2365</v>
      </c>
      <c r="K1788" s="75">
        <v>0</v>
      </c>
      <c r="L1788" s="75" t="s">
        <v>5457</v>
      </c>
      <c r="M1788" s="75" t="s">
        <v>4892</v>
      </c>
      <c r="N1788" s="75" t="s">
        <v>87</v>
      </c>
      <c r="O1788" s="75" t="s">
        <v>4024</v>
      </c>
      <c r="Q1788" s="75" t="s">
        <v>5469</v>
      </c>
      <c r="S1788" s="75" t="s">
        <v>3662</v>
      </c>
      <c r="T1788" s="75" t="s">
        <v>5474</v>
      </c>
      <c r="U1788" s="75" t="s">
        <v>4877</v>
      </c>
      <c r="V1788" s="75" t="s">
        <v>4878</v>
      </c>
      <c r="W1788" s="75" t="s">
        <v>4871</v>
      </c>
      <c r="X1788" s="75" t="s">
        <v>5456</v>
      </c>
      <c r="Y1788" s="75" t="s">
        <v>4895</v>
      </c>
      <c r="Z1788" s="75">
        <v>7</v>
      </c>
      <c r="AA1788" s="75">
        <v>7</v>
      </c>
      <c r="AB1788" s="75" t="s">
        <v>4877</v>
      </c>
      <c r="AC1788" s="75" t="s">
        <v>5541</v>
      </c>
      <c r="AD1788" s="75" t="s">
        <v>4895</v>
      </c>
      <c r="AE1788" s="75">
        <v>2</v>
      </c>
      <c r="AF1788" s="75">
        <v>2</v>
      </c>
      <c r="AG1788" s="75" t="s">
        <v>4877</v>
      </c>
      <c r="AH1788" s="75" t="s">
        <v>5472</v>
      </c>
      <c r="AI1788" s="75" t="s">
        <v>4869</v>
      </c>
      <c r="AN1788" s="75" t="s">
        <v>4869</v>
      </c>
      <c r="AP1788" s="75">
        <v>8</v>
      </c>
      <c r="AQ1788" s="75">
        <v>8</v>
      </c>
      <c r="AR1788" s="75" t="s">
        <v>4908</v>
      </c>
      <c r="AS1788" s="75" t="s">
        <v>5441</v>
      </c>
      <c r="AV1788" s="75" t="s">
        <v>5440</v>
      </c>
      <c r="BI1788" s="75" t="s">
        <v>5452</v>
      </c>
      <c r="BJ1788" s="75" t="s">
        <v>5451</v>
      </c>
      <c r="BK1788" s="75">
        <v>0</v>
      </c>
      <c r="BM1788" s="75">
        <v>0</v>
      </c>
    </row>
    <row r="1789" spans="1:66" ht="17.399999999999999" hidden="1" customHeight="1" x14ac:dyDescent="0.3">
      <c r="A1789" s="75">
        <v>2019</v>
      </c>
      <c r="B1789" s="75">
        <v>39031</v>
      </c>
      <c r="C1789" s="75" t="s">
        <v>5148</v>
      </c>
      <c r="D1789" s="75" t="s">
        <v>5450</v>
      </c>
      <c r="E1789" s="77">
        <v>2000</v>
      </c>
      <c r="F1789" s="75" t="s">
        <v>2839</v>
      </c>
      <c r="G1789" s="77">
        <v>9434</v>
      </c>
      <c r="H1789" s="75" t="s">
        <v>5628</v>
      </c>
      <c r="I1789" s="75" t="s">
        <v>4883</v>
      </c>
      <c r="J1789" s="75" t="s">
        <v>2920</v>
      </c>
      <c r="K1789" s="75">
        <v>0</v>
      </c>
      <c r="L1789" s="75" t="s">
        <v>5457</v>
      </c>
      <c r="M1789" s="75" t="s">
        <v>4892</v>
      </c>
      <c r="N1789" s="75" t="s">
        <v>87</v>
      </c>
      <c r="O1789" s="75" t="s">
        <v>4024</v>
      </c>
      <c r="Q1789" s="75" t="s">
        <v>5469</v>
      </c>
      <c r="S1789" s="75" t="s">
        <v>3662</v>
      </c>
      <c r="T1789" s="75" t="s">
        <v>5474</v>
      </c>
      <c r="U1789" s="75" t="s">
        <v>4877</v>
      </c>
      <c r="V1789" s="75" t="s">
        <v>4878</v>
      </c>
      <c r="W1789" s="75" t="s">
        <v>4871</v>
      </c>
      <c r="X1789" s="75" t="s">
        <v>5456</v>
      </c>
      <c r="Y1789" s="75" t="s">
        <v>4897</v>
      </c>
      <c r="Z1789" s="75">
        <v>7</v>
      </c>
      <c r="AA1789" s="75">
        <v>2</v>
      </c>
      <c r="AB1789" s="75" t="s">
        <v>4871</v>
      </c>
      <c r="AC1789" s="75" t="s">
        <v>5627</v>
      </c>
      <c r="AD1789" s="75" t="s">
        <v>4895</v>
      </c>
      <c r="AE1789" s="75">
        <v>4</v>
      </c>
      <c r="AF1789" s="75">
        <v>3</v>
      </c>
      <c r="AG1789" s="75" t="s">
        <v>4871</v>
      </c>
      <c r="AH1789" s="75" t="s">
        <v>5626</v>
      </c>
      <c r="AI1789" s="75" t="s">
        <v>4869</v>
      </c>
      <c r="AN1789" s="75" t="s">
        <v>4869</v>
      </c>
      <c r="AP1789" s="75">
        <v>6</v>
      </c>
      <c r="AQ1789" s="75">
        <v>6</v>
      </c>
      <c r="AR1789" s="75" t="s">
        <v>4908</v>
      </c>
      <c r="AS1789" s="75" t="s">
        <v>5441</v>
      </c>
      <c r="AV1789" s="75" t="s">
        <v>5440</v>
      </c>
      <c r="BI1789" s="75" t="s">
        <v>5452</v>
      </c>
      <c r="BJ1789" s="75" t="s">
        <v>5451</v>
      </c>
      <c r="BK1789" s="75">
        <v>0</v>
      </c>
      <c r="BM1789" s="75">
        <v>0</v>
      </c>
    </row>
    <row r="1790" spans="1:66" ht="17.399999999999999" hidden="1" customHeight="1" x14ac:dyDescent="0.3">
      <c r="A1790" s="75">
        <v>2019</v>
      </c>
      <c r="B1790" s="75">
        <v>1020</v>
      </c>
      <c r="C1790" s="75" t="s">
        <v>5434</v>
      </c>
      <c r="D1790" s="75" t="s">
        <v>5450</v>
      </c>
      <c r="E1790" s="77">
        <v>20</v>
      </c>
      <c r="F1790" s="75" t="s">
        <v>89</v>
      </c>
      <c r="G1790" s="77">
        <v>9444</v>
      </c>
      <c r="H1790" s="75" t="s">
        <v>5625</v>
      </c>
      <c r="I1790" s="75" t="s">
        <v>4883</v>
      </c>
      <c r="J1790" s="75" t="s">
        <v>187</v>
      </c>
      <c r="K1790" s="75">
        <v>0</v>
      </c>
      <c r="L1790" s="75" t="s">
        <v>5480</v>
      </c>
      <c r="M1790" s="75" t="s">
        <v>4892</v>
      </c>
      <c r="N1790" s="75" t="s">
        <v>87</v>
      </c>
      <c r="O1790" s="75" t="s">
        <v>4025</v>
      </c>
      <c r="Q1790" s="75" t="s">
        <v>5461</v>
      </c>
      <c r="S1790" s="75" t="s">
        <v>4033</v>
      </c>
      <c r="T1790" s="75" t="s">
        <v>5446</v>
      </c>
      <c r="U1790" s="75" t="s">
        <v>4871</v>
      </c>
      <c r="V1790" s="75" t="s">
        <v>5445</v>
      </c>
      <c r="W1790" s="75" t="s">
        <v>4877</v>
      </c>
      <c r="X1790" s="75" t="s">
        <v>4876</v>
      </c>
      <c r="Y1790" s="75" t="s">
        <v>4897</v>
      </c>
      <c r="Z1790" s="75">
        <v>12</v>
      </c>
      <c r="AA1790" s="75">
        <v>3</v>
      </c>
      <c r="AB1790" s="75" t="s">
        <v>4871</v>
      </c>
      <c r="AC1790" s="75" t="s">
        <v>5624</v>
      </c>
      <c r="AD1790" s="75" t="s">
        <v>4897</v>
      </c>
      <c r="AE1790" s="75">
        <v>10</v>
      </c>
      <c r="AF1790" s="75">
        <v>7</v>
      </c>
      <c r="AG1790" s="75" t="s">
        <v>4871</v>
      </c>
      <c r="AH1790" s="75" t="s">
        <v>5623</v>
      </c>
      <c r="AI1790" s="75" t="s">
        <v>4869</v>
      </c>
      <c r="AN1790" s="75" t="s">
        <v>4869</v>
      </c>
      <c r="AP1790" s="75">
        <v>10</v>
      </c>
      <c r="AQ1790" s="75">
        <v>7</v>
      </c>
      <c r="AR1790" s="75" t="s">
        <v>4868</v>
      </c>
      <c r="AS1790" s="75" t="s">
        <v>5453</v>
      </c>
      <c r="AV1790" s="75" t="s">
        <v>5440</v>
      </c>
      <c r="BI1790" s="75" t="s">
        <v>5452</v>
      </c>
      <c r="BJ1790" s="75" t="s">
        <v>5451</v>
      </c>
      <c r="BK1790" s="75">
        <v>0</v>
      </c>
      <c r="BM1790" s="75">
        <v>0</v>
      </c>
    </row>
    <row r="1791" spans="1:66" ht="17.399999999999999" customHeight="1" x14ac:dyDescent="0.3">
      <c r="A1791" s="75">
        <v>2019</v>
      </c>
      <c r="B1791" s="75">
        <v>21050</v>
      </c>
      <c r="C1791" s="75" t="s">
        <v>5303</v>
      </c>
      <c r="D1791" s="75" t="s">
        <v>5450</v>
      </c>
      <c r="E1791" s="77">
        <v>1010</v>
      </c>
      <c r="F1791" s="75" t="s">
        <v>971</v>
      </c>
      <c r="G1791" s="77">
        <v>9445</v>
      </c>
      <c r="H1791" s="75" t="s">
        <v>5622</v>
      </c>
      <c r="I1791" s="75" t="s">
        <v>4883</v>
      </c>
      <c r="J1791" s="75" t="s">
        <v>2146</v>
      </c>
      <c r="K1791" s="75">
        <v>0</v>
      </c>
      <c r="L1791" s="75" t="s">
        <v>5457</v>
      </c>
      <c r="M1791" s="75" t="s">
        <v>4892</v>
      </c>
      <c r="N1791" s="75" t="s">
        <v>87</v>
      </c>
      <c r="O1791" s="75" t="s">
        <v>4027</v>
      </c>
      <c r="P1791" s="75">
        <v>1</v>
      </c>
      <c r="Q1791" s="76" t="s">
        <v>5549</v>
      </c>
      <c r="S1791" s="75" t="s">
        <v>4020</v>
      </c>
      <c r="T1791" s="75" t="s">
        <v>5478</v>
      </c>
      <c r="U1791" s="75" t="s">
        <v>4877</v>
      </c>
      <c r="V1791" s="75" t="s">
        <v>4878</v>
      </c>
      <c r="W1791" s="75" t="s">
        <v>4871</v>
      </c>
      <c r="X1791" s="75" t="s">
        <v>5456</v>
      </c>
      <c r="Y1791" s="75" t="s">
        <v>4872</v>
      </c>
      <c r="Z1791" s="75">
        <v>6</v>
      </c>
      <c r="AA1791" s="75">
        <v>0</v>
      </c>
      <c r="AB1791" s="75" t="s">
        <v>4871</v>
      </c>
      <c r="AC1791" s="75" t="s">
        <v>5621</v>
      </c>
      <c r="AD1791" s="75" t="s">
        <v>4875</v>
      </c>
      <c r="AE1791" s="75">
        <v>4</v>
      </c>
      <c r="AF1791" s="75">
        <v>0</v>
      </c>
      <c r="AG1791" s="75" t="s">
        <v>4871</v>
      </c>
      <c r="AH1791" s="75" t="s">
        <v>5528</v>
      </c>
      <c r="AI1791" s="75" t="s">
        <v>4869</v>
      </c>
      <c r="AN1791" s="75" t="s">
        <v>4869</v>
      </c>
      <c r="AP1791" s="75">
        <v>6</v>
      </c>
      <c r="AQ1791" s="75">
        <v>6</v>
      </c>
      <c r="AR1791" s="75" t="s">
        <v>4908</v>
      </c>
      <c r="AS1791" s="75" t="s">
        <v>5441</v>
      </c>
      <c r="AV1791" s="75" t="s">
        <v>5440</v>
      </c>
      <c r="BI1791" s="75" t="s">
        <v>5620</v>
      </c>
      <c r="BJ1791" s="75" t="s">
        <v>5619</v>
      </c>
      <c r="BK1791" s="75">
        <v>1</v>
      </c>
      <c r="BL1791" s="75" t="s">
        <v>5618</v>
      </c>
      <c r="BM1791" s="75">
        <v>1</v>
      </c>
      <c r="BN1791" s="75" t="s">
        <v>5617</v>
      </c>
    </row>
    <row r="1792" spans="1:66" ht="17.399999999999999" customHeight="1" x14ac:dyDescent="0.3">
      <c r="A1792" s="75">
        <v>2019</v>
      </c>
      <c r="B1792" s="75">
        <v>1070</v>
      </c>
      <c r="C1792" s="75" t="s">
        <v>321</v>
      </c>
      <c r="D1792" s="75" t="s">
        <v>5450</v>
      </c>
      <c r="E1792" s="77">
        <v>70</v>
      </c>
      <c r="F1792" s="75" t="s">
        <v>321</v>
      </c>
      <c r="G1792" s="77">
        <v>9466</v>
      </c>
      <c r="H1792" s="75" t="s">
        <v>5616</v>
      </c>
      <c r="I1792" s="75" t="s">
        <v>4883</v>
      </c>
      <c r="J1792" s="75" t="s">
        <v>3898</v>
      </c>
      <c r="K1792" s="75">
        <v>0</v>
      </c>
      <c r="L1792" s="75" t="s">
        <v>5448</v>
      </c>
      <c r="M1792" s="75" t="s">
        <v>4892</v>
      </c>
      <c r="N1792" s="75" t="s">
        <v>87</v>
      </c>
      <c r="O1792" s="75" t="s">
        <v>4023</v>
      </c>
      <c r="P1792" s="75">
        <v>3</v>
      </c>
      <c r="Q1792" s="75" t="s">
        <v>5560</v>
      </c>
      <c r="S1792" s="75" t="s">
        <v>4020</v>
      </c>
      <c r="T1792" s="75" t="s">
        <v>5478</v>
      </c>
      <c r="U1792" s="75" t="s">
        <v>4871</v>
      </c>
      <c r="V1792" s="75" t="s">
        <v>5445</v>
      </c>
      <c r="W1792" s="75" t="s">
        <v>4877</v>
      </c>
      <c r="X1792" s="75" t="s">
        <v>4876</v>
      </c>
      <c r="Y1792" s="75" t="s">
        <v>4875</v>
      </c>
      <c r="Z1792" s="75">
        <v>12</v>
      </c>
      <c r="AA1792" s="75">
        <v>0</v>
      </c>
      <c r="AB1792" s="75" t="s">
        <v>4871</v>
      </c>
      <c r="AC1792" s="75" t="s">
        <v>5615</v>
      </c>
      <c r="AD1792" s="75" t="s">
        <v>4872</v>
      </c>
      <c r="AE1792" s="75">
        <v>10</v>
      </c>
      <c r="AF1792" s="75">
        <v>1</v>
      </c>
      <c r="AG1792" s="75" t="s">
        <v>4871</v>
      </c>
      <c r="AH1792" s="75" t="s">
        <v>5601</v>
      </c>
      <c r="AI1792" s="75" t="s">
        <v>4872</v>
      </c>
      <c r="AJ1792" s="75">
        <v>16</v>
      </c>
      <c r="AK1792" s="75">
        <v>5</v>
      </c>
      <c r="AL1792" s="75" t="s">
        <v>4871</v>
      </c>
      <c r="AM1792" s="75" t="s">
        <v>5614</v>
      </c>
      <c r="AN1792" s="75" t="s">
        <v>4869</v>
      </c>
      <c r="AP1792" s="75">
        <v>10</v>
      </c>
      <c r="AQ1792" s="75">
        <v>6</v>
      </c>
      <c r="AR1792" s="75" t="s">
        <v>4868</v>
      </c>
      <c r="AS1792" s="75" t="s">
        <v>5453</v>
      </c>
      <c r="AV1792" s="75" t="s">
        <v>5440</v>
      </c>
      <c r="BI1792" s="75" t="s">
        <v>5613</v>
      </c>
      <c r="BJ1792" s="75" t="s">
        <v>5612</v>
      </c>
      <c r="BK1792" s="75">
        <v>1</v>
      </c>
      <c r="BL1792" s="75" t="s">
        <v>5437</v>
      </c>
      <c r="BM1792" s="75">
        <v>1</v>
      </c>
      <c r="BN1792" s="75" t="s">
        <v>5611</v>
      </c>
    </row>
    <row r="1793" spans="1:65" ht="17.399999999999999" hidden="1" customHeight="1" x14ac:dyDescent="0.3">
      <c r="A1793" s="75">
        <v>2019</v>
      </c>
      <c r="B1793" s="75">
        <v>64093</v>
      </c>
      <c r="C1793" s="75" t="s">
        <v>5084</v>
      </c>
      <c r="D1793" s="75" t="s">
        <v>5450</v>
      </c>
      <c r="E1793" s="77">
        <v>1510</v>
      </c>
      <c r="F1793" s="75" t="s">
        <v>2652</v>
      </c>
      <c r="G1793" s="77">
        <v>9486</v>
      </c>
      <c r="H1793" s="75" t="s">
        <v>5610</v>
      </c>
      <c r="I1793" s="75" t="s">
        <v>4883</v>
      </c>
      <c r="J1793" s="75" t="s">
        <v>2664</v>
      </c>
      <c r="K1793" s="75">
        <v>0</v>
      </c>
      <c r="L1793" s="75" t="s">
        <v>5457</v>
      </c>
      <c r="M1793" s="75" t="s">
        <v>4892</v>
      </c>
      <c r="N1793" s="75" t="s">
        <v>87</v>
      </c>
      <c r="O1793" s="75" t="s">
        <v>4096</v>
      </c>
      <c r="Q1793" s="75" t="s">
        <v>5447</v>
      </c>
      <c r="S1793" s="75" t="s">
        <v>4033</v>
      </c>
      <c r="T1793" s="75" t="s">
        <v>5446</v>
      </c>
      <c r="U1793" s="75" t="s">
        <v>4877</v>
      </c>
      <c r="V1793" s="75" t="s">
        <v>4878</v>
      </c>
      <c r="W1793" s="75" t="s">
        <v>4871</v>
      </c>
      <c r="X1793" s="75" t="s">
        <v>5456</v>
      </c>
      <c r="Y1793" s="75" t="s">
        <v>4019</v>
      </c>
      <c r="AC1793" s="75" t="s">
        <v>5468</v>
      </c>
      <c r="AD1793" s="75" t="s">
        <v>4872</v>
      </c>
      <c r="AE1793" s="75">
        <v>2</v>
      </c>
      <c r="AF1793" s="75">
        <v>0</v>
      </c>
      <c r="AG1793" s="75" t="s">
        <v>4871</v>
      </c>
      <c r="AH1793" s="75" t="s">
        <v>5609</v>
      </c>
      <c r="AI1793" s="75" t="s">
        <v>4869</v>
      </c>
      <c r="AN1793" s="75" t="s">
        <v>4869</v>
      </c>
      <c r="AP1793" s="75">
        <v>0</v>
      </c>
      <c r="AQ1793" s="75">
        <v>0</v>
      </c>
      <c r="AR1793" s="75" t="s">
        <v>5585</v>
      </c>
      <c r="AS1793" s="75" t="s">
        <v>5441</v>
      </c>
      <c r="AV1793" s="75" t="s">
        <v>5440</v>
      </c>
      <c r="BI1793" s="75" t="s">
        <v>5439</v>
      </c>
      <c r="BJ1793" s="75" t="s">
        <v>5438</v>
      </c>
      <c r="BK1793" s="75">
        <v>1</v>
      </c>
      <c r="BL1793" s="75" t="s">
        <v>5608</v>
      </c>
      <c r="BM1793" s="75">
        <v>0</v>
      </c>
    </row>
    <row r="1794" spans="1:65" ht="17.399999999999999" hidden="1" customHeight="1" x14ac:dyDescent="0.3">
      <c r="A1794" s="75">
        <v>2019</v>
      </c>
      <c r="B1794" s="75">
        <v>30011</v>
      </c>
      <c r="C1794" s="75" t="s">
        <v>5230</v>
      </c>
      <c r="D1794" s="75" t="s">
        <v>5450</v>
      </c>
      <c r="E1794" s="77">
        <v>1420</v>
      </c>
      <c r="F1794" s="75" t="s">
        <v>2292</v>
      </c>
      <c r="G1794" s="77">
        <v>9490</v>
      </c>
      <c r="H1794" s="75" t="s">
        <v>5607</v>
      </c>
      <c r="I1794" s="75" t="s">
        <v>4883</v>
      </c>
      <c r="J1794" s="75" t="s">
        <v>2600</v>
      </c>
      <c r="K1794" s="75">
        <v>0</v>
      </c>
      <c r="L1794" s="75" t="s">
        <v>5457</v>
      </c>
      <c r="M1794" s="75" t="s">
        <v>4892</v>
      </c>
      <c r="N1794" s="75" t="s">
        <v>87</v>
      </c>
      <c r="O1794" s="75" t="s">
        <v>4024</v>
      </c>
      <c r="Q1794" s="75" t="s">
        <v>5469</v>
      </c>
      <c r="S1794" s="75" t="s">
        <v>3662</v>
      </c>
      <c r="T1794" s="75" t="s">
        <v>5474</v>
      </c>
      <c r="U1794" s="75" t="s">
        <v>4877</v>
      </c>
      <c r="V1794" s="75" t="s">
        <v>4878</v>
      </c>
      <c r="W1794" s="75" t="s">
        <v>4871</v>
      </c>
      <c r="X1794" s="75" t="s">
        <v>5456</v>
      </c>
      <c r="Y1794" s="75" t="s">
        <v>4895</v>
      </c>
      <c r="Z1794" s="75">
        <v>7</v>
      </c>
      <c r="AA1794" s="75">
        <v>5</v>
      </c>
      <c r="AB1794" s="75" t="s">
        <v>4871</v>
      </c>
      <c r="AC1794" s="75" t="s">
        <v>5606</v>
      </c>
      <c r="AD1794" s="75" t="s">
        <v>4897</v>
      </c>
      <c r="AE1794" s="75">
        <v>6</v>
      </c>
      <c r="AF1794" s="75">
        <v>3</v>
      </c>
      <c r="AG1794" s="75" t="s">
        <v>4871</v>
      </c>
      <c r="AH1794" s="75" t="s">
        <v>5552</v>
      </c>
      <c r="AI1794" s="75" t="s">
        <v>4869</v>
      </c>
      <c r="AN1794" s="75" t="s">
        <v>4869</v>
      </c>
      <c r="AP1794" s="75">
        <v>8</v>
      </c>
      <c r="AQ1794" s="75">
        <v>8</v>
      </c>
      <c r="AR1794" s="75" t="s">
        <v>4908</v>
      </c>
      <c r="AS1794" s="75" t="s">
        <v>5441</v>
      </c>
      <c r="AV1794" s="75" t="s">
        <v>5440</v>
      </c>
      <c r="BI1794" s="75" t="s">
        <v>5452</v>
      </c>
      <c r="BJ1794" s="75" t="s">
        <v>5451</v>
      </c>
      <c r="BK1794" s="75">
        <v>0</v>
      </c>
      <c r="BM1794" s="75">
        <v>0</v>
      </c>
    </row>
    <row r="1795" spans="1:65" ht="17.399999999999999" hidden="1" customHeight="1" x14ac:dyDescent="0.3">
      <c r="A1795" s="75">
        <v>2019</v>
      </c>
      <c r="B1795" s="75">
        <v>1020</v>
      </c>
      <c r="C1795" s="75" t="s">
        <v>5434</v>
      </c>
      <c r="D1795" s="75" t="s">
        <v>5450</v>
      </c>
      <c r="E1795" s="77">
        <v>20</v>
      </c>
      <c r="F1795" s="75" t="s">
        <v>89</v>
      </c>
      <c r="G1795" s="77">
        <v>9494</v>
      </c>
      <c r="H1795" s="75" t="s">
        <v>5605</v>
      </c>
      <c r="I1795" s="75" t="s">
        <v>4883</v>
      </c>
      <c r="J1795" s="75" t="s">
        <v>189</v>
      </c>
      <c r="K1795" s="75">
        <v>0</v>
      </c>
      <c r="L1795" s="75" t="s">
        <v>5457</v>
      </c>
      <c r="M1795" s="75" t="s">
        <v>4892</v>
      </c>
      <c r="N1795" s="75" t="s">
        <v>87</v>
      </c>
      <c r="O1795" s="75" t="s">
        <v>4023</v>
      </c>
      <c r="Q1795" s="75" t="s">
        <v>5447</v>
      </c>
      <c r="S1795" s="75" t="s">
        <v>4020</v>
      </c>
      <c r="T1795" s="75" t="s">
        <v>5478</v>
      </c>
      <c r="U1795" s="75" t="s">
        <v>4877</v>
      </c>
      <c r="V1795" s="75" t="s">
        <v>4878</v>
      </c>
      <c r="W1795" s="75" t="s">
        <v>4871</v>
      </c>
      <c r="X1795" s="75" t="s">
        <v>5456</v>
      </c>
      <c r="Y1795" s="75" t="s">
        <v>4872</v>
      </c>
      <c r="Z1795" s="75">
        <v>11</v>
      </c>
      <c r="AA1795" s="75">
        <v>0</v>
      </c>
      <c r="AB1795" s="75" t="s">
        <v>4871</v>
      </c>
      <c r="AC1795" s="75" t="s">
        <v>5473</v>
      </c>
      <c r="AD1795" s="75" t="s">
        <v>4872</v>
      </c>
      <c r="AE1795" s="75">
        <v>8</v>
      </c>
      <c r="AF1795" s="75">
        <v>1</v>
      </c>
      <c r="AG1795" s="75" t="s">
        <v>4871</v>
      </c>
      <c r="AH1795" s="75" t="s">
        <v>5454</v>
      </c>
      <c r="AI1795" s="75" t="s">
        <v>4869</v>
      </c>
      <c r="AN1795" s="75" t="s">
        <v>4869</v>
      </c>
      <c r="AP1795" s="75">
        <v>10</v>
      </c>
      <c r="AQ1795" s="75">
        <v>10</v>
      </c>
      <c r="AR1795" s="75" t="s">
        <v>4908</v>
      </c>
      <c r="AS1795" s="75" t="s">
        <v>5441</v>
      </c>
      <c r="AV1795" s="75" t="s">
        <v>5440</v>
      </c>
      <c r="BI1795" s="75" t="s">
        <v>5452</v>
      </c>
      <c r="BJ1795" s="75" t="s">
        <v>5451</v>
      </c>
      <c r="BK1795" s="75">
        <v>0</v>
      </c>
      <c r="BM1795" s="75">
        <v>0</v>
      </c>
    </row>
    <row r="1796" spans="1:65" ht="17.399999999999999" hidden="1" customHeight="1" x14ac:dyDescent="0.3">
      <c r="A1796" s="75">
        <v>2019</v>
      </c>
      <c r="B1796" s="75">
        <v>16010</v>
      </c>
      <c r="C1796" s="75" t="s">
        <v>5343</v>
      </c>
      <c r="D1796" s="75" t="s">
        <v>5450</v>
      </c>
      <c r="E1796" s="77">
        <v>880</v>
      </c>
      <c r="F1796" s="75" t="s">
        <v>1118</v>
      </c>
      <c r="G1796" s="77">
        <v>9496</v>
      </c>
      <c r="H1796" s="75" t="s">
        <v>5604</v>
      </c>
      <c r="I1796" s="75" t="s">
        <v>4883</v>
      </c>
      <c r="J1796" s="75" t="s">
        <v>1196</v>
      </c>
      <c r="K1796" s="75">
        <v>0</v>
      </c>
      <c r="L1796" s="75" t="s">
        <v>5457</v>
      </c>
      <c r="M1796" s="75" t="s">
        <v>4892</v>
      </c>
      <c r="N1796" s="75" t="s">
        <v>87</v>
      </c>
      <c r="O1796" s="75" t="s">
        <v>4023</v>
      </c>
      <c r="Q1796" s="75" t="s">
        <v>5447</v>
      </c>
      <c r="S1796" s="75" t="s">
        <v>4020</v>
      </c>
      <c r="T1796" s="75" t="s">
        <v>5478</v>
      </c>
      <c r="U1796" s="75" t="s">
        <v>4877</v>
      </c>
      <c r="V1796" s="75" t="s">
        <v>4878</v>
      </c>
      <c r="W1796" s="75" t="s">
        <v>4871</v>
      </c>
      <c r="X1796" s="75" t="s">
        <v>5456</v>
      </c>
      <c r="Y1796" s="75" t="s">
        <v>4872</v>
      </c>
      <c r="Z1796" s="75">
        <v>11</v>
      </c>
      <c r="AA1796" s="75">
        <v>0</v>
      </c>
      <c r="AB1796" s="75" t="s">
        <v>4871</v>
      </c>
      <c r="AC1796" s="75" t="s">
        <v>5473</v>
      </c>
      <c r="AD1796" s="75" t="s">
        <v>4872</v>
      </c>
      <c r="AE1796" s="75">
        <v>9</v>
      </c>
      <c r="AF1796" s="75">
        <v>0</v>
      </c>
      <c r="AG1796" s="75" t="s">
        <v>4871</v>
      </c>
      <c r="AH1796" s="75" t="s">
        <v>5603</v>
      </c>
      <c r="AI1796" s="75" t="s">
        <v>4869</v>
      </c>
      <c r="AN1796" s="75" t="s">
        <v>4869</v>
      </c>
      <c r="AP1796" s="75">
        <v>10</v>
      </c>
      <c r="AQ1796" s="75">
        <v>8</v>
      </c>
      <c r="AR1796" s="75" t="s">
        <v>4868</v>
      </c>
      <c r="AS1796" s="75" t="s">
        <v>5453</v>
      </c>
      <c r="AV1796" s="75" t="s">
        <v>5440</v>
      </c>
      <c r="BI1796" s="75" t="s">
        <v>5452</v>
      </c>
      <c r="BJ1796" s="75" t="s">
        <v>5451</v>
      </c>
      <c r="BK1796" s="75">
        <v>0</v>
      </c>
      <c r="BM1796" s="75">
        <v>0</v>
      </c>
    </row>
    <row r="1797" spans="1:65" ht="17.399999999999999" hidden="1" customHeight="1" x14ac:dyDescent="0.3">
      <c r="A1797" s="75">
        <v>2019</v>
      </c>
      <c r="B1797" s="75">
        <v>30011</v>
      </c>
      <c r="C1797" s="75" t="s">
        <v>5230</v>
      </c>
      <c r="D1797" s="75" t="s">
        <v>5450</v>
      </c>
      <c r="E1797" s="77">
        <v>1420</v>
      </c>
      <c r="F1797" s="75" t="s">
        <v>2292</v>
      </c>
      <c r="G1797" s="77">
        <v>9510</v>
      </c>
      <c r="H1797" s="75" t="s">
        <v>5602</v>
      </c>
      <c r="I1797" s="75" t="s">
        <v>4883</v>
      </c>
      <c r="J1797" s="75" t="s">
        <v>2602</v>
      </c>
      <c r="K1797" s="75">
        <v>0</v>
      </c>
      <c r="L1797" s="75" t="s">
        <v>5448</v>
      </c>
      <c r="M1797" s="75" t="s">
        <v>4892</v>
      </c>
      <c r="N1797" s="75" t="s">
        <v>87</v>
      </c>
      <c r="O1797" s="75" t="s">
        <v>4025</v>
      </c>
      <c r="Q1797" s="75" t="s">
        <v>5461</v>
      </c>
      <c r="S1797" s="75" t="s">
        <v>3662</v>
      </c>
      <c r="T1797" s="75" t="s">
        <v>5474</v>
      </c>
      <c r="U1797" s="75" t="s">
        <v>4871</v>
      </c>
      <c r="V1797" s="75" t="s">
        <v>5445</v>
      </c>
      <c r="W1797" s="75" t="s">
        <v>4877</v>
      </c>
      <c r="X1797" s="75" t="s">
        <v>4876</v>
      </c>
      <c r="Y1797" s="75" t="s">
        <v>4872</v>
      </c>
      <c r="Z1797" s="75">
        <v>11</v>
      </c>
      <c r="AA1797" s="75">
        <v>0</v>
      </c>
      <c r="AB1797" s="75" t="s">
        <v>4871</v>
      </c>
      <c r="AC1797" s="75" t="s">
        <v>5473</v>
      </c>
      <c r="AD1797" s="75" t="s">
        <v>4872</v>
      </c>
      <c r="AE1797" s="75">
        <v>10</v>
      </c>
      <c r="AF1797" s="75">
        <v>1</v>
      </c>
      <c r="AG1797" s="75" t="s">
        <v>4871</v>
      </c>
      <c r="AH1797" s="75" t="s">
        <v>5601</v>
      </c>
      <c r="AI1797" s="75" t="s">
        <v>4897</v>
      </c>
      <c r="AJ1797" s="75">
        <v>14</v>
      </c>
      <c r="AK1797" s="75">
        <v>5</v>
      </c>
      <c r="AL1797" s="75" t="s">
        <v>4871</v>
      </c>
      <c r="AM1797" s="75" t="s">
        <v>5600</v>
      </c>
      <c r="AN1797" s="75" t="s">
        <v>4869</v>
      </c>
      <c r="AP1797" s="75">
        <v>10</v>
      </c>
      <c r="AQ1797" s="75">
        <v>0</v>
      </c>
      <c r="AR1797" s="75" t="s">
        <v>4868</v>
      </c>
      <c r="AS1797" s="75" t="s">
        <v>5453</v>
      </c>
      <c r="AV1797" s="75" t="s">
        <v>5440</v>
      </c>
      <c r="BI1797" s="75" t="s">
        <v>5452</v>
      </c>
      <c r="BJ1797" s="75" t="s">
        <v>5451</v>
      </c>
      <c r="BK1797" s="75">
        <v>0</v>
      </c>
      <c r="BM1797" s="75">
        <v>0</v>
      </c>
    </row>
    <row r="1798" spans="1:65" ht="17.399999999999999" hidden="1" customHeight="1" x14ac:dyDescent="0.3">
      <c r="A1798" s="75">
        <v>2019</v>
      </c>
      <c r="B1798" s="75">
        <v>3060</v>
      </c>
      <c r="C1798" s="75" t="s">
        <v>5402</v>
      </c>
      <c r="D1798" s="75" t="s">
        <v>5450</v>
      </c>
      <c r="E1798" s="77">
        <v>180</v>
      </c>
      <c r="F1798" s="75" t="s">
        <v>219</v>
      </c>
      <c r="G1798" s="77">
        <v>9514</v>
      </c>
      <c r="H1798" s="75" t="s">
        <v>5599</v>
      </c>
      <c r="I1798" s="75" t="s">
        <v>4883</v>
      </c>
      <c r="J1798" s="75" t="s">
        <v>342</v>
      </c>
      <c r="K1798" s="75">
        <v>0</v>
      </c>
      <c r="L1798" s="75" t="s">
        <v>5457</v>
      </c>
      <c r="M1798" s="75" t="s">
        <v>4892</v>
      </c>
      <c r="N1798" s="75" t="s">
        <v>87</v>
      </c>
      <c r="O1798" s="75" t="s">
        <v>4058</v>
      </c>
      <c r="Q1798" s="75" t="s">
        <v>5469</v>
      </c>
      <c r="S1798" s="75" t="s">
        <v>3662</v>
      </c>
      <c r="T1798" s="75" t="s">
        <v>5474</v>
      </c>
      <c r="U1798" s="75" t="s">
        <v>4877</v>
      </c>
      <c r="V1798" s="75" t="s">
        <v>4878</v>
      </c>
      <c r="W1798" s="75" t="s">
        <v>4871</v>
      </c>
      <c r="X1798" s="75" t="s">
        <v>5456</v>
      </c>
      <c r="Y1798" s="75" t="s">
        <v>4875</v>
      </c>
      <c r="Z1798" s="75">
        <v>9</v>
      </c>
      <c r="AA1798" s="75">
        <v>0</v>
      </c>
      <c r="AB1798" s="75" t="s">
        <v>4871</v>
      </c>
      <c r="AC1798" s="75" t="s">
        <v>5444</v>
      </c>
      <c r="AD1798" s="75" t="s">
        <v>4897</v>
      </c>
      <c r="AE1798" s="75">
        <v>8</v>
      </c>
      <c r="AF1798" s="75">
        <v>6</v>
      </c>
      <c r="AG1798" s="75" t="s">
        <v>4871</v>
      </c>
      <c r="AH1798" s="75" t="s">
        <v>5563</v>
      </c>
      <c r="AI1798" s="75" t="s">
        <v>4869</v>
      </c>
      <c r="AN1798" s="75" t="s">
        <v>4869</v>
      </c>
      <c r="AP1798" s="75">
        <v>8</v>
      </c>
      <c r="AQ1798" s="75">
        <v>5</v>
      </c>
      <c r="AR1798" s="75" t="s">
        <v>4868</v>
      </c>
      <c r="AS1798" s="75" t="s">
        <v>5453</v>
      </c>
      <c r="AV1798" s="75" t="s">
        <v>5440</v>
      </c>
      <c r="BI1798" s="75" t="s">
        <v>5452</v>
      </c>
      <c r="BJ1798" s="75" t="s">
        <v>5451</v>
      </c>
      <c r="BK1798" s="75">
        <v>0</v>
      </c>
      <c r="BM1798" s="75">
        <v>0</v>
      </c>
    </row>
    <row r="1799" spans="1:65" ht="17.399999999999999" hidden="1" customHeight="1" x14ac:dyDescent="0.3">
      <c r="A1799" s="75">
        <v>2019</v>
      </c>
      <c r="B1799" s="75">
        <v>7020</v>
      </c>
      <c r="C1799" s="75" t="s">
        <v>5373</v>
      </c>
      <c r="D1799" s="75" t="s">
        <v>5450</v>
      </c>
      <c r="E1799" s="77">
        <v>480</v>
      </c>
      <c r="F1799" s="75" t="s">
        <v>456</v>
      </c>
      <c r="G1799" s="77">
        <v>9544</v>
      </c>
      <c r="H1799" s="75" t="s">
        <v>5598</v>
      </c>
      <c r="I1799" s="75" t="s">
        <v>4883</v>
      </c>
      <c r="J1799" s="75" t="s">
        <v>563</v>
      </c>
      <c r="K1799" s="75">
        <v>0</v>
      </c>
      <c r="L1799" s="75" t="s">
        <v>5457</v>
      </c>
      <c r="M1799" s="75" t="s">
        <v>4892</v>
      </c>
      <c r="N1799" s="75" t="s">
        <v>87</v>
      </c>
      <c r="O1799" s="75" t="s">
        <v>4024</v>
      </c>
      <c r="Q1799" s="75" t="s">
        <v>5469</v>
      </c>
      <c r="S1799" s="75" t="s">
        <v>3662</v>
      </c>
      <c r="T1799" s="75" t="s">
        <v>5474</v>
      </c>
      <c r="U1799" s="75" t="s">
        <v>4877</v>
      </c>
      <c r="V1799" s="75" t="s">
        <v>4878</v>
      </c>
      <c r="W1799" s="75" t="s">
        <v>4871</v>
      </c>
      <c r="X1799" s="75" t="s">
        <v>5456</v>
      </c>
      <c r="Y1799" s="75" t="s">
        <v>4897</v>
      </c>
      <c r="Z1799" s="75">
        <v>10</v>
      </c>
      <c r="AA1799" s="75">
        <v>0</v>
      </c>
      <c r="AB1799" s="75" t="s">
        <v>4871</v>
      </c>
      <c r="AC1799" s="75" t="s">
        <v>5597</v>
      </c>
      <c r="AD1799" s="75" t="s">
        <v>4897</v>
      </c>
      <c r="AE1799" s="75">
        <v>8</v>
      </c>
      <c r="AF1799" s="75">
        <v>1</v>
      </c>
      <c r="AG1799" s="75" t="s">
        <v>4871</v>
      </c>
      <c r="AH1799" s="75" t="s">
        <v>5596</v>
      </c>
      <c r="AI1799" s="75" t="s">
        <v>4869</v>
      </c>
      <c r="AN1799" s="75" t="s">
        <v>4869</v>
      </c>
      <c r="AP1799" s="75">
        <v>10</v>
      </c>
      <c r="AQ1799" s="75">
        <v>8</v>
      </c>
      <c r="AR1799" s="75" t="s">
        <v>4868</v>
      </c>
      <c r="AS1799" s="75" t="s">
        <v>5453</v>
      </c>
      <c r="AV1799" s="75" t="s">
        <v>5440</v>
      </c>
      <c r="BI1799" s="75" t="s">
        <v>5452</v>
      </c>
      <c r="BJ1799" s="75" t="s">
        <v>5451</v>
      </c>
      <c r="BK1799" s="75">
        <v>0</v>
      </c>
      <c r="BM1799" s="75">
        <v>0</v>
      </c>
    </row>
    <row r="1800" spans="1:65" ht="17.399999999999999" hidden="1" customHeight="1" x14ac:dyDescent="0.3">
      <c r="A1800" s="75">
        <v>2019</v>
      </c>
      <c r="B1800" s="75">
        <v>16010</v>
      </c>
      <c r="C1800" s="75" t="s">
        <v>5343</v>
      </c>
      <c r="D1800" s="75" t="s">
        <v>5450</v>
      </c>
      <c r="E1800" s="77">
        <v>880</v>
      </c>
      <c r="F1800" s="75" t="s">
        <v>1118</v>
      </c>
      <c r="G1800" s="77">
        <v>9548</v>
      </c>
      <c r="H1800" s="75" t="s">
        <v>5595</v>
      </c>
      <c r="I1800" s="75" t="s">
        <v>4883</v>
      </c>
      <c r="J1800" s="75" t="s">
        <v>1564</v>
      </c>
      <c r="K1800" s="75">
        <v>0</v>
      </c>
      <c r="L1800" s="75" t="s">
        <v>5462</v>
      </c>
      <c r="M1800" s="75" t="s">
        <v>4892</v>
      </c>
      <c r="N1800" s="75" t="s">
        <v>87</v>
      </c>
      <c r="O1800" s="75" t="s">
        <v>4059</v>
      </c>
      <c r="Q1800" s="75" t="s">
        <v>5447</v>
      </c>
      <c r="S1800" s="75" t="s">
        <v>4020</v>
      </c>
      <c r="T1800" s="75" t="s">
        <v>5478</v>
      </c>
      <c r="U1800" s="75" t="s">
        <v>4877</v>
      </c>
      <c r="V1800" s="75" t="s">
        <v>4878</v>
      </c>
      <c r="W1800" s="75" t="s">
        <v>4877</v>
      </c>
      <c r="X1800" s="75" t="s">
        <v>4876</v>
      </c>
      <c r="Y1800" s="75" t="s">
        <v>4872</v>
      </c>
      <c r="Z1800" s="75">
        <v>10</v>
      </c>
      <c r="AA1800" s="75">
        <v>0</v>
      </c>
      <c r="AB1800" s="75" t="s">
        <v>4871</v>
      </c>
      <c r="AC1800" s="75" t="s">
        <v>5526</v>
      </c>
      <c r="AD1800" s="75" t="s">
        <v>4897</v>
      </c>
      <c r="AE1800" s="75">
        <v>8</v>
      </c>
      <c r="AF1800" s="75">
        <v>4</v>
      </c>
      <c r="AG1800" s="75" t="s">
        <v>4871</v>
      </c>
      <c r="AH1800" s="75" t="s">
        <v>5594</v>
      </c>
      <c r="AI1800" s="75" t="s">
        <v>4869</v>
      </c>
      <c r="AN1800" s="75" t="s">
        <v>4869</v>
      </c>
      <c r="AP1800" s="75">
        <v>8</v>
      </c>
      <c r="AQ1800" s="75">
        <v>7</v>
      </c>
      <c r="AR1800" s="75" t="s">
        <v>4868</v>
      </c>
      <c r="AS1800" s="75" t="s">
        <v>5453</v>
      </c>
      <c r="AV1800" s="75" t="s">
        <v>5440</v>
      </c>
      <c r="BI1800" s="75" t="s">
        <v>5452</v>
      </c>
      <c r="BJ1800" s="75" t="s">
        <v>5451</v>
      </c>
      <c r="BK1800" s="75">
        <v>0</v>
      </c>
      <c r="BM1800" s="75">
        <v>0</v>
      </c>
    </row>
    <row r="1801" spans="1:65" ht="17.399999999999999" hidden="1" customHeight="1" x14ac:dyDescent="0.3">
      <c r="A1801" s="75">
        <v>2019</v>
      </c>
      <c r="B1801" s="75">
        <v>21030</v>
      </c>
      <c r="C1801" s="75" t="s">
        <v>5313</v>
      </c>
      <c r="D1801" s="75" t="s">
        <v>5450</v>
      </c>
      <c r="E1801" s="77">
        <v>990</v>
      </c>
      <c r="F1801" s="75" t="s">
        <v>3862</v>
      </c>
      <c r="G1801" s="77">
        <v>9560</v>
      </c>
      <c r="H1801" s="75" t="s">
        <v>5593</v>
      </c>
      <c r="I1801" s="75" t="s">
        <v>4883</v>
      </c>
      <c r="J1801" s="75" t="s">
        <v>3901</v>
      </c>
      <c r="K1801" s="75">
        <v>1</v>
      </c>
      <c r="L1801" s="75" t="s">
        <v>5448</v>
      </c>
      <c r="M1801" s="75" t="s">
        <v>5470</v>
      </c>
      <c r="N1801" s="75" t="s">
        <v>87</v>
      </c>
      <c r="O1801" s="75" t="s">
        <v>4030</v>
      </c>
      <c r="Q1801" s="75" t="s">
        <v>5469</v>
      </c>
      <c r="S1801" s="75" t="s">
        <v>3662</v>
      </c>
      <c r="T1801" s="75" t="s">
        <v>5474</v>
      </c>
      <c r="U1801" s="75" t="s">
        <v>4871</v>
      </c>
      <c r="V1801" s="75" t="s">
        <v>5445</v>
      </c>
      <c r="W1801" s="75" t="s">
        <v>4877</v>
      </c>
      <c r="X1801" s="75" t="s">
        <v>4876</v>
      </c>
      <c r="Y1801" s="75" t="s">
        <v>4897</v>
      </c>
      <c r="AC1801" s="75" t="s">
        <v>5592</v>
      </c>
      <c r="AD1801" s="75" t="s">
        <v>4897</v>
      </c>
      <c r="AH1801" s="75" t="s">
        <v>5569</v>
      </c>
      <c r="AI1801" s="75" t="s">
        <v>4872</v>
      </c>
      <c r="AM1801" s="75" t="s">
        <v>5591</v>
      </c>
      <c r="AN1801" s="75" t="s">
        <v>4897</v>
      </c>
      <c r="AO1801" s="75" t="s">
        <v>5465</v>
      </c>
      <c r="AP1801" s="75">
        <v>6</v>
      </c>
      <c r="AQ1801" s="75">
        <v>0</v>
      </c>
      <c r="AR1801" s="75" t="s">
        <v>4868</v>
      </c>
      <c r="AS1801" s="75" t="s">
        <v>5453</v>
      </c>
      <c r="AV1801" s="75" t="s">
        <v>5440</v>
      </c>
      <c r="BI1801" s="75" t="s">
        <v>5590</v>
      </c>
      <c r="BJ1801" s="75" t="s">
        <v>5509</v>
      </c>
      <c r="BK1801" s="75">
        <v>1</v>
      </c>
      <c r="BL1801" s="75" t="s">
        <v>5589</v>
      </c>
      <c r="BM1801" s="75">
        <v>0</v>
      </c>
    </row>
    <row r="1802" spans="1:65" ht="17.399999999999999" hidden="1" customHeight="1" x14ac:dyDescent="0.3">
      <c r="A1802" s="75">
        <v>2019</v>
      </c>
      <c r="B1802" s="75">
        <v>21030</v>
      </c>
      <c r="C1802" s="75" t="s">
        <v>5313</v>
      </c>
      <c r="D1802" s="75" t="s">
        <v>5450</v>
      </c>
      <c r="E1802" s="77">
        <v>990</v>
      </c>
      <c r="F1802" s="75" t="s">
        <v>3862</v>
      </c>
      <c r="G1802" s="77">
        <v>9562</v>
      </c>
      <c r="H1802" s="75" t="s">
        <v>5588</v>
      </c>
      <c r="I1802" s="75" t="s">
        <v>4883</v>
      </c>
      <c r="J1802" s="75" t="s">
        <v>3931</v>
      </c>
      <c r="K1802" s="75">
        <v>0</v>
      </c>
      <c r="L1802" s="75" t="s">
        <v>5457</v>
      </c>
      <c r="M1802" s="75" t="s">
        <v>4892</v>
      </c>
      <c r="N1802" s="75" t="s">
        <v>87</v>
      </c>
      <c r="O1802" s="75" t="s">
        <v>4024</v>
      </c>
      <c r="Q1802" s="75" t="s">
        <v>5469</v>
      </c>
      <c r="S1802" s="75" t="s">
        <v>4033</v>
      </c>
      <c r="T1802" s="75" t="s">
        <v>5446</v>
      </c>
      <c r="U1802" s="75" t="s">
        <v>4877</v>
      </c>
      <c r="V1802" s="75" t="s">
        <v>4878</v>
      </c>
      <c r="W1802" s="75" t="s">
        <v>4871</v>
      </c>
      <c r="X1802" s="75" t="s">
        <v>5456</v>
      </c>
      <c r="Y1802" s="75" t="s">
        <v>4897</v>
      </c>
      <c r="Z1802" s="75">
        <v>8</v>
      </c>
      <c r="AA1802" s="75">
        <v>5</v>
      </c>
      <c r="AB1802" s="75" t="s">
        <v>4871</v>
      </c>
      <c r="AC1802" s="75" t="s">
        <v>5496</v>
      </c>
      <c r="AD1802" s="75" t="s">
        <v>4872</v>
      </c>
      <c r="AE1802" s="75">
        <v>4</v>
      </c>
      <c r="AF1802" s="75">
        <v>1</v>
      </c>
      <c r="AG1802" s="75" t="s">
        <v>4871</v>
      </c>
      <c r="AH1802" s="75" t="s">
        <v>5587</v>
      </c>
      <c r="AI1802" s="75" t="s">
        <v>4869</v>
      </c>
      <c r="AN1802" s="75" t="s">
        <v>4869</v>
      </c>
      <c r="AP1802" s="75">
        <v>8</v>
      </c>
      <c r="AQ1802" s="75">
        <v>8</v>
      </c>
      <c r="AR1802" s="75" t="s">
        <v>4908</v>
      </c>
      <c r="AS1802" s="75" t="s">
        <v>5441</v>
      </c>
      <c r="AV1802" s="75" t="s">
        <v>5440</v>
      </c>
      <c r="BI1802" s="75" t="s">
        <v>5452</v>
      </c>
      <c r="BJ1802" s="75" t="s">
        <v>5451</v>
      </c>
      <c r="BK1802" s="75">
        <v>0</v>
      </c>
      <c r="BM1802" s="75">
        <v>0</v>
      </c>
    </row>
    <row r="1803" spans="1:65" ht="17.399999999999999" hidden="1" customHeight="1" x14ac:dyDescent="0.3">
      <c r="A1803" s="75">
        <v>2019</v>
      </c>
      <c r="B1803" s="75">
        <v>62040</v>
      </c>
      <c r="C1803" s="75" t="s">
        <v>4954</v>
      </c>
      <c r="D1803" s="75" t="s">
        <v>5450</v>
      </c>
      <c r="E1803" s="77">
        <v>3100</v>
      </c>
      <c r="F1803" s="75" t="s">
        <v>3949</v>
      </c>
      <c r="G1803" s="77">
        <v>9563</v>
      </c>
      <c r="H1803" s="75" t="s">
        <v>5586</v>
      </c>
      <c r="I1803" s="75" t="s">
        <v>4883</v>
      </c>
      <c r="J1803" s="75" t="s">
        <v>3964</v>
      </c>
      <c r="K1803" s="75">
        <v>0</v>
      </c>
      <c r="L1803" s="75" t="s">
        <v>5480</v>
      </c>
      <c r="M1803" s="75" t="s">
        <v>4892</v>
      </c>
      <c r="N1803" s="75" t="s">
        <v>87</v>
      </c>
      <c r="O1803" s="75" t="s">
        <v>4031</v>
      </c>
      <c r="Q1803" s="75" t="s">
        <v>5469</v>
      </c>
      <c r="S1803" s="75" t="s">
        <v>3662</v>
      </c>
      <c r="T1803" s="75" t="s">
        <v>5474</v>
      </c>
      <c r="U1803" s="75" t="s">
        <v>4871</v>
      </c>
      <c r="V1803" s="75" t="s">
        <v>5445</v>
      </c>
      <c r="W1803" s="75" t="s">
        <v>4877</v>
      </c>
      <c r="X1803" s="75" t="s">
        <v>4876</v>
      </c>
      <c r="Y1803" s="75" t="s">
        <v>4019</v>
      </c>
      <c r="AC1803" s="75" t="s">
        <v>5468</v>
      </c>
      <c r="AD1803" s="75" t="s">
        <v>4019</v>
      </c>
      <c r="AH1803" s="75" t="s">
        <v>5468</v>
      </c>
      <c r="AI1803" s="75" t="s">
        <v>4869</v>
      </c>
      <c r="AN1803" s="75" t="s">
        <v>4869</v>
      </c>
      <c r="AP1803" s="75">
        <v>0</v>
      </c>
      <c r="AQ1803" s="75">
        <v>0</v>
      </c>
      <c r="AR1803" s="75" t="s">
        <v>5585</v>
      </c>
      <c r="AS1803" s="75" t="s">
        <v>5441</v>
      </c>
      <c r="AV1803" s="75" t="s">
        <v>5440</v>
      </c>
      <c r="BI1803" s="75" t="s">
        <v>5452</v>
      </c>
      <c r="BJ1803" s="75" t="s">
        <v>5451</v>
      </c>
      <c r="BK1803" s="75">
        <v>0</v>
      </c>
      <c r="BM1803" s="75">
        <v>0</v>
      </c>
    </row>
    <row r="1804" spans="1:65" ht="17.399999999999999" hidden="1" customHeight="1" x14ac:dyDescent="0.3">
      <c r="A1804" s="75">
        <v>2019</v>
      </c>
      <c r="B1804" s="75">
        <v>21030</v>
      </c>
      <c r="C1804" s="75" t="s">
        <v>5313</v>
      </c>
      <c r="D1804" s="75" t="s">
        <v>5450</v>
      </c>
      <c r="E1804" s="77">
        <v>990</v>
      </c>
      <c r="F1804" s="75" t="s">
        <v>3862</v>
      </c>
      <c r="G1804" s="77">
        <v>9566</v>
      </c>
      <c r="H1804" s="75" t="s">
        <v>5584</v>
      </c>
      <c r="I1804" s="75" t="s">
        <v>4883</v>
      </c>
      <c r="J1804" s="75" t="s">
        <v>3913</v>
      </c>
      <c r="K1804" s="75">
        <v>0</v>
      </c>
      <c r="L1804" s="75" t="s">
        <v>5448</v>
      </c>
      <c r="M1804" s="75" t="s">
        <v>4892</v>
      </c>
      <c r="N1804" s="75" t="s">
        <v>87</v>
      </c>
      <c r="O1804" s="75" t="s">
        <v>4023</v>
      </c>
      <c r="Q1804" s="75" t="s">
        <v>5447</v>
      </c>
      <c r="S1804" s="75" t="s">
        <v>4033</v>
      </c>
      <c r="T1804" s="75" t="s">
        <v>5446</v>
      </c>
      <c r="U1804" s="75" t="s">
        <v>4871</v>
      </c>
      <c r="V1804" s="75" t="s">
        <v>5445</v>
      </c>
      <c r="W1804" s="75" t="s">
        <v>4877</v>
      </c>
      <c r="X1804" s="75" t="s">
        <v>4876</v>
      </c>
      <c r="Y1804" s="75" t="s">
        <v>4872</v>
      </c>
      <c r="Z1804" s="75">
        <v>11</v>
      </c>
      <c r="AA1804" s="75">
        <v>0</v>
      </c>
      <c r="AB1804" s="75" t="s">
        <v>4871</v>
      </c>
      <c r="AC1804" s="75" t="s">
        <v>5473</v>
      </c>
      <c r="AD1804" s="75" t="s">
        <v>4872</v>
      </c>
      <c r="AE1804" s="75">
        <v>7</v>
      </c>
      <c r="AF1804" s="75">
        <v>1</v>
      </c>
      <c r="AG1804" s="75" t="s">
        <v>4871</v>
      </c>
      <c r="AH1804" s="75" t="s">
        <v>5583</v>
      </c>
      <c r="AI1804" s="75" t="s">
        <v>4872</v>
      </c>
      <c r="AJ1804" s="75">
        <v>13</v>
      </c>
      <c r="AK1804" s="75">
        <v>4</v>
      </c>
      <c r="AL1804" s="75" t="s">
        <v>4871</v>
      </c>
      <c r="AM1804" s="75" t="s">
        <v>5505</v>
      </c>
      <c r="AN1804" s="75" t="s">
        <v>4869</v>
      </c>
      <c r="AP1804" s="75">
        <v>10</v>
      </c>
      <c r="AQ1804" s="75">
        <v>2</v>
      </c>
      <c r="AR1804" s="75" t="s">
        <v>4868</v>
      </c>
      <c r="AS1804" s="75" t="s">
        <v>5453</v>
      </c>
      <c r="AV1804" s="75" t="s">
        <v>5440</v>
      </c>
      <c r="BI1804" s="75" t="s">
        <v>5452</v>
      </c>
      <c r="BJ1804" s="75" t="s">
        <v>5451</v>
      </c>
      <c r="BK1804" s="75">
        <v>0</v>
      </c>
      <c r="BM1804" s="75">
        <v>0</v>
      </c>
    </row>
    <row r="1805" spans="1:65" ht="17.399999999999999" hidden="1" customHeight="1" x14ac:dyDescent="0.3">
      <c r="A1805" s="75">
        <v>2019</v>
      </c>
      <c r="B1805" s="75">
        <v>64203</v>
      </c>
      <c r="C1805" s="75" t="s">
        <v>626</v>
      </c>
      <c r="D1805" s="75" t="s">
        <v>5450</v>
      </c>
      <c r="E1805" s="77">
        <v>2515</v>
      </c>
      <c r="F1805" s="75" t="s">
        <v>3921</v>
      </c>
      <c r="G1805" s="77">
        <v>9576</v>
      </c>
      <c r="H1805" s="75" t="s">
        <v>5582</v>
      </c>
      <c r="I1805" s="75" t="s">
        <v>4883</v>
      </c>
      <c r="J1805" s="75" t="s">
        <v>3933</v>
      </c>
      <c r="K1805" s="75">
        <v>0</v>
      </c>
      <c r="L1805" s="75" t="s">
        <v>5457</v>
      </c>
      <c r="M1805" s="75" t="s">
        <v>4892</v>
      </c>
      <c r="N1805" s="75" t="s">
        <v>87</v>
      </c>
      <c r="O1805" s="75" t="s">
        <v>4023</v>
      </c>
      <c r="Q1805" s="75" t="s">
        <v>5447</v>
      </c>
      <c r="S1805" s="75" t="s">
        <v>4020</v>
      </c>
      <c r="T1805" s="75" t="s">
        <v>5478</v>
      </c>
      <c r="U1805" s="75" t="s">
        <v>4877</v>
      </c>
      <c r="V1805" s="75" t="s">
        <v>4878</v>
      </c>
      <c r="W1805" s="75" t="s">
        <v>4871</v>
      </c>
      <c r="X1805" s="75" t="s">
        <v>5456</v>
      </c>
      <c r="Y1805" s="75" t="s">
        <v>4872</v>
      </c>
      <c r="Z1805" s="75">
        <v>8</v>
      </c>
      <c r="AA1805" s="75">
        <v>0</v>
      </c>
      <c r="AB1805" s="75" t="s">
        <v>4871</v>
      </c>
      <c r="AC1805" s="75" t="s">
        <v>5455</v>
      </c>
      <c r="AD1805" s="75" t="s">
        <v>4872</v>
      </c>
      <c r="AE1805" s="75">
        <v>8</v>
      </c>
      <c r="AF1805" s="75">
        <v>0</v>
      </c>
      <c r="AG1805" s="75" t="s">
        <v>4871</v>
      </c>
      <c r="AH1805" s="75" t="s">
        <v>5581</v>
      </c>
      <c r="AI1805" s="75" t="s">
        <v>4869</v>
      </c>
      <c r="AN1805" s="75" t="s">
        <v>4869</v>
      </c>
      <c r="AP1805" s="75">
        <v>8</v>
      </c>
      <c r="AQ1805" s="75">
        <v>8</v>
      </c>
      <c r="AR1805" s="75" t="s">
        <v>4908</v>
      </c>
      <c r="AS1805" s="75" t="s">
        <v>5441</v>
      </c>
      <c r="AV1805" s="75" t="s">
        <v>5440</v>
      </c>
      <c r="BI1805" s="75" t="s">
        <v>5452</v>
      </c>
      <c r="BJ1805" s="75" t="s">
        <v>5451</v>
      </c>
      <c r="BK1805" s="75">
        <v>0</v>
      </c>
      <c r="BM1805" s="75">
        <v>0</v>
      </c>
    </row>
    <row r="1806" spans="1:65" ht="17.399999999999999" hidden="1" customHeight="1" x14ac:dyDescent="0.3">
      <c r="A1806" s="75">
        <v>2019</v>
      </c>
      <c r="B1806" s="75">
        <v>64203</v>
      </c>
      <c r="C1806" s="75" t="s">
        <v>626</v>
      </c>
      <c r="D1806" s="75" t="s">
        <v>5450</v>
      </c>
      <c r="E1806" s="77">
        <v>2515</v>
      </c>
      <c r="F1806" s="75" t="s">
        <v>3921</v>
      </c>
      <c r="G1806" s="77">
        <v>9582</v>
      </c>
      <c r="H1806" s="75" t="s">
        <v>5580</v>
      </c>
      <c r="I1806" s="75" t="s">
        <v>4883</v>
      </c>
      <c r="J1806" s="75" t="s">
        <v>3937</v>
      </c>
      <c r="K1806" s="75">
        <v>0</v>
      </c>
      <c r="L1806" s="75" t="s">
        <v>5448</v>
      </c>
      <c r="M1806" s="75" t="s">
        <v>4892</v>
      </c>
      <c r="N1806" s="75" t="s">
        <v>87</v>
      </c>
      <c r="O1806" s="75" t="s">
        <v>4024</v>
      </c>
      <c r="Q1806" s="75" t="s">
        <v>5469</v>
      </c>
      <c r="S1806" s="75" t="s">
        <v>3662</v>
      </c>
      <c r="T1806" s="75" t="s">
        <v>5474</v>
      </c>
      <c r="U1806" s="75" t="s">
        <v>4871</v>
      </c>
      <c r="V1806" s="75" t="s">
        <v>5445</v>
      </c>
      <c r="W1806" s="75" t="s">
        <v>4877</v>
      </c>
      <c r="X1806" s="75" t="s">
        <v>4876</v>
      </c>
      <c r="Y1806" s="75" t="s">
        <v>4872</v>
      </c>
      <c r="Z1806" s="75">
        <v>4</v>
      </c>
      <c r="AA1806" s="75">
        <v>0</v>
      </c>
      <c r="AB1806" s="75" t="s">
        <v>4871</v>
      </c>
      <c r="AC1806" s="75" t="s">
        <v>5529</v>
      </c>
      <c r="AD1806" s="75" t="s">
        <v>4872</v>
      </c>
      <c r="AE1806" s="75">
        <v>4</v>
      </c>
      <c r="AF1806" s="75">
        <v>0</v>
      </c>
      <c r="AG1806" s="75" t="s">
        <v>4871</v>
      </c>
      <c r="AH1806" s="75" t="s">
        <v>5528</v>
      </c>
      <c r="AI1806" s="75" t="s">
        <v>4897</v>
      </c>
      <c r="AJ1806" s="75">
        <v>3</v>
      </c>
      <c r="AK1806" s="75">
        <v>2</v>
      </c>
      <c r="AL1806" s="75" t="s">
        <v>4871</v>
      </c>
      <c r="AM1806" s="75" t="s">
        <v>5579</v>
      </c>
      <c r="AN1806" s="75" t="s">
        <v>4869</v>
      </c>
      <c r="AP1806" s="75">
        <v>6</v>
      </c>
      <c r="AQ1806" s="75">
        <v>6</v>
      </c>
      <c r="AR1806" s="75" t="s">
        <v>4908</v>
      </c>
      <c r="AS1806" s="75" t="s">
        <v>5441</v>
      </c>
      <c r="AV1806" s="75" t="s">
        <v>5440</v>
      </c>
      <c r="BI1806" s="75" t="s">
        <v>5452</v>
      </c>
      <c r="BJ1806" s="75" t="s">
        <v>5451</v>
      </c>
      <c r="BK1806" s="75">
        <v>0</v>
      </c>
      <c r="BM1806" s="75">
        <v>0</v>
      </c>
    </row>
    <row r="1807" spans="1:65" ht="17.399999999999999" hidden="1" customHeight="1" x14ac:dyDescent="0.3">
      <c r="A1807" s="75">
        <v>2019</v>
      </c>
      <c r="B1807" s="75">
        <v>18010</v>
      </c>
      <c r="C1807" s="75" t="s">
        <v>5337</v>
      </c>
      <c r="D1807" s="75" t="s">
        <v>5450</v>
      </c>
      <c r="E1807" s="77">
        <v>900</v>
      </c>
      <c r="F1807" s="75" t="s">
        <v>1648</v>
      </c>
      <c r="G1807" s="77">
        <v>9592</v>
      </c>
      <c r="H1807" s="75" t="s">
        <v>5578</v>
      </c>
      <c r="I1807" s="75" t="s">
        <v>4883</v>
      </c>
      <c r="J1807" s="75" t="s">
        <v>1811</v>
      </c>
      <c r="K1807" s="75">
        <v>0</v>
      </c>
      <c r="L1807" s="75" t="s">
        <v>5457</v>
      </c>
      <c r="M1807" s="75" t="s">
        <v>4892</v>
      </c>
      <c r="N1807" s="75" t="s">
        <v>87</v>
      </c>
      <c r="O1807" s="75" t="s">
        <v>4025</v>
      </c>
      <c r="Q1807" s="75" t="s">
        <v>5461</v>
      </c>
      <c r="S1807" s="75" t="s">
        <v>3662</v>
      </c>
      <c r="T1807" s="75" t="s">
        <v>5474</v>
      </c>
      <c r="U1807" s="75" t="s">
        <v>4877</v>
      </c>
      <c r="V1807" s="75" t="s">
        <v>4878</v>
      </c>
      <c r="W1807" s="75" t="s">
        <v>4871</v>
      </c>
      <c r="X1807" s="75" t="s">
        <v>5456</v>
      </c>
      <c r="Y1807" s="75" t="s">
        <v>4895</v>
      </c>
      <c r="Z1807" s="75">
        <v>5</v>
      </c>
      <c r="AA1807" s="75">
        <v>3</v>
      </c>
      <c r="AB1807" s="75" t="s">
        <v>4871</v>
      </c>
      <c r="AC1807" s="75" t="s">
        <v>5577</v>
      </c>
      <c r="AD1807" s="75" t="s">
        <v>4897</v>
      </c>
      <c r="AE1807" s="75">
        <v>2</v>
      </c>
      <c r="AF1807" s="75">
        <v>1</v>
      </c>
      <c r="AG1807" s="75" t="s">
        <v>4871</v>
      </c>
      <c r="AH1807" s="75" t="s">
        <v>5575</v>
      </c>
      <c r="AI1807" s="75" t="s">
        <v>4869</v>
      </c>
      <c r="AN1807" s="75" t="s">
        <v>4869</v>
      </c>
      <c r="AP1807" s="75">
        <v>6</v>
      </c>
      <c r="AQ1807" s="75">
        <v>0</v>
      </c>
      <c r="AR1807" s="75" t="s">
        <v>4868</v>
      </c>
      <c r="AS1807" s="75" t="s">
        <v>5453</v>
      </c>
      <c r="AV1807" s="75" t="s">
        <v>5440</v>
      </c>
      <c r="BI1807" s="75" t="s">
        <v>5452</v>
      </c>
      <c r="BJ1807" s="75" t="s">
        <v>5451</v>
      </c>
      <c r="BK1807" s="75">
        <v>0</v>
      </c>
      <c r="BM1807" s="75">
        <v>0</v>
      </c>
    </row>
    <row r="1808" spans="1:65" ht="17.399999999999999" hidden="1" customHeight="1" x14ac:dyDescent="0.3">
      <c r="A1808" s="75">
        <v>2019</v>
      </c>
      <c r="B1808" s="75">
        <v>3040</v>
      </c>
      <c r="C1808" s="75" t="s">
        <v>5406</v>
      </c>
      <c r="D1808" s="75" t="s">
        <v>5450</v>
      </c>
      <c r="E1808" s="77">
        <v>140</v>
      </c>
      <c r="F1808" s="75" t="s">
        <v>2696</v>
      </c>
      <c r="G1808" s="77">
        <v>9600</v>
      </c>
      <c r="H1808" s="75" t="s">
        <v>5576</v>
      </c>
      <c r="I1808" s="75" t="s">
        <v>4883</v>
      </c>
      <c r="J1808" s="75" t="s">
        <v>2767</v>
      </c>
      <c r="K1808" s="75">
        <v>0</v>
      </c>
      <c r="L1808" s="75" t="s">
        <v>5457</v>
      </c>
      <c r="M1808" s="75" t="s">
        <v>4892</v>
      </c>
      <c r="N1808" s="75" t="s">
        <v>87</v>
      </c>
      <c r="O1808" s="75" t="s">
        <v>4024</v>
      </c>
      <c r="Q1808" s="75" t="s">
        <v>5469</v>
      </c>
      <c r="S1808" s="75" t="s">
        <v>3662</v>
      </c>
      <c r="T1808" s="75" t="s">
        <v>5474</v>
      </c>
      <c r="U1808" s="75" t="s">
        <v>4877</v>
      </c>
      <c r="V1808" s="75" t="s">
        <v>4878</v>
      </c>
      <c r="W1808" s="75" t="s">
        <v>4871</v>
      </c>
      <c r="X1808" s="75" t="s">
        <v>5456</v>
      </c>
      <c r="Y1808" s="75" t="s">
        <v>4895</v>
      </c>
      <c r="Z1808" s="75">
        <v>7</v>
      </c>
      <c r="AA1808" s="75">
        <v>6</v>
      </c>
      <c r="AB1808" s="75" t="s">
        <v>4871</v>
      </c>
      <c r="AC1808" s="75" t="s">
        <v>5553</v>
      </c>
      <c r="AD1808" s="75" t="s">
        <v>4897</v>
      </c>
      <c r="AE1808" s="75">
        <v>2</v>
      </c>
      <c r="AF1808" s="75">
        <v>1</v>
      </c>
      <c r="AG1808" s="75" t="s">
        <v>4871</v>
      </c>
      <c r="AH1808" s="75" t="s">
        <v>5575</v>
      </c>
      <c r="AI1808" s="75" t="s">
        <v>4869</v>
      </c>
      <c r="AN1808" s="75" t="s">
        <v>4869</v>
      </c>
      <c r="AP1808" s="75">
        <v>8</v>
      </c>
      <c r="AQ1808" s="75">
        <v>6</v>
      </c>
      <c r="AR1808" s="75" t="s">
        <v>4868</v>
      </c>
      <c r="AS1808" s="75" t="s">
        <v>5453</v>
      </c>
      <c r="AV1808" s="75" t="s">
        <v>5440</v>
      </c>
      <c r="BI1808" s="75" t="s">
        <v>5452</v>
      </c>
      <c r="BJ1808" s="75" t="s">
        <v>5451</v>
      </c>
      <c r="BK1808" s="75">
        <v>0</v>
      </c>
      <c r="BM1808" s="75">
        <v>0</v>
      </c>
    </row>
    <row r="1809" spans="1:65" ht="17.399999999999999" hidden="1" customHeight="1" x14ac:dyDescent="0.3">
      <c r="A1809" s="75">
        <v>2019</v>
      </c>
      <c r="B1809" s="75">
        <v>21020</v>
      </c>
      <c r="C1809" s="75" t="s">
        <v>5315</v>
      </c>
      <c r="D1809" s="75" t="s">
        <v>5450</v>
      </c>
      <c r="E1809" s="77">
        <v>980</v>
      </c>
      <c r="F1809" s="75" t="s">
        <v>2127</v>
      </c>
      <c r="G1809" s="77">
        <v>9602</v>
      </c>
      <c r="H1809" s="75" t="s">
        <v>5574</v>
      </c>
      <c r="I1809" s="75" t="s">
        <v>4883</v>
      </c>
      <c r="J1809" s="75" t="s">
        <v>2226</v>
      </c>
      <c r="K1809" s="75">
        <v>0</v>
      </c>
      <c r="L1809" s="75" t="s">
        <v>5457</v>
      </c>
      <c r="M1809" s="75" t="s">
        <v>4892</v>
      </c>
      <c r="N1809" s="75" t="s">
        <v>87</v>
      </c>
      <c r="O1809" s="75" t="s">
        <v>4024</v>
      </c>
      <c r="Q1809" s="75" t="s">
        <v>5469</v>
      </c>
      <c r="S1809" s="75" t="s">
        <v>3662</v>
      </c>
      <c r="T1809" s="75" t="s">
        <v>5474</v>
      </c>
      <c r="U1809" s="75" t="s">
        <v>4877</v>
      </c>
      <c r="V1809" s="75" t="s">
        <v>4878</v>
      </c>
      <c r="W1809" s="75" t="s">
        <v>4871</v>
      </c>
      <c r="X1809" s="75" t="s">
        <v>5456</v>
      </c>
      <c r="Y1809" s="75" t="s">
        <v>4897</v>
      </c>
      <c r="Z1809" s="75">
        <v>10</v>
      </c>
      <c r="AA1809" s="75">
        <v>6</v>
      </c>
      <c r="AB1809" s="75" t="s">
        <v>4871</v>
      </c>
      <c r="AC1809" s="75" t="s">
        <v>5573</v>
      </c>
      <c r="AD1809" s="75" t="s">
        <v>4872</v>
      </c>
      <c r="AE1809" s="75">
        <v>8</v>
      </c>
      <c r="AF1809" s="75">
        <v>3</v>
      </c>
      <c r="AG1809" s="75" t="s">
        <v>4871</v>
      </c>
      <c r="AH1809" s="75" t="s">
        <v>5572</v>
      </c>
      <c r="AI1809" s="75" t="s">
        <v>4869</v>
      </c>
      <c r="AN1809" s="75" t="s">
        <v>4869</v>
      </c>
      <c r="AP1809" s="75">
        <v>10</v>
      </c>
      <c r="AQ1809" s="75">
        <v>10</v>
      </c>
      <c r="AR1809" s="75" t="s">
        <v>4908</v>
      </c>
      <c r="AS1809" s="75" t="s">
        <v>5441</v>
      </c>
      <c r="AV1809" s="75" t="s">
        <v>5440</v>
      </c>
      <c r="BI1809" s="75" t="s">
        <v>5452</v>
      </c>
      <c r="BJ1809" s="75" t="s">
        <v>5451</v>
      </c>
      <c r="BK1809" s="75">
        <v>0</v>
      </c>
      <c r="BM1809" s="75">
        <v>0</v>
      </c>
    </row>
    <row r="1810" spans="1:65" ht="17.399999999999999" hidden="1" customHeight="1" x14ac:dyDescent="0.3">
      <c r="A1810" s="75">
        <v>2019</v>
      </c>
      <c r="B1810" s="75">
        <v>64160</v>
      </c>
      <c r="C1810" s="75" t="s">
        <v>5062</v>
      </c>
      <c r="D1810" s="75" t="s">
        <v>5450</v>
      </c>
      <c r="E1810" s="77">
        <v>2680</v>
      </c>
      <c r="F1810" s="75" t="s">
        <v>3943</v>
      </c>
      <c r="G1810" s="77">
        <v>9604</v>
      </c>
      <c r="H1810" s="75" t="s">
        <v>5571</v>
      </c>
      <c r="I1810" s="75" t="s">
        <v>4883</v>
      </c>
      <c r="J1810" s="75" t="s">
        <v>3944</v>
      </c>
      <c r="K1810" s="75">
        <v>0</v>
      </c>
      <c r="L1810" s="75" t="s">
        <v>5457</v>
      </c>
      <c r="M1810" s="75" t="s">
        <v>4892</v>
      </c>
      <c r="N1810" s="75" t="s">
        <v>87</v>
      </c>
      <c r="O1810" s="75" t="s">
        <v>4025</v>
      </c>
      <c r="Q1810" s="75" t="s">
        <v>5461</v>
      </c>
      <c r="S1810" s="75" t="s">
        <v>3662</v>
      </c>
      <c r="T1810" s="75" t="s">
        <v>5474</v>
      </c>
      <c r="U1810" s="75" t="s">
        <v>4877</v>
      </c>
      <c r="V1810" s="75" t="s">
        <v>4878</v>
      </c>
      <c r="W1810" s="75" t="s">
        <v>4871</v>
      </c>
      <c r="X1810" s="75" t="s">
        <v>5456</v>
      </c>
      <c r="Y1810" s="75" t="s">
        <v>4897</v>
      </c>
      <c r="Z1810" s="75">
        <v>2</v>
      </c>
      <c r="AA1810" s="75">
        <v>1</v>
      </c>
      <c r="AB1810" s="75" t="s">
        <v>4871</v>
      </c>
      <c r="AC1810" s="75" t="s">
        <v>5570</v>
      </c>
      <c r="AD1810" s="75" t="s">
        <v>4897</v>
      </c>
      <c r="AH1810" s="75" t="s">
        <v>5569</v>
      </c>
      <c r="AI1810" s="75" t="s">
        <v>4869</v>
      </c>
      <c r="AN1810" s="75" t="s">
        <v>4869</v>
      </c>
      <c r="AP1810" s="75">
        <v>4</v>
      </c>
      <c r="AQ1810" s="75">
        <v>0</v>
      </c>
      <c r="AR1810" s="75" t="s">
        <v>4868</v>
      </c>
      <c r="AS1810" s="75" t="s">
        <v>5453</v>
      </c>
      <c r="AV1810" s="75" t="s">
        <v>5440</v>
      </c>
      <c r="BI1810" s="75" t="s">
        <v>5452</v>
      </c>
      <c r="BJ1810" s="75" t="s">
        <v>5451</v>
      </c>
      <c r="BK1810" s="75">
        <v>0</v>
      </c>
      <c r="BM1810" s="75">
        <v>0</v>
      </c>
    </row>
    <row r="1811" spans="1:65" ht="17.399999999999999" hidden="1" customHeight="1" x14ac:dyDescent="0.3">
      <c r="A1811" s="75">
        <v>2019</v>
      </c>
      <c r="B1811" s="75">
        <v>64160</v>
      </c>
      <c r="C1811" s="75" t="s">
        <v>5062</v>
      </c>
      <c r="D1811" s="75" t="s">
        <v>5450</v>
      </c>
      <c r="E1811" s="77">
        <v>2680</v>
      </c>
      <c r="F1811" s="75" t="s">
        <v>3943</v>
      </c>
      <c r="G1811" s="77">
        <v>9608</v>
      </c>
      <c r="H1811" s="75" t="s">
        <v>5568</v>
      </c>
      <c r="I1811" s="75" t="s">
        <v>4883</v>
      </c>
      <c r="J1811" s="75" t="s">
        <v>3946</v>
      </c>
      <c r="K1811" s="75">
        <v>0</v>
      </c>
      <c r="L1811" s="75" t="s">
        <v>5502</v>
      </c>
      <c r="M1811" s="75" t="s">
        <v>4881</v>
      </c>
      <c r="N1811" s="75" t="s">
        <v>87</v>
      </c>
      <c r="O1811" s="75" t="s">
        <v>4025</v>
      </c>
      <c r="Q1811" s="75" t="s">
        <v>5461</v>
      </c>
      <c r="S1811" s="75" t="s">
        <v>3662</v>
      </c>
      <c r="T1811" s="75" t="s">
        <v>5474</v>
      </c>
      <c r="U1811" s="75" t="s">
        <v>4871</v>
      </c>
      <c r="V1811" s="75" t="s">
        <v>5445</v>
      </c>
      <c r="W1811" s="75" t="s">
        <v>4877</v>
      </c>
      <c r="X1811" s="75" t="s">
        <v>4876</v>
      </c>
      <c r="Y1811" s="75" t="s">
        <v>4872</v>
      </c>
      <c r="Z1811" s="75">
        <v>10</v>
      </c>
      <c r="AA1811" s="75">
        <v>0</v>
      </c>
      <c r="AB1811" s="75" t="s">
        <v>4871</v>
      </c>
      <c r="AC1811" s="75" t="s">
        <v>5526</v>
      </c>
      <c r="AD1811" s="75" t="s">
        <v>4872</v>
      </c>
      <c r="AE1811" s="75">
        <v>7</v>
      </c>
      <c r="AF1811" s="75">
        <v>3</v>
      </c>
      <c r="AG1811" s="75" t="s">
        <v>4871</v>
      </c>
      <c r="AH1811" s="75" t="s">
        <v>5567</v>
      </c>
      <c r="AI1811" s="75" t="s">
        <v>4897</v>
      </c>
      <c r="AJ1811" s="75">
        <v>7</v>
      </c>
      <c r="AK1811" s="75">
        <v>4</v>
      </c>
      <c r="AL1811" s="75" t="s">
        <v>4871</v>
      </c>
      <c r="AM1811" s="75" t="s">
        <v>5566</v>
      </c>
      <c r="AN1811" s="75" t="s">
        <v>4869</v>
      </c>
      <c r="AP1811" s="75">
        <v>6</v>
      </c>
      <c r="AQ1811" s="75">
        <v>0</v>
      </c>
      <c r="AR1811" s="75" t="s">
        <v>4868</v>
      </c>
      <c r="AS1811" s="75" t="s">
        <v>5453</v>
      </c>
      <c r="AV1811" s="75" t="s">
        <v>5440</v>
      </c>
      <c r="BI1811" s="75" t="s">
        <v>5452</v>
      </c>
      <c r="BJ1811" s="75" t="s">
        <v>5451</v>
      </c>
      <c r="BK1811" s="75">
        <v>0</v>
      </c>
      <c r="BM1811" s="75">
        <v>0</v>
      </c>
    </row>
    <row r="1812" spans="1:65" ht="17.399999999999999" hidden="1" customHeight="1" x14ac:dyDescent="0.3">
      <c r="A1812" s="75">
        <v>2019</v>
      </c>
      <c r="B1812" s="75">
        <v>21040</v>
      </c>
      <c r="C1812" s="75" t="s">
        <v>5308</v>
      </c>
      <c r="D1812" s="75" t="s">
        <v>5450</v>
      </c>
      <c r="E1812" s="77">
        <v>1000</v>
      </c>
      <c r="F1812" s="75" t="s">
        <v>2007</v>
      </c>
      <c r="G1812" s="77">
        <v>9610</v>
      </c>
      <c r="H1812" s="75" t="s">
        <v>5565</v>
      </c>
      <c r="I1812" s="75" t="s">
        <v>4883</v>
      </c>
      <c r="J1812" s="75" t="s">
        <v>2031</v>
      </c>
      <c r="K1812" s="75">
        <v>0</v>
      </c>
      <c r="L1812" s="75" t="s">
        <v>5457</v>
      </c>
      <c r="M1812" s="75" t="s">
        <v>4892</v>
      </c>
      <c r="N1812" s="75" t="s">
        <v>87</v>
      </c>
      <c r="O1812" s="75" t="s">
        <v>4024</v>
      </c>
      <c r="Q1812" s="75" t="s">
        <v>5469</v>
      </c>
      <c r="S1812" s="75" t="s">
        <v>3662</v>
      </c>
      <c r="T1812" s="75" t="s">
        <v>5474</v>
      </c>
      <c r="U1812" s="75" t="s">
        <v>4877</v>
      </c>
      <c r="V1812" s="75" t="s">
        <v>4878</v>
      </c>
      <c r="W1812" s="75" t="s">
        <v>4871</v>
      </c>
      <c r="X1812" s="75" t="s">
        <v>5456</v>
      </c>
      <c r="Y1812" s="75" t="s">
        <v>4897</v>
      </c>
      <c r="Z1812" s="75">
        <v>8</v>
      </c>
      <c r="AA1812" s="75">
        <v>5</v>
      </c>
      <c r="AB1812" s="75" t="s">
        <v>4871</v>
      </c>
      <c r="AC1812" s="75" t="s">
        <v>5496</v>
      </c>
      <c r="AD1812" s="75" t="s">
        <v>4895</v>
      </c>
      <c r="AE1812" s="75">
        <v>4</v>
      </c>
      <c r="AF1812" s="75">
        <v>4</v>
      </c>
      <c r="AG1812" s="75" t="s">
        <v>4877</v>
      </c>
      <c r="AH1812" s="75" t="s">
        <v>5472</v>
      </c>
      <c r="AI1812" s="75" t="s">
        <v>4869</v>
      </c>
      <c r="AN1812" s="75" t="s">
        <v>4869</v>
      </c>
      <c r="AP1812" s="75">
        <v>8</v>
      </c>
      <c r="AQ1812" s="75">
        <v>8</v>
      </c>
      <c r="AR1812" s="75" t="s">
        <v>4908</v>
      </c>
      <c r="AS1812" s="75" t="s">
        <v>5441</v>
      </c>
      <c r="AV1812" s="75" t="s">
        <v>5440</v>
      </c>
      <c r="BI1812" s="75" t="s">
        <v>5452</v>
      </c>
      <c r="BJ1812" s="75" t="s">
        <v>5451</v>
      </c>
      <c r="BK1812" s="75">
        <v>0</v>
      </c>
      <c r="BM1812" s="75">
        <v>0</v>
      </c>
    </row>
    <row r="1813" spans="1:65" ht="17.399999999999999" hidden="1" customHeight="1" x14ac:dyDescent="0.3">
      <c r="A1813" s="75">
        <v>2019</v>
      </c>
      <c r="B1813" s="75">
        <v>62060</v>
      </c>
      <c r="C1813" s="75" t="s">
        <v>4946</v>
      </c>
      <c r="D1813" s="75" t="s">
        <v>5450</v>
      </c>
      <c r="E1813" s="77">
        <v>3120</v>
      </c>
      <c r="F1813" s="75" t="s">
        <v>2078</v>
      </c>
      <c r="G1813" s="77">
        <v>9611</v>
      </c>
      <c r="H1813" s="75" t="s">
        <v>5564</v>
      </c>
      <c r="I1813" s="75" t="s">
        <v>4883</v>
      </c>
      <c r="J1813" s="75" t="s">
        <v>2154</v>
      </c>
      <c r="K1813" s="75">
        <v>0</v>
      </c>
      <c r="L1813" s="75" t="s">
        <v>5462</v>
      </c>
      <c r="M1813" s="75" t="s">
        <v>4892</v>
      </c>
      <c r="N1813" s="75" t="s">
        <v>87</v>
      </c>
      <c r="O1813" s="75" t="s">
        <v>4024</v>
      </c>
      <c r="Q1813" s="75" t="s">
        <v>5469</v>
      </c>
      <c r="S1813" s="75" t="s">
        <v>3662</v>
      </c>
      <c r="T1813" s="75" t="s">
        <v>5474</v>
      </c>
      <c r="U1813" s="75" t="s">
        <v>4877</v>
      </c>
      <c r="V1813" s="75" t="s">
        <v>4878</v>
      </c>
      <c r="W1813" s="75" t="s">
        <v>4877</v>
      </c>
      <c r="X1813" s="75" t="s">
        <v>4876</v>
      </c>
      <c r="Y1813" s="75" t="s">
        <v>4897</v>
      </c>
      <c r="Z1813" s="75">
        <v>8</v>
      </c>
      <c r="AA1813" s="75">
        <v>8</v>
      </c>
      <c r="AB1813" s="75" t="s">
        <v>4877</v>
      </c>
      <c r="AC1813" s="75" t="s">
        <v>5541</v>
      </c>
      <c r="AD1813" s="75" t="s">
        <v>4897</v>
      </c>
      <c r="AE1813" s="75">
        <v>8</v>
      </c>
      <c r="AF1813" s="75">
        <v>6</v>
      </c>
      <c r="AG1813" s="75" t="s">
        <v>4871</v>
      </c>
      <c r="AH1813" s="75" t="s">
        <v>5563</v>
      </c>
      <c r="AI1813" s="75" t="s">
        <v>4869</v>
      </c>
      <c r="AN1813" s="75" t="s">
        <v>4869</v>
      </c>
      <c r="AP1813" s="75">
        <v>8</v>
      </c>
      <c r="AQ1813" s="75">
        <v>8</v>
      </c>
      <c r="AR1813" s="75" t="s">
        <v>4908</v>
      </c>
      <c r="AS1813" s="75" t="s">
        <v>5441</v>
      </c>
      <c r="AV1813" s="75" t="s">
        <v>5440</v>
      </c>
      <c r="BI1813" s="75" t="s">
        <v>5452</v>
      </c>
      <c r="BJ1813" s="75" t="s">
        <v>5451</v>
      </c>
      <c r="BK1813" s="75">
        <v>0</v>
      </c>
      <c r="BM1813" s="75">
        <v>0</v>
      </c>
    </row>
    <row r="1814" spans="1:65" ht="17.399999999999999" hidden="1" customHeight="1" x14ac:dyDescent="0.3">
      <c r="A1814" s="75">
        <v>2019</v>
      </c>
      <c r="B1814" s="75">
        <v>21050</v>
      </c>
      <c r="C1814" s="75" t="s">
        <v>5303</v>
      </c>
      <c r="D1814" s="75" t="s">
        <v>5450</v>
      </c>
      <c r="E1814" s="77">
        <v>1010</v>
      </c>
      <c r="F1814" s="75" t="s">
        <v>971</v>
      </c>
      <c r="G1814" s="77">
        <v>9618</v>
      </c>
      <c r="H1814" s="75" t="s">
        <v>5562</v>
      </c>
      <c r="I1814" s="75" t="s">
        <v>4883</v>
      </c>
      <c r="J1814" s="75" t="s">
        <v>1055</v>
      </c>
      <c r="K1814" s="75">
        <v>0</v>
      </c>
      <c r="L1814" s="75" t="s">
        <v>5457</v>
      </c>
      <c r="M1814" s="75" t="s">
        <v>4892</v>
      </c>
      <c r="N1814" s="75" t="s">
        <v>87</v>
      </c>
      <c r="O1814" s="75" t="s">
        <v>4024</v>
      </c>
      <c r="Q1814" s="75" t="s">
        <v>5469</v>
      </c>
      <c r="S1814" s="75" t="s">
        <v>3662</v>
      </c>
      <c r="T1814" s="75" t="s">
        <v>5474</v>
      </c>
      <c r="U1814" s="75" t="s">
        <v>4877</v>
      </c>
      <c r="V1814" s="75" t="s">
        <v>4878</v>
      </c>
      <c r="W1814" s="75" t="s">
        <v>4871</v>
      </c>
      <c r="X1814" s="75" t="s">
        <v>5456</v>
      </c>
      <c r="Y1814" s="75" t="s">
        <v>4872</v>
      </c>
      <c r="Z1814" s="75">
        <v>10</v>
      </c>
      <c r="AA1814" s="75">
        <v>0</v>
      </c>
      <c r="AB1814" s="75" t="s">
        <v>4871</v>
      </c>
      <c r="AC1814" s="75" t="s">
        <v>5526</v>
      </c>
      <c r="AD1814" s="75" t="s">
        <v>4872</v>
      </c>
      <c r="AE1814" s="75">
        <v>6</v>
      </c>
      <c r="AF1814" s="75">
        <v>2</v>
      </c>
      <c r="AG1814" s="75" t="s">
        <v>4871</v>
      </c>
      <c r="AH1814" s="75" t="s">
        <v>5531</v>
      </c>
      <c r="AI1814" s="75" t="s">
        <v>4869</v>
      </c>
      <c r="AN1814" s="75" t="s">
        <v>4869</v>
      </c>
      <c r="AP1814" s="75">
        <v>8</v>
      </c>
      <c r="AQ1814" s="75">
        <v>8</v>
      </c>
      <c r="AR1814" s="75" t="s">
        <v>4908</v>
      </c>
      <c r="AS1814" s="75" t="s">
        <v>5441</v>
      </c>
      <c r="AV1814" s="75" t="s">
        <v>5440</v>
      </c>
      <c r="BI1814" s="75" t="s">
        <v>5452</v>
      </c>
      <c r="BJ1814" s="75" t="s">
        <v>5451</v>
      </c>
      <c r="BK1814" s="75">
        <v>0</v>
      </c>
      <c r="BM1814" s="75">
        <v>0</v>
      </c>
    </row>
    <row r="1815" spans="1:65" ht="17.399999999999999" customHeight="1" x14ac:dyDescent="0.3">
      <c r="A1815" s="75">
        <v>2019</v>
      </c>
      <c r="B1815" s="75">
        <v>3010</v>
      </c>
      <c r="C1815" s="75" t="s">
        <v>5416</v>
      </c>
      <c r="D1815" s="75" t="s">
        <v>5450</v>
      </c>
      <c r="E1815" s="77">
        <v>120</v>
      </c>
      <c r="F1815" s="75" t="s">
        <v>1961</v>
      </c>
      <c r="G1815" s="77">
        <v>9620</v>
      </c>
      <c r="H1815" s="75" t="s">
        <v>5561</v>
      </c>
      <c r="I1815" s="75" t="s">
        <v>4883</v>
      </c>
      <c r="J1815" s="75" t="s">
        <v>1969</v>
      </c>
      <c r="K1815" s="75">
        <v>0</v>
      </c>
      <c r="L1815" s="75" t="s">
        <v>5457</v>
      </c>
      <c r="M1815" s="75" t="s">
        <v>4892</v>
      </c>
      <c r="N1815" s="75" t="s">
        <v>87</v>
      </c>
      <c r="O1815" s="75" t="s">
        <v>4023</v>
      </c>
      <c r="P1815" s="75">
        <v>2</v>
      </c>
      <c r="Q1815" s="75" t="s">
        <v>5560</v>
      </c>
      <c r="S1815" s="75" t="s">
        <v>4020</v>
      </c>
      <c r="T1815" s="75" t="s">
        <v>5478</v>
      </c>
      <c r="U1815" s="75" t="s">
        <v>4877</v>
      </c>
      <c r="V1815" s="75" t="s">
        <v>4878</v>
      </c>
      <c r="W1815" s="75" t="s">
        <v>4871</v>
      </c>
      <c r="X1815" s="75" t="s">
        <v>5456</v>
      </c>
      <c r="Y1815" s="75" t="s">
        <v>4875</v>
      </c>
      <c r="Z1815" s="75">
        <v>10</v>
      </c>
      <c r="AA1815" s="75">
        <v>0</v>
      </c>
      <c r="AB1815" s="75" t="s">
        <v>4871</v>
      </c>
      <c r="AC1815" s="75" t="s">
        <v>5526</v>
      </c>
      <c r="AD1815" s="75" t="s">
        <v>4872</v>
      </c>
      <c r="AE1815" s="75">
        <v>8</v>
      </c>
      <c r="AF1815" s="75">
        <v>6</v>
      </c>
      <c r="AG1815" s="75" t="s">
        <v>4871</v>
      </c>
      <c r="AH1815" s="75" t="s">
        <v>5559</v>
      </c>
      <c r="AI1815" s="75" t="s">
        <v>4869</v>
      </c>
      <c r="AN1815" s="75" t="s">
        <v>4869</v>
      </c>
      <c r="AP1815" s="75">
        <v>10</v>
      </c>
      <c r="AQ1815" s="75">
        <v>10</v>
      </c>
      <c r="AR1815" s="75" t="s">
        <v>4908</v>
      </c>
      <c r="AS1815" s="75" t="s">
        <v>5441</v>
      </c>
      <c r="AV1815" s="75" t="s">
        <v>5440</v>
      </c>
      <c r="BI1815" s="75" t="s">
        <v>5439</v>
      </c>
      <c r="BJ1815" s="75" t="s">
        <v>5438</v>
      </c>
      <c r="BK1815" s="75">
        <v>1</v>
      </c>
      <c r="BL1815" s="75" t="s">
        <v>5558</v>
      </c>
      <c r="BM1815" s="75">
        <v>0</v>
      </c>
    </row>
    <row r="1816" spans="1:65" ht="17.399999999999999" hidden="1" customHeight="1" x14ac:dyDescent="0.3">
      <c r="A1816" s="75">
        <v>2019</v>
      </c>
      <c r="B1816" s="75">
        <v>16010</v>
      </c>
      <c r="C1816" s="75" t="s">
        <v>5343</v>
      </c>
      <c r="D1816" s="75" t="s">
        <v>5450</v>
      </c>
      <c r="E1816" s="77">
        <v>880</v>
      </c>
      <c r="F1816" s="75" t="s">
        <v>1118</v>
      </c>
      <c r="G1816" s="77">
        <v>9623</v>
      </c>
      <c r="H1816" s="75" t="s">
        <v>5557</v>
      </c>
      <c r="I1816" s="75" t="s">
        <v>4883</v>
      </c>
      <c r="J1816" s="75" t="s">
        <v>1566</v>
      </c>
      <c r="K1816" s="75">
        <v>0</v>
      </c>
      <c r="L1816" s="75" t="s">
        <v>5462</v>
      </c>
      <c r="M1816" s="75" t="s">
        <v>4892</v>
      </c>
      <c r="N1816" s="75" t="s">
        <v>87</v>
      </c>
      <c r="O1816" s="75" t="s">
        <v>4024</v>
      </c>
      <c r="Q1816" s="75" t="s">
        <v>5469</v>
      </c>
      <c r="S1816" s="75" t="s">
        <v>3662</v>
      </c>
      <c r="T1816" s="75" t="s">
        <v>5474</v>
      </c>
      <c r="U1816" s="75" t="s">
        <v>4877</v>
      </c>
      <c r="V1816" s="75" t="s">
        <v>4878</v>
      </c>
      <c r="W1816" s="75" t="s">
        <v>4877</v>
      </c>
      <c r="X1816" s="75" t="s">
        <v>4876</v>
      </c>
      <c r="Y1816" s="75" t="s">
        <v>4895</v>
      </c>
      <c r="Z1816" s="75">
        <v>17</v>
      </c>
      <c r="AA1816" s="75">
        <v>11</v>
      </c>
      <c r="AB1816" s="75" t="s">
        <v>4871</v>
      </c>
      <c r="AC1816" s="75" t="s">
        <v>5556</v>
      </c>
      <c r="AD1816" s="75" t="s">
        <v>4895</v>
      </c>
      <c r="AE1816" s="75">
        <v>10</v>
      </c>
      <c r="AF1816" s="75">
        <v>9</v>
      </c>
      <c r="AG1816" s="75" t="s">
        <v>4871</v>
      </c>
      <c r="AH1816" s="75" t="s">
        <v>5555</v>
      </c>
      <c r="AI1816" s="75" t="s">
        <v>4869</v>
      </c>
      <c r="AN1816" s="75" t="s">
        <v>4869</v>
      </c>
      <c r="AP1816" s="75">
        <v>10</v>
      </c>
      <c r="AQ1816" s="75">
        <v>5</v>
      </c>
      <c r="AR1816" s="75" t="s">
        <v>4868</v>
      </c>
      <c r="AS1816" s="75" t="s">
        <v>5453</v>
      </c>
      <c r="AV1816" s="75" t="s">
        <v>5440</v>
      </c>
      <c r="BI1816" s="75" t="s">
        <v>5452</v>
      </c>
      <c r="BJ1816" s="75" t="s">
        <v>5451</v>
      </c>
      <c r="BK1816" s="75">
        <v>0</v>
      </c>
      <c r="BM1816" s="75">
        <v>0</v>
      </c>
    </row>
    <row r="1817" spans="1:65" ht="17.399999999999999" hidden="1" customHeight="1" x14ac:dyDescent="0.3">
      <c r="A1817" s="75">
        <v>2019</v>
      </c>
      <c r="B1817" s="75">
        <v>3030</v>
      </c>
      <c r="C1817" s="75" t="s">
        <v>5410</v>
      </c>
      <c r="D1817" s="75" t="s">
        <v>5450</v>
      </c>
      <c r="E1817" s="77">
        <v>130</v>
      </c>
      <c r="F1817" s="75" t="s">
        <v>681</v>
      </c>
      <c r="G1817" s="77">
        <v>9624</v>
      </c>
      <c r="H1817" s="75" t="s">
        <v>5554</v>
      </c>
      <c r="I1817" s="75" t="s">
        <v>4883</v>
      </c>
      <c r="J1817" s="75" t="s">
        <v>919</v>
      </c>
      <c r="K1817" s="75">
        <v>0</v>
      </c>
      <c r="L1817" s="75" t="s">
        <v>5457</v>
      </c>
      <c r="M1817" s="75" t="s">
        <v>4892</v>
      </c>
      <c r="N1817" s="75" t="s">
        <v>87</v>
      </c>
      <c r="O1817" s="75" t="s">
        <v>4024</v>
      </c>
      <c r="Q1817" s="75" t="s">
        <v>5469</v>
      </c>
      <c r="S1817" s="75" t="s">
        <v>4033</v>
      </c>
      <c r="T1817" s="75" t="s">
        <v>5446</v>
      </c>
      <c r="U1817" s="75" t="s">
        <v>4877</v>
      </c>
      <c r="V1817" s="75" t="s">
        <v>4878</v>
      </c>
      <c r="W1817" s="75" t="s">
        <v>4871</v>
      </c>
      <c r="X1817" s="75" t="s">
        <v>5456</v>
      </c>
      <c r="Y1817" s="75" t="s">
        <v>4895</v>
      </c>
      <c r="Z1817" s="75">
        <v>7</v>
      </c>
      <c r="AA1817" s="75">
        <v>6</v>
      </c>
      <c r="AB1817" s="75" t="s">
        <v>4871</v>
      </c>
      <c r="AC1817" s="75" t="s">
        <v>5553</v>
      </c>
      <c r="AD1817" s="75" t="s">
        <v>4897</v>
      </c>
      <c r="AE1817" s="75">
        <v>6</v>
      </c>
      <c r="AF1817" s="75">
        <v>3</v>
      </c>
      <c r="AG1817" s="75" t="s">
        <v>4871</v>
      </c>
      <c r="AH1817" s="75" t="s">
        <v>5552</v>
      </c>
      <c r="AI1817" s="75" t="s">
        <v>4869</v>
      </c>
      <c r="AN1817" s="75" t="s">
        <v>4869</v>
      </c>
      <c r="AP1817" s="75">
        <v>8</v>
      </c>
      <c r="AQ1817" s="75">
        <v>6</v>
      </c>
      <c r="AR1817" s="75" t="s">
        <v>4868</v>
      </c>
      <c r="AS1817" s="75" t="s">
        <v>5453</v>
      </c>
      <c r="AV1817" s="75" t="s">
        <v>5440</v>
      </c>
      <c r="BI1817" s="75" t="s">
        <v>5452</v>
      </c>
      <c r="BJ1817" s="75" t="s">
        <v>5451</v>
      </c>
      <c r="BK1817" s="75">
        <v>0</v>
      </c>
      <c r="BM1817" s="75">
        <v>0</v>
      </c>
    </row>
    <row r="1818" spans="1:65" ht="17.399999999999999" hidden="1" customHeight="1" x14ac:dyDescent="0.3">
      <c r="A1818" s="75">
        <v>2019</v>
      </c>
      <c r="B1818" s="75">
        <v>30011</v>
      </c>
      <c r="C1818" s="75" t="s">
        <v>5230</v>
      </c>
      <c r="D1818" s="75" t="s">
        <v>5450</v>
      </c>
      <c r="E1818" s="77">
        <v>1420</v>
      </c>
      <c r="F1818" s="75" t="s">
        <v>2292</v>
      </c>
      <c r="G1818" s="77">
        <v>9638</v>
      </c>
      <c r="H1818" s="75" t="s">
        <v>5551</v>
      </c>
      <c r="I1818" s="75" t="s">
        <v>4883</v>
      </c>
      <c r="J1818" s="75" t="s">
        <v>2604</v>
      </c>
      <c r="K1818" s="75">
        <v>0</v>
      </c>
      <c r="L1818" s="75" t="s">
        <v>5457</v>
      </c>
      <c r="M1818" s="75" t="s">
        <v>4892</v>
      </c>
      <c r="N1818" s="75" t="s">
        <v>87</v>
      </c>
      <c r="O1818" s="75" t="s">
        <v>4024</v>
      </c>
      <c r="Q1818" s="75" t="s">
        <v>5469</v>
      </c>
      <c r="S1818" s="75" t="s">
        <v>3662</v>
      </c>
      <c r="T1818" s="75" t="s">
        <v>5474</v>
      </c>
      <c r="U1818" s="75" t="s">
        <v>4877</v>
      </c>
      <c r="V1818" s="75" t="s">
        <v>4878</v>
      </c>
      <c r="W1818" s="75" t="s">
        <v>4871</v>
      </c>
      <c r="X1818" s="75" t="s">
        <v>5456</v>
      </c>
      <c r="Y1818" s="75" t="s">
        <v>4872</v>
      </c>
      <c r="Z1818" s="75">
        <v>10</v>
      </c>
      <c r="AA1818" s="75">
        <v>0</v>
      </c>
      <c r="AB1818" s="75" t="s">
        <v>4871</v>
      </c>
      <c r="AC1818" s="75" t="s">
        <v>5526</v>
      </c>
      <c r="AD1818" s="75" t="s">
        <v>4897</v>
      </c>
      <c r="AE1818" s="75">
        <v>6</v>
      </c>
      <c r="AF1818" s="75">
        <v>5</v>
      </c>
      <c r="AG1818" s="75" t="s">
        <v>4871</v>
      </c>
      <c r="AH1818" s="75" t="s">
        <v>5495</v>
      </c>
      <c r="AI1818" s="75" t="s">
        <v>4869</v>
      </c>
      <c r="AN1818" s="75" t="s">
        <v>4869</v>
      </c>
      <c r="AP1818" s="75">
        <v>10</v>
      </c>
      <c r="AQ1818" s="75">
        <v>10</v>
      </c>
      <c r="AR1818" s="75" t="s">
        <v>4908</v>
      </c>
      <c r="AS1818" s="75" t="s">
        <v>5441</v>
      </c>
      <c r="AV1818" s="75" t="s">
        <v>5440</v>
      </c>
      <c r="BI1818" s="75" t="s">
        <v>5452</v>
      </c>
      <c r="BJ1818" s="75" t="s">
        <v>5451</v>
      </c>
      <c r="BK1818" s="75">
        <v>0</v>
      </c>
      <c r="BM1818" s="75">
        <v>0</v>
      </c>
    </row>
    <row r="1819" spans="1:65" ht="17.399999999999999" customHeight="1" x14ac:dyDescent="0.3">
      <c r="A1819" s="75">
        <v>2019</v>
      </c>
      <c r="B1819" s="75">
        <v>16010</v>
      </c>
      <c r="C1819" s="75" t="s">
        <v>5343</v>
      </c>
      <c r="D1819" s="75" t="s">
        <v>5450</v>
      </c>
      <c r="E1819" s="77">
        <v>880</v>
      </c>
      <c r="F1819" s="75" t="s">
        <v>1118</v>
      </c>
      <c r="G1819" s="77">
        <v>9639</v>
      </c>
      <c r="H1819" s="75" t="s">
        <v>5550</v>
      </c>
      <c r="I1819" s="75" t="s">
        <v>4883</v>
      </c>
      <c r="J1819" s="75" t="s">
        <v>1560</v>
      </c>
      <c r="K1819" s="75">
        <v>0</v>
      </c>
      <c r="L1819" s="75" t="s">
        <v>5448</v>
      </c>
      <c r="M1819" s="75" t="s">
        <v>4892</v>
      </c>
      <c r="N1819" s="75" t="s">
        <v>87</v>
      </c>
      <c r="O1819" s="75" t="s">
        <v>4080</v>
      </c>
      <c r="P1819" s="75">
        <v>3</v>
      </c>
      <c r="Q1819" s="76" t="s">
        <v>5549</v>
      </c>
      <c r="S1819" s="75" t="s">
        <v>4020</v>
      </c>
      <c r="T1819" s="75" t="s">
        <v>5478</v>
      </c>
      <c r="U1819" s="75" t="s">
        <v>4871</v>
      </c>
      <c r="V1819" s="75" t="s">
        <v>5445</v>
      </c>
      <c r="W1819" s="75" t="s">
        <v>4877</v>
      </c>
      <c r="X1819" s="75" t="s">
        <v>4876</v>
      </c>
      <c r="Y1819" s="75" t="s">
        <v>4875</v>
      </c>
      <c r="Z1819" s="75">
        <v>11</v>
      </c>
      <c r="AA1819" s="75">
        <v>0</v>
      </c>
      <c r="AB1819" s="75" t="s">
        <v>4871</v>
      </c>
      <c r="AC1819" s="75" t="s">
        <v>5473</v>
      </c>
      <c r="AD1819" s="75" t="s">
        <v>4872</v>
      </c>
      <c r="AE1819" s="75">
        <v>10</v>
      </c>
      <c r="AF1819" s="75">
        <v>2</v>
      </c>
      <c r="AG1819" s="75" t="s">
        <v>4871</v>
      </c>
      <c r="AH1819" s="75" t="s">
        <v>5548</v>
      </c>
      <c r="AI1819" s="75" t="s">
        <v>4897</v>
      </c>
      <c r="AJ1819" s="75">
        <v>13</v>
      </c>
      <c r="AK1819" s="75">
        <v>7</v>
      </c>
      <c r="AL1819" s="75" t="s">
        <v>4871</v>
      </c>
      <c r="AM1819" s="75" t="s">
        <v>5547</v>
      </c>
      <c r="AN1819" s="75" t="s">
        <v>4869</v>
      </c>
      <c r="AP1819" s="75">
        <v>10</v>
      </c>
      <c r="AQ1819" s="75">
        <v>8</v>
      </c>
      <c r="AR1819" s="75" t="s">
        <v>4868</v>
      </c>
      <c r="AS1819" s="75" t="s">
        <v>5453</v>
      </c>
      <c r="AV1819" s="75" t="s">
        <v>5440</v>
      </c>
      <c r="BI1819" s="75" t="s">
        <v>5452</v>
      </c>
      <c r="BJ1819" s="75" t="s">
        <v>5451</v>
      </c>
      <c r="BK1819" s="75">
        <v>0</v>
      </c>
      <c r="BM1819" s="75">
        <v>0</v>
      </c>
    </row>
    <row r="1820" spans="1:65" ht="17.399999999999999" hidden="1" customHeight="1" x14ac:dyDescent="0.3">
      <c r="A1820" s="75">
        <v>2019</v>
      </c>
      <c r="B1820" s="75">
        <v>30011</v>
      </c>
      <c r="C1820" s="75" t="s">
        <v>5230</v>
      </c>
      <c r="D1820" s="75" t="s">
        <v>5450</v>
      </c>
      <c r="E1820" s="77">
        <v>1420</v>
      </c>
      <c r="F1820" s="75" t="s">
        <v>2292</v>
      </c>
      <c r="G1820" s="77">
        <v>9648</v>
      </c>
      <c r="H1820" s="75" t="s">
        <v>5546</v>
      </c>
      <c r="I1820" s="75" t="s">
        <v>4883</v>
      </c>
      <c r="J1820" s="75" t="s">
        <v>2606</v>
      </c>
      <c r="K1820" s="75">
        <v>0</v>
      </c>
      <c r="L1820" s="75" t="s">
        <v>5457</v>
      </c>
      <c r="M1820" s="75" t="s">
        <v>4892</v>
      </c>
      <c r="N1820" s="75" t="s">
        <v>87</v>
      </c>
      <c r="O1820" s="75" t="s">
        <v>4025</v>
      </c>
      <c r="Q1820" s="75" t="s">
        <v>5461</v>
      </c>
      <c r="S1820" s="75" t="s">
        <v>3662</v>
      </c>
      <c r="T1820" s="75" t="s">
        <v>5474</v>
      </c>
      <c r="U1820" s="75" t="s">
        <v>4877</v>
      </c>
      <c r="V1820" s="75" t="s">
        <v>4878</v>
      </c>
      <c r="W1820" s="75" t="s">
        <v>4871</v>
      </c>
      <c r="X1820" s="75" t="s">
        <v>5456</v>
      </c>
      <c r="Y1820" s="75" t="s">
        <v>4895</v>
      </c>
      <c r="Z1820" s="75">
        <v>2</v>
      </c>
      <c r="AA1820" s="75">
        <v>0</v>
      </c>
      <c r="AB1820" s="75" t="s">
        <v>4871</v>
      </c>
      <c r="AC1820" s="75" t="s">
        <v>5545</v>
      </c>
      <c r="AD1820" s="75" t="s">
        <v>4872</v>
      </c>
      <c r="AH1820" s="75" t="s">
        <v>5467</v>
      </c>
      <c r="AI1820" s="75" t="s">
        <v>4869</v>
      </c>
      <c r="AN1820" s="75" t="s">
        <v>4869</v>
      </c>
      <c r="AP1820" s="75">
        <v>4</v>
      </c>
      <c r="AQ1820" s="75">
        <v>0</v>
      </c>
      <c r="AR1820" s="75" t="s">
        <v>4868</v>
      </c>
      <c r="AS1820" s="75" t="s">
        <v>5453</v>
      </c>
      <c r="AV1820" s="75" t="s">
        <v>5440</v>
      </c>
      <c r="BI1820" s="75" t="s">
        <v>5452</v>
      </c>
      <c r="BJ1820" s="75" t="s">
        <v>5451</v>
      </c>
      <c r="BK1820" s="75">
        <v>0</v>
      </c>
      <c r="BM1820" s="75">
        <v>0</v>
      </c>
    </row>
    <row r="1821" spans="1:65" ht="17.399999999999999" hidden="1" customHeight="1" x14ac:dyDescent="0.3">
      <c r="A1821" s="75">
        <v>2019</v>
      </c>
      <c r="B1821" s="75">
        <v>21050</v>
      </c>
      <c r="C1821" s="75" t="s">
        <v>5303</v>
      </c>
      <c r="D1821" s="75" t="s">
        <v>5450</v>
      </c>
      <c r="E1821" s="77">
        <v>1010</v>
      </c>
      <c r="F1821" s="75" t="s">
        <v>971</v>
      </c>
      <c r="G1821" s="77">
        <v>9660</v>
      </c>
      <c r="H1821" s="75" t="s">
        <v>5544</v>
      </c>
      <c r="I1821" s="75" t="s">
        <v>4883</v>
      </c>
      <c r="J1821" s="75" t="s">
        <v>1081</v>
      </c>
      <c r="K1821" s="75">
        <v>0</v>
      </c>
      <c r="L1821" s="75" t="s">
        <v>5457</v>
      </c>
      <c r="M1821" s="75" t="s">
        <v>4892</v>
      </c>
      <c r="N1821" s="75" t="s">
        <v>87</v>
      </c>
      <c r="O1821" s="75" t="s">
        <v>4023</v>
      </c>
      <c r="Q1821" s="75" t="s">
        <v>5447</v>
      </c>
      <c r="S1821" s="75" t="s">
        <v>4020</v>
      </c>
      <c r="T1821" s="75" t="s">
        <v>5478</v>
      </c>
      <c r="U1821" s="75" t="s">
        <v>4877</v>
      </c>
      <c r="V1821" s="75" t="s">
        <v>4878</v>
      </c>
      <c r="W1821" s="75" t="s">
        <v>4871</v>
      </c>
      <c r="X1821" s="75" t="s">
        <v>5456</v>
      </c>
      <c r="Y1821" s="75" t="s">
        <v>4875</v>
      </c>
      <c r="Z1821" s="75">
        <v>11</v>
      </c>
      <c r="AA1821" s="75">
        <v>0</v>
      </c>
      <c r="AB1821" s="75" t="s">
        <v>4871</v>
      </c>
      <c r="AC1821" s="75" t="s">
        <v>5473</v>
      </c>
      <c r="AD1821" s="75" t="s">
        <v>4872</v>
      </c>
      <c r="AE1821" s="75">
        <v>8</v>
      </c>
      <c r="AF1821" s="75">
        <v>2</v>
      </c>
      <c r="AG1821" s="75" t="s">
        <v>4871</v>
      </c>
      <c r="AH1821" s="75" t="s">
        <v>5543</v>
      </c>
      <c r="AI1821" s="75" t="s">
        <v>4869</v>
      </c>
      <c r="AN1821" s="75" t="s">
        <v>4869</v>
      </c>
      <c r="AP1821" s="75">
        <v>10</v>
      </c>
      <c r="AQ1821" s="75">
        <v>9</v>
      </c>
      <c r="AR1821" s="75" t="s">
        <v>4868</v>
      </c>
      <c r="AS1821" s="75" t="s">
        <v>5453</v>
      </c>
      <c r="AV1821" s="75" t="s">
        <v>5440</v>
      </c>
      <c r="BI1821" s="75" t="s">
        <v>5452</v>
      </c>
      <c r="BJ1821" s="75" t="s">
        <v>5451</v>
      </c>
      <c r="BK1821" s="75">
        <v>0</v>
      </c>
      <c r="BM1821" s="75">
        <v>0</v>
      </c>
    </row>
    <row r="1822" spans="1:65" ht="17.399999999999999" hidden="1" customHeight="1" x14ac:dyDescent="0.3">
      <c r="A1822" s="75">
        <v>2019</v>
      </c>
      <c r="B1822" s="75">
        <v>62040</v>
      </c>
      <c r="C1822" s="75" t="s">
        <v>4954</v>
      </c>
      <c r="D1822" s="75" t="s">
        <v>5450</v>
      </c>
      <c r="E1822" s="77">
        <v>3100</v>
      </c>
      <c r="F1822" s="75" t="s">
        <v>3949</v>
      </c>
      <c r="G1822" s="77">
        <v>9665</v>
      </c>
      <c r="H1822" s="75" t="s">
        <v>5542</v>
      </c>
      <c r="I1822" s="75" t="s">
        <v>4883</v>
      </c>
      <c r="J1822" s="75" t="s">
        <v>3962</v>
      </c>
      <c r="K1822" s="75">
        <v>0</v>
      </c>
      <c r="L1822" s="75" t="s">
        <v>5457</v>
      </c>
      <c r="M1822" s="75" t="s">
        <v>4892</v>
      </c>
      <c r="N1822" s="75" t="s">
        <v>87</v>
      </c>
      <c r="O1822" s="75" t="s">
        <v>4024</v>
      </c>
      <c r="Q1822" s="75" t="s">
        <v>5469</v>
      </c>
      <c r="S1822" s="75" t="s">
        <v>4033</v>
      </c>
      <c r="T1822" s="75" t="s">
        <v>5446</v>
      </c>
      <c r="U1822" s="75" t="s">
        <v>4877</v>
      </c>
      <c r="V1822" s="75" t="s">
        <v>4878</v>
      </c>
      <c r="W1822" s="75" t="s">
        <v>4871</v>
      </c>
      <c r="X1822" s="75" t="s">
        <v>5456</v>
      </c>
      <c r="Y1822" s="75" t="s">
        <v>4895</v>
      </c>
      <c r="Z1822" s="75">
        <v>5</v>
      </c>
      <c r="AA1822" s="75">
        <v>5</v>
      </c>
      <c r="AB1822" s="75" t="s">
        <v>4877</v>
      </c>
      <c r="AC1822" s="75" t="s">
        <v>5541</v>
      </c>
      <c r="AD1822" s="75" t="s">
        <v>4897</v>
      </c>
      <c r="AE1822" s="75">
        <v>2</v>
      </c>
      <c r="AF1822" s="75">
        <v>2</v>
      </c>
      <c r="AG1822" s="75" t="s">
        <v>4877</v>
      </c>
      <c r="AH1822" s="75" t="s">
        <v>5472</v>
      </c>
      <c r="AI1822" s="75" t="s">
        <v>4869</v>
      </c>
      <c r="AN1822" s="75" t="s">
        <v>4869</v>
      </c>
      <c r="AP1822" s="75">
        <v>6</v>
      </c>
      <c r="AQ1822" s="75">
        <v>6</v>
      </c>
      <c r="AR1822" s="75" t="s">
        <v>4908</v>
      </c>
      <c r="AS1822" s="75" t="s">
        <v>5441</v>
      </c>
      <c r="AV1822" s="75" t="s">
        <v>5440</v>
      </c>
      <c r="BI1822" s="75" t="s">
        <v>5452</v>
      </c>
      <c r="BJ1822" s="75" t="s">
        <v>5451</v>
      </c>
      <c r="BK1822" s="75">
        <v>0</v>
      </c>
      <c r="BM1822" s="75">
        <v>0</v>
      </c>
    </row>
    <row r="1823" spans="1:65" ht="17.399999999999999" hidden="1" customHeight="1" x14ac:dyDescent="0.3">
      <c r="A1823" s="75">
        <v>2019</v>
      </c>
      <c r="B1823" s="75">
        <v>62040</v>
      </c>
      <c r="C1823" s="75" t="s">
        <v>4954</v>
      </c>
      <c r="D1823" s="75" t="s">
        <v>5450</v>
      </c>
      <c r="E1823" s="77">
        <v>3100</v>
      </c>
      <c r="F1823" s="75" t="s">
        <v>3949</v>
      </c>
      <c r="G1823" s="77">
        <v>9670</v>
      </c>
      <c r="H1823" s="75" t="s">
        <v>5540</v>
      </c>
      <c r="I1823" s="75" t="s">
        <v>4883</v>
      </c>
      <c r="J1823" s="75" t="s">
        <v>3968</v>
      </c>
      <c r="K1823" s="75">
        <v>0</v>
      </c>
      <c r="L1823" s="75" t="s">
        <v>5480</v>
      </c>
      <c r="M1823" s="75" t="s">
        <v>4892</v>
      </c>
      <c r="N1823" s="75" t="s">
        <v>87</v>
      </c>
      <c r="O1823" s="75" t="s">
        <v>4024</v>
      </c>
      <c r="Q1823" s="75" t="s">
        <v>5469</v>
      </c>
      <c r="S1823" s="75" t="s">
        <v>4033</v>
      </c>
      <c r="T1823" s="75" t="s">
        <v>5446</v>
      </c>
      <c r="U1823" s="75" t="s">
        <v>4871</v>
      </c>
      <c r="V1823" s="75" t="s">
        <v>5445</v>
      </c>
      <c r="W1823" s="75" t="s">
        <v>4877</v>
      </c>
      <c r="X1823" s="75" t="s">
        <v>4876</v>
      </c>
      <c r="Y1823" s="75" t="s">
        <v>4897</v>
      </c>
      <c r="Z1823" s="75">
        <v>8</v>
      </c>
      <c r="AA1823" s="75">
        <v>1</v>
      </c>
      <c r="AB1823" s="75" t="s">
        <v>4871</v>
      </c>
      <c r="AC1823" s="75" t="s">
        <v>5539</v>
      </c>
      <c r="AD1823" s="75" t="s">
        <v>4872</v>
      </c>
      <c r="AE1823" s="75">
        <v>6</v>
      </c>
      <c r="AF1823" s="75">
        <v>1</v>
      </c>
      <c r="AG1823" s="75" t="s">
        <v>4871</v>
      </c>
      <c r="AH1823" s="75" t="s">
        <v>5538</v>
      </c>
      <c r="AI1823" s="75" t="s">
        <v>4869</v>
      </c>
      <c r="AN1823" s="75" t="s">
        <v>4869</v>
      </c>
      <c r="AP1823" s="75">
        <v>8</v>
      </c>
      <c r="AQ1823" s="75">
        <v>6</v>
      </c>
      <c r="AR1823" s="75" t="s">
        <v>4868</v>
      </c>
      <c r="AS1823" s="75" t="s">
        <v>5453</v>
      </c>
      <c r="AV1823" s="75" t="s">
        <v>5440</v>
      </c>
      <c r="BI1823" s="75" t="s">
        <v>5452</v>
      </c>
      <c r="BJ1823" s="75" t="s">
        <v>5451</v>
      </c>
      <c r="BK1823" s="75">
        <v>0</v>
      </c>
      <c r="BM1823" s="75">
        <v>0</v>
      </c>
    </row>
    <row r="1824" spans="1:65" ht="17.399999999999999" hidden="1" customHeight="1" x14ac:dyDescent="0.3">
      <c r="A1824" s="75">
        <v>2019</v>
      </c>
      <c r="B1824" s="75">
        <v>62040</v>
      </c>
      <c r="C1824" s="75" t="s">
        <v>4954</v>
      </c>
      <c r="D1824" s="75" t="s">
        <v>5450</v>
      </c>
      <c r="E1824" s="77">
        <v>3100</v>
      </c>
      <c r="F1824" s="75" t="s">
        <v>3949</v>
      </c>
      <c r="G1824" s="77">
        <v>9672</v>
      </c>
      <c r="H1824" s="75" t="s">
        <v>5537</v>
      </c>
      <c r="I1824" s="75" t="s">
        <v>4883</v>
      </c>
      <c r="J1824" s="75" t="s">
        <v>3966</v>
      </c>
      <c r="K1824" s="75">
        <v>0</v>
      </c>
      <c r="L1824" s="75" t="s">
        <v>5448</v>
      </c>
      <c r="M1824" s="75" t="s">
        <v>4892</v>
      </c>
      <c r="N1824" s="75" t="s">
        <v>87</v>
      </c>
      <c r="O1824" s="75" t="s">
        <v>4024</v>
      </c>
      <c r="Q1824" s="75" t="s">
        <v>5469</v>
      </c>
      <c r="S1824" s="75" t="s">
        <v>4033</v>
      </c>
      <c r="T1824" s="75" t="s">
        <v>5446</v>
      </c>
      <c r="U1824" s="75" t="s">
        <v>4871</v>
      </c>
      <c r="V1824" s="75" t="s">
        <v>5445</v>
      </c>
      <c r="W1824" s="75" t="s">
        <v>4877</v>
      </c>
      <c r="X1824" s="75" t="s">
        <v>4876</v>
      </c>
      <c r="Y1824" s="75" t="s">
        <v>4872</v>
      </c>
      <c r="Z1824" s="75">
        <v>11</v>
      </c>
      <c r="AA1824" s="75">
        <v>0</v>
      </c>
      <c r="AB1824" s="75" t="s">
        <v>4871</v>
      </c>
      <c r="AC1824" s="75" t="s">
        <v>5473</v>
      </c>
      <c r="AD1824" s="75" t="s">
        <v>4897</v>
      </c>
      <c r="AE1824" s="75">
        <v>9</v>
      </c>
      <c r="AF1824" s="75">
        <v>3</v>
      </c>
      <c r="AG1824" s="75" t="s">
        <v>4871</v>
      </c>
      <c r="AH1824" s="75" t="s">
        <v>5536</v>
      </c>
      <c r="AI1824" s="75" t="s">
        <v>4897</v>
      </c>
      <c r="AJ1824" s="75">
        <v>13</v>
      </c>
      <c r="AK1824" s="75">
        <v>6</v>
      </c>
      <c r="AL1824" s="75" t="s">
        <v>4871</v>
      </c>
      <c r="AM1824" s="75" t="s">
        <v>5535</v>
      </c>
      <c r="AN1824" s="75" t="s">
        <v>4869</v>
      </c>
      <c r="AP1824" s="75">
        <v>10</v>
      </c>
      <c r="AQ1824" s="75">
        <v>8</v>
      </c>
      <c r="AR1824" s="75" t="s">
        <v>4868</v>
      </c>
      <c r="AS1824" s="75" t="s">
        <v>5453</v>
      </c>
      <c r="AV1824" s="75" t="s">
        <v>5440</v>
      </c>
      <c r="BI1824" s="75" t="s">
        <v>5452</v>
      </c>
      <c r="BJ1824" s="75" t="s">
        <v>5451</v>
      </c>
      <c r="BK1824" s="75">
        <v>0</v>
      </c>
      <c r="BM1824" s="75">
        <v>0</v>
      </c>
    </row>
    <row r="1825" spans="1:65" ht="17.399999999999999" hidden="1" customHeight="1" x14ac:dyDescent="0.3">
      <c r="A1825" s="75">
        <v>2019</v>
      </c>
      <c r="B1825" s="75">
        <v>39031</v>
      </c>
      <c r="C1825" s="75" t="s">
        <v>5148</v>
      </c>
      <c r="D1825" s="75" t="s">
        <v>5450</v>
      </c>
      <c r="E1825" s="77">
        <v>2000</v>
      </c>
      <c r="F1825" s="75" t="s">
        <v>2839</v>
      </c>
      <c r="G1825" s="77">
        <v>9673</v>
      </c>
      <c r="H1825" s="75" t="s">
        <v>5534</v>
      </c>
      <c r="I1825" s="75" t="s">
        <v>4883</v>
      </c>
      <c r="J1825" s="75" t="s">
        <v>2930</v>
      </c>
      <c r="K1825" s="75">
        <v>0</v>
      </c>
      <c r="L1825" s="75" t="s">
        <v>5457</v>
      </c>
      <c r="M1825" s="75" t="s">
        <v>4892</v>
      </c>
      <c r="N1825" s="75" t="s">
        <v>87</v>
      </c>
      <c r="O1825" s="75" t="s">
        <v>4024</v>
      </c>
      <c r="Q1825" s="75" t="s">
        <v>5469</v>
      </c>
      <c r="S1825" s="75" t="s">
        <v>4033</v>
      </c>
      <c r="T1825" s="75" t="s">
        <v>5446</v>
      </c>
      <c r="U1825" s="75" t="s">
        <v>4877</v>
      </c>
      <c r="V1825" s="75" t="s">
        <v>4878</v>
      </c>
      <c r="W1825" s="75" t="s">
        <v>4871</v>
      </c>
      <c r="X1825" s="75" t="s">
        <v>5456</v>
      </c>
      <c r="Y1825" s="75" t="s">
        <v>4897</v>
      </c>
      <c r="Z1825" s="75">
        <v>7</v>
      </c>
      <c r="AA1825" s="75">
        <v>3</v>
      </c>
      <c r="AB1825" s="75" t="s">
        <v>4871</v>
      </c>
      <c r="AC1825" s="75" t="s">
        <v>5533</v>
      </c>
      <c r="AD1825" s="75" t="s">
        <v>4897</v>
      </c>
      <c r="AE1825" s="75">
        <v>2</v>
      </c>
      <c r="AF1825" s="75">
        <v>2</v>
      </c>
      <c r="AG1825" s="75" t="s">
        <v>4877</v>
      </c>
      <c r="AH1825" s="75" t="s">
        <v>5472</v>
      </c>
      <c r="AI1825" s="75" t="s">
        <v>4869</v>
      </c>
      <c r="AN1825" s="75" t="s">
        <v>4869</v>
      </c>
      <c r="AP1825" s="75">
        <v>8</v>
      </c>
      <c r="AQ1825" s="75">
        <v>8</v>
      </c>
      <c r="AR1825" s="75" t="s">
        <v>4908</v>
      </c>
      <c r="AS1825" s="75" t="s">
        <v>5441</v>
      </c>
      <c r="AV1825" s="75" t="s">
        <v>5440</v>
      </c>
      <c r="BI1825" s="75" t="s">
        <v>5452</v>
      </c>
      <c r="BJ1825" s="75" t="s">
        <v>5451</v>
      </c>
      <c r="BK1825" s="75">
        <v>0</v>
      </c>
      <c r="BM1825" s="75">
        <v>0</v>
      </c>
    </row>
    <row r="1826" spans="1:65" ht="17.399999999999999" hidden="1" customHeight="1" x14ac:dyDescent="0.3">
      <c r="A1826" s="75">
        <v>2019</v>
      </c>
      <c r="B1826" s="75">
        <v>35020</v>
      </c>
      <c r="C1826" s="75" t="s">
        <v>5192</v>
      </c>
      <c r="D1826" s="75" t="s">
        <v>5450</v>
      </c>
      <c r="E1826" s="77">
        <v>1560</v>
      </c>
      <c r="F1826" s="75" t="s">
        <v>2863</v>
      </c>
      <c r="G1826" s="77">
        <v>9674</v>
      </c>
      <c r="H1826" s="75" t="s">
        <v>5532</v>
      </c>
      <c r="I1826" s="75" t="s">
        <v>4883</v>
      </c>
      <c r="J1826" s="75" t="s">
        <v>3761</v>
      </c>
      <c r="K1826" s="75">
        <v>0</v>
      </c>
      <c r="L1826" s="75" t="s">
        <v>5457</v>
      </c>
      <c r="M1826" s="75" t="s">
        <v>4892</v>
      </c>
      <c r="N1826" s="75" t="s">
        <v>87</v>
      </c>
      <c r="O1826" s="75" t="s">
        <v>4023</v>
      </c>
      <c r="Q1826" s="75" t="s">
        <v>5447</v>
      </c>
      <c r="S1826" s="75" t="s">
        <v>4020</v>
      </c>
      <c r="T1826" s="75" t="s">
        <v>5478</v>
      </c>
      <c r="U1826" s="75" t="s">
        <v>4877</v>
      </c>
      <c r="V1826" s="75" t="s">
        <v>4878</v>
      </c>
      <c r="W1826" s="75" t="s">
        <v>4871</v>
      </c>
      <c r="X1826" s="75" t="s">
        <v>5456</v>
      </c>
      <c r="Y1826" s="75" t="s">
        <v>4875</v>
      </c>
      <c r="Z1826" s="75">
        <v>10</v>
      </c>
      <c r="AA1826" s="75">
        <v>0</v>
      </c>
      <c r="AB1826" s="75" t="s">
        <v>4871</v>
      </c>
      <c r="AC1826" s="75" t="s">
        <v>5526</v>
      </c>
      <c r="AD1826" s="75" t="s">
        <v>4872</v>
      </c>
      <c r="AE1826" s="75">
        <v>6</v>
      </c>
      <c r="AF1826" s="75">
        <v>2</v>
      </c>
      <c r="AG1826" s="75" t="s">
        <v>4871</v>
      </c>
      <c r="AH1826" s="75" t="s">
        <v>5531</v>
      </c>
      <c r="AI1826" s="75" t="s">
        <v>4869</v>
      </c>
      <c r="AN1826" s="75" t="s">
        <v>4869</v>
      </c>
      <c r="AP1826" s="75">
        <v>10</v>
      </c>
      <c r="AQ1826" s="75">
        <v>8</v>
      </c>
      <c r="AR1826" s="75" t="s">
        <v>4868</v>
      </c>
      <c r="AS1826" s="75" t="s">
        <v>5453</v>
      </c>
      <c r="AV1826" s="75" t="s">
        <v>5440</v>
      </c>
      <c r="BI1826" s="75" t="s">
        <v>5452</v>
      </c>
      <c r="BJ1826" s="75" t="s">
        <v>5451</v>
      </c>
      <c r="BK1826" s="75">
        <v>0</v>
      </c>
      <c r="BM1826" s="75">
        <v>0</v>
      </c>
    </row>
    <row r="1827" spans="1:65" ht="17.399999999999999" hidden="1" customHeight="1" x14ac:dyDescent="0.3">
      <c r="A1827" s="75">
        <v>2019</v>
      </c>
      <c r="B1827" s="75">
        <v>30011</v>
      </c>
      <c r="C1827" s="75" t="s">
        <v>5230</v>
      </c>
      <c r="D1827" s="75" t="s">
        <v>5450</v>
      </c>
      <c r="E1827" s="77">
        <v>1420</v>
      </c>
      <c r="F1827" s="75" t="s">
        <v>2292</v>
      </c>
      <c r="G1827" s="77">
        <v>9678</v>
      </c>
      <c r="H1827" s="75" t="s">
        <v>5530</v>
      </c>
      <c r="I1827" s="75" t="s">
        <v>4883</v>
      </c>
      <c r="J1827" s="75" t="s">
        <v>2608</v>
      </c>
      <c r="K1827" s="75">
        <v>0</v>
      </c>
      <c r="L1827" s="75" t="s">
        <v>5457</v>
      </c>
      <c r="M1827" s="75" t="s">
        <v>4892</v>
      </c>
      <c r="N1827" s="75" t="s">
        <v>87</v>
      </c>
      <c r="O1827" s="75" t="s">
        <v>4023</v>
      </c>
      <c r="Q1827" s="75" t="s">
        <v>5447</v>
      </c>
      <c r="S1827" s="75" t="s">
        <v>4020</v>
      </c>
      <c r="T1827" s="75" t="s">
        <v>5478</v>
      </c>
      <c r="U1827" s="75" t="s">
        <v>4877</v>
      </c>
      <c r="V1827" s="75" t="s">
        <v>4878</v>
      </c>
      <c r="W1827" s="75" t="s">
        <v>4871</v>
      </c>
      <c r="X1827" s="75" t="s">
        <v>5456</v>
      </c>
      <c r="Y1827" s="75" t="s">
        <v>4872</v>
      </c>
      <c r="Z1827" s="75">
        <v>4</v>
      </c>
      <c r="AA1827" s="75">
        <v>0</v>
      </c>
      <c r="AB1827" s="75" t="s">
        <v>4871</v>
      </c>
      <c r="AC1827" s="75" t="s">
        <v>5529</v>
      </c>
      <c r="AD1827" s="75" t="s">
        <v>4872</v>
      </c>
      <c r="AE1827" s="75">
        <v>4</v>
      </c>
      <c r="AF1827" s="75">
        <v>0</v>
      </c>
      <c r="AG1827" s="75" t="s">
        <v>4871</v>
      </c>
      <c r="AH1827" s="75" t="s">
        <v>5528</v>
      </c>
      <c r="AI1827" s="75" t="s">
        <v>4869</v>
      </c>
      <c r="AN1827" s="75" t="s">
        <v>4869</v>
      </c>
      <c r="AP1827" s="75">
        <v>6</v>
      </c>
      <c r="AQ1827" s="75">
        <v>5</v>
      </c>
      <c r="AR1827" s="75" t="s">
        <v>4868</v>
      </c>
      <c r="AS1827" s="75" t="s">
        <v>5453</v>
      </c>
      <c r="AV1827" s="75" t="s">
        <v>5440</v>
      </c>
      <c r="BI1827" s="75" t="s">
        <v>5452</v>
      </c>
      <c r="BJ1827" s="75" t="s">
        <v>5451</v>
      </c>
      <c r="BK1827" s="75">
        <v>0</v>
      </c>
      <c r="BM1827" s="75">
        <v>0</v>
      </c>
    </row>
    <row r="1828" spans="1:65" ht="17.399999999999999" hidden="1" customHeight="1" x14ac:dyDescent="0.3">
      <c r="A1828" s="75">
        <v>2019</v>
      </c>
      <c r="B1828" s="75">
        <v>1020</v>
      </c>
      <c r="C1828" s="75" t="s">
        <v>5434</v>
      </c>
      <c r="D1828" s="75" t="s">
        <v>5450</v>
      </c>
      <c r="E1828" s="77">
        <v>20</v>
      </c>
      <c r="F1828" s="75" t="s">
        <v>89</v>
      </c>
      <c r="G1828" s="77">
        <v>9682</v>
      </c>
      <c r="H1828" s="75" t="s">
        <v>5527</v>
      </c>
      <c r="I1828" s="75" t="s">
        <v>4883</v>
      </c>
      <c r="J1828" s="75" t="s">
        <v>191</v>
      </c>
      <c r="K1828" s="75">
        <v>0</v>
      </c>
      <c r="L1828" s="75" t="s">
        <v>5457</v>
      </c>
      <c r="M1828" s="75" t="s">
        <v>4892</v>
      </c>
      <c r="N1828" s="75" t="s">
        <v>87</v>
      </c>
      <c r="O1828" s="75" t="s">
        <v>4024</v>
      </c>
      <c r="Q1828" s="75" t="s">
        <v>5469</v>
      </c>
      <c r="S1828" s="75" t="s">
        <v>4033</v>
      </c>
      <c r="T1828" s="75" t="s">
        <v>5446</v>
      </c>
      <c r="U1828" s="75" t="s">
        <v>4877</v>
      </c>
      <c r="V1828" s="75" t="s">
        <v>4878</v>
      </c>
      <c r="W1828" s="75" t="s">
        <v>4871</v>
      </c>
      <c r="X1828" s="75" t="s">
        <v>5456</v>
      </c>
      <c r="Y1828" s="75" t="s">
        <v>4872</v>
      </c>
      <c r="Z1828" s="75">
        <v>10</v>
      </c>
      <c r="AA1828" s="75">
        <v>0</v>
      </c>
      <c r="AB1828" s="75" t="s">
        <v>4871</v>
      </c>
      <c r="AC1828" s="75" t="s">
        <v>5526</v>
      </c>
      <c r="AD1828" s="75" t="s">
        <v>4872</v>
      </c>
      <c r="AE1828" s="75">
        <v>6</v>
      </c>
      <c r="AF1828" s="75">
        <v>0</v>
      </c>
      <c r="AG1828" s="75" t="s">
        <v>4871</v>
      </c>
      <c r="AH1828" s="75" t="s">
        <v>5443</v>
      </c>
      <c r="AI1828" s="75" t="s">
        <v>4869</v>
      </c>
      <c r="AN1828" s="75" t="s">
        <v>4869</v>
      </c>
      <c r="AP1828" s="75">
        <v>10</v>
      </c>
      <c r="AQ1828" s="75">
        <v>10</v>
      </c>
      <c r="AR1828" s="75" t="s">
        <v>4908</v>
      </c>
      <c r="AS1828" s="75" t="s">
        <v>5441</v>
      </c>
      <c r="AV1828" s="75" t="s">
        <v>5440</v>
      </c>
      <c r="BI1828" s="75" t="s">
        <v>5452</v>
      </c>
      <c r="BJ1828" s="75" t="s">
        <v>5451</v>
      </c>
      <c r="BK1828" s="75">
        <v>0</v>
      </c>
      <c r="BM1828" s="75">
        <v>0</v>
      </c>
    </row>
    <row r="1829" spans="1:65" ht="17.399999999999999" hidden="1" customHeight="1" x14ac:dyDescent="0.3">
      <c r="A1829" s="75">
        <v>2019</v>
      </c>
      <c r="B1829" s="75">
        <v>64205</v>
      </c>
      <c r="C1829" s="75" t="s">
        <v>4985</v>
      </c>
      <c r="D1829" s="75" t="s">
        <v>5450</v>
      </c>
      <c r="E1829" s="77">
        <v>3020</v>
      </c>
      <c r="F1829" s="75" t="s">
        <v>3940</v>
      </c>
      <c r="G1829" s="77">
        <v>9692</v>
      </c>
      <c r="H1829" s="75" t="s">
        <v>5525</v>
      </c>
      <c r="I1829" s="75" t="s">
        <v>4883</v>
      </c>
      <c r="J1829" s="75" t="s">
        <v>3941</v>
      </c>
      <c r="K1829" s="75">
        <v>0</v>
      </c>
      <c r="L1829" s="75" t="s">
        <v>5457</v>
      </c>
      <c r="M1829" s="75" t="s">
        <v>4892</v>
      </c>
      <c r="N1829" s="75" t="s">
        <v>87</v>
      </c>
      <c r="O1829" s="75" t="s">
        <v>4023</v>
      </c>
      <c r="Q1829" s="75" t="s">
        <v>5447</v>
      </c>
      <c r="S1829" s="75" t="s">
        <v>4020</v>
      </c>
      <c r="T1829" s="75" t="s">
        <v>5478</v>
      </c>
      <c r="U1829" s="75" t="s">
        <v>4877</v>
      </c>
      <c r="V1829" s="75" t="s">
        <v>4878</v>
      </c>
      <c r="W1829" s="75" t="s">
        <v>4871</v>
      </c>
      <c r="X1829" s="75" t="s">
        <v>5456</v>
      </c>
      <c r="Y1829" s="75" t="s">
        <v>4872</v>
      </c>
      <c r="Z1829" s="75">
        <v>5</v>
      </c>
      <c r="AA1829" s="75">
        <v>0</v>
      </c>
      <c r="AB1829" s="75" t="s">
        <v>4871</v>
      </c>
      <c r="AC1829" s="75" t="s">
        <v>5524</v>
      </c>
      <c r="AD1829" s="75" t="s">
        <v>4872</v>
      </c>
      <c r="AH1829" s="75" t="s">
        <v>5467</v>
      </c>
      <c r="AI1829" s="75" t="s">
        <v>4869</v>
      </c>
      <c r="AN1829" s="75" t="s">
        <v>4869</v>
      </c>
      <c r="AP1829" s="75">
        <v>6</v>
      </c>
      <c r="AQ1829" s="75">
        <v>6</v>
      </c>
      <c r="AR1829" s="75" t="s">
        <v>4908</v>
      </c>
      <c r="AS1829" s="75" t="s">
        <v>5441</v>
      </c>
      <c r="AV1829" s="75" t="s">
        <v>5440</v>
      </c>
      <c r="BI1829" s="75" t="s">
        <v>5452</v>
      </c>
      <c r="BJ1829" s="75" t="s">
        <v>5451</v>
      </c>
      <c r="BK1829" s="75">
        <v>0</v>
      </c>
      <c r="BM1829" s="75">
        <v>0</v>
      </c>
    </row>
    <row r="1830" spans="1:65" ht="17.399999999999999" hidden="1" customHeight="1" x14ac:dyDescent="0.3">
      <c r="A1830" s="75">
        <v>2019</v>
      </c>
      <c r="B1830" s="75">
        <v>16010</v>
      </c>
      <c r="C1830" s="75" t="s">
        <v>5343</v>
      </c>
      <c r="D1830" s="75" t="s">
        <v>5450</v>
      </c>
      <c r="E1830" s="77">
        <v>880</v>
      </c>
      <c r="F1830" s="75" t="s">
        <v>1118</v>
      </c>
      <c r="G1830" s="77">
        <v>9693</v>
      </c>
      <c r="H1830" s="75" t="s">
        <v>5523</v>
      </c>
      <c r="I1830" s="75" t="s">
        <v>4883</v>
      </c>
      <c r="J1830" s="75" t="s">
        <v>1558</v>
      </c>
      <c r="K1830" s="75">
        <v>0</v>
      </c>
      <c r="L1830" s="75" t="s">
        <v>5502</v>
      </c>
      <c r="M1830" s="75" t="s">
        <v>4892</v>
      </c>
      <c r="N1830" s="75" t="s">
        <v>87</v>
      </c>
      <c r="O1830" s="75" t="s">
        <v>4023</v>
      </c>
      <c r="Q1830" s="75" t="s">
        <v>5447</v>
      </c>
      <c r="S1830" s="75" t="s">
        <v>4020</v>
      </c>
      <c r="T1830" s="75" t="s">
        <v>5478</v>
      </c>
      <c r="U1830" s="75" t="s">
        <v>4871</v>
      </c>
      <c r="V1830" s="75" t="s">
        <v>5445</v>
      </c>
      <c r="W1830" s="75" t="s">
        <v>4877</v>
      </c>
      <c r="X1830" s="75" t="s">
        <v>4876</v>
      </c>
      <c r="Y1830" s="75" t="s">
        <v>4875</v>
      </c>
      <c r="Z1830" s="75">
        <v>22</v>
      </c>
      <c r="AA1830" s="75">
        <v>0</v>
      </c>
      <c r="AB1830" s="75" t="s">
        <v>4871</v>
      </c>
      <c r="AC1830" s="75" t="s">
        <v>5507</v>
      </c>
      <c r="AD1830" s="75" t="s">
        <v>4872</v>
      </c>
      <c r="AE1830" s="75">
        <v>19</v>
      </c>
      <c r="AF1830" s="75">
        <v>7</v>
      </c>
      <c r="AG1830" s="75" t="s">
        <v>4871</v>
      </c>
      <c r="AH1830" s="75" t="s">
        <v>5506</v>
      </c>
      <c r="AI1830" s="75" t="s">
        <v>4872</v>
      </c>
      <c r="AJ1830" s="75">
        <v>14</v>
      </c>
      <c r="AK1830" s="75">
        <v>3</v>
      </c>
      <c r="AL1830" s="75" t="s">
        <v>4871</v>
      </c>
      <c r="AM1830" s="75" t="s">
        <v>5522</v>
      </c>
      <c r="AN1830" s="75" t="s">
        <v>4869</v>
      </c>
      <c r="AP1830" s="75">
        <v>10</v>
      </c>
      <c r="AQ1830" s="75">
        <v>8</v>
      </c>
      <c r="AR1830" s="75" t="s">
        <v>4868</v>
      </c>
      <c r="AS1830" s="75" t="s">
        <v>5453</v>
      </c>
      <c r="AV1830" s="75" t="s">
        <v>5440</v>
      </c>
      <c r="BI1830" s="75" t="s">
        <v>5439</v>
      </c>
      <c r="BJ1830" s="75" t="s">
        <v>5438</v>
      </c>
      <c r="BK1830" s="75">
        <v>1</v>
      </c>
      <c r="BL1830" s="75" t="s">
        <v>5437</v>
      </c>
      <c r="BM1830" s="75">
        <v>0</v>
      </c>
    </row>
    <row r="1831" spans="1:65" ht="17.399999999999999" hidden="1" customHeight="1" x14ac:dyDescent="0.3">
      <c r="A1831" s="75">
        <v>2019</v>
      </c>
      <c r="B1831" s="75">
        <v>64205</v>
      </c>
      <c r="C1831" s="75" t="s">
        <v>4985</v>
      </c>
      <c r="D1831" s="75" t="s">
        <v>5450</v>
      </c>
      <c r="E1831" s="77">
        <v>3020</v>
      </c>
      <c r="F1831" s="75" t="s">
        <v>3940</v>
      </c>
      <c r="G1831" s="77">
        <v>9694</v>
      </c>
      <c r="H1831" s="75" t="s">
        <v>5521</v>
      </c>
      <c r="I1831" s="75" t="s">
        <v>4883</v>
      </c>
      <c r="J1831" s="75" t="s">
        <v>3975</v>
      </c>
      <c r="K1831" s="75">
        <v>0</v>
      </c>
      <c r="L1831" s="75" t="s">
        <v>5480</v>
      </c>
      <c r="M1831" s="75" t="s">
        <v>4892</v>
      </c>
      <c r="N1831" s="75" t="s">
        <v>87</v>
      </c>
      <c r="O1831" s="75" t="s">
        <v>4025</v>
      </c>
      <c r="Q1831" s="75" t="s">
        <v>5461</v>
      </c>
      <c r="S1831" s="75" t="s">
        <v>3662</v>
      </c>
      <c r="T1831" s="75" t="s">
        <v>5474</v>
      </c>
      <c r="U1831" s="75" t="s">
        <v>4871</v>
      </c>
      <c r="V1831" s="75" t="s">
        <v>5445</v>
      </c>
      <c r="W1831" s="75" t="s">
        <v>4877</v>
      </c>
      <c r="X1831" s="75" t="s">
        <v>4876</v>
      </c>
      <c r="Y1831" s="75" t="s">
        <v>4897</v>
      </c>
      <c r="Z1831" s="75">
        <v>8</v>
      </c>
      <c r="AA1831" s="75">
        <v>5</v>
      </c>
      <c r="AB1831" s="75" t="s">
        <v>4871</v>
      </c>
      <c r="AC1831" s="75" t="s">
        <v>5496</v>
      </c>
      <c r="AD1831" s="75" t="s">
        <v>4897</v>
      </c>
      <c r="AE1831" s="75">
        <v>6</v>
      </c>
      <c r="AF1831" s="75">
        <v>4</v>
      </c>
      <c r="AG1831" s="75" t="s">
        <v>4871</v>
      </c>
      <c r="AH1831" s="75" t="s">
        <v>5520</v>
      </c>
      <c r="AI1831" s="75" t="s">
        <v>4869</v>
      </c>
      <c r="AN1831" s="75" t="s">
        <v>4869</v>
      </c>
      <c r="AP1831" s="75">
        <v>8</v>
      </c>
      <c r="AQ1831" s="75">
        <v>1</v>
      </c>
      <c r="AR1831" s="75" t="s">
        <v>4868</v>
      </c>
      <c r="AS1831" s="75" t="s">
        <v>5453</v>
      </c>
      <c r="AV1831" s="75" t="s">
        <v>5440</v>
      </c>
      <c r="BI1831" s="75" t="s">
        <v>5452</v>
      </c>
      <c r="BJ1831" s="75" t="s">
        <v>5451</v>
      </c>
      <c r="BK1831" s="75">
        <v>0</v>
      </c>
      <c r="BM1831" s="75">
        <v>0</v>
      </c>
    </row>
    <row r="1832" spans="1:65" ht="17.399999999999999" hidden="1" customHeight="1" x14ac:dyDescent="0.3">
      <c r="A1832" s="75">
        <v>2019</v>
      </c>
      <c r="B1832" s="75">
        <v>64205</v>
      </c>
      <c r="C1832" s="75" t="s">
        <v>4985</v>
      </c>
      <c r="D1832" s="75" t="s">
        <v>5450</v>
      </c>
      <c r="E1832" s="77">
        <v>3020</v>
      </c>
      <c r="F1832" s="75" t="s">
        <v>3940</v>
      </c>
      <c r="G1832" s="77">
        <v>9696</v>
      </c>
      <c r="H1832" s="75" t="s">
        <v>5519</v>
      </c>
      <c r="I1832" s="75" t="s">
        <v>4883</v>
      </c>
      <c r="J1832" s="75" t="s">
        <v>3973</v>
      </c>
      <c r="K1832" s="75">
        <v>0</v>
      </c>
      <c r="L1832" s="75" t="s">
        <v>5448</v>
      </c>
      <c r="M1832" s="75" t="s">
        <v>4892</v>
      </c>
      <c r="N1832" s="75" t="s">
        <v>87</v>
      </c>
      <c r="O1832" s="75" t="s">
        <v>4024</v>
      </c>
      <c r="Q1832" s="75" t="s">
        <v>5469</v>
      </c>
      <c r="S1832" s="75" t="s">
        <v>3662</v>
      </c>
      <c r="T1832" s="75" t="s">
        <v>5474</v>
      </c>
      <c r="U1832" s="75" t="s">
        <v>4871</v>
      </c>
      <c r="V1832" s="75" t="s">
        <v>5445</v>
      </c>
      <c r="W1832" s="75" t="s">
        <v>4877</v>
      </c>
      <c r="X1832" s="75" t="s">
        <v>4876</v>
      </c>
      <c r="Y1832" s="75" t="s">
        <v>4872</v>
      </c>
      <c r="Z1832" s="75">
        <v>8</v>
      </c>
      <c r="AA1832" s="75">
        <v>0</v>
      </c>
      <c r="AB1832" s="75" t="s">
        <v>4871</v>
      </c>
      <c r="AC1832" s="75" t="s">
        <v>5455</v>
      </c>
      <c r="AD1832" s="75" t="s">
        <v>4872</v>
      </c>
      <c r="AE1832" s="75">
        <v>5</v>
      </c>
      <c r="AF1832" s="75">
        <v>2</v>
      </c>
      <c r="AG1832" s="75" t="s">
        <v>4871</v>
      </c>
      <c r="AH1832" s="75" t="s">
        <v>5483</v>
      </c>
      <c r="AI1832" s="75" t="s">
        <v>4872</v>
      </c>
      <c r="AJ1832" s="75">
        <v>11</v>
      </c>
      <c r="AK1832" s="75">
        <v>3</v>
      </c>
      <c r="AL1832" s="75" t="s">
        <v>4871</v>
      </c>
      <c r="AM1832" s="75" t="s">
        <v>5518</v>
      </c>
      <c r="AN1832" s="75" t="s">
        <v>4869</v>
      </c>
      <c r="AP1832" s="75">
        <v>8</v>
      </c>
      <c r="AQ1832" s="75">
        <v>2</v>
      </c>
      <c r="AR1832" s="75" t="s">
        <v>4868</v>
      </c>
      <c r="AS1832" s="75" t="s">
        <v>5453</v>
      </c>
      <c r="AV1832" s="75" t="s">
        <v>5440</v>
      </c>
      <c r="BI1832" s="75" t="s">
        <v>5452</v>
      </c>
      <c r="BJ1832" s="75" t="s">
        <v>5451</v>
      </c>
      <c r="BK1832" s="75">
        <v>0</v>
      </c>
      <c r="BM1832" s="75">
        <v>0</v>
      </c>
    </row>
    <row r="1833" spans="1:65" ht="17.399999999999999" hidden="1" customHeight="1" x14ac:dyDescent="0.3">
      <c r="A1833" s="75">
        <v>2019</v>
      </c>
      <c r="B1833" s="75">
        <v>64205</v>
      </c>
      <c r="C1833" s="75" t="s">
        <v>4985</v>
      </c>
      <c r="D1833" s="75" t="s">
        <v>5450</v>
      </c>
      <c r="E1833" s="77">
        <v>3020</v>
      </c>
      <c r="F1833" s="75" t="s">
        <v>3940</v>
      </c>
      <c r="G1833" s="77">
        <v>9698</v>
      </c>
      <c r="H1833" s="75" t="s">
        <v>5517</v>
      </c>
      <c r="I1833" s="75" t="s">
        <v>4883</v>
      </c>
      <c r="J1833" s="75" t="s">
        <v>487</v>
      </c>
      <c r="K1833" s="75">
        <v>0</v>
      </c>
      <c r="L1833" s="75" t="s">
        <v>5457</v>
      </c>
      <c r="M1833" s="75" t="s">
        <v>4892</v>
      </c>
      <c r="N1833" s="75" t="s">
        <v>87</v>
      </c>
      <c r="O1833" s="75" t="s">
        <v>4024</v>
      </c>
      <c r="Q1833" s="75" t="s">
        <v>5469</v>
      </c>
      <c r="S1833" s="75" t="s">
        <v>3662</v>
      </c>
      <c r="T1833" s="75" t="s">
        <v>5474</v>
      </c>
      <c r="U1833" s="75" t="s">
        <v>4877</v>
      </c>
      <c r="V1833" s="75" t="s">
        <v>4878</v>
      </c>
      <c r="W1833" s="75" t="s">
        <v>4871</v>
      </c>
      <c r="X1833" s="75" t="s">
        <v>5456</v>
      </c>
      <c r="Y1833" s="75" t="s">
        <v>4897</v>
      </c>
      <c r="Z1833" s="75">
        <v>4</v>
      </c>
      <c r="AA1833" s="75">
        <v>3</v>
      </c>
      <c r="AB1833" s="75" t="s">
        <v>4871</v>
      </c>
      <c r="AC1833" s="75" t="s">
        <v>5516</v>
      </c>
      <c r="AD1833" s="75" t="s">
        <v>4897</v>
      </c>
      <c r="AE1833" s="75">
        <v>2</v>
      </c>
      <c r="AF1833" s="75">
        <v>0</v>
      </c>
      <c r="AG1833" s="75" t="s">
        <v>4871</v>
      </c>
      <c r="AH1833" s="75" t="s">
        <v>5515</v>
      </c>
      <c r="AI1833" s="75" t="s">
        <v>4869</v>
      </c>
      <c r="AN1833" s="75" t="s">
        <v>4869</v>
      </c>
      <c r="AP1833" s="75">
        <v>6</v>
      </c>
      <c r="AQ1833" s="75">
        <v>6</v>
      </c>
      <c r="AR1833" s="75" t="s">
        <v>4908</v>
      </c>
      <c r="AS1833" s="75" t="s">
        <v>5441</v>
      </c>
      <c r="AV1833" s="75" t="s">
        <v>5440</v>
      </c>
      <c r="BI1833" s="75" t="s">
        <v>5452</v>
      </c>
      <c r="BJ1833" s="75" t="s">
        <v>5451</v>
      </c>
      <c r="BK1833" s="75">
        <v>0</v>
      </c>
      <c r="BM1833" s="75">
        <v>0</v>
      </c>
    </row>
    <row r="1834" spans="1:65" ht="17.399999999999999" hidden="1" customHeight="1" x14ac:dyDescent="0.3">
      <c r="A1834" s="75">
        <v>2019</v>
      </c>
      <c r="B1834" s="75">
        <v>64043</v>
      </c>
      <c r="C1834" s="75" t="s">
        <v>4902</v>
      </c>
      <c r="D1834" s="75" t="s">
        <v>5450</v>
      </c>
      <c r="E1834" s="77">
        <v>3070</v>
      </c>
      <c r="F1834" s="75" t="s">
        <v>3971</v>
      </c>
      <c r="G1834" s="77">
        <v>9700</v>
      </c>
      <c r="H1834" s="75" t="s">
        <v>5514</v>
      </c>
      <c r="I1834" s="75" t="s">
        <v>4883</v>
      </c>
      <c r="J1834" s="75" t="s">
        <v>3978</v>
      </c>
      <c r="K1834" s="75">
        <v>0</v>
      </c>
      <c r="L1834" s="75" t="s">
        <v>5457</v>
      </c>
      <c r="M1834" s="75" t="s">
        <v>4881</v>
      </c>
      <c r="N1834" s="75" t="s">
        <v>87</v>
      </c>
      <c r="O1834" s="75" t="s">
        <v>4026</v>
      </c>
      <c r="Q1834" s="75" t="s">
        <v>5501</v>
      </c>
      <c r="S1834" s="75" t="s">
        <v>4033</v>
      </c>
      <c r="T1834" s="75" t="s">
        <v>5446</v>
      </c>
      <c r="U1834" s="75" t="s">
        <v>4877</v>
      </c>
      <c r="V1834" s="75" t="s">
        <v>4878</v>
      </c>
      <c r="W1834" s="75" t="s">
        <v>4871</v>
      </c>
      <c r="X1834" s="75" t="s">
        <v>5456</v>
      </c>
      <c r="Y1834" s="75" t="s">
        <v>4872</v>
      </c>
      <c r="Z1834" s="75">
        <v>2</v>
      </c>
      <c r="AA1834" s="75">
        <v>0</v>
      </c>
      <c r="AB1834" s="75" t="s">
        <v>4871</v>
      </c>
      <c r="AC1834" s="75" t="s">
        <v>5500</v>
      </c>
      <c r="AD1834" s="75" t="s">
        <v>4872</v>
      </c>
      <c r="AH1834" s="75" t="s">
        <v>5467</v>
      </c>
      <c r="AI1834" s="75" t="s">
        <v>4869</v>
      </c>
      <c r="AN1834" s="75" t="s">
        <v>4869</v>
      </c>
      <c r="AP1834" s="75">
        <v>4</v>
      </c>
      <c r="AQ1834" s="75">
        <v>0</v>
      </c>
      <c r="AR1834" s="75" t="s">
        <v>4868</v>
      </c>
      <c r="AS1834" s="75" t="s">
        <v>5453</v>
      </c>
      <c r="AV1834" s="75" t="s">
        <v>5440</v>
      </c>
      <c r="BI1834" s="75" t="s">
        <v>5452</v>
      </c>
      <c r="BJ1834" s="75" t="s">
        <v>5451</v>
      </c>
      <c r="BK1834" s="75">
        <v>0</v>
      </c>
      <c r="BM1834" s="75">
        <v>0</v>
      </c>
    </row>
    <row r="1835" spans="1:65" ht="17.399999999999999" hidden="1" customHeight="1" x14ac:dyDescent="0.3">
      <c r="A1835" s="75">
        <v>2019</v>
      </c>
      <c r="B1835" s="75">
        <v>19010</v>
      </c>
      <c r="C1835" s="75" t="s">
        <v>5332</v>
      </c>
      <c r="D1835" s="75" t="s">
        <v>5450</v>
      </c>
      <c r="E1835" s="77">
        <v>910</v>
      </c>
      <c r="F1835" s="75" t="s">
        <v>1852</v>
      </c>
      <c r="G1835" s="77">
        <v>9701</v>
      </c>
      <c r="H1835" s="75" t="s">
        <v>5513</v>
      </c>
      <c r="I1835" s="75" t="s">
        <v>4883</v>
      </c>
      <c r="J1835" s="75" t="s">
        <v>1895</v>
      </c>
      <c r="K1835" s="75">
        <v>0</v>
      </c>
      <c r="L1835" s="75" t="s">
        <v>4882</v>
      </c>
      <c r="M1835" s="75" t="s">
        <v>4881</v>
      </c>
      <c r="N1835" s="75" t="s">
        <v>87</v>
      </c>
      <c r="O1835" s="75" t="s">
        <v>4065</v>
      </c>
      <c r="Q1835" s="75" t="s">
        <v>5512</v>
      </c>
      <c r="S1835" s="75" t="s">
        <v>4020</v>
      </c>
      <c r="T1835" s="75" t="s">
        <v>5478</v>
      </c>
      <c r="U1835" s="75" t="s">
        <v>4877</v>
      </c>
      <c r="V1835" s="75" t="s">
        <v>4878</v>
      </c>
      <c r="W1835" s="75" t="s">
        <v>4877</v>
      </c>
      <c r="X1835" s="75" t="s">
        <v>4876</v>
      </c>
      <c r="Y1835" s="75" t="s">
        <v>4019</v>
      </c>
      <c r="AC1835" s="75" t="s">
        <v>5468</v>
      </c>
      <c r="AD1835" s="75" t="s">
        <v>4019</v>
      </c>
      <c r="AH1835" s="75" t="s">
        <v>5468</v>
      </c>
      <c r="AI1835" s="75" t="s">
        <v>4875</v>
      </c>
      <c r="AJ1835" s="75">
        <v>5</v>
      </c>
      <c r="AK1835" s="75">
        <v>0</v>
      </c>
      <c r="AL1835" s="75" t="s">
        <v>4871</v>
      </c>
      <c r="AM1835" s="75" t="s">
        <v>5511</v>
      </c>
      <c r="AN1835" s="75" t="s">
        <v>4869</v>
      </c>
      <c r="AP1835" s="75">
        <v>2</v>
      </c>
      <c r="AQ1835" s="75">
        <v>0</v>
      </c>
      <c r="AR1835" s="75" t="s">
        <v>4868</v>
      </c>
      <c r="AS1835" s="75" t="s">
        <v>5453</v>
      </c>
      <c r="AV1835" s="75" t="s">
        <v>5440</v>
      </c>
      <c r="BI1835" s="75" t="s">
        <v>5510</v>
      </c>
      <c r="BJ1835" s="75" t="s">
        <v>5509</v>
      </c>
      <c r="BK1835" s="75">
        <v>0</v>
      </c>
      <c r="BM1835" s="75">
        <v>0</v>
      </c>
    </row>
    <row r="1836" spans="1:65" ht="17.399999999999999" customHeight="1" x14ac:dyDescent="0.3">
      <c r="A1836" s="75">
        <v>2019</v>
      </c>
      <c r="B1836" s="75">
        <v>16010</v>
      </c>
      <c r="C1836" s="75" t="s">
        <v>5343</v>
      </c>
      <c r="D1836" s="75" t="s">
        <v>5450</v>
      </c>
      <c r="E1836" s="77">
        <v>880</v>
      </c>
      <c r="F1836" s="75" t="s">
        <v>1118</v>
      </c>
      <c r="G1836" s="77">
        <v>9702</v>
      </c>
      <c r="H1836" s="75" t="s">
        <v>5508</v>
      </c>
      <c r="I1836" s="75" t="s">
        <v>4883</v>
      </c>
      <c r="J1836" s="75" t="s">
        <v>1908</v>
      </c>
      <c r="K1836" s="75">
        <v>0</v>
      </c>
      <c r="L1836" s="75" t="s">
        <v>5502</v>
      </c>
      <c r="M1836" s="75" t="s">
        <v>4892</v>
      </c>
      <c r="N1836" s="75" t="s">
        <v>87</v>
      </c>
      <c r="O1836" s="75" t="s">
        <v>4081</v>
      </c>
      <c r="P1836" s="75">
        <v>2</v>
      </c>
      <c r="Q1836" s="76" t="s">
        <v>5479</v>
      </c>
      <c r="S1836" s="75" t="s">
        <v>4020</v>
      </c>
      <c r="T1836" s="75" t="s">
        <v>5478</v>
      </c>
      <c r="U1836" s="75" t="s">
        <v>4871</v>
      </c>
      <c r="V1836" s="75" t="s">
        <v>5445</v>
      </c>
      <c r="W1836" s="75" t="s">
        <v>4877</v>
      </c>
      <c r="X1836" s="75" t="s">
        <v>4876</v>
      </c>
      <c r="Y1836" s="75" t="s">
        <v>4875</v>
      </c>
      <c r="Z1836" s="75">
        <v>22</v>
      </c>
      <c r="AA1836" s="75">
        <v>0</v>
      </c>
      <c r="AB1836" s="75" t="s">
        <v>4871</v>
      </c>
      <c r="AC1836" s="75" t="s">
        <v>5507</v>
      </c>
      <c r="AD1836" s="75" t="s">
        <v>4872</v>
      </c>
      <c r="AE1836" s="75">
        <v>19</v>
      </c>
      <c r="AF1836" s="75">
        <v>7</v>
      </c>
      <c r="AG1836" s="75" t="s">
        <v>4871</v>
      </c>
      <c r="AH1836" s="75" t="s">
        <v>5506</v>
      </c>
      <c r="AI1836" s="75" t="s">
        <v>4872</v>
      </c>
      <c r="AJ1836" s="75">
        <v>13</v>
      </c>
      <c r="AK1836" s="75">
        <v>4</v>
      </c>
      <c r="AL1836" s="75" t="s">
        <v>4871</v>
      </c>
      <c r="AM1836" s="75" t="s">
        <v>5505</v>
      </c>
      <c r="AN1836" s="75" t="s">
        <v>4869</v>
      </c>
      <c r="AP1836" s="75">
        <v>10</v>
      </c>
      <c r="AQ1836" s="75">
        <v>10</v>
      </c>
      <c r="AR1836" s="75" t="s">
        <v>4908</v>
      </c>
      <c r="AS1836" s="75" t="s">
        <v>5441</v>
      </c>
      <c r="AV1836" s="75" t="s">
        <v>5440</v>
      </c>
      <c r="BI1836" s="75" t="s">
        <v>5439</v>
      </c>
      <c r="BJ1836" s="75" t="s">
        <v>5438</v>
      </c>
      <c r="BK1836" s="75">
        <v>1</v>
      </c>
      <c r="BL1836" s="75" t="s">
        <v>5504</v>
      </c>
      <c r="BM1836" s="75">
        <v>0</v>
      </c>
    </row>
    <row r="1837" spans="1:65" ht="17.399999999999999" hidden="1" customHeight="1" x14ac:dyDescent="0.3">
      <c r="A1837" s="75">
        <v>2019</v>
      </c>
      <c r="B1837" s="75">
        <v>64043</v>
      </c>
      <c r="C1837" s="75" t="s">
        <v>4902</v>
      </c>
      <c r="D1837" s="75" t="s">
        <v>5450</v>
      </c>
      <c r="E1837" s="77">
        <v>3070</v>
      </c>
      <c r="F1837" s="75" t="s">
        <v>3971</v>
      </c>
      <c r="G1837" s="77">
        <v>9704</v>
      </c>
      <c r="H1837" s="75" t="s">
        <v>5503</v>
      </c>
      <c r="I1837" s="75" t="s">
        <v>4883</v>
      </c>
      <c r="J1837" s="75" t="s">
        <v>3981</v>
      </c>
      <c r="K1837" s="75">
        <v>0</v>
      </c>
      <c r="L1837" s="75" t="s">
        <v>5502</v>
      </c>
      <c r="M1837" s="75" t="s">
        <v>4881</v>
      </c>
      <c r="N1837" s="75" t="s">
        <v>87</v>
      </c>
      <c r="O1837" s="75" t="s">
        <v>4026</v>
      </c>
      <c r="Q1837" s="75" t="s">
        <v>5501</v>
      </c>
      <c r="S1837" s="75" t="s">
        <v>4033</v>
      </c>
      <c r="T1837" s="75" t="s">
        <v>5446</v>
      </c>
      <c r="U1837" s="75" t="s">
        <v>4871</v>
      </c>
      <c r="V1837" s="75" t="s">
        <v>5445</v>
      </c>
      <c r="W1837" s="75" t="s">
        <v>4877</v>
      </c>
      <c r="X1837" s="75" t="s">
        <v>4876</v>
      </c>
      <c r="Y1837" s="75" t="s">
        <v>4875</v>
      </c>
      <c r="Z1837" s="75">
        <v>2</v>
      </c>
      <c r="AA1837" s="75">
        <v>0</v>
      </c>
      <c r="AB1837" s="75" t="s">
        <v>4871</v>
      </c>
      <c r="AC1837" s="75" t="s">
        <v>5500</v>
      </c>
      <c r="AD1837" s="75" t="s">
        <v>4872</v>
      </c>
      <c r="AE1837" s="75">
        <v>2</v>
      </c>
      <c r="AF1837" s="75">
        <v>1</v>
      </c>
      <c r="AG1837" s="75" t="s">
        <v>4871</v>
      </c>
      <c r="AH1837" s="75" t="s">
        <v>5499</v>
      </c>
      <c r="AI1837" s="75" t="s">
        <v>4872</v>
      </c>
      <c r="AJ1837" s="75">
        <v>2</v>
      </c>
      <c r="AK1837" s="75">
        <v>1</v>
      </c>
      <c r="AL1837" s="75" t="s">
        <v>4871</v>
      </c>
      <c r="AM1837" s="75" t="s">
        <v>5498</v>
      </c>
      <c r="AN1837" s="75" t="s">
        <v>4869</v>
      </c>
      <c r="AP1837" s="75">
        <v>4</v>
      </c>
      <c r="AQ1837" s="75">
        <v>0</v>
      </c>
      <c r="AR1837" s="75" t="s">
        <v>4868</v>
      </c>
      <c r="AS1837" s="75" t="s">
        <v>5453</v>
      </c>
      <c r="AV1837" s="75" t="s">
        <v>5440</v>
      </c>
      <c r="BI1837" s="75" t="s">
        <v>5452</v>
      </c>
      <c r="BJ1837" s="75" t="s">
        <v>5451</v>
      </c>
      <c r="BK1837" s="75">
        <v>0</v>
      </c>
      <c r="BM1837" s="75">
        <v>0</v>
      </c>
    </row>
    <row r="1838" spans="1:65" ht="17.399999999999999" hidden="1" customHeight="1" x14ac:dyDescent="0.3">
      <c r="A1838" s="75">
        <v>2019</v>
      </c>
      <c r="B1838" s="75">
        <v>21090</v>
      </c>
      <c r="C1838" s="75" t="s">
        <v>5276</v>
      </c>
      <c r="D1838" s="75" t="s">
        <v>5450</v>
      </c>
      <c r="E1838" s="77">
        <v>1110</v>
      </c>
      <c r="F1838" s="75" t="s">
        <v>1575</v>
      </c>
      <c r="G1838" s="77">
        <v>9706</v>
      </c>
      <c r="H1838" s="75" t="s">
        <v>5497</v>
      </c>
      <c r="I1838" s="75" t="s">
        <v>4883</v>
      </c>
      <c r="J1838" s="75" t="s">
        <v>1628</v>
      </c>
      <c r="K1838" s="75">
        <v>0</v>
      </c>
      <c r="L1838" s="75" t="s">
        <v>5457</v>
      </c>
      <c r="M1838" s="75" t="s">
        <v>4892</v>
      </c>
      <c r="N1838" s="75" t="s">
        <v>87</v>
      </c>
      <c r="O1838" s="75" t="s">
        <v>4024</v>
      </c>
      <c r="Q1838" s="75" t="s">
        <v>5469</v>
      </c>
      <c r="S1838" s="75" t="s">
        <v>3662</v>
      </c>
      <c r="T1838" s="75" t="s">
        <v>5474</v>
      </c>
      <c r="U1838" s="75" t="s">
        <v>4877</v>
      </c>
      <c r="V1838" s="75" t="s">
        <v>4878</v>
      </c>
      <c r="W1838" s="75" t="s">
        <v>4871</v>
      </c>
      <c r="X1838" s="75" t="s">
        <v>5456</v>
      </c>
      <c r="Y1838" s="75" t="s">
        <v>4897</v>
      </c>
      <c r="Z1838" s="75">
        <v>8</v>
      </c>
      <c r="AA1838" s="75">
        <v>5</v>
      </c>
      <c r="AB1838" s="75" t="s">
        <v>4871</v>
      </c>
      <c r="AC1838" s="75" t="s">
        <v>5496</v>
      </c>
      <c r="AD1838" s="75" t="s">
        <v>4897</v>
      </c>
      <c r="AE1838" s="75">
        <v>6</v>
      </c>
      <c r="AF1838" s="75">
        <v>5</v>
      </c>
      <c r="AG1838" s="75" t="s">
        <v>4871</v>
      </c>
      <c r="AH1838" s="75" t="s">
        <v>5495</v>
      </c>
      <c r="AI1838" s="75" t="s">
        <v>4869</v>
      </c>
      <c r="AN1838" s="75" t="s">
        <v>4869</v>
      </c>
      <c r="AP1838" s="75">
        <v>8</v>
      </c>
      <c r="AQ1838" s="75">
        <v>6</v>
      </c>
      <c r="AR1838" s="75" t="s">
        <v>4868</v>
      </c>
      <c r="AS1838" s="75" t="s">
        <v>5453</v>
      </c>
      <c r="AV1838" s="75" t="s">
        <v>5440</v>
      </c>
      <c r="BI1838" s="75" t="s">
        <v>5452</v>
      </c>
      <c r="BJ1838" s="75" t="s">
        <v>5451</v>
      </c>
      <c r="BK1838" s="75">
        <v>0</v>
      </c>
      <c r="BM1838" s="75">
        <v>0</v>
      </c>
    </row>
    <row r="1839" spans="1:65" ht="17.399999999999999" hidden="1" customHeight="1" x14ac:dyDescent="0.3">
      <c r="A1839" s="75">
        <v>2019</v>
      </c>
      <c r="B1839" s="75">
        <v>21080</v>
      </c>
      <c r="C1839" s="75" t="s">
        <v>5293</v>
      </c>
      <c r="D1839" s="75" t="s">
        <v>5450</v>
      </c>
      <c r="E1839" s="77">
        <v>1040</v>
      </c>
      <c r="F1839" s="75" t="s">
        <v>9</v>
      </c>
      <c r="G1839" s="77">
        <v>9714</v>
      </c>
      <c r="H1839" s="75" t="s">
        <v>5494</v>
      </c>
      <c r="I1839" s="75" t="s">
        <v>4883</v>
      </c>
      <c r="J1839" s="75" t="s">
        <v>85</v>
      </c>
      <c r="K1839" s="75">
        <v>0</v>
      </c>
      <c r="L1839" s="75" t="s">
        <v>5457</v>
      </c>
      <c r="M1839" s="75" t="s">
        <v>4892</v>
      </c>
      <c r="N1839" s="75" t="s">
        <v>87</v>
      </c>
      <c r="O1839" s="75" t="s">
        <v>4025</v>
      </c>
      <c r="Q1839" s="75" t="s">
        <v>5461</v>
      </c>
      <c r="S1839" s="75" t="s">
        <v>3662</v>
      </c>
      <c r="T1839" s="75" t="s">
        <v>5474</v>
      </c>
      <c r="U1839" s="75" t="s">
        <v>4877</v>
      </c>
      <c r="V1839" s="75" t="s">
        <v>4878</v>
      </c>
      <c r="W1839" s="75" t="s">
        <v>4871</v>
      </c>
      <c r="X1839" s="75" t="s">
        <v>5456</v>
      </c>
      <c r="Y1839" s="75" t="s">
        <v>4895</v>
      </c>
      <c r="Z1839" s="75">
        <v>5</v>
      </c>
      <c r="AA1839" s="75">
        <v>4</v>
      </c>
      <c r="AB1839" s="75" t="s">
        <v>4871</v>
      </c>
      <c r="AC1839" s="75" t="s">
        <v>5493</v>
      </c>
      <c r="AD1839" s="75" t="s">
        <v>4897</v>
      </c>
      <c r="AE1839" s="75">
        <v>2</v>
      </c>
      <c r="AF1839" s="75">
        <v>2</v>
      </c>
      <c r="AG1839" s="75" t="s">
        <v>4877</v>
      </c>
      <c r="AH1839" s="75" t="s">
        <v>5472</v>
      </c>
      <c r="AI1839" s="75" t="s">
        <v>4869</v>
      </c>
      <c r="AN1839" s="75" t="s">
        <v>4869</v>
      </c>
      <c r="AP1839" s="75">
        <v>8</v>
      </c>
      <c r="AQ1839" s="75">
        <v>0</v>
      </c>
      <c r="AR1839" s="75" t="s">
        <v>4868</v>
      </c>
      <c r="AS1839" s="75" t="s">
        <v>5453</v>
      </c>
      <c r="AV1839" s="75" t="s">
        <v>5440</v>
      </c>
      <c r="BI1839" s="75" t="s">
        <v>5452</v>
      </c>
      <c r="BJ1839" s="75" t="s">
        <v>5451</v>
      </c>
      <c r="BK1839" s="75">
        <v>0</v>
      </c>
      <c r="BM1839" s="75">
        <v>0</v>
      </c>
    </row>
    <row r="1840" spans="1:65" ht="17.399999999999999" hidden="1" customHeight="1" x14ac:dyDescent="0.3">
      <c r="A1840" s="75">
        <v>2019</v>
      </c>
      <c r="B1840" s="75">
        <v>64103</v>
      </c>
      <c r="C1840" s="75" t="s">
        <v>4914</v>
      </c>
      <c r="D1840" s="75" t="s">
        <v>5450</v>
      </c>
      <c r="E1840" s="77">
        <v>3210</v>
      </c>
      <c r="F1840" s="75" t="s">
        <v>3985</v>
      </c>
      <c r="G1840" s="77">
        <v>9725</v>
      </c>
      <c r="H1840" s="75" t="s">
        <v>5492</v>
      </c>
      <c r="I1840" s="75" t="s">
        <v>4883</v>
      </c>
      <c r="J1840" s="75" t="s">
        <v>3988</v>
      </c>
      <c r="K1840" s="75">
        <v>0</v>
      </c>
      <c r="L1840" s="75" t="s">
        <v>5457</v>
      </c>
      <c r="M1840" s="75" t="s">
        <v>4892</v>
      </c>
      <c r="N1840" s="75" t="s">
        <v>87</v>
      </c>
      <c r="O1840" s="75" t="s">
        <v>4024</v>
      </c>
      <c r="Q1840" s="75" t="s">
        <v>5469</v>
      </c>
      <c r="S1840" s="75" t="s">
        <v>3662</v>
      </c>
      <c r="T1840" s="75" t="s">
        <v>5474</v>
      </c>
      <c r="U1840" s="75" t="s">
        <v>4877</v>
      </c>
      <c r="V1840" s="75" t="s">
        <v>4878</v>
      </c>
      <c r="W1840" s="75" t="s">
        <v>4871</v>
      </c>
      <c r="X1840" s="75" t="s">
        <v>5456</v>
      </c>
      <c r="Y1840" s="75" t="s">
        <v>4897</v>
      </c>
      <c r="Z1840" s="75">
        <v>6</v>
      </c>
      <c r="AA1840" s="75">
        <v>3</v>
      </c>
      <c r="AB1840" s="75" t="s">
        <v>4871</v>
      </c>
      <c r="AC1840" s="75" t="s">
        <v>5491</v>
      </c>
      <c r="AD1840" s="75" t="s">
        <v>4872</v>
      </c>
      <c r="AE1840" s="75">
        <v>5</v>
      </c>
      <c r="AF1840" s="75">
        <v>3</v>
      </c>
      <c r="AG1840" s="75" t="s">
        <v>4871</v>
      </c>
      <c r="AH1840" s="75" t="s">
        <v>5490</v>
      </c>
      <c r="AI1840" s="75" t="s">
        <v>4869</v>
      </c>
      <c r="AN1840" s="75" t="s">
        <v>4869</v>
      </c>
      <c r="AP1840" s="75">
        <v>8</v>
      </c>
      <c r="AQ1840" s="75">
        <v>8</v>
      </c>
      <c r="AR1840" s="75" t="s">
        <v>4908</v>
      </c>
      <c r="AS1840" s="75" t="s">
        <v>5441</v>
      </c>
      <c r="AV1840" s="75" t="s">
        <v>5440</v>
      </c>
      <c r="BI1840" s="75" t="s">
        <v>5452</v>
      </c>
      <c r="BJ1840" s="75" t="s">
        <v>5451</v>
      </c>
      <c r="BK1840" s="75">
        <v>0</v>
      </c>
      <c r="BM1840" s="75">
        <v>0</v>
      </c>
    </row>
    <row r="1841" spans="1:65" ht="17.399999999999999" hidden="1" customHeight="1" x14ac:dyDescent="0.3">
      <c r="A1841" s="75">
        <v>2019</v>
      </c>
      <c r="B1841" s="75">
        <v>64103</v>
      </c>
      <c r="C1841" s="75" t="s">
        <v>4914</v>
      </c>
      <c r="D1841" s="75" t="s">
        <v>5450</v>
      </c>
      <c r="E1841" s="77">
        <v>3210</v>
      </c>
      <c r="F1841" s="75" t="s">
        <v>3985</v>
      </c>
      <c r="G1841" s="77">
        <v>9729</v>
      </c>
      <c r="H1841" s="75" t="s">
        <v>5489</v>
      </c>
      <c r="I1841" s="75" t="s">
        <v>4883</v>
      </c>
      <c r="J1841" s="75" t="s">
        <v>3986</v>
      </c>
      <c r="K1841" s="75">
        <v>0</v>
      </c>
      <c r="L1841" s="75" t="s">
        <v>5462</v>
      </c>
      <c r="M1841" s="75" t="s">
        <v>4892</v>
      </c>
      <c r="N1841" s="75" t="s">
        <v>87</v>
      </c>
      <c r="O1841" s="75" t="s">
        <v>4024</v>
      </c>
      <c r="Q1841" s="75" t="s">
        <v>5469</v>
      </c>
      <c r="S1841" s="75" t="s">
        <v>3662</v>
      </c>
      <c r="T1841" s="75" t="s">
        <v>5474</v>
      </c>
      <c r="U1841" s="75" t="s">
        <v>4871</v>
      </c>
      <c r="V1841" s="75" t="s">
        <v>5445</v>
      </c>
      <c r="W1841" s="75" t="s">
        <v>4877</v>
      </c>
      <c r="X1841" s="75" t="s">
        <v>4876</v>
      </c>
      <c r="Y1841" s="75" t="s">
        <v>4897</v>
      </c>
      <c r="Z1841" s="75">
        <v>14</v>
      </c>
      <c r="AA1841" s="75">
        <v>7</v>
      </c>
      <c r="AB1841" s="75" t="s">
        <v>4871</v>
      </c>
      <c r="AC1841" s="75" t="s">
        <v>5488</v>
      </c>
      <c r="AD1841" s="75" t="s">
        <v>4897</v>
      </c>
      <c r="AE1841" s="75">
        <v>10</v>
      </c>
      <c r="AF1841" s="75">
        <v>8</v>
      </c>
      <c r="AG1841" s="75" t="s">
        <v>4871</v>
      </c>
      <c r="AH1841" s="75" t="s">
        <v>5487</v>
      </c>
      <c r="AI1841" s="75" t="s">
        <v>4869</v>
      </c>
      <c r="AN1841" s="75" t="s">
        <v>4869</v>
      </c>
      <c r="AP1841" s="75">
        <v>10</v>
      </c>
      <c r="AQ1841" s="75">
        <v>10</v>
      </c>
      <c r="AR1841" s="75" t="s">
        <v>4908</v>
      </c>
      <c r="AS1841" s="75" t="s">
        <v>5441</v>
      </c>
      <c r="AV1841" s="75" t="s">
        <v>5440</v>
      </c>
      <c r="BI1841" s="75" t="s">
        <v>5452</v>
      </c>
      <c r="BJ1841" s="75" t="s">
        <v>5451</v>
      </c>
      <c r="BK1841" s="75">
        <v>0</v>
      </c>
      <c r="BM1841" s="75">
        <v>0</v>
      </c>
    </row>
    <row r="1842" spans="1:65" ht="17.399999999999999" customHeight="1" x14ac:dyDescent="0.3">
      <c r="A1842" s="75">
        <v>2019</v>
      </c>
      <c r="B1842" s="75">
        <v>16010</v>
      </c>
      <c r="C1842" s="75" t="s">
        <v>5343</v>
      </c>
      <c r="D1842" s="75" t="s">
        <v>5450</v>
      </c>
      <c r="E1842" s="77">
        <v>880</v>
      </c>
      <c r="F1842" s="75" t="s">
        <v>1118</v>
      </c>
      <c r="G1842" s="77">
        <v>9730</v>
      </c>
      <c r="H1842" s="75" t="s">
        <v>5486</v>
      </c>
      <c r="I1842" s="75" t="s">
        <v>4883</v>
      </c>
      <c r="J1842" s="75" t="s">
        <v>1524</v>
      </c>
      <c r="K1842" s="75">
        <v>0</v>
      </c>
      <c r="L1842" s="75" t="s">
        <v>5480</v>
      </c>
      <c r="M1842" s="75" t="s">
        <v>4892</v>
      </c>
      <c r="N1842" s="75" t="s">
        <v>87</v>
      </c>
      <c r="O1842" s="75" t="s">
        <v>4081</v>
      </c>
      <c r="P1842" s="75">
        <v>2</v>
      </c>
      <c r="Q1842" s="76" t="s">
        <v>5479</v>
      </c>
      <c r="S1842" s="75" t="s">
        <v>4020</v>
      </c>
      <c r="T1842" s="75" t="s">
        <v>5478</v>
      </c>
      <c r="U1842" s="75" t="s">
        <v>4871</v>
      </c>
      <c r="V1842" s="75" t="s">
        <v>5445</v>
      </c>
      <c r="W1842" s="75" t="s">
        <v>4877</v>
      </c>
      <c r="X1842" s="75" t="s">
        <v>4876</v>
      </c>
      <c r="Y1842" s="75" t="s">
        <v>4872</v>
      </c>
      <c r="Z1842" s="75">
        <v>11</v>
      </c>
      <c r="AA1842" s="75">
        <v>0</v>
      </c>
      <c r="AB1842" s="75" t="s">
        <v>4871</v>
      </c>
      <c r="AC1842" s="75" t="s">
        <v>5473</v>
      </c>
      <c r="AD1842" s="75" t="s">
        <v>4872</v>
      </c>
      <c r="AE1842" s="75">
        <v>10</v>
      </c>
      <c r="AF1842" s="75">
        <v>4</v>
      </c>
      <c r="AG1842" s="75" t="s">
        <v>4871</v>
      </c>
      <c r="AH1842" s="75" t="s">
        <v>5485</v>
      </c>
      <c r="AI1842" s="75" t="s">
        <v>4869</v>
      </c>
      <c r="AN1842" s="75" t="s">
        <v>4869</v>
      </c>
      <c r="AP1842" s="75">
        <v>10</v>
      </c>
      <c r="AQ1842" s="75">
        <v>10</v>
      </c>
      <c r="AR1842" s="75" t="s">
        <v>4908</v>
      </c>
      <c r="AS1842" s="75" t="s">
        <v>5441</v>
      </c>
      <c r="AV1842" s="75" t="s">
        <v>5440</v>
      </c>
      <c r="BI1842" s="75" t="s">
        <v>5452</v>
      </c>
      <c r="BJ1842" s="75" t="s">
        <v>5451</v>
      </c>
      <c r="BK1842" s="75">
        <v>0</v>
      </c>
      <c r="BM1842" s="75">
        <v>0</v>
      </c>
    </row>
    <row r="1843" spans="1:65" ht="17.399999999999999" hidden="1" customHeight="1" x14ac:dyDescent="0.3">
      <c r="A1843" s="75">
        <v>2019</v>
      </c>
      <c r="B1843" s="75">
        <v>64103</v>
      </c>
      <c r="C1843" s="75" t="s">
        <v>4914</v>
      </c>
      <c r="D1843" s="75" t="s">
        <v>5450</v>
      </c>
      <c r="E1843" s="77">
        <v>3210</v>
      </c>
      <c r="F1843" s="75" t="s">
        <v>3985</v>
      </c>
      <c r="G1843" s="77">
        <v>9733</v>
      </c>
      <c r="H1843" s="75" t="s">
        <v>5484</v>
      </c>
      <c r="I1843" s="75" t="s">
        <v>4883</v>
      </c>
      <c r="J1843" s="75" t="s">
        <v>3990</v>
      </c>
      <c r="K1843" s="75">
        <v>0</v>
      </c>
      <c r="L1843" s="75" t="s">
        <v>5448</v>
      </c>
      <c r="M1843" s="75" t="s">
        <v>4892</v>
      </c>
      <c r="N1843" s="75" t="s">
        <v>87</v>
      </c>
      <c r="O1843" s="75" t="s">
        <v>4024</v>
      </c>
      <c r="Q1843" s="75" t="s">
        <v>5469</v>
      </c>
      <c r="S1843" s="75" t="s">
        <v>3662</v>
      </c>
      <c r="T1843" s="75" t="s">
        <v>5474</v>
      </c>
      <c r="U1843" s="75" t="s">
        <v>4871</v>
      </c>
      <c r="V1843" s="75" t="s">
        <v>5445</v>
      </c>
      <c r="W1843" s="75" t="s">
        <v>4877</v>
      </c>
      <c r="X1843" s="75" t="s">
        <v>4876</v>
      </c>
      <c r="Y1843" s="75" t="s">
        <v>4872</v>
      </c>
      <c r="Z1843" s="75">
        <v>8</v>
      </c>
      <c r="AA1843" s="75">
        <v>0</v>
      </c>
      <c r="AB1843" s="75" t="s">
        <v>4871</v>
      </c>
      <c r="AC1843" s="75" t="s">
        <v>5455</v>
      </c>
      <c r="AD1843" s="75" t="s">
        <v>4872</v>
      </c>
      <c r="AE1843" s="75">
        <v>5</v>
      </c>
      <c r="AF1843" s="75">
        <v>2</v>
      </c>
      <c r="AG1843" s="75" t="s">
        <v>4871</v>
      </c>
      <c r="AH1843" s="75" t="s">
        <v>5483</v>
      </c>
      <c r="AI1843" s="75" t="s">
        <v>4872</v>
      </c>
      <c r="AJ1843" s="75">
        <v>9</v>
      </c>
      <c r="AK1843" s="75">
        <v>2</v>
      </c>
      <c r="AL1843" s="75" t="s">
        <v>4871</v>
      </c>
      <c r="AM1843" s="75" t="s">
        <v>5482</v>
      </c>
      <c r="AN1843" s="75" t="s">
        <v>4869</v>
      </c>
      <c r="AP1843" s="75">
        <v>8</v>
      </c>
      <c r="AQ1843" s="75">
        <v>8</v>
      </c>
      <c r="AR1843" s="75" t="s">
        <v>4908</v>
      </c>
      <c r="AS1843" s="75" t="s">
        <v>5441</v>
      </c>
      <c r="AV1843" s="75" t="s">
        <v>5440</v>
      </c>
      <c r="BI1843" s="75" t="s">
        <v>5452</v>
      </c>
      <c r="BJ1843" s="75" t="s">
        <v>5451</v>
      </c>
      <c r="BK1843" s="75">
        <v>0</v>
      </c>
      <c r="BM1843" s="75">
        <v>0</v>
      </c>
    </row>
    <row r="1844" spans="1:65" ht="17.399999999999999" customHeight="1" x14ac:dyDescent="0.3">
      <c r="A1844" s="75">
        <v>2019</v>
      </c>
      <c r="B1844" s="75">
        <v>16010</v>
      </c>
      <c r="C1844" s="75" t="s">
        <v>5343</v>
      </c>
      <c r="D1844" s="75" t="s">
        <v>5450</v>
      </c>
      <c r="E1844" s="77">
        <v>880</v>
      </c>
      <c r="F1844" s="75" t="s">
        <v>1118</v>
      </c>
      <c r="G1844" s="77">
        <v>9735</v>
      </c>
      <c r="H1844" s="75" t="s">
        <v>5481</v>
      </c>
      <c r="I1844" s="75" t="s">
        <v>4883</v>
      </c>
      <c r="J1844" s="75" t="s">
        <v>1534</v>
      </c>
      <c r="K1844" s="75">
        <v>0</v>
      </c>
      <c r="L1844" s="75" t="s">
        <v>5480</v>
      </c>
      <c r="M1844" s="75" t="s">
        <v>4892</v>
      </c>
      <c r="N1844" s="75" t="s">
        <v>87</v>
      </c>
      <c r="O1844" s="75" t="s">
        <v>4081</v>
      </c>
      <c r="P1844" s="75">
        <v>2</v>
      </c>
      <c r="Q1844" s="76" t="s">
        <v>5479</v>
      </c>
      <c r="S1844" s="75" t="s">
        <v>4020</v>
      </c>
      <c r="T1844" s="75" t="s">
        <v>5478</v>
      </c>
      <c r="U1844" s="75" t="s">
        <v>4871</v>
      </c>
      <c r="V1844" s="75" t="s">
        <v>5445</v>
      </c>
      <c r="W1844" s="75" t="s">
        <v>4877</v>
      </c>
      <c r="X1844" s="75" t="s">
        <v>4876</v>
      </c>
      <c r="Y1844" s="75" t="s">
        <v>4875</v>
      </c>
      <c r="Z1844" s="75">
        <v>11</v>
      </c>
      <c r="AA1844" s="75">
        <v>0</v>
      </c>
      <c r="AB1844" s="75" t="s">
        <v>4871</v>
      </c>
      <c r="AC1844" s="75" t="s">
        <v>5473</v>
      </c>
      <c r="AD1844" s="75" t="s">
        <v>4872</v>
      </c>
      <c r="AE1844" s="75">
        <v>10</v>
      </c>
      <c r="AF1844" s="75">
        <v>3</v>
      </c>
      <c r="AG1844" s="75" t="s">
        <v>4871</v>
      </c>
      <c r="AH1844" s="75" t="s">
        <v>5477</v>
      </c>
      <c r="AI1844" s="75" t="s">
        <v>4869</v>
      </c>
      <c r="AN1844" s="75" t="s">
        <v>4869</v>
      </c>
      <c r="AP1844" s="75">
        <v>10</v>
      </c>
      <c r="AQ1844" s="75">
        <v>10</v>
      </c>
      <c r="AR1844" s="75" t="s">
        <v>4908</v>
      </c>
      <c r="AS1844" s="75" t="s">
        <v>5441</v>
      </c>
      <c r="AV1844" s="75" t="s">
        <v>5440</v>
      </c>
      <c r="BI1844" s="75" t="s">
        <v>5452</v>
      </c>
      <c r="BJ1844" s="75" t="s">
        <v>5451</v>
      </c>
      <c r="BK1844" s="75">
        <v>0</v>
      </c>
      <c r="BM1844" s="75">
        <v>0</v>
      </c>
    </row>
    <row r="1845" spans="1:65" ht="17.399999999999999" hidden="1" customHeight="1" x14ac:dyDescent="0.3">
      <c r="A1845" s="75">
        <v>2019</v>
      </c>
      <c r="B1845" s="75">
        <v>16010</v>
      </c>
      <c r="C1845" s="75" t="s">
        <v>5343</v>
      </c>
      <c r="D1845" s="75" t="s">
        <v>5450</v>
      </c>
      <c r="E1845" s="77">
        <v>880</v>
      </c>
      <c r="F1845" s="75" t="s">
        <v>1118</v>
      </c>
      <c r="G1845" s="77">
        <v>9739</v>
      </c>
      <c r="H1845" s="75" t="s">
        <v>5476</v>
      </c>
      <c r="I1845" s="75" t="s">
        <v>4883</v>
      </c>
      <c r="J1845" s="75" t="s">
        <v>1570</v>
      </c>
      <c r="K1845" s="75">
        <v>0</v>
      </c>
      <c r="L1845" s="75" t="s">
        <v>5457</v>
      </c>
      <c r="M1845" s="75" t="s">
        <v>4892</v>
      </c>
      <c r="N1845" s="75" t="s">
        <v>87</v>
      </c>
      <c r="O1845" s="75" t="s">
        <v>4024</v>
      </c>
      <c r="Q1845" s="75" t="s">
        <v>5469</v>
      </c>
      <c r="S1845" s="75" t="s">
        <v>3662</v>
      </c>
      <c r="T1845" s="75" t="s">
        <v>5474</v>
      </c>
      <c r="U1845" s="75" t="s">
        <v>4877</v>
      </c>
      <c r="V1845" s="75" t="s">
        <v>4878</v>
      </c>
      <c r="W1845" s="75" t="s">
        <v>4871</v>
      </c>
      <c r="X1845" s="75" t="s">
        <v>5456</v>
      </c>
      <c r="Y1845" s="75" t="s">
        <v>4872</v>
      </c>
      <c r="Z1845" s="75">
        <v>9</v>
      </c>
      <c r="AA1845" s="75">
        <v>0</v>
      </c>
      <c r="AB1845" s="75" t="s">
        <v>4871</v>
      </c>
      <c r="AC1845" s="75" t="s">
        <v>5444</v>
      </c>
      <c r="AD1845" s="75" t="s">
        <v>4895</v>
      </c>
      <c r="AE1845" s="75">
        <v>8</v>
      </c>
      <c r="AF1845" s="75">
        <v>8</v>
      </c>
      <c r="AG1845" s="75" t="s">
        <v>4877</v>
      </c>
      <c r="AH1845" s="75" t="s">
        <v>5472</v>
      </c>
      <c r="AI1845" s="75" t="s">
        <v>4869</v>
      </c>
      <c r="AN1845" s="75" t="s">
        <v>4869</v>
      </c>
      <c r="AP1845" s="75">
        <v>8</v>
      </c>
      <c r="AQ1845" s="75">
        <v>8</v>
      </c>
      <c r="AR1845" s="75" t="s">
        <v>4908</v>
      </c>
      <c r="AS1845" s="75" t="s">
        <v>5441</v>
      </c>
      <c r="AV1845" s="75" t="s">
        <v>5440</v>
      </c>
      <c r="BI1845" s="75" t="s">
        <v>5452</v>
      </c>
      <c r="BJ1845" s="75" t="s">
        <v>5451</v>
      </c>
      <c r="BK1845" s="75">
        <v>0</v>
      </c>
      <c r="BM1845" s="75">
        <v>0</v>
      </c>
    </row>
    <row r="1846" spans="1:65" ht="17.399999999999999" hidden="1" customHeight="1" x14ac:dyDescent="0.3">
      <c r="A1846" s="75">
        <v>2019</v>
      </c>
      <c r="B1846" s="75">
        <v>3060</v>
      </c>
      <c r="C1846" s="75" t="s">
        <v>5402</v>
      </c>
      <c r="D1846" s="75" t="s">
        <v>5450</v>
      </c>
      <c r="E1846" s="77">
        <v>180</v>
      </c>
      <c r="F1846" s="75" t="s">
        <v>219</v>
      </c>
      <c r="G1846" s="77">
        <v>9756</v>
      </c>
      <c r="H1846" s="75" t="s">
        <v>5475</v>
      </c>
      <c r="I1846" s="75" t="s">
        <v>4883</v>
      </c>
      <c r="J1846" s="75" t="s">
        <v>346</v>
      </c>
      <c r="K1846" s="75">
        <v>0</v>
      </c>
      <c r="L1846" s="75" t="s">
        <v>5457</v>
      </c>
      <c r="M1846" s="75" t="s">
        <v>4892</v>
      </c>
      <c r="N1846" s="75" t="s">
        <v>87</v>
      </c>
      <c r="O1846" s="75" t="s">
        <v>4024</v>
      </c>
      <c r="Q1846" s="75" t="s">
        <v>5469</v>
      </c>
      <c r="S1846" s="75" t="s">
        <v>3662</v>
      </c>
      <c r="T1846" s="75" t="s">
        <v>5474</v>
      </c>
      <c r="U1846" s="75" t="s">
        <v>4877</v>
      </c>
      <c r="V1846" s="75" t="s">
        <v>4878</v>
      </c>
      <c r="W1846" s="75" t="s">
        <v>4871</v>
      </c>
      <c r="X1846" s="75" t="s">
        <v>5456</v>
      </c>
      <c r="Y1846" s="75" t="s">
        <v>4872</v>
      </c>
      <c r="Z1846" s="75">
        <v>11</v>
      </c>
      <c r="AA1846" s="75">
        <v>0</v>
      </c>
      <c r="AB1846" s="75" t="s">
        <v>4871</v>
      </c>
      <c r="AC1846" s="75" t="s">
        <v>5473</v>
      </c>
      <c r="AD1846" s="75" t="s">
        <v>4897</v>
      </c>
      <c r="AE1846" s="75">
        <v>8</v>
      </c>
      <c r="AF1846" s="75">
        <v>8</v>
      </c>
      <c r="AG1846" s="75" t="s">
        <v>4877</v>
      </c>
      <c r="AH1846" s="75" t="s">
        <v>5472</v>
      </c>
      <c r="AI1846" s="75" t="s">
        <v>4869</v>
      </c>
      <c r="AN1846" s="75" t="s">
        <v>4869</v>
      </c>
      <c r="AP1846" s="75">
        <v>10</v>
      </c>
      <c r="AQ1846" s="75">
        <v>8</v>
      </c>
      <c r="AR1846" s="75" t="s">
        <v>4868</v>
      </c>
      <c r="AS1846" s="75" t="s">
        <v>5453</v>
      </c>
      <c r="AV1846" s="75" t="s">
        <v>5440</v>
      </c>
      <c r="BI1846" s="75" t="s">
        <v>5452</v>
      </c>
      <c r="BJ1846" s="75" t="s">
        <v>5451</v>
      </c>
      <c r="BK1846" s="75">
        <v>0</v>
      </c>
      <c r="BM1846" s="75">
        <v>0</v>
      </c>
    </row>
    <row r="1847" spans="1:65" ht="17.399999999999999" hidden="1" customHeight="1" x14ac:dyDescent="0.3">
      <c r="A1847" s="75">
        <v>2019</v>
      </c>
      <c r="B1847" s="75">
        <v>64123</v>
      </c>
      <c r="C1847" s="75" t="s">
        <v>5025</v>
      </c>
      <c r="D1847" s="75" t="s">
        <v>5450</v>
      </c>
      <c r="E1847" s="77">
        <v>2770</v>
      </c>
      <c r="F1847" s="75" t="s">
        <v>3642</v>
      </c>
      <c r="G1847" s="77">
        <v>9757</v>
      </c>
      <c r="H1847" s="75" t="s">
        <v>5471</v>
      </c>
      <c r="I1847" s="75" t="s">
        <v>4883</v>
      </c>
      <c r="J1847" s="75" t="s">
        <v>3653</v>
      </c>
      <c r="K1847" s="75">
        <v>1</v>
      </c>
      <c r="L1847" s="75" t="s">
        <v>5448</v>
      </c>
      <c r="M1847" s="75" t="s">
        <v>5470</v>
      </c>
      <c r="N1847" s="75" t="s">
        <v>87</v>
      </c>
      <c r="O1847" s="75" t="s">
        <v>4045</v>
      </c>
      <c r="Q1847" s="75" t="s">
        <v>5469</v>
      </c>
      <c r="S1847" s="75" t="s">
        <v>4033</v>
      </c>
      <c r="T1847" s="75" t="s">
        <v>5446</v>
      </c>
      <c r="U1847" s="75" t="s">
        <v>4871</v>
      </c>
      <c r="V1847" s="75" t="s">
        <v>5445</v>
      </c>
      <c r="W1847" s="75" t="s">
        <v>4877</v>
      </c>
      <c r="X1847" s="75" t="s">
        <v>4876</v>
      </c>
      <c r="Y1847" s="75" t="s">
        <v>4019</v>
      </c>
      <c r="AC1847" s="75" t="s">
        <v>5468</v>
      </c>
      <c r="AD1847" s="75" t="s">
        <v>4872</v>
      </c>
      <c r="AH1847" s="75" t="s">
        <v>5467</v>
      </c>
      <c r="AI1847" s="75" t="s">
        <v>4895</v>
      </c>
      <c r="AM1847" s="75" t="s">
        <v>5466</v>
      </c>
      <c r="AN1847" s="75" t="s">
        <v>4897</v>
      </c>
      <c r="AO1847" s="75" t="s">
        <v>5465</v>
      </c>
      <c r="AP1847" s="75">
        <v>2</v>
      </c>
      <c r="AQ1847" s="75">
        <v>0</v>
      </c>
      <c r="AR1847" s="75" t="s">
        <v>4868</v>
      </c>
      <c r="AS1847" s="75" t="s">
        <v>5453</v>
      </c>
      <c r="AV1847" s="75" t="s">
        <v>5440</v>
      </c>
      <c r="BI1847" s="75" t="s">
        <v>5439</v>
      </c>
      <c r="BJ1847" s="75" t="s">
        <v>5438</v>
      </c>
      <c r="BK1847" s="75">
        <v>1</v>
      </c>
      <c r="BL1847" s="75" t="s">
        <v>5464</v>
      </c>
      <c r="BM1847" s="75">
        <v>0</v>
      </c>
    </row>
    <row r="1848" spans="1:65" ht="17.399999999999999" hidden="1" customHeight="1" x14ac:dyDescent="0.3">
      <c r="A1848" s="75">
        <v>2019</v>
      </c>
      <c r="B1848" s="75">
        <v>64103</v>
      </c>
      <c r="C1848" s="75" t="s">
        <v>4914</v>
      </c>
      <c r="D1848" s="75" t="s">
        <v>5450</v>
      </c>
      <c r="E1848" s="77">
        <v>3200</v>
      </c>
      <c r="F1848" s="75" t="s">
        <v>3993</v>
      </c>
      <c r="G1848" s="77">
        <v>9791</v>
      </c>
      <c r="H1848" s="75" t="s">
        <v>5463</v>
      </c>
      <c r="I1848" s="75" t="s">
        <v>4883</v>
      </c>
      <c r="J1848" s="75" t="s">
        <v>3998</v>
      </c>
      <c r="K1848" s="75">
        <v>0</v>
      </c>
      <c r="L1848" s="75" t="s">
        <v>5462</v>
      </c>
      <c r="M1848" s="75" t="s">
        <v>4892</v>
      </c>
      <c r="N1848" s="75" t="s">
        <v>87</v>
      </c>
      <c r="O1848" s="75" t="s">
        <v>4025</v>
      </c>
      <c r="Q1848" s="75" t="s">
        <v>5461</v>
      </c>
      <c r="S1848" s="75" t="s">
        <v>4033</v>
      </c>
      <c r="T1848" s="75" t="s">
        <v>5446</v>
      </c>
      <c r="U1848" s="75" t="s">
        <v>4871</v>
      </c>
      <c r="V1848" s="75" t="s">
        <v>5445</v>
      </c>
      <c r="W1848" s="75" t="s">
        <v>4877</v>
      </c>
      <c r="X1848" s="75" t="s">
        <v>4876</v>
      </c>
      <c r="Y1848" s="75" t="s">
        <v>4872</v>
      </c>
      <c r="Z1848" s="75">
        <v>20</v>
      </c>
      <c r="AA1848" s="75">
        <v>1</v>
      </c>
      <c r="AB1848" s="75" t="s">
        <v>4871</v>
      </c>
      <c r="AC1848" s="75" t="s">
        <v>5460</v>
      </c>
      <c r="AD1848" s="75" t="s">
        <v>4897</v>
      </c>
      <c r="AE1848" s="75">
        <v>12</v>
      </c>
      <c r="AF1848" s="75">
        <v>6</v>
      </c>
      <c r="AG1848" s="75" t="s">
        <v>4871</v>
      </c>
      <c r="AH1848" s="75" t="s">
        <v>5459</v>
      </c>
      <c r="AI1848" s="75" t="s">
        <v>4869</v>
      </c>
      <c r="AN1848" s="75" t="s">
        <v>4869</v>
      </c>
      <c r="AP1848" s="75">
        <v>10</v>
      </c>
      <c r="AQ1848" s="75">
        <v>4</v>
      </c>
      <c r="AR1848" s="75" t="s">
        <v>4868</v>
      </c>
      <c r="AS1848" s="75" t="s">
        <v>5453</v>
      </c>
      <c r="AV1848" s="75" t="s">
        <v>5440</v>
      </c>
      <c r="BI1848" s="75" t="s">
        <v>5452</v>
      </c>
      <c r="BJ1848" s="75" t="s">
        <v>5451</v>
      </c>
      <c r="BK1848" s="75">
        <v>0</v>
      </c>
      <c r="BM1848" s="75">
        <v>0</v>
      </c>
    </row>
    <row r="1849" spans="1:65" ht="17.399999999999999" hidden="1" customHeight="1" x14ac:dyDescent="0.3">
      <c r="A1849" s="75">
        <v>2019</v>
      </c>
      <c r="B1849" s="75">
        <v>64103</v>
      </c>
      <c r="C1849" s="75" t="s">
        <v>4914</v>
      </c>
      <c r="D1849" s="75" t="s">
        <v>5450</v>
      </c>
      <c r="E1849" s="77">
        <v>3200</v>
      </c>
      <c r="F1849" s="75" t="s">
        <v>3993</v>
      </c>
      <c r="G1849" s="77">
        <v>9795</v>
      </c>
      <c r="H1849" s="75" t="s">
        <v>5458</v>
      </c>
      <c r="I1849" s="75" t="s">
        <v>4883</v>
      </c>
      <c r="J1849" s="75" t="s">
        <v>3994</v>
      </c>
      <c r="K1849" s="75">
        <v>0</v>
      </c>
      <c r="L1849" s="75" t="s">
        <v>5457</v>
      </c>
      <c r="M1849" s="75" t="s">
        <v>4892</v>
      </c>
      <c r="N1849" s="75" t="s">
        <v>87</v>
      </c>
      <c r="O1849" s="75" t="s">
        <v>4023</v>
      </c>
      <c r="Q1849" s="75" t="s">
        <v>5447</v>
      </c>
      <c r="S1849" s="75" t="s">
        <v>4033</v>
      </c>
      <c r="T1849" s="75" t="s">
        <v>5446</v>
      </c>
      <c r="U1849" s="75" t="s">
        <v>4877</v>
      </c>
      <c r="V1849" s="75" t="s">
        <v>4878</v>
      </c>
      <c r="W1849" s="75" t="s">
        <v>4871</v>
      </c>
      <c r="X1849" s="75" t="s">
        <v>5456</v>
      </c>
      <c r="Y1849" s="75" t="s">
        <v>4872</v>
      </c>
      <c r="Z1849" s="75">
        <v>8</v>
      </c>
      <c r="AA1849" s="75">
        <v>0</v>
      </c>
      <c r="AB1849" s="75" t="s">
        <v>4871</v>
      </c>
      <c r="AC1849" s="75" t="s">
        <v>5455</v>
      </c>
      <c r="AD1849" s="75" t="s">
        <v>4872</v>
      </c>
      <c r="AE1849" s="75">
        <v>8</v>
      </c>
      <c r="AF1849" s="75">
        <v>1</v>
      </c>
      <c r="AG1849" s="75" t="s">
        <v>4871</v>
      </c>
      <c r="AH1849" s="75" t="s">
        <v>5454</v>
      </c>
      <c r="AI1849" s="75" t="s">
        <v>4869</v>
      </c>
      <c r="AN1849" s="75" t="s">
        <v>4869</v>
      </c>
      <c r="AP1849" s="75">
        <v>10</v>
      </c>
      <c r="AQ1849" s="75">
        <v>8</v>
      </c>
      <c r="AR1849" s="75" t="s">
        <v>4868</v>
      </c>
      <c r="AS1849" s="75" t="s">
        <v>5453</v>
      </c>
      <c r="AV1849" s="75" t="s">
        <v>5440</v>
      </c>
      <c r="BI1849" s="75" t="s">
        <v>5452</v>
      </c>
      <c r="BJ1849" s="75" t="s">
        <v>5451</v>
      </c>
      <c r="BK1849" s="75">
        <v>0</v>
      </c>
      <c r="BM1849" s="75">
        <v>0</v>
      </c>
    </row>
    <row r="1850" spans="1:65" ht="17.399999999999999" hidden="1" customHeight="1" x14ac:dyDescent="0.3">
      <c r="A1850" s="75">
        <v>2019</v>
      </c>
      <c r="B1850" s="75">
        <v>64103</v>
      </c>
      <c r="C1850" s="75" t="s">
        <v>4914</v>
      </c>
      <c r="D1850" s="75" t="s">
        <v>5450</v>
      </c>
      <c r="E1850" s="77">
        <v>3200</v>
      </c>
      <c r="F1850" s="75" t="s">
        <v>3993</v>
      </c>
      <c r="G1850" s="77">
        <v>9799</v>
      </c>
      <c r="H1850" s="75" t="s">
        <v>5449</v>
      </c>
      <c r="I1850" s="75" t="s">
        <v>4883</v>
      </c>
      <c r="J1850" s="75" t="s">
        <v>3996</v>
      </c>
      <c r="K1850" s="75">
        <v>0</v>
      </c>
      <c r="L1850" s="75" t="s">
        <v>5448</v>
      </c>
      <c r="M1850" s="75" t="s">
        <v>4892</v>
      </c>
      <c r="N1850" s="75" t="s">
        <v>87</v>
      </c>
      <c r="O1850" s="75" t="s">
        <v>4023</v>
      </c>
      <c r="Q1850" s="75" t="s">
        <v>5447</v>
      </c>
      <c r="S1850" s="75" t="s">
        <v>4033</v>
      </c>
      <c r="T1850" s="75" t="s">
        <v>5446</v>
      </c>
      <c r="U1850" s="75" t="s">
        <v>4871</v>
      </c>
      <c r="V1850" s="75" t="s">
        <v>5445</v>
      </c>
      <c r="W1850" s="75" t="s">
        <v>4877</v>
      </c>
      <c r="X1850" s="75" t="s">
        <v>4876</v>
      </c>
      <c r="Y1850" s="75" t="s">
        <v>4872</v>
      </c>
      <c r="Z1850" s="75">
        <v>9</v>
      </c>
      <c r="AA1850" s="75">
        <v>0</v>
      </c>
      <c r="AB1850" s="75" t="s">
        <v>4871</v>
      </c>
      <c r="AC1850" s="75" t="s">
        <v>5444</v>
      </c>
      <c r="AD1850" s="75" t="s">
        <v>4872</v>
      </c>
      <c r="AE1850" s="75">
        <v>6</v>
      </c>
      <c r="AF1850" s="75">
        <v>0</v>
      </c>
      <c r="AG1850" s="75" t="s">
        <v>4871</v>
      </c>
      <c r="AH1850" s="75" t="s">
        <v>5443</v>
      </c>
      <c r="AI1850" s="75" t="s">
        <v>4872</v>
      </c>
      <c r="AJ1850" s="75">
        <v>11</v>
      </c>
      <c r="AK1850" s="75">
        <v>1</v>
      </c>
      <c r="AL1850" s="75" t="s">
        <v>4871</v>
      </c>
      <c r="AM1850" s="75" t="s">
        <v>5442</v>
      </c>
      <c r="AN1850" s="75" t="s">
        <v>4869</v>
      </c>
      <c r="AP1850" s="75">
        <v>8</v>
      </c>
      <c r="AQ1850" s="75">
        <v>8</v>
      </c>
      <c r="AR1850" s="75" t="s">
        <v>4908</v>
      </c>
      <c r="AS1850" s="75" t="s">
        <v>5441</v>
      </c>
      <c r="AV1850" s="75" t="s">
        <v>5440</v>
      </c>
      <c r="BI1850" s="75" t="s">
        <v>5439</v>
      </c>
      <c r="BJ1850" s="75" t="s">
        <v>5438</v>
      </c>
      <c r="BK1850" s="75">
        <v>1</v>
      </c>
      <c r="BL1850" s="75" t="s">
        <v>5437</v>
      </c>
      <c r="BM1850" s="75">
        <v>0</v>
      </c>
    </row>
    <row r="1851" spans="1:65" ht="17.399999999999999" hidden="1" customHeight="1" x14ac:dyDescent="0.3">
      <c r="A1851" s="75">
        <v>2019</v>
      </c>
      <c r="B1851" s="75">
        <v>1010</v>
      </c>
      <c r="C1851" s="75" t="s">
        <v>5436</v>
      </c>
      <c r="D1851" s="75" t="s">
        <v>4885</v>
      </c>
      <c r="E1851" s="77">
        <v>10</v>
      </c>
      <c r="F1851" s="75" t="s">
        <v>2796</v>
      </c>
      <c r="G1851" s="77" t="s">
        <v>87</v>
      </c>
      <c r="H1851" s="75" t="s">
        <v>5435</v>
      </c>
      <c r="I1851" s="75" t="s">
        <v>4883</v>
      </c>
      <c r="J1851" s="75" t="s">
        <v>87</v>
      </c>
      <c r="K1851" s="75">
        <v>0</v>
      </c>
      <c r="L1851" s="75" t="s">
        <v>4882</v>
      </c>
      <c r="M1851" s="75" t="s">
        <v>4892</v>
      </c>
      <c r="N1851" s="75" t="s">
        <v>87</v>
      </c>
      <c r="O1851" s="75" t="s">
        <v>4018</v>
      </c>
      <c r="Q1851" s="75" t="s">
        <v>4891</v>
      </c>
      <c r="R1851" s="75">
        <v>9</v>
      </c>
      <c r="S1851" s="75" t="s">
        <v>4020</v>
      </c>
      <c r="T1851" s="75" t="s">
        <v>4879</v>
      </c>
      <c r="U1851" s="75" t="s">
        <v>4877</v>
      </c>
      <c r="V1851" s="75" t="s">
        <v>4878</v>
      </c>
      <c r="W1851" s="75" t="s">
        <v>4877</v>
      </c>
      <c r="X1851" s="75" t="s">
        <v>4876</v>
      </c>
      <c r="Y1851" s="75" t="s">
        <v>4872</v>
      </c>
      <c r="Z1851" s="75">
        <v>36</v>
      </c>
      <c r="AA1851" s="75">
        <v>0</v>
      </c>
      <c r="AB1851" s="75" t="s">
        <v>4871</v>
      </c>
      <c r="AC1851" s="75" t="s">
        <v>4890</v>
      </c>
      <c r="AD1851" s="75" t="s">
        <v>4872</v>
      </c>
      <c r="AE1851" s="75">
        <v>30</v>
      </c>
      <c r="AF1851" s="75">
        <v>8</v>
      </c>
      <c r="AG1851" s="75" t="s">
        <v>4871</v>
      </c>
      <c r="AH1851" s="75" t="s">
        <v>5228</v>
      </c>
      <c r="AI1851" s="75" t="s">
        <v>4872</v>
      </c>
      <c r="AJ1851" s="75">
        <v>16</v>
      </c>
      <c r="AK1851" s="75">
        <v>1</v>
      </c>
      <c r="AL1851" s="75" t="s">
        <v>4871</v>
      </c>
      <c r="AM1851" s="75" t="s">
        <v>4944</v>
      </c>
      <c r="AN1851" s="75" t="s">
        <v>4869</v>
      </c>
      <c r="AP1851" s="75">
        <v>10</v>
      </c>
      <c r="AQ1851" s="75">
        <v>4</v>
      </c>
      <c r="AR1851" s="75" t="s">
        <v>4868</v>
      </c>
      <c r="AS1851" s="75" t="s">
        <v>4867</v>
      </c>
      <c r="AT1851" s="75">
        <v>9</v>
      </c>
      <c r="AU1851" s="75">
        <v>3</v>
      </c>
      <c r="AV1851" s="75" t="s">
        <v>4866</v>
      </c>
      <c r="BI1851" s="75" t="s">
        <v>5135</v>
      </c>
      <c r="BJ1851" s="75" t="s">
        <v>4886</v>
      </c>
      <c r="BK1851" s="75">
        <v>3</v>
      </c>
      <c r="BM1851" s="75">
        <v>0</v>
      </c>
    </row>
    <row r="1852" spans="1:65" ht="17.399999999999999" hidden="1" customHeight="1" x14ac:dyDescent="0.3">
      <c r="A1852" s="75">
        <v>2019</v>
      </c>
      <c r="B1852" s="75">
        <v>1020</v>
      </c>
      <c r="C1852" s="75" t="s">
        <v>5434</v>
      </c>
      <c r="D1852" s="75" t="s">
        <v>4885</v>
      </c>
      <c r="E1852" s="77">
        <v>20</v>
      </c>
      <c r="F1852" s="75" t="s">
        <v>89</v>
      </c>
      <c r="G1852" s="77" t="s">
        <v>87</v>
      </c>
      <c r="H1852" s="75" t="s">
        <v>5433</v>
      </c>
      <c r="I1852" s="75" t="s">
        <v>4883</v>
      </c>
      <c r="J1852" s="75" t="s">
        <v>87</v>
      </c>
      <c r="K1852" s="75">
        <v>0</v>
      </c>
      <c r="L1852" s="75" t="s">
        <v>4882</v>
      </c>
      <c r="M1852" s="75" t="s">
        <v>4892</v>
      </c>
      <c r="N1852" s="75" t="s">
        <v>87</v>
      </c>
      <c r="O1852" s="75" t="s">
        <v>4032</v>
      </c>
      <c r="Q1852" s="75" t="s">
        <v>4912</v>
      </c>
      <c r="R1852" s="75">
        <v>24</v>
      </c>
      <c r="S1852" s="75" t="s">
        <v>4033</v>
      </c>
      <c r="T1852" s="75" t="s">
        <v>4919</v>
      </c>
      <c r="U1852" s="75" t="s">
        <v>4877</v>
      </c>
      <c r="V1852" s="75" t="s">
        <v>4878</v>
      </c>
      <c r="W1852" s="75" t="s">
        <v>4877</v>
      </c>
      <c r="X1852" s="75" t="s">
        <v>4876</v>
      </c>
      <c r="Y1852" s="75" t="s">
        <v>4872</v>
      </c>
      <c r="Z1852" s="75">
        <v>36</v>
      </c>
      <c r="AA1852" s="75">
        <v>0</v>
      </c>
      <c r="AB1852" s="75" t="s">
        <v>4871</v>
      </c>
      <c r="AC1852" s="75" t="s">
        <v>4890</v>
      </c>
      <c r="AD1852" s="75" t="s">
        <v>4897</v>
      </c>
      <c r="AE1852" s="75">
        <v>30</v>
      </c>
      <c r="AF1852" s="75">
        <v>16</v>
      </c>
      <c r="AG1852" s="75" t="s">
        <v>4871</v>
      </c>
      <c r="AH1852" s="75" t="s">
        <v>5341</v>
      </c>
      <c r="AI1852" s="75" t="s">
        <v>4872</v>
      </c>
      <c r="AJ1852" s="75">
        <v>16</v>
      </c>
      <c r="AK1852" s="75">
        <v>4</v>
      </c>
      <c r="AL1852" s="75" t="s">
        <v>4871</v>
      </c>
      <c r="AM1852" s="75" t="s">
        <v>5432</v>
      </c>
      <c r="AN1852" s="75" t="s">
        <v>4869</v>
      </c>
      <c r="AP1852" s="75">
        <v>10</v>
      </c>
      <c r="AQ1852" s="75">
        <v>8</v>
      </c>
      <c r="AR1852" s="75" t="s">
        <v>4868</v>
      </c>
      <c r="AS1852" s="75" t="s">
        <v>4867</v>
      </c>
      <c r="AT1852" s="75">
        <v>41</v>
      </c>
      <c r="AU1852" s="75">
        <v>2</v>
      </c>
      <c r="AV1852" s="75" t="s">
        <v>4866</v>
      </c>
      <c r="BI1852" s="75" t="s">
        <v>5431</v>
      </c>
      <c r="BJ1852" s="75" t="s">
        <v>4886</v>
      </c>
      <c r="BK1852" s="75">
        <v>0</v>
      </c>
      <c r="BM1852" s="75">
        <v>4</v>
      </c>
    </row>
    <row r="1853" spans="1:65" ht="17.399999999999999" customHeight="1" x14ac:dyDescent="0.3">
      <c r="A1853" s="75">
        <v>2019</v>
      </c>
      <c r="B1853" s="75">
        <v>1030</v>
      </c>
      <c r="C1853" s="75" t="s">
        <v>5430</v>
      </c>
      <c r="D1853" s="75" t="s">
        <v>4885</v>
      </c>
      <c r="E1853" s="77">
        <v>30</v>
      </c>
      <c r="F1853" s="75" t="s">
        <v>196</v>
      </c>
      <c r="G1853" s="77" t="s">
        <v>87</v>
      </c>
      <c r="H1853" s="75" t="s">
        <v>5429</v>
      </c>
      <c r="I1853" s="75" t="s">
        <v>4883</v>
      </c>
      <c r="J1853" s="75" t="s">
        <v>87</v>
      </c>
      <c r="K1853" s="75">
        <v>0</v>
      </c>
      <c r="L1853" s="75" t="s">
        <v>4882</v>
      </c>
      <c r="M1853" s="75" t="s">
        <v>4892</v>
      </c>
      <c r="N1853" s="75" t="s">
        <v>87</v>
      </c>
      <c r="O1853" s="75" t="s">
        <v>4035</v>
      </c>
      <c r="P1853" s="75">
        <v>9</v>
      </c>
      <c r="Q1853" s="75" t="s">
        <v>4880</v>
      </c>
      <c r="R1853" s="75">
        <v>2</v>
      </c>
      <c r="S1853" s="75" t="s">
        <v>4020</v>
      </c>
      <c r="T1853" s="75" t="s">
        <v>4879</v>
      </c>
      <c r="U1853" s="75" t="s">
        <v>4877</v>
      </c>
      <c r="V1853" s="75" t="s">
        <v>4878</v>
      </c>
      <c r="W1853" s="75" t="s">
        <v>4877</v>
      </c>
      <c r="X1853" s="75" t="s">
        <v>4876</v>
      </c>
      <c r="Y1853" s="75" t="s">
        <v>4875</v>
      </c>
      <c r="Z1853" s="75">
        <v>36</v>
      </c>
      <c r="AA1853" s="75">
        <v>0</v>
      </c>
      <c r="AB1853" s="75" t="s">
        <v>4871</v>
      </c>
      <c r="AC1853" s="75" t="s">
        <v>4890</v>
      </c>
      <c r="AD1853" s="75" t="s">
        <v>4872</v>
      </c>
      <c r="AE1853" s="75">
        <v>30</v>
      </c>
      <c r="AF1853" s="75">
        <v>1</v>
      </c>
      <c r="AG1853" s="75" t="s">
        <v>4871</v>
      </c>
      <c r="AH1853" s="75" t="s">
        <v>5428</v>
      </c>
      <c r="AI1853" s="75" t="s">
        <v>4875</v>
      </c>
      <c r="AJ1853" s="75">
        <v>16</v>
      </c>
      <c r="AK1853" s="75">
        <v>0</v>
      </c>
      <c r="AL1853" s="75" t="s">
        <v>4871</v>
      </c>
      <c r="AM1853" s="75" t="s">
        <v>4888</v>
      </c>
      <c r="AN1853" s="75" t="s">
        <v>4869</v>
      </c>
      <c r="AP1853" s="75">
        <v>10</v>
      </c>
      <c r="AQ1853" s="75">
        <v>1</v>
      </c>
      <c r="AR1853" s="75" t="s">
        <v>4868</v>
      </c>
      <c r="AS1853" s="75" t="s">
        <v>4867</v>
      </c>
      <c r="AT1853" s="75">
        <v>2</v>
      </c>
      <c r="AU1853" s="75">
        <v>6</v>
      </c>
      <c r="AV1853" s="75" t="s">
        <v>4866</v>
      </c>
      <c r="BI1853" s="75" t="s">
        <v>4887</v>
      </c>
      <c r="BJ1853" s="75" t="s">
        <v>4886</v>
      </c>
      <c r="BK1853" s="75">
        <v>0</v>
      </c>
      <c r="BM1853" s="75">
        <v>1</v>
      </c>
    </row>
    <row r="1854" spans="1:65" ht="17.399999999999999" hidden="1" customHeight="1" x14ac:dyDescent="0.3">
      <c r="A1854" s="75">
        <v>2019</v>
      </c>
      <c r="B1854" s="75">
        <v>1040</v>
      </c>
      <c r="C1854" s="75" t="s">
        <v>5427</v>
      </c>
      <c r="D1854" s="75" t="s">
        <v>4885</v>
      </c>
      <c r="E1854" s="77">
        <v>40</v>
      </c>
      <c r="F1854" s="75" t="s">
        <v>273</v>
      </c>
      <c r="G1854" s="77" t="s">
        <v>87</v>
      </c>
      <c r="H1854" s="75" t="s">
        <v>5426</v>
      </c>
      <c r="I1854" s="75" t="s">
        <v>4883</v>
      </c>
      <c r="J1854" s="75" t="s">
        <v>87</v>
      </c>
      <c r="K1854" s="75">
        <v>0</v>
      </c>
      <c r="L1854" s="75" t="s">
        <v>4882</v>
      </c>
      <c r="M1854" s="75" t="s">
        <v>4892</v>
      </c>
      <c r="N1854" s="75" t="s">
        <v>87</v>
      </c>
      <c r="O1854" s="75" t="s">
        <v>4042</v>
      </c>
      <c r="Q1854" s="75" t="s">
        <v>4920</v>
      </c>
      <c r="R1854" s="75">
        <v>16</v>
      </c>
      <c r="S1854" s="75" t="s">
        <v>4020</v>
      </c>
      <c r="T1854" s="75" t="s">
        <v>4879</v>
      </c>
      <c r="U1854" s="75" t="s">
        <v>4877</v>
      </c>
      <c r="V1854" s="75" t="s">
        <v>4878</v>
      </c>
      <c r="W1854" s="75" t="s">
        <v>4877</v>
      </c>
      <c r="X1854" s="75" t="s">
        <v>4876</v>
      </c>
      <c r="Y1854" s="75" t="s">
        <v>4872</v>
      </c>
      <c r="Z1854" s="75">
        <v>36</v>
      </c>
      <c r="AA1854" s="75">
        <v>0</v>
      </c>
      <c r="AB1854" s="75" t="s">
        <v>4871</v>
      </c>
      <c r="AC1854" s="75" t="s">
        <v>4890</v>
      </c>
      <c r="AD1854" s="75" t="s">
        <v>4872</v>
      </c>
      <c r="AE1854" s="75">
        <v>30</v>
      </c>
      <c r="AF1854" s="75">
        <v>0</v>
      </c>
      <c r="AG1854" s="75" t="s">
        <v>4871</v>
      </c>
      <c r="AH1854" s="75" t="s">
        <v>5425</v>
      </c>
      <c r="AI1854" s="75" t="s">
        <v>4872</v>
      </c>
      <c r="AJ1854" s="75">
        <v>16</v>
      </c>
      <c r="AK1854" s="75">
        <v>2</v>
      </c>
      <c r="AL1854" s="75" t="s">
        <v>4871</v>
      </c>
      <c r="AM1854" s="75" t="s">
        <v>5054</v>
      </c>
      <c r="AN1854" s="75" t="s">
        <v>4869</v>
      </c>
      <c r="AP1854" s="75">
        <v>10</v>
      </c>
      <c r="AQ1854" s="75">
        <v>8</v>
      </c>
      <c r="AR1854" s="75" t="s">
        <v>4868</v>
      </c>
      <c r="AS1854" s="75" t="s">
        <v>4867</v>
      </c>
      <c r="AT1854" s="75">
        <v>16</v>
      </c>
      <c r="AU1854" s="75">
        <v>6</v>
      </c>
      <c r="AV1854" s="75" t="s">
        <v>4866</v>
      </c>
      <c r="BI1854" s="75" t="s">
        <v>5047</v>
      </c>
      <c r="BJ1854" s="75" t="s">
        <v>4886</v>
      </c>
      <c r="BK1854" s="75">
        <v>0</v>
      </c>
      <c r="BM1854" s="75">
        <v>1</v>
      </c>
    </row>
    <row r="1855" spans="1:65" ht="17.399999999999999" hidden="1" customHeight="1" x14ac:dyDescent="0.3">
      <c r="A1855" s="75">
        <v>2019</v>
      </c>
      <c r="B1855" s="75">
        <v>64043</v>
      </c>
      <c r="C1855" s="75" t="s">
        <v>4902</v>
      </c>
      <c r="D1855" s="75" t="s">
        <v>4885</v>
      </c>
      <c r="E1855" s="77">
        <v>50</v>
      </c>
      <c r="F1855" s="75" t="s">
        <v>430</v>
      </c>
      <c r="G1855" s="77" t="s">
        <v>87</v>
      </c>
      <c r="H1855" s="75" t="s">
        <v>5424</v>
      </c>
      <c r="I1855" s="75" t="s">
        <v>4883</v>
      </c>
      <c r="J1855" s="75" t="s">
        <v>87</v>
      </c>
      <c r="K1855" s="75">
        <v>0</v>
      </c>
      <c r="L1855" s="75" t="s">
        <v>4882</v>
      </c>
      <c r="M1855" s="75" t="s">
        <v>4892</v>
      </c>
      <c r="N1855" s="75" t="s">
        <v>87</v>
      </c>
      <c r="O1855" s="75" t="s">
        <v>4032</v>
      </c>
      <c r="Q1855" s="75" t="s">
        <v>4912</v>
      </c>
      <c r="R1855" s="75">
        <v>4</v>
      </c>
      <c r="S1855" s="75" t="s">
        <v>3662</v>
      </c>
      <c r="T1855" s="75" t="s">
        <v>4899</v>
      </c>
      <c r="U1855" s="75" t="s">
        <v>4877</v>
      </c>
      <c r="V1855" s="75" t="s">
        <v>4878</v>
      </c>
      <c r="W1855" s="75" t="s">
        <v>4877</v>
      </c>
      <c r="X1855" s="75" t="s">
        <v>4876</v>
      </c>
      <c r="Y1855" s="75" t="s">
        <v>4872</v>
      </c>
      <c r="Z1855" s="75">
        <v>29</v>
      </c>
      <c r="AA1855" s="75">
        <v>0</v>
      </c>
      <c r="AB1855" s="75" t="s">
        <v>4871</v>
      </c>
      <c r="AC1855" s="75" t="s">
        <v>5395</v>
      </c>
      <c r="AD1855" s="75" t="s">
        <v>4897</v>
      </c>
      <c r="AE1855" s="75">
        <v>22</v>
      </c>
      <c r="AF1855" s="75">
        <v>13</v>
      </c>
      <c r="AG1855" s="75" t="s">
        <v>4871</v>
      </c>
      <c r="AH1855" s="75" t="s">
        <v>5394</v>
      </c>
      <c r="AI1855" s="75" t="s">
        <v>4897</v>
      </c>
      <c r="AJ1855" s="75">
        <v>10</v>
      </c>
      <c r="AK1855" s="75">
        <v>6</v>
      </c>
      <c r="AL1855" s="75" t="s">
        <v>4871</v>
      </c>
      <c r="AM1855" s="75" t="s">
        <v>5183</v>
      </c>
      <c r="AN1855" s="75" t="s">
        <v>4869</v>
      </c>
      <c r="AP1855" s="75">
        <v>10</v>
      </c>
      <c r="AQ1855" s="75">
        <v>10</v>
      </c>
      <c r="AR1855" s="75" t="s">
        <v>4908</v>
      </c>
      <c r="AS1855" s="75" t="s">
        <v>4907</v>
      </c>
      <c r="AT1855" s="75">
        <v>4</v>
      </c>
      <c r="AU1855" s="75">
        <v>0</v>
      </c>
      <c r="AV1855" s="75" t="s">
        <v>4866</v>
      </c>
      <c r="BI1855" s="75" t="s">
        <v>4865</v>
      </c>
      <c r="BJ1855" s="75" t="s">
        <v>4864</v>
      </c>
      <c r="BK1855" s="75">
        <v>0</v>
      </c>
      <c r="BM1855" s="75">
        <v>0</v>
      </c>
    </row>
    <row r="1856" spans="1:65" ht="17.399999999999999" hidden="1" customHeight="1" x14ac:dyDescent="0.3">
      <c r="A1856" s="75">
        <v>2019</v>
      </c>
      <c r="B1856" s="75">
        <v>64043</v>
      </c>
      <c r="C1856" s="75" t="s">
        <v>4902</v>
      </c>
      <c r="D1856" s="75" t="s">
        <v>4885</v>
      </c>
      <c r="E1856" s="77">
        <v>60</v>
      </c>
      <c r="F1856" s="75" t="s">
        <v>3656</v>
      </c>
      <c r="G1856" s="77" t="s">
        <v>87</v>
      </c>
      <c r="H1856" s="75" t="s">
        <v>5423</v>
      </c>
      <c r="I1856" s="75" t="s">
        <v>4883</v>
      </c>
      <c r="J1856" s="75" t="s">
        <v>87</v>
      </c>
      <c r="K1856" s="75">
        <v>0</v>
      </c>
      <c r="L1856" s="75" t="s">
        <v>4882</v>
      </c>
      <c r="M1856" s="75" t="s">
        <v>4892</v>
      </c>
      <c r="N1856" s="75" t="s">
        <v>87</v>
      </c>
      <c r="O1856" s="75" t="s">
        <v>4032</v>
      </c>
      <c r="Q1856" s="75" t="s">
        <v>4912</v>
      </c>
      <c r="R1856" s="75">
        <v>3</v>
      </c>
      <c r="S1856" s="75" t="s">
        <v>3662</v>
      </c>
      <c r="T1856" s="75" t="s">
        <v>4899</v>
      </c>
      <c r="U1856" s="75" t="s">
        <v>4877</v>
      </c>
      <c r="V1856" s="75" t="s">
        <v>4878</v>
      </c>
      <c r="W1856" s="75" t="s">
        <v>4877</v>
      </c>
      <c r="X1856" s="75" t="s">
        <v>4876</v>
      </c>
      <c r="Y1856" s="75" t="s">
        <v>4872</v>
      </c>
      <c r="Z1856" s="75">
        <v>22</v>
      </c>
      <c r="AA1856" s="75">
        <v>8</v>
      </c>
      <c r="AB1856" s="75" t="s">
        <v>4871</v>
      </c>
      <c r="AC1856" s="75" t="s">
        <v>5422</v>
      </c>
      <c r="AD1856" s="75" t="s">
        <v>4897</v>
      </c>
      <c r="AE1856" s="75">
        <v>16</v>
      </c>
      <c r="AF1856" s="75">
        <v>8</v>
      </c>
      <c r="AG1856" s="75" t="s">
        <v>4871</v>
      </c>
      <c r="AH1856" s="75" t="s">
        <v>5421</v>
      </c>
      <c r="AI1856" s="75" t="s">
        <v>4897</v>
      </c>
      <c r="AJ1856" s="75">
        <v>8</v>
      </c>
      <c r="AK1856" s="75">
        <v>5</v>
      </c>
      <c r="AL1856" s="75" t="s">
        <v>4871</v>
      </c>
      <c r="AM1856" s="75" t="s">
        <v>5078</v>
      </c>
      <c r="AN1856" s="75" t="s">
        <v>4869</v>
      </c>
      <c r="AP1856" s="75">
        <v>10</v>
      </c>
      <c r="AQ1856" s="75">
        <v>8</v>
      </c>
      <c r="AR1856" s="75" t="s">
        <v>4868</v>
      </c>
      <c r="AS1856" s="75" t="s">
        <v>4867</v>
      </c>
      <c r="AT1856" s="75">
        <v>4</v>
      </c>
      <c r="AU1856" s="75">
        <v>0</v>
      </c>
      <c r="AV1856" s="75" t="s">
        <v>4866</v>
      </c>
      <c r="BI1856" s="75" t="s">
        <v>4915</v>
      </c>
      <c r="BJ1856" s="75" t="s">
        <v>4886</v>
      </c>
      <c r="BK1856" s="75">
        <v>1</v>
      </c>
      <c r="BM1856" s="75">
        <v>0</v>
      </c>
    </row>
    <row r="1857" spans="1:65" ht="17.399999999999999" hidden="1" customHeight="1" x14ac:dyDescent="0.3">
      <c r="A1857" s="75">
        <v>2019</v>
      </c>
      <c r="B1857" s="75">
        <v>1070</v>
      </c>
      <c r="C1857" s="75" t="s">
        <v>321</v>
      </c>
      <c r="D1857" s="75" t="s">
        <v>4885</v>
      </c>
      <c r="E1857" s="77">
        <v>70</v>
      </c>
      <c r="F1857" s="75" t="s">
        <v>321</v>
      </c>
      <c r="G1857" s="77" t="s">
        <v>87</v>
      </c>
      <c r="H1857" s="75" t="s">
        <v>5420</v>
      </c>
      <c r="I1857" s="75" t="s">
        <v>4883</v>
      </c>
      <c r="J1857" s="75" t="s">
        <v>87</v>
      </c>
      <c r="K1857" s="75">
        <v>0</v>
      </c>
      <c r="L1857" s="75" t="s">
        <v>4882</v>
      </c>
      <c r="M1857" s="75" t="s">
        <v>4892</v>
      </c>
      <c r="N1857" s="75" t="s">
        <v>87</v>
      </c>
      <c r="O1857" s="75" t="s">
        <v>4042</v>
      </c>
      <c r="Q1857" s="75" t="s">
        <v>4920</v>
      </c>
      <c r="R1857" s="75">
        <v>7</v>
      </c>
      <c r="S1857" s="75" t="s">
        <v>4020</v>
      </c>
      <c r="T1857" s="75" t="s">
        <v>4879</v>
      </c>
      <c r="U1857" s="75" t="s">
        <v>4877</v>
      </c>
      <c r="V1857" s="75" t="s">
        <v>4878</v>
      </c>
      <c r="W1857" s="75" t="s">
        <v>4877</v>
      </c>
      <c r="X1857" s="75" t="s">
        <v>4876</v>
      </c>
      <c r="Y1857" s="75" t="s">
        <v>4875</v>
      </c>
      <c r="Z1857" s="75">
        <v>36</v>
      </c>
      <c r="AA1857" s="75">
        <v>0</v>
      </c>
      <c r="AB1857" s="75" t="s">
        <v>4871</v>
      </c>
      <c r="AC1857" s="75" t="s">
        <v>4890</v>
      </c>
      <c r="AD1857" s="75" t="s">
        <v>4872</v>
      </c>
      <c r="AE1857" s="75">
        <v>30</v>
      </c>
      <c r="AF1857" s="75">
        <v>10</v>
      </c>
      <c r="AG1857" s="75" t="s">
        <v>4871</v>
      </c>
      <c r="AH1857" s="75" t="s">
        <v>5345</v>
      </c>
      <c r="AI1857" s="75" t="s">
        <v>4875</v>
      </c>
      <c r="AJ1857" s="75">
        <v>16</v>
      </c>
      <c r="AK1857" s="75">
        <v>1</v>
      </c>
      <c r="AL1857" s="75" t="s">
        <v>4871</v>
      </c>
      <c r="AM1857" s="75" t="s">
        <v>4944</v>
      </c>
      <c r="AN1857" s="75" t="s">
        <v>4869</v>
      </c>
      <c r="AP1857" s="75">
        <v>10</v>
      </c>
      <c r="AQ1857" s="75">
        <v>9</v>
      </c>
      <c r="AR1857" s="75" t="s">
        <v>4868</v>
      </c>
      <c r="AS1857" s="75" t="s">
        <v>4867</v>
      </c>
      <c r="AT1857" s="75">
        <v>7</v>
      </c>
      <c r="AU1857" s="75">
        <v>3</v>
      </c>
      <c r="AV1857" s="75" t="s">
        <v>4866</v>
      </c>
      <c r="BI1857" s="75" t="s">
        <v>5008</v>
      </c>
      <c r="BJ1857" s="75" t="s">
        <v>4886</v>
      </c>
      <c r="BK1857" s="75">
        <v>0</v>
      </c>
      <c r="BM1857" s="75">
        <v>1</v>
      </c>
    </row>
    <row r="1858" spans="1:65" ht="17.399999999999999" hidden="1" customHeight="1" x14ac:dyDescent="0.3">
      <c r="A1858" s="75">
        <v>2019</v>
      </c>
      <c r="B1858" s="75">
        <v>64153</v>
      </c>
      <c r="C1858" s="75" t="s">
        <v>5013</v>
      </c>
      <c r="D1858" s="75" t="s">
        <v>4885</v>
      </c>
      <c r="E1858" s="77">
        <v>100</v>
      </c>
      <c r="F1858" s="75" t="s">
        <v>370</v>
      </c>
      <c r="G1858" s="77" t="s">
        <v>87</v>
      </c>
      <c r="H1858" s="75" t="s">
        <v>5419</v>
      </c>
      <c r="I1858" s="75" t="s">
        <v>4883</v>
      </c>
      <c r="J1858" s="75" t="s">
        <v>87</v>
      </c>
      <c r="K1858" s="75">
        <v>0</v>
      </c>
      <c r="L1858" s="75" t="s">
        <v>4882</v>
      </c>
      <c r="M1858" s="75" t="s">
        <v>4892</v>
      </c>
      <c r="N1858" s="75" t="s">
        <v>87</v>
      </c>
      <c r="O1858" s="75" t="s">
        <v>4042</v>
      </c>
      <c r="Q1858" s="75" t="s">
        <v>4920</v>
      </c>
      <c r="R1858" s="75">
        <v>1</v>
      </c>
      <c r="S1858" s="75" t="s">
        <v>4020</v>
      </c>
      <c r="T1858" s="75" t="s">
        <v>4879</v>
      </c>
      <c r="U1858" s="75" t="s">
        <v>4877</v>
      </c>
      <c r="V1858" s="75" t="s">
        <v>4878</v>
      </c>
      <c r="W1858" s="75" t="s">
        <v>4877</v>
      </c>
      <c r="X1858" s="75" t="s">
        <v>4876</v>
      </c>
      <c r="Y1858" s="75" t="s">
        <v>4872</v>
      </c>
      <c r="Z1858" s="75">
        <v>35</v>
      </c>
      <c r="AA1858" s="75">
        <v>0</v>
      </c>
      <c r="AB1858" s="75" t="s">
        <v>4871</v>
      </c>
      <c r="AC1858" s="75" t="s">
        <v>4936</v>
      </c>
      <c r="AD1858" s="75" t="s">
        <v>4872</v>
      </c>
      <c r="AE1858" s="75">
        <v>30</v>
      </c>
      <c r="AF1858" s="75">
        <v>5</v>
      </c>
      <c r="AG1858" s="75" t="s">
        <v>4871</v>
      </c>
      <c r="AH1858" s="75" t="s">
        <v>4889</v>
      </c>
      <c r="AI1858" s="75" t="s">
        <v>4872</v>
      </c>
      <c r="AJ1858" s="75">
        <v>14</v>
      </c>
      <c r="AK1858" s="75">
        <v>0</v>
      </c>
      <c r="AL1858" s="75" t="s">
        <v>4871</v>
      </c>
      <c r="AM1858" s="75" t="s">
        <v>5136</v>
      </c>
      <c r="AN1858" s="75" t="s">
        <v>4869</v>
      </c>
      <c r="AP1858" s="75">
        <v>10</v>
      </c>
      <c r="AQ1858" s="75">
        <v>8</v>
      </c>
      <c r="AR1858" s="75" t="s">
        <v>4868</v>
      </c>
      <c r="AS1858" s="75" t="s">
        <v>4867</v>
      </c>
      <c r="AT1858" s="75">
        <v>1</v>
      </c>
      <c r="AU1858" s="75">
        <v>0</v>
      </c>
      <c r="AV1858" s="75" t="s">
        <v>4866</v>
      </c>
      <c r="BI1858" s="75" t="s">
        <v>4915</v>
      </c>
      <c r="BJ1858" s="75" t="s">
        <v>4886</v>
      </c>
      <c r="BK1858" s="75">
        <v>0</v>
      </c>
      <c r="BM1858" s="75">
        <v>0</v>
      </c>
    </row>
    <row r="1859" spans="1:65" ht="17.399999999999999" hidden="1" customHeight="1" x14ac:dyDescent="0.3">
      <c r="A1859" s="75">
        <v>2019</v>
      </c>
      <c r="B1859" s="75">
        <v>64153</v>
      </c>
      <c r="C1859" s="75" t="s">
        <v>5013</v>
      </c>
      <c r="D1859" s="75" t="s">
        <v>4885</v>
      </c>
      <c r="E1859" s="77">
        <v>110</v>
      </c>
      <c r="F1859" s="75" t="s">
        <v>3431</v>
      </c>
      <c r="G1859" s="77" t="s">
        <v>87</v>
      </c>
      <c r="H1859" s="75" t="s">
        <v>5418</v>
      </c>
      <c r="I1859" s="75" t="s">
        <v>4883</v>
      </c>
      <c r="J1859" s="75" t="s">
        <v>87</v>
      </c>
      <c r="K1859" s="75">
        <v>0</v>
      </c>
      <c r="L1859" s="75" t="s">
        <v>4882</v>
      </c>
      <c r="M1859" s="75" t="s">
        <v>4881</v>
      </c>
      <c r="N1859" s="75" t="s">
        <v>87</v>
      </c>
      <c r="O1859" s="75" t="s">
        <v>4032</v>
      </c>
      <c r="Q1859" s="75" t="s">
        <v>4912</v>
      </c>
      <c r="R1859" s="75">
        <v>0</v>
      </c>
      <c r="S1859" s="75" t="s">
        <v>4033</v>
      </c>
      <c r="T1859" s="75" t="s">
        <v>4919</v>
      </c>
      <c r="U1859" s="75" t="s">
        <v>4877</v>
      </c>
      <c r="V1859" s="75" t="s">
        <v>4878</v>
      </c>
      <c r="W1859" s="75" t="s">
        <v>4877</v>
      </c>
      <c r="X1859" s="75" t="s">
        <v>4876</v>
      </c>
      <c r="Y1859" s="75" t="s">
        <v>4897</v>
      </c>
      <c r="Z1859" s="75">
        <v>25</v>
      </c>
      <c r="AA1859" s="75">
        <v>11</v>
      </c>
      <c r="AB1859" s="75" t="s">
        <v>4871</v>
      </c>
      <c r="AC1859" s="75" t="s">
        <v>5417</v>
      </c>
      <c r="AD1859" s="75" t="s">
        <v>4897</v>
      </c>
      <c r="AE1859" s="75">
        <v>16</v>
      </c>
      <c r="AF1859" s="75">
        <v>9</v>
      </c>
      <c r="AG1859" s="75" t="s">
        <v>4871</v>
      </c>
      <c r="AH1859" s="75" t="s">
        <v>5069</v>
      </c>
      <c r="AI1859" s="75" t="s">
        <v>4897</v>
      </c>
      <c r="AJ1859" s="75">
        <v>10</v>
      </c>
      <c r="AK1859" s="75">
        <v>6</v>
      </c>
      <c r="AL1859" s="75" t="s">
        <v>4871</v>
      </c>
      <c r="AM1859" s="75" t="s">
        <v>5183</v>
      </c>
      <c r="AN1859" s="75" t="s">
        <v>4869</v>
      </c>
      <c r="AP1859" s="75">
        <v>10</v>
      </c>
      <c r="AQ1859" s="75">
        <v>9</v>
      </c>
      <c r="AR1859" s="75" t="s">
        <v>4868</v>
      </c>
      <c r="AS1859" s="75" t="s">
        <v>4867</v>
      </c>
      <c r="AT1859" s="75">
        <v>2</v>
      </c>
      <c r="AU1859" s="75">
        <v>0</v>
      </c>
      <c r="AV1859" s="75" t="s">
        <v>4866</v>
      </c>
      <c r="BI1859" s="75" t="s">
        <v>4865</v>
      </c>
      <c r="BJ1859" s="75" t="s">
        <v>4864</v>
      </c>
      <c r="BK1859" s="75">
        <v>0</v>
      </c>
      <c r="BM1859" s="75">
        <v>0</v>
      </c>
    </row>
    <row r="1860" spans="1:65" ht="17.399999999999999" hidden="1" customHeight="1" x14ac:dyDescent="0.3">
      <c r="A1860" s="75">
        <v>2019</v>
      </c>
      <c r="B1860" s="75">
        <v>3010</v>
      </c>
      <c r="C1860" s="75" t="s">
        <v>5416</v>
      </c>
      <c r="D1860" s="75" t="s">
        <v>4885</v>
      </c>
      <c r="E1860" s="77">
        <v>120</v>
      </c>
      <c r="F1860" s="75" t="s">
        <v>1961</v>
      </c>
      <c r="G1860" s="77" t="s">
        <v>87</v>
      </c>
      <c r="H1860" s="75" t="s">
        <v>5415</v>
      </c>
      <c r="I1860" s="75" t="s">
        <v>4883</v>
      </c>
      <c r="J1860" s="75" t="s">
        <v>87</v>
      </c>
      <c r="K1860" s="75">
        <v>0</v>
      </c>
      <c r="L1860" s="75" t="s">
        <v>4882</v>
      </c>
      <c r="M1860" s="75" t="s">
        <v>4892</v>
      </c>
      <c r="N1860" s="75" t="s">
        <v>87</v>
      </c>
      <c r="O1860" s="75" t="s">
        <v>4048</v>
      </c>
      <c r="Q1860" s="75" t="s">
        <v>4920</v>
      </c>
      <c r="R1860" s="75">
        <v>1</v>
      </c>
      <c r="S1860" s="75" t="s">
        <v>4020</v>
      </c>
      <c r="T1860" s="75" t="s">
        <v>4879</v>
      </c>
      <c r="U1860" s="75" t="s">
        <v>4877</v>
      </c>
      <c r="V1860" s="75" t="s">
        <v>4878</v>
      </c>
      <c r="W1860" s="75" t="s">
        <v>4877</v>
      </c>
      <c r="X1860" s="75" t="s">
        <v>4876</v>
      </c>
      <c r="Y1860" s="75" t="s">
        <v>4875</v>
      </c>
      <c r="Z1860" s="75">
        <v>34</v>
      </c>
      <c r="AA1860" s="75">
        <v>0</v>
      </c>
      <c r="AB1860" s="75" t="s">
        <v>4871</v>
      </c>
      <c r="AC1860" s="75" t="s">
        <v>5411</v>
      </c>
      <c r="AD1860" s="75" t="s">
        <v>4872</v>
      </c>
      <c r="AE1860" s="75">
        <v>30</v>
      </c>
      <c r="AF1860" s="75">
        <v>12</v>
      </c>
      <c r="AG1860" s="75" t="s">
        <v>4871</v>
      </c>
      <c r="AH1860" s="75" t="s">
        <v>4990</v>
      </c>
      <c r="AI1860" s="75" t="s">
        <v>4875</v>
      </c>
      <c r="AJ1860" s="75">
        <v>12</v>
      </c>
      <c r="AK1860" s="75">
        <v>0</v>
      </c>
      <c r="AL1860" s="75" t="s">
        <v>4871</v>
      </c>
      <c r="AM1860" s="75" t="s">
        <v>5414</v>
      </c>
      <c r="AN1860" s="75" t="s">
        <v>4869</v>
      </c>
      <c r="AP1860" s="75">
        <v>10</v>
      </c>
      <c r="AQ1860" s="75">
        <v>2</v>
      </c>
      <c r="AR1860" s="75" t="s">
        <v>4868</v>
      </c>
      <c r="AS1860" s="75" t="s">
        <v>4867</v>
      </c>
      <c r="AT1860" s="75">
        <v>5</v>
      </c>
      <c r="AU1860" s="75">
        <v>2</v>
      </c>
      <c r="AV1860" s="75" t="s">
        <v>4866</v>
      </c>
      <c r="BI1860" s="75" t="s">
        <v>5135</v>
      </c>
      <c r="BJ1860" s="75" t="s">
        <v>4886</v>
      </c>
      <c r="BK1860" s="75">
        <v>2</v>
      </c>
      <c r="BM1860" s="75">
        <v>0</v>
      </c>
    </row>
    <row r="1861" spans="1:65" ht="17.399999999999999" hidden="1" customHeight="1" x14ac:dyDescent="0.3">
      <c r="A1861" s="75">
        <v>2019</v>
      </c>
      <c r="B1861" s="75">
        <v>3020</v>
      </c>
      <c r="C1861" s="75" t="s">
        <v>5413</v>
      </c>
      <c r="D1861" s="75" t="s">
        <v>4885</v>
      </c>
      <c r="E1861" s="77">
        <v>123</v>
      </c>
      <c r="F1861" s="75" t="s">
        <v>3473</v>
      </c>
      <c r="G1861" s="77" t="s">
        <v>87</v>
      </c>
      <c r="H1861" s="75" t="s">
        <v>5412</v>
      </c>
      <c r="I1861" s="75" t="s">
        <v>4883</v>
      </c>
      <c r="J1861" s="75" t="s">
        <v>87</v>
      </c>
      <c r="K1861" s="75">
        <v>0</v>
      </c>
      <c r="L1861" s="75" t="s">
        <v>4882</v>
      </c>
      <c r="M1861" s="75" t="s">
        <v>4892</v>
      </c>
      <c r="N1861" s="75" t="s">
        <v>87</v>
      </c>
      <c r="O1861" s="75" t="s">
        <v>4048</v>
      </c>
      <c r="Q1861" s="75" t="s">
        <v>4920</v>
      </c>
      <c r="R1861" s="75">
        <v>1</v>
      </c>
      <c r="S1861" s="75" t="s">
        <v>4020</v>
      </c>
      <c r="T1861" s="75" t="s">
        <v>4879</v>
      </c>
      <c r="U1861" s="75" t="s">
        <v>4877</v>
      </c>
      <c r="V1861" s="75" t="s">
        <v>4878</v>
      </c>
      <c r="W1861" s="75" t="s">
        <v>4877</v>
      </c>
      <c r="X1861" s="75" t="s">
        <v>4876</v>
      </c>
      <c r="Y1861" s="75" t="s">
        <v>4875</v>
      </c>
      <c r="Z1861" s="75">
        <v>34</v>
      </c>
      <c r="AA1861" s="75">
        <v>0</v>
      </c>
      <c r="AB1861" s="75" t="s">
        <v>4871</v>
      </c>
      <c r="AC1861" s="75" t="s">
        <v>5411</v>
      </c>
      <c r="AD1861" s="75" t="s">
        <v>4872</v>
      </c>
      <c r="AE1861" s="75">
        <v>30</v>
      </c>
      <c r="AF1861" s="75">
        <v>8</v>
      </c>
      <c r="AG1861" s="75" t="s">
        <v>4871</v>
      </c>
      <c r="AH1861" s="75" t="s">
        <v>5228</v>
      </c>
      <c r="AI1861" s="75" t="s">
        <v>4872</v>
      </c>
      <c r="AJ1861" s="75">
        <v>14</v>
      </c>
      <c r="AK1861" s="75">
        <v>3</v>
      </c>
      <c r="AL1861" s="75" t="s">
        <v>4871</v>
      </c>
      <c r="AM1861" s="75" t="s">
        <v>5309</v>
      </c>
      <c r="AN1861" s="75" t="s">
        <v>4869</v>
      </c>
      <c r="AP1861" s="75">
        <v>10</v>
      </c>
      <c r="AQ1861" s="75">
        <v>10</v>
      </c>
      <c r="AR1861" s="75" t="s">
        <v>4908</v>
      </c>
      <c r="AS1861" s="75" t="s">
        <v>4907</v>
      </c>
      <c r="AT1861" s="75">
        <v>1</v>
      </c>
      <c r="AU1861" s="75">
        <v>1</v>
      </c>
      <c r="AV1861" s="75" t="s">
        <v>4866</v>
      </c>
      <c r="BI1861" s="75" t="s">
        <v>5047</v>
      </c>
      <c r="BJ1861" s="75" t="s">
        <v>4886</v>
      </c>
      <c r="BK1861" s="75">
        <v>0</v>
      </c>
      <c r="BM1861" s="75">
        <v>0</v>
      </c>
    </row>
    <row r="1862" spans="1:65" ht="17.399999999999999" hidden="1" customHeight="1" x14ac:dyDescent="0.3">
      <c r="A1862" s="75">
        <v>2019</v>
      </c>
      <c r="B1862" s="75">
        <v>3030</v>
      </c>
      <c r="C1862" s="75" t="s">
        <v>5410</v>
      </c>
      <c r="D1862" s="75" t="s">
        <v>4885</v>
      </c>
      <c r="E1862" s="77">
        <v>130</v>
      </c>
      <c r="F1862" s="75" t="s">
        <v>681</v>
      </c>
      <c r="G1862" s="77" t="s">
        <v>87</v>
      </c>
      <c r="H1862" s="75" t="s">
        <v>5409</v>
      </c>
      <c r="I1862" s="75" t="s">
        <v>4883</v>
      </c>
      <c r="J1862" s="75" t="s">
        <v>87</v>
      </c>
      <c r="K1862" s="75">
        <v>0</v>
      </c>
      <c r="L1862" s="75" t="s">
        <v>4882</v>
      </c>
      <c r="M1862" s="75" t="s">
        <v>4892</v>
      </c>
      <c r="N1862" s="75" t="s">
        <v>87</v>
      </c>
      <c r="O1862" s="75" t="s">
        <v>4051</v>
      </c>
      <c r="Q1862" s="75" t="s">
        <v>4900</v>
      </c>
      <c r="R1862" s="75">
        <v>9</v>
      </c>
      <c r="S1862" s="75" t="s">
        <v>4033</v>
      </c>
      <c r="T1862" s="75" t="s">
        <v>4919</v>
      </c>
      <c r="U1862" s="75" t="s">
        <v>4877</v>
      </c>
      <c r="V1862" s="75" t="s">
        <v>4878</v>
      </c>
      <c r="W1862" s="75" t="s">
        <v>4877</v>
      </c>
      <c r="X1862" s="75" t="s">
        <v>4876</v>
      </c>
      <c r="Y1862" s="75" t="s">
        <v>4872</v>
      </c>
      <c r="Z1862" s="75">
        <v>36</v>
      </c>
      <c r="AA1862" s="75">
        <v>6</v>
      </c>
      <c r="AB1862" s="75" t="s">
        <v>4871</v>
      </c>
      <c r="AC1862" s="75" t="s">
        <v>5408</v>
      </c>
      <c r="AD1862" s="75" t="s">
        <v>4872</v>
      </c>
      <c r="AE1862" s="75">
        <v>30</v>
      </c>
      <c r="AF1862" s="75">
        <v>12</v>
      </c>
      <c r="AG1862" s="75" t="s">
        <v>4871</v>
      </c>
      <c r="AH1862" s="75" t="s">
        <v>4990</v>
      </c>
      <c r="AI1862" s="75" t="s">
        <v>4897</v>
      </c>
      <c r="AJ1862" s="75">
        <v>16</v>
      </c>
      <c r="AK1862" s="75">
        <v>9</v>
      </c>
      <c r="AL1862" s="75" t="s">
        <v>4871</v>
      </c>
      <c r="AM1862" s="75" t="s">
        <v>5407</v>
      </c>
      <c r="AN1862" s="75" t="s">
        <v>4869</v>
      </c>
      <c r="AP1862" s="75">
        <v>10</v>
      </c>
      <c r="AQ1862" s="75">
        <v>0</v>
      </c>
      <c r="AR1862" s="75" t="s">
        <v>4868</v>
      </c>
      <c r="AS1862" s="75" t="s">
        <v>4867</v>
      </c>
      <c r="AT1862" s="75">
        <v>52</v>
      </c>
      <c r="AU1862" s="75">
        <v>3</v>
      </c>
      <c r="AV1862" s="75" t="s">
        <v>4866</v>
      </c>
      <c r="BI1862" s="75" t="s">
        <v>4887</v>
      </c>
      <c r="BJ1862" s="75" t="s">
        <v>4886</v>
      </c>
      <c r="BK1862" s="75">
        <v>0</v>
      </c>
      <c r="BM1862" s="75">
        <v>5</v>
      </c>
    </row>
    <row r="1863" spans="1:65" ht="17.399999999999999" hidden="1" customHeight="1" x14ac:dyDescent="0.3">
      <c r="A1863" s="75">
        <v>2019</v>
      </c>
      <c r="B1863" s="75">
        <v>3040</v>
      </c>
      <c r="C1863" s="75" t="s">
        <v>5406</v>
      </c>
      <c r="D1863" s="75" t="s">
        <v>4885</v>
      </c>
      <c r="E1863" s="77">
        <v>140</v>
      </c>
      <c r="F1863" s="75" t="s">
        <v>2696</v>
      </c>
      <c r="G1863" s="77" t="s">
        <v>87</v>
      </c>
      <c r="H1863" s="75" t="s">
        <v>5405</v>
      </c>
      <c r="I1863" s="75" t="s">
        <v>4883</v>
      </c>
      <c r="J1863" s="75" t="s">
        <v>87</v>
      </c>
      <c r="K1863" s="75">
        <v>0</v>
      </c>
      <c r="L1863" s="75" t="s">
        <v>4882</v>
      </c>
      <c r="M1863" s="75" t="s">
        <v>4892</v>
      </c>
      <c r="N1863" s="75" t="s">
        <v>87</v>
      </c>
      <c r="O1863" s="75" t="s">
        <v>4032</v>
      </c>
      <c r="Q1863" s="75" t="s">
        <v>4912</v>
      </c>
      <c r="R1863" s="75">
        <v>21</v>
      </c>
      <c r="S1863" s="75" t="s">
        <v>3662</v>
      </c>
      <c r="T1863" s="75" t="s">
        <v>4899</v>
      </c>
      <c r="U1863" s="75" t="s">
        <v>4877</v>
      </c>
      <c r="V1863" s="75" t="s">
        <v>4878</v>
      </c>
      <c r="W1863" s="75" t="s">
        <v>4877</v>
      </c>
      <c r="X1863" s="75" t="s">
        <v>4876</v>
      </c>
      <c r="Y1863" s="75" t="s">
        <v>4897</v>
      </c>
      <c r="Z1863" s="75">
        <v>35</v>
      </c>
      <c r="AA1863" s="75">
        <v>9</v>
      </c>
      <c r="AB1863" s="75" t="s">
        <v>4871</v>
      </c>
      <c r="AC1863" s="75" t="s">
        <v>5404</v>
      </c>
      <c r="AD1863" s="75" t="s">
        <v>4897</v>
      </c>
      <c r="AE1863" s="75">
        <v>30</v>
      </c>
      <c r="AF1863" s="75">
        <v>17</v>
      </c>
      <c r="AG1863" s="75" t="s">
        <v>4871</v>
      </c>
      <c r="AH1863" s="75" t="s">
        <v>5194</v>
      </c>
      <c r="AI1863" s="75" t="s">
        <v>4897</v>
      </c>
      <c r="AJ1863" s="75">
        <v>16</v>
      </c>
      <c r="AK1863" s="75">
        <v>7</v>
      </c>
      <c r="AL1863" s="75" t="s">
        <v>4871</v>
      </c>
      <c r="AM1863" s="75" t="s">
        <v>5048</v>
      </c>
      <c r="AN1863" s="75" t="s">
        <v>4869</v>
      </c>
      <c r="AP1863" s="75">
        <v>10</v>
      </c>
      <c r="AQ1863" s="75">
        <v>2</v>
      </c>
      <c r="AR1863" s="75" t="s">
        <v>4868</v>
      </c>
      <c r="AS1863" s="75" t="s">
        <v>4867</v>
      </c>
      <c r="AT1863" s="75">
        <v>21</v>
      </c>
      <c r="AU1863" s="75">
        <v>0</v>
      </c>
      <c r="AV1863" s="75" t="s">
        <v>4866</v>
      </c>
      <c r="BI1863" s="75" t="s">
        <v>4915</v>
      </c>
      <c r="BJ1863" s="75" t="s">
        <v>4886</v>
      </c>
      <c r="BK1863" s="75">
        <v>0</v>
      </c>
      <c r="BM1863" s="75">
        <v>1</v>
      </c>
    </row>
    <row r="1864" spans="1:65" ht="17.399999999999999" hidden="1" customHeight="1" x14ac:dyDescent="0.3">
      <c r="A1864" s="75">
        <v>2019</v>
      </c>
      <c r="B1864" s="75">
        <v>64043</v>
      </c>
      <c r="C1864" s="75" t="s">
        <v>4902</v>
      </c>
      <c r="D1864" s="75" t="s">
        <v>4885</v>
      </c>
      <c r="E1864" s="77">
        <v>170</v>
      </c>
      <c r="F1864" s="75" t="s">
        <v>662</v>
      </c>
      <c r="G1864" s="77" t="s">
        <v>87</v>
      </c>
      <c r="H1864" s="75" t="s">
        <v>5403</v>
      </c>
      <c r="I1864" s="75" t="s">
        <v>4883</v>
      </c>
      <c r="J1864" s="75" t="s">
        <v>87</v>
      </c>
      <c r="K1864" s="75">
        <v>0</v>
      </c>
      <c r="L1864" s="75" t="s">
        <v>4882</v>
      </c>
      <c r="M1864" s="75" t="s">
        <v>4881</v>
      </c>
      <c r="N1864" s="75" t="s">
        <v>87</v>
      </c>
      <c r="O1864" s="75" t="s">
        <v>4018</v>
      </c>
      <c r="Q1864" s="75" t="s">
        <v>4891</v>
      </c>
      <c r="R1864" s="75">
        <v>0</v>
      </c>
      <c r="S1864" s="75" t="s">
        <v>4020</v>
      </c>
      <c r="T1864" s="75" t="s">
        <v>4879</v>
      </c>
      <c r="U1864" s="75" t="s">
        <v>4877</v>
      </c>
      <c r="V1864" s="75" t="s">
        <v>4878</v>
      </c>
      <c r="W1864" s="75" t="s">
        <v>4877</v>
      </c>
      <c r="X1864" s="75" t="s">
        <v>4876</v>
      </c>
      <c r="Y1864" s="75" t="s">
        <v>4875</v>
      </c>
      <c r="Z1864" s="75">
        <v>22</v>
      </c>
      <c r="AA1864" s="75">
        <v>0</v>
      </c>
      <c r="AB1864" s="75" t="s">
        <v>4871</v>
      </c>
      <c r="AC1864" s="75" t="s">
        <v>5199</v>
      </c>
      <c r="AD1864" s="75" t="s">
        <v>4872</v>
      </c>
      <c r="AE1864" s="75">
        <v>10</v>
      </c>
      <c r="AF1864" s="75">
        <v>1</v>
      </c>
      <c r="AG1864" s="75" t="s">
        <v>4871</v>
      </c>
      <c r="AH1864" s="75" t="s">
        <v>5082</v>
      </c>
      <c r="AI1864" s="75" t="s">
        <v>4897</v>
      </c>
      <c r="AJ1864" s="75">
        <v>5</v>
      </c>
      <c r="AK1864" s="75">
        <v>5</v>
      </c>
      <c r="AL1864" s="75" t="s">
        <v>4877</v>
      </c>
      <c r="AM1864" s="75" t="s">
        <v>4894</v>
      </c>
      <c r="AN1864" s="75" t="s">
        <v>4869</v>
      </c>
      <c r="AP1864" s="75">
        <v>10</v>
      </c>
      <c r="AQ1864" s="75">
        <v>1</v>
      </c>
      <c r="AR1864" s="75" t="s">
        <v>4868</v>
      </c>
      <c r="AS1864" s="75" t="s">
        <v>4867</v>
      </c>
      <c r="AT1864" s="75">
        <v>0</v>
      </c>
      <c r="AU1864" s="75">
        <v>0</v>
      </c>
      <c r="AV1864" s="75" t="s">
        <v>4866</v>
      </c>
      <c r="BI1864" s="75" t="s">
        <v>4915</v>
      </c>
      <c r="BJ1864" s="75" t="s">
        <v>4886</v>
      </c>
      <c r="BK1864" s="75">
        <v>0</v>
      </c>
      <c r="BM1864" s="75">
        <v>0</v>
      </c>
    </row>
    <row r="1865" spans="1:65" ht="17.399999999999999" hidden="1" customHeight="1" x14ac:dyDescent="0.3">
      <c r="A1865" s="75">
        <v>2019</v>
      </c>
      <c r="B1865" s="75">
        <v>3060</v>
      </c>
      <c r="C1865" s="75" t="s">
        <v>5402</v>
      </c>
      <c r="D1865" s="75" t="s">
        <v>4885</v>
      </c>
      <c r="E1865" s="77">
        <v>180</v>
      </c>
      <c r="F1865" s="75" t="s">
        <v>219</v>
      </c>
      <c r="G1865" s="77" t="s">
        <v>87</v>
      </c>
      <c r="H1865" s="75" t="s">
        <v>5401</v>
      </c>
      <c r="I1865" s="75" t="s">
        <v>4883</v>
      </c>
      <c r="J1865" s="75" t="s">
        <v>87</v>
      </c>
      <c r="K1865" s="75">
        <v>0</v>
      </c>
      <c r="L1865" s="75" t="s">
        <v>4882</v>
      </c>
      <c r="M1865" s="75" t="s">
        <v>4892</v>
      </c>
      <c r="N1865" s="75" t="s">
        <v>87</v>
      </c>
      <c r="O1865" s="75" t="s">
        <v>4042</v>
      </c>
      <c r="Q1865" s="75" t="s">
        <v>4920</v>
      </c>
      <c r="R1865" s="75">
        <v>32</v>
      </c>
      <c r="S1865" s="75" t="s">
        <v>4020</v>
      </c>
      <c r="T1865" s="75" t="s">
        <v>4879</v>
      </c>
      <c r="U1865" s="75" t="s">
        <v>4877</v>
      </c>
      <c r="V1865" s="75" t="s">
        <v>4878</v>
      </c>
      <c r="W1865" s="75" t="s">
        <v>4877</v>
      </c>
      <c r="X1865" s="75" t="s">
        <v>4876</v>
      </c>
      <c r="Y1865" s="75" t="s">
        <v>4875</v>
      </c>
      <c r="Z1865" s="75">
        <v>36</v>
      </c>
      <c r="AA1865" s="75">
        <v>0</v>
      </c>
      <c r="AB1865" s="75" t="s">
        <v>4871</v>
      </c>
      <c r="AC1865" s="75" t="s">
        <v>4890</v>
      </c>
      <c r="AD1865" s="75" t="s">
        <v>4897</v>
      </c>
      <c r="AE1865" s="75">
        <v>30</v>
      </c>
      <c r="AF1865" s="75">
        <v>13</v>
      </c>
      <c r="AG1865" s="75" t="s">
        <v>4871</v>
      </c>
      <c r="AH1865" s="75" t="s">
        <v>5330</v>
      </c>
      <c r="AI1865" s="75" t="s">
        <v>4872</v>
      </c>
      <c r="AJ1865" s="75">
        <v>16</v>
      </c>
      <c r="AK1865" s="75">
        <v>1</v>
      </c>
      <c r="AL1865" s="75" t="s">
        <v>4871</v>
      </c>
      <c r="AM1865" s="75" t="s">
        <v>4944</v>
      </c>
      <c r="AN1865" s="75" t="s">
        <v>4869</v>
      </c>
      <c r="AP1865" s="75">
        <v>10</v>
      </c>
      <c r="AQ1865" s="75">
        <v>9</v>
      </c>
      <c r="AR1865" s="75" t="s">
        <v>4868</v>
      </c>
      <c r="AS1865" s="75" t="s">
        <v>4867</v>
      </c>
      <c r="AT1865" s="75">
        <v>32</v>
      </c>
      <c r="AU1865" s="75">
        <v>12</v>
      </c>
      <c r="AV1865" s="75" t="s">
        <v>4866</v>
      </c>
      <c r="BI1865" s="75" t="s">
        <v>5400</v>
      </c>
      <c r="BJ1865" s="75" t="s">
        <v>4886</v>
      </c>
      <c r="BK1865" s="75">
        <v>2</v>
      </c>
      <c r="BM1865" s="75">
        <v>7</v>
      </c>
    </row>
    <row r="1866" spans="1:65" ht="17.399999999999999" hidden="1" customHeight="1" x14ac:dyDescent="0.3">
      <c r="A1866" s="75">
        <v>2019</v>
      </c>
      <c r="B1866" s="75">
        <v>64043</v>
      </c>
      <c r="C1866" s="75" t="s">
        <v>4902</v>
      </c>
      <c r="D1866" s="75" t="s">
        <v>4885</v>
      </c>
      <c r="E1866" s="77">
        <v>190</v>
      </c>
      <c r="F1866" s="75" t="s">
        <v>578</v>
      </c>
      <c r="G1866" s="77" t="s">
        <v>87</v>
      </c>
      <c r="H1866" s="75" t="s">
        <v>5399</v>
      </c>
      <c r="I1866" s="75" t="s">
        <v>4883</v>
      </c>
      <c r="J1866" s="75" t="s">
        <v>87</v>
      </c>
      <c r="K1866" s="75">
        <v>0</v>
      </c>
      <c r="L1866" s="75" t="s">
        <v>4882</v>
      </c>
      <c r="M1866" s="75" t="s">
        <v>4892</v>
      </c>
      <c r="N1866" s="75" t="s">
        <v>87</v>
      </c>
      <c r="O1866" s="75" t="s">
        <v>4051</v>
      </c>
      <c r="Q1866" s="75" t="s">
        <v>4900</v>
      </c>
      <c r="R1866" s="75">
        <v>5</v>
      </c>
      <c r="S1866" s="75" t="s">
        <v>3662</v>
      </c>
      <c r="T1866" s="75" t="s">
        <v>4899</v>
      </c>
      <c r="U1866" s="75" t="s">
        <v>4877</v>
      </c>
      <c r="V1866" s="75" t="s">
        <v>4878</v>
      </c>
      <c r="W1866" s="75" t="s">
        <v>4877</v>
      </c>
      <c r="X1866" s="75" t="s">
        <v>4876</v>
      </c>
      <c r="Y1866" s="75" t="s">
        <v>4872</v>
      </c>
      <c r="Z1866" s="75">
        <v>24</v>
      </c>
      <c r="AA1866" s="75">
        <v>0</v>
      </c>
      <c r="AB1866" s="75" t="s">
        <v>4871</v>
      </c>
      <c r="AC1866" s="75" t="s">
        <v>4932</v>
      </c>
      <c r="AD1866" s="75" t="s">
        <v>4872</v>
      </c>
      <c r="AE1866" s="75">
        <v>26</v>
      </c>
      <c r="AF1866" s="75">
        <v>10</v>
      </c>
      <c r="AG1866" s="75" t="s">
        <v>4871</v>
      </c>
      <c r="AH1866" s="75" t="s">
        <v>5398</v>
      </c>
      <c r="AI1866" s="75" t="s">
        <v>4897</v>
      </c>
      <c r="AJ1866" s="75">
        <v>11</v>
      </c>
      <c r="AK1866" s="75">
        <v>5</v>
      </c>
      <c r="AL1866" s="75" t="s">
        <v>4871</v>
      </c>
      <c r="AM1866" s="75" t="s">
        <v>5397</v>
      </c>
      <c r="AN1866" s="75" t="s">
        <v>4869</v>
      </c>
      <c r="AP1866" s="75">
        <v>10</v>
      </c>
      <c r="AQ1866" s="75">
        <v>0</v>
      </c>
      <c r="AR1866" s="75" t="s">
        <v>4868</v>
      </c>
      <c r="AS1866" s="75" t="s">
        <v>4867</v>
      </c>
      <c r="AT1866" s="75">
        <v>5</v>
      </c>
      <c r="AU1866" s="75">
        <v>1</v>
      </c>
      <c r="AV1866" s="75" t="s">
        <v>4866</v>
      </c>
      <c r="BI1866" s="75" t="s">
        <v>5135</v>
      </c>
      <c r="BJ1866" s="75" t="s">
        <v>4886</v>
      </c>
      <c r="BK1866" s="75">
        <v>0</v>
      </c>
      <c r="BM1866" s="75">
        <v>0</v>
      </c>
    </row>
    <row r="1867" spans="1:65" ht="17.399999999999999" hidden="1" customHeight="1" x14ac:dyDescent="0.3">
      <c r="A1867" s="75">
        <v>2019</v>
      </c>
      <c r="B1867" s="75">
        <v>64143</v>
      </c>
      <c r="C1867" s="75" t="s">
        <v>3423</v>
      </c>
      <c r="D1867" s="75" t="s">
        <v>4885</v>
      </c>
      <c r="E1867" s="77">
        <v>220</v>
      </c>
      <c r="F1867" s="75" t="s">
        <v>383</v>
      </c>
      <c r="G1867" s="77" t="s">
        <v>87</v>
      </c>
      <c r="H1867" s="75" t="s">
        <v>5396</v>
      </c>
      <c r="I1867" s="75" t="s">
        <v>4883</v>
      </c>
      <c r="J1867" s="75" t="s">
        <v>87</v>
      </c>
      <c r="K1867" s="75">
        <v>0</v>
      </c>
      <c r="L1867" s="75" t="s">
        <v>4882</v>
      </c>
      <c r="M1867" s="75" t="s">
        <v>4892</v>
      </c>
      <c r="N1867" s="75" t="s">
        <v>87</v>
      </c>
      <c r="O1867" s="75" t="s">
        <v>4071</v>
      </c>
      <c r="Q1867" s="75" t="s">
        <v>4900</v>
      </c>
      <c r="R1867" s="75">
        <v>0</v>
      </c>
      <c r="S1867" s="75" t="s">
        <v>4033</v>
      </c>
      <c r="T1867" s="75" t="s">
        <v>4919</v>
      </c>
      <c r="U1867" s="75" t="s">
        <v>4877</v>
      </c>
      <c r="V1867" s="75" t="s">
        <v>4878</v>
      </c>
      <c r="W1867" s="75" t="s">
        <v>4877</v>
      </c>
      <c r="X1867" s="75" t="s">
        <v>4876</v>
      </c>
      <c r="Y1867" s="75" t="s">
        <v>4872</v>
      </c>
      <c r="Z1867" s="75">
        <v>29</v>
      </c>
      <c r="AA1867" s="75">
        <v>0</v>
      </c>
      <c r="AB1867" s="75" t="s">
        <v>4871</v>
      </c>
      <c r="AC1867" s="75" t="s">
        <v>5395</v>
      </c>
      <c r="AD1867" s="75" t="s">
        <v>4897</v>
      </c>
      <c r="AE1867" s="75">
        <v>22</v>
      </c>
      <c r="AF1867" s="75">
        <v>13</v>
      </c>
      <c r="AG1867" s="75" t="s">
        <v>4871</v>
      </c>
      <c r="AH1867" s="75" t="s">
        <v>5394</v>
      </c>
      <c r="AI1867" s="75" t="s">
        <v>4897</v>
      </c>
      <c r="AJ1867" s="75">
        <v>10</v>
      </c>
      <c r="AK1867" s="75">
        <v>5</v>
      </c>
      <c r="AL1867" s="75" t="s">
        <v>4871</v>
      </c>
      <c r="AM1867" s="75" t="s">
        <v>4930</v>
      </c>
      <c r="AN1867" s="75" t="s">
        <v>4869</v>
      </c>
      <c r="AP1867" s="75">
        <v>10</v>
      </c>
      <c r="AQ1867" s="75">
        <v>2</v>
      </c>
      <c r="AR1867" s="75" t="s">
        <v>4868</v>
      </c>
      <c r="AS1867" s="75" t="s">
        <v>4867</v>
      </c>
      <c r="AT1867" s="75">
        <v>3</v>
      </c>
      <c r="AU1867" s="75">
        <v>1</v>
      </c>
      <c r="AV1867" s="75" t="s">
        <v>4866</v>
      </c>
      <c r="BI1867" s="75" t="s">
        <v>4865</v>
      </c>
      <c r="BJ1867" s="75" t="s">
        <v>4864</v>
      </c>
      <c r="BK1867" s="75">
        <v>0</v>
      </c>
      <c r="BM1867" s="75">
        <v>0</v>
      </c>
    </row>
    <row r="1868" spans="1:65" ht="17.399999999999999" hidden="1" customHeight="1" x14ac:dyDescent="0.3">
      <c r="A1868" s="75">
        <v>2019</v>
      </c>
      <c r="B1868" s="75">
        <v>64193</v>
      </c>
      <c r="C1868" s="75" t="s">
        <v>5065</v>
      </c>
      <c r="D1868" s="75" t="s">
        <v>4885</v>
      </c>
      <c r="E1868" s="77">
        <v>230</v>
      </c>
      <c r="F1868" s="75" t="s">
        <v>3800</v>
      </c>
      <c r="G1868" s="77" t="s">
        <v>87</v>
      </c>
      <c r="H1868" s="75" t="s">
        <v>5393</v>
      </c>
      <c r="I1868" s="75" t="s">
        <v>4883</v>
      </c>
      <c r="J1868" s="75" t="s">
        <v>87</v>
      </c>
      <c r="K1868" s="75">
        <v>0</v>
      </c>
      <c r="L1868" s="75" t="s">
        <v>4882</v>
      </c>
      <c r="M1868" s="75" t="s">
        <v>4881</v>
      </c>
      <c r="N1868" s="75" t="s">
        <v>87</v>
      </c>
      <c r="O1868" s="75" t="s">
        <v>4032</v>
      </c>
      <c r="Q1868" s="75" t="s">
        <v>4912</v>
      </c>
      <c r="R1868" s="75">
        <v>2</v>
      </c>
      <c r="S1868" s="75" t="s">
        <v>3662</v>
      </c>
      <c r="T1868" s="75" t="s">
        <v>4899</v>
      </c>
      <c r="U1868" s="75" t="s">
        <v>4877</v>
      </c>
      <c r="V1868" s="75" t="s">
        <v>4878</v>
      </c>
      <c r="W1868" s="75" t="s">
        <v>4877</v>
      </c>
      <c r="X1868" s="75" t="s">
        <v>4876</v>
      </c>
      <c r="Y1868" s="75" t="s">
        <v>4897</v>
      </c>
      <c r="Z1868" s="75">
        <v>9</v>
      </c>
      <c r="AA1868" s="75">
        <v>6</v>
      </c>
      <c r="AB1868" s="75" t="s">
        <v>4871</v>
      </c>
      <c r="AC1868" s="75" t="s">
        <v>5392</v>
      </c>
      <c r="AD1868" s="75" t="s">
        <v>4872</v>
      </c>
      <c r="AE1868" s="75">
        <v>5</v>
      </c>
      <c r="AF1868" s="75">
        <v>1</v>
      </c>
      <c r="AG1868" s="75" t="s">
        <v>4871</v>
      </c>
      <c r="AH1868" s="75" t="s">
        <v>5219</v>
      </c>
      <c r="AI1868" s="75" t="s">
        <v>4897</v>
      </c>
      <c r="AJ1868" s="75">
        <v>3</v>
      </c>
      <c r="AK1868" s="75">
        <v>2</v>
      </c>
      <c r="AL1868" s="75" t="s">
        <v>4871</v>
      </c>
      <c r="AM1868" s="75" t="s">
        <v>5167</v>
      </c>
      <c r="AN1868" s="75" t="s">
        <v>4869</v>
      </c>
      <c r="AP1868" s="75">
        <v>8</v>
      </c>
      <c r="AQ1868" s="75">
        <v>8</v>
      </c>
      <c r="AR1868" s="75" t="s">
        <v>4908</v>
      </c>
      <c r="AS1868" s="75" t="s">
        <v>4907</v>
      </c>
      <c r="AT1868" s="75">
        <v>2</v>
      </c>
      <c r="AU1868" s="75">
        <v>0</v>
      </c>
      <c r="AV1868" s="75" t="s">
        <v>4866</v>
      </c>
      <c r="BI1868" s="75" t="s">
        <v>4865</v>
      </c>
      <c r="BJ1868" s="75" t="s">
        <v>4864</v>
      </c>
      <c r="BK1868" s="75">
        <v>0</v>
      </c>
      <c r="BM1868" s="75">
        <v>0</v>
      </c>
    </row>
    <row r="1869" spans="1:65" ht="17.399999999999999" hidden="1" customHeight="1" x14ac:dyDescent="0.3">
      <c r="A1869" s="75">
        <v>2019</v>
      </c>
      <c r="B1869" s="75">
        <v>64193</v>
      </c>
      <c r="C1869" s="75" t="s">
        <v>5065</v>
      </c>
      <c r="D1869" s="75" t="s">
        <v>4885</v>
      </c>
      <c r="E1869" s="77">
        <v>240</v>
      </c>
      <c r="F1869" s="75" t="s">
        <v>3236</v>
      </c>
      <c r="G1869" s="77" t="s">
        <v>87</v>
      </c>
      <c r="H1869" s="75" t="s">
        <v>5391</v>
      </c>
      <c r="I1869" s="75" t="s">
        <v>4883</v>
      </c>
      <c r="J1869" s="75" t="s">
        <v>87</v>
      </c>
      <c r="K1869" s="75">
        <v>0</v>
      </c>
      <c r="L1869" s="75" t="s">
        <v>4882</v>
      </c>
      <c r="M1869" s="75" t="s">
        <v>4881</v>
      </c>
      <c r="N1869" s="75" t="s">
        <v>87</v>
      </c>
      <c r="O1869" s="75" t="s">
        <v>4051</v>
      </c>
      <c r="Q1869" s="75" t="s">
        <v>4900</v>
      </c>
      <c r="R1869" s="75">
        <v>0</v>
      </c>
      <c r="S1869" s="75" t="s">
        <v>3662</v>
      </c>
      <c r="T1869" s="75" t="s">
        <v>4899</v>
      </c>
      <c r="U1869" s="75" t="s">
        <v>4877</v>
      </c>
      <c r="V1869" s="75" t="s">
        <v>4878</v>
      </c>
      <c r="W1869" s="75" t="s">
        <v>4877</v>
      </c>
      <c r="X1869" s="75" t="s">
        <v>4876</v>
      </c>
      <c r="Y1869" s="75" t="s">
        <v>4872</v>
      </c>
      <c r="AC1869" s="75" t="s">
        <v>4968</v>
      </c>
      <c r="AD1869" s="75" t="s">
        <v>4019</v>
      </c>
      <c r="AH1869" s="75" t="s">
        <v>5318</v>
      </c>
      <c r="AI1869" s="75" t="s">
        <v>4897</v>
      </c>
      <c r="AJ1869" s="75">
        <v>1</v>
      </c>
      <c r="AK1869" s="75">
        <v>0</v>
      </c>
      <c r="AL1869" s="75" t="s">
        <v>4871</v>
      </c>
      <c r="AM1869" s="75" t="s">
        <v>5390</v>
      </c>
      <c r="AN1869" s="75" t="s">
        <v>4869</v>
      </c>
      <c r="AP1869" s="75">
        <v>4</v>
      </c>
      <c r="AQ1869" s="75">
        <v>0</v>
      </c>
      <c r="AR1869" s="75" t="s">
        <v>4868</v>
      </c>
      <c r="AS1869" s="75" t="s">
        <v>4867</v>
      </c>
      <c r="AT1869" s="75">
        <v>1</v>
      </c>
      <c r="AU1869" s="75">
        <v>0</v>
      </c>
      <c r="AV1869" s="75" t="s">
        <v>4866</v>
      </c>
      <c r="BI1869" s="75" t="s">
        <v>4865</v>
      </c>
      <c r="BJ1869" s="75" t="s">
        <v>4864</v>
      </c>
      <c r="BK1869" s="75">
        <v>0</v>
      </c>
      <c r="BM1869" s="75">
        <v>0</v>
      </c>
    </row>
    <row r="1870" spans="1:65" ht="17.399999999999999" hidden="1" customHeight="1" x14ac:dyDescent="0.3">
      <c r="A1870" s="75">
        <v>2019</v>
      </c>
      <c r="B1870" s="75">
        <v>64193</v>
      </c>
      <c r="C1870" s="75" t="s">
        <v>5065</v>
      </c>
      <c r="D1870" s="75" t="s">
        <v>4885</v>
      </c>
      <c r="E1870" s="77">
        <v>250</v>
      </c>
      <c r="F1870" s="75" t="s">
        <v>3543</v>
      </c>
      <c r="G1870" s="77" t="s">
        <v>87</v>
      </c>
      <c r="H1870" s="75" t="s">
        <v>5389</v>
      </c>
      <c r="I1870" s="75" t="s">
        <v>4883</v>
      </c>
      <c r="J1870" s="75" t="s">
        <v>87</v>
      </c>
      <c r="K1870" s="75">
        <v>0</v>
      </c>
      <c r="L1870" s="75" t="s">
        <v>4882</v>
      </c>
      <c r="M1870" s="75" t="s">
        <v>4881</v>
      </c>
      <c r="N1870" s="75" t="s">
        <v>87</v>
      </c>
      <c r="O1870" s="75" t="s">
        <v>4032</v>
      </c>
      <c r="Q1870" s="75" t="s">
        <v>4912</v>
      </c>
      <c r="R1870" s="75">
        <v>2</v>
      </c>
      <c r="S1870" s="75" t="s">
        <v>3662</v>
      </c>
      <c r="T1870" s="75" t="s">
        <v>4899</v>
      </c>
      <c r="U1870" s="75" t="s">
        <v>4877</v>
      </c>
      <c r="V1870" s="75" t="s">
        <v>4878</v>
      </c>
      <c r="W1870" s="75" t="s">
        <v>4877</v>
      </c>
      <c r="X1870" s="75" t="s">
        <v>4876</v>
      </c>
      <c r="Y1870" s="75" t="s">
        <v>4872</v>
      </c>
      <c r="Z1870" s="75">
        <v>18</v>
      </c>
      <c r="AA1870" s="75">
        <v>0</v>
      </c>
      <c r="AB1870" s="75" t="s">
        <v>4871</v>
      </c>
      <c r="AC1870" s="75" t="s">
        <v>5388</v>
      </c>
      <c r="AD1870" s="75" t="s">
        <v>4872</v>
      </c>
      <c r="AE1870" s="75">
        <v>13</v>
      </c>
      <c r="AF1870" s="75">
        <v>3</v>
      </c>
      <c r="AG1870" s="75" t="s">
        <v>4871</v>
      </c>
      <c r="AH1870" s="75" t="s">
        <v>4978</v>
      </c>
      <c r="AI1870" s="75" t="s">
        <v>4897</v>
      </c>
      <c r="AJ1870" s="75">
        <v>7</v>
      </c>
      <c r="AK1870" s="75">
        <v>2</v>
      </c>
      <c r="AL1870" s="75" t="s">
        <v>4871</v>
      </c>
      <c r="AM1870" s="75" t="s">
        <v>5387</v>
      </c>
      <c r="AN1870" s="75" t="s">
        <v>4869</v>
      </c>
      <c r="AP1870" s="75">
        <v>8</v>
      </c>
      <c r="AQ1870" s="75">
        <v>6</v>
      </c>
      <c r="AR1870" s="75" t="s">
        <v>4868</v>
      </c>
      <c r="AS1870" s="75" t="s">
        <v>4867</v>
      </c>
      <c r="AT1870" s="75">
        <v>2</v>
      </c>
      <c r="AU1870" s="75">
        <v>0</v>
      </c>
      <c r="AV1870" s="75" t="s">
        <v>4866</v>
      </c>
      <c r="BI1870" s="75" t="s">
        <v>4865</v>
      </c>
      <c r="BJ1870" s="75" t="s">
        <v>4864</v>
      </c>
      <c r="BK1870" s="75">
        <v>0</v>
      </c>
      <c r="BM1870" s="75">
        <v>0</v>
      </c>
    </row>
    <row r="1871" spans="1:65" ht="17.399999999999999" hidden="1" customHeight="1" x14ac:dyDescent="0.3">
      <c r="A1871" s="75">
        <v>2019</v>
      </c>
      <c r="B1871" s="75">
        <v>64193</v>
      </c>
      <c r="C1871" s="75" t="s">
        <v>5065</v>
      </c>
      <c r="D1871" s="75" t="s">
        <v>4885</v>
      </c>
      <c r="E1871" s="77">
        <v>260</v>
      </c>
      <c r="F1871" s="75" t="s">
        <v>3780</v>
      </c>
      <c r="G1871" s="77" t="s">
        <v>87</v>
      </c>
      <c r="H1871" s="75" t="s">
        <v>5386</v>
      </c>
      <c r="I1871" s="75" t="s">
        <v>4883</v>
      </c>
      <c r="J1871" s="75" t="s">
        <v>87</v>
      </c>
      <c r="K1871" s="75">
        <v>0</v>
      </c>
      <c r="L1871" s="75" t="s">
        <v>4882</v>
      </c>
      <c r="M1871" s="75" t="s">
        <v>4881</v>
      </c>
      <c r="N1871" s="75" t="s">
        <v>87</v>
      </c>
      <c r="O1871" s="75" t="s">
        <v>4032</v>
      </c>
      <c r="Q1871" s="75" t="s">
        <v>4912</v>
      </c>
      <c r="R1871" s="75">
        <v>0</v>
      </c>
      <c r="S1871" s="75" t="s">
        <v>3662</v>
      </c>
      <c r="T1871" s="75" t="s">
        <v>4899</v>
      </c>
      <c r="U1871" s="75" t="s">
        <v>4877</v>
      </c>
      <c r="V1871" s="75" t="s">
        <v>4878</v>
      </c>
      <c r="W1871" s="75" t="s">
        <v>4877</v>
      </c>
      <c r="X1871" s="75" t="s">
        <v>4876</v>
      </c>
      <c r="Y1871" s="75" t="s">
        <v>4897</v>
      </c>
      <c r="Z1871" s="75">
        <v>2</v>
      </c>
      <c r="AA1871" s="75">
        <v>2</v>
      </c>
      <c r="AB1871" s="75" t="s">
        <v>4877</v>
      </c>
      <c r="AC1871" s="75" t="s">
        <v>4925</v>
      </c>
      <c r="AD1871" s="75" t="s">
        <v>4897</v>
      </c>
      <c r="AE1871" s="75">
        <v>2</v>
      </c>
      <c r="AF1871" s="75">
        <v>2</v>
      </c>
      <c r="AG1871" s="75" t="s">
        <v>4877</v>
      </c>
      <c r="AH1871" s="75" t="s">
        <v>5162</v>
      </c>
      <c r="AI1871" s="75" t="s">
        <v>4872</v>
      </c>
      <c r="AJ1871" s="75">
        <v>2</v>
      </c>
      <c r="AK1871" s="75">
        <v>2</v>
      </c>
      <c r="AL1871" s="75" t="s">
        <v>4877</v>
      </c>
      <c r="AM1871" s="75" t="s">
        <v>5385</v>
      </c>
      <c r="AN1871" s="75" t="s">
        <v>4869</v>
      </c>
      <c r="AP1871" s="75">
        <v>6</v>
      </c>
      <c r="AQ1871" s="75">
        <v>4</v>
      </c>
      <c r="AR1871" s="75" t="s">
        <v>4868</v>
      </c>
      <c r="AS1871" s="75" t="s">
        <v>4867</v>
      </c>
      <c r="AT1871" s="75">
        <v>1</v>
      </c>
      <c r="AU1871" s="75">
        <v>0</v>
      </c>
      <c r="AV1871" s="75" t="s">
        <v>4866</v>
      </c>
      <c r="BI1871" s="75" t="s">
        <v>4865</v>
      </c>
      <c r="BJ1871" s="75" t="s">
        <v>4864</v>
      </c>
      <c r="BK1871" s="75">
        <v>0</v>
      </c>
      <c r="BM1871" s="75">
        <v>0</v>
      </c>
    </row>
    <row r="1872" spans="1:65" ht="17.399999999999999" hidden="1" customHeight="1" x14ac:dyDescent="0.3">
      <c r="A1872" s="75">
        <v>2019</v>
      </c>
      <c r="B1872" s="75">
        <v>64193</v>
      </c>
      <c r="C1872" s="75" t="s">
        <v>5065</v>
      </c>
      <c r="D1872" s="75" t="s">
        <v>4885</v>
      </c>
      <c r="E1872" s="77">
        <v>270</v>
      </c>
      <c r="F1872" s="75" t="s">
        <v>647</v>
      </c>
      <c r="G1872" s="77" t="s">
        <v>87</v>
      </c>
      <c r="H1872" s="75" t="s">
        <v>5384</v>
      </c>
      <c r="I1872" s="75" t="s">
        <v>4883</v>
      </c>
      <c r="J1872" s="75" t="s">
        <v>87</v>
      </c>
      <c r="K1872" s="75">
        <v>0</v>
      </c>
      <c r="L1872" s="75" t="s">
        <v>4882</v>
      </c>
      <c r="M1872" s="75" t="s">
        <v>4881</v>
      </c>
      <c r="N1872" s="75" t="s">
        <v>87</v>
      </c>
      <c r="O1872" s="75" t="s">
        <v>4032</v>
      </c>
      <c r="Q1872" s="75" t="s">
        <v>4912</v>
      </c>
      <c r="R1872" s="75">
        <v>2</v>
      </c>
      <c r="S1872" s="75" t="s">
        <v>3662</v>
      </c>
      <c r="T1872" s="75" t="s">
        <v>4899</v>
      </c>
      <c r="U1872" s="75" t="s">
        <v>4877</v>
      </c>
      <c r="V1872" s="75" t="s">
        <v>4878</v>
      </c>
      <c r="W1872" s="75" t="s">
        <v>4877</v>
      </c>
      <c r="X1872" s="75" t="s">
        <v>4876</v>
      </c>
      <c r="Y1872" s="75" t="s">
        <v>4872</v>
      </c>
      <c r="Z1872" s="75">
        <v>4</v>
      </c>
      <c r="AA1872" s="75">
        <v>1</v>
      </c>
      <c r="AB1872" s="75" t="s">
        <v>4871</v>
      </c>
      <c r="AC1872" s="75" t="s">
        <v>5361</v>
      </c>
      <c r="AD1872" s="75" t="s">
        <v>4897</v>
      </c>
      <c r="AE1872" s="75">
        <v>2</v>
      </c>
      <c r="AF1872" s="75">
        <v>1</v>
      </c>
      <c r="AG1872" s="75" t="s">
        <v>4871</v>
      </c>
      <c r="AH1872" s="75" t="s">
        <v>5383</v>
      </c>
      <c r="AI1872" s="75" t="s">
        <v>4895</v>
      </c>
      <c r="AJ1872" s="75">
        <v>1</v>
      </c>
      <c r="AK1872" s="75">
        <v>1</v>
      </c>
      <c r="AL1872" s="75" t="s">
        <v>4877</v>
      </c>
      <c r="AM1872" s="75" t="s">
        <v>4894</v>
      </c>
      <c r="AN1872" s="75" t="s">
        <v>4869</v>
      </c>
      <c r="AP1872" s="75">
        <v>4</v>
      </c>
      <c r="AQ1872" s="75">
        <v>4</v>
      </c>
      <c r="AR1872" s="75" t="s">
        <v>4908</v>
      </c>
      <c r="AS1872" s="75" t="s">
        <v>4907</v>
      </c>
      <c r="AT1872" s="75">
        <v>2</v>
      </c>
      <c r="AU1872" s="75">
        <v>0</v>
      </c>
      <c r="AV1872" s="75" t="s">
        <v>4866</v>
      </c>
      <c r="BI1872" s="75" t="s">
        <v>4865</v>
      </c>
      <c r="BJ1872" s="75" t="s">
        <v>4864</v>
      </c>
      <c r="BK1872" s="75">
        <v>0</v>
      </c>
      <c r="BM1872" s="75">
        <v>0</v>
      </c>
    </row>
    <row r="1873" spans="1:65" ht="17.399999999999999" customHeight="1" x14ac:dyDescent="0.3">
      <c r="A1873" s="75">
        <v>2019</v>
      </c>
      <c r="B1873" s="75">
        <v>64160</v>
      </c>
      <c r="C1873" s="75" t="s">
        <v>5062</v>
      </c>
      <c r="D1873" s="75" t="s">
        <v>4885</v>
      </c>
      <c r="E1873" s="77">
        <v>290</v>
      </c>
      <c r="F1873" s="75" t="s">
        <v>2684</v>
      </c>
      <c r="G1873" s="77" t="s">
        <v>87</v>
      </c>
      <c r="H1873" s="75" t="s">
        <v>5382</v>
      </c>
      <c r="I1873" s="75" t="s">
        <v>4883</v>
      </c>
      <c r="J1873" s="75" t="s">
        <v>87</v>
      </c>
      <c r="K1873" s="75">
        <v>0</v>
      </c>
      <c r="L1873" s="75" t="s">
        <v>4882</v>
      </c>
      <c r="M1873" s="75" t="s">
        <v>4892</v>
      </c>
      <c r="N1873" s="75" t="s">
        <v>87</v>
      </c>
      <c r="O1873" s="75" t="s">
        <v>4035</v>
      </c>
      <c r="P1873" s="75">
        <v>1</v>
      </c>
      <c r="Q1873" s="75" t="s">
        <v>4880</v>
      </c>
      <c r="R1873" s="75">
        <v>3</v>
      </c>
      <c r="S1873" s="75" t="s">
        <v>4020</v>
      </c>
      <c r="T1873" s="75" t="s">
        <v>4879</v>
      </c>
      <c r="U1873" s="75" t="s">
        <v>4877</v>
      </c>
      <c r="V1873" s="75" t="s">
        <v>4878</v>
      </c>
      <c r="W1873" s="75" t="s">
        <v>4877</v>
      </c>
      <c r="X1873" s="75" t="s">
        <v>4876</v>
      </c>
      <c r="Y1873" s="75" t="s">
        <v>4872</v>
      </c>
      <c r="Z1873" s="75">
        <v>23</v>
      </c>
      <c r="AA1873" s="75">
        <v>3</v>
      </c>
      <c r="AB1873" s="75" t="s">
        <v>4871</v>
      </c>
      <c r="AC1873" s="75" t="s">
        <v>5381</v>
      </c>
      <c r="AD1873" s="75" t="s">
        <v>4872</v>
      </c>
      <c r="AE1873" s="75">
        <v>14</v>
      </c>
      <c r="AF1873" s="75">
        <v>3</v>
      </c>
      <c r="AG1873" s="75" t="s">
        <v>4871</v>
      </c>
      <c r="AH1873" s="75" t="s">
        <v>5380</v>
      </c>
      <c r="AI1873" s="75" t="s">
        <v>4872</v>
      </c>
      <c r="AJ1873" s="75">
        <v>11</v>
      </c>
      <c r="AK1873" s="75">
        <v>1</v>
      </c>
      <c r="AL1873" s="75" t="s">
        <v>4871</v>
      </c>
      <c r="AM1873" s="75" t="s">
        <v>4916</v>
      </c>
      <c r="AN1873" s="75" t="s">
        <v>4869</v>
      </c>
      <c r="AP1873" s="75">
        <v>8</v>
      </c>
      <c r="AQ1873" s="75">
        <v>0</v>
      </c>
      <c r="AR1873" s="75" t="s">
        <v>4868</v>
      </c>
      <c r="AS1873" s="75" t="s">
        <v>4867</v>
      </c>
      <c r="AT1873" s="75">
        <v>3</v>
      </c>
      <c r="AU1873" s="75">
        <v>2</v>
      </c>
      <c r="AV1873" s="75" t="s">
        <v>4866</v>
      </c>
      <c r="BI1873" s="75" t="s">
        <v>4915</v>
      </c>
      <c r="BJ1873" s="75" t="s">
        <v>4886</v>
      </c>
      <c r="BK1873" s="75">
        <v>1</v>
      </c>
      <c r="BM1873" s="75">
        <v>0</v>
      </c>
    </row>
    <row r="1874" spans="1:65" ht="17.399999999999999" hidden="1" customHeight="1" x14ac:dyDescent="0.3">
      <c r="A1874" s="75">
        <v>2019</v>
      </c>
      <c r="B1874" s="75">
        <v>64193</v>
      </c>
      <c r="C1874" s="75" t="s">
        <v>5065</v>
      </c>
      <c r="D1874" s="75" t="s">
        <v>4885</v>
      </c>
      <c r="E1874" s="77">
        <v>310</v>
      </c>
      <c r="F1874" s="75" t="s">
        <v>2842</v>
      </c>
      <c r="G1874" s="77" t="s">
        <v>87</v>
      </c>
      <c r="H1874" s="75" t="s">
        <v>5379</v>
      </c>
      <c r="I1874" s="75" t="s">
        <v>4883</v>
      </c>
      <c r="J1874" s="75" t="s">
        <v>87</v>
      </c>
      <c r="K1874" s="75">
        <v>0</v>
      </c>
      <c r="L1874" s="75" t="s">
        <v>4882</v>
      </c>
      <c r="M1874" s="75" t="s">
        <v>4881</v>
      </c>
      <c r="N1874" s="75" t="s">
        <v>87</v>
      </c>
      <c r="O1874" s="75" t="s">
        <v>4032</v>
      </c>
      <c r="Q1874" s="75" t="s">
        <v>4912</v>
      </c>
      <c r="R1874" s="75">
        <v>0</v>
      </c>
      <c r="S1874" s="75" t="s">
        <v>4033</v>
      </c>
      <c r="T1874" s="75" t="s">
        <v>4919</v>
      </c>
      <c r="U1874" s="75" t="s">
        <v>4877</v>
      </c>
      <c r="V1874" s="75" t="s">
        <v>4878</v>
      </c>
      <c r="W1874" s="75" t="s">
        <v>4877</v>
      </c>
      <c r="X1874" s="75" t="s">
        <v>4876</v>
      </c>
      <c r="Y1874" s="75" t="s">
        <v>4897</v>
      </c>
      <c r="Z1874" s="75">
        <v>13</v>
      </c>
      <c r="AA1874" s="75">
        <v>7</v>
      </c>
      <c r="AB1874" s="75" t="s">
        <v>4871</v>
      </c>
      <c r="AC1874" s="75" t="s">
        <v>5378</v>
      </c>
      <c r="AD1874" s="75" t="s">
        <v>4897</v>
      </c>
      <c r="AE1874" s="75">
        <v>10</v>
      </c>
      <c r="AF1874" s="75">
        <v>8</v>
      </c>
      <c r="AG1874" s="75" t="s">
        <v>4871</v>
      </c>
      <c r="AH1874" s="75" t="s">
        <v>5377</v>
      </c>
      <c r="AI1874" s="75" t="s">
        <v>4897</v>
      </c>
      <c r="AJ1874" s="75">
        <v>7</v>
      </c>
      <c r="AK1874" s="75">
        <v>5</v>
      </c>
      <c r="AL1874" s="75" t="s">
        <v>4871</v>
      </c>
      <c r="AM1874" s="75" t="s">
        <v>4903</v>
      </c>
      <c r="AN1874" s="75" t="s">
        <v>4869</v>
      </c>
      <c r="AP1874" s="75">
        <v>8</v>
      </c>
      <c r="AQ1874" s="75">
        <v>8</v>
      </c>
      <c r="AR1874" s="75" t="s">
        <v>4908</v>
      </c>
      <c r="AS1874" s="75" t="s">
        <v>4907</v>
      </c>
      <c r="AT1874" s="75">
        <v>2</v>
      </c>
      <c r="AU1874" s="75">
        <v>0</v>
      </c>
      <c r="AV1874" s="75" t="s">
        <v>4866</v>
      </c>
      <c r="BI1874" s="75" t="s">
        <v>4865</v>
      </c>
      <c r="BJ1874" s="75" t="s">
        <v>4864</v>
      </c>
      <c r="BK1874" s="75">
        <v>0</v>
      </c>
      <c r="BM1874" s="75">
        <v>0</v>
      </c>
    </row>
    <row r="1875" spans="1:65" ht="17.399999999999999" hidden="1" customHeight="1" x14ac:dyDescent="0.3">
      <c r="A1875" s="75">
        <v>2019</v>
      </c>
      <c r="B1875" s="75">
        <v>7010</v>
      </c>
      <c r="C1875" s="75" t="s">
        <v>5376</v>
      </c>
      <c r="D1875" s="75" t="s">
        <v>4885</v>
      </c>
      <c r="E1875" s="77">
        <v>470</v>
      </c>
      <c r="F1875" s="75" t="s">
        <v>1123</v>
      </c>
      <c r="G1875" s="77" t="s">
        <v>87</v>
      </c>
      <c r="H1875" s="75" t="s">
        <v>5375</v>
      </c>
      <c r="I1875" s="75" t="s">
        <v>4883</v>
      </c>
      <c r="J1875" s="75" t="s">
        <v>87</v>
      </c>
      <c r="K1875" s="75">
        <v>0</v>
      </c>
      <c r="L1875" s="75" t="s">
        <v>4882</v>
      </c>
      <c r="M1875" s="75" t="s">
        <v>4892</v>
      </c>
      <c r="N1875" s="75" t="s">
        <v>87</v>
      </c>
      <c r="O1875" s="75" t="s">
        <v>4032</v>
      </c>
      <c r="Q1875" s="75" t="s">
        <v>4912</v>
      </c>
      <c r="R1875" s="75">
        <v>6</v>
      </c>
      <c r="S1875" s="75" t="s">
        <v>4033</v>
      </c>
      <c r="T1875" s="75" t="s">
        <v>4919</v>
      </c>
      <c r="U1875" s="75" t="s">
        <v>4877</v>
      </c>
      <c r="V1875" s="75" t="s">
        <v>4878</v>
      </c>
      <c r="W1875" s="75" t="s">
        <v>4877</v>
      </c>
      <c r="X1875" s="75" t="s">
        <v>4876</v>
      </c>
      <c r="Y1875" s="75" t="s">
        <v>4872</v>
      </c>
      <c r="Z1875" s="75">
        <v>36</v>
      </c>
      <c r="AA1875" s="75">
        <v>0</v>
      </c>
      <c r="AB1875" s="75" t="s">
        <v>4871</v>
      </c>
      <c r="AC1875" s="75" t="s">
        <v>4890</v>
      </c>
      <c r="AD1875" s="75" t="s">
        <v>4872</v>
      </c>
      <c r="AE1875" s="75">
        <v>30</v>
      </c>
      <c r="AF1875" s="75">
        <v>3</v>
      </c>
      <c r="AG1875" s="75" t="s">
        <v>4871</v>
      </c>
      <c r="AH1875" s="75" t="s">
        <v>4956</v>
      </c>
      <c r="AI1875" s="75" t="s">
        <v>4897</v>
      </c>
      <c r="AJ1875" s="75">
        <v>16</v>
      </c>
      <c r="AK1875" s="75">
        <v>1</v>
      </c>
      <c r="AL1875" s="75" t="s">
        <v>4871</v>
      </c>
      <c r="AM1875" s="75" t="s">
        <v>5374</v>
      </c>
      <c r="AN1875" s="75" t="s">
        <v>4869</v>
      </c>
      <c r="AP1875" s="75">
        <v>10</v>
      </c>
      <c r="AQ1875" s="75">
        <v>6</v>
      </c>
      <c r="AR1875" s="75" t="s">
        <v>4868</v>
      </c>
      <c r="AS1875" s="75" t="s">
        <v>4867</v>
      </c>
      <c r="AT1875" s="75">
        <v>37</v>
      </c>
      <c r="AU1875" s="75">
        <v>2</v>
      </c>
      <c r="AV1875" s="75" t="s">
        <v>4866</v>
      </c>
      <c r="BI1875" s="75" t="s">
        <v>4887</v>
      </c>
      <c r="BJ1875" s="75" t="s">
        <v>4886</v>
      </c>
      <c r="BK1875" s="75">
        <v>2</v>
      </c>
      <c r="BM1875" s="75">
        <v>2</v>
      </c>
    </row>
    <row r="1876" spans="1:65" ht="17.399999999999999" hidden="1" customHeight="1" x14ac:dyDescent="0.3">
      <c r="A1876" s="75">
        <v>2019</v>
      </c>
      <c r="B1876" s="75">
        <v>7020</v>
      </c>
      <c r="C1876" s="75" t="s">
        <v>5373</v>
      </c>
      <c r="D1876" s="75" t="s">
        <v>4885</v>
      </c>
      <c r="E1876" s="77">
        <v>480</v>
      </c>
      <c r="F1876" s="75" t="s">
        <v>456</v>
      </c>
      <c r="G1876" s="77" t="s">
        <v>87</v>
      </c>
      <c r="H1876" s="75" t="s">
        <v>5372</v>
      </c>
      <c r="I1876" s="75" t="s">
        <v>4883</v>
      </c>
      <c r="J1876" s="75" t="s">
        <v>87</v>
      </c>
      <c r="K1876" s="75">
        <v>0</v>
      </c>
      <c r="L1876" s="75" t="s">
        <v>4882</v>
      </c>
      <c r="M1876" s="75" t="s">
        <v>4892</v>
      </c>
      <c r="N1876" s="75" t="s">
        <v>87</v>
      </c>
      <c r="O1876" s="75" t="s">
        <v>4051</v>
      </c>
      <c r="Q1876" s="75" t="s">
        <v>4900</v>
      </c>
      <c r="R1876" s="75">
        <v>47</v>
      </c>
      <c r="S1876" s="75" t="s">
        <v>3662</v>
      </c>
      <c r="T1876" s="75" t="s">
        <v>4899</v>
      </c>
      <c r="U1876" s="75" t="s">
        <v>4877</v>
      </c>
      <c r="V1876" s="75" t="s">
        <v>4878</v>
      </c>
      <c r="W1876" s="75" t="s">
        <v>4877</v>
      </c>
      <c r="X1876" s="75" t="s">
        <v>4876</v>
      </c>
      <c r="Y1876" s="75" t="s">
        <v>4897</v>
      </c>
      <c r="Z1876" s="75">
        <v>36</v>
      </c>
      <c r="AA1876" s="75">
        <v>8</v>
      </c>
      <c r="AB1876" s="75" t="s">
        <v>4871</v>
      </c>
      <c r="AC1876" s="75" t="s">
        <v>5335</v>
      </c>
      <c r="AD1876" s="75" t="s">
        <v>4897</v>
      </c>
      <c r="AE1876" s="75">
        <v>30</v>
      </c>
      <c r="AF1876" s="75">
        <v>12</v>
      </c>
      <c r="AG1876" s="75" t="s">
        <v>4871</v>
      </c>
      <c r="AH1876" s="75" t="s">
        <v>5371</v>
      </c>
      <c r="AI1876" s="75" t="s">
        <v>4897</v>
      </c>
      <c r="AJ1876" s="75">
        <v>16</v>
      </c>
      <c r="AK1876" s="75">
        <v>10</v>
      </c>
      <c r="AL1876" s="75" t="s">
        <v>4871</v>
      </c>
      <c r="AM1876" s="75" t="s">
        <v>5289</v>
      </c>
      <c r="AN1876" s="75" t="s">
        <v>4869</v>
      </c>
      <c r="AP1876" s="75">
        <v>10</v>
      </c>
      <c r="AQ1876" s="75">
        <v>0</v>
      </c>
      <c r="AR1876" s="75" t="s">
        <v>4868</v>
      </c>
      <c r="AS1876" s="75" t="s">
        <v>4867</v>
      </c>
      <c r="AT1876" s="75">
        <v>47</v>
      </c>
      <c r="AU1876" s="75">
        <v>1</v>
      </c>
      <c r="AV1876" s="75" t="s">
        <v>4866</v>
      </c>
      <c r="BI1876" s="75" t="s">
        <v>5333</v>
      </c>
      <c r="BJ1876" s="75" t="s">
        <v>4886</v>
      </c>
      <c r="BK1876" s="75">
        <v>1</v>
      </c>
      <c r="BM1876" s="75">
        <v>1</v>
      </c>
    </row>
    <row r="1877" spans="1:65" ht="17.399999999999999" hidden="1" customHeight="1" x14ac:dyDescent="0.3">
      <c r="A1877" s="75">
        <v>2019</v>
      </c>
      <c r="B1877" s="75">
        <v>64093</v>
      </c>
      <c r="C1877" s="75" t="s">
        <v>5084</v>
      </c>
      <c r="D1877" s="75" t="s">
        <v>4885</v>
      </c>
      <c r="E1877" s="77">
        <v>490</v>
      </c>
      <c r="F1877" s="75" t="s">
        <v>588</v>
      </c>
      <c r="G1877" s="77" t="s">
        <v>87</v>
      </c>
      <c r="H1877" s="75" t="s">
        <v>5370</v>
      </c>
      <c r="I1877" s="75" t="s">
        <v>4883</v>
      </c>
      <c r="J1877" s="75" t="s">
        <v>87</v>
      </c>
      <c r="K1877" s="75">
        <v>0</v>
      </c>
      <c r="L1877" s="75" t="s">
        <v>4882</v>
      </c>
      <c r="M1877" s="75" t="s">
        <v>4892</v>
      </c>
      <c r="N1877" s="75" t="s">
        <v>87</v>
      </c>
      <c r="O1877" s="75" t="s">
        <v>4032</v>
      </c>
      <c r="Q1877" s="75" t="s">
        <v>4912</v>
      </c>
      <c r="R1877" s="75">
        <v>4</v>
      </c>
      <c r="S1877" s="75" t="s">
        <v>3662</v>
      </c>
      <c r="T1877" s="75" t="s">
        <v>4899</v>
      </c>
      <c r="U1877" s="75" t="s">
        <v>4877</v>
      </c>
      <c r="V1877" s="75" t="s">
        <v>4878</v>
      </c>
      <c r="W1877" s="75" t="s">
        <v>4877</v>
      </c>
      <c r="X1877" s="75" t="s">
        <v>4876</v>
      </c>
      <c r="Y1877" s="75" t="s">
        <v>4897</v>
      </c>
      <c r="Z1877" s="75">
        <v>20</v>
      </c>
      <c r="AA1877" s="75">
        <v>2</v>
      </c>
      <c r="AB1877" s="75" t="s">
        <v>4871</v>
      </c>
      <c r="AC1877" s="75" t="s">
        <v>5369</v>
      </c>
      <c r="AD1877" s="75" t="s">
        <v>4897</v>
      </c>
      <c r="AE1877" s="75">
        <v>15</v>
      </c>
      <c r="AF1877" s="75">
        <v>9</v>
      </c>
      <c r="AG1877" s="75" t="s">
        <v>4871</v>
      </c>
      <c r="AH1877" s="75" t="s">
        <v>5368</v>
      </c>
      <c r="AI1877" s="75" t="s">
        <v>4897</v>
      </c>
      <c r="AJ1877" s="75">
        <v>4</v>
      </c>
      <c r="AK1877" s="75">
        <v>2</v>
      </c>
      <c r="AL1877" s="75" t="s">
        <v>4871</v>
      </c>
      <c r="AM1877" s="75" t="s">
        <v>5221</v>
      </c>
      <c r="AN1877" s="75" t="s">
        <v>4869</v>
      </c>
      <c r="AP1877" s="75">
        <v>8</v>
      </c>
      <c r="AQ1877" s="75">
        <v>4</v>
      </c>
      <c r="AR1877" s="75" t="s">
        <v>4868</v>
      </c>
      <c r="AS1877" s="75" t="s">
        <v>4867</v>
      </c>
      <c r="AT1877" s="75">
        <v>4</v>
      </c>
      <c r="AU1877" s="75">
        <v>0</v>
      </c>
      <c r="AV1877" s="75" t="s">
        <v>4866</v>
      </c>
      <c r="BI1877" s="75" t="s">
        <v>4915</v>
      </c>
      <c r="BJ1877" s="75" t="s">
        <v>4886</v>
      </c>
      <c r="BK1877" s="75">
        <v>0</v>
      </c>
      <c r="BM1877" s="75">
        <v>0</v>
      </c>
    </row>
    <row r="1878" spans="1:65" ht="17.399999999999999" hidden="1" customHeight="1" x14ac:dyDescent="0.3">
      <c r="A1878" s="75">
        <v>2019</v>
      </c>
      <c r="B1878" s="75">
        <v>64093</v>
      </c>
      <c r="C1878" s="75" t="s">
        <v>5084</v>
      </c>
      <c r="D1878" s="75" t="s">
        <v>4885</v>
      </c>
      <c r="E1878" s="77">
        <v>500</v>
      </c>
      <c r="F1878" s="75" t="s">
        <v>3409</v>
      </c>
      <c r="G1878" s="77" t="s">
        <v>87</v>
      </c>
      <c r="H1878" s="75" t="s">
        <v>5367</v>
      </c>
      <c r="I1878" s="75" t="s">
        <v>4883</v>
      </c>
      <c r="J1878" s="75" t="s">
        <v>87</v>
      </c>
      <c r="K1878" s="75">
        <v>0</v>
      </c>
      <c r="L1878" s="75" t="s">
        <v>4882</v>
      </c>
      <c r="M1878" s="75" t="s">
        <v>4892</v>
      </c>
      <c r="N1878" s="75" t="s">
        <v>87</v>
      </c>
      <c r="O1878" s="75" t="s">
        <v>4075</v>
      </c>
      <c r="Q1878" s="75" t="s">
        <v>4912</v>
      </c>
      <c r="R1878" s="75">
        <v>5</v>
      </c>
      <c r="S1878" s="75" t="s">
        <v>3662</v>
      </c>
      <c r="T1878" s="75" t="s">
        <v>4899</v>
      </c>
      <c r="U1878" s="75" t="s">
        <v>4877</v>
      </c>
      <c r="V1878" s="75" t="s">
        <v>4878</v>
      </c>
      <c r="W1878" s="75" t="s">
        <v>4877</v>
      </c>
      <c r="X1878" s="75" t="s">
        <v>4876</v>
      </c>
      <c r="Y1878" s="75" t="s">
        <v>4897</v>
      </c>
      <c r="Z1878" s="75">
        <v>23</v>
      </c>
      <c r="AA1878" s="75">
        <v>12</v>
      </c>
      <c r="AB1878" s="75" t="s">
        <v>4871</v>
      </c>
      <c r="AC1878" s="75" t="s">
        <v>5366</v>
      </c>
      <c r="AD1878" s="75" t="s">
        <v>4897</v>
      </c>
      <c r="AE1878" s="75">
        <v>15</v>
      </c>
      <c r="AF1878" s="75">
        <v>8</v>
      </c>
      <c r="AG1878" s="75" t="s">
        <v>4871</v>
      </c>
      <c r="AH1878" s="75" t="s">
        <v>5365</v>
      </c>
      <c r="AI1878" s="75" t="s">
        <v>4897</v>
      </c>
      <c r="AJ1878" s="75">
        <v>7</v>
      </c>
      <c r="AK1878" s="75">
        <v>3</v>
      </c>
      <c r="AL1878" s="75" t="s">
        <v>4871</v>
      </c>
      <c r="AM1878" s="75" t="s">
        <v>5364</v>
      </c>
      <c r="AN1878" s="75" t="s">
        <v>4869</v>
      </c>
      <c r="AP1878" s="75">
        <v>8</v>
      </c>
      <c r="AQ1878" s="75">
        <v>6</v>
      </c>
      <c r="AR1878" s="75" t="s">
        <v>4868</v>
      </c>
      <c r="AS1878" s="75" t="s">
        <v>4867</v>
      </c>
      <c r="AT1878" s="75">
        <v>5</v>
      </c>
      <c r="AU1878" s="75">
        <v>0</v>
      </c>
      <c r="AV1878" s="75" t="s">
        <v>4866</v>
      </c>
      <c r="BI1878" s="75" t="s">
        <v>4915</v>
      </c>
      <c r="BJ1878" s="75" t="s">
        <v>4886</v>
      </c>
      <c r="BK1878" s="75">
        <v>0</v>
      </c>
      <c r="BM1878" s="75">
        <v>0</v>
      </c>
    </row>
    <row r="1879" spans="1:65" ht="17.399999999999999" hidden="1" customHeight="1" x14ac:dyDescent="0.3">
      <c r="A1879" s="75">
        <v>2019</v>
      </c>
      <c r="B1879" s="75">
        <v>64043</v>
      </c>
      <c r="C1879" s="75" t="s">
        <v>4902</v>
      </c>
      <c r="D1879" s="75" t="s">
        <v>4885</v>
      </c>
      <c r="E1879" s="77">
        <v>510</v>
      </c>
      <c r="F1879" s="75" t="s">
        <v>2656</v>
      </c>
      <c r="G1879" s="77" t="s">
        <v>87</v>
      </c>
      <c r="H1879" s="75" t="s">
        <v>5363</v>
      </c>
      <c r="I1879" s="75" t="s">
        <v>4883</v>
      </c>
      <c r="J1879" s="75" t="s">
        <v>87</v>
      </c>
      <c r="K1879" s="75">
        <v>0</v>
      </c>
      <c r="L1879" s="75" t="s">
        <v>4882</v>
      </c>
      <c r="M1879" s="75" t="s">
        <v>4881</v>
      </c>
      <c r="N1879" s="75" t="s">
        <v>87</v>
      </c>
      <c r="O1879" s="75" t="s">
        <v>4051</v>
      </c>
      <c r="Q1879" s="75" t="s">
        <v>4900</v>
      </c>
      <c r="R1879" s="75">
        <v>1</v>
      </c>
      <c r="S1879" s="75" t="s">
        <v>3662</v>
      </c>
      <c r="T1879" s="75" t="s">
        <v>4899</v>
      </c>
      <c r="U1879" s="75" t="s">
        <v>4877</v>
      </c>
      <c r="V1879" s="75" t="s">
        <v>4878</v>
      </c>
      <c r="W1879" s="75" t="s">
        <v>4877</v>
      </c>
      <c r="X1879" s="75" t="s">
        <v>4876</v>
      </c>
      <c r="Y1879" s="75" t="s">
        <v>4897</v>
      </c>
      <c r="Z1879" s="75">
        <v>2</v>
      </c>
      <c r="AA1879" s="75">
        <v>2</v>
      </c>
      <c r="AB1879" s="75" t="s">
        <v>4877</v>
      </c>
      <c r="AC1879" s="75" t="s">
        <v>4925</v>
      </c>
      <c r="AD1879" s="75" t="s">
        <v>4872</v>
      </c>
      <c r="AH1879" s="75" t="s">
        <v>4927</v>
      </c>
      <c r="AI1879" s="75" t="s">
        <v>4897</v>
      </c>
      <c r="AJ1879" s="75">
        <v>3</v>
      </c>
      <c r="AK1879" s="75">
        <v>2</v>
      </c>
      <c r="AL1879" s="75" t="s">
        <v>4871</v>
      </c>
      <c r="AM1879" s="75" t="s">
        <v>5167</v>
      </c>
      <c r="AN1879" s="75" t="s">
        <v>4869</v>
      </c>
      <c r="AP1879" s="75">
        <v>6</v>
      </c>
      <c r="AQ1879" s="75">
        <v>0</v>
      </c>
      <c r="AR1879" s="75" t="s">
        <v>4868</v>
      </c>
      <c r="AS1879" s="75" t="s">
        <v>4867</v>
      </c>
      <c r="AT1879" s="75">
        <v>1</v>
      </c>
      <c r="AU1879" s="75">
        <v>0</v>
      </c>
      <c r="AV1879" s="75" t="s">
        <v>4866</v>
      </c>
      <c r="BI1879" s="75" t="s">
        <v>4865</v>
      </c>
      <c r="BJ1879" s="75" t="s">
        <v>4864</v>
      </c>
      <c r="BK1879" s="75">
        <v>0</v>
      </c>
      <c r="BM1879" s="75">
        <v>0</v>
      </c>
    </row>
    <row r="1880" spans="1:65" ht="17.399999999999999" hidden="1" customHeight="1" x14ac:dyDescent="0.3">
      <c r="A1880" s="75">
        <v>2019</v>
      </c>
      <c r="B1880" s="75">
        <v>64043</v>
      </c>
      <c r="C1880" s="75" t="s">
        <v>4902</v>
      </c>
      <c r="D1880" s="75" t="s">
        <v>4885</v>
      </c>
      <c r="E1880" s="77">
        <v>520</v>
      </c>
      <c r="F1880" s="75" t="s">
        <v>922</v>
      </c>
      <c r="G1880" s="77" t="s">
        <v>87</v>
      </c>
      <c r="H1880" s="75" t="s">
        <v>5362</v>
      </c>
      <c r="I1880" s="75" t="s">
        <v>4883</v>
      </c>
      <c r="J1880" s="75" t="s">
        <v>87</v>
      </c>
      <c r="K1880" s="75">
        <v>0</v>
      </c>
      <c r="L1880" s="75" t="s">
        <v>4882</v>
      </c>
      <c r="M1880" s="75" t="s">
        <v>4881</v>
      </c>
      <c r="N1880" s="75" t="s">
        <v>87</v>
      </c>
      <c r="O1880" s="75" t="s">
        <v>4051</v>
      </c>
      <c r="Q1880" s="75" t="s">
        <v>4900</v>
      </c>
      <c r="R1880" s="75">
        <v>0</v>
      </c>
      <c r="S1880" s="75" t="s">
        <v>4033</v>
      </c>
      <c r="T1880" s="75" t="s">
        <v>4919</v>
      </c>
      <c r="U1880" s="75" t="s">
        <v>4877</v>
      </c>
      <c r="V1880" s="75" t="s">
        <v>4878</v>
      </c>
      <c r="W1880" s="75" t="s">
        <v>4877</v>
      </c>
      <c r="X1880" s="75" t="s">
        <v>4876</v>
      </c>
      <c r="Y1880" s="75" t="s">
        <v>4872</v>
      </c>
      <c r="Z1880" s="75">
        <v>4</v>
      </c>
      <c r="AA1880" s="75">
        <v>1</v>
      </c>
      <c r="AB1880" s="75" t="s">
        <v>4871</v>
      </c>
      <c r="AC1880" s="75" t="s">
        <v>5361</v>
      </c>
      <c r="AD1880" s="75" t="s">
        <v>4872</v>
      </c>
      <c r="AH1880" s="75" t="s">
        <v>4927</v>
      </c>
      <c r="AI1880" s="75" t="s">
        <v>4897</v>
      </c>
      <c r="AJ1880" s="75">
        <v>4</v>
      </c>
      <c r="AK1880" s="75">
        <v>3</v>
      </c>
      <c r="AL1880" s="75" t="s">
        <v>4871</v>
      </c>
      <c r="AM1880" s="75" t="s">
        <v>4992</v>
      </c>
      <c r="AN1880" s="75" t="s">
        <v>4869</v>
      </c>
      <c r="AP1880" s="75">
        <v>8</v>
      </c>
      <c r="AQ1880" s="75">
        <v>0</v>
      </c>
      <c r="AR1880" s="75" t="s">
        <v>4868</v>
      </c>
      <c r="AS1880" s="75" t="s">
        <v>4867</v>
      </c>
      <c r="AT1880" s="75">
        <v>2</v>
      </c>
      <c r="AU1880" s="75">
        <v>0</v>
      </c>
      <c r="AV1880" s="75" t="s">
        <v>4866</v>
      </c>
      <c r="BI1880" s="75" t="s">
        <v>4865</v>
      </c>
      <c r="BJ1880" s="75" t="s">
        <v>4864</v>
      </c>
      <c r="BK1880" s="75">
        <v>0</v>
      </c>
      <c r="BM1880" s="75">
        <v>0</v>
      </c>
    </row>
    <row r="1881" spans="1:65" ht="17.399999999999999" hidden="1" customHeight="1" x14ac:dyDescent="0.3">
      <c r="A1881" s="75">
        <v>2019</v>
      </c>
      <c r="B1881" s="75">
        <v>64053</v>
      </c>
      <c r="C1881" s="75" t="s">
        <v>5089</v>
      </c>
      <c r="D1881" s="75" t="s">
        <v>4885</v>
      </c>
      <c r="E1881" s="77">
        <v>540</v>
      </c>
      <c r="F1881" s="75" t="s">
        <v>952</v>
      </c>
      <c r="G1881" s="77" t="s">
        <v>87</v>
      </c>
      <c r="H1881" s="75" t="s">
        <v>5360</v>
      </c>
      <c r="I1881" s="75" t="s">
        <v>4883</v>
      </c>
      <c r="J1881" s="75" t="s">
        <v>87</v>
      </c>
      <c r="K1881" s="75">
        <v>0</v>
      </c>
      <c r="L1881" s="75" t="s">
        <v>4882</v>
      </c>
      <c r="M1881" s="75" t="s">
        <v>4892</v>
      </c>
      <c r="N1881" s="75" t="s">
        <v>87</v>
      </c>
      <c r="O1881" s="75" t="s">
        <v>4032</v>
      </c>
      <c r="Q1881" s="75" t="s">
        <v>4912</v>
      </c>
      <c r="R1881" s="75">
        <v>5</v>
      </c>
      <c r="S1881" s="75" t="s">
        <v>3662</v>
      </c>
      <c r="T1881" s="75" t="s">
        <v>4899</v>
      </c>
      <c r="U1881" s="75" t="s">
        <v>4877</v>
      </c>
      <c r="V1881" s="75" t="s">
        <v>4878</v>
      </c>
      <c r="W1881" s="75" t="s">
        <v>4877</v>
      </c>
      <c r="X1881" s="75" t="s">
        <v>4876</v>
      </c>
      <c r="Y1881" s="75" t="s">
        <v>4872</v>
      </c>
      <c r="Z1881" s="75">
        <v>12</v>
      </c>
      <c r="AA1881" s="75">
        <v>1</v>
      </c>
      <c r="AB1881" s="75" t="s">
        <v>4871</v>
      </c>
      <c r="AC1881" s="75" t="s">
        <v>5116</v>
      </c>
      <c r="AD1881" s="75" t="s">
        <v>4872</v>
      </c>
      <c r="AE1881" s="75">
        <v>6</v>
      </c>
      <c r="AF1881" s="75">
        <v>4</v>
      </c>
      <c r="AG1881" s="75" t="s">
        <v>4871</v>
      </c>
      <c r="AH1881" s="75" t="s">
        <v>5316</v>
      </c>
      <c r="AI1881" s="75" t="s">
        <v>4897</v>
      </c>
      <c r="AJ1881" s="75">
        <v>4</v>
      </c>
      <c r="AK1881" s="75">
        <v>3</v>
      </c>
      <c r="AL1881" s="75" t="s">
        <v>4871</v>
      </c>
      <c r="AM1881" s="75" t="s">
        <v>4992</v>
      </c>
      <c r="AN1881" s="75" t="s">
        <v>4869</v>
      </c>
      <c r="AP1881" s="75">
        <v>8</v>
      </c>
      <c r="AQ1881" s="75">
        <v>6</v>
      </c>
      <c r="AR1881" s="75" t="s">
        <v>4868</v>
      </c>
      <c r="AS1881" s="75" t="s">
        <v>4867</v>
      </c>
      <c r="AT1881" s="75">
        <v>5</v>
      </c>
      <c r="AU1881" s="75">
        <v>0</v>
      </c>
      <c r="AV1881" s="75" t="s">
        <v>4866</v>
      </c>
      <c r="BI1881" s="75" t="s">
        <v>4865</v>
      </c>
      <c r="BJ1881" s="75" t="s">
        <v>4864</v>
      </c>
      <c r="BK1881" s="75">
        <v>0</v>
      </c>
      <c r="BM1881" s="75">
        <v>0</v>
      </c>
    </row>
    <row r="1882" spans="1:65" ht="17.399999999999999" hidden="1" customHeight="1" x14ac:dyDescent="0.3">
      <c r="A1882" s="75">
        <v>2019</v>
      </c>
      <c r="B1882" s="75">
        <v>64153</v>
      </c>
      <c r="C1882" s="75" t="s">
        <v>5013</v>
      </c>
      <c r="D1882" s="75" t="s">
        <v>4885</v>
      </c>
      <c r="E1882" s="77">
        <v>550</v>
      </c>
      <c r="F1882" s="75" t="s">
        <v>3021</v>
      </c>
      <c r="G1882" s="77" t="s">
        <v>87</v>
      </c>
      <c r="H1882" s="75" t="s">
        <v>5359</v>
      </c>
      <c r="I1882" s="75" t="s">
        <v>4883</v>
      </c>
      <c r="J1882" s="75" t="s">
        <v>87</v>
      </c>
      <c r="K1882" s="75">
        <v>0</v>
      </c>
      <c r="L1882" s="75" t="s">
        <v>4882</v>
      </c>
      <c r="M1882" s="75" t="s">
        <v>4892</v>
      </c>
      <c r="N1882" s="75" t="s">
        <v>87</v>
      </c>
      <c r="O1882" s="75" t="s">
        <v>4032</v>
      </c>
      <c r="Q1882" s="75" t="s">
        <v>4912</v>
      </c>
      <c r="R1882" s="75">
        <v>0</v>
      </c>
      <c r="S1882" s="75" t="s">
        <v>4033</v>
      </c>
      <c r="T1882" s="75" t="s">
        <v>4919</v>
      </c>
      <c r="U1882" s="75" t="s">
        <v>4877</v>
      </c>
      <c r="V1882" s="75" t="s">
        <v>4878</v>
      </c>
      <c r="W1882" s="75" t="s">
        <v>4877</v>
      </c>
      <c r="X1882" s="75" t="s">
        <v>4876</v>
      </c>
      <c r="Y1882" s="75" t="s">
        <v>4897</v>
      </c>
      <c r="Z1882" s="75">
        <v>20</v>
      </c>
      <c r="AA1882" s="75">
        <v>10</v>
      </c>
      <c r="AB1882" s="75" t="s">
        <v>4871</v>
      </c>
      <c r="AC1882" s="75" t="s">
        <v>5070</v>
      </c>
      <c r="AD1882" s="75" t="s">
        <v>4872</v>
      </c>
      <c r="AE1882" s="75">
        <v>12</v>
      </c>
      <c r="AF1882" s="75">
        <v>4</v>
      </c>
      <c r="AG1882" s="75" t="s">
        <v>4871</v>
      </c>
      <c r="AH1882" s="75" t="s">
        <v>5105</v>
      </c>
      <c r="AI1882" s="75" t="s">
        <v>4897</v>
      </c>
      <c r="AJ1882" s="75">
        <v>9</v>
      </c>
      <c r="AK1882" s="75">
        <v>4</v>
      </c>
      <c r="AL1882" s="75" t="s">
        <v>4871</v>
      </c>
      <c r="AM1882" s="75" t="s">
        <v>5068</v>
      </c>
      <c r="AN1882" s="75" t="s">
        <v>4869</v>
      </c>
      <c r="AP1882" s="75">
        <v>8</v>
      </c>
      <c r="AQ1882" s="75">
        <v>6</v>
      </c>
      <c r="AR1882" s="75" t="s">
        <v>4868</v>
      </c>
      <c r="AS1882" s="75" t="s">
        <v>4867</v>
      </c>
      <c r="AT1882" s="75">
        <v>5</v>
      </c>
      <c r="AU1882" s="75">
        <v>0</v>
      </c>
      <c r="AV1882" s="75" t="s">
        <v>4866</v>
      </c>
      <c r="BI1882" s="75" t="s">
        <v>4915</v>
      </c>
      <c r="BJ1882" s="75" t="s">
        <v>4886</v>
      </c>
      <c r="BK1882" s="75">
        <v>1</v>
      </c>
      <c r="BM1882" s="75">
        <v>0</v>
      </c>
    </row>
    <row r="1883" spans="1:65" ht="17.399999999999999" hidden="1" customHeight="1" x14ac:dyDescent="0.3">
      <c r="A1883" s="75">
        <v>2019</v>
      </c>
      <c r="B1883" s="75">
        <v>64153</v>
      </c>
      <c r="C1883" s="75" t="s">
        <v>5013</v>
      </c>
      <c r="D1883" s="75" t="s">
        <v>4885</v>
      </c>
      <c r="E1883" s="77">
        <v>560</v>
      </c>
      <c r="F1883" s="75" t="s">
        <v>3425</v>
      </c>
      <c r="G1883" s="77" t="s">
        <v>87</v>
      </c>
      <c r="H1883" s="75" t="s">
        <v>5358</v>
      </c>
      <c r="I1883" s="75" t="s">
        <v>4883</v>
      </c>
      <c r="J1883" s="75" t="s">
        <v>87</v>
      </c>
      <c r="K1883" s="75">
        <v>0</v>
      </c>
      <c r="L1883" s="75" t="s">
        <v>4882</v>
      </c>
      <c r="M1883" s="75" t="s">
        <v>4892</v>
      </c>
      <c r="N1883" s="75" t="s">
        <v>87</v>
      </c>
      <c r="O1883" s="75" t="s">
        <v>4032</v>
      </c>
      <c r="Q1883" s="75" t="s">
        <v>4912</v>
      </c>
      <c r="R1883" s="75">
        <v>0</v>
      </c>
      <c r="S1883" s="75" t="s">
        <v>4033</v>
      </c>
      <c r="T1883" s="75" t="s">
        <v>4919</v>
      </c>
      <c r="U1883" s="75" t="s">
        <v>4877</v>
      </c>
      <c r="V1883" s="75" t="s">
        <v>4878</v>
      </c>
      <c r="W1883" s="75" t="s">
        <v>4877</v>
      </c>
      <c r="X1883" s="75" t="s">
        <v>4876</v>
      </c>
      <c r="Y1883" s="75" t="s">
        <v>4897</v>
      </c>
      <c r="Z1883" s="75">
        <v>7</v>
      </c>
      <c r="AA1883" s="75">
        <v>7</v>
      </c>
      <c r="AB1883" s="75" t="s">
        <v>4877</v>
      </c>
      <c r="AC1883" s="75" t="s">
        <v>4925</v>
      </c>
      <c r="AD1883" s="75" t="s">
        <v>4872</v>
      </c>
      <c r="AE1883" s="75">
        <v>6</v>
      </c>
      <c r="AF1883" s="75">
        <v>0</v>
      </c>
      <c r="AG1883" s="75" t="s">
        <v>4871</v>
      </c>
      <c r="AH1883" s="75" t="s">
        <v>5357</v>
      </c>
      <c r="AI1883" s="75" t="s">
        <v>4897</v>
      </c>
      <c r="AJ1883" s="75">
        <v>3</v>
      </c>
      <c r="AK1883" s="75">
        <v>3</v>
      </c>
      <c r="AL1883" s="75" t="s">
        <v>4877</v>
      </c>
      <c r="AM1883" s="75" t="s">
        <v>4894</v>
      </c>
      <c r="AN1883" s="75" t="s">
        <v>4869</v>
      </c>
      <c r="AP1883" s="75">
        <v>6</v>
      </c>
      <c r="AQ1883" s="75">
        <v>6</v>
      </c>
      <c r="AR1883" s="75" t="s">
        <v>4908</v>
      </c>
      <c r="AS1883" s="75" t="s">
        <v>4907</v>
      </c>
      <c r="AT1883" s="75">
        <v>2</v>
      </c>
      <c r="AU1883" s="75">
        <v>0</v>
      </c>
      <c r="AV1883" s="75" t="s">
        <v>4866</v>
      </c>
      <c r="BI1883" s="75" t="s">
        <v>4865</v>
      </c>
      <c r="BJ1883" s="75" t="s">
        <v>4864</v>
      </c>
      <c r="BK1883" s="75">
        <v>0</v>
      </c>
      <c r="BM1883" s="75">
        <v>0</v>
      </c>
    </row>
    <row r="1884" spans="1:65" ht="17.399999999999999" hidden="1" customHeight="1" x14ac:dyDescent="0.3">
      <c r="A1884" s="75">
        <v>2019</v>
      </c>
      <c r="B1884" s="75">
        <v>64153</v>
      </c>
      <c r="C1884" s="75" t="s">
        <v>5013</v>
      </c>
      <c r="D1884" s="75" t="s">
        <v>4885</v>
      </c>
      <c r="E1884" s="77">
        <v>580</v>
      </c>
      <c r="F1884" s="75" t="s">
        <v>3509</v>
      </c>
      <c r="G1884" s="77" t="s">
        <v>87</v>
      </c>
      <c r="H1884" s="75" t="s">
        <v>5356</v>
      </c>
      <c r="I1884" s="75" t="s">
        <v>4883</v>
      </c>
      <c r="J1884" s="75" t="s">
        <v>87</v>
      </c>
      <c r="K1884" s="75">
        <v>0</v>
      </c>
      <c r="L1884" s="75" t="s">
        <v>4882</v>
      </c>
      <c r="M1884" s="75" t="s">
        <v>4881</v>
      </c>
      <c r="N1884" s="75" t="s">
        <v>87</v>
      </c>
      <c r="O1884" s="75" t="s">
        <v>4042</v>
      </c>
      <c r="Q1884" s="75" t="s">
        <v>4920</v>
      </c>
      <c r="R1884" s="75">
        <v>0</v>
      </c>
      <c r="S1884" s="75" t="s">
        <v>4020</v>
      </c>
      <c r="T1884" s="75" t="s">
        <v>4879</v>
      </c>
      <c r="U1884" s="75" t="s">
        <v>4877</v>
      </c>
      <c r="V1884" s="75" t="s">
        <v>4878</v>
      </c>
      <c r="W1884" s="75" t="s">
        <v>4877</v>
      </c>
      <c r="X1884" s="75" t="s">
        <v>4876</v>
      </c>
      <c r="Y1884" s="75" t="s">
        <v>4875</v>
      </c>
      <c r="Z1884" s="75">
        <v>20</v>
      </c>
      <c r="AA1884" s="75">
        <v>0</v>
      </c>
      <c r="AB1884" s="75" t="s">
        <v>4871</v>
      </c>
      <c r="AC1884" s="75" t="s">
        <v>5114</v>
      </c>
      <c r="AD1884" s="75" t="s">
        <v>4872</v>
      </c>
      <c r="AE1884" s="75">
        <v>13</v>
      </c>
      <c r="AF1884" s="75">
        <v>4</v>
      </c>
      <c r="AG1884" s="75" t="s">
        <v>4871</v>
      </c>
      <c r="AH1884" s="75" t="s">
        <v>5355</v>
      </c>
      <c r="AI1884" s="75" t="s">
        <v>4897</v>
      </c>
      <c r="AJ1884" s="75">
        <v>10</v>
      </c>
      <c r="AK1884" s="75">
        <v>5</v>
      </c>
      <c r="AL1884" s="75" t="s">
        <v>4871</v>
      </c>
      <c r="AM1884" s="75" t="s">
        <v>4930</v>
      </c>
      <c r="AN1884" s="75" t="s">
        <v>4869</v>
      </c>
      <c r="AP1884" s="75">
        <v>10</v>
      </c>
      <c r="AQ1884" s="75">
        <v>3</v>
      </c>
      <c r="AR1884" s="75" t="s">
        <v>4868</v>
      </c>
      <c r="AS1884" s="75" t="s">
        <v>4867</v>
      </c>
      <c r="AT1884" s="75">
        <v>1</v>
      </c>
      <c r="AU1884" s="75">
        <v>2</v>
      </c>
      <c r="AV1884" s="75" t="s">
        <v>4866</v>
      </c>
      <c r="BI1884" s="75" t="s">
        <v>5047</v>
      </c>
      <c r="BJ1884" s="75" t="s">
        <v>4886</v>
      </c>
      <c r="BK1884" s="75">
        <v>0</v>
      </c>
      <c r="BM1884" s="75">
        <v>0</v>
      </c>
    </row>
    <row r="1885" spans="1:65" ht="17.399999999999999" hidden="1" customHeight="1" x14ac:dyDescent="0.3">
      <c r="A1885" s="75">
        <v>2019</v>
      </c>
      <c r="B1885" s="75">
        <v>64153</v>
      </c>
      <c r="C1885" s="75" t="s">
        <v>5013</v>
      </c>
      <c r="D1885" s="75" t="s">
        <v>4885</v>
      </c>
      <c r="E1885" s="77">
        <v>640</v>
      </c>
      <c r="F1885" s="75" t="s">
        <v>641</v>
      </c>
      <c r="G1885" s="77" t="s">
        <v>87</v>
      </c>
      <c r="H1885" s="75" t="s">
        <v>5354</v>
      </c>
      <c r="I1885" s="75" t="s">
        <v>4883</v>
      </c>
      <c r="J1885" s="75" t="s">
        <v>87</v>
      </c>
      <c r="K1885" s="75">
        <v>0</v>
      </c>
      <c r="L1885" s="75" t="s">
        <v>4882</v>
      </c>
      <c r="M1885" s="75" t="s">
        <v>4881</v>
      </c>
      <c r="N1885" s="75" t="s">
        <v>87</v>
      </c>
      <c r="O1885" s="75" t="s">
        <v>4042</v>
      </c>
      <c r="Q1885" s="75" t="s">
        <v>4920</v>
      </c>
      <c r="R1885" s="75">
        <v>0</v>
      </c>
      <c r="S1885" s="75" t="s">
        <v>4020</v>
      </c>
      <c r="T1885" s="75" t="s">
        <v>4879</v>
      </c>
      <c r="U1885" s="75" t="s">
        <v>4877</v>
      </c>
      <c r="V1885" s="75" t="s">
        <v>4878</v>
      </c>
      <c r="W1885" s="75" t="s">
        <v>4877</v>
      </c>
      <c r="X1885" s="75" t="s">
        <v>4876</v>
      </c>
      <c r="Y1885" s="75" t="s">
        <v>4875</v>
      </c>
      <c r="Z1885" s="75">
        <v>20</v>
      </c>
      <c r="AA1885" s="75">
        <v>0</v>
      </c>
      <c r="AB1885" s="75" t="s">
        <v>4871</v>
      </c>
      <c r="AC1885" s="75" t="s">
        <v>5114</v>
      </c>
      <c r="AD1885" s="75" t="s">
        <v>4872</v>
      </c>
      <c r="AE1885" s="75">
        <v>12</v>
      </c>
      <c r="AF1885" s="75">
        <v>2</v>
      </c>
      <c r="AG1885" s="75" t="s">
        <v>4871</v>
      </c>
      <c r="AH1885" s="75" t="s">
        <v>5108</v>
      </c>
      <c r="AI1885" s="75" t="s">
        <v>4872</v>
      </c>
      <c r="AJ1885" s="75">
        <v>10</v>
      </c>
      <c r="AK1885" s="75">
        <v>5</v>
      </c>
      <c r="AL1885" s="75" t="s">
        <v>4871</v>
      </c>
      <c r="AM1885" s="75" t="s">
        <v>5198</v>
      </c>
      <c r="AN1885" s="75" t="s">
        <v>4869</v>
      </c>
      <c r="AP1885" s="75">
        <v>8</v>
      </c>
      <c r="AQ1885" s="75">
        <v>6</v>
      </c>
      <c r="AR1885" s="75" t="s">
        <v>4868</v>
      </c>
      <c r="AS1885" s="75" t="s">
        <v>4867</v>
      </c>
      <c r="AT1885" s="75">
        <v>0</v>
      </c>
      <c r="AU1885" s="75">
        <v>0</v>
      </c>
      <c r="AV1885" s="75" t="s">
        <v>4866</v>
      </c>
      <c r="BI1885" s="75" t="s">
        <v>4865</v>
      </c>
      <c r="BJ1885" s="75" t="s">
        <v>4864</v>
      </c>
      <c r="BK1885" s="75">
        <v>0</v>
      </c>
      <c r="BM1885" s="75">
        <v>0</v>
      </c>
    </row>
    <row r="1886" spans="1:65" ht="17.399999999999999" hidden="1" customHeight="1" x14ac:dyDescent="0.3">
      <c r="A1886" s="75">
        <v>2019</v>
      </c>
      <c r="B1886" s="75">
        <v>64153</v>
      </c>
      <c r="C1886" s="75" t="s">
        <v>5013</v>
      </c>
      <c r="D1886" s="75" t="s">
        <v>4885</v>
      </c>
      <c r="E1886" s="77">
        <v>740</v>
      </c>
      <c r="F1886" s="75" t="s">
        <v>3502</v>
      </c>
      <c r="G1886" s="77" t="s">
        <v>87</v>
      </c>
      <c r="H1886" s="75" t="s">
        <v>5353</v>
      </c>
      <c r="I1886" s="75" t="s">
        <v>4883</v>
      </c>
      <c r="J1886" s="75" t="s">
        <v>87</v>
      </c>
      <c r="K1886" s="75">
        <v>0</v>
      </c>
      <c r="L1886" s="75" t="s">
        <v>4882</v>
      </c>
      <c r="M1886" s="75" t="s">
        <v>4881</v>
      </c>
      <c r="N1886" s="75" t="s">
        <v>87</v>
      </c>
      <c r="O1886" s="75" t="s">
        <v>4042</v>
      </c>
      <c r="Q1886" s="75" t="s">
        <v>4920</v>
      </c>
      <c r="R1886" s="75">
        <v>0</v>
      </c>
      <c r="S1886" s="75" t="s">
        <v>4033</v>
      </c>
      <c r="T1886" s="75" t="s">
        <v>4919</v>
      </c>
      <c r="U1886" s="75" t="s">
        <v>4877</v>
      </c>
      <c r="V1886" s="75" t="s">
        <v>4878</v>
      </c>
      <c r="W1886" s="75" t="s">
        <v>4877</v>
      </c>
      <c r="X1886" s="75" t="s">
        <v>4876</v>
      </c>
      <c r="Y1886" s="75" t="s">
        <v>4875</v>
      </c>
      <c r="Z1886" s="75">
        <v>25</v>
      </c>
      <c r="AA1886" s="75">
        <v>0</v>
      </c>
      <c r="AB1886" s="75" t="s">
        <v>4871</v>
      </c>
      <c r="AC1886" s="75" t="s">
        <v>5212</v>
      </c>
      <c r="AD1886" s="75" t="s">
        <v>4872</v>
      </c>
      <c r="AE1886" s="75">
        <v>20</v>
      </c>
      <c r="AF1886" s="75">
        <v>8</v>
      </c>
      <c r="AG1886" s="75" t="s">
        <v>4871</v>
      </c>
      <c r="AH1886" s="75" t="s">
        <v>5036</v>
      </c>
      <c r="AI1886" s="75" t="s">
        <v>4897</v>
      </c>
      <c r="AJ1886" s="75">
        <v>10</v>
      </c>
      <c r="AK1886" s="75">
        <v>6</v>
      </c>
      <c r="AL1886" s="75" t="s">
        <v>4871</v>
      </c>
      <c r="AM1886" s="75" t="s">
        <v>5183</v>
      </c>
      <c r="AN1886" s="75" t="s">
        <v>4869</v>
      </c>
      <c r="AP1886" s="75">
        <v>10</v>
      </c>
      <c r="AQ1886" s="75">
        <v>10</v>
      </c>
      <c r="AR1886" s="75" t="s">
        <v>4908</v>
      </c>
      <c r="AS1886" s="75" t="s">
        <v>4907</v>
      </c>
      <c r="AT1886" s="75">
        <v>1</v>
      </c>
      <c r="AU1886" s="75">
        <v>0</v>
      </c>
      <c r="AV1886" s="75" t="s">
        <v>4866</v>
      </c>
      <c r="BI1886" s="75" t="s">
        <v>4915</v>
      </c>
      <c r="BJ1886" s="75" t="s">
        <v>4886</v>
      </c>
      <c r="BK1886" s="75">
        <v>1</v>
      </c>
      <c r="BM1886" s="75">
        <v>0</v>
      </c>
    </row>
    <row r="1887" spans="1:65" ht="17.399999999999999" hidden="1" customHeight="1" x14ac:dyDescent="0.3">
      <c r="A1887" s="75">
        <v>2019</v>
      </c>
      <c r="B1887" s="75">
        <v>64163</v>
      </c>
      <c r="C1887" s="75" t="s">
        <v>5104</v>
      </c>
      <c r="D1887" s="75" t="s">
        <v>4885</v>
      </c>
      <c r="E1887" s="77">
        <v>770</v>
      </c>
      <c r="F1887" s="75" t="s">
        <v>1094</v>
      </c>
      <c r="G1887" s="77" t="s">
        <v>87</v>
      </c>
      <c r="H1887" s="75" t="s">
        <v>5352</v>
      </c>
      <c r="I1887" s="75" t="s">
        <v>4883</v>
      </c>
      <c r="J1887" s="75" t="s">
        <v>87</v>
      </c>
      <c r="K1887" s="75">
        <v>0</v>
      </c>
      <c r="L1887" s="75" t="s">
        <v>4882</v>
      </c>
      <c r="M1887" s="75" t="s">
        <v>4892</v>
      </c>
      <c r="N1887" s="75" t="s">
        <v>87</v>
      </c>
      <c r="O1887" s="75" t="s">
        <v>4042</v>
      </c>
      <c r="Q1887" s="75" t="s">
        <v>4920</v>
      </c>
      <c r="R1887" s="75">
        <v>0</v>
      </c>
      <c r="S1887" s="75" t="s">
        <v>4033</v>
      </c>
      <c r="T1887" s="75" t="s">
        <v>4919</v>
      </c>
      <c r="U1887" s="75" t="s">
        <v>4877</v>
      </c>
      <c r="V1887" s="75" t="s">
        <v>4878</v>
      </c>
      <c r="W1887" s="75" t="s">
        <v>4877</v>
      </c>
      <c r="X1887" s="75" t="s">
        <v>4876</v>
      </c>
      <c r="Y1887" s="75" t="s">
        <v>4872</v>
      </c>
      <c r="Z1887" s="75">
        <v>17</v>
      </c>
      <c r="AA1887" s="75">
        <v>0</v>
      </c>
      <c r="AB1887" s="75" t="s">
        <v>4871</v>
      </c>
      <c r="AC1887" s="75" t="s">
        <v>4905</v>
      </c>
      <c r="AD1887" s="75" t="s">
        <v>4872</v>
      </c>
      <c r="AE1887" s="75">
        <v>11</v>
      </c>
      <c r="AF1887" s="75">
        <v>1</v>
      </c>
      <c r="AG1887" s="75" t="s">
        <v>4871</v>
      </c>
      <c r="AH1887" s="75" t="s">
        <v>5351</v>
      </c>
      <c r="AI1887" s="75" t="s">
        <v>4897</v>
      </c>
      <c r="AJ1887" s="75">
        <v>4</v>
      </c>
      <c r="AK1887" s="75">
        <v>4</v>
      </c>
      <c r="AL1887" s="75" t="s">
        <v>4877</v>
      </c>
      <c r="AM1887" s="75" t="s">
        <v>4894</v>
      </c>
      <c r="AN1887" s="75" t="s">
        <v>4869</v>
      </c>
      <c r="AP1887" s="75">
        <v>8</v>
      </c>
      <c r="AQ1887" s="75">
        <v>8</v>
      </c>
      <c r="AR1887" s="75" t="s">
        <v>4908</v>
      </c>
      <c r="AS1887" s="75" t="s">
        <v>4907</v>
      </c>
      <c r="AT1887" s="75">
        <v>1</v>
      </c>
      <c r="AU1887" s="75">
        <v>1</v>
      </c>
      <c r="AV1887" s="75" t="s">
        <v>4866</v>
      </c>
      <c r="BI1887" s="75" t="s">
        <v>4865</v>
      </c>
      <c r="BJ1887" s="75" t="s">
        <v>4864</v>
      </c>
      <c r="BK1887" s="75">
        <v>0</v>
      </c>
      <c r="BM1887" s="75">
        <v>0</v>
      </c>
    </row>
    <row r="1888" spans="1:65" ht="17.399999999999999" hidden="1" customHeight="1" x14ac:dyDescent="0.3">
      <c r="A1888" s="75">
        <v>2019</v>
      </c>
      <c r="B1888" s="75">
        <v>64163</v>
      </c>
      <c r="C1888" s="75" t="s">
        <v>5104</v>
      </c>
      <c r="D1888" s="75" t="s">
        <v>4885</v>
      </c>
      <c r="E1888" s="77">
        <v>860</v>
      </c>
      <c r="F1888" s="75" t="s">
        <v>1106</v>
      </c>
      <c r="G1888" s="77" t="s">
        <v>87</v>
      </c>
      <c r="H1888" s="75" t="s">
        <v>5350</v>
      </c>
      <c r="I1888" s="75" t="s">
        <v>4883</v>
      </c>
      <c r="J1888" s="75" t="s">
        <v>87</v>
      </c>
      <c r="K1888" s="75">
        <v>0</v>
      </c>
      <c r="L1888" s="75" t="s">
        <v>4882</v>
      </c>
      <c r="M1888" s="75" t="s">
        <v>4892</v>
      </c>
      <c r="N1888" s="75" t="s">
        <v>87</v>
      </c>
      <c r="O1888" s="75" t="s">
        <v>4078</v>
      </c>
      <c r="Q1888" s="75" t="s">
        <v>4912</v>
      </c>
      <c r="R1888" s="75">
        <v>3</v>
      </c>
      <c r="S1888" s="75" t="s">
        <v>3662</v>
      </c>
      <c r="T1888" s="75" t="s">
        <v>4899</v>
      </c>
      <c r="U1888" s="75" t="s">
        <v>4877</v>
      </c>
      <c r="V1888" s="75" t="s">
        <v>4878</v>
      </c>
      <c r="W1888" s="75" t="s">
        <v>4877</v>
      </c>
      <c r="X1888" s="75" t="s">
        <v>4876</v>
      </c>
      <c r="Y1888" s="75" t="s">
        <v>4897</v>
      </c>
      <c r="Z1888" s="75">
        <v>4</v>
      </c>
      <c r="AA1888" s="75">
        <v>3</v>
      </c>
      <c r="AB1888" s="75" t="s">
        <v>4871</v>
      </c>
      <c r="AC1888" s="75" t="s">
        <v>5090</v>
      </c>
      <c r="AD1888" s="75" t="s">
        <v>4897</v>
      </c>
      <c r="AE1888" s="75">
        <v>5</v>
      </c>
      <c r="AF1888" s="75">
        <v>4</v>
      </c>
      <c r="AG1888" s="75" t="s">
        <v>4871</v>
      </c>
      <c r="AH1888" s="75" t="s">
        <v>5349</v>
      </c>
      <c r="AI1888" s="75" t="s">
        <v>4897</v>
      </c>
      <c r="AJ1888" s="75">
        <v>4</v>
      </c>
      <c r="AK1888" s="75">
        <v>3</v>
      </c>
      <c r="AL1888" s="75" t="s">
        <v>4871</v>
      </c>
      <c r="AM1888" s="75" t="s">
        <v>4992</v>
      </c>
      <c r="AN1888" s="75" t="s">
        <v>4869</v>
      </c>
      <c r="AP1888" s="75">
        <v>8</v>
      </c>
      <c r="AQ1888" s="75">
        <v>6</v>
      </c>
      <c r="AR1888" s="75" t="s">
        <v>4868</v>
      </c>
      <c r="AS1888" s="75" t="s">
        <v>4867</v>
      </c>
      <c r="AT1888" s="75">
        <v>3</v>
      </c>
      <c r="AU1888" s="75">
        <v>0</v>
      </c>
      <c r="AV1888" s="75" t="s">
        <v>4866</v>
      </c>
      <c r="BI1888" s="75" t="s">
        <v>4865</v>
      </c>
      <c r="BJ1888" s="75" t="s">
        <v>4864</v>
      </c>
      <c r="BK1888" s="75">
        <v>0</v>
      </c>
      <c r="BM1888" s="75">
        <v>0</v>
      </c>
    </row>
    <row r="1889" spans="1:65" ht="17.399999999999999" hidden="1" customHeight="1" x14ac:dyDescent="0.3">
      <c r="A1889" s="75">
        <v>2019</v>
      </c>
      <c r="B1889" s="75">
        <v>15010</v>
      </c>
      <c r="C1889" s="75" t="s">
        <v>5348</v>
      </c>
      <c r="D1889" s="75" t="s">
        <v>4885</v>
      </c>
      <c r="E1889" s="77">
        <v>870</v>
      </c>
      <c r="F1889" s="75" t="s">
        <v>1124</v>
      </c>
      <c r="G1889" s="77" t="s">
        <v>87</v>
      </c>
      <c r="H1889" s="75" t="s">
        <v>5347</v>
      </c>
      <c r="I1889" s="75" t="s">
        <v>4883</v>
      </c>
      <c r="J1889" s="75" t="s">
        <v>87</v>
      </c>
      <c r="K1889" s="75">
        <v>0</v>
      </c>
      <c r="L1889" s="75" t="s">
        <v>4882</v>
      </c>
      <c r="M1889" s="75" t="s">
        <v>4892</v>
      </c>
      <c r="N1889" s="75" t="s">
        <v>87</v>
      </c>
      <c r="O1889" s="75" t="s">
        <v>4032</v>
      </c>
      <c r="Q1889" s="75" t="s">
        <v>4912</v>
      </c>
      <c r="R1889" s="75">
        <v>5</v>
      </c>
      <c r="S1889" s="75" t="s">
        <v>3662</v>
      </c>
      <c r="T1889" s="75" t="s">
        <v>4899</v>
      </c>
      <c r="U1889" s="75" t="s">
        <v>4877</v>
      </c>
      <c r="V1889" s="75" t="s">
        <v>4878</v>
      </c>
      <c r="W1889" s="75" t="s">
        <v>4877</v>
      </c>
      <c r="X1889" s="75" t="s">
        <v>4876</v>
      </c>
      <c r="Y1889" s="75" t="s">
        <v>4872</v>
      </c>
      <c r="Z1889" s="75">
        <v>35</v>
      </c>
      <c r="AA1889" s="75">
        <v>1</v>
      </c>
      <c r="AB1889" s="75" t="s">
        <v>4871</v>
      </c>
      <c r="AC1889" s="75" t="s">
        <v>5346</v>
      </c>
      <c r="AD1889" s="75" t="s">
        <v>4872</v>
      </c>
      <c r="AE1889" s="75">
        <v>30</v>
      </c>
      <c r="AF1889" s="75">
        <v>10</v>
      </c>
      <c r="AG1889" s="75" t="s">
        <v>4871</v>
      </c>
      <c r="AH1889" s="75" t="s">
        <v>5345</v>
      </c>
      <c r="AI1889" s="75" t="s">
        <v>4872</v>
      </c>
      <c r="AJ1889" s="75">
        <v>14</v>
      </c>
      <c r="AK1889" s="75">
        <v>2</v>
      </c>
      <c r="AL1889" s="75" t="s">
        <v>4871</v>
      </c>
      <c r="AM1889" s="75" t="s">
        <v>5344</v>
      </c>
      <c r="AN1889" s="75" t="s">
        <v>4869</v>
      </c>
      <c r="AP1889" s="75">
        <v>10</v>
      </c>
      <c r="AQ1889" s="75">
        <v>8</v>
      </c>
      <c r="AR1889" s="75" t="s">
        <v>4868</v>
      </c>
      <c r="AS1889" s="75" t="s">
        <v>4867</v>
      </c>
      <c r="AT1889" s="75">
        <v>14</v>
      </c>
      <c r="AU1889" s="75">
        <v>1</v>
      </c>
      <c r="AV1889" s="75" t="s">
        <v>4866</v>
      </c>
      <c r="BI1889" s="75" t="s">
        <v>4915</v>
      </c>
      <c r="BJ1889" s="75" t="s">
        <v>4886</v>
      </c>
      <c r="BK1889" s="75">
        <v>0</v>
      </c>
      <c r="BM1889" s="75">
        <v>0</v>
      </c>
    </row>
    <row r="1890" spans="1:65" ht="17.399999999999999" hidden="1" customHeight="1" x14ac:dyDescent="0.3">
      <c r="A1890" s="75">
        <v>2019</v>
      </c>
      <c r="B1890" s="75">
        <v>16010</v>
      </c>
      <c r="C1890" s="75" t="s">
        <v>5343</v>
      </c>
      <c r="D1890" s="75" t="s">
        <v>4885</v>
      </c>
      <c r="E1890" s="77">
        <v>880</v>
      </c>
      <c r="F1890" s="75" t="s">
        <v>1118</v>
      </c>
      <c r="G1890" s="77" t="s">
        <v>87</v>
      </c>
      <c r="H1890" s="75" t="s">
        <v>5342</v>
      </c>
      <c r="I1890" s="75" t="s">
        <v>4883</v>
      </c>
      <c r="J1890" s="75" t="s">
        <v>87</v>
      </c>
      <c r="K1890" s="75">
        <v>0</v>
      </c>
      <c r="L1890" s="75" t="s">
        <v>4882</v>
      </c>
      <c r="M1890" s="75" t="s">
        <v>4892</v>
      </c>
      <c r="N1890" s="75" t="s">
        <v>87</v>
      </c>
      <c r="O1890" s="75" t="s">
        <v>4032</v>
      </c>
      <c r="Q1890" s="75" t="s">
        <v>4912</v>
      </c>
      <c r="R1890" s="75">
        <v>61</v>
      </c>
      <c r="S1890" s="75" t="s">
        <v>3662</v>
      </c>
      <c r="T1890" s="75" t="s">
        <v>4899</v>
      </c>
      <c r="U1890" s="75" t="s">
        <v>4877</v>
      </c>
      <c r="V1890" s="75" t="s">
        <v>4878</v>
      </c>
      <c r="W1890" s="75" t="s">
        <v>4877</v>
      </c>
      <c r="X1890" s="75" t="s">
        <v>4876</v>
      </c>
      <c r="Y1890" s="75" t="s">
        <v>4872</v>
      </c>
      <c r="Z1890" s="75">
        <v>36</v>
      </c>
      <c r="AA1890" s="75">
        <v>0</v>
      </c>
      <c r="AB1890" s="75" t="s">
        <v>4871</v>
      </c>
      <c r="AC1890" s="75" t="s">
        <v>4890</v>
      </c>
      <c r="AD1890" s="75" t="s">
        <v>4897</v>
      </c>
      <c r="AE1890" s="75">
        <v>30</v>
      </c>
      <c r="AF1890" s="75">
        <v>16</v>
      </c>
      <c r="AG1890" s="75" t="s">
        <v>4871</v>
      </c>
      <c r="AH1890" s="75" t="s">
        <v>5341</v>
      </c>
      <c r="AI1890" s="75" t="s">
        <v>4872</v>
      </c>
      <c r="AJ1890" s="75">
        <v>16</v>
      </c>
      <c r="AK1890" s="75">
        <v>0</v>
      </c>
      <c r="AL1890" s="75" t="s">
        <v>4871</v>
      </c>
      <c r="AM1890" s="75" t="s">
        <v>4888</v>
      </c>
      <c r="AN1890" s="75" t="s">
        <v>4869</v>
      </c>
      <c r="AP1890" s="75">
        <v>10</v>
      </c>
      <c r="AQ1890" s="75">
        <v>8</v>
      </c>
      <c r="AR1890" s="75" t="s">
        <v>4868</v>
      </c>
      <c r="AS1890" s="75" t="s">
        <v>4867</v>
      </c>
      <c r="AT1890" s="75">
        <v>78</v>
      </c>
      <c r="AU1890" s="75">
        <v>52</v>
      </c>
      <c r="AV1890" s="75" t="s">
        <v>4866</v>
      </c>
      <c r="BI1890" s="75" t="s">
        <v>5340</v>
      </c>
      <c r="BJ1890" s="75" t="s">
        <v>4886</v>
      </c>
      <c r="BK1890" s="75">
        <v>11</v>
      </c>
      <c r="BM1890" s="75">
        <v>5</v>
      </c>
    </row>
    <row r="1891" spans="1:65" ht="17.399999999999999" hidden="1" customHeight="1" x14ac:dyDescent="0.3">
      <c r="A1891" s="75">
        <v>2019</v>
      </c>
      <c r="B1891" s="75">
        <v>64143</v>
      </c>
      <c r="C1891" s="75" t="s">
        <v>3423</v>
      </c>
      <c r="D1891" s="75" t="s">
        <v>4885</v>
      </c>
      <c r="E1891" s="77">
        <v>890</v>
      </c>
      <c r="F1891" s="75" t="s">
        <v>1164</v>
      </c>
      <c r="G1891" s="77" t="s">
        <v>87</v>
      </c>
      <c r="H1891" s="75" t="s">
        <v>5339</v>
      </c>
      <c r="I1891" s="75" t="s">
        <v>4883</v>
      </c>
      <c r="J1891" s="75" t="s">
        <v>87</v>
      </c>
      <c r="K1891" s="75">
        <v>0</v>
      </c>
      <c r="L1891" s="75" t="s">
        <v>4882</v>
      </c>
      <c r="M1891" s="75" t="s">
        <v>4881</v>
      </c>
      <c r="N1891" s="75" t="s">
        <v>87</v>
      </c>
      <c r="O1891" s="75" t="s">
        <v>4088</v>
      </c>
      <c r="Q1891" s="75" t="s">
        <v>4891</v>
      </c>
      <c r="R1891" s="75">
        <v>0</v>
      </c>
      <c r="S1891" s="75" t="s">
        <v>4020</v>
      </c>
      <c r="T1891" s="75" t="s">
        <v>4879</v>
      </c>
      <c r="U1891" s="75" t="s">
        <v>4877</v>
      </c>
      <c r="V1891" s="75" t="s">
        <v>4878</v>
      </c>
      <c r="W1891" s="75" t="s">
        <v>4877</v>
      </c>
      <c r="X1891" s="75" t="s">
        <v>4876</v>
      </c>
      <c r="Y1891" s="75" t="s">
        <v>4872</v>
      </c>
      <c r="Z1891" s="75">
        <v>6</v>
      </c>
      <c r="AA1891" s="75">
        <v>0</v>
      </c>
      <c r="AB1891" s="75" t="s">
        <v>4871</v>
      </c>
      <c r="AC1891" s="75" t="s">
        <v>5152</v>
      </c>
      <c r="AD1891" s="75" t="s">
        <v>4897</v>
      </c>
      <c r="AE1891" s="75">
        <v>2</v>
      </c>
      <c r="AF1891" s="75">
        <v>2</v>
      </c>
      <c r="AG1891" s="75" t="s">
        <v>4877</v>
      </c>
      <c r="AH1891" s="75" t="s">
        <v>5162</v>
      </c>
      <c r="AI1891" s="75" t="s">
        <v>4897</v>
      </c>
      <c r="AJ1891" s="75">
        <v>6</v>
      </c>
      <c r="AK1891" s="75">
        <v>3</v>
      </c>
      <c r="AL1891" s="75" t="s">
        <v>4871</v>
      </c>
      <c r="AM1891" s="75" t="s">
        <v>5338</v>
      </c>
      <c r="AN1891" s="75" t="s">
        <v>4869</v>
      </c>
      <c r="AP1891" s="75">
        <v>8</v>
      </c>
      <c r="AQ1891" s="75">
        <v>0</v>
      </c>
      <c r="AR1891" s="75" t="s">
        <v>4868</v>
      </c>
      <c r="AS1891" s="75" t="s">
        <v>4867</v>
      </c>
      <c r="AT1891" s="75">
        <v>0</v>
      </c>
      <c r="AU1891" s="75">
        <v>1</v>
      </c>
      <c r="AV1891" s="75" t="s">
        <v>4866</v>
      </c>
      <c r="BI1891" s="75" t="s">
        <v>4865</v>
      </c>
      <c r="BJ1891" s="75" t="s">
        <v>4864</v>
      </c>
      <c r="BK1891" s="75">
        <v>0</v>
      </c>
      <c r="BM1891" s="75">
        <v>0</v>
      </c>
    </row>
    <row r="1892" spans="1:65" ht="17.399999999999999" hidden="1" customHeight="1" x14ac:dyDescent="0.3">
      <c r="A1892" s="75">
        <v>2019</v>
      </c>
      <c r="B1892" s="75">
        <v>18010</v>
      </c>
      <c r="C1892" s="75" t="s">
        <v>5337</v>
      </c>
      <c r="D1892" s="75" t="s">
        <v>4885</v>
      </c>
      <c r="E1892" s="77">
        <v>900</v>
      </c>
      <c r="F1892" s="75" t="s">
        <v>1648</v>
      </c>
      <c r="G1892" s="77" t="s">
        <v>87</v>
      </c>
      <c r="H1892" s="75" t="s">
        <v>5336</v>
      </c>
      <c r="I1892" s="75" t="s">
        <v>4883</v>
      </c>
      <c r="J1892" s="75" t="s">
        <v>87</v>
      </c>
      <c r="K1892" s="75">
        <v>0</v>
      </c>
      <c r="L1892" s="75" t="s">
        <v>4882</v>
      </c>
      <c r="M1892" s="75" t="s">
        <v>4892</v>
      </c>
      <c r="N1892" s="75" t="s">
        <v>87</v>
      </c>
      <c r="O1892" s="75" t="s">
        <v>4051</v>
      </c>
      <c r="Q1892" s="75" t="s">
        <v>4900</v>
      </c>
      <c r="R1892" s="75">
        <v>69</v>
      </c>
      <c r="S1892" s="75" t="s">
        <v>3662</v>
      </c>
      <c r="T1892" s="75" t="s">
        <v>4899</v>
      </c>
      <c r="U1892" s="75" t="s">
        <v>4877</v>
      </c>
      <c r="V1892" s="75" t="s">
        <v>4878</v>
      </c>
      <c r="W1892" s="75" t="s">
        <v>4877</v>
      </c>
      <c r="X1892" s="75" t="s">
        <v>4876</v>
      </c>
      <c r="Y1892" s="75" t="s">
        <v>4897</v>
      </c>
      <c r="Z1892" s="75">
        <v>36</v>
      </c>
      <c r="AA1892" s="75">
        <v>8</v>
      </c>
      <c r="AB1892" s="75" t="s">
        <v>4871</v>
      </c>
      <c r="AC1892" s="75" t="s">
        <v>5335</v>
      </c>
      <c r="AD1892" s="75" t="s">
        <v>4897</v>
      </c>
      <c r="AE1892" s="75">
        <v>30</v>
      </c>
      <c r="AF1892" s="75">
        <v>21</v>
      </c>
      <c r="AG1892" s="75" t="s">
        <v>4871</v>
      </c>
      <c r="AH1892" s="75" t="s">
        <v>5334</v>
      </c>
      <c r="AI1892" s="75" t="s">
        <v>4897</v>
      </c>
      <c r="AJ1892" s="75">
        <v>16</v>
      </c>
      <c r="AK1892" s="75">
        <v>7</v>
      </c>
      <c r="AL1892" s="75" t="s">
        <v>4871</v>
      </c>
      <c r="AM1892" s="75" t="s">
        <v>5048</v>
      </c>
      <c r="AN1892" s="75" t="s">
        <v>4869</v>
      </c>
      <c r="AP1892" s="75">
        <v>10</v>
      </c>
      <c r="AQ1892" s="75">
        <v>0</v>
      </c>
      <c r="AR1892" s="75" t="s">
        <v>4868</v>
      </c>
      <c r="AS1892" s="75" t="s">
        <v>4867</v>
      </c>
      <c r="AT1892" s="75">
        <v>82</v>
      </c>
      <c r="AU1892" s="75">
        <v>2</v>
      </c>
      <c r="AV1892" s="75" t="s">
        <v>4866</v>
      </c>
      <c r="BI1892" s="75" t="s">
        <v>5333</v>
      </c>
      <c r="BJ1892" s="75" t="s">
        <v>4886</v>
      </c>
      <c r="BK1892" s="75">
        <v>2</v>
      </c>
      <c r="BM1892" s="75">
        <v>1</v>
      </c>
    </row>
    <row r="1893" spans="1:65" ht="17.399999999999999" hidden="1" customHeight="1" x14ac:dyDescent="0.3">
      <c r="A1893" s="75">
        <v>2019</v>
      </c>
      <c r="B1893" s="75">
        <v>19010</v>
      </c>
      <c r="C1893" s="75" t="s">
        <v>5332</v>
      </c>
      <c r="D1893" s="75" t="s">
        <v>4885</v>
      </c>
      <c r="E1893" s="77">
        <v>910</v>
      </c>
      <c r="F1893" s="75" t="s">
        <v>1852</v>
      </c>
      <c r="G1893" s="77" t="s">
        <v>87</v>
      </c>
      <c r="H1893" s="75" t="s">
        <v>5331</v>
      </c>
      <c r="I1893" s="75" t="s">
        <v>4883</v>
      </c>
      <c r="J1893" s="75" t="s">
        <v>87</v>
      </c>
      <c r="K1893" s="75">
        <v>0</v>
      </c>
      <c r="L1893" s="75" t="s">
        <v>4882</v>
      </c>
      <c r="M1893" s="75" t="s">
        <v>4892</v>
      </c>
      <c r="N1893" s="75" t="s">
        <v>87</v>
      </c>
      <c r="O1893" s="75" t="s">
        <v>4032</v>
      </c>
      <c r="Q1893" s="75" t="s">
        <v>4912</v>
      </c>
      <c r="R1893" s="75">
        <v>15</v>
      </c>
      <c r="S1893" s="75" t="s">
        <v>3662</v>
      </c>
      <c r="T1893" s="75" t="s">
        <v>4899</v>
      </c>
      <c r="U1893" s="75" t="s">
        <v>4877</v>
      </c>
      <c r="V1893" s="75" t="s">
        <v>4878</v>
      </c>
      <c r="W1893" s="75" t="s">
        <v>4877</v>
      </c>
      <c r="X1893" s="75" t="s">
        <v>4876</v>
      </c>
      <c r="Y1893" s="75" t="s">
        <v>4872</v>
      </c>
      <c r="Z1893" s="75">
        <v>36</v>
      </c>
      <c r="AA1893" s="75">
        <v>0</v>
      </c>
      <c r="AB1893" s="75" t="s">
        <v>4871</v>
      </c>
      <c r="AC1893" s="75" t="s">
        <v>4890</v>
      </c>
      <c r="AD1893" s="75" t="s">
        <v>4897</v>
      </c>
      <c r="AE1893" s="75">
        <v>30</v>
      </c>
      <c r="AF1893" s="75">
        <v>13</v>
      </c>
      <c r="AG1893" s="75" t="s">
        <v>4871</v>
      </c>
      <c r="AH1893" s="75" t="s">
        <v>5330</v>
      </c>
      <c r="AI1893" s="75" t="s">
        <v>4872</v>
      </c>
      <c r="AJ1893" s="75">
        <v>16</v>
      </c>
      <c r="AK1893" s="75">
        <v>1</v>
      </c>
      <c r="AL1893" s="75" t="s">
        <v>4871</v>
      </c>
      <c r="AM1893" s="75" t="s">
        <v>4944</v>
      </c>
      <c r="AN1893" s="75" t="s">
        <v>4869</v>
      </c>
      <c r="AP1893" s="75">
        <v>10</v>
      </c>
      <c r="AQ1893" s="75">
        <v>10</v>
      </c>
      <c r="AR1893" s="75" t="s">
        <v>4908</v>
      </c>
      <c r="AS1893" s="75" t="s">
        <v>4907</v>
      </c>
      <c r="AT1893" s="75">
        <v>15</v>
      </c>
      <c r="AU1893" s="75">
        <v>0</v>
      </c>
      <c r="AV1893" s="75" t="s">
        <v>4866</v>
      </c>
      <c r="BI1893" s="75" t="s">
        <v>5135</v>
      </c>
      <c r="BJ1893" s="75" t="s">
        <v>4886</v>
      </c>
      <c r="BK1893" s="75">
        <v>1</v>
      </c>
      <c r="BM1893" s="75">
        <v>2</v>
      </c>
    </row>
    <row r="1894" spans="1:65" ht="17.399999999999999" hidden="1" customHeight="1" x14ac:dyDescent="0.3">
      <c r="A1894" s="75">
        <v>2019</v>
      </c>
      <c r="B1894" s="75">
        <v>19205</v>
      </c>
      <c r="C1894" s="75" t="s">
        <v>1400</v>
      </c>
      <c r="D1894" s="75" t="s">
        <v>4885</v>
      </c>
      <c r="E1894" s="77">
        <v>920</v>
      </c>
      <c r="F1894" s="75" t="s">
        <v>1400</v>
      </c>
      <c r="G1894" s="77" t="s">
        <v>87</v>
      </c>
      <c r="H1894" s="75" t="s">
        <v>5329</v>
      </c>
      <c r="I1894" s="75" t="s">
        <v>4883</v>
      </c>
      <c r="J1894" s="75" t="s">
        <v>87</v>
      </c>
      <c r="K1894" s="75">
        <v>0</v>
      </c>
      <c r="L1894" s="75" t="s">
        <v>4882</v>
      </c>
      <c r="M1894" s="75" t="s">
        <v>4892</v>
      </c>
      <c r="N1894" s="75" t="s">
        <v>87</v>
      </c>
      <c r="O1894" s="75" t="s">
        <v>4051</v>
      </c>
      <c r="Q1894" s="75" t="s">
        <v>4900</v>
      </c>
      <c r="R1894" s="75">
        <v>2</v>
      </c>
      <c r="S1894" s="75" t="s">
        <v>4033</v>
      </c>
      <c r="T1894" s="75" t="s">
        <v>4919</v>
      </c>
      <c r="U1894" s="75" t="s">
        <v>4877</v>
      </c>
      <c r="V1894" s="75" t="s">
        <v>4878</v>
      </c>
      <c r="W1894" s="75" t="s">
        <v>4877</v>
      </c>
      <c r="X1894" s="75" t="s">
        <v>4876</v>
      </c>
      <c r="Y1894" s="75" t="s">
        <v>4872</v>
      </c>
      <c r="Z1894" s="75">
        <v>23</v>
      </c>
      <c r="AA1894" s="75">
        <v>4</v>
      </c>
      <c r="AB1894" s="75" t="s">
        <v>4871</v>
      </c>
      <c r="AC1894" s="75" t="s">
        <v>5328</v>
      </c>
      <c r="AD1894" s="75" t="s">
        <v>4897</v>
      </c>
      <c r="AE1894" s="75">
        <v>18</v>
      </c>
      <c r="AF1894" s="75">
        <v>7</v>
      </c>
      <c r="AG1894" s="75" t="s">
        <v>4871</v>
      </c>
      <c r="AH1894" s="75" t="s">
        <v>5073</v>
      </c>
      <c r="AI1894" s="75" t="s">
        <v>4897</v>
      </c>
      <c r="AJ1894" s="75">
        <v>10</v>
      </c>
      <c r="AK1894" s="75">
        <v>7</v>
      </c>
      <c r="AL1894" s="75" t="s">
        <v>4871</v>
      </c>
      <c r="AM1894" s="75" t="s">
        <v>5327</v>
      </c>
      <c r="AN1894" s="75" t="s">
        <v>4869</v>
      </c>
      <c r="AP1894" s="75">
        <v>10</v>
      </c>
      <c r="AQ1894" s="75">
        <v>2</v>
      </c>
      <c r="AR1894" s="75" t="s">
        <v>4868</v>
      </c>
      <c r="AS1894" s="75" t="s">
        <v>4867</v>
      </c>
      <c r="AT1894" s="75">
        <v>4</v>
      </c>
      <c r="AU1894" s="75">
        <v>0</v>
      </c>
      <c r="AV1894" s="75" t="s">
        <v>4866</v>
      </c>
      <c r="BI1894" s="75" t="s">
        <v>4915</v>
      </c>
      <c r="BJ1894" s="75" t="s">
        <v>4886</v>
      </c>
      <c r="BK1894" s="75">
        <v>1</v>
      </c>
      <c r="BM1894" s="75">
        <v>0</v>
      </c>
    </row>
    <row r="1895" spans="1:65" ht="17.399999999999999" hidden="1" customHeight="1" x14ac:dyDescent="0.3">
      <c r="A1895" s="75">
        <v>2019</v>
      </c>
      <c r="B1895" s="75">
        <v>64043</v>
      </c>
      <c r="C1895" s="75" t="s">
        <v>4902</v>
      </c>
      <c r="D1895" s="75" t="s">
        <v>4885</v>
      </c>
      <c r="E1895" s="77">
        <v>930</v>
      </c>
      <c r="F1895" s="75" t="s">
        <v>2628</v>
      </c>
      <c r="G1895" s="77" t="s">
        <v>87</v>
      </c>
      <c r="H1895" s="75" t="s">
        <v>5326</v>
      </c>
      <c r="I1895" s="75" t="s">
        <v>4883</v>
      </c>
      <c r="J1895" s="75" t="s">
        <v>87</v>
      </c>
      <c r="K1895" s="75">
        <v>0</v>
      </c>
      <c r="L1895" s="75" t="s">
        <v>4882</v>
      </c>
      <c r="M1895" s="75" t="s">
        <v>4881</v>
      </c>
      <c r="N1895" s="75" t="s">
        <v>87</v>
      </c>
      <c r="O1895" s="75" t="s">
        <v>4051</v>
      </c>
      <c r="Q1895" s="75" t="s">
        <v>4900</v>
      </c>
      <c r="R1895" s="75">
        <v>2</v>
      </c>
      <c r="S1895" s="75" t="s">
        <v>3662</v>
      </c>
      <c r="T1895" s="75" t="s">
        <v>4899</v>
      </c>
      <c r="U1895" s="75" t="s">
        <v>4877</v>
      </c>
      <c r="V1895" s="75" t="s">
        <v>4878</v>
      </c>
      <c r="W1895" s="75" t="s">
        <v>4877</v>
      </c>
      <c r="X1895" s="75" t="s">
        <v>4876</v>
      </c>
      <c r="Y1895" s="75" t="s">
        <v>4872</v>
      </c>
      <c r="Z1895" s="75">
        <v>20</v>
      </c>
      <c r="AA1895" s="75">
        <v>3</v>
      </c>
      <c r="AB1895" s="75" t="s">
        <v>4871</v>
      </c>
      <c r="AC1895" s="75" t="s">
        <v>5325</v>
      </c>
      <c r="AD1895" s="75" t="s">
        <v>4872</v>
      </c>
      <c r="AE1895" s="75">
        <v>11</v>
      </c>
      <c r="AF1895" s="75">
        <v>2</v>
      </c>
      <c r="AG1895" s="75" t="s">
        <v>4871</v>
      </c>
      <c r="AH1895" s="75" t="s">
        <v>5039</v>
      </c>
      <c r="AI1895" s="75" t="s">
        <v>4897</v>
      </c>
      <c r="AJ1895" s="75">
        <v>4</v>
      </c>
      <c r="AK1895" s="75">
        <v>4</v>
      </c>
      <c r="AL1895" s="75" t="s">
        <v>4877</v>
      </c>
      <c r="AM1895" s="75" t="s">
        <v>4894</v>
      </c>
      <c r="AN1895" s="75" t="s">
        <v>4869</v>
      </c>
      <c r="AP1895" s="75">
        <v>10</v>
      </c>
      <c r="AQ1895" s="75">
        <v>4</v>
      </c>
      <c r="AR1895" s="75" t="s">
        <v>4868</v>
      </c>
      <c r="AS1895" s="75" t="s">
        <v>4867</v>
      </c>
      <c r="AT1895" s="75">
        <v>2</v>
      </c>
      <c r="AU1895" s="75">
        <v>0</v>
      </c>
      <c r="AV1895" s="75" t="s">
        <v>4866</v>
      </c>
      <c r="BI1895" s="75" t="s">
        <v>4915</v>
      </c>
      <c r="BJ1895" s="75" t="s">
        <v>4886</v>
      </c>
      <c r="BK1895" s="75">
        <v>1</v>
      </c>
      <c r="BM1895" s="75">
        <v>0</v>
      </c>
    </row>
    <row r="1896" spans="1:65" ht="17.399999999999999" hidden="1" customHeight="1" x14ac:dyDescent="0.3">
      <c r="A1896" s="75">
        <v>2019</v>
      </c>
      <c r="B1896" s="75">
        <v>64133</v>
      </c>
      <c r="C1896" s="75" t="s">
        <v>5265</v>
      </c>
      <c r="D1896" s="75" t="s">
        <v>4885</v>
      </c>
      <c r="E1896" s="77">
        <v>940</v>
      </c>
      <c r="F1896" s="75" t="s">
        <v>447</v>
      </c>
      <c r="G1896" s="77" t="s">
        <v>87</v>
      </c>
      <c r="H1896" s="75" t="s">
        <v>5324</v>
      </c>
      <c r="I1896" s="75" t="s">
        <v>4883</v>
      </c>
      <c r="J1896" s="75" t="s">
        <v>87</v>
      </c>
      <c r="K1896" s="75">
        <v>0</v>
      </c>
      <c r="L1896" s="75" t="s">
        <v>4882</v>
      </c>
      <c r="M1896" s="75" t="s">
        <v>4892</v>
      </c>
      <c r="N1896" s="75" t="s">
        <v>87</v>
      </c>
      <c r="O1896" s="75" t="s">
        <v>4078</v>
      </c>
      <c r="Q1896" s="75" t="s">
        <v>4912</v>
      </c>
      <c r="R1896" s="75">
        <v>0</v>
      </c>
      <c r="S1896" s="75" t="s">
        <v>4033</v>
      </c>
      <c r="T1896" s="75" t="s">
        <v>4919</v>
      </c>
      <c r="U1896" s="75" t="s">
        <v>4877</v>
      </c>
      <c r="V1896" s="75" t="s">
        <v>4878</v>
      </c>
      <c r="W1896" s="75" t="s">
        <v>4877</v>
      </c>
      <c r="X1896" s="75" t="s">
        <v>4876</v>
      </c>
      <c r="Y1896" s="75" t="s">
        <v>4897</v>
      </c>
      <c r="Z1896" s="75">
        <v>6</v>
      </c>
      <c r="AA1896" s="75">
        <v>5</v>
      </c>
      <c r="AB1896" s="75" t="s">
        <v>4871</v>
      </c>
      <c r="AC1896" s="75" t="s">
        <v>5323</v>
      </c>
      <c r="AD1896" s="75" t="s">
        <v>4897</v>
      </c>
      <c r="AE1896" s="75">
        <v>3</v>
      </c>
      <c r="AF1896" s="75">
        <v>1</v>
      </c>
      <c r="AG1896" s="75" t="s">
        <v>4871</v>
      </c>
      <c r="AH1896" s="75" t="s">
        <v>5322</v>
      </c>
      <c r="AI1896" s="75" t="s">
        <v>4897</v>
      </c>
      <c r="AJ1896" s="75">
        <v>3</v>
      </c>
      <c r="AK1896" s="75">
        <v>2</v>
      </c>
      <c r="AL1896" s="75" t="s">
        <v>4871</v>
      </c>
      <c r="AM1896" s="75" t="s">
        <v>5167</v>
      </c>
      <c r="AN1896" s="75" t="s">
        <v>4869</v>
      </c>
      <c r="AP1896" s="75">
        <v>8</v>
      </c>
      <c r="AQ1896" s="75">
        <v>8</v>
      </c>
      <c r="AR1896" s="75" t="s">
        <v>4908</v>
      </c>
      <c r="AS1896" s="75" t="s">
        <v>4907</v>
      </c>
      <c r="AT1896" s="75">
        <v>3</v>
      </c>
      <c r="AU1896" s="75">
        <v>0</v>
      </c>
      <c r="AV1896" s="75" t="s">
        <v>4866</v>
      </c>
      <c r="BI1896" s="75" t="s">
        <v>4865</v>
      </c>
      <c r="BJ1896" s="75" t="s">
        <v>4864</v>
      </c>
      <c r="BK1896" s="75">
        <v>0</v>
      </c>
      <c r="BM1896" s="75">
        <v>0</v>
      </c>
    </row>
    <row r="1897" spans="1:65" ht="17.399999999999999" hidden="1" customHeight="1" x14ac:dyDescent="0.3">
      <c r="A1897" s="75">
        <v>2019</v>
      </c>
      <c r="B1897" s="75">
        <v>64133</v>
      </c>
      <c r="C1897" s="75" t="s">
        <v>5265</v>
      </c>
      <c r="D1897" s="75" t="s">
        <v>4885</v>
      </c>
      <c r="E1897" s="77">
        <v>950</v>
      </c>
      <c r="F1897" s="75" t="s">
        <v>1943</v>
      </c>
      <c r="G1897" s="77" t="s">
        <v>87</v>
      </c>
      <c r="H1897" s="75" t="s">
        <v>5321</v>
      </c>
      <c r="I1897" s="75" t="s">
        <v>4883</v>
      </c>
      <c r="J1897" s="75" t="s">
        <v>87</v>
      </c>
      <c r="K1897" s="75">
        <v>0</v>
      </c>
      <c r="L1897" s="75" t="s">
        <v>4882</v>
      </c>
      <c r="M1897" s="75" t="s">
        <v>4881</v>
      </c>
      <c r="N1897" s="75" t="s">
        <v>87</v>
      </c>
      <c r="O1897" s="75" t="s">
        <v>4051</v>
      </c>
      <c r="Q1897" s="75" t="s">
        <v>4900</v>
      </c>
      <c r="R1897" s="75">
        <v>2</v>
      </c>
      <c r="S1897" s="75" t="s">
        <v>3662</v>
      </c>
      <c r="T1897" s="75" t="s">
        <v>4899</v>
      </c>
      <c r="U1897" s="75" t="s">
        <v>4877</v>
      </c>
      <c r="V1897" s="75" t="s">
        <v>4878</v>
      </c>
      <c r="W1897" s="75" t="s">
        <v>4877</v>
      </c>
      <c r="X1897" s="75" t="s">
        <v>4876</v>
      </c>
      <c r="Y1897" s="75" t="s">
        <v>4872</v>
      </c>
      <c r="Z1897" s="75">
        <v>6</v>
      </c>
      <c r="AA1897" s="75">
        <v>1</v>
      </c>
      <c r="AB1897" s="75" t="s">
        <v>4871</v>
      </c>
      <c r="AC1897" s="75" t="s">
        <v>5320</v>
      </c>
      <c r="AD1897" s="75" t="s">
        <v>4872</v>
      </c>
      <c r="AE1897" s="75">
        <v>2</v>
      </c>
      <c r="AF1897" s="75">
        <v>1</v>
      </c>
      <c r="AG1897" s="75" t="s">
        <v>4871</v>
      </c>
      <c r="AH1897" s="75" t="s">
        <v>4965</v>
      </c>
      <c r="AI1897" s="75" t="s">
        <v>4897</v>
      </c>
      <c r="AJ1897" s="75">
        <v>4</v>
      </c>
      <c r="AK1897" s="75">
        <v>4</v>
      </c>
      <c r="AL1897" s="75" t="s">
        <v>4877</v>
      </c>
      <c r="AM1897" s="75" t="s">
        <v>4894</v>
      </c>
      <c r="AN1897" s="75" t="s">
        <v>4869</v>
      </c>
      <c r="AP1897" s="75">
        <v>8</v>
      </c>
      <c r="AQ1897" s="75">
        <v>0</v>
      </c>
      <c r="AR1897" s="75" t="s">
        <v>4868</v>
      </c>
      <c r="AS1897" s="75" t="s">
        <v>4867</v>
      </c>
      <c r="AT1897" s="75">
        <v>2</v>
      </c>
      <c r="AU1897" s="75">
        <v>0</v>
      </c>
      <c r="AV1897" s="75" t="s">
        <v>4866</v>
      </c>
      <c r="BI1897" s="75" t="s">
        <v>4865</v>
      </c>
      <c r="BJ1897" s="75" t="s">
        <v>4864</v>
      </c>
      <c r="BK1897" s="75">
        <v>0</v>
      </c>
      <c r="BM1897" s="75">
        <v>0</v>
      </c>
    </row>
    <row r="1898" spans="1:65" ht="17.399999999999999" hidden="1" customHeight="1" x14ac:dyDescent="0.3">
      <c r="A1898" s="75">
        <v>2019</v>
      </c>
      <c r="B1898" s="75">
        <v>64043</v>
      </c>
      <c r="C1898" s="75" t="s">
        <v>4902</v>
      </c>
      <c r="D1898" s="75" t="s">
        <v>4885</v>
      </c>
      <c r="E1898" s="77">
        <v>960</v>
      </c>
      <c r="F1898" s="75" t="s">
        <v>349</v>
      </c>
      <c r="G1898" s="77" t="s">
        <v>87</v>
      </c>
      <c r="H1898" s="75" t="s">
        <v>5319</v>
      </c>
      <c r="I1898" s="75" t="s">
        <v>4883</v>
      </c>
      <c r="J1898" s="75" t="s">
        <v>87</v>
      </c>
      <c r="K1898" s="75">
        <v>0</v>
      </c>
      <c r="L1898" s="75" t="s">
        <v>4882</v>
      </c>
      <c r="M1898" s="75" t="s">
        <v>4892</v>
      </c>
      <c r="N1898" s="75" t="s">
        <v>87</v>
      </c>
      <c r="O1898" s="75" t="s">
        <v>4090</v>
      </c>
      <c r="Q1898" s="75" t="s">
        <v>4912</v>
      </c>
      <c r="R1898" s="75">
        <v>2</v>
      </c>
      <c r="S1898" s="75" t="s">
        <v>3662</v>
      </c>
      <c r="T1898" s="75" t="s">
        <v>4899</v>
      </c>
      <c r="U1898" s="75" t="s">
        <v>4877</v>
      </c>
      <c r="V1898" s="75" t="s">
        <v>4878</v>
      </c>
      <c r="W1898" s="75" t="s">
        <v>4877</v>
      </c>
      <c r="X1898" s="75" t="s">
        <v>4876</v>
      </c>
      <c r="Y1898" s="75" t="s">
        <v>4019</v>
      </c>
      <c r="AC1898" s="75" t="s">
        <v>5318</v>
      </c>
      <c r="AD1898" s="75" t="s">
        <v>4019</v>
      </c>
      <c r="AH1898" s="75" t="s">
        <v>5318</v>
      </c>
      <c r="AI1898" s="75" t="s">
        <v>4019</v>
      </c>
      <c r="AM1898" s="75" t="s">
        <v>5318</v>
      </c>
      <c r="AN1898" s="75" t="s">
        <v>4869</v>
      </c>
      <c r="AP1898" s="75">
        <v>2</v>
      </c>
      <c r="AQ1898" s="75">
        <v>2</v>
      </c>
      <c r="AR1898" s="75" t="s">
        <v>4908</v>
      </c>
      <c r="AS1898" s="75" t="s">
        <v>4907</v>
      </c>
      <c r="AT1898" s="75">
        <v>2</v>
      </c>
      <c r="AU1898" s="75">
        <v>0</v>
      </c>
      <c r="AV1898" s="75" t="s">
        <v>4866</v>
      </c>
      <c r="BI1898" s="75" t="s">
        <v>4865</v>
      </c>
      <c r="BJ1898" s="75" t="s">
        <v>4864</v>
      </c>
      <c r="BK1898" s="75">
        <v>0</v>
      </c>
      <c r="BM1898" s="75">
        <v>0</v>
      </c>
    </row>
    <row r="1899" spans="1:65" ht="17.399999999999999" hidden="1" customHeight="1" x14ac:dyDescent="0.3">
      <c r="A1899" s="75">
        <v>2019</v>
      </c>
      <c r="B1899" s="75">
        <v>64133</v>
      </c>
      <c r="C1899" s="75" t="s">
        <v>5265</v>
      </c>
      <c r="D1899" s="75" t="s">
        <v>4885</v>
      </c>
      <c r="E1899" s="77">
        <v>970</v>
      </c>
      <c r="F1899" s="75" t="s">
        <v>616</v>
      </c>
      <c r="G1899" s="77" t="s">
        <v>87</v>
      </c>
      <c r="H1899" s="75" t="s">
        <v>5317</v>
      </c>
      <c r="I1899" s="75" t="s">
        <v>4883</v>
      </c>
      <c r="J1899" s="75" t="s">
        <v>87</v>
      </c>
      <c r="K1899" s="75">
        <v>0</v>
      </c>
      <c r="L1899" s="75" t="s">
        <v>4882</v>
      </c>
      <c r="M1899" s="75" t="s">
        <v>4892</v>
      </c>
      <c r="N1899" s="75" t="s">
        <v>87</v>
      </c>
      <c r="O1899" s="75" t="s">
        <v>4032</v>
      </c>
      <c r="Q1899" s="75" t="s">
        <v>4912</v>
      </c>
      <c r="R1899" s="75">
        <v>2</v>
      </c>
      <c r="S1899" s="75" t="s">
        <v>3662</v>
      </c>
      <c r="T1899" s="75" t="s">
        <v>4899</v>
      </c>
      <c r="U1899" s="75" t="s">
        <v>4877</v>
      </c>
      <c r="V1899" s="75" t="s">
        <v>4878</v>
      </c>
      <c r="W1899" s="75" t="s">
        <v>4877</v>
      </c>
      <c r="X1899" s="75" t="s">
        <v>4876</v>
      </c>
      <c r="Y1899" s="75" t="s">
        <v>4872</v>
      </c>
      <c r="Z1899" s="75">
        <v>12</v>
      </c>
      <c r="AA1899" s="75">
        <v>0</v>
      </c>
      <c r="AB1899" s="75" t="s">
        <v>4871</v>
      </c>
      <c r="AC1899" s="75" t="s">
        <v>5247</v>
      </c>
      <c r="AD1899" s="75" t="s">
        <v>4872</v>
      </c>
      <c r="AE1899" s="75">
        <v>6</v>
      </c>
      <c r="AF1899" s="75">
        <v>4</v>
      </c>
      <c r="AG1899" s="75" t="s">
        <v>4871</v>
      </c>
      <c r="AH1899" s="75" t="s">
        <v>5316</v>
      </c>
      <c r="AI1899" s="75" t="s">
        <v>4897</v>
      </c>
      <c r="AJ1899" s="75">
        <v>4</v>
      </c>
      <c r="AK1899" s="75">
        <v>3</v>
      </c>
      <c r="AL1899" s="75" t="s">
        <v>4871</v>
      </c>
      <c r="AM1899" s="75" t="s">
        <v>4992</v>
      </c>
      <c r="AN1899" s="75" t="s">
        <v>4869</v>
      </c>
      <c r="AP1899" s="75">
        <v>8</v>
      </c>
      <c r="AQ1899" s="75">
        <v>8</v>
      </c>
      <c r="AR1899" s="75" t="s">
        <v>4908</v>
      </c>
      <c r="AS1899" s="75" t="s">
        <v>4907</v>
      </c>
      <c r="AT1899" s="75">
        <v>2</v>
      </c>
      <c r="AU1899" s="75">
        <v>0</v>
      </c>
      <c r="AV1899" s="75" t="s">
        <v>4866</v>
      </c>
      <c r="BI1899" s="75" t="s">
        <v>4865</v>
      </c>
      <c r="BJ1899" s="75" t="s">
        <v>4864</v>
      </c>
      <c r="BK1899" s="75">
        <v>0</v>
      </c>
      <c r="BM1899" s="75">
        <v>0</v>
      </c>
    </row>
    <row r="1900" spans="1:65" ht="17.399999999999999" hidden="1" customHeight="1" x14ac:dyDescent="0.3">
      <c r="A1900" s="75">
        <v>2019</v>
      </c>
      <c r="B1900" s="75">
        <v>21020</v>
      </c>
      <c r="C1900" s="75" t="s">
        <v>5315</v>
      </c>
      <c r="D1900" s="75" t="s">
        <v>4885</v>
      </c>
      <c r="E1900" s="77">
        <v>980</v>
      </c>
      <c r="F1900" s="75" t="s">
        <v>2127</v>
      </c>
      <c r="G1900" s="77" t="s">
        <v>87</v>
      </c>
      <c r="H1900" s="75" t="s">
        <v>5314</v>
      </c>
      <c r="I1900" s="75" t="s">
        <v>4883</v>
      </c>
      <c r="J1900" s="75" t="s">
        <v>87</v>
      </c>
      <c r="K1900" s="75">
        <v>0</v>
      </c>
      <c r="L1900" s="75" t="s">
        <v>4882</v>
      </c>
      <c r="M1900" s="75" t="s">
        <v>4892</v>
      </c>
      <c r="N1900" s="75" t="s">
        <v>87</v>
      </c>
      <c r="O1900" s="75" t="s">
        <v>4032</v>
      </c>
      <c r="Q1900" s="75" t="s">
        <v>4912</v>
      </c>
      <c r="R1900" s="75">
        <v>14</v>
      </c>
      <c r="S1900" s="75" t="s">
        <v>3662</v>
      </c>
      <c r="T1900" s="75" t="s">
        <v>4899</v>
      </c>
      <c r="U1900" s="75" t="s">
        <v>4877</v>
      </c>
      <c r="V1900" s="75" t="s">
        <v>4878</v>
      </c>
      <c r="W1900" s="75" t="s">
        <v>4877</v>
      </c>
      <c r="X1900" s="75" t="s">
        <v>4876</v>
      </c>
      <c r="Y1900" s="75" t="s">
        <v>4872</v>
      </c>
      <c r="Z1900" s="75">
        <v>36</v>
      </c>
      <c r="AA1900" s="75">
        <v>1</v>
      </c>
      <c r="AB1900" s="75" t="s">
        <v>4871</v>
      </c>
      <c r="AC1900" s="75" t="s">
        <v>5050</v>
      </c>
      <c r="AD1900" s="75" t="s">
        <v>4872</v>
      </c>
      <c r="AE1900" s="75">
        <v>30</v>
      </c>
      <c r="AF1900" s="75">
        <v>14</v>
      </c>
      <c r="AG1900" s="75" t="s">
        <v>4871</v>
      </c>
      <c r="AH1900" s="75" t="s">
        <v>5128</v>
      </c>
      <c r="AI1900" s="75" t="s">
        <v>4897</v>
      </c>
      <c r="AJ1900" s="75">
        <v>16</v>
      </c>
      <c r="AK1900" s="75">
        <v>7</v>
      </c>
      <c r="AL1900" s="75" t="s">
        <v>4871</v>
      </c>
      <c r="AM1900" s="75" t="s">
        <v>5048</v>
      </c>
      <c r="AN1900" s="75" t="s">
        <v>4869</v>
      </c>
      <c r="AP1900" s="75">
        <v>10</v>
      </c>
      <c r="AQ1900" s="75">
        <v>10</v>
      </c>
      <c r="AR1900" s="75" t="s">
        <v>4908</v>
      </c>
      <c r="AS1900" s="75" t="s">
        <v>4907</v>
      </c>
      <c r="AT1900" s="75">
        <v>17</v>
      </c>
      <c r="AU1900" s="75">
        <v>3</v>
      </c>
      <c r="AV1900" s="75" t="s">
        <v>4866</v>
      </c>
      <c r="BI1900" s="75" t="s">
        <v>4915</v>
      </c>
      <c r="BJ1900" s="75" t="s">
        <v>4886</v>
      </c>
      <c r="BK1900" s="75">
        <v>0</v>
      </c>
      <c r="BM1900" s="75">
        <v>0</v>
      </c>
    </row>
    <row r="1901" spans="1:65" ht="17.399999999999999" hidden="1" customHeight="1" x14ac:dyDescent="0.3">
      <c r="A1901" s="75">
        <v>2019</v>
      </c>
      <c r="B1901" s="75">
        <v>21030</v>
      </c>
      <c r="C1901" s="75" t="s">
        <v>5313</v>
      </c>
      <c r="D1901" s="75" t="s">
        <v>4885</v>
      </c>
      <c r="E1901" s="77">
        <v>990</v>
      </c>
      <c r="F1901" s="75" t="s">
        <v>3862</v>
      </c>
      <c r="G1901" s="77" t="s">
        <v>87</v>
      </c>
      <c r="H1901" s="75" t="s">
        <v>5312</v>
      </c>
      <c r="I1901" s="75" t="s">
        <v>4883</v>
      </c>
      <c r="J1901" s="75" t="s">
        <v>87</v>
      </c>
      <c r="K1901" s="75">
        <v>0</v>
      </c>
      <c r="L1901" s="75" t="s">
        <v>4882</v>
      </c>
      <c r="M1901" s="75" t="s">
        <v>4892</v>
      </c>
      <c r="N1901" s="75" t="s">
        <v>87</v>
      </c>
      <c r="O1901" s="75" t="s">
        <v>4032</v>
      </c>
      <c r="Q1901" s="75" t="s">
        <v>4912</v>
      </c>
      <c r="R1901" s="75">
        <v>4</v>
      </c>
      <c r="S1901" s="75" t="s">
        <v>4033</v>
      </c>
      <c r="T1901" s="75" t="s">
        <v>4919</v>
      </c>
      <c r="U1901" s="75" t="s">
        <v>4877</v>
      </c>
      <c r="V1901" s="75" t="s">
        <v>4878</v>
      </c>
      <c r="W1901" s="75" t="s">
        <v>4877</v>
      </c>
      <c r="X1901" s="75" t="s">
        <v>4876</v>
      </c>
      <c r="Y1901" s="75" t="s">
        <v>4872</v>
      </c>
      <c r="Z1901" s="75">
        <v>34</v>
      </c>
      <c r="AA1901" s="75">
        <v>6</v>
      </c>
      <c r="AB1901" s="75" t="s">
        <v>4871</v>
      </c>
      <c r="AC1901" s="75" t="s">
        <v>5311</v>
      </c>
      <c r="AD1901" s="75" t="s">
        <v>4872</v>
      </c>
      <c r="AE1901" s="75">
        <v>26</v>
      </c>
      <c r="AF1901" s="75">
        <v>7</v>
      </c>
      <c r="AG1901" s="75" t="s">
        <v>4871</v>
      </c>
      <c r="AH1901" s="75" t="s">
        <v>5310</v>
      </c>
      <c r="AI1901" s="75" t="s">
        <v>4872</v>
      </c>
      <c r="AJ1901" s="75">
        <v>14</v>
      </c>
      <c r="AK1901" s="75">
        <v>3</v>
      </c>
      <c r="AL1901" s="75" t="s">
        <v>4871</v>
      </c>
      <c r="AM1901" s="75" t="s">
        <v>5309</v>
      </c>
      <c r="AN1901" s="75" t="s">
        <v>4869</v>
      </c>
      <c r="AP1901" s="75">
        <v>10</v>
      </c>
      <c r="AQ1901" s="75">
        <v>8</v>
      </c>
      <c r="AR1901" s="75" t="s">
        <v>4868</v>
      </c>
      <c r="AS1901" s="75" t="s">
        <v>4867</v>
      </c>
      <c r="AT1901" s="75">
        <v>13</v>
      </c>
      <c r="AU1901" s="75">
        <v>0</v>
      </c>
      <c r="AV1901" s="75" t="s">
        <v>4866</v>
      </c>
      <c r="BI1901" s="75" t="s">
        <v>4915</v>
      </c>
      <c r="BJ1901" s="75" t="s">
        <v>4886</v>
      </c>
      <c r="BK1901" s="75">
        <v>0</v>
      </c>
      <c r="BM1901" s="75">
        <v>0</v>
      </c>
    </row>
    <row r="1902" spans="1:65" ht="17.399999999999999" hidden="1" customHeight="1" x14ac:dyDescent="0.3">
      <c r="A1902" s="75">
        <v>2019</v>
      </c>
      <c r="B1902" s="75">
        <v>21040</v>
      </c>
      <c r="C1902" s="75" t="s">
        <v>5308</v>
      </c>
      <c r="D1902" s="75" t="s">
        <v>4885</v>
      </c>
      <c r="E1902" s="77">
        <v>1000</v>
      </c>
      <c r="F1902" s="75" t="s">
        <v>2007</v>
      </c>
      <c r="G1902" s="77" t="s">
        <v>87</v>
      </c>
      <c r="H1902" s="75" t="s">
        <v>5307</v>
      </c>
      <c r="I1902" s="75" t="s">
        <v>4883</v>
      </c>
      <c r="J1902" s="75" t="s">
        <v>87</v>
      </c>
      <c r="K1902" s="75">
        <v>0</v>
      </c>
      <c r="L1902" s="75" t="s">
        <v>4882</v>
      </c>
      <c r="M1902" s="75" t="s">
        <v>4892</v>
      </c>
      <c r="N1902" s="75" t="s">
        <v>87</v>
      </c>
      <c r="O1902" s="75" t="s">
        <v>4032</v>
      </c>
      <c r="Q1902" s="75" t="s">
        <v>4912</v>
      </c>
      <c r="R1902" s="75">
        <v>8</v>
      </c>
      <c r="S1902" s="75" t="s">
        <v>3662</v>
      </c>
      <c r="T1902" s="75" t="s">
        <v>4899</v>
      </c>
      <c r="U1902" s="75" t="s">
        <v>4877</v>
      </c>
      <c r="V1902" s="75" t="s">
        <v>4878</v>
      </c>
      <c r="W1902" s="75" t="s">
        <v>4877</v>
      </c>
      <c r="X1902" s="75" t="s">
        <v>4876</v>
      </c>
      <c r="Y1902" s="75" t="s">
        <v>4872</v>
      </c>
      <c r="Z1902" s="75">
        <v>34</v>
      </c>
      <c r="AA1902" s="75">
        <v>3</v>
      </c>
      <c r="AB1902" s="75" t="s">
        <v>4871</v>
      </c>
      <c r="AC1902" s="75" t="s">
        <v>5306</v>
      </c>
      <c r="AD1902" s="75" t="s">
        <v>4897</v>
      </c>
      <c r="AE1902" s="75">
        <v>29</v>
      </c>
      <c r="AF1902" s="75">
        <v>13</v>
      </c>
      <c r="AG1902" s="75" t="s">
        <v>4871</v>
      </c>
      <c r="AH1902" s="75" t="s">
        <v>5305</v>
      </c>
      <c r="AI1902" s="75" t="s">
        <v>4897</v>
      </c>
      <c r="AJ1902" s="75">
        <v>14</v>
      </c>
      <c r="AK1902" s="75">
        <v>8</v>
      </c>
      <c r="AL1902" s="75" t="s">
        <v>4871</v>
      </c>
      <c r="AM1902" s="75" t="s">
        <v>5304</v>
      </c>
      <c r="AN1902" s="75" t="s">
        <v>4869</v>
      </c>
      <c r="AP1902" s="75">
        <v>10</v>
      </c>
      <c r="AQ1902" s="75">
        <v>10</v>
      </c>
      <c r="AR1902" s="75" t="s">
        <v>4908</v>
      </c>
      <c r="AS1902" s="75" t="s">
        <v>4907</v>
      </c>
      <c r="AT1902" s="75">
        <v>8</v>
      </c>
      <c r="AU1902" s="75">
        <v>1</v>
      </c>
      <c r="AV1902" s="75" t="s">
        <v>4866</v>
      </c>
      <c r="BI1902" s="75" t="s">
        <v>4915</v>
      </c>
      <c r="BJ1902" s="75" t="s">
        <v>4886</v>
      </c>
      <c r="BK1902" s="75">
        <v>0</v>
      </c>
      <c r="BM1902" s="75">
        <v>0</v>
      </c>
    </row>
    <row r="1903" spans="1:65" ht="17.399999999999999" hidden="1" customHeight="1" x14ac:dyDescent="0.3">
      <c r="A1903" s="75">
        <v>2019</v>
      </c>
      <c r="B1903" s="75">
        <v>21050</v>
      </c>
      <c r="C1903" s="75" t="s">
        <v>5303</v>
      </c>
      <c r="D1903" s="75" t="s">
        <v>4885</v>
      </c>
      <c r="E1903" s="77">
        <v>1010</v>
      </c>
      <c r="F1903" s="75" t="s">
        <v>971</v>
      </c>
      <c r="G1903" s="77" t="s">
        <v>87</v>
      </c>
      <c r="H1903" s="75" t="s">
        <v>5302</v>
      </c>
      <c r="I1903" s="75" t="s">
        <v>4883</v>
      </c>
      <c r="J1903" s="75" t="s">
        <v>87</v>
      </c>
      <c r="K1903" s="75">
        <v>0</v>
      </c>
      <c r="L1903" s="75" t="s">
        <v>4882</v>
      </c>
      <c r="M1903" s="75" t="s">
        <v>4892</v>
      </c>
      <c r="N1903" s="75" t="s">
        <v>87</v>
      </c>
      <c r="O1903" s="75" t="s">
        <v>4042</v>
      </c>
      <c r="Q1903" s="75" t="s">
        <v>4920</v>
      </c>
      <c r="R1903" s="75">
        <v>41</v>
      </c>
      <c r="S1903" s="75" t="s">
        <v>4033</v>
      </c>
      <c r="T1903" s="75" t="s">
        <v>4919</v>
      </c>
      <c r="U1903" s="75" t="s">
        <v>4877</v>
      </c>
      <c r="V1903" s="75" t="s">
        <v>4878</v>
      </c>
      <c r="W1903" s="75" t="s">
        <v>4877</v>
      </c>
      <c r="X1903" s="75" t="s">
        <v>4876</v>
      </c>
      <c r="Y1903" s="75" t="s">
        <v>4872</v>
      </c>
      <c r="Z1903" s="75">
        <v>36</v>
      </c>
      <c r="AA1903" s="75">
        <v>0</v>
      </c>
      <c r="AB1903" s="75" t="s">
        <v>4871</v>
      </c>
      <c r="AC1903" s="75" t="s">
        <v>4890</v>
      </c>
      <c r="AD1903" s="75" t="s">
        <v>4872</v>
      </c>
      <c r="AE1903" s="75">
        <v>30</v>
      </c>
      <c r="AF1903" s="75">
        <v>8</v>
      </c>
      <c r="AG1903" s="75" t="s">
        <v>4871</v>
      </c>
      <c r="AH1903" s="75" t="s">
        <v>5228</v>
      </c>
      <c r="AI1903" s="75" t="s">
        <v>4872</v>
      </c>
      <c r="AJ1903" s="75">
        <v>16</v>
      </c>
      <c r="AK1903" s="75">
        <v>0</v>
      </c>
      <c r="AL1903" s="75" t="s">
        <v>4871</v>
      </c>
      <c r="AM1903" s="75" t="s">
        <v>4888</v>
      </c>
      <c r="AN1903" s="75" t="s">
        <v>4869</v>
      </c>
      <c r="AP1903" s="75">
        <v>10</v>
      </c>
      <c r="AQ1903" s="75">
        <v>7</v>
      </c>
      <c r="AR1903" s="75" t="s">
        <v>4868</v>
      </c>
      <c r="AS1903" s="75" t="s">
        <v>4867</v>
      </c>
      <c r="AT1903" s="75">
        <v>41</v>
      </c>
      <c r="AU1903" s="75">
        <v>5</v>
      </c>
      <c r="AV1903" s="75" t="s">
        <v>4866</v>
      </c>
      <c r="BI1903" s="75" t="s">
        <v>5301</v>
      </c>
      <c r="BJ1903" s="75" t="s">
        <v>4886</v>
      </c>
      <c r="BK1903" s="75">
        <v>2</v>
      </c>
      <c r="BM1903" s="75">
        <v>1</v>
      </c>
    </row>
    <row r="1904" spans="1:65" ht="17.399999999999999" hidden="1" customHeight="1" x14ac:dyDescent="0.3">
      <c r="A1904" s="75">
        <v>2019</v>
      </c>
      <c r="B1904" s="75">
        <v>21060</v>
      </c>
      <c r="C1904" s="75" t="s">
        <v>5300</v>
      </c>
      <c r="D1904" s="75" t="s">
        <v>4885</v>
      </c>
      <c r="E1904" s="77">
        <v>1020</v>
      </c>
      <c r="F1904" s="75" t="s">
        <v>928</v>
      </c>
      <c r="G1904" s="77" t="s">
        <v>87</v>
      </c>
      <c r="H1904" s="75" t="s">
        <v>5299</v>
      </c>
      <c r="I1904" s="75" t="s">
        <v>4883</v>
      </c>
      <c r="J1904" s="75" t="s">
        <v>87</v>
      </c>
      <c r="K1904" s="75">
        <v>0</v>
      </c>
      <c r="L1904" s="75" t="s">
        <v>4882</v>
      </c>
      <c r="M1904" s="75" t="s">
        <v>4892</v>
      </c>
      <c r="N1904" s="75" t="s">
        <v>87</v>
      </c>
      <c r="O1904" s="75" t="s">
        <v>4078</v>
      </c>
      <c r="Q1904" s="75" t="s">
        <v>4912</v>
      </c>
      <c r="R1904" s="75">
        <v>0</v>
      </c>
      <c r="S1904" s="75" t="s">
        <v>4033</v>
      </c>
      <c r="T1904" s="75" t="s">
        <v>4919</v>
      </c>
      <c r="U1904" s="75" t="s">
        <v>4877</v>
      </c>
      <c r="V1904" s="75" t="s">
        <v>4878</v>
      </c>
      <c r="W1904" s="75" t="s">
        <v>4877</v>
      </c>
      <c r="X1904" s="75" t="s">
        <v>4876</v>
      </c>
      <c r="Y1904" s="75" t="s">
        <v>4895</v>
      </c>
      <c r="Z1904" s="75">
        <v>33</v>
      </c>
      <c r="AA1904" s="75">
        <v>22</v>
      </c>
      <c r="AB1904" s="75" t="s">
        <v>4871</v>
      </c>
      <c r="AC1904" s="75" t="s">
        <v>5298</v>
      </c>
      <c r="AD1904" s="75" t="s">
        <v>4897</v>
      </c>
      <c r="AE1904" s="75">
        <v>24</v>
      </c>
      <c r="AF1904" s="75">
        <v>18</v>
      </c>
      <c r="AG1904" s="75" t="s">
        <v>4871</v>
      </c>
      <c r="AH1904" s="75" t="s">
        <v>5297</v>
      </c>
      <c r="AI1904" s="75" t="s">
        <v>4895</v>
      </c>
      <c r="AJ1904" s="75">
        <v>11</v>
      </c>
      <c r="AK1904" s="75">
        <v>11</v>
      </c>
      <c r="AL1904" s="75" t="s">
        <v>4877</v>
      </c>
      <c r="AM1904" s="75" t="s">
        <v>4894</v>
      </c>
      <c r="AN1904" s="75" t="s">
        <v>4869</v>
      </c>
      <c r="AP1904" s="75">
        <v>10</v>
      </c>
      <c r="AQ1904" s="75">
        <v>4</v>
      </c>
      <c r="AR1904" s="75" t="s">
        <v>4868</v>
      </c>
      <c r="AS1904" s="75" t="s">
        <v>4867</v>
      </c>
      <c r="AT1904" s="75">
        <v>10</v>
      </c>
      <c r="AU1904" s="75">
        <v>0</v>
      </c>
      <c r="AV1904" s="75" t="s">
        <v>4866</v>
      </c>
      <c r="BI1904" s="75" t="s">
        <v>4865</v>
      </c>
      <c r="BJ1904" s="75" t="s">
        <v>4864</v>
      </c>
      <c r="BK1904" s="75">
        <v>0</v>
      </c>
      <c r="BM1904" s="75">
        <v>0</v>
      </c>
    </row>
    <row r="1905" spans="1:65" ht="17.399999999999999" hidden="1" customHeight="1" x14ac:dyDescent="0.3">
      <c r="A1905" s="75">
        <v>2019</v>
      </c>
      <c r="B1905" s="75">
        <v>64205</v>
      </c>
      <c r="C1905" s="75" t="s">
        <v>4985</v>
      </c>
      <c r="D1905" s="75" t="s">
        <v>4885</v>
      </c>
      <c r="E1905" s="77">
        <v>1030</v>
      </c>
      <c r="F1905" s="75" t="s">
        <v>2786</v>
      </c>
      <c r="G1905" s="77" t="s">
        <v>87</v>
      </c>
      <c r="H1905" s="75" t="s">
        <v>5296</v>
      </c>
      <c r="I1905" s="75" t="s">
        <v>4883</v>
      </c>
      <c r="J1905" s="75" t="s">
        <v>87</v>
      </c>
      <c r="K1905" s="75">
        <v>0</v>
      </c>
      <c r="L1905" s="75" t="s">
        <v>4882</v>
      </c>
      <c r="M1905" s="75" t="s">
        <v>4892</v>
      </c>
      <c r="N1905" s="75" t="s">
        <v>87</v>
      </c>
      <c r="O1905" s="75" t="s">
        <v>4051</v>
      </c>
      <c r="Q1905" s="75" t="s">
        <v>4900</v>
      </c>
      <c r="R1905" s="75">
        <v>0</v>
      </c>
      <c r="S1905" s="75" t="s">
        <v>4033</v>
      </c>
      <c r="T1905" s="75" t="s">
        <v>4919</v>
      </c>
      <c r="U1905" s="75" t="s">
        <v>4877</v>
      </c>
      <c r="V1905" s="75" t="s">
        <v>4878</v>
      </c>
      <c r="W1905" s="75" t="s">
        <v>4877</v>
      </c>
      <c r="X1905" s="75" t="s">
        <v>4876</v>
      </c>
      <c r="Y1905" s="75" t="s">
        <v>4897</v>
      </c>
      <c r="Z1905" s="75">
        <v>20</v>
      </c>
      <c r="AA1905" s="75">
        <v>3</v>
      </c>
      <c r="AB1905" s="75" t="s">
        <v>4871</v>
      </c>
      <c r="AC1905" s="75" t="s">
        <v>5295</v>
      </c>
      <c r="AD1905" s="75" t="s">
        <v>4897</v>
      </c>
      <c r="AE1905" s="75">
        <v>12</v>
      </c>
      <c r="AF1905" s="75">
        <v>4</v>
      </c>
      <c r="AG1905" s="75" t="s">
        <v>4871</v>
      </c>
      <c r="AH1905" s="75" t="s">
        <v>5294</v>
      </c>
      <c r="AI1905" s="75" t="s">
        <v>4895</v>
      </c>
      <c r="AJ1905" s="75">
        <v>7</v>
      </c>
      <c r="AK1905" s="75">
        <v>5</v>
      </c>
      <c r="AL1905" s="75" t="s">
        <v>4871</v>
      </c>
      <c r="AM1905" s="75" t="s">
        <v>4903</v>
      </c>
      <c r="AN1905" s="75" t="s">
        <v>4869</v>
      </c>
      <c r="AP1905" s="75">
        <v>8</v>
      </c>
      <c r="AQ1905" s="75">
        <v>0</v>
      </c>
      <c r="AR1905" s="75" t="s">
        <v>4868</v>
      </c>
      <c r="AS1905" s="75" t="s">
        <v>4867</v>
      </c>
      <c r="AT1905" s="75">
        <v>3</v>
      </c>
      <c r="AU1905" s="75">
        <v>0</v>
      </c>
      <c r="AV1905" s="75" t="s">
        <v>4866</v>
      </c>
      <c r="BI1905" s="75" t="s">
        <v>4915</v>
      </c>
      <c r="BJ1905" s="75" t="s">
        <v>4886</v>
      </c>
      <c r="BK1905" s="75">
        <v>0</v>
      </c>
      <c r="BM1905" s="75">
        <v>0</v>
      </c>
    </row>
    <row r="1906" spans="1:65" ht="17.399999999999999" hidden="1" customHeight="1" x14ac:dyDescent="0.3">
      <c r="A1906" s="75">
        <v>2019</v>
      </c>
      <c r="B1906" s="75">
        <v>21080</v>
      </c>
      <c r="C1906" s="75" t="s">
        <v>5293</v>
      </c>
      <c r="D1906" s="75" t="s">
        <v>4885</v>
      </c>
      <c r="E1906" s="77">
        <v>1040</v>
      </c>
      <c r="F1906" s="75" t="s">
        <v>9</v>
      </c>
      <c r="G1906" s="77" t="s">
        <v>87</v>
      </c>
      <c r="H1906" s="75" t="s">
        <v>5292</v>
      </c>
      <c r="I1906" s="75" t="s">
        <v>4883</v>
      </c>
      <c r="J1906" s="75" t="s">
        <v>87</v>
      </c>
      <c r="K1906" s="75">
        <v>0</v>
      </c>
      <c r="L1906" s="75" t="s">
        <v>4882</v>
      </c>
      <c r="M1906" s="75" t="s">
        <v>4892</v>
      </c>
      <c r="N1906" s="75" t="s">
        <v>87</v>
      </c>
      <c r="O1906" s="75" t="s">
        <v>4091</v>
      </c>
      <c r="Q1906" s="75" t="s">
        <v>4900</v>
      </c>
      <c r="R1906" s="75">
        <v>27</v>
      </c>
      <c r="S1906" s="75" t="s">
        <v>3662</v>
      </c>
      <c r="T1906" s="75" t="s">
        <v>4899</v>
      </c>
      <c r="U1906" s="75" t="s">
        <v>4877</v>
      </c>
      <c r="V1906" s="75" t="s">
        <v>4878</v>
      </c>
      <c r="W1906" s="75" t="s">
        <v>4877</v>
      </c>
      <c r="X1906" s="75" t="s">
        <v>4876</v>
      </c>
      <c r="Y1906" s="75" t="s">
        <v>4897</v>
      </c>
      <c r="Z1906" s="75">
        <v>36</v>
      </c>
      <c r="AA1906" s="75">
        <v>16</v>
      </c>
      <c r="AB1906" s="75" t="s">
        <v>4871</v>
      </c>
      <c r="AC1906" s="75" t="s">
        <v>5291</v>
      </c>
      <c r="AD1906" s="75" t="s">
        <v>4897</v>
      </c>
      <c r="AE1906" s="75">
        <v>30</v>
      </c>
      <c r="AF1906" s="75">
        <v>23</v>
      </c>
      <c r="AG1906" s="75" t="s">
        <v>4871</v>
      </c>
      <c r="AH1906" s="75" t="s">
        <v>5290</v>
      </c>
      <c r="AI1906" s="75" t="s">
        <v>4897</v>
      </c>
      <c r="AJ1906" s="75">
        <v>16</v>
      </c>
      <c r="AK1906" s="75">
        <v>10</v>
      </c>
      <c r="AL1906" s="75" t="s">
        <v>4871</v>
      </c>
      <c r="AM1906" s="75" t="s">
        <v>5289</v>
      </c>
      <c r="AN1906" s="75" t="s">
        <v>4869</v>
      </c>
      <c r="AP1906" s="75">
        <v>10</v>
      </c>
      <c r="AQ1906" s="75">
        <v>0</v>
      </c>
      <c r="AR1906" s="75" t="s">
        <v>4868</v>
      </c>
      <c r="AS1906" s="75" t="s">
        <v>4867</v>
      </c>
      <c r="AT1906" s="75">
        <v>36</v>
      </c>
      <c r="AU1906" s="75">
        <v>0</v>
      </c>
      <c r="AV1906" s="75" t="s">
        <v>4866</v>
      </c>
      <c r="BI1906" s="75" t="s">
        <v>4865</v>
      </c>
      <c r="BJ1906" s="75" t="s">
        <v>4864</v>
      </c>
      <c r="BK1906" s="75">
        <v>0</v>
      </c>
      <c r="BM1906" s="75">
        <v>0</v>
      </c>
    </row>
    <row r="1907" spans="1:65" ht="17.399999999999999" hidden="1" customHeight="1" x14ac:dyDescent="0.3">
      <c r="A1907" s="75">
        <v>2019</v>
      </c>
      <c r="B1907" s="75">
        <v>64133</v>
      </c>
      <c r="C1907" s="75" t="s">
        <v>5265</v>
      </c>
      <c r="D1907" s="75" t="s">
        <v>4885</v>
      </c>
      <c r="E1907" s="77">
        <v>1050</v>
      </c>
      <c r="F1907" s="75" t="s">
        <v>1631</v>
      </c>
      <c r="G1907" s="77" t="s">
        <v>87</v>
      </c>
      <c r="H1907" s="75" t="s">
        <v>5288</v>
      </c>
      <c r="I1907" s="75" t="s">
        <v>4883</v>
      </c>
      <c r="J1907" s="75" t="s">
        <v>87</v>
      </c>
      <c r="K1907" s="75">
        <v>0</v>
      </c>
      <c r="L1907" s="75" t="s">
        <v>4882</v>
      </c>
      <c r="M1907" s="75" t="s">
        <v>4892</v>
      </c>
      <c r="N1907" s="75" t="s">
        <v>87</v>
      </c>
      <c r="O1907" s="75" t="s">
        <v>4042</v>
      </c>
      <c r="Q1907" s="75" t="s">
        <v>4920</v>
      </c>
      <c r="R1907" s="75">
        <v>1</v>
      </c>
      <c r="S1907" s="75" t="s">
        <v>4020</v>
      </c>
      <c r="T1907" s="75" t="s">
        <v>4879</v>
      </c>
      <c r="U1907" s="75" t="s">
        <v>4877</v>
      </c>
      <c r="V1907" s="75" t="s">
        <v>4878</v>
      </c>
      <c r="W1907" s="75" t="s">
        <v>4877</v>
      </c>
      <c r="X1907" s="75" t="s">
        <v>4876</v>
      </c>
      <c r="Y1907" s="75" t="s">
        <v>4872</v>
      </c>
      <c r="Z1907" s="75">
        <v>30</v>
      </c>
      <c r="AA1907" s="75">
        <v>3</v>
      </c>
      <c r="AB1907" s="75" t="s">
        <v>4871</v>
      </c>
      <c r="AC1907" s="75" t="s">
        <v>5287</v>
      </c>
      <c r="AD1907" s="75" t="s">
        <v>4872</v>
      </c>
      <c r="AE1907" s="75">
        <v>21</v>
      </c>
      <c r="AF1907" s="75">
        <v>6</v>
      </c>
      <c r="AG1907" s="75" t="s">
        <v>4871</v>
      </c>
      <c r="AH1907" s="75" t="s">
        <v>4940</v>
      </c>
      <c r="AI1907" s="75" t="s">
        <v>4897</v>
      </c>
      <c r="AJ1907" s="75">
        <v>10</v>
      </c>
      <c r="AK1907" s="75">
        <v>6</v>
      </c>
      <c r="AL1907" s="75" t="s">
        <v>4871</v>
      </c>
      <c r="AM1907" s="75" t="s">
        <v>5183</v>
      </c>
      <c r="AN1907" s="75" t="s">
        <v>4869</v>
      </c>
      <c r="AP1907" s="75">
        <v>10</v>
      </c>
      <c r="AQ1907" s="75">
        <v>8</v>
      </c>
      <c r="AR1907" s="75" t="s">
        <v>4868</v>
      </c>
      <c r="AS1907" s="75" t="s">
        <v>4867</v>
      </c>
      <c r="AT1907" s="75">
        <v>1</v>
      </c>
      <c r="AU1907" s="75">
        <v>0</v>
      </c>
      <c r="AV1907" s="75" t="s">
        <v>4866</v>
      </c>
      <c r="BI1907" s="75" t="s">
        <v>4915</v>
      </c>
      <c r="BJ1907" s="75" t="s">
        <v>4886</v>
      </c>
      <c r="BK1907" s="75">
        <v>0</v>
      </c>
      <c r="BM1907" s="75">
        <v>1</v>
      </c>
    </row>
    <row r="1908" spans="1:65" ht="17.399999999999999" hidden="1" customHeight="1" x14ac:dyDescent="0.3">
      <c r="A1908" s="75">
        <v>2019</v>
      </c>
      <c r="B1908" s="75">
        <v>64133</v>
      </c>
      <c r="C1908" s="75" t="s">
        <v>5265</v>
      </c>
      <c r="D1908" s="75" t="s">
        <v>4885</v>
      </c>
      <c r="E1908" s="77">
        <v>1060</v>
      </c>
      <c r="F1908" s="75" t="s">
        <v>3074</v>
      </c>
      <c r="G1908" s="77" t="s">
        <v>87</v>
      </c>
      <c r="H1908" s="75" t="s">
        <v>5286</v>
      </c>
      <c r="I1908" s="75" t="s">
        <v>4883</v>
      </c>
      <c r="J1908" s="75" t="s">
        <v>87</v>
      </c>
      <c r="K1908" s="75">
        <v>0</v>
      </c>
      <c r="L1908" s="75" t="s">
        <v>4882</v>
      </c>
      <c r="M1908" s="75" t="s">
        <v>4892</v>
      </c>
      <c r="N1908" s="75" t="s">
        <v>87</v>
      </c>
      <c r="O1908" s="75" t="s">
        <v>4032</v>
      </c>
      <c r="Q1908" s="75" t="s">
        <v>4912</v>
      </c>
      <c r="R1908" s="75">
        <v>0</v>
      </c>
      <c r="S1908" s="75" t="s">
        <v>4033</v>
      </c>
      <c r="T1908" s="75" t="s">
        <v>4919</v>
      </c>
      <c r="U1908" s="75" t="s">
        <v>4877</v>
      </c>
      <c r="V1908" s="75" t="s">
        <v>4878</v>
      </c>
      <c r="W1908" s="75" t="s">
        <v>4877</v>
      </c>
      <c r="X1908" s="75" t="s">
        <v>4876</v>
      </c>
      <c r="Y1908" s="75" t="s">
        <v>4897</v>
      </c>
      <c r="Z1908" s="75">
        <v>12</v>
      </c>
      <c r="AA1908" s="75">
        <v>5</v>
      </c>
      <c r="AB1908" s="75" t="s">
        <v>4871</v>
      </c>
      <c r="AC1908" s="75" t="s">
        <v>5285</v>
      </c>
      <c r="AD1908" s="75" t="s">
        <v>4872</v>
      </c>
      <c r="AE1908" s="75">
        <v>7</v>
      </c>
      <c r="AF1908" s="75">
        <v>6</v>
      </c>
      <c r="AG1908" s="75" t="s">
        <v>4871</v>
      </c>
      <c r="AH1908" s="75" t="s">
        <v>5284</v>
      </c>
      <c r="AI1908" s="75" t="s">
        <v>4897</v>
      </c>
      <c r="AJ1908" s="75">
        <v>5</v>
      </c>
      <c r="AK1908" s="75">
        <v>4</v>
      </c>
      <c r="AL1908" s="75" t="s">
        <v>4871</v>
      </c>
      <c r="AM1908" s="75" t="s">
        <v>5245</v>
      </c>
      <c r="AN1908" s="75" t="s">
        <v>4869</v>
      </c>
      <c r="AP1908" s="75">
        <v>8</v>
      </c>
      <c r="AQ1908" s="75">
        <v>4</v>
      </c>
      <c r="AR1908" s="75" t="s">
        <v>4868</v>
      </c>
      <c r="AS1908" s="75" t="s">
        <v>4867</v>
      </c>
      <c r="AT1908" s="75">
        <v>2</v>
      </c>
      <c r="AU1908" s="75">
        <v>1</v>
      </c>
      <c r="AV1908" s="75" t="s">
        <v>4866</v>
      </c>
      <c r="BI1908" s="75" t="s">
        <v>4915</v>
      </c>
      <c r="BJ1908" s="75" t="s">
        <v>4886</v>
      </c>
      <c r="BK1908" s="75">
        <v>1</v>
      </c>
      <c r="BM1908" s="75">
        <v>0</v>
      </c>
    </row>
    <row r="1909" spans="1:65" ht="17.399999999999999" hidden="1" customHeight="1" x14ac:dyDescent="0.3">
      <c r="A1909" s="75">
        <v>2019</v>
      </c>
      <c r="B1909" s="75">
        <v>64133</v>
      </c>
      <c r="C1909" s="75" t="s">
        <v>5265</v>
      </c>
      <c r="D1909" s="75" t="s">
        <v>4885</v>
      </c>
      <c r="E1909" s="77">
        <v>1070</v>
      </c>
      <c r="F1909" s="75" t="s">
        <v>2081</v>
      </c>
      <c r="G1909" s="77" t="s">
        <v>87</v>
      </c>
      <c r="H1909" s="75" t="s">
        <v>5283</v>
      </c>
      <c r="I1909" s="75" t="s">
        <v>4883</v>
      </c>
      <c r="J1909" s="75" t="s">
        <v>87</v>
      </c>
      <c r="K1909" s="75">
        <v>0</v>
      </c>
      <c r="L1909" s="75" t="s">
        <v>4882</v>
      </c>
      <c r="M1909" s="75" t="s">
        <v>4892</v>
      </c>
      <c r="N1909" s="75" t="s">
        <v>87</v>
      </c>
      <c r="O1909" s="75" t="s">
        <v>4051</v>
      </c>
      <c r="Q1909" s="75" t="s">
        <v>4900</v>
      </c>
      <c r="R1909" s="75">
        <v>0</v>
      </c>
      <c r="S1909" s="75" t="s">
        <v>3662</v>
      </c>
      <c r="T1909" s="75" t="s">
        <v>4899</v>
      </c>
      <c r="U1909" s="75" t="s">
        <v>4877</v>
      </c>
      <c r="V1909" s="75" t="s">
        <v>4878</v>
      </c>
      <c r="W1909" s="75" t="s">
        <v>4877</v>
      </c>
      <c r="X1909" s="75" t="s">
        <v>4876</v>
      </c>
      <c r="Y1909" s="75" t="s">
        <v>4872</v>
      </c>
      <c r="Z1909" s="75">
        <v>8</v>
      </c>
      <c r="AA1909" s="75">
        <v>2</v>
      </c>
      <c r="AB1909" s="75" t="s">
        <v>4871</v>
      </c>
      <c r="AC1909" s="75" t="s">
        <v>5031</v>
      </c>
      <c r="AD1909" s="75" t="s">
        <v>4897</v>
      </c>
      <c r="AE1909" s="75">
        <v>6</v>
      </c>
      <c r="AF1909" s="75">
        <v>6</v>
      </c>
      <c r="AG1909" s="75" t="s">
        <v>4877</v>
      </c>
      <c r="AH1909" s="75" t="s">
        <v>5162</v>
      </c>
      <c r="AI1909" s="75" t="s">
        <v>4872</v>
      </c>
      <c r="AJ1909" s="75">
        <v>5</v>
      </c>
      <c r="AK1909" s="75">
        <v>2</v>
      </c>
      <c r="AL1909" s="75" t="s">
        <v>4871</v>
      </c>
      <c r="AM1909" s="75" t="s">
        <v>5282</v>
      </c>
      <c r="AN1909" s="75" t="s">
        <v>4869</v>
      </c>
      <c r="AP1909" s="75">
        <v>10</v>
      </c>
      <c r="AQ1909" s="75">
        <v>6</v>
      </c>
      <c r="AR1909" s="75" t="s">
        <v>4868</v>
      </c>
      <c r="AS1909" s="75" t="s">
        <v>4867</v>
      </c>
      <c r="AT1909" s="75">
        <v>1</v>
      </c>
      <c r="AU1909" s="75">
        <v>0</v>
      </c>
      <c r="AV1909" s="75" t="s">
        <v>4866</v>
      </c>
      <c r="BI1909" s="75" t="s">
        <v>4915</v>
      </c>
      <c r="BJ1909" s="75" t="s">
        <v>4886</v>
      </c>
      <c r="BK1909" s="75">
        <v>0</v>
      </c>
      <c r="BM1909" s="75">
        <v>0</v>
      </c>
    </row>
    <row r="1910" spans="1:65" ht="17.399999999999999" hidden="1" customHeight="1" x14ac:dyDescent="0.3">
      <c r="A1910" s="75">
        <v>2019</v>
      </c>
      <c r="B1910" s="75">
        <v>21085</v>
      </c>
      <c r="C1910" s="75" t="s">
        <v>5281</v>
      </c>
      <c r="D1910" s="75" t="s">
        <v>4885</v>
      </c>
      <c r="E1910" s="77">
        <v>1080</v>
      </c>
      <c r="F1910" s="75" t="s">
        <v>2699</v>
      </c>
      <c r="G1910" s="77" t="s">
        <v>87</v>
      </c>
      <c r="H1910" s="75" t="s">
        <v>5280</v>
      </c>
      <c r="I1910" s="75" t="s">
        <v>4883</v>
      </c>
      <c r="J1910" s="75" t="s">
        <v>87</v>
      </c>
      <c r="K1910" s="75">
        <v>0</v>
      </c>
      <c r="L1910" s="75" t="s">
        <v>4882</v>
      </c>
      <c r="M1910" s="75" t="s">
        <v>4892</v>
      </c>
      <c r="N1910" s="75" t="s">
        <v>87</v>
      </c>
      <c r="O1910" s="75" t="s">
        <v>4091</v>
      </c>
      <c r="Q1910" s="75" t="s">
        <v>4900</v>
      </c>
      <c r="R1910" s="75">
        <v>9</v>
      </c>
      <c r="S1910" s="75" t="s">
        <v>3662</v>
      </c>
      <c r="T1910" s="75" t="s">
        <v>4899</v>
      </c>
      <c r="U1910" s="75" t="s">
        <v>4877</v>
      </c>
      <c r="V1910" s="75" t="s">
        <v>4878</v>
      </c>
      <c r="W1910" s="75" t="s">
        <v>4877</v>
      </c>
      <c r="X1910" s="75" t="s">
        <v>4876</v>
      </c>
      <c r="Y1910" s="75" t="s">
        <v>4897</v>
      </c>
      <c r="Z1910" s="75">
        <v>34</v>
      </c>
      <c r="AA1910" s="75">
        <v>15</v>
      </c>
      <c r="AB1910" s="75" t="s">
        <v>4871</v>
      </c>
      <c r="AC1910" s="75" t="s">
        <v>5279</v>
      </c>
      <c r="AD1910" s="75" t="s">
        <v>4897</v>
      </c>
      <c r="AE1910" s="75">
        <v>28</v>
      </c>
      <c r="AF1910" s="75">
        <v>19</v>
      </c>
      <c r="AG1910" s="75" t="s">
        <v>4871</v>
      </c>
      <c r="AH1910" s="75" t="s">
        <v>5278</v>
      </c>
      <c r="AI1910" s="75" t="s">
        <v>4895</v>
      </c>
      <c r="AJ1910" s="75">
        <v>13</v>
      </c>
      <c r="AK1910" s="75">
        <v>9</v>
      </c>
      <c r="AL1910" s="75" t="s">
        <v>4871</v>
      </c>
      <c r="AM1910" s="75" t="s">
        <v>5277</v>
      </c>
      <c r="AN1910" s="75" t="s">
        <v>4869</v>
      </c>
      <c r="AP1910" s="75">
        <v>10</v>
      </c>
      <c r="AQ1910" s="75">
        <v>0</v>
      </c>
      <c r="AR1910" s="75" t="s">
        <v>4868</v>
      </c>
      <c r="AS1910" s="75" t="s">
        <v>4867</v>
      </c>
      <c r="AT1910" s="75">
        <v>9</v>
      </c>
      <c r="AU1910" s="75">
        <v>0</v>
      </c>
      <c r="AV1910" s="75" t="s">
        <v>4866</v>
      </c>
      <c r="BI1910" s="75" t="s">
        <v>4865</v>
      </c>
      <c r="BJ1910" s="75" t="s">
        <v>4864</v>
      </c>
      <c r="BK1910" s="75">
        <v>0</v>
      </c>
      <c r="BM1910" s="75">
        <v>0</v>
      </c>
    </row>
    <row r="1911" spans="1:65" ht="17.399999999999999" hidden="1" customHeight="1" x14ac:dyDescent="0.3">
      <c r="A1911" s="75">
        <v>2019</v>
      </c>
      <c r="B1911" s="75">
        <v>21090</v>
      </c>
      <c r="C1911" s="75" t="s">
        <v>5276</v>
      </c>
      <c r="D1911" s="75" t="s">
        <v>4885</v>
      </c>
      <c r="E1911" s="77">
        <v>1110</v>
      </c>
      <c r="F1911" s="75" t="s">
        <v>1575</v>
      </c>
      <c r="G1911" s="77" t="s">
        <v>87</v>
      </c>
      <c r="H1911" s="75" t="s">
        <v>5275</v>
      </c>
      <c r="I1911" s="75" t="s">
        <v>4883</v>
      </c>
      <c r="J1911" s="75" t="s">
        <v>87</v>
      </c>
      <c r="K1911" s="75">
        <v>0</v>
      </c>
      <c r="L1911" s="75" t="s">
        <v>4882</v>
      </c>
      <c r="M1911" s="75" t="s">
        <v>4892</v>
      </c>
      <c r="N1911" s="75" t="s">
        <v>87</v>
      </c>
      <c r="O1911" s="75" t="s">
        <v>4092</v>
      </c>
      <c r="Q1911" s="75" t="s">
        <v>4912</v>
      </c>
      <c r="R1911" s="75">
        <v>23</v>
      </c>
      <c r="S1911" s="75" t="s">
        <v>3662</v>
      </c>
      <c r="T1911" s="75" t="s">
        <v>4899</v>
      </c>
      <c r="U1911" s="75" t="s">
        <v>4877</v>
      </c>
      <c r="V1911" s="75" t="s">
        <v>4878</v>
      </c>
      <c r="W1911" s="75" t="s">
        <v>4877</v>
      </c>
      <c r="X1911" s="75" t="s">
        <v>4876</v>
      </c>
      <c r="Y1911" s="75" t="s">
        <v>4872</v>
      </c>
      <c r="Z1911" s="75">
        <v>36</v>
      </c>
      <c r="AA1911" s="75">
        <v>3</v>
      </c>
      <c r="AB1911" s="75" t="s">
        <v>4871</v>
      </c>
      <c r="AC1911" s="75" t="s">
        <v>5274</v>
      </c>
      <c r="AD1911" s="75" t="s">
        <v>4897</v>
      </c>
      <c r="AE1911" s="75">
        <v>30</v>
      </c>
      <c r="AF1911" s="75">
        <v>14</v>
      </c>
      <c r="AG1911" s="75" t="s">
        <v>4871</v>
      </c>
      <c r="AH1911" s="75" t="s">
        <v>5256</v>
      </c>
      <c r="AI1911" s="75" t="s">
        <v>4875</v>
      </c>
      <c r="AJ1911" s="75">
        <v>16</v>
      </c>
      <c r="AK1911" s="75">
        <v>0</v>
      </c>
      <c r="AL1911" s="75" t="s">
        <v>4871</v>
      </c>
      <c r="AM1911" s="75" t="s">
        <v>4888</v>
      </c>
      <c r="AN1911" s="75" t="s">
        <v>4869</v>
      </c>
      <c r="AP1911" s="75">
        <v>10</v>
      </c>
      <c r="AQ1911" s="75">
        <v>0</v>
      </c>
      <c r="AR1911" s="75" t="s">
        <v>4868</v>
      </c>
      <c r="AS1911" s="75" t="s">
        <v>4867</v>
      </c>
      <c r="AT1911" s="75">
        <v>25</v>
      </c>
      <c r="AU1911" s="75">
        <v>0</v>
      </c>
      <c r="AV1911" s="75" t="s">
        <v>4866</v>
      </c>
      <c r="BI1911" s="75" t="s">
        <v>5008</v>
      </c>
      <c r="BJ1911" s="75" t="s">
        <v>4886</v>
      </c>
      <c r="BK1911" s="75">
        <v>0</v>
      </c>
      <c r="BM1911" s="75">
        <v>2</v>
      </c>
    </row>
    <row r="1912" spans="1:65" ht="17.399999999999999" hidden="1" customHeight="1" x14ac:dyDescent="0.3">
      <c r="A1912" s="75">
        <v>2019</v>
      </c>
      <c r="B1912" s="75">
        <v>64133</v>
      </c>
      <c r="C1912" s="75" t="s">
        <v>5265</v>
      </c>
      <c r="D1912" s="75" t="s">
        <v>4885</v>
      </c>
      <c r="E1912" s="77">
        <v>1120</v>
      </c>
      <c r="F1912" s="75" t="s">
        <v>1928</v>
      </c>
      <c r="G1912" s="77" t="s">
        <v>87</v>
      </c>
      <c r="H1912" s="75" t="s">
        <v>5273</v>
      </c>
      <c r="I1912" s="75" t="s">
        <v>4883</v>
      </c>
      <c r="J1912" s="75" t="s">
        <v>87</v>
      </c>
      <c r="K1912" s="75">
        <v>0</v>
      </c>
      <c r="L1912" s="75" t="s">
        <v>4882</v>
      </c>
      <c r="M1912" s="75" t="s">
        <v>4881</v>
      </c>
      <c r="N1912" s="75" t="s">
        <v>87</v>
      </c>
      <c r="O1912" s="75" t="s">
        <v>4093</v>
      </c>
      <c r="Q1912" s="75" t="s">
        <v>4900</v>
      </c>
      <c r="R1912" s="75">
        <v>0</v>
      </c>
      <c r="S1912" s="75" t="s">
        <v>4033</v>
      </c>
      <c r="T1912" s="75" t="s">
        <v>4919</v>
      </c>
      <c r="U1912" s="75" t="s">
        <v>4877</v>
      </c>
      <c r="V1912" s="75" t="s">
        <v>4878</v>
      </c>
      <c r="W1912" s="75" t="s">
        <v>4877</v>
      </c>
      <c r="X1912" s="75" t="s">
        <v>4876</v>
      </c>
      <c r="Y1912" s="75" t="s">
        <v>4897</v>
      </c>
      <c r="Z1912" s="75">
        <v>7</v>
      </c>
      <c r="AA1912" s="75">
        <v>7</v>
      </c>
      <c r="AB1912" s="75" t="s">
        <v>4877</v>
      </c>
      <c r="AC1912" s="75" t="s">
        <v>4925</v>
      </c>
      <c r="AD1912" s="75" t="s">
        <v>4872</v>
      </c>
      <c r="AE1912" s="75">
        <v>6</v>
      </c>
      <c r="AF1912" s="75">
        <v>2</v>
      </c>
      <c r="AG1912" s="75" t="s">
        <v>4871</v>
      </c>
      <c r="AH1912" s="75" t="s">
        <v>5214</v>
      </c>
      <c r="AI1912" s="75" t="s">
        <v>4895</v>
      </c>
      <c r="AJ1912" s="75">
        <v>7</v>
      </c>
      <c r="AK1912" s="75">
        <v>5</v>
      </c>
      <c r="AL1912" s="75" t="s">
        <v>4871</v>
      </c>
      <c r="AM1912" s="75" t="s">
        <v>4903</v>
      </c>
      <c r="AN1912" s="75" t="s">
        <v>4869</v>
      </c>
      <c r="AP1912" s="75">
        <v>8</v>
      </c>
      <c r="AQ1912" s="75">
        <v>0</v>
      </c>
      <c r="AR1912" s="75" t="s">
        <v>4868</v>
      </c>
      <c r="AS1912" s="75" t="s">
        <v>4867</v>
      </c>
      <c r="AT1912" s="75">
        <v>2</v>
      </c>
      <c r="AU1912" s="75">
        <v>0</v>
      </c>
      <c r="AV1912" s="75" t="s">
        <v>4866</v>
      </c>
      <c r="BI1912" s="75" t="s">
        <v>4865</v>
      </c>
      <c r="BJ1912" s="75" t="s">
        <v>4864</v>
      </c>
      <c r="BK1912" s="75">
        <v>0</v>
      </c>
      <c r="BM1912" s="75">
        <v>0</v>
      </c>
    </row>
    <row r="1913" spans="1:65" ht="17.399999999999999" hidden="1" customHeight="1" x14ac:dyDescent="0.3">
      <c r="A1913" s="75">
        <v>2019</v>
      </c>
      <c r="B1913" s="75">
        <v>64133</v>
      </c>
      <c r="C1913" s="75" t="s">
        <v>5265</v>
      </c>
      <c r="D1913" s="75" t="s">
        <v>4885</v>
      </c>
      <c r="E1913" s="77">
        <v>1130</v>
      </c>
      <c r="F1913" s="75" t="s">
        <v>2913</v>
      </c>
      <c r="G1913" s="77" t="s">
        <v>87</v>
      </c>
      <c r="H1913" s="75" t="s">
        <v>5272</v>
      </c>
      <c r="I1913" s="75" t="s">
        <v>4883</v>
      </c>
      <c r="J1913" s="75" t="s">
        <v>87</v>
      </c>
      <c r="K1913" s="75">
        <v>0</v>
      </c>
      <c r="L1913" s="75" t="s">
        <v>4882</v>
      </c>
      <c r="M1913" s="75" t="s">
        <v>4892</v>
      </c>
      <c r="N1913" s="75" t="s">
        <v>87</v>
      </c>
      <c r="O1913" s="75" t="s">
        <v>4042</v>
      </c>
      <c r="Q1913" s="75" t="s">
        <v>4920</v>
      </c>
      <c r="R1913" s="75">
        <v>1</v>
      </c>
      <c r="S1913" s="75" t="s">
        <v>4020</v>
      </c>
      <c r="T1913" s="75" t="s">
        <v>4879</v>
      </c>
      <c r="U1913" s="75" t="s">
        <v>4877</v>
      </c>
      <c r="V1913" s="75" t="s">
        <v>4878</v>
      </c>
      <c r="W1913" s="75" t="s">
        <v>4877</v>
      </c>
      <c r="X1913" s="75" t="s">
        <v>4876</v>
      </c>
      <c r="Y1913" s="75" t="s">
        <v>4872</v>
      </c>
      <c r="Z1913" s="75">
        <v>10</v>
      </c>
      <c r="AA1913" s="75">
        <v>2</v>
      </c>
      <c r="AB1913" s="75" t="s">
        <v>4871</v>
      </c>
      <c r="AC1913" s="75" t="s">
        <v>4975</v>
      </c>
      <c r="AD1913" s="75" t="s">
        <v>4872</v>
      </c>
      <c r="AE1913" s="75">
        <v>4</v>
      </c>
      <c r="AF1913" s="75">
        <v>2</v>
      </c>
      <c r="AG1913" s="75" t="s">
        <v>4871</v>
      </c>
      <c r="AH1913" s="75" t="s">
        <v>5271</v>
      </c>
      <c r="AI1913" s="75" t="s">
        <v>4897</v>
      </c>
      <c r="AJ1913" s="75">
        <v>4</v>
      </c>
      <c r="AK1913" s="75">
        <v>2</v>
      </c>
      <c r="AL1913" s="75" t="s">
        <v>4871</v>
      </c>
      <c r="AM1913" s="75" t="s">
        <v>5221</v>
      </c>
      <c r="AN1913" s="75" t="s">
        <v>4869</v>
      </c>
      <c r="AP1913" s="75">
        <v>8</v>
      </c>
      <c r="AQ1913" s="75">
        <v>8</v>
      </c>
      <c r="AR1913" s="75" t="s">
        <v>4908</v>
      </c>
      <c r="AS1913" s="75" t="s">
        <v>4907</v>
      </c>
      <c r="AT1913" s="75">
        <v>1</v>
      </c>
      <c r="AU1913" s="75">
        <v>0</v>
      </c>
      <c r="AV1913" s="75" t="s">
        <v>4866</v>
      </c>
      <c r="BI1913" s="75" t="s">
        <v>4915</v>
      </c>
      <c r="BJ1913" s="75" t="s">
        <v>4886</v>
      </c>
      <c r="BK1913" s="75">
        <v>0</v>
      </c>
      <c r="BM1913" s="75">
        <v>0</v>
      </c>
    </row>
    <row r="1914" spans="1:65" ht="17.399999999999999" hidden="1" customHeight="1" x14ac:dyDescent="0.3">
      <c r="A1914" s="75">
        <v>2019</v>
      </c>
      <c r="B1914" s="75">
        <v>22010</v>
      </c>
      <c r="C1914" s="75" t="s">
        <v>5270</v>
      </c>
      <c r="D1914" s="75" t="s">
        <v>4885</v>
      </c>
      <c r="E1914" s="77">
        <v>1140</v>
      </c>
      <c r="F1914" s="75" t="s">
        <v>623</v>
      </c>
      <c r="G1914" s="77" t="s">
        <v>87</v>
      </c>
      <c r="H1914" s="75" t="s">
        <v>5269</v>
      </c>
      <c r="I1914" s="75" t="s">
        <v>4883</v>
      </c>
      <c r="J1914" s="75" t="s">
        <v>87</v>
      </c>
      <c r="K1914" s="75">
        <v>0</v>
      </c>
      <c r="L1914" s="75" t="s">
        <v>4882</v>
      </c>
      <c r="M1914" s="75" t="s">
        <v>4892</v>
      </c>
      <c r="N1914" s="75" t="s">
        <v>87</v>
      </c>
      <c r="O1914" s="75" t="s">
        <v>4032</v>
      </c>
      <c r="Q1914" s="75" t="s">
        <v>4912</v>
      </c>
      <c r="R1914" s="75">
        <v>0</v>
      </c>
      <c r="S1914" s="75" t="s">
        <v>3662</v>
      </c>
      <c r="T1914" s="75" t="s">
        <v>4899</v>
      </c>
      <c r="U1914" s="75" t="s">
        <v>4877</v>
      </c>
      <c r="V1914" s="75" t="s">
        <v>4878</v>
      </c>
      <c r="W1914" s="75" t="s">
        <v>4877</v>
      </c>
      <c r="X1914" s="75" t="s">
        <v>4876</v>
      </c>
      <c r="Y1914" s="75" t="s">
        <v>4872</v>
      </c>
      <c r="Z1914" s="75">
        <v>29</v>
      </c>
      <c r="AA1914" s="75">
        <v>3</v>
      </c>
      <c r="AB1914" s="75" t="s">
        <v>4871</v>
      </c>
      <c r="AC1914" s="75" t="s">
        <v>5268</v>
      </c>
      <c r="AD1914" s="75" t="s">
        <v>4872</v>
      </c>
      <c r="AE1914" s="75">
        <v>18</v>
      </c>
      <c r="AF1914" s="75">
        <v>3</v>
      </c>
      <c r="AG1914" s="75" t="s">
        <v>4871</v>
      </c>
      <c r="AH1914" s="75" t="s">
        <v>5267</v>
      </c>
      <c r="AI1914" s="75" t="s">
        <v>4872</v>
      </c>
      <c r="AJ1914" s="75">
        <v>12</v>
      </c>
      <c r="AK1914" s="75">
        <v>2</v>
      </c>
      <c r="AL1914" s="75" t="s">
        <v>4871</v>
      </c>
      <c r="AM1914" s="75" t="s">
        <v>5266</v>
      </c>
      <c r="AN1914" s="75" t="s">
        <v>4869</v>
      </c>
      <c r="AP1914" s="75">
        <v>10</v>
      </c>
      <c r="AQ1914" s="75">
        <v>10</v>
      </c>
      <c r="AR1914" s="75" t="s">
        <v>4908</v>
      </c>
      <c r="AS1914" s="75" t="s">
        <v>4907</v>
      </c>
      <c r="AT1914" s="75">
        <v>6</v>
      </c>
      <c r="AU1914" s="75">
        <v>1</v>
      </c>
      <c r="AV1914" s="75" t="s">
        <v>4866</v>
      </c>
      <c r="BI1914" s="75" t="s">
        <v>5047</v>
      </c>
      <c r="BJ1914" s="75" t="s">
        <v>4886</v>
      </c>
      <c r="BK1914" s="75">
        <v>0</v>
      </c>
      <c r="BM1914" s="75">
        <v>1</v>
      </c>
    </row>
    <row r="1915" spans="1:65" ht="17.399999999999999" hidden="1" customHeight="1" x14ac:dyDescent="0.3">
      <c r="A1915" s="75">
        <v>2019</v>
      </c>
      <c r="B1915" s="75">
        <v>64133</v>
      </c>
      <c r="C1915" s="75" t="s">
        <v>5265</v>
      </c>
      <c r="D1915" s="75" t="s">
        <v>4885</v>
      </c>
      <c r="E1915" s="77">
        <v>1150</v>
      </c>
      <c r="F1915" s="75" t="s">
        <v>2033</v>
      </c>
      <c r="G1915" s="77" t="s">
        <v>87</v>
      </c>
      <c r="H1915" s="75" t="s">
        <v>5264</v>
      </c>
      <c r="I1915" s="75" t="s">
        <v>4883</v>
      </c>
      <c r="J1915" s="75" t="s">
        <v>87</v>
      </c>
      <c r="K1915" s="75">
        <v>0</v>
      </c>
      <c r="L1915" s="75" t="s">
        <v>4882</v>
      </c>
      <c r="M1915" s="75" t="s">
        <v>4892</v>
      </c>
      <c r="N1915" s="75" t="s">
        <v>87</v>
      </c>
      <c r="O1915" s="75" t="s">
        <v>4042</v>
      </c>
      <c r="Q1915" s="75" t="s">
        <v>4920</v>
      </c>
      <c r="R1915" s="75">
        <v>2</v>
      </c>
      <c r="S1915" s="75" t="s">
        <v>4020</v>
      </c>
      <c r="T1915" s="75" t="s">
        <v>4879</v>
      </c>
      <c r="U1915" s="75" t="s">
        <v>4877</v>
      </c>
      <c r="V1915" s="75" t="s">
        <v>4878</v>
      </c>
      <c r="W1915" s="75" t="s">
        <v>4877</v>
      </c>
      <c r="X1915" s="75" t="s">
        <v>4876</v>
      </c>
      <c r="Y1915" s="75" t="s">
        <v>4872</v>
      </c>
      <c r="Z1915" s="75">
        <v>25</v>
      </c>
      <c r="AA1915" s="75">
        <v>5</v>
      </c>
      <c r="AB1915" s="75" t="s">
        <v>4871</v>
      </c>
      <c r="AC1915" s="75" t="s">
        <v>5263</v>
      </c>
      <c r="AD1915" s="75" t="s">
        <v>4872</v>
      </c>
      <c r="AE1915" s="75">
        <v>17</v>
      </c>
      <c r="AF1915" s="75">
        <v>5</v>
      </c>
      <c r="AG1915" s="75" t="s">
        <v>4871</v>
      </c>
      <c r="AH1915" s="75" t="s">
        <v>5079</v>
      </c>
      <c r="AI1915" s="75" t="s">
        <v>4872</v>
      </c>
      <c r="AJ1915" s="75">
        <v>9</v>
      </c>
      <c r="AK1915" s="75">
        <v>2</v>
      </c>
      <c r="AL1915" s="75" t="s">
        <v>4871</v>
      </c>
      <c r="AM1915" s="75" t="s">
        <v>5262</v>
      </c>
      <c r="AN1915" s="75" t="s">
        <v>4869</v>
      </c>
      <c r="AP1915" s="75">
        <v>8</v>
      </c>
      <c r="AQ1915" s="75">
        <v>8</v>
      </c>
      <c r="AR1915" s="75" t="s">
        <v>4908</v>
      </c>
      <c r="AS1915" s="75" t="s">
        <v>4907</v>
      </c>
      <c r="AT1915" s="75">
        <v>2</v>
      </c>
      <c r="AU1915" s="75">
        <v>0</v>
      </c>
      <c r="AV1915" s="75" t="s">
        <v>4866</v>
      </c>
      <c r="BI1915" s="75" t="s">
        <v>4865</v>
      </c>
      <c r="BJ1915" s="75" t="s">
        <v>4864</v>
      </c>
      <c r="BK1915" s="75">
        <v>0</v>
      </c>
      <c r="BM1915" s="75">
        <v>0</v>
      </c>
    </row>
    <row r="1916" spans="1:65" ht="17.399999999999999" hidden="1" customHeight="1" x14ac:dyDescent="0.3">
      <c r="A1916" s="75">
        <v>2019</v>
      </c>
      <c r="B1916" s="75">
        <v>64163</v>
      </c>
      <c r="C1916" s="75" t="s">
        <v>5104</v>
      </c>
      <c r="D1916" s="75" t="s">
        <v>4885</v>
      </c>
      <c r="E1916" s="77">
        <v>1160</v>
      </c>
      <c r="F1916" s="75" t="s">
        <v>968</v>
      </c>
      <c r="G1916" s="77" t="s">
        <v>87</v>
      </c>
      <c r="H1916" s="75" t="s">
        <v>5261</v>
      </c>
      <c r="I1916" s="75" t="s">
        <v>4883</v>
      </c>
      <c r="J1916" s="75" t="s">
        <v>87</v>
      </c>
      <c r="K1916" s="75">
        <v>0</v>
      </c>
      <c r="L1916" s="75" t="s">
        <v>4882</v>
      </c>
      <c r="M1916" s="75" t="s">
        <v>4881</v>
      </c>
      <c r="N1916" s="75" t="s">
        <v>87</v>
      </c>
      <c r="O1916" s="75" t="s">
        <v>4032</v>
      </c>
      <c r="Q1916" s="75" t="s">
        <v>4912</v>
      </c>
      <c r="R1916" s="75">
        <v>0</v>
      </c>
      <c r="S1916" s="75" t="s">
        <v>4033</v>
      </c>
      <c r="T1916" s="75" t="s">
        <v>4919</v>
      </c>
      <c r="U1916" s="75" t="s">
        <v>4877</v>
      </c>
      <c r="V1916" s="75" t="s">
        <v>4878</v>
      </c>
      <c r="W1916" s="75" t="s">
        <v>4877</v>
      </c>
      <c r="X1916" s="75" t="s">
        <v>4876</v>
      </c>
      <c r="Y1916" s="75" t="s">
        <v>4897</v>
      </c>
      <c r="Z1916" s="75">
        <v>13</v>
      </c>
      <c r="AA1916" s="75">
        <v>2</v>
      </c>
      <c r="AB1916" s="75" t="s">
        <v>4871</v>
      </c>
      <c r="AC1916" s="75" t="s">
        <v>5260</v>
      </c>
      <c r="AD1916" s="75" t="s">
        <v>4872</v>
      </c>
      <c r="AE1916" s="75">
        <v>6</v>
      </c>
      <c r="AF1916" s="75">
        <v>2</v>
      </c>
      <c r="AG1916" s="75" t="s">
        <v>4871</v>
      </c>
      <c r="AH1916" s="75" t="s">
        <v>5214</v>
      </c>
      <c r="AI1916" s="75" t="s">
        <v>4897</v>
      </c>
      <c r="AJ1916" s="75">
        <v>6</v>
      </c>
      <c r="AK1916" s="75">
        <v>1</v>
      </c>
      <c r="AL1916" s="75" t="s">
        <v>4871</v>
      </c>
      <c r="AM1916" s="75" t="s">
        <v>5259</v>
      </c>
      <c r="AN1916" s="75" t="s">
        <v>4869</v>
      </c>
      <c r="AP1916" s="75">
        <v>8</v>
      </c>
      <c r="AQ1916" s="75">
        <v>8</v>
      </c>
      <c r="AR1916" s="75" t="s">
        <v>4908</v>
      </c>
      <c r="AS1916" s="75" t="s">
        <v>4907</v>
      </c>
      <c r="AT1916" s="75">
        <v>1</v>
      </c>
      <c r="AU1916" s="75">
        <v>0</v>
      </c>
      <c r="AV1916" s="75" t="s">
        <v>4866</v>
      </c>
      <c r="BI1916" s="75" t="s">
        <v>4865</v>
      </c>
      <c r="BJ1916" s="75" t="s">
        <v>4864</v>
      </c>
      <c r="BK1916" s="75">
        <v>0</v>
      </c>
      <c r="BM1916" s="75">
        <v>0</v>
      </c>
    </row>
    <row r="1917" spans="1:65" ht="17.399999999999999" hidden="1" customHeight="1" x14ac:dyDescent="0.3">
      <c r="A1917" s="75">
        <v>2019</v>
      </c>
      <c r="B1917" s="75">
        <v>64233</v>
      </c>
      <c r="C1917" s="75" t="s">
        <v>964</v>
      </c>
      <c r="D1917" s="75" t="s">
        <v>4885</v>
      </c>
      <c r="E1917" s="77">
        <v>1180</v>
      </c>
      <c r="F1917" s="75" t="s">
        <v>3373</v>
      </c>
      <c r="G1917" s="77" t="s">
        <v>87</v>
      </c>
      <c r="H1917" s="75" t="s">
        <v>5258</v>
      </c>
      <c r="I1917" s="75" t="s">
        <v>4883</v>
      </c>
      <c r="J1917" s="75" t="s">
        <v>87</v>
      </c>
      <c r="K1917" s="75">
        <v>0</v>
      </c>
      <c r="L1917" s="75" t="s">
        <v>4882</v>
      </c>
      <c r="M1917" s="75" t="s">
        <v>4892</v>
      </c>
      <c r="N1917" s="75" t="s">
        <v>87</v>
      </c>
      <c r="O1917" s="75" t="s">
        <v>4032</v>
      </c>
      <c r="Q1917" s="75" t="s">
        <v>4912</v>
      </c>
      <c r="R1917" s="75">
        <v>2</v>
      </c>
      <c r="S1917" s="75" t="s">
        <v>4033</v>
      </c>
      <c r="T1917" s="75" t="s">
        <v>4919</v>
      </c>
      <c r="U1917" s="75" t="s">
        <v>4877</v>
      </c>
      <c r="V1917" s="75" t="s">
        <v>4878</v>
      </c>
      <c r="W1917" s="75" t="s">
        <v>4877</v>
      </c>
      <c r="X1917" s="75" t="s">
        <v>4876</v>
      </c>
      <c r="Y1917" s="75" t="s">
        <v>4872</v>
      </c>
      <c r="Z1917" s="75">
        <v>35</v>
      </c>
      <c r="AA1917" s="75">
        <v>0</v>
      </c>
      <c r="AB1917" s="75" t="s">
        <v>4871</v>
      </c>
      <c r="AC1917" s="75" t="s">
        <v>4936</v>
      </c>
      <c r="AD1917" s="75" t="s">
        <v>4897</v>
      </c>
      <c r="AE1917" s="75">
        <v>30</v>
      </c>
      <c r="AF1917" s="75">
        <v>18</v>
      </c>
      <c r="AG1917" s="75" t="s">
        <v>4871</v>
      </c>
      <c r="AH1917" s="75" t="s">
        <v>4962</v>
      </c>
      <c r="AI1917" s="75" t="s">
        <v>4872</v>
      </c>
      <c r="AJ1917" s="75">
        <v>16</v>
      </c>
      <c r="AK1917" s="75">
        <v>2</v>
      </c>
      <c r="AL1917" s="75" t="s">
        <v>4871</v>
      </c>
      <c r="AM1917" s="75" t="s">
        <v>5054</v>
      </c>
      <c r="AN1917" s="75" t="s">
        <v>4869</v>
      </c>
      <c r="AP1917" s="75">
        <v>10</v>
      </c>
      <c r="AQ1917" s="75">
        <v>9</v>
      </c>
      <c r="AR1917" s="75" t="s">
        <v>4868</v>
      </c>
      <c r="AS1917" s="75" t="s">
        <v>4867</v>
      </c>
      <c r="AT1917" s="75">
        <v>7</v>
      </c>
      <c r="AU1917" s="75">
        <v>2</v>
      </c>
      <c r="AV1917" s="75" t="s">
        <v>4866</v>
      </c>
      <c r="BI1917" s="75" t="s">
        <v>5008</v>
      </c>
      <c r="BJ1917" s="75" t="s">
        <v>4886</v>
      </c>
      <c r="BK1917" s="75">
        <v>2</v>
      </c>
      <c r="BM1917" s="75">
        <v>1</v>
      </c>
    </row>
    <row r="1918" spans="1:65" ht="17.399999999999999" hidden="1" customHeight="1" x14ac:dyDescent="0.3">
      <c r="A1918" s="75">
        <v>2019</v>
      </c>
      <c r="B1918" s="75">
        <v>64233</v>
      </c>
      <c r="C1918" s="75" t="s">
        <v>964</v>
      </c>
      <c r="D1918" s="75" t="s">
        <v>4885</v>
      </c>
      <c r="E1918" s="77">
        <v>1195</v>
      </c>
      <c r="F1918" s="75" t="s">
        <v>2048</v>
      </c>
      <c r="G1918" s="77" t="s">
        <v>87</v>
      </c>
      <c r="H1918" s="75" t="s">
        <v>5257</v>
      </c>
      <c r="I1918" s="75" t="s">
        <v>4883</v>
      </c>
      <c r="J1918" s="75" t="s">
        <v>87</v>
      </c>
      <c r="K1918" s="75">
        <v>0</v>
      </c>
      <c r="L1918" s="75" t="s">
        <v>4882</v>
      </c>
      <c r="M1918" s="75" t="s">
        <v>4892</v>
      </c>
      <c r="N1918" s="75" t="s">
        <v>87</v>
      </c>
      <c r="O1918" s="75" t="s">
        <v>4051</v>
      </c>
      <c r="Q1918" s="75" t="s">
        <v>4900</v>
      </c>
      <c r="R1918" s="75">
        <v>7</v>
      </c>
      <c r="S1918" s="75" t="s">
        <v>3662</v>
      </c>
      <c r="T1918" s="75" t="s">
        <v>4899</v>
      </c>
      <c r="U1918" s="75" t="s">
        <v>4877</v>
      </c>
      <c r="V1918" s="75" t="s">
        <v>4878</v>
      </c>
      <c r="W1918" s="75" t="s">
        <v>4877</v>
      </c>
      <c r="X1918" s="75" t="s">
        <v>4876</v>
      </c>
      <c r="Y1918" s="75" t="s">
        <v>4872</v>
      </c>
      <c r="Z1918" s="75">
        <v>36</v>
      </c>
      <c r="AA1918" s="75">
        <v>0</v>
      </c>
      <c r="AB1918" s="75" t="s">
        <v>4871</v>
      </c>
      <c r="AC1918" s="75" t="s">
        <v>4890</v>
      </c>
      <c r="AD1918" s="75" t="s">
        <v>4897</v>
      </c>
      <c r="AE1918" s="75">
        <v>30</v>
      </c>
      <c r="AF1918" s="75">
        <v>14</v>
      </c>
      <c r="AG1918" s="75" t="s">
        <v>4871</v>
      </c>
      <c r="AH1918" s="75" t="s">
        <v>5256</v>
      </c>
      <c r="AI1918" s="75" t="s">
        <v>4872</v>
      </c>
      <c r="AJ1918" s="75">
        <v>16</v>
      </c>
      <c r="AK1918" s="75">
        <v>3</v>
      </c>
      <c r="AL1918" s="75" t="s">
        <v>4871</v>
      </c>
      <c r="AM1918" s="75" t="s">
        <v>5193</v>
      </c>
      <c r="AN1918" s="75" t="s">
        <v>4869</v>
      </c>
      <c r="AP1918" s="75">
        <v>10</v>
      </c>
      <c r="AQ1918" s="75">
        <v>4</v>
      </c>
      <c r="AR1918" s="75" t="s">
        <v>4868</v>
      </c>
      <c r="AS1918" s="75" t="s">
        <v>4867</v>
      </c>
      <c r="AT1918" s="75">
        <v>7</v>
      </c>
      <c r="AU1918" s="75">
        <v>0</v>
      </c>
      <c r="AV1918" s="75" t="s">
        <v>4866</v>
      </c>
      <c r="BI1918" s="75" t="s">
        <v>4915</v>
      </c>
      <c r="BJ1918" s="75" t="s">
        <v>4886</v>
      </c>
      <c r="BK1918" s="75">
        <v>1</v>
      </c>
      <c r="BM1918" s="75">
        <v>0</v>
      </c>
    </row>
    <row r="1919" spans="1:65" ht="17.399999999999999" hidden="1" customHeight="1" x14ac:dyDescent="0.3">
      <c r="A1919" s="75">
        <v>2019</v>
      </c>
      <c r="B1919" s="75">
        <v>64233</v>
      </c>
      <c r="C1919" s="75" t="s">
        <v>964</v>
      </c>
      <c r="D1919" s="75" t="s">
        <v>4885</v>
      </c>
      <c r="E1919" s="77">
        <v>1220</v>
      </c>
      <c r="F1919" s="75" t="s">
        <v>2043</v>
      </c>
      <c r="G1919" s="77" t="s">
        <v>87</v>
      </c>
      <c r="H1919" s="75" t="s">
        <v>5255</v>
      </c>
      <c r="I1919" s="75" t="s">
        <v>4883</v>
      </c>
      <c r="J1919" s="75" t="s">
        <v>87</v>
      </c>
      <c r="K1919" s="75">
        <v>0</v>
      </c>
      <c r="L1919" s="75" t="s">
        <v>4882</v>
      </c>
      <c r="M1919" s="75" t="s">
        <v>4892</v>
      </c>
      <c r="N1919" s="75" t="s">
        <v>87</v>
      </c>
      <c r="O1919" s="75" t="s">
        <v>4051</v>
      </c>
      <c r="Q1919" s="75" t="s">
        <v>4900</v>
      </c>
      <c r="R1919" s="75">
        <v>3</v>
      </c>
      <c r="S1919" s="75" t="s">
        <v>3662</v>
      </c>
      <c r="T1919" s="75" t="s">
        <v>4899</v>
      </c>
      <c r="U1919" s="75" t="s">
        <v>4877</v>
      </c>
      <c r="V1919" s="75" t="s">
        <v>4878</v>
      </c>
      <c r="W1919" s="75" t="s">
        <v>4877</v>
      </c>
      <c r="X1919" s="75" t="s">
        <v>4876</v>
      </c>
      <c r="Y1919" s="75" t="s">
        <v>4872</v>
      </c>
      <c r="Z1919" s="75">
        <v>23</v>
      </c>
      <c r="AA1919" s="75">
        <v>0</v>
      </c>
      <c r="AB1919" s="75" t="s">
        <v>4871</v>
      </c>
      <c r="AC1919" s="75" t="s">
        <v>5254</v>
      </c>
      <c r="AD1919" s="75" t="s">
        <v>4897</v>
      </c>
      <c r="AE1919" s="75">
        <v>22</v>
      </c>
      <c r="AF1919" s="75">
        <v>6</v>
      </c>
      <c r="AG1919" s="75" t="s">
        <v>4871</v>
      </c>
      <c r="AH1919" s="75" t="s">
        <v>5253</v>
      </c>
      <c r="AI1919" s="75" t="s">
        <v>4872</v>
      </c>
      <c r="AJ1919" s="75">
        <v>12</v>
      </c>
      <c r="AK1919" s="75">
        <v>3</v>
      </c>
      <c r="AL1919" s="75" t="s">
        <v>4871</v>
      </c>
      <c r="AM1919" s="75" t="s">
        <v>5252</v>
      </c>
      <c r="AN1919" s="75" t="s">
        <v>4869</v>
      </c>
      <c r="AP1919" s="75">
        <v>10</v>
      </c>
      <c r="AQ1919" s="75">
        <v>0</v>
      </c>
      <c r="AR1919" s="75" t="s">
        <v>4868</v>
      </c>
      <c r="AS1919" s="75" t="s">
        <v>4867</v>
      </c>
      <c r="AT1919" s="75">
        <v>3</v>
      </c>
      <c r="AU1919" s="75">
        <v>0</v>
      </c>
      <c r="AV1919" s="75" t="s">
        <v>4866</v>
      </c>
      <c r="BI1919" s="75" t="s">
        <v>4915</v>
      </c>
      <c r="BJ1919" s="75" t="s">
        <v>4886</v>
      </c>
      <c r="BK1919" s="75">
        <v>1</v>
      </c>
      <c r="BM1919" s="75">
        <v>0</v>
      </c>
    </row>
    <row r="1920" spans="1:65" ht="17.399999999999999" hidden="1" customHeight="1" x14ac:dyDescent="0.3">
      <c r="A1920" s="75">
        <v>2019</v>
      </c>
      <c r="B1920" s="75">
        <v>64053</v>
      </c>
      <c r="C1920" s="75" t="s">
        <v>5089</v>
      </c>
      <c r="D1920" s="75" t="s">
        <v>4885</v>
      </c>
      <c r="E1920" s="77">
        <v>1330</v>
      </c>
      <c r="F1920" s="75" t="s">
        <v>2091</v>
      </c>
      <c r="G1920" s="77" t="s">
        <v>87</v>
      </c>
      <c r="H1920" s="75" t="s">
        <v>5251</v>
      </c>
      <c r="I1920" s="75" t="s">
        <v>4883</v>
      </c>
      <c r="J1920" s="75" t="s">
        <v>87</v>
      </c>
      <c r="K1920" s="75">
        <v>0</v>
      </c>
      <c r="L1920" s="75" t="s">
        <v>4882</v>
      </c>
      <c r="M1920" s="75" t="s">
        <v>4892</v>
      </c>
      <c r="N1920" s="75" t="s">
        <v>87</v>
      </c>
      <c r="O1920" s="75" t="s">
        <v>4032</v>
      </c>
      <c r="Q1920" s="75" t="s">
        <v>4912</v>
      </c>
      <c r="R1920" s="75">
        <v>2</v>
      </c>
      <c r="S1920" s="75" t="s">
        <v>3662</v>
      </c>
      <c r="T1920" s="75" t="s">
        <v>4899</v>
      </c>
      <c r="U1920" s="75" t="s">
        <v>4877</v>
      </c>
      <c r="V1920" s="75" t="s">
        <v>4878</v>
      </c>
      <c r="W1920" s="75" t="s">
        <v>4877</v>
      </c>
      <c r="X1920" s="75" t="s">
        <v>4876</v>
      </c>
      <c r="Y1920" s="75" t="s">
        <v>4897</v>
      </c>
      <c r="Z1920" s="75">
        <v>8</v>
      </c>
      <c r="AA1920" s="75">
        <v>5</v>
      </c>
      <c r="AB1920" s="75" t="s">
        <v>4871</v>
      </c>
      <c r="AC1920" s="75" t="s">
        <v>5250</v>
      </c>
      <c r="AD1920" s="75" t="s">
        <v>4872</v>
      </c>
      <c r="AE1920" s="75">
        <v>4</v>
      </c>
      <c r="AF1920" s="75">
        <v>1</v>
      </c>
      <c r="AG1920" s="75" t="s">
        <v>4871</v>
      </c>
      <c r="AH1920" s="75" t="s">
        <v>5249</v>
      </c>
      <c r="AI1920" s="75" t="s">
        <v>4897</v>
      </c>
      <c r="AJ1920" s="75">
        <v>3</v>
      </c>
      <c r="AK1920" s="75">
        <v>3</v>
      </c>
      <c r="AL1920" s="75" t="s">
        <v>4877</v>
      </c>
      <c r="AM1920" s="75" t="s">
        <v>4894</v>
      </c>
      <c r="AN1920" s="75" t="s">
        <v>4869</v>
      </c>
      <c r="AP1920" s="75">
        <v>8</v>
      </c>
      <c r="AQ1920" s="75">
        <v>4</v>
      </c>
      <c r="AR1920" s="75" t="s">
        <v>4868</v>
      </c>
      <c r="AS1920" s="75" t="s">
        <v>4867</v>
      </c>
      <c r="AT1920" s="75">
        <v>2</v>
      </c>
      <c r="AU1920" s="75">
        <v>0</v>
      </c>
      <c r="AV1920" s="75" t="s">
        <v>4866</v>
      </c>
      <c r="BI1920" s="75" t="s">
        <v>4865</v>
      </c>
      <c r="BJ1920" s="75" t="s">
        <v>4864</v>
      </c>
      <c r="BK1920" s="75">
        <v>0</v>
      </c>
      <c r="BM1920" s="75">
        <v>0</v>
      </c>
    </row>
    <row r="1921" spans="1:65" ht="17.399999999999999" hidden="1" customHeight="1" x14ac:dyDescent="0.3">
      <c r="A1921" s="75">
        <v>2019</v>
      </c>
      <c r="B1921" s="75">
        <v>64123</v>
      </c>
      <c r="C1921" s="75" t="s">
        <v>5025</v>
      </c>
      <c r="D1921" s="75" t="s">
        <v>4885</v>
      </c>
      <c r="E1921" s="77">
        <v>1340</v>
      </c>
      <c r="F1921" s="75" t="s">
        <v>3854</v>
      </c>
      <c r="G1921" s="77" t="s">
        <v>87</v>
      </c>
      <c r="H1921" s="75" t="s">
        <v>5248</v>
      </c>
      <c r="I1921" s="75" t="s">
        <v>4883</v>
      </c>
      <c r="J1921" s="75" t="s">
        <v>87</v>
      </c>
      <c r="K1921" s="75">
        <v>0</v>
      </c>
      <c r="L1921" s="75" t="s">
        <v>4882</v>
      </c>
      <c r="M1921" s="75" t="s">
        <v>4892</v>
      </c>
      <c r="N1921" s="75" t="s">
        <v>87</v>
      </c>
      <c r="O1921" s="75" t="s">
        <v>4071</v>
      </c>
      <c r="Q1921" s="75" t="s">
        <v>4900</v>
      </c>
      <c r="R1921" s="75">
        <v>0</v>
      </c>
      <c r="S1921" s="75" t="s">
        <v>4033</v>
      </c>
      <c r="T1921" s="75" t="s">
        <v>4919</v>
      </c>
      <c r="U1921" s="75" t="s">
        <v>4877</v>
      </c>
      <c r="V1921" s="75" t="s">
        <v>4878</v>
      </c>
      <c r="W1921" s="75" t="s">
        <v>4877</v>
      </c>
      <c r="X1921" s="75" t="s">
        <v>4876</v>
      </c>
      <c r="Y1921" s="75" t="s">
        <v>4872</v>
      </c>
      <c r="Z1921" s="75">
        <v>12</v>
      </c>
      <c r="AA1921" s="75">
        <v>0</v>
      </c>
      <c r="AB1921" s="75" t="s">
        <v>4871</v>
      </c>
      <c r="AC1921" s="75" t="s">
        <v>5247</v>
      </c>
      <c r="AD1921" s="75" t="s">
        <v>4872</v>
      </c>
      <c r="AE1921" s="75">
        <v>12</v>
      </c>
      <c r="AF1921" s="75">
        <v>1</v>
      </c>
      <c r="AG1921" s="75" t="s">
        <v>4871</v>
      </c>
      <c r="AH1921" s="75" t="s">
        <v>5246</v>
      </c>
      <c r="AI1921" s="75" t="s">
        <v>4897</v>
      </c>
      <c r="AJ1921" s="75">
        <v>5</v>
      </c>
      <c r="AK1921" s="75">
        <v>4</v>
      </c>
      <c r="AL1921" s="75" t="s">
        <v>4871</v>
      </c>
      <c r="AM1921" s="75" t="s">
        <v>5245</v>
      </c>
      <c r="AN1921" s="75" t="s">
        <v>4869</v>
      </c>
      <c r="AP1921" s="75">
        <v>10</v>
      </c>
      <c r="AQ1921" s="75">
        <v>0</v>
      </c>
      <c r="AR1921" s="75" t="s">
        <v>4868</v>
      </c>
      <c r="AS1921" s="75" t="s">
        <v>4867</v>
      </c>
      <c r="AT1921" s="75">
        <v>1</v>
      </c>
      <c r="AU1921" s="75">
        <v>0</v>
      </c>
      <c r="AV1921" s="75" t="s">
        <v>4866</v>
      </c>
      <c r="BI1921" s="75" t="s">
        <v>4865</v>
      </c>
      <c r="BJ1921" s="75" t="s">
        <v>4864</v>
      </c>
      <c r="BK1921" s="75">
        <v>0</v>
      </c>
      <c r="BM1921" s="75">
        <v>0</v>
      </c>
    </row>
    <row r="1922" spans="1:65" ht="17.399999999999999" hidden="1" customHeight="1" x14ac:dyDescent="0.3">
      <c r="A1922" s="75">
        <v>2019</v>
      </c>
      <c r="B1922" s="75">
        <v>64123</v>
      </c>
      <c r="C1922" s="75" t="s">
        <v>5025</v>
      </c>
      <c r="D1922" s="75" t="s">
        <v>4885</v>
      </c>
      <c r="E1922" s="77">
        <v>1350</v>
      </c>
      <c r="F1922" s="75" t="s">
        <v>1898</v>
      </c>
      <c r="G1922" s="77" t="s">
        <v>87</v>
      </c>
      <c r="H1922" s="75" t="s">
        <v>5244</v>
      </c>
      <c r="I1922" s="75" t="s">
        <v>4883</v>
      </c>
      <c r="J1922" s="75" t="s">
        <v>87</v>
      </c>
      <c r="K1922" s="75">
        <v>0</v>
      </c>
      <c r="L1922" s="75" t="s">
        <v>4882</v>
      </c>
      <c r="M1922" s="75" t="s">
        <v>4892</v>
      </c>
      <c r="N1922" s="75" t="s">
        <v>87</v>
      </c>
      <c r="O1922" s="75" t="s">
        <v>4032</v>
      </c>
      <c r="Q1922" s="75" t="s">
        <v>4912</v>
      </c>
      <c r="R1922" s="75">
        <v>0</v>
      </c>
      <c r="S1922" s="75" t="s">
        <v>4033</v>
      </c>
      <c r="T1922" s="75" t="s">
        <v>4919</v>
      </c>
      <c r="U1922" s="75" t="s">
        <v>4877</v>
      </c>
      <c r="V1922" s="75" t="s">
        <v>4878</v>
      </c>
      <c r="W1922" s="75" t="s">
        <v>4877</v>
      </c>
      <c r="X1922" s="75" t="s">
        <v>4876</v>
      </c>
      <c r="Y1922" s="75" t="s">
        <v>4872</v>
      </c>
      <c r="Z1922" s="75">
        <v>27</v>
      </c>
      <c r="AA1922" s="75">
        <v>0</v>
      </c>
      <c r="AB1922" s="75" t="s">
        <v>4871</v>
      </c>
      <c r="AC1922" s="75" t="s">
        <v>4874</v>
      </c>
      <c r="AD1922" s="75" t="s">
        <v>4872</v>
      </c>
      <c r="AE1922" s="75">
        <v>17</v>
      </c>
      <c r="AF1922" s="75">
        <v>7</v>
      </c>
      <c r="AG1922" s="75" t="s">
        <v>4871</v>
      </c>
      <c r="AH1922" s="75" t="s">
        <v>5243</v>
      </c>
      <c r="AI1922" s="75" t="s">
        <v>4897</v>
      </c>
      <c r="AJ1922" s="75">
        <v>8</v>
      </c>
      <c r="AK1922" s="75">
        <v>4</v>
      </c>
      <c r="AL1922" s="75" t="s">
        <v>4871</v>
      </c>
      <c r="AM1922" s="75" t="s">
        <v>5242</v>
      </c>
      <c r="AN1922" s="75" t="s">
        <v>4869</v>
      </c>
      <c r="AP1922" s="75">
        <v>10</v>
      </c>
      <c r="AQ1922" s="75">
        <v>10</v>
      </c>
      <c r="AR1922" s="75" t="s">
        <v>4908</v>
      </c>
      <c r="AS1922" s="75" t="s">
        <v>4907</v>
      </c>
      <c r="AT1922" s="75">
        <v>4</v>
      </c>
      <c r="AU1922" s="75">
        <v>0</v>
      </c>
      <c r="AV1922" s="75" t="s">
        <v>4866</v>
      </c>
      <c r="BI1922" s="75" t="s">
        <v>4865</v>
      </c>
      <c r="BJ1922" s="75" t="s">
        <v>4864</v>
      </c>
      <c r="BK1922" s="75">
        <v>0</v>
      </c>
      <c r="BM1922" s="75">
        <v>0</v>
      </c>
    </row>
    <row r="1923" spans="1:65" ht="17.399999999999999" hidden="1" customHeight="1" x14ac:dyDescent="0.3">
      <c r="A1923" s="75">
        <v>2019</v>
      </c>
      <c r="B1923" s="75">
        <v>26011</v>
      </c>
      <c r="C1923" s="75" t="s">
        <v>5238</v>
      </c>
      <c r="D1923" s="75" t="s">
        <v>4885</v>
      </c>
      <c r="E1923" s="77">
        <v>1360</v>
      </c>
      <c r="F1923" s="75" t="s">
        <v>2159</v>
      </c>
      <c r="G1923" s="77" t="s">
        <v>87</v>
      </c>
      <c r="H1923" s="75" t="s">
        <v>5241</v>
      </c>
      <c r="I1923" s="75" t="s">
        <v>4883</v>
      </c>
      <c r="J1923" s="75" t="s">
        <v>87</v>
      </c>
      <c r="K1923" s="75">
        <v>0</v>
      </c>
      <c r="L1923" s="75" t="s">
        <v>4882</v>
      </c>
      <c r="M1923" s="75" t="s">
        <v>4892</v>
      </c>
      <c r="N1923" s="75" t="s">
        <v>87</v>
      </c>
      <c r="O1923" s="75" t="s">
        <v>4032</v>
      </c>
      <c r="Q1923" s="75" t="s">
        <v>4912</v>
      </c>
      <c r="R1923" s="75">
        <v>1</v>
      </c>
      <c r="S1923" s="75" t="s">
        <v>4033</v>
      </c>
      <c r="T1923" s="75" t="s">
        <v>4919</v>
      </c>
      <c r="U1923" s="75" t="s">
        <v>4877</v>
      </c>
      <c r="V1923" s="75" t="s">
        <v>4878</v>
      </c>
      <c r="W1923" s="75" t="s">
        <v>4877</v>
      </c>
      <c r="X1923" s="75" t="s">
        <v>4876</v>
      </c>
      <c r="Y1923" s="75" t="s">
        <v>4872</v>
      </c>
      <c r="Z1923" s="75">
        <v>32</v>
      </c>
      <c r="AA1923" s="75">
        <v>0</v>
      </c>
      <c r="AB1923" s="75" t="s">
        <v>4871</v>
      </c>
      <c r="AC1923" s="75" t="s">
        <v>4949</v>
      </c>
      <c r="AD1923" s="75" t="s">
        <v>4897</v>
      </c>
      <c r="AE1923" s="75">
        <v>27</v>
      </c>
      <c r="AF1923" s="75">
        <v>18</v>
      </c>
      <c r="AG1923" s="75" t="s">
        <v>4871</v>
      </c>
      <c r="AH1923" s="75" t="s">
        <v>5240</v>
      </c>
      <c r="AI1923" s="75" t="s">
        <v>4897</v>
      </c>
      <c r="AJ1923" s="75">
        <v>12</v>
      </c>
      <c r="AK1923" s="75">
        <v>4</v>
      </c>
      <c r="AL1923" s="75" t="s">
        <v>4871</v>
      </c>
      <c r="AM1923" s="75" t="s">
        <v>5239</v>
      </c>
      <c r="AN1923" s="75" t="s">
        <v>4869</v>
      </c>
      <c r="AP1923" s="75">
        <v>10</v>
      </c>
      <c r="AQ1923" s="75">
        <v>10</v>
      </c>
      <c r="AR1923" s="75" t="s">
        <v>4908</v>
      </c>
      <c r="AS1923" s="75" t="s">
        <v>4907</v>
      </c>
      <c r="AT1923" s="75">
        <v>6</v>
      </c>
      <c r="AU1923" s="75">
        <v>0</v>
      </c>
      <c r="AV1923" s="75" t="s">
        <v>4866</v>
      </c>
      <c r="BI1923" s="75" t="s">
        <v>4865</v>
      </c>
      <c r="BJ1923" s="75" t="s">
        <v>4864</v>
      </c>
      <c r="BK1923" s="75">
        <v>0</v>
      </c>
      <c r="BM1923" s="75">
        <v>0</v>
      </c>
    </row>
    <row r="1924" spans="1:65" ht="17.399999999999999" hidden="1" customHeight="1" x14ac:dyDescent="0.3">
      <c r="A1924" s="75">
        <v>2019</v>
      </c>
      <c r="B1924" s="75">
        <v>26011</v>
      </c>
      <c r="C1924" s="75" t="s">
        <v>5238</v>
      </c>
      <c r="D1924" s="75" t="s">
        <v>4885</v>
      </c>
      <c r="E1924" s="77">
        <v>1380</v>
      </c>
      <c r="F1924" s="75" t="s">
        <v>2249</v>
      </c>
      <c r="G1924" s="77" t="s">
        <v>87</v>
      </c>
      <c r="H1924" s="75" t="s">
        <v>5237</v>
      </c>
      <c r="I1924" s="75" t="s">
        <v>4883</v>
      </c>
      <c r="J1924" s="75" t="s">
        <v>87</v>
      </c>
      <c r="K1924" s="75">
        <v>0</v>
      </c>
      <c r="L1924" s="75" t="s">
        <v>4882</v>
      </c>
      <c r="M1924" s="75" t="s">
        <v>4881</v>
      </c>
      <c r="N1924" s="75" t="s">
        <v>87</v>
      </c>
      <c r="O1924" s="75" t="s">
        <v>4032</v>
      </c>
      <c r="Q1924" s="75" t="s">
        <v>4912</v>
      </c>
      <c r="R1924" s="75">
        <v>0</v>
      </c>
      <c r="S1924" s="75" t="s">
        <v>4033</v>
      </c>
      <c r="T1924" s="75" t="s">
        <v>4919</v>
      </c>
      <c r="U1924" s="75" t="s">
        <v>4877</v>
      </c>
      <c r="V1924" s="75" t="s">
        <v>4878</v>
      </c>
      <c r="W1924" s="75" t="s">
        <v>4877</v>
      </c>
      <c r="X1924" s="75" t="s">
        <v>4876</v>
      </c>
      <c r="Y1924" s="75" t="s">
        <v>4897</v>
      </c>
      <c r="Z1924" s="75">
        <v>2</v>
      </c>
      <c r="AA1924" s="75">
        <v>2</v>
      </c>
      <c r="AB1924" s="75" t="s">
        <v>4877</v>
      </c>
      <c r="AC1924" s="75" t="s">
        <v>4925</v>
      </c>
      <c r="AD1924" s="75" t="s">
        <v>4897</v>
      </c>
      <c r="AH1924" s="75" t="s">
        <v>4896</v>
      </c>
      <c r="AI1924" s="75" t="s">
        <v>4897</v>
      </c>
      <c r="AJ1924" s="75">
        <v>3</v>
      </c>
      <c r="AK1924" s="75">
        <v>2</v>
      </c>
      <c r="AL1924" s="75" t="s">
        <v>4871</v>
      </c>
      <c r="AM1924" s="75" t="s">
        <v>5167</v>
      </c>
      <c r="AN1924" s="75" t="s">
        <v>4869</v>
      </c>
      <c r="AP1924" s="75">
        <v>6</v>
      </c>
      <c r="AQ1924" s="75">
        <v>6</v>
      </c>
      <c r="AR1924" s="75" t="s">
        <v>4908</v>
      </c>
      <c r="AS1924" s="75" t="s">
        <v>4907</v>
      </c>
      <c r="AT1924" s="75">
        <v>1</v>
      </c>
      <c r="AU1924" s="75">
        <v>0</v>
      </c>
      <c r="AV1924" s="75" t="s">
        <v>4866</v>
      </c>
      <c r="BI1924" s="75" t="s">
        <v>4865</v>
      </c>
      <c r="BJ1924" s="75" t="s">
        <v>4864</v>
      </c>
      <c r="BK1924" s="75">
        <v>0</v>
      </c>
      <c r="BM1924" s="75">
        <v>0</v>
      </c>
    </row>
    <row r="1925" spans="1:65" ht="17.399999999999999" hidden="1" customHeight="1" x14ac:dyDescent="0.3">
      <c r="A1925" s="75">
        <v>2019</v>
      </c>
      <c r="B1925" s="75">
        <v>64163</v>
      </c>
      <c r="C1925" s="75" t="s">
        <v>5104</v>
      </c>
      <c r="D1925" s="75" t="s">
        <v>4885</v>
      </c>
      <c r="E1925" s="77">
        <v>1390</v>
      </c>
      <c r="F1925" s="75" t="s">
        <v>2241</v>
      </c>
      <c r="G1925" s="77" t="s">
        <v>87</v>
      </c>
      <c r="H1925" s="75" t="s">
        <v>5236</v>
      </c>
      <c r="I1925" s="75" t="s">
        <v>4883</v>
      </c>
      <c r="J1925" s="75" t="s">
        <v>87</v>
      </c>
      <c r="K1925" s="75">
        <v>0</v>
      </c>
      <c r="L1925" s="75" t="s">
        <v>4882</v>
      </c>
      <c r="M1925" s="75" t="s">
        <v>4892</v>
      </c>
      <c r="N1925" s="75" t="s">
        <v>87</v>
      </c>
      <c r="O1925" s="75" t="s">
        <v>4042</v>
      </c>
      <c r="Q1925" s="75" t="s">
        <v>4920</v>
      </c>
      <c r="R1925" s="75">
        <v>0</v>
      </c>
      <c r="S1925" s="75" t="s">
        <v>4020</v>
      </c>
      <c r="T1925" s="75" t="s">
        <v>4879</v>
      </c>
      <c r="U1925" s="75" t="s">
        <v>4877</v>
      </c>
      <c r="V1925" s="75" t="s">
        <v>4878</v>
      </c>
      <c r="W1925" s="75" t="s">
        <v>4877</v>
      </c>
      <c r="X1925" s="75" t="s">
        <v>4876</v>
      </c>
      <c r="Y1925" s="75" t="s">
        <v>4875</v>
      </c>
      <c r="Z1925" s="75">
        <v>22</v>
      </c>
      <c r="AA1925" s="75">
        <v>0</v>
      </c>
      <c r="AB1925" s="75" t="s">
        <v>4871</v>
      </c>
      <c r="AC1925" s="75" t="s">
        <v>5199</v>
      </c>
      <c r="AD1925" s="75" t="s">
        <v>4872</v>
      </c>
      <c r="AE1925" s="75">
        <v>13</v>
      </c>
      <c r="AF1925" s="75">
        <v>3</v>
      </c>
      <c r="AG1925" s="75" t="s">
        <v>4871</v>
      </c>
      <c r="AH1925" s="75" t="s">
        <v>4978</v>
      </c>
      <c r="AI1925" s="75" t="s">
        <v>4872</v>
      </c>
      <c r="AJ1925" s="75">
        <v>7</v>
      </c>
      <c r="AK1925" s="75">
        <v>3</v>
      </c>
      <c r="AL1925" s="75" t="s">
        <v>4871</v>
      </c>
      <c r="AM1925" s="75" t="s">
        <v>5235</v>
      </c>
      <c r="AN1925" s="75" t="s">
        <v>4869</v>
      </c>
      <c r="AP1925" s="75">
        <v>8</v>
      </c>
      <c r="AQ1925" s="75">
        <v>8</v>
      </c>
      <c r="AR1925" s="75" t="s">
        <v>4908</v>
      </c>
      <c r="AS1925" s="75" t="s">
        <v>4907</v>
      </c>
      <c r="AT1925" s="75">
        <v>0</v>
      </c>
      <c r="AU1925" s="75">
        <v>1</v>
      </c>
      <c r="AV1925" s="75" t="s">
        <v>4866</v>
      </c>
      <c r="BI1925" s="75" t="s">
        <v>4865</v>
      </c>
      <c r="BJ1925" s="75" t="s">
        <v>4864</v>
      </c>
      <c r="BK1925" s="75">
        <v>0</v>
      </c>
      <c r="BM1925" s="75">
        <v>0</v>
      </c>
    </row>
    <row r="1926" spans="1:65" ht="17.399999999999999" hidden="1" customHeight="1" x14ac:dyDescent="0.3">
      <c r="A1926" s="75">
        <v>2019</v>
      </c>
      <c r="B1926" s="75">
        <v>64163</v>
      </c>
      <c r="C1926" s="75" t="s">
        <v>5104</v>
      </c>
      <c r="D1926" s="75" t="s">
        <v>4885</v>
      </c>
      <c r="E1926" s="77">
        <v>1400</v>
      </c>
      <c r="F1926" s="75" t="s">
        <v>2633</v>
      </c>
      <c r="G1926" s="77" t="s">
        <v>87</v>
      </c>
      <c r="H1926" s="75" t="s">
        <v>5234</v>
      </c>
      <c r="I1926" s="75" t="s">
        <v>4883</v>
      </c>
      <c r="J1926" s="75" t="s">
        <v>87</v>
      </c>
      <c r="K1926" s="75">
        <v>0</v>
      </c>
      <c r="L1926" s="75" t="s">
        <v>4882</v>
      </c>
      <c r="M1926" s="75" t="s">
        <v>4881</v>
      </c>
      <c r="N1926" s="75" t="s">
        <v>87</v>
      </c>
      <c r="O1926" s="75" t="s">
        <v>4051</v>
      </c>
      <c r="Q1926" s="75" t="s">
        <v>4900</v>
      </c>
      <c r="R1926" s="75">
        <v>1</v>
      </c>
      <c r="S1926" s="75" t="s">
        <v>3662</v>
      </c>
      <c r="T1926" s="75" t="s">
        <v>4899</v>
      </c>
      <c r="U1926" s="75" t="s">
        <v>4877</v>
      </c>
      <c r="V1926" s="75" t="s">
        <v>4878</v>
      </c>
      <c r="W1926" s="75" t="s">
        <v>4877</v>
      </c>
      <c r="X1926" s="75" t="s">
        <v>4876</v>
      </c>
      <c r="Y1926" s="75" t="s">
        <v>4872</v>
      </c>
      <c r="Z1926" s="75">
        <v>14</v>
      </c>
      <c r="AA1926" s="75">
        <v>3</v>
      </c>
      <c r="AB1926" s="75" t="s">
        <v>4871</v>
      </c>
      <c r="AC1926" s="75" t="s">
        <v>5233</v>
      </c>
      <c r="AD1926" s="75" t="s">
        <v>4897</v>
      </c>
      <c r="AE1926" s="75">
        <v>12</v>
      </c>
      <c r="AF1926" s="75">
        <v>5</v>
      </c>
      <c r="AG1926" s="75" t="s">
        <v>4871</v>
      </c>
      <c r="AH1926" s="75" t="s">
        <v>4904</v>
      </c>
      <c r="AI1926" s="75" t="s">
        <v>4897</v>
      </c>
      <c r="AJ1926" s="75">
        <v>7</v>
      </c>
      <c r="AK1926" s="75">
        <v>5</v>
      </c>
      <c r="AL1926" s="75" t="s">
        <v>4871</v>
      </c>
      <c r="AM1926" s="75" t="s">
        <v>4903</v>
      </c>
      <c r="AN1926" s="75" t="s">
        <v>4869</v>
      </c>
      <c r="AP1926" s="75">
        <v>8</v>
      </c>
      <c r="AQ1926" s="75">
        <v>0</v>
      </c>
      <c r="AR1926" s="75" t="s">
        <v>4868</v>
      </c>
      <c r="AS1926" s="75" t="s">
        <v>4867</v>
      </c>
      <c r="AT1926" s="75">
        <v>1</v>
      </c>
      <c r="AU1926" s="75">
        <v>0</v>
      </c>
      <c r="AV1926" s="75" t="s">
        <v>4866</v>
      </c>
      <c r="BI1926" s="75" t="s">
        <v>4865</v>
      </c>
      <c r="BJ1926" s="75" t="s">
        <v>4864</v>
      </c>
      <c r="BK1926" s="75">
        <v>0</v>
      </c>
      <c r="BM1926" s="75">
        <v>0</v>
      </c>
    </row>
    <row r="1927" spans="1:65" ht="17.399999999999999" hidden="1" customHeight="1" x14ac:dyDescent="0.3">
      <c r="A1927" s="75">
        <v>2019</v>
      </c>
      <c r="B1927" s="75">
        <v>64123</v>
      </c>
      <c r="C1927" s="75" t="s">
        <v>5025</v>
      </c>
      <c r="D1927" s="75" t="s">
        <v>4885</v>
      </c>
      <c r="E1927" s="77">
        <v>1410</v>
      </c>
      <c r="F1927" s="75" t="s">
        <v>3034</v>
      </c>
      <c r="G1927" s="77" t="s">
        <v>87</v>
      </c>
      <c r="H1927" s="75" t="s">
        <v>5232</v>
      </c>
      <c r="I1927" s="75" t="s">
        <v>4883</v>
      </c>
      <c r="J1927" s="75" t="s">
        <v>87</v>
      </c>
      <c r="K1927" s="75">
        <v>0</v>
      </c>
      <c r="L1927" s="75" t="s">
        <v>4882</v>
      </c>
      <c r="M1927" s="75" t="s">
        <v>4881</v>
      </c>
      <c r="N1927" s="75" t="s">
        <v>87</v>
      </c>
      <c r="O1927" s="75" t="s">
        <v>4051</v>
      </c>
      <c r="Q1927" s="75" t="s">
        <v>4900</v>
      </c>
      <c r="R1927" s="75">
        <v>0</v>
      </c>
      <c r="S1927" s="75" t="s">
        <v>4033</v>
      </c>
      <c r="T1927" s="75" t="s">
        <v>4919</v>
      </c>
      <c r="U1927" s="75" t="s">
        <v>4877</v>
      </c>
      <c r="V1927" s="75" t="s">
        <v>4878</v>
      </c>
      <c r="W1927" s="75" t="s">
        <v>4877</v>
      </c>
      <c r="X1927" s="75" t="s">
        <v>4876</v>
      </c>
      <c r="Y1927" s="75" t="s">
        <v>4872</v>
      </c>
      <c r="Z1927" s="75">
        <v>12</v>
      </c>
      <c r="AA1927" s="75">
        <v>1</v>
      </c>
      <c r="AB1927" s="75" t="s">
        <v>4871</v>
      </c>
      <c r="AC1927" s="75" t="s">
        <v>5116</v>
      </c>
      <c r="AD1927" s="75" t="s">
        <v>4872</v>
      </c>
      <c r="AE1927" s="75">
        <v>7</v>
      </c>
      <c r="AF1927" s="75">
        <v>4</v>
      </c>
      <c r="AG1927" s="75" t="s">
        <v>4871</v>
      </c>
      <c r="AH1927" s="75" t="s">
        <v>5231</v>
      </c>
      <c r="AI1927" s="75" t="s">
        <v>4895</v>
      </c>
      <c r="AJ1927" s="75">
        <v>5</v>
      </c>
      <c r="AK1927" s="75">
        <v>5</v>
      </c>
      <c r="AL1927" s="75" t="s">
        <v>4877</v>
      </c>
      <c r="AM1927" s="75" t="s">
        <v>4894</v>
      </c>
      <c r="AN1927" s="75" t="s">
        <v>4869</v>
      </c>
      <c r="AP1927" s="75">
        <v>10</v>
      </c>
      <c r="AQ1927" s="75">
        <v>2</v>
      </c>
      <c r="AR1927" s="75" t="s">
        <v>4868</v>
      </c>
      <c r="AS1927" s="75" t="s">
        <v>4867</v>
      </c>
      <c r="AT1927" s="75">
        <v>1</v>
      </c>
      <c r="AU1927" s="75">
        <v>0</v>
      </c>
      <c r="AV1927" s="75" t="s">
        <v>4866</v>
      </c>
      <c r="BI1927" s="75" t="s">
        <v>4865</v>
      </c>
      <c r="BJ1927" s="75" t="s">
        <v>4864</v>
      </c>
      <c r="BK1927" s="75">
        <v>0</v>
      </c>
      <c r="BM1927" s="75">
        <v>0</v>
      </c>
    </row>
    <row r="1928" spans="1:65" ht="17.399999999999999" hidden="1" customHeight="1" x14ac:dyDescent="0.3">
      <c r="A1928" s="75">
        <v>2019</v>
      </c>
      <c r="B1928" s="75">
        <v>30011</v>
      </c>
      <c r="C1928" s="75" t="s">
        <v>5230</v>
      </c>
      <c r="D1928" s="75" t="s">
        <v>4885</v>
      </c>
      <c r="E1928" s="77">
        <v>1420</v>
      </c>
      <c r="F1928" s="75" t="s">
        <v>2292</v>
      </c>
      <c r="G1928" s="77" t="s">
        <v>87</v>
      </c>
      <c r="H1928" s="75" t="s">
        <v>5229</v>
      </c>
      <c r="I1928" s="75" t="s">
        <v>4883</v>
      </c>
      <c r="J1928" s="75" t="s">
        <v>87</v>
      </c>
      <c r="K1928" s="75">
        <v>0</v>
      </c>
      <c r="L1928" s="75" t="s">
        <v>4882</v>
      </c>
      <c r="M1928" s="75" t="s">
        <v>4892</v>
      </c>
      <c r="N1928" s="75" t="s">
        <v>87</v>
      </c>
      <c r="O1928" s="75" t="s">
        <v>4032</v>
      </c>
      <c r="Q1928" s="75" t="s">
        <v>4912</v>
      </c>
      <c r="R1928" s="75">
        <v>125</v>
      </c>
      <c r="S1928" s="75" t="s">
        <v>3662</v>
      </c>
      <c r="T1928" s="75" t="s">
        <v>4899</v>
      </c>
      <c r="U1928" s="75" t="s">
        <v>4877</v>
      </c>
      <c r="V1928" s="75" t="s">
        <v>4878</v>
      </c>
      <c r="W1928" s="75" t="s">
        <v>4877</v>
      </c>
      <c r="X1928" s="75" t="s">
        <v>4876</v>
      </c>
      <c r="Y1928" s="75" t="s">
        <v>4872</v>
      </c>
      <c r="Z1928" s="75">
        <v>36</v>
      </c>
      <c r="AA1928" s="75">
        <v>0</v>
      </c>
      <c r="AB1928" s="75" t="s">
        <v>4871</v>
      </c>
      <c r="AC1928" s="75" t="s">
        <v>4890</v>
      </c>
      <c r="AD1928" s="75" t="s">
        <v>4872</v>
      </c>
      <c r="AE1928" s="75">
        <v>30</v>
      </c>
      <c r="AF1928" s="75">
        <v>8</v>
      </c>
      <c r="AG1928" s="75" t="s">
        <v>4871</v>
      </c>
      <c r="AH1928" s="75" t="s">
        <v>5228</v>
      </c>
      <c r="AI1928" s="75" t="s">
        <v>4872</v>
      </c>
      <c r="AJ1928" s="75">
        <v>16</v>
      </c>
      <c r="AK1928" s="75">
        <v>1</v>
      </c>
      <c r="AL1928" s="75" t="s">
        <v>4871</v>
      </c>
      <c r="AM1928" s="75" t="s">
        <v>4944</v>
      </c>
      <c r="AN1928" s="75" t="s">
        <v>4869</v>
      </c>
      <c r="AP1928" s="75">
        <v>10</v>
      </c>
      <c r="AQ1928" s="75">
        <v>8</v>
      </c>
      <c r="AR1928" s="75" t="s">
        <v>4868</v>
      </c>
      <c r="AS1928" s="75" t="s">
        <v>4867</v>
      </c>
      <c r="AT1928" s="75">
        <v>128</v>
      </c>
      <c r="AU1928" s="75">
        <v>11</v>
      </c>
      <c r="AV1928" s="75" t="s">
        <v>4866</v>
      </c>
      <c r="BI1928" s="75" t="s">
        <v>5227</v>
      </c>
      <c r="BJ1928" s="75" t="s">
        <v>4886</v>
      </c>
      <c r="BK1928" s="75">
        <v>4</v>
      </c>
      <c r="BM1928" s="75">
        <v>2</v>
      </c>
    </row>
    <row r="1929" spans="1:65" ht="17.399999999999999" hidden="1" customHeight="1" x14ac:dyDescent="0.3">
      <c r="A1929" s="75">
        <v>2019</v>
      </c>
      <c r="B1929" s="75">
        <v>64193</v>
      </c>
      <c r="C1929" s="75" t="s">
        <v>5065</v>
      </c>
      <c r="D1929" s="75" t="s">
        <v>4885</v>
      </c>
      <c r="E1929" s="77">
        <v>1430</v>
      </c>
      <c r="F1929" s="75" t="s">
        <v>1844</v>
      </c>
      <c r="G1929" s="77" t="s">
        <v>87</v>
      </c>
      <c r="H1929" s="75" t="s">
        <v>5226</v>
      </c>
      <c r="I1929" s="75" t="s">
        <v>4883</v>
      </c>
      <c r="J1929" s="75" t="s">
        <v>87</v>
      </c>
      <c r="K1929" s="75">
        <v>0</v>
      </c>
      <c r="L1929" s="75" t="s">
        <v>4882</v>
      </c>
      <c r="M1929" s="75" t="s">
        <v>4881</v>
      </c>
      <c r="N1929" s="75" t="s">
        <v>87</v>
      </c>
      <c r="O1929" s="75" t="s">
        <v>4032</v>
      </c>
      <c r="Q1929" s="75" t="s">
        <v>4912</v>
      </c>
      <c r="R1929" s="75">
        <v>3</v>
      </c>
      <c r="S1929" s="75" t="s">
        <v>3662</v>
      </c>
      <c r="T1929" s="75" t="s">
        <v>4899</v>
      </c>
      <c r="U1929" s="75" t="s">
        <v>4877</v>
      </c>
      <c r="V1929" s="75" t="s">
        <v>4878</v>
      </c>
      <c r="W1929" s="75" t="s">
        <v>4877</v>
      </c>
      <c r="X1929" s="75" t="s">
        <v>4876</v>
      </c>
      <c r="Y1929" s="75" t="s">
        <v>4897</v>
      </c>
      <c r="Z1929" s="75">
        <v>10</v>
      </c>
      <c r="AA1929" s="75">
        <v>7</v>
      </c>
      <c r="AB1929" s="75" t="s">
        <v>4871</v>
      </c>
      <c r="AC1929" s="75" t="s">
        <v>5225</v>
      </c>
      <c r="AD1929" s="75" t="s">
        <v>4872</v>
      </c>
      <c r="AE1929" s="75">
        <v>5</v>
      </c>
      <c r="AF1929" s="75">
        <v>1</v>
      </c>
      <c r="AG1929" s="75" t="s">
        <v>4871</v>
      </c>
      <c r="AH1929" s="75" t="s">
        <v>5219</v>
      </c>
      <c r="AI1929" s="75" t="s">
        <v>4897</v>
      </c>
      <c r="AJ1929" s="75">
        <v>4</v>
      </c>
      <c r="AK1929" s="75">
        <v>4</v>
      </c>
      <c r="AL1929" s="75" t="s">
        <v>4877</v>
      </c>
      <c r="AM1929" s="75" t="s">
        <v>4894</v>
      </c>
      <c r="AN1929" s="75" t="s">
        <v>4869</v>
      </c>
      <c r="AP1929" s="75">
        <v>8</v>
      </c>
      <c r="AQ1929" s="75">
        <v>6</v>
      </c>
      <c r="AR1929" s="75" t="s">
        <v>4868</v>
      </c>
      <c r="AS1929" s="75" t="s">
        <v>4867</v>
      </c>
      <c r="AT1929" s="75">
        <v>3</v>
      </c>
      <c r="AU1929" s="75">
        <v>0</v>
      </c>
      <c r="AV1929" s="75" t="s">
        <v>4866</v>
      </c>
      <c r="BI1929" s="75" t="s">
        <v>4865</v>
      </c>
      <c r="BJ1929" s="75" t="s">
        <v>4864</v>
      </c>
      <c r="BK1929" s="75">
        <v>0</v>
      </c>
      <c r="BM1929" s="75">
        <v>0</v>
      </c>
    </row>
    <row r="1930" spans="1:65" ht="17.399999999999999" hidden="1" customHeight="1" x14ac:dyDescent="0.3">
      <c r="A1930" s="75">
        <v>2019</v>
      </c>
      <c r="B1930" s="75">
        <v>64193</v>
      </c>
      <c r="C1930" s="75" t="s">
        <v>5065</v>
      </c>
      <c r="D1930" s="75" t="s">
        <v>4885</v>
      </c>
      <c r="E1930" s="77">
        <v>1440</v>
      </c>
      <c r="F1930" s="75" t="s">
        <v>3087</v>
      </c>
      <c r="G1930" s="77" t="s">
        <v>87</v>
      </c>
      <c r="H1930" s="75" t="s">
        <v>5224</v>
      </c>
      <c r="I1930" s="75" t="s">
        <v>4883</v>
      </c>
      <c r="J1930" s="75" t="s">
        <v>87</v>
      </c>
      <c r="K1930" s="75">
        <v>0</v>
      </c>
      <c r="L1930" s="75" t="s">
        <v>4882</v>
      </c>
      <c r="M1930" s="75" t="s">
        <v>4881</v>
      </c>
      <c r="N1930" s="75" t="s">
        <v>87</v>
      </c>
      <c r="O1930" s="75" t="s">
        <v>4088</v>
      </c>
      <c r="Q1930" s="75" t="s">
        <v>4891</v>
      </c>
      <c r="R1930" s="75">
        <v>0</v>
      </c>
      <c r="S1930" s="75" t="s">
        <v>4033</v>
      </c>
      <c r="T1930" s="75" t="s">
        <v>4919</v>
      </c>
      <c r="U1930" s="75" t="s">
        <v>4877</v>
      </c>
      <c r="V1930" s="75" t="s">
        <v>4878</v>
      </c>
      <c r="W1930" s="75" t="s">
        <v>4877</v>
      </c>
      <c r="X1930" s="75" t="s">
        <v>4876</v>
      </c>
      <c r="Y1930" s="75" t="s">
        <v>4872</v>
      </c>
      <c r="Z1930" s="75">
        <v>4</v>
      </c>
      <c r="AA1930" s="75">
        <v>0</v>
      </c>
      <c r="AB1930" s="75" t="s">
        <v>4871</v>
      </c>
      <c r="AC1930" s="75" t="s">
        <v>4966</v>
      </c>
      <c r="AD1930" s="75" t="s">
        <v>4872</v>
      </c>
      <c r="AE1930" s="75">
        <v>2</v>
      </c>
      <c r="AF1930" s="75">
        <v>0</v>
      </c>
      <c r="AG1930" s="75" t="s">
        <v>4871</v>
      </c>
      <c r="AH1930" s="75" t="s">
        <v>5131</v>
      </c>
      <c r="AI1930" s="75" t="s">
        <v>4895</v>
      </c>
      <c r="AJ1930" s="75">
        <v>2</v>
      </c>
      <c r="AK1930" s="75">
        <v>2</v>
      </c>
      <c r="AL1930" s="75" t="s">
        <v>4877</v>
      </c>
      <c r="AM1930" s="75" t="s">
        <v>4894</v>
      </c>
      <c r="AN1930" s="75" t="s">
        <v>4869</v>
      </c>
      <c r="AP1930" s="75">
        <v>6</v>
      </c>
      <c r="AQ1930" s="75">
        <v>0</v>
      </c>
      <c r="AR1930" s="75" t="s">
        <v>4868</v>
      </c>
      <c r="AS1930" s="75" t="s">
        <v>4867</v>
      </c>
      <c r="AT1930" s="75">
        <v>0</v>
      </c>
      <c r="AU1930" s="75">
        <v>0</v>
      </c>
      <c r="AV1930" s="75" t="s">
        <v>4866</v>
      </c>
      <c r="BI1930" s="75" t="s">
        <v>4865</v>
      </c>
      <c r="BJ1930" s="75" t="s">
        <v>4864</v>
      </c>
      <c r="BK1930" s="75">
        <v>0</v>
      </c>
      <c r="BM1930" s="75">
        <v>0</v>
      </c>
    </row>
    <row r="1931" spans="1:65" ht="17.399999999999999" hidden="1" customHeight="1" x14ac:dyDescent="0.3">
      <c r="A1931" s="75">
        <v>2019</v>
      </c>
      <c r="B1931" s="75">
        <v>64043</v>
      </c>
      <c r="C1931" s="75" t="s">
        <v>4902</v>
      </c>
      <c r="D1931" s="75" t="s">
        <v>4885</v>
      </c>
      <c r="E1931" s="77">
        <v>1450</v>
      </c>
      <c r="F1931" s="75" t="s">
        <v>398</v>
      </c>
      <c r="G1931" s="77" t="s">
        <v>87</v>
      </c>
      <c r="H1931" s="75" t="s">
        <v>5223</v>
      </c>
      <c r="I1931" s="75" t="s">
        <v>4883</v>
      </c>
      <c r="J1931" s="75" t="s">
        <v>87</v>
      </c>
      <c r="K1931" s="75">
        <v>0</v>
      </c>
      <c r="L1931" s="75" t="s">
        <v>4882</v>
      </c>
      <c r="M1931" s="75" t="s">
        <v>4881</v>
      </c>
      <c r="N1931" s="75" t="s">
        <v>87</v>
      </c>
      <c r="O1931" s="75" t="s">
        <v>4032</v>
      </c>
      <c r="Q1931" s="75" t="s">
        <v>4912</v>
      </c>
      <c r="R1931" s="75">
        <v>0</v>
      </c>
      <c r="S1931" s="75" t="s">
        <v>4033</v>
      </c>
      <c r="T1931" s="75" t="s">
        <v>4919</v>
      </c>
      <c r="U1931" s="75" t="s">
        <v>4877</v>
      </c>
      <c r="V1931" s="75" t="s">
        <v>4878</v>
      </c>
      <c r="W1931" s="75" t="s">
        <v>4877</v>
      </c>
      <c r="X1931" s="75" t="s">
        <v>4876</v>
      </c>
      <c r="Y1931" s="75" t="s">
        <v>4872</v>
      </c>
      <c r="Z1931" s="75">
        <v>11</v>
      </c>
      <c r="AA1931" s="75">
        <v>2</v>
      </c>
      <c r="AB1931" s="75" t="s">
        <v>4871</v>
      </c>
      <c r="AC1931" s="75" t="s">
        <v>5222</v>
      </c>
      <c r="AD1931" s="75" t="s">
        <v>4872</v>
      </c>
      <c r="AE1931" s="75">
        <v>6</v>
      </c>
      <c r="AF1931" s="75">
        <v>1</v>
      </c>
      <c r="AG1931" s="75" t="s">
        <v>4871</v>
      </c>
      <c r="AH1931" s="75" t="s">
        <v>5030</v>
      </c>
      <c r="AI1931" s="75" t="s">
        <v>4897</v>
      </c>
      <c r="AJ1931" s="75">
        <v>4</v>
      </c>
      <c r="AK1931" s="75">
        <v>2</v>
      </c>
      <c r="AL1931" s="75" t="s">
        <v>4871</v>
      </c>
      <c r="AM1931" s="75" t="s">
        <v>5221</v>
      </c>
      <c r="AN1931" s="75" t="s">
        <v>4869</v>
      </c>
      <c r="AP1931" s="75">
        <v>8</v>
      </c>
      <c r="AQ1931" s="75">
        <v>6</v>
      </c>
      <c r="AR1931" s="75" t="s">
        <v>4868</v>
      </c>
      <c r="AS1931" s="75" t="s">
        <v>4867</v>
      </c>
      <c r="AT1931" s="75">
        <v>1</v>
      </c>
      <c r="AU1931" s="75">
        <v>0</v>
      </c>
      <c r="AV1931" s="75" t="s">
        <v>4866</v>
      </c>
      <c r="BI1931" s="75" t="s">
        <v>4865</v>
      </c>
      <c r="BJ1931" s="75" t="s">
        <v>4864</v>
      </c>
      <c r="BK1931" s="75">
        <v>0</v>
      </c>
      <c r="BM1931" s="75">
        <v>0</v>
      </c>
    </row>
    <row r="1932" spans="1:65" ht="17.399999999999999" hidden="1" customHeight="1" x14ac:dyDescent="0.3">
      <c r="A1932" s="75">
        <v>2019</v>
      </c>
      <c r="B1932" s="75">
        <v>64043</v>
      </c>
      <c r="C1932" s="75" t="s">
        <v>4902</v>
      </c>
      <c r="D1932" s="75" t="s">
        <v>4885</v>
      </c>
      <c r="E1932" s="77">
        <v>1460</v>
      </c>
      <c r="F1932" s="75" t="s">
        <v>2245</v>
      </c>
      <c r="G1932" s="77" t="s">
        <v>87</v>
      </c>
      <c r="H1932" s="75" t="s">
        <v>5220</v>
      </c>
      <c r="I1932" s="75" t="s">
        <v>4883</v>
      </c>
      <c r="J1932" s="75" t="s">
        <v>87</v>
      </c>
      <c r="K1932" s="75">
        <v>0</v>
      </c>
      <c r="L1932" s="75" t="s">
        <v>4882</v>
      </c>
      <c r="M1932" s="75" t="s">
        <v>4881</v>
      </c>
      <c r="N1932" s="75" t="s">
        <v>87</v>
      </c>
      <c r="O1932" s="75" t="s">
        <v>4032</v>
      </c>
      <c r="Q1932" s="75" t="s">
        <v>4912</v>
      </c>
      <c r="R1932" s="75">
        <v>0</v>
      </c>
      <c r="S1932" s="75" t="s">
        <v>4033</v>
      </c>
      <c r="T1932" s="75" t="s">
        <v>4919</v>
      </c>
      <c r="U1932" s="75" t="s">
        <v>4877</v>
      </c>
      <c r="V1932" s="75" t="s">
        <v>4878</v>
      </c>
      <c r="W1932" s="75" t="s">
        <v>4877</v>
      </c>
      <c r="X1932" s="75" t="s">
        <v>4876</v>
      </c>
      <c r="Y1932" s="75" t="s">
        <v>4872</v>
      </c>
      <c r="Z1932" s="75">
        <v>10</v>
      </c>
      <c r="AA1932" s="75">
        <v>1</v>
      </c>
      <c r="AB1932" s="75" t="s">
        <v>4871</v>
      </c>
      <c r="AC1932" s="75" t="s">
        <v>5076</v>
      </c>
      <c r="AD1932" s="75" t="s">
        <v>4872</v>
      </c>
      <c r="AE1932" s="75">
        <v>5</v>
      </c>
      <c r="AF1932" s="75">
        <v>1</v>
      </c>
      <c r="AG1932" s="75" t="s">
        <v>4871</v>
      </c>
      <c r="AH1932" s="75" t="s">
        <v>5219</v>
      </c>
      <c r="AI1932" s="75" t="s">
        <v>4897</v>
      </c>
      <c r="AJ1932" s="75">
        <v>3</v>
      </c>
      <c r="AK1932" s="75">
        <v>3</v>
      </c>
      <c r="AL1932" s="75" t="s">
        <v>4877</v>
      </c>
      <c r="AM1932" s="75" t="s">
        <v>4894</v>
      </c>
      <c r="AN1932" s="75" t="s">
        <v>4869</v>
      </c>
      <c r="AP1932" s="75">
        <v>8</v>
      </c>
      <c r="AQ1932" s="75">
        <v>6</v>
      </c>
      <c r="AR1932" s="75" t="s">
        <v>4868</v>
      </c>
      <c r="AS1932" s="75" t="s">
        <v>4867</v>
      </c>
      <c r="AT1932" s="75">
        <v>1</v>
      </c>
      <c r="AU1932" s="75">
        <v>0</v>
      </c>
      <c r="AV1932" s="75" t="s">
        <v>4866</v>
      </c>
      <c r="BI1932" s="75" t="s">
        <v>4865</v>
      </c>
      <c r="BJ1932" s="75" t="s">
        <v>4864</v>
      </c>
      <c r="BK1932" s="75">
        <v>0</v>
      </c>
      <c r="BM1932" s="75">
        <v>0</v>
      </c>
    </row>
    <row r="1933" spans="1:65" ht="17.399999999999999" hidden="1" customHeight="1" x14ac:dyDescent="0.3">
      <c r="A1933" s="75">
        <v>2019</v>
      </c>
      <c r="B1933" s="75">
        <v>64043</v>
      </c>
      <c r="C1933" s="75" t="s">
        <v>4902</v>
      </c>
      <c r="D1933" s="75" t="s">
        <v>4885</v>
      </c>
      <c r="E1933" s="77">
        <v>1480</v>
      </c>
      <c r="F1933" s="75" t="s">
        <v>3518</v>
      </c>
      <c r="G1933" s="77" t="s">
        <v>87</v>
      </c>
      <c r="H1933" s="75" t="s">
        <v>5218</v>
      </c>
      <c r="I1933" s="75" t="s">
        <v>4883</v>
      </c>
      <c r="J1933" s="75" t="s">
        <v>87</v>
      </c>
      <c r="K1933" s="75">
        <v>0</v>
      </c>
      <c r="L1933" s="75" t="s">
        <v>4882</v>
      </c>
      <c r="M1933" s="75" t="s">
        <v>4881</v>
      </c>
      <c r="N1933" s="75" t="s">
        <v>87</v>
      </c>
      <c r="O1933" s="75" t="s">
        <v>4032</v>
      </c>
      <c r="Q1933" s="75" t="s">
        <v>4912</v>
      </c>
      <c r="R1933" s="75">
        <v>2</v>
      </c>
      <c r="S1933" s="75" t="s">
        <v>3662</v>
      </c>
      <c r="T1933" s="75" t="s">
        <v>4899</v>
      </c>
      <c r="U1933" s="75" t="s">
        <v>4877</v>
      </c>
      <c r="V1933" s="75" t="s">
        <v>4878</v>
      </c>
      <c r="W1933" s="75" t="s">
        <v>4877</v>
      </c>
      <c r="X1933" s="75" t="s">
        <v>4876</v>
      </c>
      <c r="Y1933" s="75" t="s">
        <v>4872</v>
      </c>
      <c r="Z1933" s="75">
        <v>20</v>
      </c>
      <c r="AA1933" s="75">
        <v>1</v>
      </c>
      <c r="AB1933" s="75" t="s">
        <v>4871</v>
      </c>
      <c r="AC1933" s="75" t="s">
        <v>5217</v>
      </c>
      <c r="AD1933" s="75" t="s">
        <v>4872</v>
      </c>
      <c r="AE1933" s="75">
        <v>14</v>
      </c>
      <c r="AF1933" s="75">
        <v>6</v>
      </c>
      <c r="AG1933" s="75" t="s">
        <v>4871</v>
      </c>
      <c r="AH1933" s="75" t="s">
        <v>5216</v>
      </c>
      <c r="AI1933" s="75" t="s">
        <v>4897</v>
      </c>
      <c r="AJ1933" s="75">
        <v>5</v>
      </c>
      <c r="AK1933" s="75">
        <v>5</v>
      </c>
      <c r="AL1933" s="75" t="s">
        <v>4877</v>
      </c>
      <c r="AM1933" s="75" t="s">
        <v>4894</v>
      </c>
      <c r="AN1933" s="75" t="s">
        <v>4869</v>
      </c>
      <c r="AP1933" s="75">
        <v>10</v>
      </c>
      <c r="AQ1933" s="75">
        <v>10</v>
      </c>
      <c r="AR1933" s="75" t="s">
        <v>4908</v>
      </c>
      <c r="AS1933" s="75" t="s">
        <v>4907</v>
      </c>
      <c r="AT1933" s="75">
        <v>2</v>
      </c>
      <c r="AU1933" s="75">
        <v>0</v>
      </c>
      <c r="AV1933" s="75" t="s">
        <v>4866</v>
      </c>
      <c r="BI1933" s="75" t="s">
        <v>4865</v>
      </c>
      <c r="BJ1933" s="75" t="s">
        <v>4864</v>
      </c>
      <c r="BK1933" s="75">
        <v>0</v>
      </c>
      <c r="BM1933" s="75">
        <v>0</v>
      </c>
    </row>
    <row r="1934" spans="1:65" ht="17.399999999999999" hidden="1" customHeight="1" x14ac:dyDescent="0.3">
      <c r="A1934" s="75">
        <v>2019</v>
      </c>
      <c r="B1934" s="75">
        <v>64043</v>
      </c>
      <c r="C1934" s="75" t="s">
        <v>4902</v>
      </c>
      <c r="D1934" s="75" t="s">
        <v>4885</v>
      </c>
      <c r="E1934" s="77">
        <v>1490</v>
      </c>
      <c r="F1934" s="75" t="s">
        <v>363</v>
      </c>
      <c r="G1934" s="77" t="s">
        <v>87</v>
      </c>
      <c r="H1934" s="75" t="s">
        <v>5215</v>
      </c>
      <c r="I1934" s="75" t="s">
        <v>4883</v>
      </c>
      <c r="J1934" s="75" t="s">
        <v>87</v>
      </c>
      <c r="K1934" s="75">
        <v>0</v>
      </c>
      <c r="L1934" s="75" t="s">
        <v>4882</v>
      </c>
      <c r="M1934" s="75" t="s">
        <v>4881</v>
      </c>
      <c r="N1934" s="75" t="s">
        <v>87</v>
      </c>
      <c r="O1934" s="75" t="s">
        <v>4018</v>
      </c>
      <c r="Q1934" s="75" t="s">
        <v>4891</v>
      </c>
      <c r="R1934" s="75">
        <v>0</v>
      </c>
      <c r="S1934" s="75" t="s">
        <v>4033</v>
      </c>
      <c r="T1934" s="75" t="s">
        <v>4919</v>
      </c>
      <c r="U1934" s="75" t="s">
        <v>4877</v>
      </c>
      <c r="V1934" s="75" t="s">
        <v>4878</v>
      </c>
      <c r="W1934" s="75" t="s">
        <v>4877</v>
      </c>
      <c r="X1934" s="75" t="s">
        <v>4876</v>
      </c>
      <c r="Y1934" s="75" t="s">
        <v>4872</v>
      </c>
      <c r="Z1934" s="75">
        <v>13</v>
      </c>
      <c r="AA1934" s="75">
        <v>0</v>
      </c>
      <c r="AB1934" s="75" t="s">
        <v>4871</v>
      </c>
      <c r="AC1934" s="75" t="s">
        <v>5020</v>
      </c>
      <c r="AD1934" s="75" t="s">
        <v>4872</v>
      </c>
      <c r="AE1934" s="75">
        <v>6</v>
      </c>
      <c r="AF1934" s="75">
        <v>2</v>
      </c>
      <c r="AG1934" s="75" t="s">
        <v>4871</v>
      </c>
      <c r="AH1934" s="75" t="s">
        <v>5214</v>
      </c>
      <c r="AI1934" s="75" t="s">
        <v>4872</v>
      </c>
      <c r="AJ1934" s="75">
        <v>7</v>
      </c>
      <c r="AK1934" s="75">
        <v>4</v>
      </c>
      <c r="AL1934" s="75" t="s">
        <v>4871</v>
      </c>
      <c r="AM1934" s="75" t="s">
        <v>5018</v>
      </c>
      <c r="AN1934" s="75" t="s">
        <v>4869</v>
      </c>
      <c r="AP1934" s="75">
        <v>10</v>
      </c>
      <c r="AQ1934" s="75">
        <v>0</v>
      </c>
      <c r="AR1934" s="75" t="s">
        <v>4868</v>
      </c>
      <c r="AS1934" s="75" t="s">
        <v>4867</v>
      </c>
      <c r="AT1934" s="75">
        <v>0</v>
      </c>
      <c r="AU1934" s="75">
        <v>0</v>
      </c>
      <c r="AV1934" s="75" t="s">
        <v>4866</v>
      </c>
      <c r="BI1934" s="75" t="s">
        <v>4865</v>
      </c>
      <c r="BJ1934" s="75" t="s">
        <v>4864</v>
      </c>
      <c r="BK1934" s="75">
        <v>0</v>
      </c>
      <c r="BM1934" s="75">
        <v>0</v>
      </c>
    </row>
    <row r="1935" spans="1:65" ht="17.399999999999999" hidden="1" customHeight="1" x14ac:dyDescent="0.3">
      <c r="A1935" s="75">
        <v>2019</v>
      </c>
      <c r="B1935" s="75">
        <v>64043</v>
      </c>
      <c r="C1935" s="75" t="s">
        <v>4902</v>
      </c>
      <c r="D1935" s="75" t="s">
        <v>4885</v>
      </c>
      <c r="E1935" s="77">
        <v>1500</v>
      </c>
      <c r="F1935" s="75" t="s">
        <v>441</v>
      </c>
      <c r="G1935" s="77" t="s">
        <v>87</v>
      </c>
      <c r="H1935" s="75" t="s">
        <v>5213</v>
      </c>
      <c r="I1935" s="75" t="s">
        <v>4883</v>
      </c>
      <c r="J1935" s="75" t="s">
        <v>87</v>
      </c>
      <c r="K1935" s="75">
        <v>0</v>
      </c>
      <c r="L1935" s="75" t="s">
        <v>4882</v>
      </c>
      <c r="M1935" s="75" t="s">
        <v>4892</v>
      </c>
      <c r="N1935" s="75" t="s">
        <v>87</v>
      </c>
      <c r="O1935" s="75" t="s">
        <v>4018</v>
      </c>
      <c r="Q1935" s="75" t="s">
        <v>4891</v>
      </c>
      <c r="R1935" s="75">
        <v>1</v>
      </c>
      <c r="S1935" s="75" t="s">
        <v>4020</v>
      </c>
      <c r="T1935" s="75" t="s">
        <v>4879</v>
      </c>
      <c r="U1935" s="75" t="s">
        <v>4877</v>
      </c>
      <c r="V1935" s="75" t="s">
        <v>4878</v>
      </c>
      <c r="W1935" s="75" t="s">
        <v>4877</v>
      </c>
      <c r="X1935" s="75" t="s">
        <v>4876</v>
      </c>
      <c r="Y1935" s="75" t="s">
        <v>4872</v>
      </c>
      <c r="Z1935" s="75">
        <v>25</v>
      </c>
      <c r="AA1935" s="75">
        <v>0</v>
      </c>
      <c r="AB1935" s="75" t="s">
        <v>4871</v>
      </c>
      <c r="AC1935" s="75" t="s">
        <v>5212</v>
      </c>
      <c r="AD1935" s="75" t="s">
        <v>4872</v>
      </c>
      <c r="AE1935" s="75">
        <v>19</v>
      </c>
      <c r="AF1935" s="75">
        <v>5</v>
      </c>
      <c r="AG1935" s="75" t="s">
        <v>4871</v>
      </c>
      <c r="AH1935" s="75" t="s">
        <v>5211</v>
      </c>
      <c r="AI1935" s="75" t="s">
        <v>4872</v>
      </c>
      <c r="AJ1935" s="75">
        <v>10</v>
      </c>
      <c r="AK1935" s="75">
        <v>6</v>
      </c>
      <c r="AL1935" s="75" t="s">
        <v>4871</v>
      </c>
      <c r="AM1935" s="75" t="s">
        <v>5210</v>
      </c>
      <c r="AN1935" s="75" t="s">
        <v>4869</v>
      </c>
      <c r="AP1935" s="75">
        <v>10</v>
      </c>
      <c r="AQ1935" s="75">
        <v>0</v>
      </c>
      <c r="AR1935" s="75" t="s">
        <v>4868</v>
      </c>
      <c r="AS1935" s="75" t="s">
        <v>4867</v>
      </c>
      <c r="AT1935" s="75">
        <v>1</v>
      </c>
      <c r="AU1935" s="75">
        <v>0</v>
      </c>
      <c r="AV1935" s="75" t="s">
        <v>4866</v>
      </c>
      <c r="BI1935" s="75" t="s">
        <v>4915</v>
      </c>
      <c r="BJ1935" s="75" t="s">
        <v>4886</v>
      </c>
      <c r="BK1935" s="75">
        <v>0</v>
      </c>
      <c r="BM1935" s="75">
        <v>0</v>
      </c>
    </row>
    <row r="1936" spans="1:65" ht="17.399999999999999" hidden="1" customHeight="1" x14ac:dyDescent="0.3">
      <c r="A1936" s="75">
        <v>2019</v>
      </c>
      <c r="B1936" s="75">
        <v>64093</v>
      </c>
      <c r="C1936" s="75" t="s">
        <v>5084</v>
      </c>
      <c r="D1936" s="75" t="s">
        <v>4885</v>
      </c>
      <c r="E1936" s="77">
        <v>1510</v>
      </c>
      <c r="F1936" s="75" t="s">
        <v>2652</v>
      </c>
      <c r="G1936" s="77" t="s">
        <v>87</v>
      </c>
      <c r="H1936" s="75" t="s">
        <v>5209</v>
      </c>
      <c r="I1936" s="75" t="s">
        <v>4883</v>
      </c>
      <c r="J1936" s="75" t="s">
        <v>87</v>
      </c>
      <c r="K1936" s="75">
        <v>0</v>
      </c>
      <c r="L1936" s="75" t="s">
        <v>4882</v>
      </c>
      <c r="M1936" s="75" t="s">
        <v>4892</v>
      </c>
      <c r="N1936" s="75" t="s">
        <v>87</v>
      </c>
      <c r="O1936" s="75" t="s">
        <v>4018</v>
      </c>
      <c r="Q1936" s="75" t="s">
        <v>4891</v>
      </c>
      <c r="R1936" s="75">
        <v>0</v>
      </c>
      <c r="S1936" s="75" t="s">
        <v>4020</v>
      </c>
      <c r="T1936" s="75" t="s">
        <v>4879</v>
      </c>
      <c r="U1936" s="75" t="s">
        <v>4877</v>
      </c>
      <c r="V1936" s="75" t="s">
        <v>4878</v>
      </c>
      <c r="W1936" s="75" t="s">
        <v>4877</v>
      </c>
      <c r="X1936" s="75" t="s">
        <v>4876</v>
      </c>
      <c r="Y1936" s="75" t="s">
        <v>4875</v>
      </c>
      <c r="Z1936" s="75">
        <v>33</v>
      </c>
      <c r="AA1936" s="75">
        <v>0</v>
      </c>
      <c r="AB1936" s="75" t="s">
        <v>4871</v>
      </c>
      <c r="AC1936" s="75" t="s">
        <v>5208</v>
      </c>
      <c r="AD1936" s="75" t="s">
        <v>4872</v>
      </c>
      <c r="AE1936" s="75">
        <v>27</v>
      </c>
      <c r="AF1936" s="75">
        <v>9</v>
      </c>
      <c r="AG1936" s="75" t="s">
        <v>4871</v>
      </c>
      <c r="AH1936" s="75" t="s">
        <v>5207</v>
      </c>
      <c r="AI1936" s="75" t="s">
        <v>4872</v>
      </c>
      <c r="AJ1936" s="75">
        <v>14</v>
      </c>
      <c r="AK1936" s="75">
        <v>1</v>
      </c>
      <c r="AL1936" s="75" t="s">
        <v>4871</v>
      </c>
      <c r="AM1936" s="75" t="s">
        <v>5118</v>
      </c>
      <c r="AN1936" s="75" t="s">
        <v>4869</v>
      </c>
      <c r="AP1936" s="75">
        <v>10</v>
      </c>
      <c r="AQ1936" s="75">
        <v>6</v>
      </c>
      <c r="AR1936" s="75" t="s">
        <v>4868</v>
      </c>
      <c r="AS1936" s="75" t="s">
        <v>4867</v>
      </c>
      <c r="AT1936" s="75">
        <v>0</v>
      </c>
      <c r="AU1936" s="75">
        <v>1</v>
      </c>
      <c r="AV1936" s="75" t="s">
        <v>4866</v>
      </c>
      <c r="BI1936" s="75" t="s">
        <v>5047</v>
      </c>
      <c r="BJ1936" s="75" t="s">
        <v>4886</v>
      </c>
      <c r="BK1936" s="75">
        <v>2</v>
      </c>
      <c r="BM1936" s="75">
        <v>0</v>
      </c>
    </row>
    <row r="1937" spans="1:65" ht="17.399999999999999" hidden="1" customHeight="1" x14ac:dyDescent="0.3">
      <c r="A1937" s="75">
        <v>2019</v>
      </c>
      <c r="B1937" s="75">
        <v>34010</v>
      </c>
      <c r="C1937" s="75" t="s">
        <v>1816</v>
      </c>
      <c r="D1937" s="75" t="s">
        <v>4885</v>
      </c>
      <c r="E1937" s="77">
        <v>1520</v>
      </c>
      <c r="F1937" s="75" t="s">
        <v>1816</v>
      </c>
      <c r="G1937" s="77" t="s">
        <v>87</v>
      </c>
      <c r="H1937" s="75" t="s">
        <v>5206</v>
      </c>
      <c r="I1937" s="75" t="s">
        <v>4883</v>
      </c>
      <c r="J1937" s="75" t="s">
        <v>87</v>
      </c>
      <c r="K1937" s="75">
        <v>0</v>
      </c>
      <c r="L1937" s="75" t="s">
        <v>4882</v>
      </c>
      <c r="M1937" s="75" t="s">
        <v>4892</v>
      </c>
      <c r="N1937" s="75" t="s">
        <v>87</v>
      </c>
      <c r="O1937" s="75" t="s">
        <v>4051</v>
      </c>
      <c r="Q1937" s="75" t="s">
        <v>4900</v>
      </c>
      <c r="R1937" s="75">
        <v>2</v>
      </c>
      <c r="S1937" s="75" t="s">
        <v>4033</v>
      </c>
      <c r="T1937" s="75" t="s">
        <v>4919</v>
      </c>
      <c r="U1937" s="75" t="s">
        <v>4877</v>
      </c>
      <c r="V1937" s="75" t="s">
        <v>4878</v>
      </c>
      <c r="W1937" s="75" t="s">
        <v>4877</v>
      </c>
      <c r="X1937" s="75" t="s">
        <v>4876</v>
      </c>
      <c r="Y1937" s="75" t="s">
        <v>4872</v>
      </c>
      <c r="Z1937" s="75">
        <v>35</v>
      </c>
      <c r="AA1937" s="75">
        <v>0</v>
      </c>
      <c r="AB1937" s="75" t="s">
        <v>4871</v>
      </c>
      <c r="AC1937" s="75" t="s">
        <v>4936</v>
      </c>
      <c r="AD1937" s="75" t="s">
        <v>4872</v>
      </c>
      <c r="AE1937" s="75">
        <v>26</v>
      </c>
      <c r="AF1937" s="75">
        <v>4</v>
      </c>
      <c r="AG1937" s="75" t="s">
        <v>4871</v>
      </c>
      <c r="AH1937" s="75" t="s">
        <v>5205</v>
      </c>
      <c r="AI1937" s="75" t="s">
        <v>4872</v>
      </c>
      <c r="AJ1937" s="75">
        <v>13</v>
      </c>
      <c r="AK1937" s="75">
        <v>1</v>
      </c>
      <c r="AL1937" s="75" t="s">
        <v>4871</v>
      </c>
      <c r="AM1937" s="75" t="s">
        <v>5204</v>
      </c>
      <c r="AN1937" s="75" t="s">
        <v>4869</v>
      </c>
      <c r="AP1937" s="75">
        <v>10</v>
      </c>
      <c r="AQ1937" s="75">
        <v>0</v>
      </c>
      <c r="AR1937" s="75" t="s">
        <v>4868</v>
      </c>
      <c r="AS1937" s="75" t="s">
        <v>4867</v>
      </c>
      <c r="AT1937" s="75">
        <v>11</v>
      </c>
      <c r="AU1937" s="75">
        <v>1</v>
      </c>
      <c r="AV1937" s="75" t="s">
        <v>4866</v>
      </c>
      <c r="BI1937" s="75" t="s">
        <v>4915</v>
      </c>
      <c r="BJ1937" s="75" t="s">
        <v>4886</v>
      </c>
      <c r="BK1937" s="75">
        <v>0</v>
      </c>
      <c r="BM1937" s="75">
        <v>0</v>
      </c>
    </row>
    <row r="1938" spans="1:65" ht="17.399999999999999" hidden="1" customHeight="1" x14ac:dyDescent="0.3">
      <c r="A1938" s="75">
        <v>2019</v>
      </c>
      <c r="B1938" s="75">
        <v>64143</v>
      </c>
      <c r="C1938" s="75" t="s">
        <v>3423</v>
      </c>
      <c r="D1938" s="75" t="s">
        <v>4885</v>
      </c>
      <c r="E1938" s="77">
        <v>1530</v>
      </c>
      <c r="F1938" s="75" t="s">
        <v>420</v>
      </c>
      <c r="G1938" s="77" t="s">
        <v>87</v>
      </c>
      <c r="H1938" s="75" t="s">
        <v>5203</v>
      </c>
      <c r="I1938" s="75" t="s">
        <v>4883</v>
      </c>
      <c r="J1938" s="75" t="s">
        <v>87</v>
      </c>
      <c r="K1938" s="75">
        <v>0</v>
      </c>
      <c r="L1938" s="75" t="s">
        <v>4882</v>
      </c>
      <c r="M1938" s="75" t="s">
        <v>4892</v>
      </c>
      <c r="N1938" s="75" t="s">
        <v>87</v>
      </c>
      <c r="O1938" s="75" t="s">
        <v>4032</v>
      </c>
      <c r="Q1938" s="75" t="s">
        <v>4912</v>
      </c>
      <c r="R1938" s="75">
        <v>4</v>
      </c>
      <c r="S1938" s="75" t="s">
        <v>3662</v>
      </c>
      <c r="T1938" s="75" t="s">
        <v>4899</v>
      </c>
      <c r="U1938" s="75" t="s">
        <v>4877</v>
      </c>
      <c r="V1938" s="75" t="s">
        <v>4878</v>
      </c>
      <c r="W1938" s="75" t="s">
        <v>4877</v>
      </c>
      <c r="X1938" s="75" t="s">
        <v>4876</v>
      </c>
      <c r="Y1938" s="75" t="s">
        <v>4872</v>
      </c>
      <c r="Z1938" s="75">
        <v>22</v>
      </c>
      <c r="AA1938" s="75">
        <v>4</v>
      </c>
      <c r="AB1938" s="75" t="s">
        <v>4871</v>
      </c>
      <c r="AC1938" s="75" t="s">
        <v>5202</v>
      </c>
      <c r="AD1938" s="75" t="s">
        <v>4897</v>
      </c>
      <c r="AE1938" s="75">
        <v>14</v>
      </c>
      <c r="AF1938" s="75">
        <v>8</v>
      </c>
      <c r="AG1938" s="75" t="s">
        <v>4871</v>
      </c>
      <c r="AH1938" s="75" t="s">
        <v>5201</v>
      </c>
      <c r="AI1938" s="75" t="s">
        <v>4897</v>
      </c>
      <c r="AJ1938" s="75">
        <v>6</v>
      </c>
      <c r="AK1938" s="75">
        <v>6</v>
      </c>
      <c r="AL1938" s="75" t="s">
        <v>4877</v>
      </c>
      <c r="AM1938" s="75" t="s">
        <v>4894</v>
      </c>
      <c r="AN1938" s="75" t="s">
        <v>4869</v>
      </c>
      <c r="AP1938" s="75">
        <v>10</v>
      </c>
      <c r="AQ1938" s="75">
        <v>10</v>
      </c>
      <c r="AR1938" s="75" t="s">
        <v>4908</v>
      </c>
      <c r="AS1938" s="75" t="s">
        <v>4907</v>
      </c>
      <c r="AT1938" s="75">
        <v>4</v>
      </c>
      <c r="AU1938" s="75">
        <v>0</v>
      </c>
      <c r="AV1938" s="75" t="s">
        <v>4866</v>
      </c>
      <c r="BI1938" s="75" t="s">
        <v>4915</v>
      </c>
      <c r="BJ1938" s="75" t="s">
        <v>4886</v>
      </c>
      <c r="BK1938" s="75">
        <v>0</v>
      </c>
      <c r="BM1938" s="75">
        <v>1</v>
      </c>
    </row>
    <row r="1939" spans="1:65" ht="17.399999999999999" hidden="1" customHeight="1" x14ac:dyDescent="0.3">
      <c r="A1939" s="75">
        <v>2019</v>
      </c>
      <c r="B1939" s="75">
        <v>64143</v>
      </c>
      <c r="C1939" s="75" t="s">
        <v>3423</v>
      </c>
      <c r="D1939" s="75" t="s">
        <v>4885</v>
      </c>
      <c r="E1939" s="77">
        <v>1540</v>
      </c>
      <c r="F1939" s="75" t="s">
        <v>2278</v>
      </c>
      <c r="G1939" s="77" t="s">
        <v>87</v>
      </c>
      <c r="H1939" s="75" t="s">
        <v>5200</v>
      </c>
      <c r="I1939" s="75" t="s">
        <v>4883</v>
      </c>
      <c r="J1939" s="75" t="s">
        <v>87</v>
      </c>
      <c r="K1939" s="75">
        <v>0</v>
      </c>
      <c r="L1939" s="75" t="s">
        <v>4882</v>
      </c>
      <c r="M1939" s="75" t="s">
        <v>4892</v>
      </c>
      <c r="N1939" s="75" t="s">
        <v>87</v>
      </c>
      <c r="O1939" s="75" t="s">
        <v>4042</v>
      </c>
      <c r="Q1939" s="75" t="s">
        <v>4920</v>
      </c>
      <c r="R1939" s="75">
        <v>1</v>
      </c>
      <c r="S1939" s="75" t="s">
        <v>4020</v>
      </c>
      <c r="T1939" s="75" t="s">
        <v>4879</v>
      </c>
      <c r="U1939" s="75" t="s">
        <v>4877</v>
      </c>
      <c r="V1939" s="75" t="s">
        <v>4878</v>
      </c>
      <c r="W1939" s="75" t="s">
        <v>4877</v>
      </c>
      <c r="X1939" s="75" t="s">
        <v>4876</v>
      </c>
      <c r="Y1939" s="75" t="s">
        <v>4872</v>
      </c>
      <c r="Z1939" s="75">
        <v>22</v>
      </c>
      <c r="AA1939" s="75">
        <v>0</v>
      </c>
      <c r="AB1939" s="75" t="s">
        <v>4871</v>
      </c>
      <c r="AC1939" s="75" t="s">
        <v>5199</v>
      </c>
      <c r="AD1939" s="75" t="s">
        <v>4872</v>
      </c>
      <c r="AE1939" s="75">
        <v>15</v>
      </c>
      <c r="AF1939" s="75">
        <v>6</v>
      </c>
      <c r="AG1939" s="75" t="s">
        <v>4871</v>
      </c>
      <c r="AH1939" s="75" t="s">
        <v>4982</v>
      </c>
      <c r="AI1939" s="75" t="s">
        <v>4872</v>
      </c>
      <c r="AJ1939" s="75">
        <v>10</v>
      </c>
      <c r="AK1939" s="75">
        <v>5</v>
      </c>
      <c r="AL1939" s="75" t="s">
        <v>4871</v>
      </c>
      <c r="AM1939" s="75" t="s">
        <v>5198</v>
      </c>
      <c r="AN1939" s="75" t="s">
        <v>4869</v>
      </c>
      <c r="AP1939" s="75">
        <v>10</v>
      </c>
      <c r="AQ1939" s="75">
        <v>8</v>
      </c>
      <c r="AR1939" s="75" t="s">
        <v>4868</v>
      </c>
      <c r="AS1939" s="75" t="s">
        <v>4867</v>
      </c>
      <c r="AT1939" s="75">
        <v>1</v>
      </c>
      <c r="AU1939" s="75">
        <v>1</v>
      </c>
      <c r="AV1939" s="75" t="s">
        <v>4866</v>
      </c>
      <c r="BI1939" s="75" t="s">
        <v>4915</v>
      </c>
      <c r="BJ1939" s="75" t="s">
        <v>4886</v>
      </c>
      <c r="BK1939" s="75">
        <v>0</v>
      </c>
      <c r="BM1939" s="75">
        <v>0</v>
      </c>
    </row>
    <row r="1940" spans="1:65" ht="17.399999999999999" hidden="1" customHeight="1" x14ac:dyDescent="0.3">
      <c r="A1940" s="75">
        <v>2019</v>
      </c>
      <c r="B1940" s="75">
        <v>35010</v>
      </c>
      <c r="C1940" s="75" t="s">
        <v>5197</v>
      </c>
      <c r="D1940" s="75" t="s">
        <v>4885</v>
      </c>
      <c r="E1940" s="77">
        <v>1550</v>
      </c>
      <c r="F1940" s="75" t="s">
        <v>2860</v>
      </c>
      <c r="G1940" s="77" t="s">
        <v>87</v>
      </c>
      <c r="H1940" s="75" t="s">
        <v>5196</v>
      </c>
      <c r="I1940" s="75" t="s">
        <v>4883</v>
      </c>
      <c r="J1940" s="75" t="s">
        <v>87</v>
      </c>
      <c r="K1940" s="75">
        <v>0</v>
      </c>
      <c r="L1940" s="75" t="s">
        <v>4882</v>
      </c>
      <c r="M1940" s="75" t="s">
        <v>4892</v>
      </c>
      <c r="N1940" s="75" t="s">
        <v>87</v>
      </c>
      <c r="O1940" s="75" t="s">
        <v>4051</v>
      </c>
      <c r="Q1940" s="75" t="s">
        <v>4900</v>
      </c>
      <c r="R1940" s="75">
        <v>12</v>
      </c>
      <c r="S1940" s="75" t="s">
        <v>3662</v>
      </c>
      <c r="T1940" s="75" t="s">
        <v>4899</v>
      </c>
      <c r="U1940" s="75" t="s">
        <v>4877</v>
      </c>
      <c r="V1940" s="75" t="s">
        <v>4878</v>
      </c>
      <c r="W1940" s="75" t="s">
        <v>4877</v>
      </c>
      <c r="X1940" s="75" t="s">
        <v>4876</v>
      </c>
      <c r="Y1940" s="75" t="s">
        <v>4897</v>
      </c>
      <c r="Z1940" s="75">
        <v>35</v>
      </c>
      <c r="AA1940" s="75">
        <v>6</v>
      </c>
      <c r="AB1940" s="75" t="s">
        <v>4871</v>
      </c>
      <c r="AC1940" s="75" t="s">
        <v>5195</v>
      </c>
      <c r="AD1940" s="75" t="s">
        <v>4897</v>
      </c>
      <c r="AE1940" s="75">
        <v>30</v>
      </c>
      <c r="AF1940" s="75">
        <v>17</v>
      </c>
      <c r="AG1940" s="75" t="s">
        <v>4871</v>
      </c>
      <c r="AH1940" s="75" t="s">
        <v>5194</v>
      </c>
      <c r="AI1940" s="75" t="s">
        <v>4872</v>
      </c>
      <c r="AJ1940" s="75">
        <v>16</v>
      </c>
      <c r="AK1940" s="75">
        <v>3</v>
      </c>
      <c r="AL1940" s="75" t="s">
        <v>4871</v>
      </c>
      <c r="AM1940" s="75" t="s">
        <v>5193</v>
      </c>
      <c r="AN1940" s="75" t="s">
        <v>4869</v>
      </c>
      <c r="AP1940" s="75">
        <v>10</v>
      </c>
      <c r="AQ1940" s="75">
        <v>0</v>
      </c>
      <c r="AR1940" s="75" t="s">
        <v>4868</v>
      </c>
      <c r="AS1940" s="75" t="s">
        <v>4867</v>
      </c>
      <c r="AT1940" s="75">
        <v>46</v>
      </c>
      <c r="AU1940" s="75">
        <v>1</v>
      </c>
      <c r="AV1940" s="75" t="s">
        <v>4866</v>
      </c>
      <c r="BI1940" s="75" t="s">
        <v>5135</v>
      </c>
      <c r="BJ1940" s="75" t="s">
        <v>4886</v>
      </c>
      <c r="BK1940" s="75">
        <v>1</v>
      </c>
      <c r="BM1940" s="75">
        <v>1</v>
      </c>
    </row>
    <row r="1941" spans="1:65" ht="17.399999999999999" hidden="1" customHeight="1" x14ac:dyDescent="0.3">
      <c r="A1941" s="75">
        <v>2019</v>
      </c>
      <c r="B1941" s="75">
        <v>35020</v>
      </c>
      <c r="C1941" s="75" t="s">
        <v>5192</v>
      </c>
      <c r="D1941" s="75" t="s">
        <v>4885</v>
      </c>
      <c r="E1941" s="77">
        <v>1560</v>
      </c>
      <c r="F1941" s="75" t="s">
        <v>2863</v>
      </c>
      <c r="G1941" s="77" t="s">
        <v>87</v>
      </c>
      <c r="H1941" s="75" t="s">
        <v>5191</v>
      </c>
      <c r="I1941" s="75" t="s">
        <v>4883</v>
      </c>
      <c r="J1941" s="75" t="s">
        <v>87</v>
      </c>
      <c r="K1941" s="75">
        <v>0</v>
      </c>
      <c r="L1941" s="75" t="s">
        <v>4882</v>
      </c>
      <c r="M1941" s="75" t="s">
        <v>4892</v>
      </c>
      <c r="N1941" s="75" t="s">
        <v>87</v>
      </c>
      <c r="O1941" s="75" t="s">
        <v>4051</v>
      </c>
      <c r="Q1941" s="75" t="s">
        <v>4900</v>
      </c>
      <c r="R1941" s="75">
        <v>22</v>
      </c>
      <c r="S1941" s="75" t="s">
        <v>3662</v>
      </c>
      <c r="T1941" s="75" t="s">
        <v>4899</v>
      </c>
      <c r="U1941" s="75" t="s">
        <v>4877</v>
      </c>
      <c r="V1941" s="75" t="s">
        <v>4878</v>
      </c>
      <c r="W1941" s="75" t="s">
        <v>4877</v>
      </c>
      <c r="X1941" s="75" t="s">
        <v>4876</v>
      </c>
      <c r="Y1941" s="75" t="s">
        <v>4872</v>
      </c>
      <c r="Z1941" s="75">
        <v>36</v>
      </c>
      <c r="AA1941" s="75">
        <v>0</v>
      </c>
      <c r="AB1941" s="75" t="s">
        <v>4871</v>
      </c>
      <c r="AC1941" s="75" t="s">
        <v>4890</v>
      </c>
      <c r="AD1941" s="75" t="s">
        <v>4897</v>
      </c>
      <c r="AE1941" s="75">
        <v>30</v>
      </c>
      <c r="AF1941" s="75">
        <v>10</v>
      </c>
      <c r="AG1941" s="75" t="s">
        <v>4871</v>
      </c>
      <c r="AH1941" s="75" t="s">
        <v>5190</v>
      </c>
      <c r="AI1941" s="75" t="s">
        <v>4872</v>
      </c>
      <c r="AJ1941" s="75">
        <v>16</v>
      </c>
      <c r="AK1941" s="75">
        <v>0</v>
      </c>
      <c r="AL1941" s="75" t="s">
        <v>4871</v>
      </c>
      <c r="AM1941" s="75" t="s">
        <v>4888</v>
      </c>
      <c r="AN1941" s="75" t="s">
        <v>4869</v>
      </c>
      <c r="AP1941" s="75">
        <v>10</v>
      </c>
      <c r="AQ1941" s="75">
        <v>0</v>
      </c>
      <c r="AR1941" s="75" t="s">
        <v>4868</v>
      </c>
      <c r="AS1941" s="75" t="s">
        <v>4867</v>
      </c>
      <c r="AT1941" s="75">
        <v>22</v>
      </c>
      <c r="AU1941" s="75">
        <v>1</v>
      </c>
      <c r="AV1941" s="75" t="s">
        <v>4866</v>
      </c>
      <c r="BI1941" s="75" t="s">
        <v>5008</v>
      </c>
      <c r="BJ1941" s="75" t="s">
        <v>4886</v>
      </c>
      <c r="BK1941" s="75">
        <v>0</v>
      </c>
      <c r="BM1941" s="75">
        <v>2</v>
      </c>
    </row>
    <row r="1942" spans="1:65" ht="17.399999999999999" hidden="1" customHeight="1" x14ac:dyDescent="0.3">
      <c r="A1942" s="75">
        <v>2019</v>
      </c>
      <c r="B1942" s="75">
        <v>35030</v>
      </c>
      <c r="C1942" s="75" t="s">
        <v>5189</v>
      </c>
      <c r="D1942" s="75" t="s">
        <v>4885</v>
      </c>
      <c r="E1942" s="77">
        <v>1570</v>
      </c>
      <c r="F1942" s="75" t="s">
        <v>1979</v>
      </c>
      <c r="G1942" s="77" t="s">
        <v>87</v>
      </c>
      <c r="H1942" s="75" t="s">
        <v>5188</v>
      </c>
      <c r="I1942" s="75" t="s">
        <v>4883</v>
      </c>
      <c r="J1942" s="75" t="s">
        <v>87</v>
      </c>
      <c r="K1942" s="75">
        <v>0</v>
      </c>
      <c r="L1942" s="75" t="s">
        <v>4882</v>
      </c>
      <c r="M1942" s="75" t="s">
        <v>4892</v>
      </c>
      <c r="N1942" s="75" t="s">
        <v>87</v>
      </c>
      <c r="O1942" s="75" t="s">
        <v>4032</v>
      </c>
      <c r="Q1942" s="75" t="s">
        <v>4912</v>
      </c>
      <c r="R1942" s="75">
        <v>2</v>
      </c>
      <c r="S1942" s="75" t="s">
        <v>3662</v>
      </c>
      <c r="T1942" s="75" t="s">
        <v>4899</v>
      </c>
      <c r="U1942" s="75" t="s">
        <v>4877</v>
      </c>
      <c r="V1942" s="75" t="s">
        <v>4878</v>
      </c>
      <c r="W1942" s="75" t="s">
        <v>4877</v>
      </c>
      <c r="X1942" s="75" t="s">
        <v>4876</v>
      </c>
      <c r="Y1942" s="75" t="s">
        <v>4872</v>
      </c>
      <c r="Z1942" s="75">
        <v>28</v>
      </c>
      <c r="AA1942" s="75">
        <v>0</v>
      </c>
      <c r="AB1942" s="75" t="s">
        <v>4871</v>
      </c>
      <c r="AC1942" s="75" t="s">
        <v>5187</v>
      </c>
      <c r="AD1942" s="75" t="s">
        <v>4872</v>
      </c>
      <c r="AE1942" s="75">
        <v>21</v>
      </c>
      <c r="AF1942" s="75">
        <v>9</v>
      </c>
      <c r="AG1942" s="75" t="s">
        <v>4871</v>
      </c>
      <c r="AH1942" s="75" t="s">
        <v>5186</v>
      </c>
      <c r="AI1942" s="75" t="s">
        <v>4897</v>
      </c>
      <c r="AJ1942" s="75">
        <v>10</v>
      </c>
      <c r="AK1942" s="75">
        <v>4</v>
      </c>
      <c r="AL1942" s="75" t="s">
        <v>4871</v>
      </c>
      <c r="AM1942" s="75" t="s">
        <v>4939</v>
      </c>
      <c r="AN1942" s="75" t="s">
        <v>4869</v>
      </c>
      <c r="AP1942" s="75">
        <v>10</v>
      </c>
      <c r="AQ1942" s="75">
        <v>10</v>
      </c>
      <c r="AR1942" s="75" t="s">
        <v>4908</v>
      </c>
      <c r="AS1942" s="75" t="s">
        <v>4907</v>
      </c>
      <c r="AT1942" s="75">
        <v>2</v>
      </c>
      <c r="AU1942" s="75">
        <v>1</v>
      </c>
      <c r="AV1942" s="75" t="s">
        <v>4866</v>
      </c>
      <c r="BI1942" s="75" t="s">
        <v>4865</v>
      </c>
      <c r="BJ1942" s="75" t="s">
        <v>4864</v>
      </c>
      <c r="BK1942" s="75">
        <v>0</v>
      </c>
      <c r="BM1942" s="75">
        <v>0</v>
      </c>
    </row>
    <row r="1943" spans="1:65" ht="17.399999999999999" hidden="1" customHeight="1" x14ac:dyDescent="0.3">
      <c r="A1943" s="75">
        <v>2019</v>
      </c>
      <c r="B1943" s="75">
        <v>64163</v>
      </c>
      <c r="C1943" s="75" t="s">
        <v>5104</v>
      </c>
      <c r="D1943" s="75" t="s">
        <v>4885</v>
      </c>
      <c r="E1943" s="77">
        <v>1580</v>
      </c>
      <c r="F1943" s="75" t="s">
        <v>3675</v>
      </c>
      <c r="G1943" s="77" t="s">
        <v>87</v>
      </c>
      <c r="H1943" s="75" t="s">
        <v>5185</v>
      </c>
      <c r="I1943" s="75" t="s">
        <v>4883</v>
      </c>
      <c r="J1943" s="75" t="s">
        <v>87</v>
      </c>
      <c r="K1943" s="75">
        <v>0</v>
      </c>
      <c r="L1943" s="75" t="s">
        <v>4882</v>
      </c>
      <c r="M1943" s="75" t="s">
        <v>4892</v>
      </c>
      <c r="N1943" s="75" t="s">
        <v>87</v>
      </c>
      <c r="O1943" s="75" t="s">
        <v>4042</v>
      </c>
      <c r="Q1943" s="75" t="s">
        <v>4920</v>
      </c>
      <c r="R1943" s="75">
        <v>2</v>
      </c>
      <c r="S1943" s="75" t="s">
        <v>4020</v>
      </c>
      <c r="T1943" s="75" t="s">
        <v>4879</v>
      </c>
      <c r="U1943" s="75" t="s">
        <v>4877</v>
      </c>
      <c r="V1943" s="75" t="s">
        <v>4878</v>
      </c>
      <c r="W1943" s="75" t="s">
        <v>4877</v>
      </c>
      <c r="X1943" s="75" t="s">
        <v>4876</v>
      </c>
      <c r="Y1943" s="75" t="s">
        <v>4872</v>
      </c>
      <c r="Z1943" s="75">
        <v>22</v>
      </c>
      <c r="AA1943" s="75">
        <v>1</v>
      </c>
      <c r="AB1943" s="75" t="s">
        <v>4871</v>
      </c>
      <c r="AC1943" s="75" t="s">
        <v>5109</v>
      </c>
      <c r="AD1943" s="75" t="s">
        <v>4872</v>
      </c>
      <c r="AE1943" s="75">
        <v>16</v>
      </c>
      <c r="AF1943" s="75">
        <v>1</v>
      </c>
      <c r="AG1943" s="75" t="s">
        <v>4871</v>
      </c>
      <c r="AH1943" s="75" t="s">
        <v>5184</v>
      </c>
      <c r="AI1943" s="75" t="s">
        <v>4897</v>
      </c>
      <c r="AJ1943" s="75">
        <v>10</v>
      </c>
      <c r="AK1943" s="75">
        <v>6</v>
      </c>
      <c r="AL1943" s="75" t="s">
        <v>4871</v>
      </c>
      <c r="AM1943" s="75" t="s">
        <v>5183</v>
      </c>
      <c r="AN1943" s="75" t="s">
        <v>4869</v>
      </c>
      <c r="AP1943" s="75">
        <v>10</v>
      </c>
      <c r="AQ1943" s="75">
        <v>8</v>
      </c>
      <c r="AR1943" s="75" t="s">
        <v>4868</v>
      </c>
      <c r="AS1943" s="75" t="s">
        <v>4867</v>
      </c>
      <c r="AT1943" s="75">
        <v>2</v>
      </c>
      <c r="AU1943" s="75">
        <v>1</v>
      </c>
      <c r="AV1943" s="75" t="s">
        <v>4866</v>
      </c>
      <c r="BI1943" s="75" t="s">
        <v>4915</v>
      </c>
      <c r="BJ1943" s="75" t="s">
        <v>4886</v>
      </c>
      <c r="BK1943" s="75">
        <v>0</v>
      </c>
      <c r="BM1943" s="75">
        <v>0</v>
      </c>
    </row>
    <row r="1944" spans="1:65" ht="17.399999999999999" hidden="1" customHeight="1" x14ac:dyDescent="0.3">
      <c r="A1944" s="75">
        <v>2019</v>
      </c>
      <c r="B1944" s="75">
        <v>64163</v>
      </c>
      <c r="C1944" s="75" t="s">
        <v>5104</v>
      </c>
      <c r="D1944" s="75" t="s">
        <v>4885</v>
      </c>
      <c r="E1944" s="77">
        <v>1590</v>
      </c>
      <c r="F1944" s="75" t="s">
        <v>3230</v>
      </c>
      <c r="G1944" s="77" t="s">
        <v>87</v>
      </c>
      <c r="H1944" s="75" t="s">
        <v>5182</v>
      </c>
      <c r="I1944" s="75" t="s">
        <v>4883</v>
      </c>
      <c r="J1944" s="75" t="s">
        <v>87</v>
      </c>
      <c r="K1944" s="75">
        <v>0</v>
      </c>
      <c r="L1944" s="75" t="s">
        <v>4882</v>
      </c>
      <c r="M1944" s="75" t="s">
        <v>4881</v>
      </c>
      <c r="N1944" s="75" t="s">
        <v>87</v>
      </c>
      <c r="O1944" s="75" t="s">
        <v>4032</v>
      </c>
      <c r="Q1944" s="75" t="s">
        <v>4912</v>
      </c>
      <c r="R1944" s="75">
        <v>0</v>
      </c>
      <c r="S1944" s="75" t="s">
        <v>4033</v>
      </c>
      <c r="T1944" s="75" t="s">
        <v>4919</v>
      </c>
      <c r="U1944" s="75" t="s">
        <v>4877</v>
      </c>
      <c r="V1944" s="75" t="s">
        <v>4878</v>
      </c>
      <c r="W1944" s="75" t="s">
        <v>4877</v>
      </c>
      <c r="X1944" s="75" t="s">
        <v>4876</v>
      </c>
      <c r="Y1944" s="75" t="s">
        <v>4872</v>
      </c>
      <c r="Z1944" s="75">
        <v>19</v>
      </c>
      <c r="AA1944" s="75">
        <v>4</v>
      </c>
      <c r="AB1944" s="75" t="s">
        <v>4871</v>
      </c>
      <c r="AC1944" s="75" t="s">
        <v>5181</v>
      </c>
      <c r="AD1944" s="75" t="s">
        <v>4872</v>
      </c>
      <c r="AE1944" s="75">
        <v>12</v>
      </c>
      <c r="AF1944" s="75">
        <v>3</v>
      </c>
      <c r="AG1944" s="75" t="s">
        <v>4871</v>
      </c>
      <c r="AH1944" s="75" t="s">
        <v>5180</v>
      </c>
      <c r="AI1944" s="75" t="s">
        <v>4897</v>
      </c>
      <c r="AJ1944" s="75">
        <v>7</v>
      </c>
      <c r="AK1944" s="75">
        <v>5</v>
      </c>
      <c r="AL1944" s="75" t="s">
        <v>4871</v>
      </c>
      <c r="AM1944" s="75" t="s">
        <v>4903</v>
      </c>
      <c r="AN1944" s="75" t="s">
        <v>4869</v>
      </c>
      <c r="AP1944" s="75">
        <v>8</v>
      </c>
      <c r="AQ1944" s="75">
        <v>8</v>
      </c>
      <c r="AR1944" s="75" t="s">
        <v>4908</v>
      </c>
      <c r="AS1944" s="75" t="s">
        <v>4907</v>
      </c>
      <c r="AT1944" s="75">
        <v>2</v>
      </c>
      <c r="AU1944" s="75">
        <v>0</v>
      </c>
      <c r="AV1944" s="75" t="s">
        <v>4866</v>
      </c>
      <c r="BI1944" s="75" t="s">
        <v>4865</v>
      </c>
      <c r="BJ1944" s="75" t="s">
        <v>4864</v>
      </c>
      <c r="BK1944" s="75">
        <v>0</v>
      </c>
      <c r="BM1944" s="75">
        <v>0</v>
      </c>
    </row>
    <row r="1945" spans="1:65" ht="17.399999999999999" hidden="1" customHeight="1" x14ac:dyDescent="0.3">
      <c r="A1945" s="75">
        <v>2019</v>
      </c>
      <c r="B1945" s="75">
        <v>64163</v>
      </c>
      <c r="C1945" s="75" t="s">
        <v>5104</v>
      </c>
      <c r="D1945" s="75" t="s">
        <v>4885</v>
      </c>
      <c r="E1945" s="77">
        <v>1600</v>
      </c>
      <c r="F1945" s="75" t="s">
        <v>2253</v>
      </c>
      <c r="G1945" s="77" t="s">
        <v>87</v>
      </c>
      <c r="H1945" s="75" t="s">
        <v>5179</v>
      </c>
      <c r="I1945" s="75" t="s">
        <v>4883</v>
      </c>
      <c r="J1945" s="75" t="s">
        <v>87</v>
      </c>
      <c r="K1945" s="75">
        <v>0</v>
      </c>
      <c r="L1945" s="75" t="s">
        <v>4882</v>
      </c>
      <c r="M1945" s="75" t="s">
        <v>4892</v>
      </c>
      <c r="N1945" s="75" t="s">
        <v>87</v>
      </c>
      <c r="O1945" s="75" t="s">
        <v>4032</v>
      </c>
      <c r="Q1945" s="75" t="s">
        <v>4912</v>
      </c>
      <c r="R1945" s="75">
        <v>0</v>
      </c>
      <c r="S1945" s="75" t="s">
        <v>4033</v>
      </c>
      <c r="T1945" s="75" t="s">
        <v>4919</v>
      </c>
      <c r="U1945" s="75" t="s">
        <v>4877</v>
      </c>
      <c r="V1945" s="75" t="s">
        <v>4878</v>
      </c>
      <c r="W1945" s="75" t="s">
        <v>4877</v>
      </c>
      <c r="X1945" s="75" t="s">
        <v>4876</v>
      </c>
      <c r="Y1945" s="75" t="s">
        <v>4872</v>
      </c>
      <c r="Z1945" s="75">
        <v>14</v>
      </c>
      <c r="AA1945" s="75">
        <v>2</v>
      </c>
      <c r="AB1945" s="75" t="s">
        <v>4871</v>
      </c>
      <c r="AC1945" s="75" t="s">
        <v>5178</v>
      </c>
      <c r="AD1945" s="75" t="s">
        <v>4897</v>
      </c>
      <c r="AE1945" s="75">
        <v>11</v>
      </c>
      <c r="AF1945" s="75">
        <v>8</v>
      </c>
      <c r="AG1945" s="75" t="s">
        <v>4871</v>
      </c>
      <c r="AH1945" s="75" t="s">
        <v>5177</v>
      </c>
      <c r="AI1945" s="75" t="s">
        <v>4895</v>
      </c>
      <c r="AJ1945" s="75">
        <v>4</v>
      </c>
      <c r="AK1945" s="75">
        <v>4</v>
      </c>
      <c r="AL1945" s="75" t="s">
        <v>4877</v>
      </c>
      <c r="AM1945" s="75" t="s">
        <v>4894</v>
      </c>
      <c r="AN1945" s="75" t="s">
        <v>4869</v>
      </c>
      <c r="AP1945" s="75">
        <v>8</v>
      </c>
      <c r="AQ1945" s="75">
        <v>8</v>
      </c>
      <c r="AR1945" s="75" t="s">
        <v>4908</v>
      </c>
      <c r="AS1945" s="75" t="s">
        <v>4907</v>
      </c>
      <c r="AT1945" s="75">
        <v>1</v>
      </c>
      <c r="AU1945" s="75">
        <v>0</v>
      </c>
      <c r="AV1945" s="75" t="s">
        <v>4866</v>
      </c>
      <c r="BI1945" s="75" t="s">
        <v>4865</v>
      </c>
      <c r="BJ1945" s="75" t="s">
        <v>4864</v>
      </c>
      <c r="BK1945" s="75">
        <v>0</v>
      </c>
      <c r="BM1945" s="75">
        <v>0</v>
      </c>
    </row>
    <row r="1946" spans="1:65" ht="17.399999999999999" customHeight="1" x14ac:dyDescent="0.3">
      <c r="A1946" s="75">
        <v>2019</v>
      </c>
      <c r="B1946" s="75">
        <v>64163</v>
      </c>
      <c r="C1946" s="75" t="s">
        <v>5104</v>
      </c>
      <c r="D1946" s="75" t="s">
        <v>4885</v>
      </c>
      <c r="E1946" s="77">
        <v>1620</v>
      </c>
      <c r="F1946" s="75" t="s">
        <v>147</v>
      </c>
      <c r="G1946" s="77" t="s">
        <v>87</v>
      </c>
      <c r="H1946" s="75" t="s">
        <v>5176</v>
      </c>
      <c r="I1946" s="75" t="s">
        <v>4883</v>
      </c>
      <c r="J1946" s="75" t="s">
        <v>87</v>
      </c>
      <c r="K1946" s="75">
        <v>0</v>
      </c>
      <c r="L1946" s="75" t="s">
        <v>4882</v>
      </c>
      <c r="M1946" s="75" t="s">
        <v>4881</v>
      </c>
      <c r="N1946" s="75" t="s">
        <v>87</v>
      </c>
      <c r="O1946" s="75" t="s">
        <v>4042</v>
      </c>
      <c r="P1946" s="75">
        <v>8</v>
      </c>
      <c r="Q1946" s="75" t="s">
        <v>5175</v>
      </c>
      <c r="R1946" s="75">
        <v>0</v>
      </c>
      <c r="S1946" s="75" t="s">
        <v>4020</v>
      </c>
      <c r="T1946" s="75" t="s">
        <v>4879</v>
      </c>
      <c r="U1946" s="75" t="s">
        <v>4877</v>
      </c>
      <c r="V1946" s="75" t="s">
        <v>4878</v>
      </c>
      <c r="W1946" s="75" t="s">
        <v>4877</v>
      </c>
      <c r="X1946" s="75" t="s">
        <v>4876</v>
      </c>
      <c r="Y1946" s="75" t="s">
        <v>4875</v>
      </c>
      <c r="Z1946" s="75">
        <v>15</v>
      </c>
      <c r="AA1946" s="75">
        <v>0</v>
      </c>
      <c r="AB1946" s="75" t="s">
        <v>4871</v>
      </c>
      <c r="AC1946" s="75" t="s">
        <v>5174</v>
      </c>
      <c r="AD1946" s="75" t="s">
        <v>4872</v>
      </c>
      <c r="AE1946" s="75">
        <v>11</v>
      </c>
      <c r="AF1946" s="75">
        <v>4</v>
      </c>
      <c r="AG1946" s="75" t="s">
        <v>4871</v>
      </c>
      <c r="AH1946" s="75" t="s">
        <v>5099</v>
      </c>
      <c r="AI1946" s="75" t="s">
        <v>4897</v>
      </c>
      <c r="AJ1946" s="75">
        <v>4</v>
      </c>
      <c r="AK1946" s="75">
        <v>3</v>
      </c>
      <c r="AL1946" s="75" t="s">
        <v>4871</v>
      </c>
      <c r="AM1946" s="75" t="s">
        <v>4992</v>
      </c>
      <c r="AN1946" s="75" t="s">
        <v>4869</v>
      </c>
      <c r="AP1946" s="75">
        <v>8</v>
      </c>
      <c r="AQ1946" s="75">
        <v>6</v>
      </c>
      <c r="AR1946" s="75" t="s">
        <v>4868</v>
      </c>
      <c r="AS1946" s="75" t="s">
        <v>4867</v>
      </c>
      <c r="AT1946" s="75">
        <v>0</v>
      </c>
      <c r="AU1946" s="75">
        <v>2</v>
      </c>
      <c r="AV1946" s="75" t="s">
        <v>4866</v>
      </c>
      <c r="BI1946" s="75" t="s">
        <v>5047</v>
      </c>
      <c r="BJ1946" s="75" t="s">
        <v>4886</v>
      </c>
      <c r="BK1946" s="75">
        <v>0</v>
      </c>
      <c r="BM1946" s="75">
        <v>0</v>
      </c>
    </row>
    <row r="1947" spans="1:65" ht="17.399999999999999" hidden="1" customHeight="1" x14ac:dyDescent="0.3">
      <c r="A1947" s="75">
        <v>2019</v>
      </c>
      <c r="B1947" s="75">
        <v>64163</v>
      </c>
      <c r="C1947" s="75" t="s">
        <v>5104</v>
      </c>
      <c r="D1947" s="75" t="s">
        <v>4885</v>
      </c>
      <c r="E1947" s="77">
        <v>1750</v>
      </c>
      <c r="F1947" s="75" t="s">
        <v>566</v>
      </c>
      <c r="G1947" s="77" t="s">
        <v>87</v>
      </c>
      <c r="H1947" s="75" t="s">
        <v>5173</v>
      </c>
      <c r="I1947" s="75" t="s">
        <v>4883</v>
      </c>
      <c r="J1947" s="75" t="s">
        <v>87</v>
      </c>
      <c r="K1947" s="75">
        <v>0</v>
      </c>
      <c r="L1947" s="75" t="s">
        <v>4882</v>
      </c>
      <c r="M1947" s="75" t="s">
        <v>4892</v>
      </c>
      <c r="N1947" s="75" t="s">
        <v>87</v>
      </c>
      <c r="O1947" s="75" t="s">
        <v>4071</v>
      </c>
      <c r="Q1947" s="75" t="s">
        <v>4900</v>
      </c>
      <c r="R1947" s="75">
        <v>2</v>
      </c>
      <c r="S1947" s="75" t="s">
        <v>3662</v>
      </c>
      <c r="T1947" s="75" t="s">
        <v>4899</v>
      </c>
      <c r="U1947" s="75" t="s">
        <v>4877</v>
      </c>
      <c r="V1947" s="75" t="s">
        <v>4878</v>
      </c>
      <c r="W1947" s="75" t="s">
        <v>4877</v>
      </c>
      <c r="X1947" s="75" t="s">
        <v>4876</v>
      </c>
      <c r="Y1947" s="75" t="s">
        <v>4897</v>
      </c>
      <c r="Z1947" s="75">
        <v>6</v>
      </c>
      <c r="AA1947" s="75">
        <v>0</v>
      </c>
      <c r="AB1947" s="75" t="s">
        <v>4871</v>
      </c>
      <c r="AC1947" s="75" t="s">
        <v>5172</v>
      </c>
      <c r="AD1947" s="75" t="s">
        <v>4872</v>
      </c>
      <c r="AE1947" s="75">
        <v>3</v>
      </c>
      <c r="AF1947" s="75">
        <v>1</v>
      </c>
      <c r="AG1947" s="75" t="s">
        <v>4871</v>
      </c>
      <c r="AH1947" s="75" t="s">
        <v>5143</v>
      </c>
      <c r="AI1947" s="75" t="s">
        <v>4897</v>
      </c>
      <c r="AJ1947" s="75">
        <v>5</v>
      </c>
      <c r="AK1947" s="75">
        <v>3</v>
      </c>
      <c r="AL1947" s="75" t="s">
        <v>4871</v>
      </c>
      <c r="AM1947" s="75" t="s">
        <v>5014</v>
      </c>
      <c r="AN1947" s="75" t="s">
        <v>4869</v>
      </c>
      <c r="AP1947" s="75">
        <v>6</v>
      </c>
      <c r="AQ1947" s="75">
        <v>0</v>
      </c>
      <c r="AR1947" s="75" t="s">
        <v>4868</v>
      </c>
      <c r="AS1947" s="75" t="s">
        <v>4867</v>
      </c>
      <c r="AT1947" s="75">
        <v>2</v>
      </c>
      <c r="AU1947" s="75">
        <v>0</v>
      </c>
      <c r="AV1947" s="75" t="s">
        <v>4866</v>
      </c>
      <c r="BI1947" s="75" t="s">
        <v>4865</v>
      </c>
      <c r="BJ1947" s="75" t="s">
        <v>4864</v>
      </c>
      <c r="BK1947" s="75">
        <v>0</v>
      </c>
      <c r="BM1947" s="75">
        <v>0</v>
      </c>
    </row>
    <row r="1948" spans="1:65" ht="17.399999999999999" hidden="1" customHeight="1" x14ac:dyDescent="0.3">
      <c r="A1948" s="75">
        <v>2019</v>
      </c>
      <c r="B1948" s="75">
        <v>64193</v>
      </c>
      <c r="C1948" s="75" t="s">
        <v>5065</v>
      </c>
      <c r="D1948" s="75" t="s">
        <v>4885</v>
      </c>
      <c r="E1948" s="77">
        <v>1760</v>
      </c>
      <c r="F1948" s="75" t="s">
        <v>2642</v>
      </c>
      <c r="G1948" s="77" t="s">
        <v>87</v>
      </c>
      <c r="H1948" s="75" t="s">
        <v>5171</v>
      </c>
      <c r="I1948" s="75" t="s">
        <v>4883</v>
      </c>
      <c r="J1948" s="75" t="s">
        <v>87</v>
      </c>
      <c r="K1948" s="75">
        <v>0</v>
      </c>
      <c r="L1948" s="75" t="s">
        <v>4882</v>
      </c>
      <c r="M1948" s="75" t="s">
        <v>4881</v>
      </c>
      <c r="N1948" s="75" t="s">
        <v>87</v>
      </c>
      <c r="O1948" s="75" t="s">
        <v>4078</v>
      </c>
      <c r="Q1948" s="75" t="s">
        <v>4912</v>
      </c>
      <c r="R1948" s="75">
        <v>2</v>
      </c>
      <c r="S1948" s="75" t="s">
        <v>3662</v>
      </c>
      <c r="T1948" s="75" t="s">
        <v>4899</v>
      </c>
      <c r="U1948" s="75" t="s">
        <v>4877</v>
      </c>
      <c r="V1948" s="75" t="s">
        <v>4878</v>
      </c>
      <c r="W1948" s="75" t="s">
        <v>4877</v>
      </c>
      <c r="X1948" s="75" t="s">
        <v>4876</v>
      </c>
      <c r="Y1948" s="75" t="s">
        <v>4895</v>
      </c>
      <c r="Z1948" s="75">
        <v>4</v>
      </c>
      <c r="AA1948" s="75">
        <v>4</v>
      </c>
      <c r="AB1948" s="75" t="s">
        <v>4877</v>
      </c>
      <c r="AC1948" s="75" t="s">
        <v>4925</v>
      </c>
      <c r="AD1948" s="75" t="s">
        <v>4897</v>
      </c>
      <c r="AH1948" s="75" t="s">
        <v>4896</v>
      </c>
      <c r="AI1948" s="75" t="s">
        <v>4895</v>
      </c>
      <c r="AJ1948" s="75">
        <v>1</v>
      </c>
      <c r="AK1948" s="75">
        <v>1</v>
      </c>
      <c r="AL1948" s="75" t="s">
        <v>4877</v>
      </c>
      <c r="AM1948" s="75" t="s">
        <v>4894</v>
      </c>
      <c r="AN1948" s="75" t="s">
        <v>4869</v>
      </c>
      <c r="AP1948" s="75">
        <v>4</v>
      </c>
      <c r="AQ1948" s="75">
        <v>4</v>
      </c>
      <c r="AR1948" s="75" t="s">
        <v>4908</v>
      </c>
      <c r="AS1948" s="75" t="s">
        <v>4907</v>
      </c>
      <c r="AT1948" s="75">
        <v>2</v>
      </c>
      <c r="AU1948" s="75">
        <v>0</v>
      </c>
      <c r="AV1948" s="75" t="s">
        <v>4866</v>
      </c>
      <c r="BI1948" s="75" t="s">
        <v>4865</v>
      </c>
      <c r="BJ1948" s="75" t="s">
        <v>4864</v>
      </c>
      <c r="BK1948" s="75">
        <v>0</v>
      </c>
      <c r="BM1948" s="75">
        <v>0</v>
      </c>
    </row>
    <row r="1949" spans="1:65" ht="17.399999999999999" hidden="1" customHeight="1" x14ac:dyDescent="0.3">
      <c r="A1949" s="75">
        <v>2019</v>
      </c>
      <c r="B1949" s="75">
        <v>64043</v>
      </c>
      <c r="C1949" s="75" t="s">
        <v>4902</v>
      </c>
      <c r="D1949" s="75" t="s">
        <v>4885</v>
      </c>
      <c r="E1949" s="77">
        <v>1780</v>
      </c>
      <c r="F1949" s="75" t="s">
        <v>2087</v>
      </c>
      <c r="G1949" s="77" t="s">
        <v>87</v>
      </c>
      <c r="H1949" s="75" t="s">
        <v>5170</v>
      </c>
      <c r="I1949" s="75" t="s">
        <v>4883</v>
      </c>
      <c r="J1949" s="75" t="s">
        <v>87</v>
      </c>
      <c r="K1949" s="75">
        <v>0</v>
      </c>
      <c r="L1949" s="75" t="s">
        <v>4882</v>
      </c>
      <c r="M1949" s="75" t="s">
        <v>4881</v>
      </c>
      <c r="N1949" s="75" t="s">
        <v>87</v>
      </c>
      <c r="O1949" s="75" t="s">
        <v>4032</v>
      </c>
      <c r="Q1949" s="75" t="s">
        <v>4912</v>
      </c>
      <c r="R1949" s="75">
        <v>1</v>
      </c>
      <c r="S1949" s="75" t="s">
        <v>3662</v>
      </c>
      <c r="T1949" s="75" t="s">
        <v>4899</v>
      </c>
      <c r="U1949" s="75" t="s">
        <v>4877</v>
      </c>
      <c r="V1949" s="75" t="s">
        <v>4878</v>
      </c>
      <c r="W1949" s="75" t="s">
        <v>4877</v>
      </c>
      <c r="X1949" s="75" t="s">
        <v>4876</v>
      </c>
      <c r="Y1949" s="75" t="s">
        <v>4897</v>
      </c>
      <c r="Z1949" s="75">
        <v>13</v>
      </c>
      <c r="AA1949" s="75">
        <v>0</v>
      </c>
      <c r="AB1949" s="75" t="s">
        <v>4871</v>
      </c>
      <c r="AC1949" s="75" t="s">
        <v>5169</v>
      </c>
      <c r="AD1949" s="75" t="s">
        <v>4897</v>
      </c>
      <c r="AE1949" s="75">
        <v>7</v>
      </c>
      <c r="AF1949" s="75">
        <v>1</v>
      </c>
      <c r="AG1949" s="75" t="s">
        <v>4871</v>
      </c>
      <c r="AH1949" s="75" t="s">
        <v>5168</v>
      </c>
      <c r="AI1949" s="75" t="s">
        <v>4897</v>
      </c>
      <c r="AJ1949" s="75">
        <v>3</v>
      </c>
      <c r="AK1949" s="75">
        <v>2</v>
      </c>
      <c r="AL1949" s="75" t="s">
        <v>4871</v>
      </c>
      <c r="AM1949" s="75" t="s">
        <v>5167</v>
      </c>
      <c r="AN1949" s="75" t="s">
        <v>4869</v>
      </c>
      <c r="AP1949" s="75">
        <v>8</v>
      </c>
      <c r="AQ1949" s="75">
        <v>8</v>
      </c>
      <c r="AR1949" s="75" t="s">
        <v>4908</v>
      </c>
      <c r="AS1949" s="75" t="s">
        <v>4907</v>
      </c>
      <c r="AT1949" s="75">
        <v>1</v>
      </c>
      <c r="AU1949" s="75">
        <v>0</v>
      </c>
      <c r="AV1949" s="75" t="s">
        <v>4866</v>
      </c>
      <c r="BI1949" s="75" t="s">
        <v>4865</v>
      </c>
      <c r="BJ1949" s="75" t="s">
        <v>4864</v>
      </c>
      <c r="BK1949" s="75">
        <v>0</v>
      </c>
      <c r="BM1949" s="75">
        <v>0</v>
      </c>
    </row>
    <row r="1950" spans="1:65" ht="17.399999999999999" hidden="1" customHeight="1" x14ac:dyDescent="0.3">
      <c r="A1950" s="75">
        <v>2019</v>
      </c>
      <c r="B1950" s="75">
        <v>64043</v>
      </c>
      <c r="C1950" s="75" t="s">
        <v>4902</v>
      </c>
      <c r="D1950" s="75" t="s">
        <v>4885</v>
      </c>
      <c r="E1950" s="77">
        <v>1790</v>
      </c>
      <c r="F1950" s="75" t="s">
        <v>2721</v>
      </c>
      <c r="G1950" s="77" t="s">
        <v>87</v>
      </c>
      <c r="H1950" s="75" t="s">
        <v>5166</v>
      </c>
      <c r="I1950" s="75" t="s">
        <v>4883</v>
      </c>
      <c r="J1950" s="75" t="s">
        <v>87</v>
      </c>
      <c r="K1950" s="75">
        <v>0</v>
      </c>
      <c r="L1950" s="75" t="s">
        <v>4882</v>
      </c>
      <c r="M1950" s="75" t="s">
        <v>4892</v>
      </c>
      <c r="N1950" s="75" t="s">
        <v>87</v>
      </c>
      <c r="O1950" s="75" t="s">
        <v>4032</v>
      </c>
      <c r="Q1950" s="75" t="s">
        <v>4912</v>
      </c>
      <c r="R1950" s="75">
        <v>0</v>
      </c>
      <c r="S1950" s="75" t="s">
        <v>4033</v>
      </c>
      <c r="T1950" s="75" t="s">
        <v>4919</v>
      </c>
      <c r="U1950" s="75" t="s">
        <v>4877</v>
      </c>
      <c r="V1950" s="75" t="s">
        <v>4878</v>
      </c>
      <c r="W1950" s="75" t="s">
        <v>4877</v>
      </c>
      <c r="X1950" s="75" t="s">
        <v>4876</v>
      </c>
      <c r="Y1950" s="75" t="s">
        <v>4897</v>
      </c>
      <c r="Z1950" s="75">
        <v>13</v>
      </c>
      <c r="AA1950" s="75">
        <v>5</v>
      </c>
      <c r="AB1950" s="75" t="s">
        <v>4871</v>
      </c>
      <c r="AC1950" s="75" t="s">
        <v>5165</v>
      </c>
      <c r="AD1950" s="75" t="s">
        <v>4897</v>
      </c>
      <c r="AE1950" s="75">
        <v>7</v>
      </c>
      <c r="AF1950" s="75">
        <v>3</v>
      </c>
      <c r="AG1950" s="75" t="s">
        <v>4871</v>
      </c>
      <c r="AH1950" s="75" t="s">
        <v>5164</v>
      </c>
      <c r="AI1950" s="75" t="s">
        <v>4897</v>
      </c>
      <c r="AJ1950" s="75">
        <v>4</v>
      </c>
      <c r="AK1950" s="75">
        <v>4</v>
      </c>
      <c r="AL1950" s="75" t="s">
        <v>4877</v>
      </c>
      <c r="AM1950" s="75" t="s">
        <v>4894</v>
      </c>
      <c r="AN1950" s="75" t="s">
        <v>4869</v>
      </c>
      <c r="AP1950" s="75">
        <v>10</v>
      </c>
      <c r="AQ1950" s="75">
        <v>10</v>
      </c>
      <c r="AR1950" s="75" t="s">
        <v>4908</v>
      </c>
      <c r="AS1950" s="75" t="s">
        <v>4907</v>
      </c>
      <c r="AT1950" s="75">
        <v>2</v>
      </c>
      <c r="AU1950" s="75">
        <v>0</v>
      </c>
      <c r="AV1950" s="75" t="s">
        <v>4866</v>
      </c>
      <c r="BI1950" s="75" t="s">
        <v>4865</v>
      </c>
      <c r="BJ1950" s="75" t="s">
        <v>4864</v>
      </c>
      <c r="BK1950" s="75">
        <v>0</v>
      </c>
      <c r="BM1950" s="75">
        <v>0</v>
      </c>
    </row>
    <row r="1951" spans="1:65" ht="17.399999999999999" hidden="1" customHeight="1" x14ac:dyDescent="0.3">
      <c r="A1951" s="75">
        <v>2019</v>
      </c>
      <c r="B1951" s="75">
        <v>64043</v>
      </c>
      <c r="C1951" s="75" t="s">
        <v>4902</v>
      </c>
      <c r="D1951" s="75" t="s">
        <v>4885</v>
      </c>
      <c r="E1951" s="77">
        <v>1810</v>
      </c>
      <c r="F1951" s="75" t="s">
        <v>4100</v>
      </c>
      <c r="G1951" s="77" t="s">
        <v>87</v>
      </c>
      <c r="H1951" s="75" t="s">
        <v>5163</v>
      </c>
      <c r="I1951" s="75" t="s">
        <v>4883</v>
      </c>
      <c r="J1951" s="75" t="s">
        <v>87</v>
      </c>
      <c r="K1951" s="75">
        <v>0</v>
      </c>
      <c r="L1951" s="75" t="s">
        <v>4882</v>
      </c>
      <c r="M1951" s="75" t="s">
        <v>4881</v>
      </c>
      <c r="N1951" s="75" t="s">
        <v>87</v>
      </c>
      <c r="O1951" s="75" t="s">
        <v>4078</v>
      </c>
      <c r="Q1951" s="75" t="s">
        <v>4912</v>
      </c>
      <c r="R1951" s="75">
        <v>1</v>
      </c>
      <c r="S1951" s="75" t="s">
        <v>3662</v>
      </c>
      <c r="T1951" s="75" t="s">
        <v>4899</v>
      </c>
      <c r="U1951" s="75" t="s">
        <v>4877</v>
      </c>
      <c r="V1951" s="75" t="s">
        <v>4878</v>
      </c>
      <c r="W1951" s="75" t="s">
        <v>4877</v>
      </c>
      <c r="X1951" s="75" t="s">
        <v>4876</v>
      </c>
      <c r="Y1951" s="75" t="s">
        <v>4897</v>
      </c>
      <c r="Z1951" s="75">
        <v>2</v>
      </c>
      <c r="AA1951" s="75">
        <v>1</v>
      </c>
      <c r="AB1951" s="75" t="s">
        <v>4871</v>
      </c>
      <c r="AC1951" s="75" t="s">
        <v>4993</v>
      </c>
      <c r="AD1951" s="75" t="s">
        <v>4895</v>
      </c>
      <c r="AE1951" s="75">
        <v>2</v>
      </c>
      <c r="AF1951" s="75">
        <v>2</v>
      </c>
      <c r="AG1951" s="75" t="s">
        <v>4877</v>
      </c>
      <c r="AH1951" s="75" t="s">
        <v>5162</v>
      </c>
      <c r="AI1951" s="75" t="s">
        <v>4897</v>
      </c>
      <c r="AJ1951" s="75">
        <v>2</v>
      </c>
      <c r="AK1951" s="75">
        <v>2</v>
      </c>
      <c r="AL1951" s="75" t="s">
        <v>4877</v>
      </c>
      <c r="AM1951" s="75" t="s">
        <v>4894</v>
      </c>
      <c r="AN1951" s="75" t="s">
        <v>4869</v>
      </c>
      <c r="AP1951" s="75">
        <v>4</v>
      </c>
      <c r="AQ1951" s="75">
        <v>4</v>
      </c>
      <c r="AR1951" s="75" t="s">
        <v>4908</v>
      </c>
      <c r="AS1951" s="75" t="s">
        <v>4907</v>
      </c>
      <c r="AT1951" s="75">
        <v>1</v>
      </c>
      <c r="AU1951" s="75">
        <v>0</v>
      </c>
      <c r="AV1951" s="75" t="s">
        <v>4866</v>
      </c>
      <c r="BI1951" s="75" t="s">
        <v>4865</v>
      </c>
      <c r="BJ1951" s="75" t="s">
        <v>4864</v>
      </c>
      <c r="BK1951" s="75">
        <v>0</v>
      </c>
      <c r="BM1951" s="75">
        <v>0</v>
      </c>
    </row>
    <row r="1952" spans="1:65" ht="17.399999999999999" hidden="1" customHeight="1" x14ac:dyDescent="0.3">
      <c r="A1952" s="75">
        <v>2019</v>
      </c>
      <c r="B1952" s="75">
        <v>38010</v>
      </c>
      <c r="C1952" s="75" t="s">
        <v>5161</v>
      </c>
      <c r="D1952" s="75" t="s">
        <v>4885</v>
      </c>
      <c r="E1952" s="77">
        <v>1828</v>
      </c>
      <c r="F1952" s="75" t="s">
        <v>3774</v>
      </c>
      <c r="G1952" s="77" t="s">
        <v>87</v>
      </c>
      <c r="H1952" s="75" t="s">
        <v>5160</v>
      </c>
      <c r="I1952" s="75" t="s">
        <v>4883</v>
      </c>
      <c r="J1952" s="75" t="s">
        <v>87</v>
      </c>
      <c r="K1952" s="75">
        <v>0</v>
      </c>
      <c r="L1952" s="75" t="s">
        <v>4882</v>
      </c>
      <c r="M1952" s="75" t="s">
        <v>4892</v>
      </c>
      <c r="N1952" s="75" t="s">
        <v>87</v>
      </c>
      <c r="O1952" s="75" t="s">
        <v>4032</v>
      </c>
      <c r="Q1952" s="75" t="s">
        <v>4912</v>
      </c>
      <c r="R1952" s="75">
        <v>0</v>
      </c>
      <c r="S1952" s="75" t="s">
        <v>4033</v>
      </c>
      <c r="T1952" s="75" t="s">
        <v>4919</v>
      </c>
      <c r="U1952" s="75" t="s">
        <v>4877</v>
      </c>
      <c r="V1952" s="75" t="s">
        <v>4878</v>
      </c>
      <c r="W1952" s="75" t="s">
        <v>4877</v>
      </c>
      <c r="X1952" s="75" t="s">
        <v>4876</v>
      </c>
      <c r="Y1952" s="75" t="s">
        <v>4872</v>
      </c>
      <c r="Z1952" s="75">
        <v>30</v>
      </c>
      <c r="AA1952" s="75">
        <v>1</v>
      </c>
      <c r="AB1952" s="75" t="s">
        <v>4871</v>
      </c>
      <c r="AC1952" s="75" t="s">
        <v>5159</v>
      </c>
      <c r="AD1952" s="75" t="s">
        <v>4872</v>
      </c>
      <c r="AE1952" s="75">
        <v>22</v>
      </c>
      <c r="AF1952" s="75">
        <v>8</v>
      </c>
      <c r="AG1952" s="75" t="s">
        <v>4871</v>
      </c>
      <c r="AH1952" s="75" t="s">
        <v>5010</v>
      </c>
      <c r="AI1952" s="75" t="s">
        <v>4872</v>
      </c>
      <c r="AJ1952" s="75">
        <v>11</v>
      </c>
      <c r="AK1952" s="75">
        <v>1</v>
      </c>
      <c r="AL1952" s="75" t="s">
        <v>4871</v>
      </c>
      <c r="AM1952" s="75" t="s">
        <v>4916</v>
      </c>
      <c r="AN1952" s="75" t="s">
        <v>4869</v>
      </c>
      <c r="AP1952" s="75">
        <v>10</v>
      </c>
      <c r="AQ1952" s="75">
        <v>10</v>
      </c>
      <c r="AR1952" s="75" t="s">
        <v>4908</v>
      </c>
      <c r="AS1952" s="75" t="s">
        <v>4907</v>
      </c>
      <c r="AT1952" s="75">
        <v>4</v>
      </c>
      <c r="AU1952" s="75">
        <v>0</v>
      </c>
      <c r="AV1952" s="75" t="s">
        <v>4866</v>
      </c>
      <c r="BI1952" s="75" t="s">
        <v>4915</v>
      </c>
      <c r="BJ1952" s="75" t="s">
        <v>4886</v>
      </c>
      <c r="BK1952" s="75">
        <v>1</v>
      </c>
      <c r="BM1952" s="75">
        <v>0</v>
      </c>
    </row>
    <row r="1953" spans="1:65" ht="17.399999999999999" hidden="1" customHeight="1" x14ac:dyDescent="0.3">
      <c r="A1953" s="75">
        <v>2019</v>
      </c>
      <c r="B1953" s="75">
        <v>64103</v>
      </c>
      <c r="C1953" s="75" t="s">
        <v>4914</v>
      </c>
      <c r="D1953" s="75" t="s">
        <v>4885</v>
      </c>
      <c r="E1953" s="77">
        <v>1850</v>
      </c>
      <c r="F1953" s="75" t="s">
        <v>2051</v>
      </c>
      <c r="G1953" s="77" t="s">
        <v>87</v>
      </c>
      <c r="H1953" s="75" t="s">
        <v>5158</v>
      </c>
      <c r="I1953" s="75" t="s">
        <v>4883</v>
      </c>
      <c r="J1953" s="75" t="s">
        <v>87</v>
      </c>
      <c r="K1953" s="75">
        <v>0</v>
      </c>
      <c r="L1953" s="75" t="s">
        <v>4882</v>
      </c>
      <c r="M1953" s="75" t="s">
        <v>4881</v>
      </c>
      <c r="N1953" s="75" t="s">
        <v>87</v>
      </c>
      <c r="O1953" s="75" t="s">
        <v>4032</v>
      </c>
      <c r="Q1953" s="75" t="s">
        <v>4912</v>
      </c>
      <c r="R1953" s="75">
        <v>0</v>
      </c>
      <c r="S1953" s="75" t="s">
        <v>4033</v>
      </c>
      <c r="T1953" s="75" t="s">
        <v>4919</v>
      </c>
      <c r="U1953" s="75" t="s">
        <v>4877</v>
      </c>
      <c r="V1953" s="75" t="s">
        <v>4878</v>
      </c>
      <c r="W1953" s="75" t="s">
        <v>4877</v>
      </c>
      <c r="X1953" s="75" t="s">
        <v>4876</v>
      </c>
      <c r="Y1953" s="75" t="s">
        <v>4897</v>
      </c>
      <c r="Z1953" s="75">
        <v>8</v>
      </c>
      <c r="AA1953" s="75">
        <v>3</v>
      </c>
      <c r="AB1953" s="75" t="s">
        <v>4871</v>
      </c>
      <c r="AC1953" s="75" t="s">
        <v>5157</v>
      </c>
      <c r="AD1953" s="75" t="s">
        <v>4872</v>
      </c>
      <c r="AE1953" s="75">
        <v>5</v>
      </c>
      <c r="AF1953" s="75">
        <v>2</v>
      </c>
      <c r="AG1953" s="75" t="s">
        <v>4871</v>
      </c>
      <c r="AH1953" s="75" t="s">
        <v>4974</v>
      </c>
      <c r="AI1953" s="75" t="s">
        <v>4897</v>
      </c>
      <c r="AJ1953" s="75">
        <v>4</v>
      </c>
      <c r="AK1953" s="75">
        <v>4</v>
      </c>
      <c r="AL1953" s="75" t="s">
        <v>4877</v>
      </c>
      <c r="AM1953" s="75" t="s">
        <v>4894</v>
      </c>
      <c r="AN1953" s="75" t="s">
        <v>4869</v>
      </c>
      <c r="AP1953" s="75">
        <v>8</v>
      </c>
      <c r="AQ1953" s="75">
        <v>6</v>
      </c>
      <c r="AR1953" s="75" t="s">
        <v>4868</v>
      </c>
      <c r="AS1953" s="75" t="s">
        <v>4867</v>
      </c>
      <c r="AT1953" s="75">
        <v>2</v>
      </c>
      <c r="AU1953" s="75">
        <v>0</v>
      </c>
      <c r="AV1953" s="75" t="s">
        <v>4866</v>
      </c>
      <c r="BI1953" s="75" t="s">
        <v>4865</v>
      </c>
      <c r="BJ1953" s="75" t="s">
        <v>4864</v>
      </c>
      <c r="BK1953" s="75">
        <v>0</v>
      </c>
      <c r="BM1953" s="75">
        <v>0</v>
      </c>
    </row>
    <row r="1954" spans="1:65" ht="17.399999999999999" hidden="1" customHeight="1" x14ac:dyDescent="0.3">
      <c r="A1954" s="75">
        <v>2019</v>
      </c>
      <c r="B1954" s="75">
        <v>64103</v>
      </c>
      <c r="C1954" s="75" t="s">
        <v>4914</v>
      </c>
      <c r="D1954" s="75" t="s">
        <v>4885</v>
      </c>
      <c r="E1954" s="77">
        <v>1860</v>
      </c>
      <c r="F1954" s="75" t="s">
        <v>598</v>
      </c>
      <c r="G1954" s="77" t="s">
        <v>87</v>
      </c>
      <c r="H1954" s="75" t="s">
        <v>5156</v>
      </c>
      <c r="I1954" s="75" t="s">
        <v>4883</v>
      </c>
      <c r="J1954" s="75" t="s">
        <v>87</v>
      </c>
      <c r="K1954" s="75">
        <v>0</v>
      </c>
      <c r="L1954" s="75" t="s">
        <v>4882</v>
      </c>
      <c r="M1954" s="75" t="s">
        <v>4881</v>
      </c>
      <c r="N1954" s="75" t="s">
        <v>87</v>
      </c>
      <c r="O1954" s="75" t="s">
        <v>4051</v>
      </c>
      <c r="Q1954" s="75" t="s">
        <v>4900</v>
      </c>
      <c r="R1954" s="75">
        <v>2</v>
      </c>
      <c r="S1954" s="75" t="s">
        <v>3662</v>
      </c>
      <c r="T1954" s="75" t="s">
        <v>4899</v>
      </c>
      <c r="U1954" s="75" t="s">
        <v>4877</v>
      </c>
      <c r="V1954" s="75" t="s">
        <v>4878</v>
      </c>
      <c r="W1954" s="75" t="s">
        <v>4877</v>
      </c>
      <c r="X1954" s="75" t="s">
        <v>4876</v>
      </c>
      <c r="Y1954" s="75" t="s">
        <v>4872</v>
      </c>
      <c r="Z1954" s="75">
        <v>4</v>
      </c>
      <c r="AA1954" s="75">
        <v>0</v>
      </c>
      <c r="AB1954" s="75" t="s">
        <v>4871</v>
      </c>
      <c r="AC1954" s="75" t="s">
        <v>4966</v>
      </c>
      <c r="AD1954" s="75" t="s">
        <v>4872</v>
      </c>
      <c r="AH1954" s="75" t="s">
        <v>4927</v>
      </c>
      <c r="AI1954" s="75" t="s">
        <v>4897</v>
      </c>
      <c r="AJ1954" s="75">
        <v>4</v>
      </c>
      <c r="AK1954" s="75">
        <v>3</v>
      </c>
      <c r="AL1954" s="75" t="s">
        <v>4871</v>
      </c>
      <c r="AM1954" s="75" t="s">
        <v>4992</v>
      </c>
      <c r="AN1954" s="75" t="s">
        <v>4869</v>
      </c>
      <c r="AP1954" s="75">
        <v>8</v>
      </c>
      <c r="AQ1954" s="75">
        <v>0</v>
      </c>
      <c r="AR1954" s="75" t="s">
        <v>4868</v>
      </c>
      <c r="AS1954" s="75" t="s">
        <v>4867</v>
      </c>
      <c r="AT1954" s="75">
        <v>2</v>
      </c>
      <c r="AU1954" s="75">
        <v>0</v>
      </c>
      <c r="AV1954" s="75" t="s">
        <v>4866</v>
      </c>
      <c r="BI1954" s="75" t="s">
        <v>4865</v>
      </c>
      <c r="BJ1954" s="75" t="s">
        <v>4864</v>
      </c>
      <c r="BK1954" s="75">
        <v>0</v>
      </c>
      <c r="BM1954" s="75">
        <v>0</v>
      </c>
    </row>
    <row r="1955" spans="1:65" ht="17.399999999999999" hidden="1" customHeight="1" x14ac:dyDescent="0.3">
      <c r="A1955" s="75">
        <v>2019</v>
      </c>
      <c r="B1955" s="75">
        <v>64103</v>
      </c>
      <c r="C1955" s="75" t="s">
        <v>4914</v>
      </c>
      <c r="D1955" s="75" t="s">
        <v>4885</v>
      </c>
      <c r="E1955" s="77">
        <v>1870</v>
      </c>
      <c r="F1955" s="75" t="s">
        <v>3089</v>
      </c>
      <c r="G1955" s="77" t="s">
        <v>87</v>
      </c>
      <c r="H1955" s="75" t="s">
        <v>5155</v>
      </c>
      <c r="I1955" s="75" t="s">
        <v>4883</v>
      </c>
      <c r="J1955" s="75" t="s">
        <v>87</v>
      </c>
      <c r="K1955" s="75">
        <v>0</v>
      </c>
      <c r="L1955" s="75" t="s">
        <v>4882</v>
      </c>
      <c r="M1955" s="75" t="s">
        <v>4881</v>
      </c>
      <c r="N1955" s="75" t="s">
        <v>87</v>
      </c>
      <c r="O1955" s="75" t="s">
        <v>4051</v>
      </c>
      <c r="Q1955" s="75" t="s">
        <v>4900</v>
      </c>
      <c r="R1955" s="75">
        <v>0</v>
      </c>
      <c r="S1955" s="75" t="s">
        <v>4033</v>
      </c>
      <c r="T1955" s="75" t="s">
        <v>4919</v>
      </c>
      <c r="U1955" s="75" t="s">
        <v>4877</v>
      </c>
      <c r="V1955" s="75" t="s">
        <v>4878</v>
      </c>
      <c r="W1955" s="75" t="s">
        <v>4877</v>
      </c>
      <c r="X1955" s="75" t="s">
        <v>4876</v>
      </c>
      <c r="Y1955" s="75" t="s">
        <v>4897</v>
      </c>
      <c r="Z1955" s="75">
        <v>4</v>
      </c>
      <c r="AA1955" s="75">
        <v>2</v>
      </c>
      <c r="AB1955" s="75" t="s">
        <v>4871</v>
      </c>
      <c r="AC1955" s="75" t="s">
        <v>5154</v>
      </c>
      <c r="AD1955" s="75" t="s">
        <v>4897</v>
      </c>
      <c r="AH1955" s="75" t="s">
        <v>4896</v>
      </c>
      <c r="AI1955" s="75" t="s">
        <v>4895</v>
      </c>
      <c r="AJ1955" s="75">
        <v>4</v>
      </c>
      <c r="AK1955" s="75">
        <v>4</v>
      </c>
      <c r="AL1955" s="75" t="s">
        <v>4877</v>
      </c>
      <c r="AM1955" s="75" t="s">
        <v>4894</v>
      </c>
      <c r="AN1955" s="75" t="s">
        <v>4869</v>
      </c>
      <c r="AP1955" s="75">
        <v>8</v>
      </c>
      <c r="AQ1955" s="75">
        <v>0</v>
      </c>
      <c r="AR1955" s="75" t="s">
        <v>4868</v>
      </c>
      <c r="AS1955" s="75" t="s">
        <v>4867</v>
      </c>
      <c r="AT1955" s="75">
        <v>2</v>
      </c>
      <c r="AU1955" s="75">
        <v>0</v>
      </c>
      <c r="AV1955" s="75" t="s">
        <v>4866</v>
      </c>
      <c r="BI1955" s="75" t="s">
        <v>4865</v>
      </c>
      <c r="BJ1955" s="75" t="s">
        <v>4864</v>
      </c>
      <c r="BK1955" s="75">
        <v>0</v>
      </c>
      <c r="BM1955" s="75">
        <v>0</v>
      </c>
    </row>
    <row r="1956" spans="1:65" ht="17.399999999999999" hidden="1" customHeight="1" x14ac:dyDescent="0.3">
      <c r="A1956" s="75">
        <v>2019</v>
      </c>
      <c r="B1956" s="75">
        <v>39031</v>
      </c>
      <c r="C1956" s="75" t="s">
        <v>5148</v>
      </c>
      <c r="D1956" s="75" t="s">
        <v>4885</v>
      </c>
      <c r="E1956" s="77">
        <v>1980</v>
      </c>
      <c r="F1956" s="75" t="s">
        <v>1114</v>
      </c>
      <c r="G1956" s="77" t="s">
        <v>87</v>
      </c>
      <c r="H1956" s="75" t="s">
        <v>5153</v>
      </c>
      <c r="I1956" s="75" t="s">
        <v>4883</v>
      </c>
      <c r="J1956" s="75" t="s">
        <v>87</v>
      </c>
      <c r="K1956" s="75">
        <v>0</v>
      </c>
      <c r="L1956" s="75" t="s">
        <v>4882</v>
      </c>
      <c r="M1956" s="75" t="s">
        <v>4881</v>
      </c>
      <c r="N1956" s="75" t="s">
        <v>87</v>
      </c>
      <c r="O1956" s="75" t="s">
        <v>4032</v>
      </c>
      <c r="Q1956" s="75" t="s">
        <v>4912</v>
      </c>
      <c r="R1956" s="75">
        <v>1</v>
      </c>
      <c r="S1956" s="75" t="s">
        <v>3662</v>
      </c>
      <c r="T1956" s="75" t="s">
        <v>4899</v>
      </c>
      <c r="U1956" s="75" t="s">
        <v>4877</v>
      </c>
      <c r="V1956" s="75" t="s">
        <v>4878</v>
      </c>
      <c r="W1956" s="75" t="s">
        <v>4877</v>
      </c>
      <c r="X1956" s="75" t="s">
        <v>4876</v>
      </c>
      <c r="Y1956" s="75" t="s">
        <v>4872</v>
      </c>
      <c r="Z1956" s="75">
        <v>6</v>
      </c>
      <c r="AA1956" s="75">
        <v>0</v>
      </c>
      <c r="AB1956" s="75" t="s">
        <v>4871</v>
      </c>
      <c r="AC1956" s="75" t="s">
        <v>5152</v>
      </c>
      <c r="AD1956" s="75" t="s">
        <v>4897</v>
      </c>
      <c r="AE1956" s="75">
        <v>4</v>
      </c>
      <c r="AF1956" s="75">
        <v>3</v>
      </c>
      <c r="AG1956" s="75" t="s">
        <v>4871</v>
      </c>
      <c r="AH1956" s="75" t="s">
        <v>5151</v>
      </c>
      <c r="AI1956" s="75" t="s">
        <v>4897</v>
      </c>
      <c r="AJ1956" s="75">
        <v>4</v>
      </c>
      <c r="AK1956" s="75">
        <v>3</v>
      </c>
      <c r="AL1956" s="75" t="s">
        <v>4871</v>
      </c>
      <c r="AM1956" s="75" t="s">
        <v>4992</v>
      </c>
      <c r="AN1956" s="75" t="s">
        <v>4869</v>
      </c>
      <c r="AP1956" s="75">
        <v>8</v>
      </c>
      <c r="AQ1956" s="75">
        <v>4</v>
      </c>
      <c r="AR1956" s="75" t="s">
        <v>4868</v>
      </c>
      <c r="AS1956" s="75" t="s">
        <v>4867</v>
      </c>
      <c r="AT1956" s="75">
        <v>1</v>
      </c>
      <c r="AU1956" s="75">
        <v>0</v>
      </c>
      <c r="AV1956" s="75" t="s">
        <v>4866</v>
      </c>
      <c r="BI1956" s="75" t="s">
        <v>4865</v>
      </c>
      <c r="BJ1956" s="75" t="s">
        <v>4864</v>
      </c>
      <c r="BK1956" s="75">
        <v>0</v>
      </c>
      <c r="BM1956" s="75">
        <v>0</v>
      </c>
    </row>
    <row r="1957" spans="1:65" ht="17.399999999999999" hidden="1" customHeight="1" x14ac:dyDescent="0.3">
      <c r="A1957" s="75">
        <v>2019</v>
      </c>
      <c r="B1957" s="75">
        <v>39031</v>
      </c>
      <c r="C1957" s="75" t="s">
        <v>5148</v>
      </c>
      <c r="D1957" s="75" t="s">
        <v>4885</v>
      </c>
      <c r="E1957" s="77">
        <v>1990</v>
      </c>
      <c r="F1957" s="75" t="s">
        <v>3095</v>
      </c>
      <c r="G1957" s="77" t="s">
        <v>87</v>
      </c>
      <c r="H1957" s="75" t="s">
        <v>5150</v>
      </c>
      <c r="I1957" s="75" t="s">
        <v>4883</v>
      </c>
      <c r="J1957" s="75" t="s">
        <v>87</v>
      </c>
      <c r="K1957" s="75">
        <v>0</v>
      </c>
      <c r="L1957" s="75" t="s">
        <v>4882</v>
      </c>
      <c r="M1957" s="75" t="s">
        <v>4892</v>
      </c>
      <c r="N1957" s="75" t="s">
        <v>87</v>
      </c>
      <c r="O1957" s="75" t="s">
        <v>4071</v>
      </c>
      <c r="Q1957" s="75" t="s">
        <v>4900</v>
      </c>
      <c r="R1957" s="75">
        <v>0</v>
      </c>
      <c r="S1957" s="75" t="s">
        <v>4033</v>
      </c>
      <c r="T1957" s="75" t="s">
        <v>4919</v>
      </c>
      <c r="U1957" s="75" t="s">
        <v>4877</v>
      </c>
      <c r="V1957" s="75" t="s">
        <v>4878</v>
      </c>
      <c r="W1957" s="75" t="s">
        <v>4877</v>
      </c>
      <c r="X1957" s="75" t="s">
        <v>4876</v>
      </c>
      <c r="Y1957" s="75" t="s">
        <v>4872</v>
      </c>
      <c r="Z1957" s="75">
        <v>2</v>
      </c>
      <c r="AA1957" s="75">
        <v>0</v>
      </c>
      <c r="AB1957" s="75" t="s">
        <v>4871</v>
      </c>
      <c r="AC1957" s="75" t="s">
        <v>4928</v>
      </c>
      <c r="AD1957" s="75" t="s">
        <v>4872</v>
      </c>
      <c r="AE1957" s="75">
        <v>2</v>
      </c>
      <c r="AF1957" s="75">
        <v>2</v>
      </c>
      <c r="AG1957" s="75" t="s">
        <v>4877</v>
      </c>
      <c r="AH1957" s="75" t="s">
        <v>5149</v>
      </c>
      <c r="AI1957" s="75" t="s">
        <v>4875</v>
      </c>
      <c r="AJ1957" s="75">
        <v>6</v>
      </c>
      <c r="AK1957" s="75">
        <v>2</v>
      </c>
      <c r="AL1957" s="75" t="s">
        <v>4871</v>
      </c>
      <c r="AM1957" s="75" t="s">
        <v>5125</v>
      </c>
      <c r="AN1957" s="75" t="s">
        <v>4869</v>
      </c>
      <c r="AP1957" s="75">
        <v>8</v>
      </c>
      <c r="AQ1957" s="75">
        <v>4</v>
      </c>
      <c r="AR1957" s="75" t="s">
        <v>4868</v>
      </c>
      <c r="AS1957" s="75" t="s">
        <v>4867</v>
      </c>
      <c r="AT1957" s="75">
        <v>4</v>
      </c>
      <c r="AU1957" s="75">
        <v>0</v>
      </c>
      <c r="AV1957" s="75" t="s">
        <v>4866</v>
      </c>
      <c r="BI1957" s="75" t="s">
        <v>5047</v>
      </c>
      <c r="BJ1957" s="75" t="s">
        <v>4886</v>
      </c>
      <c r="BK1957" s="75">
        <v>0</v>
      </c>
      <c r="BM1957" s="75">
        <v>0</v>
      </c>
    </row>
    <row r="1958" spans="1:65" ht="17.399999999999999" hidden="1" customHeight="1" x14ac:dyDescent="0.3">
      <c r="A1958" s="75">
        <v>2019</v>
      </c>
      <c r="B1958" s="75">
        <v>39031</v>
      </c>
      <c r="C1958" s="75" t="s">
        <v>5148</v>
      </c>
      <c r="D1958" s="75" t="s">
        <v>4885</v>
      </c>
      <c r="E1958" s="77">
        <v>2000</v>
      </c>
      <c r="F1958" s="75" t="s">
        <v>2839</v>
      </c>
      <c r="G1958" s="77" t="s">
        <v>87</v>
      </c>
      <c r="H1958" s="75" t="s">
        <v>5147</v>
      </c>
      <c r="I1958" s="75" t="s">
        <v>4883</v>
      </c>
      <c r="J1958" s="75" t="s">
        <v>87</v>
      </c>
      <c r="K1958" s="75">
        <v>0</v>
      </c>
      <c r="L1958" s="75" t="s">
        <v>4882</v>
      </c>
      <c r="M1958" s="75" t="s">
        <v>4892</v>
      </c>
      <c r="N1958" s="75" t="s">
        <v>87</v>
      </c>
      <c r="O1958" s="75" t="s">
        <v>4018</v>
      </c>
      <c r="Q1958" s="75" t="s">
        <v>4891</v>
      </c>
      <c r="R1958" s="75">
        <v>24</v>
      </c>
      <c r="S1958" s="75" t="s">
        <v>4020</v>
      </c>
      <c r="T1958" s="75" t="s">
        <v>4879</v>
      </c>
      <c r="U1958" s="75" t="s">
        <v>4877</v>
      </c>
      <c r="V1958" s="75" t="s">
        <v>4878</v>
      </c>
      <c r="W1958" s="75" t="s">
        <v>4877</v>
      </c>
      <c r="X1958" s="75" t="s">
        <v>4876</v>
      </c>
      <c r="Y1958" s="75" t="s">
        <v>4872</v>
      </c>
      <c r="Z1958" s="75">
        <v>36</v>
      </c>
      <c r="AA1958" s="75">
        <v>0</v>
      </c>
      <c r="AB1958" s="75" t="s">
        <v>4871</v>
      </c>
      <c r="AC1958" s="75" t="s">
        <v>4890</v>
      </c>
      <c r="AD1958" s="75" t="s">
        <v>4872</v>
      </c>
      <c r="AE1958" s="75">
        <v>30</v>
      </c>
      <c r="AF1958" s="75">
        <v>11</v>
      </c>
      <c r="AG1958" s="75" t="s">
        <v>4871</v>
      </c>
      <c r="AH1958" s="75" t="s">
        <v>5146</v>
      </c>
      <c r="AI1958" s="75" t="s">
        <v>4872</v>
      </c>
      <c r="AJ1958" s="75">
        <v>16</v>
      </c>
      <c r="AK1958" s="75">
        <v>2</v>
      </c>
      <c r="AL1958" s="75" t="s">
        <v>4871</v>
      </c>
      <c r="AM1958" s="75" t="s">
        <v>5054</v>
      </c>
      <c r="AN1958" s="75" t="s">
        <v>4869</v>
      </c>
      <c r="AP1958" s="75">
        <v>10</v>
      </c>
      <c r="AQ1958" s="75">
        <v>1</v>
      </c>
      <c r="AR1958" s="75" t="s">
        <v>4868</v>
      </c>
      <c r="AS1958" s="75" t="s">
        <v>4867</v>
      </c>
      <c r="AT1958" s="75">
        <v>26</v>
      </c>
      <c r="AU1958" s="75">
        <v>7</v>
      </c>
      <c r="AV1958" s="75" t="s">
        <v>4866</v>
      </c>
      <c r="BI1958" s="75" t="s">
        <v>4887</v>
      </c>
      <c r="BJ1958" s="75" t="s">
        <v>4886</v>
      </c>
      <c r="BK1958" s="75">
        <v>2</v>
      </c>
      <c r="BM1958" s="75">
        <v>1</v>
      </c>
    </row>
    <row r="1959" spans="1:65" ht="17.399999999999999" hidden="1" customHeight="1" x14ac:dyDescent="0.3">
      <c r="A1959" s="75">
        <v>2019</v>
      </c>
      <c r="B1959" s="75">
        <v>64153</v>
      </c>
      <c r="C1959" s="75" t="s">
        <v>5013</v>
      </c>
      <c r="D1959" s="75" t="s">
        <v>4885</v>
      </c>
      <c r="E1959" s="77">
        <v>2010</v>
      </c>
      <c r="F1959" s="75" t="s">
        <v>1089</v>
      </c>
      <c r="G1959" s="77" t="s">
        <v>87</v>
      </c>
      <c r="H1959" s="75" t="s">
        <v>5145</v>
      </c>
      <c r="I1959" s="75" t="s">
        <v>4883</v>
      </c>
      <c r="J1959" s="75" t="s">
        <v>87</v>
      </c>
      <c r="K1959" s="75">
        <v>0</v>
      </c>
      <c r="L1959" s="75" t="s">
        <v>4882</v>
      </c>
      <c r="M1959" s="75" t="s">
        <v>4881</v>
      </c>
      <c r="N1959" s="75" t="s">
        <v>87</v>
      </c>
      <c r="O1959" s="75" t="s">
        <v>4032</v>
      </c>
      <c r="Q1959" s="75" t="s">
        <v>4912</v>
      </c>
      <c r="R1959" s="75">
        <v>1</v>
      </c>
      <c r="S1959" s="75" t="s">
        <v>3662</v>
      </c>
      <c r="T1959" s="75" t="s">
        <v>4899</v>
      </c>
      <c r="U1959" s="75" t="s">
        <v>4877</v>
      </c>
      <c r="V1959" s="75" t="s">
        <v>4878</v>
      </c>
      <c r="W1959" s="75" t="s">
        <v>4877</v>
      </c>
      <c r="X1959" s="75" t="s">
        <v>4876</v>
      </c>
      <c r="Y1959" s="75" t="s">
        <v>4897</v>
      </c>
      <c r="Z1959" s="75">
        <v>6</v>
      </c>
      <c r="AA1959" s="75">
        <v>2</v>
      </c>
      <c r="AB1959" s="75" t="s">
        <v>4871</v>
      </c>
      <c r="AC1959" s="75" t="s">
        <v>5144</v>
      </c>
      <c r="AD1959" s="75" t="s">
        <v>4872</v>
      </c>
      <c r="AE1959" s="75">
        <v>3</v>
      </c>
      <c r="AF1959" s="75">
        <v>1</v>
      </c>
      <c r="AG1959" s="75" t="s">
        <v>4871</v>
      </c>
      <c r="AH1959" s="75" t="s">
        <v>5143</v>
      </c>
      <c r="AI1959" s="75" t="s">
        <v>4895</v>
      </c>
      <c r="AJ1959" s="75">
        <v>2</v>
      </c>
      <c r="AK1959" s="75">
        <v>2</v>
      </c>
      <c r="AL1959" s="75" t="s">
        <v>4877</v>
      </c>
      <c r="AM1959" s="75" t="s">
        <v>4894</v>
      </c>
      <c r="AN1959" s="75" t="s">
        <v>4869</v>
      </c>
      <c r="AP1959" s="75">
        <v>4</v>
      </c>
      <c r="AQ1959" s="75">
        <v>4</v>
      </c>
      <c r="AR1959" s="75" t="s">
        <v>4908</v>
      </c>
      <c r="AS1959" s="75" t="s">
        <v>4907</v>
      </c>
      <c r="AT1959" s="75">
        <v>1</v>
      </c>
      <c r="AU1959" s="75">
        <v>0</v>
      </c>
      <c r="AV1959" s="75" t="s">
        <v>4866</v>
      </c>
      <c r="BI1959" s="75" t="s">
        <v>4865</v>
      </c>
      <c r="BJ1959" s="75" t="s">
        <v>4864</v>
      </c>
      <c r="BK1959" s="75">
        <v>0</v>
      </c>
      <c r="BM1959" s="75">
        <v>0</v>
      </c>
    </row>
    <row r="1960" spans="1:65" ht="17.399999999999999" hidden="1" customHeight="1" x14ac:dyDescent="0.3">
      <c r="A1960" s="75">
        <v>2019</v>
      </c>
      <c r="B1960" s="75">
        <v>41010</v>
      </c>
      <c r="C1960" s="75" t="s">
        <v>5142</v>
      </c>
      <c r="D1960" s="75" t="s">
        <v>4885</v>
      </c>
      <c r="E1960" s="77">
        <v>2020</v>
      </c>
      <c r="F1960" s="75" t="s">
        <v>2937</v>
      </c>
      <c r="G1960" s="77" t="s">
        <v>87</v>
      </c>
      <c r="H1960" s="75" t="s">
        <v>5141</v>
      </c>
      <c r="I1960" s="75" t="s">
        <v>4883</v>
      </c>
      <c r="J1960" s="75" t="s">
        <v>87</v>
      </c>
      <c r="K1960" s="75">
        <v>0</v>
      </c>
      <c r="L1960" s="75" t="s">
        <v>4882</v>
      </c>
      <c r="M1960" s="75" t="s">
        <v>4892</v>
      </c>
      <c r="N1960" s="75" t="s">
        <v>87</v>
      </c>
      <c r="O1960" s="75" t="s">
        <v>4051</v>
      </c>
      <c r="Q1960" s="75" t="s">
        <v>4900</v>
      </c>
      <c r="R1960" s="75">
        <v>4</v>
      </c>
      <c r="S1960" s="75" t="s">
        <v>3662</v>
      </c>
      <c r="T1960" s="75" t="s">
        <v>4899</v>
      </c>
      <c r="U1960" s="75" t="s">
        <v>4877</v>
      </c>
      <c r="V1960" s="75" t="s">
        <v>4878</v>
      </c>
      <c r="W1960" s="75" t="s">
        <v>4877</v>
      </c>
      <c r="X1960" s="75" t="s">
        <v>4876</v>
      </c>
      <c r="Y1960" s="75" t="s">
        <v>4872</v>
      </c>
      <c r="Z1960" s="75">
        <v>31</v>
      </c>
      <c r="AA1960" s="75">
        <v>0</v>
      </c>
      <c r="AB1960" s="75" t="s">
        <v>4871</v>
      </c>
      <c r="AC1960" s="75" t="s">
        <v>5123</v>
      </c>
      <c r="AD1960" s="75" t="s">
        <v>4897</v>
      </c>
      <c r="AE1960" s="75">
        <v>28</v>
      </c>
      <c r="AF1960" s="75">
        <v>17</v>
      </c>
      <c r="AG1960" s="75" t="s">
        <v>4871</v>
      </c>
      <c r="AH1960" s="75" t="s">
        <v>5140</v>
      </c>
      <c r="AI1960" s="75" t="s">
        <v>4897</v>
      </c>
      <c r="AJ1960" s="75">
        <v>10</v>
      </c>
      <c r="AK1960" s="75">
        <v>5</v>
      </c>
      <c r="AL1960" s="75" t="s">
        <v>4871</v>
      </c>
      <c r="AM1960" s="75" t="s">
        <v>4930</v>
      </c>
      <c r="AN1960" s="75" t="s">
        <v>4869</v>
      </c>
      <c r="AP1960" s="75">
        <v>10</v>
      </c>
      <c r="AQ1960" s="75">
        <v>3</v>
      </c>
      <c r="AR1960" s="75" t="s">
        <v>4868</v>
      </c>
      <c r="AS1960" s="75" t="s">
        <v>4867</v>
      </c>
      <c r="AT1960" s="75">
        <v>4</v>
      </c>
      <c r="AU1960" s="75">
        <v>0</v>
      </c>
      <c r="AV1960" s="75" t="s">
        <v>4866</v>
      </c>
      <c r="BI1960" s="75" t="s">
        <v>4865</v>
      </c>
      <c r="BJ1960" s="75" t="s">
        <v>4864</v>
      </c>
      <c r="BK1960" s="75">
        <v>0</v>
      </c>
      <c r="BM1960" s="75">
        <v>0</v>
      </c>
    </row>
    <row r="1961" spans="1:65" ht="17.399999999999999" customHeight="1" x14ac:dyDescent="0.3">
      <c r="A1961" s="75">
        <v>2019</v>
      </c>
      <c r="B1961" s="75">
        <v>64143</v>
      </c>
      <c r="C1961" s="75" t="s">
        <v>3423</v>
      </c>
      <c r="D1961" s="75" t="s">
        <v>4885</v>
      </c>
      <c r="E1961" s="77">
        <v>2035</v>
      </c>
      <c r="F1961" s="75" t="s">
        <v>2975</v>
      </c>
      <c r="G1961" s="77" t="s">
        <v>87</v>
      </c>
      <c r="H1961" s="75" t="s">
        <v>5139</v>
      </c>
      <c r="I1961" s="75" t="s">
        <v>4883</v>
      </c>
      <c r="J1961" s="75" t="s">
        <v>87</v>
      </c>
      <c r="K1961" s="75">
        <v>0</v>
      </c>
      <c r="L1961" s="75" t="s">
        <v>4882</v>
      </c>
      <c r="M1961" s="75" t="s">
        <v>4892</v>
      </c>
      <c r="N1961" s="75" t="s">
        <v>87</v>
      </c>
      <c r="O1961" s="75" t="s">
        <v>4101</v>
      </c>
      <c r="P1961" s="75">
        <v>2</v>
      </c>
      <c r="Q1961" s="75" t="s">
        <v>5138</v>
      </c>
      <c r="R1961" s="75">
        <v>3</v>
      </c>
      <c r="S1961" s="75" t="s">
        <v>4020</v>
      </c>
      <c r="T1961" s="75" t="s">
        <v>4879</v>
      </c>
      <c r="U1961" s="75" t="s">
        <v>4877</v>
      </c>
      <c r="V1961" s="75" t="s">
        <v>4878</v>
      </c>
      <c r="W1961" s="75" t="s">
        <v>4877</v>
      </c>
      <c r="X1961" s="75" t="s">
        <v>4876</v>
      </c>
      <c r="Y1961" s="75" t="s">
        <v>4875</v>
      </c>
      <c r="Z1961" s="75">
        <v>31</v>
      </c>
      <c r="AA1961" s="75">
        <v>0</v>
      </c>
      <c r="AB1961" s="75" t="s">
        <v>4871</v>
      </c>
      <c r="AC1961" s="75" t="s">
        <v>5123</v>
      </c>
      <c r="AD1961" s="75" t="s">
        <v>4872</v>
      </c>
      <c r="AE1961" s="75">
        <v>27</v>
      </c>
      <c r="AF1961" s="75">
        <v>2</v>
      </c>
      <c r="AG1961" s="75" t="s">
        <v>4871</v>
      </c>
      <c r="AH1961" s="75" t="s">
        <v>5137</v>
      </c>
      <c r="AI1961" s="75" t="s">
        <v>4872</v>
      </c>
      <c r="AJ1961" s="75">
        <v>14</v>
      </c>
      <c r="AK1961" s="75">
        <v>0</v>
      </c>
      <c r="AL1961" s="75" t="s">
        <v>4871</v>
      </c>
      <c r="AM1961" s="75" t="s">
        <v>5136</v>
      </c>
      <c r="AN1961" s="75" t="s">
        <v>4869</v>
      </c>
      <c r="AP1961" s="75">
        <v>10</v>
      </c>
      <c r="AQ1961" s="75">
        <v>8</v>
      </c>
      <c r="AR1961" s="75" t="s">
        <v>4868</v>
      </c>
      <c r="AS1961" s="75" t="s">
        <v>4867</v>
      </c>
      <c r="AT1961" s="75">
        <v>4</v>
      </c>
      <c r="AU1961" s="75">
        <v>6</v>
      </c>
      <c r="AV1961" s="75" t="s">
        <v>4866</v>
      </c>
      <c r="BI1961" s="75" t="s">
        <v>5135</v>
      </c>
      <c r="BJ1961" s="75" t="s">
        <v>4886</v>
      </c>
      <c r="BK1961" s="75">
        <v>0</v>
      </c>
      <c r="BM1961" s="75">
        <v>0</v>
      </c>
    </row>
    <row r="1962" spans="1:65" ht="17.399999999999999" hidden="1" customHeight="1" x14ac:dyDescent="0.3">
      <c r="A1962" s="75">
        <v>2019</v>
      </c>
      <c r="B1962" s="75">
        <v>64143</v>
      </c>
      <c r="C1962" s="75" t="s">
        <v>3423</v>
      </c>
      <c r="D1962" s="75" t="s">
        <v>4885</v>
      </c>
      <c r="E1962" s="77">
        <v>2055</v>
      </c>
      <c r="F1962" s="75" t="s">
        <v>1640</v>
      </c>
      <c r="G1962" s="77" t="s">
        <v>87</v>
      </c>
      <c r="H1962" s="75" t="s">
        <v>5134</v>
      </c>
      <c r="I1962" s="75" t="s">
        <v>4883</v>
      </c>
      <c r="J1962" s="75" t="s">
        <v>87</v>
      </c>
      <c r="K1962" s="75">
        <v>0</v>
      </c>
      <c r="L1962" s="75" t="s">
        <v>4882</v>
      </c>
      <c r="M1962" s="75" t="s">
        <v>4892</v>
      </c>
      <c r="N1962" s="75" t="s">
        <v>87</v>
      </c>
      <c r="O1962" s="75" t="s">
        <v>4032</v>
      </c>
      <c r="Q1962" s="75" t="s">
        <v>4912</v>
      </c>
      <c r="R1962" s="75">
        <v>2</v>
      </c>
      <c r="S1962" s="75" t="s">
        <v>3662</v>
      </c>
      <c r="T1962" s="75" t="s">
        <v>4899</v>
      </c>
      <c r="U1962" s="75" t="s">
        <v>4877</v>
      </c>
      <c r="V1962" s="75" t="s">
        <v>4878</v>
      </c>
      <c r="W1962" s="75" t="s">
        <v>4877</v>
      </c>
      <c r="X1962" s="75" t="s">
        <v>4876</v>
      </c>
      <c r="Y1962" s="75" t="s">
        <v>4872</v>
      </c>
      <c r="Z1962" s="75">
        <v>17</v>
      </c>
      <c r="AA1962" s="75">
        <v>0</v>
      </c>
      <c r="AB1962" s="75" t="s">
        <v>4871</v>
      </c>
      <c r="AC1962" s="75" t="s">
        <v>4905</v>
      </c>
      <c r="AD1962" s="75" t="s">
        <v>4897</v>
      </c>
      <c r="AE1962" s="75">
        <v>13</v>
      </c>
      <c r="AF1962" s="75">
        <v>5</v>
      </c>
      <c r="AG1962" s="75" t="s">
        <v>4871</v>
      </c>
      <c r="AH1962" s="75" t="s">
        <v>5133</v>
      </c>
      <c r="AI1962" s="75" t="s">
        <v>4897</v>
      </c>
      <c r="AJ1962" s="75">
        <v>4</v>
      </c>
      <c r="AK1962" s="75">
        <v>3</v>
      </c>
      <c r="AL1962" s="75" t="s">
        <v>4871</v>
      </c>
      <c r="AM1962" s="75" t="s">
        <v>4992</v>
      </c>
      <c r="AN1962" s="75" t="s">
        <v>4869</v>
      </c>
      <c r="AP1962" s="75">
        <v>8</v>
      </c>
      <c r="AQ1962" s="75">
        <v>6</v>
      </c>
      <c r="AR1962" s="75" t="s">
        <v>4868</v>
      </c>
      <c r="AS1962" s="75" t="s">
        <v>4867</v>
      </c>
      <c r="AT1962" s="75">
        <v>2</v>
      </c>
      <c r="AU1962" s="75">
        <v>0</v>
      </c>
      <c r="AV1962" s="75" t="s">
        <v>4866</v>
      </c>
      <c r="BI1962" s="75" t="s">
        <v>4915</v>
      </c>
      <c r="BJ1962" s="75" t="s">
        <v>4886</v>
      </c>
      <c r="BK1962" s="75">
        <v>0</v>
      </c>
      <c r="BM1962" s="75">
        <v>0</v>
      </c>
    </row>
    <row r="1963" spans="1:65" ht="17.399999999999999" hidden="1" customHeight="1" x14ac:dyDescent="0.3">
      <c r="A1963" s="75">
        <v>2019</v>
      </c>
      <c r="B1963" s="75">
        <v>64143</v>
      </c>
      <c r="C1963" s="75" t="s">
        <v>3423</v>
      </c>
      <c r="D1963" s="75" t="s">
        <v>4885</v>
      </c>
      <c r="E1963" s="77">
        <v>2070</v>
      </c>
      <c r="F1963" s="75" t="s">
        <v>2778</v>
      </c>
      <c r="G1963" s="77" t="s">
        <v>87</v>
      </c>
      <c r="H1963" s="75" t="s">
        <v>5132</v>
      </c>
      <c r="I1963" s="75" t="s">
        <v>4883</v>
      </c>
      <c r="J1963" s="75" t="s">
        <v>87</v>
      </c>
      <c r="K1963" s="75">
        <v>0</v>
      </c>
      <c r="L1963" s="75" t="s">
        <v>4882</v>
      </c>
      <c r="M1963" s="75" t="s">
        <v>4892</v>
      </c>
      <c r="N1963" s="75" t="s">
        <v>87</v>
      </c>
      <c r="O1963" s="75" t="s">
        <v>4051</v>
      </c>
      <c r="Q1963" s="75" t="s">
        <v>4900</v>
      </c>
      <c r="R1963" s="75">
        <v>1</v>
      </c>
      <c r="S1963" s="75" t="s">
        <v>3662</v>
      </c>
      <c r="T1963" s="75" t="s">
        <v>4899</v>
      </c>
      <c r="U1963" s="75" t="s">
        <v>4877</v>
      </c>
      <c r="V1963" s="75" t="s">
        <v>4878</v>
      </c>
      <c r="W1963" s="75" t="s">
        <v>4877</v>
      </c>
      <c r="X1963" s="75" t="s">
        <v>4876</v>
      </c>
      <c r="Y1963" s="75" t="s">
        <v>4872</v>
      </c>
      <c r="Z1963" s="75">
        <v>4</v>
      </c>
      <c r="AA1963" s="75">
        <v>0</v>
      </c>
      <c r="AB1963" s="75" t="s">
        <v>4871</v>
      </c>
      <c r="AC1963" s="75" t="s">
        <v>4966</v>
      </c>
      <c r="AD1963" s="75" t="s">
        <v>4872</v>
      </c>
      <c r="AE1963" s="75">
        <v>2</v>
      </c>
      <c r="AF1963" s="75">
        <v>0</v>
      </c>
      <c r="AG1963" s="75" t="s">
        <v>4871</v>
      </c>
      <c r="AH1963" s="75" t="s">
        <v>5131</v>
      </c>
      <c r="AI1963" s="75" t="s">
        <v>4897</v>
      </c>
      <c r="AJ1963" s="75">
        <v>4</v>
      </c>
      <c r="AK1963" s="75">
        <v>1</v>
      </c>
      <c r="AL1963" s="75" t="s">
        <v>4871</v>
      </c>
      <c r="AM1963" s="75" t="s">
        <v>5085</v>
      </c>
      <c r="AN1963" s="75" t="s">
        <v>4869</v>
      </c>
      <c r="AP1963" s="75">
        <v>10</v>
      </c>
      <c r="AQ1963" s="75">
        <v>0</v>
      </c>
      <c r="AR1963" s="75" t="s">
        <v>4868</v>
      </c>
      <c r="AS1963" s="75" t="s">
        <v>4867</v>
      </c>
      <c r="AT1963" s="75">
        <v>1</v>
      </c>
      <c r="AU1963" s="75">
        <v>0</v>
      </c>
      <c r="AV1963" s="75" t="s">
        <v>4866</v>
      </c>
      <c r="BI1963" s="75" t="s">
        <v>4865</v>
      </c>
      <c r="BJ1963" s="75" t="s">
        <v>4864</v>
      </c>
      <c r="BK1963" s="75">
        <v>0</v>
      </c>
      <c r="BM1963" s="75">
        <v>0</v>
      </c>
    </row>
    <row r="1964" spans="1:65" ht="17.399999999999999" hidden="1" customHeight="1" x14ac:dyDescent="0.3">
      <c r="A1964" s="75">
        <v>2019</v>
      </c>
      <c r="B1964" s="75">
        <v>43010</v>
      </c>
      <c r="C1964" s="75" t="s">
        <v>5130</v>
      </c>
      <c r="D1964" s="75" t="s">
        <v>4885</v>
      </c>
      <c r="E1964" s="77">
        <v>2180</v>
      </c>
      <c r="F1964" s="75" t="s">
        <v>2996</v>
      </c>
      <c r="G1964" s="77" t="s">
        <v>87</v>
      </c>
      <c r="H1964" s="75" t="s">
        <v>5129</v>
      </c>
      <c r="I1964" s="75" t="s">
        <v>4883</v>
      </c>
      <c r="J1964" s="75" t="s">
        <v>87</v>
      </c>
      <c r="K1964" s="75">
        <v>0</v>
      </c>
      <c r="L1964" s="75" t="s">
        <v>4882</v>
      </c>
      <c r="M1964" s="75" t="s">
        <v>4892</v>
      </c>
      <c r="N1964" s="75" t="s">
        <v>87</v>
      </c>
      <c r="O1964" s="75" t="s">
        <v>4092</v>
      </c>
      <c r="Q1964" s="75" t="s">
        <v>4912</v>
      </c>
      <c r="R1964" s="75">
        <v>5</v>
      </c>
      <c r="S1964" s="75" t="s">
        <v>3662</v>
      </c>
      <c r="T1964" s="75" t="s">
        <v>4899</v>
      </c>
      <c r="U1964" s="75" t="s">
        <v>4877</v>
      </c>
      <c r="V1964" s="75" t="s">
        <v>4878</v>
      </c>
      <c r="W1964" s="75" t="s">
        <v>4877</v>
      </c>
      <c r="X1964" s="75" t="s">
        <v>4876</v>
      </c>
      <c r="Y1964" s="75" t="s">
        <v>4872</v>
      </c>
      <c r="Z1964" s="75">
        <v>36</v>
      </c>
      <c r="AA1964" s="75">
        <v>1</v>
      </c>
      <c r="AB1964" s="75" t="s">
        <v>4871</v>
      </c>
      <c r="AC1964" s="75" t="s">
        <v>5050</v>
      </c>
      <c r="AD1964" s="75" t="s">
        <v>4872</v>
      </c>
      <c r="AE1964" s="75">
        <v>30</v>
      </c>
      <c r="AF1964" s="75">
        <v>14</v>
      </c>
      <c r="AG1964" s="75" t="s">
        <v>4871</v>
      </c>
      <c r="AH1964" s="75" t="s">
        <v>5128</v>
      </c>
      <c r="AI1964" s="75" t="s">
        <v>4872</v>
      </c>
      <c r="AJ1964" s="75">
        <v>16</v>
      </c>
      <c r="AK1964" s="75">
        <v>0</v>
      </c>
      <c r="AL1964" s="75" t="s">
        <v>4871</v>
      </c>
      <c r="AM1964" s="75" t="s">
        <v>4888</v>
      </c>
      <c r="AN1964" s="75" t="s">
        <v>4869</v>
      </c>
      <c r="AP1964" s="75">
        <v>10</v>
      </c>
      <c r="AQ1964" s="75">
        <v>10</v>
      </c>
      <c r="AR1964" s="75" t="s">
        <v>4908</v>
      </c>
      <c r="AS1964" s="75" t="s">
        <v>4907</v>
      </c>
      <c r="AT1964" s="75">
        <v>8</v>
      </c>
      <c r="AU1964" s="75">
        <v>2</v>
      </c>
      <c r="AV1964" s="75" t="s">
        <v>4866</v>
      </c>
      <c r="BI1964" s="75" t="s">
        <v>4887</v>
      </c>
      <c r="BJ1964" s="75" t="s">
        <v>4886</v>
      </c>
      <c r="BK1964" s="75">
        <v>0</v>
      </c>
      <c r="BM1964" s="75">
        <v>4</v>
      </c>
    </row>
    <row r="1965" spans="1:65" ht="17.399999999999999" hidden="1" customHeight="1" x14ac:dyDescent="0.3">
      <c r="A1965" s="75">
        <v>2019</v>
      </c>
      <c r="B1965" s="75">
        <v>64200</v>
      </c>
      <c r="C1965" s="75" t="s">
        <v>5001</v>
      </c>
      <c r="D1965" s="75" t="s">
        <v>4885</v>
      </c>
      <c r="E1965" s="77">
        <v>2190</v>
      </c>
      <c r="F1965" s="75" t="s">
        <v>3829</v>
      </c>
      <c r="G1965" s="77" t="s">
        <v>87</v>
      </c>
      <c r="H1965" s="75" t="s">
        <v>5127</v>
      </c>
      <c r="I1965" s="75" t="s">
        <v>4883</v>
      </c>
      <c r="J1965" s="75" t="s">
        <v>87</v>
      </c>
      <c r="K1965" s="75">
        <v>0</v>
      </c>
      <c r="L1965" s="75" t="s">
        <v>4882</v>
      </c>
      <c r="M1965" s="75" t="s">
        <v>4881</v>
      </c>
      <c r="N1965" s="75" t="s">
        <v>87</v>
      </c>
      <c r="O1965" s="75" t="s">
        <v>4042</v>
      </c>
      <c r="Q1965" s="75" t="s">
        <v>4920</v>
      </c>
      <c r="R1965" s="75">
        <v>2</v>
      </c>
      <c r="S1965" s="75" t="s">
        <v>4020</v>
      </c>
      <c r="T1965" s="75" t="s">
        <v>4879</v>
      </c>
      <c r="U1965" s="75" t="s">
        <v>4877</v>
      </c>
      <c r="V1965" s="75" t="s">
        <v>4878</v>
      </c>
      <c r="W1965" s="75" t="s">
        <v>4877</v>
      </c>
      <c r="X1965" s="75" t="s">
        <v>4876</v>
      </c>
      <c r="Y1965" s="75" t="s">
        <v>4872</v>
      </c>
      <c r="Z1965" s="75">
        <v>17</v>
      </c>
      <c r="AA1965" s="75">
        <v>0</v>
      </c>
      <c r="AB1965" s="75" t="s">
        <v>4871</v>
      </c>
      <c r="AC1965" s="75" t="s">
        <v>4905</v>
      </c>
      <c r="AD1965" s="75" t="s">
        <v>4897</v>
      </c>
      <c r="AE1965" s="75">
        <v>8</v>
      </c>
      <c r="AF1965" s="75">
        <v>3</v>
      </c>
      <c r="AG1965" s="75" t="s">
        <v>4871</v>
      </c>
      <c r="AH1965" s="75" t="s">
        <v>5126</v>
      </c>
      <c r="AI1965" s="75" t="s">
        <v>4872</v>
      </c>
      <c r="AJ1965" s="75">
        <v>6</v>
      </c>
      <c r="AK1965" s="75">
        <v>2</v>
      </c>
      <c r="AL1965" s="75" t="s">
        <v>4871</v>
      </c>
      <c r="AM1965" s="75" t="s">
        <v>5125</v>
      </c>
      <c r="AN1965" s="75" t="s">
        <v>4869</v>
      </c>
      <c r="AP1965" s="75">
        <v>8</v>
      </c>
      <c r="AQ1965" s="75">
        <v>6</v>
      </c>
      <c r="AR1965" s="75" t="s">
        <v>4868</v>
      </c>
      <c r="AS1965" s="75" t="s">
        <v>4867</v>
      </c>
      <c r="AT1965" s="75">
        <v>2</v>
      </c>
      <c r="AU1965" s="75">
        <v>0</v>
      </c>
      <c r="AV1965" s="75" t="s">
        <v>4866</v>
      </c>
      <c r="BI1965" s="75" t="s">
        <v>4915</v>
      </c>
      <c r="BJ1965" s="75" t="s">
        <v>4886</v>
      </c>
      <c r="BK1965" s="75">
        <v>0</v>
      </c>
      <c r="BM1965" s="75">
        <v>0</v>
      </c>
    </row>
    <row r="1966" spans="1:65" ht="17.399999999999999" hidden="1" customHeight="1" x14ac:dyDescent="0.3">
      <c r="A1966" s="75">
        <v>2019</v>
      </c>
      <c r="B1966" s="75">
        <v>64203</v>
      </c>
      <c r="C1966" s="75" t="s">
        <v>626</v>
      </c>
      <c r="D1966" s="75" t="s">
        <v>4885</v>
      </c>
      <c r="E1966" s="77">
        <v>2395</v>
      </c>
      <c r="F1966" s="75" t="s">
        <v>416</v>
      </c>
      <c r="G1966" s="77" t="s">
        <v>87</v>
      </c>
      <c r="H1966" s="75" t="s">
        <v>5124</v>
      </c>
      <c r="I1966" s="75" t="s">
        <v>4883</v>
      </c>
      <c r="J1966" s="75" t="s">
        <v>87</v>
      </c>
      <c r="K1966" s="75">
        <v>0</v>
      </c>
      <c r="L1966" s="75" t="s">
        <v>4882</v>
      </c>
      <c r="M1966" s="75" t="s">
        <v>4892</v>
      </c>
      <c r="N1966" s="75" t="s">
        <v>87</v>
      </c>
      <c r="O1966" s="75" t="s">
        <v>4042</v>
      </c>
      <c r="Q1966" s="75" t="s">
        <v>4920</v>
      </c>
      <c r="R1966" s="75">
        <v>1</v>
      </c>
      <c r="S1966" s="75" t="s">
        <v>4020</v>
      </c>
      <c r="T1966" s="75" t="s">
        <v>4879</v>
      </c>
      <c r="U1966" s="75" t="s">
        <v>4877</v>
      </c>
      <c r="V1966" s="75" t="s">
        <v>4878</v>
      </c>
      <c r="W1966" s="75" t="s">
        <v>4877</v>
      </c>
      <c r="X1966" s="75" t="s">
        <v>4876</v>
      </c>
      <c r="Y1966" s="75" t="s">
        <v>4872</v>
      </c>
      <c r="Z1966" s="75">
        <v>31</v>
      </c>
      <c r="AA1966" s="75">
        <v>0</v>
      </c>
      <c r="AB1966" s="75" t="s">
        <v>4871</v>
      </c>
      <c r="AC1966" s="75" t="s">
        <v>5123</v>
      </c>
      <c r="AD1966" s="75" t="s">
        <v>4872</v>
      </c>
      <c r="AE1966" s="75">
        <v>25</v>
      </c>
      <c r="AF1966" s="75">
        <v>2</v>
      </c>
      <c r="AG1966" s="75" t="s">
        <v>4871</v>
      </c>
      <c r="AH1966" s="75" t="s">
        <v>5122</v>
      </c>
      <c r="AI1966" s="75" t="s">
        <v>4897</v>
      </c>
      <c r="AJ1966" s="75">
        <v>13</v>
      </c>
      <c r="AK1966" s="75">
        <v>6</v>
      </c>
      <c r="AL1966" s="75" t="s">
        <v>4871</v>
      </c>
      <c r="AM1966" s="75" t="s">
        <v>5121</v>
      </c>
      <c r="AN1966" s="75" t="s">
        <v>4869</v>
      </c>
      <c r="AP1966" s="75">
        <v>10</v>
      </c>
      <c r="AQ1966" s="75">
        <v>10</v>
      </c>
      <c r="AR1966" s="75" t="s">
        <v>4908</v>
      </c>
      <c r="AS1966" s="75" t="s">
        <v>4907</v>
      </c>
      <c r="AT1966" s="75">
        <v>1</v>
      </c>
      <c r="AU1966" s="75">
        <v>1</v>
      </c>
      <c r="AV1966" s="75" t="s">
        <v>4866</v>
      </c>
      <c r="BI1966" s="75" t="s">
        <v>4915</v>
      </c>
      <c r="BJ1966" s="75" t="s">
        <v>4886</v>
      </c>
      <c r="BK1966" s="75">
        <v>1</v>
      </c>
      <c r="BM1966" s="75">
        <v>0</v>
      </c>
    </row>
    <row r="1967" spans="1:65" ht="17.399999999999999" hidden="1" customHeight="1" x14ac:dyDescent="0.3">
      <c r="A1967" s="75">
        <v>2019</v>
      </c>
      <c r="B1967" s="75">
        <v>44020</v>
      </c>
      <c r="C1967" s="75" t="s">
        <v>5120</v>
      </c>
      <c r="D1967" s="75" t="s">
        <v>4885</v>
      </c>
      <c r="E1967" s="77">
        <v>2405</v>
      </c>
      <c r="F1967" s="75" t="s">
        <v>1984</v>
      </c>
      <c r="G1967" s="77" t="s">
        <v>87</v>
      </c>
      <c r="H1967" s="75" t="s">
        <v>5119</v>
      </c>
      <c r="I1967" s="75" t="s">
        <v>4883</v>
      </c>
      <c r="J1967" s="75" t="s">
        <v>87</v>
      </c>
      <c r="K1967" s="75">
        <v>0</v>
      </c>
      <c r="L1967" s="75" t="s">
        <v>4882</v>
      </c>
      <c r="M1967" s="75" t="s">
        <v>4892</v>
      </c>
      <c r="N1967" s="75" t="s">
        <v>87</v>
      </c>
      <c r="O1967" s="75" t="s">
        <v>4042</v>
      </c>
      <c r="Q1967" s="75" t="s">
        <v>4920</v>
      </c>
      <c r="R1967" s="75">
        <v>0</v>
      </c>
      <c r="S1967" s="75" t="s">
        <v>4020</v>
      </c>
      <c r="T1967" s="75" t="s">
        <v>4879</v>
      </c>
      <c r="U1967" s="75" t="s">
        <v>4877</v>
      </c>
      <c r="V1967" s="75" t="s">
        <v>4878</v>
      </c>
      <c r="W1967" s="75" t="s">
        <v>4877</v>
      </c>
      <c r="X1967" s="75" t="s">
        <v>4876</v>
      </c>
      <c r="Y1967" s="75" t="s">
        <v>4872</v>
      </c>
      <c r="Z1967" s="75">
        <v>35</v>
      </c>
      <c r="AA1967" s="75">
        <v>0</v>
      </c>
      <c r="AB1967" s="75" t="s">
        <v>4871</v>
      </c>
      <c r="AC1967" s="75" t="s">
        <v>4936</v>
      </c>
      <c r="AD1967" s="75" t="s">
        <v>4872</v>
      </c>
      <c r="AE1967" s="75">
        <v>30</v>
      </c>
      <c r="AF1967" s="75">
        <v>6</v>
      </c>
      <c r="AG1967" s="75" t="s">
        <v>4871</v>
      </c>
      <c r="AH1967" s="75" t="s">
        <v>5049</v>
      </c>
      <c r="AI1967" s="75" t="s">
        <v>4872</v>
      </c>
      <c r="AJ1967" s="75">
        <v>14</v>
      </c>
      <c r="AK1967" s="75">
        <v>1</v>
      </c>
      <c r="AL1967" s="75" t="s">
        <v>4871</v>
      </c>
      <c r="AM1967" s="75" t="s">
        <v>5118</v>
      </c>
      <c r="AN1967" s="75" t="s">
        <v>4869</v>
      </c>
      <c r="AP1967" s="75">
        <v>10</v>
      </c>
      <c r="AQ1967" s="75">
        <v>10</v>
      </c>
      <c r="AR1967" s="75" t="s">
        <v>4908</v>
      </c>
      <c r="AS1967" s="75" t="s">
        <v>4907</v>
      </c>
      <c r="AT1967" s="75">
        <v>0</v>
      </c>
      <c r="AU1967" s="75">
        <v>2</v>
      </c>
      <c r="AV1967" s="75" t="s">
        <v>4866</v>
      </c>
      <c r="BI1967" s="75" t="s">
        <v>4915</v>
      </c>
      <c r="BJ1967" s="75" t="s">
        <v>4886</v>
      </c>
      <c r="BK1967" s="75">
        <v>0</v>
      </c>
      <c r="BM1967" s="75">
        <v>0</v>
      </c>
    </row>
    <row r="1968" spans="1:65" ht="17.399999999999999" hidden="1" customHeight="1" x14ac:dyDescent="0.3">
      <c r="A1968" s="75">
        <v>2019</v>
      </c>
      <c r="B1968" s="75">
        <v>64203</v>
      </c>
      <c r="C1968" s="75" t="s">
        <v>626</v>
      </c>
      <c r="D1968" s="75" t="s">
        <v>4885</v>
      </c>
      <c r="E1968" s="77">
        <v>2505</v>
      </c>
      <c r="F1968" s="75" t="s">
        <v>3847</v>
      </c>
      <c r="G1968" s="77" t="s">
        <v>87</v>
      </c>
      <c r="H1968" s="75" t="s">
        <v>5117</v>
      </c>
      <c r="I1968" s="75" t="s">
        <v>4883</v>
      </c>
      <c r="J1968" s="75" t="s">
        <v>87</v>
      </c>
      <c r="K1968" s="75">
        <v>0</v>
      </c>
      <c r="L1968" s="75" t="s">
        <v>4882</v>
      </c>
      <c r="M1968" s="75" t="s">
        <v>4881</v>
      </c>
      <c r="N1968" s="75" t="s">
        <v>87</v>
      </c>
      <c r="O1968" s="75" t="s">
        <v>4051</v>
      </c>
      <c r="Q1968" s="75" t="s">
        <v>4900</v>
      </c>
      <c r="R1968" s="75">
        <v>0</v>
      </c>
      <c r="S1968" s="75" t="s">
        <v>4033</v>
      </c>
      <c r="T1968" s="75" t="s">
        <v>4919</v>
      </c>
      <c r="U1968" s="75" t="s">
        <v>4877</v>
      </c>
      <c r="V1968" s="75" t="s">
        <v>4878</v>
      </c>
      <c r="W1968" s="75" t="s">
        <v>4877</v>
      </c>
      <c r="X1968" s="75" t="s">
        <v>4876</v>
      </c>
      <c r="Y1968" s="75" t="s">
        <v>4872</v>
      </c>
      <c r="Z1968" s="75">
        <v>12</v>
      </c>
      <c r="AA1968" s="75">
        <v>1</v>
      </c>
      <c r="AB1968" s="75" t="s">
        <v>4871</v>
      </c>
      <c r="AC1968" s="75" t="s">
        <v>5116</v>
      </c>
      <c r="AD1968" s="75" t="s">
        <v>4872</v>
      </c>
      <c r="AH1968" s="75" t="s">
        <v>4927</v>
      </c>
      <c r="AI1968" s="75" t="s">
        <v>4897</v>
      </c>
      <c r="AJ1968" s="75">
        <v>4</v>
      </c>
      <c r="AK1968" s="75">
        <v>4</v>
      </c>
      <c r="AL1968" s="75" t="s">
        <v>4877</v>
      </c>
      <c r="AM1968" s="75" t="s">
        <v>4894</v>
      </c>
      <c r="AN1968" s="75" t="s">
        <v>4869</v>
      </c>
      <c r="AP1968" s="75">
        <v>8</v>
      </c>
      <c r="AQ1968" s="75">
        <v>0</v>
      </c>
      <c r="AR1968" s="75" t="s">
        <v>4868</v>
      </c>
      <c r="AS1968" s="75" t="s">
        <v>4867</v>
      </c>
      <c r="AT1968" s="75">
        <v>2</v>
      </c>
      <c r="AU1968" s="75">
        <v>0</v>
      </c>
      <c r="AV1968" s="75" t="s">
        <v>4866</v>
      </c>
      <c r="BI1968" s="75" t="s">
        <v>4865</v>
      </c>
      <c r="BJ1968" s="75" t="s">
        <v>4864</v>
      </c>
      <c r="BK1968" s="75">
        <v>0</v>
      </c>
      <c r="BM1968" s="75">
        <v>0</v>
      </c>
    </row>
    <row r="1969" spans="1:65" ht="17.399999999999999" hidden="1" customHeight="1" x14ac:dyDescent="0.3">
      <c r="A1969" s="75">
        <v>2019</v>
      </c>
      <c r="B1969" s="75">
        <v>64203</v>
      </c>
      <c r="C1969" s="75" t="s">
        <v>626</v>
      </c>
      <c r="D1969" s="75" t="s">
        <v>4885</v>
      </c>
      <c r="E1969" s="77">
        <v>2515</v>
      </c>
      <c r="F1969" s="75" t="s">
        <v>3921</v>
      </c>
      <c r="G1969" s="77" t="s">
        <v>87</v>
      </c>
      <c r="H1969" s="75" t="s">
        <v>5115</v>
      </c>
      <c r="I1969" s="75" t="s">
        <v>4883</v>
      </c>
      <c r="J1969" s="75" t="s">
        <v>87</v>
      </c>
      <c r="K1969" s="75">
        <v>0</v>
      </c>
      <c r="L1969" s="75" t="s">
        <v>4882</v>
      </c>
      <c r="M1969" s="75" t="s">
        <v>4892</v>
      </c>
      <c r="N1969" s="75" t="s">
        <v>87</v>
      </c>
      <c r="O1969" s="75" t="s">
        <v>4042</v>
      </c>
      <c r="Q1969" s="75" t="s">
        <v>4920</v>
      </c>
      <c r="R1969" s="75">
        <v>1</v>
      </c>
      <c r="S1969" s="75" t="s">
        <v>4020</v>
      </c>
      <c r="T1969" s="75" t="s">
        <v>4879</v>
      </c>
      <c r="U1969" s="75" t="s">
        <v>4877</v>
      </c>
      <c r="V1969" s="75" t="s">
        <v>4878</v>
      </c>
      <c r="W1969" s="75" t="s">
        <v>4877</v>
      </c>
      <c r="X1969" s="75" t="s">
        <v>4876</v>
      </c>
      <c r="Y1969" s="75" t="s">
        <v>4872</v>
      </c>
      <c r="Z1969" s="75">
        <v>20</v>
      </c>
      <c r="AA1969" s="75">
        <v>0</v>
      </c>
      <c r="AB1969" s="75" t="s">
        <v>4871</v>
      </c>
      <c r="AC1969" s="75" t="s">
        <v>5114</v>
      </c>
      <c r="AD1969" s="75" t="s">
        <v>4872</v>
      </c>
      <c r="AE1969" s="75">
        <v>16</v>
      </c>
      <c r="AF1969" s="75">
        <v>0</v>
      </c>
      <c r="AG1969" s="75" t="s">
        <v>4871</v>
      </c>
      <c r="AH1969" s="75" t="s">
        <v>5113</v>
      </c>
      <c r="AI1969" s="75" t="s">
        <v>4897</v>
      </c>
      <c r="AJ1969" s="75">
        <v>4</v>
      </c>
      <c r="AK1969" s="75">
        <v>3</v>
      </c>
      <c r="AL1969" s="75" t="s">
        <v>4871</v>
      </c>
      <c r="AM1969" s="75" t="s">
        <v>4992</v>
      </c>
      <c r="AN1969" s="75" t="s">
        <v>4869</v>
      </c>
      <c r="AP1969" s="75">
        <v>10</v>
      </c>
      <c r="AQ1969" s="75">
        <v>8</v>
      </c>
      <c r="AR1969" s="75" t="s">
        <v>4868</v>
      </c>
      <c r="AS1969" s="75" t="s">
        <v>4867</v>
      </c>
      <c r="AT1969" s="75">
        <v>1</v>
      </c>
      <c r="AU1969" s="75">
        <v>1</v>
      </c>
      <c r="AV1969" s="75" t="s">
        <v>4866</v>
      </c>
      <c r="BI1969" s="75" t="s">
        <v>4865</v>
      </c>
      <c r="BJ1969" s="75" t="s">
        <v>4864</v>
      </c>
      <c r="BK1969" s="75">
        <v>0</v>
      </c>
      <c r="BM1969" s="75">
        <v>0</v>
      </c>
    </row>
    <row r="1970" spans="1:65" ht="17.399999999999999" hidden="1" customHeight="1" x14ac:dyDescent="0.3">
      <c r="A1970" s="75">
        <v>2019</v>
      </c>
      <c r="B1970" s="75">
        <v>64160</v>
      </c>
      <c r="C1970" s="75" t="s">
        <v>5062</v>
      </c>
      <c r="D1970" s="75" t="s">
        <v>4885</v>
      </c>
      <c r="E1970" s="77">
        <v>2520</v>
      </c>
      <c r="F1970" s="75" t="s">
        <v>1910</v>
      </c>
      <c r="G1970" s="77" t="s">
        <v>87</v>
      </c>
      <c r="H1970" s="75" t="s">
        <v>5112</v>
      </c>
      <c r="I1970" s="75" t="s">
        <v>4883</v>
      </c>
      <c r="J1970" s="75" t="s">
        <v>87</v>
      </c>
      <c r="K1970" s="75">
        <v>0</v>
      </c>
      <c r="L1970" s="75" t="s">
        <v>4882</v>
      </c>
      <c r="M1970" s="75" t="s">
        <v>4892</v>
      </c>
      <c r="N1970" s="75" t="s">
        <v>87</v>
      </c>
      <c r="O1970" s="75" t="s">
        <v>4042</v>
      </c>
      <c r="Q1970" s="75" t="s">
        <v>4920</v>
      </c>
      <c r="R1970" s="75">
        <v>0</v>
      </c>
      <c r="S1970" s="75" t="s">
        <v>4020</v>
      </c>
      <c r="T1970" s="75" t="s">
        <v>4879</v>
      </c>
      <c r="U1970" s="75" t="s">
        <v>4877</v>
      </c>
      <c r="V1970" s="75" t="s">
        <v>4878</v>
      </c>
      <c r="W1970" s="75" t="s">
        <v>4877</v>
      </c>
      <c r="X1970" s="75" t="s">
        <v>4876</v>
      </c>
      <c r="Y1970" s="75" t="s">
        <v>4875</v>
      </c>
      <c r="Z1970" s="75">
        <v>26</v>
      </c>
      <c r="AA1970" s="75">
        <v>0</v>
      </c>
      <c r="AB1970" s="75" t="s">
        <v>4871</v>
      </c>
      <c r="AC1970" s="75" t="s">
        <v>5037</v>
      </c>
      <c r="AD1970" s="75" t="s">
        <v>4872</v>
      </c>
      <c r="AE1970" s="75">
        <v>17</v>
      </c>
      <c r="AF1970" s="75">
        <v>2</v>
      </c>
      <c r="AG1970" s="75" t="s">
        <v>4871</v>
      </c>
      <c r="AH1970" s="75" t="s">
        <v>5111</v>
      </c>
      <c r="AI1970" s="75" t="s">
        <v>4897</v>
      </c>
      <c r="AJ1970" s="75">
        <v>10</v>
      </c>
      <c r="AK1970" s="75">
        <v>4</v>
      </c>
      <c r="AL1970" s="75" t="s">
        <v>4871</v>
      </c>
      <c r="AM1970" s="75" t="s">
        <v>4939</v>
      </c>
      <c r="AN1970" s="75" t="s">
        <v>4869</v>
      </c>
      <c r="AP1970" s="75">
        <v>10</v>
      </c>
      <c r="AQ1970" s="75">
        <v>10</v>
      </c>
      <c r="AR1970" s="75" t="s">
        <v>4908</v>
      </c>
      <c r="AS1970" s="75" t="s">
        <v>4907</v>
      </c>
      <c r="AT1970" s="75">
        <v>0</v>
      </c>
      <c r="AU1970" s="75">
        <v>1</v>
      </c>
      <c r="AV1970" s="75" t="s">
        <v>4866</v>
      </c>
      <c r="BI1970" s="75" t="s">
        <v>5047</v>
      </c>
      <c r="BJ1970" s="75" t="s">
        <v>4886</v>
      </c>
      <c r="BK1970" s="75">
        <v>0</v>
      </c>
      <c r="BM1970" s="75">
        <v>0</v>
      </c>
    </row>
    <row r="1971" spans="1:65" ht="17.399999999999999" hidden="1" customHeight="1" x14ac:dyDescent="0.3">
      <c r="A1971" s="75">
        <v>2019</v>
      </c>
      <c r="B1971" s="75">
        <v>64160</v>
      </c>
      <c r="C1971" s="75" t="s">
        <v>5062</v>
      </c>
      <c r="D1971" s="75" t="s">
        <v>4885</v>
      </c>
      <c r="E1971" s="77">
        <v>2530</v>
      </c>
      <c r="F1971" s="75" t="s">
        <v>3401</v>
      </c>
      <c r="G1971" s="77" t="s">
        <v>87</v>
      </c>
      <c r="H1971" s="75" t="s">
        <v>5110</v>
      </c>
      <c r="I1971" s="75" t="s">
        <v>4883</v>
      </c>
      <c r="J1971" s="75" t="s">
        <v>87</v>
      </c>
      <c r="K1971" s="75">
        <v>0</v>
      </c>
      <c r="L1971" s="75" t="s">
        <v>4882</v>
      </c>
      <c r="M1971" s="75" t="s">
        <v>4892</v>
      </c>
      <c r="N1971" s="75" t="s">
        <v>87</v>
      </c>
      <c r="O1971" s="75" t="s">
        <v>4032</v>
      </c>
      <c r="Q1971" s="75" t="s">
        <v>4912</v>
      </c>
      <c r="R1971" s="75">
        <v>2</v>
      </c>
      <c r="S1971" s="75" t="s">
        <v>3662</v>
      </c>
      <c r="T1971" s="75" t="s">
        <v>4899</v>
      </c>
      <c r="U1971" s="75" t="s">
        <v>4877</v>
      </c>
      <c r="V1971" s="75" t="s">
        <v>4878</v>
      </c>
      <c r="W1971" s="75" t="s">
        <v>4877</v>
      </c>
      <c r="X1971" s="75" t="s">
        <v>4876</v>
      </c>
      <c r="Y1971" s="75" t="s">
        <v>4872</v>
      </c>
      <c r="Z1971" s="75">
        <v>22</v>
      </c>
      <c r="AA1971" s="75">
        <v>1</v>
      </c>
      <c r="AB1971" s="75" t="s">
        <v>4871</v>
      </c>
      <c r="AC1971" s="75" t="s">
        <v>5109</v>
      </c>
      <c r="AD1971" s="75" t="s">
        <v>4872</v>
      </c>
      <c r="AE1971" s="75">
        <v>12</v>
      </c>
      <c r="AF1971" s="75">
        <v>2</v>
      </c>
      <c r="AG1971" s="75" t="s">
        <v>4871</v>
      </c>
      <c r="AH1971" s="75" t="s">
        <v>5108</v>
      </c>
      <c r="AI1971" s="75" t="s">
        <v>4897</v>
      </c>
      <c r="AJ1971" s="75">
        <v>10</v>
      </c>
      <c r="AK1971" s="75">
        <v>4</v>
      </c>
      <c r="AL1971" s="75" t="s">
        <v>4871</v>
      </c>
      <c r="AM1971" s="75" t="s">
        <v>4939</v>
      </c>
      <c r="AN1971" s="75" t="s">
        <v>4869</v>
      </c>
      <c r="AP1971" s="75">
        <v>10</v>
      </c>
      <c r="AQ1971" s="75">
        <v>10</v>
      </c>
      <c r="AR1971" s="75" t="s">
        <v>4908</v>
      </c>
      <c r="AS1971" s="75" t="s">
        <v>4907</v>
      </c>
      <c r="AT1971" s="75">
        <v>2</v>
      </c>
      <c r="AU1971" s="75">
        <v>0</v>
      </c>
      <c r="AV1971" s="75" t="s">
        <v>4866</v>
      </c>
      <c r="BI1971" s="75" t="s">
        <v>4865</v>
      </c>
      <c r="BJ1971" s="75" t="s">
        <v>4864</v>
      </c>
      <c r="BK1971" s="75">
        <v>0</v>
      </c>
      <c r="BM1971" s="75">
        <v>0</v>
      </c>
    </row>
    <row r="1972" spans="1:65" ht="17.399999999999999" hidden="1" customHeight="1" x14ac:dyDescent="0.3">
      <c r="A1972" s="75">
        <v>2019</v>
      </c>
      <c r="B1972" s="75">
        <v>64163</v>
      </c>
      <c r="C1972" s="75" t="s">
        <v>5104</v>
      </c>
      <c r="D1972" s="75" t="s">
        <v>4885</v>
      </c>
      <c r="E1972" s="77">
        <v>2535</v>
      </c>
      <c r="F1972" s="75" t="s">
        <v>2756</v>
      </c>
      <c r="G1972" s="77" t="s">
        <v>87</v>
      </c>
      <c r="H1972" s="75" t="s">
        <v>5107</v>
      </c>
      <c r="I1972" s="75" t="s">
        <v>4883</v>
      </c>
      <c r="J1972" s="75" t="s">
        <v>87</v>
      </c>
      <c r="K1972" s="75">
        <v>0</v>
      </c>
      <c r="L1972" s="75" t="s">
        <v>4882</v>
      </c>
      <c r="M1972" s="75" t="s">
        <v>4881</v>
      </c>
      <c r="N1972" s="75" t="s">
        <v>87</v>
      </c>
      <c r="O1972" s="75" t="s">
        <v>4032</v>
      </c>
      <c r="Q1972" s="75" t="s">
        <v>4912</v>
      </c>
      <c r="R1972" s="75">
        <v>1</v>
      </c>
      <c r="S1972" s="75" t="s">
        <v>3662</v>
      </c>
      <c r="T1972" s="75" t="s">
        <v>4899</v>
      </c>
      <c r="U1972" s="75" t="s">
        <v>4877</v>
      </c>
      <c r="V1972" s="75" t="s">
        <v>4878</v>
      </c>
      <c r="W1972" s="75" t="s">
        <v>4877</v>
      </c>
      <c r="X1972" s="75" t="s">
        <v>4876</v>
      </c>
      <c r="Y1972" s="75" t="s">
        <v>4872</v>
      </c>
      <c r="Z1972" s="75">
        <v>20</v>
      </c>
      <c r="AA1972" s="75">
        <v>10</v>
      </c>
      <c r="AB1972" s="75" t="s">
        <v>4871</v>
      </c>
      <c r="AC1972" s="75" t="s">
        <v>5106</v>
      </c>
      <c r="AD1972" s="75" t="s">
        <v>4872</v>
      </c>
      <c r="AE1972" s="75">
        <v>12</v>
      </c>
      <c r="AF1972" s="75">
        <v>4</v>
      </c>
      <c r="AG1972" s="75" t="s">
        <v>4871</v>
      </c>
      <c r="AH1972" s="75" t="s">
        <v>5105</v>
      </c>
      <c r="AI1972" s="75" t="s">
        <v>4897</v>
      </c>
      <c r="AJ1972" s="75">
        <v>10</v>
      </c>
      <c r="AK1972" s="75">
        <v>5</v>
      </c>
      <c r="AL1972" s="75" t="s">
        <v>4871</v>
      </c>
      <c r="AM1972" s="75" t="s">
        <v>4930</v>
      </c>
      <c r="AN1972" s="75" t="s">
        <v>4869</v>
      </c>
      <c r="AP1972" s="75">
        <v>8</v>
      </c>
      <c r="AQ1972" s="75">
        <v>8</v>
      </c>
      <c r="AR1972" s="75" t="s">
        <v>4908</v>
      </c>
      <c r="AS1972" s="75" t="s">
        <v>4907</v>
      </c>
      <c r="AT1972" s="75">
        <v>1</v>
      </c>
      <c r="AU1972" s="75">
        <v>0</v>
      </c>
      <c r="AV1972" s="75" t="s">
        <v>4866</v>
      </c>
      <c r="BI1972" s="75" t="s">
        <v>4865</v>
      </c>
      <c r="BJ1972" s="75" t="s">
        <v>4864</v>
      </c>
      <c r="BK1972" s="75">
        <v>0</v>
      </c>
      <c r="BM1972" s="75">
        <v>0</v>
      </c>
    </row>
    <row r="1973" spans="1:65" ht="17.399999999999999" hidden="1" customHeight="1" x14ac:dyDescent="0.3">
      <c r="A1973" s="75">
        <v>2019</v>
      </c>
      <c r="B1973" s="75">
        <v>64163</v>
      </c>
      <c r="C1973" s="75" t="s">
        <v>5104</v>
      </c>
      <c r="D1973" s="75" t="s">
        <v>4885</v>
      </c>
      <c r="E1973" s="77">
        <v>2540</v>
      </c>
      <c r="F1973" s="75" t="s">
        <v>2024</v>
      </c>
      <c r="G1973" s="77" t="s">
        <v>87</v>
      </c>
      <c r="H1973" s="75" t="s">
        <v>5103</v>
      </c>
      <c r="I1973" s="75" t="s">
        <v>4883</v>
      </c>
      <c r="J1973" s="75" t="s">
        <v>87</v>
      </c>
      <c r="K1973" s="75">
        <v>0</v>
      </c>
      <c r="L1973" s="75" t="s">
        <v>4882</v>
      </c>
      <c r="M1973" s="75" t="s">
        <v>4892</v>
      </c>
      <c r="N1973" s="75" t="s">
        <v>87</v>
      </c>
      <c r="O1973" s="75" t="s">
        <v>4032</v>
      </c>
      <c r="Q1973" s="75" t="s">
        <v>4912</v>
      </c>
      <c r="R1973" s="75">
        <v>2</v>
      </c>
      <c r="S1973" s="75" t="s">
        <v>3662</v>
      </c>
      <c r="T1973" s="75" t="s">
        <v>4899</v>
      </c>
      <c r="U1973" s="75" t="s">
        <v>4877</v>
      </c>
      <c r="V1973" s="75" t="s">
        <v>4878</v>
      </c>
      <c r="W1973" s="75" t="s">
        <v>4877</v>
      </c>
      <c r="X1973" s="75" t="s">
        <v>4876</v>
      </c>
      <c r="Y1973" s="75" t="s">
        <v>4897</v>
      </c>
      <c r="Z1973" s="75">
        <v>9</v>
      </c>
      <c r="AA1973" s="75">
        <v>2</v>
      </c>
      <c r="AB1973" s="75" t="s">
        <v>4871</v>
      </c>
      <c r="AC1973" s="75" t="s">
        <v>5102</v>
      </c>
      <c r="AD1973" s="75" t="s">
        <v>4872</v>
      </c>
      <c r="AE1973" s="75">
        <v>8</v>
      </c>
      <c r="AF1973" s="75">
        <v>1</v>
      </c>
      <c r="AG1973" s="75" t="s">
        <v>4871</v>
      </c>
      <c r="AH1973" s="75" t="s">
        <v>5101</v>
      </c>
      <c r="AI1973" s="75" t="s">
        <v>4897</v>
      </c>
      <c r="AJ1973" s="75">
        <v>4</v>
      </c>
      <c r="AK1973" s="75">
        <v>3</v>
      </c>
      <c r="AL1973" s="75" t="s">
        <v>4871</v>
      </c>
      <c r="AM1973" s="75" t="s">
        <v>4992</v>
      </c>
      <c r="AN1973" s="75" t="s">
        <v>4869</v>
      </c>
      <c r="AP1973" s="75">
        <v>8</v>
      </c>
      <c r="AQ1973" s="75">
        <v>8</v>
      </c>
      <c r="AR1973" s="75" t="s">
        <v>4908</v>
      </c>
      <c r="AS1973" s="75" t="s">
        <v>4907</v>
      </c>
      <c r="AT1973" s="75">
        <v>2</v>
      </c>
      <c r="AU1973" s="75">
        <v>0</v>
      </c>
      <c r="AV1973" s="75" t="s">
        <v>4866</v>
      </c>
      <c r="BI1973" s="75" t="s">
        <v>4865</v>
      </c>
      <c r="BJ1973" s="75" t="s">
        <v>4864</v>
      </c>
      <c r="BK1973" s="75">
        <v>0</v>
      </c>
      <c r="BM1973" s="75">
        <v>0</v>
      </c>
    </row>
    <row r="1974" spans="1:65" ht="17.399999999999999" hidden="1" customHeight="1" x14ac:dyDescent="0.3">
      <c r="A1974" s="75">
        <v>2019</v>
      </c>
      <c r="B1974" s="75">
        <v>64160</v>
      </c>
      <c r="C1974" s="75" t="s">
        <v>5062</v>
      </c>
      <c r="D1974" s="75" t="s">
        <v>4885</v>
      </c>
      <c r="E1974" s="77">
        <v>2560</v>
      </c>
      <c r="F1974" s="75" t="s">
        <v>789</v>
      </c>
      <c r="G1974" s="77" t="s">
        <v>87</v>
      </c>
      <c r="H1974" s="75" t="s">
        <v>5100</v>
      </c>
      <c r="I1974" s="75" t="s">
        <v>4883</v>
      </c>
      <c r="J1974" s="75" t="s">
        <v>87</v>
      </c>
      <c r="K1974" s="75">
        <v>0</v>
      </c>
      <c r="L1974" s="75" t="s">
        <v>4882</v>
      </c>
      <c r="M1974" s="75" t="s">
        <v>4881</v>
      </c>
      <c r="N1974" s="75" t="s">
        <v>87</v>
      </c>
      <c r="O1974" s="75" t="s">
        <v>4051</v>
      </c>
      <c r="Q1974" s="75" t="s">
        <v>4900</v>
      </c>
      <c r="R1974" s="75">
        <v>1</v>
      </c>
      <c r="S1974" s="75" t="s">
        <v>3662</v>
      </c>
      <c r="T1974" s="75" t="s">
        <v>4899</v>
      </c>
      <c r="U1974" s="75" t="s">
        <v>4877</v>
      </c>
      <c r="V1974" s="75" t="s">
        <v>4878</v>
      </c>
      <c r="W1974" s="75" t="s">
        <v>4877</v>
      </c>
      <c r="X1974" s="75" t="s">
        <v>4876</v>
      </c>
      <c r="Y1974" s="75" t="s">
        <v>4872</v>
      </c>
      <c r="Z1974" s="75">
        <v>15</v>
      </c>
      <c r="AA1974" s="75">
        <v>1</v>
      </c>
      <c r="AB1974" s="75" t="s">
        <v>4871</v>
      </c>
      <c r="AC1974" s="75" t="s">
        <v>5016</v>
      </c>
      <c r="AD1974" s="75" t="s">
        <v>4872</v>
      </c>
      <c r="AE1974" s="75">
        <v>11</v>
      </c>
      <c r="AF1974" s="75">
        <v>4</v>
      </c>
      <c r="AG1974" s="75" t="s">
        <v>4871</v>
      </c>
      <c r="AH1974" s="75" t="s">
        <v>5099</v>
      </c>
      <c r="AI1974" s="75" t="s">
        <v>4895</v>
      </c>
      <c r="AJ1974" s="75">
        <v>6</v>
      </c>
      <c r="AK1974" s="75">
        <v>5</v>
      </c>
      <c r="AL1974" s="75" t="s">
        <v>4871</v>
      </c>
      <c r="AM1974" s="75" t="s">
        <v>5098</v>
      </c>
      <c r="AN1974" s="75" t="s">
        <v>4869</v>
      </c>
      <c r="AP1974" s="75">
        <v>8</v>
      </c>
      <c r="AQ1974" s="75">
        <v>0</v>
      </c>
      <c r="AR1974" s="75" t="s">
        <v>4868</v>
      </c>
      <c r="AS1974" s="75" t="s">
        <v>4867</v>
      </c>
      <c r="AT1974" s="75">
        <v>1</v>
      </c>
      <c r="AU1974" s="75">
        <v>0</v>
      </c>
      <c r="AV1974" s="75" t="s">
        <v>4866</v>
      </c>
      <c r="BI1974" s="75" t="s">
        <v>4865</v>
      </c>
      <c r="BJ1974" s="75" t="s">
        <v>4864</v>
      </c>
      <c r="BK1974" s="75">
        <v>0</v>
      </c>
      <c r="BM1974" s="75">
        <v>0</v>
      </c>
    </row>
    <row r="1975" spans="1:65" ht="17.399999999999999" hidden="1" customHeight="1" x14ac:dyDescent="0.3">
      <c r="A1975" s="75">
        <v>2019</v>
      </c>
      <c r="B1975" s="75">
        <v>64160</v>
      </c>
      <c r="C1975" s="75" t="s">
        <v>5062</v>
      </c>
      <c r="D1975" s="75" t="s">
        <v>4885</v>
      </c>
      <c r="E1975" s="77">
        <v>2570</v>
      </c>
      <c r="F1975" s="75" t="s">
        <v>3691</v>
      </c>
      <c r="G1975" s="77" t="s">
        <v>87</v>
      </c>
      <c r="H1975" s="75" t="s">
        <v>5097</v>
      </c>
      <c r="I1975" s="75" t="s">
        <v>4883</v>
      </c>
      <c r="J1975" s="75" t="s">
        <v>87</v>
      </c>
      <c r="K1975" s="75">
        <v>0</v>
      </c>
      <c r="L1975" s="75" t="s">
        <v>4882</v>
      </c>
      <c r="M1975" s="75" t="s">
        <v>4892</v>
      </c>
      <c r="N1975" s="75" t="s">
        <v>87</v>
      </c>
      <c r="O1975" s="75" t="s">
        <v>4032</v>
      </c>
      <c r="Q1975" s="75" t="s">
        <v>4912</v>
      </c>
      <c r="R1975" s="75">
        <v>0</v>
      </c>
      <c r="S1975" s="75" t="s">
        <v>4033</v>
      </c>
      <c r="T1975" s="75" t="s">
        <v>4919</v>
      </c>
      <c r="U1975" s="75" t="s">
        <v>4877</v>
      </c>
      <c r="V1975" s="75" t="s">
        <v>4878</v>
      </c>
      <c r="W1975" s="75" t="s">
        <v>4877</v>
      </c>
      <c r="X1975" s="75" t="s">
        <v>4876</v>
      </c>
      <c r="Y1975" s="75" t="s">
        <v>4897</v>
      </c>
      <c r="Z1975" s="75">
        <v>10</v>
      </c>
      <c r="AA1975" s="75">
        <v>6</v>
      </c>
      <c r="AB1975" s="75" t="s">
        <v>4871</v>
      </c>
      <c r="AC1975" s="75" t="s">
        <v>5096</v>
      </c>
      <c r="AD1975" s="75" t="s">
        <v>4872</v>
      </c>
      <c r="AE1975" s="75">
        <v>9</v>
      </c>
      <c r="AF1975" s="75">
        <v>1</v>
      </c>
      <c r="AG1975" s="75" t="s">
        <v>4871</v>
      </c>
      <c r="AH1975" s="75" t="s">
        <v>5095</v>
      </c>
      <c r="AI1975" s="75" t="s">
        <v>4897</v>
      </c>
      <c r="AJ1975" s="75">
        <v>2</v>
      </c>
      <c r="AK1975" s="75">
        <v>2</v>
      </c>
      <c r="AL1975" s="75" t="s">
        <v>4877</v>
      </c>
      <c r="AM1975" s="75" t="s">
        <v>4894</v>
      </c>
      <c r="AN1975" s="75" t="s">
        <v>4869</v>
      </c>
      <c r="AP1975" s="75">
        <v>8</v>
      </c>
      <c r="AQ1975" s="75">
        <v>6</v>
      </c>
      <c r="AR1975" s="75" t="s">
        <v>4868</v>
      </c>
      <c r="AS1975" s="75" t="s">
        <v>4867</v>
      </c>
      <c r="AT1975" s="75">
        <v>2</v>
      </c>
      <c r="AU1975" s="75">
        <v>0</v>
      </c>
      <c r="AV1975" s="75" t="s">
        <v>4866</v>
      </c>
      <c r="BI1975" s="75" t="s">
        <v>4865</v>
      </c>
      <c r="BJ1975" s="75" t="s">
        <v>4864</v>
      </c>
      <c r="BK1975" s="75">
        <v>0</v>
      </c>
      <c r="BM1975" s="75">
        <v>0</v>
      </c>
    </row>
    <row r="1976" spans="1:65" ht="17.399999999999999" hidden="1" customHeight="1" x14ac:dyDescent="0.3">
      <c r="A1976" s="75">
        <v>2019</v>
      </c>
      <c r="B1976" s="75">
        <v>64200</v>
      </c>
      <c r="C1976" s="75" t="s">
        <v>5001</v>
      </c>
      <c r="D1976" s="75" t="s">
        <v>4885</v>
      </c>
      <c r="E1976" s="77">
        <v>2580</v>
      </c>
      <c r="F1976" s="75" t="s">
        <v>3050</v>
      </c>
      <c r="G1976" s="77" t="s">
        <v>87</v>
      </c>
      <c r="H1976" s="75" t="s">
        <v>5094</v>
      </c>
      <c r="I1976" s="75" t="s">
        <v>4883</v>
      </c>
      <c r="J1976" s="75" t="s">
        <v>87</v>
      </c>
      <c r="K1976" s="75">
        <v>0</v>
      </c>
      <c r="L1976" s="75" t="s">
        <v>4882</v>
      </c>
      <c r="M1976" s="75" t="s">
        <v>4881</v>
      </c>
      <c r="N1976" s="75" t="s">
        <v>87</v>
      </c>
      <c r="O1976" s="75" t="s">
        <v>4078</v>
      </c>
      <c r="Q1976" s="75" t="s">
        <v>4912</v>
      </c>
      <c r="R1976" s="75">
        <v>0</v>
      </c>
      <c r="S1976" s="75" t="s">
        <v>4033</v>
      </c>
      <c r="T1976" s="75" t="s">
        <v>4919</v>
      </c>
      <c r="U1976" s="75" t="s">
        <v>4877</v>
      </c>
      <c r="V1976" s="75" t="s">
        <v>4878</v>
      </c>
      <c r="W1976" s="75" t="s">
        <v>4877</v>
      </c>
      <c r="X1976" s="75" t="s">
        <v>4876</v>
      </c>
      <c r="Y1976" s="75" t="s">
        <v>4895</v>
      </c>
      <c r="Z1976" s="75">
        <v>9</v>
      </c>
      <c r="AA1976" s="75">
        <v>4</v>
      </c>
      <c r="AB1976" s="75" t="s">
        <v>4871</v>
      </c>
      <c r="AC1976" s="75" t="s">
        <v>5093</v>
      </c>
      <c r="AD1976" s="75" t="s">
        <v>4897</v>
      </c>
      <c r="AE1976" s="75">
        <v>3</v>
      </c>
      <c r="AF1976" s="75">
        <v>2</v>
      </c>
      <c r="AG1976" s="75" t="s">
        <v>4871</v>
      </c>
      <c r="AH1976" s="75" t="s">
        <v>5092</v>
      </c>
      <c r="AI1976" s="75" t="s">
        <v>4895</v>
      </c>
      <c r="AJ1976" s="75">
        <v>4</v>
      </c>
      <c r="AK1976" s="75">
        <v>4</v>
      </c>
      <c r="AL1976" s="75" t="s">
        <v>4877</v>
      </c>
      <c r="AM1976" s="75" t="s">
        <v>4894</v>
      </c>
      <c r="AN1976" s="75" t="s">
        <v>4869</v>
      </c>
      <c r="AP1976" s="75">
        <v>8</v>
      </c>
      <c r="AQ1976" s="75">
        <v>8</v>
      </c>
      <c r="AR1976" s="75" t="s">
        <v>4908</v>
      </c>
      <c r="AS1976" s="75" t="s">
        <v>4907</v>
      </c>
      <c r="AT1976" s="75">
        <v>3</v>
      </c>
      <c r="AU1976" s="75">
        <v>0</v>
      </c>
      <c r="AV1976" s="75" t="s">
        <v>4866</v>
      </c>
      <c r="BI1976" s="75" t="s">
        <v>4865</v>
      </c>
      <c r="BJ1976" s="75" t="s">
        <v>4864</v>
      </c>
      <c r="BK1976" s="75">
        <v>0</v>
      </c>
      <c r="BM1976" s="75">
        <v>0</v>
      </c>
    </row>
    <row r="1977" spans="1:65" ht="17.399999999999999" hidden="1" customHeight="1" x14ac:dyDescent="0.3">
      <c r="A1977" s="75">
        <v>2019</v>
      </c>
      <c r="B1977" s="75">
        <v>64200</v>
      </c>
      <c r="C1977" s="75" t="s">
        <v>5001</v>
      </c>
      <c r="D1977" s="75" t="s">
        <v>4885</v>
      </c>
      <c r="E1977" s="77">
        <v>2590</v>
      </c>
      <c r="F1977" s="75" t="s">
        <v>3366</v>
      </c>
      <c r="G1977" s="77" t="s">
        <v>87</v>
      </c>
      <c r="H1977" s="75" t="s">
        <v>5091</v>
      </c>
      <c r="I1977" s="75" t="s">
        <v>4883</v>
      </c>
      <c r="J1977" s="75" t="s">
        <v>87</v>
      </c>
      <c r="K1977" s="75">
        <v>0</v>
      </c>
      <c r="L1977" s="75" t="s">
        <v>4882</v>
      </c>
      <c r="M1977" s="75" t="s">
        <v>4892</v>
      </c>
      <c r="N1977" s="75" t="s">
        <v>87</v>
      </c>
      <c r="O1977" s="75" t="s">
        <v>4078</v>
      </c>
      <c r="Q1977" s="75" t="s">
        <v>4912</v>
      </c>
      <c r="R1977" s="75">
        <v>2</v>
      </c>
      <c r="S1977" s="75" t="s">
        <v>3662</v>
      </c>
      <c r="T1977" s="75" t="s">
        <v>4899</v>
      </c>
      <c r="U1977" s="75" t="s">
        <v>4877</v>
      </c>
      <c r="V1977" s="75" t="s">
        <v>4878</v>
      </c>
      <c r="W1977" s="75" t="s">
        <v>4877</v>
      </c>
      <c r="X1977" s="75" t="s">
        <v>4876</v>
      </c>
      <c r="Y1977" s="75" t="s">
        <v>4895</v>
      </c>
      <c r="Z1977" s="75">
        <v>4</v>
      </c>
      <c r="AA1977" s="75">
        <v>3</v>
      </c>
      <c r="AB1977" s="75" t="s">
        <v>4871</v>
      </c>
      <c r="AC1977" s="75" t="s">
        <v>5090</v>
      </c>
      <c r="AD1977" s="75" t="s">
        <v>4872</v>
      </c>
      <c r="AH1977" s="75" t="s">
        <v>4927</v>
      </c>
      <c r="AI1977" s="75" t="s">
        <v>4895</v>
      </c>
      <c r="AJ1977" s="75">
        <v>3</v>
      </c>
      <c r="AK1977" s="75">
        <v>3</v>
      </c>
      <c r="AL1977" s="75" t="s">
        <v>4877</v>
      </c>
      <c r="AM1977" s="75" t="s">
        <v>4894</v>
      </c>
      <c r="AN1977" s="75" t="s">
        <v>4869</v>
      </c>
      <c r="AP1977" s="75">
        <v>8</v>
      </c>
      <c r="AQ1977" s="75">
        <v>6</v>
      </c>
      <c r="AR1977" s="75" t="s">
        <v>4868</v>
      </c>
      <c r="AS1977" s="75" t="s">
        <v>4867</v>
      </c>
      <c r="AT1977" s="75">
        <v>2</v>
      </c>
      <c r="AU1977" s="75">
        <v>0</v>
      </c>
      <c r="AV1977" s="75" t="s">
        <v>4866</v>
      </c>
      <c r="BI1977" s="75" t="s">
        <v>4865</v>
      </c>
      <c r="BJ1977" s="75" t="s">
        <v>4864</v>
      </c>
      <c r="BK1977" s="75">
        <v>0</v>
      </c>
      <c r="BM1977" s="75">
        <v>0</v>
      </c>
    </row>
    <row r="1978" spans="1:65" ht="17.399999999999999" hidden="1" customHeight="1" x14ac:dyDescent="0.3">
      <c r="A1978" s="75">
        <v>2019</v>
      </c>
      <c r="B1978" s="75">
        <v>64053</v>
      </c>
      <c r="C1978" s="75" t="s">
        <v>5089</v>
      </c>
      <c r="D1978" s="75" t="s">
        <v>4885</v>
      </c>
      <c r="E1978" s="77">
        <v>2600</v>
      </c>
      <c r="F1978" s="75" t="s">
        <v>3105</v>
      </c>
      <c r="G1978" s="77" t="s">
        <v>87</v>
      </c>
      <c r="H1978" s="75" t="s">
        <v>5088</v>
      </c>
      <c r="I1978" s="75" t="s">
        <v>4883</v>
      </c>
      <c r="J1978" s="75" t="s">
        <v>87</v>
      </c>
      <c r="K1978" s="75">
        <v>0</v>
      </c>
      <c r="L1978" s="75" t="s">
        <v>4882</v>
      </c>
      <c r="M1978" s="75" t="s">
        <v>4892</v>
      </c>
      <c r="N1978" s="75" t="s">
        <v>87</v>
      </c>
      <c r="O1978" s="75" t="s">
        <v>4032</v>
      </c>
      <c r="Q1978" s="75" t="s">
        <v>4912</v>
      </c>
      <c r="R1978" s="75">
        <v>2</v>
      </c>
      <c r="S1978" s="75" t="s">
        <v>3662</v>
      </c>
      <c r="T1978" s="75" t="s">
        <v>4899</v>
      </c>
      <c r="U1978" s="75" t="s">
        <v>4877</v>
      </c>
      <c r="V1978" s="75" t="s">
        <v>4878</v>
      </c>
      <c r="W1978" s="75" t="s">
        <v>4877</v>
      </c>
      <c r="X1978" s="75" t="s">
        <v>4876</v>
      </c>
      <c r="Y1978" s="75" t="s">
        <v>4897</v>
      </c>
      <c r="Z1978" s="75">
        <v>17</v>
      </c>
      <c r="AA1978" s="75">
        <v>8</v>
      </c>
      <c r="AB1978" s="75" t="s">
        <v>4871</v>
      </c>
      <c r="AC1978" s="75" t="s">
        <v>5087</v>
      </c>
      <c r="AD1978" s="75" t="s">
        <v>4872</v>
      </c>
      <c r="AE1978" s="75">
        <v>8</v>
      </c>
      <c r="AF1978" s="75">
        <v>4</v>
      </c>
      <c r="AG1978" s="75" t="s">
        <v>4871</v>
      </c>
      <c r="AH1978" s="75" t="s">
        <v>5086</v>
      </c>
      <c r="AI1978" s="75" t="s">
        <v>4897</v>
      </c>
      <c r="AJ1978" s="75">
        <v>4</v>
      </c>
      <c r="AK1978" s="75">
        <v>1</v>
      </c>
      <c r="AL1978" s="75" t="s">
        <v>4871</v>
      </c>
      <c r="AM1978" s="75" t="s">
        <v>5085</v>
      </c>
      <c r="AN1978" s="75" t="s">
        <v>4869</v>
      </c>
      <c r="AP1978" s="75">
        <v>8</v>
      </c>
      <c r="AQ1978" s="75">
        <v>4</v>
      </c>
      <c r="AR1978" s="75" t="s">
        <v>4868</v>
      </c>
      <c r="AS1978" s="75" t="s">
        <v>4867</v>
      </c>
      <c r="AT1978" s="75">
        <v>2</v>
      </c>
      <c r="AU1978" s="75">
        <v>0</v>
      </c>
      <c r="AV1978" s="75" t="s">
        <v>4866</v>
      </c>
      <c r="BI1978" s="75" t="s">
        <v>4915</v>
      </c>
      <c r="BJ1978" s="75" t="s">
        <v>4886</v>
      </c>
      <c r="BK1978" s="75">
        <v>1</v>
      </c>
      <c r="BM1978" s="75">
        <v>0</v>
      </c>
    </row>
    <row r="1979" spans="1:65" ht="17.399999999999999" hidden="1" customHeight="1" x14ac:dyDescent="0.3">
      <c r="A1979" s="75">
        <v>2019</v>
      </c>
      <c r="B1979" s="75">
        <v>64093</v>
      </c>
      <c r="C1979" s="75" t="s">
        <v>5084</v>
      </c>
      <c r="D1979" s="75" t="s">
        <v>4885</v>
      </c>
      <c r="E1979" s="77">
        <v>2610</v>
      </c>
      <c r="F1979" s="75" t="s">
        <v>3058</v>
      </c>
      <c r="G1979" s="77" t="s">
        <v>87</v>
      </c>
      <c r="H1979" s="75" t="s">
        <v>5083</v>
      </c>
      <c r="I1979" s="75" t="s">
        <v>4883</v>
      </c>
      <c r="J1979" s="75" t="s">
        <v>87</v>
      </c>
      <c r="K1979" s="75">
        <v>0</v>
      </c>
      <c r="L1979" s="75" t="s">
        <v>4882</v>
      </c>
      <c r="M1979" s="75" t="s">
        <v>4892</v>
      </c>
      <c r="N1979" s="75" t="s">
        <v>87</v>
      </c>
      <c r="O1979" s="75" t="s">
        <v>4018</v>
      </c>
      <c r="Q1979" s="75" t="s">
        <v>4891</v>
      </c>
      <c r="R1979" s="75">
        <v>0</v>
      </c>
      <c r="S1979" s="75" t="s">
        <v>4020</v>
      </c>
      <c r="T1979" s="75" t="s">
        <v>4879</v>
      </c>
      <c r="U1979" s="75" t="s">
        <v>4877</v>
      </c>
      <c r="V1979" s="75" t="s">
        <v>4878</v>
      </c>
      <c r="W1979" s="75" t="s">
        <v>4877</v>
      </c>
      <c r="X1979" s="75" t="s">
        <v>4876</v>
      </c>
      <c r="Y1979" s="75" t="s">
        <v>4872</v>
      </c>
      <c r="Z1979" s="75">
        <v>16</v>
      </c>
      <c r="AA1979" s="75">
        <v>1</v>
      </c>
      <c r="AB1979" s="75" t="s">
        <v>4871</v>
      </c>
      <c r="AC1979" s="75" t="s">
        <v>5060</v>
      </c>
      <c r="AD1979" s="75" t="s">
        <v>4872</v>
      </c>
      <c r="AE1979" s="75">
        <v>10</v>
      </c>
      <c r="AF1979" s="75">
        <v>1</v>
      </c>
      <c r="AG1979" s="75" t="s">
        <v>4871</v>
      </c>
      <c r="AH1979" s="75" t="s">
        <v>5082</v>
      </c>
      <c r="AI1979" s="75" t="s">
        <v>4872</v>
      </c>
      <c r="AJ1979" s="75">
        <v>3</v>
      </c>
      <c r="AK1979" s="75">
        <v>0</v>
      </c>
      <c r="AL1979" s="75" t="s">
        <v>4871</v>
      </c>
      <c r="AM1979" s="75" t="s">
        <v>5005</v>
      </c>
      <c r="AN1979" s="75" t="s">
        <v>4869</v>
      </c>
      <c r="AP1979" s="75">
        <v>8</v>
      </c>
      <c r="AQ1979" s="75">
        <v>0</v>
      </c>
      <c r="AR1979" s="75" t="s">
        <v>4868</v>
      </c>
      <c r="AS1979" s="75" t="s">
        <v>4867</v>
      </c>
      <c r="AT1979" s="75">
        <v>4</v>
      </c>
      <c r="AU1979" s="75">
        <v>0</v>
      </c>
      <c r="AV1979" s="75" t="s">
        <v>4866</v>
      </c>
      <c r="BI1979" s="75" t="s">
        <v>4865</v>
      </c>
      <c r="BJ1979" s="75" t="s">
        <v>4864</v>
      </c>
      <c r="BK1979" s="75">
        <v>0</v>
      </c>
      <c r="BM1979" s="75">
        <v>0</v>
      </c>
    </row>
    <row r="1980" spans="1:65" ht="17.399999999999999" hidden="1" customHeight="1" x14ac:dyDescent="0.3">
      <c r="A1980" s="75">
        <v>2019</v>
      </c>
      <c r="B1980" s="75">
        <v>64103</v>
      </c>
      <c r="C1980" s="75" t="s">
        <v>4914</v>
      </c>
      <c r="D1980" s="75" t="s">
        <v>4885</v>
      </c>
      <c r="E1980" s="77">
        <v>2620</v>
      </c>
      <c r="F1980" s="75" t="s">
        <v>2265</v>
      </c>
      <c r="G1980" s="77" t="s">
        <v>87</v>
      </c>
      <c r="H1980" s="75" t="s">
        <v>5081</v>
      </c>
      <c r="I1980" s="75" t="s">
        <v>4883</v>
      </c>
      <c r="J1980" s="75" t="s">
        <v>87</v>
      </c>
      <c r="K1980" s="75">
        <v>0</v>
      </c>
      <c r="L1980" s="75" t="s">
        <v>4882</v>
      </c>
      <c r="M1980" s="75" t="s">
        <v>4892</v>
      </c>
      <c r="N1980" s="75" t="s">
        <v>87</v>
      </c>
      <c r="O1980" s="75" t="s">
        <v>4032</v>
      </c>
      <c r="Q1980" s="75" t="s">
        <v>4912</v>
      </c>
      <c r="R1980" s="75">
        <v>2</v>
      </c>
      <c r="S1980" s="75" t="s">
        <v>3662</v>
      </c>
      <c r="T1980" s="75" t="s">
        <v>4899</v>
      </c>
      <c r="U1980" s="75" t="s">
        <v>4877</v>
      </c>
      <c r="V1980" s="75" t="s">
        <v>4878</v>
      </c>
      <c r="W1980" s="75" t="s">
        <v>4877</v>
      </c>
      <c r="X1980" s="75" t="s">
        <v>4876</v>
      </c>
      <c r="Y1980" s="75" t="s">
        <v>4872</v>
      </c>
      <c r="Z1980" s="75">
        <v>24</v>
      </c>
      <c r="AA1980" s="75">
        <v>1</v>
      </c>
      <c r="AB1980" s="75" t="s">
        <v>4871</v>
      </c>
      <c r="AC1980" s="75" t="s">
        <v>5080</v>
      </c>
      <c r="AD1980" s="75" t="s">
        <v>4872</v>
      </c>
      <c r="AE1980" s="75">
        <v>17</v>
      </c>
      <c r="AF1980" s="75">
        <v>5</v>
      </c>
      <c r="AG1980" s="75" t="s">
        <v>4871</v>
      </c>
      <c r="AH1980" s="75" t="s">
        <v>5079</v>
      </c>
      <c r="AI1980" s="75" t="s">
        <v>4897</v>
      </c>
      <c r="AJ1980" s="75">
        <v>8</v>
      </c>
      <c r="AK1980" s="75">
        <v>5</v>
      </c>
      <c r="AL1980" s="75" t="s">
        <v>4871</v>
      </c>
      <c r="AM1980" s="75" t="s">
        <v>5078</v>
      </c>
      <c r="AN1980" s="75" t="s">
        <v>4869</v>
      </c>
      <c r="AP1980" s="75">
        <v>10</v>
      </c>
      <c r="AQ1980" s="75">
        <v>8</v>
      </c>
      <c r="AR1980" s="75" t="s">
        <v>4868</v>
      </c>
      <c r="AS1980" s="75" t="s">
        <v>4867</v>
      </c>
      <c r="AT1980" s="75">
        <v>2</v>
      </c>
      <c r="AU1980" s="75">
        <v>0</v>
      </c>
      <c r="AV1980" s="75" t="s">
        <v>4866</v>
      </c>
      <c r="BI1980" s="75" t="s">
        <v>4865</v>
      </c>
      <c r="BJ1980" s="75" t="s">
        <v>4864</v>
      </c>
      <c r="BK1980" s="75">
        <v>0</v>
      </c>
      <c r="BM1980" s="75">
        <v>0</v>
      </c>
    </row>
    <row r="1981" spans="1:65" ht="17.399999999999999" hidden="1" customHeight="1" x14ac:dyDescent="0.3">
      <c r="A1981" s="75">
        <v>2019</v>
      </c>
      <c r="B1981" s="75">
        <v>64103</v>
      </c>
      <c r="C1981" s="75" t="s">
        <v>4914</v>
      </c>
      <c r="D1981" s="75" t="s">
        <v>4885</v>
      </c>
      <c r="E1981" s="77">
        <v>2630</v>
      </c>
      <c r="F1981" s="75" t="s">
        <v>2210</v>
      </c>
      <c r="G1981" s="77" t="s">
        <v>87</v>
      </c>
      <c r="H1981" s="75" t="s">
        <v>5077</v>
      </c>
      <c r="I1981" s="75" t="s">
        <v>4883</v>
      </c>
      <c r="J1981" s="75" t="s">
        <v>87</v>
      </c>
      <c r="K1981" s="75">
        <v>0</v>
      </c>
      <c r="L1981" s="75" t="s">
        <v>4882</v>
      </c>
      <c r="M1981" s="75" t="s">
        <v>4881</v>
      </c>
      <c r="N1981" s="75" t="s">
        <v>87</v>
      </c>
      <c r="O1981" s="75" t="s">
        <v>4088</v>
      </c>
      <c r="Q1981" s="75" t="s">
        <v>4891</v>
      </c>
      <c r="R1981" s="75">
        <v>1</v>
      </c>
      <c r="S1981" s="75" t="s">
        <v>4020</v>
      </c>
      <c r="T1981" s="75" t="s">
        <v>4879</v>
      </c>
      <c r="U1981" s="75" t="s">
        <v>4877</v>
      </c>
      <c r="V1981" s="75" t="s">
        <v>4878</v>
      </c>
      <c r="W1981" s="75" t="s">
        <v>4877</v>
      </c>
      <c r="X1981" s="75" t="s">
        <v>4876</v>
      </c>
      <c r="Y1981" s="75" t="s">
        <v>4872</v>
      </c>
      <c r="Z1981" s="75">
        <v>10</v>
      </c>
      <c r="AA1981" s="75">
        <v>1</v>
      </c>
      <c r="AB1981" s="75" t="s">
        <v>4871</v>
      </c>
      <c r="AC1981" s="75" t="s">
        <v>5076</v>
      </c>
      <c r="AD1981" s="75" t="s">
        <v>4872</v>
      </c>
      <c r="AE1981" s="75">
        <v>6</v>
      </c>
      <c r="AF1981" s="75">
        <v>1</v>
      </c>
      <c r="AG1981" s="75" t="s">
        <v>4871</v>
      </c>
      <c r="AH1981" s="75" t="s">
        <v>5030</v>
      </c>
      <c r="AI1981" s="75" t="s">
        <v>4897</v>
      </c>
      <c r="AJ1981" s="75">
        <v>4</v>
      </c>
      <c r="AK1981" s="75">
        <v>3</v>
      </c>
      <c r="AL1981" s="75" t="s">
        <v>4871</v>
      </c>
      <c r="AM1981" s="75" t="s">
        <v>4992</v>
      </c>
      <c r="AN1981" s="75" t="s">
        <v>4869</v>
      </c>
      <c r="AP1981" s="75">
        <v>10</v>
      </c>
      <c r="AQ1981" s="75">
        <v>0</v>
      </c>
      <c r="AR1981" s="75" t="s">
        <v>4868</v>
      </c>
      <c r="AS1981" s="75" t="s">
        <v>4867</v>
      </c>
      <c r="AT1981" s="75">
        <v>1</v>
      </c>
      <c r="AU1981" s="75">
        <v>0</v>
      </c>
      <c r="AV1981" s="75" t="s">
        <v>4866</v>
      </c>
      <c r="BI1981" s="75" t="s">
        <v>4865</v>
      </c>
      <c r="BJ1981" s="75" t="s">
        <v>4864</v>
      </c>
      <c r="BK1981" s="75">
        <v>0</v>
      </c>
      <c r="BM1981" s="75">
        <v>0</v>
      </c>
    </row>
    <row r="1982" spans="1:65" ht="17.399999999999999" hidden="1" customHeight="1" x14ac:dyDescent="0.3">
      <c r="A1982" s="75">
        <v>2019</v>
      </c>
      <c r="B1982" s="75">
        <v>49010</v>
      </c>
      <c r="C1982" s="75" t="s">
        <v>402</v>
      </c>
      <c r="D1982" s="75" t="s">
        <v>4885</v>
      </c>
      <c r="E1982" s="77">
        <v>2640</v>
      </c>
      <c r="F1982" s="75" t="s">
        <v>402</v>
      </c>
      <c r="G1982" s="77" t="s">
        <v>87</v>
      </c>
      <c r="H1982" s="75" t="s">
        <v>5075</v>
      </c>
      <c r="I1982" s="75" t="s">
        <v>4883</v>
      </c>
      <c r="J1982" s="75" t="s">
        <v>87</v>
      </c>
      <c r="K1982" s="75">
        <v>0</v>
      </c>
      <c r="L1982" s="75" t="s">
        <v>4882</v>
      </c>
      <c r="M1982" s="75" t="s">
        <v>4892</v>
      </c>
      <c r="N1982" s="75" t="s">
        <v>87</v>
      </c>
      <c r="O1982" s="75" t="s">
        <v>4091</v>
      </c>
      <c r="Q1982" s="75" t="s">
        <v>4900</v>
      </c>
      <c r="R1982" s="75">
        <v>3</v>
      </c>
      <c r="S1982" s="75" t="s">
        <v>3662</v>
      </c>
      <c r="T1982" s="75" t="s">
        <v>4899</v>
      </c>
      <c r="U1982" s="75" t="s">
        <v>4877</v>
      </c>
      <c r="V1982" s="75" t="s">
        <v>4878</v>
      </c>
      <c r="W1982" s="75" t="s">
        <v>4877</v>
      </c>
      <c r="X1982" s="75" t="s">
        <v>4876</v>
      </c>
      <c r="Y1982" s="75" t="s">
        <v>4897</v>
      </c>
      <c r="Z1982" s="75">
        <v>22</v>
      </c>
      <c r="AA1982" s="75">
        <v>5</v>
      </c>
      <c r="AB1982" s="75" t="s">
        <v>4871</v>
      </c>
      <c r="AC1982" s="75" t="s">
        <v>5074</v>
      </c>
      <c r="AD1982" s="75" t="s">
        <v>4897</v>
      </c>
      <c r="AE1982" s="75">
        <v>18</v>
      </c>
      <c r="AF1982" s="75">
        <v>7</v>
      </c>
      <c r="AG1982" s="75" t="s">
        <v>4871</v>
      </c>
      <c r="AH1982" s="75" t="s">
        <v>5073</v>
      </c>
      <c r="AI1982" s="75" t="s">
        <v>4897</v>
      </c>
      <c r="AJ1982" s="75">
        <v>8</v>
      </c>
      <c r="AK1982" s="75">
        <v>7</v>
      </c>
      <c r="AL1982" s="75" t="s">
        <v>4871</v>
      </c>
      <c r="AM1982" s="75" t="s">
        <v>5072</v>
      </c>
      <c r="AN1982" s="75" t="s">
        <v>4869</v>
      </c>
      <c r="AP1982" s="75">
        <v>10</v>
      </c>
      <c r="AQ1982" s="75">
        <v>0</v>
      </c>
      <c r="AR1982" s="75" t="s">
        <v>4868</v>
      </c>
      <c r="AS1982" s="75" t="s">
        <v>4867</v>
      </c>
      <c r="AT1982" s="75">
        <v>4</v>
      </c>
      <c r="AU1982" s="75">
        <v>0</v>
      </c>
      <c r="AV1982" s="75" t="s">
        <v>4866</v>
      </c>
      <c r="BI1982" s="75" t="s">
        <v>4915</v>
      </c>
      <c r="BJ1982" s="75" t="s">
        <v>4886</v>
      </c>
      <c r="BK1982" s="75">
        <v>1</v>
      </c>
      <c r="BM1982" s="75">
        <v>0</v>
      </c>
    </row>
    <row r="1983" spans="1:65" ht="17.399999999999999" hidden="1" customHeight="1" x14ac:dyDescent="0.3">
      <c r="A1983" s="75">
        <v>2019</v>
      </c>
      <c r="B1983" s="75">
        <v>64193</v>
      </c>
      <c r="C1983" s="75" t="s">
        <v>5065</v>
      </c>
      <c r="D1983" s="75" t="s">
        <v>4885</v>
      </c>
      <c r="E1983" s="77">
        <v>2650</v>
      </c>
      <c r="F1983" s="75" t="s">
        <v>2097</v>
      </c>
      <c r="G1983" s="77" t="s">
        <v>87</v>
      </c>
      <c r="H1983" s="75" t="s">
        <v>5071</v>
      </c>
      <c r="I1983" s="75" t="s">
        <v>4883</v>
      </c>
      <c r="J1983" s="75" t="s">
        <v>87</v>
      </c>
      <c r="K1983" s="75">
        <v>0</v>
      </c>
      <c r="L1983" s="75" t="s">
        <v>4882</v>
      </c>
      <c r="M1983" s="75" t="s">
        <v>4881</v>
      </c>
      <c r="N1983" s="75" t="s">
        <v>87</v>
      </c>
      <c r="O1983" s="75" t="s">
        <v>4032</v>
      </c>
      <c r="Q1983" s="75" t="s">
        <v>4912</v>
      </c>
      <c r="R1983" s="75">
        <v>0</v>
      </c>
      <c r="S1983" s="75" t="s">
        <v>4033</v>
      </c>
      <c r="T1983" s="75" t="s">
        <v>4919</v>
      </c>
      <c r="U1983" s="75" t="s">
        <v>4877</v>
      </c>
      <c r="V1983" s="75" t="s">
        <v>4878</v>
      </c>
      <c r="W1983" s="75" t="s">
        <v>4877</v>
      </c>
      <c r="X1983" s="75" t="s">
        <v>4876</v>
      </c>
      <c r="Y1983" s="75" t="s">
        <v>4897</v>
      </c>
      <c r="Z1983" s="75">
        <v>20</v>
      </c>
      <c r="AA1983" s="75">
        <v>10</v>
      </c>
      <c r="AB1983" s="75" t="s">
        <v>4871</v>
      </c>
      <c r="AC1983" s="75" t="s">
        <v>5070</v>
      </c>
      <c r="AD1983" s="75" t="s">
        <v>4897</v>
      </c>
      <c r="AE1983" s="75">
        <v>16</v>
      </c>
      <c r="AF1983" s="75">
        <v>9</v>
      </c>
      <c r="AG1983" s="75" t="s">
        <v>4871</v>
      </c>
      <c r="AH1983" s="75" t="s">
        <v>5069</v>
      </c>
      <c r="AI1983" s="75" t="s">
        <v>4897</v>
      </c>
      <c r="AJ1983" s="75">
        <v>9</v>
      </c>
      <c r="AK1983" s="75">
        <v>4</v>
      </c>
      <c r="AL1983" s="75" t="s">
        <v>4871</v>
      </c>
      <c r="AM1983" s="75" t="s">
        <v>5068</v>
      </c>
      <c r="AN1983" s="75" t="s">
        <v>4869</v>
      </c>
      <c r="AP1983" s="75">
        <v>8</v>
      </c>
      <c r="AQ1983" s="75">
        <v>8</v>
      </c>
      <c r="AR1983" s="75" t="s">
        <v>4908</v>
      </c>
      <c r="AS1983" s="75" t="s">
        <v>4907</v>
      </c>
      <c r="AT1983" s="75">
        <v>2</v>
      </c>
      <c r="AU1983" s="75">
        <v>0</v>
      </c>
      <c r="AV1983" s="75" t="s">
        <v>4866</v>
      </c>
      <c r="BI1983" s="75" t="s">
        <v>4865</v>
      </c>
      <c r="BJ1983" s="75" t="s">
        <v>4864</v>
      </c>
      <c r="BK1983" s="75">
        <v>0</v>
      </c>
      <c r="BM1983" s="75">
        <v>0</v>
      </c>
    </row>
    <row r="1984" spans="1:65" ht="17.399999999999999" hidden="1" customHeight="1" x14ac:dyDescent="0.3">
      <c r="A1984" s="75">
        <v>2019</v>
      </c>
      <c r="B1984" s="75">
        <v>64193</v>
      </c>
      <c r="C1984" s="75" t="s">
        <v>5065</v>
      </c>
      <c r="D1984" s="75" t="s">
        <v>4885</v>
      </c>
      <c r="E1984" s="77">
        <v>2660</v>
      </c>
      <c r="F1984" s="75" t="s">
        <v>2672</v>
      </c>
      <c r="G1984" s="77" t="s">
        <v>87</v>
      </c>
      <c r="H1984" s="75" t="s">
        <v>5067</v>
      </c>
      <c r="I1984" s="75" t="s">
        <v>4883</v>
      </c>
      <c r="J1984" s="75" t="s">
        <v>87</v>
      </c>
      <c r="K1984" s="75">
        <v>0</v>
      </c>
      <c r="L1984" s="75" t="s">
        <v>4882</v>
      </c>
      <c r="M1984" s="75" t="s">
        <v>4892</v>
      </c>
      <c r="N1984" s="75" t="s">
        <v>87</v>
      </c>
      <c r="O1984" s="75" t="s">
        <v>4042</v>
      </c>
      <c r="Q1984" s="75" t="s">
        <v>4920</v>
      </c>
      <c r="R1984" s="75">
        <v>3</v>
      </c>
      <c r="S1984" s="75" t="s">
        <v>4020</v>
      </c>
      <c r="T1984" s="75" t="s">
        <v>4879</v>
      </c>
      <c r="U1984" s="75" t="s">
        <v>4877</v>
      </c>
      <c r="V1984" s="75" t="s">
        <v>4878</v>
      </c>
      <c r="W1984" s="75" t="s">
        <v>4877</v>
      </c>
      <c r="X1984" s="75" t="s">
        <v>4876</v>
      </c>
      <c r="Y1984" s="75" t="s">
        <v>4872</v>
      </c>
      <c r="Z1984" s="75">
        <v>30</v>
      </c>
      <c r="AA1984" s="75">
        <v>0</v>
      </c>
      <c r="AB1984" s="75" t="s">
        <v>4871</v>
      </c>
      <c r="AC1984" s="75" t="s">
        <v>5011</v>
      </c>
      <c r="AD1984" s="75" t="s">
        <v>4872</v>
      </c>
      <c r="AE1984" s="75">
        <v>24</v>
      </c>
      <c r="AF1984" s="75">
        <v>5</v>
      </c>
      <c r="AG1984" s="75" t="s">
        <v>4871</v>
      </c>
      <c r="AH1984" s="75" t="s">
        <v>5066</v>
      </c>
      <c r="AI1984" s="75" t="s">
        <v>4897</v>
      </c>
      <c r="AJ1984" s="75">
        <v>10</v>
      </c>
      <c r="AK1984" s="75">
        <v>4</v>
      </c>
      <c r="AL1984" s="75" t="s">
        <v>4871</v>
      </c>
      <c r="AM1984" s="75" t="s">
        <v>4939</v>
      </c>
      <c r="AN1984" s="75" t="s">
        <v>4869</v>
      </c>
      <c r="AP1984" s="75">
        <v>10</v>
      </c>
      <c r="AQ1984" s="75">
        <v>10</v>
      </c>
      <c r="AR1984" s="75" t="s">
        <v>4908</v>
      </c>
      <c r="AS1984" s="75" t="s">
        <v>4907</v>
      </c>
      <c r="AT1984" s="75">
        <v>3</v>
      </c>
      <c r="AU1984" s="75">
        <v>0</v>
      </c>
      <c r="AV1984" s="75" t="s">
        <v>4866</v>
      </c>
      <c r="BI1984" s="75" t="s">
        <v>4865</v>
      </c>
      <c r="BJ1984" s="75" t="s">
        <v>4864</v>
      </c>
      <c r="BK1984" s="75">
        <v>0</v>
      </c>
      <c r="BM1984" s="75">
        <v>0</v>
      </c>
    </row>
    <row r="1985" spans="1:65" ht="17.399999999999999" hidden="1" customHeight="1" x14ac:dyDescent="0.3">
      <c r="A1985" s="75">
        <v>2019</v>
      </c>
      <c r="B1985" s="75">
        <v>64193</v>
      </c>
      <c r="C1985" s="75" t="s">
        <v>5065</v>
      </c>
      <c r="D1985" s="75" t="s">
        <v>4885</v>
      </c>
      <c r="E1985" s="77">
        <v>2670</v>
      </c>
      <c r="F1985" s="75" t="s">
        <v>2257</v>
      </c>
      <c r="G1985" s="77" t="s">
        <v>87</v>
      </c>
      <c r="H1985" s="75" t="s">
        <v>5064</v>
      </c>
      <c r="I1985" s="75" t="s">
        <v>4883</v>
      </c>
      <c r="J1985" s="75" t="s">
        <v>87</v>
      </c>
      <c r="K1985" s="75">
        <v>0</v>
      </c>
      <c r="L1985" s="75" t="s">
        <v>4882</v>
      </c>
      <c r="M1985" s="75" t="s">
        <v>4892</v>
      </c>
      <c r="N1985" s="75" t="s">
        <v>87</v>
      </c>
      <c r="O1985" s="75" t="s">
        <v>4071</v>
      </c>
      <c r="Q1985" s="75" t="s">
        <v>4900</v>
      </c>
      <c r="R1985" s="75">
        <v>1</v>
      </c>
      <c r="S1985" s="75" t="s">
        <v>3662</v>
      </c>
      <c r="T1985" s="75" t="s">
        <v>4899</v>
      </c>
      <c r="U1985" s="75" t="s">
        <v>4877</v>
      </c>
      <c r="V1985" s="75" t="s">
        <v>4878</v>
      </c>
      <c r="W1985" s="75" t="s">
        <v>4877</v>
      </c>
      <c r="X1985" s="75" t="s">
        <v>4876</v>
      </c>
      <c r="Y1985" s="75" t="s">
        <v>4872</v>
      </c>
      <c r="Z1985" s="75">
        <v>14</v>
      </c>
      <c r="AA1985" s="75">
        <v>0</v>
      </c>
      <c r="AB1985" s="75" t="s">
        <v>4871</v>
      </c>
      <c r="AC1985" s="75" t="s">
        <v>5040</v>
      </c>
      <c r="AD1985" s="75" t="s">
        <v>4872</v>
      </c>
      <c r="AE1985" s="75">
        <v>12</v>
      </c>
      <c r="AF1985" s="75">
        <v>8</v>
      </c>
      <c r="AG1985" s="75" t="s">
        <v>4871</v>
      </c>
      <c r="AH1985" s="75" t="s">
        <v>5063</v>
      </c>
      <c r="AI1985" s="75" t="s">
        <v>4897</v>
      </c>
      <c r="AJ1985" s="75">
        <v>4</v>
      </c>
      <c r="AK1985" s="75">
        <v>3</v>
      </c>
      <c r="AL1985" s="75" t="s">
        <v>4871</v>
      </c>
      <c r="AM1985" s="75" t="s">
        <v>4992</v>
      </c>
      <c r="AN1985" s="75" t="s">
        <v>4869</v>
      </c>
      <c r="AP1985" s="75">
        <v>8</v>
      </c>
      <c r="AQ1985" s="75">
        <v>0</v>
      </c>
      <c r="AR1985" s="75" t="s">
        <v>4868</v>
      </c>
      <c r="AS1985" s="75" t="s">
        <v>4867</v>
      </c>
      <c r="AT1985" s="75">
        <v>1</v>
      </c>
      <c r="AU1985" s="75">
        <v>0</v>
      </c>
      <c r="AV1985" s="75" t="s">
        <v>4866</v>
      </c>
      <c r="BI1985" s="75" t="s">
        <v>4865</v>
      </c>
      <c r="BJ1985" s="75" t="s">
        <v>4864</v>
      </c>
      <c r="BK1985" s="75">
        <v>0</v>
      </c>
      <c r="BM1985" s="75">
        <v>0</v>
      </c>
    </row>
    <row r="1986" spans="1:65" ht="17.399999999999999" hidden="1" customHeight="1" x14ac:dyDescent="0.3">
      <c r="A1986" s="75">
        <v>2019</v>
      </c>
      <c r="B1986" s="75">
        <v>64160</v>
      </c>
      <c r="C1986" s="75" t="s">
        <v>5062</v>
      </c>
      <c r="D1986" s="75" t="s">
        <v>4885</v>
      </c>
      <c r="E1986" s="77">
        <v>2680</v>
      </c>
      <c r="F1986" s="75" t="s">
        <v>3943</v>
      </c>
      <c r="G1986" s="77" t="s">
        <v>87</v>
      </c>
      <c r="H1986" s="75" t="s">
        <v>5061</v>
      </c>
      <c r="I1986" s="75" t="s">
        <v>4883</v>
      </c>
      <c r="J1986" s="75" t="s">
        <v>87</v>
      </c>
      <c r="K1986" s="75">
        <v>0</v>
      </c>
      <c r="L1986" s="75" t="s">
        <v>4882</v>
      </c>
      <c r="M1986" s="75" t="s">
        <v>4881</v>
      </c>
      <c r="N1986" s="75" t="s">
        <v>87</v>
      </c>
      <c r="O1986" s="75" t="s">
        <v>4051</v>
      </c>
      <c r="Q1986" s="75" t="s">
        <v>4900</v>
      </c>
      <c r="R1986" s="75">
        <v>2</v>
      </c>
      <c r="S1986" s="75" t="s">
        <v>3662</v>
      </c>
      <c r="T1986" s="75" t="s">
        <v>4899</v>
      </c>
      <c r="U1986" s="75" t="s">
        <v>4877</v>
      </c>
      <c r="V1986" s="75" t="s">
        <v>4878</v>
      </c>
      <c r="W1986" s="75" t="s">
        <v>4877</v>
      </c>
      <c r="X1986" s="75" t="s">
        <v>4876</v>
      </c>
      <c r="Y1986" s="75" t="s">
        <v>4872</v>
      </c>
      <c r="Z1986" s="75">
        <v>16</v>
      </c>
      <c r="AA1986" s="75">
        <v>1</v>
      </c>
      <c r="AB1986" s="75" t="s">
        <v>4871</v>
      </c>
      <c r="AC1986" s="75" t="s">
        <v>5060</v>
      </c>
      <c r="AD1986" s="75" t="s">
        <v>4872</v>
      </c>
      <c r="AE1986" s="75">
        <v>11</v>
      </c>
      <c r="AF1986" s="75">
        <v>5</v>
      </c>
      <c r="AG1986" s="75" t="s">
        <v>4871</v>
      </c>
      <c r="AH1986" s="75" t="s">
        <v>5059</v>
      </c>
      <c r="AI1986" s="75" t="s">
        <v>4897</v>
      </c>
      <c r="AJ1986" s="75">
        <v>7</v>
      </c>
      <c r="AK1986" s="75">
        <v>4</v>
      </c>
      <c r="AL1986" s="75" t="s">
        <v>4871</v>
      </c>
      <c r="AM1986" s="75" t="s">
        <v>5058</v>
      </c>
      <c r="AN1986" s="75" t="s">
        <v>4869</v>
      </c>
      <c r="AP1986" s="75">
        <v>10</v>
      </c>
      <c r="AQ1986" s="75">
        <v>2</v>
      </c>
      <c r="AR1986" s="75" t="s">
        <v>4868</v>
      </c>
      <c r="AS1986" s="75" t="s">
        <v>4867</v>
      </c>
      <c r="AT1986" s="75">
        <v>2</v>
      </c>
      <c r="AU1986" s="75">
        <v>0</v>
      </c>
      <c r="AV1986" s="75" t="s">
        <v>4866</v>
      </c>
      <c r="BI1986" s="75" t="s">
        <v>4865</v>
      </c>
      <c r="BJ1986" s="75" t="s">
        <v>4864</v>
      </c>
      <c r="BK1986" s="75">
        <v>0</v>
      </c>
      <c r="BM1986" s="75">
        <v>0</v>
      </c>
    </row>
    <row r="1987" spans="1:65" ht="17.399999999999999" hidden="1" customHeight="1" x14ac:dyDescent="0.3">
      <c r="A1987" s="75">
        <v>2019</v>
      </c>
      <c r="B1987" s="75">
        <v>51010</v>
      </c>
      <c r="C1987" s="75" t="s">
        <v>5057</v>
      </c>
      <c r="D1987" s="75" t="s">
        <v>4885</v>
      </c>
      <c r="E1987" s="77">
        <v>2690</v>
      </c>
      <c r="F1987" s="75" t="s">
        <v>3244</v>
      </c>
      <c r="G1987" s="77" t="s">
        <v>87</v>
      </c>
      <c r="H1987" s="75" t="s">
        <v>5056</v>
      </c>
      <c r="I1987" s="75" t="s">
        <v>4883</v>
      </c>
      <c r="J1987" s="75" t="s">
        <v>87</v>
      </c>
      <c r="K1987" s="75">
        <v>0</v>
      </c>
      <c r="L1987" s="75" t="s">
        <v>4882</v>
      </c>
      <c r="M1987" s="75" t="s">
        <v>4892</v>
      </c>
      <c r="N1987" s="75" t="s">
        <v>87</v>
      </c>
      <c r="O1987" s="75" t="s">
        <v>4042</v>
      </c>
      <c r="Q1987" s="75" t="s">
        <v>4920</v>
      </c>
      <c r="R1987" s="75">
        <v>12</v>
      </c>
      <c r="S1987" s="75" t="s">
        <v>4020</v>
      </c>
      <c r="T1987" s="75" t="s">
        <v>4879</v>
      </c>
      <c r="U1987" s="75" t="s">
        <v>4877</v>
      </c>
      <c r="V1987" s="75" t="s">
        <v>4878</v>
      </c>
      <c r="W1987" s="75" t="s">
        <v>4877</v>
      </c>
      <c r="X1987" s="75" t="s">
        <v>4876</v>
      </c>
      <c r="Y1987" s="75" t="s">
        <v>4872</v>
      </c>
      <c r="Z1987" s="75">
        <v>36</v>
      </c>
      <c r="AA1987" s="75">
        <v>0</v>
      </c>
      <c r="AB1987" s="75" t="s">
        <v>4871</v>
      </c>
      <c r="AC1987" s="75" t="s">
        <v>4890</v>
      </c>
      <c r="AD1987" s="75" t="s">
        <v>4872</v>
      </c>
      <c r="AE1987" s="75">
        <v>30</v>
      </c>
      <c r="AF1987" s="75">
        <v>2</v>
      </c>
      <c r="AG1987" s="75" t="s">
        <v>4871</v>
      </c>
      <c r="AH1987" s="75" t="s">
        <v>5055</v>
      </c>
      <c r="AI1987" s="75" t="s">
        <v>4872</v>
      </c>
      <c r="AJ1987" s="75">
        <v>16</v>
      </c>
      <c r="AK1987" s="75">
        <v>2</v>
      </c>
      <c r="AL1987" s="75" t="s">
        <v>4871</v>
      </c>
      <c r="AM1987" s="75" t="s">
        <v>5054</v>
      </c>
      <c r="AN1987" s="75" t="s">
        <v>4869</v>
      </c>
      <c r="AP1987" s="75">
        <v>10</v>
      </c>
      <c r="AQ1987" s="75">
        <v>6</v>
      </c>
      <c r="AR1987" s="75" t="s">
        <v>4868</v>
      </c>
      <c r="AS1987" s="75" t="s">
        <v>4867</v>
      </c>
      <c r="AT1987" s="75">
        <v>12</v>
      </c>
      <c r="AU1987" s="75">
        <v>10</v>
      </c>
      <c r="AV1987" s="75" t="s">
        <v>4866</v>
      </c>
      <c r="BI1987" s="75" t="s">
        <v>5053</v>
      </c>
      <c r="BJ1987" s="75" t="s">
        <v>4886</v>
      </c>
      <c r="BK1987" s="75">
        <v>1</v>
      </c>
      <c r="BM1987" s="75">
        <v>3</v>
      </c>
    </row>
    <row r="1988" spans="1:65" ht="17.399999999999999" hidden="1" customHeight="1" x14ac:dyDescent="0.3">
      <c r="A1988" s="75">
        <v>2019</v>
      </c>
      <c r="B1988" s="75">
        <v>51020</v>
      </c>
      <c r="C1988" s="75" t="s">
        <v>5052</v>
      </c>
      <c r="D1988" s="75" t="s">
        <v>4885</v>
      </c>
      <c r="E1988" s="77">
        <v>2700</v>
      </c>
      <c r="F1988" s="75" t="s">
        <v>3302</v>
      </c>
      <c r="G1988" s="77" t="s">
        <v>87</v>
      </c>
      <c r="H1988" s="75" t="s">
        <v>5051</v>
      </c>
      <c r="I1988" s="75" t="s">
        <v>4883</v>
      </c>
      <c r="J1988" s="75" t="s">
        <v>87</v>
      </c>
      <c r="K1988" s="75">
        <v>0</v>
      </c>
      <c r="L1988" s="75" t="s">
        <v>4882</v>
      </c>
      <c r="M1988" s="75" t="s">
        <v>4892</v>
      </c>
      <c r="N1988" s="75" t="s">
        <v>87</v>
      </c>
      <c r="O1988" s="75" t="s">
        <v>4032</v>
      </c>
      <c r="Q1988" s="75" t="s">
        <v>4912</v>
      </c>
      <c r="R1988" s="75">
        <v>21</v>
      </c>
      <c r="S1988" s="75" t="s">
        <v>3662</v>
      </c>
      <c r="T1988" s="75" t="s">
        <v>4899</v>
      </c>
      <c r="U1988" s="75" t="s">
        <v>4877</v>
      </c>
      <c r="V1988" s="75" t="s">
        <v>4878</v>
      </c>
      <c r="W1988" s="75" t="s">
        <v>4877</v>
      </c>
      <c r="X1988" s="75" t="s">
        <v>4876</v>
      </c>
      <c r="Y1988" s="75" t="s">
        <v>4872</v>
      </c>
      <c r="Z1988" s="75">
        <v>36</v>
      </c>
      <c r="AA1988" s="75">
        <v>1</v>
      </c>
      <c r="AB1988" s="75" t="s">
        <v>4871</v>
      </c>
      <c r="AC1988" s="75" t="s">
        <v>5050</v>
      </c>
      <c r="AD1988" s="75" t="s">
        <v>4872</v>
      </c>
      <c r="AE1988" s="75">
        <v>30</v>
      </c>
      <c r="AF1988" s="75">
        <v>6</v>
      </c>
      <c r="AG1988" s="75" t="s">
        <v>4871</v>
      </c>
      <c r="AH1988" s="75" t="s">
        <v>5049</v>
      </c>
      <c r="AI1988" s="75" t="s">
        <v>4897</v>
      </c>
      <c r="AJ1988" s="75">
        <v>16</v>
      </c>
      <c r="AK1988" s="75">
        <v>7</v>
      </c>
      <c r="AL1988" s="75" t="s">
        <v>4871</v>
      </c>
      <c r="AM1988" s="75" t="s">
        <v>5048</v>
      </c>
      <c r="AN1988" s="75" t="s">
        <v>4869</v>
      </c>
      <c r="AP1988" s="75">
        <v>10</v>
      </c>
      <c r="AQ1988" s="75">
        <v>10</v>
      </c>
      <c r="AR1988" s="75" t="s">
        <v>4908</v>
      </c>
      <c r="AS1988" s="75" t="s">
        <v>4907</v>
      </c>
      <c r="AT1988" s="75">
        <v>21</v>
      </c>
      <c r="AU1988" s="75">
        <v>0</v>
      </c>
      <c r="AV1988" s="75" t="s">
        <v>4866</v>
      </c>
      <c r="BI1988" s="75" t="s">
        <v>5047</v>
      </c>
      <c r="BJ1988" s="75" t="s">
        <v>4886</v>
      </c>
      <c r="BK1988" s="75">
        <v>0</v>
      </c>
      <c r="BM1988" s="75">
        <v>1</v>
      </c>
    </row>
    <row r="1989" spans="1:65" ht="17.399999999999999" hidden="1" customHeight="1" x14ac:dyDescent="0.3">
      <c r="A1989" s="75">
        <v>2019</v>
      </c>
      <c r="B1989" s="75">
        <v>64213</v>
      </c>
      <c r="C1989" s="75" t="s">
        <v>5043</v>
      </c>
      <c r="D1989" s="75" t="s">
        <v>4885</v>
      </c>
      <c r="E1989" s="77">
        <v>2710</v>
      </c>
      <c r="F1989" s="75" t="s">
        <v>2848</v>
      </c>
      <c r="G1989" s="77" t="s">
        <v>87</v>
      </c>
      <c r="H1989" s="75" t="s">
        <v>5046</v>
      </c>
      <c r="I1989" s="75" t="s">
        <v>4883</v>
      </c>
      <c r="J1989" s="75" t="s">
        <v>87</v>
      </c>
      <c r="K1989" s="75">
        <v>0</v>
      </c>
      <c r="L1989" s="75" t="s">
        <v>4882</v>
      </c>
      <c r="M1989" s="75" t="s">
        <v>4892</v>
      </c>
      <c r="N1989" s="75" t="s">
        <v>87</v>
      </c>
      <c r="O1989" s="75" t="s">
        <v>4078</v>
      </c>
      <c r="Q1989" s="75" t="s">
        <v>4912</v>
      </c>
      <c r="R1989" s="75">
        <v>0</v>
      </c>
      <c r="S1989" s="75" t="s">
        <v>4033</v>
      </c>
      <c r="T1989" s="75" t="s">
        <v>4919</v>
      </c>
      <c r="U1989" s="75" t="s">
        <v>4877</v>
      </c>
      <c r="V1989" s="75" t="s">
        <v>4878</v>
      </c>
      <c r="W1989" s="75" t="s">
        <v>4877</v>
      </c>
      <c r="X1989" s="75" t="s">
        <v>4876</v>
      </c>
      <c r="Y1989" s="75" t="s">
        <v>4897</v>
      </c>
      <c r="Z1989" s="75">
        <v>18</v>
      </c>
      <c r="AA1989" s="75">
        <v>7</v>
      </c>
      <c r="AB1989" s="75" t="s">
        <v>4871</v>
      </c>
      <c r="AC1989" s="75" t="s">
        <v>5045</v>
      </c>
      <c r="AD1989" s="75" t="s">
        <v>4897</v>
      </c>
      <c r="AE1989" s="75">
        <v>13</v>
      </c>
      <c r="AF1989" s="75">
        <v>11</v>
      </c>
      <c r="AG1989" s="75" t="s">
        <v>4871</v>
      </c>
      <c r="AH1989" s="75" t="s">
        <v>5044</v>
      </c>
      <c r="AI1989" s="75" t="s">
        <v>4895</v>
      </c>
      <c r="AJ1989" s="75">
        <v>5</v>
      </c>
      <c r="AK1989" s="75">
        <v>5</v>
      </c>
      <c r="AL1989" s="75" t="s">
        <v>4877</v>
      </c>
      <c r="AM1989" s="75" t="s">
        <v>4894</v>
      </c>
      <c r="AN1989" s="75" t="s">
        <v>4869</v>
      </c>
      <c r="AP1989" s="75">
        <v>10</v>
      </c>
      <c r="AQ1989" s="75">
        <v>10</v>
      </c>
      <c r="AR1989" s="75" t="s">
        <v>4908</v>
      </c>
      <c r="AS1989" s="75" t="s">
        <v>4907</v>
      </c>
      <c r="AT1989" s="75">
        <v>3</v>
      </c>
      <c r="AU1989" s="75">
        <v>0</v>
      </c>
      <c r="AV1989" s="75" t="s">
        <v>4866</v>
      </c>
      <c r="BI1989" s="75" t="s">
        <v>4865</v>
      </c>
      <c r="BJ1989" s="75" t="s">
        <v>4864</v>
      </c>
      <c r="BK1989" s="75">
        <v>0</v>
      </c>
      <c r="BM1989" s="75">
        <v>0</v>
      </c>
    </row>
    <row r="1990" spans="1:65" ht="17.399999999999999" hidden="1" customHeight="1" x14ac:dyDescent="0.3">
      <c r="A1990" s="75">
        <v>2019</v>
      </c>
      <c r="B1990" s="75">
        <v>64213</v>
      </c>
      <c r="C1990" s="75" t="s">
        <v>5043</v>
      </c>
      <c r="D1990" s="75" t="s">
        <v>4885</v>
      </c>
      <c r="E1990" s="77">
        <v>2720</v>
      </c>
      <c r="F1990" s="75" t="s">
        <v>3352</v>
      </c>
      <c r="G1990" s="77" t="s">
        <v>87</v>
      </c>
      <c r="H1990" s="75" t="s">
        <v>5042</v>
      </c>
      <c r="I1990" s="75" t="s">
        <v>4883</v>
      </c>
      <c r="J1990" s="75" t="s">
        <v>87</v>
      </c>
      <c r="K1990" s="75">
        <v>0</v>
      </c>
      <c r="L1990" s="75" t="s">
        <v>4882</v>
      </c>
      <c r="M1990" s="75" t="s">
        <v>4892</v>
      </c>
      <c r="N1990" s="75" t="s">
        <v>87</v>
      </c>
      <c r="O1990" s="75" t="s">
        <v>4032</v>
      </c>
      <c r="Q1990" s="75" t="s">
        <v>4912</v>
      </c>
      <c r="R1990" s="75">
        <v>0</v>
      </c>
      <c r="S1990" s="75" t="s">
        <v>4033</v>
      </c>
      <c r="T1990" s="75" t="s">
        <v>4919</v>
      </c>
      <c r="U1990" s="75" t="s">
        <v>4877</v>
      </c>
      <c r="V1990" s="75" t="s">
        <v>4878</v>
      </c>
      <c r="W1990" s="75" t="s">
        <v>4877</v>
      </c>
      <c r="X1990" s="75" t="s">
        <v>4876</v>
      </c>
      <c r="Y1990" s="75" t="s">
        <v>4872</v>
      </c>
      <c r="Z1990" s="75">
        <v>9</v>
      </c>
      <c r="AA1990" s="75">
        <v>0</v>
      </c>
      <c r="AB1990" s="75" t="s">
        <v>4871</v>
      </c>
      <c r="AC1990" s="75" t="s">
        <v>4972</v>
      </c>
      <c r="AD1990" s="75" t="s">
        <v>4897</v>
      </c>
      <c r="AE1990" s="75">
        <v>4</v>
      </c>
      <c r="AF1990" s="75">
        <v>2</v>
      </c>
      <c r="AG1990" s="75" t="s">
        <v>4871</v>
      </c>
      <c r="AH1990" s="75" t="s">
        <v>4924</v>
      </c>
      <c r="AI1990" s="75" t="s">
        <v>4897</v>
      </c>
      <c r="AJ1990" s="75">
        <v>3</v>
      </c>
      <c r="AK1990" s="75">
        <v>3</v>
      </c>
      <c r="AL1990" s="75" t="s">
        <v>4877</v>
      </c>
      <c r="AM1990" s="75" t="s">
        <v>4894</v>
      </c>
      <c r="AN1990" s="75" t="s">
        <v>4869</v>
      </c>
      <c r="AP1990" s="75">
        <v>8</v>
      </c>
      <c r="AQ1990" s="75">
        <v>8</v>
      </c>
      <c r="AR1990" s="75" t="s">
        <v>4908</v>
      </c>
      <c r="AS1990" s="75" t="s">
        <v>4907</v>
      </c>
      <c r="AT1990" s="75">
        <v>2</v>
      </c>
      <c r="AU1990" s="75">
        <v>0</v>
      </c>
      <c r="AV1990" s="75" t="s">
        <v>4866</v>
      </c>
      <c r="BI1990" s="75" t="s">
        <v>4865</v>
      </c>
      <c r="BJ1990" s="75" t="s">
        <v>4864</v>
      </c>
      <c r="BK1990" s="75">
        <v>0</v>
      </c>
      <c r="BM1990" s="75">
        <v>0</v>
      </c>
    </row>
    <row r="1991" spans="1:65" ht="17.399999999999999" hidden="1" customHeight="1" x14ac:dyDescent="0.3">
      <c r="A1991" s="75">
        <v>2019</v>
      </c>
      <c r="B1991" s="75">
        <v>64153</v>
      </c>
      <c r="C1991" s="75" t="s">
        <v>5013</v>
      </c>
      <c r="D1991" s="75" t="s">
        <v>4885</v>
      </c>
      <c r="E1991" s="77">
        <v>2730</v>
      </c>
      <c r="F1991" s="75" t="s">
        <v>3771</v>
      </c>
      <c r="G1991" s="77" t="s">
        <v>87</v>
      </c>
      <c r="H1991" s="75" t="s">
        <v>5041</v>
      </c>
      <c r="I1991" s="75" t="s">
        <v>4883</v>
      </c>
      <c r="J1991" s="75" t="s">
        <v>87</v>
      </c>
      <c r="K1991" s="75">
        <v>0</v>
      </c>
      <c r="L1991" s="75" t="s">
        <v>4882</v>
      </c>
      <c r="M1991" s="75" t="s">
        <v>4892</v>
      </c>
      <c r="N1991" s="75" t="s">
        <v>87</v>
      </c>
      <c r="O1991" s="75" t="s">
        <v>4032</v>
      </c>
      <c r="Q1991" s="75" t="s">
        <v>4912</v>
      </c>
      <c r="R1991" s="75">
        <v>1</v>
      </c>
      <c r="S1991" s="75" t="s">
        <v>3662</v>
      </c>
      <c r="T1991" s="75" t="s">
        <v>4899</v>
      </c>
      <c r="U1991" s="75" t="s">
        <v>4877</v>
      </c>
      <c r="V1991" s="75" t="s">
        <v>4878</v>
      </c>
      <c r="W1991" s="75" t="s">
        <v>4877</v>
      </c>
      <c r="X1991" s="75" t="s">
        <v>4876</v>
      </c>
      <c r="Y1991" s="75" t="s">
        <v>4872</v>
      </c>
      <c r="Z1991" s="75">
        <v>14</v>
      </c>
      <c r="AA1991" s="75">
        <v>0</v>
      </c>
      <c r="AB1991" s="75" t="s">
        <v>4871</v>
      </c>
      <c r="AC1991" s="75" t="s">
        <v>5040</v>
      </c>
      <c r="AD1991" s="75" t="s">
        <v>4872</v>
      </c>
      <c r="AE1991" s="75">
        <v>11</v>
      </c>
      <c r="AF1991" s="75">
        <v>2</v>
      </c>
      <c r="AG1991" s="75" t="s">
        <v>4871</v>
      </c>
      <c r="AH1991" s="75" t="s">
        <v>5039</v>
      </c>
      <c r="AI1991" s="75" t="s">
        <v>4897</v>
      </c>
      <c r="AJ1991" s="75">
        <v>6</v>
      </c>
      <c r="AK1991" s="75">
        <v>4</v>
      </c>
      <c r="AL1991" s="75" t="s">
        <v>4871</v>
      </c>
      <c r="AM1991" s="75" t="s">
        <v>4970</v>
      </c>
      <c r="AN1991" s="75" t="s">
        <v>4869</v>
      </c>
      <c r="AP1991" s="75">
        <v>8</v>
      </c>
      <c r="AQ1991" s="75">
        <v>6</v>
      </c>
      <c r="AR1991" s="75" t="s">
        <v>4868</v>
      </c>
      <c r="AS1991" s="75" t="s">
        <v>4867</v>
      </c>
      <c r="AT1991" s="75">
        <v>1</v>
      </c>
      <c r="AU1991" s="75">
        <v>0</v>
      </c>
      <c r="AV1991" s="75" t="s">
        <v>4866</v>
      </c>
      <c r="BI1991" s="75" t="s">
        <v>4865</v>
      </c>
      <c r="BJ1991" s="75" t="s">
        <v>4864</v>
      </c>
      <c r="BK1991" s="75">
        <v>0</v>
      </c>
      <c r="BM1991" s="75">
        <v>0</v>
      </c>
    </row>
    <row r="1992" spans="1:65" ht="17.399999999999999" customHeight="1" x14ac:dyDescent="0.3">
      <c r="A1992" s="75">
        <v>2019</v>
      </c>
      <c r="B1992" s="75">
        <v>64153</v>
      </c>
      <c r="C1992" s="75" t="s">
        <v>5013</v>
      </c>
      <c r="D1992" s="75" t="s">
        <v>4885</v>
      </c>
      <c r="E1992" s="77">
        <v>2740</v>
      </c>
      <c r="F1992" s="75" t="s">
        <v>2958</v>
      </c>
      <c r="G1992" s="77" t="s">
        <v>87</v>
      </c>
      <c r="H1992" s="75" t="s">
        <v>5038</v>
      </c>
      <c r="I1992" s="75" t="s">
        <v>4883</v>
      </c>
      <c r="J1992" s="75" t="s">
        <v>87</v>
      </c>
      <c r="K1992" s="75">
        <v>0</v>
      </c>
      <c r="L1992" s="75" t="s">
        <v>4882</v>
      </c>
      <c r="M1992" s="75" t="s">
        <v>4892</v>
      </c>
      <c r="N1992" s="75" t="s">
        <v>87</v>
      </c>
      <c r="O1992" s="75" t="s">
        <v>4105</v>
      </c>
      <c r="P1992" s="75">
        <v>1</v>
      </c>
      <c r="Q1992" s="75" t="s">
        <v>4880</v>
      </c>
      <c r="R1992" s="75">
        <v>1</v>
      </c>
      <c r="S1992" s="75" t="s">
        <v>4020</v>
      </c>
      <c r="T1992" s="75" t="s">
        <v>4879</v>
      </c>
      <c r="U1992" s="75" t="s">
        <v>4877</v>
      </c>
      <c r="V1992" s="75" t="s">
        <v>4878</v>
      </c>
      <c r="W1992" s="75" t="s">
        <v>4877</v>
      </c>
      <c r="X1992" s="75" t="s">
        <v>4876</v>
      </c>
      <c r="Y1992" s="75" t="s">
        <v>4875</v>
      </c>
      <c r="Z1992" s="75">
        <v>26</v>
      </c>
      <c r="AA1992" s="75">
        <v>0</v>
      </c>
      <c r="AB1992" s="75" t="s">
        <v>4871</v>
      </c>
      <c r="AC1992" s="75" t="s">
        <v>5037</v>
      </c>
      <c r="AD1992" s="75" t="s">
        <v>4872</v>
      </c>
      <c r="AE1992" s="75">
        <v>20</v>
      </c>
      <c r="AF1992" s="75">
        <v>8</v>
      </c>
      <c r="AG1992" s="75" t="s">
        <v>4871</v>
      </c>
      <c r="AH1992" s="75" t="s">
        <v>5036</v>
      </c>
      <c r="AI1992" s="75" t="s">
        <v>4872</v>
      </c>
      <c r="AJ1992" s="75">
        <v>11</v>
      </c>
      <c r="AK1992" s="75">
        <v>4</v>
      </c>
      <c r="AL1992" s="75" t="s">
        <v>4871</v>
      </c>
      <c r="AM1992" s="75" t="s">
        <v>4981</v>
      </c>
      <c r="AN1992" s="75" t="s">
        <v>4869</v>
      </c>
      <c r="AP1992" s="75">
        <v>10</v>
      </c>
      <c r="AQ1992" s="75">
        <v>0</v>
      </c>
      <c r="AR1992" s="75" t="s">
        <v>4868</v>
      </c>
      <c r="AS1992" s="75" t="s">
        <v>4867</v>
      </c>
      <c r="AT1992" s="75">
        <v>1</v>
      </c>
      <c r="AU1992" s="75">
        <v>2</v>
      </c>
      <c r="AV1992" s="75" t="s">
        <v>4866</v>
      </c>
      <c r="BI1992" s="75" t="s">
        <v>5008</v>
      </c>
      <c r="BJ1992" s="75" t="s">
        <v>4886</v>
      </c>
      <c r="BK1992" s="75">
        <v>0</v>
      </c>
      <c r="BM1992" s="75">
        <v>0</v>
      </c>
    </row>
    <row r="1993" spans="1:65" ht="17.399999999999999" hidden="1" customHeight="1" x14ac:dyDescent="0.3">
      <c r="A1993" s="75">
        <v>2019</v>
      </c>
      <c r="B1993" s="75">
        <v>64153</v>
      </c>
      <c r="C1993" s="75" t="s">
        <v>5013</v>
      </c>
      <c r="D1993" s="75" t="s">
        <v>4885</v>
      </c>
      <c r="E1993" s="77">
        <v>2750</v>
      </c>
      <c r="F1993" s="75" t="s">
        <v>3437</v>
      </c>
      <c r="G1993" s="77" t="s">
        <v>87</v>
      </c>
      <c r="H1993" s="75" t="s">
        <v>5035</v>
      </c>
      <c r="I1993" s="75" t="s">
        <v>4883</v>
      </c>
      <c r="J1993" s="75" t="s">
        <v>87</v>
      </c>
      <c r="K1993" s="75">
        <v>0</v>
      </c>
      <c r="L1993" s="75" t="s">
        <v>4882</v>
      </c>
      <c r="M1993" s="75" t="s">
        <v>4892</v>
      </c>
      <c r="N1993" s="75" t="s">
        <v>87</v>
      </c>
      <c r="O1993" s="75" t="s">
        <v>4032</v>
      </c>
      <c r="Q1993" s="75" t="s">
        <v>4912</v>
      </c>
      <c r="R1993" s="75">
        <v>2</v>
      </c>
      <c r="S1993" s="75" t="s">
        <v>3662</v>
      </c>
      <c r="T1993" s="75" t="s">
        <v>4899</v>
      </c>
      <c r="U1993" s="75" t="s">
        <v>4877</v>
      </c>
      <c r="V1993" s="75" t="s">
        <v>4878</v>
      </c>
      <c r="W1993" s="75" t="s">
        <v>4877</v>
      </c>
      <c r="X1993" s="75" t="s">
        <v>4876</v>
      </c>
      <c r="Y1993" s="75" t="s">
        <v>4897</v>
      </c>
      <c r="Z1993" s="75">
        <v>10</v>
      </c>
      <c r="AA1993" s="75">
        <v>2</v>
      </c>
      <c r="AB1993" s="75" t="s">
        <v>4871</v>
      </c>
      <c r="AC1993" s="75" t="s">
        <v>5034</v>
      </c>
      <c r="AD1993" s="75" t="s">
        <v>4872</v>
      </c>
      <c r="AE1993" s="75">
        <v>8</v>
      </c>
      <c r="AF1993" s="75">
        <v>2</v>
      </c>
      <c r="AG1993" s="75" t="s">
        <v>4871</v>
      </c>
      <c r="AH1993" s="75" t="s">
        <v>5033</v>
      </c>
      <c r="AI1993" s="75" t="s">
        <v>4895</v>
      </c>
      <c r="AJ1993" s="75">
        <v>2</v>
      </c>
      <c r="AK1993" s="75">
        <v>2</v>
      </c>
      <c r="AL1993" s="75" t="s">
        <v>4877</v>
      </c>
      <c r="AM1993" s="75" t="s">
        <v>4894</v>
      </c>
      <c r="AN1993" s="75" t="s">
        <v>4869</v>
      </c>
      <c r="AP1993" s="75">
        <v>6</v>
      </c>
      <c r="AQ1993" s="75">
        <v>6</v>
      </c>
      <c r="AR1993" s="75" t="s">
        <v>4908</v>
      </c>
      <c r="AS1993" s="75" t="s">
        <v>4907</v>
      </c>
      <c r="AT1993" s="75">
        <v>2</v>
      </c>
      <c r="AU1993" s="75">
        <v>0</v>
      </c>
      <c r="AV1993" s="75" t="s">
        <v>4866</v>
      </c>
      <c r="BI1993" s="75" t="s">
        <v>4865</v>
      </c>
      <c r="BJ1993" s="75" t="s">
        <v>4864</v>
      </c>
      <c r="BK1993" s="75">
        <v>0</v>
      </c>
      <c r="BM1993" s="75">
        <v>0</v>
      </c>
    </row>
    <row r="1994" spans="1:65" ht="17.399999999999999" hidden="1" customHeight="1" x14ac:dyDescent="0.3">
      <c r="A1994" s="75">
        <v>2019</v>
      </c>
      <c r="B1994" s="75">
        <v>64123</v>
      </c>
      <c r="C1994" s="75" t="s">
        <v>5025</v>
      </c>
      <c r="D1994" s="75" t="s">
        <v>4885</v>
      </c>
      <c r="E1994" s="77">
        <v>2760</v>
      </c>
      <c r="F1994" s="75" t="s">
        <v>2229</v>
      </c>
      <c r="G1994" s="77" t="s">
        <v>87</v>
      </c>
      <c r="H1994" s="75" t="s">
        <v>5032</v>
      </c>
      <c r="I1994" s="75" t="s">
        <v>4883</v>
      </c>
      <c r="J1994" s="75" t="s">
        <v>87</v>
      </c>
      <c r="K1994" s="75">
        <v>0</v>
      </c>
      <c r="L1994" s="75" t="s">
        <v>4882</v>
      </c>
      <c r="M1994" s="75" t="s">
        <v>4892</v>
      </c>
      <c r="N1994" s="75" t="s">
        <v>87</v>
      </c>
      <c r="O1994" s="75" t="s">
        <v>4032</v>
      </c>
      <c r="Q1994" s="75" t="s">
        <v>4912</v>
      </c>
      <c r="R1994" s="75">
        <v>2</v>
      </c>
      <c r="S1994" s="75" t="s">
        <v>3662</v>
      </c>
      <c r="T1994" s="75" t="s">
        <v>4899</v>
      </c>
      <c r="U1994" s="75" t="s">
        <v>4877</v>
      </c>
      <c r="V1994" s="75" t="s">
        <v>4878</v>
      </c>
      <c r="W1994" s="75" t="s">
        <v>4877</v>
      </c>
      <c r="X1994" s="75" t="s">
        <v>4876</v>
      </c>
      <c r="Y1994" s="75" t="s">
        <v>4872</v>
      </c>
      <c r="Z1994" s="75">
        <v>8</v>
      </c>
      <c r="AA1994" s="75">
        <v>2</v>
      </c>
      <c r="AB1994" s="75" t="s">
        <v>4871</v>
      </c>
      <c r="AC1994" s="75" t="s">
        <v>5031</v>
      </c>
      <c r="AD1994" s="75" t="s">
        <v>4872</v>
      </c>
      <c r="AE1994" s="75">
        <v>6</v>
      </c>
      <c r="AF1994" s="75">
        <v>1</v>
      </c>
      <c r="AG1994" s="75" t="s">
        <v>4871</v>
      </c>
      <c r="AH1994" s="75" t="s">
        <v>5030</v>
      </c>
      <c r="AI1994" s="75" t="s">
        <v>4897</v>
      </c>
      <c r="AJ1994" s="75">
        <v>3</v>
      </c>
      <c r="AK1994" s="75">
        <v>3</v>
      </c>
      <c r="AL1994" s="75" t="s">
        <v>4877</v>
      </c>
      <c r="AM1994" s="75" t="s">
        <v>4894</v>
      </c>
      <c r="AN1994" s="75" t="s">
        <v>4869</v>
      </c>
      <c r="AP1994" s="75">
        <v>8</v>
      </c>
      <c r="AQ1994" s="75">
        <v>6</v>
      </c>
      <c r="AR1994" s="75" t="s">
        <v>4868</v>
      </c>
      <c r="AS1994" s="75" t="s">
        <v>4867</v>
      </c>
      <c r="AT1994" s="75">
        <v>2</v>
      </c>
      <c r="AU1994" s="75">
        <v>0</v>
      </c>
      <c r="AV1994" s="75" t="s">
        <v>4866</v>
      </c>
      <c r="BI1994" s="75" t="s">
        <v>4915</v>
      </c>
      <c r="BJ1994" s="75" t="s">
        <v>4886</v>
      </c>
      <c r="BK1994" s="75">
        <v>0</v>
      </c>
      <c r="BM1994" s="75">
        <v>0</v>
      </c>
    </row>
    <row r="1995" spans="1:65" ht="17.399999999999999" hidden="1" customHeight="1" x14ac:dyDescent="0.3">
      <c r="A1995" s="75">
        <v>2019</v>
      </c>
      <c r="B1995" s="75">
        <v>64123</v>
      </c>
      <c r="C1995" s="75" t="s">
        <v>5025</v>
      </c>
      <c r="D1995" s="75" t="s">
        <v>4885</v>
      </c>
      <c r="E1995" s="77">
        <v>2770</v>
      </c>
      <c r="F1995" s="75" t="s">
        <v>3642</v>
      </c>
      <c r="G1995" s="77" t="s">
        <v>87</v>
      </c>
      <c r="H1995" s="75" t="s">
        <v>5029</v>
      </c>
      <c r="I1995" s="75" t="s">
        <v>4883</v>
      </c>
      <c r="J1995" s="75" t="s">
        <v>87</v>
      </c>
      <c r="K1995" s="75">
        <v>0</v>
      </c>
      <c r="L1995" s="75" t="s">
        <v>4882</v>
      </c>
      <c r="M1995" s="75" t="s">
        <v>4892</v>
      </c>
      <c r="N1995" s="75" t="s">
        <v>87</v>
      </c>
      <c r="O1995" s="75" t="s">
        <v>4078</v>
      </c>
      <c r="Q1995" s="75" t="s">
        <v>4912</v>
      </c>
      <c r="R1995" s="75">
        <v>0</v>
      </c>
      <c r="S1995" s="75" t="s">
        <v>4033</v>
      </c>
      <c r="T1995" s="75" t="s">
        <v>4919</v>
      </c>
      <c r="U1995" s="75" t="s">
        <v>4877</v>
      </c>
      <c r="V1995" s="75" t="s">
        <v>4878</v>
      </c>
      <c r="W1995" s="75" t="s">
        <v>4877</v>
      </c>
      <c r="X1995" s="75" t="s">
        <v>4876</v>
      </c>
      <c r="Y1995" s="75" t="s">
        <v>4897</v>
      </c>
      <c r="Z1995" s="75">
        <v>33</v>
      </c>
      <c r="AA1995" s="75">
        <v>10</v>
      </c>
      <c r="AB1995" s="75" t="s">
        <v>4871</v>
      </c>
      <c r="AC1995" s="75" t="s">
        <v>5028</v>
      </c>
      <c r="AD1995" s="75" t="s">
        <v>4897</v>
      </c>
      <c r="AE1995" s="75">
        <v>27</v>
      </c>
      <c r="AF1995" s="75">
        <v>17</v>
      </c>
      <c r="AG1995" s="75" t="s">
        <v>4871</v>
      </c>
      <c r="AH1995" s="75" t="s">
        <v>5027</v>
      </c>
      <c r="AI1995" s="75" t="s">
        <v>4897</v>
      </c>
      <c r="AJ1995" s="75">
        <v>11</v>
      </c>
      <c r="AK1995" s="75">
        <v>7</v>
      </c>
      <c r="AL1995" s="75" t="s">
        <v>4871</v>
      </c>
      <c r="AM1995" s="75" t="s">
        <v>5026</v>
      </c>
      <c r="AN1995" s="75" t="s">
        <v>4869</v>
      </c>
      <c r="AP1995" s="75">
        <v>10</v>
      </c>
      <c r="AQ1995" s="75">
        <v>6</v>
      </c>
      <c r="AR1995" s="75" t="s">
        <v>4868</v>
      </c>
      <c r="AS1995" s="75" t="s">
        <v>4867</v>
      </c>
      <c r="AT1995" s="75">
        <v>6</v>
      </c>
      <c r="AU1995" s="75">
        <v>0</v>
      </c>
      <c r="AV1995" s="75" t="s">
        <v>4866</v>
      </c>
      <c r="BI1995" s="75" t="s">
        <v>4915</v>
      </c>
      <c r="BJ1995" s="75" t="s">
        <v>4886</v>
      </c>
      <c r="BK1995" s="75">
        <v>1</v>
      </c>
      <c r="BM1995" s="75">
        <v>0</v>
      </c>
    </row>
    <row r="1996" spans="1:65" ht="17.399999999999999" hidden="1" customHeight="1" x14ac:dyDescent="0.3">
      <c r="A1996" s="75">
        <v>2019</v>
      </c>
      <c r="B1996" s="75">
        <v>64123</v>
      </c>
      <c r="C1996" s="75" t="s">
        <v>5025</v>
      </c>
      <c r="D1996" s="75" t="s">
        <v>4885</v>
      </c>
      <c r="E1996" s="77">
        <v>2780</v>
      </c>
      <c r="F1996" s="75" t="s">
        <v>3535</v>
      </c>
      <c r="G1996" s="77" t="s">
        <v>87</v>
      </c>
      <c r="H1996" s="75" t="s">
        <v>5024</v>
      </c>
      <c r="I1996" s="75" t="s">
        <v>4883</v>
      </c>
      <c r="J1996" s="75" t="s">
        <v>87</v>
      </c>
      <c r="K1996" s="75">
        <v>0</v>
      </c>
      <c r="L1996" s="75" t="s">
        <v>4882</v>
      </c>
      <c r="M1996" s="75" t="s">
        <v>4892</v>
      </c>
      <c r="N1996" s="75" t="s">
        <v>87</v>
      </c>
      <c r="O1996" s="75" t="s">
        <v>4078</v>
      </c>
      <c r="Q1996" s="75" t="s">
        <v>4912</v>
      </c>
      <c r="R1996" s="75">
        <v>0</v>
      </c>
      <c r="S1996" s="75" t="s">
        <v>4033</v>
      </c>
      <c r="T1996" s="75" t="s">
        <v>4919</v>
      </c>
      <c r="U1996" s="75" t="s">
        <v>4877</v>
      </c>
      <c r="V1996" s="75" t="s">
        <v>4878</v>
      </c>
      <c r="W1996" s="75" t="s">
        <v>4877</v>
      </c>
      <c r="X1996" s="75" t="s">
        <v>4876</v>
      </c>
      <c r="Y1996" s="75" t="s">
        <v>4897</v>
      </c>
      <c r="Z1996" s="75">
        <v>8</v>
      </c>
      <c r="AA1996" s="75">
        <v>2</v>
      </c>
      <c r="AB1996" s="75" t="s">
        <v>4871</v>
      </c>
      <c r="AC1996" s="75" t="s">
        <v>5023</v>
      </c>
      <c r="AD1996" s="75" t="s">
        <v>4897</v>
      </c>
      <c r="AE1996" s="75">
        <v>5</v>
      </c>
      <c r="AF1996" s="75">
        <v>3</v>
      </c>
      <c r="AG1996" s="75" t="s">
        <v>4871</v>
      </c>
      <c r="AH1996" s="75" t="s">
        <v>5022</v>
      </c>
      <c r="AI1996" s="75" t="s">
        <v>4895</v>
      </c>
      <c r="AJ1996" s="75">
        <v>3</v>
      </c>
      <c r="AK1996" s="75">
        <v>3</v>
      </c>
      <c r="AL1996" s="75" t="s">
        <v>4877</v>
      </c>
      <c r="AM1996" s="75" t="s">
        <v>4894</v>
      </c>
      <c r="AN1996" s="75" t="s">
        <v>4869</v>
      </c>
      <c r="AP1996" s="75">
        <v>8</v>
      </c>
      <c r="AQ1996" s="75">
        <v>6</v>
      </c>
      <c r="AR1996" s="75" t="s">
        <v>4868</v>
      </c>
      <c r="AS1996" s="75" t="s">
        <v>4867</v>
      </c>
      <c r="AT1996" s="75">
        <v>3</v>
      </c>
      <c r="AU1996" s="75">
        <v>0</v>
      </c>
      <c r="AV1996" s="75" t="s">
        <v>4866</v>
      </c>
      <c r="BI1996" s="75" t="s">
        <v>4865</v>
      </c>
      <c r="BJ1996" s="75" t="s">
        <v>4864</v>
      </c>
      <c r="BK1996" s="75">
        <v>0</v>
      </c>
      <c r="BM1996" s="75">
        <v>0</v>
      </c>
    </row>
    <row r="1997" spans="1:65" ht="17.399999999999999" hidden="1" customHeight="1" x14ac:dyDescent="0.3">
      <c r="A1997" s="75">
        <v>2019</v>
      </c>
      <c r="B1997" s="75">
        <v>64153</v>
      </c>
      <c r="C1997" s="75" t="s">
        <v>5013</v>
      </c>
      <c r="D1997" s="75" t="s">
        <v>4885</v>
      </c>
      <c r="E1997" s="77">
        <v>2790</v>
      </c>
      <c r="F1997" s="75" t="s">
        <v>3043</v>
      </c>
      <c r="G1997" s="77" t="s">
        <v>87</v>
      </c>
      <c r="H1997" s="75" t="s">
        <v>5021</v>
      </c>
      <c r="I1997" s="75" t="s">
        <v>4883</v>
      </c>
      <c r="J1997" s="75" t="s">
        <v>87</v>
      </c>
      <c r="K1997" s="75">
        <v>0</v>
      </c>
      <c r="L1997" s="75" t="s">
        <v>4882</v>
      </c>
      <c r="M1997" s="75" t="s">
        <v>4881</v>
      </c>
      <c r="N1997" s="75" t="s">
        <v>87</v>
      </c>
      <c r="O1997" s="75" t="s">
        <v>4042</v>
      </c>
      <c r="Q1997" s="75" t="s">
        <v>4920</v>
      </c>
      <c r="R1997" s="75">
        <v>0</v>
      </c>
      <c r="S1997" s="75" t="s">
        <v>4020</v>
      </c>
      <c r="T1997" s="75" t="s">
        <v>4879</v>
      </c>
      <c r="U1997" s="75" t="s">
        <v>4877</v>
      </c>
      <c r="V1997" s="75" t="s">
        <v>4878</v>
      </c>
      <c r="W1997" s="75" t="s">
        <v>4877</v>
      </c>
      <c r="X1997" s="75" t="s">
        <v>4876</v>
      </c>
      <c r="Y1997" s="75" t="s">
        <v>4875</v>
      </c>
      <c r="Z1997" s="75">
        <v>13</v>
      </c>
      <c r="AA1997" s="75">
        <v>0</v>
      </c>
      <c r="AB1997" s="75" t="s">
        <v>4871</v>
      </c>
      <c r="AC1997" s="75" t="s">
        <v>5020</v>
      </c>
      <c r="AD1997" s="75" t="s">
        <v>4872</v>
      </c>
      <c r="AE1997" s="75">
        <v>9</v>
      </c>
      <c r="AF1997" s="75">
        <v>0</v>
      </c>
      <c r="AG1997" s="75" t="s">
        <v>4871</v>
      </c>
      <c r="AH1997" s="75" t="s">
        <v>5019</v>
      </c>
      <c r="AI1997" s="75" t="s">
        <v>4872</v>
      </c>
      <c r="AJ1997" s="75">
        <v>7</v>
      </c>
      <c r="AK1997" s="75">
        <v>4</v>
      </c>
      <c r="AL1997" s="75" t="s">
        <v>4871</v>
      </c>
      <c r="AM1997" s="75" t="s">
        <v>5018</v>
      </c>
      <c r="AN1997" s="75" t="s">
        <v>4869</v>
      </c>
      <c r="AP1997" s="75">
        <v>8</v>
      </c>
      <c r="AQ1997" s="75">
        <v>4</v>
      </c>
      <c r="AR1997" s="75" t="s">
        <v>4868</v>
      </c>
      <c r="AS1997" s="75" t="s">
        <v>4867</v>
      </c>
      <c r="AT1997" s="75">
        <v>0</v>
      </c>
      <c r="AU1997" s="75">
        <v>0</v>
      </c>
      <c r="AV1997" s="75" t="s">
        <v>4866</v>
      </c>
      <c r="BI1997" s="75" t="s">
        <v>4865</v>
      </c>
      <c r="BJ1997" s="75" t="s">
        <v>4864</v>
      </c>
      <c r="BK1997" s="75">
        <v>0</v>
      </c>
      <c r="BM1997" s="75">
        <v>0</v>
      </c>
    </row>
    <row r="1998" spans="1:65" ht="17.399999999999999" hidden="1" customHeight="1" x14ac:dyDescent="0.3">
      <c r="A1998" s="75">
        <v>2019</v>
      </c>
      <c r="B1998" s="75">
        <v>64153</v>
      </c>
      <c r="C1998" s="75" t="s">
        <v>5013</v>
      </c>
      <c r="D1998" s="75" t="s">
        <v>4885</v>
      </c>
      <c r="E1998" s="77">
        <v>2800</v>
      </c>
      <c r="F1998" s="75" t="s">
        <v>2940</v>
      </c>
      <c r="G1998" s="77" t="s">
        <v>87</v>
      </c>
      <c r="H1998" s="75" t="s">
        <v>5017</v>
      </c>
      <c r="I1998" s="75" t="s">
        <v>4883</v>
      </c>
      <c r="J1998" s="75" t="s">
        <v>87</v>
      </c>
      <c r="K1998" s="75">
        <v>0</v>
      </c>
      <c r="L1998" s="75" t="s">
        <v>4882</v>
      </c>
      <c r="M1998" s="75" t="s">
        <v>4881</v>
      </c>
      <c r="N1998" s="75" t="s">
        <v>87</v>
      </c>
      <c r="O1998" s="75" t="s">
        <v>4051</v>
      </c>
      <c r="Q1998" s="75" t="s">
        <v>4900</v>
      </c>
      <c r="R1998" s="75">
        <v>2</v>
      </c>
      <c r="S1998" s="75" t="s">
        <v>3662</v>
      </c>
      <c r="T1998" s="75" t="s">
        <v>4899</v>
      </c>
      <c r="U1998" s="75" t="s">
        <v>4877</v>
      </c>
      <c r="V1998" s="75" t="s">
        <v>4878</v>
      </c>
      <c r="W1998" s="75" t="s">
        <v>4877</v>
      </c>
      <c r="X1998" s="75" t="s">
        <v>4876</v>
      </c>
      <c r="Y1998" s="75" t="s">
        <v>4872</v>
      </c>
      <c r="Z1998" s="75">
        <v>15</v>
      </c>
      <c r="AA1998" s="75">
        <v>1</v>
      </c>
      <c r="AB1998" s="75" t="s">
        <v>4871</v>
      </c>
      <c r="AC1998" s="75" t="s">
        <v>5016</v>
      </c>
      <c r="AD1998" s="75" t="s">
        <v>4872</v>
      </c>
      <c r="AE1998" s="75">
        <v>9</v>
      </c>
      <c r="AF1998" s="75">
        <v>3</v>
      </c>
      <c r="AG1998" s="75" t="s">
        <v>4871</v>
      </c>
      <c r="AH1998" s="75" t="s">
        <v>5015</v>
      </c>
      <c r="AI1998" s="75" t="s">
        <v>4897</v>
      </c>
      <c r="AJ1998" s="75">
        <v>5</v>
      </c>
      <c r="AK1998" s="75">
        <v>3</v>
      </c>
      <c r="AL1998" s="75" t="s">
        <v>4871</v>
      </c>
      <c r="AM1998" s="75" t="s">
        <v>5014</v>
      </c>
      <c r="AN1998" s="75" t="s">
        <v>4869</v>
      </c>
      <c r="AP1998" s="75">
        <v>8</v>
      </c>
      <c r="AQ1998" s="75">
        <v>0</v>
      </c>
      <c r="AR1998" s="75" t="s">
        <v>4868</v>
      </c>
      <c r="AS1998" s="75" t="s">
        <v>4867</v>
      </c>
      <c r="AT1998" s="75">
        <v>2</v>
      </c>
      <c r="AU1998" s="75">
        <v>0</v>
      </c>
      <c r="AV1998" s="75" t="s">
        <v>4866</v>
      </c>
      <c r="BI1998" s="75" t="s">
        <v>4865</v>
      </c>
      <c r="BJ1998" s="75" t="s">
        <v>4864</v>
      </c>
      <c r="BK1998" s="75">
        <v>0</v>
      </c>
      <c r="BM1998" s="75">
        <v>0</v>
      </c>
    </row>
    <row r="1999" spans="1:65" ht="17.399999999999999" hidden="1" customHeight="1" x14ac:dyDescent="0.3">
      <c r="A1999" s="75">
        <v>2019</v>
      </c>
      <c r="B1999" s="75">
        <v>64153</v>
      </c>
      <c r="C1999" s="75" t="s">
        <v>5013</v>
      </c>
      <c r="D1999" s="75" t="s">
        <v>4885</v>
      </c>
      <c r="E1999" s="77">
        <v>2810</v>
      </c>
      <c r="F1999" s="75" t="s">
        <v>670</v>
      </c>
      <c r="G1999" s="77" t="s">
        <v>87</v>
      </c>
      <c r="H1999" s="75" t="s">
        <v>5012</v>
      </c>
      <c r="I1999" s="75" t="s">
        <v>4883</v>
      </c>
      <c r="J1999" s="75" t="s">
        <v>87</v>
      </c>
      <c r="K1999" s="75">
        <v>0</v>
      </c>
      <c r="L1999" s="75" t="s">
        <v>4882</v>
      </c>
      <c r="M1999" s="75" t="s">
        <v>4892</v>
      </c>
      <c r="N1999" s="75" t="s">
        <v>87</v>
      </c>
      <c r="O1999" s="75" t="s">
        <v>4042</v>
      </c>
      <c r="Q1999" s="75" t="s">
        <v>4920</v>
      </c>
      <c r="R1999" s="75">
        <v>1</v>
      </c>
      <c r="S1999" s="75" t="s">
        <v>4020</v>
      </c>
      <c r="T1999" s="75" t="s">
        <v>4879</v>
      </c>
      <c r="U1999" s="75" t="s">
        <v>4877</v>
      </c>
      <c r="V1999" s="75" t="s">
        <v>4878</v>
      </c>
      <c r="W1999" s="75" t="s">
        <v>4877</v>
      </c>
      <c r="X1999" s="75" t="s">
        <v>4876</v>
      </c>
      <c r="Y1999" s="75" t="s">
        <v>4872</v>
      </c>
      <c r="Z1999" s="75">
        <v>30</v>
      </c>
      <c r="AA1999" s="75">
        <v>0</v>
      </c>
      <c r="AB1999" s="75" t="s">
        <v>4871</v>
      </c>
      <c r="AC1999" s="75" t="s">
        <v>5011</v>
      </c>
      <c r="AD1999" s="75" t="s">
        <v>4872</v>
      </c>
      <c r="AE1999" s="75">
        <v>22</v>
      </c>
      <c r="AF1999" s="75">
        <v>8</v>
      </c>
      <c r="AG1999" s="75" t="s">
        <v>4871</v>
      </c>
      <c r="AH1999" s="75" t="s">
        <v>5010</v>
      </c>
      <c r="AI1999" s="75" t="s">
        <v>4872</v>
      </c>
      <c r="AJ1999" s="75">
        <v>10</v>
      </c>
      <c r="AK1999" s="75">
        <v>2</v>
      </c>
      <c r="AL1999" s="75" t="s">
        <v>4871</v>
      </c>
      <c r="AM1999" s="75" t="s">
        <v>5009</v>
      </c>
      <c r="AN1999" s="75" t="s">
        <v>4869</v>
      </c>
      <c r="AP1999" s="75">
        <v>10</v>
      </c>
      <c r="AQ1999" s="75">
        <v>10</v>
      </c>
      <c r="AR1999" s="75" t="s">
        <v>4908</v>
      </c>
      <c r="AS1999" s="75" t="s">
        <v>4907</v>
      </c>
      <c r="AT1999" s="75">
        <v>2</v>
      </c>
      <c r="AU1999" s="75">
        <v>0</v>
      </c>
      <c r="AV1999" s="75" t="s">
        <v>4866</v>
      </c>
      <c r="BI1999" s="75" t="s">
        <v>5008</v>
      </c>
      <c r="BJ1999" s="75" t="s">
        <v>4886</v>
      </c>
      <c r="BK1999" s="75">
        <v>2</v>
      </c>
      <c r="BM1999" s="75">
        <v>0</v>
      </c>
    </row>
    <row r="2000" spans="1:65" ht="17.399999999999999" hidden="1" customHeight="1" x14ac:dyDescent="0.3">
      <c r="A2000" s="75">
        <v>2019</v>
      </c>
      <c r="B2000" s="75">
        <v>64143</v>
      </c>
      <c r="C2000" s="75" t="s">
        <v>3423</v>
      </c>
      <c r="D2000" s="75" t="s">
        <v>4885</v>
      </c>
      <c r="E2000" s="77">
        <v>2820</v>
      </c>
      <c r="F2000" s="75" t="s">
        <v>3504</v>
      </c>
      <c r="G2000" s="77" t="s">
        <v>87</v>
      </c>
      <c r="H2000" s="75" t="s">
        <v>5007</v>
      </c>
      <c r="I2000" s="75" t="s">
        <v>4883</v>
      </c>
      <c r="J2000" s="75" t="s">
        <v>87</v>
      </c>
      <c r="K2000" s="75">
        <v>0</v>
      </c>
      <c r="L2000" s="75" t="s">
        <v>4882</v>
      </c>
      <c r="M2000" s="75" t="s">
        <v>4881</v>
      </c>
      <c r="N2000" s="75" t="s">
        <v>87</v>
      </c>
      <c r="O2000" s="75" t="s">
        <v>4071</v>
      </c>
      <c r="Q2000" s="75" t="s">
        <v>4900</v>
      </c>
      <c r="R2000" s="75">
        <v>0</v>
      </c>
      <c r="S2000" s="75" t="s">
        <v>4033</v>
      </c>
      <c r="T2000" s="75" t="s">
        <v>4919</v>
      </c>
      <c r="U2000" s="75" t="s">
        <v>4877</v>
      </c>
      <c r="V2000" s="75" t="s">
        <v>4878</v>
      </c>
      <c r="W2000" s="75" t="s">
        <v>4877</v>
      </c>
      <c r="X2000" s="75" t="s">
        <v>4876</v>
      </c>
      <c r="Y2000" s="75" t="s">
        <v>4872</v>
      </c>
      <c r="Z2000" s="75">
        <v>7</v>
      </c>
      <c r="AA2000" s="75">
        <v>0</v>
      </c>
      <c r="AB2000" s="75" t="s">
        <v>4871</v>
      </c>
      <c r="AC2000" s="75" t="s">
        <v>5006</v>
      </c>
      <c r="AD2000" s="75" t="s">
        <v>4872</v>
      </c>
      <c r="AE2000" s="75">
        <v>2</v>
      </c>
      <c r="AF2000" s="75">
        <v>1</v>
      </c>
      <c r="AG2000" s="75" t="s">
        <v>4871</v>
      </c>
      <c r="AH2000" s="75" t="s">
        <v>4965</v>
      </c>
      <c r="AI2000" s="75" t="s">
        <v>4872</v>
      </c>
      <c r="AJ2000" s="75">
        <v>3</v>
      </c>
      <c r="AK2000" s="75">
        <v>0</v>
      </c>
      <c r="AL2000" s="75" t="s">
        <v>4871</v>
      </c>
      <c r="AM2000" s="75" t="s">
        <v>5005</v>
      </c>
      <c r="AN2000" s="75" t="s">
        <v>4869</v>
      </c>
      <c r="AP2000" s="75">
        <v>8</v>
      </c>
      <c r="AQ2000" s="75">
        <v>0</v>
      </c>
      <c r="AR2000" s="75" t="s">
        <v>4868</v>
      </c>
      <c r="AS2000" s="75" t="s">
        <v>4867</v>
      </c>
      <c r="AT2000" s="75">
        <v>1</v>
      </c>
      <c r="AU2000" s="75">
        <v>0</v>
      </c>
      <c r="AV2000" s="75" t="s">
        <v>4866</v>
      </c>
      <c r="BI2000" s="75" t="s">
        <v>4865</v>
      </c>
      <c r="BJ2000" s="75" t="s">
        <v>4864</v>
      </c>
      <c r="BK2000" s="75">
        <v>0</v>
      </c>
      <c r="BM2000" s="75">
        <v>0</v>
      </c>
    </row>
    <row r="2001" spans="1:65" ht="17.399999999999999" hidden="1" customHeight="1" x14ac:dyDescent="0.3">
      <c r="A2001" s="75">
        <v>2019</v>
      </c>
      <c r="B2001" s="75">
        <v>64200</v>
      </c>
      <c r="C2001" s="75" t="s">
        <v>5001</v>
      </c>
      <c r="D2001" s="75" t="s">
        <v>4885</v>
      </c>
      <c r="E2001" s="77">
        <v>2830</v>
      </c>
      <c r="F2001" s="75" t="s">
        <v>3531</v>
      </c>
      <c r="G2001" s="77" t="s">
        <v>87</v>
      </c>
      <c r="H2001" s="75" t="s">
        <v>5004</v>
      </c>
      <c r="I2001" s="75" t="s">
        <v>4883</v>
      </c>
      <c r="J2001" s="75" t="s">
        <v>87</v>
      </c>
      <c r="K2001" s="75">
        <v>0</v>
      </c>
      <c r="L2001" s="75" t="s">
        <v>4882</v>
      </c>
      <c r="M2001" s="75" t="s">
        <v>4892</v>
      </c>
      <c r="N2001" s="75" t="s">
        <v>87</v>
      </c>
      <c r="O2001" s="75" t="s">
        <v>4078</v>
      </c>
      <c r="Q2001" s="75" t="s">
        <v>4912</v>
      </c>
      <c r="R2001" s="75">
        <v>0</v>
      </c>
      <c r="S2001" s="75" t="s">
        <v>4033</v>
      </c>
      <c r="T2001" s="75" t="s">
        <v>4919</v>
      </c>
      <c r="U2001" s="75" t="s">
        <v>4877</v>
      </c>
      <c r="V2001" s="75" t="s">
        <v>4878</v>
      </c>
      <c r="W2001" s="75" t="s">
        <v>4877</v>
      </c>
      <c r="X2001" s="75" t="s">
        <v>4876</v>
      </c>
      <c r="Y2001" s="75" t="s">
        <v>4897</v>
      </c>
      <c r="Z2001" s="75">
        <v>20</v>
      </c>
      <c r="AA2001" s="75">
        <v>4</v>
      </c>
      <c r="AB2001" s="75" t="s">
        <v>4871</v>
      </c>
      <c r="AC2001" s="75" t="s">
        <v>5003</v>
      </c>
      <c r="AD2001" s="75" t="s">
        <v>4897</v>
      </c>
      <c r="AE2001" s="75">
        <v>20</v>
      </c>
      <c r="AF2001" s="75">
        <v>15</v>
      </c>
      <c r="AG2001" s="75" t="s">
        <v>4871</v>
      </c>
      <c r="AH2001" s="75" t="s">
        <v>5002</v>
      </c>
      <c r="AI2001" s="75" t="s">
        <v>4895</v>
      </c>
      <c r="AJ2001" s="75">
        <v>5</v>
      </c>
      <c r="AK2001" s="75">
        <v>5</v>
      </c>
      <c r="AL2001" s="75" t="s">
        <v>4877</v>
      </c>
      <c r="AM2001" s="75" t="s">
        <v>4894</v>
      </c>
      <c r="AN2001" s="75" t="s">
        <v>4869</v>
      </c>
      <c r="AP2001" s="75">
        <v>10</v>
      </c>
      <c r="AQ2001" s="75">
        <v>8</v>
      </c>
      <c r="AR2001" s="75" t="s">
        <v>4868</v>
      </c>
      <c r="AS2001" s="75" t="s">
        <v>4867</v>
      </c>
      <c r="AT2001" s="75">
        <v>3</v>
      </c>
      <c r="AU2001" s="75">
        <v>0</v>
      </c>
      <c r="AV2001" s="75" t="s">
        <v>4866</v>
      </c>
      <c r="BI2001" s="75" t="s">
        <v>4865</v>
      </c>
      <c r="BJ2001" s="75" t="s">
        <v>4864</v>
      </c>
      <c r="BK2001" s="75">
        <v>0</v>
      </c>
      <c r="BM2001" s="75">
        <v>0</v>
      </c>
    </row>
    <row r="2002" spans="1:65" ht="17.399999999999999" hidden="1" customHeight="1" x14ac:dyDescent="0.3">
      <c r="A2002" s="75">
        <v>2019</v>
      </c>
      <c r="B2002" s="75">
        <v>64200</v>
      </c>
      <c r="C2002" s="75" t="s">
        <v>5001</v>
      </c>
      <c r="D2002" s="75" t="s">
        <v>4885</v>
      </c>
      <c r="E2002" s="77">
        <v>2840</v>
      </c>
      <c r="F2002" s="75" t="s">
        <v>3039</v>
      </c>
      <c r="G2002" s="77" t="s">
        <v>87</v>
      </c>
      <c r="H2002" s="75" t="s">
        <v>5000</v>
      </c>
      <c r="I2002" s="75" t="s">
        <v>4883</v>
      </c>
      <c r="J2002" s="75" t="s">
        <v>87</v>
      </c>
      <c r="K2002" s="75">
        <v>0</v>
      </c>
      <c r="L2002" s="75" t="s">
        <v>4882</v>
      </c>
      <c r="M2002" s="75" t="s">
        <v>4881</v>
      </c>
      <c r="N2002" s="75" t="s">
        <v>87</v>
      </c>
      <c r="O2002" s="75" t="s">
        <v>4078</v>
      </c>
      <c r="Q2002" s="75" t="s">
        <v>4912</v>
      </c>
      <c r="R2002" s="75">
        <v>1</v>
      </c>
      <c r="S2002" s="75" t="s">
        <v>3662</v>
      </c>
      <c r="T2002" s="75" t="s">
        <v>4899</v>
      </c>
      <c r="U2002" s="75" t="s">
        <v>4877</v>
      </c>
      <c r="V2002" s="75" t="s">
        <v>4878</v>
      </c>
      <c r="W2002" s="75" t="s">
        <v>4877</v>
      </c>
      <c r="X2002" s="75" t="s">
        <v>4876</v>
      </c>
      <c r="Y2002" s="75" t="s">
        <v>4897</v>
      </c>
      <c r="Z2002" s="75">
        <v>9</v>
      </c>
      <c r="AA2002" s="75">
        <v>7</v>
      </c>
      <c r="AB2002" s="75" t="s">
        <v>4871</v>
      </c>
      <c r="AC2002" s="75" t="s">
        <v>4999</v>
      </c>
      <c r="AD2002" s="75" t="s">
        <v>4897</v>
      </c>
      <c r="AE2002" s="75">
        <v>8</v>
      </c>
      <c r="AF2002" s="75">
        <v>7</v>
      </c>
      <c r="AG2002" s="75" t="s">
        <v>4871</v>
      </c>
      <c r="AH2002" s="75" t="s">
        <v>4998</v>
      </c>
      <c r="AI2002" s="75" t="s">
        <v>4897</v>
      </c>
      <c r="AJ2002" s="75">
        <v>7</v>
      </c>
      <c r="AK2002" s="75">
        <v>5</v>
      </c>
      <c r="AL2002" s="75" t="s">
        <v>4871</v>
      </c>
      <c r="AM2002" s="75" t="s">
        <v>4903</v>
      </c>
      <c r="AN2002" s="75" t="s">
        <v>4869</v>
      </c>
      <c r="AP2002" s="75">
        <v>10</v>
      </c>
      <c r="AQ2002" s="75">
        <v>4</v>
      </c>
      <c r="AR2002" s="75" t="s">
        <v>4868</v>
      </c>
      <c r="AS2002" s="75" t="s">
        <v>4867</v>
      </c>
      <c r="AT2002" s="75">
        <v>1</v>
      </c>
      <c r="AU2002" s="75">
        <v>0</v>
      </c>
      <c r="AV2002" s="75" t="s">
        <v>4866</v>
      </c>
      <c r="BI2002" s="75" t="s">
        <v>4865</v>
      </c>
      <c r="BJ2002" s="75" t="s">
        <v>4864</v>
      </c>
      <c r="BK2002" s="75">
        <v>0</v>
      </c>
      <c r="BM2002" s="75">
        <v>0</v>
      </c>
    </row>
    <row r="2003" spans="1:65" ht="17.399999999999999" hidden="1" customHeight="1" x14ac:dyDescent="0.3">
      <c r="A2003" s="75">
        <v>2019</v>
      </c>
      <c r="B2003" s="75">
        <v>64103</v>
      </c>
      <c r="C2003" s="75" t="s">
        <v>4914</v>
      </c>
      <c r="D2003" s="75" t="s">
        <v>4885</v>
      </c>
      <c r="E2003" s="77">
        <v>2862</v>
      </c>
      <c r="F2003" s="75" t="s">
        <v>2615</v>
      </c>
      <c r="G2003" s="77" t="s">
        <v>87</v>
      </c>
      <c r="H2003" s="75" t="s">
        <v>4997</v>
      </c>
      <c r="I2003" s="75" t="s">
        <v>4883</v>
      </c>
      <c r="J2003" s="75" t="s">
        <v>87</v>
      </c>
      <c r="K2003" s="75">
        <v>0</v>
      </c>
      <c r="L2003" s="75" t="s">
        <v>4882</v>
      </c>
      <c r="M2003" s="75" t="s">
        <v>4881</v>
      </c>
      <c r="N2003" s="75" t="s">
        <v>87</v>
      </c>
      <c r="O2003" s="75" t="s">
        <v>4107</v>
      </c>
      <c r="Q2003" s="75" t="s">
        <v>4891</v>
      </c>
      <c r="R2003" s="75">
        <v>1</v>
      </c>
      <c r="S2003" s="75" t="s">
        <v>4020</v>
      </c>
      <c r="T2003" s="75" t="s">
        <v>4879</v>
      </c>
      <c r="U2003" s="75" t="s">
        <v>4877</v>
      </c>
      <c r="V2003" s="75" t="s">
        <v>4878</v>
      </c>
      <c r="W2003" s="75" t="s">
        <v>4877</v>
      </c>
      <c r="X2003" s="75" t="s">
        <v>4876</v>
      </c>
      <c r="Y2003" s="75" t="s">
        <v>4872</v>
      </c>
      <c r="Z2003" s="75">
        <v>16</v>
      </c>
      <c r="AA2003" s="75">
        <v>0</v>
      </c>
      <c r="AB2003" s="75" t="s">
        <v>4871</v>
      </c>
      <c r="AC2003" s="75" t="s">
        <v>4996</v>
      </c>
      <c r="AD2003" s="75" t="s">
        <v>4872</v>
      </c>
      <c r="AE2003" s="75">
        <v>7</v>
      </c>
      <c r="AF2003" s="75">
        <v>2</v>
      </c>
      <c r="AG2003" s="75" t="s">
        <v>4871</v>
      </c>
      <c r="AH2003" s="75" t="s">
        <v>4995</v>
      </c>
      <c r="AI2003" s="75" t="s">
        <v>4875</v>
      </c>
      <c r="AJ2003" s="75">
        <v>11</v>
      </c>
      <c r="AK2003" s="75">
        <v>1</v>
      </c>
      <c r="AL2003" s="75" t="s">
        <v>4871</v>
      </c>
      <c r="AM2003" s="75" t="s">
        <v>4916</v>
      </c>
      <c r="AN2003" s="75" t="s">
        <v>4869</v>
      </c>
      <c r="AP2003" s="75">
        <v>10</v>
      </c>
      <c r="AQ2003" s="75">
        <v>0</v>
      </c>
      <c r="AR2003" s="75" t="s">
        <v>4868</v>
      </c>
      <c r="AS2003" s="75" t="s">
        <v>4867</v>
      </c>
      <c r="AT2003" s="75">
        <v>1</v>
      </c>
      <c r="AU2003" s="75">
        <v>0</v>
      </c>
      <c r="AV2003" s="75" t="s">
        <v>4866</v>
      </c>
      <c r="BI2003" s="75" t="s">
        <v>4915</v>
      </c>
      <c r="BJ2003" s="75" t="s">
        <v>4886</v>
      </c>
      <c r="BK2003" s="75">
        <v>0</v>
      </c>
      <c r="BM2003" s="75">
        <v>0</v>
      </c>
    </row>
    <row r="2004" spans="1:65" ht="17.399999999999999" hidden="1" customHeight="1" x14ac:dyDescent="0.3">
      <c r="A2004" s="75">
        <v>2019</v>
      </c>
      <c r="B2004" s="75">
        <v>64103</v>
      </c>
      <c r="C2004" s="75" t="s">
        <v>4914</v>
      </c>
      <c r="D2004" s="75" t="s">
        <v>4885</v>
      </c>
      <c r="E2004" s="77">
        <v>2865</v>
      </c>
      <c r="F2004" s="75" t="s">
        <v>3356</v>
      </c>
      <c r="G2004" s="77" t="s">
        <v>87</v>
      </c>
      <c r="H2004" s="75" t="s">
        <v>4994</v>
      </c>
      <c r="I2004" s="75" t="s">
        <v>4883</v>
      </c>
      <c r="J2004" s="75" t="s">
        <v>87</v>
      </c>
      <c r="K2004" s="75">
        <v>0</v>
      </c>
      <c r="L2004" s="75" t="s">
        <v>4882</v>
      </c>
      <c r="M2004" s="75" t="s">
        <v>4881</v>
      </c>
      <c r="N2004" s="75" t="s">
        <v>87</v>
      </c>
      <c r="O2004" s="75" t="s">
        <v>4088</v>
      </c>
      <c r="Q2004" s="75" t="s">
        <v>4891</v>
      </c>
      <c r="R2004" s="75">
        <v>0</v>
      </c>
      <c r="S2004" s="75" t="s">
        <v>4020</v>
      </c>
      <c r="T2004" s="75" t="s">
        <v>4879</v>
      </c>
      <c r="U2004" s="75" t="s">
        <v>4877</v>
      </c>
      <c r="V2004" s="75" t="s">
        <v>4878</v>
      </c>
      <c r="W2004" s="75" t="s">
        <v>4877</v>
      </c>
      <c r="X2004" s="75" t="s">
        <v>4876</v>
      </c>
      <c r="Y2004" s="75" t="s">
        <v>4897</v>
      </c>
      <c r="Z2004" s="75">
        <v>2</v>
      </c>
      <c r="AA2004" s="75">
        <v>1</v>
      </c>
      <c r="AB2004" s="75" t="s">
        <v>4871</v>
      </c>
      <c r="AC2004" s="75" t="s">
        <v>4993</v>
      </c>
      <c r="AD2004" s="75" t="s">
        <v>4872</v>
      </c>
      <c r="AH2004" s="75" t="s">
        <v>4927</v>
      </c>
      <c r="AI2004" s="75" t="s">
        <v>4897</v>
      </c>
      <c r="AJ2004" s="75">
        <v>4</v>
      </c>
      <c r="AK2004" s="75">
        <v>3</v>
      </c>
      <c r="AL2004" s="75" t="s">
        <v>4871</v>
      </c>
      <c r="AM2004" s="75" t="s">
        <v>4992</v>
      </c>
      <c r="AN2004" s="75" t="s">
        <v>4869</v>
      </c>
      <c r="AP2004" s="75">
        <v>8</v>
      </c>
      <c r="AQ2004" s="75">
        <v>0</v>
      </c>
      <c r="AR2004" s="75" t="s">
        <v>4868</v>
      </c>
      <c r="AS2004" s="75" t="s">
        <v>4867</v>
      </c>
      <c r="AT2004" s="75">
        <v>0</v>
      </c>
      <c r="AU2004" s="75">
        <v>0</v>
      </c>
      <c r="AV2004" s="75" t="s">
        <v>4866</v>
      </c>
      <c r="BI2004" s="75" t="s">
        <v>4865</v>
      </c>
      <c r="BJ2004" s="75" t="s">
        <v>4864</v>
      </c>
      <c r="BK2004" s="75">
        <v>0</v>
      </c>
      <c r="BM2004" s="75">
        <v>0</v>
      </c>
    </row>
    <row r="2005" spans="1:65" ht="17.399999999999999" hidden="1" customHeight="1" x14ac:dyDescent="0.3">
      <c r="A2005" s="75">
        <v>2019</v>
      </c>
      <c r="B2005" s="75">
        <v>59010</v>
      </c>
      <c r="C2005" s="75" t="s">
        <v>3523</v>
      </c>
      <c r="D2005" s="75" t="s">
        <v>4885</v>
      </c>
      <c r="E2005" s="77">
        <v>3000</v>
      </c>
      <c r="F2005" s="75" t="s">
        <v>3523</v>
      </c>
      <c r="G2005" s="77" t="s">
        <v>87</v>
      </c>
      <c r="H2005" s="75" t="s">
        <v>4991</v>
      </c>
      <c r="I2005" s="75" t="s">
        <v>4883</v>
      </c>
      <c r="J2005" s="75" t="s">
        <v>87</v>
      </c>
      <c r="K2005" s="75">
        <v>0</v>
      </c>
      <c r="L2005" s="75" t="s">
        <v>4882</v>
      </c>
      <c r="M2005" s="75" t="s">
        <v>4892</v>
      </c>
      <c r="N2005" s="75" t="s">
        <v>87</v>
      </c>
      <c r="O2005" s="75" t="s">
        <v>4032</v>
      </c>
      <c r="Q2005" s="75" t="s">
        <v>4912</v>
      </c>
      <c r="R2005" s="75">
        <v>7</v>
      </c>
      <c r="S2005" s="75" t="s">
        <v>3662</v>
      </c>
      <c r="T2005" s="75" t="s">
        <v>4899</v>
      </c>
      <c r="U2005" s="75" t="s">
        <v>4877</v>
      </c>
      <c r="V2005" s="75" t="s">
        <v>4878</v>
      </c>
      <c r="W2005" s="75" t="s">
        <v>4877</v>
      </c>
      <c r="X2005" s="75" t="s">
        <v>4876</v>
      </c>
      <c r="Y2005" s="75" t="s">
        <v>4872</v>
      </c>
      <c r="Z2005" s="75">
        <v>36</v>
      </c>
      <c r="AA2005" s="75">
        <v>0</v>
      </c>
      <c r="AB2005" s="75" t="s">
        <v>4871</v>
      </c>
      <c r="AC2005" s="75" t="s">
        <v>4890</v>
      </c>
      <c r="AD2005" s="75" t="s">
        <v>4872</v>
      </c>
      <c r="AE2005" s="75">
        <v>30</v>
      </c>
      <c r="AF2005" s="75">
        <v>12</v>
      </c>
      <c r="AG2005" s="75" t="s">
        <v>4871</v>
      </c>
      <c r="AH2005" s="75" t="s">
        <v>4990</v>
      </c>
      <c r="AI2005" s="75" t="s">
        <v>4897</v>
      </c>
      <c r="AJ2005" s="75">
        <v>16</v>
      </c>
      <c r="AK2005" s="75">
        <v>8</v>
      </c>
      <c r="AL2005" s="75" t="s">
        <v>4871</v>
      </c>
      <c r="AM2005" s="75" t="s">
        <v>4989</v>
      </c>
      <c r="AN2005" s="75" t="s">
        <v>4869</v>
      </c>
      <c r="AP2005" s="75">
        <v>10</v>
      </c>
      <c r="AQ2005" s="75">
        <v>10</v>
      </c>
      <c r="AR2005" s="75" t="s">
        <v>4908</v>
      </c>
      <c r="AS2005" s="75" t="s">
        <v>4907</v>
      </c>
      <c r="AT2005" s="75">
        <v>7</v>
      </c>
      <c r="AU2005" s="75">
        <v>1</v>
      </c>
      <c r="AV2005" s="75" t="s">
        <v>4866</v>
      </c>
      <c r="BI2005" s="75" t="s">
        <v>4915</v>
      </c>
      <c r="BJ2005" s="75" t="s">
        <v>4886</v>
      </c>
      <c r="BK2005" s="75">
        <v>0</v>
      </c>
      <c r="BM2005" s="75">
        <v>0</v>
      </c>
    </row>
    <row r="2006" spans="1:65" ht="17.399999999999999" hidden="1" customHeight="1" x14ac:dyDescent="0.3">
      <c r="A2006" s="75">
        <v>2019</v>
      </c>
      <c r="B2006" s="75">
        <v>64205</v>
      </c>
      <c r="C2006" s="75" t="s">
        <v>4985</v>
      </c>
      <c r="D2006" s="75" t="s">
        <v>4885</v>
      </c>
      <c r="E2006" s="77">
        <v>3010</v>
      </c>
      <c r="F2006" s="75" t="s">
        <v>1038</v>
      </c>
      <c r="G2006" s="77" t="s">
        <v>87</v>
      </c>
      <c r="H2006" s="75" t="s">
        <v>4988</v>
      </c>
      <c r="I2006" s="75" t="s">
        <v>4883</v>
      </c>
      <c r="J2006" s="75" t="s">
        <v>87</v>
      </c>
      <c r="K2006" s="75">
        <v>0</v>
      </c>
      <c r="L2006" s="75" t="s">
        <v>4882</v>
      </c>
      <c r="M2006" s="75" t="s">
        <v>4881</v>
      </c>
      <c r="N2006" s="75" t="s">
        <v>87</v>
      </c>
      <c r="O2006" s="75" t="s">
        <v>4018</v>
      </c>
      <c r="Q2006" s="75" t="s">
        <v>4891</v>
      </c>
      <c r="R2006" s="75">
        <v>0</v>
      </c>
      <c r="S2006" s="75" t="s">
        <v>4020</v>
      </c>
      <c r="T2006" s="75" t="s">
        <v>4879</v>
      </c>
      <c r="U2006" s="75" t="s">
        <v>4877</v>
      </c>
      <c r="V2006" s="75" t="s">
        <v>4878</v>
      </c>
      <c r="W2006" s="75" t="s">
        <v>4877</v>
      </c>
      <c r="X2006" s="75" t="s">
        <v>4876</v>
      </c>
      <c r="Y2006" s="75" t="s">
        <v>4872</v>
      </c>
      <c r="Z2006" s="75">
        <v>17</v>
      </c>
      <c r="AA2006" s="75">
        <v>0</v>
      </c>
      <c r="AB2006" s="75" t="s">
        <v>4871</v>
      </c>
      <c r="AC2006" s="75" t="s">
        <v>4905</v>
      </c>
      <c r="AD2006" s="75" t="s">
        <v>4872</v>
      </c>
      <c r="AE2006" s="75">
        <v>14</v>
      </c>
      <c r="AF2006" s="75">
        <v>1</v>
      </c>
      <c r="AG2006" s="75" t="s">
        <v>4871</v>
      </c>
      <c r="AH2006" s="75" t="s">
        <v>4987</v>
      </c>
      <c r="AI2006" s="75" t="s">
        <v>4872</v>
      </c>
      <c r="AJ2006" s="75">
        <v>6</v>
      </c>
      <c r="AK2006" s="75">
        <v>0</v>
      </c>
      <c r="AL2006" s="75" t="s">
        <v>4871</v>
      </c>
      <c r="AM2006" s="75" t="s">
        <v>4986</v>
      </c>
      <c r="AN2006" s="75" t="s">
        <v>4869</v>
      </c>
      <c r="AP2006" s="75">
        <v>8</v>
      </c>
      <c r="AQ2006" s="75">
        <v>2</v>
      </c>
      <c r="AR2006" s="75" t="s">
        <v>4868</v>
      </c>
      <c r="AS2006" s="75" t="s">
        <v>4867</v>
      </c>
      <c r="AT2006" s="75">
        <v>0</v>
      </c>
      <c r="AU2006" s="75">
        <v>0</v>
      </c>
      <c r="AV2006" s="75" t="s">
        <v>4866</v>
      </c>
      <c r="BI2006" s="75" t="s">
        <v>4865</v>
      </c>
      <c r="BJ2006" s="75" t="s">
        <v>4864</v>
      </c>
      <c r="BK2006" s="75">
        <v>0</v>
      </c>
      <c r="BM2006" s="75">
        <v>0</v>
      </c>
    </row>
    <row r="2007" spans="1:65" ht="17.399999999999999" hidden="1" customHeight="1" x14ac:dyDescent="0.3">
      <c r="A2007" s="75">
        <v>2019</v>
      </c>
      <c r="B2007" s="75">
        <v>64205</v>
      </c>
      <c r="C2007" s="75" t="s">
        <v>4985</v>
      </c>
      <c r="D2007" s="75" t="s">
        <v>4885</v>
      </c>
      <c r="E2007" s="77">
        <v>3020</v>
      </c>
      <c r="F2007" s="75" t="s">
        <v>3940</v>
      </c>
      <c r="G2007" s="77" t="s">
        <v>87</v>
      </c>
      <c r="H2007" s="75" t="s">
        <v>4984</v>
      </c>
      <c r="I2007" s="75" t="s">
        <v>4883</v>
      </c>
      <c r="J2007" s="75" t="s">
        <v>87</v>
      </c>
      <c r="K2007" s="75">
        <v>0</v>
      </c>
      <c r="L2007" s="75" t="s">
        <v>4882</v>
      </c>
      <c r="M2007" s="75" t="s">
        <v>4892</v>
      </c>
      <c r="N2007" s="75" t="s">
        <v>87</v>
      </c>
      <c r="O2007" s="75" t="s">
        <v>4032</v>
      </c>
      <c r="Q2007" s="75" t="s">
        <v>4912</v>
      </c>
      <c r="R2007" s="75">
        <v>4</v>
      </c>
      <c r="S2007" s="75" t="s">
        <v>3662</v>
      </c>
      <c r="T2007" s="75" t="s">
        <v>4899</v>
      </c>
      <c r="U2007" s="75" t="s">
        <v>4877</v>
      </c>
      <c r="V2007" s="75" t="s">
        <v>4878</v>
      </c>
      <c r="W2007" s="75" t="s">
        <v>4877</v>
      </c>
      <c r="X2007" s="75" t="s">
        <v>4876</v>
      </c>
      <c r="Y2007" s="75" t="s">
        <v>4872</v>
      </c>
      <c r="Z2007" s="75">
        <v>26</v>
      </c>
      <c r="AA2007" s="75">
        <v>6</v>
      </c>
      <c r="AB2007" s="75" t="s">
        <v>4871</v>
      </c>
      <c r="AC2007" s="75" t="s">
        <v>4983</v>
      </c>
      <c r="AD2007" s="75" t="s">
        <v>4872</v>
      </c>
      <c r="AE2007" s="75">
        <v>15</v>
      </c>
      <c r="AF2007" s="75">
        <v>6</v>
      </c>
      <c r="AG2007" s="75" t="s">
        <v>4871</v>
      </c>
      <c r="AH2007" s="75" t="s">
        <v>4982</v>
      </c>
      <c r="AI2007" s="75" t="s">
        <v>4872</v>
      </c>
      <c r="AJ2007" s="75">
        <v>11</v>
      </c>
      <c r="AK2007" s="75">
        <v>4</v>
      </c>
      <c r="AL2007" s="75" t="s">
        <v>4871</v>
      </c>
      <c r="AM2007" s="75" t="s">
        <v>4981</v>
      </c>
      <c r="AN2007" s="75" t="s">
        <v>4869</v>
      </c>
      <c r="AP2007" s="75">
        <v>10</v>
      </c>
      <c r="AQ2007" s="75">
        <v>6</v>
      </c>
      <c r="AR2007" s="75" t="s">
        <v>4868</v>
      </c>
      <c r="AS2007" s="75" t="s">
        <v>4867</v>
      </c>
      <c r="AT2007" s="75">
        <v>4</v>
      </c>
      <c r="AU2007" s="75">
        <v>0</v>
      </c>
      <c r="AV2007" s="75" t="s">
        <v>4866</v>
      </c>
      <c r="BI2007" s="75" t="s">
        <v>4865</v>
      </c>
      <c r="BJ2007" s="75" t="s">
        <v>4864</v>
      </c>
      <c r="BK2007" s="75">
        <v>0</v>
      </c>
      <c r="BM2007" s="75">
        <v>0</v>
      </c>
    </row>
    <row r="2008" spans="1:65" ht="17.399999999999999" hidden="1" customHeight="1" x14ac:dyDescent="0.3">
      <c r="A2008" s="75">
        <v>2019</v>
      </c>
      <c r="B2008" s="75">
        <v>64103</v>
      </c>
      <c r="C2008" s="75" t="s">
        <v>4914</v>
      </c>
      <c r="D2008" s="75" t="s">
        <v>4885</v>
      </c>
      <c r="E2008" s="77">
        <v>3030</v>
      </c>
      <c r="F2008" s="75" t="s">
        <v>355</v>
      </c>
      <c r="G2008" s="77" t="s">
        <v>87</v>
      </c>
      <c r="H2008" s="75" t="s">
        <v>4980</v>
      </c>
      <c r="I2008" s="75" t="s">
        <v>4883</v>
      </c>
      <c r="J2008" s="75" t="s">
        <v>87</v>
      </c>
      <c r="K2008" s="75">
        <v>0</v>
      </c>
      <c r="L2008" s="75" t="s">
        <v>4882</v>
      </c>
      <c r="M2008" s="75" t="s">
        <v>4881</v>
      </c>
      <c r="N2008" s="75" t="s">
        <v>87</v>
      </c>
      <c r="O2008" s="75" t="s">
        <v>4051</v>
      </c>
      <c r="Q2008" s="75" t="s">
        <v>4900</v>
      </c>
      <c r="R2008" s="75">
        <v>1</v>
      </c>
      <c r="S2008" s="75" t="s">
        <v>3662</v>
      </c>
      <c r="T2008" s="75" t="s">
        <v>4899</v>
      </c>
      <c r="U2008" s="75" t="s">
        <v>4877</v>
      </c>
      <c r="V2008" s="75" t="s">
        <v>4878</v>
      </c>
      <c r="W2008" s="75" t="s">
        <v>4877</v>
      </c>
      <c r="X2008" s="75" t="s">
        <v>4876</v>
      </c>
      <c r="Y2008" s="75" t="s">
        <v>4897</v>
      </c>
      <c r="Z2008" s="75">
        <v>22</v>
      </c>
      <c r="AA2008" s="75">
        <v>2</v>
      </c>
      <c r="AB2008" s="75" t="s">
        <v>4871</v>
      </c>
      <c r="AC2008" s="75" t="s">
        <v>4979</v>
      </c>
      <c r="AD2008" s="75" t="s">
        <v>4872</v>
      </c>
      <c r="AE2008" s="75">
        <v>13</v>
      </c>
      <c r="AF2008" s="75">
        <v>3</v>
      </c>
      <c r="AG2008" s="75" t="s">
        <v>4871</v>
      </c>
      <c r="AH2008" s="75" t="s">
        <v>4978</v>
      </c>
      <c r="AI2008" s="75" t="s">
        <v>4897</v>
      </c>
      <c r="AJ2008" s="75">
        <v>7</v>
      </c>
      <c r="AK2008" s="75">
        <v>1</v>
      </c>
      <c r="AL2008" s="75" t="s">
        <v>4871</v>
      </c>
      <c r="AM2008" s="75" t="s">
        <v>4977</v>
      </c>
      <c r="AN2008" s="75" t="s">
        <v>4869</v>
      </c>
      <c r="AP2008" s="75">
        <v>10</v>
      </c>
      <c r="AQ2008" s="75">
        <v>0</v>
      </c>
      <c r="AR2008" s="75" t="s">
        <v>4868</v>
      </c>
      <c r="AS2008" s="75" t="s">
        <v>4867</v>
      </c>
      <c r="AT2008" s="75">
        <v>1</v>
      </c>
      <c r="AU2008" s="75">
        <v>0</v>
      </c>
      <c r="AV2008" s="75" t="s">
        <v>4866</v>
      </c>
      <c r="BI2008" s="75" t="s">
        <v>4865</v>
      </c>
      <c r="BJ2008" s="75" t="s">
        <v>4864</v>
      </c>
      <c r="BK2008" s="75">
        <v>0</v>
      </c>
      <c r="BM2008" s="75">
        <v>0</v>
      </c>
    </row>
    <row r="2009" spans="1:65" ht="17.399999999999999" hidden="1" customHeight="1" x14ac:dyDescent="0.3">
      <c r="A2009" s="75">
        <v>2019</v>
      </c>
      <c r="B2009" s="75">
        <v>64043</v>
      </c>
      <c r="C2009" s="75" t="s">
        <v>4902</v>
      </c>
      <c r="D2009" s="75" t="s">
        <v>4885</v>
      </c>
      <c r="E2009" s="77">
        <v>3040</v>
      </c>
      <c r="F2009" s="75" t="s">
        <v>392</v>
      </c>
      <c r="G2009" s="77" t="s">
        <v>87</v>
      </c>
      <c r="H2009" s="75" t="s">
        <v>4976</v>
      </c>
      <c r="I2009" s="75" t="s">
        <v>4883</v>
      </c>
      <c r="J2009" s="75" t="s">
        <v>87</v>
      </c>
      <c r="K2009" s="75">
        <v>0</v>
      </c>
      <c r="L2009" s="75" t="s">
        <v>4882</v>
      </c>
      <c r="M2009" s="75" t="s">
        <v>4881</v>
      </c>
      <c r="N2009" s="75" t="s">
        <v>87</v>
      </c>
      <c r="O2009" s="75" t="s">
        <v>4051</v>
      </c>
      <c r="Q2009" s="75" t="s">
        <v>4900</v>
      </c>
      <c r="R2009" s="75">
        <v>2</v>
      </c>
      <c r="S2009" s="75" t="s">
        <v>3662</v>
      </c>
      <c r="T2009" s="75" t="s">
        <v>4899</v>
      </c>
      <c r="U2009" s="75" t="s">
        <v>4877</v>
      </c>
      <c r="V2009" s="75" t="s">
        <v>4878</v>
      </c>
      <c r="W2009" s="75" t="s">
        <v>4877</v>
      </c>
      <c r="X2009" s="75" t="s">
        <v>4876</v>
      </c>
      <c r="Y2009" s="75" t="s">
        <v>4872</v>
      </c>
      <c r="Z2009" s="75">
        <v>10</v>
      </c>
      <c r="AA2009" s="75">
        <v>2</v>
      </c>
      <c r="AB2009" s="75" t="s">
        <v>4871</v>
      </c>
      <c r="AC2009" s="75" t="s">
        <v>4975</v>
      </c>
      <c r="AD2009" s="75" t="s">
        <v>4872</v>
      </c>
      <c r="AE2009" s="75">
        <v>5</v>
      </c>
      <c r="AF2009" s="75">
        <v>2</v>
      </c>
      <c r="AG2009" s="75" t="s">
        <v>4871</v>
      </c>
      <c r="AH2009" s="75" t="s">
        <v>4974</v>
      </c>
      <c r="AI2009" s="75" t="s">
        <v>4895</v>
      </c>
      <c r="AJ2009" s="75">
        <v>4</v>
      </c>
      <c r="AK2009" s="75">
        <v>4</v>
      </c>
      <c r="AL2009" s="75" t="s">
        <v>4877</v>
      </c>
      <c r="AM2009" s="75" t="s">
        <v>4894</v>
      </c>
      <c r="AN2009" s="75" t="s">
        <v>4869</v>
      </c>
      <c r="AP2009" s="75">
        <v>10</v>
      </c>
      <c r="AQ2009" s="75">
        <v>5</v>
      </c>
      <c r="AR2009" s="75" t="s">
        <v>4868</v>
      </c>
      <c r="AS2009" s="75" t="s">
        <v>4867</v>
      </c>
      <c r="AT2009" s="75">
        <v>2</v>
      </c>
      <c r="AU2009" s="75">
        <v>0</v>
      </c>
      <c r="AV2009" s="75" t="s">
        <v>4866</v>
      </c>
      <c r="BI2009" s="75" t="s">
        <v>4865</v>
      </c>
      <c r="BJ2009" s="75" t="s">
        <v>4864</v>
      </c>
      <c r="BK2009" s="75">
        <v>0</v>
      </c>
      <c r="BM2009" s="75">
        <v>0</v>
      </c>
    </row>
    <row r="2010" spans="1:65" ht="17.399999999999999" hidden="1" customHeight="1" x14ac:dyDescent="0.3">
      <c r="A2010" s="75">
        <v>2019</v>
      </c>
      <c r="B2010" s="75">
        <v>64103</v>
      </c>
      <c r="C2010" s="75" t="s">
        <v>4914</v>
      </c>
      <c r="D2010" s="75" t="s">
        <v>4885</v>
      </c>
      <c r="E2010" s="77">
        <v>3050</v>
      </c>
      <c r="F2010" s="75" t="s">
        <v>3046</v>
      </c>
      <c r="G2010" s="77" t="s">
        <v>87</v>
      </c>
      <c r="H2010" s="75" t="s">
        <v>4973</v>
      </c>
      <c r="I2010" s="75" t="s">
        <v>4883</v>
      </c>
      <c r="J2010" s="75" t="s">
        <v>87</v>
      </c>
      <c r="K2010" s="75">
        <v>0</v>
      </c>
      <c r="L2010" s="75" t="s">
        <v>4882</v>
      </c>
      <c r="M2010" s="75" t="s">
        <v>4881</v>
      </c>
      <c r="N2010" s="75" t="s">
        <v>87</v>
      </c>
      <c r="O2010" s="75" t="s">
        <v>4051</v>
      </c>
      <c r="Q2010" s="75" t="s">
        <v>4900</v>
      </c>
      <c r="R2010" s="75">
        <v>1</v>
      </c>
      <c r="S2010" s="75" t="s">
        <v>3662</v>
      </c>
      <c r="T2010" s="75" t="s">
        <v>4899</v>
      </c>
      <c r="U2010" s="75" t="s">
        <v>4877</v>
      </c>
      <c r="V2010" s="75" t="s">
        <v>4878</v>
      </c>
      <c r="W2010" s="75" t="s">
        <v>4877</v>
      </c>
      <c r="X2010" s="75" t="s">
        <v>4876</v>
      </c>
      <c r="Y2010" s="75" t="s">
        <v>4872</v>
      </c>
      <c r="Z2010" s="75">
        <v>9</v>
      </c>
      <c r="AA2010" s="75">
        <v>0</v>
      </c>
      <c r="AB2010" s="75" t="s">
        <v>4871</v>
      </c>
      <c r="AC2010" s="75" t="s">
        <v>4972</v>
      </c>
      <c r="AD2010" s="75" t="s">
        <v>4872</v>
      </c>
      <c r="AE2010" s="75">
        <v>6</v>
      </c>
      <c r="AF2010" s="75">
        <v>3</v>
      </c>
      <c r="AG2010" s="75" t="s">
        <v>4871</v>
      </c>
      <c r="AH2010" s="75" t="s">
        <v>4971</v>
      </c>
      <c r="AI2010" s="75" t="s">
        <v>4897</v>
      </c>
      <c r="AJ2010" s="75">
        <v>6</v>
      </c>
      <c r="AK2010" s="75">
        <v>4</v>
      </c>
      <c r="AL2010" s="75" t="s">
        <v>4871</v>
      </c>
      <c r="AM2010" s="75" t="s">
        <v>4970</v>
      </c>
      <c r="AN2010" s="75" t="s">
        <v>4869</v>
      </c>
      <c r="AP2010" s="75">
        <v>8</v>
      </c>
      <c r="AQ2010" s="75">
        <v>0</v>
      </c>
      <c r="AR2010" s="75" t="s">
        <v>4868</v>
      </c>
      <c r="AS2010" s="75" t="s">
        <v>4867</v>
      </c>
      <c r="AT2010" s="75">
        <v>1</v>
      </c>
      <c r="AU2010" s="75">
        <v>0</v>
      </c>
      <c r="AV2010" s="75" t="s">
        <v>4866</v>
      </c>
      <c r="BI2010" s="75" t="s">
        <v>4915</v>
      </c>
      <c r="BJ2010" s="75" t="s">
        <v>4886</v>
      </c>
      <c r="BK2010" s="75">
        <v>0</v>
      </c>
      <c r="BM2010" s="75">
        <v>0</v>
      </c>
    </row>
    <row r="2011" spans="1:65" ht="17.399999999999999" hidden="1" customHeight="1" x14ac:dyDescent="0.3">
      <c r="A2011" s="75">
        <v>2019</v>
      </c>
      <c r="B2011" s="75">
        <v>64103</v>
      </c>
      <c r="C2011" s="75" t="s">
        <v>4914</v>
      </c>
      <c r="D2011" s="75" t="s">
        <v>4885</v>
      </c>
      <c r="E2011" s="77">
        <v>3060</v>
      </c>
      <c r="F2011" s="75" t="s">
        <v>2770</v>
      </c>
      <c r="G2011" s="77" t="s">
        <v>87</v>
      </c>
      <c r="H2011" s="75" t="s">
        <v>4969</v>
      </c>
      <c r="I2011" s="75" t="s">
        <v>4883</v>
      </c>
      <c r="J2011" s="75" t="s">
        <v>87</v>
      </c>
      <c r="K2011" s="75">
        <v>0</v>
      </c>
      <c r="L2011" s="75" t="s">
        <v>4882</v>
      </c>
      <c r="M2011" s="75" t="s">
        <v>4881</v>
      </c>
      <c r="N2011" s="75" t="s">
        <v>87</v>
      </c>
      <c r="O2011" s="75" t="s">
        <v>4051</v>
      </c>
      <c r="Q2011" s="75" t="s">
        <v>4900</v>
      </c>
      <c r="R2011" s="75">
        <v>1</v>
      </c>
      <c r="S2011" s="75" t="s">
        <v>3662</v>
      </c>
      <c r="T2011" s="75" t="s">
        <v>4899</v>
      </c>
      <c r="U2011" s="75" t="s">
        <v>4877</v>
      </c>
      <c r="V2011" s="75" t="s">
        <v>4878</v>
      </c>
      <c r="W2011" s="75" t="s">
        <v>4877</v>
      </c>
      <c r="X2011" s="75" t="s">
        <v>4876</v>
      </c>
      <c r="Y2011" s="75" t="s">
        <v>4872</v>
      </c>
      <c r="AC2011" s="75" t="s">
        <v>4968</v>
      </c>
      <c r="AD2011" s="75" t="s">
        <v>4897</v>
      </c>
      <c r="AH2011" s="75" t="s">
        <v>4896</v>
      </c>
      <c r="AI2011" s="75" t="s">
        <v>4895</v>
      </c>
      <c r="AJ2011" s="75">
        <v>2</v>
      </c>
      <c r="AK2011" s="75">
        <v>2</v>
      </c>
      <c r="AL2011" s="75" t="s">
        <v>4877</v>
      </c>
      <c r="AM2011" s="75" t="s">
        <v>4894</v>
      </c>
      <c r="AN2011" s="75" t="s">
        <v>4869</v>
      </c>
      <c r="AP2011" s="75">
        <v>10</v>
      </c>
      <c r="AQ2011" s="75">
        <v>0</v>
      </c>
      <c r="AR2011" s="75" t="s">
        <v>4868</v>
      </c>
      <c r="AS2011" s="75" t="s">
        <v>4867</v>
      </c>
      <c r="AT2011" s="75">
        <v>1</v>
      </c>
      <c r="AU2011" s="75">
        <v>0</v>
      </c>
      <c r="AV2011" s="75" t="s">
        <v>4866</v>
      </c>
      <c r="BI2011" s="75" t="s">
        <v>4865</v>
      </c>
      <c r="BJ2011" s="75" t="s">
        <v>4864</v>
      </c>
      <c r="BK2011" s="75">
        <v>0</v>
      </c>
      <c r="BM2011" s="75">
        <v>0</v>
      </c>
    </row>
    <row r="2012" spans="1:65" ht="17.399999999999999" hidden="1" customHeight="1" x14ac:dyDescent="0.3">
      <c r="A2012" s="75">
        <v>2019</v>
      </c>
      <c r="B2012" s="75">
        <v>64043</v>
      </c>
      <c r="C2012" s="75" t="s">
        <v>4902</v>
      </c>
      <c r="D2012" s="75" t="s">
        <v>4885</v>
      </c>
      <c r="E2012" s="77">
        <v>3070</v>
      </c>
      <c r="F2012" s="75" t="s">
        <v>3971</v>
      </c>
      <c r="G2012" s="77" t="s">
        <v>87</v>
      </c>
      <c r="H2012" s="75" t="s">
        <v>4967</v>
      </c>
      <c r="I2012" s="75" t="s">
        <v>4883</v>
      </c>
      <c r="J2012" s="75" t="s">
        <v>87</v>
      </c>
      <c r="K2012" s="75">
        <v>0</v>
      </c>
      <c r="L2012" s="75" t="s">
        <v>4882</v>
      </c>
      <c r="M2012" s="75" t="s">
        <v>4881</v>
      </c>
      <c r="N2012" s="75" t="s">
        <v>87</v>
      </c>
      <c r="O2012" s="75" t="s">
        <v>4018</v>
      </c>
      <c r="Q2012" s="75" t="s">
        <v>4891</v>
      </c>
      <c r="R2012" s="75">
        <v>0</v>
      </c>
      <c r="S2012" s="75" t="s">
        <v>4033</v>
      </c>
      <c r="T2012" s="75" t="s">
        <v>4919</v>
      </c>
      <c r="U2012" s="75" t="s">
        <v>4877</v>
      </c>
      <c r="V2012" s="75" t="s">
        <v>4878</v>
      </c>
      <c r="W2012" s="75" t="s">
        <v>4877</v>
      </c>
      <c r="X2012" s="75" t="s">
        <v>4876</v>
      </c>
      <c r="Y2012" s="75" t="s">
        <v>4872</v>
      </c>
      <c r="Z2012" s="75">
        <v>4</v>
      </c>
      <c r="AA2012" s="75">
        <v>0</v>
      </c>
      <c r="AB2012" s="75" t="s">
        <v>4871</v>
      </c>
      <c r="AC2012" s="75" t="s">
        <v>4966</v>
      </c>
      <c r="AD2012" s="75" t="s">
        <v>4872</v>
      </c>
      <c r="AE2012" s="75">
        <v>2</v>
      </c>
      <c r="AF2012" s="75">
        <v>1</v>
      </c>
      <c r="AG2012" s="75" t="s">
        <v>4871</v>
      </c>
      <c r="AH2012" s="75" t="s">
        <v>4965</v>
      </c>
      <c r="AI2012" s="75" t="s">
        <v>4872</v>
      </c>
      <c r="AJ2012" s="75">
        <v>4</v>
      </c>
      <c r="AK2012" s="75">
        <v>3</v>
      </c>
      <c r="AL2012" s="75" t="s">
        <v>4871</v>
      </c>
      <c r="AM2012" s="75" t="s">
        <v>4964</v>
      </c>
      <c r="AN2012" s="75" t="s">
        <v>4869</v>
      </c>
      <c r="AP2012" s="75">
        <v>8</v>
      </c>
      <c r="AQ2012" s="75">
        <v>0</v>
      </c>
      <c r="AR2012" s="75" t="s">
        <v>4868</v>
      </c>
      <c r="AS2012" s="75" t="s">
        <v>4867</v>
      </c>
      <c r="AT2012" s="75">
        <v>0</v>
      </c>
      <c r="AU2012" s="75">
        <v>0</v>
      </c>
      <c r="AV2012" s="75" t="s">
        <v>4866</v>
      </c>
      <c r="BI2012" s="75" t="s">
        <v>4865</v>
      </c>
      <c r="BJ2012" s="75" t="s">
        <v>4864</v>
      </c>
      <c r="BK2012" s="75">
        <v>0</v>
      </c>
      <c r="BM2012" s="75">
        <v>0</v>
      </c>
    </row>
    <row r="2013" spans="1:65" ht="17.399999999999999" hidden="1" customHeight="1" x14ac:dyDescent="0.3">
      <c r="A2013" s="75">
        <v>2019</v>
      </c>
      <c r="B2013" s="75">
        <v>64203</v>
      </c>
      <c r="C2013" s="75" t="s">
        <v>626</v>
      </c>
      <c r="D2013" s="75" t="s">
        <v>4885</v>
      </c>
      <c r="E2013" s="77">
        <v>3080</v>
      </c>
      <c r="F2013" s="75" t="s">
        <v>3806</v>
      </c>
      <c r="G2013" s="77" t="s">
        <v>87</v>
      </c>
      <c r="H2013" s="75" t="s">
        <v>4963</v>
      </c>
      <c r="I2013" s="75" t="s">
        <v>4883</v>
      </c>
      <c r="J2013" s="75" t="s">
        <v>87</v>
      </c>
      <c r="K2013" s="75">
        <v>0</v>
      </c>
      <c r="L2013" s="75" t="s">
        <v>4882</v>
      </c>
      <c r="M2013" s="75" t="s">
        <v>4892</v>
      </c>
      <c r="N2013" s="75" t="s">
        <v>87</v>
      </c>
      <c r="O2013" s="75" t="s">
        <v>4032</v>
      </c>
      <c r="Q2013" s="75" t="s">
        <v>4912</v>
      </c>
      <c r="R2013" s="75">
        <v>5</v>
      </c>
      <c r="S2013" s="75" t="s">
        <v>3662</v>
      </c>
      <c r="T2013" s="75" t="s">
        <v>4899</v>
      </c>
      <c r="U2013" s="75" t="s">
        <v>4877</v>
      </c>
      <c r="V2013" s="75" t="s">
        <v>4878</v>
      </c>
      <c r="W2013" s="75" t="s">
        <v>4877</v>
      </c>
      <c r="X2013" s="75" t="s">
        <v>4876</v>
      </c>
      <c r="Y2013" s="75" t="s">
        <v>4872</v>
      </c>
      <c r="Z2013" s="75">
        <v>35</v>
      </c>
      <c r="AA2013" s="75">
        <v>0</v>
      </c>
      <c r="AB2013" s="75" t="s">
        <v>4871</v>
      </c>
      <c r="AC2013" s="75" t="s">
        <v>4936</v>
      </c>
      <c r="AD2013" s="75" t="s">
        <v>4897</v>
      </c>
      <c r="AE2013" s="75">
        <v>30</v>
      </c>
      <c r="AF2013" s="75">
        <v>18</v>
      </c>
      <c r="AG2013" s="75" t="s">
        <v>4871</v>
      </c>
      <c r="AH2013" s="75" t="s">
        <v>4962</v>
      </c>
      <c r="AI2013" s="75" t="s">
        <v>4872</v>
      </c>
      <c r="AJ2013" s="75">
        <v>13</v>
      </c>
      <c r="AK2013" s="75">
        <v>7</v>
      </c>
      <c r="AL2013" s="75" t="s">
        <v>4871</v>
      </c>
      <c r="AM2013" s="75" t="s">
        <v>4961</v>
      </c>
      <c r="AN2013" s="75" t="s">
        <v>4869</v>
      </c>
      <c r="AP2013" s="75">
        <v>10</v>
      </c>
      <c r="AQ2013" s="75">
        <v>10</v>
      </c>
      <c r="AR2013" s="75" t="s">
        <v>4908</v>
      </c>
      <c r="AS2013" s="75" t="s">
        <v>4907</v>
      </c>
      <c r="AT2013" s="75">
        <v>5</v>
      </c>
      <c r="AU2013" s="75">
        <v>0</v>
      </c>
      <c r="AV2013" s="75" t="s">
        <v>4866</v>
      </c>
      <c r="BI2013" s="75" t="s">
        <v>4865</v>
      </c>
      <c r="BJ2013" s="75" t="s">
        <v>4864</v>
      </c>
      <c r="BK2013" s="75">
        <v>0</v>
      </c>
      <c r="BM2013" s="75">
        <v>0</v>
      </c>
    </row>
    <row r="2014" spans="1:65" ht="17.399999999999999" hidden="1" customHeight="1" x14ac:dyDescent="0.3">
      <c r="A2014" s="75">
        <v>2019</v>
      </c>
      <c r="B2014" s="75">
        <v>64203</v>
      </c>
      <c r="C2014" s="75" t="s">
        <v>626</v>
      </c>
      <c r="D2014" s="75" t="s">
        <v>4885</v>
      </c>
      <c r="E2014" s="77">
        <v>3085</v>
      </c>
      <c r="F2014" s="75" t="s">
        <v>1916</v>
      </c>
      <c r="G2014" s="77" t="s">
        <v>87</v>
      </c>
      <c r="H2014" s="75" t="s">
        <v>4960</v>
      </c>
      <c r="I2014" s="75" t="s">
        <v>4883</v>
      </c>
      <c r="J2014" s="75" t="s">
        <v>87</v>
      </c>
      <c r="K2014" s="75">
        <v>0</v>
      </c>
      <c r="L2014" s="75" t="s">
        <v>4882</v>
      </c>
      <c r="M2014" s="75" t="s">
        <v>4892</v>
      </c>
      <c r="N2014" s="75" t="s">
        <v>87</v>
      </c>
      <c r="O2014" s="75" t="s">
        <v>4032</v>
      </c>
      <c r="Q2014" s="75" t="s">
        <v>4912</v>
      </c>
      <c r="R2014" s="75">
        <v>5</v>
      </c>
      <c r="S2014" s="75" t="s">
        <v>3662</v>
      </c>
      <c r="T2014" s="75" t="s">
        <v>4899</v>
      </c>
      <c r="U2014" s="75" t="s">
        <v>4877</v>
      </c>
      <c r="V2014" s="75" t="s">
        <v>4878</v>
      </c>
      <c r="W2014" s="75" t="s">
        <v>4877</v>
      </c>
      <c r="X2014" s="75" t="s">
        <v>4876</v>
      </c>
      <c r="Y2014" s="75" t="s">
        <v>4897</v>
      </c>
      <c r="Z2014" s="75">
        <v>26</v>
      </c>
      <c r="AA2014" s="75">
        <v>6</v>
      </c>
      <c r="AB2014" s="75" t="s">
        <v>4871</v>
      </c>
      <c r="AC2014" s="75" t="s">
        <v>4959</v>
      </c>
      <c r="AD2014" s="75" t="s">
        <v>4872</v>
      </c>
      <c r="AE2014" s="75">
        <v>23</v>
      </c>
      <c r="AF2014" s="75">
        <v>6</v>
      </c>
      <c r="AG2014" s="75" t="s">
        <v>4871</v>
      </c>
      <c r="AH2014" s="75" t="s">
        <v>4958</v>
      </c>
      <c r="AI2014" s="75" t="s">
        <v>4897</v>
      </c>
      <c r="AJ2014" s="75">
        <v>10</v>
      </c>
      <c r="AK2014" s="75">
        <v>5</v>
      </c>
      <c r="AL2014" s="75" t="s">
        <v>4871</v>
      </c>
      <c r="AM2014" s="75" t="s">
        <v>4930</v>
      </c>
      <c r="AN2014" s="75" t="s">
        <v>4869</v>
      </c>
      <c r="AP2014" s="75">
        <v>10</v>
      </c>
      <c r="AQ2014" s="75">
        <v>9</v>
      </c>
      <c r="AR2014" s="75" t="s">
        <v>4868</v>
      </c>
      <c r="AS2014" s="75" t="s">
        <v>4867</v>
      </c>
      <c r="AT2014" s="75">
        <v>5</v>
      </c>
      <c r="AU2014" s="75">
        <v>0</v>
      </c>
      <c r="AV2014" s="75" t="s">
        <v>4866</v>
      </c>
      <c r="BI2014" s="75" t="s">
        <v>4865</v>
      </c>
      <c r="BJ2014" s="75" t="s">
        <v>4864</v>
      </c>
      <c r="BK2014" s="75">
        <v>0</v>
      </c>
      <c r="BM2014" s="75">
        <v>0</v>
      </c>
    </row>
    <row r="2015" spans="1:65" ht="17.399999999999999" hidden="1" customHeight="1" x14ac:dyDescent="0.3">
      <c r="A2015" s="75">
        <v>2019</v>
      </c>
      <c r="B2015" s="75">
        <v>21490</v>
      </c>
      <c r="C2015" s="75" t="s">
        <v>4938</v>
      </c>
      <c r="D2015" s="75" t="s">
        <v>4885</v>
      </c>
      <c r="E2015" s="77">
        <v>3090</v>
      </c>
      <c r="F2015" s="75" t="s">
        <v>3787</v>
      </c>
      <c r="G2015" s="77" t="s">
        <v>87</v>
      </c>
      <c r="H2015" s="75" t="s">
        <v>4957</v>
      </c>
      <c r="I2015" s="75" t="s">
        <v>4883</v>
      </c>
      <c r="J2015" s="75" t="s">
        <v>87</v>
      </c>
      <c r="K2015" s="75">
        <v>0</v>
      </c>
      <c r="L2015" s="75" t="s">
        <v>4882</v>
      </c>
      <c r="M2015" s="75" t="s">
        <v>4892</v>
      </c>
      <c r="N2015" s="75" t="s">
        <v>87</v>
      </c>
      <c r="O2015" s="75" t="s">
        <v>4042</v>
      </c>
      <c r="Q2015" s="75" t="s">
        <v>4920</v>
      </c>
      <c r="R2015" s="75">
        <v>2</v>
      </c>
      <c r="S2015" s="75" t="s">
        <v>4020</v>
      </c>
      <c r="T2015" s="75" t="s">
        <v>4879</v>
      </c>
      <c r="U2015" s="75" t="s">
        <v>4877</v>
      </c>
      <c r="V2015" s="75" t="s">
        <v>4878</v>
      </c>
      <c r="W2015" s="75" t="s">
        <v>4877</v>
      </c>
      <c r="X2015" s="75" t="s">
        <v>4876</v>
      </c>
      <c r="Y2015" s="75" t="s">
        <v>4872</v>
      </c>
      <c r="Z2015" s="75">
        <v>35</v>
      </c>
      <c r="AA2015" s="75">
        <v>0</v>
      </c>
      <c r="AB2015" s="75" t="s">
        <v>4871</v>
      </c>
      <c r="AC2015" s="75" t="s">
        <v>4936</v>
      </c>
      <c r="AD2015" s="75" t="s">
        <v>4872</v>
      </c>
      <c r="AE2015" s="75">
        <v>30</v>
      </c>
      <c r="AF2015" s="75">
        <v>3</v>
      </c>
      <c r="AG2015" s="75" t="s">
        <v>4871</v>
      </c>
      <c r="AH2015" s="75" t="s">
        <v>4956</v>
      </c>
      <c r="AI2015" s="75" t="s">
        <v>4872</v>
      </c>
      <c r="AJ2015" s="75">
        <v>14</v>
      </c>
      <c r="AK2015" s="75">
        <v>6</v>
      </c>
      <c r="AL2015" s="75" t="s">
        <v>4871</v>
      </c>
      <c r="AM2015" s="75" t="s">
        <v>4955</v>
      </c>
      <c r="AN2015" s="75" t="s">
        <v>4869</v>
      </c>
      <c r="AP2015" s="75">
        <v>10</v>
      </c>
      <c r="AQ2015" s="75">
        <v>10</v>
      </c>
      <c r="AR2015" s="75" t="s">
        <v>4908</v>
      </c>
      <c r="AS2015" s="75" t="s">
        <v>4907</v>
      </c>
      <c r="AT2015" s="75">
        <v>3</v>
      </c>
      <c r="AU2015" s="75">
        <v>0</v>
      </c>
      <c r="AV2015" s="75" t="s">
        <v>4866</v>
      </c>
      <c r="BI2015" s="75" t="s">
        <v>4915</v>
      </c>
      <c r="BJ2015" s="75" t="s">
        <v>4886</v>
      </c>
      <c r="BK2015" s="75">
        <v>1</v>
      </c>
      <c r="BM2015" s="75">
        <v>0</v>
      </c>
    </row>
    <row r="2016" spans="1:65" ht="17.399999999999999" hidden="1" customHeight="1" x14ac:dyDescent="0.3">
      <c r="A2016" s="75">
        <v>2019</v>
      </c>
      <c r="B2016" s="75">
        <v>62040</v>
      </c>
      <c r="C2016" s="75" t="s">
        <v>4954</v>
      </c>
      <c r="D2016" s="75" t="s">
        <v>4885</v>
      </c>
      <c r="E2016" s="77">
        <v>3100</v>
      </c>
      <c r="F2016" s="75" t="s">
        <v>3949</v>
      </c>
      <c r="G2016" s="77" t="s">
        <v>87</v>
      </c>
      <c r="H2016" s="75" t="s">
        <v>4953</v>
      </c>
      <c r="I2016" s="75" t="s">
        <v>4883</v>
      </c>
      <c r="J2016" s="75" t="s">
        <v>87</v>
      </c>
      <c r="K2016" s="75">
        <v>0</v>
      </c>
      <c r="L2016" s="75" t="s">
        <v>4882</v>
      </c>
      <c r="M2016" s="75" t="s">
        <v>4892</v>
      </c>
      <c r="N2016" s="75" t="s">
        <v>87</v>
      </c>
      <c r="O2016" s="75" t="s">
        <v>4032</v>
      </c>
      <c r="Q2016" s="75" t="s">
        <v>4912</v>
      </c>
      <c r="R2016" s="75">
        <v>2</v>
      </c>
      <c r="S2016" s="75" t="s">
        <v>4033</v>
      </c>
      <c r="T2016" s="75" t="s">
        <v>4919</v>
      </c>
      <c r="U2016" s="75" t="s">
        <v>4877</v>
      </c>
      <c r="V2016" s="75" t="s">
        <v>4878</v>
      </c>
      <c r="W2016" s="75" t="s">
        <v>4877</v>
      </c>
      <c r="X2016" s="75" t="s">
        <v>4876</v>
      </c>
      <c r="Y2016" s="75" t="s">
        <v>4897</v>
      </c>
      <c r="Z2016" s="75">
        <v>33</v>
      </c>
      <c r="AA2016" s="75">
        <v>5</v>
      </c>
      <c r="AB2016" s="75" t="s">
        <v>4871</v>
      </c>
      <c r="AC2016" s="75" t="s">
        <v>4952</v>
      </c>
      <c r="AD2016" s="75" t="s">
        <v>4872</v>
      </c>
      <c r="AE2016" s="75">
        <v>29</v>
      </c>
      <c r="AF2016" s="75">
        <v>13</v>
      </c>
      <c r="AG2016" s="75" t="s">
        <v>4871</v>
      </c>
      <c r="AH2016" s="75" t="s">
        <v>4948</v>
      </c>
      <c r="AI2016" s="75" t="s">
        <v>4897</v>
      </c>
      <c r="AJ2016" s="75">
        <v>13</v>
      </c>
      <c r="AK2016" s="75">
        <v>7</v>
      </c>
      <c r="AL2016" s="75" t="s">
        <v>4871</v>
      </c>
      <c r="AM2016" s="75" t="s">
        <v>4947</v>
      </c>
      <c r="AN2016" s="75" t="s">
        <v>4869</v>
      </c>
      <c r="AP2016" s="75">
        <v>10</v>
      </c>
      <c r="AQ2016" s="75">
        <v>7</v>
      </c>
      <c r="AR2016" s="75" t="s">
        <v>4868</v>
      </c>
      <c r="AS2016" s="75" t="s">
        <v>4867</v>
      </c>
      <c r="AT2016" s="75">
        <v>12</v>
      </c>
      <c r="AU2016" s="75">
        <v>0</v>
      </c>
      <c r="AV2016" s="75" t="s">
        <v>4866</v>
      </c>
      <c r="BI2016" s="75" t="s">
        <v>4915</v>
      </c>
      <c r="BJ2016" s="75" t="s">
        <v>4886</v>
      </c>
      <c r="BK2016" s="75">
        <v>1</v>
      </c>
      <c r="BM2016" s="75">
        <v>0</v>
      </c>
    </row>
    <row r="2017" spans="1:65" ht="17.399999999999999" hidden="1" customHeight="1" x14ac:dyDescent="0.3">
      <c r="A2017" s="75">
        <v>2019</v>
      </c>
      <c r="B2017" s="75">
        <v>62050</v>
      </c>
      <c r="C2017" s="75" t="s">
        <v>4951</v>
      </c>
      <c r="D2017" s="75" t="s">
        <v>4885</v>
      </c>
      <c r="E2017" s="77">
        <v>3110</v>
      </c>
      <c r="F2017" s="75" t="s">
        <v>2589</v>
      </c>
      <c r="G2017" s="77" t="s">
        <v>87</v>
      </c>
      <c r="H2017" s="75" t="s">
        <v>4950</v>
      </c>
      <c r="I2017" s="75" t="s">
        <v>4883</v>
      </c>
      <c r="J2017" s="75" t="s">
        <v>87</v>
      </c>
      <c r="K2017" s="75">
        <v>0</v>
      </c>
      <c r="L2017" s="75" t="s">
        <v>4882</v>
      </c>
      <c r="M2017" s="75" t="s">
        <v>4892</v>
      </c>
      <c r="N2017" s="75" t="s">
        <v>87</v>
      </c>
      <c r="O2017" s="75" t="s">
        <v>4032</v>
      </c>
      <c r="Q2017" s="75" t="s">
        <v>4912</v>
      </c>
      <c r="R2017" s="75">
        <v>4</v>
      </c>
      <c r="S2017" s="75" t="s">
        <v>3662</v>
      </c>
      <c r="T2017" s="75" t="s">
        <v>4899</v>
      </c>
      <c r="U2017" s="75" t="s">
        <v>4877</v>
      </c>
      <c r="V2017" s="75" t="s">
        <v>4878</v>
      </c>
      <c r="W2017" s="75" t="s">
        <v>4877</v>
      </c>
      <c r="X2017" s="75" t="s">
        <v>4876</v>
      </c>
      <c r="Y2017" s="75" t="s">
        <v>4872</v>
      </c>
      <c r="Z2017" s="75">
        <v>32</v>
      </c>
      <c r="AA2017" s="75">
        <v>0</v>
      </c>
      <c r="AB2017" s="75" t="s">
        <v>4871</v>
      </c>
      <c r="AC2017" s="75" t="s">
        <v>4949</v>
      </c>
      <c r="AD2017" s="75" t="s">
        <v>4872</v>
      </c>
      <c r="AE2017" s="75">
        <v>29</v>
      </c>
      <c r="AF2017" s="75">
        <v>13</v>
      </c>
      <c r="AG2017" s="75" t="s">
        <v>4871</v>
      </c>
      <c r="AH2017" s="75" t="s">
        <v>4948</v>
      </c>
      <c r="AI2017" s="75" t="s">
        <v>4897</v>
      </c>
      <c r="AJ2017" s="75">
        <v>13</v>
      </c>
      <c r="AK2017" s="75">
        <v>7</v>
      </c>
      <c r="AL2017" s="75" t="s">
        <v>4871</v>
      </c>
      <c r="AM2017" s="75" t="s">
        <v>4947</v>
      </c>
      <c r="AN2017" s="75" t="s">
        <v>4869</v>
      </c>
      <c r="AP2017" s="75">
        <v>10</v>
      </c>
      <c r="AQ2017" s="75">
        <v>4</v>
      </c>
      <c r="AR2017" s="75" t="s">
        <v>4868</v>
      </c>
      <c r="AS2017" s="75" t="s">
        <v>4867</v>
      </c>
      <c r="AT2017" s="75">
        <v>4</v>
      </c>
      <c r="AU2017" s="75">
        <v>0</v>
      </c>
      <c r="AV2017" s="75" t="s">
        <v>4866</v>
      </c>
      <c r="BI2017" s="75" t="s">
        <v>4915</v>
      </c>
      <c r="BJ2017" s="75" t="s">
        <v>4886</v>
      </c>
      <c r="BK2017" s="75">
        <v>0</v>
      </c>
      <c r="BM2017" s="75">
        <v>1</v>
      </c>
    </row>
    <row r="2018" spans="1:65" ht="17.399999999999999" hidden="1" customHeight="1" x14ac:dyDescent="0.3">
      <c r="A2018" s="75">
        <v>2019</v>
      </c>
      <c r="B2018" s="75">
        <v>62060</v>
      </c>
      <c r="C2018" s="75" t="s">
        <v>4946</v>
      </c>
      <c r="D2018" s="75" t="s">
        <v>4885</v>
      </c>
      <c r="E2018" s="77">
        <v>3120</v>
      </c>
      <c r="F2018" s="75" t="s">
        <v>2078</v>
      </c>
      <c r="G2018" s="77" t="s">
        <v>87</v>
      </c>
      <c r="H2018" s="75" t="s">
        <v>4945</v>
      </c>
      <c r="I2018" s="75" t="s">
        <v>4883</v>
      </c>
      <c r="J2018" s="75" t="s">
        <v>87</v>
      </c>
      <c r="K2018" s="75">
        <v>0</v>
      </c>
      <c r="L2018" s="75" t="s">
        <v>4882</v>
      </c>
      <c r="M2018" s="75" t="s">
        <v>4892</v>
      </c>
      <c r="N2018" s="75" t="s">
        <v>87</v>
      </c>
      <c r="O2018" s="75" t="s">
        <v>4042</v>
      </c>
      <c r="Q2018" s="75" t="s">
        <v>4920</v>
      </c>
      <c r="R2018" s="75">
        <v>8</v>
      </c>
      <c r="S2018" s="75" t="s">
        <v>4020</v>
      </c>
      <c r="T2018" s="75" t="s">
        <v>4879</v>
      </c>
      <c r="U2018" s="75" t="s">
        <v>4877</v>
      </c>
      <c r="V2018" s="75" t="s">
        <v>4878</v>
      </c>
      <c r="W2018" s="75" t="s">
        <v>4877</v>
      </c>
      <c r="X2018" s="75" t="s">
        <v>4876</v>
      </c>
      <c r="Y2018" s="75" t="s">
        <v>4872</v>
      </c>
      <c r="Z2018" s="75">
        <v>36</v>
      </c>
      <c r="AA2018" s="75">
        <v>0</v>
      </c>
      <c r="AB2018" s="75" t="s">
        <v>4871</v>
      </c>
      <c r="AC2018" s="75" t="s">
        <v>4890</v>
      </c>
      <c r="AD2018" s="75" t="s">
        <v>4872</v>
      </c>
      <c r="AE2018" s="75">
        <v>30</v>
      </c>
      <c r="AF2018" s="75">
        <v>5</v>
      </c>
      <c r="AG2018" s="75" t="s">
        <v>4871</v>
      </c>
      <c r="AH2018" s="75" t="s">
        <v>4889</v>
      </c>
      <c r="AI2018" s="75" t="s">
        <v>4872</v>
      </c>
      <c r="AJ2018" s="75">
        <v>16</v>
      </c>
      <c r="AK2018" s="75">
        <v>1</v>
      </c>
      <c r="AL2018" s="75" t="s">
        <v>4871</v>
      </c>
      <c r="AM2018" s="75" t="s">
        <v>4944</v>
      </c>
      <c r="AN2018" s="75" t="s">
        <v>4869</v>
      </c>
      <c r="AP2018" s="75">
        <v>10</v>
      </c>
      <c r="AQ2018" s="75">
        <v>10</v>
      </c>
      <c r="AR2018" s="75" t="s">
        <v>4908</v>
      </c>
      <c r="AS2018" s="75" t="s">
        <v>4907</v>
      </c>
      <c r="AT2018" s="75">
        <v>14</v>
      </c>
      <c r="AU2018" s="75">
        <v>5</v>
      </c>
      <c r="AV2018" s="75" t="s">
        <v>4866</v>
      </c>
      <c r="BI2018" s="75" t="s">
        <v>4943</v>
      </c>
      <c r="BJ2018" s="75" t="s">
        <v>4886</v>
      </c>
      <c r="BK2018" s="75">
        <v>3</v>
      </c>
      <c r="BM2018" s="75">
        <v>3</v>
      </c>
    </row>
    <row r="2019" spans="1:65" ht="17.399999999999999" hidden="1" customHeight="1" x14ac:dyDescent="0.3">
      <c r="A2019" s="75">
        <v>2019</v>
      </c>
      <c r="B2019" s="75">
        <v>64203</v>
      </c>
      <c r="C2019" s="75" t="s">
        <v>626</v>
      </c>
      <c r="D2019" s="75" t="s">
        <v>4885</v>
      </c>
      <c r="E2019" s="77">
        <v>3130</v>
      </c>
      <c r="F2019" s="75" t="s">
        <v>3113</v>
      </c>
      <c r="G2019" s="77" t="s">
        <v>87</v>
      </c>
      <c r="H2019" s="75" t="s">
        <v>4942</v>
      </c>
      <c r="I2019" s="75" t="s">
        <v>4883</v>
      </c>
      <c r="J2019" s="75" t="s">
        <v>87</v>
      </c>
      <c r="K2019" s="75">
        <v>0</v>
      </c>
      <c r="L2019" s="75" t="s">
        <v>4882</v>
      </c>
      <c r="M2019" s="75" t="s">
        <v>4892</v>
      </c>
      <c r="N2019" s="75" t="s">
        <v>87</v>
      </c>
      <c r="O2019" s="75" t="s">
        <v>4032</v>
      </c>
      <c r="Q2019" s="75" t="s">
        <v>4912</v>
      </c>
      <c r="R2019" s="75">
        <v>0</v>
      </c>
      <c r="S2019" s="75" t="s">
        <v>4033</v>
      </c>
      <c r="T2019" s="75" t="s">
        <v>4919</v>
      </c>
      <c r="U2019" s="75" t="s">
        <v>4877</v>
      </c>
      <c r="V2019" s="75" t="s">
        <v>4878</v>
      </c>
      <c r="W2019" s="75" t="s">
        <v>4877</v>
      </c>
      <c r="X2019" s="75" t="s">
        <v>4876</v>
      </c>
      <c r="Y2019" s="75" t="s">
        <v>4897</v>
      </c>
      <c r="Z2019" s="75">
        <v>29</v>
      </c>
      <c r="AA2019" s="75">
        <v>3</v>
      </c>
      <c r="AB2019" s="75" t="s">
        <v>4871</v>
      </c>
      <c r="AC2019" s="75" t="s">
        <v>4941</v>
      </c>
      <c r="AD2019" s="75" t="s">
        <v>4872</v>
      </c>
      <c r="AE2019" s="75">
        <v>21</v>
      </c>
      <c r="AF2019" s="75">
        <v>6</v>
      </c>
      <c r="AG2019" s="75" t="s">
        <v>4871</v>
      </c>
      <c r="AH2019" s="75" t="s">
        <v>4940</v>
      </c>
      <c r="AI2019" s="75" t="s">
        <v>4897</v>
      </c>
      <c r="AJ2019" s="75">
        <v>10</v>
      </c>
      <c r="AK2019" s="75">
        <v>4</v>
      </c>
      <c r="AL2019" s="75" t="s">
        <v>4871</v>
      </c>
      <c r="AM2019" s="75" t="s">
        <v>4939</v>
      </c>
      <c r="AN2019" s="75" t="s">
        <v>4869</v>
      </c>
      <c r="AP2019" s="75">
        <v>10</v>
      </c>
      <c r="AQ2019" s="75">
        <v>9</v>
      </c>
      <c r="AR2019" s="75" t="s">
        <v>4868</v>
      </c>
      <c r="AS2019" s="75" t="s">
        <v>4867</v>
      </c>
      <c r="AT2019" s="75">
        <v>3</v>
      </c>
      <c r="AU2019" s="75">
        <v>0</v>
      </c>
      <c r="AV2019" s="75" t="s">
        <v>4866</v>
      </c>
      <c r="BI2019" s="75" t="s">
        <v>4865</v>
      </c>
      <c r="BJ2019" s="75" t="s">
        <v>4864</v>
      </c>
      <c r="BK2019" s="75">
        <v>0</v>
      </c>
      <c r="BM2019" s="75">
        <v>0</v>
      </c>
    </row>
    <row r="2020" spans="1:65" ht="17.399999999999999" hidden="1" customHeight="1" x14ac:dyDescent="0.3">
      <c r="A2020" s="75">
        <v>2019</v>
      </c>
      <c r="B2020" s="75">
        <v>21490</v>
      </c>
      <c r="C2020" s="75" t="s">
        <v>4938</v>
      </c>
      <c r="D2020" s="75" t="s">
        <v>4885</v>
      </c>
      <c r="E2020" s="77">
        <v>3140</v>
      </c>
      <c r="F2020" s="75" t="s">
        <v>3766</v>
      </c>
      <c r="G2020" s="77" t="s">
        <v>87</v>
      </c>
      <c r="H2020" s="75" t="s">
        <v>4937</v>
      </c>
      <c r="I2020" s="75" t="s">
        <v>4883</v>
      </c>
      <c r="J2020" s="75" t="s">
        <v>87</v>
      </c>
      <c r="K2020" s="75">
        <v>0</v>
      </c>
      <c r="L2020" s="75" t="s">
        <v>4882</v>
      </c>
      <c r="M2020" s="75" t="s">
        <v>4892</v>
      </c>
      <c r="N2020" s="75" t="s">
        <v>87</v>
      </c>
      <c r="O2020" s="75" t="s">
        <v>4042</v>
      </c>
      <c r="Q2020" s="75" t="s">
        <v>4920</v>
      </c>
      <c r="R2020" s="75">
        <v>2</v>
      </c>
      <c r="S2020" s="75" t="s">
        <v>4020</v>
      </c>
      <c r="T2020" s="75" t="s">
        <v>4879</v>
      </c>
      <c r="U2020" s="75" t="s">
        <v>4877</v>
      </c>
      <c r="V2020" s="75" t="s">
        <v>4878</v>
      </c>
      <c r="W2020" s="75" t="s">
        <v>4877</v>
      </c>
      <c r="X2020" s="75" t="s">
        <v>4876</v>
      </c>
      <c r="Y2020" s="75" t="s">
        <v>4875</v>
      </c>
      <c r="Z2020" s="75">
        <v>35</v>
      </c>
      <c r="AA2020" s="75">
        <v>0</v>
      </c>
      <c r="AB2020" s="75" t="s">
        <v>4871</v>
      </c>
      <c r="AC2020" s="75" t="s">
        <v>4936</v>
      </c>
      <c r="AD2020" s="75" t="s">
        <v>4872</v>
      </c>
      <c r="AE2020" s="75">
        <v>29</v>
      </c>
      <c r="AF2020" s="75">
        <v>3</v>
      </c>
      <c r="AG2020" s="75" t="s">
        <v>4871</v>
      </c>
      <c r="AH2020" s="75" t="s">
        <v>4935</v>
      </c>
      <c r="AI2020" s="75" t="s">
        <v>4872</v>
      </c>
      <c r="AJ2020" s="75">
        <v>14</v>
      </c>
      <c r="AK2020" s="75">
        <v>5</v>
      </c>
      <c r="AL2020" s="75" t="s">
        <v>4871</v>
      </c>
      <c r="AM2020" s="75" t="s">
        <v>4934</v>
      </c>
      <c r="AN2020" s="75" t="s">
        <v>4869</v>
      </c>
      <c r="AP2020" s="75">
        <v>10</v>
      </c>
      <c r="AQ2020" s="75">
        <v>8</v>
      </c>
      <c r="AR2020" s="75" t="s">
        <v>4868</v>
      </c>
      <c r="AS2020" s="75" t="s">
        <v>4867</v>
      </c>
      <c r="AT2020" s="75">
        <v>2</v>
      </c>
      <c r="AU2020" s="75">
        <v>2</v>
      </c>
      <c r="AV2020" s="75" t="s">
        <v>4866</v>
      </c>
      <c r="BI2020" s="75" t="s">
        <v>4865</v>
      </c>
      <c r="BJ2020" s="75" t="s">
        <v>4864</v>
      </c>
      <c r="BK2020" s="75">
        <v>0</v>
      </c>
      <c r="BM2020" s="75">
        <v>0</v>
      </c>
    </row>
    <row r="2021" spans="1:65" ht="17.399999999999999" hidden="1" customHeight="1" x14ac:dyDescent="0.3">
      <c r="A2021" s="75">
        <v>2019</v>
      </c>
      <c r="B2021" s="75">
        <v>64203</v>
      </c>
      <c r="C2021" s="75" t="s">
        <v>626</v>
      </c>
      <c r="D2021" s="75" t="s">
        <v>4885</v>
      </c>
      <c r="E2021" s="77">
        <v>3145</v>
      </c>
      <c r="F2021" s="75" t="s">
        <v>359</v>
      </c>
      <c r="G2021" s="77" t="s">
        <v>87</v>
      </c>
      <c r="H2021" s="75" t="s">
        <v>4933</v>
      </c>
      <c r="I2021" s="75" t="s">
        <v>4883</v>
      </c>
      <c r="J2021" s="75" t="s">
        <v>87</v>
      </c>
      <c r="K2021" s="75">
        <v>0</v>
      </c>
      <c r="L2021" s="75" t="s">
        <v>4882</v>
      </c>
      <c r="M2021" s="75" t="s">
        <v>4892</v>
      </c>
      <c r="N2021" s="75" t="s">
        <v>87</v>
      </c>
      <c r="O2021" s="75" t="s">
        <v>4051</v>
      </c>
      <c r="Q2021" s="75" t="s">
        <v>4900</v>
      </c>
      <c r="R2021" s="75">
        <v>2</v>
      </c>
      <c r="S2021" s="75" t="s">
        <v>3662</v>
      </c>
      <c r="T2021" s="75" t="s">
        <v>4899</v>
      </c>
      <c r="U2021" s="75" t="s">
        <v>4877</v>
      </c>
      <c r="V2021" s="75" t="s">
        <v>4878</v>
      </c>
      <c r="W2021" s="75" t="s">
        <v>4877</v>
      </c>
      <c r="X2021" s="75" t="s">
        <v>4876</v>
      </c>
      <c r="Y2021" s="75" t="s">
        <v>4872</v>
      </c>
      <c r="Z2021" s="75">
        <v>24</v>
      </c>
      <c r="AA2021" s="75">
        <v>0</v>
      </c>
      <c r="AB2021" s="75" t="s">
        <v>4871</v>
      </c>
      <c r="AC2021" s="75" t="s">
        <v>4932</v>
      </c>
      <c r="AD2021" s="75" t="s">
        <v>4897</v>
      </c>
      <c r="AE2021" s="75">
        <v>17</v>
      </c>
      <c r="AF2021" s="75">
        <v>8</v>
      </c>
      <c r="AG2021" s="75" t="s">
        <v>4871</v>
      </c>
      <c r="AH2021" s="75" t="s">
        <v>4931</v>
      </c>
      <c r="AI2021" s="75" t="s">
        <v>4897</v>
      </c>
      <c r="AJ2021" s="75">
        <v>10</v>
      </c>
      <c r="AK2021" s="75">
        <v>5</v>
      </c>
      <c r="AL2021" s="75" t="s">
        <v>4871</v>
      </c>
      <c r="AM2021" s="75" t="s">
        <v>4930</v>
      </c>
      <c r="AN2021" s="75" t="s">
        <v>4869</v>
      </c>
      <c r="AP2021" s="75">
        <v>10</v>
      </c>
      <c r="AQ2021" s="75">
        <v>0</v>
      </c>
      <c r="AR2021" s="75" t="s">
        <v>4868</v>
      </c>
      <c r="AS2021" s="75" t="s">
        <v>4867</v>
      </c>
      <c r="AT2021" s="75">
        <v>2</v>
      </c>
      <c r="AU2021" s="75">
        <v>0</v>
      </c>
      <c r="AV2021" s="75" t="s">
        <v>4866</v>
      </c>
      <c r="BI2021" s="75" t="s">
        <v>4865</v>
      </c>
      <c r="BJ2021" s="75" t="s">
        <v>4864</v>
      </c>
      <c r="BK2021" s="75">
        <v>0</v>
      </c>
      <c r="BM2021" s="75">
        <v>0</v>
      </c>
    </row>
    <row r="2022" spans="1:65" ht="17.399999999999999" hidden="1" customHeight="1" x14ac:dyDescent="0.3">
      <c r="A2022" s="75">
        <v>2019</v>
      </c>
      <c r="B2022" s="75">
        <v>64203</v>
      </c>
      <c r="C2022" s="75" t="s">
        <v>626</v>
      </c>
      <c r="D2022" s="75" t="s">
        <v>4885</v>
      </c>
      <c r="E2022" s="77">
        <v>3146</v>
      </c>
      <c r="F2022" s="75" t="s">
        <v>572</v>
      </c>
      <c r="G2022" s="77" t="s">
        <v>87</v>
      </c>
      <c r="H2022" s="75" t="s">
        <v>4929</v>
      </c>
      <c r="I2022" s="75" t="s">
        <v>4883</v>
      </c>
      <c r="J2022" s="75" t="s">
        <v>87</v>
      </c>
      <c r="K2022" s="75">
        <v>0</v>
      </c>
      <c r="L2022" s="75" t="s">
        <v>4882</v>
      </c>
      <c r="M2022" s="75" t="s">
        <v>4881</v>
      </c>
      <c r="N2022" s="75" t="s">
        <v>87</v>
      </c>
      <c r="O2022" s="75" t="s">
        <v>4051</v>
      </c>
      <c r="Q2022" s="75" t="s">
        <v>4900</v>
      </c>
      <c r="R2022" s="75">
        <v>1</v>
      </c>
      <c r="S2022" s="75" t="s">
        <v>3662</v>
      </c>
      <c r="T2022" s="75" t="s">
        <v>4899</v>
      </c>
      <c r="U2022" s="75" t="s">
        <v>4877</v>
      </c>
      <c r="V2022" s="75" t="s">
        <v>4878</v>
      </c>
      <c r="W2022" s="75" t="s">
        <v>4877</v>
      </c>
      <c r="X2022" s="75" t="s">
        <v>4876</v>
      </c>
      <c r="Y2022" s="75" t="s">
        <v>4872</v>
      </c>
      <c r="Z2022" s="75">
        <v>2</v>
      </c>
      <c r="AA2022" s="75">
        <v>0</v>
      </c>
      <c r="AB2022" s="75" t="s">
        <v>4871</v>
      </c>
      <c r="AC2022" s="75" t="s">
        <v>4928</v>
      </c>
      <c r="AD2022" s="75" t="s">
        <v>4872</v>
      </c>
      <c r="AH2022" s="75" t="s">
        <v>4927</v>
      </c>
      <c r="AI2022" s="75" t="s">
        <v>4897</v>
      </c>
      <c r="AJ2022" s="75">
        <v>4</v>
      </c>
      <c r="AK2022" s="75">
        <v>4</v>
      </c>
      <c r="AL2022" s="75" t="s">
        <v>4877</v>
      </c>
      <c r="AM2022" s="75" t="s">
        <v>4894</v>
      </c>
      <c r="AN2022" s="75" t="s">
        <v>4869</v>
      </c>
      <c r="AP2022" s="75">
        <v>8</v>
      </c>
      <c r="AQ2022" s="75">
        <v>0</v>
      </c>
      <c r="AR2022" s="75" t="s">
        <v>4868</v>
      </c>
      <c r="AS2022" s="75" t="s">
        <v>4867</v>
      </c>
      <c r="AT2022" s="75">
        <v>1</v>
      </c>
      <c r="AU2022" s="75">
        <v>0</v>
      </c>
      <c r="AV2022" s="75" t="s">
        <v>4866</v>
      </c>
      <c r="BI2022" s="75" t="s">
        <v>4915</v>
      </c>
      <c r="BJ2022" s="75" t="s">
        <v>4886</v>
      </c>
      <c r="BK2022" s="75">
        <v>0</v>
      </c>
      <c r="BM2022" s="75">
        <v>0</v>
      </c>
    </row>
    <row r="2023" spans="1:65" ht="17.399999999999999" hidden="1" customHeight="1" x14ac:dyDescent="0.3">
      <c r="A2023" s="75">
        <v>2019</v>
      </c>
      <c r="B2023" s="75">
        <v>64203</v>
      </c>
      <c r="C2023" s="75" t="s">
        <v>626</v>
      </c>
      <c r="D2023" s="75" t="s">
        <v>4885</v>
      </c>
      <c r="E2023" s="77">
        <v>3147</v>
      </c>
      <c r="F2023" s="75" t="s">
        <v>3224</v>
      </c>
      <c r="G2023" s="77" t="s">
        <v>87</v>
      </c>
      <c r="H2023" s="75" t="s">
        <v>4926</v>
      </c>
      <c r="I2023" s="75" t="s">
        <v>4883</v>
      </c>
      <c r="J2023" s="75" t="s">
        <v>87</v>
      </c>
      <c r="K2023" s="75">
        <v>0</v>
      </c>
      <c r="L2023" s="75" t="s">
        <v>4882</v>
      </c>
      <c r="M2023" s="75" t="s">
        <v>4881</v>
      </c>
      <c r="N2023" s="75" t="s">
        <v>87</v>
      </c>
      <c r="O2023" s="75" t="s">
        <v>4078</v>
      </c>
      <c r="Q2023" s="75" t="s">
        <v>4912</v>
      </c>
      <c r="R2023" s="75">
        <v>1</v>
      </c>
      <c r="S2023" s="75" t="s">
        <v>3662</v>
      </c>
      <c r="T2023" s="75" t="s">
        <v>4899</v>
      </c>
      <c r="U2023" s="75" t="s">
        <v>4877</v>
      </c>
      <c r="V2023" s="75" t="s">
        <v>4878</v>
      </c>
      <c r="W2023" s="75" t="s">
        <v>4877</v>
      </c>
      <c r="X2023" s="75" t="s">
        <v>4876</v>
      </c>
      <c r="Y2023" s="75" t="s">
        <v>4897</v>
      </c>
      <c r="Z2023" s="75">
        <v>4</v>
      </c>
      <c r="AA2023" s="75">
        <v>4</v>
      </c>
      <c r="AB2023" s="75" t="s">
        <v>4877</v>
      </c>
      <c r="AC2023" s="75" t="s">
        <v>4925</v>
      </c>
      <c r="AD2023" s="75" t="s">
        <v>4897</v>
      </c>
      <c r="AE2023" s="75">
        <v>4</v>
      </c>
      <c r="AF2023" s="75">
        <v>2</v>
      </c>
      <c r="AG2023" s="75" t="s">
        <v>4871</v>
      </c>
      <c r="AH2023" s="75" t="s">
        <v>4924</v>
      </c>
      <c r="AI2023" s="75" t="s">
        <v>4895</v>
      </c>
      <c r="AJ2023" s="75">
        <v>2</v>
      </c>
      <c r="AK2023" s="75">
        <v>2</v>
      </c>
      <c r="AL2023" s="75" t="s">
        <v>4877</v>
      </c>
      <c r="AM2023" s="75" t="s">
        <v>4894</v>
      </c>
      <c r="AN2023" s="75" t="s">
        <v>4869</v>
      </c>
      <c r="AP2023" s="75">
        <v>8</v>
      </c>
      <c r="AQ2023" s="75">
        <v>4</v>
      </c>
      <c r="AR2023" s="75" t="s">
        <v>4868</v>
      </c>
      <c r="AS2023" s="75" t="s">
        <v>4867</v>
      </c>
      <c r="AT2023" s="75">
        <v>2</v>
      </c>
      <c r="AU2023" s="75">
        <v>0</v>
      </c>
      <c r="AV2023" s="75" t="s">
        <v>4866</v>
      </c>
      <c r="BI2023" s="75" t="s">
        <v>4865</v>
      </c>
      <c r="BJ2023" s="75" t="s">
        <v>4864</v>
      </c>
      <c r="BK2023" s="75">
        <v>0</v>
      </c>
      <c r="BM2023" s="75">
        <v>0</v>
      </c>
    </row>
    <row r="2024" spans="1:65" ht="17.399999999999999" hidden="1" customHeight="1" x14ac:dyDescent="0.3">
      <c r="A2024" s="75">
        <v>2019</v>
      </c>
      <c r="B2024" s="75">
        <v>64203</v>
      </c>
      <c r="C2024" s="75" t="s">
        <v>626</v>
      </c>
      <c r="D2024" s="75" t="s">
        <v>4885</v>
      </c>
      <c r="E2024" s="77">
        <v>3148</v>
      </c>
      <c r="F2024" s="75" t="s">
        <v>3070</v>
      </c>
      <c r="G2024" s="77" t="s">
        <v>87</v>
      </c>
      <c r="H2024" s="75" t="s">
        <v>4923</v>
      </c>
      <c r="I2024" s="75" t="s">
        <v>4883</v>
      </c>
      <c r="J2024" s="75" t="s">
        <v>87</v>
      </c>
      <c r="K2024" s="75">
        <v>0</v>
      </c>
      <c r="L2024" s="75" t="s">
        <v>4882</v>
      </c>
      <c r="M2024" s="75" t="s">
        <v>4881</v>
      </c>
      <c r="N2024" s="75" t="s">
        <v>87</v>
      </c>
      <c r="O2024" s="75" t="s">
        <v>4051</v>
      </c>
      <c r="Q2024" s="75" t="s">
        <v>4900</v>
      </c>
      <c r="R2024" s="75">
        <v>0</v>
      </c>
      <c r="S2024" s="75" t="s">
        <v>4033</v>
      </c>
      <c r="T2024" s="75" t="s">
        <v>4919</v>
      </c>
      <c r="U2024" s="75" t="s">
        <v>4877</v>
      </c>
      <c r="V2024" s="75" t="s">
        <v>4878</v>
      </c>
      <c r="W2024" s="75" t="s">
        <v>4877</v>
      </c>
      <c r="X2024" s="75" t="s">
        <v>4876</v>
      </c>
      <c r="Y2024" s="75" t="s">
        <v>4897</v>
      </c>
      <c r="Z2024" s="75">
        <v>2</v>
      </c>
      <c r="AA2024" s="75">
        <v>0</v>
      </c>
      <c r="AB2024" s="75" t="s">
        <v>4871</v>
      </c>
      <c r="AC2024" s="75" t="s">
        <v>4922</v>
      </c>
      <c r="AD2024" s="75" t="s">
        <v>4897</v>
      </c>
      <c r="AH2024" s="75" t="s">
        <v>4896</v>
      </c>
      <c r="AI2024" s="75" t="s">
        <v>4897</v>
      </c>
      <c r="AJ2024" s="75">
        <v>1</v>
      </c>
      <c r="AK2024" s="75">
        <v>1</v>
      </c>
      <c r="AL2024" s="75" t="s">
        <v>4877</v>
      </c>
      <c r="AM2024" s="75" t="s">
        <v>4894</v>
      </c>
      <c r="AN2024" s="75" t="s">
        <v>4869</v>
      </c>
      <c r="AP2024" s="75">
        <v>4</v>
      </c>
      <c r="AQ2024" s="75">
        <v>0</v>
      </c>
      <c r="AR2024" s="75" t="s">
        <v>4868</v>
      </c>
      <c r="AS2024" s="75" t="s">
        <v>4867</v>
      </c>
      <c r="AT2024" s="75">
        <v>1</v>
      </c>
      <c r="AU2024" s="75">
        <v>0</v>
      </c>
      <c r="AV2024" s="75" t="s">
        <v>4866</v>
      </c>
      <c r="BI2024" s="75" t="s">
        <v>4865</v>
      </c>
      <c r="BJ2024" s="75" t="s">
        <v>4864</v>
      </c>
      <c r="BK2024" s="75">
        <v>0</v>
      </c>
      <c r="BM2024" s="75">
        <v>0</v>
      </c>
    </row>
    <row r="2025" spans="1:65" ht="17.399999999999999" hidden="1" customHeight="1" x14ac:dyDescent="0.3">
      <c r="A2025" s="75">
        <v>2019</v>
      </c>
      <c r="B2025" s="75">
        <v>64103</v>
      </c>
      <c r="C2025" s="75" t="s">
        <v>4914</v>
      </c>
      <c r="D2025" s="75" t="s">
        <v>4885</v>
      </c>
      <c r="E2025" s="77">
        <v>3200</v>
      </c>
      <c r="F2025" s="75" t="s">
        <v>3993</v>
      </c>
      <c r="G2025" s="77" t="s">
        <v>87</v>
      </c>
      <c r="H2025" s="75" t="s">
        <v>4921</v>
      </c>
      <c r="I2025" s="75" t="s">
        <v>4883</v>
      </c>
      <c r="J2025" s="75" t="s">
        <v>87</v>
      </c>
      <c r="K2025" s="75">
        <v>0</v>
      </c>
      <c r="L2025" s="75" t="s">
        <v>4882</v>
      </c>
      <c r="M2025" s="75" t="s">
        <v>4892</v>
      </c>
      <c r="N2025" s="75" t="s">
        <v>87</v>
      </c>
      <c r="O2025" s="75" t="s">
        <v>4042</v>
      </c>
      <c r="Q2025" s="75" t="s">
        <v>4920</v>
      </c>
      <c r="R2025" s="75">
        <v>0</v>
      </c>
      <c r="S2025" s="75" t="s">
        <v>4033</v>
      </c>
      <c r="T2025" s="75" t="s">
        <v>4919</v>
      </c>
      <c r="U2025" s="75" t="s">
        <v>4877</v>
      </c>
      <c r="V2025" s="75" t="s">
        <v>4878</v>
      </c>
      <c r="W2025" s="75" t="s">
        <v>4877</v>
      </c>
      <c r="X2025" s="75" t="s">
        <v>4876</v>
      </c>
      <c r="Y2025" s="75" t="s">
        <v>4872</v>
      </c>
      <c r="Z2025" s="75">
        <v>29</v>
      </c>
      <c r="AA2025" s="75">
        <v>1</v>
      </c>
      <c r="AB2025" s="75" t="s">
        <v>4871</v>
      </c>
      <c r="AC2025" s="75" t="s">
        <v>4918</v>
      </c>
      <c r="AD2025" s="75" t="s">
        <v>4872</v>
      </c>
      <c r="AE2025" s="75">
        <v>22</v>
      </c>
      <c r="AF2025" s="75">
        <v>7</v>
      </c>
      <c r="AG2025" s="75" t="s">
        <v>4871</v>
      </c>
      <c r="AH2025" s="75" t="s">
        <v>4917</v>
      </c>
      <c r="AI2025" s="75" t="s">
        <v>4872</v>
      </c>
      <c r="AJ2025" s="75">
        <v>11</v>
      </c>
      <c r="AK2025" s="75">
        <v>1</v>
      </c>
      <c r="AL2025" s="75" t="s">
        <v>4871</v>
      </c>
      <c r="AM2025" s="75" t="s">
        <v>4916</v>
      </c>
      <c r="AN2025" s="75" t="s">
        <v>4869</v>
      </c>
      <c r="AP2025" s="75">
        <v>10</v>
      </c>
      <c r="AQ2025" s="75">
        <v>8</v>
      </c>
      <c r="AR2025" s="75" t="s">
        <v>4868</v>
      </c>
      <c r="AS2025" s="75" t="s">
        <v>4867</v>
      </c>
      <c r="AT2025" s="75">
        <v>1</v>
      </c>
      <c r="AU2025" s="75">
        <v>0</v>
      </c>
      <c r="AV2025" s="75" t="s">
        <v>4866</v>
      </c>
      <c r="BI2025" s="75" t="s">
        <v>4915</v>
      </c>
      <c r="BJ2025" s="75" t="s">
        <v>4886</v>
      </c>
      <c r="BK2025" s="75">
        <v>1</v>
      </c>
      <c r="BM2025" s="75">
        <v>0</v>
      </c>
    </row>
    <row r="2026" spans="1:65" ht="17.399999999999999" hidden="1" customHeight="1" x14ac:dyDescent="0.3">
      <c r="A2026" s="75">
        <v>2019</v>
      </c>
      <c r="B2026" s="75">
        <v>64103</v>
      </c>
      <c r="C2026" s="75" t="s">
        <v>4914</v>
      </c>
      <c r="D2026" s="75" t="s">
        <v>4885</v>
      </c>
      <c r="E2026" s="77">
        <v>3210</v>
      </c>
      <c r="F2026" s="75" t="s">
        <v>3985</v>
      </c>
      <c r="G2026" s="77" t="s">
        <v>87</v>
      </c>
      <c r="H2026" s="75" t="s">
        <v>4913</v>
      </c>
      <c r="I2026" s="75" t="s">
        <v>4883</v>
      </c>
      <c r="J2026" s="75" t="s">
        <v>87</v>
      </c>
      <c r="K2026" s="75">
        <v>0</v>
      </c>
      <c r="L2026" s="75" t="s">
        <v>4882</v>
      </c>
      <c r="M2026" s="75" t="s">
        <v>4892</v>
      </c>
      <c r="N2026" s="75" t="s">
        <v>87</v>
      </c>
      <c r="O2026" s="75" t="s">
        <v>4032</v>
      </c>
      <c r="Q2026" s="75" t="s">
        <v>4912</v>
      </c>
      <c r="R2026" s="75">
        <v>3</v>
      </c>
      <c r="S2026" s="75" t="s">
        <v>3662</v>
      </c>
      <c r="T2026" s="75" t="s">
        <v>4899</v>
      </c>
      <c r="U2026" s="75" t="s">
        <v>4877</v>
      </c>
      <c r="V2026" s="75" t="s">
        <v>4878</v>
      </c>
      <c r="W2026" s="75" t="s">
        <v>4877</v>
      </c>
      <c r="X2026" s="75" t="s">
        <v>4876</v>
      </c>
      <c r="Y2026" s="75" t="s">
        <v>4897</v>
      </c>
      <c r="Z2026" s="75">
        <v>22</v>
      </c>
      <c r="AA2026" s="75">
        <v>6</v>
      </c>
      <c r="AB2026" s="75" t="s">
        <v>4871</v>
      </c>
      <c r="AC2026" s="75" t="s">
        <v>4911</v>
      </c>
      <c r="AD2026" s="75" t="s">
        <v>4897</v>
      </c>
      <c r="AE2026" s="75">
        <v>19</v>
      </c>
      <c r="AF2026" s="75">
        <v>12</v>
      </c>
      <c r="AG2026" s="75" t="s">
        <v>4871</v>
      </c>
      <c r="AH2026" s="75" t="s">
        <v>4910</v>
      </c>
      <c r="AI2026" s="75" t="s">
        <v>4897</v>
      </c>
      <c r="AJ2026" s="75">
        <v>9</v>
      </c>
      <c r="AK2026" s="75">
        <v>3</v>
      </c>
      <c r="AL2026" s="75" t="s">
        <v>4871</v>
      </c>
      <c r="AM2026" s="75" t="s">
        <v>4909</v>
      </c>
      <c r="AN2026" s="75" t="s">
        <v>4869</v>
      </c>
      <c r="AP2026" s="75">
        <v>10</v>
      </c>
      <c r="AQ2026" s="75">
        <v>10</v>
      </c>
      <c r="AR2026" s="75" t="s">
        <v>4908</v>
      </c>
      <c r="AS2026" s="75" t="s">
        <v>4907</v>
      </c>
      <c r="AT2026" s="75">
        <v>3</v>
      </c>
      <c r="AU2026" s="75">
        <v>0</v>
      </c>
      <c r="AV2026" s="75" t="s">
        <v>4866</v>
      </c>
      <c r="BI2026" s="75" t="s">
        <v>4865</v>
      </c>
      <c r="BJ2026" s="75" t="s">
        <v>4864</v>
      </c>
      <c r="BK2026" s="75">
        <v>0</v>
      </c>
      <c r="BM2026" s="75">
        <v>0</v>
      </c>
    </row>
    <row r="2027" spans="1:65" ht="17.399999999999999" hidden="1" customHeight="1" x14ac:dyDescent="0.3">
      <c r="A2027" s="75">
        <v>2019</v>
      </c>
      <c r="B2027" s="75">
        <v>64043</v>
      </c>
      <c r="C2027" s="75" t="s">
        <v>4902</v>
      </c>
      <c r="D2027" s="75" t="s">
        <v>4885</v>
      </c>
      <c r="E2027" s="77">
        <v>3220</v>
      </c>
      <c r="F2027" s="75" t="s">
        <v>2281</v>
      </c>
      <c r="G2027" s="77" t="s">
        <v>87</v>
      </c>
      <c r="H2027" s="75" t="s">
        <v>4906</v>
      </c>
      <c r="I2027" s="75" t="s">
        <v>4883</v>
      </c>
      <c r="J2027" s="75" t="s">
        <v>87</v>
      </c>
      <c r="K2027" s="75">
        <v>0</v>
      </c>
      <c r="L2027" s="75" t="s">
        <v>4882</v>
      </c>
      <c r="M2027" s="75" t="s">
        <v>4881</v>
      </c>
      <c r="N2027" s="75" t="s">
        <v>87</v>
      </c>
      <c r="O2027" s="75" t="s">
        <v>4051</v>
      </c>
      <c r="Q2027" s="75" t="s">
        <v>4900</v>
      </c>
      <c r="R2027" s="75">
        <v>2</v>
      </c>
      <c r="S2027" s="75" t="s">
        <v>3662</v>
      </c>
      <c r="T2027" s="75" t="s">
        <v>4899</v>
      </c>
      <c r="U2027" s="75" t="s">
        <v>4877</v>
      </c>
      <c r="V2027" s="75" t="s">
        <v>4878</v>
      </c>
      <c r="W2027" s="75" t="s">
        <v>4877</v>
      </c>
      <c r="X2027" s="75" t="s">
        <v>4876</v>
      </c>
      <c r="Y2027" s="75" t="s">
        <v>4872</v>
      </c>
      <c r="Z2027" s="75">
        <v>17</v>
      </c>
      <c r="AA2027" s="75">
        <v>0</v>
      </c>
      <c r="AB2027" s="75" t="s">
        <v>4871</v>
      </c>
      <c r="AC2027" s="75" t="s">
        <v>4905</v>
      </c>
      <c r="AD2027" s="75" t="s">
        <v>4897</v>
      </c>
      <c r="AE2027" s="75">
        <v>12</v>
      </c>
      <c r="AF2027" s="75">
        <v>5</v>
      </c>
      <c r="AG2027" s="75" t="s">
        <v>4871</v>
      </c>
      <c r="AH2027" s="75" t="s">
        <v>4904</v>
      </c>
      <c r="AI2027" s="75" t="s">
        <v>4897</v>
      </c>
      <c r="AJ2027" s="75">
        <v>7</v>
      </c>
      <c r="AK2027" s="75">
        <v>5</v>
      </c>
      <c r="AL2027" s="75" t="s">
        <v>4871</v>
      </c>
      <c r="AM2027" s="75" t="s">
        <v>4903</v>
      </c>
      <c r="AN2027" s="75" t="s">
        <v>4869</v>
      </c>
      <c r="AP2027" s="75">
        <v>10</v>
      </c>
      <c r="AQ2027" s="75">
        <v>0</v>
      </c>
      <c r="AR2027" s="75" t="s">
        <v>4868</v>
      </c>
      <c r="AS2027" s="75" t="s">
        <v>4867</v>
      </c>
      <c r="AT2027" s="75">
        <v>2</v>
      </c>
      <c r="AU2027" s="75">
        <v>0</v>
      </c>
      <c r="AV2027" s="75" t="s">
        <v>4866</v>
      </c>
      <c r="BI2027" s="75" t="s">
        <v>4865</v>
      </c>
      <c r="BJ2027" s="75" t="s">
        <v>4864</v>
      </c>
      <c r="BK2027" s="75">
        <v>0</v>
      </c>
      <c r="BM2027" s="75">
        <v>0</v>
      </c>
    </row>
    <row r="2028" spans="1:65" ht="17.399999999999999" hidden="1" customHeight="1" x14ac:dyDescent="0.3">
      <c r="A2028" s="75">
        <v>2019</v>
      </c>
      <c r="B2028" s="75">
        <v>64043</v>
      </c>
      <c r="C2028" s="75" t="s">
        <v>4902</v>
      </c>
      <c r="D2028" s="75" t="s">
        <v>4885</v>
      </c>
      <c r="E2028" s="77">
        <v>3230</v>
      </c>
      <c r="F2028" s="75" t="s">
        <v>2717</v>
      </c>
      <c r="G2028" s="77" t="s">
        <v>87</v>
      </c>
      <c r="H2028" s="75" t="s">
        <v>4901</v>
      </c>
      <c r="I2028" s="75" t="s">
        <v>4883</v>
      </c>
      <c r="J2028" s="75" t="s">
        <v>87</v>
      </c>
      <c r="K2028" s="75">
        <v>0</v>
      </c>
      <c r="L2028" s="75" t="s">
        <v>4882</v>
      </c>
      <c r="M2028" s="75" t="s">
        <v>4881</v>
      </c>
      <c r="N2028" s="75" t="s">
        <v>87</v>
      </c>
      <c r="O2028" s="75" t="s">
        <v>4091</v>
      </c>
      <c r="Q2028" s="75" t="s">
        <v>4900</v>
      </c>
      <c r="R2028" s="75">
        <v>1</v>
      </c>
      <c r="S2028" s="75" t="s">
        <v>3662</v>
      </c>
      <c r="T2028" s="75" t="s">
        <v>4899</v>
      </c>
      <c r="U2028" s="75" t="s">
        <v>4877</v>
      </c>
      <c r="V2028" s="75" t="s">
        <v>4878</v>
      </c>
      <c r="W2028" s="75" t="s">
        <v>4877</v>
      </c>
      <c r="X2028" s="75" t="s">
        <v>4876</v>
      </c>
      <c r="Y2028" s="75" t="s">
        <v>4897</v>
      </c>
      <c r="AC2028" s="75" t="s">
        <v>4898</v>
      </c>
      <c r="AD2028" s="75" t="s">
        <v>4897</v>
      </c>
      <c r="AH2028" s="75" t="s">
        <v>4896</v>
      </c>
      <c r="AI2028" s="75" t="s">
        <v>4895</v>
      </c>
      <c r="AJ2028" s="75">
        <v>1</v>
      </c>
      <c r="AK2028" s="75">
        <v>1</v>
      </c>
      <c r="AL2028" s="75" t="s">
        <v>4877</v>
      </c>
      <c r="AM2028" s="75" t="s">
        <v>4894</v>
      </c>
      <c r="AN2028" s="75" t="s">
        <v>4869</v>
      </c>
      <c r="AP2028" s="75">
        <v>4</v>
      </c>
      <c r="AQ2028" s="75">
        <v>2</v>
      </c>
      <c r="AR2028" s="75" t="s">
        <v>4868</v>
      </c>
      <c r="AS2028" s="75" t="s">
        <v>4867</v>
      </c>
      <c r="AT2028" s="75">
        <v>1</v>
      </c>
      <c r="AU2028" s="75">
        <v>0</v>
      </c>
      <c r="AV2028" s="75" t="s">
        <v>4866</v>
      </c>
      <c r="BI2028" s="75" t="s">
        <v>4865</v>
      </c>
      <c r="BJ2028" s="75" t="s">
        <v>4864</v>
      </c>
      <c r="BK2028" s="75">
        <v>0</v>
      </c>
      <c r="BM2028" s="75">
        <v>0</v>
      </c>
    </row>
    <row r="2029" spans="1:65" ht="17.399999999999999" hidden="1" customHeight="1" x14ac:dyDescent="0.3">
      <c r="A2029" s="75">
        <v>2019</v>
      </c>
      <c r="B2029" s="75">
        <v>80010</v>
      </c>
      <c r="C2029" s="75" t="s">
        <v>678</v>
      </c>
      <c r="D2029" s="75" t="s">
        <v>4885</v>
      </c>
      <c r="E2029" s="77">
        <v>8001</v>
      </c>
      <c r="F2029" s="75" t="s">
        <v>678</v>
      </c>
      <c r="G2029" s="77" t="s">
        <v>87</v>
      </c>
      <c r="H2029" s="75" t="s">
        <v>4893</v>
      </c>
      <c r="I2029" s="75" t="s">
        <v>4883</v>
      </c>
      <c r="J2029" s="75" t="s">
        <v>87</v>
      </c>
      <c r="K2029" s="75">
        <v>0</v>
      </c>
      <c r="L2029" s="75" t="s">
        <v>4882</v>
      </c>
      <c r="M2029" s="75" t="s">
        <v>4892</v>
      </c>
      <c r="N2029" s="75" t="s">
        <v>87</v>
      </c>
      <c r="O2029" s="75" t="s">
        <v>4018</v>
      </c>
      <c r="Q2029" s="75" t="s">
        <v>4891</v>
      </c>
      <c r="R2029" s="75">
        <v>14</v>
      </c>
      <c r="S2029" s="75" t="s">
        <v>4020</v>
      </c>
      <c r="T2029" s="75" t="s">
        <v>4879</v>
      </c>
      <c r="U2029" s="75" t="s">
        <v>4877</v>
      </c>
      <c r="V2029" s="75" t="s">
        <v>4878</v>
      </c>
      <c r="W2029" s="75" t="s">
        <v>4877</v>
      </c>
      <c r="X2029" s="75" t="s">
        <v>4876</v>
      </c>
      <c r="Y2029" s="75" t="s">
        <v>4872</v>
      </c>
      <c r="Z2029" s="75">
        <v>36</v>
      </c>
      <c r="AA2029" s="75">
        <v>0</v>
      </c>
      <c r="AB2029" s="75" t="s">
        <v>4871</v>
      </c>
      <c r="AC2029" s="75" t="s">
        <v>4890</v>
      </c>
      <c r="AD2029" s="75" t="s">
        <v>4872</v>
      </c>
      <c r="AE2029" s="75">
        <v>30</v>
      </c>
      <c r="AF2029" s="75">
        <v>5</v>
      </c>
      <c r="AG2029" s="75" t="s">
        <v>4871</v>
      </c>
      <c r="AH2029" s="75" t="s">
        <v>4889</v>
      </c>
      <c r="AI2029" s="75" t="s">
        <v>4872</v>
      </c>
      <c r="AJ2029" s="75">
        <v>16</v>
      </c>
      <c r="AK2029" s="75">
        <v>0</v>
      </c>
      <c r="AL2029" s="75" t="s">
        <v>4871</v>
      </c>
      <c r="AM2029" s="75" t="s">
        <v>4888</v>
      </c>
      <c r="AN2029" s="75" t="s">
        <v>4869</v>
      </c>
      <c r="AP2029" s="75">
        <v>10</v>
      </c>
      <c r="AQ2029" s="75">
        <v>4</v>
      </c>
      <c r="AR2029" s="75" t="s">
        <v>4868</v>
      </c>
      <c r="AS2029" s="75" t="s">
        <v>4867</v>
      </c>
      <c r="AT2029" s="75">
        <v>29</v>
      </c>
      <c r="AU2029" s="75">
        <v>4</v>
      </c>
      <c r="AV2029" s="75" t="s">
        <v>4866</v>
      </c>
      <c r="BI2029" s="75" t="s">
        <v>4887</v>
      </c>
      <c r="BJ2029" s="75" t="s">
        <v>4886</v>
      </c>
      <c r="BK2029" s="75">
        <v>2</v>
      </c>
      <c r="BM2029" s="75">
        <v>0</v>
      </c>
    </row>
    <row r="2030" spans="1:65" ht="17.399999999999999" customHeight="1" x14ac:dyDescent="0.3">
      <c r="A2030" s="75">
        <v>2019</v>
      </c>
      <c r="D2030" s="75" t="s">
        <v>4885</v>
      </c>
      <c r="E2030" s="77">
        <v>9000</v>
      </c>
      <c r="F2030" s="75" t="s">
        <v>905</v>
      </c>
      <c r="G2030" s="77" t="s">
        <v>87</v>
      </c>
      <c r="H2030" s="75" t="s">
        <v>4884</v>
      </c>
      <c r="I2030" s="75" t="s">
        <v>4883</v>
      </c>
      <c r="J2030" s="75" t="s">
        <v>87</v>
      </c>
      <c r="K2030" s="75">
        <v>0</v>
      </c>
      <c r="L2030" s="75" t="s">
        <v>4882</v>
      </c>
      <c r="M2030" s="75" t="s">
        <v>4881</v>
      </c>
      <c r="N2030" s="75" t="s">
        <v>87</v>
      </c>
      <c r="O2030" s="75" t="s">
        <v>4035</v>
      </c>
      <c r="P2030" s="75">
        <v>4</v>
      </c>
      <c r="Q2030" s="75" t="s">
        <v>4880</v>
      </c>
      <c r="R2030" s="75">
        <v>0</v>
      </c>
      <c r="S2030" s="75" t="s">
        <v>4020</v>
      </c>
      <c r="T2030" s="75" t="s">
        <v>4879</v>
      </c>
      <c r="U2030" s="75" t="s">
        <v>4877</v>
      </c>
      <c r="V2030" s="75" t="s">
        <v>4878</v>
      </c>
      <c r="W2030" s="75" t="s">
        <v>4877</v>
      </c>
      <c r="X2030" s="75" t="s">
        <v>4876</v>
      </c>
      <c r="Y2030" s="75" t="s">
        <v>4875</v>
      </c>
      <c r="Z2030" s="75">
        <v>27</v>
      </c>
      <c r="AA2030" s="75">
        <v>0</v>
      </c>
      <c r="AB2030" s="75" t="s">
        <v>4871</v>
      </c>
      <c r="AC2030" s="75" t="s">
        <v>4874</v>
      </c>
      <c r="AD2030" s="75" t="s">
        <v>4872</v>
      </c>
      <c r="AE2030" s="75">
        <v>18</v>
      </c>
      <c r="AF2030" s="75">
        <v>0</v>
      </c>
      <c r="AG2030" s="75" t="s">
        <v>4871</v>
      </c>
      <c r="AH2030" s="75" t="s">
        <v>4873</v>
      </c>
      <c r="AI2030" s="75" t="s">
        <v>4872</v>
      </c>
      <c r="AJ2030" s="75">
        <v>12</v>
      </c>
      <c r="AK2030" s="75">
        <v>4</v>
      </c>
      <c r="AL2030" s="75" t="s">
        <v>4871</v>
      </c>
      <c r="AM2030" s="75" t="s">
        <v>4870</v>
      </c>
      <c r="AN2030" s="75" t="s">
        <v>4869</v>
      </c>
      <c r="AP2030" s="75">
        <v>8</v>
      </c>
      <c r="AQ2030" s="75">
        <v>4</v>
      </c>
      <c r="AR2030" s="75" t="s">
        <v>4868</v>
      </c>
      <c r="AS2030" s="75" t="s">
        <v>4867</v>
      </c>
      <c r="AT2030" s="75">
        <v>0</v>
      </c>
      <c r="AU2030" s="75">
        <v>0</v>
      </c>
      <c r="AV2030" s="75" t="s">
        <v>4866</v>
      </c>
      <c r="BI2030" s="75" t="s">
        <v>4865</v>
      </c>
      <c r="BJ2030" s="75" t="s">
        <v>4864</v>
      </c>
      <c r="BK2030" s="75">
        <v>0</v>
      </c>
      <c r="BM2030" s="75">
        <v>0</v>
      </c>
    </row>
  </sheetData>
  <autoFilter ref="A1:BN2030" xr:uid="{9F83EAE1-970B-4C6F-9372-F3D79CB4A66F}">
    <filterColumn colId="15">
      <customFilters>
        <customFilter operator="notEqual" val=" "/>
      </customFilters>
    </filterColumn>
  </autoFilter>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heetPr>
  <dimension ref="A1:P2035"/>
  <sheetViews>
    <sheetView workbookViewId="0"/>
  </sheetViews>
  <sheetFormatPr defaultColWidth="12.59765625" defaultRowHeight="15" customHeight="1" x14ac:dyDescent="0.25"/>
  <cols>
    <col min="1" max="1" width="13.59765625" customWidth="1"/>
    <col min="2" max="2" width="10.19921875" customWidth="1"/>
    <col min="3" max="3" width="30.59765625" customWidth="1"/>
    <col min="4" max="4" width="8.09765625" customWidth="1"/>
    <col min="5" max="5" width="30.8984375" customWidth="1"/>
    <col min="6" max="6" width="45" customWidth="1"/>
    <col min="7" max="7" width="34.19921875" customWidth="1"/>
    <col min="8" max="8" width="15.69921875" customWidth="1"/>
    <col min="9" max="9" width="26.5" customWidth="1"/>
    <col min="10" max="10" width="13.5" customWidth="1"/>
    <col min="11" max="11" width="38.19921875" customWidth="1"/>
    <col min="12" max="12" width="14.5" customWidth="1"/>
    <col min="13" max="13" width="14.09765625" customWidth="1"/>
    <col min="14" max="14" width="13.8984375" customWidth="1"/>
    <col min="15" max="15" width="13.3984375" customWidth="1"/>
    <col min="16" max="16" width="16.59765625" customWidth="1"/>
  </cols>
  <sheetData>
    <row r="1" spans="1:16" ht="14.25" customHeight="1" x14ac:dyDescent="0.3">
      <c r="A1" s="2" t="s">
        <v>4001</v>
      </c>
      <c r="B1" s="2" t="s">
        <v>4002</v>
      </c>
      <c r="C1" s="2" t="s">
        <v>4003</v>
      </c>
      <c r="D1" s="3" t="s">
        <v>4004</v>
      </c>
      <c r="E1" s="2" t="s">
        <v>4005</v>
      </c>
      <c r="F1" s="2" t="s">
        <v>4006</v>
      </c>
      <c r="G1" s="2" t="s">
        <v>4007</v>
      </c>
      <c r="H1" s="2" t="s">
        <v>4008</v>
      </c>
      <c r="I1" s="2" t="s">
        <v>4009</v>
      </c>
      <c r="J1" s="2" t="s">
        <v>4010</v>
      </c>
      <c r="K1" s="4" t="s">
        <v>4011</v>
      </c>
      <c r="L1" s="5" t="s">
        <v>4012</v>
      </c>
      <c r="M1" s="2" t="s">
        <v>4013</v>
      </c>
      <c r="N1" s="2" t="s">
        <v>4014</v>
      </c>
      <c r="O1" s="2" t="s">
        <v>4015</v>
      </c>
      <c r="P1" s="2" t="s">
        <v>4016</v>
      </c>
    </row>
    <row r="2" spans="1:16" ht="14.25" customHeight="1" x14ac:dyDescent="0.3">
      <c r="A2" s="1">
        <v>2019</v>
      </c>
      <c r="B2" s="1" t="s">
        <v>4017</v>
      </c>
      <c r="C2" s="1" t="s">
        <v>2796</v>
      </c>
      <c r="D2" s="1" t="s">
        <v>87</v>
      </c>
      <c r="E2" s="1" t="s">
        <v>87</v>
      </c>
      <c r="F2" s="1" t="s">
        <v>4018</v>
      </c>
      <c r="G2" s="1" t="s">
        <v>4019</v>
      </c>
      <c r="H2" s="1">
        <v>8449</v>
      </c>
      <c r="I2" s="1">
        <v>8449</v>
      </c>
      <c r="J2" s="1" t="s">
        <v>132</v>
      </c>
      <c r="K2" s="1" t="s">
        <v>4020</v>
      </c>
      <c r="L2" s="1" t="s">
        <v>132</v>
      </c>
      <c r="M2" s="1" t="s">
        <v>132</v>
      </c>
      <c r="N2" s="1" t="s">
        <v>132</v>
      </c>
      <c r="O2" s="1" t="s">
        <v>132</v>
      </c>
      <c r="P2" s="1" t="s">
        <v>132</v>
      </c>
    </row>
    <row r="3" spans="1:16" ht="14.25" customHeight="1" x14ac:dyDescent="0.3">
      <c r="A3" s="1">
        <v>2019</v>
      </c>
      <c r="B3" s="6">
        <v>10</v>
      </c>
      <c r="C3" s="1" t="s">
        <v>2796</v>
      </c>
      <c r="D3" s="7">
        <v>187</v>
      </c>
      <c r="E3" s="1" t="s">
        <v>2802</v>
      </c>
      <c r="F3" s="1" t="s">
        <v>4021</v>
      </c>
      <c r="G3" s="1" t="s">
        <v>4022</v>
      </c>
      <c r="H3" s="1">
        <v>8449</v>
      </c>
      <c r="I3" s="1">
        <v>8449</v>
      </c>
      <c r="J3" s="1" t="s">
        <v>132</v>
      </c>
      <c r="K3" s="8" t="s">
        <v>4020</v>
      </c>
      <c r="L3" s="9" t="s">
        <v>132</v>
      </c>
      <c r="M3" s="1" t="s">
        <v>132</v>
      </c>
      <c r="N3" s="1" t="s">
        <v>132</v>
      </c>
      <c r="O3" s="1" t="s">
        <v>132</v>
      </c>
      <c r="P3" s="1" t="s">
        <v>132</v>
      </c>
    </row>
    <row r="4" spans="1:16" ht="14.25" customHeight="1" x14ac:dyDescent="0.3">
      <c r="A4" s="1">
        <v>2019</v>
      </c>
      <c r="B4" s="6">
        <v>10</v>
      </c>
      <c r="C4" s="1" t="s">
        <v>2796</v>
      </c>
      <c r="D4" s="7">
        <v>212</v>
      </c>
      <c r="E4" s="1" t="s">
        <v>2823</v>
      </c>
      <c r="F4" s="1" t="s">
        <v>4023</v>
      </c>
      <c r="G4" s="1" t="s">
        <v>4019</v>
      </c>
      <c r="H4" s="1">
        <v>8449</v>
      </c>
      <c r="I4" s="1">
        <v>8449</v>
      </c>
      <c r="J4" s="1" t="s">
        <v>132</v>
      </c>
      <c r="K4" s="8" t="s">
        <v>4020</v>
      </c>
      <c r="L4" s="9" t="s">
        <v>132</v>
      </c>
      <c r="M4" s="1" t="s">
        <v>132</v>
      </c>
      <c r="N4" s="1" t="s">
        <v>132</v>
      </c>
      <c r="O4" s="1" t="s">
        <v>132</v>
      </c>
      <c r="P4" s="1" t="s">
        <v>132</v>
      </c>
    </row>
    <row r="5" spans="1:16" ht="14.25" customHeight="1" x14ac:dyDescent="0.3">
      <c r="A5" s="1">
        <v>2019</v>
      </c>
      <c r="B5" s="6">
        <v>10</v>
      </c>
      <c r="C5" s="1" t="s">
        <v>2796</v>
      </c>
      <c r="D5" s="7">
        <v>263</v>
      </c>
      <c r="E5" s="1" t="s">
        <v>2821</v>
      </c>
      <c r="F5" s="1" t="s">
        <v>4023</v>
      </c>
      <c r="G5" s="1" t="s">
        <v>4019</v>
      </c>
      <c r="H5" s="1">
        <v>8449</v>
      </c>
      <c r="I5" s="1">
        <v>8449</v>
      </c>
      <c r="J5" s="1" t="s">
        <v>132</v>
      </c>
      <c r="K5" s="8" t="s">
        <v>4020</v>
      </c>
      <c r="L5" s="9" t="s">
        <v>132</v>
      </c>
      <c r="M5" s="1" t="s">
        <v>132</v>
      </c>
      <c r="N5" s="1" t="s">
        <v>132</v>
      </c>
      <c r="O5" s="1" t="s">
        <v>132</v>
      </c>
      <c r="P5" s="1" t="s">
        <v>132</v>
      </c>
    </row>
    <row r="6" spans="1:16" ht="14.25" customHeight="1" x14ac:dyDescent="0.3">
      <c r="A6" s="1">
        <v>2019</v>
      </c>
      <c r="B6" s="6">
        <v>10</v>
      </c>
      <c r="C6" s="1" t="s">
        <v>2796</v>
      </c>
      <c r="D6" s="7">
        <v>309</v>
      </c>
      <c r="E6" s="1" t="s">
        <v>2807</v>
      </c>
      <c r="F6" s="1" t="s">
        <v>4023</v>
      </c>
      <c r="G6" s="1" t="s">
        <v>4019</v>
      </c>
      <c r="H6" s="1">
        <v>8449</v>
      </c>
      <c r="I6" s="1">
        <v>8449</v>
      </c>
      <c r="J6" s="1" t="s">
        <v>132</v>
      </c>
      <c r="K6" s="8" t="s">
        <v>4020</v>
      </c>
      <c r="L6" s="9" t="s">
        <v>132</v>
      </c>
      <c r="M6" s="1" t="s">
        <v>132</v>
      </c>
      <c r="N6" s="1" t="s">
        <v>132</v>
      </c>
      <c r="O6" s="1" t="s">
        <v>132</v>
      </c>
      <c r="P6" s="1" t="s">
        <v>132</v>
      </c>
    </row>
    <row r="7" spans="1:16" ht="14.25" customHeight="1" x14ac:dyDescent="0.3">
      <c r="A7" s="1">
        <v>2019</v>
      </c>
      <c r="B7" s="6">
        <v>10</v>
      </c>
      <c r="C7" s="1" t="s">
        <v>2796</v>
      </c>
      <c r="D7" s="7">
        <v>501</v>
      </c>
      <c r="E7" s="1" t="s">
        <v>2827</v>
      </c>
      <c r="F7" s="1" t="s">
        <v>4024</v>
      </c>
      <c r="G7" s="1" t="s">
        <v>4019</v>
      </c>
      <c r="H7" s="1">
        <v>8449</v>
      </c>
      <c r="I7" s="1">
        <v>8449</v>
      </c>
      <c r="J7" s="1" t="s">
        <v>132</v>
      </c>
      <c r="K7" s="8" t="s">
        <v>3662</v>
      </c>
      <c r="L7" s="9" t="s">
        <v>132</v>
      </c>
      <c r="M7" s="1" t="s">
        <v>132</v>
      </c>
      <c r="N7" s="1" t="s">
        <v>132</v>
      </c>
      <c r="O7" s="1" t="s">
        <v>132</v>
      </c>
      <c r="P7" s="1" t="s">
        <v>132</v>
      </c>
    </row>
    <row r="8" spans="1:16" ht="14.25" customHeight="1" x14ac:dyDescent="0.3">
      <c r="A8" s="1">
        <v>2019</v>
      </c>
      <c r="B8" s="6">
        <v>10</v>
      </c>
      <c r="C8" s="1" t="s">
        <v>2796</v>
      </c>
      <c r="D8" s="7">
        <v>502</v>
      </c>
      <c r="E8" s="1" t="s">
        <v>2825</v>
      </c>
      <c r="F8" s="1" t="s">
        <v>4023</v>
      </c>
      <c r="G8" s="1" t="s">
        <v>4019</v>
      </c>
      <c r="H8" s="1">
        <v>8449</v>
      </c>
      <c r="I8" s="1">
        <v>8449</v>
      </c>
      <c r="J8" s="1" t="s">
        <v>132</v>
      </c>
      <c r="K8" s="8" t="s">
        <v>4020</v>
      </c>
      <c r="L8" s="9" t="s">
        <v>132</v>
      </c>
      <c r="M8" s="1" t="s">
        <v>132</v>
      </c>
      <c r="N8" s="1" t="s">
        <v>132</v>
      </c>
      <c r="O8" s="1" t="s">
        <v>132</v>
      </c>
      <c r="P8" s="1" t="s">
        <v>132</v>
      </c>
    </row>
    <row r="9" spans="1:16" ht="14.25" customHeight="1" x14ac:dyDescent="0.3">
      <c r="A9" s="1">
        <v>2019</v>
      </c>
      <c r="B9" s="6">
        <v>10</v>
      </c>
      <c r="C9" s="1" t="s">
        <v>2796</v>
      </c>
      <c r="D9" s="7">
        <v>503</v>
      </c>
      <c r="E9" s="1" t="s">
        <v>2837</v>
      </c>
      <c r="F9" s="1" t="s">
        <v>4023</v>
      </c>
      <c r="G9" s="1" t="s">
        <v>4019</v>
      </c>
      <c r="H9" s="1">
        <v>8449</v>
      </c>
      <c r="I9" s="1">
        <v>8449</v>
      </c>
      <c r="J9" s="1" t="s">
        <v>132</v>
      </c>
      <c r="K9" s="8" t="s">
        <v>4020</v>
      </c>
      <c r="L9" s="9" t="s">
        <v>132</v>
      </c>
      <c r="M9" s="1" t="s">
        <v>132</v>
      </c>
      <c r="N9" s="1" t="s">
        <v>132</v>
      </c>
      <c r="O9" s="1" t="s">
        <v>132</v>
      </c>
      <c r="P9" s="1" t="s">
        <v>132</v>
      </c>
    </row>
    <row r="10" spans="1:16" ht="14.25" customHeight="1" x14ac:dyDescent="0.3">
      <c r="A10" s="1">
        <v>2019</v>
      </c>
      <c r="B10" s="6">
        <v>10</v>
      </c>
      <c r="C10" s="1" t="s">
        <v>2796</v>
      </c>
      <c r="D10" s="7">
        <v>504</v>
      </c>
      <c r="E10" s="1" t="s">
        <v>2835</v>
      </c>
      <c r="F10" s="1" t="s">
        <v>4025</v>
      </c>
      <c r="G10" s="1" t="s">
        <v>4019</v>
      </c>
      <c r="H10" s="1">
        <v>8449</v>
      </c>
      <c r="I10" s="1">
        <v>8449</v>
      </c>
      <c r="J10" s="1" t="s">
        <v>132</v>
      </c>
      <c r="K10" s="8" t="s">
        <v>3662</v>
      </c>
      <c r="L10" s="9" t="s">
        <v>132</v>
      </c>
      <c r="M10" s="1" t="s">
        <v>132</v>
      </c>
      <c r="N10" s="1" t="s">
        <v>132</v>
      </c>
      <c r="O10" s="1" t="s">
        <v>132</v>
      </c>
      <c r="P10" s="1" t="s">
        <v>132</v>
      </c>
    </row>
    <row r="11" spans="1:16" ht="14.25" customHeight="1" x14ac:dyDescent="0.3">
      <c r="A11" s="1">
        <v>2019</v>
      </c>
      <c r="B11" s="6">
        <v>10</v>
      </c>
      <c r="C11" s="1" t="s">
        <v>2796</v>
      </c>
      <c r="D11" s="7">
        <v>505</v>
      </c>
      <c r="E11" s="1" t="s">
        <v>2804</v>
      </c>
      <c r="F11" s="1" t="s">
        <v>4024</v>
      </c>
      <c r="G11" s="1" t="s">
        <v>4019</v>
      </c>
      <c r="H11" s="1">
        <v>8449</v>
      </c>
      <c r="I11" s="1">
        <v>8449</v>
      </c>
      <c r="J11" s="1" t="s">
        <v>132</v>
      </c>
      <c r="K11" s="8" t="s">
        <v>3662</v>
      </c>
      <c r="L11" s="9" t="s">
        <v>132</v>
      </c>
      <c r="M11" s="1" t="s">
        <v>132</v>
      </c>
      <c r="N11" s="1" t="s">
        <v>132</v>
      </c>
      <c r="O11" s="1" t="s">
        <v>132</v>
      </c>
      <c r="P11" s="1" t="s">
        <v>132</v>
      </c>
    </row>
    <row r="12" spans="1:16" ht="14.25" customHeight="1" x14ac:dyDescent="0.3">
      <c r="A12" s="1">
        <v>2019</v>
      </c>
      <c r="B12" s="6">
        <v>10</v>
      </c>
      <c r="C12" s="1" t="s">
        <v>2796</v>
      </c>
      <c r="D12" s="7">
        <v>506</v>
      </c>
      <c r="E12" s="1" t="s">
        <v>2813</v>
      </c>
      <c r="F12" s="1" t="s">
        <v>4024</v>
      </c>
      <c r="G12" s="1" t="s">
        <v>4019</v>
      </c>
      <c r="H12" s="1">
        <v>8449</v>
      </c>
      <c r="I12" s="1">
        <v>8449</v>
      </c>
      <c r="J12" s="1" t="s">
        <v>132</v>
      </c>
      <c r="K12" s="8" t="s">
        <v>3662</v>
      </c>
      <c r="L12" s="9" t="s">
        <v>132</v>
      </c>
      <c r="M12" s="1" t="s">
        <v>132</v>
      </c>
      <c r="N12" s="1" t="s">
        <v>132</v>
      </c>
      <c r="O12" s="1" t="s">
        <v>132</v>
      </c>
      <c r="P12" s="1" t="s">
        <v>132</v>
      </c>
    </row>
    <row r="13" spans="1:16" ht="14.25" customHeight="1" x14ac:dyDescent="0.3">
      <c r="A13" s="1">
        <v>2019</v>
      </c>
      <c r="B13" s="6">
        <v>10</v>
      </c>
      <c r="C13" s="1" t="s">
        <v>2796</v>
      </c>
      <c r="D13" s="7">
        <v>507</v>
      </c>
      <c r="E13" s="1" t="s">
        <v>2809</v>
      </c>
      <c r="F13" s="1" t="s">
        <v>4026</v>
      </c>
      <c r="G13" s="1" t="s">
        <v>4019</v>
      </c>
      <c r="H13" s="1">
        <v>8449</v>
      </c>
      <c r="I13" s="1">
        <v>8449</v>
      </c>
      <c r="J13" s="1" t="s">
        <v>132</v>
      </c>
      <c r="K13" s="8" t="s">
        <v>4020</v>
      </c>
      <c r="L13" s="9" t="s">
        <v>132</v>
      </c>
      <c r="M13" s="1" t="s">
        <v>132</v>
      </c>
      <c r="N13" s="1" t="s">
        <v>132</v>
      </c>
      <c r="O13" s="1" t="s">
        <v>132</v>
      </c>
      <c r="P13" s="1" t="s">
        <v>132</v>
      </c>
    </row>
    <row r="14" spans="1:16" ht="14.25" customHeight="1" x14ac:dyDescent="0.3">
      <c r="A14" s="1">
        <v>2019</v>
      </c>
      <c r="B14" s="6">
        <v>10</v>
      </c>
      <c r="C14" s="1" t="s">
        <v>2796</v>
      </c>
      <c r="D14" s="7">
        <v>509</v>
      </c>
      <c r="E14" s="1" t="s">
        <v>2815</v>
      </c>
      <c r="F14" s="1" t="s">
        <v>4023</v>
      </c>
      <c r="G14" s="1" t="s">
        <v>4019</v>
      </c>
      <c r="H14" s="1">
        <v>8449</v>
      </c>
      <c r="I14" s="1">
        <v>8449</v>
      </c>
      <c r="J14" s="1" t="s">
        <v>132</v>
      </c>
      <c r="K14" s="8" t="s">
        <v>4020</v>
      </c>
      <c r="L14" s="9" t="s">
        <v>132</v>
      </c>
      <c r="M14" s="1" t="s">
        <v>132</v>
      </c>
      <c r="N14" s="1" t="s">
        <v>132</v>
      </c>
      <c r="O14" s="1" t="s">
        <v>132</v>
      </c>
      <c r="P14" s="1" t="s">
        <v>132</v>
      </c>
    </row>
    <row r="15" spans="1:16" ht="14.25" customHeight="1" x14ac:dyDescent="0.3">
      <c r="A15" s="1">
        <v>2019</v>
      </c>
      <c r="B15" s="6">
        <v>10</v>
      </c>
      <c r="C15" s="1" t="s">
        <v>2796</v>
      </c>
      <c r="D15" s="7">
        <v>695</v>
      </c>
      <c r="E15" s="1" t="s">
        <v>2797</v>
      </c>
      <c r="F15" s="1" t="s">
        <v>4027</v>
      </c>
      <c r="G15" s="1" t="s">
        <v>4022</v>
      </c>
      <c r="H15" s="1">
        <v>8449</v>
      </c>
      <c r="I15" s="1">
        <v>8449</v>
      </c>
      <c r="J15" s="1" t="s">
        <v>132</v>
      </c>
      <c r="K15" s="8" t="s">
        <v>4020</v>
      </c>
      <c r="L15" s="9" t="s">
        <v>132</v>
      </c>
      <c r="M15" s="1" t="s">
        <v>132</v>
      </c>
      <c r="N15" s="1" t="s">
        <v>132</v>
      </c>
      <c r="O15" s="1" t="s">
        <v>132</v>
      </c>
      <c r="P15" s="1" t="s">
        <v>132</v>
      </c>
    </row>
    <row r="16" spans="1:16" ht="14.25" customHeight="1" x14ac:dyDescent="0.3">
      <c r="A16" s="1">
        <v>2019</v>
      </c>
      <c r="B16" s="6">
        <v>10</v>
      </c>
      <c r="C16" s="1" t="s">
        <v>2796</v>
      </c>
      <c r="D16" s="7">
        <v>1796</v>
      </c>
      <c r="E16" s="1" t="s">
        <v>2811</v>
      </c>
      <c r="F16" s="1" t="s">
        <v>4028</v>
      </c>
      <c r="G16" s="1" t="s">
        <v>4029</v>
      </c>
      <c r="H16" s="1">
        <v>8449</v>
      </c>
      <c r="I16" s="1">
        <v>8449</v>
      </c>
      <c r="J16" s="1" t="s">
        <v>132</v>
      </c>
      <c r="K16" s="8" t="s">
        <v>4020</v>
      </c>
      <c r="L16" s="9" t="s">
        <v>132</v>
      </c>
      <c r="M16" s="1" t="s">
        <v>132</v>
      </c>
      <c r="N16" s="1" t="s">
        <v>132</v>
      </c>
      <c r="O16" s="1" t="s">
        <v>132</v>
      </c>
      <c r="P16" s="1" t="s">
        <v>132</v>
      </c>
    </row>
    <row r="17" spans="1:16" ht="14.25" customHeight="1" x14ac:dyDescent="0.3">
      <c r="A17" s="1">
        <v>2019</v>
      </c>
      <c r="B17" s="6">
        <v>10</v>
      </c>
      <c r="C17" s="1" t="s">
        <v>2796</v>
      </c>
      <c r="D17" s="7">
        <v>3590</v>
      </c>
      <c r="E17" s="1" t="s">
        <v>2817</v>
      </c>
      <c r="F17" s="1" t="s">
        <v>4023</v>
      </c>
      <c r="G17" s="1" t="s">
        <v>4019</v>
      </c>
      <c r="H17" s="1">
        <v>8449</v>
      </c>
      <c r="I17" s="1">
        <v>8449</v>
      </c>
      <c r="J17" s="1" t="s">
        <v>132</v>
      </c>
      <c r="K17" s="8" t="s">
        <v>4020</v>
      </c>
      <c r="L17" s="9" t="s">
        <v>132</v>
      </c>
      <c r="M17" s="1" t="s">
        <v>132</v>
      </c>
      <c r="N17" s="1" t="s">
        <v>132</v>
      </c>
      <c r="O17" s="1" t="s">
        <v>132</v>
      </c>
      <c r="P17" s="1" t="s">
        <v>132</v>
      </c>
    </row>
    <row r="18" spans="1:16" ht="14.25" customHeight="1" x14ac:dyDescent="0.3">
      <c r="A18" s="1">
        <v>2019</v>
      </c>
      <c r="B18" s="6">
        <v>10</v>
      </c>
      <c r="C18" s="1" t="s">
        <v>2796</v>
      </c>
      <c r="D18" s="7">
        <v>3623</v>
      </c>
      <c r="E18" s="1" t="s">
        <v>2819</v>
      </c>
      <c r="F18" s="1" t="s">
        <v>4024</v>
      </c>
      <c r="G18" s="1" t="s">
        <v>4019</v>
      </c>
      <c r="H18" s="1">
        <v>8449</v>
      </c>
      <c r="I18" s="1">
        <v>8449</v>
      </c>
      <c r="J18" s="1" t="s">
        <v>132</v>
      </c>
      <c r="K18" s="8" t="s">
        <v>3662</v>
      </c>
      <c r="L18" s="9" t="s">
        <v>132</v>
      </c>
      <c r="M18" s="1" t="s">
        <v>132</v>
      </c>
      <c r="N18" s="1" t="s">
        <v>132</v>
      </c>
      <c r="O18" s="1" t="s">
        <v>132</v>
      </c>
      <c r="P18" s="1" t="s">
        <v>132</v>
      </c>
    </row>
    <row r="19" spans="1:16" ht="14.25" customHeight="1" x14ac:dyDescent="0.3">
      <c r="A19" s="1">
        <v>2019</v>
      </c>
      <c r="B19" s="6">
        <v>10</v>
      </c>
      <c r="C19" s="1" t="s">
        <v>2796</v>
      </c>
      <c r="D19" s="7">
        <v>6315</v>
      </c>
      <c r="E19" s="1" t="s">
        <v>2829</v>
      </c>
      <c r="F19" s="1" t="s">
        <v>4030</v>
      </c>
      <c r="G19" s="1" t="s">
        <v>4019</v>
      </c>
      <c r="H19" s="1">
        <v>8449</v>
      </c>
      <c r="I19" s="1">
        <v>8449</v>
      </c>
      <c r="J19" s="1" t="s">
        <v>132</v>
      </c>
      <c r="K19" s="10" t="s">
        <v>3662</v>
      </c>
      <c r="L19" s="9" t="s">
        <v>132</v>
      </c>
      <c r="M19" s="1" t="s">
        <v>132</v>
      </c>
      <c r="N19" s="1" t="s">
        <v>132</v>
      </c>
      <c r="O19" s="1" t="s">
        <v>132</v>
      </c>
      <c r="P19" s="1" t="s">
        <v>132</v>
      </c>
    </row>
    <row r="20" spans="1:16" ht="14.25" customHeight="1" x14ac:dyDescent="0.3">
      <c r="A20" s="1">
        <v>2019</v>
      </c>
      <c r="B20" s="6">
        <v>10</v>
      </c>
      <c r="C20" s="1" t="s">
        <v>2796</v>
      </c>
      <c r="D20" s="7">
        <v>8823</v>
      </c>
      <c r="E20" s="1" t="s">
        <v>2831</v>
      </c>
      <c r="F20" s="1" t="s">
        <v>4031</v>
      </c>
      <c r="G20" s="1" t="s">
        <v>4019</v>
      </c>
      <c r="H20" s="1">
        <v>8449</v>
      </c>
      <c r="I20" s="1">
        <v>8449</v>
      </c>
      <c r="J20" s="1" t="s">
        <v>132</v>
      </c>
      <c r="K20" s="8" t="s">
        <v>3662</v>
      </c>
      <c r="L20" s="9" t="s">
        <v>132</v>
      </c>
      <c r="M20" s="1" t="s">
        <v>132</v>
      </c>
      <c r="N20" s="1" t="s">
        <v>132</v>
      </c>
      <c r="O20" s="1" t="s">
        <v>132</v>
      </c>
      <c r="P20" s="1" t="s">
        <v>132</v>
      </c>
    </row>
    <row r="21" spans="1:16" ht="14.25" customHeight="1" x14ac:dyDescent="0.3">
      <c r="A21" s="1">
        <v>2019</v>
      </c>
      <c r="B21" s="6">
        <v>10</v>
      </c>
      <c r="C21" s="1" t="s">
        <v>2796</v>
      </c>
      <c r="D21" s="7">
        <v>9036</v>
      </c>
      <c r="E21" s="1" t="s">
        <v>2833</v>
      </c>
      <c r="F21" s="1" t="s">
        <v>4025</v>
      </c>
      <c r="G21" s="1" t="s">
        <v>4019</v>
      </c>
      <c r="H21" s="1">
        <v>8449</v>
      </c>
      <c r="I21" s="1">
        <v>8449</v>
      </c>
      <c r="J21" s="1" t="s">
        <v>132</v>
      </c>
      <c r="K21" s="8" t="s">
        <v>3662</v>
      </c>
      <c r="L21" s="9" t="s">
        <v>132</v>
      </c>
      <c r="M21" s="1" t="s">
        <v>132</v>
      </c>
      <c r="N21" s="1" t="s">
        <v>132</v>
      </c>
      <c r="O21" s="1" t="s">
        <v>132</v>
      </c>
      <c r="P21" s="1" t="s">
        <v>132</v>
      </c>
    </row>
    <row r="22" spans="1:16" ht="14.25" customHeight="1" x14ac:dyDescent="0.3">
      <c r="A22" s="1">
        <v>2019</v>
      </c>
      <c r="B22" s="1">
        <v>20</v>
      </c>
      <c r="C22" s="1" t="s">
        <v>89</v>
      </c>
      <c r="D22" s="1" t="s">
        <v>87</v>
      </c>
      <c r="E22" s="1" t="s">
        <v>87</v>
      </c>
      <c r="F22" s="1" t="s">
        <v>4032</v>
      </c>
      <c r="G22" s="1" t="s">
        <v>4019</v>
      </c>
      <c r="H22" s="1">
        <v>38040</v>
      </c>
      <c r="I22" s="1">
        <v>38040</v>
      </c>
      <c r="J22" s="1" t="s">
        <v>12</v>
      </c>
      <c r="K22" s="1" t="s">
        <v>4033</v>
      </c>
      <c r="L22" s="1" t="s">
        <v>132</v>
      </c>
      <c r="M22" s="1" t="s">
        <v>132</v>
      </c>
      <c r="N22" s="1" t="s">
        <v>132</v>
      </c>
      <c r="O22" s="1" t="s">
        <v>132</v>
      </c>
      <c r="P22" s="1" t="s">
        <v>132</v>
      </c>
    </row>
    <row r="23" spans="1:16" ht="14.25" customHeight="1" x14ac:dyDescent="0.3">
      <c r="A23" s="1">
        <v>2019</v>
      </c>
      <c r="B23" s="6">
        <v>20</v>
      </c>
      <c r="C23" s="1" t="s">
        <v>89</v>
      </c>
      <c r="D23" s="7">
        <v>14</v>
      </c>
      <c r="E23" s="1" t="s">
        <v>108</v>
      </c>
      <c r="F23" s="1" t="s">
        <v>4024</v>
      </c>
      <c r="G23" s="1" t="s">
        <v>4019</v>
      </c>
      <c r="H23" s="1">
        <v>38040</v>
      </c>
      <c r="I23" s="1">
        <v>38040</v>
      </c>
      <c r="J23" s="1" t="s">
        <v>132</v>
      </c>
      <c r="K23" s="8" t="s">
        <v>3662</v>
      </c>
      <c r="L23" s="9" t="s">
        <v>132</v>
      </c>
      <c r="M23" s="1" t="s">
        <v>132</v>
      </c>
      <c r="N23" s="1" t="s">
        <v>132</v>
      </c>
      <c r="O23" s="1" t="s">
        <v>132</v>
      </c>
      <c r="P23" s="1" t="s">
        <v>132</v>
      </c>
    </row>
    <row r="24" spans="1:16" ht="14.25" customHeight="1" x14ac:dyDescent="0.3">
      <c r="A24" s="1">
        <v>2019</v>
      </c>
      <c r="B24" s="6">
        <v>20</v>
      </c>
      <c r="C24" s="1" t="s">
        <v>89</v>
      </c>
      <c r="D24" s="7">
        <v>57</v>
      </c>
      <c r="E24" s="1" t="s">
        <v>151</v>
      </c>
      <c r="F24" s="1" t="s">
        <v>4025</v>
      </c>
      <c r="G24" s="1" t="s">
        <v>4019</v>
      </c>
      <c r="H24" s="1">
        <v>38040</v>
      </c>
      <c r="I24" s="1">
        <v>38040</v>
      </c>
      <c r="J24" s="1" t="s">
        <v>132</v>
      </c>
      <c r="K24" s="8" t="s">
        <v>3662</v>
      </c>
      <c r="L24" s="9" t="s">
        <v>132</v>
      </c>
      <c r="M24" s="1" t="s">
        <v>132</v>
      </c>
      <c r="N24" s="1" t="s">
        <v>132</v>
      </c>
      <c r="O24" s="1" t="s">
        <v>132</v>
      </c>
      <c r="P24" s="1" t="s">
        <v>132</v>
      </c>
    </row>
    <row r="25" spans="1:16" ht="14.25" customHeight="1" x14ac:dyDescent="0.3">
      <c r="A25" s="1">
        <v>2019</v>
      </c>
      <c r="B25" s="6">
        <v>20</v>
      </c>
      <c r="C25" s="1" t="s">
        <v>89</v>
      </c>
      <c r="D25" s="7">
        <v>59</v>
      </c>
      <c r="E25" s="1" t="s">
        <v>126</v>
      </c>
      <c r="F25" s="1" t="s">
        <v>4024</v>
      </c>
      <c r="G25" s="1" t="s">
        <v>4019</v>
      </c>
      <c r="H25" s="1">
        <v>38040</v>
      </c>
      <c r="I25" s="1">
        <v>38040</v>
      </c>
      <c r="J25" s="1" t="s">
        <v>12</v>
      </c>
      <c r="K25" s="8" t="s">
        <v>4033</v>
      </c>
      <c r="L25" s="9" t="s">
        <v>132</v>
      </c>
      <c r="M25" s="1" t="s">
        <v>132</v>
      </c>
      <c r="N25" s="1" t="s">
        <v>132</v>
      </c>
      <c r="O25" s="1" t="s">
        <v>132</v>
      </c>
      <c r="P25" s="1" t="s">
        <v>132</v>
      </c>
    </row>
    <row r="26" spans="1:16" ht="14.25" customHeight="1" x14ac:dyDescent="0.3">
      <c r="A26" s="1">
        <v>2019</v>
      </c>
      <c r="B26" s="6">
        <v>20</v>
      </c>
      <c r="C26" s="1" t="s">
        <v>89</v>
      </c>
      <c r="D26" s="7">
        <v>210</v>
      </c>
      <c r="E26" s="1" t="s">
        <v>183</v>
      </c>
      <c r="F26" s="1" t="s">
        <v>4030</v>
      </c>
      <c r="G26" s="1" t="s">
        <v>4019</v>
      </c>
      <c r="H26" s="1">
        <v>38040</v>
      </c>
      <c r="I26" s="1">
        <v>38040</v>
      </c>
      <c r="J26" s="1" t="s">
        <v>132</v>
      </c>
      <c r="K26" s="10" t="s">
        <v>3662</v>
      </c>
      <c r="L26" s="9" t="s">
        <v>132</v>
      </c>
      <c r="M26" s="1" t="s">
        <v>132</v>
      </c>
      <c r="N26" s="1" t="s">
        <v>132</v>
      </c>
      <c r="O26" s="1" t="s">
        <v>132</v>
      </c>
      <c r="P26" s="1" t="s">
        <v>132</v>
      </c>
    </row>
    <row r="27" spans="1:16" ht="14.25" customHeight="1" x14ac:dyDescent="0.3">
      <c r="A27" s="1">
        <v>2019</v>
      </c>
      <c r="B27" s="6">
        <v>20</v>
      </c>
      <c r="C27" s="1" t="s">
        <v>89</v>
      </c>
      <c r="D27" s="7">
        <v>301</v>
      </c>
      <c r="E27" s="1" t="s">
        <v>90</v>
      </c>
      <c r="F27" s="1" t="s">
        <v>4024</v>
      </c>
      <c r="G27" s="1" t="s">
        <v>4019</v>
      </c>
      <c r="H27" s="1">
        <v>38040</v>
      </c>
      <c r="I27" s="1">
        <v>38040</v>
      </c>
      <c r="J27" s="1" t="s">
        <v>132</v>
      </c>
      <c r="K27" s="8" t="s">
        <v>3662</v>
      </c>
      <c r="L27" s="9" t="s">
        <v>132</v>
      </c>
      <c r="M27" s="1" t="s">
        <v>132</v>
      </c>
      <c r="N27" s="1" t="s">
        <v>132</v>
      </c>
      <c r="O27" s="1" t="s">
        <v>132</v>
      </c>
      <c r="P27" s="1" t="s">
        <v>132</v>
      </c>
    </row>
    <row r="28" spans="1:16" ht="14.25" customHeight="1" x14ac:dyDescent="0.3">
      <c r="A28" s="1">
        <v>2019</v>
      </c>
      <c r="B28" s="6">
        <v>20</v>
      </c>
      <c r="C28" s="1" t="s">
        <v>89</v>
      </c>
      <c r="D28" s="7">
        <v>1388</v>
      </c>
      <c r="E28" s="1" t="s">
        <v>92</v>
      </c>
      <c r="F28" s="1" t="s">
        <v>4024</v>
      </c>
      <c r="G28" s="1" t="s">
        <v>4019</v>
      </c>
      <c r="H28" s="1">
        <v>38040</v>
      </c>
      <c r="I28" s="1">
        <v>38040</v>
      </c>
      <c r="J28" s="1" t="s">
        <v>132</v>
      </c>
      <c r="K28" s="8" t="s">
        <v>3662</v>
      </c>
      <c r="L28" s="9" t="s">
        <v>132</v>
      </c>
      <c r="M28" s="1" t="s">
        <v>132</v>
      </c>
      <c r="N28" s="1" t="s">
        <v>132</v>
      </c>
      <c r="O28" s="1" t="s">
        <v>132</v>
      </c>
      <c r="P28" s="1" t="s">
        <v>132</v>
      </c>
    </row>
    <row r="29" spans="1:16" ht="14.25" customHeight="1" x14ac:dyDescent="0.3">
      <c r="A29" s="1">
        <v>2019</v>
      </c>
      <c r="B29" s="6">
        <v>20</v>
      </c>
      <c r="C29" s="1" t="s">
        <v>89</v>
      </c>
      <c r="D29" s="7">
        <v>1480</v>
      </c>
      <c r="E29" s="1" t="s">
        <v>94</v>
      </c>
      <c r="F29" s="1" t="s">
        <v>4024</v>
      </c>
      <c r="G29" s="1" t="s">
        <v>4019</v>
      </c>
      <c r="H29" s="1">
        <v>38040</v>
      </c>
      <c r="I29" s="1">
        <v>38040</v>
      </c>
      <c r="J29" s="1" t="s">
        <v>132</v>
      </c>
      <c r="K29" s="8" t="s">
        <v>3662</v>
      </c>
      <c r="L29" s="9" t="s">
        <v>132</v>
      </c>
      <c r="M29" s="1" t="s">
        <v>132</v>
      </c>
      <c r="N29" s="1" t="s">
        <v>132</v>
      </c>
      <c r="O29" s="1" t="s">
        <v>132</v>
      </c>
      <c r="P29" s="1" t="s">
        <v>132</v>
      </c>
    </row>
    <row r="30" spans="1:16" ht="14.25" customHeight="1" x14ac:dyDescent="0.3">
      <c r="A30" s="1">
        <v>2019</v>
      </c>
      <c r="B30" s="6">
        <v>20</v>
      </c>
      <c r="C30" s="1" t="s">
        <v>89</v>
      </c>
      <c r="D30" s="7">
        <v>1519</v>
      </c>
      <c r="E30" s="1" t="s">
        <v>161</v>
      </c>
      <c r="F30" s="1" t="s">
        <v>4024</v>
      </c>
      <c r="G30" s="1" t="s">
        <v>4019</v>
      </c>
      <c r="H30" s="1">
        <v>38040</v>
      </c>
      <c r="I30" s="1">
        <v>38040</v>
      </c>
      <c r="J30" s="1" t="s">
        <v>132</v>
      </c>
      <c r="K30" s="8" t="s">
        <v>3662</v>
      </c>
      <c r="L30" s="9" t="s">
        <v>132</v>
      </c>
      <c r="M30" s="1" t="s">
        <v>132</v>
      </c>
      <c r="N30" s="1" t="s">
        <v>132</v>
      </c>
      <c r="O30" s="1" t="s">
        <v>132</v>
      </c>
      <c r="P30" s="1" t="s">
        <v>132</v>
      </c>
    </row>
    <row r="31" spans="1:16" ht="14.25" customHeight="1" x14ac:dyDescent="0.3">
      <c r="A31" s="1">
        <v>2019</v>
      </c>
      <c r="B31" s="6">
        <v>20</v>
      </c>
      <c r="C31" s="1" t="s">
        <v>89</v>
      </c>
      <c r="D31" s="7">
        <v>1878</v>
      </c>
      <c r="E31" s="1" t="s">
        <v>98</v>
      </c>
      <c r="F31" s="1" t="s">
        <v>4024</v>
      </c>
      <c r="G31" s="1" t="s">
        <v>4019</v>
      </c>
      <c r="H31" s="1">
        <v>38040</v>
      </c>
      <c r="I31" s="1">
        <v>38040</v>
      </c>
      <c r="J31" s="1" t="s">
        <v>12</v>
      </c>
      <c r="K31" s="8" t="s">
        <v>4033</v>
      </c>
      <c r="L31" s="9" t="s">
        <v>132</v>
      </c>
      <c r="M31" s="1" t="s">
        <v>132</v>
      </c>
      <c r="N31" s="1" t="s">
        <v>132</v>
      </c>
      <c r="O31" s="1" t="s">
        <v>132</v>
      </c>
      <c r="P31" s="1" t="s">
        <v>132</v>
      </c>
    </row>
    <row r="32" spans="1:16" ht="14.25" customHeight="1" x14ac:dyDescent="0.3">
      <c r="A32" s="1">
        <v>2019</v>
      </c>
      <c r="B32" s="6">
        <v>20</v>
      </c>
      <c r="C32" s="1" t="s">
        <v>89</v>
      </c>
      <c r="D32" s="7">
        <v>1914</v>
      </c>
      <c r="E32" s="1" t="s">
        <v>100</v>
      </c>
      <c r="F32" s="1" t="s">
        <v>4024</v>
      </c>
      <c r="G32" s="1" t="s">
        <v>4019</v>
      </c>
      <c r="H32" s="1">
        <v>38040</v>
      </c>
      <c r="I32" s="1">
        <v>38040</v>
      </c>
      <c r="J32" s="1" t="s">
        <v>12</v>
      </c>
      <c r="K32" s="8" t="s">
        <v>4033</v>
      </c>
      <c r="L32" s="9" t="s">
        <v>132</v>
      </c>
      <c r="M32" s="1" t="s">
        <v>132</v>
      </c>
      <c r="N32" s="1" t="s">
        <v>132</v>
      </c>
      <c r="O32" s="1" t="s">
        <v>132</v>
      </c>
      <c r="P32" s="1" t="s">
        <v>132</v>
      </c>
    </row>
    <row r="33" spans="1:16" ht="14.25" customHeight="1" x14ac:dyDescent="0.3">
      <c r="A33" s="1">
        <v>2019</v>
      </c>
      <c r="B33" s="6">
        <v>20</v>
      </c>
      <c r="C33" s="1" t="s">
        <v>89</v>
      </c>
      <c r="D33" s="7">
        <v>1937</v>
      </c>
      <c r="E33" s="1" t="s">
        <v>102</v>
      </c>
      <c r="F33" s="1" t="s">
        <v>4024</v>
      </c>
      <c r="G33" s="1" t="s">
        <v>4019</v>
      </c>
      <c r="H33" s="1">
        <v>38040</v>
      </c>
      <c r="I33" s="1">
        <v>38040</v>
      </c>
      <c r="J33" s="1" t="s">
        <v>12</v>
      </c>
      <c r="K33" s="8" t="s">
        <v>4033</v>
      </c>
      <c r="L33" s="9" t="s">
        <v>132</v>
      </c>
      <c r="M33" s="1" t="s">
        <v>132</v>
      </c>
      <c r="N33" s="1" t="s">
        <v>132</v>
      </c>
      <c r="O33" s="1" t="s">
        <v>132</v>
      </c>
      <c r="P33" s="1" t="s">
        <v>132</v>
      </c>
    </row>
    <row r="34" spans="1:16" ht="14.25" customHeight="1" x14ac:dyDescent="0.3">
      <c r="A34" s="1">
        <v>2019</v>
      </c>
      <c r="B34" s="6">
        <v>20</v>
      </c>
      <c r="C34" s="1" t="s">
        <v>89</v>
      </c>
      <c r="D34" s="7">
        <v>2361</v>
      </c>
      <c r="E34" s="1" t="s">
        <v>104</v>
      </c>
      <c r="F34" s="1" t="s">
        <v>4024</v>
      </c>
      <c r="G34" s="1" t="s">
        <v>4019</v>
      </c>
      <c r="H34" s="1">
        <v>38040</v>
      </c>
      <c r="I34" s="1">
        <v>38040</v>
      </c>
      <c r="J34" s="1" t="s">
        <v>132</v>
      </c>
      <c r="K34" s="8" t="s">
        <v>3662</v>
      </c>
      <c r="L34" s="9" t="s">
        <v>132</v>
      </c>
      <c r="M34" s="1" t="s">
        <v>132</v>
      </c>
      <c r="N34" s="1" t="s">
        <v>132</v>
      </c>
      <c r="O34" s="1" t="s">
        <v>132</v>
      </c>
      <c r="P34" s="1" t="s">
        <v>132</v>
      </c>
    </row>
    <row r="35" spans="1:16" ht="14.25" customHeight="1" x14ac:dyDescent="0.3">
      <c r="A35" s="1">
        <v>2019</v>
      </c>
      <c r="B35" s="6">
        <v>20</v>
      </c>
      <c r="C35" s="1" t="s">
        <v>89</v>
      </c>
      <c r="D35" s="7">
        <v>2410</v>
      </c>
      <c r="E35" s="1" t="s">
        <v>171</v>
      </c>
      <c r="F35" s="1" t="s">
        <v>4024</v>
      </c>
      <c r="G35" s="1" t="s">
        <v>4019</v>
      </c>
      <c r="H35" s="1">
        <v>38040</v>
      </c>
      <c r="I35" s="1">
        <v>38040</v>
      </c>
      <c r="J35" s="1" t="s">
        <v>132</v>
      </c>
      <c r="K35" s="8" t="s">
        <v>3662</v>
      </c>
      <c r="L35" s="9" t="s">
        <v>132</v>
      </c>
      <c r="M35" s="1" t="s">
        <v>132</v>
      </c>
      <c r="N35" s="1" t="s">
        <v>132</v>
      </c>
      <c r="O35" s="1" t="s">
        <v>132</v>
      </c>
      <c r="P35" s="1" t="s">
        <v>132</v>
      </c>
    </row>
    <row r="36" spans="1:16" ht="14.25" customHeight="1" x14ac:dyDescent="0.3">
      <c r="A36" s="1">
        <v>2019</v>
      </c>
      <c r="B36" s="6">
        <v>20</v>
      </c>
      <c r="C36" s="1" t="s">
        <v>89</v>
      </c>
      <c r="D36" s="7">
        <v>2576</v>
      </c>
      <c r="E36" s="1" t="s">
        <v>96</v>
      </c>
      <c r="F36" s="1" t="s">
        <v>4024</v>
      </c>
      <c r="G36" s="1" t="s">
        <v>4019</v>
      </c>
      <c r="H36" s="1">
        <v>38040</v>
      </c>
      <c r="I36" s="1">
        <v>38040</v>
      </c>
      <c r="J36" s="1" t="s">
        <v>132</v>
      </c>
      <c r="K36" s="8" t="s">
        <v>3662</v>
      </c>
      <c r="L36" s="9" t="s">
        <v>132</v>
      </c>
      <c r="M36" s="1" t="s">
        <v>132</v>
      </c>
      <c r="N36" s="1" t="s">
        <v>132</v>
      </c>
      <c r="O36" s="1" t="s">
        <v>132</v>
      </c>
      <c r="P36" s="1" t="s">
        <v>132</v>
      </c>
    </row>
    <row r="37" spans="1:16" ht="14.25" customHeight="1" x14ac:dyDescent="0.3">
      <c r="A37" s="1">
        <v>2019</v>
      </c>
      <c r="B37" s="6">
        <v>20</v>
      </c>
      <c r="C37" s="1" t="s">
        <v>89</v>
      </c>
      <c r="D37" s="7">
        <v>2578</v>
      </c>
      <c r="E37" s="1" t="s">
        <v>159</v>
      </c>
      <c r="F37" s="1" t="s">
        <v>4024</v>
      </c>
      <c r="G37" s="1" t="s">
        <v>4019</v>
      </c>
      <c r="H37" s="1">
        <v>38040</v>
      </c>
      <c r="I37" s="1">
        <v>38040</v>
      </c>
      <c r="J37" s="1" t="s">
        <v>12</v>
      </c>
      <c r="K37" s="8" t="s">
        <v>4033</v>
      </c>
      <c r="L37" s="9" t="s">
        <v>132</v>
      </c>
      <c r="M37" s="1" t="s">
        <v>132</v>
      </c>
      <c r="N37" s="1" t="s">
        <v>132</v>
      </c>
      <c r="O37" s="1" t="s">
        <v>132</v>
      </c>
      <c r="P37" s="1" t="s">
        <v>132</v>
      </c>
    </row>
    <row r="38" spans="1:16" ht="14.25" customHeight="1" x14ac:dyDescent="0.3">
      <c r="A38" s="1">
        <v>2019</v>
      </c>
      <c r="B38" s="6">
        <v>20</v>
      </c>
      <c r="C38" s="1" t="s">
        <v>89</v>
      </c>
      <c r="D38" s="7">
        <v>2580</v>
      </c>
      <c r="E38" s="1" t="s">
        <v>116</v>
      </c>
      <c r="F38" s="1" t="s">
        <v>4024</v>
      </c>
      <c r="G38" s="1" t="s">
        <v>4019</v>
      </c>
      <c r="H38" s="1">
        <v>38040</v>
      </c>
      <c r="I38" s="1">
        <v>38040</v>
      </c>
      <c r="J38" s="1" t="s">
        <v>132</v>
      </c>
      <c r="K38" s="8" t="s">
        <v>3662</v>
      </c>
      <c r="L38" s="9" t="s">
        <v>132</v>
      </c>
      <c r="M38" s="1" t="s">
        <v>132</v>
      </c>
      <c r="N38" s="1" t="s">
        <v>132</v>
      </c>
      <c r="O38" s="1" t="s">
        <v>132</v>
      </c>
      <c r="P38" s="1" t="s">
        <v>132</v>
      </c>
    </row>
    <row r="39" spans="1:16" ht="14.25" customHeight="1" x14ac:dyDescent="0.3">
      <c r="A39" s="1">
        <v>2019</v>
      </c>
      <c r="B39" s="6">
        <v>20</v>
      </c>
      <c r="C39" s="1" t="s">
        <v>89</v>
      </c>
      <c r="D39" s="7">
        <v>2582</v>
      </c>
      <c r="E39" s="1" t="s">
        <v>201</v>
      </c>
      <c r="F39" s="1" t="s">
        <v>4027</v>
      </c>
      <c r="G39" s="1" t="s">
        <v>4022</v>
      </c>
      <c r="H39" s="1">
        <v>38040</v>
      </c>
      <c r="I39" s="1">
        <v>38040</v>
      </c>
      <c r="J39" s="1" t="s">
        <v>132</v>
      </c>
      <c r="K39" s="8" t="s">
        <v>4020</v>
      </c>
      <c r="L39" s="9" t="s">
        <v>132</v>
      </c>
      <c r="M39" s="1" t="s">
        <v>132</v>
      </c>
      <c r="N39" s="1" t="s">
        <v>132</v>
      </c>
      <c r="O39" s="1" t="s">
        <v>132</v>
      </c>
      <c r="P39" s="1" t="s">
        <v>132</v>
      </c>
    </row>
    <row r="40" spans="1:16" ht="14.25" customHeight="1" x14ac:dyDescent="0.3">
      <c r="A40" s="1">
        <v>2019</v>
      </c>
      <c r="B40" s="6">
        <v>20</v>
      </c>
      <c r="C40" s="1" t="s">
        <v>89</v>
      </c>
      <c r="D40" s="7">
        <v>2584</v>
      </c>
      <c r="E40" s="1" t="s">
        <v>145</v>
      </c>
      <c r="F40" s="1" t="s">
        <v>4024</v>
      </c>
      <c r="G40" s="1" t="s">
        <v>4019</v>
      </c>
      <c r="H40" s="1">
        <v>38040</v>
      </c>
      <c r="I40" s="1">
        <v>38040</v>
      </c>
      <c r="J40" s="1" t="s">
        <v>12</v>
      </c>
      <c r="K40" s="8" t="s">
        <v>4033</v>
      </c>
      <c r="L40" s="9" t="s">
        <v>132</v>
      </c>
      <c r="M40" s="1" t="s">
        <v>132</v>
      </c>
      <c r="N40" s="1" t="s">
        <v>132</v>
      </c>
      <c r="O40" s="1" t="s">
        <v>132</v>
      </c>
      <c r="P40" s="1" t="s">
        <v>132</v>
      </c>
    </row>
    <row r="41" spans="1:16" ht="14.25" customHeight="1" x14ac:dyDescent="0.3">
      <c r="A41" s="1">
        <v>2019</v>
      </c>
      <c r="B41" s="6">
        <v>20</v>
      </c>
      <c r="C41" s="1" t="s">
        <v>89</v>
      </c>
      <c r="D41" s="7">
        <v>2918</v>
      </c>
      <c r="E41" s="1" t="s">
        <v>106</v>
      </c>
      <c r="F41" s="1" t="s">
        <v>4023</v>
      </c>
      <c r="G41" s="1" t="s">
        <v>4034</v>
      </c>
      <c r="H41" s="1">
        <v>38040</v>
      </c>
      <c r="I41" s="1">
        <v>38040</v>
      </c>
      <c r="J41" s="1" t="s">
        <v>132</v>
      </c>
      <c r="K41" s="8" t="s">
        <v>4020</v>
      </c>
      <c r="L41" s="9" t="s">
        <v>132</v>
      </c>
      <c r="M41" s="1" t="s">
        <v>132</v>
      </c>
      <c r="N41" s="1" t="s">
        <v>132</v>
      </c>
      <c r="O41" s="1" t="s">
        <v>132</v>
      </c>
      <c r="P41" s="1" t="s">
        <v>132</v>
      </c>
    </row>
    <row r="42" spans="1:16" ht="14.25" customHeight="1" x14ac:dyDescent="0.3">
      <c r="A42" s="1">
        <v>2019</v>
      </c>
      <c r="B42" s="6">
        <v>20</v>
      </c>
      <c r="C42" s="1" t="s">
        <v>89</v>
      </c>
      <c r="D42" s="7">
        <v>4000</v>
      </c>
      <c r="E42" s="1" t="s">
        <v>110</v>
      </c>
      <c r="F42" s="1" t="s">
        <v>4024</v>
      </c>
      <c r="G42" s="1" t="s">
        <v>4019</v>
      </c>
      <c r="H42" s="1">
        <v>38040</v>
      </c>
      <c r="I42" s="1">
        <v>38040</v>
      </c>
      <c r="J42" s="1" t="s">
        <v>132</v>
      </c>
      <c r="K42" s="8" t="s">
        <v>3662</v>
      </c>
      <c r="L42" s="9" t="s">
        <v>132</v>
      </c>
      <c r="M42" s="1" t="s">
        <v>132</v>
      </c>
      <c r="N42" s="1" t="s">
        <v>132</v>
      </c>
      <c r="O42" s="1" t="s">
        <v>132</v>
      </c>
      <c r="P42" s="1" t="s">
        <v>132</v>
      </c>
    </row>
    <row r="43" spans="1:16" ht="14.25" customHeight="1" x14ac:dyDescent="0.3">
      <c r="A43" s="1">
        <v>2019</v>
      </c>
      <c r="B43" s="6">
        <v>20</v>
      </c>
      <c r="C43" s="1" t="s">
        <v>89</v>
      </c>
      <c r="D43" s="7">
        <v>4108</v>
      </c>
      <c r="E43" s="1" t="s">
        <v>112</v>
      </c>
      <c r="F43" s="1" t="s">
        <v>4024</v>
      </c>
      <c r="G43" s="1" t="s">
        <v>4019</v>
      </c>
      <c r="H43" s="1">
        <v>38040</v>
      </c>
      <c r="I43" s="1">
        <v>38040</v>
      </c>
      <c r="J43" s="1" t="s">
        <v>12</v>
      </c>
      <c r="K43" s="8" t="s">
        <v>4033</v>
      </c>
      <c r="L43" s="9" t="s">
        <v>132</v>
      </c>
      <c r="M43" s="1" t="s">
        <v>132</v>
      </c>
      <c r="N43" s="1" t="s">
        <v>132</v>
      </c>
      <c r="O43" s="1" t="s">
        <v>132</v>
      </c>
      <c r="P43" s="1" t="s">
        <v>132</v>
      </c>
    </row>
    <row r="44" spans="1:16" ht="14.25" customHeight="1" x14ac:dyDescent="0.3">
      <c r="A44" s="1">
        <v>2019</v>
      </c>
      <c r="B44" s="6">
        <v>20</v>
      </c>
      <c r="C44" s="1" t="s">
        <v>89</v>
      </c>
      <c r="D44" s="7">
        <v>4172</v>
      </c>
      <c r="E44" s="1" t="s">
        <v>114</v>
      </c>
      <c r="F44" s="1" t="s">
        <v>4024</v>
      </c>
      <c r="G44" s="1" t="s">
        <v>4019</v>
      </c>
      <c r="H44" s="1">
        <v>38040</v>
      </c>
      <c r="I44" s="1">
        <v>38040</v>
      </c>
      <c r="J44" s="1" t="s">
        <v>12</v>
      </c>
      <c r="K44" s="8" t="s">
        <v>4033</v>
      </c>
      <c r="L44" s="9" t="s">
        <v>132</v>
      </c>
      <c r="M44" s="1" t="s">
        <v>132</v>
      </c>
      <c r="N44" s="1" t="s">
        <v>132</v>
      </c>
      <c r="O44" s="1" t="s">
        <v>132</v>
      </c>
      <c r="P44" s="1" t="s">
        <v>132</v>
      </c>
    </row>
    <row r="45" spans="1:16" ht="14.25" customHeight="1" x14ac:dyDescent="0.3">
      <c r="A45" s="1">
        <v>2019</v>
      </c>
      <c r="B45" s="6">
        <v>20</v>
      </c>
      <c r="C45" s="1" t="s">
        <v>89</v>
      </c>
      <c r="D45" s="7">
        <v>4187</v>
      </c>
      <c r="E45" s="1" t="s">
        <v>157</v>
      </c>
      <c r="F45" s="1" t="s">
        <v>4023</v>
      </c>
      <c r="G45" s="1" t="s">
        <v>4019</v>
      </c>
      <c r="H45" s="1">
        <v>38040</v>
      </c>
      <c r="I45" s="1">
        <v>38040</v>
      </c>
      <c r="J45" s="1" t="s">
        <v>132</v>
      </c>
      <c r="K45" s="8" t="s">
        <v>4020</v>
      </c>
      <c r="L45" s="9" t="s">
        <v>132</v>
      </c>
      <c r="M45" s="1" t="s">
        <v>132</v>
      </c>
      <c r="N45" s="1" t="s">
        <v>132</v>
      </c>
      <c r="O45" s="1" t="s">
        <v>132</v>
      </c>
      <c r="P45" s="1" t="s">
        <v>132</v>
      </c>
    </row>
    <row r="46" spans="1:16" ht="14.25" customHeight="1" x14ac:dyDescent="0.3">
      <c r="A46" s="1">
        <v>2019</v>
      </c>
      <c r="B46" s="6">
        <v>20</v>
      </c>
      <c r="C46" s="1" t="s">
        <v>89</v>
      </c>
      <c r="D46" s="7">
        <v>4699</v>
      </c>
      <c r="E46" s="1" t="s">
        <v>130</v>
      </c>
      <c r="F46" s="1" t="s">
        <v>4030</v>
      </c>
      <c r="G46" s="1" t="s">
        <v>4019</v>
      </c>
      <c r="H46" s="1">
        <v>38040</v>
      </c>
      <c r="I46" s="1">
        <v>38040</v>
      </c>
      <c r="J46" s="1" t="s">
        <v>132</v>
      </c>
      <c r="K46" s="10" t="s">
        <v>3662</v>
      </c>
      <c r="L46" s="9" t="s">
        <v>132</v>
      </c>
      <c r="M46" s="1" t="s">
        <v>132</v>
      </c>
      <c r="N46" s="1" t="s">
        <v>132</v>
      </c>
      <c r="O46" s="1" t="s">
        <v>132</v>
      </c>
      <c r="P46" s="1" t="s">
        <v>132</v>
      </c>
    </row>
    <row r="47" spans="1:16" ht="14.25" customHeight="1" x14ac:dyDescent="0.3">
      <c r="A47" s="1">
        <v>2019</v>
      </c>
      <c r="B47" s="6">
        <v>20</v>
      </c>
      <c r="C47" s="1" t="s">
        <v>89</v>
      </c>
      <c r="D47" s="7">
        <v>5043</v>
      </c>
      <c r="E47" s="1" t="s">
        <v>118</v>
      </c>
      <c r="F47" s="1" t="s">
        <v>4024</v>
      </c>
      <c r="G47" s="1" t="s">
        <v>4019</v>
      </c>
      <c r="H47" s="1">
        <v>38040</v>
      </c>
      <c r="I47" s="1">
        <v>38040</v>
      </c>
      <c r="J47" s="1" t="s">
        <v>12</v>
      </c>
      <c r="K47" s="8" t="s">
        <v>4033</v>
      </c>
      <c r="L47" s="9" t="s">
        <v>132</v>
      </c>
      <c r="M47" s="1" t="s">
        <v>132</v>
      </c>
      <c r="N47" s="1" t="s">
        <v>132</v>
      </c>
      <c r="O47" s="1" t="s">
        <v>132</v>
      </c>
      <c r="P47" s="1" t="s">
        <v>132</v>
      </c>
    </row>
    <row r="48" spans="1:16" ht="14.25" customHeight="1" x14ac:dyDescent="0.3">
      <c r="A48" s="1">
        <v>2019</v>
      </c>
      <c r="B48" s="6">
        <v>20</v>
      </c>
      <c r="C48" s="1" t="s">
        <v>89</v>
      </c>
      <c r="D48" s="7">
        <v>5058</v>
      </c>
      <c r="E48" s="1" t="s">
        <v>120</v>
      </c>
      <c r="F48" s="1" t="s">
        <v>4023</v>
      </c>
      <c r="G48" s="1" t="s">
        <v>4019</v>
      </c>
      <c r="H48" s="1">
        <v>38040</v>
      </c>
      <c r="I48" s="1">
        <v>38040</v>
      </c>
      <c r="J48" s="1" t="s">
        <v>132</v>
      </c>
      <c r="K48" s="8" t="s">
        <v>4020</v>
      </c>
      <c r="L48" s="9" t="s">
        <v>132</v>
      </c>
      <c r="M48" s="1" t="s">
        <v>132</v>
      </c>
      <c r="N48" s="1" t="s">
        <v>132</v>
      </c>
      <c r="O48" s="1" t="s">
        <v>132</v>
      </c>
      <c r="P48" s="1" t="s">
        <v>132</v>
      </c>
    </row>
    <row r="49" spans="1:16" ht="14.25" customHeight="1" x14ac:dyDescent="0.3">
      <c r="A49" s="1">
        <v>2019</v>
      </c>
      <c r="B49" s="6">
        <v>20</v>
      </c>
      <c r="C49" s="1" t="s">
        <v>89</v>
      </c>
      <c r="D49" s="7">
        <v>5418</v>
      </c>
      <c r="E49" s="1" t="s">
        <v>122</v>
      </c>
      <c r="F49" s="1" t="s">
        <v>4024</v>
      </c>
      <c r="G49" s="1" t="s">
        <v>4019</v>
      </c>
      <c r="H49" s="1">
        <v>38040</v>
      </c>
      <c r="I49" s="1">
        <v>38040</v>
      </c>
      <c r="J49" s="1" t="s">
        <v>132</v>
      </c>
      <c r="K49" s="8" t="s">
        <v>3662</v>
      </c>
      <c r="L49" s="9" t="s">
        <v>132</v>
      </c>
      <c r="M49" s="1" t="s">
        <v>132</v>
      </c>
      <c r="N49" s="1" t="s">
        <v>132</v>
      </c>
      <c r="O49" s="1" t="s">
        <v>132</v>
      </c>
      <c r="P49" s="1" t="s">
        <v>132</v>
      </c>
    </row>
    <row r="50" spans="1:16" ht="14.25" customHeight="1" x14ac:dyDescent="0.3">
      <c r="A50" s="1">
        <v>2019</v>
      </c>
      <c r="B50" s="6">
        <v>20</v>
      </c>
      <c r="C50" s="1" t="s">
        <v>89</v>
      </c>
      <c r="D50" s="7">
        <v>5706</v>
      </c>
      <c r="E50" s="1" t="s">
        <v>124</v>
      </c>
      <c r="F50" s="1" t="s">
        <v>4023</v>
      </c>
      <c r="G50" s="1" t="s">
        <v>4019</v>
      </c>
      <c r="H50" s="1">
        <v>38040</v>
      </c>
      <c r="I50" s="1">
        <v>38040</v>
      </c>
      <c r="J50" s="1" t="s">
        <v>132</v>
      </c>
      <c r="K50" s="8" t="s">
        <v>4020</v>
      </c>
      <c r="L50" s="9" t="s">
        <v>132</v>
      </c>
      <c r="M50" s="1" t="s">
        <v>132</v>
      </c>
      <c r="N50" s="1" t="s">
        <v>132</v>
      </c>
      <c r="O50" s="1" t="s">
        <v>132</v>
      </c>
      <c r="P50" s="1" t="s">
        <v>132</v>
      </c>
    </row>
    <row r="51" spans="1:16" ht="14.25" customHeight="1" x14ac:dyDescent="0.3">
      <c r="A51" s="1">
        <v>2019</v>
      </c>
      <c r="B51" s="6">
        <v>20</v>
      </c>
      <c r="C51" s="1" t="s">
        <v>89</v>
      </c>
      <c r="D51" s="7">
        <v>5814</v>
      </c>
      <c r="E51" s="1" t="s">
        <v>173</v>
      </c>
      <c r="F51" s="1" t="s">
        <v>4023</v>
      </c>
      <c r="G51" s="1" t="s">
        <v>4019</v>
      </c>
      <c r="H51" s="1">
        <v>38040</v>
      </c>
      <c r="I51" s="1">
        <v>38040</v>
      </c>
      <c r="J51" s="1" t="s">
        <v>132</v>
      </c>
      <c r="K51" s="8" t="s">
        <v>4020</v>
      </c>
      <c r="L51" s="9" t="s">
        <v>132</v>
      </c>
      <c r="M51" s="1" t="s">
        <v>132</v>
      </c>
      <c r="N51" s="1" t="s">
        <v>132</v>
      </c>
      <c r="O51" s="1" t="s">
        <v>132</v>
      </c>
      <c r="P51" s="1" t="s">
        <v>132</v>
      </c>
    </row>
    <row r="52" spans="1:16" ht="14.25" customHeight="1" x14ac:dyDescent="0.3">
      <c r="A52" s="1">
        <v>2019</v>
      </c>
      <c r="B52" s="6">
        <v>20</v>
      </c>
      <c r="C52" s="1" t="s">
        <v>89</v>
      </c>
      <c r="D52" s="7">
        <v>5816</v>
      </c>
      <c r="E52" s="1" t="s">
        <v>179</v>
      </c>
      <c r="F52" s="1" t="s">
        <v>4023</v>
      </c>
      <c r="G52" s="1" t="s">
        <v>4019</v>
      </c>
      <c r="H52" s="1">
        <v>38040</v>
      </c>
      <c r="I52" s="1">
        <v>38040</v>
      </c>
      <c r="J52" s="1" t="s">
        <v>132</v>
      </c>
      <c r="K52" s="8" t="s">
        <v>4020</v>
      </c>
      <c r="L52" s="9" t="s">
        <v>132</v>
      </c>
      <c r="M52" s="1" t="s">
        <v>132</v>
      </c>
      <c r="N52" s="1" t="s">
        <v>132</v>
      </c>
      <c r="O52" s="1" t="s">
        <v>132</v>
      </c>
      <c r="P52" s="1" t="s">
        <v>132</v>
      </c>
    </row>
    <row r="53" spans="1:16" ht="14.25" customHeight="1" x14ac:dyDescent="0.3">
      <c r="A53" s="1">
        <v>2019</v>
      </c>
      <c r="B53" s="6">
        <v>20</v>
      </c>
      <c r="C53" s="1" t="s">
        <v>89</v>
      </c>
      <c r="D53" s="7">
        <v>6060</v>
      </c>
      <c r="E53" s="1" t="s">
        <v>128</v>
      </c>
      <c r="F53" s="1" t="s">
        <v>4025</v>
      </c>
      <c r="G53" s="1" t="s">
        <v>4019</v>
      </c>
      <c r="H53" s="1">
        <v>38040</v>
      </c>
      <c r="I53" s="1">
        <v>38040</v>
      </c>
      <c r="J53" s="1" t="s">
        <v>132</v>
      </c>
      <c r="K53" s="8" t="s">
        <v>3662</v>
      </c>
      <c r="L53" s="9" t="s">
        <v>132</v>
      </c>
      <c r="M53" s="1" t="s">
        <v>132</v>
      </c>
      <c r="N53" s="1" t="s">
        <v>132</v>
      </c>
      <c r="O53" s="1" t="s">
        <v>132</v>
      </c>
      <c r="P53" s="1" t="s">
        <v>132</v>
      </c>
    </row>
    <row r="54" spans="1:16" ht="14.25" customHeight="1" x14ac:dyDescent="0.3">
      <c r="A54" s="1">
        <v>2019</v>
      </c>
      <c r="B54" s="6">
        <v>20</v>
      </c>
      <c r="C54" s="1" t="s">
        <v>89</v>
      </c>
      <c r="D54" s="7">
        <v>6150</v>
      </c>
      <c r="E54" s="1" t="s">
        <v>55</v>
      </c>
      <c r="F54" s="1" t="s">
        <v>4024</v>
      </c>
      <c r="G54" s="1" t="s">
        <v>4019</v>
      </c>
      <c r="H54" s="1">
        <v>38040</v>
      </c>
      <c r="I54" s="1">
        <v>38040</v>
      </c>
      <c r="J54" s="1" t="s">
        <v>132</v>
      </c>
      <c r="K54" s="8" t="s">
        <v>3662</v>
      </c>
      <c r="L54" s="9" t="s">
        <v>132</v>
      </c>
      <c r="M54" s="1" t="s">
        <v>132</v>
      </c>
      <c r="N54" s="1" t="s">
        <v>132</v>
      </c>
      <c r="O54" s="1" t="s">
        <v>132</v>
      </c>
      <c r="P54" s="1" t="s">
        <v>132</v>
      </c>
    </row>
    <row r="55" spans="1:16" ht="14.25" customHeight="1" x14ac:dyDescent="0.3">
      <c r="A55" s="1">
        <v>2019</v>
      </c>
      <c r="B55" s="6">
        <v>20</v>
      </c>
      <c r="C55" s="1" t="s">
        <v>89</v>
      </c>
      <c r="D55" s="7">
        <v>6342</v>
      </c>
      <c r="E55" s="1" t="s">
        <v>153</v>
      </c>
      <c r="F55" s="1" t="s">
        <v>4023</v>
      </c>
      <c r="G55" s="1" t="s">
        <v>4019</v>
      </c>
      <c r="H55" s="1">
        <v>38040</v>
      </c>
      <c r="I55" s="1">
        <v>38040</v>
      </c>
      <c r="J55" s="1" t="s">
        <v>132</v>
      </c>
      <c r="K55" s="8" t="s">
        <v>4020</v>
      </c>
      <c r="L55" s="9" t="s">
        <v>132</v>
      </c>
      <c r="M55" s="1" t="s">
        <v>132</v>
      </c>
      <c r="N55" s="1" t="s">
        <v>132</v>
      </c>
      <c r="O55" s="1" t="s">
        <v>132</v>
      </c>
      <c r="P55" s="1" t="s">
        <v>132</v>
      </c>
    </row>
    <row r="56" spans="1:16" ht="14.25" customHeight="1" x14ac:dyDescent="0.3">
      <c r="A56" s="1">
        <v>2019</v>
      </c>
      <c r="B56" s="6">
        <v>20</v>
      </c>
      <c r="C56" s="1" t="s">
        <v>89</v>
      </c>
      <c r="D56" s="7">
        <v>6355</v>
      </c>
      <c r="E56" s="1" t="s">
        <v>133</v>
      </c>
      <c r="F56" s="1" t="s">
        <v>4024</v>
      </c>
      <c r="G56" s="1" t="s">
        <v>4019</v>
      </c>
      <c r="H56" s="1">
        <v>38040</v>
      </c>
      <c r="I56" s="1">
        <v>38040</v>
      </c>
      <c r="J56" s="1" t="s">
        <v>132</v>
      </c>
      <c r="K56" s="8" t="s">
        <v>3662</v>
      </c>
      <c r="L56" s="9" t="s">
        <v>132</v>
      </c>
      <c r="M56" s="1" t="s">
        <v>132</v>
      </c>
      <c r="N56" s="1" t="s">
        <v>132</v>
      </c>
      <c r="O56" s="1" t="s">
        <v>132</v>
      </c>
      <c r="P56" s="1" t="s">
        <v>132</v>
      </c>
    </row>
    <row r="57" spans="1:16" ht="14.25" customHeight="1" x14ac:dyDescent="0.3">
      <c r="A57" s="1">
        <v>2019</v>
      </c>
      <c r="B57" s="6">
        <v>20</v>
      </c>
      <c r="C57" s="1" t="s">
        <v>89</v>
      </c>
      <c r="D57" s="7">
        <v>6376</v>
      </c>
      <c r="E57" s="1" t="s">
        <v>135</v>
      </c>
      <c r="F57" s="1" t="s">
        <v>4024</v>
      </c>
      <c r="G57" s="1" t="s">
        <v>4019</v>
      </c>
      <c r="H57" s="1">
        <v>38040</v>
      </c>
      <c r="I57" s="1">
        <v>38040</v>
      </c>
      <c r="J57" s="1" t="s">
        <v>132</v>
      </c>
      <c r="K57" s="8" t="s">
        <v>3662</v>
      </c>
      <c r="L57" s="9" t="s">
        <v>132</v>
      </c>
      <c r="M57" s="1" t="s">
        <v>132</v>
      </c>
      <c r="N57" s="1" t="s">
        <v>132</v>
      </c>
      <c r="O57" s="1" t="s">
        <v>132</v>
      </c>
      <c r="P57" s="1" t="s">
        <v>132</v>
      </c>
    </row>
    <row r="58" spans="1:16" ht="14.25" customHeight="1" x14ac:dyDescent="0.3">
      <c r="A58" s="1">
        <v>2019</v>
      </c>
      <c r="B58" s="6">
        <v>20</v>
      </c>
      <c r="C58" s="1" t="s">
        <v>89</v>
      </c>
      <c r="D58" s="7">
        <v>6398</v>
      </c>
      <c r="E58" s="1" t="s">
        <v>139</v>
      </c>
      <c r="F58" s="1" t="s">
        <v>4024</v>
      </c>
      <c r="G58" s="1" t="s">
        <v>4019</v>
      </c>
      <c r="H58" s="1">
        <v>38040</v>
      </c>
      <c r="I58" s="1">
        <v>38040</v>
      </c>
      <c r="J58" s="1" t="s">
        <v>132</v>
      </c>
      <c r="K58" s="8" t="s">
        <v>3662</v>
      </c>
      <c r="L58" s="9" t="s">
        <v>132</v>
      </c>
      <c r="M58" s="1" t="s">
        <v>132</v>
      </c>
      <c r="N58" s="1" t="s">
        <v>132</v>
      </c>
      <c r="O58" s="1" t="s">
        <v>132</v>
      </c>
      <c r="P58" s="1" t="s">
        <v>132</v>
      </c>
    </row>
    <row r="59" spans="1:16" ht="14.25" customHeight="1" x14ac:dyDescent="0.3">
      <c r="A59" s="1">
        <v>2019</v>
      </c>
      <c r="B59" s="6">
        <v>20</v>
      </c>
      <c r="C59" s="1" t="s">
        <v>89</v>
      </c>
      <c r="D59" s="7">
        <v>6402</v>
      </c>
      <c r="E59" s="1" t="s">
        <v>137</v>
      </c>
      <c r="F59" s="1" t="s">
        <v>4024</v>
      </c>
      <c r="G59" s="1" t="s">
        <v>4019</v>
      </c>
      <c r="H59" s="1">
        <v>38040</v>
      </c>
      <c r="I59" s="1">
        <v>38040</v>
      </c>
      <c r="J59" s="1" t="s">
        <v>132</v>
      </c>
      <c r="K59" s="8" t="s">
        <v>3662</v>
      </c>
      <c r="L59" s="9" t="s">
        <v>132</v>
      </c>
      <c r="M59" s="1" t="s">
        <v>132</v>
      </c>
      <c r="N59" s="1" t="s">
        <v>132</v>
      </c>
      <c r="O59" s="1" t="s">
        <v>132</v>
      </c>
      <c r="P59" s="1" t="s">
        <v>132</v>
      </c>
    </row>
    <row r="60" spans="1:16" ht="14.25" customHeight="1" x14ac:dyDescent="0.3">
      <c r="A60" s="1">
        <v>2019</v>
      </c>
      <c r="B60" s="6">
        <v>20</v>
      </c>
      <c r="C60" s="1" t="s">
        <v>89</v>
      </c>
      <c r="D60" s="7">
        <v>6802</v>
      </c>
      <c r="E60" s="1" t="s">
        <v>143</v>
      </c>
      <c r="F60" s="1" t="s">
        <v>4024</v>
      </c>
      <c r="G60" s="1" t="s">
        <v>4019</v>
      </c>
      <c r="H60" s="1">
        <v>38040</v>
      </c>
      <c r="I60" s="1">
        <v>38040</v>
      </c>
      <c r="J60" s="1" t="s">
        <v>12</v>
      </c>
      <c r="K60" s="8" t="s">
        <v>4033</v>
      </c>
      <c r="L60" s="9" t="s">
        <v>132</v>
      </c>
      <c r="M60" s="1" t="s">
        <v>132</v>
      </c>
      <c r="N60" s="1" t="s">
        <v>132</v>
      </c>
      <c r="O60" s="1" t="s">
        <v>132</v>
      </c>
      <c r="P60" s="1" t="s">
        <v>132</v>
      </c>
    </row>
    <row r="61" spans="1:16" ht="14.25" customHeight="1" x14ac:dyDescent="0.3">
      <c r="A61" s="1">
        <v>2019</v>
      </c>
      <c r="B61" s="6">
        <v>20</v>
      </c>
      <c r="C61" s="1" t="s">
        <v>89</v>
      </c>
      <c r="D61" s="7">
        <v>6956</v>
      </c>
      <c r="E61" s="1" t="s">
        <v>141</v>
      </c>
      <c r="F61" s="1" t="s">
        <v>4030</v>
      </c>
      <c r="G61" s="1" t="s">
        <v>4019</v>
      </c>
      <c r="H61" s="1">
        <v>38040</v>
      </c>
      <c r="I61" s="1">
        <v>38040</v>
      </c>
      <c r="J61" s="1" t="s">
        <v>132</v>
      </c>
      <c r="K61" s="10" t="s">
        <v>3662</v>
      </c>
      <c r="L61" s="9" t="s">
        <v>132</v>
      </c>
      <c r="M61" s="1" t="s">
        <v>132</v>
      </c>
      <c r="N61" s="1" t="s">
        <v>132</v>
      </c>
      <c r="O61" s="1" t="s">
        <v>132</v>
      </c>
      <c r="P61" s="1" t="s">
        <v>132</v>
      </c>
    </row>
    <row r="62" spans="1:16" ht="14.25" customHeight="1" x14ac:dyDescent="0.3">
      <c r="A62" s="1">
        <v>2019</v>
      </c>
      <c r="B62" s="6">
        <v>20</v>
      </c>
      <c r="C62" s="1" t="s">
        <v>89</v>
      </c>
      <c r="D62" s="7">
        <v>7155</v>
      </c>
      <c r="E62" s="1" t="s">
        <v>63</v>
      </c>
      <c r="F62" s="1" t="s">
        <v>4024</v>
      </c>
      <c r="G62" s="1" t="s">
        <v>4019</v>
      </c>
      <c r="H62" s="1">
        <v>38040</v>
      </c>
      <c r="I62" s="1">
        <v>38040</v>
      </c>
      <c r="J62" s="1" t="s">
        <v>12</v>
      </c>
      <c r="K62" s="8" t="s">
        <v>4033</v>
      </c>
      <c r="L62" s="9" t="s">
        <v>132</v>
      </c>
      <c r="M62" s="1" t="s">
        <v>132</v>
      </c>
      <c r="N62" s="1" t="s">
        <v>132</v>
      </c>
      <c r="O62" s="1" t="s">
        <v>132</v>
      </c>
      <c r="P62" s="1" t="s">
        <v>132</v>
      </c>
    </row>
    <row r="63" spans="1:16" ht="14.25" customHeight="1" x14ac:dyDescent="0.3">
      <c r="A63" s="1">
        <v>2019</v>
      </c>
      <c r="B63" s="6">
        <v>20</v>
      </c>
      <c r="C63" s="1" t="s">
        <v>89</v>
      </c>
      <c r="D63" s="7">
        <v>7795</v>
      </c>
      <c r="E63" s="1" t="s">
        <v>155</v>
      </c>
      <c r="F63" s="1" t="s">
        <v>4024</v>
      </c>
      <c r="G63" s="1" t="s">
        <v>4019</v>
      </c>
      <c r="H63" s="1">
        <v>38040</v>
      </c>
      <c r="I63" s="1">
        <v>38040</v>
      </c>
      <c r="J63" s="1" t="s">
        <v>12</v>
      </c>
      <c r="K63" s="8" t="s">
        <v>4033</v>
      </c>
      <c r="L63" s="9" t="s">
        <v>132</v>
      </c>
      <c r="M63" s="1" t="s">
        <v>132</v>
      </c>
      <c r="N63" s="1" t="s">
        <v>132</v>
      </c>
      <c r="O63" s="1" t="s">
        <v>132</v>
      </c>
      <c r="P63" s="1" t="s">
        <v>132</v>
      </c>
    </row>
    <row r="64" spans="1:16" ht="14.25" customHeight="1" x14ac:dyDescent="0.3">
      <c r="A64" s="1">
        <v>2019</v>
      </c>
      <c r="B64" s="6">
        <v>20</v>
      </c>
      <c r="C64" s="1" t="s">
        <v>89</v>
      </c>
      <c r="D64" s="7">
        <v>8211</v>
      </c>
      <c r="E64" s="1" t="s">
        <v>175</v>
      </c>
      <c r="F64" s="1" t="s">
        <v>4026</v>
      </c>
      <c r="G64" s="1" t="s">
        <v>4019</v>
      </c>
      <c r="H64" s="1">
        <v>38040</v>
      </c>
      <c r="I64" s="1">
        <v>38040</v>
      </c>
      <c r="J64" s="1" t="s">
        <v>12</v>
      </c>
      <c r="K64" s="8" t="s">
        <v>4033</v>
      </c>
      <c r="L64" s="9" t="s">
        <v>132</v>
      </c>
      <c r="M64" s="1" t="s">
        <v>132</v>
      </c>
      <c r="N64" s="1" t="s">
        <v>132</v>
      </c>
      <c r="O64" s="1" t="s">
        <v>132</v>
      </c>
      <c r="P64" s="1" t="s">
        <v>132</v>
      </c>
    </row>
    <row r="65" spans="1:16" ht="14.25" customHeight="1" x14ac:dyDescent="0.3">
      <c r="A65" s="1">
        <v>2019</v>
      </c>
      <c r="B65" s="6">
        <v>20</v>
      </c>
      <c r="C65" s="1" t="s">
        <v>89</v>
      </c>
      <c r="D65" s="7">
        <v>8225</v>
      </c>
      <c r="E65" s="1" t="s">
        <v>163</v>
      </c>
      <c r="F65" s="1" t="s">
        <v>4024</v>
      </c>
      <c r="G65" s="1" t="s">
        <v>4019</v>
      </c>
      <c r="H65" s="1">
        <v>38040</v>
      </c>
      <c r="I65" s="1">
        <v>38040</v>
      </c>
      <c r="J65" s="1" t="s">
        <v>12</v>
      </c>
      <c r="K65" s="8" t="s">
        <v>4033</v>
      </c>
      <c r="L65" s="9" t="s">
        <v>132</v>
      </c>
      <c r="M65" s="1" t="s">
        <v>132</v>
      </c>
      <c r="N65" s="1" t="s">
        <v>132</v>
      </c>
      <c r="O65" s="1" t="s">
        <v>132</v>
      </c>
      <c r="P65" s="1" t="s">
        <v>132</v>
      </c>
    </row>
    <row r="66" spans="1:16" ht="14.25" customHeight="1" x14ac:dyDescent="0.3">
      <c r="A66" s="1">
        <v>2019</v>
      </c>
      <c r="B66" s="6">
        <v>20</v>
      </c>
      <c r="C66" s="1" t="s">
        <v>89</v>
      </c>
      <c r="D66" s="7">
        <v>8275</v>
      </c>
      <c r="E66" s="1" t="s">
        <v>165</v>
      </c>
      <c r="F66" s="1" t="s">
        <v>4024</v>
      </c>
      <c r="G66" s="1" t="s">
        <v>4019</v>
      </c>
      <c r="H66" s="1">
        <v>38040</v>
      </c>
      <c r="I66" s="1">
        <v>38040</v>
      </c>
      <c r="J66" s="1" t="s">
        <v>132</v>
      </c>
      <c r="K66" s="8" t="s">
        <v>3662</v>
      </c>
      <c r="L66" s="9" t="s">
        <v>132</v>
      </c>
      <c r="M66" s="1" t="s">
        <v>132</v>
      </c>
      <c r="N66" s="1" t="s">
        <v>132</v>
      </c>
      <c r="O66" s="1" t="s">
        <v>132</v>
      </c>
      <c r="P66" s="1" t="s">
        <v>132</v>
      </c>
    </row>
    <row r="67" spans="1:16" ht="14.25" customHeight="1" x14ac:dyDescent="0.3">
      <c r="A67" s="1">
        <v>2019</v>
      </c>
      <c r="B67" s="6">
        <v>20</v>
      </c>
      <c r="C67" s="1" t="s">
        <v>89</v>
      </c>
      <c r="D67" s="7">
        <v>8310</v>
      </c>
      <c r="E67" s="1" t="s">
        <v>167</v>
      </c>
      <c r="F67" s="1" t="s">
        <v>4024</v>
      </c>
      <c r="G67" s="1" t="s">
        <v>4019</v>
      </c>
      <c r="H67" s="1">
        <v>38040</v>
      </c>
      <c r="I67" s="1">
        <v>38040</v>
      </c>
      <c r="J67" s="1" t="s">
        <v>132</v>
      </c>
      <c r="K67" s="8" t="s">
        <v>3662</v>
      </c>
      <c r="L67" s="9" t="s">
        <v>132</v>
      </c>
      <c r="M67" s="1" t="s">
        <v>132</v>
      </c>
      <c r="N67" s="1" t="s">
        <v>132</v>
      </c>
      <c r="O67" s="1" t="s">
        <v>132</v>
      </c>
      <c r="P67" s="1" t="s">
        <v>132</v>
      </c>
    </row>
    <row r="68" spans="1:16" ht="14.25" customHeight="1" x14ac:dyDescent="0.3">
      <c r="A68" s="1">
        <v>2019</v>
      </c>
      <c r="B68" s="6">
        <v>20</v>
      </c>
      <c r="C68" s="1" t="s">
        <v>89</v>
      </c>
      <c r="D68" s="7">
        <v>8361</v>
      </c>
      <c r="E68" s="1" t="s">
        <v>169</v>
      </c>
      <c r="F68" s="1" t="s">
        <v>4024</v>
      </c>
      <c r="G68" s="1" t="s">
        <v>4019</v>
      </c>
      <c r="H68" s="1">
        <v>38040</v>
      </c>
      <c r="I68" s="1">
        <v>38040</v>
      </c>
      <c r="J68" s="1" t="s">
        <v>12</v>
      </c>
      <c r="K68" s="8" t="s">
        <v>4033</v>
      </c>
      <c r="L68" s="9" t="s">
        <v>132</v>
      </c>
      <c r="M68" s="1" t="s">
        <v>132</v>
      </c>
      <c r="N68" s="1" t="s">
        <v>132</v>
      </c>
      <c r="O68" s="1" t="s">
        <v>132</v>
      </c>
      <c r="P68" s="1" t="s">
        <v>132</v>
      </c>
    </row>
    <row r="69" spans="1:16" ht="14.25" customHeight="1" x14ac:dyDescent="0.3">
      <c r="A69" s="1">
        <v>2019</v>
      </c>
      <c r="B69" s="6">
        <v>20</v>
      </c>
      <c r="C69" s="1" t="s">
        <v>89</v>
      </c>
      <c r="D69" s="7">
        <v>8814</v>
      </c>
      <c r="E69" s="1" t="s">
        <v>181</v>
      </c>
      <c r="F69" s="1" t="s">
        <v>4024</v>
      </c>
      <c r="G69" s="1" t="s">
        <v>4019</v>
      </c>
      <c r="H69" s="1">
        <v>38040</v>
      </c>
      <c r="I69" s="1">
        <v>38040</v>
      </c>
      <c r="J69" s="1" t="s">
        <v>132</v>
      </c>
      <c r="K69" s="8" t="s">
        <v>3662</v>
      </c>
      <c r="L69" s="9" t="s">
        <v>132</v>
      </c>
      <c r="M69" s="1" t="s">
        <v>132</v>
      </c>
      <c r="N69" s="1" t="s">
        <v>132</v>
      </c>
      <c r="O69" s="1" t="s">
        <v>132</v>
      </c>
      <c r="P69" s="1" t="s">
        <v>132</v>
      </c>
    </row>
    <row r="70" spans="1:16" ht="14.25" customHeight="1" x14ac:dyDescent="0.3">
      <c r="A70" s="1">
        <v>2019</v>
      </c>
      <c r="B70" s="6">
        <v>20</v>
      </c>
      <c r="C70" s="1" t="s">
        <v>89</v>
      </c>
      <c r="D70" s="7">
        <v>8842</v>
      </c>
      <c r="E70" s="1" t="s">
        <v>177</v>
      </c>
      <c r="F70" s="1" t="s">
        <v>4023</v>
      </c>
      <c r="G70" s="1" t="s">
        <v>4019</v>
      </c>
      <c r="H70" s="1">
        <v>38040</v>
      </c>
      <c r="I70" s="1">
        <v>38040</v>
      </c>
      <c r="J70" s="1" t="s">
        <v>132</v>
      </c>
      <c r="K70" s="8" t="s">
        <v>4020</v>
      </c>
      <c r="L70" s="9" t="s">
        <v>132</v>
      </c>
      <c r="M70" s="1" t="s">
        <v>132</v>
      </c>
      <c r="N70" s="1" t="s">
        <v>132</v>
      </c>
      <c r="O70" s="1" t="s">
        <v>132</v>
      </c>
      <c r="P70" s="1" t="s">
        <v>132</v>
      </c>
    </row>
    <row r="71" spans="1:16" ht="14.25" customHeight="1" x14ac:dyDescent="0.3">
      <c r="A71" s="1">
        <v>2019</v>
      </c>
      <c r="B71" s="6">
        <v>20</v>
      </c>
      <c r="C71" s="1" t="s">
        <v>89</v>
      </c>
      <c r="D71" s="7">
        <v>9431</v>
      </c>
      <c r="E71" s="1" t="s">
        <v>185</v>
      </c>
      <c r="F71" s="1" t="s">
        <v>4025</v>
      </c>
      <c r="G71" s="1" t="s">
        <v>4019</v>
      </c>
      <c r="H71" s="1">
        <v>38040</v>
      </c>
      <c r="I71" s="1">
        <v>38040</v>
      </c>
      <c r="J71" s="1" t="s">
        <v>12</v>
      </c>
      <c r="K71" s="8" t="s">
        <v>4033</v>
      </c>
      <c r="L71" s="9" t="s">
        <v>132</v>
      </c>
      <c r="M71" s="1" t="s">
        <v>132</v>
      </c>
      <c r="N71" s="1" t="s">
        <v>132</v>
      </c>
      <c r="O71" s="1" t="s">
        <v>132</v>
      </c>
      <c r="P71" s="1" t="s">
        <v>132</v>
      </c>
    </row>
    <row r="72" spans="1:16" ht="14.25" customHeight="1" x14ac:dyDescent="0.3">
      <c r="A72" s="1">
        <v>2019</v>
      </c>
      <c r="B72" s="6">
        <v>20</v>
      </c>
      <c r="C72" s="1" t="s">
        <v>89</v>
      </c>
      <c r="D72" s="7">
        <v>9444</v>
      </c>
      <c r="E72" s="1" t="s">
        <v>187</v>
      </c>
      <c r="F72" s="1" t="s">
        <v>4025</v>
      </c>
      <c r="G72" s="1" t="s">
        <v>4019</v>
      </c>
      <c r="H72" s="1">
        <v>38040</v>
      </c>
      <c r="I72" s="1">
        <v>38040</v>
      </c>
      <c r="J72" s="1" t="s">
        <v>12</v>
      </c>
      <c r="K72" s="8" t="s">
        <v>4033</v>
      </c>
      <c r="L72" s="9" t="s">
        <v>132</v>
      </c>
      <c r="M72" s="1" t="s">
        <v>132</v>
      </c>
      <c r="N72" s="1" t="s">
        <v>132</v>
      </c>
      <c r="O72" s="1" t="s">
        <v>132</v>
      </c>
      <c r="P72" s="1" t="s">
        <v>132</v>
      </c>
    </row>
    <row r="73" spans="1:16" ht="14.25" customHeight="1" x14ac:dyDescent="0.3">
      <c r="A73" s="1">
        <v>2019</v>
      </c>
      <c r="B73" s="6">
        <v>20</v>
      </c>
      <c r="C73" s="1" t="s">
        <v>89</v>
      </c>
      <c r="D73" s="7">
        <v>9494</v>
      </c>
      <c r="E73" s="1" t="s">
        <v>189</v>
      </c>
      <c r="F73" s="1" t="s">
        <v>4023</v>
      </c>
      <c r="G73" s="1" t="s">
        <v>4019</v>
      </c>
      <c r="H73" s="1">
        <v>38040</v>
      </c>
      <c r="I73" s="1">
        <v>38040</v>
      </c>
      <c r="J73" s="1" t="s">
        <v>132</v>
      </c>
      <c r="K73" s="8" t="s">
        <v>4020</v>
      </c>
      <c r="L73" s="9" t="s">
        <v>132</v>
      </c>
      <c r="M73" s="1" t="s">
        <v>132</v>
      </c>
      <c r="N73" s="1" t="s">
        <v>132</v>
      </c>
      <c r="O73" s="1" t="s">
        <v>132</v>
      </c>
      <c r="P73" s="1" t="s">
        <v>132</v>
      </c>
    </row>
    <row r="74" spans="1:16" ht="14.25" customHeight="1" x14ac:dyDescent="0.3">
      <c r="A74" s="1">
        <v>2019</v>
      </c>
      <c r="B74" s="6">
        <v>20</v>
      </c>
      <c r="C74" s="1" t="s">
        <v>89</v>
      </c>
      <c r="D74" s="7">
        <v>9682</v>
      </c>
      <c r="E74" s="1" t="s">
        <v>191</v>
      </c>
      <c r="F74" s="1" t="s">
        <v>4024</v>
      </c>
      <c r="G74" s="1" t="s">
        <v>4019</v>
      </c>
      <c r="H74" s="1">
        <v>38040</v>
      </c>
      <c r="I74" s="1">
        <v>38040</v>
      </c>
      <c r="J74" s="1" t="s">
        <v>12</v>
      </c>
      <c r="K74" s="8" t="s">
        <v>4033</v>
      </c>
      <c r="L74" s="9" t="s">
        <v>132</v>
      </c>
      <c r="M74" s="1" t="s">
        <v>132</v>
      </c>
      <c r="N74" s="1" t="s">
        <v>132</v>
      </c>
      <c r="O74" s="1" t="s">
        <v>132</v>
      </c>
      <c r="P74" s="1" t="s">
        <v>132</v>
      </c>
    </row>
    <row r="75" spans="1:16" ht="14.25" customHeight="1" x14ac:dyDescent="0.3">
      <c r="A75" s="1">
        <v>2019</v>
      </c>
      <c r="B75" s="1">
        <v>30</v>
      </c>
      <c r="C75" s="1" t="s">
        <v>196</v>
      </c>
      <c r="D75" s="1" t="s">
        <v>87</v>
      </c>
      <c r="E75" s="1" t="s">
        <v>87</v>
      </c>
      <c r="F75" s="1" t="s">
        <v>4035</v>
      </c>
      <c r="G75" s="1" t="s">
        <v>4036</v>
      </c>
      <c r="H75" s="1">
        <v>6507</v>
      </c>
      <c r="I75" s="1">
        <v>6507</v>
      </c>
      <c r="J75" s="1" t="s">
        <v>132</v>
      </c>
      <c r="K75" s="1" t="s">
        <v>4020</v>
      </c>
      <c r="L75" s="1" t="s">
        <v>132</v>
      </c>
      <c r="M75" s="1" t="s">
        <v>132</v>
      </c>
      <c r="N75" s="1" t="s">
        <v>132</v>
      </c>
      <c r="O75" s="1" t="s">
        <v>132</v>
      </c>
      <c r="P75" s="1" t="s">
        <v>132</v>
      </c>
    </row>
    <row r="76" spans="1:16" ht="14.25" customHeight="1" x14ac:dyDescent="0.3">
      <c r="A76" s="1">
        <v>2019</v>
      </c>
      <c r="B76" s="6">
        <v>30</v>
      </c>
      <c r="C76" s="1" t="s">
        <v>196</v>
      </c>
      <c r="D76" s="7">
        <v>20</v>
      </c>
      <c r="E76" s="1" t="s">
        <v>197</v>
      </c>
      <c r="F76" s="1" t="s">
        <v>4026</v>
      </c>
      <c r="G76" s="1" t="s">
        <v>4019</v>
      </c>
      <c r="H76" s="1">
        <v>6507</v>
      </c>
      <c r="I76" s="1">
        <v>6507</v>
      </c>
      <c r="J76" s="1" t="s">
        <v>132</v>
      </c>
      <c r="K76" s="8" t="s">
        <v>4020</v>
      </c>
      <c r="L76" s="9" t="s">
        <v>132</v>
      </c>
      <c r="M76" s="1" t="s">
        <v>132</v>
      </c>
      <c r="N76" s="1" t="s">
        <v>132</v>
      </c>
      <c r="O76" s="1" t="s">
        <v>132</v>
      </c>
      <c r="P76" s="1" t="s">
        <v>132</v>
      </c>
    </row>
    <row r="77" spans="1:16" ht="14.25" customHeight="1" x14ac:dyDescent="0.3">
      <c r="A77" s="1">
        <v>2019</v>
      </c>
      <c r="B77" s="6">
        <v>30</v>
      </c>
      <c r="C77" s="1" t="s">
        <v>196</v>
      </c>
      <c r="D77" s="7">
        <v>22</v>
      </c>
      <c r="E77" s="1" t="s">
        <v>230</v>
      </c>
      <c r="F77" s="1" t="s">
        <v>4037</v>
      </c>
      <c r="G77" s="1" t="s">
        <v>4038</v>
      </c>
      <c r="H77" s="1">
        <v>6507</v>
      </c>
      <c r="I77" s="1">
        <v>6507</v>
      </c>
      <c r="J77" s="1" t="s">
        <v>132</v>
      </c>
      <c r="K77" s="8" t="s">
        <v>4020</v>
      </c>
      <c r="L77" s="9" t="s">
        <v>132</v>
      </c>
      <c r="M77" s="1" t="s">
        <v>132</v>
      </c>
      <c r="N77" s="1" t="s">
        <v>132</v>
      </c>
      <c r="O77" s="1" t="s">
        <v>132</v>
      </c>
      <c r="P77" s="1" t="s">
        <v>132</v>
      </c>
    </row>
    <row r="78" spans="1:16" ht="14.25" customHeight="1" x14ac:dyDescent="0.3">
      <c r="A78" s="1">
        <v>2019</v>
      </c>
      <c r="B78" s="6">
        <v>30</v>
      </c>
      <c r="C78" s="1" t="s">
        <v>196</v>
      </c>
      <c r="D78" s="7">
        <v>24</v>
      </c>
      <c r="E78" s="1" t="s">
        <v>211</v>
      </c>
      <c r="F78" s="1" t="s">
        <v>4039</v>
      </c>
      <c r="G78" s="1" t="s">
        <v>4036</v>
      </c>
      <c r="H78" s="1">
        <v>6507</v>
      </c>
      <c r="I78" s="1">
        <v>6507</v>
      </c>
      <c r="J78" s="1" t="s">
        <v>132</v>
      </c>
      <c r="K78" s="8" t="s">
        <v>4020</v>
      </c>
      <c r="L78" s="9" t="s">
        <v>132</v>
      </c>
      <c r="M78" s="1" t="s">
        <v>132</v>
      </c>
      <c r="N78" s="1" t="s">
        <v>132</v>
      </c>
      <c r="O78" s="1" t="s">
        <v>132</v>
      </c>
      <c r="P78" s="1" t="s">
        <v>132</v>
      </c>
    </row>
    <row r="79" spans="1:16" ht="14.25" customHeight="1" x14ac:dyDescent="0.3">
      <c r="A79" s="1">
        <v>2019</v>
      </c>
      <c r="B79" s="6">
        <v>30</v>
      </c>
      <c r="C79" s="1" t="s">
        <v>196</v>
      </c>
      <c r="D79" s="7">
        <v>186</v>
      </c>
      <c r="E79" s="1" t="s">
        <v>215</v>
      </c>
      <c r="F79" s="1" t="s">
        <v>4027</v>
      </c>
      <c r="G79" s="1" t="s">
        <v>4022</v>
      </c>
      <c r="H79" s="1">
        <v>6507</v>
      </c>
      <c r="I79" s="1">
        <v>6507</v>
      </c>
      <c r="J79" s="1" t="s">
        <v>132</v>
      </c>
      <c r="K79" s="8" t="s">
        <v>4020</v>
      </c>
      <c r="L79" s="9" t="s">
        <v>132</v>
      </c>
      <c r="M79" s="1" t="s">
        <v>132</v>
      </c>
      <c r="N79" s="1" t="s">
        <v>132</v>
      </c>
      <c r="O79" s="1" t="s">
        <v>132</v>
      </c>
      <c r="P79" s="1" t="s">
        <v>132</v>
      </c>
    </row>
    <row r="80" spans="1:16" ht="14.25" customHeight="1" x14ac:dyDescent="0.3">
      <c r="A80" s="1">
        <v>2019</v>
      </c>
      <c r="B80" s="6">
        <v>30</v>
      </c>
      <c r="C80" s="1" t="s">
        <v>196</v>
      </c>
      <c r="D80" s="7">
        <v>1426</v>
      </c>
      <c r="E80" s="1" t="s">
        <v>217</v>
      </c>
      <c r="F80" s="1" t="s">
        <v>4027</v>
      </c>
      <c r="G80" s="1" t="s">
        <v>4040</v>
      </c>
      <c r="H80" s="1">
        <v>6507</v>
      </c>
      <c r="I80" s="1">
        <v>6507</v>
      </c>
      <c r="J80" s="1" t="s">
        <v>132</v>
      </c>
      <c r="K80" s="8" t="s">
        <v>4020</v>
      </c>
      <c r="L80" s="9" t="s">
        <v>132</v>
      </c>
      <c r="M80" s="1" t="s">
        <v>132</v>
      </c>
      <c r="N80" s="1" t="s">
        <v>132</v>
      </c>
      <c r="O80" s="1" t="s">
        <v>132</v>
      </c>
      <c r="P80" s="1" t="s">
        <v>132</v>
      </c>
    </row>
    <row r="81" spans="1:16" ht="14.25" customHeight="1" x14ac:dyDescent="0.3">
      <c r="A81" s="1">
        <v>2019</v>
      </c>
      <c r="B81" s="6">
        <v>30</v>
      </c>
      <c r="C81" s="1" t="s">
        <v>196</v>
      </c>
      <c r="D81" s="7">
        <v>2308</v>
      </c>
      <c r="E81" s="1" t="s">
        <v>203</v>
      </c>
      <c r="F81" s="1" t="s">
        <v>4023</v>
      </c>
      <c r="G81" s="1" t="s">
        <v>4019</v>
      </c>
      <c r="H81" s="1">
        <v>6507</v>
      </c>
      <c r="I81" s="1">
        <v>6507</v>
      </c>
      <c r="J81" s="1" t="s">
        <v>132</v>
      </c>
      <c r="K81" s="8" t="s">
        <v>4020</v>
      </c>
      <c r="L81" s="9" t="s">
        <v>132</v>
      </c>
      <c r="M81" s="1" t="s">
        <v>132</v>
      </c>
      <c r="N81" s="1" t="s">
        <v>132</v>
      </c>
      <c r="O81" s="1" t="s">
        <v>132</v>
      </c>
      <c r="P81" s="1" t="s">
        <v>132</v>
      </c>
    </row>
    <row r="82" spans="1:16" ht="14.25" customHeight="1" x14ac:dyDescent="0.3">
      <c r="A82" s="1">
        <v>2019</v>
      </c>
      <c r="B82" s="6">
        <v>30</v>
      </c>
      <c r="C82" s="1" t="s">
        <v>196</v>
      </c>
      <c r="D82" s="7">
        <v>4516</v>
      </c>
      <c r="E82" s="1" t="s">
        <v>207</v>
      </c>
      <c r="F82" s="1" t="s">
        <v>4026</v>
      </c>
      <c r="G82" s="1" t="s">
        <v>4019</v>
      </c>
      <c r="H82" s="1">
        <v>6507</v>
      </c>
      <c r="I82" s="1">
        <v>6507</v>
      </c>
      <c r="J82" s="1" t="s">
        <v>132</v>
      </c>
      <c r="K82" s="8" t="s">
        <v>4020</v>
      </c>
      <c r="L82" s="9" t="s">
        <v>132</v>
      </c>
      <c r="M82" s="1" t="s">
        <v>132</v>
      </c>
      <c r="N82" s="1" t="s">
        <v>132</v>
      </c>
      <c r="O82" s="1" t="s">
        <v>132</v>
      </c>
      <c r="P82" s="1" t="s">
        <v>132</v>
      </c>
    </row>
    <row r="83" spans="1:16" ht="14.25" customHeight="1" x14ac:dyDescent="0.3">
      <c r="A83" s="1">
        <v>2019</v>
      </c>
      <c r="B83" s="6">
        <v>30</v>
      </c>
      <c r="C83" s="1" t="s">
        <v>196</v>
      </c>
      <c r="D83" s="7">
        <v>4536</v>
      </c>
      <c r="E83" s="1" t="s">
        <v>209</v>
      </c>
      <c r="F83" s="1" t="s">
        <v>4025</v>
      </c>
      <c r="G83" s="1" t="s">
        <v>4019</v>
      </c>
      <c r="H83" s="1">
        <v>6507</v>
      </c>
      <c r="I83" s="1">
        <v>6507</v>
      </c>
      <c r="J83" s="1" t="s">
        <v>132</v>
      </c>
      <c r="K83" s="8" t="s">
        <v>3662</v>
      </c>
      <c r="L83" s="9" t="s">
        <v>132</v>
      </c>
      <c r="M83" s="1" t="s">
        <v>132</v>
      </c>
      <c r="N83" s="1" t="s">
        <v>132</v>
      </c>
      <c r="O83" s="1" t="s">
        <v>132</v>
      </c>
      <c r="P83" s="1" t="s">
        <v>132</v>
      </c>
    </row>
    <row r="84" spans="1:16" ht="14.25" customHeight="1" x14ac:dyDescent="0.3">
      <c r="A84" s="1">
        <v>2019</v>
      </c>
      <c r="B84" s="6">
        <v>30</v>
      </c>
      <c r="C84" s="1" t="s">
        <v>196</v>
      </c>
      <c r="D84" s="7">
        <v>5982</v>
      </c>
      <c r="E84" s="1" t="s">
        <v>213</v>
      </c>
      <c r="F84" s="1" t="s">
        <v>4024</v>
      </c>
      <c r="G84" s="1" t="s">
        <v>4019</v>
      </c>
      <c r="H84" s="1">
        <v>6507</v>
      </c>
      <c r="I84" s="1">
        <v>6507</v>
      </c>
      <c r="J84" s="1" t="s">
        <v>132</v>
      </c>
      <c r="K84" s="8" t="s">
        <v>3662</v>
      </c>
      <c r="L84" s="9" t="s">
        <v>132</v>
      </c>
      <c r="M84" s="1" t="s">
        <v>132</v>
      </c>
      <c r="N84" s="1" t="s">
        <v>132</v>
      </c>
      <c r="O84" s="1" t="s">
        <v>132</v>
      </c>
      <c r="P84" s="1" t="s">
        <v>132</v>
      </c>
    </row>
    <row r="85" spans="1:16" ht="14.25" customHeight="1" x14ac:dyDescent="0.3">
      <c r="A85" s="1">
        <v>2019</v>
      </c>
      <c r="B85" s="6">
        <v>30</v>
      </c>
      <c r="C85" s="1" t="s">
        <v>196</v>
      </c>
      <c r="D85" s="7">
        <v>6534</v>
      </c>
      <c r="E85" s="1" t="s">
        <v>205</v>
      </c>
      <c r="F85" s="1" t="s">
        <v>4023</v>
      </c>
      <c r="G85" s="1" t="s">
        <v>4034</v>
      </c>
      <c r="H85" s="1">
        <v>6507</v>
      </c>
      <c r="I85" s="1">
        <v>6507</v>
      </c>
      <c r="J85" s="1" t="s">
        <v>132</v>
      </c>
      <c r="K85" s="8" t="s">
        <v>4020</v>
      </c>
      <c r="L85" s="9" t="s">
        <v>132</v>
      </c>
      <c r="M85" s="1" t="s">
        <v>132</v>
      </c>
      <c r="N85" s="1" t="s">
        <v>132</v>
      </c>
      <c r="O85" s="1" t="s">
        <v>132</v>
      </c>
      <c r="P85" s="1" t="s">
        <v>132</v>
      </c>
    </row>
    <row r="86" spans="1:16" ht="14.25" customHeight="1" x14ac:dyDescent="0.3">
      <c r="A86" s="1">
        <v>2019</v>
      </c>
      <c r="B86" s="6">
        <v>30</v>
      </c>
      <c r="C86" s="1" t="s">
        <v>196</v>
      </c>
      <c r="D86" s="7">
        <v>7500</v>
      </c>
      <c r="E86" s="1" t="s">
        <v>260</v>
      </c>
      <c r="F86" s="1" t="s">
        <v>4027</v>
      </c>
      <c r="G86" s="1" t="s">
        <v>4041</v>
      </c>
      <c r="H86" s="1">
        <v>6507</v>
      </c>
      <c r="I86" s="1">
        <v>6507</v>
      </c>
      <c r="J86" s="1" t="s">
        <v>132</v>
      </c>
      <c r="K86" s="8" t="s">
        <v>4020</v>
      </c>
      <c r="L86" s="9" t="s">
        <v>132</v>
      </c>
      <c r="M86" s="1" t="s">
        <v>132</v>
      </c>
      <c r="N86" s="1" t="s">
        <v>132</v>
      </c>
      <c r="O86" s="1" t="s">
        <v>132</v>
      </c>
      <c r="P86" s="1" t="s">
        <v>132</v>
      </c>
    </row>
    <row r="87" spans="1:16" ht="14.25" customHeight="1" x14ac:dyDescent="0.3">
      <c r="A87" s="1">
        <v>2019</v>
      </c>
      <c r="B87" s="1">
        <v>40</v>
      </c>
      <c r="C87" s="1" t="s">
        <v>273</v>
      </c>
      <c r="D87" s="1" t="s">
        <v>87</v>
      </c>
      <c r="E87" s="1" t="s">
        <v>87</v>
      </c>
      <c r="F87" s="1" t="s">
        <v>4042</v>
      </c>
      <c r="G87" s="1" t="s">
        <v>4019</v>
      </c>
      <c r="H87" s="1">
        <v>18026</v>
      </c>
      <c r="I87" s="1">
        <v>18026</v>
      </c>
      <c r="J87" s="1" t="s">
        <v>132</v>
      </c>
      <c r="K87" s="1" t="s">
        <v>4020</v>
      </c>
      <c r="L87" s="1" t="s">
        <v>132</v>
      </c>
      <c r="M87" s="1" t="s">
        <v>132</v>
      </c>
      <c r="N87" s="1" t="s">
        <v>132</v>
      </c>
      <c r="O87" s="1" t="s">
        <v>132</v>
      </c>
      <c r="P87" s="1" t="s">
        <v>132</v>
      </c>
    </row>
    <row r="88" spans="1:16" ht="14.25" customHeight="1" x14ac:dyDescent="0.3">
      <c r="A88" s="1">
        <v>2019</v>
      </c>
      <c r="B88" s="6">
        <v>40</v>
      </c>
      <c r="C88" s="1" t="s">
        <v>273</v>
      </c>
      <c r="D88" s="7">
        <v>700</v>
      </c>
      <c r="E88" s="1" t="s">
        <v>3445</v>
      </c>
      <c r="F88" s="1" t="s">
        <v>4024</v>
      </c>
      <c r="G88" s="1" t="s">
        <v>4019</v>
      </c>
      <c r="H88" s="1">
        <v>18026</v>
      </c>
      <c r="I88" s="1">
        <v>18026</v>
      </c>
      <c r="J88" s="1" t="s">
        <v>132</v>
      </c>
      <c r="K88" s="8" t="s">
        <v>3662</v>
      </c>
      <c r="L88" s="9" t="s">
        <v>132</v>
      </c>
      <c r="M88" s="1" t="s">
        <v>132</v>
      </c>
      <c r="N88" s="1" t="s">
        <v>132</v>
      </c>
      <c r="O88" s="1" t="s">
        <v>132</v>
      </c>
      <c r="P88" s="1" t="s">
        <v>132</v>
      </c>
    </row>
    <row r="89" spans="1:16" ht="14.25" customHeight="1" x14ac:dyDescent="0.3">
      <c r="A89" s="1">
        <v>2019</v>
      </c>
      <c r="B89" s="6">
        <v>40</v>
      </c>
      <c r="C89" s="1" t="s">
        <v>273</v>
      </c>
      <c r="D89" s="7">
        <v>1013</v>
      </c>
      <c r="E89" s="1" t="s">
        <v>3449</v>
      </c>
      <c r="F89" s="1" t="s">
        <v>4024</v>
      </c>
      <c r="G89" s="1" t="s">
        <v>4019</v>
      </c>
      <c r="H89" s="1">
        <v>18026</v>
      </c>
      <c r="I89" s="1">
        <v>18026</v>
      </c>
      <c r="J89" s="1" t="s">
        <v>132</v>
      </c>
      <c r="K89" s="8" t="s">
        <v>3662</v>
      </c>
      <c r="L89" s="9" t="s">
        <v>132</v>
      </c>
      <c r="M89" s="1" t="s">
        <v>132</v>
      </c>
      <c r="N89" s="1" t="s">
        <v>132</v>
      </c>
      <c r="O89" s="1" t="s">
        <v>132</v>
      </c>
      <c r="P89" s="1" t="s">
        <v>132</v>
      </c>
    </row>
    <row r="90" spans="1:16" ht="14.25" customHeight="1" x14ac:dyDescent="0.3">
      <c r="A90" s="1">
        <v>2019</v>
      </c>
      <c r="B90" s="6">
        <v>40</v>
      </c>
      <c r="C90" s="1" t="s">
        <v>273</v>
      </c>
      <c r="D90" s="7">
        <v>1021</v>
      </c>
      <c r="E90" s="1" t="s">
        <v>3461</v>
      </c>
      <c r="F90" s="1" t="s">
        <v>4043</v>
      </c>
      <c r="G90" s="1" t="s">
        <v>4019</v>
      </c>
      <c r="H90" s="1">
        <v>18026</v>
      </c>
      <c r="I90" s="1">
        <v>18026</v>
      </c>
      <c r="J90" s="1" t="s">
        <v>132</v>
      </c>
      <c r="K90" s="8" t="s">
        <v>4020</v>
      </c>
      <c r="L90" s="9" t="s">
        <v>132</v>
      </c>
      <c r="M90" s="1" t="s">
        <v>132</v>
      </c>
      <c r="N90" s="1" t="s">
        <v>132</v>
      </c>
      <c r="O90" s="1" t="s">
        <v>132</v>
      </c>
      <c r="P90" s="1" t="s">
        <v>132</v>
      </c>
    </row>
    <row r="91" spans="1:16" ht="14.25" customHeight="1" x14ac:dyDescent="0.3">
      <c r="A91" s="1">
        <v>2019</v>
      </c>
      <c r="B91" s="6">
        <v>40</v>
      </c>
      <c r="C91" s="1" t="s">
        <v>273</v>
      </c>
      <c r="D91" s="7">
        <v>1022</v>
      </c>
      <c r="E91" s="1" t="s">
        <v>3451</v>
      </c>
      <c r="F91" s="1" t="s">
        <v>4026</v>
      </c>
      <c r="G91" s="1" t="s">
        <v>4019</v>
      </c>
      <c r="H91" s="1">
        <v>18026</v>
      </c>
      <c r="I91" s="1">
        <v>18026</v>
      </c>
      <c r="J91" s="1" t="s">
        <v>132</v>
      </c>
      <c r="K91" s="8" t="s">
        <v>4020</v>
      </c>
      <c r="L91" s="9" t="s">
        <v>132</v>
      </c>
      <c r="M91" s="1" t="s">
        <v>132</v>
      </c>
      <c r="N91" s="1" t="s">
        <v>132</v>
      </c>
      <c r="O91" s="1" t="s">
        <v>132</v>
      </c>
      <c r="P91" s="1" t="s">
        <v>132</v>
      </c>
    </row>
    <row r="92" spans="1:16" ht="14.25" customHeight="1" x14ac:dyDescent="0.3">
      <c r="A92" s="1">
        <v>2019</v>
      </c>
      <c r="B92" s="6">
        <v>40</v>
      </c>
      <c r="C92" s="1" t="s">
        <v>273</v>
      </c>
      <c r="D92" s="7">
        <v>1052</v>
      </c>
      <c r="E92" s="1" t="s">
        <v>3453</v>
      </c>
      <c r="F92" s="1" t="s">
        <v>4024</v>
      </c>
      <c r="G92" s="1" t="s">
        <v>4019</v>
      </c>
      <c r="H92" s="1">
        <v>18026</v>
      </c>
      <c r="I92" s="1">
        <v>18026</v>
      </c>
      <c r="J92" s="1" t="s">
        <v>132</v>
      </c>
      <c r="K92" s="8" t="s">
        <v>3662</v>
      </c>
      <c r="L92" s="9" t="s">
        <v>132</v>
      </c>
      <c r="M92" s="1" t="s">
        <v>132</v>
      </c>
      <c r="N92" s="1" t="s">
        <v>132</v>
      </c>
      <c r="O92" s="1" t="s">
        <v>132</v>
      </c>
      <c r="P92" s="1" t="s">
        <v>132</v>
      </c>
    </row>
    <row r="93" spans="1:16" ht="14.25" customHeight="1" x14ac:dyDescent="0.3">
      <c r="A93" s="1">
        <v>2019</v>
      </c>
      <c r="B93" s="6">
        <v>40</v>
      </c>
      <c r="C93" s="1" t="s">
        <v>273</v>
      </c>
      <c r="D93" s="7">
        <v>1560</v>
      </c>
      <c r="E93" s="1" t="s">
        <v>274</v>
      </c>
      <c r="F93" s="1" t="s">
        <v>4021</v>
      </c>
      <c r="G93" s="1" t="s">
        <v>4038</v>
      </c>
      <c r="H93" s="1">
        <v>18026</v>
      </c>
      <c r="I93" s="1">
        <v>18026</v>
      </c>
      <c r="J93" s="1" t="s">
        <v>132</v>
      </c>
      <c r="K93" s="8" t="s">
        <v>4020</v>
      </c>
      <c r="L93" s="9" t="s">
        <v>132</v>
      </c>
      <c r="M93" s="1" t="s">
        <v>132</v>
      </c>
      <c r="N93" s="1" t="s">
        <v>132</v>
      </c>
      <c r="O93" s="1" t="s">
        <v>132</v>
      </c>
      <c r="P93" s="1" t="s">
        <v>132</v>
      </c>
    </row>
    <row r="94" spans="1:16" ht="14.25" customHeight="1" x14ac:dyDescent="0.3">
      <c r="A94" s="1">
        <v>2019</v>
      </c>
      <c r="B94" s="6">
        <v>40</v>
      </c>
      <c r="C94" s="1" t="s">
        <v>273</v>
      </c>
      <c r="D94" s="7">
        <v>2399</v>
      </c>
      <c r="E94" s="1" t="s">
        <v>3455</v>
      </c>
      <c r="F94" s="1" t="s">
        <v>4024</v>
      </c>
      <c r="G94" s="1" t="s">
        <v>4019</v>
      </c>
      <c r="H94" s="1">
        <v>18026</v>
      </c>
      <c r="I94" s="1">
        <v>18026</v>
      </c>
      <c r="J94" s="1" t="s">
        <v>132</v>
      </c>
      <c r="K94" s="8" t="s">
        <v>3662</v>
      </c>
      <c r="L94" s="9" t="s">
        <v>132</v>
      </c>
      <c r="M94" s="1" t="s">
        <v>132</v>
      </c>
      <c r="N94" s="1" t="s">
        <v>132</v>
      </c>
      <c r="O94" s="1" t="s">
        <v>132</v>
      </c>
      <c r="P94" s="1" t="s">
        <v>132</v>
      </c>
    </row>
    <row r="95" spans="1:16" ht="14.25" customHeight="1" x14ac:dyDescent="0.3">
      <c r="A95" s="1">
        <v>2019</v>
      </c>
      <c r="B95" s="6">
        <v>40</v>
      </c>
      <c r="C95" s="1" t="s">
        <v>273</v>
      </c>
      <c r="D95" s="7">
        <v>2945</v>
      </c>
      <c r="E95" s="1" t="s">
        <v>3457</v>
      </c>
      <c r="F95" s="1" t="s">
        <v>4024</v>
      </c>
      <c r="G95" s="1" t="s">
        <v>4019</v>
      </c>
      <c r="H95" s="1">
        <v>18026</v>
      </c>
      <c r="I95" s="1">
        <v>18026</v>
      </c>
      <c r="J95" s="1" t="s">
        <v>132</v>
      </c>
      <c r="K95" s="8" t="s">
        <v>3662</v>
      </c>
      <c r="L95" s="9" t="s">
        <v>132</v>
      </c>
      <c r="M95" s="1" t="s">
        <v>132</v>
      </c>
      <c r="N95" s="1" t="s">
        <v>132</v>
      </c>
      <c r="O95" s="1" t="s">
        <v>132</v>
      </c>
      <c r="P95" s="1" t="s">
        <v>132</v>
      </c>
    </row>
    <row r="96" spans="1:16" ht="14.25" customHeight="1" x14ac:dyDescent="0.3">
      <c r="A96" s="1">
        <v>2019</v>
      </c>
      <c r="B96" s="6">
        <v>40</v>
      </c>
      <c r="C96" s="1" t="s">
        <v>273</v>
      </c>
      <c r="D96" s="7">
        <v>3900</v>
      </c>
      <c r="E96" s="1" t="s">
        <v>3459</v>
      </c>
      <c r="F96" s="1" t="s">
        <v>4023</v>
      </c>
      <c r="G96" s="1" t="s">
        <v>4019</v>
      </c>
      <c r="H96" s="1">
        <v>18026</v>
      </c>
      <c r="I96" s="1">
        <v>18026</v>
      </c>
      <c r="J96" s="1" t="s">
        <v>132</v>
      </c>
      <c r="K96" s="8" t="s">
        <v>4020</v>
      </c>
      <c r="L96" s="9" t="s">
        <v>132</v>
      </c>
      <c r="M96" s="1" t="s">
        <v>132</v>
      </c>
      <c r="N96" s="1" t="s">
        <v>132</v>
      </c>
      <c r="O96" s="1" t="s">
        <v>132</v>
      </c>
      <c r="P96" s="1" t="s">
        <v>132</v>
      </c>
    </row>
    <row r="97" spans="1:16" ht="14.25" customHeight="1" x14ac:dyDescent="0.3">
      <c r="A97" s="1">
        <v>2019</v>
      </c>
      <c r="B97" s="6">
        <v>40</v>
      </c>
      <c r="C97" s="1" t="s">
        <v>273</v>
      </c>
      <c r="D97" s="7">
        <v>4950</v>
      </c>
      <c r="E97" s="1" t="s">
        <v>3465</v>
      </c>
      <c r="F97" s="1" t="s">
        <v>4024</v>
      </c>
      <c r="G97" s="1" t="s">
        <v>4019</v>
      </c>
      <c r="H97" s="1">
        <v>18026</v>
      </c>
      <c r="I97" s="1">
        <v>18026</v>
      </c>
      <c r="J97" s="1" t="s">
        <v>132</v>
      </c>
      <c r="K97" s="8" t="s">
        <v>3662</v>
      </c>
      <c r="L97" s="9" t="s">
        <v>132</v>
      </c>
      <c r="M97" s="1" t="s">
        <v>132</v>
      </c>
      <c r="N97" s="1" t="s">
        <v>132</v>
      </c>
      <c r="O97" s="1" t="s">
        <v>132</v>
      </c>
      <c r="P97" s="1" t="s">
        <v>132</v>
      </c>
    </row>
    <row r="98" spans="1:16" ht="14.25" customHeight="1" x14ac:dyDescent="0.3">
      <c r="A98" s="1">
        <v>2019</v>
      </c>
      <c r="B98" s="6">
        <v>40</v>
      </c>
      <c r="C98" s="1" t="s">
        <v>273</v>
      </c>
      <c r="D98" s="7">
        <v>5615</v>
      </c>
      <c r="E98" s="1" t="s">
        <v>3467</v>
      </c>
      <c r="F98" s="1" t="s">
        <v>4024</v>
      </c>
      <c r="G98" s="1" t="s">
        <v>4019</v>
      </c>
      <c r="H98" s="1">
        <v>18026</v>
      </c>
      <c r="I98" s="1">
        <v>18026</v>
      </c>
      <c r="J98" s="1" t="s">
        <v>132</v>
      </c>
      <c r="K98" s="8" t="s">
        <v>3662</v>
      </c>
      <c r="L98" s="9" t="s">
        <v>132</v>
      </c>
      <c r="M98" s="1" t="s">
        <v>132</v>
      </c>
      <c r="N98" s="1" t="s">
        <v>132</v>
      </c>
      <c r="O98" s="1" t="s">
        <v>132</v>
      </c>
      <c r="P98" s="1" t="s">
        <v>132</v>
      </c>
    </row>
    <row r="99" spans="1:16" ht="14.25" customHeight="1" x14ac:dyDescent="0.3">
      <c r="A99" s="1">
        <v>2019</v>
      </c>
      <c r="B99" s="6">
        <v>40</v>
      </c>
      <c r="C99" s="1" t="s">
        <v>273</v>
      </c>
      <c r="D99" s="7">
        <v>6294</v>
      </c>
      <c r="E99" s="1" t="s">
        <v>3469</v>
      </c>
      <c r="F99" s="1" t="s">
        <v>4023</v>
      </c>
      <c r="G99" s="1" t="s">
        <v>4019</v>
      </c>
      <c r="H99" s="1">
        <v>18026</v>
      </c>
      <c r="I99" s="1">
        <v>18026</v>
      </c>
      <c r="J99" s="1" t="s">
        <v>132</v>
      </c>
      <c r="K99" s="8" t="s">
        <v>4020</v>
      </c>
      <c r="L99" s="9" t="s">
        <v>132</v>
      </c>
      <c r="M99" s="1" t="s">
        <v>132</v>
      </c>
      <c r="N99" s="1" t="s">
        <v>132</v>
      </c>
      <c r="O99" s="1" t="s">
        <v>132</v>
      </c>
      <c r="P99" s="1" t="s">
        <v>132</v>
      </c>
    </row>
    <row r="100" spans="1:16" ht="14.25" customHeight="1" x14ac:dyDescent="0.3">
      <c r="A100" s="1">
        <v>2019</v>
      </c>
      <c r="B100" s="6">
        <v>40</v>
      </c>
      <c r="C100" s="1" t="s">
        <v>273</v>
      </c>
      <c r="D100" s="7">
        <v>6395</v>
      </c>
      <c r="E100" s="1" t="s">
        <v>289</v>
      </c>
      <c r="F100" s="1" t="s">
        <v>4027</v>
      </c>
      <c r="G100" s="1" t="s">
        <v>4022</v>
      </c>
      <c r="H100" s="1">
        <v>18026</v>
      </c>
      <c r="I100" s="1">
        <v>18026</v>
      </c>
      <c r="J100" s="1" t="s">
        <v>132</v>
      </c>
      <c r="K100" s="8" t="s">
        <v>4020</v>
      </c>
      <c r="L100" s="9" t="s">
        <v>132</v>
      </c>
      <c r="M100" s="1" t="s">
        <v>132</v>
      </c>
      <c r="N100" s="1" t="s">
        <v>132</v>
      </c>
      <c r="O100" s="1" t="s">
        <v>132</v>
      </c>
      <c r="P100" s="1" t="s">
        <v>132</v>
      </c>
    </row>
    <row r="101" spans="1:16" ht="14.25" customHeight="1" x14ac:dyDescent="0.3">
      <c r="A101" s="1">
        <v>2019</v>
      </c>
      <c r="B101" s="6">
        <v>40</v>
      </c>
      <c r="C101" s="1" t="s">
        <v>273</v>
      </c>
      <c r="D101" s="7">
        <v>6638</v>
      </c>
      <c r="E101" s="1" t="s">
        <v>299</v>
      </c>
      <c r="F101" s="1" t="s">
        <v>4027</v>
      </c>
      <c r="G101" s="1" t="s">
        <v>4022</v>
      </c>
      <c r="H101" s="1">
        <v>18026</v>
      </c>
      <c r="I101" s="1">
        <v>18026</v>
      </c>
      <c r="J101" s="1" t="s">
        <v>132</v>
      </c>
      <c r="K101" s="8" t="s">
        <v>4020</v>
      </c>
      <c r="L101" s="9" t="s">
        <v>132</v>
      </c>
      <c r="M101" s="1" t="s">
        <v>132</v>
      </c>
      <c r="N101" s="1" t="s">
        <v>132</v>
      </c>
      <c r="O101" s="1" t="s">
        <v>132</v>
      </c>
      <c r="P101" s="1" t="s">
        <v>132</v>
      </c>
    </row>
    <row r="102" spans="1:16" ht="14.25" customHeight="1" x14ac:dyDescent="0.3">
      <c r="A102" s="1">
        <v>2019</v>
      </c>
      <c r="B102" s="6">
        <v>40</v>
      </c>
      <c r="C102" s="1" t="s">
        <v>273</v>
      </c>
      <c r="D102" s="7">
        <v>6702</v>
      </c>
      <c r="E102" s="1" t="s">
        <v>293</v>
      </c>
      <c r="F102" s="1" t="s">
        <v>4027</v>
      </c>
      <c r="G102" s="1" t="s">
        <v>4038</v>
      </c>
      <c r="H102" s="1">
        <v>18026</v>
      </c>
      <c r="I102" s="1">
        <v>18026</v>
      </c>
      <c r="J102" s="1" t="s">
        <v>132</v>
      </c>
      <c r="K102" s="8" t="s">
        <v>4020</v>
      </c>
      <c r="L102" s="9" t="s">
        <v>132</v>
      </c>
      <c r="M102" s="1" t="s">
        <v>132</v>
      </c>
      <c r="N102" s="1" t="s">
        <v>132</v>
      </c>
      <c r="O102" s="1" t="s">
        <v>132</v>
      </c>
      <c r="P102" s="1" t="s">
        <v>132</v>
      </c>
    </row>
    <row r="103" spans="1:16" ht="14.25" customHeight="1" x14ac:dyDescent="0.3">
      <c r="A103" s="1">
        <v>2019</v>
      </c>
      <c r="B103" s="6">
        <v>40</v>
      </c>
      <c r="C103" s="1" t="s">
        <v>273</v>
      </c>
      <c r="D103" s="7">
        <v>7129</v>
      </c>
      <c r="E103" s="1" t="s">
        <v>3478</v>
      </c>
      <c r="F103" s="1" t="s">
        <v>4024</v>
      </c>
      <c r="G103" s="1" t="s">
        <v>4019</v>
      </c>
      <c r="H103" s="1">
        <v>18026</v>
      </c>
      <c r="I103" s="1">
        <v>18026</v>
      </c>
      <c r="J103" s="1" t="s">
        <v>132</v>
      </c>
      <c r="K103" s="8" t="s">
        <v>3662</v>
      </c>
      <c r="L103" s="9" t="s">
        <v>132</v>
      </c>
      <c r="M103" s="1" t="s">
        <v>132</v>
      </c>
      <c r="N103" s="1" t="s">
        <v>132</v>
      </c>
      <c r="O103" s="1" t="s">
        <v>132</v>
      </c>
      <c r="P103" s="1" t="s">
        <v>132</v>
      </c>
    </row>
    <row r="104" spans="1:16" ht="14.25" customHeight="1" x14ac:dyDescent="0.3">
      <c r="A104" s="1">
        <v>2019</v>
      </c>
      <c r="B104" s="6">
        <v>40</v>
      </c>
      <c r="C104" s="1" t="s">
        <v>273</v>
      </c>
      <c r="D104" s="7">
        <v>7131</v>
      </c>
      <c r="E104" s="1" t="s">
        <v>3480</v>
      </c>
      <c r="F104" s="1" t="s">
        <v>4025</v>
      </c>
      <c r="G104" s="1" t="s">
        <v>4019</v>
      </c>
      <c r="H104" s="1">
        <v>18026</v>
      </c>
      <c r="I104" s="1">
        <v>18026</v>
      </c>
      <c r="J104" s="1" t="s">
        <v>132</v>
      </c>
      <c r="K104" s="8" t="s">
        <v>3662</v>
      </c>
      <c r="L104" s="9" t="s">
        <v>132</v>
      </c>
      <c r="M104" s="1" t="s">
        <v>132</v>
      </c>
      <c r="N104" s="1" t="s">
        <v>132</v>
      </c>
      <c r="O104" s="1" t="s">
        <v>132</v>
      </c>
      <c r="P104" s="1" t="s">
        <v>132</v>
      </c>
    </row>
    <row r="105" spans="1:16" ht="14.25" customHeight="1" x14ac:dyDescent="0.3">
      <c r="A105" s="1">
        <v>2019</v>
      </c>
      <c r="B105" s="6">
        <v>40</v>
      </c>
      <c r="C105" s="1" t="s">
        <v>273</v>
      </c>
      <c r="D105" s="7">
        <v>7318</v>
      </c>
      <c r="E105" s="1" t="s">
        <v>3482</v>
      </c>
      <c r="F105" s="1" t="s">
        <v>4024</v>
      </c>
      <c r="G105" s="1" t="s">
        <v>4019</v>
      </c>
      <c r="H105" s="1">
        <v>18026</v>
      </c>
      <c r="I105" s="1">
        <v>18026</v>
      </c>
      <c r="J105" s="1" t="s">
        <v>132</v>
      </c>
      <c r="K105" s="8" t="s">
        <v>3662</v>
      </c>
      <c r="L105" s="9" t="s">
        <v>132</v>
      </c>
      <c r="M105" s="1" t="s">
        <v>132</v>
      </c>
      <c r="N105" s="1" t="s">
        <v>132</v>
      </c>
      <c r="O105" s="1" t="s">
        <v>132</v>
      </c>
      <c r="P105" s="1" t="s">
        <v>132</v>
      </c>
    </row>
    <row r="106" spans="1:16" ht="14.25" customHeight="1" x14ac:dyDescent="0.3">
      <c r="A106" s="1">
        <v>2019</v>
      </c>
      <c r="B106" s="6">
        <v>40</v>
      </c>
      <c r="C106" s="1" t="s">
        <v>273</v>
      </c>
      <c r="D106" s="7">
        <v>7340</v>
      </c>
      <c r="E106" s="1" t="s">
        <v>3484</v>
      </c>
      <c r="F106" s="1" t="s">
        <v>4024</v>
      </c>
      <c r="G106" s="1" t="s">
        <v>4019</v>
      </c>
      <c r="H106" s="1">
        <v>18026</v>
      </c>
      <c r="I106" s="1">
        <v>18026</v>
      </c>
      <c r="J106" s="1" t="s">
        <v>132</v>
      </c>
      <c r="K106" s="8" t="s">
        <v>3662</v>
      </c>
      <c r="L106" s="9" t="s">
        <v>132</v>
      </c>
      <c r="M106" s="1" t="s">
        <v>132</v>
      </c>
      <c r="N106" s="1" t="s">
        <v>132</v>
      </c>
      <c r="O106" s="1" t="s">
        <v>132</v>
      </c>
      <c r="P106" s="1" t="s">
        <v>132</v>
      </c>
    </row>
    <row r="107" spans="1:16" ht="14.25" customHeight="1" x14ac:dyDescent="0.3">
      <c r="A107" s="1">
        <v>2019</v>
      </c>
      <c r="B107" s="6">
        <v>40</v>
      </c>
      <c r="C107" s="1" t="s">
        <v>273</v>
      </c>
      <c r="D107" s="7">
        <v>7351</v>
      </c>
      <c r="E107" s="1" t="s">
        <v>303</v>
      </c>
      <c r="F107" s="1" t="s">
        <v>4039</v>
      </c>
      <c r="G107" s="1" t="s">
        <v>4022</v>
      </c>
      <c r="H107" s="1">
        <v>18026</v>
      </c>
      <c r="I107" s="1">
        <v>18026</v>
      </c>
      <c r="J107" s="1" t="s">
        <v>132</v>
      </c>
      <c r="K107" s="8" t="s">
        <v>4020</v>
      </c>
      <c r="L107" s="9" t="s">
        <v>132</v>
      </c>
      <c r="M107" s="1" t="s">
        <v>132</v>
      </c>
      <c r="N107" s="1" t="s">
        <v>132</v>
      </c>
      <c r="O107" s="1" t="s">
        <v>132</v>
      </c>
      <c r="P107" s="1" t="s">
        <v>132</v>
      </c>
    </row>
    <row r="108" spans="1:16" ht="14.25" customHeight="1" x14ac:dyDescent="0.3">
      <c r="A108" s="1">
        <v>2019</v>
      </c>
      <c r="B108" s="6">
        <v>40</v>
      </c>
      <c r="C108" s="1" t="s">
        <v>273</v>
      </c>
      <c r="D108" s="7">
        <v>7714</v>
      </c>
      <c r="E108" s="1" t="s">
        <v>3488</v>
      </c>
      <c r="F108" s="1" t="s">
        <v>4024</v>
      </c>
      <c r="G108" s="1" t="s">
        <v>4019</v>
      </c>
      <c r="H108" s="1">
        <v>18026</v>
      </c>
      <c r="I108" s="1">
        <v>18026</v>
      </c>
      <c r="J108" s="1" t="s">
        <v>132</v>
      </c>
      <c r="K108" s="8" t="s">
        <v>3662</v>
      </c>
      <c r="L108" s="9" t="s">
        <v>132</v>
      </c>
      <c r="M108" s="1" t="s">
        <v>132</v>
      </c>
      <c r="N108" s="1" t="s">
        <v>132</v>
      </c>
      <c r="O108" s="1" t="s">
        <v>132</v>
      </c>
      <c r="P108" s="1" t="s">
        <v>132</v>
      </c>
    </row>
    <row r="109" spans="1:16" ht="14.25" customHeight="1" x14ac:dyDescent="0.3">
      <c r="A109" s="1">
        <v>2019</v>
      </c>
      <c r="B109" s="6">
        <v>40</v>
      </c>
      <c r="C109" s="1" t="s">
        <v>273</v>
      </c>
      <c r="D109" s="7">
        <v>8032</v>
      </c>
      <c r="E109" s="1" t="s">
        <v>3463</v>
      </c>
      <c r="F109" s="1" t="s">
        <v>4024</v>
      </c>
      <c r="G109" s="1" t="s">
        <v>4019</v>
      </c>
      <c r="H109" s="1">
        <v>18026</v>
      </c>
      <c r="I109" s="1">
        <v>18026</v>
      </c>
      <c r="J109" s="1" t="s">
        <v>132</v>
      </c>
      <c r="K109" s="8" t="s">
        <v>3662</v>
      </c>
      <c r="L109" s="9" t="s">
        <v>132</v>
      </c>
      <c r="M109" s="1" t="s">
        <v>132</v>
      </c>
      <c r="N109" s="1" t="s">
        <v>132</v>
      </c>
      <c r="O109" s="1" t="s">
        <v>132</v>
      </c>
      <c r="P109" s="1" t="s">
        <v>132</v>
      </c>
    </row>
    <row r="110" spans="1:16" ht="14.25" customHeight="1" x14ac:dyDescent="0.3">
      <c r="A110" s="1">
        <v>2019</v>
      </c>
      <c r="B110" s="6">
        <v>40</v>
      </c>
      <c r="C110" s="1" t="s">
        <v>273</v>
      </c>
      <c r="D110" s="7">
        <v>8060</v>
      </c>
      <c r="E110" s="1" t="s">
        <v>3490</v>
      </c>
      <c r="F110" s="1" t="s">
        <v>4024</v>
      </c>
      <c r="G110" s="1" t="s">
        <v>4019</v>
      </c>
      <c r="H110" s="1">
        <v>18026</v>
      </c>
      <c r="I110" s="1">
        <v>18026</v>
      </c>
      <c r="J110" s="1" t="s">
        <v>132</v>
      </c>
      <c r="K110" s="8" t="s">
        <v>3662</v>
      </c>
      <c r="L110" s="9" t="s">
        <v>132</v>
      </c>
      <c r="M110" s="1" t="s">
        <v>132</v>
      </c>
      <c r="N110" s="1" t="s">
        <v>132</v>
      </c>
      <c r="O110" s="1" t="s">
        <v>132</v>
      </c>
      <c r="P110" s="1" t="s">
        <v>132</v>
      </c>
    </row>
    <row r="111" spans="1:16" ht="14.25" customHeight="1" x14ac:dyDescent="0.3">
      <c r="A111" s="1">
        <v>2019</v>
      </c>
      <c r="B111" s="6">
        <v>40</v>
      </c>
      <c r="C111" s="1" t="s">
        <v>273</v>
      </c>
      <c r="D111" s="7">
        <v>8130</v>
      </c>
      <c r="E111" s="1" t="s">
        <v>3492</v>
      </c>
      <c r="F111" s="1" t="s">
        <v>4023</v>
      </c>
      <c r="G111" s="1" t="s">
        <v>4019</v>
      </c>
      <c r="H111" s="1">
        <v>18026</v>
      </c>
      <c r="I111" s="1">
        <v>18026</v>
      </c>
      <c r="J111" s="1" t="s">
        <v>132</v>
      </c>
      <c r="K111" s="8" t="s">
        <v>4020</v>
      </c>
      <c r="L111" s="9" t="s">
        <v>132</v>
      </c>
      <c r="M111" s="1" t="s">
        <v>132</v>
      </c>
      <c r="N111" s="1" t="s">
        <v>132</v>
      </c>
      <c r="O111" s="1" t="s">
        <v>132</v>
      </c>
      <c r="P111" s="1" t="s">
        <v>132</v>
      </c>
    </row>
    <row r="112" spans="1:16" ht="14.25" customHeight="1" x14ac:dyDescent="0.3">
      <c r="A112" s="1">
        <v>2019</v>
      </c>
      <c r="B112" s="6">
        <v>40</v>
      </c>
      <c r="C112" s="1" t="s">
        <v>273</v>
      </c>
      <c r="D112" s="7">
        <v>8820</v>
      </c>
      <c r="E112" s="1" t="s">
        <v>3494</v>
      </c>
      <c r="F112" s="1" t="s">
        <v>4024</v>
      </c>
      <c r="G112" s="1" t="s">
        <v>4019</v>
      </c>
      <c r="H112" s="1">
        <v>18026</v>
      </c>
      <c r="I112" s="1">
        <v>18026</v>
      </c>
      <c r="J112" s="1" t="s">
        <v>132</v>
      </c>
      <c r="K112" s="8" t="s">
        <v>3662</v>
      </c>
      <c r="L112" s="9" t="s">
        <v>132</v>
      </c>
      <c r="M112" s="1" t="s">
        <v>132</v>
      </c>
      <c r="N112" s="1" t="s">
        <v>132</v>
      </c>
      <c r="O112" s="1" t="s">
        <v>132</v>
      </c>
      <c r="P112" s="1" t="s">
        <v>132</v>
      </c>
    </row>
    <row r="113" spans="1:16" ht="14.25" customHeight="1" x14ac:dyDescent="0.3">
      <c r="A113" s="1">
        <v>2019</v>
      </c>
      <c r="B113" s="6">
        <v>40</v>
      </c>
      <c r="C113" s="1" t="s">
        <v>273</v>
      </c>
      <c r="D113" s="7">
        <v>9230</v>
      </c>
      <c r="E113" s="1" t="s">
        <v>307</v>
      </c>
      <c r="F113" s="1" t="s">
        <v>4027</v>
      </c>
      <c r="G113" s="1" t="s">
        <v>4022</v>
      </c>
      <c r="H113" s="1">
        <v>18026</v>
      </c>
      <c r="I113" s="1">
        <v>18026</v>
      </c>
      <c r="J113" s="1" t="s">
        <v>132</v>
      </c>
      <c r="K113" s="8" t="s">
        <v>4020</v>
      </c>
      <c r="L113" s="9" t="s">
        <v>132</v>
      </c>
      <c r="M113" s="1" t="s">
        <v>132</v>
      </c>
      <c r="N113" s="1" t="s">
        <v>132</v>
      </c>
      <c r="O113" s="1" t="s">
        <v>132</v>
      </c>
      <c r="P113" s="1" t="s">
        <v>132</v>
      </c>
    </row>
    <row r="114" spans="1:16" ht="14.25" customHeight="1" x14ac:dyDescent="0.3">
      <c r="A114" s="1">
        <v>2019</v>
      </c>
      <c r="B114" s="6">
        <v>40</v>
      </c>
      <c r="C114" s="1" t="s">
        <v>273</v>
      </c>
      <c r="D114" s="7">
        <v>9426</v>
      </c>
      <c r="E114" s="1" t="s">
        <v>3497</v>
      </c>
      <c r="F114" s="1" t="s">
        <v>4024</v>
      </c>
      <c r="G114" s="1" t="s">
        <v>4019</v>
      </c>
      <c r="H114" s="1">
        <v>18026</v>
      </c>
      <c r="I114" s="1">
        <v>18026</v>
      </c>
      <c r="J114" s="1" t="s">
        <v>132</v>
      </c>
      <c r="K114" s="8" t="s">
        <v>3662</v>
      </c>
      <c r="L114" s="9" t="s">
        <v>132</v>
      </c>
      <c r="M114" s="1" t="s">
        <v>132</v>
      </c>
      <c r="N114" s="1" t="s">
        <v>132</v>
      </c>
      <c r="O114" s="1" t="s">
        <v>132</v>
      </c>
      <c r="P114" s="1" t="s">
        <v>132</v>
      </c>
    </row>
    <row r="115" spans="1:16" ht="14.25" customHeight="1" x14ac:dyDescent="0.3">
      <c r="A115" s="1">
        <v>2019</v>
      </c>
      <c r="B115" s="1">
        <v>50</v>
      </c>
      <c r="C115" s="1" t="s">
        <v>430</v>
      </c>
      <c r="D115" s="1" t="s">
        <v>87</v>
      </c>
      <c r="E115" s="1" t="s">
        <v>87</v>
      </c>
      <c r="F115" s="1" t="s">
        <v>4032</v>
      </c>
      <c r="G115" s="1" t="s">
        <v>4019</v>
      </c>
      <c r="H115" s="1">
        <v>1027</v>
      </c>
      <c r="I115" s="1">
        <v>1027</v>
      </c>
      <c r="J115" s="1" t="s">
        <v>132</v>
      </c>
      <c r="K115" s="1" t="s">
        <v>3662</v>
      </c>
      <c r="L115" s="1" t="s">
        <v>3032</v>
      </c>
      <c r="M115" s="1" t="s">
        <v>12</v>
      </c>
      <c r="N115" s="1" t="s">
        <v>12</v>
      </c>
      <c r="O115" s="1" t="s">
        <v>132</v>
      </c>
      <c r="P115" s="1" t="s">
        <v>132</v>
      </c>
    </row>
    <row r="116" spans="1:16" ht="14.25" customHeight="1" x14ac:dyDescent="0.3">
      <c r="A116" s="1">
        <v>2019</v>
      </c>
      <c r="B116" s="6">
        <v>50</v>
      </c>
      <c r="C116" s="1" t="s">
        <v>430</v>
      </c>
      <c r="D116" s="7">
        <v>562</v>
      </c>
      <c r="E116" s="1" t="s">
        <v>436</v>
      </c>
      <c r="F116" s="1" t="s">
        <v>4031</v>
      </c>
      <c r="G116" s="1" t="s">
        <v>4019</v>
      </c>
      <c r="H116" s="1">
        <v>1027</v>
      </c>
      <c r="I116" s="1">
        <v>1027</v>
      </c>
      <c r="J116" s="1" t="s">
        <v>132</v>
      </c>
      <c r="K116" s="8" t="s">
        <v>3662</v>
      </c>
      <c r="L116" s="9" t="s">
        <v>3032</v>
      </c>
      <c r="M116" s="1" t="s">
        <v>12</v>
      </c>
      <c r="N116" s="1" t="s">
        <v>12</v>
      </c>
      <c r="O116" s="1" t="s">
        <v>132</v>
      </c>
      <c r="P116" s="1" t="s">
        <v>132</v>
      </c>
    </row>
    <row r="117" spans="1:16" ht="14.25" customHeight="1" x14ac:dyDescent="0.3">
      <c r="A117" s="1">
        <v>2019</v>
      </c>
      <c r="B117" s="6">
        <v>50</v>
      </c>
      <c r="C117" s="1" t="s">
        <v>430</v>
      </c>
      <c r="D117" s="7">
        <v>770</v>
      </c>
      <c r="E117" s="1" t="s">
        <v>431</v>
      </c>
      <c r="F117" s="1" t="s">
        <v>4024</v>
      </c>
      <c r="G117" s="1" t="s">
        <v>4019</v>
      </c>
      <c r="H117" s="1">
        <v>1027</v>
      </c>
      <c r="I117" s="1">
        <v>1027</v>
      </c>
      <c r="J117" s="1" t="s">
        <v>132</v>
      </c>
      <c r="K117" s="8" t="s">
        <v>3662</v>
      </c>
      <c r="L117" s="9" t="s">
        <v>3032</v>
      </c>
      <c r="M117" s="1" t="s">
        <v>12</v>
      </c>
      <c r="N117" s="1" t="s">
        <v>12</v>
      </c>
      <c r="O117" s="1" t="s">
        <v>132</v>
      </c>
      <c r="P117" s="1" t="s">
        <v>132</v>
      </c>
    </row>
    <row r="118" spans="1:16" ht="14.25" customHeight="1" x14ac:dyDescent="0.3">
      <c r="A118" s="1">
        <v>2019</v>
      </c>
      <c r="B118" s="6">
        <v>50</v>
      </c>
      <c r="C118" s="1" t="s">
        <v>430</v>
      </c>
      <c r="D118" s="7">
        <v>774</v>
      </c>
      <c r="E118" s="1" t="s">
        <v>438</v>
      </c>
      <c r="F118" s="1" t="s">
        <v>4024</v>
      </c>
      <c r="G118" s="1" t="s">
        <v>4019</v>
      </c>
      <c r="H118" s="1">
        <v>1027</v>
      </c>
      <c r="I118" s="1">
        <v>1027</v>
      </c>
      <c r="J118" s="1" t="s">
        <v>132</v>
      </c>
      <c r="K118" s="8" t="s">
        <v>3662</v>
      </c>
      <c r="L118" s="9" t="s">
        <v>3032</v>
      </c>
      <c r="M118" s="1" t="s">
        <v>12</v>
      </c>
      <c r="N118" s="1" t="s">
        <v>12</v>
      </c>
      <c r="O118" s="1" t="s">
        <v>132</v>
      </c>
      <c r="P118" s="1" t="s">
        <v>132</v>
      </c>
    </row>
    <row r="119" spans="1:16" ht="14.25" customHeight="1" x14ac:dyDescent="0.3">
      <c r="A119" s="1">
        <v>2019</v>
      </c>
      <c r="B119" s="6">
        <v>50</v>
      </c>
      <c r="C119" s="1" t="s">
        <v>430</v>
      </c>
      <c r="D119" s="7">
        <v>775</v>
      </c>
      <c r="E119" s="1" t="s">
        <v>434</v>
      </c>
      <c r="F119" s="1" t="s">
        <v>4024</v>
      </c>
      <c r="G119" s="1" t="s">
        <v>4019</v>
      </c>
      <c r="H119" s="1">
        <v>1027</v>
      </c>
      <c r="I119" s="1">
        <v>1027</v>
      </c>
      <c r="J119" s="1" t="s">
        <v>132</v>
      </c>
      <c r="K119" s="8" t="s">
        <v>3662</v>
      </c>
      <c r="L119" s="9" t="s">
        <v>3032</v>
      </c>
      <c r="M119" s="1" t="s">
        <v>12</v>
      </c>
      <c r="N119" s="1" t="s">
        <v>12</v>
      </c>
      <c r="O119" s="1" t="s">
        <v>132</v>
      </c>
      <c r="P119" s="1" t="s">
        <v>132</v>
      </c>
    </row>
    <row r="120" spans="1:16" ht="14.25" customHeight="1" x14ac:dyDescent="0.3">
      <c r="A120" s="1">
        <v>2019</v>
      </c>
      <c r="B120" s="1">
        <v>60</v>
      </c>
      <c r="C120" s="1" t="s">
        <v>3656</v>
      </c>
      <c r="D120" s="1" t="s">
        <v>87</v>
      </c>
      <c r="E120" s="1" t="s">
        <v>87</v>
      </c>
      <c r="F120" s="1" t="s">
        <v>4032</v>
      </c>
      <c r="G120" s="1" t="s">
        <v>4019</v>
      </c>
      <c r="H120" s="1">
        <v>983</v>
      </c>
      <c r="I120" s="1">
        <v>983</v>
      </c>
      <c r="J120" s="1" t="s">
        <v>132</v>
      </c>
      <c r="K120" s="1" t="s">
        <v>3662</v>
      </c>
      <c r="L120" s="1" t="s">
        <v>12</v>
      </c>
      <c r="M120" s="1" t="s">
        <v>4044</v>
      </c>
      <c r="N120" s="1" t="s">
        <v>12</v>
      </c>
      <c r="O120" s="1" t="s">
        <v>12</v>
      </c>
      <c r="P120" s="1" t="s">
        <v>132</v>
      </c>
    </row>
    <row r="121" spans="1:16" ht="14.25" customHeight="1" x14ac:dyDescent="0.3">
      <c r="A121" s="1">
        <v>2019</v>
      </c>
      <c r="B121" s="6">
        <v>60</v>
      </c>
      <c r="C121" s="1" t="s">
        <v>3656</v>
      </c>
      <c r="D121" s="7">
        <v>7133</v>
      </c>
      <c r="E121" s="1" t="s">
        <v>3660</v>
      </c>
      <c r="F121" s="1" t="s">
        <v>4045</v>
      </c>
      <c r="G121" s="1" t="s">
        <v>4019</v>
      </c>
      <c r="H121" s="1">
        <v>983</v>
      </c>
      <c r="I121" s="1">
        <v>983</v>
      </c>
      <c r="J121" s="1" t="s">
        <v>132</v>
      </c>
      <c r="K121" s="10" t="s">
        <v>3662</v>
      </c>
      <c r="L121" s="9" t="s">
        <v>12</v>
      </c>
      <c r="M121" s="1" t="s">
        <v>4044</v>
      </c>
      <c r="N121" s="1" t="s">
        <v>12</v>
      </c>
      <c r="O121" s="1" t="s">
        <v>12</v>
      </c>
      <c r="P121" s="1" t="s">
        <v>132</v>
      </c>
    </row>
    <row r="122" spans="1:16" ht="14.25" customHeight="1" x14ac:dyDescent="0.3">
      <c r="A122" s="1">
        <v>2019</v>
      </c>
      <c r="B122" s="6">
        <v>60</v>
      </c>
      <c r="C122" s="1" t="s">
        <v>3656</v>
      </c>
      <c r="D122" s="7">
        <v>8328</v>
      </c>
      <c r="E122" s="1" t="s">
        <v>3663</v>
      </c>
      <c r="F122" s="1" t="s">
        <v>4024</v>
      </c>
      <c r="G122" s="1" t="s">
        <v>4019</v>
      </c>
      <c r="H122" s="1">
        <v>983</v>
      </c>
      <c r="I122" s="1">
        <v>983</v>
      </c>
      <c r="J122" s="1" t="s">
        <v>132</v>
      </c>
      <c r="K122" s="8" t="s">
        <v>3662</v>
      </c>
      <c r="L122" s="9" t="s">
        <v>12</v>
      </c>
      <c r="M122" s="1" t="s">
        <v>4044</v>
      </c>
      <c r="N122" s="1" t="s">
        <v>12</v>
      </c>
      <c r="O122" s="1" t="s">
        <v>12</v>
      </c>
      <c r="P122" s="1" t="s">
        <v>132</v>
      </c>
    </row>
    <row r="123" spans="1:16" ht="14.25" customHeight="1" x14ac:dyDescent="0.3">
      <c r="A123" s="1">
        <v>2019</v>
      </c>
      <c r="B123" s="6">
        <v>60</v>
      </c>
      <c r="C123" s="1" t="s">
        <v>3656</v>
      </c>
      <c r="D123" s="7">
        <v>8332</v>
      </c>
      <c r="E123" s="1" t="s">
        <v>3657</v>
      </c>
      <c r="F123" s="1" t="s">
        <v>4024</v>
      </c>
      <c r="G123" s="1" t="s">
        <v>4019</v>
      </c>
      <c r="H123" s="1">
        <v>983</v>
      </c>
      <c r="I123" s="1">
        <v>983</v>
      </c>
      <c r="J123" s="1" t="s">
        <v>132</v>
      </c>
      <c r="K123" s="8" t="s">
        <v>3662</v>
      </c>
      <c r="L123" s="9" t="s">
        <v>12</v>
      </c>
      <c r="M123" s="1" t="s">
        <v>4044</v>
      </c>
      <c r="N123" s="1" t="s">
        <v>12</v>
      </c>
      <c r="O123" s="1" t="s">
        <v>12</v>
      </c>
      <c r="P123" s="1" t="s">
        <v>132</v>
      </c>
    </row>
    <row r="124" spans="1:16" ht="14.25" customHeight="1" x14ac:dyDescent="0.3">
      <c r="A124" s="1">
        <v>2019</v>
      </c>
      <c r="B124" s="6">
        <v>60</v>
      </c>
      <c r="C124" s="1" t="s">
        <v>3656</v>
      </c>
      <c r="D124" s="7">
        <v>8334</v>
      </c>
      <c r="E124" s="1" t="s">
        <v>3665</v>
      </c>
      <c r="F124" s="1" t="s">
        <v>4024</v>
      </c>
      <c r="G124" s="1" t="s">
        <v>4019</v>
      </c>
      <c r="H124" s="1">
        <v>983</v>
      </c>
      <c r="I124" s="1">
        <v>983</v>
      </c>
      <c r="J124" s="1" t="s">
        <v>132</v>
      </c>
      <c r="K124" s="8" t="s">
        <v>3662</v>
      </c>
      <c r="L124" s="9" t="s">
        <v>12</v>
      </c>
      <c r="M124" s="1" t="s">
        <v>4044</v>
      </c>
      <c r="N124" s="1" t="s">
        <v>12</v>
      </c>
      <c r="O124" s="1" t="s">
        <v>12</v>
      </c>
      <c r="P124" s="1" t="s">
        <v>132</v>
      </c>
    </row>
    <row r="125" spans="1:16" ht="14.25" customHeight="1" x14ac:dyDescent="0.3">
      <c r="A125" s="1">
        <v>2019</v>
      </c>
      <c r="B125" s="1">
        <v>70</v>
      </c>
      <c r="C125" s="1" t="s">
        <v>321</v>
      </c>
      <c r="D125" s="1" t="s">
        <v>87</v>
      </c>
      <c r="E125" s="1" t="s">
        <v>87</v>
      </c>
      <c r="F125" s="1" t="s">
        <v>4042</v>
      </c>
      <c r="G125" s="1" t="s">
        <v>4019</v>
      </c>
      <c r="H125" s="1">
        <v>8590</v>
      </c>
      <c r="I125" s="1">
        <v>8590</v>
      </c>
      <c r="J125" s="1" t="s">
        <v>132</v>
      </c>
      <c r="K125" s="1" t="s">
        <v>4020</v>
      </c>
      <c r="L125" s="1" t="s">
        <v>132</v>
      </c>
      <c r="M125" s="1" t="s">
        <v>132</v>
      </c>
      <c r="N125" s="1" t="s">
        <v>132</v>
      </c>
      <c r="O125" s="1" t="s">
        <v>132</v>
      </c>
      <c r="P125" s="1" t="s">
        <v>132</v>
      </c>
    </row>
    <row r="126" spans="1:16" ht="14.25" customHeight="1" x14ac:dyDescent="0.3">
      <c r="A126" s="1">
        <v>2019</v>
      </c>
      <c r="B126" s="6">
        <v>70</v>
      </c>
      <c r="C126" s="1" t="s">
        <v>321</v>
      </c>
      <c r="D126" s="7">
        <v>1622</v>
      </c>
      <c r="E126" s="1" t="s">
        <v>4046</v>
      </c>
      <c r="F126" s="1" t="s">
        <v>4024</v>
      </c>
      <c r="G126" s="1" t="s">
        <v>4019</v>
      </c>
      <c r="H126" s="1">
        <v>8590</v>
      </c>
      <c r="I126" s="1">
        <v>8590</v>
      </c>
      <c r="J126" s="1" t="s">
        <v>132</v>
      </c>
      <c r="K126" s="8" t="s">
        <v>3662</v>
      </c>
      <c r="L126" s="9" t="s">
        <v>132</v>
      </c>
      <c r="M126" s="1" t="s">
        <v>132</v>
      </c>
      <c r="N126" s="1" t="s">
        <v>132</v>
      </c>
      <c r="O126" s="1" t="s">
        <v>132</v>
      </c>
      <c r="P126" s="1" t="s">
        <v>132</v>
      </c>
    </row>
    <row r="127" spans="1:16" ht="14.25" customHeight="1" x14ac:dyDescent="0.3">
      <c r="A127" s="1">
        <v>2019</v>
      </c>
      <c r="B127" s="6">
        <v>70</v>
      </c>
      <c r="C127" s="1" t="s">
        <v>321</v>
      </c>
      <c r="D127" s="7">
        <v>2876</v>
      </c>
      <c r="E127" s="1" t="s">
        <v>1363</v>
      </c>
      <c r="F127" s="1" t="s">
        <v>4023</v>
      </c>
      <c r="G127" s="1" t="s">
        <v>4019</v>
      </c>
      <c r="H127" s="1">
        <v>8590</v>
      </c>
      <c r="I127" s="1">
        <v>8590</v>
      </c>
      <c r="J127" s="1" t="s">
        <v>132</v>
      </c>
      <c r="K127" s="8" t="s">
        <v>4020</v>
      </c>
      <c r="L127" s="9" t="s">
        <v>132</v>
      </c>
      <c r="M127" s="1" t="s">
        <v>132</v>
      </c>
      <c r="N127" s="1" t="s">
        <v>132</v>
      </c>
      <c r="O127" s="1" t="s">
        <v>132</v>
      </c>
      <c r="P127" s="1" t="s">
        <v>132</v>
      </c>
    </row>
    <row r="128" spans="1:16" ht="14.25" customHeight="1" x14ac:dyDescent="0.3">
      <c r="A128" s="1">
        <v>2019</v>
      </c>
      <c r="B128" s="6">
        <v>70</v>
      </c>
      <c r="C128" s="1" t="s">
        <v>321</v>
      </c>
      <c r="D128" s="7">
        <v>3144</v>
      </c>
      <c r="E128" s="1" t="s">
        <v>3872</v>
      </c>
      <c r="F128" s="1" t="s">
        <v>4023</v>
      </c>
      <c r="G128" s="1" t="s">
        <v>4019</v>
      </c>
      <c r="H128" s="1">
        <v>8590</v>
      </c>
      <c r="I128" s="1">
        <v>8590</v>
      </c>
      <c r="J128" s="1" t="s">
        <v>132</v>
      </c>
      <c r="K128" s="8" t="s">
        <v>4020</v>
      </c>
      <c r="L128" s="9" t="s">
        <v>132</v>
      </c>
      <c r="M128" s="1" t="s">
        <v>132</v>
      </c>
      <c r="N128" s="1" t="s">
        <v>132</v>
      </c>
      <c r="O128" s="1" t="s">
        <v>132</v>
      </c>
      <c r="P128" s="1" t="s">
        <v>132</v>
      </c>
    </row>
    <row r="129" spans="1:16" ht="14.25" customHeight="1" x14ac:dyDescent="0.3">
      <c r="A129" s="1">
        <v>2019</v>
      </c>
      <c r="B129" s="6">
        <v>70</v>
      </c>
      <c r="C129" s="1" t="s">
        <v>321</v>
      </c>
      <c r="D129" s="7">
        <v>3792</v>
      </c>
      <c r="E129" s="1" t="s">
        <v>3874</v>
      </c>
      <c r="F129" s="1" t="s">
        <v>4023</v>
      </c>
      <c r="G129" s="1" t="s">
        <v>4019</v>
      </c>
      <c r="H129" s="1">
        <v>8590</v>
      </c>
      <c r="I129" s="1">
        <v>8590</v>
      </c>
      <c r="J129" s="1" t="s">
        <v>132</v>
      </c>
      <c r="K129" s="8" t="s">
        <v>4020</v>
      </c>
      <c r="L129" s="9" t="s">
        <v>132</v>
      </c>
      <c r="M129" s="1" t="s">
        <v>132</v>
      </c>
      <c r="N129" s="1" t="s">
        <v>132</v>
      </c>
      <c r="O129" s="1" t="s">
        <v>132</v>
      </c>
      <c r="P129" s="1" t="s">
        <v>132</v>
      </c>
    </row>
    <row r="130" spans="1:16" ht="14.25" customHeight="1" x14ac:dyDescent="0.3">
      <c r="A130" s="1">
        <v>2019</v>
      </c>
      <c r="B130" s="6">
        <v>70</v>
      </c>
      <c r="C130" s="1" t="s">
        <v>321</v>
      </c>
      <c r="D130" s="7">
        <v>3931</v>
      </c>
      <c r="E130" s="1" t="s">
        <v>3876</v>
      </c>
      <c r="F130" s="1" t="s">
        <v>4043</v>
      </c>
      <c r="G130" s="1" t="s">
        <v>4019</v>
      </c>
      <c r="H130" s="1">
        <v>8590</v>
      </c>
      <c r="I130" s="1">
        <v>8590</v>
      </c>
      <c r="J130" s="1" t="s">
        <v>132</v>
      </c>
      <c r="K130" s="8" t="s">
        <v>4020</v>
      </c>
      <c r="L130" s="9" t="s">
        <v>132</v>
      </c>
      <c r="M130" s="1" t="s">
        <v>132</v>
      </c>
      <c r="N130" s="1" t="s">
        <v>132</v>
      </c>
      <c r="O130" s="1" t="s">
        <v>132</v>
      </c>
      <c r="P130" s="1" t="s">
        <v>132</v>
      </c>
    </row>
    <row r="131" spans="1:16" ht="14.25" customHeight="1" x14ac:dyDescent="0.3">
      <c r="A131" s="1">
        <v>2019</v>
      </c>
      <c r="B131" s="6">
        <v>70</v>
      </c>
      <c r="C131" s="1" t="s">
        <v>321</v>
      </c>
      <c r="D131" s="7">
        <v>4334</v>
      </c>
      <c r="E131" s="1" t="s">
        <v>3870</v>
      </c>
      <c r="F131" s="1" t="s">
        <v>4024</v>
      </c>
      <c r="G131" s="1" t="s">
        <v>4019</v>
      </c>
      <c r="H131" s="1">
        <v>8590</v>
      </c>
      <c r="I131" s="1">
        <v>8590</v>
      </c>
      <c r="J131" s="1" t="s">
        <v>132</v>
      </c>
      <c r="K131" s="8" t="s">
        <v>3662</v>
      </c>
      <c r="L131" s="9" t="s">
        <v>132</v>
      </c>
      <c r="M131" s="1" t="s">
        <v>132</v>
      </c>
      <c r="N131" s="1" t="s">
        <v>132</v>
      </c>
      <c r="O131" s="1" t="s">
        <v>132</v>
      </c>
      <c r="P131" s="1" t="s">
        <v>132</v>
      </c>
    </row>
    <row r="132" spans="1:16" ht="14.25" customHeight="1" x14ac:dyDescent="0.3">
      <c r="A132" s="1">
        <v>2019</v>
      </c>
      <c r="B132" s="6">
        <v>70</v>
      </c>
      <c r="C132" s="1" t="s">
        <v>321</v>
      </c>
      <c r="D132" s="7">
        <v>4465</v>
      </c>
      <c r="E132" s="1" t="s">
        <v>3882</v>
      </c>
      <c r="F132" s="1" t="s">
        <v>4024</v>
      </c>
      <c r="G132" s="1" t="s">
        <v>4019</v>
      </c>
      <c r="H132" s="1">
        <v>8590</v>
      </c>
      <c r="I132" s="1">
        <v>8590</v>
      </c>
      <c r="J132" s="1" t="s">
        <v>132</v>
      </c>
      <c r="K132" s="8" t="s">
        <v>3662</v>
      </c>
      <c r="L132" s="9" t="s">
        <v>132</v>
      </c>
      <c r="M132" s="1" t="s">
        <v>132</v>
      </c>
      <c r="N132" s="1" t="s">
        <v>132</v>
      </c>
      <c r="O132" s="1" t="s">
        <v>132</v>
      </c>
      <c r="P132" s="1" t="s">
        <v>132</v>
      </c>
    </row>
    <row r="133" spans="1:16" ht="14.25" customHeight="1" x14ac:dyDescent="0.3">
      <c r="A133" s="1">
        <v>2019</v>
      </c>
      <c r="B133" s="6">
        <v>70</v>
      </c>
      <c r="C133" s="1" t="s">
        <v>321</v>
      </c>
      <c r="D133" s="7">
        <v>5388</v>
      </c>
      <c r="E133" s="1" t="s">
        <v>3884</v>
      </c>
      <c r="F133" s="1" t="s">
        <v>4023</v>
      </c>
      <c r="G133" s="1" t="s">
        <v>4019</v>
      </c>
      <c r="H133" s="1">
        <v>8590</v>
      </c>
      <c r="I133" s="1">
        <v>8590</v>
      </c>
      <c r="J133" s="1" t="s">
        <v>132</v>
      </c>
      <c r="K133" s="8" t="s">
        <v>4020</v>
      </c>
      <c r="L133" s="9" t="s">
        <v>132</v>
      </c>
      <c r="M133" s="1" t="s">
        <v>132</v>
      </c>
      <c r="N133" s="1" t="s">
        <v>132</v>
      </c>
      <c r="O133" s="1" t="s">
        <v>132</v>
      </c>
      <c r="P133" s="1" t="s">
        <v>132</v>
      </c>
    </row>
    <row r="134" spans="1:16" ht="14.25" customHeight="1" x14ac:dyDescent="0.3">
      <c r="A134" s="1">
        <v>2019</v>
      </c>
      <c r="B134" s="6">
        <v>70</v>
      </c>
      <c r="C134" s="1" t="s">
        <v>321</v>
      </c>
      <c r="D134" s="7">
        <v>5834</v>
      </c>
      <c r="E134" s="1" t="s">
        <v>535</v>
      </c>
      <c r="F134" s="1" t="s">
        <v>4023</v>
      </c>
      <c r="G134" s="1" t="s">
        <v>4019</v>
      </c>
      <c r="H134" s="1">
        <v>8590</v>
      </c>
      <c r="I134" s="1">
        <v>8590</v>
      </c>
      <c r="J134" s="1" t="s">
        <v>132</v>
      </c>
      <c r="K134" s="8" t="s">
        <v>4020</v>
      </c>
      <c r="L134" s="9" t="s">
        <v>132</v>
      </c>
      <c r="M134" s="1" t="s">
        <v>132</v>
      </c>
      <c r="N134" s="1" t="s">
        <v>132</v>
      </c>
      <c r="O134" s="1" t="s">
        <v>132</v>
      </c>
      <c r="P134" s="1" t="s">
        <v>132</v>
      </c>
    </row>
    <row r="135" spans="1:16" ht="14.25" customHeight="1" x14ac:dyDescent="0.3">
      <c r="A135" s="1">
        <v>2019</v>
      </c>
      <c r="B135" s="6">
        <v>70</v>
      </c>
      <c r="C135" s="1" t="s">
        <v>321</v>
      </c>
      <c r="D135" s="7">
        <v>7305</v>
      </c>
      <c r="E135" s="1" t="s">
        <v>3878</v>
      </c>
      <c r="F135" s="1" t="s">
        <v>4023</v>
      </c>
      <c r="G135" s="1" t="s">
        <v>4019</v>
      </c>
      <c r="H135" s="1">
        <v>8590</v>
      </c>
      <c r="I135" s="1">
        <v>8590</v>
      </c>
      <c r="J135" s="1" t="s">
        <v>132</v>
      </c>
      <c r="K135" s="8" t="s">
        <v>4020</v>
      </c>
      <c r="L135" s="9" t="s">
        <v>132</v>
      </c>
      <c r="M135" s="1" t="s">
        <v>132</v>
      </c>
      <c r="N135" s="1" t="s">
        <v>132</v>
      </c>
      <c r="O135" s="1" t="s">
        <v>132</v>
      </c>
      <c r="P135" s="1" t="s">
        <v>132</v>
      </c>
    </row>
    <row r="136" spans="1:16" ht="14.25" customHeight="1" x14ac:dyDescent="0.3">
      <c r="A136" s="1">
        <v>2019</v>
      </c>
      <c r="B136" s="6">
        <v>70</v>
      </c>
      <c r="C136" s="1" t="s">
        <v>321</v>
      </c>
      <c r="D136" s="7">
        <v>7810</v>
      </c>
      <c r="E136" s="1" t="s">
        <v>3880</v>
      </c>
      <c r="F136" s="1" t="s">
        <v>4023</v>
      </c>
      <c r="G136" s="1" t="s">
        <v>4019</v>
      </c>
      <c r="H136" s="1">
        <v>8590</v>
      </c>
      <c r="I136" s="1">
        <v>8590</v>
      </c>
      <c r="J136" s="1" t="s">
        <v>132</v>
      </c>
      <c r="K136" s="8" t="s">
        <v>4020</v>
      </c>
      <c r="L136" s="9" t="s">
        <v>132</v>
      </c>
      <c r="M136" s="1" t="s">
        <v>132</v>
      </c>
      <c r="N136" s="1" t="s">
        <v>132</v>
      </c>
      <c r="O136" s="1" t="s">
        <v>132</v>
      </c>
      <c r="P136" s="1" t="s">
        <v>132</v>
      </c>
    </row>
    <row r="137" spans="1:16" ht="14.25" customHeight="1" x14ac:dyDescent="0.3">
      <c r="A137" s="1">
        <v>2019</v>
      </c>
      <c r="B137" s="6">
        <v>70</v>
      </c>
      <c r="C137" s="1" t="s">
        <v>321</v>
      </c>
      <c r="D137" s="7">
        <v>7812</v>
      </c>
      <c r="E137" s="1" t="s">
        <v>3886</v>
      </c>
      <c r="F137" s="1" t="s">
        <v>4024</v>
      </c>
      <c r="G137" s="1" t="s">
        <v>4019</v>
      </c>
      <c r="H137" s="1">
        <v>8590</v>
      </c>
      <c r="I137" s="1">
        <v>8590</v>
      </c>
      <c r="J137" s="1" t="s">
        <v>132</v>
      </c>
      <c r="K137" s="8" t="s">
        <v>3662</v>
      </c>
      <c r="L137" s="9" t="s">
        <v>132</v>
      </c>
      <c r="M137" s="1" t="s">
        <v>132</v>
      </c>
      <c r="N137" s="1" t="s">
        <v>132</v>
      </c>
      <c r="O137" s="1" t="s">
        <v>132</v>
      </c>
      <c r="P137" s="1" t="s">
        <v>132</v>
      </c>
    </row>
    <row r="138" spans="1:16" ht="14.25" customHeight="1" x14ac:dyDescent="0.3">
      <c r="A138" s="1">
        <v>2019</v>
      </c>
      <c r="B138" s="6">
        <v>70</v>
      </c>
      <c r="C138" s="1" t="s">
        <v>321</v>
      </c>
      <c r="D138" s="7">
        <v>7860</v>
      </c>
      <c r="E138" s="1" t="s">
        <v>322</v>
      </c>
      <c r="F138" s="1" t="s">
        <v>4027</v>
      </c>
      <c r="G138" s="1" t="s">
        <v>4022</v>
      </c>
      <c r="H138" s="1">
        <v>8590</v>
      </c>
      <c r="I138" s="1">
        <v>8590</v>
      </c>
      <c r="J138" s="1" t="s">
        <v>132</v>
      </c>
      <c r="K138" s="8" t="s">
        <v>4020</v>
      </c>
      <c r="L138" s="9" t="s">
        <v>132</v>
      </c>
      <c r="M138" s="1" t="s">
        <v>132</v>
      </c>
      <c r="N138" s="1" t="s">
        <v>132</v>
      </c>
      <c r="O138" s="1" t="s">
        <v>132</v>
      </c>
      <c r="P138" s="1" t="s">
        <v>132</v>
      </c>
    </row>
    <row r="139" spans="1:16" ht="14.25" customHeight="1" x14ac:dyDescent="0.3">
      <c r="A139" s="1">
        <v>2019</v>
      </c>
      <c r="B139" s="6">
        <v>70</v>
      </c>
      <c r="C139" s="1" t="s">
        <v>321</v>
      </c>
      <c r="D139" s="7">
        <v>7952</v>
      </c>
      <c r="E139" s="1" t="s">
        <v>3890</v>
      </c>
      <c r="F139" s="1" t="s">
        <v>4024</v>
      </c>
      <c r="G139" s="1" t="s">
        <v>4019</v>
      </c>
      <c r="H139" s="1">
        <v>8590</v>
      </c>
      <c r="I139" s="1">
        <v>8590</v>
      </c>
      <c r="J139" s="1" t="s">
        <v>132</v>
      </c>
      <c r="K139" s="8" t="s">
        <v>3662</v>
      </c>
      <c r="L139" s="9" t="s">
        <v>132</v>
      </c>
      <c r="M139" s="1" t="s">
        <v>132</v>
      </c>
      <c r="N139" s="1" t="s">
        <v>132</v>
      </c>
      <c r="O139" s="1" t="s">
        <v>132</v>
      </c>
      <c r="P139" s="1" t="s">
        <v>132</v>
      </c>
    </row>
    <row r="140" spans="1:16" ht="14.25" customHeight="1" x14ac:dyDescent="0.3">
      <c r="A140" s="1">
        <v>2019</v>
      </c>
      <c r="B140" s="6">
        <v>70</v>
      </c>
      <c r="C140" s="1" t="s">
        <v>321</v>
      </c>
      <c r="D140" s="7">
        <v>8406</v>
      </c>
      <c r="E140" s="1" t="s">
        <v>3892</v>
      </c>
      <c r="F140" s="1" t="s">
        <v>4024</v>
      </c>
      <c r="G140" s="1" t="s">
        <v>4019</v>
      </c>
      <c r="H140" s="1">
        <v>8590</v>
      </c>
      <c r="I140" s="1">
        <v>8590</v>
      </c>
      <c r="J140" s="1" t="s">
        <v>132</v>
      </c>
      <c r="K140" s="8" t="s">
        <v>3662</v>
      </c>
      <c r="L140" s="9" t="s">
        <v>132</v>
      </c>
      <c r="M140" s="1" t="s">
        <v>132</v>
      </c>
      <c r="N140" s="1" t="s">
        <v>132</v>
      </c>
      <c r="O140" s="1" t="s">
        <v>132</v>
      </c>
      <c r="P140" s="1" t="s">
        <v>132</v>
      </c>
    </row>
    <row r="141" spans="1:16" ht="14.25" customHeight="1" x14ac:dyDescent="0.3">
      <c r="A141" s="1">
        <v>2019</v>
      </c>
      <c r="B141" s="6">
        <v>70</v>
      </c>
      <c r="C141" s="1" t="s">
        <v>321</v>
      </c>
      <c r="D141" s="7">
        <v>8798</v>
      </c>
      <c r="E141" s="1" t="s">
        <v>381</v>
      </c>
      <c r="F141" s="1" t="s">
        <v>4027</v>
      </c>
      <c r="G141" s="1" t="s">
        <v>4022</v>
      </c>
      <c r="H141" s="1">
        <v>8590</v>
      </c>
      <c r="I141" s="1">
        <v>8590</v>
      </c>
      <c r="J141" s="1" t="s">
        <v>132</v>
      </c>
      <c r="K141" s="8" t="s">
        <v>4020</v>
      </c>
      <c r="L141" s="9" t="s">
        <v>132</v>
      </c>
      <c r="M141" s="1" t="s">
        <v>132</v>
      </c>
      <c r="N141" s="1" t="s">
        <v>132</v>
      </c>
      <c r="O141" s="1" t="s">
        <v>132</v>
      </c>
      <c r="P141" s="1" t="s">
        <v>132</v>
      </c>
    </row>
    <row r="142" spans="1:16" ht="14.25" customHeight="1" x14ac:dyDescent="0.3">
      <c r="A142" s="1">
        <v>2019</v>
      </c>
      <c r="B142" s="6">
        <v>70</v>
      </c>
      <c r="C142" s="1" t="s">
        <v>321</v>
      </c>
      <c r="D142" s="7">
        <v>9236</v>
      </c>
      <c r="E142" s="1" t="s">
        <v>3896</v>
      </c>
      <c r="F142" s="1" t="s">
        <v>4024</v>
      </c>
      <c r="G142" s="1" t="s">
        <v>4019</v>
      </c>
      <c r="H142" s="1">
        <v>8590</v>
      </c>
      <c r="I142" s="1">
        <v>8590</v>
      </c>
      <c r="J142" s="1" t="s">
        <v>132</v>
      </c>
      <c r="K142" s="8" t="s">
        <v>3662</v>
      </c>
      <c r="L142" s="9" t="s">
        <v>132</v>
      </c>
      <c r="M142" s="1" t="s">
        <v>132</v>
      </c>
      <c r="N142" s="1" t="s">
        <v>132</v>
      </c>
      <c r="O142" s="1" t="s">
        <v>132</v>
      </c>
      <c r="P142" s="1" t="s">
        <v>132</v>
      </c>
    </row>
    <row r="143" spans="1:16" ht="14.25" customHeight="1" x14ac:dyDescent="0.3">
      <c r="A143" s="1">
        <v>2019</v>
      </c>
      <c r="B143" s="6">
        <v>70</v>
      </c>
      <c r="C143" s="1" t="s">
        <v>321</v>
      </c>
      <c r="D143" s="7">
        <v>9466</v>
      </c>
      <c r="E143" s="1" t="s">
        <v>3898</v>
      </c>
      <c r="F143" s="1" t="s">
        <v>4023</v>
      </c>
      <c r="G143" s="1" t="s">
        <v>4029</v>
      </c>
      <c r="H143" s="1">
        <v>8590</v>
      </c>
      <c r="I143" s="1">
        <v>8590</v>
      </c>
      <c r="J143" s="1" t="s">
        <v>132</v>
      </c>
      <c r="K143" s="8" t="s">
        <v>4020</v>
      </c>
      <c r="L143" s="9" t="s">
        <v>132</v>
      </c>
      <c r="M143" s="1" t="s">
        <v>132</v>
      </c>
      <c r="N143" s="1" t="s">
        <v>132</v>
      </c>
      <c r="O143" s="1" t="s">
        <v>132</v>
      </c>
      <c r="P143" s="1" t="s">
        <v>132</v>
      </c>
    </row>
    <row r="144" spans="1:16" ht="14.25" customHeight="1" x14ac:dyDescent="0.3">
      <c r="A144" s="1">
        <v>2019</v>
      </c>
      <c r="B144" s="1">
        <v>100</v>
      </c>
      <c r="C144" s="1" t="s">
        <v>370</v>
      </c>
      <c r="D144" s="1" t="s">
        <v>87</v>
      </c>
      <c r="E144" s="1" t="s">
        <v>87</v>
      </c>
      <c r="F144" s="1" t="s">
        <v>4042</v>
      </c>
      <c r="G144" s="1" t="s">
        <v>4019</v>
      </c>
      <c r="H144" s="1">
        <v>2333</v>
      </c>
      <c r="I144" s="1">
        <v>2333</v>
      </c>
      <c r="J144" s="1" t="s">
        <v>132</v>
      </c>
      <c r="K144" s="1" t="s">
        <v>4020</v>
      </c>
      <c r="L144" s="1" t="s">
        <v>132</v>
      </c>
      <c r="M144" s="1" t="s">
        <v>132</v>
      </c>
      <c r="N144" s="1" t="s">
        <v>132</v>
      </c>
      <c r="O144" s="1" t="s">
        <v>132</v>
      </c>
      <c r="P144" s="1" t="s">
        <v>132</v>
      </c>
    </row>
    <row r="145" spans="1:16" ht="14.25" customHeight="1" x14ac:dyDescent="0.3">
      <c r="A145" s="1">
        <v>2019</v>
      </c>
      <c r="B145" s="6">
        <v>100</v>
      </c>
      <c r="C145" s="1" t="s">
        <v>370</v>
      </c>
      <c r="D145" s="7">
        <v>114</v>
      </c>
      <c r="E145" s="1" t="s">
        <v>378</v>
      </c>
      <c r="F145" s="1" t="s">
        <v>4023</v>
      </c>
      <c r="G145" s="1" t="s">
        <v>4019</v>
      </c>
      <c r="H145" s="1">
        <v>2333</v>
      </c>
      <c r="I145" s="1">
        <v>2333</v>
      </c>
      <c r="J145" s="1" t="s">
        <v>132</v>
      </c>
      <c r="K145" s="8" t="s">
        <v>4020</v>
      </c>
      <c r="L145" s="9" t="s">
        <v>132</v>
      </c>
      <c r="M145" s="1" t="s">
        <v>132</v>
      </c>
      <c r="N145" s="1" t="s">
        <v>132</v>
      </c>
      <c r="O145" s="1" t="s">
        <v>132</v>
      </c>
      <c r="P145" s="1" t="s">
        <v>132</v>
      </c>
    </row>
    <row r="146" spans="1:16" ht="14.25" customHeight="1" x14ac:dyDescent="0.3">
      <c r="A146" s="1">
        <v>2019</v>
      </c>
      <c r="B146" s="6">
        <v>100</v>
      </c>
      <c r="C146" s="1" t="s">
        <v>370</v>
      </c>
      <c r="D146" s="7">
        <v>115</v>
      </c>
      <c r="E146" s="1" t="s">
        <v>371</v>
      </c>
      <c r="F146" s="1" t="s">
        <v>4023</v>
      </c>
      <c r="G146" s="1" t="s">
        <v>4019</v>
      </c>
      <c r="H146" s="1">
        <v>2333</v>
      </c>
      <c r="I146" s="1">
        <v>2333</v>
      </c>
      <c r="J146" s="1" t="s">
        <v>132</v>
      </c>
      <c r="K146" s="8" t="s">
        <v>4020</v>
      </c>
      <c r="L146" s="9" t="s">
        <v>132</v>
      </c>
      <c r="M146" s="1" t="s">
        <v>132</v>
      </c>
      <c r="N146" s="1" t="s">
        <v>132</v>
      </c>
      <c r="O146" s="1" t="s">
        <v>132</v>
      </c>
      <c r="P146" s="1" t="s">
        <v>132</v>
      </c>
    </row>
    <row r="147" spans="1:16" ht="14.25" customHeight="1" x14ac:dyDescent="0.3">
      <c r="A147" s="1">
        <v>2019</v>
      </c>
      <c r="B147" s="6">
        <v>100</v>
      </c>
      <c r="C147" s="1" t="s">
        <v>370</v>
      </c>
      <c r="D147" s="7">
        <v>118</v>
      </c>
      <c r="E147" s="1" t="s">
        <v>374</v>
      </c>
      <c r="F147" s="1" t="s">
        <v>4024</v>
      </c>
      <c r="G147" s="1" t="s">
        <v>4019</v>
      </c>
      <c r="H147" s="1">
        <v>2333</v>
      </c>
      <c r="I147" s="1">
        <v>2333</v>
      </c>
      <c r="J147" s="1" t="s">
        <v>132</v>
      </c>
      <c r="K147" s="8" t="s">
        <v>3662</v>
      </c>
      <c r="L147" s="9" t="s">
        <v>132</v>
      </c>
      <c r="M147" s="1" t="s">
        <v>132</v>
      </c>
      <c r="N147" s="1" t="s">
        <v>132</v>
      </c>
      <c r="O147" s="1" t="s">
        <v>132</v>
      </c>
      <c r="P147" s="1" t="s">
        <v>132</v>
      </c>
    </row>
    <row r="148" spans="1:16" ht="14.25" customHeight="1" x14ac:dyDescent="0.3">
      <c r="A148" s="1">
        <v>2019</v>
      </c>
      <c r="B148" s="6">
        <v>100</v>
      </c>
      <c r="C148" s="1" t="s">
        <v>370</v>
      </c>
      <c r="D148" s="7">
        <v>368</v>
      </c>
      <c r="E148" s="1" t="s">
        <v>376</v>
      </c>
      <c r="F148" s="1" t="s">
        <v>4043</v>
      </c>
      <c r="G148" s="1" t="s">
        <v>4019</v>
      </c>
      <c r="H148" s="1">
        <v>2333</v>
      </c>
      <c r="I148" s="1">
        <v>2333</v>
      </c>
      <c r="J148" s="1" t="s">
        <v>132</v>
      </c>
      <c r="K148" s="8" t="s">
        <v>4020</v>
      </c>
      <c r="L148" s="9" t="s">
        <v>132</v>
      </c>
      <c r="M148" s="1" t="s">
        <v>132</v>
      </c>
      <c r="N148" s="1" t="s">
        <v>132</v>
      </c>
      <c r="O148" s="1" t="s">
        <v>132</v>
      </c>
      <c r="P148" s="1" t="s">
        <v>132</v>
      </c>
    </row>
    <row r="149" spans="1:16" ht="14.25" customHeight="1" x14ac:dyDescent="0.3">
      <c r="A149" s="1">
        <v>2019</v>
      </c>
      <c r="B149" s="1">
        <v>110</v>
      </c>
      <c r="C149" s="1" t="s">
        <v>3431</v>
      </c>
      <c r="D149" s="1" t="s">
        <v>87</v>
      </c>
      <c r="E149" s="1" t="s">
        <v>87</v>
      </c>
      <c r="F149" s="1" t="s">
        <v>4032</v>
      </c>
      <c r="G149" s="1" t="s">
        <v>4019</v>
      </c>
      <c r="H149" s="1">
        <v>289</v>
      </c>
      <c r="I149" s="1">
        <v>289</v>
      </c>
      <c r="J149" s="1" t="s">
        <v>12</v>
      </c>
      <c r="K149" s="1" t="s">
        <v>4033</v>
      </c>
      <c r="L149" s="1" t="s">
        <v>12</v>
      </c>
      <c r="M149" s="1" t="s">
        <v>4047</v>
      </c>
      <c r="N149" s="1" t="s">
        <v>12</v>
      </c>
      <c r="O149" s="1" t="s">
        <v>12</v>
      </c>
      <c r="P149" s="1" t="s">
        <v>12</v>
      </c>
    </row>
    <row r="150" spans="1:16" ht="14.25" customHeight="1" x14ac:dyDescent="0.3">
      <c r="A150" s="1">
        <v>2019</v>
      </c>
      <c r="B150" s="6">
        <v>110</v>
      </c>
      <c r="C150" s="1" t="s">
        <v>3431</v>
      </c>
      <c r="D150" s="7">
        <v>7626</v>
      </c>
      <c r="E150" s="1" t="s">
        <v>3432</v>
      </c>
      <c r="F150" s="1" t="s">
        <v>4024</v>
      </c>
      <c r="G150" s="1" t="s">
        <v>4019</v>
      </c>
      <c r="H150" s="1">
        <v>289</v>
      </c>
      <c r="I150" s="1">
        <v>289</v>
      </c>
      <c r="J150" s="1" t="s">
        <v>12</v>
      </c>
      <c r="K150" s="8" t="s">
        <v>4033</v>
      </c>
      <c r="L150" s="9" t="s">
        <v>12</v>
      </c>
      <c r="M150" s="1" t="s">
        <v>4047</v>
      </c>
      <c r="N150" s="1" t="s">
        <v>12</v>
      </c>
      <c r="O150" s="1" t="s">
        <v>12</v>
      </c>
      <c r="P150" s="1" t="s">
        <v>12</v>
      </c>
    </row>
    <row r="151" spans="1:16" ht="14.25" customHeight="1" x14ac:dyDescent="0.3">
      <c r="A151" s="1">
        <v>2019</v>
      </c>
      <c r="B151" s="6">
        <v>110</v>
      </c>
      <c r="C151" s="1" t="s">
        <v>3431</v>
      </c>
      <c r="D151" s="7">
        <v>7630</v>
      </c>
      <c r="E151" s="1" t="s">
        <v>3434</v>
      </c>
      <c r="F151" s="1" t="s">
        <v>4024</v>
      </c>
      <c r="G151" s="1" t="s">
        <v>4019</v>
      </c>
      <c r="H151" s="1">
        <v>289</v>
      </c>
      <c r="I151" s="1">
        <v>289</v>
      </c>
      <c r="J151" s="1" t="s">
        <v>12</v>
      </c>
      <c r="K151" s="8" t="s">
        <v>4033</v>
      </c>
      <c r="L151" s="9" t="s">
        <v>12</v>
      </c>
      <c r="M151" s="1" t="s">
        <v>4047</v>
      </c>
      <c r="N151" s="1" t="s">
        <v>12</v>
      </c>
      <c r="O151" s="1" t="s">
        <v>12</v>
      </c>
      <c r="P151" s="1" t="s">
        <v>12</v>
      </c>
    </row>
    <row r="152" spans="1:16" ht="14.25" customHeight="1" x14ac:dyDescent="0.3">
      <c r="A152" s="1">
        <v>2019</v>
      </c>
      <c r="B152" s="1">
        <v>120</v>
      </c>
      <c r="C152" s="1" t="s">
        <v>1961</v>
      </c>
      <c r="D152" s="1" t="s">
        <v>87</v>
      </c>
      <c r="E152" s="1" t="s">
        <v>87</v>
      </c>
      <c r="F152" s="1" t="s">
        <v>4048</v>
      </c>
      <c r="G152" s="1" t="s">
        <v>4019</v>
      </c>
      <c r="H152" s="1">
        <v>2415</v>
      </c>
      <c r="I152" s="1">
        <v>2415</v>
      </c>
      <c r="J152" s="1" t="s">
        <v>132</v>
      </c>
      <c r="K152" s="1" t="s">
        <v>4020</v>
      </c>
      <c r="L152" s="1" t="s">
        <v>132</v>
      </c>
      <c r="M152" s="1" t="s">
        <v>132</v>
      </c>
      <c r="N152" s="1" t="s">
        <v>132</v>
      </c>
      <c r="O152" s="1" t="s">
        <v>132</v>
      </c>
      <c r="P152" s="1" t="s">
        <v>132</v>
      </c>
    </row>
    <row r="153" spans="1:16" ht="14.25" customHeight="1" x14ac:dyDescent="0.3">
      <c r="A153" s="1">
        <v>2019</v>
      </c>
      <c r="B153" s="6">
        <v>120</v>
      </c>
      <c r="C153" s="1" t="s">
        <v>1961</v>
      </c>
      <c r="D153" s="7">
        <v>206</v>
      </c>
      <c r="E153" s="1" t="s">
        <v>1977</v>
      </c>
      <c r="F153" s="1" t="s">
        <v>4030</v>
      </c>
      <c r="G153" s="1" t="s">
        <v>4019</v>
      </c>
      <c r="H153" s="1">
        <v>2415</v>
      </c>
      <c r="I153" s="1">
        <v>2415</v>
      </c>
      <c r="J153" s="1" t="s">
        <v>12</v>
      </c>
      <c r="K153" s="8" t="s">
        <v>4033</v>
      </c>
      <c r="L153" s="9" t="s">
        <v>132</v>
      </c>
      <c r="M153" s="1" t="s">
        <v>132</v>
      </c>
      <c r="N153" s="1" t="s">
        <v>132</v>
      </c>
      <c r="O153" s="1" t="s">
        <v>132</v>
      </c>
      <c r="P153" s="1" t="s">
        <v>132</v>
      </c>
    </row>
    <row r="154" spans="1:16" ht="14.25" customHeight="1" x14ac:dyDescent="0.3">
      <c r="A154" s="1">
        <v>2019</v>
      </c>
      <c r="B154" s="6">
        <v>120</v>
      </c>
      <c r="C154" s="1" t="s">
        <v>1961</v>
      </c>
      <c r="D154" s="7">
        <v>1514</v>
      </c>
      <c r="E154" s="1" t="s">
        <v>1971</v>
      </c>
      <c r="F154" s="1" t="s">
        <v>4024</v>
      </c>
      <c r="G154" s="1" t="s">
        <v>4019</v>
      </c>
      <c r="H154" s="1">
        <v>2415</v>
      </c>
      <c r="I154" s="1">
        <v>2415</v>
      </c>
      <c r="J154" s="1" t="s">
        <v>12</v>
      </c>
      <c r="K154" s="8" t="s">
        <v>4033</v>
      </c>
      <c r="L154" s="9" t="s">
        <v>132</v>
      </c>
      <c r="M154" s="1" t="s">
        <v>132</v>
      </c>
      <c r="N154" s="1" t="s">
        <v>132</v>
      </c>
      <c r="O154" s="1" t="s">
        <v>132</v>
      </c>
      <c r="P154" s="1" t="s">
        <v>132</v>
      </c>
    </row>
    <row r="155" spans="1:16" ht="14.25" customHeight="1" x14ac:dyDescent="0.3">
      <c r="A155" s="1">
        <v>2019</v>
      </c>
      <c r="B155" s="6">
        <v>120</v>
      </c>
      <c r="C155" s="1" t="s">
        <v>1961</v>
      </c>
      <c r="D155" s="7">
        <v>1556</v>
      </c>
      <c r="E155" s="1" t="s">
        <v>1973</v>
      </c>
      <c r="F155" s="1" t="s">
        <v>4024</v>
      </c>
      <c r="G155" s="1" t="s">
        <v>4019</v>
      </c>
      <c r="H155" s="1">
        <v>2415</v>
      </c>
      <c r="I155" s="1">
        <v>2415</v>
      </c>
      <c r="J155" s="1" t="s">
        <v>132</v>
      </c>
      <c r="K155" s="8" t="s">
        <v>3662</v>
      </c>
      <c r="L155" s="9" t="s">
        <v>132</v>
      </c>
      <c r="M155" s="1" t="s">
        <v>132</v>
      </c>
      <c r="N155" s="1" t="s">
        <v>132</v>
      </c>
      <c r="O155" s="1" t="s">
        <v>132</v>
      </c>
      <c r="P155" s="1" t="s">
        <v>132</v>
      </c>
    </row>
    <row r="156" spans="1:16" ht="14.25" customHeight="1" x14ac:dyDescent="0.3">
      <c r="A156" s="1">
        <v>2019</v>
      </c>
      <c r="B156" s="6">
        <v>120</v>
      </c>
      <c r="C156" s="1" t="s">
        <v>1961</v>
      </c>
      <c r="D156" s="7">
        <v>1652</v>
      </c>
      <c r="E156" s="1" t="s">
        <v>1975</v>
      </c>
      <c r="F156" s="1" t="s">
        <v>4024</v>
      </c>
      <c r="G156" s="1" t="s">
        <v>4019</v>
      </c>
      <c r="H156" s="1">
        <v>2415</v>
      </c>
      <c r="I156" s="1">
        <v>2415</v>
      </c>
      <c r="J156" s="1" t="s">
        <v>12</v>
      </c>
      <c r="K156" s="8" t="s">
        <v>4033</v>
      </c>
      <c r="L156" s="9" t="s">
        <v>132</v>
      </c>
      <c r="M156" s="1" t="s">
        <v>132</v>
      </c>
      <c r="N156" s="1" t="s">
        <v>132</v>
      </c>
      <c r="O156" s="1" t="s">
        <v>132</v>
      </c>
      <c r="P156" s="1" t="s">
        <v>132</v>
      </c>
    </row>
    <row r="157" spans="1:16" ht="14.25" customHeight="1" x14ac:dyDescent="0.3">
      <c r="A157" s="1">
        <v>2019</v>
      </c>
      <c r="B157" s="6">
        <v>120</v>
      </c>
      <c r="C157" s="1" t="s">
        <v>1961</v>
      </c>
      <c r="D157" s="7">
        <v>2746</v>
      </c>
      <c r="E157" s="1" t="s">
        <v>1967</v>
      </c>
      <c r="F157" s="1" t="s">
        <v>4023</v>
      </c>
      <c r="G157" s="1" t="s">
        <v>4019</v>
      </c>
      <c r="H157" s="1">
        <v>2415</v>
      </c>
      <c r="I157" s="1">
        <v>2415</v>
      </c>
      <c r="J157" s="1" t="s">
        <v>132</v>
      </c>
      <c r="K157" s="8" t="s">
        <v>4020</v>
      </c>
      <c r="L157" s="9" t="s">
        <v>132</v>
      </c>
      <c r="M157" s="1" t="s">
        <v>132</v>
      </c>
      <c r="N157" s="1" t="s">
        <v>132</v>
      </c>
      <c r="O157" s="1" t="s">
        <v>132</v>
      </c>
      <c r="P157" s="1" t="s">
        <v>132</v>
      </c>
    </row>
    <row r="158" spans="1:16" ht="14.25" customHeight="1" x14ac:dyDescent="0.3">
      <c r="A158" s="1">
        <v>2019</v>
      </c>
      <c r="B158" s="6">
        <v>120</v>
      </c>
      <c r="C158" s="1" t="s">
        <v>1961</v>
      </c>
      <c r="D158" s="7">
        <v>2750</v>
      </c>
      <c r="E158" s="1" t="s">
        <v>1982</v>
      </c>
      <c r="F158" s="1" t="s">
        <v>4024</v>
      </c>
      <c r="G158" s="1" t="s">
        <v>4019</v>
      </c>
      <c r="H158" s="1">
        <v>2415</v>
      </c>
      <c r="I158" s="1">
        <v>2415</v>
      </c>
      <c r="J158" s="1" t="s">
        <v>12</v>
      </c>
      <c r="K158" s="8" t="s">
        <v>4033</v>
      </c>
      <c r="L158" s="9" t="s">
        <v>132</v>
      </c>
      <c r="M158" s="1" t="s">
        <v>132</v>
      </c>
      <c r="N158" s="1" t="s">
        <v>132</v>
      </c>
      <c r="O158" s="1" t="s">
        <v>132</v>
      </c>
      <c r="P158" s="1" t="s">
        <v>132</v>
      </c>
    </row>
    <row r="159" spans="1:16" ht="14.25" customHeight="1" x14ac:dyDescent="0.3">
      <c r="A159" s="1">
        <v>2019</v>
      </c>
      <c r="B159" s="6">
        <v>120</v>
      </c>
      <c r="C159" s="1" t="s">
        <v>1961</v>
      </c>
      <c r="D159" s="7">
        <v>2752</v>
      </c>
      <c r="E159" s="1" t="s">
        <v>1962</v>
      </c>
      <c r="F159" s="1" t="s">
        <v>4049</v>
      </c>
      <c r="G159" s="1" t="s">
        <v>4022</v>
      </c>
      <c r="H159" s="1">
        <v>2415</v>
      </c>
      <c r="I159" s="1">
        <v>2415</v>
      </c>
      <c r="J159" s="1" t="s">
        <v>132</v>
      </c>
      <c r="K159" s="8" t="s">
        <v>4020</v>
      </c>
      <c r="L159" s="9" t="s">
        <v>132</v>
      </c>
      <c r="M159" s="1" t="s">
        <v>132</v>
      </c>
      <c r="N159" s="1" t="s">
        <v>132</v>
      </c>
      <c r="O159" s="1" t="s">
        <v>132</v>
      </c>
      <c r="P159" s="1" t="s">
        <v>132</v>
      </c>
    </row>
    <row r="160" spans="1:16" ht="14.25" customHeight="1" x14ac:dyDescent="0.3">
      <c r="A160" s="1">
        <v>2019</v>
      </c>
      <c r="B160" s="6">
        <v>120</v>
      </c>
      <c r="C160" s="1" t="s">
        <v>1961</v>
      </c>
      <c r="D160" s="7">
        <v>9620</v>
      </c>
      <c r="E160" s="1" t="s">
        <v>1969</v>
      </c>
      <c r="F160" s="1" t="s">
        <v>4023</v>
      </c>
      <c r="G160" s="1" t="s">
        <v>4034</v>
      </c>
      <c r="H160" s="1">
        <v>2415</v>
      </c>
      <c r="I160" s="1">
        <v>2415</v>
      </c>
      <c r="J160" s="1" t="s">
        <v>132</v>
      </c>
      <c r="K160" s="8" t="s">
        <v>4020</v>
      </c>
      <c r="L160" s="9" t="s">
        <v>132</v>
      </c>
      <c r="M160" s="1" t="s">
        <v>132</v>
      </c>
      <c r="N160" s="1" t="s">
        <v>132</v>
      </c>
      <c r="O160" s="1" t="s">
        <v>132</v>
      </c>
      <c r="P160" s="1" t="s">
        <v>132</v>
      </c>
    </row>
    <row r="161" spans="1:16" ht="14.25" customHeight="1" x14ac:dyDescent="0.3">
      <c r="A161" s="1">
        <v>2019</v>
      </c>
      <c r="B161" s="1">
        <v>123</v>
      </c>
      <c r="C161" s="1" t="s">
        <v>3473</v>
      </c>
      <c r="D161" s="1" t="s">
        <v>87</v>
      </c>
      <c r="E161" s="1" t="s">
        <v>87</v>
      </c>
      <c r="F161" s="1" t="s">
        <v>4048</v>
      </c>
      <c r="G161" s="1" t="s">
        <v>4019</v>
      </c>
      <c r="H161" s="1">
        <v>1248</v>
      </c>
      <c r="I161" s="1">
        <v>1248</v>
      </c>
      <c r="J161" s="1" t="s">
        <v>132</v>
      </c>
      <c r="K161" s="1" t="s">
        <v>4020</v>
      </c>
      <c r="L161" s="1" t="s">
        <v>132</v>
      </c>
      <c r="M161" s="1" t="s">
        <v>132</v>
      </c>
      <c r="N161" s="1" t="s">
        <v>132</v>
      </c>
      <c r="O161" s="1" t="s">
        <v>132</v>
      </c>
      <c r="P161" s="1" t="s">
        <v>132</v>
      </c>
    </row>
    <row r="162" spans="1:16" ht="14.25" customHeight="1" x14ac:dyDescent="0.3">
      <c r="A162" s="1">
        <v>2019</v>
      </c>
      <c r="B162" s="6">
        <v>123</v>
      </c>
      <c r="C162" s="1" t="s">
        <v>3473</v>
      </c>
      <c r="D162" s="7">
        <v>3054</v>
      </c>
      <c r="E162" s="1" t="s">
        <v>3500</v>
      </c>
      <c r="F162" s="1" t="s">
        <v>4050</v>
      </c>
      <c r="G162" s="1" t="s">
        <v>4019</v>
      </c>
      <c r="H162" s="1">
        <v>1248</v>
      </c>
      <c r="I162" s="1">
        <v>1248</v>
      </c>
      <c r="J162" s="1" t="s">
        <v>132</v>
      </c>
      <c r="K162" s="8" t="s">
        <v>3662</v>
      </c>
      <c r="L162" s="9" t="s">
        <v>132</v>
      </c>
      <c r="M162" s="1" t="s">
        <v>132</v>
      </c>
      <c r="N162" s="1" t="s">
        <v>132</v>
      </c>
      <c r="O162" s="1" t="s">
        <v>132</v>
      </c>
      <c r="P162" s="1" t="s">
        <v>132</v>
      </c>
    </row>
    <row r="163" spans="1:16" ht="14.25" customHeight="1" x14ac:dyDescent="0.3">
      <c r="A163" s="1">
        <v>2019</v>
      </c>
      <c r="B163" s="6">
        <v>123</v>
      </c>
      <c r="C163" s="1" t="s">
        <v>3473</v>
      </c>
      <c r="D163" s="7">
        <v>7837</v>
      </c>
      <c r="E163" s="1" t="s">
        <v>3476</v>
      </c>
      <c r="F163" s="1" t="s">
        <v>4023</v>
      </c>
      <c r="G163" s="1" t="s">
        <v>4019</v>
      </c>
      <c r="H163" s="1">
        <v>1248</v>
      </c>
      <c r="I163" s="1">
        <v>1248</v>
      </c>
      <c r="J163" s="1" t="s">
        <v>12</v>
      </c>
      <c r="K163" s="8" t="s">
        <v>4033</v>
      </c>
      <c r="L163" s="9" t="s">
        <v>132</v>
      </c>
      <c r="M163" s="1" t="s">
        <v>132</v>
      </c>
      <c r="N163" s="1" t="s">
        <v>132</v>
      </c>
      <c r="O163" s="1" t="s">
        <v>132</v>
      </c>
      <c r="P163" s="1" t="s">
        <v>132</v>
      </c>
    </row>
    <row r="164" spans="1:16" ht="14.25" customHeight="1" x14ac:dyDescent="0.3">
      <c r="A164" s="1">
        <v>2019</v>
      </c>
      <c r="B164" s="6">
        <v>123</v>
      </c>
      <c r="C164" s="1" t="s">
        <v>3473</v>
      </c>
      <c r="D164" s="7">
        <v>7842</v>
      </c>
      <c r="E164" s="1" t="s">
        <v>3486</v>
      </c>
      <c r="F164" s="1" t="s">
        <v>4023</v>
      </c>
      <c r="G164" s="1" t="s">
        <v>4019</v>
      </c>
      <c r="H164" s="1">
        <v>1248</v>
      </c>
      <c r="I164" s="1">
        <v>1248</v>
      </c>
      <c r="J164" s="1" t="s">
        <v>132</v>
      </c>
      <c r="K164" s="8" t="s">
        <v>4020</v>
      </c>
      <c r="L164" s="9" t="s">
        <v>132</v>
      </c>
      <c r="M164" s="1" t="s">
        <v>132</v>
      </c>
      <c r="N164" s="1" t="s">
        <v>132</v>
      </c>
      <c r="O164" s="1" t="s">
        <v>132</v>
      </c>
      <c r="P164" s="1" t="s">
        <v>132</v>
      </c>
    </row>
    <row r="165" spans="1:16" ht="14.25" customHeight="1" x14ac:dyDescent="0.3">
      <c r="A165" s="1">
        <v>2019</v>
      </c>
      <c r="B165" s="6">
        <v>123</v>
      </c>
      <c r="C165" s="1" t="s">
        <v>3473</v>
      </c>
      <c r="D165" s="7">
        <v>8123</v>
      </c>
      <c r="E165" s="1" t="s">
        <v>3474</v>
      </c>
      <c r="F165" s="1" t="s">
        <v>4037</v>
      </c>
      <c r="G165" s="1" t="s">
        <v>4041</v>
      </c>
      <c r="H165" s="1">
        <v>1248</v>
      </c>
      <c r="I165" s="1">
        <v>1248</v>
      </c>
      <c r="J165" s="1" t="s">
        <v>132</v>
      </c>
      <c r="K165" s="8" t="s">
        <v>4020</v>
      </c>
      <c r="L165" s="9" t="s">
        <v>132</v>
      </c>
      <c r="M165" s="1" t="s">
        <v>132</v>
      </c>
      <c r="N165" s="1" t="s">
        <v>132</v>
      </c>
      <c r="O165" s="1" t="s">
        <v>132</v>
      </c>
      <c r="P165" s="1" t="s">
        <v>132</v>
      </c>
    </row>
    <row r="166" spans="1:16" ht="14.25" customHeight="1" x14ac:dyDescent="0.3">
      <c r="A166" s="1">
        <v>2019</v>
      </c>
      <c r="B166" s="1">
        <v>130</v>
      </c>
      <c r="C166" s="1" t="s">
        <v>681</v>
      </c>
      <c r="D166" s="1" t="s">
        <v>87</v>
      </c>
      <c r="E166" s="1" t="s">
        <v>87</v>
      </c>
      <c r="F166" s="1" t="s">
        <v>4051</v>
      </c>
      <c r="G166" s="1" t="s">
        <v>4019</v>
      </c>
      <c r="H166" s="1">
        <v>53625</v>
      </c>
      <c r="I166" s="1">
        <v>53625</v>
      </c>
      <c r="J166" s="1" t="s">
        <v>12</v>
      </c>
      <c r="K166" s="1" t="s">
        <v>4033</v>
      </c>
      <c r="L166" s="1" t="s">
        <v>132</v>
      </c>
      <c r="M166" s="1" t="s">
        <v>132</v>
      </c>
      <c r="N166" s="1" t="s">
        <v>132</v>
      </c>
      <c r="O166" s="1" t="s">
        <v>132</v>
      </c>
      <c r="P166" s="1" t="s">
        <v>132</v>
      </c>
    </row>
    <row r="167" spans="1:16" ht="14.25" customHeight="1" x14ac:dyDescent="0.3">
      <c r="A167" s="1">
        <v>2019</v>
      </c>
      <c r="B167" s="6">
        <v>130</v>
      </c>
      <c r="C167" s="1" t="s">
        <v>681</v>
      </c>
      <c r="D167" s="7">
        <v>16</v>
      </c>
      <c r="E167" s="1" t="s">
        <v>845</v>
      </c>
      <c r="F167" s="1" t="s">
        <v>4025</v>
      </c>
      <c r="G167" s="1" t="s">
        <v>4019</v>
      </c>
      <c r="H167" s="1">
        <v>53625</v>
      </c>
      <c r="I167" s="1">
        <v>53625</v>
      </c>
      <c r="J167" s="1" t="s">
        <v>12</v>
      </c>
      <c r="K167" s="8" t="s">
        <v>4033</v>
      </c>
      <c r="L167" s="9" t="s">
        <v>132</v>
      </c>
      <c r="M167" s="1" t="s">
        <v>132</v>
      </c>
      <c r="N167" s="1" t="s">
        <v>132</v>
      </c>
      <c r="O167" s="1" t="s">
        <v>132</v>
      </c>
      <c r="P167" s="1" t="s">
        <v>132</v>
      </c>
    </row>
    <row r="168" spans="1:16" ht="14.25" customHeight="1" x14ac:dyDescent="0.3">
      <c r="A168" s="1">
        <v>2019</v>
      </c>
      <c r="B168" s="6">
        <v>130</v>
      </c>
      <c r="C168" s="1" t="s">
        <v>681</v>
      </c>
      <c r="D168" s="7">
        <v>18</v>
      </c>
      <c r="E168" s="1" t="s">
        <v>873</v>
      </c>
      <c r="F168" s="1" t="s">
        <v>4025</v>
      </c>
      <c r="G168" s="1" t="s">
        <v>4019</v>
      </c>
      <c r="H168" s="1">
        <v>53625</v>
      </c>
      <c r="I168" s="1">
        <v>53625</v>
      </c>
      <c r="J168" s="1" t="s">
        <v>12</v>
      </c>
      <c r="K168" s="8" t="s">
        <v>4033</v>
      </c>
      <c r="L168" s="9" t="s">
        <v>132</v>
      </c>
      <c r="M168" s="1" t="s">
        <v>132</v>
      </c>
      <c r="N168" s="1" t="s">
        <v>132</v>
      </c>
      <c r="O168" s="1" t="s">
        <v>132</v>
      </c>
      <c r="P168" s="1" t="s">
        <v>132</v>
      </c>
    </row>
    <row r="169" spans="1:16" ht="14.25" customHeight="1" x14ac:dyDescent="0.3">
      <c r="A169" s="1">
        <v>2019</v>
      </c>
      <c r="B169" s="6">
        <v>130</v>
      </c>
      <c r="C169" s="1" t="s">
        <v>681</v>
      </c>
      <c r="D169" s="7">
        <v>102</v>
      </c>
      <c r="E169" s="1" t="s">
        <v>793</v>
      </c>
      <c r="F169" s="1" t="s">
        <v>4024</v>
      </c>
      <c r="G169" s="1" t="s">
        <v>4019</v>
      </c>
      <c r="H169" s="1">
        <v>53625</v>
      </c>
      <c r="I169" s="1">
        <v>53625</v>
      </c>
      <c r="J169" s="1" t="s">
        <v>12</v>
      </c>
      <c r="K169" s="8" t="s">
        <v>4033</v>
      </c>
      <c r="L169" s="9" t="s">
        <v>132</v>
      </c>
      <c r="M169" s="1" t="s">
        <v>132</v>
      </c>
      <c r="N169" s="1" t="s">
        <v>132</v>
      </c>
      <c r="O169" s="1" t="s">
        <v>132</v>
      </c>
      <c r="P169" s="1" t="s">
        <v>132</v>
      </c>
    </row>
    <row r="170" spans="1:16" ht="14.25" customHeight="1" x14ac:dyDescent="0.3">
      <c r="A170" s="1">
        <v>2019</v>
      </c>
      <c r="B170" s="6">
        <v>130</v>
      </c>
      <c r="C170" s="1" t="s">
        <v>681</v>
      </c>
      <c r="D170" s="7">
        <v>141</v>
      </c>
      <c r="E170" s="1" t="s">
        <v>899</v>
      </c>
      <c r="F170" s="1" t="s">
        <v>4025</v>
      </c>
      <c r="G170" s="1" t="s">
        <v>4019</v>
      </c>
      <c r="H170" s="1">
        <v>53625</v>
      </c>
      <c r="I170" s="1">
        <v>53625</v>
      </c>
      <c r="J170" s="1" t="s">
        <v>12</v>
      </c>
      <c r="K170" s="8" t="s">
        <v>4033</v>
      </c>
      <c r="L170" s="9" t="s">
        <v>132</v>
      </c>
      <c r="M170" s="1" t="s">
        <v>132</v>
      </c>
      <c r="N170" s="1" t="s">
        <v>132</v>
      </c>
      <c r="O170" s="1" t="s">
        <v>132</v>
      </c>
      <c r="P170" s="1" t="s">
        <v>132</v>
      </c>
    </row>
    <row r="171" spans="1:16" ht="14.25" customHeight="1" x14ac:dyDescent="0.3">
      <c r="A171" s="1">
        <v>2019</v>
      </c>
      <c r="B171" s="6">
        <v>130</v>
      </c>
      <c r="C171" s="1" t="s">
        <v>681</v>
      </c>
      <c r="D171" s="7">
        <v>188</v>
      </c>
      <c r="E171" s="1" t="s">
        <v>825</v>
      </c>
      <c r="F171" s="1" t="s">
        <v>4031</v>
      </c>
      <c r="G171" s="1" t="s">
        <v>4019</v>
      </c>
      <c r="H171" s="1">
        <v>53625</v>
      </c>
      <c r="I171" s="1">
        <v>53625</v>
      </c>
      <c r="J171" s="1" t="s">
        <v>132</v>
      </c>
      <c r="K171" s="8" t="s">
        <v>3662</v>
      </c>
      <c r="L171" s="9" t="s">
        <v>132</v>
      </c>
      <c r="M171" s="1" t="s">
        <v>132</v>
      </c>
      <c r="N171" s="1" t="s">
        <v>132</v>
      </c>
      <c r="O171" s="1" t="s">
        <v>132</v>
      </c>
      <c r="P171" s="1" t="s">
        <v>132</v>
      </c>
    </row>
    <row r="172" spans="1:16" ht="14.25" customHeight="1" x14ac:dyDescent="0.3">
      <c r="A172" s="1">
        <v>2019</v>
      </c>
      <c r="B172" s="6">
        <v>130</v>
      </c>
      <c r="C172" s="1" t="s">
        <v>681</v>
      </c>
      <c r="D172" s="7">
        <v>242</v>
      </c>
      <c r="E172" s="1" t="s">
        <v>795</v>
      </c>
      <c r="F172" s="1" t="s">
        <v>4024</v>
      </c>
      <c r="G172" s="1" t="s">
        <v>4019</v>
      </c>
      <c r="H172" s="1">
        <v>53625</v>
      </c>
      <c r="I172" s="1">
        <v>53625</v>
      </c>
      <c r="J172" s="1" t="s">
        <v>12</v>
      </c>
      <c r="K172" s="8" t="s">
        <v>4033</v>
      </c>
      <c r="L172" s="9" t="s">
        <v>132</v>
      </c>
      <c r="M172" s="1" t="s">
        <v>132</v>
      </c>
      <c r="N172" s="1" t="s">
        <v>132</v>
      </c>
      <c r="O172" s="1" t="s">
        <v>132</v>
      </c>
      <c r="P172" s="1" t="s">
        <v>132</v>
      </c>
    </row>
    <row r="173" spans="1:16" ht="14.25" customHeight="1" x14ac:dyDescent="0.3">
      <c r="A173" s="1">
        <v>2019</v>
      </c>
      <c r="B173" s="6">
        <v>130</v>
      </c>
      <c r="C173" s="1" t="s">
        <v>681</v>
      </c>
      <c r="D173" s="7">
        <v>243</v>
      </c>
      <c r="E173" s="1" t="s">
        <v>829</v>
      </c>
      <c r="F173" s="1" t="s">
        <v>4024</v>
      </c>
      <c r="G173" s="1" t="s">
        <v>4019</v>
      </c>
      <c r="H173" s="1">
        <v>53625</v>
      </c>
      <c r="I173" s="1">
        <v>53625</v>
      </c>
      <c r="J173" s="1" t="s">
        <v>12</v>
      </c>
      <c r="K173" s="8" t="s">
        <v>4033</v>
      </c>
      <c r="L173" s="9" t="s">
        <v>132</v>
      </c>
      <c r="M173" s="1" t="s">
        <v>132</v>
      </c>
      <c r="N173" s="1" t="s">
        <v>132</v>
      </c>
      <c r="O173" s="1" t="s">
        <v>132</v>
      </c>
      <c r="P173" s="1" t="s">
        <v>132</v>
      </c>
    </row>
    <row r="174" spans="1:16" ht="14.25" customHeight="1" x14ac:dyDescent="0.3">
      <c r="A174" s="1">
        <v>2019</v>
      </c>
      <c r="B174" s="6">
        <v>130</v>
      </c>
      <c r="C174" s="1" t="s">
        <v>681</v>
      </c>
      <c r="D174" s="7">
        <v>348</v>
      </c>
      <c r="E174" s="1" t="s">
        <v>756</v>
      </c>
      <c r="F174" s="1" t="s">
        <v>4023</v>
      </c>
      <c r="G174" s="1" t="s">
        <v>4019</v>
      </c>
      <c r="H174" s="1">
        <v>53625</v>
      </c>
      <c r="I174" s="1">
        <v>53625</v>
      </c>
      <c r="J174" s="1" t="s">
        <v>132</v>
      </c>
      <c r="K174" s="8" t="s">
        <v>4020</v>
      </c>
      <c r="L174" s="9" t="s">
        <v>132</v>
      </c>
      <c r="M174" s="1" t="s">
        <v>132</v>
      </c>
      <c r="N174" s="1" t="s">
        <v>132</v>
      </c>
      <c r="O174" s="1" t="s">
        <v>132</v>
      </c>
      <c r="P174" s="1" t="s">
        <v>132</v>
      </c>
    </row>
    <row r="175" spans="1:16" ht="14.25" customHeight="1" x14ac:dyDescent="0.3">
      <c r="A175" s="1">
        <v>2019</v>
      </c>
      <c r="B175" s="6">
        <v>130</v>
      </c>
      <c r="C175" s="1" t="s">
        <v>681</v>
      </c>
      <c r="D175" s="7">
        <v>442</v>
      </c>
      <c r="E175" s="1" t="s">
        <v>799</v>
      </c>
      <c r="F175" s="1" t="s">
        <v>4024</v>
      </c>
      <c r="G175" s="1" t="s">
        <v>4019</v>
      </c>
      <c r="H175" s="1">
        <v>53625</v>
      </c>
      <c r="I175" s="1">
        <v>53625</v>
      </c>
      <c r="J175" s="1" t="s">
        <v>132</v>
      </c>
      <c r="K175" s="8" t="s">
        <v>3662</v>
      </c>
      <c r="L175" s="9" t="s">
        <v>132</v>
      </c>
      <c r="M175" s="1" t="s">
        <v>132</v>
      </c>
      <c r="N175" s="1" t="s">
        <v>132</v>
      </c>
      <c r="O175" s="1" t="s">
        <v>132</v>
      </c>
      <c r="P175" s="1" t="s">
        <v>132</v>
      </c>
    </row>
    <row r="176" spans="1:16" ht="14.25" customHeight="1" x14ac:dyDescent="0.3">
      <c r="A176" s="1">
        <v>2019</v>
      </c>
      <c r="B176" s="6">
        <v>130</v>
      </c>
      <c r="C176" s="1" t="s">
        <v>681</v>
      </c>
      <c r="D176" s="7">
        <v>714</v>
      </c>
      <c r="E176" s="1" t="s">
        <v>801</v>
      </c>
      <c r="F176" s="1" t="s">
        <v>4024</v>
      </c>
      <c r="G176" s="1" t="s">
        <v>4019</v>
      </c>
      <c r="H176" s="1">
        <v>53625</v>
      </c>
      <c r="I176" s="1">
        <v>53625</v>
      </c>
      <c r="J176" s="1" t="s">
        <v>12</v>
      </c>
      <c r="K176" s="8" t="s">
        <v>4033</v>
      </c>
      <c r="L176" s="9" t="s">
        <v>132</v>
      </c>
      <c r="M176" s="1" t="s">
        <v>132</v>
      </c>
      <c r="N176" s="1" t="s">
        <v>132</v>
      </c>
      <c r="O176" s="1" t="s">
        <v>132</v>
      </c>
      <c r="P176" s="1" t="s">
        <v>132</v>
      </c>
    </row>
    <row r="177" spans="1:16" ht="14.25" customHeight="1" x14ac:dyDescent="0.3">
      <c r="A177" s="1">
        <v>2019</v>
      </c>
      <c r="B177" s="6">
        <v>130</v>
      </c>
      <c r="C177" s="1" t="s">
        <v>681</v>
      </c>
      <c r="D177" s="7">
        <v>1155</v>
      </c>
      <c r="E177" s="1" t="s">
        <v>805</v>
      </c>
      <c r="F177" s="1" t="s">
        <v>4025</v>
      </c>
      <c r="G177" s="1" t="s">
        <v>4019</v>
      </c>
      <c r="H177" s="1">
        <v>53625</v>
      </c>
      <c r="I177" s="1">
        <v>53625</v>
      </c>
      <c r="J177" s="1" t="s">
        <v>12</v>
      </c>
      <c r="K177" s="8" t="s">
        <v>4033</v>
      </c>
      <c r="L177" s="9" t="s">
        <v>132</v>
      </c>
      <c r="M177" s="1" t="s">
        <v>132</v>
      </c>
      <c r="N177" s="1" t="s">
        <v>132</v>
      </c>
      <c r="O177" s="1" t="s">
        <v>132</v>
      </c>
      <c r="P177" s="1" t="s">
        <v>132</v>
      </c>
    </row>
    <row r="178" spans="1:16" ht="14.25" customHeight="1" x14ac:dyDescent="0.3">
      <c r="A178" s="1">
        <v>2019</v>
      </c>
      <c r="B178" s="6">
        <v>130</v>
      </c>
      <c r="C178" s="1" t="s">
        <v>681</v>
      </c>
      <c r="D178" s="7">
        <v>1273</v>
      </c>
      <c r="E178" s="1" t="s">
        <v>809</v>
      </c>
      <c r="F178" s="1" t="s">
        <v>4024</v>
      </c>
      <c r="G178" s="1" t="s">
        <v>4019</v>
      </c>
      <c r="H178" s="1">
        <v>53625</v>
      </c>
      <c r="I178" s="1">
        <v>53625</v>
      </c>
      <c r="J178" s="1" t="s">
        <v>12</v>
      </c>
      <c r="K178" s="8" t="s">
        <v>4033</v>
      </c>
      <c r="L178" s="9" t="s">
        <v>132</v>
      </c>
      <c r="M178" s="1" t="s">
        <v>132</v>
      </c>
      <c r="N178" s="1" t="s">
        <v>132</v>
      </c>
      <c r="O178" s="1" t="s">
        <v>132</v>
      </c>
      <c r="P178" s="1" t="s">
        <v>132</v>
      </c>
    </row>
    <row r="179" spans="1:16" ht="14.25" customHeight="1" x14ac:dyDescent="0.3">
      <c r="A179" s="1">
        <v>2019</v>
      </c>
      <c r="B179" s="6">
        <v>130</v>
      </c>
      <c r="C179" s="1" t="s">
        <v>681</v>
      </c>
      <c r="D179" s="7">
        <v>1429</v>
      </c>
      <c r="E179" s="1" t="s">
        <v>817</v>
      </c>
      <c r="F179" s="1" t="s">
        <v>4031</v>
      </c>
      <c r="G179" s="1" t="s">
        <v>4019</v>
      </c>
      <c r="H179" s="1">
        <v>53625</v>
      </c>
      <c r="I179" s="1">
        <v>53625</v>
      </c>
      <c r="J179" s="1" t="s">
        <v>132</v>
      </c>
      <c r="K179" s="8" t="s">
        <v>3662</v>
      </c>
      <c r="L179" s="9" t="s">
        <v>132</v>
      </c>
      <c r="M179" s="1" t="s">
        <v>132</v>
      </c>
      <c r="N179" s="1" t="s">
        <v>132</v>
      </c>
      <c r="O179" s="1" t="s">
        <v>132</v>
      </c>
      <c r="P179" s="1" t="s">
        <v>132</v>
      </c>
    </row>
    <row r="180" spans="1:16" ht="14.25" customHeight="1" x14ac:dyDescent="0.3">
      <c r="A180" s="1">
        <v>2019</v>
      </c>
      <c r="B180" s="6">
        <v>130</v>
      </c>
      <c r="C180" s="1" t="s">
        <v>681</v>
      </c>
      <c r="D180" s="7">
        <v>1510</v>
      </c>
      <c r="E180" s="1" t="s">
        <v>811</v>
      </c>
      <c r="F180" s="1" t="s">
        <v>4025</v>
      </c>
      <c r="G180" s="1" t="s">
        <v>4019</v>
      </c>
      <c r="H180" s="1">
        <v>53625</v>
      </c>
      <c r="I180" s="1">
        <v>53625</v>
      </c>
      <c r="J180" s="1" t="s">
        <v>12</v>
      </c>
      <c r="K180" s="8" t="s">
        <v>4033</v>
      </c>
      <c r="L180" s="9" t="s">
        <v>132</v>
      </c>
      <c r="M180" s="1" t="s">
        <v>132</v>
      </c>
      <c r="N180" s="1" t="s">
        <v>132</v>
      </c>
      <c r="O180" s="1" t="s">
        <v>132</v>
      </c>
      <c r="P180" s="1" t="s">
        <v>132</v>
      </c>
    </row>
    <row r="181" spans="1:16" ht="14.25" customHeight="1" x14ac:dyDescent="0.3">
      <c r="A181" s="1">
        <v>2019</v>
      </c>
      <c r="B181" s="6">
        <v>130</v>
      </c>
      <c r="C181" s="1" t="s">
        <v>681</v>
      </c>
      <c r="D181" s="7">
        <v>1551</v>
      </c>
      <c r="E181" s="1" t="s">
        <v>813</v>
      </c>
      <c r="F181" s="1" t="s">
        <v>4025</v>
      </c>
      <c r="G181" s="1" t="s">
        <v>4019</v>
      </c>
      <c r="H181" s="1">
        <v>53625</v>
      </c>
      <c r="I181" s="1">
        <v>53625</v>
      </c>
      <c r="J181" s="1" t="s">
        <v>12</v>
      </c>
      <c r="K181" s="8" t="s">
        <v>4033</v>
      </c>
      <c r="L181" s="9" t="s">
        <v>132</v>
      </c>
      <c r="M181" s="1" t="s">
        <v>132</v>
      </c>
      <c r="N181" s="1" t="s">
        <v>132</v>
      </c>
      <c r="O181" s="1" t="s">
        <v>132</v>
      </c>
      <c r="P181" s="1" t="s">
        <v>132</v>
      </c>
    </row>
    <row r="182" spans="1:16" ht="14.25" customHeight="1" x14ac:dyDescent="0.3">
      <c r="A182" s="1">
        <v>2019</v>
      </c>
      <c r="B182" s="6">
        <v>130</v>
      </c>
      <c r="C182" s="1" t="s">
        <v>681</v>
      </c>
      <c r="D182" s="7">
        <v>1566</v>
      </c>
      <c r="E182" s="1" t="s">
        <v>807</v>
      </c>
      <c r="F182" s="1" t="s">
        <v>4025</v>
      </c>
      <c r="G182" s="1" t="s">
        <v>4019</v>
      </c>
      <c r="H182" s="1">
        <v>53625</v>
      </c>
      <c r="I182" s="1">
        <v>53625</v>
      </c>
      <c r="J182" s="1" t="s">
        <v>12</v>
      </c>
      <c r="K182" s="8" t="s">
        <v>4033</v>
      </c>
      <c r="L182" s="9" t="s">
        <v>132</v>
      </c>
      <c r="M182" s="1" t="s">
        <v>132</v>
      </c>
      <c r="N182" s="1" t="s">
        <v>132</v>
      </c>
      <c r="O182" s="1" t="s">
        <v>132</v>
      </c>
      <c r="P182" s="1" t="s">
        <v>132</v>
      </c>
    </row>
    <row r="183" spans="1:16" ht="14.25" customHeight="1" x14ac:dyDescent="0.3">
      <c r="A183" s="1">
        <v>2019</v>
      </c>
      <c r="B183" s="6">
        <v>130</v>
      </c>
      <c r="C183" s="1" t="s">
        <v>681</v>
      </c>
      <c r="D183" s="7">
        <v>1568</v>
      </c>
      <c r="E183" s="1" t="s">
        <v>917</v>
      </c>
      <c r="F183" s="1" t="s">
        <v>4025</v>
      </c>
      <c r="G183" s="1" t="s">
        <v>4019</v>
      </c>
      <c r="H183" s="1">
        <v>53625</v>
      </c>
      <c r="I183" s="1">
        <v>53625</v>
      </c>
      <c r="J183" s="1" t="s">
        <v>12</v>
      </c>
      <c r="K183" s="8" t="s">
        <v>4033</v>
      </c>
      <c r="L183" s="9" t="s">
        <v>132</v>
      </c>
      <c r="M183" s="1" t="s">
        <v>132</v>
      </c>
      <c r="N183" s="1" t="s">
        <v>132</v>
      </c>
      <c r="O183" s="1" t="s">
        <v>132</v>
      </c>
      <c r="P183" s="1" t="s">
        <v>132</v>
      </c>
    </row>
    <row r="184" spans="1:16" ht="14.25" customHeight="1" x14ac:dyDescent="0.3">
      <c r="A184" s="1">
        <v>2019</v>
      </c>
      <c r="B184" s="6">
        <v>130</v>
      </c>
      <c r="C184" s="1" t="s">
        <v>681</v>
      </c>
      <c r="D184" s="7">
        <v>1570</v>
      </c>
      <c r="E184" s="1" t="s">
        <v>819</v>
      </c>
      <c r="F184" s="1" t="s">
        <v>4025</v>
      </c>
      <c r="G184" s="1" t="s">
        <v>4019</v>
      </c>
      <c r="H184" s="1">
        <v>53625</v>
      </c>
      <c r="I184" s="1">
        <v>53625</v>
      </c>
      <c r="J184" s="1" t="s">
        <v>12</v>
      </c>
      <c r="K184" s="8" t="s">
        <v>4033</v>
      </c>
      <c r="L184" s="9" t="s">
        <v>132</v>
      </c>
      <c r="M184" s="1" t="s">
        <v>132</v>
      </c>
      <c r="N184" s="1" t="s">
        <v>132</v>
      </c>
      <c r="O184" s="1" t="s">
        <v>132</v>
      </c>
      <c r="P184" s="1" t="s">
        <v>132</v>
      </c>
    </row>
    <row r="185" spans="1:16" ht="14.25" customHeight="1" x14ac:dyDescent="0.3">
      <c r="A185" s="1">
        <v>2019</v>
      </c>
      <c r="B185" s="6">
        <v>130</v>
      </c>
      <c r="C185" s="1" t="s">
        <v>681</v>
      </c>
      <c r="D185" s="7">
        <v>1571</v>
      </c>
      <c r="E185" s="1" t="s">
        <v>815</v>
      </c>
      <c r="F185" s="1" t="s">
        <v>4024</v>
      </c>
      <c r="G185" s="1" t="s">
        <v>4019</v>
      </c>
      <c r="H185" s="1">
        <v>53625</v>
      </c>
      <c r="I185" s="1">
        <v>53625</v>
      </c>
      <c r="J185" s="1" t="s">
        <v>12</v>
      </c>
      <c r="K185" s="8" t="s">
        <v>4033</v>
      </c>
      <c r="L185" s="9" t="s">
        <v>132</v>
      </c>
      <c r="M185" s="1" t="s">
        <v>132</v>
      </c>
      <c r="N185" s="1" t="s">
        <v>132</v>
      </c>
      <c r="O185" s="1" t="s">
        <v>132</v>
      </c>
      <c r="P185" s="1" t="s">
        <v>132</v>
      </c>
    </row>
    <row r="186" spans="1:16" ht="14.25" customHeight="1" x14ac:dyDescent="0.3">
      <c r="A186" s="1">
        <v>2019</v>
      </c>
      <c r="B186" s="6">
        <v>130</v>
      </c>
      <c r="C186" s="1" t="s">
        <v>681</v>
      </c>
      <c r="D186" s="7">
        <v>1572</v>
      </c>
      <c r="E186" s="1" t="s">
        <v>45</v>
      </c>
      <c r="F186" s="1" t="s">
        <v>4025</v>
      </c>
      <c r="G186" s="1" t="s">
        <v>4019</v>
      </c>
      <c r="H186" s="1">
        <v>53625</v>
      </c>
      <c r="I186" s="1">
        <v>53625</v>
      </c>
      <c r="J186" s="1" t="s">
        <v>12</v>
      </c>
      <c r="K186" s="8" t="s">
        <v>4033</v>
      </c>
      <c r="L186" s="9" t="s">
        <v>132</v>
      </c>
      <c r="M186" s="1" t="s">
        <v>132</v>
      </c>
      <c r="N186" s="1" t="s">
        <v>132</v>
      </c>
      <c r="O186" s="1" t="s">
        <v>132</v>
      </c>
      <c r="P186" s="1" t="s">
        <v>132</v>
      </c>
    </row>
    <row r="187" spans="1:16" ht="14.25" customHeight="1" x14ac:dyDescent="0.3">
      <c r="A187" s="1">
        <v>2019</v>
      </c>
      <c r="B187" s="6">
        <v>130</v>
      </c>
      <c r="C187" s="1" t="s">
        <v>681</v>
      </c>
      <c r="D187" s="7">
        <v>1574</v>
      </c>
      <c r="E187" s="1" t="s">
        <v>821</v>
      </c>
      <c r="F187" s="1" t="s">
        <v>4025</v>
      </c>
      <c r="G187" s="1" t="s">
        <v>4019</v>
      </c>
      <c r="H187" s="1">
        <v>53625</v>
      </c>
      <c r="I187" s="1">
        <v>53625</v>
      </c>
      <c r="J187" s="1" t="s">
        <v>12</v>
      </c>
      <c r="K187" s="8" t="s">
        <v>4033</v>
      </c>
      <c r="L187" s="9" t="s">
        <v>132</v>
      </c>
      <c r="M187" s="1" t="s">
        <v>132</v>
      </c>
      <c r="N187" s="1" t="s">
        <v>132</v>
      </c>
      <c r="O187" s="1" t="s">
        <v>132</v>
      </c>
      <c r="P187" s="1" t="s">
        <v>132</v>
      </c>
    </row>
    <row r="188" spans="1:16" ht="14.25" customHeight="1" x14ac:dyDescent="0.3">
      <c r="A188" s="1">
        <v>2019</v>
      </c>
      <c r="B188" s="6">
        <v>130</v>
      </c>
      <c r="C188" s="1" t="s">
        <v>681</v>
      </c>
      <c r="D188" s="7">
        <v>1614</v>
      </c>
      <c r="E188" s="1" t="s">
        <v>823</v>
      </c>
      <c r="F188" s="1" t="s">
        <v>4025</v>
      </c>
      <c r="G188" s="1" t="s">
        <v>4019</v>
      </c>
      <c r="H188" s="1">
        <v>53625</v>
      </c>
      <c r="I188" s="1">
        <v>53625</v>
      </c>
      <c r="J188" s="1" t="s">
        <v>132</v>
      </c>
      <c r="K188" s="8" t="s">
        <v>3662</v>
      </c>
      <c r="L188" s="9" t="s">
        <v>132</v>
      </c>
      <c r="M188" s="1" t="s">
        <v>132</v>
      </c>
      <c r="N188" s="1" t="s">
        <v>132</v>
      </c>
      <c r="O188" s="1" t="s">
        <v>132</v>
      </c>
      <c r="P188" s="1" t="s">
        <v>132</v>
      </c>
    </row>
    <row r="189" spans="1:16" ht="14.25" customHeight="1" x14ac:dyDescent="0.3">
      <c r="A189" s="1">
        <v>2019</v>
      </c>
      <c r="B189" s="6">
        <v>130</v>
      </c>
      <c r="C189" s="1" t="s">
        <v>681</v>
      </c>
      <c r="D189" s="7">
        <v>1916</v>
      </c>
      <c r="E189" s="1" t="s">
        <v>827</v>
      </c>
      <c r="F189" s="1" t="s">
        <v>4024</v>
      </c>
      <c r="G189" s="1" t="s">
        <v>4019</v>
      </c>
      <c r="H189" s="1">
        <v>53625</v>
      </c>
      <c r="I189" s="1">
        <v>53625</v>
      </c>
      <c r="J189" s="1" t="s">
        <v>12</v>
      </c>
      <c r="K189" s="8" t="s">
        <v>4033</v>
      </c>
      <c r="L189" s="9" t="s">
        <v>132</v>
      </c>
      <c r="M189" s="1" t="s">
        <v>132</v>
      </c>
      <c r="N189" s="1" t="s">
        <v>132</v>
      </c>
      <c r="O189" s="1" t="s">
        <v>132</v>
      </c>
      <c r="P189" s="1" t="s">
        <v>132</v>
      </c>
    </row>
    <row r="190" spans="1:16" ht="14.25" customHeight="1" x14ac:dyDescent="0.3">
      <c r="A190" s="1">
        <v>2019</v>
      </c>
      <c r="B190" s="6">
        <v>130</v>
      </c>
      <c r="C190" s="1" t="s">
        <v>681</v>
      </c>
      <c r="D190" s="7">
        <v>1970</v>
      </c>
      <c r="E190" s="1" t="s">
        <v>831</v>
      </c>
      <c r="F190" s="1" t="s">
        <v>4024</v>
      </c>
      <c r="G190" s="1" t="s">
        <v>4019</v>
      </c>
      <c r="H190" s="1">
        <v>53625</v>
      </c>
      <c r="I190" s="1">
        <v>53625</v>
      </c>
      <c r="J190" s="1" t="s">
        <v>12</v>
      </c>
      <c r="K190" s="8" t="s">
        <v>4033</v>
      </c>
      <c r="L190" s="9" t="s">
        <v>132</v>
      </c>
      <c r="M190" s="1" t="s">
        <v>132</v>
      </c>
      <c r="N190" s="1" t="s">
        <v>132</v>
      </c>
      <c r="O190" s="1" t="s">
        <v>132</v>
      </c>
      <c r="P190" s="1" t="s">
        <v>132</v>
      </c>
    </row>
    <row r="191" spans="1:16" ht="14.25" customHeight="1" x14ac:dyDescent="0.3">
      <c r="A191" s="1">
        <v>2019</v>
      </c>
      <c r="B191" s="6">
        <v>130</v>
      </c>
      <c r="C191" s="1" t="s">
        <v>681</v>
      </c>
      <c r="D191" s="7">
        <v>2094</v>
      </c>
      <c r="E191" s="1" t="s">
        <v>833</v>
      </c>
      <c r="F191" s="1" t="s">
        <v>4025</v>
      </c>
      <c r="G191" s="1" t="s">
        <v>4019</v>
      </c>
      <c r="H191" s="1">
        <v>53625</v>
      </c>
      <c r="I191" s="1">
        <v>53625</v>
      </c>
      <c r="J191" s="1" t="s">
        <v>12</v>
      </c>
      <c r="K191" s="8" t="s">
        <v>4033</v>
      </c>
      <c r="L191" s="9" t="s">
        <v>132</v>
      </c>
      <c r="M191" s="1" t="s">
        <v>132</v>
      </c>
      <c r="N191" s="1" t="s">
        <v>132</v>
      </c>
      <c r="O191" s="1" t="s">
        <v>132</v>
      </c>
      <c r="P191" s="1" t="s">
        <v>132</v>
      </c>
    </row>
    <row r="192" spans="1:16" ht="14.25" customHeight="1" x14ac:dyDescent="0.3">
      <c r="A192" s="1">
        <v>2019</v>
      </c>
      <c r="B192" s="6">
        <v>130</v>
      </c>
      <c r="C192" s="1" t="s">
        <v>681</v>
      </c>
      <c r="D192" s="7">
        <v>2292</v>
      </c>
      <c r="E192" s="1" t="s">
        <v>835</v>
      </c>
      <c r="F192" s="1" t="s">
        <v>4025</v>
      </c>
      <c r="G192" s="1" t="s">
        <v>4019</v>
      </c>
      <c r="H192" s="1">
        <v>53625</v>
      </c>
      <c r="I192" s="1">
        <v>53625</v>
      </c>
      <c r="J192" s="1" t="s">
        <v>12</v>
      </c>
      <c r="K192" s="8" t="s">
        <v>4033</v>
      </c>
      <c r="L192" s="9" t="s">
        <v>132</v>
      </c>
      <c r="M192" s="1" t="s">
        <v>132</v>
      </c>
      <c r="N192" s="1" t="s">
        <v>132</v>
      </c>
      <c r="O192" s="1" t="s">
        <v>132</v>
      </c>
      <c r="P192" s="1" t="s">
        <v>132</v>
      </c>
    </row>
    <row r="193" spans="1:16" ht="14.25" customHeight="1" x14ac:dyDescent="0.3">
      <c r="A193" s="1">
        <v>2019</v>
      </c>
      <c r="B193" s="6">
        <v>130</v>
      </c>
      <c r="C193" s="1" t="s">
        <v>681</v>
      </c>
      <c r="D193" s="7">
        <v>2357</v>
      </c>
      <c r="E193" s="1" t="s">
        <v>837</v>
      </c>
      <c r="F193" s="1" t="s">
        <v>4025</v>
      </c>
      <c r="G193" s="1" t="s">
        <v>4019</v>
      </c>
      <c r="H193" s="1">
        <v>53625</v>
      </c>
      <c r="I193" s="1">
        <v>53625</v>
      </c>
      <c r="J193" s="1" t="s">
        <v>12</v>
      </c>
      <c r="K193" s="8" t="s">
        <v>4033</v>
      </c>
      <c r="L193" s="9" t="s">
        <v>132</v>
      </c>
      <c r="M193" s="1" t="s">
        <v>132</v>
      </c>
      <c r="N193" s="1" t="s">
        <v>132</v>
      </c>
      <c r="O193" s="1" t="s">
        <v>132</v>
      </c>
      <c r="P193" s="1" t="s">
        <v>132</v>
      </c>
    </row>
    <row r="194" spans="1:16" ht="14.25" customHeight="1" x14ac:dyDescent="0.3">
      <c r="A194" s="1">
        <v>2019</v>
      </c>
      <c r="B194" s="6">
        <v>130</v>
      </c>
      <c r="C194" s="1" t="s">
        <v>681</v>
      </c>
      <c r="D194" s="7">
        <v>2428</v>
      </c>
      <c r="E194" s="1" t="s">
        <v>682</v>
      </c>
      <c r="F194" s="1" t="s">
        <v>4027</v>
      </c>
      <c r="G194" s="1" t="s">
        <v>4022</v>
      </c>
      <c r="H194" s="1">
        <v>53625</v>
      </c>
      <c r="I194" s="1">
        <v>53625</v>
      </c>
      <c r="J194" s="1" t="s">
        <v>132</v>
      </c>
      <c r="K194" s="8" t="s">
        <v>4020</v>
      </c>
      <c r="L194" s="9" t="s">
        <v>132</v>
      </c>
      <c r="M194" s="1" t="s">
        <v>132</v>
      </c>
      <c r="N194" s="1" t="s">
        <v>132</v>
      </c>
      <c r="O194" s="1" t="s">
        <v>132</v>
      </c>
      <c r="P194" s="1" t="s">
        <v>132</v>
      </c>
    </row>
    <row r="195" spans="1:16" ht="14.25" customHeight="1" x14ac:dyDescent="0.3">
      <c r="A195" s="1">
        <v>2019</v>
      </c>
      <c r="B195" s="6">
        <v>130</v>
      </c>
      <c r="C195" s="1" t="s">
        <v>681</v>
      </c>
      <c r="D195" s="7">
        <v>2653</v>
      </c>
      <c r="E195" s="1" t="s">
        <v>684</v>
      </c>
      <c r="F195" s="1" t="s">
        <v>4037</v>
      </c>
      <c r="G195" s="1" t="s">
        <v>4038</v>
      </c>
      <c r="H195" s="1">
        <v>53625</v>
      </c>
      <c r="I195" s="1">
        <v>53625</v>
      </c>
      <c r="J195" s="1" t="s">
        <v>132</v>
      </c>
      <c r="K195" s="8" t="s">
        <v>4020</v>
      </c>
      <c r="L195" s="9" t="s">
        <v>132</v>
      </c>
      <c r="M195" s="1" t="s">
        <v>132</v>
      </c>
      <c r="N195" s="1" t="s">
        <v>132</v>
      </c>
      <c r="O195" s="1" t="s">
        <v>132</v>
      </c>
      <c r="P195" s="1" t="s">
        <v>132</v>
      </c>
    </row>
    <row r="196" spans="1:16" ht="14.25" customHeight="1" x14ac:dyDescent="0.3">
      <c r="A196" s="1">
        <v>2019</v>
      </c>
      <c r="B196" s="6">
        <v>130</v>
      </c>
      <c r="C196" s="1" t="s">
        <v>681</v>
      </c>
      <c r="D196" s="7">
        <v>2897</v>
      </c>
      <c r="E196" s="1" t="s">
        <v>843</v>
      </c>
      <c r="F196" s="1" t="s">
        <v>4025</v>
      </c>
      <c r="G196" s="1" t="s">
        <v>4019</v>
      </c>
      <c r="H196" s="1">
        <v>53625</v>
      </c>
      <c r="I196" s="1">
        <v>53625</v>
      </c>
      <c r="J196" s="1" t="s">
        <v>12</v>
      </c>
      <c r="K196" s="8" t="s">
        <v>4033</v>
      </c>
      <c r="L196" s="9" t="s">
        <v>132</v>
      </c>
      <c r="M196" s="1" t="s">
        <v>132</v>
      </c>
      <c r="N196" s="1" t="s">
        <v>132</v>
      </c>
      <c r="O196" s="1" t="s">
        <v>132</v>
      </c>
      <c r="P196" s="1" t="s">
        <v>132</v>
      </c>
    </row>
    <row r="197" spans="1:16" ht="14.25" customHeight="1" x14ac:dyDescent="0.3">
      <c r="A197" s="1">
        <v>2019</v>
      </c>
      <c r="B197" s="6">
        <v>130</v>
      </c>
      <c r="C197" s="1" t="s">
        <v>681</v>
      </c>
      <c r="D197" s="7">
        <v>3030</v>
      </c>
      <c r="E197" s="1" t="s">
        <v>847</v>
      </c>
      <c r="F197" s="1" t="s">
        <v>4025</v>
      </c>
      <c r="G197" s="1" t="s">
        <v>4019</v>
      </c>
      <c r="H197" s="1">
        <v>53625</v>
      </c>
      <c r="I197" s="1">
        <v>53625</v>
      </c>
      <c r="J197" s="1" t="s">
        <v>12</v>
      </c>
      <c r="K197" s="8" t="s">
        <v>4033</v>
      </c>
      <c r="L197" s="9" t="s">
        <v>132</v>
      </c>
      <c r="M197" s="1" t="s">
        <v>132</v>
      </c>
      <c r="N197" s="1" t="s">
        <v>132</v>
      </c>
      <c r="O197" s="1" t="s">
        <v>132</v>
      </c>
      <c r="P197" s="1" t="s">
        <v>132</v>
      </c>
    </row>
    <row r="198" spans="1:16" ht="14.25" customHeight="1" x14ac:dyDescent="0.3">
      <c r="A198" s="1">
        <v>2019</v>
      </c>
      <c r="B198" s="6">
        <v>130</v>
      </c>
      <c r="C198" s="1" t="s">
        <v>681</v>
      </c>
      <c r="D198" s="7">
        <v>3589</v>
      </c>
      <c r="E198" s="1" t="s">
        <v>849</v>
      </c>
      <c r="F198" s="1" t="s">
        <v>4025</v>
      </c>
      <c r="G198" s="1" t="s">
        <v>4019</v>
      </c>
      <c r="H198" s="1">
        <v>53625</v>
      </c>
      <c r="I198" s="1">
        <v>53625</v>
      </c>
      <c r="J198" s="1" t="s">
        <v>12</v>
      </c>
      <c r="K198" s="8" t="s">
        <v>4033</v>
      </c>
      <c r="L198" s="9" t="s">
        <v>132</v>
      </c>
      <c r="M198" s="1" t="s">
        <v>132</v>
      </c>
      <c r="N198" s="1" t="s">
        <v>132</v>
      </c>
      <c r="O198" s="1" t="s">
        <v>132</v>
      </c>
      <c r="P198" s="1" t="s">
        <v>132</v>
      </c>
    </row>
    <row r="199" spans="1:16" ht="14.25" customHeight="1" x14ac:dyDescent="0.3">
      <c r="A199" s="1">
        <v>2019</v>
      </c>
      <c r="B199" s="6">
        <v>130</v>
      </c>
      <c r="C199" s="1" t="s">
        <v>681</v>
      </c>
      <c r="D199" s="7">
        <v>3648</v>
      </c>
      <c r="E199" s="1" t="s">
        <v>851</v>
      </c>
      <c r="F199" s="1" t="s">
        <v>4025</v>
      </c>
      <c r="G199" s="1" t="s">
        <v>4019</v>
      </c>
      <c r="H199" s="1">
        <v>53625</v>
      </c>
      <c r="I199" s="1">
        <v>53625</v>
      </c>
      <c r="J199" s="1" t="s">
        <v>12</v>
      </c>
      <c r="K199" s="8" t="s">
        <v>4033</v>
      </c>
      <c r="L199" s="9" t="s">
        <v>132</v>
      </c>
      <c r="M199" s="1" t="s">
        <v>132</v>
      </c>
      <c r="N199" s="1" t="s">
        <v>132</v>
      </c>
      <c r="O199" s="1" t="s">
        <v>132</v>
      </c>
      <c r="P199" s="1" t="s">
        <v>132</v>
      </c>
    </row>
    <row r="200" spans="1:16" ht="14.25" customHeight="1" x14ac:dyDescent="0.3">
      <c r="A200" s="1">
        <v>2019</v>
      </c>
      <c r="B200" s="6">
        <v>130</v>
      </c>
      <c r="C200" s="1" t="s">
        <v>681</v>
      </c>
      <c r="D200" s="7">
        <v>3926</v>
      </c>
      <c r="E200" s="1" t="s">
        <v>853</v>
      </c>
      <c r="F200" s="1" t="s">
        <v>4025</v>
      </c>
      <c r="G200" s="1" t="s">
        <v>4019</v>
      </c>
      <c r="H200" s="1">
        <v>53625</v>
      </c>
      <c r="I200" s="1">
        <v>53625</v>
      </c>
      <c r="J200" s="1" t="s">
        <v>12</v>
      </c>
      <c r="K200" s="8" t="s">
        <v>4033</v>
      </c>
      <c r="L200" s="9" t="s">
        <v>132</v>
      </c>
      <c r="M200" s="1" t="s">
        <v>132</v>
      </c>
      <c r="N200" s="1" t="s">
        <v>132</v>
      </c>
      <c r="O200" s="1" t="s">
        <v>132</v>
      </c>
      <c r="P200" s="1" t="s">
        <v>132</v>
      </c>
    </row>
    <row r="201" spans="1:16" ht="14.25" customHeight="1" x14ac:dyDescent="0.3">
      <c r="A201" s="1">
        <v>2019</v>
      </c>
      <c r="B201" s="6">
        <v>130</v>
      </c>
      <c r="C201" s="1" t="s">
        <v>681</v>
      </c>
      <c r="D201" s="7">
        <v>3988</v>
      </c>
      <c r="E201" s="1" t="s">
        <v>690</v>
      </c>
      <c r="F201" s="1" t="s">
        <v>4027</v>
      </c>
      <c r="G201" s="1" t="s">
        <v>4022</v>
      </c>
      <c r="H201" s="1">
        <v>53625</v>
      </c>
      <c r="I201" s="1">
        <v>53625</v>
      </c>
      <c r="J201" s="1" t="s">
        <v>132</v>
      </c>
      <c r="K201" s="8" t="s">
        <v>4020</v>
      </c>
      <c r="L201" s="9" t="s">
        <v>132</v>
      </c>
      <c r="M201" s="1" t="s">
        <v>132</v>
      </c>
      <c r="N201" s="1" t="s">
        <v>132</v>
      </c>
      <c r="O201" s="1" t="s">
        <v>132</v>
      </c>
      <c r="P201" s="1" t="s">
        <v>132</v>
      </c>
    </row>
    <row r="202" spans="1:16" ht="14.25" customHeight="1" x14ac:dyDescent="0.3">
      <c r="A202" s="1">
        <v>2019</v>
      </c>
      <c r="B202" s="6">
        <v>130</v>
      </c>
      <c r="C202" s="1" t="s">
        <v>681</v>
      </c>
      <c r="D202" s="7">
        <v>4062</v>
      </c>
      <c r="E202" s="1" t="s">
        <v>797</v>
      </c>
      <c r="F202" s="1" t="s">
        <v>4023</v>
      </c>
      <c r="G202" s="1" t="s">
        <v>4019</v>
      </c>
      <c r="H202" s="1">
        <v>53625</v>
      </c>
      <c r="I202" s="1">
        <v>53625</v>
      </c>
      <c r="J202" s="1" t="s">
        <v>132</v>
      </c>
      <c r="K202" s="8" t="s">
        <v>4020</v>
      </c>
      <c r="L202" s="9" t="s">
        <v>132</v>
      </c>
      <c r="M202" s="1" t="s">
        <v>132</v>
      </c>
      <c r="N202" s="1" t="s">
        <v>132</v>
      </c>
      <c r="O202" s="1" t="s">
        <v>132</v>
      </c>
      <c r="P202" s="1" t="s">
        <v>132</v>
      </c>
    </row>
    <row r="203" spans="1:16" ht="14.25" customHeight="1" x14ac:dyDescent="0.3">
      <c r="A203" s="1">
        <v>2019</v>
      </c>
      <c r="B203" s="6">
        <v>130</v>
      </c>
      <c r="C203" s="1" t="s">
        <v>681</v>
      </c>
      <c r="D203" s="7">
        <v>4078</v>
      </c>
      <c r="E203" s="1" t="s">
        <v>861</v>
      </c>
      <c r="F203" s="1" t="s">
        <v>4024</v>
      </c>
      <c r="G203" s="1" t="s">
        <v>4019</v>
      </c>
      <c r="H203" s="1">
        <v>53625</v>
      </c>
      <c r="I203" s="1">
        <v>53625</v>
      </c>
      <c r="J203" s="1" t="s">
        <v>12</v>
      </c>
      <c r="K203" s="8" t="s">
        <v>4033</v>
      </c>
      <c r="L203" s="9" t="s">
        <v>132</v>
      </c>
      <c r="M203" s="1" t="s">
        <v>132</v>
      </c>
      <c r="N203" s="1" t="s">
        <v>132</v>
      </c>
      <c r="O203" s="1" t="s">
        <v>132</v>
      </c>
      <c r="P203" s="1" t="s">
        <v>132</v>
      </c>
    </row>
    <row r="204" spans="1:16" ht="14.25" customHeight="1" x14ac:dyDescent="0.3">
      <c r="A204" s="1">
        <v>2019</v>
      </c>
      <c r="B204" s="6">
        <v>130</v>
      </c>
      <c r="C204" s="1" t="s">
        <v>681</v>
      </c>
      <c r="D204" s="7">
        <v>4100</v>
      </c>
      <c r="E204" s="1" t="s">
        <v>859</v>
      </c>
      <c r="F204" s="1" t="s">
        <v>4026</v>
      </c>
      <c r="G204" s="1" t="s">
        <v>4019</v>
      </c>
      <c r="H204" s="1">
        <v>53625</v>
      </c>
      <c r="I204" s="1">
        <v>53625</v>
      </c>
      <c r="J204" s="1" t="s">
        <v>132</v>
      </c>
      <c r="K204" s="8" t="s">
        <v>4020</v>
      </c>
      <c r="L204" s="9" t="s">
        <v>132</v>
      </c>
      <c r="M204" s="1" t="s">
        <v>132</v>
      </c>
      <c r="N204" s="1" t="s">
        <v>132</v>
      </c>
      <c r="O204" s="1" t="s">
        <v>132</v>
      </c>
      <c r="P204" s="1" t="s">
        <v>132</v>
      </c>
    </row>
    <row r="205" spans="1:16" ht="14.25" customHeight="1" x14ac:dyDescent="0.3">
      <c r="A205" s="1">
        <v>2019</v>
      </c>
      <c r="B205" s="6">
        <v>130</v>
      </c>
      <c r="C205" s="1" t="s">
        <v>681</v>
      </c>
      <c r="D205" s="7">
        <v>4189</v>
      </c>
      <c r="E205" s="1" t="s">
        <v>855</v>
      </c>
      <c r="F205" s="1" t="s">
        <v>4025</v>
      </c>
      <c r="G205" s="1" t="s">
        <v>4019</v>
      </c>
      <c r="H205" s="1">
        <v>53625</v>
      </c>
      <c r="I205" s="1">
        <v>53625</v>
      </c>
      <c r="J205" s="1" t="s">
        <v>12</v>
      </c>
      <c r="K205" s="8" t="s">
        <v>4033</v>
      </c>
      <c r="L205" s="9" t="s">
        <v>132</v>
      </c>
      <c r="M205" s="1" t="s">
        <v>132</v>
      </c>
      <c r="N205" s="1" t="s">
        <v>132</v>
      </c>
      <c r="O205" s="1" t="s">
        <v>132</v>
      </c>
      <c r="P205" s="1" t="s">
        <v>132</v>
      </c>
    </row>
    <row r="206" spans="1:16" ht="14.25" customHeight="1" x14ac:dyDescent="0.3">
      <c r="A206" s="1">
        <v>2019</v>
      </c>
      <c r="B206" s="6">
        <v>130</v>
      </c>
      <c r="C206" s="1" t="s">
        <v>681</v>
      </c>
      <c r="D206" s="7">
        <v>4276</v>
      </c>
      <c r="E206" s="1" t="s">
        <v>863</v>
      </c>
      <c r="F206" s="1" t="s">
        <v>4026</v>
      </c>
      <c r="G206" s="1" t="s">
        <v>4019</v>
      </c>
      <c r="H206" s="1">
        <v>53625</v>
      </c>
      <c r="I206" s="1">
        <v>53625</v>
      </c>
      <c r="J206" s="1" t="s">
        <v>12</v>
      </c>
      <c r="K206" s="8" t="s">
        <v>4033</v>
      </c>
      <c r="L206" s="9" t="s">
        <v>132</v>
      </c>
      <c r="M206" s="1" t="s">
        <v>132</v>
      </c>
      <c r="N206" s="1" t="s">
        <v>132</v>
      </c>
      <c r="O206" s="1" t="s">
        <v>132</v>
      </c>
      <c r="P206" s="1" t="s">
        <v>132</v>
      </c>
    </row>
    <row r="207" spans="1:16" ht="14.25" customHeight="1" x14ac:dyDescent="0.3">
      <c r="A207" s="1">
        <v>2019</v>
      </c>
      <c r="B207" s="6">
        <v>130</v>
      </c>
      <c r="C207" s="1" t="s">
        <v>681</v>
      </c>
      <c r="D207" s="7">
        <v>4280</v>
      </c>
      <c r="E207" s="1" t="s">
        <v>867</v>
      </c>
      <c r="F207" s="1" t="s">
        <v>4024</v>
      </c>
      <c r="G207" s="1" t="s">
        <v>4019</v>
      </c>
      <c r="H207" s="1">
        <v>53625</v>
      </c>
      <c r="I207" s="1">
        <v>53625</v>
      </c>
      <c r="J207" s="1" t="s">
        <v>12</v>
      </c>
      <c r="K207" s="8" t="s">
        <v>4033</v>
      </c>
      <c r="L207" s="9" t="s">
        <v>132</v>
      </c>
      <c r="M207" s="1" t="s">
        <v>132</v>
      </c>
      <c r="N207" s="1" t="s">
        <v>132</v>
      </c>
      <c r="O207" s="1" t="s">
        <v>132</v>
      </c>
      <c r="P207" s="1" t="s">
        <v>132</v>
      </c>
    </row>
    <row r="208" spans="1:16" ht="14.25" customHeight="1" x14ac:dyDescent="0.3">
      <c r="A208" s="1">
        <v>2019</v>
      </c>
      <c r="B208" s="6">
        <v>130</v>
      </c>
      <c r="C208" s="1" t="s">
        <v>681</v>
      </c>
      <c r="D208" s="7">
        <v>4448</v>
      </c>
      <c r="E208" s="1" t="s">
        <v>803</v>
      </c>
      <c r="F208" s="1" t="s">
        <v>4025</v>
      </c>
      <c r="G208" s="1" t="s">
        <v>4019</v>
      </c>
      <c r="H208" s="1">
        <v>53625</v>
      </c>
      <c r="I208" s="1">
        <v>53625</v>
      </c>
      <c r="J208" s="1" t="s">
        <v>12</v>
      </c>
      <c r="K208" s="8" t="s">
        <v>4033</v>
      </c>
      <c r="L208" s="9" t="s">
        <v>132</v>
      </c>
      <c r="M208" s="1" t="s">
        <v>132</v>
      </c>
      <c r="N208" s="1" t="s">
        <v>132</v>
      </c>
      <c r="O208" s="1" t="s">
        <v>132</v>
      </c>
      <c r="P208" s="1" t="s">
        <v>132</v>
      </c>
    </row>
    <row r="209" spans="1:16" ht="14.25" customHeight="1" x14ac:dyDescent="0.3">
      <c r="A209" s="1">
        <v>2019</v>
      </c>
      <c r="B209" s="6">
        <v>130</v>
      </c>
      <c r="C209" s="1" t="s">
        <v>681</v>
      </c>
      <c r="D209" s="7">
        <v>4975</v>
      </c>
      <c r="E209" s="1" t="s">
        <v>871</v>
      </c>
      <c r="F209" s="1" t="s">
        <v>4025</v>
      </c>
      <c r="G209" s="1" t="s">
        <v>4019</v>
      </c>
      <c r="H209" s="1">
        <v>53625</v>
      </c>
      <c r="I209" s="1">
        <v>53625</v>
      </c>
      <c r="J209" s="1" t="s">
        <v>12</v>
      </c>
      <c r="K209" s="8" t="s">
        <v>4033</v>
      </c>
      <c r="L209" s="9" t="s">
        <v>132</v>
      </c>
      <c r="M209" s="1" t="s">
        <v>132</v>
      </c>
      <c r="N209" s="1" t="s">
        <v>132</v>
      </c>
      <c r="O209" s="1" t="s">
        <v>132</v>
      </c>
      <c r="P209" s="1" t="s">
        <v>132</v>
      </c>
    </row>
    <row r="210" spans="1:16" ht="14.25" customHeight="1" x14ac:dyDescent="0.3">
      <c r="A210" s="1">
        <v>2019</v>
      </c>
      <c r="B210" s="6">
        <v>130</v>
      </c>
      <c r="C210" s="1" t="s">
        <v>681</v>
      </c>
      <c r="D210" s="7">
        <v>5744</v>
      </c>
      <c r="E210" s="1" t="s">
        <v>865</v>
      </c>
      <c r="F210" s="1" t="s">
        <v>4023</v>
      </c>
      <c r="G210" s="1" t="s">
        <v>4019</v>
      </c>
      <c r="H210" s="1">
        <v>53625</v>
      </c>
      <c r="I210" s="1">
        <v>53625</v>
      </c>
      <c r="J210" s="1" t="s">
        <v>132</v>
      </c>
      <c r="K210" s="8" t="s">
        <v>4020</v>
      </c>
      <c r="L210" s="9" t="s">
        <v>132</v>
      </c>
      <c r="M210" s="1" t="s">
        <v>132</v>
      </c>
      <c r="N210" s="1" t="s">
        <v>132</v>
      </c>
      <c r="O210" s="1" t="s">
        <v>132</v>
      </c>
      <c r="P210" s="1" t="s">
        <v>132</v>
      </c>
    </row>
    <row r="211" spans="1:16" ht="14.25" customHeight="1" x14ac:dyDescent="0.3">
      <c r="A211" s="1">
        <v>2019</v>
      </c>
      <c r="B211" s="6">
        <v>130</v>
      </c>
      <c r="C211" s="1" t="s">
        <v>681</v>
      </c>
      <c r="D211" s="7">
        <v>5934</v>
      </c>
      <c r="E211" s="1" t="s">
        <v>877</v>
      </c>
      <c r="F211" s="1" t="s">
        <v>4024</v>
      </c>
      <c r="G211" s="1" t="s">
        <v>4019</v>
      </c>
      <c r="H211" s="1">
        <v>53625</v>
      </c>
      <c r="I211" s="1">
        <v>53625</v>
      </c>
      <c r="J211" s="1" t="s">
        <v>132</v>
      </c>
      <c r="K211" s="8" t="s">
        <v>3662</v>
      </c>
      <c r="L211" s="9" t="s">
        <v>132</v>
      </c>
      <c r="M211" s="1" t="s">
        <v>132</v>
      </c>
      <c r="N211" s="1" t="s">
        <v>132</v>
      </c>
      <c r="O211" s="1" t="s">
        <v>132</v>
      </c>
      <c r="P211" s="1" t="s">
        <v>132</v>
      </c>
    </row>
    <row r="212" spans="1:16" ht="14.25" customHeight="1" x14ac:dyDescent="0.3">
      <c r="A212" s="1">
        <v>2019</v>
      </c>
      <c r="B212" s="6">
        <v>130</v>
      </c>
      <c r="C212" s="1" t="s">
        <v>681</v>
      </c>
      <c r="D212" s="7">
        <v>6225</v>
      </c>
      <c r="E212" s="1" t="s">
        <v>879</v>
      </c>
      <c r="F212" s="1" t="s">
        <v>4024</v>
      </c>
      <c r="G212" s="1" t="s">
        <v>4019</v>
      </c>
      <c r="H212" s="1">
        <v>53625</v>
      </c>
      <c r="I212" s="1">
        <v>53625</v>
      </c>
      <c r="J212" s="1" t="s">
        <v>12</v>
      </c>
      <c r="K212" s="8" t="s">
        <v>4033</v>
      </c>
      <c r="L212" s="9" t="s">
        <v>132</v>
      </c>
      <c r="M212" s="1" t="s">
        <v>132</v>
      </c>
      <c r="N212" s="1" t="s">
        <v>132</v>
      </c>
      <c r="O212" s="1" t="s">
        <v>132</v>
      </c>
      <c r="P212" s="1" t="s">
        <v>132</v>
      </c>
    </row>
    <row r="213" spans="1:16" ht="14.25" customHeight="1" x14ac:dyDescent="0.3">
      <c r="A213" s="1">
        <v>2019</v>
      </c>
      <c r="B213" s="6">
        <v>130</v>
      </c>
      <c r="C213" s="1" t="s">
        <v>681</v>
      </c>
      <c r="D213" s="7">
        <v>6625</v>
      </c>
      <c r="E213" s="1" t="s">
        <v>881</v>
      </c>
      <c r="F213" s="1" t="s">
        <v>4025</v>
      </c>
      <c r="G213" s="1" t="s">
        <v>4019</v>
      </c>
      <c r="H213" s="1">
        <v>53625</v>
      </c>
      <c r="I213" s="1">
        <v>53625</v>
      </c>
      <c r="J213" s="1" t="s">
        <v>12</v>
      </c>
      <c r="K213" s="8" t="s">
        <v>4033</v>
      </c>
      <c r="L213" s="9" t="s">
        <v>132</v>
      </c>
      <c r="M213" s="1" t="s">
        <v>132</v>
      </c>
      <c r="N213" s="1" t="s">
        <v>132</v>
      </c>
      <c r="O213" s="1" t="s">
        <v>132</v>
      </c>
      <c r="P213" s="1" t="s">
        <v>132</v>
      </c>
    </row>
    <row r="214" spans="1:16" ht="14.25" customHeight="1" x14ac:dyDescent="0.3">
      <c r="A214" s="1">
        <v>2019</v>
      </c>
      <c r="B214" s="6">
        <v>130</v>
      </c>
      <c r="C214" s="1" t="s">
        <v>681</v>
      </c>
      <c r="D214" s="7">
        <v>6820</v>
      </c>
      <c r="E214" s="1" t="s">
        <v>883</v>
      </c>
      <c r="F214" s="1" t="s">
        <v>4025</v>
      </c>
      <c r="G214" s="1" t="s">
        <v>4019</v>
      </c>
      <c r="H214" s="1">
        <v>53625</v>
      </c>
      <c r="I214" s="1">
        <v>53625</v>
      </c>
      <c r="J214" s="1" t="s">
        <v>12</v>
      </c>
      <c r="K214" s="8" t="s">
        <v>4033</v>
      </c>
      <c r="L214" s="9" t="s">
        <v>132</v>
      </c>
      <c r="M214" s="1" t="s">
        <v>132</v>
      </c>
      <c r="N214" s="1" t="s">
        <v>132</v>
      </c>
      <c r="O214" s="1" t="s">
        <v>132</v>
      </c>
      <c r="P214" s="1" t="s">
        <v>132</v>
      </c>
    </row>
    <row r="215" spans="1:16" ht="14.25" customHeight="1" x14ac:dyDescent="0.3">
      <c r="A215" s="1">
        <v>2019</v>
      </c>
      <c r="B215" s="6">
        <v>130</v>
      </c>
      <c r="C215" s="1" t="s">
        <v>681</v>
      </c>
      <c r="D215" s="7">
        <v>6955</v>
      </c>
      <c r="E215" s="1" t="s">
        <v>885</v>
      </c>
      <c r="F215" s="1" t="s">
        <v>4024</v>
      </c>
      <c r="G215" s="1" t="s">
        <v>4019</v>
      </c>
      <c r="H215" s="1">
        <v>53625</v>
      </c>
      <c r="I215" s="1">
        <v>53625</v>
      </c>
      <c r="J215" s="1" t="s">
        <v>12</v>
      </c>
      <c r="K215" s="8" t="s">
        <v>4033</v>
      </c>
      <c r="L215" s="9" t="s">
        <v>132</v>
      </c>
      <c r="M215" s="1" t="s">
        <v>132</v>
      </c>
      <c r="N215" s="1" t="s">
        <v>132</v>
      </c>
      <c r="O215" s="1" t="s">
        <v>132</v>
      </c>
      <c r="P215" s="1" t="s">
        <v>132</v>
      </c>
    </row>
    <row r="216" spans="1:16" ht="14.25" customHeight="1" x14ac:dyDescent="0.3">
      <c r="A216" s="1">
        <v>2019</v>
      </c>
      <c r="B216" s="6">
        <v>130</v>
      </c>
      <c r="C216" s="1" t="s">
        <v>681</v>
      </c>
      <c r="D216" s="7">
        <v>7102</v>
      </c>
      <c r="E216" s="1" t="s">
        <v>875</v>
      </c>
      <c r="F216" s="1" t="s">
        <v>4026</v>
      </c>
      <c r="G216" s="1" t="s">
        <v>4019</v>
      </c>
      <c r="H216" s="1">
        <v>53625</v>
      </c>
      <c r="I216" s="1">
        <v>53625</v>
      </c>
      <c r="J216" s="1" t="s">
        <v>12</v>
      </c>
      <c r="K216" s="8" t="s">
        <v>4033</v>
      </c>
      <c r="L216" s="9" t="s">
        <v>132</v>
      </c>
      <c r="M216" s="1" t="s">
        <v>132</v>
      </c>
      <c r="N216" s="1" t="s">
        <v>132</v>
      </c>
      <c r="O216" s="1" t="s">
        <v>132</v>
      </c>
      <c r="P216" s="1" t="s">
        <v>132</v>
      </c>
    </row>
    <row r="217" spans="1:16" ht="14.25" customHeight="1" x14ac:dyDescent="0.3">
      <c r="A217" s="1">
        <v>2019</v>
      </c>
      <c r="B217" s="6">
        <v>130</v>
      </c>
      <c r="C217" s="1" t="s">
        <v>681</v>
      </c>
      <c r="D217" s="7">
        <v>7116</v>
      </c>
      <c r="E217" s="1" t="s">
        <v>887</v>
      </c>
      <c r="F217" s="1" t="s">
        <v>4023</v>
      </c>
      <c r="G217" s="1" t="s">
        <v>4019</v>
      </c>
      <c r="H217" s="1">
        <v>53625</v>
      </c>
      <c r="I217" s="1">
        <v>53625</v>
      </c>
      <c r="J217" s="1" t="s">
        <v>132</v>
      </c>
      <c r="K217" s="8" t="s">
        <v>4020</v>
      </c>
      <c r="L217" s="9" t="s">
        <v>132</v>
      </c>
      <c r="M217" s="1" t="s">
        <v>132</v>
      </c>
      <c r="N217" s="1" t="s">
        <v>132</v>
      </c>
      <c r="O217" s="1" t="s">
        <v>132</v>
      </c>
      <c r="P217" s="1" t="s">
        <v>132</v>
      </c>
    </row>
    <row r="218" spans="1:16" ht="14.25" customHeight="1" x14ac:dyDescent="0.3">
      <c r="A218" s="1">
        <v>2019</v>
      </c>
      <c r="B218" s="6">
        <v>130</v>
      </c>
      <c r="C218" s="1" t="s">
        <v>681</v>
      </c>
      <c r="D218" s="7">
        <v>7158</v>
      </c>
      <c r="E218" s="1" t="s">
        <v>889</v>
      </c>
      <c r="F218" s="1" t="s">
        <v>4026</v>
      </c>
      <c r="G218" s="1" t="s">
        <v>4019</v>
      </c>
      <c r="H218" s="1">
        <v>53625</v>
      </c>
      <c r="I218" s="1">
        <v>53625</v>
      </c>
      <c r="J218" s="1" t="s">
        <v>132</v>
      </c>
      <c r="K218" s="8" t="s">
        <v>4020</v>
      </c>
      <c r="L218" s="9" t="s">
        <v>132</v>
      </c>
      <c r="M218" s="1" t="s">
        <v>132</v>
      </c>
      <c r="N218" s="1" t="s">
        <v>132</v>
      </c>
      <c r="O218" s="1" t="s">
        <v>132</v>
      </c>
      <c r="P218" s="1" t="s">
        <v>132</v>
      </c>
    </row>
    <row r="219" spans="1:16" ht="14.25" customHeight="1" x14ac:dyDescent="0.3">
      <c r="A219" s="1">
        <v>2019</v>
      </c>
      <c r="B219" s="6">
        <v>130</v>
      </c>
      <c r="C219" s="1" t="s">
        <v>681</v>
      </c>
      <c r="D219" s="7">
        <v>7277</v>
      </c>
      <c r="E219" s="1" t="s">
        <v>891</v>
      </c>
      <c r="F219" s="1" t="s">
        <v>4026</v>
      </c>
      <c r="G219" s="1" t="s">
        <v>4019</v>
      </c>
      <c r="H219" s="1">
        <v>53625</v>
      </c>
      <c r="I219" s="1">
        <v>53625</v>
      </c>
      <c r="J219" s="1" t="s">
        <v>132</v>
      </c>
      <c r="K219" s="8" t="s">
        <v>4020</v>
      </c>
      <c r="L219" s="9" t="s">
        <v>132</v>
      </c>
      <c r="M219" s="1" t="s">
        <v>132</v>
      </c>
      <c r="N219" s="1" t="s">
        <v>132</v>
      </c>
      <c r="O219" s="1" t="s">
        <v>132</v>
      </c>
      <c r="P219" s="1" t="s">
        <v>132</v>
      </c>
    </row>
    <row r="220" spans="1:16" ht="14.25" customHeight="1" x14ac:dyDescent="0.3">
      <c r="A220" s="1">
        <v>2019</v>
      </c>
      <c r="B220" s="6">
        <v>130</v>
      </c>
      <c r="C220" s="1" t="s">
        <v>681</v>
      </c>
      <c r="D220" s="7">
        <v>7476</v>
      </c>
      <c r="E220" s="1" t="s">
        <v>895</v>
      </c>
      <c r="F220" s="1" t="s">
        <v>4025</v>
      </c>
      <c r="G220" s="1" t="s">
        <v>4019</v>
      </c>
      <c r="H220" s="1">
        <v>53625</v>
      </c>
      <c r="I220" s="1">
        <v>53625</v>
      </c>
      <c r="J220" s="1" t="s">
        <v>12</v>
      </c>
      <c r="K220" s="8" t="s">
        <v>4033</v>
      </c>
      <c r="L220" s="9" t="s">
        <v>132</v>
      </c>
      <c r="M220" s="1" t="s">
        <v>132</v>
      </c>
      <c r="N220" s="1" t="s">
        <v>132</v>
      </c>
      <c r="O220" s="1" t="s">
        <v>132</v>
      </c>
      <c r="P220" s="1" t="s">
        <v>132</v>
      </c>
    </row>
    <row r="221" spans="1:16" ht="14.25" customHeight="1" x14ac:dyDescent="0.3">
      <c r="A221" s="1">
        <v>2019</v>
      </c>
      <c r="B221" s="6">
        <v>130</v>
      </c>
      <c r="C221" s="1" t="s">
        <v>681</v>
      </c>
      <c r="D221" s="7">
        <v>7514</v>
      </c>
      <c r="E221" s="1" t="s">
        <v>869</v>
      </c>
      <c r="F221" s="1" t="s">
        <v>4025</v>
      </c>
      <c r="G221" s="1" t="s">
        <v>4019</v>
      </c>
      <c r="H221" s="1">
        <v>53625</v>
      </c>
      <c r="I221" s="1">
        <v>53625</v>
      </c>
      <c r="J221" s="1" t="s">
        <v>132</v>
      </c>
      <c r="K221" s="8" t="s">
        <v>3662</v>
      </c>
      <c r="L221" s="9" t="s">
        <v>132</v>
      </c>
      <c r="M221" s="1" t="s">
        <v>132</v>
      </c>
      <c r="N221" s="1" t="s">
        <v>132</v>
      </c>
      <c r="O221" s="1" t="s">
        <v>132</v>
      </c>
      <c r="P221" s="1" t="s">
        <v>132</v>
      </c>
    </row>
    <row r="222" spans="1:16" ht="14.25" customHeight="1" x14ac:dyDescent="0.3">
      <c r="A222" s="1">
        <v>2019</v>
      </c>
      <c r="B222" s="6">
        <v>130</v>
      </c>
      <c r="C222" s="1" t="s">
        <v>681</v>
      </c>
      <c r="D222" s="7">
        <v>7559</v>
      </c>
      <c r="E222" s="1" t="s">
        <v>897</v>
      </c>
      <c r="F222" s="1" t="s">
        <v>4024</v>
      </c>
      <c r="G222" s="1" t="s">
        <v>4019</v>
      </c>
      <c r="H222" s="1">
        <v>53625</v>
      </c>
      <c r="I222" s="1">
        <v>53625</v>
      </c>
      <c r="J222" s="1" t="s">
        <v>132</v>
      </c>
      <c r="K222" s="8" t="s">
        <v>3662</v>
      </c>
      <c r="L222" s="9" t="s">
        <v>132</v>
      </c>
      <c r="M222" s="1" t="s">
        <v>132</v>
      </c>
      <c r="N222" s="1" t="s">
        <v>132</v>
      </c>
      <c r="O222" s="1" t="s">
        <v>132</v>
      </c>
      <c r="P222" s="1" t="s">
        <v>132</v>
      </c>
    </row>
    <row r="223" spans="1:16" ht="14.25" customHeight="1" x14ac:dyDescent="0.3">
      <c r="A223" s="1">
        <v>2019</v>
      </c>
      <c r="B223" s="6">
        <v>130</v>
      </c>
      <c r="C223" s="1" t="s">
        <v>681</v>
      </c>
      <c r="D223" s="7">
        <v>8020</v>
      </c>
      <c r="E223" s="1" t="s">
        <v>901</v>
      </c>
      <c r="F223" s="1" t="s">
        <v>4025</v>
      </c>
      <c r="G223" s="1" t="s">
        <v>4019</v>
      </c>
      <c r="H223" s="1">
        <v>53625</v>
      </c>
      <c r="I223" s="1">
        <v>53625</v>
      </c>
      <c r="J223" s="1" t="s">
        <v>12</v>
      </c>
      <c r="K223" s="8" t="s">
        <v>4033</v>
      </c>
      <c r="L223" s="9" t="s">
        <v>132</v>
      </c>
      <c r="M223" s="1" t="s">
        <v>132</v>
      </c>
      <c r="N223" s="1" t="s">
        <v>132</v>
      </c>
      <c r="O223" s="1" t="s">
        <v>132</v>
      </c>
      <c r="P223" s="1" t="s">
        <v>132</v>
      </c>
    </row>
    <row r="224" spans="1:16" ht="14.25" customHeight="1" x14ac:dyDescent="0.3">
      <c r="A224" s="1">
        <v>2019</v>
      </c>
      <c r="B224" s="6">
        <v>130</v>
      </c>
      <c r="C224" s="1" t="s">
        <v>681</v>
      </c>
      <c r="D224" s="7">
        <v>8380</v>
      </c>
      <c r="E224" s="1" t="s">
        <v>903</v>
      </c>
      <c r="F224" s="1" t="s">
        <v>4024</v>
      </c>
      <c r="G224" s="1" t="s">
        <v>4019</v>
      </c>
      <c r="H224" s="1">
        <v>53625</v>
      </c>
      <c r="I224" s="1">
        <v>53625</v>
      </c>
      <c r="J224" s="1" t="s">
        <v>132</v>
      </c>
      <c r="K224" s="8" t="s">
        <v>3662</v>
      </c>
      <c r="L224" s="9" t="s">
        <v>132</v>
      </c>
      <c r="M224" s="1" t="s">
        <v>132</v>
      </c>
      <c r="N224" s="1" t="s">
        <v>132</v>
      </c>
      <c r="O224" s="1" t="s">
        <v>132</v>
      </c>
      <c r="P224" s="1" t="s">
        <v>132</v>
      </c>
    </row>
    <row r="225" spans="1:16" ht="14.25" customHeight="1" x14ac:dyDescent="0.3">
      <c r="A225" s="1">
        <v>2019</v>
      </c>
      <c r="B225" s="6">
        <v>130</v>
      </c>
      <c r="C225" s="1" t="s">
        <v>681</v>
      </c>
      <c r="D225" s="7">
        <v>8394</v>
      </c>
      <c r="E225" s="1" t="s">
        <v>893</v>
      </c>
      <c r="F225" s="1" t="s">
        <v>4023</v>
      </c>
      <c r="G225" s="1" t="s">
        <v>4019</v>
      </c>
      <c r="H225" s="1">
        <v>53625</v>
      </c>
      <c r="I225" s="1">
        <v>53625</v>
      </c>
      <c r="J225" s="1" t="s">
        <v>132</v>
      </c>
      <c r="K225" s="8" t="s">
        <v>4020</v>
      </c>
      <c r="L225" s="9" t="s">
        <v>132</v>
      </c>
      <c r="M225" s="1" t="s">
        <v>132</v>
      </c>
      <c r="N225" s="1" t="s">
        <v>132</v>
      </c>
      <c r="O225" s="1" t="s">
        <v>132</v>
      </c>
      <c r="P225" s="1" t="s">
        <v>132</v>
      </c>
    </row>
    <row r="226" spans="1:16" ht="14.25" customHeight="1" x14ac:dyDescent="0.3">
      <c r="A226" s="1">
        <v>2019</v>
      </c>
      <c r="B226" s="6">
        <v>130</v>
      </c>
      <c r="C226" s="1" t="s">
        <v>681</v>
      </c>
      <c r="D226" s="7">
        <v>8848</v>
      </c>
      <c r="E226" s="1" t="s">
        <v>907</v>
      </c>
      <c r="F226" s="1" t="s">
        <v>4025</v>
      </c>
      <c r="G226" s="1" t="s">
        <v>4019</v>
      </c>
      <c r="H226" s="1">
        <v>53625</v>
      </c>
      <c r="I226" s="1">
        <v>53625</v>
      </c>
      <c r="J226" s="1" t="s">
        <v>12</v>
      </c>
      <c r="K226" s="8" t="s">
        <v>4033</v>
      </c>
      <c r="L226" s="9" t="s">
        <v>132</v>
      </c>
      <c r="M226" s="1" t="s">
        <v>132</v>
      </c>
      <c r="N226" s="1" t="s">
        <v>132</v>
      </c>
      <c r="O226" s="1" t="s">
        <v>132</v>
      </c>
      <c r="P226" s="1" t="s">
        <v>132</v>
      </c>
    </row>
    <row r="227" spans="1:16" ht="14.25" customHeight="1" x14ac:dyDescent="0.3">
      <c r="A227" s="1">
        <v>2019</v>
      </c>
      <c r="B227" s="6">
        <v>130</v>
      </c>
      <c r="C227" s="1" t="s">
        <v>681</v>
      </c>
      <c r="D227" s="7">
        <v>8850</v>
      </c>
      <c r="E227" s="1" t="s">
        <v>909</v>
      </c>
      <c r="F227" s="1" t="s">
        <v>4025</v>
      </c>
      <c r="G227" s="1" t="s">
        <v>4019</v>
      </c>
      <c r="H227" s="1">
        <v>53625</v>
      </c>
      <c r="I227" s="1">
        <v>53625</v>
      </c>
      <c r="J227" s="1" t="s">
        <v>12</v>
      </c>
      <c r="K227" s="8" t="s">
        <v>4033</v>
      </c>
      <c r="L227" s="9" t="s">
        <v>132</v>
      </c>
      <c r="M227" s="1" t="s">
        <v>132</v>
      </c>
      <c r="N227" s="1" t="s">
        <v>132</v>
      </c>
      <c r="O227" s="1" t="s">
        <v>132</v>
      </c>
      <c r="P227" s="1" t="s">
        <v>132</v>
      </c>
    </row>
    <row r="228" spans="1:16" ht="14.25" customHeight="1" x14ac:dyDescent="0.3">
      <c r="A228" s="1">
        <v>2019</v>
      </c>
      <c r="B228" s="6">
        <v>130</v>
      </c>
      <c r="C228" s="1" t="s">
        <v>681</v>
      </c>
      <c r="D228" s="7">
        <v>8887</v>
      </c>
      <c r="E228" s="1" t="s">
        <v>911</v>
      </c>
      <c r="F228" s="1" t="s">
        <v>4025</v>
      </c>
      <c r="G228" s="1" t="s">
        <v>4019</v>
      </c>
      <c r="H228" s="1">
        <v>53625</v>
      </c>
      <c r="I228" s="1">
        <v>53625</v>
      </c>
      <c r="J228" s="1" t="s">
        <v>12</v>
      </c>
      <c r="K228" s="8" t="s">
        <v>4033</v>
      </c>
      <c r="L228" s="9" t="s">
        <v>132</v>
      </c>
      <c r="M228" s="1" t="s">
        <v>132</v>
      </c>
      <c r="N228" s="1" t="s">
        <v>132</v>
      </c>
      <c r="O228" s="1" t="s">
        <v>132</v>
      </c>
      <c r="P228" s="1" t="s">
        <v>132</v>
      </c>
    </row>
    <row r="229" spans="1:16" ht="14.25" customHeight="1" x14ac:dyDescent="0.3">
      <c r="A229" s="1">
        <v>2019</v>
      </c>
      <c r="B229" s="6">
        <v>130</v>
      </c>
      <c r="C229" s="1" t="s">
        <v>681</v>
      </c>
      <c r="D229" s="7">
        <v>9108</v>
      </c>
      <c r="E229" s="1" t="s">
        <v>913</v>
      </c>
      <c r="F229" s="1" t="s">
        <v>4024</v>
      </c>
      <c r="G229" s="1" t="s">
        <v>4019</v>
      </c>
      <c r="H229" s="1">
        <v>53625</v>
      </c>
      <c r="I229" s="1">
        <v>53625</v>
      </c>
      <c r="J229" s="1" t="s">
        <v>132</v>
      </c>
      <c r="K229" s="8" t="s">
        <v>3662</v>
      </c>
      <c r="L229" s="9" t="s">
        <v>132</v>
      </c>
      <c r="M229" s="1" t="s">
        <v>132</v>
      </c>
      <c r="N229" s="1" t="s">
        <v>132</v>
      </c>
      <c r="O229" s="1" t="s">
        <v>132</v>
      </c>
      <c r="P229" s="1" t="s">
        <v>132</v>
      </c>
    </row>
    <row r="230" spans="1:16" ht="14.25" customHeight="1" x14ac:dyDescent="0.3">
      <c r="A230" s="1">
        <v>2019</v>
      </c>
      <c r="B230" s="6">
        <v>130</v>
      </c>
      <c r="C230" s="1" t="s">
        <v>681</v>
      </c>
      <c r="D230" s="7">
        <v>9200</v>
      </c>
      <c r="E230" s="1" t="s">
        <v>915</v>
      </c>
      <c r="F230" s="1" t="s">
        <v>4025</v>
      </c>
      <c r="G230" s="1" t="s">
        <v>4019</v>
      </c>
      <c r="H230" s="1">
        <v>53625</v>
      </c>
      <c r="I230" s="1">
        <v>53625</v>
      </c>
      <c r="J230" s="1" t="s">
        <v>12</v>
      </c>
      <c r="K230" s="8" t="s">
        <v>4033</v>
      </c>
      <c r="L230" s="9" t="s">
        <v>132</v>
      </c>
      <c r="M230" s="1" t="s">
        <v>132</v>
      </c>
      <c r="N230" s="1" t="s">
        <v>132</v>
      </c>
      <c r="O230" s="1" t="s">
        <v>132</v>
      </c>
      <c r="P230" s="1" t="s">
        <v>132</v>
      </c>
    </row>
    <row r="231" spans="1:16" ht="14.25" customHeight="1" x14ac:dyDescent="0.3">
      <c r="A231" s="1">
        <v>2019</v>
      </c>
      <c r="B231" s="6">
        <v>130</v>
      </c>
      <c r="C231" s="1" t="s">
        <v>681</v>
      </c>
      <c r="D231" s="7">
        <v>9624</v>
      </c>
      <c r="E231" s="1" t="s">
        <v>919</v>
      </c>
      <c r="F231" s="1" t="s">
        <v>4024</v>
      </c>
      <c r="G231" s="1" t="s">
        <v>4019</v>
      </c>
      <c r="H231" s="1">
        <v>53625</v>
      </c>
      <c r="I231" s="1">
        <v>53625</v>
      </c>
      <c r="J231" s="1" t="s">
        <v>12</v>
      </c>
      <c r="K231" s="8" t="s">
        <v>4033</v>
      </c>
      <c r="L231" s="9" t="s">
        <v>132</v>
      </c>
      <c r="M231" s="1" t="s">
        <v>132</v>
      </c>
      <c r="N231" s="1" t="s">
        <v>132</v>
      </c>
      <c r="O231" s="1" t="s">
        <v>132</v>
      </c>
      <c r="P231" s="1" t="s">
        <v>132</v>
      </c>
    </row>
    <row r="232" spans="1:16" ht="14.25" customHeight="1" x14ac:dyDescent="0.3">
      <c r="A232" s="1">
        <v>2019</v>
      </c>
      <c r="B232" s="1">
        <v>140</v>
      </c>
      <c r="C232" s="1" t="s">
        <v>2696</v>
      </c>
      <c r="D232" s="1" t="s">
        <v>87</v>
      </c>
      <c r="E232" s="1" t="s">
        <v>87</v>
      </c>
      <c r="F232" s="1" t="s">
        <v>4032</v>
      </c>
      <c r="G232" s="1" t="s">
        <v>4019</v>
      </c>
      <c r="H232" s="1">
        <v>14728</v>
      </c>
      <c r="I232" s="1">
        <v>14728</v>
      </c>
      <c r="J232" s="1" t="s">
        <v>132</v>
      </c>
      <c r="K232" s="1" t="s">
        <v>3662</v>
      </c>
      <c r="L232" s="1" t="s">
        <v>132</v>
      </c>
      <c r="M232" s="1" t="s">
        <v>132</v>
      </c>
      <c r="N232" s="1" t="s">
        <v>132</v>
      </c>
      <c r="O232" s="1" t="s">
        <v>132</v>
      </c>
      <c r="P232" s="1" t="s">
        <v>132</v>
      </c>
    </row>
    <row r="233" spans="1:16" ht="14.25" customHeight="1" x14ac:dyDescent="0.3">
      <c r="A233" s="1">
        <v>2019</v>
      </c>
      <c r="B233" s="6">
        <v>140</v>
      </c>
      <c r="C233" s="1" t="s">
        <v>2696</v>
      </c>
      <c r="D233" s="7">
        <v>298</v>
      </c>
      <c r="E233" s="1" t="s">
        <v>2727</v>
      </c>
      <c r="F233" s="1" t="s">
        <v>4025</v>
      </c>
      <c r="G233" s="1" t="s">
        <v>4019</v>
      </c>
      <c r="H233" s="1">
        <v>14728</v>
      </c>
      <c r="I233" s="1">
        <v>14728</v>
      </c>
      <c r="J233" s="1" t="s">
        <v>132</v>
      </c>
      <c r="K233" s="8" t="s">
        <v>3662</v>
      </c>
      <c r="L233" s="9" t="s">
        <v>132</v>
      </c>
      <c r="M233" s="1" t="s">
        <v>132</v>
      </c>
      <c r="N233" s="1" t="s">
        <v>132</v>
      </c>
      <c r="O233" s="1" t="s">
        <v>132</v>
      </c>
      <c r="P233" s="1" t="s">
        <v>132</v>
      </c>
    </row>
    <row r="234" spans="1:16" ht="14.25" customHeight="1" x14ac:dyDescent="0.3">
      <c r="A234" s="1">
        <v>2019</v>
      </c>
      <c r="B234" s="6">
        <v>140</v>
      </c>
      <c r="C234" s="1" t="s">
        <v>2696</v>
      </c>
      <c r="D234" s="7">
        <v>752</v>
      </c>
      <c r="E234" s="1" t="s">
        <v>2738</v>
      </c>
      <c r="F234" s="1" t="s">
        <v>4025</v>
      </c>
      <c r="G234" s="1" t="s">
        <v>4019</v>
      </c>
      <c r="H234" s="1">
        <v>14728</v>
      </c>
      <c r="I234" s="1">
        <v>14728</v>
      </c>
      <c r="J234" s="1" t="s">
        <v>132</v>
      </c>
      <c r="K234" s="8" t="s">
        <v>3662</v>
      </c>
      <c r="L234" s="9" t="s">
        <v>132</v>
      </c>
      <c r="M234" s="1" t="s">
        <v>132</v>
      </c>
      <c r="N234" s="1" t="s">
        <v>132</v>
      </c>
      <c r="O234" s="1" t="s">
        <v>132</v>
      </c>
      <c r="P234" s="1" t="s">
        <v>132</v>
      </c>
    </row>
    <row r="235" spans="1:16" ht="14.25" customHeight="1" x14ac:dyDescent="0.3">
      <c r="A235" s="1">
        <v>2019</v>
      </c>
      <c r="B235" s="6">
        <v>140</v>
      </c>
      <c r="C235" s="1" t="s">
        <v>2696</v>
      </c>
      <c r="D235" s="7">
        <v>1382</v>
      </c>
      <c r="E235" s="1" t="s">
        <v>2730</v>
      </c>
      <c r="F235" s="1" t="s">
        <v>4024</v>
      </c>
      <c r="G235" s="1" t="s">
        <v>4019</v>
      </c>
      <c r="H235" s="1">
        <v>14728</v>
      </c>
      <c r="I235" s="1">
        <v>14728</v>
      </c>
      <c r="J235" s="1" t="s">
        <v>132</v>
      </c>
      <c r="K235" s="8" t="s">
        <v>3662</v>
      </c>
      <c r="L235" s="9" t="s">
        <v>132</v>
      </c>
      <c r="M235" s="1" t="s">
        <v>132</v>
      </c>
      <c r="N235" s="1" t="s">
        <v>132</v>
      </c>
      <c r="O235" s="1" t="s">
        <v>132</v>
      </c>
      <c r="P235" s="1" t="s">
        <v>132</v>
      </c>
    </row>
    <row r="236" spans="1:16" ht="14.25" customHeight="1" x14ac:dyDescent="0.3">
      <c r="A236" s="1">
        <v>2019</v>
      </c>
      <c r="B236" s="6">
        <v>140</v>
      </c>
      <c r="C236" s="1" t="s">
        <v>2696</v>
      </c>
      <c r="D236" s="7">
        <v>2382</v>
      </c>
      <c r="E236" s="1" t="s">
        <v>2732</v>
      </c>
      <c r="F236" s="1" t="s">
        <v>4024</v>
      </c>
      <c r="G236" s="1" t="s">
        <v>4019</v>
      </c>
      <c r="H236" s="1">
        <v>14728</v>
      </c>
      <c r="I236" s="1">
        <v>14728</v>
      </c>
      <c r="J236" s="1" t="s">
        <v>132</v>
      </c>
      <c r="K236" s="8" t="s">
        <v>3662</v>
      </c>
      <c r="L236" s="9" t="s">
        <v>132</v>
      </c>
      <c r="M236" s="1" t="s">
        <v>132</v>
      </c>
      <c r="N236" s="1" t="s">
        <v>132</v>
      </c>
      <c r="O236" s="1" t="s">
        <v>132</v>
      </c>
      <c r="P236" s="1" t="s">
        <v>132</v>
      </c>
    </row>
    <row r="237" spans="1:16" ht="14.25" customHeight="1" x14ac:dyDescent="0.3">
      <c r="A237" s="1">
        <v>2019</v>
      </c>
      <c r="B237" s="6">
        <v>140</v>
      </c>
      <c r="C237" s="1" t="s">
        <v>2696</v>
      </c>
      <c r="D237" s="7">
        <v>2804</v>
      </c>
      <c r="E237" s="1" t="s">
        <v>2734</v>
      </c>
      <c r="F237" s="1" t="s">
        <v>4025</v>
      </c>
      <c r="G237" s="1" t="s">
        <v>4019</v>
      </c>
      <c r="H237" s="1">
        <v>14728</v>
      </c>
      <c r="I237" s="1">
        <v>14728</v>
      </c>
      <c r="J237" s="1" t="s">
        <v>132</v>
      </c>
      <c r="K237" s="8" t="s">
        <v>3662</v>
      </c>
      <c r="L237" s="9" t="s">
        <v>132</v>
      </c>
      <c r="M237" s="1" t="s">
        <v>132</v>
      </c>
      <c r="N237" s="1" t="s">
        <v>132</v>
      </c>
      <c r="O237" s="1" t="s">
        <v>132</v>
      </c>
      <c r="P237" s="1" t="s">
        <v>132</v>
      </c>
    </row>
    <row r="238" spans="1:16" ht="14.25" customHeight="1" x14ac:dyDescent="0.3">
      <c r="A238" s="1">
        <v>2019</v>
      </c>
      <c r="B238" s="6">
        <v>140</v>
      </c>
      <c r="C238" s="1" t="s">
        <v>2696</v>
      </c>
      <c r="D238" s="7">
        <v>2926</v>
      </c>
      <c r="E238" s="1" t="s">
        <v>2736</v>
      </c>
      <c r="F238" s="1" t="s">
        <v>4024</v>
      </c>
      <c r="G238" s="1" t="s">
        <v>4019</v>
      </c>
      <c r="H238" s="1">
        <v>14728</v>
      </c>
      <c r="I238" s="1">
        <v>14728</v>
      </c>
      <c r="J238" s="1" t="s">
        <v>132</v>
      </c>
      <c r="K238" s="8" t="s">
        <v>3662</v>
      </c>
      <c r="L238" s="9" t="s">
        <v>132</v>
      </c>
      <c r="M238" s="1" t="s">
        <v>132</v>
      </c>
      <c r="N238" s="1" t="s">
        <v>132</v>
      </c>
      <c r="O238" s="1" t="s">
        <v>132</v>
      </c>
      <c r="P238" s="1" t="s">
        <v>132</v>
      </c>
    </row>
    <row r="239" spans="1:16" ht="14.25" customHeight="1" x14ac:dyDescent="0.3">
      <c r="A239" s="1">
        <v>2019</v>
      </c>
      <c r="B239" s="6">
        <v>140</v>
      </c>
      <c r="C239" s="1" t="s">
        <v>2696</v>
      </c>
      <c r="D239" s="7">
        <v>3472</v>
      </c>
      <c r="E239" s="1" t="s">
        <v>2740</v>
      </c>
      <c r="F239" s="1" t="s">
        <v>4025</v>
      </c>
      <c r="G239" s="1" t="s">
        <v>4019</v>
      </c>
      <c r="H239" s="1">
        <v>14728</v>
      </c>
      <c r="I239" s="1">
        <v>14728</v>
      </c>
      <c r="J239" s="1" t="s">
        <v>132</v>
      </c>
      <c r="K239" s="8" t="s">
        <v>3662</v>
      </c>
      <c r="L239" s="9" t="s">
        <v>132</v>
      </c>
      <c r="M239" s="1" t="s">
        <v>132</v>
      </c>
      <c r="N239" s="1" t="s">
        <v>132</v>
      </c>
      <c r="O239" s="1" t="s">
        <v>132</v>
      </c>
      <c r="P239" s="1" t="s">
        <v>132</v>
      </c>
    </row>
    <row r="240" spans="1:16" ht="14.25" customHeight="1" x14ac:dyDescent="0.3">
      <c r="A240" s="1">
        <v>2019</v>
      </c>
      <c r="B240" s="6">
        <v>140</v>
      </c>
      <c r="C240" s="1" t="s">
        <v>2696</v>
      </c>
      <c r="D240" s="7">
        <v>3930</v>
      </c>
      <c r="E240" s="1" t="s">
        <v>2742</v>
      </c>
      <c r="F240" s="1" t="s">
        <v>4024</v>
      </c>
      <c r="G240" s="1" t="s">
        <v>4019</v>
      </c>
      <c r="H240" s="1">
        <v>14728</v>
      </c>
      <c r="I240" s="1">
        <v>14728</v>
      </c>
      <c r="J240" s="1" t="s">
        <v>132</v>
      </c>
      <c r="K240" s="8" t="s">
        <v>3662</v>
      </c>
      <c r="L240" s="9" t="s">
        <v>132</v>
      </c>
      <c r="M240" s="1" t="s">
        <v>132</v>
      </c>
      <c r="N240" s="1" t="s">
        <v>132</v>
      </c>
      <c r="O240" s="1" t="s">
        <v>132</v>
      </c>
      <c r="P240" s="1" t="s">
        <v>132</v>
      </c>
    </row>
    <row r="241" spans="1:16" ht="14.25" customHeight="1" x14ac:dyDescent="0.3">
      <c r="A241" s="1">
        <v>2019</v>
      </c>
      <c r="B241" s="6">
        <v>140</v>
      </c>
      <c r="C241" s="1" t="s">
        <v>2696</v>
      </c>
      <c r="D241" s="7">
        <v>3950</v>
      </c>
      <c r="E241" s="1" t="s">
        <v>412</v>
      </c>
      <c r="F241" s="1" t="s">
        <v>4024</v>
      </c>
      <c r="G241" s="1" t="s">
        <v>4019</v>
      </c>
      <c r="H241" s="1">
        <v>14728</v>
      </c>
      <c r="I241" s="1">
        <v>14728</v>
      </c>
      <c r="J241" s="1" t="s">
        <v>132</v>
      </c>
      <c r="K241" s="8" t="s">
        <v>3662</v>
      </c>
      <c r="L241" s="9" t="s">
        <v>132</v>
      </c>
      <c r="M241" s="1" t="s">
        <v>132</v>
      </c>
      <c r="N241" s="1" t="s">
        <v>132</v>
      </c>
      <c r="O241" s="1" t="s">
        <v>132</v>
      </c>
      <c r="P241" s="1" t="s">
        <v>132</v>
      </c>
    </row>
    <row r="242" spans="1:16" ht="14.25" customHeight="1" x14ac:dyDescent="0.3">
      <c r="A242" s="1">
        <v>2019</v>
      </c>
      <c r="B242" s="6">
        <v>140</v>
      </c>
      <c r="C242" s="1" t="s">
        <v>2696</v>
      </c>
      <c r="D242" s="7">
        <v>4316</v>
      </c>
      <c r="E242" s="1" t="s">
        <v>2759</v>
      </c>
      <c r="F242" s="1" t="s">
        <v>4025</v>
      </c>
      <c r="G242" s="1" t="s">
        <v>4019</v>
      </c>
      <c r="H242" s="1">
        <v>14728</v>
      </c>
      <c r="I242" s="1">
        <v>14728</v>
      </c>
      <c r="J242" s="1" t="s">
        <v>132</v>
      </c>
      <c r="K242" s="8" t="s">
        <v>3662</v>
      </c>
      <c r="L242" s="9" t="s">
        <v>132</v>
      </c>
      <c r="M242" s="1" t="s">
        <v>132</v>
      </c>
      <c r="N242" s="1" t="s">
        <v>132</v>
      </c>
      <c r="O242" s="1" t="s">
        <v>132</v>
      </c>
      <c r="P242" s="1" t="s">
        <v>132</v>
      </c>
    </row>
    <row r="243" spans="1:16" ht="14.25" customHeight="1" x14ac:dyDescent="0.3">
      <c r="A243" s="1">
        <v>2019</v>
      </c>
      <c r="B243" s="6">
        <v>140</v>
      </c>
      <c r="C243" s="1" t="s">
        <v>2696</v>
      </c>
      <c r="D243" s="7">
        <v>4447</v>
      </c>
      <c r="E243" s="1" t="s">
        <v>2746</v>
      </c>
      <c r="F243" s="1" t="s">
        <v>4025</v>
      </c>
      <c r="G243" s="1" t="s">
        <v>4019</v>
      </c>
      <c r="H243" s="1">
        <v>14728</v>
      </c>
      <c r="I243" s="1">
        <v>14728</v>
      </c>
      <c r="J243" s="1" t="s">
        <v>132</v>
      </c>
      <c r="K243" s="8" t="s">
        <v>3662</v>
      </c>
      <c r="L243" s="9" t="s">
        <v>132</v>
      </c>
      <c r="M243" s="1" t="s">
        <v>132</v>
      </c>
      <c r="N243" s="1" t="s">
        <v>132</v>
      </c>
      <c r="O243" s="1" t="s">
        <v>132</v>
      </c>
      <c r="P243" s="1" t="s">
        <v>132</v>
      </c>
    </row>
    <row r="244" spans="1:16" ht="14.25" customHeight="1" x14ac:dyDescent="0.3">
      <c r="A244" s="1">
        <v>2019</v>
      </c>
      <c r="B244" s="6">
        <v>140</v>
      </c>
      <c r="C244" s="1" t="s">
        <v>2696</v>
      </c>
      <c r="D244" s="7">
        <v>5224</v>
      </c>
      <c r="E244" s="1" t="s">
        <v>2750</v>
      </c>
      <c r="F244" s="1" t="s">
        <v>4025</v>
      </c>
      <c r="G244" s="1" t="s">
        <v>4019</v>
      </c>
      <c r="H244" s="1">
        <v>14728</v>
      </c>
      <c r="I244" s="1">
        <v>14728</v>
      </c>
      <c r="J244" s="1" t="s">
        <v>132</v>
      </c>
      <c r="K244" s="8" t="s">
        <v>3662</v>
      </c>
      <c r="L244" s="9" t="s">
        <v>132</v>
      </c>
      <c r="M244" s="1" t="s">
        <v>132</v>
      </c>
      <c r="N244" s="1" t="s">
        <v>132</v>
      </c>
      <c r="O244" s="1" t="s">
        <v>132</v>
      </c>
      <c r="P244" s="1" t="s">
        <v>132</v>
      </c>
    </row>
    <row r="245" spans="1:16" ht="14.25" customHeight="1" x14ac:dyDescent="0.3">
      <c r="A245" s="1">
        <v>2019</v>
      </c>
      <c r="B245" s="6">
        <v>140</v>
      </c>
      <c r="C245" s="1" t="s">
        <v>2696</v>
      </c>
      <c r="D245" s="7">
        <v>5229</v>
      </c>
      <c r="E245" s="1" t="s">
        <v>2748</v>
      </c>
      <c r="F245" s="1" t="s">
        <v>4024</v>
      </c>
      <c r="G245" s="1" t="s">
        <v>4019</v>
      </c>
      <c r="H245" s="1">
        <v>14728</v>
      </c>
      <c r="I245" s="1">
        <v>14728</v>
      </c>
      <c r="J245" s="1" t="s">
        <v>132</v>
      </c>
      <c r="K245" s="8" t="s">
        <v>3662</v>
      </c>
      <c r="L245" s="9" t="s">
        <v>132</v>
      </c>
      <c r="M245" s="1" t="s">
        <v>132</v>
      </c>
      <c r="N245" s="1" t="s">
        <v>132</v>
      </c>
      <c r="O245" s="1" t="s">
        <v>132</v>
      </c>
      <c r="P245" s="1" t="s">
        <v>132</v>
      </c>
    </row>
    <row r="246" spans="1:16" ht="14.25" customHeight="1" x14ac:dyDescent="0.3">
      <c r="A246" s="1">
        <v>2019</v>
      </c>
      <c r="B246" s="6">
        <v>140</v>
      </c>
      <c r="C246" s="1" t="s">
        <v>2696</v>
      </c>
      <c r="D246" s="7">
        <v>5233</v>
      </c>
      <c r="E246" s="1" t="s">
        <v>2752</v>
      </c>
      <c r="F246" s="1" t="s">
        <v>4024</v>
      </c>
      <c r="G246" s="1" t="s">
        <v>4019</v>
      </c>
      <c r="H246" s="1">
        <v>14728</v>
      </c>
      <c r="I246" s="1">
        <v>14728</v>
      </c>
      <c r="J246" s="1" t="s">
        <v>132</v>
      </c>
      <c r="K246" s="8" t="s">
        <v>3662</v>
      </c>
      <c r="L246" s="9" t="s">
        <v>132</v>
      </c>
      <c r="M246" s="1" t="s">
        <v>132</v>
      </c>
      <c r="N246" s="1" t="s">
        <v>132</v>
      </c>
      <c r="O246" s="1" t="s">
        <v>132</v>
      </c>
      <c r="P246" s="1" t="s">
        <v>132</v>
      </c>
    </row>
    <row r="247" spans="1:16" ht="14.25" customHeight="1" x14ac:dyDescent="0.3">
      <c r="A247" s="1">
        <v>2019</v>
      </c>
      <c r="B247" s="6">
        <v>140</v>
      </c>
      <c r="C247" s="1" t="s">
        <v>2696</v>
      </c>
      <c r="D247" s="7">
        <v>5236</v>
      </c>
      <c r="E247" s="1" t="s">
        <v>2754</v>
      </c>
      <c r="F247" s="1" t="s">
        <v>4024</v>
      </c>
      <c r="G247" s="1" t="s">
        <v>4019</v>
      </c>
      <c r="H247" s="1">
        <v>14728</v>
      </c>
      <c r="I247" s="1">
        <v>14728</v>
      </c>
      <c r="J247" s="1" t="s">
        <v>132</v>
      </c>
      <c r="K247" s="8" t="s">
        <v>3662</v>
      </c>
      <c r="L247" s="9" t="s">
        <v>132</v>
      </c>
      <c r="M247" s="1" t="s">
        <v>132</v>
      </c>
      <c r="N247" s="1" t="s">
        <v>132</v>
      </c>
      <c r="O247" s="1" t="s">
        <v>132</v>
      </c>
      <c r="P247" s="1" t="s">
        <v>132</v>
      </c>
    </row>
    <row r="248" spans="1:16" ht="14.25" customHeight="1" x14ac:dyDescent="0.3">
      <c r="A248" s="1">
        <v>2019</v>
      </c>
      <c r="B248" s="6">
        <v>140</v>
      </c>
      <c r="C248" s="1" t="s">
        <v>2696</v>
      </c>
      <c r="D248" s="7">
        <v>5572</v>
      </c>
      <c r="E248" s="1" t="s">
        <v>2744</v>
      </c>
      <c r="F248" s="1" t="s">
        <v>4024</v>
      </c>
      <c r="G248" s="1" t="s">
        <v>4019</v>
      </c>
      <c r="H248" s="1">
        <v>14728</v>
      </c>
      <c r="I248" s="1">
        <v>14728</v>
      </c>
      <c r="J248" s="1" t="s">
        <v>132</v>
      </c>
      <c r="K248" s="8" t="s">
        <v>3662</v>
      </c>
      <c r="L248" s="9" t="s">
        <v>132</v>
      </c>
      <c r="M248" s="1" t="s">
        <v>132</v>
      </c>
      <c r="N248" s="1" t="s">
        <v>132</v>
      </c>
      <c r="O248" s="1" t="s">
        <v>132</v>
      </c>
      <c r="P248" s="1" t="s">
        <v>132</v>
      </c>
    </row>
    <row r="249" spans="1:16" ht="14.25" customHeight="1" x14ac:dyDescent="0.3">
      <c r="A249" s="1">
        <v>2019</v>
      </c>
      <c r="B249" s="6">
        <v>140</v>
      </c>
      <c r="C249" s="1" t="s">
        <v>2696</v>
      </c>
      <c r="D249" s="7">
        <v>5574</v>
      </c>
      <c r="E249" s="1" t="s">
        <v>1077</v>
      </c>
      <c r="F249" s="1" t="s">
        <v>4024</v>
      </c>
      <c r="G249" s="1" t="s">
        <v>4019</v>
      </c>
      <c r="H249" s="1">
        <v>14728</v>
      </c>
      <c r="I249" s="1">
        <v>14728</v>
      </c>
      <c r="J249" s="1" t="s">
        <v>132</v>
      </c>
      <c r="K249" s="8" t="s">
        <v>3662</v>
      </c>
      <c r="L249" s="9" t="s">
        <v>132</v>
      </c>
      <c r="M249" s="1" t="s">
        <v>132</v>
      </c>
      <c r="N249" s="1" t="s">
        <v>132</v>
      </c>
      <c r="O249" s="1" t="s">
        <v>132</v>
      </c>
      <c r="P249" s="1" t="s">
        <v>132</v>
      </c>
    </row>
    <row r="250" spans="1:16" ht="14.25" customHeight="1" x14ac:dyDescent="0.3">
      <c r="A250" s="1">
        <v>2019</v>
      </c>
      <c r="B250" s="6">
        <v>140</v>
      </c>
      <c r="C250" s="1" t="s">
        <v>2696</v>
      </c>
      <c r="D250" s="7">
        <v>6814</v>
      </c>
      <c r="E250" s="1" t="s">
        <v>2761</v>
      </c>
      <c r="F250" s="1" t="s">
        <v>4024</v>
      </c>
      <c r="G250" s="1" t="s">
        <v>4019</v>
      </c>
      <c r="H250" s="1">
        <v>14728</v>
      </c>
      <c r="I250" s="1">
        <v>14728</v>
      </c>
      <c r="J250" s="1" t="s">
        <v>132</v>
      </c>
      <c r="K250" s="8" t="s">
        <v>3662</v>
      </c>
      <c r="L250" s="9" t="s">
        <v>132</v>
      </c>
      <c r="M250" s="1" t="s">
        <v>132</v>
      </c>
      <c r="N250" s="1" t="s">
        <v>132</v>
      </c>
      <c r="O250" s="1" t="s">
        <v>132</v>
      </c>
      <c r="P250" s="1" t="s">
        <v>132</v>
      </c>
    </row>
    <row r="251" spans="1:16" ht="14.25" customHeight="1" x14ac:dyDescent="0.3">
      <c r="A251" s="1">
        <v>2019</v>
      </c>
      <c r="B251" s="6">
        <v>140</v>
      </c>
      <c r="C251" s="1" t="s">
        <v>2696</v>
      </c>
      <c r="D251" s="7">
        <v>7518</v>
      </c>
      <c r="E251" s="1" t="s">
        <v>2763</v>
      </c>
      <c r="F251" s="1" t="s">
        <v>4024</v>
      </c>
      <c r="G251" s="1" t="s">
        <v>4019</v>
      </c>
      <c r="H251" s="1">
        <v>14728</v>
      </c>
      <c r="I251" s="1">
        <v>14728</v>
      </c>
      <c r="J251" s="1" t="s">
        <v>132</v>
      </c>
      <c r="K251" s="8" t="s">
        <v>3662</v>
      </c>
      <c r="L251" s="9" t="s">
        <v>132</v>
      </c>
      <c r="M251" s="1" t="s">
        <v>132</v>
      </c>
      <c r="N251" s="1" t="s">
        <v>132</v>
      </c>
      <c r="O251" s="1" t="s">
        <v>132</v>
      </c>
      <c r="P251" s="1" t="s">
        <v>132</v>
      </c>
    </row>
    <row r="252" spans="1:16" ht="14.25" customHeight="1" x14ac:dyDescent="0.3">
      <c r="A252" s="1">
        <v>2019</v>
      </c>
      <c r="B252" s="6">
        <v>140</v>
      </c>
      <c r="C252" s="1" t="s">
        <v>2696</v>
      </c>
      <c r="D252" s="7">
        <v>7606</v>
      </c>
      <c r="E252" s="1" t="s">
        <v>2765</v>
      </c>
      <c r="F252" s="1" t="s">
        <v>4024</v>
      </c>
      <c r="G252" s="1" t="s">
        <v>4019</v>
      </c>
      <c r="H252" s="1">
        <v>14728</v>
      </c>
      <c r="I252" s="1">
        <v>14728</v>
      </c>
      <c r="J252" s="1" t="s">
        <v>132</v>
      </c>
      <c r="K252" s="8" t="s">
        <v>3662</v>
      </c>
      <c r="L252" s="9" t="s">
        <v>132</v>
      </c>
      <c r="M252" s="1" t="s">
        <v>132</v>
      </c>
      <c r="N252" s="1" t="s">
        <v>132</v>
      </c>
      <c r="O252" s="1" t="s">
        <v>132</v>
      </c>
      <c r="P252" s="1" t="s">
        <v>132</v>
      </c>
    </row>
    <row r="253" spans="1:16" ht="14.25" customHeight="1" x14ac:dyDescent="0.3">
      <c r="A253" s="1">
        <v>2019</v>
      </c>
      <c r="B253" s="6">
        <v>140</v>
      </c>
      <c r="C253" s="1" t="s">
        <v>2696</v>
      </c>
      <c r="D253" s="7">
        <v>8064</v>
      </c>
      <c r="E253" s="1" t="s">
        <v>2697</v>
      </c>
      <c r="F253" s="1" t="s">
        <v>4023</v>
      </c>
      <c r="G253" s="1" t="s">
        <v>4019</v>
      </c>
      <c r="H253" s="1">
        <v>14728</v>
      </c>
      <c r="I253" s="1">
        <v>14728</v>
      </c>
      <c r="J253" s="1" t="s">
        <v>132</v>
      </c>
      <c r="K253" s="8" t="s">
        <v>4020</v>
      </c>
      <c r="L253" s="9" t="s">
        <v>132</v>
      </c>
      <c r="M253" s="1" t="s">
        <v>132</v>
      </c>
      <c r="N253" s="1" t="s">
        <v>132</v>
      </c>
      <c r="O253" s="1" t="s">
        <v>132</v>
      </c>
      <c r="P253" s="1" t="s">
        <v>132</v>
      </c>
    </row>
    <row r="254" spans="1:16" ht="14.25" customHeight="1" x14ac:dyDescent="0.3">
      <c r="A254" s="1">
        <v>2019</v>
      </c>
      <c r="B254" s="6">
        <v>140</v>
      </c>
      <c r="C254" s="1" t="s">
        <v>2696</v>
      </c>
      <c r="D254" s="7">
        <v>9600</v>
      </c>
      <c r="E254" s="1" t="s">
        <v>2767</v>
      </c>
      <c r="F254" s="1" t="s">
        <v>4024</v>
      </c>
      <c r="G254" s="1" t="s">
        <v>4019</v>
      </c>
      <c r="H254" s="1">
        <v>14728</v>
      </c>
      <c r="I254" s="1">
        <v>14728</v>
      </c>
      <c r="J254" s="1" t="s">
        <v>132</v>
      </c>
      <c r="K254" s="8" t="s">
        <v>3662</v>
      </c>
      <c r="L254" s="9" t="s">
        <v>132</v>
      </c>
      <c r="M254" s="1" t="s">
        <v>132</v>
      </c>
      <c r="N254" s="1" t="s">
        <v>132</v>
      </c>
      <c r="O254" s="1" t="s">
        <v>132</v>
      </c>
      <c r="P254" s="1" t="s">
        <v>132</v>
      </c>
    </row>
    <row r="255" spans="1:16" ht="14.25" customHeight="1" x14ac:dyDescent="0.3">
      <c r="A255" s="1">
        <v>2019</v>
      </c>
      <c r="B255" s="1">
        <v>170</v>
      </c>
      <c r="C255" s="1" t="s">
        <v>662</v>
      </c>
      <c r="D255" s="1" t="s">
        <v>87</v>
      </c>
      <c r="E255" s="1" t="s">
        <v>87</v>
      </c>
      <c r="F255" s="1" t="s">
        <v>4018</v>
      </c>
      <c r="G255" s="1" t="s">
        <v>4019</v>
      </c>
      <c r="H255" s="1">
        <v>184</v>
      </c>
      <c r="I255" s="1">
        <v>184</v>
      </c>
      <c r="J255" s="1" t="s">
        <v>132</v>
      </c>
      <c r="K255" s="1" t="s">
        <v>4020</v>
      </c>
      <c r="L255" s="1" t="s">
        <v>12</v>
      </c>
      <c r="M255" s="1" t="s">
        <v>4044</v>
      </c>
      <c r="N255" s="1" t="s">
        <v>12</v>
      </c>
      <c r="O255" s="1" t="s">
        <v>12</v>
      </c>
      <c r="P255" s="1" t="s">
        <v>12</v>
      </c>
    </row>
    <row r="256" spans="1:16" ht="14.25" customHeight="1" x14ac:dyDescent="0.3">
      <c r="A256" s="1">
        <v>2019</v>
      </c>
      <c r="B256" s="6">
        <v>170</v>
      </c>
      <c r="C256" s="1" t="s">
        <v>662</v>
      </c>
      <c r="D256" s="7">
        <v>2136</v>
      </c>
      <c r="E256" s="1" t="s">
        <v>1099</v>
      </c>
      <c r="F256" s="1" t="s">
        <v>4023</v>
      </c>
      <c r="G256" s="1" t="s">
        <v>4019</v>
      </c>
      <c r="H256" s="1">
        <v>184</v>
      </c>
      <c r="I256" s="1">
        <v>184</v>
      </c>
      <c r="J256" s="1" t="s">
        <v>132</v>
      </c>
      <c r="K256" s="8" t="s">
        <v>4020</v>
      </c>
      <c r="L256" s="9" t="s">
        <v>12</v>
      </c>
      <c r="M256" s="1" t="s">
        <v>4044</v>
      </c>
      <c r="N256" s="1" t="s">
        <v>12</v>
      </c>
      <c r="O256" s="1" t="s">
        <v>12</v>
      </c>
      <c r="P256" s="1" t="s">
        <v>12</v>
      </c>
    </row>
    <row r="257" spans="1:16" ht="14.25" customHeight="1" x14ac:dyDescent="0.3">
      <c r="A257" s="1">
        <v>2019</v>
      </c>
      <c r="B257" s="6">
        <v>170</v>
      </c>
      <c r="C257" s="1" t="s">
        <v>662</v>
      </c>
      <c r="D257" s="7">
        <v>2140</v>
      </c>
      <c r="E257" s="1" t="s">
        <v>1104</v>
      </c>
      <c r="F257" s="1" t="s">
        <v>4052</v>
      </c>
      <c r="G257" s="1" t="s">
        <v>4019</v>
      </c>
      <c r="H257" s="1">
        <v>184</v>
      </c>
      <c r="I257" s="1">
        <v>184</v>
      </c>
      <c r="J257" s="1" t="s">
        <v>132</v>
      </c>
      <c r="K257" s="8" t="s">
        <v>4020</v>
      </c>
      <c r="L257" s="9" t="s">
        <v>12</v>
      </c>
      <c r="M257" s="1" t="s">
        <v>4044</v>
      </c>
      <c r="N257" s="1" t="s">
        <v>12</v>
      </c>
      <c r="O257" s="1" t="s">
        <v>12</v>
      </c>
      <c r="P257" s="1" t="s">
        <v>12</v>
      </c>
    </row>
    <row r="258" spans="1:16" ht="14.25" customHeight="1" x14ac:dyDescent="0.3">
      <c r="A258" s="1">
        <v>2019</v>
      </c>
      <c r="B258" s="1">
        <v>180</v>
      </c>
      <c r="C258" s="1" t="s">
        <v>219</v>
      </c>
      <c r="D258" s="1" t="s">
        <v>87</v>
      </c>
      <c r="E258" s="1" t="s">
        <v>87</v>
      </c>
      <c r="F258" s="1" t="s">
        <v>4042</v>
      </c>
      <c r="G258" s="1" t="s">
        <v>4019</v>
      </c>
      <c r="H258" s="1">
        <v>36887</v>
      </c>
      <c r="I258" s="1">
        <v>36887</v>
      </c>
      <c r="J258" s="1" t="s">
        <v>132</v>
      </c>
      <c r="K258" s="1" t="s">
        <v>4020</v>
      </c>
      <c r="L258" s="1" t="s">
        <v>132</v>
      </c>
      <c r="M258" s="1" t="s">
        <v>132</v>
      </c>
      <c r="N258" s="1" t="s">
        <v>132</v>
      </c>
      <c r="O258" s="1" t="s">
        <v>132</v>
      </c>
      <c r="P258" s="1" t="s">
        <v>132</v>
      </c>
    </row>
    <row r="259" spans="1:16" ht="14.25" customHeight="1" x14ac:dyDescent="0.3">
      <c r="A259" s="1">
        <v>2019</v>
      </c>
      <c r="B259" s="6">
        <v>180</v>
      </c>
      <c r="C259" s="1" t="s">
        <v>219</v>
      </c>
      <c r="D259" s="7">
        <v>122</v>
      </c>
      <c r="E259" s="1" t="s">
        <v>232</v>
      </c>
      <c r="F259" s="1" t="s">
        <v>4031</v>
      </c>
      <c r="G259" s="1" t="s">
        <v>4019</v>
      </c>
      <c r="H259" s="1">
        <v>36887</v>
      </c>
      <c r="I259" s="1">
        <v>36887</v>
      </c>
      <c r="J259" s="1" t="s">
        <v>132</v>
      </c>
      <c r="K259" s="8" t="s">
        <v>3662</v>
      </c>
      <c r="L259" s="9" t="s">
        <v>132</v>
      </c>
      <c r="M259" s="1" t="s">
        <v>132</v>
      </c>
      <c r="N259" s="1" t="s">
        <v>132</v>
      </c>
      <c r="O259" s="1" t="s">
        <v>132</v>
      </c>
      <c r="P259" s="1" t="s">
        <v>132</v>
      </c>
    </row>
    <row r="260" spans="1:16" ht="14.25" customHeight="1" x14ac:dyDescent="0.3">
      <c r="A260" s="1">
        <v>2019</v>
      </c>
      <c r="B260" s="6">
        <v>180</v>
      </c>
      <c r="C260" s="1" t="s">
        <v>219</v>
      </c>
      <c r="D260" s="7">
        <v>126</v>
      </c>
      <c r="E260" s="1" t="s">
        <v>220</v>
      </c>
      <c r="F260" s="1" t="s">
        <v>4024</v>
      </c>
      <c r="G260" s="1" t="s">
        <v>4019</v>
      </c>
      <c r="H260" s="1">
        <v>36887</v>
      </c>
      <c r="I260" s="1">
        <v>36887</v>
      </c>
      <c r="J260" s="1" t="s">
        <v>132</v>
      </c>
      <c r="K260" s="8" t="s">
        <v>3662</v>
      </c>
      <c r="L260" s="9" t="s">
        <v>132</v>
      </c>
      <c r="M260" s="1" t="s">
        <v>132</v>
      </c>
      <c r="N260" s="1" t="s">
        <v>132</v>
      </c>
      <c r="O260" s="1" t="s">
        <v>132</v>
      </c>
      <c r="P260" s="1" t="s">
        <v>132</v>
      </c>
    </row>
    <row r="261" spans="1:16" ht="14.25" customHeight="1" x14ac:dyDescent="0.3">
      <c r="A261" s="1">
        <v>2019</v>
      </c>
      <c r="B261" s="6">
        <v>180</v>
      </c>
      <c r="C261" s="1" t="s">
        <v>219</v>
      </c>
      <c r="D261" s="7">
        <v>127</v>
      </c>
      <c r="E261" s="1" t="s">
        <v>4053</v>
      </c>
      <c r="F261" s="1" t="s">
        <v>4031</v>
      </c>
      <c r="G261" s="1" t="s">
        <v>4019</v>
      </c>
      <c r="H261" s="1">
        <v>36887</v>
      </c>
      <c r="I261" s="1">
        <v>36887</v>
      </c>
      <c r="J261" s="1" t="s">
        <v>132</v>
      </c>
      <c r="K261" s="8" t="s">
        <v>3662</v>
      </c>
      <c r="L261" s="9" t="s">
        <v>132</v>
      </c>
      <c r="M261" s="1" t="s">
        <v>132</v>
      </c>
      <c r="N261" s="1" t="s">
        <v>132</v>
      </c>
      <c r="O261" s="1" t="s">
        <v>132</v>
      </c>
      <c r="P261" s="1" t="s">
        <v>132</v>
      </c>
    </row>
    <row r="262" spans="1:16" ht="14.25" customHeight="1" x14ac:dyDescent="0.3">
      <c r="A262" s="1">
        <v>2019</v>
      </c>
      <c r="B262" s="6">
        <v>180</v>
      </c>
      <c r="C262" s="1" t="s">
        <v>219</v>
      </c>
      <c r="D262" s="7">
        <v>213</v>
      </c>
      <c r="E262" s="1" t="s">
        <v>242</v>
      </c>
      <c r="F262" s="1" t="s">
        <v>4025</v>
      </c>
      <c r="G262" s="1" t="s">
        <v>4019</v>
      </c>
      <c r="H262" s="1">
        <v>36887</v>
      </c>
      <c r="I262" s="1">
        <v>36887</v>
      </c>
      <c r="J262" s="1" t="s">
        <v>132</v>
      </c>
      <c r="K262" s="8" t="s">
        <v>3662</v>
      </c>
      <c r="L262" s="9" t="s">
        <v>132</v>
      </c>
      <c r="M262" s="1" t="s">
        <v>132</v>
      </c>
      <c r="N262" s="1" t="s">
        <v>132</v>
      </c>
      <c r="O262" s="1" t="s">
        <v>132</v>
      </c>
      <c r="P262" s="1" t="s">
        <v>132</v>
      </c>
    </row>
    <row r="263" spans="1:16" ht="14.25" customHeight="1" x14ac:dyDescent="0.3">
      <c r="A263" s="1">
        <v>2019</v>
      </c>
      <c r="B263" s="6">
        <v>180</v>
      </c>
      <c r="C263" s="1" t="s">
        <v>219</v>
      </c>
      <c r="D263" s="7">
        <v>214</v>
      </c>
      <c r="E263" s="1" t="s">
        <v>222</v>
      </c>
      <c r="F263" s="1" t="s">
        <v>4023</v>
      </c>
      <c r="G263" s="1" t="s">
        <v>4019</v>
      </c>
      <c r="H263" s="1">
        <v>36887</v>
      </c>
      <c r="I263" s="1">
        <v>36887</v>
      </c>
      <c r="J263" s="1" t="s">
        <v>132</v>
      </c>
      <c r="K263" s="8" t="s">
        <v>4020</v>
      </c>
      <c r="L263" s="9" t="s">
        <v>132</v>
      </c>
      <c r="M263" s="1" t="s">
        <v>132</v>
      </c>
      <c r="N263" s="1" t="s">
        <v>132</v>
      </c>
      <c r="O263" s="1" t="s">
        <v>132</v>
      </c>
      <c r="P263" s="1" t="s">
        <v>132</v>
      </c>
    </row>
    <row r="264" spans="1:16" ht="14.25" customHeight="1" x14ac:dyDescent="0.3">
      <c r="A264" s="1">
        <v>2019</v>
      </c>
      <c r="B264" s="6">
        <v>180</v>
      </c>
      <c r="C264" s="1" t="s">
        <v>219</v>
      </c>
      <c r="D264" s="7">
        <v>310</v>
      </c>
      <c r="E264" s="1" t="s">
        <v>226</v>
      </c>
      <c r="F264" s="1" t="s">
        <v>4024</v>
      </c>
      <c r="G264" s="1" t="s">
        <v>4019</v>
      </c>
      <c r="H264" s="1">
        <v>36887</v>
      </c>
      <c r="I264" s="1">
        <v>36887</v>
      </c>
      <c r="J264" s="1" t="s">
        <v>132</v>
      </c>
      <c r="K264" s="8" t="s">
        <v>3662</v>
      </c>
      <c r="L264" s="9" t="s">
        <v>132</v>
      </c>
      <c r="M264" s="1" t="s">
        <v>132</v>
      </c>
      <c r="N264" s="1" t="s">
        <v>132</v>
      </c>
      <c r="O264" s="1" t="s">
        <v>132</v>
      </c>
      <c r="P264" s="1" t="s">
        <v>132</v>
      </c>
    </row>
    <row r="265" spans="1:16" ht="14.25" customHeight="1" x14ac:dyDescent="0.3">
      <c r="A265" s="1">
        <v>2019</v>
      </c>
      <c r="B265" s="6">
        <v>180</v>
      </c>
      <c r="C265" s="1" t="s">
        <v>219</v>
      </c>
      <c r="D265" s="7">
        <v>458</v>
      </c>
      <c r="E265" s="1" t="s">
        <v>228</v>
      </c>
      <c r="F265" s="1" t="s">
        <v>4024</v>
      </c>
      <c r="G265" s="1" t="s">
        <v>4019</v>
      </c>
      <c r="H265" s="1">
        <v>36887</v>
      </c>
      <c r="I265" s="1">
        <v>36887</v>
      </c>
      <c r="J265" s="1" t="s">
        <v>132</v>
      </c>
      <c r="K265" s="8" t="s">
        <v>3662</v>
      </c>
      <c r="L265" s="9" t="s">
        <v>132</v>
      </c>
      <c r="M265" s="1" t="s">
        <v>132</v>
      </c>
      <c r="N265" s="1" t="s">
        <v>132</v>
      </c>
      <c r="O265" s="1" t="s">
        <v>132</v>
      </c>
      <c r="P265" s="1" t="s">
        <v>132</v>
      </c>
    </row>
    <row r="266" spans="1:16" ht="14.25" customHeight="1" x14ac:dyDescent="0.3">
      <c r="A266" s="1">
        <v>2019</v>
      </c>
      <c r="B266" s="6">
        <v>180</v>
      </c>
      <c r="C266" s="1" t="s">
        <v>219</v>
      </c>
      <c r="D266" s="7">
        <v>464</v>
      </c>
      <c r="E266" s="1" t="s">
        <v>236</v>
      </c>
      <c r="F266" s="1" t="s">
        <v>4023</v>
      </c>
      <c r="G266" s="1" t="s">
        <v>4029</v>
      </c>
      <c r="H266" s="1">
        <v>36887</v>
      </c>
      <c r="I266" s="1">
        <v>36887</v>
      </c>
      <c r="J266" s="1" t="s">
        <v>132</v>
      </c>
      <c r="K266" s="8" t="s">
        <v>4020</v>
      </c>
      <c r="L266" s="9" t="s">
        <v>132</v>
      </c>
      <c r="M266" s="1" t="s">
        <v>132</v>
      </c>
      <c r="N266" s="1" t="s">
        <v>132</v>
      </c>
      <c r="O266" s="1" t="s">
        <v>132</v>
      </c>
      <c r="P266" s="1" t="s">
        <v>132</v>
      </c>
    </row>
    <row r="267" spans="1:16" ht="14.25" customHeight="1" x14ac:dyDescent="0.3">
      <c r="A267" s="1">
        <v>2019</v>
      </c>
      <c r="B267" s="6">
        <v>180</v>
      </c>
      <c r="C267" s="1" t="s">
        <v>219</v>
      </c>
      <c r="D267" s="7">
        <v>465</v>
      </c>
      <c r="E267" s="1" t="s">
        <v>234</v>
      </c>
      <c r="F267" s="1" t="s">
        <v>4024</v>
      </c>
      <c r="G267" s="1" t="s">
        <v>4019</v>
      </c>
      <c r="H267" s="1">
        <v>36887</v>
      </c>
      <c r="I267" s="1">
        <v>36887</v>
      </c>
      <c r="J267" s="1" t="s">
        <v>132</v>
      </c>
      <c r="K267" s="8" t="s">
        <v>3662</v>
      </c>
      <c r="L267" s="9" t="s">
        <v>132</v>
      </c>
      <c r="M267" s="1" t="s">
        <v>132</v>
      </c>
      <c r="N267" s="1" t="s">
        <v>132</v>
      </c>
      <c r="O267" s="1" t="s">
        <v>132</v>
      </c>
      <c r="P267" s="1" t="s">
        <v>132</v>
      </c>
    </row>
    <row r="268" spans="1:16" ht="14.25" customHeight="1" x14ac:dyDescent="0.3">
      <c r="A268" s="1">
        <v>2019</v>
      </c>
      <c r="B268" s="6">
        <v>180</v>
      </c>
      <c r="C268" s="1" t="s">
        <v>219</v>
      </c>
      <c r="D268" s="7">
        <v>914</v>
      </c>
      <c r="E268" s="1" t="s">
        <v>244</v>
      </c>
      <c r="F268" s="1" t="s">
        <v>4024</v>
      </c>
      <c r="G268" s="1" t="s">
        <v>4019</v>
      </c>
      <c r="H268" s="1">
        <v>36887</v>
      </c>
      <c r="I268" s="1">
        <v>36887</v>
      </c>
      <c r="J268" s="1" t="s">
        <v>132</v>
      </c>
      <c r="K268" s="8" t="s">
        <v>3662</v>
      </c>
      <c r="L268" s="9" t="s">
        <v>132</v>
      </c>
      <c r="M268" s="1" t="s">
        <v>132</v>
      </c>
      <c r="N268" s="1" t="s">
        <v>132</v>
      </c>
      <c r="O268" s="1" t="s">
        <v>132</v>
      </c>
      <c r="P268" s="1" t="s">
        <v>132</v>
      </c>
    </row>
    <row r="269" spans="1:16" ht="14.25" customHeight="1" x14ac:dyDescent="0.3">
      <c r="A269" s="1">
        <v>2019</v>
      </c>
      <c r="B269" s="6">
        <v>180</v>
      </c>
      <c r="C269" s="1" t="s">
        <v>219</v>
      </c>
      <c r="D269" s="7">
        <v>1458</v>
      </c>
      <c r="E269" s="1" t="s">
        <v>714</v>
      </c>
      <c r="F269" s="1" t="s">
        <v>4027</v>
      </c>
      <c r="G269" s="1" t="s">
        <v>4036</v>
      </c>
      <c r="H269" s="1">
        <v>36887</v>
      </c>
      <c r="I269" s="1">
        <v>36887</v>
      </c>
      <c r="J269" s="1" t="s">
        <v>132</v>
      </c>
      <c r="K269" s="8" t="s">
        <v>4020</v>
      </c>
      <c r="L269" s="9" t="s">
        <v>132</v>
      </c>
      <c r="M269" s="1" t="s">
        <v>132</v>
      </c>
      <c r="N269" s="1" t="s">
        <v>132</v>
      </c>
      <c r="O269" s="1" t="s">
        <v>132</v>
      </c>
      <c r="P269" s="1" t="s">
        <v>132</v>
      </c>
    </row>
    <row r="270" spans="1:16" ht="14.25" customHeight="1" x14ac:dyDescent="0.3">
      <c r="A270" s="1">
        <v>2019</v>
      </c>
      <c r="B270" s="6">
        <v>180</v>
      </c>
      <c r="C270" s="1" t="s">
        <v>219</v>
      </c>
      <c r="D270" s="7">
        <v>1470</v>
      </c>
      <c r="E270" s="1" t="s">
        <v>246</v>
      </c>
      <c r="F270" s="1" t="s">
        <v>4024</v>
      </c>
      <c r="G270" s="1" t="s">
        <v>4019</v>
      </c>
      <c r="H270" s="1">
        <v>36887</v>
      </c>
      <c r="I270" s="1">
        <v>36887</v>
      </c>
      <c r="J270" s="1" t="s">
        <v>132</v>
      </c>
      <c r="K270" s="8" t="s">
        <v>3662</v>
      </c>
      <c r="L270" s="9" t="s">
        <v>132</v>
      </c>
      <c r="M270" s="1" t="s">
        <v>132</v>
      </c>
      <c r="N270" s="1" t="s">
        <v>132</v>
      </c>
      <c r="O270" s="1" t="s">
        <v>132</v>
      </c>
      <c r="P270" s="1" t="s">
        <v>132</v>
      </c>
    </row>
    <row r="271" spans="1:16" ht="14.25" customHeight="1" x14ac:dyDescent="0.3">
      <c r="A271" s="1">
        <v>2019</v>
      </c>
      <c r="B271" s="6">
        <v>180</v>
      </c>
      <c r="C271" s="1" t="s">
        <v>219</v>
      </c>
      <c r="D271" s="7">
        <v>1720</v>
      </c>
      <c r="E271" s="1" t="s">
        <v>248</v>
      </c>
      <c r="F271" s="1" t="s">
        <v>4024</v>
      </c>
      <c r="G271" s="1" t="s">
        <v>4019</v>
      </c>
      <c r="H271" s="1">
        <v>36887</v>
      </c>
      <c r="I271" s="1">
        <v>36887</v>
      </c>
      <c r="J271" s="1" t="s">
        <v>132</v>
      </c>
      <c r="K271" s="8" t="s">
        <v>3662</v>
      </c>
      <c r="L271" s="9" t="s">
        <v>132</v>
      </c>
      <c r="M271" s="1" t="s">
        <v>132</v>
      </c>
      <c r="N271" s="1" t="s">
        <v>132</v>
      </c>
      <c r="O271" s="1" t="s">
        <v>132</v>
      </c>
      <c r="P271" s="1" t="s">
        <v>132</v>
      </c>
    </row>
    <row r="272" spans="1:16" ht="14.25" customHeight="1" x14ac:dyDescent="0.3">
      <c r="A272" s="1">
        <v>2019</v>
      </c>
      <c r="B272" s="6">
        <v>180</v>
      </c>
      <c r="C272" s="1" t="s">
        <v>219</v>
      </c>
      <c r="D272" s="7">
        <v>1800</v>
      </c>
      <c r="E272" s="1" t="s">
        <v>250</v>
      </c>
      <c r="F272" s="1" t="s">
        <v>4024</v>
      </c>
      <c r="G272" s="1" t="s">
        <v>4019</v>
      </c>
      <c r="H272" s="1">
        <v>36887</v>
      </c>
      <c r="I272" s="1">
        <v>36887</v>
      </c>
      <c r="J272" s="1" t="s">
        <v>132</v>
      </c>
      <c r="K272" s="8" t="s">
        <v>3662</v>
      </c>
      <c r="L272" s="9" t="s">
        <v>132</v>
      </c>
      <c r="M272" s="1" t="s">
        <v>132</v>
      </c>
      <c r="N272" s="1" t="s">
        <v>132</v>
      </c>
      <c r="O272" s="1" t="s">
        <v>132</v>
      </c>
      <c r="P272" s="1" t="s">
        <v>132</v>
      </c>
    </row>
    <row r="273" spans="1:16" ht="14.25" customHeight="1" x14ac:dyDescent="0.3">
      <c r="A273" s="1">
        <v>2019</v>
      </c>
      <c r="B273" s="6">
        <v>180</v>
      </c>
      <c r="C273" s="1" t="s">
        <v>219</v>
      </c>
      <c r="D273" s="7">
        <v>1948</v>
      </c>
      <c r="E273" s="1" t="s">
        <v>252</v>
      </c>
      <c r="F273" s="1" t="s">
        <v>4023</v>
      </c>
      <c r="G273" s="1" t="s">
        <v>4019</v>
      </c>
      <c r="H273" s="1">
        <v>36887</v>
      </c>
      <c r="I273" s="1">
        <v>36887</v>
      </c>
      <c r="J273" s="1" t="s">
        <v>132</v>
      </c>
      <c r="K273" s="8" t="s">
        <v>4020</v>
      </c>
      <c r="L273" s="9" t="s">
        <v>132</v>
      </c>
      <c r="M273" s="1" t="s">
        <v>132</v>
      </c>
      <c r="N273" s="1" t="s">
        <v>132</v>
      </c>
      <c r="O273" s="1" t="s">
        <v>132</v>
      </c>
      <c r="P273" s="1" t="s">
        <v>132</v>
      </c>
    </row>
    <row r="274" spans="1:16" ht="14.25" customHeight="1" x14ac:dyDescent="0.3">
      <c r="A274" s="1">
        <v>2019</v>
      </c>
      <c r="B274" s="6">
        <v>180</v>
      </c>
      <c r="C274" s="1" t="s">
        <v>219</v>
      </c>
      <c r="D274" s="7">
        <v>2095</v>
      </c>
      <c r="E274" s="1" t="s">
        <v>254</v>
      </c>
      <c r="F274" s="1" t="s">
        <v>4023</v>
      </c>
      <c r="G274" s="1" t="s">
        <v>4019</v>
      </c>
      <c r="H274" s="1">
        <v>36887</v>
      </c>
      <c r="I274" s="1">
        <v>36887</v>
      </c>
      <c r="J274" s="1" t="s">
        <v>132</v>
      </c>
      <c r="K274" s="8" t="s">
        <v>4020</v>
      </c>
      <c r="L274" s="9" t="s">
        <v>132</v>
      </c>
      <c r="M274" s="1" t="s">
        <v>132</v>
      </c>
      <c r="N274" s="1" t="s">
        <v>132</v>
      </c>
      <c r="O274" s="1" t="s">
        <v>132</v>
      </c>
      <c r="P274" s="1" t="s">
        <v>132</v>
      </c>
    </row>
    <row r="275" spans="1:16" ht="14.25" customHeight="1" x14ac:dyDescent="0.3">
      <c r="A275" s="1">
        <v>2019</v>
      </c>
      <c r="B275" s="6">
        <v>180</v>
      </c>
      <c r="C275" s="1" t="s">
        <v>219</v>
      </c>
      <c r="D275" s="7">
        <v>2114</v>
      </c>
      <c r="E275" s="1" t="s">
        <v>256</v>
      </c>
      <c r="F275" s="1" t="s">
        <v>4024</v>
      </c>
      <c r="G275" s="1" t="s">
        <v>4019</v>
      </c>
      <c r="H275" s="1">
        <v>36887</v>
      </c>
      <c r="I275" s="1">
        <v>36887</v>
      </c>
      <c r="J275" s="1" t="s">
        <v>132</v>
      </c>
      <c r="K275" s="8" t="s">
        <v>3662</v>
      </c>
      <c r="L275" s="9" t="s">
        <v>132</v>
      </c>
      <c r="M275" s="1" t="s">
        <v>132</v>
      </c>
      <c r="N275" s="1" t="s">
        <v>132</v>
      </c>
      <c r="O275" s="1" t="s">
        <v>132</v>
      </c>
      <c r="P275" s="1" t="s">
        <v>132</v>
      </c>
    </row>
    <row r="276" spans="1:16" ht="14.25" customHeight="1" x14ac:dyDescent="0.3">
      <c r="A276" s="1">
        <v>2019</v>
      </c>
      <c r="B276" s="6">
        <v>180</v>
      </c>
      <c r="C276" s="1" t="s">
        <v>219</v>
      </c>
      <c r="D276" s="7">
        <v>2384</v>
      </c>
      <c r="E276" s="1" t="s">
        <v>258</v>
      </c>
      <c r="F276" s="1" t="s">
        <v>4024</v>
      </c>
      <c r="G276" s="1" t="s">
        <v>4019</v>
      </c>
      <c r="H276" s="1">
        <v>36887</v>
      </c>
      <c r="I276" s="1">
        <v>36887</v>
      </c>
      <c r="J276" s="1" t="s">
        <v>132</v>
      </c>
      <c r="K276" s="8" t="s">
        <v>3662</v>
      </c>
      <c r="L276" s="9" t="s">
        <v>132</v>
      </c>
      <c r="M276" s="1" t="s">
        <v>132</v>
      </c>
      <c r="N276" s="1" t="s">
        <v>132</v>
      </c>
      <c r="O276" s="1" t="s">
        <v>132</v>
      </c>
      <c r="P276" s="1" t="s">
        <v>132</v>
      </c>
    </row>
    <row r="277" spans="1:16" ht="14.25" customHeight="1" x14ac:dyDescent="0.3">
      <c r="A277" s="1">
        <v>2019</v>
      </c>
      <c r="B277" s="6">
        <v>180</v>
      </c>
      <c r="C277" s="1" t="s">
        <v>219</v>
      </c>
      <c r="D277" s="7">
        <v>2618</v>
      </c>
      <c r="E277" s="1" t="s">
        <v>262</v>
      </c>
      <c r="F277" s="1" t="s">
        <v>4024</v>
      </c>
      <c r="G277" s="1" t="s">
        <v>4019</v>
      </c>
      <c r="H277" s="1">
        <v>36887</v>
      </c>
      <c r="I277" s="1">
        <v>36887</v>
      </c>
      <c r="J277" s="1" t="s">
        <v>132</v>
      </c>
      <c r="K277" s="8" t="s">
        <v>3662</v>
      </c>
      <c r="L277" s="9" t="s">
        <v>132</v>
      </c>
      <c r="M277" s="1" t="s">
        <v>132</v>
      </c>
      <c r="N277" s="1" t="s">
        <v>132</v>
      </c>
      <c r="O277" s="1" t="s">
        <v>132</v>
      </c>
      <c r="P277" s="1" t="s">
        <v>132</v>
      </c>
    </row>
    <row r="278" spans="1:16" ht="14.25" customHeight="1" x14ac:dyDescent="0.3">
      <c r="A278" s="1">
        <v>2019</v>
      </c>
      <c r="B278" s="6">
        <v>180</v>
      </c>
      <c r="C278" s="1" t="s">
        <v>219</v>
      </c>
      <c r="D278" s="7">
        <v>2654</v>
      </c>
      <c r="E278" s="1" t="s">
        <v>264</v>
      </c>
      <c r="F278" s="1" t="s">
        <v>4031</v>
      </c>
      <c r="G278" s="1" t="s">
        <v>4019</v>
      </c>
      <c r="H278" s="1">
        <v>36887</v>
      </c>
      <c r="I278" s="1">
        <v>36887</v>
      </c>
      <c r="J278" s="1" t="s">
        <v>132</v>
      </c>
      <c r="K278" s="8" t="s">
        <v>3662</v>
      </c>
      <c r="L278" s="9" t="s">
        <v>132</v>
      </c>
      <c r="M278" s="1" t="s">
        <v>132</v>
      </c>
      <c r="N278" s="1" t="s">
        <v>132</v>
      </c>
      <c r="O278" s="1" t="s">
        <v>132</v>
      </c>
      <c r="P278" s="1" t="s">
        <v>132</v>
      </c>
    </row>
    <row r="279" spans="1:16" ht="14.25" customHeight="1" x14ac:dyDescent="0.3">
      <c r="A279" s="1">
        <v>2019</v>
      </c>
      <c r="B279" s="6">
        <v>180</v>
      </c>
      <c r="C279" s="1" t="s">
        <v>219</v>
      </c>
      <c r="D279" s="7">
        <v>2673</v>
      </c>
      <c r="E279" s="1" t="s">
        <v>722</v>
      </c>
      <c r="F279" s="1" t="s">
        <v>4027</v>
      </c>
      <c r="G279" s="1" t="s">
        <v>4022</v>
      </c>
      <c r="H279" s="1">
        <v>36887</v>
      </c>
      <c r="I279" s="1">
        <v>36887</v>
      </c>
      <c r="J279" s="1" t="s">
        <v>132</v>
      </c>
      <c r="K279" s="8" t="s">
        <v>4020</v>
      </c>
      <c r="L279" s="9" t="s">
        <v>132</v>
      </c>
      <c r="M279" s="1" t="s">
        <v>132</v>
      </c>
      <c r="N279" s="1" t="s">
        <v>132</v>
      </c>
      <c r="O279" s="1" t="s">
        <v>132</v>
      </c>
      <c r="P279" s="1" t="s">
        <v>132</v>
      </c>
    </row>
    <row r="280" spans="1:16" ht="14.25" customHeight="1" x14ac:dyDescent="0.3">
      <c r="A280" s="1">
        <v>2019</v>
      </c>
      <c r="B280" s="6">
        <v>180</v>
      </c>
      <c r="C280" s="1" t="s">
        <v>4054</v>
      </c>
      <c r="D280" s="7">
        <v>2998</v>
      </c>
      <c r="E280" s="1" t="s">
        <v>266</v>
      </c>
      <c r="F280" s="1" t="s">
        <v>4055</v>
      </c>
      <c r="G280" s="1" t="s">
        <v>4019</v>
      </c>
      <c r="H280" s="1">
        <v>36887</v>
      </c>
      <c r="I280" s="1">
        <v>36887</v>
      </c>
      <c r="J280" s="1" t="s">
        <v>132</v>
      </c>
      <c r="K280" s="8" t="s">
        <v>4020</v>
      </c>
      <c r="L280" s="9" t="s">
        <v>132</v>
      </c>
      <c r="M280" s="1" t="s">
        <v>132</v>
      </c>
      <c r="N280" s="1" t="s">
        <v>132</v>
      </c>
      <c r="O280" s="1" t="s">
        <v>132</v>
      </c>
      <c r="P280" s="1" t="s">
        <v>132</v>
      </c>
    </row>
    <row r="281" spans="1:16" ht="14.25" customHeight="1" x14ac:dyDescent="0.3">
      <c r="A281" s="1">
        <v>2019</v>
      </c>
      <c r="B281" s="6">
        <v>180</v>
      </c>
      <c r="C281" s="1" t="s">
        <v>219</v>
      </c>
      <c r="D281" s="7">
        <v>3272</v>
      </c>
      <c r="E281" s="1" t="s">
        <v>268</v>
      </c>
      <c r="F281" s="1" t="s">
        <v>4023</v>
      </c>
      <c r="G281" s="1" t="s">
        <v>4019</v>
      </c>
      <c r="H281" s="1">
        <v>36887</v>
      </c>
      <c r="I281" s="1">
        <v>36887</v>
      </c>
      <c r="J281" s="1" t="s">
        <v>132</v>
      </c>
      <c r="K281" s="8" t="s">
        <v>4020</v>
      </c>
      <c r="L281" s="9" t="s">
        <v>132</v>
      </c>
      <c r="M281" s="1" t="s">
        <v>132</v>
      </c>
      <c r="N281" s="1" t="s">
        <v>132</v>
      </c>
      <c r="O281" s="1" t="s">
        <v>132</v>
      </c>
      <c r="P281" s="1" t="s">
        <v>132</v>
      </c>
    </row>
    <row r="282" spans="1:16" ht="14.25" customHeight="1" x14ac:dyDescent="0.3">
      <c r="A282" s="1">
        <v>2019</v>
      </c>
      <c r="B282" s="6">
        <v>180</v>
      </c>
      <c r="C282" s="1" t="s">
        <v>219</v>
      </c>
      <c r="D282" s="7">
        <v>3354</v>
      </c>
      <c r="E282" s="1" t="s">
        <v>763</v>
      </c>
      <c r="F282" s="1" t="s">
        <v>4056</v>
      </c>
      <c r="G282" s="1" t="s">
        <v>4057</v>
      </c>
      <c r="H282" s="1">
        <v>36887</v>
      </c>
      <c r="I282" s="1">
        <v>36887</v>
      </c>
      <c r="J282" s="1" t="s">
        <v>132</v>
      </c>
      <c r="K282" s="8" t="s">
        <v>4020</v>
      </c>
      <c r="L282" s="9" t="s">
        <v>132</v>
      </c>
      <c r="M282" s="1" t="s">
        <v>132</v>
      </c>
      <c r="N282" s="1" t="s">
        <v>132</v>
      </c>
      <c r="O282" s="1" t="s">
        <v>132</v>
      </c>
      <c r="P282" s="1" t="s">
        <v>132</v>
      </c>
    </row>
    <row r="283" spans="1:16" ht="14.25" customHeight="1" x14ac:dyDescent="0.3">
      <c r="A283" s="1">
        <v>2019</v>
      </c>
      <c r="B283" s="6">
        <v>180</v>
      </c>
      <c r="C283" s="1" t="s">
        <v>219</v>
      </c>
      <c r="D283" s="7">
        <v>3471</v>
      </c>
      <c r="E283" s="1" t="s">
        <v>271</v>
      </c>
      <c r="F283" s="1" t="s">
        <v>4023</v>
      </c>
      <c r="G283" s="1" t="s">
        <v>4019</v>
      </c>
      <c r="H283" s="1">
        <v>36887</v>
      </c>
      <c r="I283" s="1">
        <v>36887</v>
      </c>
      <c r="J283" s="1" t="s">
        <v>132</v>
      </c>
      <c r="K283" s="8" t="s">
        <v>4020</v>
      </c>
      <c r="L283" s="9" t="s">
        <v>132</v>
      </c>
      <c r="M283" s="1" t="s">
        <v>132</v>
      </c>
      <c r="N283" s="1" t="s">
        <v>132</v>
      </c>
      <c r="O283" s="1" t="s">
        <v>132</v>
      </c>
      <c r="P283" s="1" t="s">
        <v>132</v>
      </c>
    </row>
    <row r="284" spans="1:16" ht="14.25" customHeight="1" x14ac:dyDescent="0.3">
      <c r="A284" s="1">
        <v>2019</v>
      </c>
      <c r="B284" s="6">
        <v>180</v>
      </c>
      <c r="C284" s="1" t="s">
        <v>219</v>
      </c>
      <c r="D284" s="7">
        <v>4024</v>
      </c>
      <c r="E284" s="1" t="s">
        <v>785</v>
      </c>
      <c r="F284" s="1" t="s">
        <v>4056</v>
      </c>
      <c r="G284" s="1" t="s">
        <v>4038</v>
      </c>
      <c r="H284" s="1">
        <v>36887</v>
      </c>
      <c r="I284" s="1">
        <v>36887</v>
      </c>
      <c r="J284" s="1" t="s">
        <v>132</v>
      </c>
      <c r="K284" s="8" t="s">
        <v>4020</v>
      </c>
      <c r="L284" s="9" t="s">
        <v>132</v>
      </c>
      <c r="M284" s="1" t="s">
        <v>132</v>
      </c>
      <c r="N284" s="1" t="s">
        <v>132</v>
      </c>
      <c r="O284" s="1" t="s">
        <v>132</v>
      </c>
      <c r="P284" s="1" t="s">
        <v>132</v>
      </c>
    </row>
    <row r="285" spans="1:16" ht="14.25" customHeight="1" x14ac:dyDescent="0.3">
      <c r="A285" s="1">
        <v>2019</v>
      </c>
      <c r="B285" s="6">
        <v>180</v>
      </c>
      <c r="C285" s="1" t="s">
        <v>219</v>
      </c>
      <c r="D285" s="7">
        <v>4270</v>
      </c>
      <c r="E285" s="1" t="s">
        <v>277</v>
      </c>
      <c r="F285" s="1" t="s">
        <v>4058</v>
      </c>
      <c r="G285" s="1" t="s">
        <v>4019</v>
      </c>
      <c r="H285" s="1">
        <v>36887</v>
      </c>
      <c r="I285" s="1">
        <v>36887</v>
      </c>
      <c r="J285" s="1" t="s">
        <v>132</v>
      </c>
      <c r="K285" s="8" t="s">
        <v>3662</v>
      </c>
      <c r="L285" s="9" t="s">
        <v>132</v>
      </c>
      <c r="M285" s="1" t="s">
        <v>132</v>
      </c>
      <c r="N285" s="1" t="s">
        <v>132</v>
      </c>
      <c r="O285" s="1" t="s">
        <v>132</v>
      </c>
      <c r="P285" s="1" t="s">
        <v>132</v>
      </c>
    </row>
    <row r="286" spans="1:16" ht="14.25" customHeight="1" x14ac:dyDescent="0.3">
      <c r="A286" s="1">
        <v>2019</v>
      </c>
      <c r="B286" s="6">
        <v>180</v>
      </c>
      <c r="C286" s="1" t="s">
        <v>219</v>
      </c>
      <c r="D286" s="7">
        <v>4426</v>
      </c>
      <c r="E286" s="1" t="s">
        <v>281</v>
      </c>
      <c r="F286" s="1" t="s">
        <v>4024</v>
      </c>
      <c r="G286" s="1" t="s">
        <v>4019</v>
      </c>
      <c r="H286" s="1">
        <v>36887</v>
      </c>
      <c r="I286" s="1">
        <v>36887</v>
      </c>
      <c r="J286" s="1" t="s">
        <v>132</v>
      </c>
      <c r="K286" s="8" t="s">
        <v>3662</v>
      </c>
      <c r="L286" s="9" t="s">
        <v>132</v>
      </c>
      <c r="M286" s="1" t="s">
        <v>132</v>
      </c>
      <c r="N286" s="1" t="s">
        <v>132</v>
      </c>
      <c r="O286" s="1" t="s">
        <v>132</v>
      </c>
      <c r="P286" s="1" t="s">
        <v>132</v>
      </c>
    </row>
    <row r="287" spans="1:16" ht="14.25" customHeight="1" x14ac:dyDescent="0.3">
      <c r="A287" s="1">
        <v>2019</v>
      </c>
      <c r="B287" s="6">
        <v>180</v>
      </c>
      <c r="C287" s="1" t="s">
        <v>219</v>
      </c>
      <c r="D287" s="7">
        <v>4646</v>
      </c>
      <c r="E287" s="1" t="s">
        <v>283</v>
      </c>
      <c r="F287" s="1" t="s">
        <v>4023</v>
      </c>
      <c r="G287" s="1" t="s">
        <v>4019</v>
      </c>
      <c r="H287" s="1">
        <v>36887</v>
      </c>
      <c r="I287" s="1">
        <v>36887</v>
      </c>
      <c r="J287" s="1" t="s">
        <v>132</v>
      </c>
      <c r="K287" s="8" t="s">
        <v>4020</v>
      </c>
      <c r="L287" s="9" t="s">
        <v>132</v>
      </c>
      <c r="M287" s="1" t="s">
        <v>132</v>
      </c>
      <c r="N287" s="1" t="s">
        <v>132</v>
      </c>
      <c r="O287" s="1" t="s">
        <v>132</v>
      </c>
      <c r="P287" s="1" t="s">
        <v>132</v>
      </c>
    </row>
    <row r="288" spans="1:16" ht="14.25" customHeight="1" x14ac:dyDescent="0.3">
      <c r="A288" s="1">
        <v>2019</v>
      </c>
      <c r="B288" s="6">
        <v>180</v>
      </c>
      <c r="C288" s="1" t="s">
        <v>219</v>
      </c>
      <c r="D288" s="7">
        <v>4970</v>
      </c>
      <c r="E288" s="1" t="s">
        <v>285</v>
      </c>
      <c r="F288" s="1" t="s">
        <v>4023</v>
      </c>
      <c r="G288" s="1" t="s">
        <v>4019</v>
      </c>
      <c r="H288" s="1">
        <v>36887</v>
      </c>
      <c r="I288" s="1">
        <v>36887</v>
      </c>
      <c r="J288" s="1" t="s">
        <v>132</v>
      </c>
      <c r="K288" s="8" t="s">
        <v>4020</v>
      </c>
      <c r="L288" s="9" t="s">
        <v>132</v>
      </c>
      <c r="M288" s="1" t="s">
        <v>132</v>
      </c>
      <c r="N288" s="1" t="s">
        <v>132</v>
      </c>
      <c r="O288" s="1" t="s">
        <v>132</v>
      </c>
      <c r="P288" s="1" t="s">
        <v>132</v>
      </c>
    </row>
    <row r="289" spans="1:16" ht="14.25" customHeight="1" x14ac:dyDescent="0.3">
      <c r="A289" s="1">
        <v>2019</v>
      </c>
      <c r="B289" s="6">
        <v>180</v>
      </c>
      <c r="C289" s="1" t="s">
        <v>219</v>
      </c>
      <c r="D289" s="7">
        <v>4973</v>
      </c>
      <c r="E289" s="1" t="s">
        <v>787</v>
      </c>
      <c r="F289" s="1" t="s">
        <v>4027</v>
      </c>
      <c r="G289" s="1" t="s">
        <v>4038</v>
      </c>
      <c r="H289" s="1">
        <v>36887</v>
      </c>
      <c r="I289" s="1">
        <v>36887</v>
      </c>
      <c r="J289" s="1" t="s">
        <v>132</v>
      </c>
      <c r="K289" s="8" t="s">
        <v>4020</v>
      </c>
      <c r="L289" s="9" t="s">
        <v>132</v>
      </c>
      <c r="M289" s="1" t="s">
        <v>132</v>
      </c>
      <c r="N289" s="1" t="s">
        <v>132</v>
      </c>
      <c r="O289" s="1" t="s">
        <v>132</v>
      </c>
      <c r="P289" s="1" t="s">
        <v>132</v>
      </c>
    </row>
    <row r="290" spans="1:16" ht="14.25" customHeight="1" x14ac:dyDescent="0.3">
      <c r="A290" s="1">
        <v>2019</v>
      </c>
      <c r="B290" s="6">
        <v>180</v>
      </c>
      <c r="C290" s="1" t="s">
        <v>219</v>
      </c>
      <c r="D290" s="7">
        <v>5298</v>
      </c>
      <c r="E290" s="1" t="s">
        <v>291</v>
      </c>
      <c r="F290" s="1" t="s">
        <v>4024</v>
      </c>
      <c r="G290" s="1" t="s">
        <v>4019</v>
      </c>
      <c r="H290" s="1">
        <v>36887</v>
      </c>
      <c r="I290" s="1">
        <v>36887</v>
      </c>
      <c r="J290" s="1" t="s">
        <v>132</v>
      </c>
      <c r="K290" s="8" t="s">
        <v>3662</v>
      </c>
      <c r="L290" s="9" t="s">
        <v>132</v>
      </c>
      <c r="M290" s="1" t="s">
        <v>132</v>
      </c>
      <c r="N290" s="1" t="s">
        <v>132</v>
      </c>
      <c r="O290" s="1" t="s">
        <v>132</v>
      </c>
      <c r="P290" s="1" t="s">
        <v>132</v>
      </c>
    </row>
    <row r="291" spans="1:16" ht="14.25" customHeight="1" x14ac:dyDescent="0.3">
      <c r="A291" s="1">
        <v>2019</v>
      </c>
      <c r="B291" s="6">
        <v>180</v>
      </c>
      <c r="C291" s="1" t="s">
        <v>219</v>
      </c>
      <c r="D291" s="7">
        <v>5361</v>
      </c>
      <c r="E291" s="1" t="s">
        <v>839</v>
      </c>
      <c r="F291" s="1" t="s">
        <v>4027</v>
      </c>
      <c r="G291" s="1" t="s">
        <v>4022</v>
      </c>
      <c r="H291" s="1">
        <v>36887</v>
      </c>
      <c r="I291" s="1">
        <v>36887</v>
      </c>
      <c r="J291" s="1" t="s">
        <v>132</v>
      </c>
      <c r="K291" s="8" t="s">
        <v>4020</v>
      </c>
      <c r="L291" s="9" t="s">
        <v>132</v>
      </c>
      <c r="M291" s="1" t="s">
        <v>132</v>
      </c>
      <c r="N291" s="1" t="s">
        <v>132</v>
      </c>
      <c r="O291" s="1" t="s">
        <v>132</v>
      </c>
      <c r="P291" s="1" t="s">
        <v>132</v>
      </c>
    </row>
    <row r="292" spans="1:16" ht="14.25" customHeight="1" x14ac:dyDescent="0.3">
      <c r="A292" s="1">
        <v>2019</v>
      </c>
      <c r="B292" s="6">
        <v>180</v>
      </c>
      <c r="C292" s="1" t="s">
        <v>219</v>
      </c>
      <c r="D292" s="7">
        <v>6068</v>
      </c>
      <c r="E292" s="1" t="s">
        <v>297</v>
      </c>
      <c r="F292" s="1" t="s">
        <v>4023</v>
      </c>
      <c r="G292" s="1" t="s">
        <v>4019</v>
      </c>
      <c r="H292" s="1">
        <v>36887</v>
      </c>
      <c r="I292" s="1">
        <v>36887</v>
      </c>
      <c r="J292" s="1" t="s">
        <v>132</v>
      </c>
      <c r="K292" s="8" t="s">
        <v>4020</v>
      </c>
      <c r="L292" s="9" t="s">
        <v>132</v>
      </c>
      <c r="M292" s="1" t="s">
        <v>132</v>
      </c>
      <c r="N292" s="1" t="s">
        <v>132</v>
      </c>
      <c r="O292" s="1" t="s">
        <v>132</v>
      </c>
      <c r="P292" s="1" t="s">
        <v>132</v>
      </c>
    </row>
    <row r="293" spans="1:16" ht="14.25" customHeight="1" x14ac:dyDescent="0.3">
      <c r="A293" s="1">
        <v>2019</v>
      </c>
      <c r="B293" s="6">
        <v>180</v>
      </c>
      <c r="C293" s="1" t="s">
        <v>219</v>
      </c>
      <c r="D293" s="7">
        <v>6160</v>
      </c>
      <c r="E293" s="1" t="s">
        <v>841</v>
      </c>
      <c r="F293" s="1" t="s">
        <v>4027</v>
      </c>
      <c r="G293" s="1" t="s">
        <v>4022</v>
      </c>
      <c r="H293" s="1">
        <v>36887</v>
      </c>
      <c r="I293" s="1">
        <v>36887</v>
      </c>
      <c r="J293" s="1" t="s">
        <v>132</v>
      </c>
      <c r="K293" s="8" t="s">
        <v>4020</v>
      </c>
      <c r="L293" s="9" t="s">
        <v>132</v>
      </c>
      <c r="M293" s="1" t="s">
        <v>132</v>
      </c>
      <c r="N293" s="1" t="s">
        <v>132</v>
      </c>
      <c r="O293" s="1" t="s">
        <v>132</v>
      </c>
      <c r="P293" s="1" t="s">
        <v>132</v>
      </c>
    </row>
    <row r="294" spans="1:16" ht="14.25" customHeight="1" x14ac:dyDescent="0.3">
      <c r="A294" s="1">
        <v>2019</v>
      </c>
      <c r="B294" s="6">
        <v>180</v>
      </c>
      <c r="C294" s="1" t="s">
        <v>219</v>
      </c>
      <c r="D294" s="7">
        <v>6189</v>
      </c>
      <c r="E294" s="1" t="s">
        <v>301</v>
      </c>
      <c r="F294" s="1" t="s">
        <v>4024</v>
      </c>
      <c r="G294" s="1" t="s">
        <v>4019</v>
      </c>
      <c r="H294" s="1">
        <v>36887</v>
      </c>
      <c r="I294" s="1">
        <v>36887</v>
      </c>
      <c r="J294" s="1" t="s">
        <v>132</v>
      </c>
      <c r="K294" s="8" t="s">
        <v>3662</v>
      </c>
      <c r="L294" s="9" t="s">
        <v>132</v>
      </c>
      <c r="M294" s="1" t="s">
        <v>132</v>
      </c>
      <c r="N294" s="1" t="s">
        <v>132</v>
      </c>
      <c r="O294" s="1" t="s">
        <v>132</v>
      </c>
      <c r="P294" s="1" t="s">
        <v>132</v>
      </c>
    </row>
    <row r="295" spans="1:16" ht="14.25" customHeight="1" x14ac:dyDescent="0.3">
      <c r="A295" s="1">
        <v>2019</v>
      </c>
      <c r="B295" s="6">
        <v>180</v>
      </c>
      <c r="C295" s="1" t="s">
        <v>219</v>
      </c>
      <c r="D295" s="7">
        <v>6310</v>
      </c>
      <c r="E295" s="1" t="s">
        <v>857</v>
      </c>
      <c r="F295" s="1" t="s">
        <v>4027</v>
      </c>
      <c r="G295" s="1" t="s">
        <v>4057</v>
      </c>
      <c r="H295" s="1">
        <v>36887</v>
      </c>
      <c r="I295" s="1">
        <v>36887</v>
      </c>
      <c r="J295" s="1" t="s">
        <v>132</v>
      </c>
      <c r="K295" s="8" t="s">
        <v>4020</v>
      </c>
      <c r="L295" s="9" t="s">
        <v>132</v>
      </c>
      <c r="M295" s="1" t="s">
        <v>132</v>
      </c>
      <c r="N295" s="1" t="s">
        <v>132</v>
      </c>
      <c r="O295" s="1" t="s">
        <v>132</v>
      </c>
      <c r="P295" s="1" t="s">
        <v>132</v>
      </c>
    </row>
    <row r="296" spans="1:16" ht="14.25" customHeight="1" x14ac:dyDescent="0.3">
      <c r="A296" s="1">
        <v>2019</v>
      </c>
      <c r="B296" s="6">
        <v>180</v>
      </c>
      <c r="C296" s="1" t="s">
        <v>219</v>
      </c>
      <c r="D296" s="7">
        <v>6728</v>
      </c>
      <c r="E296" s="1" t="s">
        <v>305</v>
      </c>
      <c r="F296" s="1" t="s">
        <v>4023</v>
      </c>
      <c r="G296" s="1" t="s">
        <v>4019</v>
      </c>
      <c r="H296" s="1">
        <v>36887</v>
      </c>
      <c r="I296" s="1">
        <v>36887</v>
      </c>
      <c r="J296" s="1" t="s">
        <v>132</v>
      </c>
      <c r="K296" s="8" t="s">
        <v>4020</v>
      </c>
      <c r="L296" s="9" t="s">
        <v>132</v>
      </c>
      <c r="M296" s="1" t="s">
        <v>132</v>
      </c>
      <c r="N296" s="1" t="s">
        <v>132</v>
      </c>
      <c r="O296" s="1" t="s">
        <v>132</v>
      </c>
      <c r="P296" s="1" t="s">
        <v>132</v>
      </c>
    </row>
    <row r="297" spans="1:16" ht="14.25" customHeight="1" x14ac:dyDescent="0.3">
      <c r="A297" s="1">
        <v>2019</v>
      </c>
      <c r="B297" s="6">
        <v>180</v>
      </c>
      <c r="C297" s="1" t="s">
        <v>219</v>
      </c>
      <c r="D297" s="7">
        <v>6758</v>
      </c>
      <c r="E297" s="1" t="s">
        <v>1006</v>
      </c>
      <c r="F297" s="1" t="s">
        <v>4027</v>
      </c>
      <c r="G297" s="1" t="s">
        <v>4038</v>
      </c>
      <c r="H297" s="1">
        <v>36887</v>
      </c>
      <c r="I297" s="1">
        <v>36887</v>
      </c>
      <c r="J297" s="1" t="s">
        <v>132</v>
      </c>
      <c r="K297" s="8" t="s">
        <v>4020</v>
      </c>
      <c r="L297" s="9" t="s">
        <v>132</v>
      </c>
      <c r="M297" s="1" t="s">
        <v>132</v>
      </c>
      <c r="N297" s="1" t="s">
        <v>132</v>
      </c>
      <c r="O297" s="1" t="s">
        <v>132</v>
      </c>
      <c r="P297" s="1" t="s">
        <v>132</v>
      </c>
    </row>
    <row r="298" spans="1:16" ht="14.25" customHeight="1" x14ac:dyDescent="0.3">
      <c r="A298" s="1">
        <v>2019</v>
      </c>
      <c r="B298" s="6">
        <v>180</v>
      </c>
      <c r="C298" s="1" t="s">
        <v>219</v>
      </c>
      <c r="D298" s="7">
        <v>6869</v>
      </c>
      <c r="E298" s="1" t="s">
        <v>309</v>
      </c>
      <c r="F298" s="1" t="s">
        <v>4023</v>
      </c>
      <c r="G298" s="1" t="s">
        <v>4019</v>
      </c>
      <c r="H298" s="1">
        <v>36887</v>
      </c>
      <c r="I298" s="1">
        <v>36887</v>
      </c>
      <c r="J298" s="1" t="s">
        <v>132</v>
      </c>
      <c r="K298" s="8" t="s">
        <v>4020</v>
      </c>
      <c r="L298" s="9" t="s">
        <v>132</v>
      </c>
      <c r="M298" s="1" t="s">
        <v>132</v>
      </c>
      <c r="N298" s="1" t="s">
        <v>132</v>
      </c>
      <c r="O298" s="1" t="s">
        <v>132</v>
      </c>
      <c r="P298" s="1" t="s">
        <v>132</v>
      </c>
    </row>
    <row r="299" spans="1:16" ht="14.25" customHeight="1" x14ac:dyDescent="0.3">
      <c r="A299" s="1">
        <v>2019</v>
      </c>
      <c r="B299" s="6">
        <v>180</v>
      </c>
      <c r="C299" s="1" t="s">
        <v>219</v>
      </c>
      <c r="D299" s="7">
        <v>7232</v>
      </c>
      <c r="E299" s="1" t="s">
        <v>238</v>
      </c>
      <c r="F299" s="1" t="s">
        <v>4024</v>
      </c>
      <c r="G299" s="1" t="s">
        <v>4019</v>
      </c>
      <c r="H299" s="1">
        <v>36887</v>
      </c>
      <c r="I299" s="1">
        <v>36887</v>
      </c>
      <c r="J299" s="1" t="s">
        <v>132</v>
      </c>
      <c r="K299" s="8" t="s">
        <v>3662</v>
      </c>
      <c r="L299" s="9" t="s">
        <v>132</v>
      </c>
      <c r="M299" s="1" t="s">
        <v>132</v>
      </c>
      <c r="N299" s="1" t="s">
        <v>132</v>
      </c>
      <c r="O299" s="1" t="s">
        <v>132</v>
      </c>
      <c r="P299" s="1" t="s">
        <v>132</v>
      </c>
    </row>
    <row r="300" spans="1:16" ht="14.25" customHeight="1" x14ac:dyDescent="0.3">
      <c r="A300" s="1">
        <v>2019</v>
      </c>
      <c r="B300" s="6">
        <v>180</v>
      </c>
      <c r="C300" s="1" t="s">
        <v>219</v>
      </c>
      <c r="D300" s="7">
        <v>7233</v>
      </c>
      <c r="E300" s="1" t="s">
        <v>313</v>
      </c>
      <c r="F300" s="1" t="s">
        <v>4023</v>
      </c>
      <c r="G300" s="1" t="s">
        <v>4019</v>
      </c>
      <c r="H300" s="1">
        <v>36887</v>
      </c>
      <c r="I300" s="1">
        <v>36887</v>
      </c>
      <c r="J300" s="1" t="s">
        <v>132</v>
      </c>
      <c r="K300" s="8" t="s">
        <v>4020</v>
      </c>
      <c r="L300" s="9" t="s">
        <v>132</v>
      </c>
      <c r="M300" s="1" t="s">
        <v>132</v>
      </c>
      <c r="N300" s="1" t="s">
        <v>132</v>
      </c>
      <c r="O300" s="1" t="s">
        <v>132</v>
      </c>
      <c r="P300" s="1" t="s">
        <v>132</v>
      </c>
    </row>
    <row r="301" spans="1:16" ht="14.25" customHeight="1" x14ac:dyDescent="0.3">
      <c r="A301" s="1">
        <v>2019</v>
      </c>
      <c r="B301" s="6">
        <v>180</v>
      </c>
      <c r="C301" s="1" t="s">
        <v>219</v>
      </c>
      <c r="D301" s="7">
        <v>7250</v>
      </c>
      <c r="E301" s="1" t="s">
        <v>311</v>
      </c>
      <c r="F301" s="1" t="s">
        <v>4025</v>
      </c>
      <c r="G301" s="1" t="s">
        <v>4019</v>
      </c>
      <c r="H301" s="1">
        <v>36887</v>
      </c>
      <c r="I301" s="1">
        <v>36887</v>
      </c>
      <c r="J301" s="1" t="s">
        <v>132</v>
      </c>
      <c r="K301" s="8" t="s">
        <v>3662</v>
      </c>
      <c r="L301" s="9" t="s">
        <v>132</v>
      </c>
      <c r="M301" s="1" t="s">
        <v>132</v>
      </c>
      <c r="N301" s="1" t="s">
        <v>132</v>
      </c>
      <c r="O301" s="1" t="s">
        <v>132</v>
      </c>
      <c r="P301" s="1" t="s">
        <v>132</v>
      </c>
    </row>
    <row r="302" spans="1:16" ht="14.25" customHeight="1" x14ac:dyDescent="0.3">
      <c r="A302" s="1">
        <v>2019</v>
      </c>
      <c r="B302" s="6">
        <v>180</v>
      </c>
      <c r="C302" s="1" t="s">
        <v>219</v>
      </c>
      <c r="D302" s="7">
        <v>7558</v>
      </c>
      <c r="E302" s="1" t="s">
        <v>315</v>
      </c>
      <c r="F302" s="1" t="s">
        <v>4059</v>
      </c>
      <c r="G302" s="1" t="s">
        <v>4019</v>
      </c>
      <c r="H302" s="1">
        <v>36887</v>
      </c>
      <c r="I302" s="1">
        <v>36887</v>
      </c>
      <c r="J302" s="1" t="s">
        <v>132</v>
      </c>
      <c r="K302" s="8" t="s">
        <v>4020</v>
      </c>
      <c r="L302" s="9" t="s">
        <v>132</v>
      </c>
      <c r="M302" s="1" t="s">
        <v>132</v>
      </c>
      <c r="N302" s="1" t="s">
        <v>132</v>
      </c>
      <c r="O302" s="1" t="s">
        <v>132</v>
      </c>
      <c r="P302" s="1" t="s">
        <v>132</v>
      </c>
    </row>
    <row r="303" spans="1:16" ht="14.25" customHeight="1" x14ac:dyDescent="0.3">
      <c r="A303" s="1">
        <v>2019</v>
      </c>
      <c r="B303" s="6">
        <v>180</v>
      </c>
      <c r="C303" s="1" t="s">
        <v>219</v>
      </c>
      <c r="D303" s="7">
        <v>7865</v>
      </c>
      <c r="E303" s="1" t="s">
        <v>317</v>
      </c>
      <c r="F303" s="1" t="s">
        <v>4024</v>
      </c>
      <c r="G303" s="1" t="s">
        <v>4019</v>
      </c>
      <c r="H303" s="1">
        <v>36887</v>
      </c>
      <c r="I303" s="1">
        <v>36887</v>
      </c>
      <c r="J303" s="1" t="s">
        <v>132</v>
      </c>
      <c r="K303" s="8" t="s">
        <v>3662</v>
      </c>
      <c r="L303" s="9" t="s">
        <v>132</v>
      </c>
      <c r="M303" s="1" t="s">
        <v>132</v>
      </c>
      <c r="N303" s="1" t="s">
        <v>132</v>
      </c>
      <c r="O303" s="1" t="s">
        <v>132</v>
      </c>
      <c r="P303" s="1" t="s">
        <v>132</v>
      </c>
    </row>
    <row r="304" spans="1:16" ht="14.25" customHeight="1" x14ac:dyDescent="0.3">
      <c r="A304" s="1">
        <v>2019</v>
      </c>
      <c r="B304" s="6">
        <v>180</v>
      </c>
      <c r="C304" s="1" t="s">
        <v>219</v>
      </c>
      <c r="D304" s="7">
        <v>7932</v>
      </c>
      <c r="E304" s="1" t="s">
        <v>319</v>
      </c>
      <c r="F304" s="1" t="s">
        <v>4023</v>
      </c>
      <c r="G304" s="1" t="s">
        <v>4019</v>
      </c>
      <c r="H304" s="1">
        <v>36887</v>
      </c>
      <c r="I304" s="1">
        <v>36887</v>
      </c>
      <c r="J304" s="1" t="s">
        <v>132</v>
      </c>
      <c r="K304" s="8" t="s">
        <v>4020</v>
      </c>
      <c r="L304" s="9" t="s">
        <v>132</v>
      </c>
      <c r="M304" s="1" t="s">
        <v>132</v>
      </c>
      <c r="N304" s="1" t="s">
        <v>132</v>
      </c>
      <c r="O304" s="1" t="s">
        <v>132</v>
      </c>
      <c r="P304" s="1" t="s">
        <v>132</v>
      </c>
    </row>
    <row r="305" spans="1:16" ht="14.25" customHeight="1" x14ac:dyDescent="0.3">
      <c r="A305" s="1">
        <v>2019</v>
      </c>
      <c r="B305" s="6">
        <v>180</v>
      </c>
      <c r="C305" s="1" t="s">
        <v>219</v>
      </c>
      <c r="D305" s="7">
        <v>8078</v>
      </c>
      <c r="E305" s="1" t="s">
        <v>1036</v>
      </c>
      <c r="F305" s="1" t="s">
        <v>4027</v>
      </c>
      <c r="G305" s="1" t="s">
        <v>4022</v>
      </c>
      <c r="H305" s="1">
        <v>36887</v>
      </c>
      <c r="I305" s="1">
        <v>36887</v>
      </c>
      <c r="J305" s="1" t="s">
        <v>132</v>
      </c>
      <c r="K305" s="8" t="s">
        <v>4020</v>
      </c>
      <c r="L305" s="9" t="s">
        <v>132</v>
      </c>
      <c r="M305" s="1" t="s">
        <v>132</v>
      </c>
      <c r="N305" s="1" t="s">
        <v>132</v>
      </c>
      <c r="O305" s="1" t="s">
        <v>132</v>
      </c>
      <c r="P305" s="1" t="s">
        <v>132</v>
      </c>
    </row>
    <row r="306" spans="1:16" ht="14.25" customHeight="1" x14ac:dyDescent="0.3">
      <c r="A306" s="1">
        <v>2019</v>
      </c>
      <c r="B306" s="6">
        <v>180</v>
      </c>
      <c r="C306" s="1" t="s">
        <v>219</v>
      </c>
      <c r="D306" s="7">
        <v>8356</v>
      </c>
      <c r="E306" s="1" t="s">
        <v>344</v>
      </c>
      <c r="F306" s="1" t="s">
        <v>4024</v>
      </c>
      <c r="G306" s="1" t="s">
        <v>4019</v>
      </c>
      <c r="H306" s="1">
        <v>36887</v>
      </c>
      <c r="I306" s="1">
        <v>36887</v>
      </c>
      <c r="J306" s="1" t="s">
        <v>132</v>
      </c>
      <c r="K306" s="8" t="s">
        <v>3662</v>
      </c>
      <c r="L306" s="9" t="s">
        <v>132</v>
      </c>
      <c r="M306" s="1" t="s">
        <v>132</v>
      </c>
      <c r="N306" s="1" t="s">
        <v>132</v>
      </c>
      <c r="O306" s="1" t="s">
        <v>132</v>
      </c>
      <c r="P306" s="1" t="s">
        <v>132</v>
      </c>
    </row>
    <row r="307" spans="1:16" ht="14.25" customHeight="1" x14ac:dyDescent="0.3">
      <c r="A307" s="1">
        <v>2019</v>
      </c>
      <c r="B307" s="6">
        <v>180</v>
      </c>
      <c r="C307" s="1" t="s">
        <v>219</v>
      </c>
      <c r="D307" s="7">
        <v>8858</v>
      </c>
      <c r="E307" s="1" t="s">
        <v>324</v>
      </c>
      <c r="F307" s="1" t="s">
        <v>4024</v>
      </c>
      <c r="G307" s="1" t="s">
        <v>4019</v>
      </c>
      <c r="H307" s="1">
        <v>36887</v>
      </c>
      <c r="I307" s="1">
        <v>36887</v>
      </c>
      <c r="J307" s="1" t="s">
        <v>132</v>
      </c>
      <c r="K307" s="8" t="s">
        <v>3662</v>
      </c>
      <c r="L307" s="9" t="s">
        <v>132</v>
      </c>
      <c r="M307" s="1" t="s">
        <v>132</v>
      </c>
      <c r="N307" s="1" t="s">
        <v>132</v>
      </c>
      <c r="O307" s="1" t="s">
        <v>132</v>
      </c>
      <c r="P307" s="1" t="s">
        <v>132</v>
      </c>
    </row>
    <row r="308" spans="1:16" ht="14.25" customHeight="1" x14ac:dyDescent="0.3">
      <c r="A308" s="1">
        <v>2019</v>
      </c>
      <c r="B308" s="6">
        <v>180</v>
      </c>
      <c r="C308" s="1" t="s">
        <v>219</v>
      </c>
      <c r="D308" s="7">
        <v>9053</v>
      </c>
      <c r="E308" s="1" t="s">
        <v>334</v>
      </c>
      <c r="F308" s="1" t="s">
        <v>4024</v>
      </c>
      <c r="G308" s="1" t="s">
        <v>4019</v>
      </c>
      <c r="H308" s="1">
        <v>36887</v>
      </c>
      <c r="I308" s="1">
        <v>36887</v>
      </c>
      <c r="J308" s="1" t="s">
        <v>132</v>
      </c>
      <c r="K308" s="8" t="s">
        <v>3662</v>
      </c>
      <c r="L308" s="9" t="s">
        <v>132</v>
      </c>
      <c r="M308" s="1" t="s">
        <v>132</v>
      </c>
      <c r="N308" s="1" t="s">
        <v>132</v>
      </c>
      <c r="O308" s="1" t="s">
        <v>132</v>
      </c>
      <c r="P308" s="1" t="s">
        <v>132</v>
      </c>
    </row>
    <row r="309" spans="1:16" ht="14.25" customHeight="1" x14ac:dyDescent="0.3">
      <c r="A309" s="1">
        <v>2019</v>
      </c>
      <c r="B309" s="6">
        <v>180</v>
      </c>
      <c r="C309" s="1" t="s">
        <v>219</v>
      </c>
      <c r="D309" s="7">
        <v>9056</v>
      </c>
      <c r="E309" s="1" t="s">
        <v>328</v>
      </c>
      <c r="F309" s="1" t="s">
        <v>4024</v>
      </c>
      <c r="G309" s="1" t="s">
        <v>4019</v>
      </c>
      <c r="H309" s="1">
        <v>36887</v>
      </c>
      <c r="I309" s="1">
        <v>36887</v>
      </c>
      <c r="J309" s="1" t="s">
        <v>132</v>
      </c>
      <c r="K309" s="8" t="s">
        <v>3662</v>
      </c>
      <c r="L309" s="9" t="s">
        <v>132</v>
      </c>
      <c r="M309" s="1" t="s">
        <v>132</v>
      </c>
      <c r="N309" s="1" t="s">
        <v>132</v>
      </c>
      <c r="O309" s="1" t="s">
        <v>132</v>
      </c>
      <c r="P309" s="1" t="s">
        <v>132</v>
      </c>
    </row>
    <row r="310" spans="1:16" ht="14.25" customHeight="1" x14ac:dyDescent="0.3">
      <c r="A310" s="1">
        <v>2019</v>
      </c>
      <c r="B310" s="6">
        <v>180</v>
      </c>
      <c r="C310" s="1" t="s">
        <v>219</v>
      </c>
      <c r="D310" s="7">
        <v>9059</v>
      </c>
      <c r="E310" s="1" t="s">
        <v>330</v>
      </c>
      <c r="F310" s="1" t="s">
        <v>4024</v>
      </c>
      <c r="G310" s="1" t="s">
        <v>4019</v>
      </c>
      <c r="H310" s="1">
        <v>36887</v>
      </c>
      <c r="I310" s="1">
        <v>36887</v>
      </c>
      <c r="J310" s="1" t="s">
        <v>132</v>
      </c>
      <c r="K310" s="8" t="s">
        <v>3662</v>
      </c>
      <c r="L310" s="9" t="s">
        <v>132</v>
      </c>
      <c r="M310" s="1" t="s">
        <v>132</v>
      </c>
      <c r="N310" s="1" t="s">
        <v>132</v>
      </c>
      <c r="O310" s="1" t="s">
        <v>132</v>
      </c>
      <c r="P310" s="1" t="s">
        <v>132</v>
      </c>
    </row>
    <row r="311" spans="1:16" ht="14.25" customHeight="1" x14ac:dyDescent="0.3">
      <c r="A311" s="1">
        <v>2019</v>
      </c>
      <c r="B311" s="6">
        <v>180</v>
      </c>
      <c r="C311" s="1" t="s">
        <v>219</v>
      </c>
      <c r="D311" s="7">
        <v>9060</v>
      </c>
      <c r="E311" s="1" t="s">
        <v>332</v>
      </c>
      <c r="F311" s="1" t="s">
        <v>4024</v>
      </c>
      <c r="G311" s="1" t="s">
        <v>4019</v>
      </c>
      <c r="H311" s="1">
        <v>36887</v>
      </c>
      <c r="I311" s="1">
        <v>36887</v>
      </c>
      <c r="J311" s="1" t="s">
        <v>132</v>
      </c>
      <c r="K311" s="8" t="s">
        <v>3662</v>
      </c>
      <c r="L311" s="9" t="s">
        <v>132</v>
      </c>
      <c r="M311" s="1" t="s">
        <v>132</v>
      </c>
      <c r="N311" s="1" t="s">
        <v>132</v>
      </c>
      <c r="O311" s="1" t="s">
        <v>132</v>
      </c>
      <c r="P311" s="1" t="s">
        <v>132</v>
      </c>
    </row>
    <row r="312" spans="1:16" ht="14.25" customHeight="1" x14ac:dyDescent="0.3">
      <c r="A312" s="1">
        <v>2019</v>
      </c>
      <c r="B312" s="6">
        <v>180</v>
      </c>
      <c r="C312" s="1" t="s">
        <v>219</v>
      </c>
      <c r="D312" s="7">
        <v>9083</v>
      </c>
      <c r="E312" s="1" t="s">
        <v>340</v>
      </c>
      <c r="F312" s="1" t="s">
        <v>4058</v>
      </c>
      <c r="G312" s="1" t="s">
        <v>4019</v>
      </c>
      <c r="H312" s="1">
        <v>36887</v>
      </c>
      <c r="I312" s="1">
        <v>36887</v>
      </c>
      <c r="J312" s="1" t="s">
        <v>132</v>
      </c>
      <c r="K312" s="8" t="s">
        <v>3662</v>
      </c>
      <c r="L312" s="9" t="s">
        <v>132</v>
      </c>
      <c r="M312" s="1" t="s">
        <v>132</v>
      </c>
      <c r="N312" s="1" t="s">
        <v>132</v>
      </c>
      <c r="O312" s="1" t="s">
        <v>132</v>
      </c>
      <c r="P312" s="1" t="s">
        <v>132</v>
      </c>
    </row>
    <row r="313" spans="1:16" ht="14.25" customHeight="1" x14ac:dyDescent="0.3">
      <c r="A313" s="1">
        <v>2019</v>
      </c>
      <c r="B313" s="6">
        <v>180</v>
      </c>
      <c r="C313" s="1" t="s">
        <v>219</v>
      </c>
      <c r="D313" s="7">
        <v>9125</v>
      </c>
      <c r="E313" s="1" t="s">
        <v>338</v>
      </c>
      <c r="F313" s="1" t="s">
        <v>4052</v>
      </c>
      <c r="G313" s="1" t="s">
        <v>4019</v>
      </c>
      <c r="H313" s="1">
        <v>36887</v>
      </c>
      <c r="I313" s="1">
        <v>36887</v>
      </c>
      <c r="J313" s="1" t="s">
        <v>132</v>
      </c>
      <c r="K313" s="8" t="s">
        <v>4020</v>
      </c>
      <c r="L313" s="9" t="s">
        <v>132</v>
      </c>
      <c r="M313" s="1" t="s">
        <v>132</v>
      </c>
      <c r="N313" s="1" t="s">
        <v>132</v>
      </c>
      <c r="O313" s="1" t="s">
        <v>132</v>
      </c>
      <c r="P313" s="1" t="s">
        <v>132</v>
      </c>
    </row>
    <row r="314" spans="1:16" ht="14.25" customHeight="1" x14ac:dyDescent="0.3">
      <c r="A314" s="1">
        <v>2019</v>
      </c>
      <c r="B314" s="6">
        <v>180</v>
      </c>
      <c r="C314" s="1" t="s">
        <v>219</v>
      </c>
      <c r="D314" s="7">
        <v>9140</v>
      </c>
      <c r="E314" s="1" t="s">
        <v>336</v>
      </c>
      <c r="F314" s="1" t="s">
        <v>4023</v>
      </c>
      <c r="G314" s="1" t="s">
        <v>4060</v>
      </c>
      <c r="H314" s="1">
        <v>36887</v>
      </c>
      <c r="I314" s="1">
        <v>36887</v>
      </c>
      <c r="J314" s="1" t="s">
        <v>132</v>
      </c>
      <c r="K314" s="8" t="s">
        <v>4020</v>
      </c>
      <c r="L314" s="9" t="s">
        <v>132</v>
      </c>
      <c r="M314" s="1" t="s">
        <v>132</v>
      </c>
      <c r="N314" s="1" t="s">
        <v>132</v>
      </c>
      <c r="O314" s="1" t="s">
        <v>132</v>
      </c>
      <c r="P314" s="1" t="s">
        <v>132</v>
      </c>
    </row>
    <row r="315" spans="1:16" ht="14.25" customHeight="1" x14ac:dyDescent="0.3">
      <c r="A315" s="1">
        <v>2019</v>
      </c>
      <c r="B315" s="6">
        <v>180</v>
      </c>
      <c r="C315" s="1" t="s">
        <v>219</v>
      </c>
      <c r="D315" s="7">
        <v>9189</v>
      </c>
      <c r="E315" s="1" t="s">
        <v>326</v>
      </c>
      <c r="F315" s="1" t="s">
        <v>4023</v>
      </c>
      <c r="G315" s="1" t="s">
        <v>4019</v>
      </c>
      <c r="H315" s="1">
        <v>36887</v>
      </c>
      <c r="I315" s="1">
        <v>36887</v>
      </c>
      <c r="J315" s="1" t="s">
        <v>132</v>
      </c>
      <c r="K315" s="8" t="s">
        <v>4020</v>
      </c>
      <c r="L315" s="9" t="s">
        <v>132</v>
      </c>
      <c r="M315" s="1" t="s">
        <v>132</v>
      </c>
      <c r="N315" s="1" t="s">
        <v>132</v>
      </c>
      <c r="O315" s="1" t="s">
        <v>132</v>
      </c>
      <c r="P315" s="1" t="s">
        <v>132</v>
      </c>
    </row>
    <row r="316" spans="1:16" ht="14.25" customHeight="1" x14ac:dyDescent="0.3">
      <c r="A316" s="1">
        <v>2019</v>
      </c>
      <c r="B316" s="6">
        <v>180</v>
      </c>
      <c r="C316" s="1" t="s">
        <v>219</v>
      </c>
      <c r="D316" s="7">
        <v>9396</v>
      </c>
      <c r="E316" s="1" t="s">
        <v>240</v>
      </c>
      <c r="F316" s="1" t="s">
        <v>4024</v>
      </c>
      <c r="G316" s="1" t="s">
        <v>4019</v>
      </c>
      <c r="H316" s="1">
        <v>36887</v>
      </c>
      <c r="I316" s="1">
        <v>36887</v>
      </c>
      <c r="J316" s="1" t="s">
        <v>132</v>
      </c>
      <c r="K316" s="8" t="s">
        <v>3662</v>
      </c>
      <c r="L316" s="9" t="s">
        <v>132</v>
      </c>
      <c r="M316" s="1" t="s">
        <v>132</v>
      </c>
      <c r="N316" s="1" t="s">
        <v>132</v>
      </c>
      <c r="O316" s="1" t="s">
        <v>132</v>
      </c>
      <c r="P316" s="1" t="s">
        <v>132</v>
      </c>
    </row>
    <row r="317" spans="1:16" ht="14.25" customHeight="1" x14ac:dyDescent="0.3">
      <c r="A317" s="1">
        <v>2019</v>
      </c>
      <c r="B317" s="6">
        <v>180</v>
      </c>
      <c r="C317" s="1" t="s">
        <v>219</v>
      </c>
      <c r="D317" s="7">
        <v>9514</v>
      </c>
      <c r="E317" s="1" t="s">
        <v>342</v>
      </c>
      <c r="F317" s="1" t="s">
        <v>4058</v>
      </c>
      <c r="G317" s="1" t="s">
        <v>4019</v>
      </c>
      <c r="H317" s="1">
        <v>36887</v>
      </c>
      <c r="I317" s="1">
        <v>36887</v>
      </c>
      <c r="J317" s="1" t="s">
        <v>132</v>
      </c>
      <c r="K317" s="8" t="s">
        <v>3662</v>
      </c>
      <c r="L317" s="9" t="s">
        <v>132</v>
      </c>
      <c r="M317" s="1" t="s">
        <v>132</v>
      </c>
      <c r="N317" s="1" t="s">
        <v>132</v>
      </c>
      <c r="O317" s="1" t="s">
        <v>132</v>
      </c>
      <c r="P317" s="1" t="s">
        <v>132</v>
      </c>
    </row>
    <row r="318" spans="1:16" ht="14.25" customHeight="1" x14ac:dyDescent="0.3">
      <c r="A318" s="1">
        <v>2019</v>
      </c>
      <c r="B318" s="6">
        <v>180</v>
      </c>
      <c r="C318" s="1" t="s">
        <v>219</v>
      </c>
      <c r="D318" s="7">
        <v>9756</v>
      </c>
      <c r="E318" s="1" t="s">
        <v>346</v>
      </c>
      <c r="F318" s="1" t="s">
        <v>4024</v>
      </c>
      <c r="G318" s="1" t="s">
        <v>4019</v>
      </c>
      <c r="H318" s="1">
        <v>36887</v>
      </c>
      <c r="I318" s="1">
        <v>36887</v>
      </c>
      <c r="J318" s="1" t="s">
        <v>132</v>
      </c>
      <c r="K318" s="8" t="s">
        <v>3662</v>
      </c>
      <c r="L318" s="9" t="s">
        <v>132</v>
      </c>
      <c r="M318" s="1" t="s">
        <v>132</v>
      </c>
      <c r="N318" s="1" t="s">
        <v>132</v>
      </c>
      <c r="O318" s="1" t="s">
        <v>132</v>
      </c>
      <c r="P318" s="1" t="s">
        <v>132</v>
      </c>
    </row>
    <row r="319" spans="1:16" ht="14.25" customHeight="1" x14ac:dyDescent="0.3">
      <c r="A319" s="1">
        <v>2019</v>
      </c>
      <c r="B319" s="1">
        <v>190</v>
      </c>
      <c r="C319" s="1" t="s">
        <v>578</v>
      </c>
      <c r="D319" s="1" t="s">
        <v>87</v>
      </c>
      <c r="E319" s="1" t="s">
        <v>87</v>
      </c>
      <c r="F319" s="1" t="s">
        <v>4051</v>
      </c>
      <c r="G319" s="1" t="s">
        <v>4019</v>
      </c>
      <c r="H319" s="1">
        <v>2867</v>
      </c>
      <c r="I319" s="1">
        <v>2867</v>
      </c>
      <c r="J319" s="1" t="s">
        <v>132</v>
      </c>
      <c r="K319" s="1" t="s">
        <v>3662</v>
      </c>
      <c r="L319" s="1" t="s">
        <v>132</v>
      </c>
      <c r="M319" s="1" t="s">
        <v>132</v>
      </c>
      <c r="N319" s="1" t="s">
        <v>132</v>
      </c>
      <c r="O319" s="1" t="s">
        <v>132</v>
      </c>
      <c r="P319" s="1" t="s">
        <v>132</v>
      </c>
    </row>
    <row r="320" spans="1:16" ht="14.25" customHeight="1" x14ac:dyDescent="0.3">
      <c r="A320" s="1">
        <v>2019</v>
      </c>
      <c r="B320" s="6">
        <v>190</v>
      </c>
      <c r="C320" s="1" t="s">
        <v>578</v>
      </c>
      <c r="D320" s="7">
        <v>1168</v>
      </c>
      <c r="E320" s="1" t="s">
        <v>612</v>
      </c>
      <c r="F320" s="1" t="s">
        <v>4024</v>
      </c>
      <c r="G320" s="1" t="s">
        <v>4019</v>
      </c>
      <c r="H320" s="1">
        <v>2867</v>
      </c>
      <c r="I320" s="1">
        <v>2867</v>
      </c>
      <c r="J320" s="1" t="s">
        <v>132</v>
      </c>
      <c r="K320" s="8" t="s">
        <v>3662</v>
      </c>
      <c r="L320" s="9" t="s">
        <v>132</v>
      </c>
      <c r="M320" s="1" t="s">
        <v>132</v>
      </c>
      <c r="N320" s="1" t="s">
        <v>132</v>
      </c>
      <c r="O320" s="1" t="s">
        <v>132</v>
      </c>
      <c r="P320" s="1" t="s">
        <v>132</v>
      </c>
    </row>
    <row r="321" spans="1:16" ht="14.25" customHeight="1" x14ac:dyDescent="0.3">
      <c r="A321" s="1">
        <v>2019</v>
      </c>
      <c r="B321" s="6">
        <v>190</v>
      </c>
      <c r="C321" s="1" t="s">
        <v>578</v>
      </c>
      <c r="D321" s="7">
        <v>1176</v>
      </c>
      <c r="E321" s="1" t="s">
        <v>614</v>
      </c>
      <c r="F321" s="1" t="s">
        <v>4024</v>
      </c>
      <c r="G321" s="1" t="s">
        <v>4019</v>
      </c>
      <c r="H321" s="1">
        <v>2867</v>
      </c>
      <c r="I321" s="1">
        <v>2867</v>
      </c>
      <c r="J321" s="1" t="s">
        <v>132</v>
      </c>
      <c r="K321" s="8" t="s">
        <v>3662</v>
      </c>
      <c r="L321" s="9" t="s">
        <v>132</v>
      </c>
      <c r="M321" s="1" t="s">
        <v>132</v>
      </c>
      <c r="N321" s="1" t="s">
        <v>132</v>
      </c>
      <c r="O321" s="1" t="s">
        <v>132</v>
      </c>
      <c r="P321" s="1" t="s">
        <v>132</v>
      </c>
    </row>
    <row r="322" spans="1:16" ht="14.25" customHeight="1" x14ac:dyDescent="0.3">
      <c r="A322" s="1">
        <v>2019</v>
      </c>
      <c r="B322" s="6">
        <v>190</v>
      </c>
      <c r="C322" s="1" t="s">
        <v>578</v>
      </c>
      <c r="D322" s="7">
        <v>1752</v>
      </c>
      <c r="E322" s="1" t="s">
        <v>4061</v>
      </c>
      <c r="F322" s="1" t="s">
        <v>4028</v>
      </c>
      <c r="G322" s="1" t="s">
        <v>4019</v>
      </c>
      <c r="H322" s="1">
        <v>2867</v>
      </c>
      <c r="I322" s="1">
        <v>2867</v>
      </c>
      <c r="J322" s="1" t="s">
        <v>132</v>
      </c>
      <c r="K322" s="8" t="s">
        <v>3662</v>
      </c>
      <c r="L322" s="9" t="s">
        <v>132</v>
      </c>
      <c r="M322" s="1" t="s">
        <v>132</v>
      </c>
      <c r="N322" s="1" t="s">
        <v>132</v>
      </c>
      <c r="O322" s="1" t="s">
        <v>132</v>
      </c>
      <c r="P322" s="1" t="s">
        <v>132</v>
      </c>
    </row>
    <row r="323" spans="1:16" ht="14.25" customHeight="1" x14ac:dyDescent="0.3">
      <c r="A323" s="1">
        <v>2019</v>
      </c>
      <c r="B323" s="6">
        <v>190</v>
      </c>
      <c r="C323" s="1" t="s">
        <v>578</v>
      </c>
      <c r="D323" s="7">
        <v>2356</v>
      </c>
      <c r="E323" s="1" t="s">
        <v>4062</v>
      </c>
      <c r="F323" s="1" t="s">
        <v>4052</v>
      </c>
      <c r="G323" s="1" t="s">
        <v>4019</v>
      </c>
      <c r="H323" s="1">
        <v>2867</v>
      </c>
      <c r="I323" s="1">
        <v>2867</v>
      </c>
      <c r="J323" s="1" t="s">
        <v>132</v>
      </c>
      <c r="K323" s="8" t="s">
        <v>4020</v>
      </c>
      <c r="L323" s="9" t="s">
        <v>132</v>
      </c>
      <c r="M323" s="1" t="s">
        <v>132</v>
      </c>
      <c r="N323" s="1" t="s">
        <v>132</v>
      </c>
      <c r="O323" s="1" t="s">
        <v>132</v>
      </c>
      <c r="P323" s="1" t="s">
        <v>132</v>
      </c>
    </row>
    <row r="324" spans="1:16" ht="14.25" customHeight="1" x14ac:dyDescent="0.3">
      <c r="A324" s="1">
        <v>2019</v>
      </c>
      <c r="B324" s="6">
        <v>190</v>
      </c>
      <c r="C324" s="1" t="s">
        <v>578</v>
      </c>
      <c r="D324" s="7">
        <v>2793</v>
      </c>
      <c r="E324" s="1" t="s">
        <v>4063</v>
      </c>
      <c r="F324" s="1" t="s">
        <v>4026</v>
      </c>
      <c r="G324" s="1" t="s">
        <v>4019</v>
      </c>
      <c r="H324" s="1">
        <v>2867</v>
      </c>
      <c r="I324" s="1">
        <v>2867</v>
      </c>
      <c r="J324" s="1" t="s">
        <v>132</v>
      </c>
      <c r="K324" s="8" t="s">
        <v>4020</v>
      </c>
      <c r="L324" s="9" t="s">
        <v>132</v>
      </c>
      <c r="M324" s="1" t="s">
        <v>132</v>
      </c>
      <c r="N324" s="1" t="s">
        <v>132</v>
      </c>
      <c r="O324" s="1" t="s">
        <v>132</v>
      </c>
      <c r="P324" s="1" t="s">
        <v>132</v>
      </c>
    </row>
    <row r="325" spans="1:16" ht="14.25" customHeight="1" x14ac:dyDescent="0.3">
      <c r="A325" s="1">
        <v>2019</v>
      </c>
      <c r="B325" s="6">
        <v>190</v>
      </c>
      <c r="C325" s="1" t="s">
        <v>578</v>
      </c>
      <c r="D325" s="7">
        <v>2801</v>
      </c>
      <c r="E325" s="1" t="s">
        <v>610</v>
      </c>
      <c r="F325" s="1" t="s">
        <v>4039</v>
      </c>
      <c r="G325" s="1" t="s">
        <v>4041</v>
      </c>
      <c r="H325" s="1">
        <v>2867</v>
      </c>
      <c r="I325" s="1">
        <v>2867</v>
      </c>
      <c r="J325" s="1" t="s">
        <v>132</v>
      </c>
      <c r="K325" s="8" t="s">
        <v>4020</v>
      </c>
      <c r="L325" s="9" t="s">
        <v>132</v>
      </c>
      <c r="M325" s="1" t="s">
        <v>132</v>
      </c>
      <c r="N325" s="1" t="s">
        <v>132</v>
      </c>
      <c r="O325" s="1" t="s">
        <v>132</v>
      </c>
      <c r="P325" s="1" t="s">
        <v>132</v>
      </c>
    </row>
    <row r="326" spans="1:16" ht="14.25" customHeight="1" x14ac:dyDescent="0.3">
      <c r="A326" s="1">
        <v>2019</v>
      </c>
      <c r="B326" s="6">
        <v>190</v>
      </c>
      <c r="C326" s="1" t="s">
        <v>578</v>
      </c>
      <c r="D326" s="7">
        <v>3362</v>
      </c>
      <c r="E326" s="1" t="s">
        <v>4064</v>
      </c>
      <c r="F326" s="1" t="s">
        <v>4065</v>
      </c>
      <c r="G326" s="1" t="s">
        <v>4019</v>
      </c>
      <c r="H326" s="1">
        <v>2867</v>
      </c>
      <c r="I326" s="1">
        <v>2867</v>
      </c>
      <c r="J326" s="1" t="s">
        <v>132</v>
      </c>
      <c r="K326" s="8" t="s">
        <v>4066</v>
      </c>
      <c r="L326" s="9" t="s">
        <v>132</v>
      </c>
      <c r="M326" s="1" t="s">
        <v>132</v>
      </c>
      <c r="N326" s="1" t="s">
        <v>132</v>
      </c>
      <c r="O326" s="1" t="s">
        <v>132</v>
      </c>
      <c r="P326" s="1" t="s">
        <v>132</v>
      </c>
    </row>
    <row r="327" spans="1:16" ht="14.25" customHeight="1" x14ac:dyDescent="0.3">
      <c r="A327" s="1">
        <v>2019</v>
      </c>
      <c r="B327" s="6">
        <v>190</v>
      </c>
      <c r="C327" s="1" t="s">
        <v>578</v>
      </c>
      <c r="D327" s="7">
        <v>6241</v>
      </c>
      <c r="E327" s="1" t="s">
        <v>4067</v>
      </c>
      <c r="F327" s="1" t="s">
        <v>4026</v>
      </c>
      <c r="G327" s="1" t="s">
        <v>4019</v>
      </c>
      <c r="H327" s="1">
        <v>2867</v>
      </c>
      <c r="I327" s="1">
        <v>2867</v>
      </c>
      <c r="J327" s="1" t="s">
        <v>132</v>
      </c>
      <c r="K327" s="8" t="s">
        <v>4020</v>
      </c>
      <c r="L327" s="9" t="s">
        <v>132</v>
      </c>
      <c r="M327" s="1" t="s">
        <v>132</v>
      </c>
      <c r="N327" s="1" t="s">
        <v>132</v>
      </c>
      <c r="O327" s="1" t="s">
        <v>132</v>
      </c>
      <c r="P327" s="1" t="s">
        <v>132</v>
      </c>
    </row>
    <row r="328" spans="1:16" ht="14.25" customHeight="1" x14ac:dyDescent="0.3">
      <c r="A328" s="1">
        <v>2019</v>
      </c>
      <c r="B328" s="6">
        <v>190</v>
      </c>
      <c r="C328" s="1" t="s">
        <v>578</v>
      </c>
      <c r="D328" s="7">
        <v>6263</v>
      </c>
      <c r="E328" s="1" t="s">
        <v>4068</v>
      </c>
      <c r="F328" s="1" t="s">
        <v>4025</v>
      </c>
      <c r="G328" s="1" t="s">
        <v>4019</v>
      </c>
      <c r="H328" s="1">
        <v>2867</v>
      </c>
      <c r="I328" s="1">
        <v>2867</v>
      </c>
      <c r="J328" s="1" t="s">
        <v>132</v>
      </c>
      <c r="K328" s="8" t="s">
        <v>3662</v>
      </c>
      <c r="L328" s="9" t="s">
        <v>132</v>
      </c>
      <c r="M328" s="1" t="s">
        <v>132</v>
      </c>
      <c r="N328" s="1" t="s">
        <v>132</v>
      </c>
      <c r="O328" s="1" t="s">
        <v>132</v>
      </c>
      <c r="P328" s="1" t="s">
        <v>132</v>
      </c>
    </row>
    <row r="329" spans="1:16" ht="14.25" customHeight="1" x14ac:dyDescent="0.3">
      <c r="A329" s="1">
        <v>2019</v>
      </c>
      <c r="B329" s="6">
        <v>190</v>
      </c>
      <c r="C329" s="1" t="s">
        <v>578</v>
      </c>
      <c r="D329" s="7">
        <v>8994</v>
      </c>
      <c r="E329" s="1" t="s">
        <v>4069</v>
      </c>
      <c r="F329" s="1" t="s">
        <v>4050</v>
      </c>
      <c r="G329" s="1" t="s">
        <v>4019</v>
      </c>
      <c r="H329" s="1">
        <v>2867</v>
      </c>
      <c r="I329" s="1">
        <v>2867</v>
      </c>
      <c r="J329" s="1" t="s">
        <v>132</v>
      </c>
      <c r="K329" s="8" t="s">
        <v>3662</v>
      </c>
      <c r="L329" s="9" t="s">
        <v>132</v>
      </c>
      <c r="M329" s="1" t="s">
        <v>132</v>
      </c>
      <c r="N329" s="1" t="s">
        <v>132</v>
      </c>
      <c r="O329" s="1" t="s">
        <v>132</v>
      </c>
      <c r="P329" s="1" t="s">
        <v>132</v>
      </c>
    </row>
    <row r="330" spans="1:16" ht="14.25" customHeight="1" x14ac:dyDescent="0.3">
      <c r="A330" s="1">
        <v>2019</v>
      </c>
      <c r="B330" s="6">
        <v>190</v>
      </c>
      <c r="C330" s="1" t="s">
        <v>578</v>
      </c>
      <c r="D330" s="7">
        <v>9033</v>
      </c>
      <c r="E330" s="1" t="s">
        <v>4070</v>
      </c>
      <c r="F330" s="1" t="s">
        <v>4065</v>
      </c>
      <c r="G330" s="1" t="s">
        <v>4019</v>
      </c>
      <c r="H330" s="1">
        <v>2867</v>
      </c>
      <c r="I330" s="1">
        <v>2867</v>
      </c>
      <c r="J330" s="1" t="s">
        <v>132</v>
      </c>
      <c r="K330" s="8" t="s">
        <v>4066</v>
      </c>
      <c r="L330" s="9" t="s">
        <v>132</v>
      </c>
      <c r="M330" s="1" t="s">
        <v>132</v>
      </c>
      <c r="N330" s="1" t="s">
        <v>132</v>
      </c>
      <c r="O330" s="1" t="s">
        <v>132</v>
      </c>
      <c r="P330" s="1" t="s">
        <v>132</v>
      </c>
    </row>
    <row r="331" spans="1:16" ht="14.25" customHeight="1" x14ac:dyDescent="0.3">
      <c r="A331" s="1">
        <v>2019</v>
      </c>
      <c r="B331" s="1">
        <v>220</v>
      </c>
      <c r="C331" s="1" t="s">
        <v>383</v>
      </c>
      <c r="D331" s="1" t="s">
        <v>87</v>
      </c>
      <c r="E331" s="1" t="s">
        <v>87</v>
      </c>
      <c r="F331" s="1" t="s">
        <v>4071</v>
      </c>
      <c r="G331" s="1" t="s">
        <v>4019</v>
      </c>
      <c r="H331" s="1">
        <v>1706</v>
      </c>
      <c r="I331" s="1">
        <v>1706</v>
      </c>
      <c r="J331" s="1" t="s">
        <v>12</v>
      </c>
      <c r="K331" s="1" t="s">
        <v>4033</v>
      </c>
      <c r="L331" s="1" t="s">
        <v>132</v>
      </c>
      <c r="M331" s="1" t="s">
        <v>132</v>
      </c>
      <c r="N331" s="1" t="s">
        <v>132</v>
      </c>
      <c r="O331" s="1" t="s">
        <v>132</v>
      </c>
      <c r="P331" s="1" t="s">
        <v>132</v>
      </c>
    </row>
    <row r="332" spans="1:16" ht="14.25" customHeight="1" x14ac:dyDescent="0.3">
      <c r="A332" s="1">
        <v>2019</v>
      </c>
      <c r="B332" s="6">
        <v>220</v>
      </c>
      <c r="C332" s="1" t="s">
        <v>383</v>
      </c>
      <c r="D332" s="7">
        <v>6652</v>
      </c>
      <c r="E332" s="1" t="s">
        <v>384</v>
      </c>
      <c r="F332" s="1" t="s">
        <v>4028</v>
      </c>
      <c r="G332" s="1" t="s">
        <v>4019</v>
      </c>
      <c r="H332" s="1">
        <v>1706</v>
      </c>
      <c r="I332" s="1">
        <v>1706</v>
      </c>
      <c r="J332" s="1" t="s">
        <v>12</v>
      </c>
      <c r="K332" s="8" t="s">
        <v>4033</v>
      </c>
      <c r="L332" s="9" t="s">
        <v>132</v>
      </c>
      <c r="M332" s="1" t="s">
        <v>132</v>
      </c>
      <c r="N332" s="1" t="s">
        <v>132</v>
      </c>
      <c r="O332" s="1" t="s">
        <v>132</v>
      </c>
      <c r="P332" s="1" t="s">
        <v>132</v>
      </c>
    </row>
    <row r="333" spans="1:16" ht="14.25" customHeight="1" x14ac:dyDescent="0.3">
      <c r="A333" s="1">
        <v>2019</v>
      </c>
      <c r="B333" s="6">
        <v>220</v>
      </c>
      <c r="C333" s="1" t="s">
        <v>383</v>
      </c>
      <c r="D333" s="7">
        <v>6657</v>
      </c>
      <c r="E333" s="1" t="s">
        <v>389</v>
      </c>
      <c r="F333" s="1" t="s">
        <v>4028</v>
      </c>
      <c r="G333" s="1" t="s">
        <v>4019</v>
      </c>
      <c r="H333" s="1">
        <v>1706</v>
      </c>
      <c r="I333" s="1">
        <v>1706</v>
      </c>
      <c r="J333" s="1" t="s">
        <v>12</v>
      </c>
      <c r="K333" s="8" t="s">
        <v>4033</v>
      </c>
      <c r="L333" s="9" t="s">
        <v>132</v>
      </c>
      <c r="M333" s="1" t="s">
        <v>132</v>
      </c>
      <c r="N333" s="1" t="s">
        <v>132</v>
      </c>
      <c r="O333" s="1" t="s">
        <v>132</v>
      </c>
      <c r="P333" s="1" t="s">
        <v>132</v>
      </c>
    </row>
    <row r="334" spans="1:16" ht="14.25" customHeight="1" x14ac:dyDescent="0.3">
      <c r="A334" s="1">
        <v>2019</v>
      </c>
      <c r="B334" s="6">
        <v>220</v>
      </c>
      <c r="C334" s="1" t="s">
        <v>383</v>
      </c>
      <c r="D334" s="7">
        <v>6658</v>
      </c>
      <c r="E334" s="1" t="s">
        <v>386</v>
      </c>
      <c r="F334" s="1" t="s">
        <v>4024</v>
      </c>
      <c r="G334" s="1" t="s">
        <v>4019</v>
      </c>
      <c r="H334" s="1">
        <v>1706</v>
      </c>
      <c r="I334" s="1">
        <v>1706</v>
      </c>
      <c r="J334" s="1" t="s">
        <v>12</v>
      </c>
      <c r="K334" s="8" t="s">
        <v>4033</v>
      </c>
      <c r="L334" s="9" t="s">
        <v>132</v>
      </c>
      <c r="M334" s="1" t="s">
        <v>132</v>
      </c>
      <c r="N334" s="1" t="s">
        <v>132</v>
      </c>
      <c r="O334" s="1" t="s">
        <v>132</v>
      </c>
      <c r="P334" s="1" t="s">
        <v>132</v>
      </c>
    </row>
    <row r="335" spans="1:16" ht="14.25" customHeight="1" x14ac:dyDescent="0.3">
      <c r="A335" s="1">
        <v>2019</v>
      </c>
      <c r="B335" s="6">
        <v>220</v>
      </c>
      <c r="C335" s="1" t="s">
        <v>383</v>
      </c>
      <c r="D335" s="7">
        <v>6679</v>
      </c>
      <c r="E335" s="1" t="s">
        <v>1079</v>
      </c>
      <c r="F335" s="1" t="s">
        <v>4021</v>
      </c>
      <c r="G335" s="1" t="s">
        <v>4038</v>
      </c>
      <c r="H335" s="1">
        <v>1706</v>
      </c>
      <c r="I335" s="1">
        <v>1706</v>
      </c>
      <c r="J335" s="1" t="s">
        <v>132</v>
      </c>
      <c r="K335" s="8" t="s">
        <v>4020</v>
      </c>
      <c r="L335" s="9" t="s">
        <v>132</v>
      </c>
      <c r="M335" s="1" t="s">
        <v>132</v>
      </c>
      <c r="N335" s="1" t="s">
        <v>132</v>
      </c>
      <c r="O335" s="1" t="s">
        <v>132</v>
      </c>
      <c r="P335" s="1" t="s">
        <v>132</v>
      </c>
    </row>
    <row r="336" spans="1:16" ht="14.25" customHeight="1" x14ac:dyDescent="0.3">
      <c r="A336" s="1">
        <v>2019</v>
      </c>
      <c r="B336" s="1">
        <v>230</v>
      </c>
      <c r="C336" s="1" t="s">
        <v>3800</v>
      </c>
      <c r="D336" s="1" t="s">
        <v>87</v>
      </c>
      <c r="E336" s="1" t="s">
        <v>87</v>
      </c>
      <c r="F336" s="1" t="s">
        <v>4032</v>
      </c>
      <c r="G336" s="1" t="s">
        <v>4019</v>
      </c>
      <c r="H336" s="1">
        <v>149</v>
      </c>
      <c r="I336" s="1">
        <v>149</v>
      </c>
      <c r="J336" s="1" t="s">
        <v>132</v>
      </c>
      <c r="K336" s="1" t="s">
        <v>3662</v>
      </c>
      <c r="L336" s="1" t="s">
        <v>12</v>
      </c>
      <c r="M336" s="1" t="s">
        <v>12</v>
      </c>
      <c r="N336" s="1" t="s">
        <v>12</v>
      </c>
      <c r="O336" s="1" t="s">
        <v>12</v>
      </c>
      <c r="P336" s="1" t="s">
        <v>12</v>
      </c>
    </row>
    <row r="337" spans="1:16" ht="14.25" customHeight="1" x14ac:dyDescent="0.3">
      <c r="A337" s="1">
        <v>2019</v>
      </c>
      <c r="B337" s="6">
        <v>230</v>
      </c>
      <c r="C337" s="1" t="s">
        <v>3800</v>
      </c>
      <c r="D337" s="7">
        <v>9222</v>
      </c>
      <c r="E337" s="1" t="s">
        <v>3801</v>
      </c>
      <c r="F337" s="1" t="s">
        <v>4024</v>
      </c>
      <c r="G337" s="1" t="s">
        <v>4019</v>
      </c>
      <c r="H337" s="1">
        <v>149</v>
      </c>
      <c r="I337" s="1">
        <v>149</v>
      </c>
      <c r="J337" s="1" t="s">
        <v>132</v>
      </c>
      <c r="K337" s="8" t="s">
        <v>3662</v>
      </c>
      <c r="L337" s="9" t="s">
        <v>12</v>
      </c>
      <c r="M337" s="1" t="s">
        <v>12</v>
      </c>
      <c r="N337" s="1" t="s">
        <v>12</v>
      </c>
      <c r="O337" s="1" t="s">
        <v>12</v>
      </c>
      <c r="P337" s="1" t="s">
        <v>12</v>
      </c>
    </row>
    <row r="338" spans="1:16" ht="14.25" customHeight="1" x14ac:dyDescent="0.3">
      <c r="A338" s="1">
        <v>2019</v>
      </c>
      <c r="B338" s="6">
        <v>230</v>
      </c>
      <c r="C338" s="1" t="s">
        <v>3800</v>
      </c>
      <c r="D338" s="7">
        <v>9226</v>
      </c>
      <c r="E338" s="1" t="s">
        <v>3803</v>
      </c>
      <c r="F338" s="1" t="s">
        <v>4024</v>
      </c>
      <c r="G338" s="1" t="s">
        <v>4019</v>
      </c>
      <c r="H338" s="1">
        <v>149</v>
      </c>
      <c r="I338" s="1">
        <v>149</v>
      </c>
      <c r="J338" s="1" t="s">
        <v>132</v>
      </c>
      <c r="K338" s="8" t="s">
        <v>3662</v>
      </c>
      <c r="L338" s="9" t="s">
        <v>12</v>
      </c>
      <c r="M338" s="1" t="s">
        <v>12</v>
      </c>
      <c r="N338" s="1" t="s">
        <v>12</v>
      </c>
      <c r="O338" s="1" t="s">
        <v>12</v>
      </c>
      <c r="P338" s="1" t="s">
        <v>12</v>
      </c>
    </row>
    <row r="339" spans="1:16" ht="14.25" customHeight="1" x14ac:dyDescent="0.3">
      <c r="A339" s="1">
        <v>2019</v>
      </c>
      <c r="B339" s="1">
        <v>240</v>
      </c>
      <c r="C339" s="1" t="s">
        <v>3236</v>
      </c>
      <c r="D339" s="1" t="s">
        <v>87</v>
      </c>
      <c r="E339" s="1" t="s">
        <v>87</v>
      </c>
      <c r="F339" s="1" t="s">
        <v>4051</v>
      </c>
      <c r="G339" s="1" t="s">
        <v>4019</v>
      </c>
      <c r="H339" s="1">
        <v>52</v>
      </c>
      <c r="I339" s="1">
        <v>52</v>
      </c>
      <c r="J339" s="1" t="s">
        <v>132</v>
      </c>
      <c r="K339" s="1" t="s">
        <v>3662</v>
      </c>
      <c r="L339" s="1" t="s">
        <v>12</v>
      </c>
      <c r="M339" s="1" t="s">
        <v>4044</v>
      </c>
      <c r="N339" s="1" t="s">
        <v>12</v>
      </c>
      <c r="O339" s="1" t="s">
        <v>12</v>
      </c>
      <c r="P339" s="1" t="s">
        <v>12</v>
      </c>
    </row>
    <row r="340" spans="1:16" ht="14.25" customHeight="1" x14ac:dyDescent="0.3">
      <c r="A340" s="1">
        <v>2019</v>
      </c>
      <c r="B340" s="6">
        <v>240</v>
      </c>
      <c r="C340" s="1" t="s">
        <v>3236</v>
      </c>
      <c r="D340" s="7">
        <v>7174</v>
      </c>
      <c r="E340" s="1" t="s">
        <v>3237</v>
      </c>
      <c r="F340" s="1" t="s">
        <v>4072</v>
      </c>
      <c r="G340" s="1" t="s">
        <v>4019</v>
      </c>
      <c r="H340" s="1">
        <v>52</v>
      </c>
      <c r="I340" s="1">
        <v>52</v>
      </c>
      <c r="J340" s="1" t="s">
        <v>12</v>
      </c>
      <c r="K340" s="8" t="s">
        <v>4033</v>
      </c>
      <c r="L340" s="9" t="s">
        <v>12</v>
      </c>
      <c r="M340" s="1" t="s">
        <v>4044</v>
      </c>
      <c r="N340" s="1" t="s">
        <v>12</v>
      </c>
      <c r="O340" s="1" t="s">
        <v>12</v>
      </c>
      <c r="P340" s="1" t="s">
        <v>12</v>
      </c>
    </row>
    <row r="341" spans="1:16" ht="14.25" customHeight="1" x14ac:dyDescent="0.3">
      <c r="A341" s="1">
        <v>2019</v>
      </c>
      <c r="B341" s="6">
        <v>240</v>
      </c>
      <c r="C341" s="1" t="s">
        <v>3236</v>
      </c>
      <c r="D341" s="7">
        <v>7176</v>
      </c>
      <c r="E341" s="1" t="s">
        <v>3241</v>
      </c>
      <c r="F341" s="1" t="s">
        <v>4072</v>
      </c>
      <c r="G341" s="1" t="s">
        <v>4019</v>
      </c>
      <c r="H341" s="1">
        <v>52</v>
      </c>
      <c r="I341" s="1">
        <v>52</v>
      </c>
      <c r="J341" s="1" t="s">
        <v>12</v>
      </c>
      <c r="K341" s="8" t="s">
        <v>4033</v>
      </c>
      <c r="L341" s="9" t="s">
        <v>12</v>
      </c>
      <c r="M341" s="1" t="s">
        <v>4044</v>
      </c>
      <c r="N341" s="1" t="s">
        <v>12</v>
      </c>
      <c r="O341" s="1" t="s">
        <v>12</v>
      </c>
      <c r="P341" s="1" t="s">
        <v>12</v>
      </c>
    </row>
    <row r="342" spans="1:16" ht="14.25" customHeight="1" x14ac:dyDescent="0.3">
      <c r="A342" s="1">
        <v>2019</v>
      </c>
      <c r="B342" s="6">
        <v>240</v>
      </c>
      <c r="C342" s="1" t="s">
        <v>3236</v>
      </c>
      <c r="D342" s="7">
        <v>7180</v>
      </c>
      <c r="E342" s="1" t="s">
        <v>3239</v>
      </c>
      <c r="F342" s="1" t="s">
        <v>4024</v>
      </c>
      <c r="G342" s="1" t="s">
        <v>4019</v>
      </c>
      <c r="H342" s="1">
        <v>52</v>
      </c>
      <c r="I342" s="1">
        <v>52</v>
      </c>
      <c r="J342" s="1" t="s">
        <v>12</v>
      </c>
      <c r="K342" s="8" t="s">
        <v>4033</v>
      </c>
      <c r="L342" s="9" t="s">
        <v>12</v>
      </c>
      <c r="M342" s="1" t="s">
        <v>4044</v>
      </c>
      <c r="N342" s="1" t="s">
        <v>12</v>
      </c>
      <c r="O342" s="1" t="s">
        <v>12</v>
      </c>
      <c r="P342" s="1" t="s">
        <v>12</v>
      </c>
    </row>
    <row r="343" spans="1:16" ht="14.25" customHeight="1" x14ac:dyDescent="0.3">
      <c r="A343" s="1">
        <v>2019</v>
      </c>
      <c r="B343" s="1">
        <v>250</v>
      </c>
      <c r="C343" s="1" t="s">
        <v>3543</v>
      </c>
      <c r="D343" s="1" t="s">
        <v>87</v>
      </c>
      <c r="E343" s="1" t="s">
        <v>87</v>
      </c>
      <c r="F343" s="1" t="s">
        <v>4032</v>
      </c>
      <c r="G343" s="1" t="s">
        <v>4019</v>
      </c>
      <c r="H343" s="1">
        <v>271</v>
      </c>
      <c r="I343" s="1">
        <v>271</v>
      </c>
      <c r="J343" s="1" t="s">
        <v>132</v>
      </c>
      <c r="K343" s="1" t="s">
        <v>3662</v>
      </c>
      <c r="L343" s="1" t="s">
        <v>12</v>
      </c>
      <c r="M343" s="1" t="s">
        <v>12</v>
      </c>
      <c r="N343" s="1" t="s">
        <v>12</v>
      </c>
      <c r="O343" s="1" t="s">
        <v>12</v>
      </c>
      <c r="P343" s="1" t="s">
        <v>12</v>
      </c>
    </row>
    <row r="344" spans="1:16" ht="14.25" customHeight="1" x14ac:dyDescent="0.3">
      <c r="A344" s="1">
        <v>2019</v>
      </c>
      <c r="B344" s="6">
        <v>250</v>
      </c>
      <c r="C344" s="1" t="s">
        <v>3543</v>
      </c>
      <c r="D344" s="7">
        <v>8160</v>
      </c>
      <c r="E344" s="1" t="s">
        <v>3544</v>
      </c>
      <c r="F344" s="1" t="s">
        <v>4024</v>
      </c>
      <c r="G344" s="1" t="s">
        <v>4019</v>
      </c>
      <c r="H344" s="1">
        <v>271</v>
      </c>
      <c r="I344" s="1">
        <v>271</v>
      </c>
      <c r="J344" s="1" t="s">
        <v>132</v>
      </c>
      <c r="K344" s="8" t="s">
        <v>3662</v>
      </c>
      <c r="L344" s="9" t="s">
        <v>12</v>
      </c>
      <c r="M344" s="1" t="s">
        <v>12</v>
      </c>
      <c r="N344" s="1" t="s">
        <v>12</v>
      </c>
      <c r="O344" s="1" t="s">
        <v>12</v>
      </c>
      <c r="P344" s="1" t="s">
        <v>12</v>
      </c>
    </row>
    <row r="345" spans="1:16" ht="14.25" customHeight="1" x14ac:dyDescent="0.3">
      <c r="A345" s="1">
        <v>2019</v>
      </c>
      <c r="B345" s="6">
        <v>250</v>
      </c>
      <c r="C345" s="1" t="s">
        <v>3543</v>
      </c>
      <c r="D345" s="7">
        <v>8168</v>
      </c>
      <c r="E345" s="1" t="s">
        <v>3546</v>
      </c>
      <c r="F345" s="1" t="s">
        <v>4024</v>
      </c>
      <c r="G345" s="1" t="s">
        <v>4019</v>
      </c>
      <c r="H345" s="1">
        <v>271</v>
      </c>
      <c r="I345" s="1">
        <v>271</v>
      </c>
      <c r="J345" s="1" t="s">
        <v>132</v>
      </c>
      <c r="K345" s="8" t="s">
        <v>3662</v>
      </c>
      <c r="L345" s="9" t="s">
        <v>12</v>
      </c>
      <c r="M345" s="1" t="s">
        <v>12</v>
      </c>
      <c r="N345" s="1" t="s">
        <v>12</v>
      </c>
      <c r="O345" s="1" t="s">
        <v>12</v>
      </c>
      <c r="P345" s="1" t="s">
        <v>12</v>
      </c>
    </row>
    <row r="346" spans="1:16" ht="14.25" customHeight="1" x14ac:dyDescent="0.3">
      <c r="A346" s="1">
        <v>2019</v>
      </c>
      <c r="B346" s="1">
        <v>260</v>
      </c>
      <c r="C346" s="1" t="s">
        <v>3780</v>
      </c>
      <c r="D346" s="1" t="s">
        <v>87</v>
      </c>
      <c r="E346" s="1" t="s">
        <v>87</v>
      </c>
      <c r="F346" s="1" t="s">
        <v>4032</v>
      </c>
      <c r="G346" s="1" t="s">
        <v>4019</v>
      </c>
      <c r="H346" s="1">
        <v>41</v>
      </c>
      <c r="I346" s="1">
        <v>41</v>
      </c>
      <c r="J346" s="1" t="s">
        <v>132</v>
      </c>
      <c r="K346" s="1" t="s">
        <v>3662</v>
      </c>
      <c r="L346" s="1" t="s">
        <v>12</v>
      </c>
      <c r="M346" s="1" t="s">
        <v>4044</v>
      </c>
      <c r="N346" s="1" t="s">
        <v>12</v>
      </c>
      <c r="O346" s="1" t="s">
        <v>12</v>
      </c>
      <c r="P346" s="1" t="s">
        <v>12</v>
      </c>
    </row>
    <row r="347" spans="1:16" ht="14.25" customHeight="1" x14ac:dyDescent="0.3">
      <c r="A347" s="1">
        <v>2019</v>
      </c>
      <c r="B347" s="6">
        <v>260</v>
      </c>
      <c r="C347" s="1" t="s">
        <v>3780</v>
      </c>
      <c r="D347" s="7">
        <v>9090</v>
      </c>
      <c r="E347" s="1" t="s">
        <v>3795</v>
      </c>
      <c r="F347" s="1" t="s">
        <v>4024</v>
      </c>
      <c r="G347" s="1" t="s">
        <v>4019</v>
      </c>
      <c r="H347" s="1">
        <v>41</v>
      </c>
      <c r="I347" s="1">
        <v>41</v>
      </c>
      <c r="J347" s="1" t="s">
        <v>12</v>
      </c>
      <c r="K347" s="8" t="s">
        <v>4033</v>
      </c>
      <c r="L347" s="9" t="s">
        <v>12</v>
      </c>
      <c r="M347" s="1" t="s">
        <v>4044</v>
      </c>
      <c r="N347" s="1" t="s">
        <v>12</v>
      </c>
      <c r="O347" s="1" t="s">
        <v>12</v>
      </c>
      <c r="P347" s="1" t="s">
        <v>12</v>
      </c>
    </row>
    <row r="348" spans="1:16" ht="14.25" customHeight="1" x14ac:dyDescent="0.3">
      <c r="A348" s="1">
        <v>2019</v>
      </c>
      <c r="B348" s="6">
        <v>260</v>
      </c>
      <c r="C348" s="1" t="s">
        <v>3780</v>
      </c>
      <c r="D348" s="7">
        <v>9100</v>
      </c>
      <c r="E348" s="1" t="s">
        <v>3781</v>
      </c>
      <c r="F348" s="1" t="s">
        <v>4073</v>
      </c>
      <c r="G348" s="1" t="s">
        <v>4019</v>
      </c>
      <c r="H348" s="1">
        <v>41</v>
      </c>
      <c r="I348" s="1">
        <v>41</v>
      </c>
      <c r="J348" s="1" t="s">
        <v>12</v>
      </c>
      <c r="K348" s="8" t="s">
        <v>4033</v>
      </c>
      <c r="L348" s="9" t="s">
        <v>12</v>
      </c>
      <c r="M348" s="1" t="s">
        <v>4044</v>
      </c>
      <c r="N348" s="1" t="s">
        <v>12</v>
      </c>
      <c r="O348" s="1" t="s">
        <v>12</v>
      </c>
      <c r="P348" s="1" t="s">
        <v>12</v>
      </c>
    </row>
    <row r="349" spans="1:16" ht="14.25" customHeight="1" x14ac:dyDescent="0.3">
      <c r="A349" s="1">
        <v>2019</v>
      </c>
      <c r="B349" s="1">
        <v>270</v>
      </c>
      <c r="C349" s="1" t="s">
        <v>647</v>
      </c>
      <c r="D349" s="1" t="s">
        <v>87</v>
      </c>
      <c r="E349" s="1" t="s">
        <v>87</v>
      </c>
      <c r="F349" s="1" t="s">
        <v>4032</v>
      </c>
      <c r="G349" s="1" t="s">
        <v>4019</v>
      </c>
      <c r="H349" s="1">
        <v>37</v>
      </c>
      <c r="I349" s="1">
        <v>37</v>
      </c>
      <c r="J349" s="1" t="s">
        <v>132</v>
      </c>
      <c r="K349" s="1" t="s">
        <v>3662</v>
      </c>
      <c r="L349" s="1" t="s">
        <v>12</v>
      </c>
      <c r="M349" s="1" t="s">
        <v>12</v>
      </c>
      <c r="N349" s="1" t="s">
        <v>12</v>
      </c>
      <c r="O349" s="1" t="s">
        <v>12</v>
      </c>
      <c r="P349" s="1" t="s">
        <v>12</v>
      </c>
    </row>
    <row r="350" spans="1:16" ht="14.25" customHeight="1" x14ac:dyDescent="0.3">
      <c r="A350" s="1">
        <v>2019</v>
      </c>
      <c r="B350" s="6">
        <v>270</v>
      </c>
      <c r="C350" s="1" t="s">
        <v>647</v>
      </c>
      <c r="D350" s="7">
        <v>1248</v>
      </c>
      <c r="E350" s="1" t="s">
        <v>648</v>
      </c>
      <c r="F350" s="1" t="s">
        <v>4024</v>
      </c>
      <c r="G350" s="1" t="s">
        <v>4019</v>
      </c>
      <c r="H350" s="1">
        <v>37</v>
      </c>
      <c r="I350" s="1">
        <v>37</v>
      </c>
      <c r="J350" s="1" t="s">
        <v>132</v>
      </c>
      <c r="K350" s="8" t="s">
        <v>3662</v>
      </c>
      <c r="L350" s="9" t="s">
        <v>12</v>
      </c>
      <c r="M350" s="1" t="s">
        <v>12</v>
      </c>
      <c r="N350" s="1" t="s">
        <v>12</v>
      </c>
      <c r="O350" s="1" t="s">
        <v>12</v>
      </c>
      <c r="P350" s="1" t="s">
        <v>12</v>
      </c>
    </row>
    <row r="351" spans="1:16" ht="14.25" customHeight="1" x14ac:dyDescent="0.3">
      <c r="A351" s="1">
        <v>2019</v>
      </c>
      <c r="B351" s="6">
        <v>270</v>
      </c>
      <c r="C351" s="1" t="s">
        <v>647</v>
      </c>
      <c r="D351" s="7">
        <v>1252</v>
      </c>
      <c r="E351" s="1" t="s">
        <v>650</v>
      </c>
      <c r="F351" s="1" t="s">
        <v>4024</v>
      </c>
      <c r="G351" s="1" t="s">
        <v>4019</v>
      </c>
      <c r="H351" s="1">
        <v>37</v>
      </c>
      <c r="I351" s="1">
        <v>37</v>
      </c>
      <c r="J351" s="1" t="s">
        <v>132</v>
      </c>
      <c r="K351" s="8" t="s">
        <v>3662</v>
      </c>
      <c r="L351" s="9" t="s">
        <v>12</v>
      </c>
      <c r="M351" s="1" t="s">
        <v>12</v>
      </c>
      <c r="N351" s="1" t="s">
        <v>12</v>
      </c>
      <c r="O351" s="1" t="s">
        <v>12</v>
      </c>
      <c r="P351" s="1" t="s">
        <v>12</v>
      </c>
    </row>
    <row r="352" spans="1:16" ht="14.25" customHeight="1" x14ac:dyDescent="0.3">
      <c r="A352" s="1">
        <v>2019</v>
      </c>
      <c r="B352" s="1">
        <v>290</v>
      </c>
      <c r="C352" s="1" t="s">
        <v>2684</v>
      </c>
      <c r="D352" s="1" t="s">
        <v>87</v>
      </c>
      <c r="E352" s="1" t="s">
        <v>87</v>
      </c>
      <c r="F352" s="1" t="s">
        <v>4035</v>
      </c>
      <c r="G352" s="1" t="s">
        <v>4022</v>
      </c>
      <c r="H352" s="1">
        <v>2280</v>
      </c>
      <c r="I352" s="1">
        <v>2280</v>
      </c>
      <c r="J352" s="1" t="s">
        <v>132</v>
      </c>
      <c r="K352" s="1" t="s">
        <v>4020</v>
      </c>
      <c r="L352" s="1" t="s">
        <v>132</v>
      </c>
      <c r="M352" s="1" t="s">
        <v>132</v>
      </c>
      <c r="N352" s="1" t="s">
        <v>132</v>
      </c>
      <c r="O352" s="1" t="s">
        <v>132</v>
      </c>
      <c r="P352" s="1" t="s">
        <v>132</v>
      </c>
    </row>
    <row r="353" spans="1:16" ht="14.25" customHeight="1" x14ac:dyDescent="0.3">
      <c r="A353" s="1">
        <v>2019</v>
      </c>
      <c r="B353" s="6">
        <v>290</v>
      </c>
      <c r="C353" s="1" t="s">
        <v>2684</v>
      </c>
      <c r="D353" s="7">
        <v>443</v>
      </c>
      <c r="E353" s="1" t="s">
        <v>2685</v>
      </c>
      <c r="F353" s="1" t="s">
        <v>4037</v>
      </c>
      <c r="G353" s="1" t="s">
        <v>4022</v>
      </c>
      <c r="H353" s="1">
        <v>2280</v>
      </c>
      <c r="I353" s="1">
        <v>2280</v>
      </c>
      <c r="J353" s="1" t="s">
        <v>132</v>
      </c>
      <c r="K353" s="8" t="s">
        <v>4020</v>
      </c>
      <c r="L353" s="9" t="s">
        <v>132</v>
      </c>
      <c r="M353" s="1" t="s">
        <v>132</v>
      </c>
      <c r="N353" s="1" t="s">
        <v>132</v>
      </c>
      <c r="O353" s="1" t="s">
        <v>132</v>
      </c>
      <c r="P353" s="1" t="s">
        <v>132</v>
      </c>
    </row>
    <row r="354" spans="1:16" ht="14.25" customHeight="1" x14ac:dyDescent="0.3">
      <c r="A354" s="1">
        <v>2019</v>
      </c>
      <c r="B354" s="6">
        <v>290</v>
      </c>
      <c r="C354" s="1" t="s">
        <v>2684</v>
      </c>
      <c r="D354" s="7">
        <v>1812</v>
      </c>
      <c r="E354" s="1" t="s">
        <v>2690</v>
      </c>
      <c r="F354" s="1" t="s">
        <v>4024</v>
      </c>
      <c r="G354" s="1" t="s">
        <v>4019</v>
      </c>
      <c r="H354" s="1">
        <v>2280</v>
      </c>
      <c r="I354" s="1">
        <v>2280</v>
      </c>
      <c r="J354" s="1" t="s">
        <v>132</v>
      </c>
      <c r="K354" s="8" t="s">
        <v>3662</v>
      </c>
      <c r="L354" s="9" t="s">
        <v>132</v>
      </c>
      <c r="M354" s="1" t="s">
        <v>132</v>
      </c>
      <c r="N354" s="1" t="s">
        <v>132</v>
      </c>
      <c r="O354" s="1" t="s">
        <v>132</v>
      </c>
      <c r="P354" s="1" t="s">
        <v>132</v>
      </c>
    </row>
    <row r="355" spans="1:16" ht="14.25" customHeight="1" x14ac:dyDescent="0.3">
      <c r="A355" s="1">
        <v>2019</v>
      </c>
      <c r="B355" s="6">
        <v>290</v>
      </c>
      <c r="C355" s="1" t="s">
        <v>2684</v>
      </c>
      <c r="D355" s="7">
        <v>4279</v>
      </c>
      <c r="E355" s="1" t="s">
        <v>2688</v>
      </c>
      <c r="F355" s="1" t="s">
        <v>4025</v>
      </c>
      <c r="G355" s="1" t="s">
        <v>4019</v>
      </c>
      <c r="H355" s="1">
        <v>2280</v>
      </c>
      <c r="I355" s="1">
        <v>2280</v>
      </c>
      <c r="J355" s="1" t="s">
        <v>132</v>
      </c>
      <c r="K355" s="8" t="s">
        <v>3662</v>
      </c>
      <c r="L355" s="9" t="s">
        <v>132</v>
      </c>
      <c r="M355" s="1" t="s">
        <v>132</v>
      </c>
      <c r="N355" s="1" t="s">
        <v>132</v>
      </c>
      <c r="O355" s="1" t="s">
        <v>132</v>
      </c>
      <c r="P355" s="1" t="s">
        <v>132</v>
      </c>
    </row>
    <row r="356" spans="1:16" ht="14.25" customHeight="1" x14ac:dyDescent="0.3">
      <c r="A356" s="1">
        <v>2019</v>
      </c>
      <c r="B356" s="6">
        <v>290</v>
      </c>
      <c r="C356" s="1" t="s">
        <v>2684</v>
      </c>
      <c r="D356" s="7">
        <v>4986</v>
      </c>
      <c r="E356" s="1" t="s">
        <v>2694</v>
      </c>
      <c r="F356" s="1" t="s">
        <v>4024</v>
      </c>
      <c r="G356" s="1" t="s">
        <v>4019</v>
      </c>
      <c r="H356" s="1">
        <v>2280</v>
      </c>
      <c r="I356" s="1">
        <v>2280</v>
      </c>
      <c r="J356" s="1" t="s">
        <v>132</v>
      </c>
      <c r="K356" s="8" t="s">
        <v>3662</v>
      </c>
      <c r="L356" s="9" t="s">
        <v>132</v>
      </c>
      <c r="M356" s="1" t="s">
        <v>132</v>
      </c>
      <c r="N356" s="1" t="s">
        <v>132</v>
      </c>
      <c r="O356" s="1" t="s">
        <v>132</v>
      </c>
      <c r="P356" s="1" t="s">
        <v>132</v>
      </c>
    </row>
    <row r="357" spans="1:16" ht="14.25" customHeight="1" x14ac:dyDescent="0.3">
      <c r="A357" s="1">
        <v>2019</v>
      </c>
      <c r="B357" s="6">
        <v>290</v>
      </c>
      <c r="C357" s="1" t="s">
        <v>2684</v>
      </c>
      <c r="D357" s="7">
        <v>4990</v>
      </c>
      <c r="E357" s="1" t="s">
        <v>2692</v>
      </c>
      <c r="F357" s="1" t="s">
        <v>4023</v>
      </c>
      <c r="G357" s="1" t="s">
        <v>4034</v>
      </c>
      <c r="H357" s="1">
        <v>2280</v>
      </c>
      <c r="I357" s="1">
        <v>2280</v>
      </c>
      <c r="J357" s="1" t="s">
        <v>132</v>
      </c>
      <c r="K357" s="8" t="s">
        <v>4020</v>
      </c>
      <c r="L357" s="9" t="s">
        <v>132</v>
      </c>
      <c r="M357" s="1" t="s">
        <v>132</v>
      </c>
      <c r="N357" s="1" t="s">
        <v>132</v>
      </c>
      <c r="O357" s="1" t="s">
        <v>132</v>
      </c>
      <c r="P357" s="1" t="s">
        <v>132</v>
      </c>
    </row>
    <row r="358" spans="1:16" ht="14.25" customHeight="1" x14ac:dyDescent="0.3">
      <c r="A358" s="1">
        <v>2019</v>
      </c>
      <c r="B358" s="1">
        <v>310</v>
      </c>
      <c r="C358" s="1" t="s">
        <v>2842</v>
      </c>
      <c r="D358" s="1" t="s">
        <v>87</v>
      </c>
      <c r="E358" s="1" t="s">
        <v>87</v>
      </c>
      <c r="F358" s="1" t="s">
        <v>4032</v>
      </c>
      <c r="G358" s="1" t="s">
        <v>4019</v>
      </c>
      <c r="H358" s="1">
        <v>244</v>
      </c>
      <c r="I358" s="1">
        <v>244</v>
      </c>
      <c r="J358" s="1" t="s">
        <v>12</v>
      </c>
      <c r="K358" s="1" t="s">
        <v>4033</v>
      </c>
      <c r="L358" s="1" t="s">
        <v>12</v>
      </c>
      <c r="M358" s="1" t="s">
        <v>4047</v>
      </c>
      <c r="N358" s="1" t="s">
        <v>12</v>
      </c>
      <c r="O358" s="1" t="s">
        <v>12</v>
      </c>
      <c r="P358" s="1" t="s">
        <v>12</v>
      </c>
    </row>
    <row r="359" spans="1:16" ht="14.25" customHeight="1" x14ac:dyDescent="0.3">
      <c r="A359" s="1">
        <v>2019</v>
      </c>
      <c r="B359" s="6">
        <v>310</v>
      </c>
      <c r="C359" s="1" t="s">
        <v>2842</v>
      </c>
      <c r="D359" s="7">
        <v>5666</v>
      </c>
      <c r="E359" s="1" t="s">
        <v>2843</v>
      </c>
      <c r="F359" s="1" t="s">
        <v>4024</v>
      </c>
      <c r="G359" s="1" t="s">
        <v>4019</v>
      </c>
      <c r="H359" s="1">
        <v>244</v>
      </c>
      <c r="I359" s="1">
        <v>244</v>
      </c>
      <c r="J359" s="1" t="s">
        <v>12</v>
      </c>
      <c r="K359" s="8" t="s">
        <v>4033</v>
      </c>
      <c r="L359" s="9" t="s">
        <v>12</v>
      </c>
      <c r="M359" s="1" t="s">
        <v>4047</v>
      </c>
      <c r="N359" s="1" t="s">
        <v>12</v>
      </c>
      <c r="O359" s="1" t="s">
        <v>12</v>
      </c>
      <c r="P359" s="1" t="s">
        <v>12</v>
      </c>
    </row>
    <row r="360" spans="1:16" ht="14.25" customHeight="1" x14ac:dyDescent="0.3">
      <c r="A360" s="1">
        <v>2019</v>
      </c>
      <c r="B360" s="6">
        <v>310</v>
      </c>
      <c r="C360" s="1" t="s">
        <v>2842</v>
      </c>
      <c r="D360" s="7">
        <v>5670</v>
      </c>
      <c r="E360" s="1" t="s">
        <v>2845</v>
      </c>
      <c r="F360" s="1" t="s">
        <v>4024</v>
      </c>
      <c r="G360" s="1" t="s">
        <v>4019</v>
      </c>
      <c r="H360" s="1">
        <v>244</v>
      </c>
      <c r="I360" s="1">
        <v>244</v>
      </c>
      <c r="J360" s="1" t="s">
        <v>12</v>
      </c>
      <c r="K360" s="8" t="s">
        <v>4033</v>
      </c>
      <c r="L360" s="9" t="s">
        <v>12</v>
      </c>
      <c r="M360" s="1" t="s">
        <v>4047</v>
      </c>
      <c r="N360" s="1" t="s">
        <v>12</v>
      </c>
      <c r="O360" s="1" t="s">
        <v>12</v>
      </c>
      <c r="P360" s="1" t="s">
        <v>12</v>
      </c>
    </row>
    <row r="361" spans="1:16" ht="14.25" customHeight="1" x14ac:dyDescent="0.3">
      <c r="A361" s="1">
        <v>2019</v>
      </c>
      <c r="B361" s="1">
        <v>470</v>
      </c>
      <c r="C361" s="1" t="s">
        <v>1123</v>
      </c>
      <c r="D361" s="1" t="s">
        <v>87</v>
      </c>
      <c r="E361" s="1" t="s">
        <v>87</v>
      </c>
      <c r="F361" s="1" t="s">
        <v>4032</v>
      </c>
      <c r="G361" s="1" t="s">
        <v>4019</v>
      </c>
      <c r="H361" s="1">
        <v>30376</v>
      </c>
      <c r="I361" s="1">
        <v>30376</v>
      </c>
      <c r="J361" s="1" t="s">
        <v>12</v>
      </c>
      <c r="K361" s="1" t="s">
        <v>4033</v>
      </c>
      <c r="L361" s="1" t="s">
        <v>132</v>
      </c>
      <c r="M361" s="1" t="s">
        <v>132</v>
      </c>
      <c r="N361" s="1" t="s">
        <v>132</v>
      </c>
      <c r="O361" s="1" t="s">
        <v>132</v>
      </c>
      <c r="P361" s="1" t="s">
        <v>132</v>
      </c>
    </row>
    <row r="362" spans="1:16" ht="14.25" customHeight="1" x14ac:dyDescent="0.3">
      <c r="A362" s="1">
        <v>2019</v>
      </c>
      <c r="B362" s="6">
        <v>470</v>
      </c>
      <c r="C362" s="1" t="s">
        <v>1123</v>
      </c>
      <c r="D362" s="7">
        <v>60</v>
      </c>
      <c r="E362" s="1" t="s">
        <v>3587</v>
      </c>
      <c r="F362" s="1" t="s">
        <v>4024</v>
      </c>
      <c r="G362" s="1" t="s">
        <v>4019</v>
      </c>
      <c r="H362" s="1">
        <v>30376</v>
      </c>
      <c r="I362" s="1">
        <v>30376</v>
      </c>
      <c r="J362" s="1" t="s">
        <v>12</v>
      </c>
      <c r="K362" s="8" t="s">
        <v>4033</v>
      </c>
      <c r="L362" s="9" t="s">
        <v>132</v>
      </c>
      <c r="M362" s="1" t="s">
        <v>132</v>
      </c>
      <c r="N362" s="1" t="s">
        <v>132</v>
      </c>
      <c r="O362" s="1" t="s">
        <v>132</v>
      </c>
      <c r="P362" s="1" t="s">
        <v>132</v>
      </c>
    </row>
    <row r="363" spans="1:16" ht="14.25" customHeight="1" x14ac:dyDescent="0.3">
      <c r="A363" s="1">
        <v>2019</v>
      </c>
      <c r="B363" s="6">
        <v>470</v>
      </c>
      <c r="C363" s="1" t="s">
        <v>1123</v>
      </c>
      <c r="D363" s="7">
        <v>61</v>
      </c>
      <c r="E363" s="1" t="s">
        <v>3549</v>
      </c>
      <c r="F363" s="1" t="s">
        <v>4024</v>
      </c>
      <c r="G363" s="1" t="s">
        <v>4019</v>
      </c>
      <c r="H363" s="1">
        <v>30376</v>
      </c>
      <c r="I363" s="1">
        <v>30376</v>
      </c>
      <c r="J363" s="1" t="s">
        <v>12</v>
      </c>
      <c r="K363" s="8" t="s">
        <v>4033</v>
      </c>
      <c r="L363" s="9" t="s">
        <v>132</v>
      </c>
      <c r="M363" s="1" t="s">
        <v>132</v>
      </c>
      <c r="N363" s="1" t="s">
        <v>132</v>
      </c>
      <c r="O363" s="1" t="s">
        <v>132</v>
      </c>
      <c r="P363" s="1" t="s">
        <v>132</v>
      </c>
    </row>
    <row r="364" spans="1:16" ht="14.25" customHeight="1" x14ac:dyDescent="0.3">
      <c r="A364" s="1">
        <v>2019</v>
      </c>
      <c r="B364" s="6">
        <v>470</v>
      </c>
      <c r="C364" s="1" t="s">
        <v>1123</v>
      </c>
      <c r="D364" s="7">
        <v>71</v>
      </c>
      <c r="E364" s="1" t="s">
        <v>3553</v>
      </c>
      <c r="F364" s="1" t="s">
        <v>4024</v>
      </c>
      <c r="G364" s="1" t="s">
        <v>4019</v>
      </c>
      <c r="H364" s="1">
        <v>30376</v>
      </c>
      <c r="I364" s="1">
        <v>30376</v>
      </c>
      <c r="J364" s="1" t="s">
        <v>12</v>
      </c>
      <c r="K364" s="8" t="s">
        <v>4033</v>
      </c>
      <c r="L364" s="9" t="s">
        <v>132</v>
      </c>
      <c r="M364" s="1" t="s">
        <v>132</v>
      </c>
      <c r="N364" s="1" t="s">
        <v>132</v>
      </c>
      <c r="O364" s="1" t="s">
        <v>132</v>
      </c>
      <c r="P364" s="1" t="s">
        <v>132</v>
      </c>
    </row>
    <row r="365" spans="1:16" ht="14.25" customHeight="1" x14ac:dyDescent="0.3">
      <c r="A365" s="1">
        <v>2019</v>
      </c>
      <c r="B365" s="6">
        <v>470</v>
      </c>
      <c r="C365" s="1" t="s">
        <v>1123</v>
      </c>
      <c r="D365" s="7">
        <v>226</v>
      </c>
      <c r="E365" s="1" t="s">
        <v>3551</v>
      </c>
      <c r="F365" s="1" t="s">
        <v>4025</v>
      </c>
      <c r="G365" s="1" t="s">
        <v>4019</v>
      </c>
      <c r="H365" s="1">
        <v>30376</v>
      </c>
      <c r="I365" s="1">
        <v>30376</v>
      </c>
      <c r="J365" s="1" t="s">
        <v>12</v>
      </c>
      <c r="K365" s="8" t="s">
        <v>4033</v>
      </c>
      <c r="L365" s="9" t="s">
        <v>132</v>
      </c>
      <c r="M365" s="1" t="s">
        <v>132</v>
      </c>
      <c r="N365" s="1" t="s">
        <v>132</v>
      </c>
      <c r="O365" s="1" t="s">
        <v>132</v>
      </c>
      <c r="P365" s="1" t="s">
        <v>132</v>
      </c>
    </row>
    <row r="366" spans="1:16" ht="14.25" customHeight="1" x14ac:dyDescent="0.3">
      <c r="A366" s="1">
        <v>2019</v>
      </c>
      <c r="B366" s="6">
        <v>470</v>
      </c>
      <c r="C366" s="1" t="s">
        <v>1123</v>
      </c>
      <c r="D366" s="7">
        <v>875</v>
      </c>
      <c r="E366" s="1" t="s">
        <v>3555</v>
      </c>
      <c r="F366" s="1" t="s">
        <v>4024</v>
      </c>
      <c r="G366" s="1" t="s">
        <v>4019</v>
      </c>
      <c r="H366" s="1">
        <v>30376</v>
      </c>
      <c r="I366" s="1">
        <v>30376</v>
      </c>
      <c r="J366" s="1" t="s">
        <v>12</v>
      </c>
      <c r="K366" s="8" t="s">
        <v>4033</v>
      </c>
      <c r="L366" s="9" t="s">
        <v>132</v>
      </c>
      <c r="M366" s="1" t="s">
        <v>132</v>
      </c>
      <c r="N366" s="1" t="s">
        <v>132</v>
      </c>
      <c r="O366" s="1" t="s">
        <v>132</v>
      </c>
      <c r="P366" s="1" t="s">
        <v>132</v>
      </c>
    </row>
    <row r="367" spans="1:16" ht="14.25" customHeight="1" x14ac:dyDescent="0.3">
      <c r="A367" s="1">
        <v>2019</v>
      </c>
      <c r="B367" s="6">
        <v>470</v>
      </c>
      <c r="C367" s="1" t="s">
        <v>1123</v>
      </c>
      <c r="D367" s="7">
        <v>878</v>
      </c>
      <c r="E367" s="1" t="s">
        <v>3557</v>
      </c>
      <c r="F367" s="1" t="s">
        <v>4024</v>
      </c>
      <c r="G367" s="1" t="s">
        <v>4019</v>
      </c>
      <c r="H367" s="1">
        <v>30376</v>
      </c>
      <c r="I367" s="1">
        <v>30376</v>
      </c>
      <c r="J367" s="1" t="s">
        <v>12</v>
      </c>
      <c r="K367" s="8" t="s">
        <v>4033</v>
      </c>
      <c r="L367" s="9" t="s">
        <v>132</v>
      </c>
      <c r="M367" s="1" t="s">
        <v>132</v>
      </c>
      <c r="N367" s="1" t="s">
        <v>132</v>
      </c>
      <c r="O367" s="1" t="s">
        <v>132</v>
      </c>
      <c r="P367" s="1" t="s">
        <v>132</v>
      </c>
    </row>
    <row r="368" spans="1:16" ht="14.25" customHeight="1" x14ac:dyDescent="0.3">
      <c r="A368" s="1">
        <v>2019</v>
      </c>
      <c r="B368" s="6">
        <v>470</v>
      </c>
      <c r="C368" s="1" t="s">
        <v>1123</v>
      </c>
      <c r="D368" s="7">
        <v>1148</v>
      </c>
      <c r="E368" s="1" t="s">
        <v>604</v>
      </c>
      <c r="F368" s="1" t="s">
        <v>4024</v>
      </c>
      <c r="G368" s="1" t="s">
        <v>4019</v>
      </c>
      <c r="H368" s="1">
        <v>30376</v>
      </c>
      <c r="I368" s="1">
        <v>30376</v>
      </c>
      <c r="J368" s="1" t="s">
        <v>12</v>
      </c>
      <c r="K368" s="8" t="s">
        <v>4033</v>
      </c>
      <c r="L368" s="9" t="s">
        <v>132</v>
      </c>
      <c r="M368" s="1" t="s">
        <v>132</v>
      </c>
      <c r="N368" s="1" t="s">
        <v>132</v>
      </c>
      <c r="O368" s="1" t="s">
        <v>132</v>
      </c>
      <c r="P368" s="1" t="s">
        <v>132</v>
      </c>
    </row>
    <row r="369" spans="1:16" ht="14.25" customHeight="1" x14ac:dyDescent="0.3">
      <c r="A369" s="1">
        <v>2019</v>
      </c>
      <c r="B369" s="6">
        <v>470</v>
      </c>
      <c r="C369" s="1" t="s">
        <v>1123</v>
      </c>
      <c r="D369" s="7">
        <v>1245</v>
      </c>
      <c r="E369" s="1" t="s">
        <v>3561</v>
      </c>
      <c r="F369" s="1" t="s">
        <v>4024</v>
      </c>
      <c r="G369" s="1" t="s">
        <v>4019</v>
      </c>
      <c r="H369" s="1">
        <v>30376</v>
      </c>
      <c r="I369" s="1">
        <v>30376</v>
      </c>
      <c r="J369" s="1" t="s">
        <v>132</v>
      </c>
      <c r="K369" s="8" t="s">
        <v>3662</v>
      </c>
      <c r="L369" s="9" t="s">
        <v>132</v>
      </c>
      <c r="M369" s="1" t="s">
        <v>132</v>
      </c>
      <c r="N369" s="1" t="s">
        <v>132</v>
      </c>
      <c r="O369" s="1" t="s">
        <v>132</v>
      </c>
      <c r="P369" s="1" t="s">
        <v>132</v>
      </c>
    </row>
    <row r="370" spans="1:16" ht="14.25" customHeight="1" x14ac:dyDescent="0.3">
      <c r="A370" s="1">
        <v>2019</v>
      </c>
      <c r="B370" s="6">
        <v>470</v>
      </c>
      <c r="C370" s="1" t="s">
        <v>1123</v>
      </c>
      <c r="D370" s="7">
        <v>1284</v>
      </c>
      <c r="E370" s="1" t="s">
        <v>3559</v>
      </c>
      <c r="F370" s="1" t="s">
        <v>4023</v>
      </c>
      <c r="G370" s="1" t="s">
        <v>4019</v>
      </c>
      <c r="H370" s="1">
        <v>30376</v>
      </c>
      <c r="I370" s="1">
        <v>30376</v>
      </c>
      <c r="J370" s="1" t="s">
        <v>132</v>
      </c>
      <c r="K370" s="8" t="s">
        <v>4020</v>
      </c>
      <c r="L370" s="9" t="s">
        <v>132</v>
      </c>
      <c r="M370" s="1" t="s">
        <v>132</v>
      </c>
      <c r="N370" s="1" t="s">
        <v>132</v>
      </c>
      <c r="O370" s="1" t="s">
        <v>132</v>
      </c>
      <c r="P370" s="1" t="s">
        <v>132</v>
      </c>
    </row>
    <row r="371" spans="1:16" ht="14.25" customHeight="1" x14ac:dyDescent="0.3">
      <c r="A371" s="1">
        <v>2019</v>
      </c>
      <c r="B371" s="6">
        <v>470</v>
      </c>
      <c r="C371" s="1" t="s">
        <v>1123</v>
      </c>
      <c r="D371" s="7">
        <v>1434</v>
      </c>
      <c r="E371" s="1" t="s">
        <v>217</v>
      </c>
      <c r="F371" s="1" t="s">
        <v>4025</v>
      </c>
      <c r="G371" s="1" t="s">
        <v>4019</v>
      </c>
      <c r="H371" s="1">
        <v>30376</v>
      </c>
      <c r="I371" s="1">
        <v>30376</v>
      </c>
      <c r="J371" s="1" t="s">
        <v>132</v>
      </c>
      <c r="K371" s="8" t="s">
        <v>3662</v>
      </c>
      <c r="L371" s="9" t="s">
        <v>132</v>
      </c>
      <c r="M371" s="1" t="s">
        <v>132</v>
      </c>
      <c r="N371" s="1" t="s">
        <v>132</v>
      </c>
      <c r="O371" s="1" t="s">
        <v>132</v>
      </c>
      <c r="P371" s="1" t="s">
        <v>132</v>
      </c>
    </row>
    <row r="372" spans="1:16" ht="14.25" customHeight="1" x14ac:dyDescent="0.3">
      <c r="A372" s="1">
        <v>2019</v>
      </c>
      <c r="B372" s="6">
        <v>470</v>
      </c>
      <c r="C372" s="1" t="s">
        <v>1123</v>
      </c>
      <c r="D372" s="7">
        <v>1844</v>
      </c>
      <c r="E372" s="1" t="s">
        <v>487</v>
      </c>
      <c r="F372" s="1" t="s">
        <v>4024</v>
      </c>
      <c r="G372" s="1" t="s">
        <v>4019</v>
      </c>
      <c r="H372" s="1">
        <v>30376</v>
      </c>
      <c r="I372" s="1">
        <v>30376</v>
      </c>
      <c r="J372" s="1" t="s">
        <v>132</v>
      </c>
      <c r="K372" s="8" t="s">
        <v>3662</v>
      </c>
      <c r="L372" s="9" t="s">
        <v>132</v>
      </c>
      <c r="M372" s="1" t="s">
        <v>132</v>
      </c>
      <c r="N372" s="1" t="s">
        <v>132</v>
      </c>
      <c r="O372" s="1" t="s">
        <v>132</v>
      </c>
      <c r="P372" s="1" t="s">
        <v>132</v>
      </c>
    </row>
    <row r="373" spans="1:16" ht="14.25" customHeight="1" x14ac:dyDescent="0.3">
      <c r="A373" s="1">
        <v>2019</v>
      </c>
      <c r="B373" s="6">
        <v>470</v>
      </c>
      <c r="C373" s="1" t="s">
        <v>1123</v>
      </c>
      <c r="D373" s="7">
        <v>2343</v>
      </c>
      <c r="E373" s="1" t="s">
        <v>3565</v>
      </c>
      <c r="F373" s="1" t="s">
        <v>4024</v>
      </c>
      <c r="G373" s="1" t="s">
        <v>4019</v>
      </c>
      <c r="H373" s="1">
        <v>30376</v>
      </c>
      <c r="I373" s="1">
        <v>30376</v>
      </c>
      <c r="J373" s="1" t="s">
        <v>12</v>
      </c>
      <c r="K373" s="8" t="s">
        <v>4033</v>
      </c>
      <c r="L373" s="9" t="s">
        <v>132</v>
      </c>
      <c r="M373" s="1" t="s">
        <v>132</v>
      </c>
      <c r="N373" s="1" t="s">
        <v>132</v>
      </c>
      <c r="O373" s="1" t="s">
        <v>132</v>
      </c>
      <c r="P373" s="1" t="s">
        <v>132</v>
      </c>
    </row>
    <row r="374" spans="1:16" ht="14.25" customHeight="1" x14ac:dyDescent="0.3">
      <c r="A374" s="1">
        <v>2019</v>
      </c>
      <c r="B374" s="6">
        <v>470</v>
      </c>
      <c r="C374" s="1" t="s">
        <v>1123</v>
      </c>
      <c r="D374" s="7">
        <v>2758</v>
      </c>
      <c r="E374" s="1" t="s">
        <v>3567</v>
      </c>
      <c r="F374" s="1" t="s">
        <v>4024</v>
      </c>
      <c r="G374" s="1" t="s">
        <v>4019</v>
      </c>
      <c r="H374" s="1">
        <v>30376</v>
      </c>
      <c r="I374" s="1">
        <v>30376</v>
      </c>
      <c r="J374" s="1" t="s">
        <v>12</v>
      </c>
      <c r="K374" s="8" t="s">
        <v>4033</v>
      </c>
      <c r="L374" s="9" t="s">
        <v>132</v>
      </c>
      <c r="M374" s="1" t="s">
        <v>132</v>
      </c>
      <c r="N374" s="1" t="s">
        <v>132</v>
      </c>
      <c r="O374" s="1" t="s">
        <v>132</v>
      </c>
      <c r="P374" s="1" t="s">
        <v>132</v>
      </c>
    </row>
    <row r="375" spans="1:16" ht="14.25" customHeight="1" x14ac:dyDescent="0.3">
      <c r="A375" s="1">
        <v>2019</v>
      </c>
      <c r="B375" s="6">
        <v>470</v>
      </c>
      <c r="C375" s="1" t="s">
        <v>1123</v>
      </c>
      <c r="D375" s="7">
        <v>2760</v>
      </c>
      <c r="E375" s="1" t="s">
        <v>3571</v>
      </c>
      <c r="F375" s="1" t="s">
        <v>4025</v>
      </c>
      <c r="G375" s="1" t="s">
        <v>4019</v>
      </c>
      <c r="H375" s="1">
        <v>30376</v>
      </c>
      <c r="I375" s="1">
        <v>30376</v>
      </c>
      <c r="J375" s="1" t="s">
        <v>12</v>
      </c>
      <c r="K375" s="8" t="s">
        <v>4033</v>
      </c>
      <c r="L375" s="9" t="s">
        <v>132</v>
      </c>
      <c r="M375" s="1" t="s">
        <v>132</v>
      </c>
      <c r="N375" s="1" t="s">
        <v>132</v>
      </c>
      <c r="O375" s="1" t="s">
        <v>132</v>
      </c>
      <c r="P375" s="1" t="s">
        <v>132</v>
      </c>
    </row>
    <row r="376" spans="1:16" ht="14.25" customHeight="1" x14ac:dyDescent="0.3">
      <c r="A376" s="1">
        <v>2019</v>
      </c>
      <c r="B376" s="6">
        <v>470</v>
      </c>
      <c r="C376" s="1" t="s">
        <v>1123</v>
      </c>
      <c r="D376" s="7">
        <v>2761</v>
      </c>
      <c r="E376" s="1" t="s">
        <v>3569</v>
      </c>
      <c r="F376" s="1" t="s">
        <v>4024</v>
      </c>
      <c r="G376" s="1" t="s">
        <v>4019</v>
      </c>
      <c r="H376" s="1">
        <v>30376</v>
      </c>
      <c r="I376" s="1">
        <v>30376</v>
      </c>
      <c r="J376" s="1" t="s">
        <v>12</v>
      </c>
      <c r="K376" s="8" t="s">
        <v>4033</v>
      </c>
      <c r="L376" s="9" t="s">
        <v>132</v>
      </c>
      <c r="M376" s="1" t="s">
        <v>132</v>
      </c>
      <c r="N376" s="1" t="s">
        <v>132</v>
      </c>
      <c r="O376" s="1" t="s">
        <v>132</v>
      </c>
      <c r="P376" s="1" t="s">
        <v>132</v>
      </c>
    </row>
    <row r="377" spans="1:16" ht="14.25" customHeight="1" x14ac:dyDescent="0.3">
      <c r="A377" s="1">
        <v>2019</v>
      </c>
      <c r="B377" s="6">
        <v>470</v>
      </c>
      <c r="C377" s="1" t="s">
        <v>1123</v>
      </c>
      <c r="D377" s="7">
        <v>2912</v>
      </c>
      <c r="E377" s="1" t="s">
        <v>3573</v>
      </c>
      <c r="F377" s="1" t="s">
        <v>4024</v>
      </c>
      <c r="G377" s="1" t="s">
        <v>4019</v>
      </c>
      <c r="H377" s="1">
        <v>30376</v>
      </c>
      <c r="I377" s="1">
        <v>30376</v>
      </c>
      <c r="J377" s="1" t="s">
        <v>12</v>
      </c>
      <c r="K377" s="8" t="s">
        <v>4033</v>
      </c>
      <c r="L377" s="9" t="s">
        <v>132</v>
      </c>
      <c r="M377" s="1" t="s">
        <v>132</v>
      </c>
      <c r="N377" s="1" t="s">
        <v>132</v>
      </c>
      <c r="O377" s="1" t="s">
        <v>132</v>
      </c>
      <c r="P377" s="1" t="s">
        <v>132</v>
      </c>
    </row>
    <row r="378" spans="1:16" ht="14.25" customHeight="1" x14ac:dyDescent="0.3">
      <c r="A378" s="1">
        <v>2019</v>
      </c>
      <c r="B378" s="6">
        <v>470</v>
      </c>
      <c r="C378" s="1" t="s">
        <v>1123</v>
      </c>
      <c r="D378" s="7">
        <v>2964</v>
      </c>
      <c r="E378" s="1" t="s">
        <v>3575</v>
      </c>
      <c r="F378" s="1" t="s">
        <v>4024</v>
      </c>
      <c r="G378" s="1" t="s">
        <v>4019</v>
      </c>
      <c r="H378" s="1">
        <v>30376</v>
      </c>
      <c r="I378" s="1">
        <v>30376</v>
      </c>
      <c r="J378" s="1" t="s">
        <v>12</v>
      </c>
      <c r="K378" s="8" t="s">
        <v>4033</v>
      </c>
      <c r="L378" s="9" t="s">
        <v>132</v>
      </c>
      <c r="M378" s="1" t="s">
        <v>132</v>
      </c>
      <c r="N378" s="1" t="s">
        <v>132</v>
      </c>
      <c r="O378" s="1" t="s">
        <v>132</v>
      </c>
      <c r="P378" s="1" t="s">
        <v>132</v>
      </c>
    </row>
    <row r="379" spans="1:16" ht="14.25" customHeight="1" x14ac:dyDescent="0.3">
      <c r="A379" s="1">
        <v>2019</v>
      </c>
      <c r="B379" s="6">
        <v>470</v>
      </c>
      <c r="C379" s="1" t="s">
        <v>1123</v>
      </c>
      <c r="D379" s="7">
        <v>3192</v>
      </c>
      <c r="E379" s="1" t="s">
        <v>3631</v>
      </c>
      <c r="F379" s="1" t="s">
        <v>4023</v>
      </c>
      <c r="G379" s="1" t="s">
        <v>4019</v>
      </c>
      <c r="H379" s="1">
        <v>30376</v>
      </c>
      <c r="I379" s="1">
        <v>30376</v>
      </c>
      <c r="J379" s="1" t="s">
        <v>132</v>
      </c>
      <c r="K379" s="8" t="s">
        <v>4020</v>
      </c>
      <c r="L379" s="9" t="s">
        <v>132</v>
      </c>
      <c r="M379" s="1" t="s">
        <v>132</v>
      </c>
      <c r="N379" s="1" t="s">
        <v>132</v>
      </c>
      <c r="O379" s="1" t="s">
        <v>132</v>
      </c>
      <c r="P379" s="1" t="s">
        <v>132</v>
      </c>
    </row>
    <row r="380" spans="1:16" ht="14.25" customHeight="1" x14ac:dyDescent="0.3">
      <c r="A380" s="1">
        <v>2019</v>
      </c>
      <c r="B380" s="6">
        <v>470</v>
      </c>
      <c r="C380" s="1" t="s">
        <v>1123</v>
      </c>
      <c r="D380" s="7">
        <v>3194</v>
      </c>
      <c r="E380" s="1" t="s">
        <v>3563</v>
      </c>
      <c r="F380" s="1" t="s">
        <v>4026</v>
      </c>
      <c r="G380" s="1" t="s">
        <v>4019</v>
      </c>
      <c r="H380" s="1">
        <v>30376</v>
      </c>
      <c r="I380" s="1">
        <v>30376</v>
      </c>
      <c r="J380" s="1" t="s">
        <v>12</v>
      </c>
      <c r="K380" s="8" t="s">
        <v>4033</v>
      </c>
      <c r="L380" s="9" t="s">
        <v>132</v>
      </c>
      <c r="M380" s="1" t="s">
        <v>132</v>
      </c>
      <c r="N380" s="1" t="s">
        <v>132</v>
      </c>
      <c r="O380" s="1" t="s">
        <v>132</v>
      </c>
      <c r="P380" s="1" t="s">
        <v>132</v>
      </c>
    </row>
    <row r="381" spans="1:16" ht="14.25" customHeight="1" x14ac:dyDescent="0.3">
      <c r="A381" s="1">
        <v>2019</v>
      </c>
      <c r="B381" s="6">
        <v>470</v>
      </c>
      <c r="C381" s="1" t="s">
        <v>1123</v>
      </c>
      <c r="D381" s="7">
        <v>3196</v>
      </c>
      <c r="E381" s="1" t="s">
        <v>3577</v>
      </c>
      <c r="F381" s="1" t="s">
        <v>4023</v>
      </c>
      <c r="G381" s="1" t="s">
        <v>4019</v>
      </c>
      <c r="H381" s="1">
        <v>30376</v>
      </c>
      <c r="I381" s="1">
        <v>30376</v>
      </c>
      <c r="J381" s="1" t="s">
        <v>132</v>
      </c>
      <c r="K381" s="8" t="s">
        <v>4020</v>
      </c>
      <c r="L381" s="9" t="s">
        <v>132</v>
      </c>
      <c r="M381" s="1" t="s">
        <v>132</v>
      </c>
      <c r="N381" s="1" t="s">
        <v>132</v>
      </c>
      <c r="O381" s="1" t="s">
        <v>132</v>
      </c>
      <c r="P381" s="1" t="s">
        <v>132</v>
      </c>
    </row>
    <row r="382" spans="1:16" ht="14.25" customHeight="1" x14ac:dyDescent="0.3">
      <c r="A382" s="1">
        <v>2019</v>
      </c>
      <c r="B382" s="6">
        <v>470</v>
      </c>
      <c r="C382" s="1" t="s">
        <v>1123</v>
      </c>
      <c r="D382" s="7">
        <v>3473</v>
      </c>
      <c r="E382" s="1" t="s">
        <v>3579</v>
      </c>
      <c r="F382" s="1" t="s">
        <v>4024</v>
      </c>
      <c r="G382" s="1" t="s">
        <v>4019</v>
      </c>
      <c r="H382" s="1">
        <v>30376</v>
      </c>
      <c r="I382" s="1">
        <v>30376</v>
      </c>
      <c r="J382" s="1" t="s">
        <v>12</v>
      </c>
      <c r="K382" s="8" t="s">
        <v>4033</v>
      </c>
      <c r="L382" s="9" t="s">
        <v>132</v>
      </c>
      <c r="M382" s="1" t="s">
        <v>132</v>
      </c>
      <c r="N382" s="1" t="s">
        <v>132</v>
      </c>
      <c r="O382" s="1" t="s">
        <v>132</v>
      </c>
      <c r="P382" s="1" t="s">
        <v>132</v>
      </c>
    </row>
    <row r="383" spans="1:16" ht="14.25" customHeight="1" x14ac:dyDescent="0.3">
      <c r="A383" s="1">
        <v>2019</v>
      </c>
      <c r="B383" s="6">
        <v>470</v>
      </c>
      <c r="C383" s="1" t="s">
        <v>1123</v>
      </c>
      <c r="D383" s="7">
        <v>4202</v>
      </c>
      <c r="E383" s="1" t="s">
        <v>3581</v>
      </c>
      <c r="F383" s="1" t="s">
        <v>4024</v>
      </c>
      <c r="G383" s="1" t="s">
        <v>4019</v>
      </c>
      <c r="H383" s="1">
        <v>30376</v>
      </c>
      <c r="I383" s="1">
        <v>30376</v>
      </c>
      <c r="J383" s="1" t="s">
        <v>12</v>
      </c>
      <c r="K383" s="8" t="s">
        <v>4033</v>
      </c>
      <c r="L383" s="9" t="s">
        <v>132</v>
      </c>
      <c r="M383" s="1" t="s">
        <v>132</v>
      </c>
      <c r="N383" s="1" t="s">
        <v>132</v>
      </c>
      <c r="O383" s="1" t="s">
        <v>132</v>
      </c>
      <c r="P383" s="1" t="s">
        <v>132</v>
      </c>
    </row>
    <row r="384" spans="1:16" ht="14.25" customHeight="1" x14ac:dyDescent="0.3">
      <c r="A384" s="1">
        <v>2019</v>
      </c>
      <c r="B384" s="6">
        <v>470</v>
      </c>
      <c r="C384" s="1" t="s">
        <v>1123</v>
      </c>
      <c r="D384" s="7">
        <v>4278</v>
      </c>
      <c r="E384" s="1" t="s">
        <v>3585</v>
      </c>
      <c r="F384" s="1" t="s">
        <v>4024</v>
      </c>
      <c r="G384" s="1" t="s">
        <v>4019</v>
      </c>
      <c r="H384" s="1">
        <v>30376</v>
      </c>
      <c r="I384" s="1">
        <v>30376</v>
      </c>
      <c r="J384" s="1" t="s">
        <v>12</v>
      </c>
      <c r="K384" s="8" t="s">
        <v>4033</v>
      </c>
      <c r="L384" s="9" t="s">
        <v>132</v>
      </c>
      <c r="M384" s="1" t="s">
        <v>132</v>
      </c>
      <c r="N384" s="1" t="s">
        <v>132</v>
      </c>
      <c r="O384" s="1" t="s">
        <v>132</v>
      </c>
      <c r="P384" s="1" t="s">
        <v>132</v>
      </c>
    </row>
    <row r="385" spans="1:16" ht="14.25" customHeight="1" x14ac:dyDescent="0.3">
      <c r="A385" s="1">
        <v>2019</v>
      </c>
      <c r="B385" s="6">
        <v>470</v>
      </c>
      <c r="C385" s="1" t="s">
        <v>1123</v>
      </c>
      <c r="D385" s="7">
        <v>4333</v>
      </c>
      <c r="E385" s="1" t="s">
        <v>3583</v>
      </c>
      <c r="F385" s="1" t="s">
        <v>4024</v>
      </c>
      <c r="G385" s="1" t="s">
        <v>4019</v>
      </c>
      <c r="H385" s="1">
        <v>30376</v>
      </c>
      <c r="I385" s="1">
        <v>30376</v>
      </c>
      <c r="J385" s="1" t="s">
        <v>12</v>
      </c>
      <c r="K385" s="8" t="s">
        <v>4033</v>
      </c>
      <c r="L385" s="9" t="s">
        <v>132</v>
      </c>
      <c r="M385" s="1" t="s">
        <v>132</v>
      </c>
      <c r="N385" s="1" t="s">
        <v>132</v>
      </c>
      <c r="O385" s="1" t="s">
        <v>132</v>
      </c>
      <c r="P385" s="1" t="s">
        <v>132</v>
      </c>
    </row>
    <row r="386" spans="1:16" ht="14.25" customHeight="1" x14ac:dyDescent="0.3">
      <c r="A386" s="1">
        <v>2019</v>
      </c>
      <c r="B386" s="6">
        <v>470</v>
      </c>
      <c r="C386" s="1" t="s">
        <v>1123</v>
      </c>
      <c r="D386" s="7">
        <v>5181</v>
      </c>
      <c r="E386" s="1" t="s">
        <v>3613</v>
      </c>
      <c r="F386" s="1" t="s">
        <v>4024</v>
      </c>
      <c r="G386" s="1" t="s">
        <v>4019</v>
      </c>
      <c r="H386" s="1">
        <v>30376</v>
      </c>
      <c r="I386" s="1">
        <v>30376</v>
      </c>
      <c r="J386" s="1" t="s">
        <v>12</v>
      </c>
      <c r="K386" s="8" t="s">
        <v>4033</v>
      </c>
      <c r="L386" s="9" t="s">
        <v>132</v>
      </c>
      <c r="M386" s="1" t="s">
        <v>132</v>
      </c>
      <c r="N386" s="1" t="s">
        <v>132</v>
      </c>
      <c r="O386" s="1" t="s">
        <v>132</v>
      </c>
      <c r="P386" s="1" t="s">
        <v>132</v>
      </c>
    </row>
    <row r="387" spans="1:16" ht="14.25" customHeight="1" x14ac:dyDescent="0.3">
      <c r="A387" s="1">
        <v>2019</v>
      </c>
      <c r="B387" s="6">
        <v>470</v>
      </c>
      <c r="C387" s="1" t="s">
        <v>1123</v>
      </c>
      <c r="D387" s="7">
        <v>5282</v>
      </c>
      <c r="E387" s="1" t="s">
        <v>3591</v>
      </c>
      <c r="F387" s="1" t="s">
        <v>4023</v>
      </c>
      <c r="G387" s="1" t="s">
        <v>4019</v>
      </c>
      <c r="H387" s="1">
        <v>30376</v>
      </c>
      <c r="I387" s="1">
        <v>30376</v>
      </c>
      <c r="J387" s="1" t="s">
        <v>12</v>
      </c>
      <c r="K387" s="8" t="s">
        <v>4033</v>
      </c>
      <c r="L387" s="9" t="s">
        <v>132</v>
      </c>
      <c r="M387" s="1" t="s">
        <v>132</v>
      </c>
      <c r="N387" s="1" t="s">
        <v>132</v>
      </c>
      <c r="O387" s="1" t="s">
        <v>132</v>
      </c>
      <c r="P387" s="1" t="s">
        <v>132</v>
      </c>
    </row>
    <row r="388" spans="1:16" ht="14.25" customHeight="1" x14ac:dyDescent="0.3">
      <c r="A388" s="1">
        <v>2019</v>
      </c>
      <c r="B388" s="6">
        <v>470</v>
      </c>
      <c r="C388" s="1" t="s">
        <v>1123</v>
      </c>
      <c r="D388" s="7">
        <v>5284</v>
      </c>
      <c r="E388" s="1" t="s">
        <v>3589</v>
      </c>
      <c r="F388" s="1" t="s">
        <v>4025</v>
      </c>
      <c r="G388" s="1" t="s">
        <v>4019</v>
      </c>
      <c r="H388" s="1">
        <v>30376</v>
      </c>
      <c r="I388" s="1">
        <v>30376</v>
      </c>
      <c r="J388" s="1" t="s">
        <v>132</v>
      </c>
      <c r="K388" s="8" t="s">
        <v>3662</v>
      </c>
      <c r="L388" s="9" t="s">
        <v>132</v>
      </c>
      <c r="M388" s="1" t="s">
        <v>132</v>
      </c>
      <c r="N388" s="1" t="s">
        <v>132</v>
      </c>
      <c r="O388" s="1" t="s">
        <v>132</v>
      </c>
      <c r="P388" s="1" t="s">
        <v>132</v>
      </c>
    </row>
    <row r="389" spans="1:16" ht="14.25" customHeight="1" x14ac:dyDescent="0.3">
      <c r="A389" s="1">
        <v>2019</v>
      </c>
      <c r="B389" s="6">
        <v>470</v>
      </c>
      <c r="C389" s="1" t="s">
        <v>1123</v>
      </c>
      <c r="D389" s="7">
        <v>5286</v>
      </c>
      <c r="E389" s="1" t="s">
        <v>3629</v>
      </c>
      <c r="F389" s="1" t="s">
        <v>4026</v>
      </c>
      <c r="G389" s="1" t="s">
        <v>4019</v>
      </c>
      <c r="H389" s="1">
        <v>30376</v>
      </c>
      <c r="I389" s="1">
        <v>30376</v>
      </c>
      <c r="J389" s="1" t="s">
        <v>132</v>
      </c>
      <c r="K389" s="8" t="s">
        <v>4020</v>
      </c>
      <c r="L389" s="9" t="s">
        <v>132</v>
      </c>
      <c r="M389" s="1" t="s">
        <v>132</v>
      </c>
      <c r="N389" s="1" t="s">
        <v>132</v>
      </c>
      <c r="O389" s="1" t="s">
        <v>132</v>
      </c>
      <c r="P389" s="1" t="s">
        <v>132</v>
      </c>
    </row>
    <row r="390" spans="1:16" ht="14.25" customHeight="1" x14ac:dyDescent="0.3">
      <c r="A390" s="1">
        <v>2019</v>
      </c>
      <c r="B390" s="6">
        <v>470</v>
      </c>
      <c r="C390" s="1" t="s">
        <v>1123</v>
      </c>
      <c r="D390" s="7">
        <v>5288</v>
      </c>
      <c r="E390" s="1" t="s">
        <v>3593</v>
      </c>
      <c r="F390" s="1" t="s">
        <v>4025</v>
      </c>
      <c r="G390" s="1" t="s">
        <v>4019</v>
      </c>
      <c r="H390" s="1">
        <v>30376</v>
      </c>
      <c r="I390" s="1">
        <v>30376</v>
      </c>
      <c r="J390" s="1" t="s">
        <v>12</v>
      </c>
      <c r="K390" s="8" t="s">
        <v>4033</v>
      </c>
      <c r="L390" s="9" t="s">
        <v>132</v>
      </c>
      <c r="M390" s="1" t="s">
        <v>132</v>
      </c>
      <c r="N390" s="1" t="s">
        <v>132</v>
      </c>
      <c r="O390" s="1" t="s">
        <v>132</v>
      </c>
      <c r="P390" s="1" t="s">
        <v>132</v>
      </c>
    </row>
    <row r="391" spans="1:16" ht="14.25" customHeight="1" x14ac:dyDescent="0.3">
      <c r="A391" s="1">
        <v>2019</v>
      </c>
      <c r="B391" s="6">
        <v>470</v>
      </c>
      <c r="C391" s="1" t="s">
        <v>1123</v>
      </c>
      <c r="D391" s="7">
        <v>5364</v>
      </c>
      <c r="E391" s="1" t="s">
        <v>3595</v>
      </c>
      <c r="F391" s="1" t="s">
        <v>4025</v>
      </c>
      <c r="G391" s="1" t="s">
        <v>4019</v>
      </c>
      <c r="H391" s="1">
        <v>30376</v>
      </c>
      <c r="I391" s="1">
        <v>30376</v>
      </c>
      <c r="J391" s="1" t="s">
        <v>12</v>
      </c>
      <c r="K391" s="8" t="s">
        <v>4033</v>
      </c>
      <c r="L391" s="9" t="s">
        <v>132</v>
      </c>
      <c r="M391" s="1" t="s">
        <v>132</v>
      </c>
      <c r="N391" s="1" t="s">
        <v>132</v>
      </c>
      <c r="O391" s="1" t="s">
        <v>132</v>
      </c>
      <c r="P391" s="1" t="s">
        <v>132</v>
      </c>
    </row>
    <row r="392" spans="1:16" ht="14.25" customHeight="1" x14ac:dyDescent="0.3">
      <c r="A392" s="1">
        <v>2019</v>
      </c>
      <c r="B392" s="6">
        <v>470</v>
      </c>
      <c r="C392" s="1" t="s">
        <v>1123</v>
      </c>
      <c r="D392" s="7">
        <v>5368</v>
      </c>
      <c r="E392" s="1" t="s">
        <v>3597</v>
      </c>
      <c r="F392" s="1" t="s">
        <v>4025</v>
      </c>
      <c r="G392" s="1" t="s">
        <v>4019</v>
      </c>
      <c r="H392" s="1">
        <v>30376</v>
      </c>
      <c r="I392" s="1">
        <v>30376</v>
      </c>
      <c r="J392" s="1" t="s">
        <v>12</v>
      </c>
      <c r="K392" s="8" t="s">
        <v>4033</v>
      </c>
      <c r="L392" s="9" t="s">
        <v>132</v>
      </c>
      <c r="M392" s="1" t="s">
        <v>132</v>
      </c>
      <c r="N392" s="1" t="s">
        <v>132</v>
      </c>
      <c r="O392" s="1" t="s">
        <v>132</v>
      </c>
      <c r="P392" s="1" t="s">
        <v>132</v>
      </c>
    </row>
    <row r="393" spans="1:16" ht="14.25" customHeight="1" x14ac:dyDescent="0.3">
      <c r="A393" s="1">
        <v>2019</v>
      </c>
      <c r="B393" s="6">
        <v>470</v>
      </c>
      <c r="C393" s="1" t="s">
        <v>1123</v>
      </c>
      <c r="D393" s="7">
        <v>5722</v>
      </c>
      <c r="E393" s="1" t="s">
        <v>3601</v>
      </c>
      <c r="F393" s="1" t="s">
        <v>4024</v>
      </c>
      <c r="G393" s="1" t="s">
        <v>4019</v>
      </c>
      <c r="H393" s="1">
        <v>30376</v>
      </c>
      <c r="I393" s="1">
        <v>30376</v>
      </c>
      <c r="J393" s="1" t="s">
        <v>12</v>
      </c>
      <c r="K393" s="8" t="s">
        <v>4033</v>
      </c>
      <c r="L393" s="9" t="s">
        <v>132</v>
      </c>
      <c r="M393" s="1" t="s">
        <v>132</v>
      </c>
      <c r="N393" s="1" t="s">
        <v>132</v>
      </c>
      <c r="O393" s="1" t="s">
        <v>132</v>
      </c>
      <c r="P393" s="1" t="s">
        <v>132</v>
      </c>
    </row>
    <row r="394" spans="1:16" ht="14.25" customHeight="1" x14ac:dyDescent="0.3">
      <c r="A394" s="1">
        <v>2019</v>
      </c>
      <c r="B394" s="6">
        <v>470</v>
      </c>
      <c r="C394" s="1" t="s">
        <v>1123</v>
      </c>
      <c r="D394" s="7">
        <v>5726</v>
      </c>
      <c r="E394" s="1" t="s">
        <v>3599</v>
      </c>
      <c r="F394" s="1" t="s">
        <v>4024</v>
      </c>
      <c r="G394" s="1" t="s">
        <v>4019</v>
      </c>
      <c r="H394" s="1">
        <v>30376</v>
      </c>
      <c r="I394" s="1">
        <v>30376</v>
      </c>
      <c r="J394" s="1" t="s">
        <v>12</v>
      </c>
      <c r="K394" s="8" t="s">
        <v>4033</v>
      </c>
      <c r="L394" s="9" t="s">
        <v>132</v>
      </c>
      <c r="M394" s="1" t="s">
        <v>132</v>
      </c>
      <c r="N394" s="1" t="s">
        <v>132</v>
      </c>
      <c r="O394" s="1" t="s">
        <v>132</v>
      </c>
      <c r="P394" s="1" t="s">
        <v>132</v>
      </c>
    </row>
    <row r="395" spans="1:16" ht="14.25" customHeight="1" x14ac:dyDescent="0.3">
      <c r="A395" s="1">
        <v>2019</v>
      </c>
      <c r="B395" s="6">
        <v>470</v>
      </c>
      <c r="C395" s="1" t="s">
        <v>1123</v>
      </c>
      <c r="D395" s="7">
        <v>5730</v>
      </c>
      <c r="E395" s="1" t="s">
        <v>3603</v>
      </c>
      <c r="F395" s="1" t="s">
        <v>4025</v>
      </c>
      <c r="G395" s="1" t="s">
        <v>4019</v>
      </c>
      <c r="H395" s="1">
        <v>30376</v>
      </c>
      <c r="I395" s="1">
        <v>30376</v>
      </c>
      <c r="J395" s="1" t="s">
        <v>12</v>
      </c>
      <c r="K395" s="8" t="s">
        <v>4033</v>
      </c>
      <c r="L395" s="9" t="s">
        <v>132</v>
      </c>
      <c r="M395" s="1" t="s">
        <v>132</v>
      </c>
      <c r="N395" s="1" t="s">
        <v>132</v>
      </c>
      <c r="O395" s="1" t="s">
        <v>132</v>
      </c>
      <c r="P395" s="1" t="s">
        <v>132</v>
      </c>
    </row>
    <row r="396" spans="1:16" ht="14.25" customHeight="1" x14ac:dyDescent="0.3">
      <c r="A396" s="1">
        <v>2019</v>
      </c>
      <c r="B396" s="6">
        <v>470</v>
      </c>
      <c r="C396" s="1" t="s">
        <v>1123</v>
      </c>
      <c r="D396" s="7">
        <v>6010</v>
      </c>
      <c r="E396" s="1" t="s">
        <v>1141</v>
      </c>
      <c r="F396" s="1" t="s">
        <v>4027</v>
      </c>
      <c r="G396" s="1" t="s">
        <v>4038</v>
      </c>
      <c r="H396" s="1">
        <v>30376</v>
      </c>
      <c r="I396" s="1">
        <v>30376</v>
      </c>
      <c r="J396" s="1" t="s">
        <v>132</v>
      </c>
      <c r="K396" s="8" t="s">
        <v>4020</v>
      </c>
      <c r="L396" s="9" t="s">
        <v>132</v>
      </c>
      <c r="M396" s="1" t="s">
        <v>132</v>
      </c>
      <c r="N396" s="1" t="s">
        <v>132</v>
      </c>
      <c r="O396" s="1" t="s">
        <v>132</v>
      </c>
      <c r="P396" s="1" t="s">
        <v>132</v>
      </c>
    </row>
    <row r="397" spans="1:16" ht="14.25" customHeight="1" x14ac:dyDescent="0.3">
      <c r="A397" s="1">
        <v>2019</v>
      </c>
      <c r="B397" s="6">
        <v>470</v>
      </c>
      <c r="C397" s="1" t="s">
        <v>1123</v>
      </c>
      <c r="D397" s="7">
        <v>6156</v>
      </c>
      <c r="E397" s="1" t="s">
        <v>55</v>
      </c>
      <c r="F397" s="1" t="s">
        <v>4023</v>
      </c>
      <c r="G397" s="1" t="s">
        <v>4019</v>
      </c>
      <c r="H397" s="1">
        <v>30376</v>
      </c>
      <c r="I397" s="1">
        <v>30376</v>
      </c>
      <c r="J397" s="1" t="s">
        <v>12</v>
      </c>
      <c r="K397" s="8" t="s">
        <v>4033</v>
      </c>
      <c r="L397" s="9" t="s">
        <v>132</v>
      </c>
      <c r="M397" s="1" t="s">
        <v>132</v>
      </c>
      <c r="N397" s="1" t="s">
        <v>132</v>
      </c>
      <c r="O397" s="1" t="s">
        <v>132</v>
      </c>
      <c r="P397" s="1" t="s">
        <v>132</v>
      </c>
    </row>
    <row r="398" spans="1:16" ht="14.25" customHeight="1" x14ac:dyDescent="0.3">
      <c r="A398" s="1">
        <v>2019</v>
      </c>
      <c r="B398" s="6">
        <v>470</v>
      </c>
      <c r="C398" s="1" t="s">
        <v>1123</v>
      </c>
      <c r="D398" s="7">
        <v>6274</v>
      </c>
      <c r="E398" s="1" t="s">
        <v>3605</v>
      </c>
      <c r="F398" s="1" t="s">
        <v>4024</v>
      </c>
      <c r="G398" s="1" t="s">
        <v>4019</v>
      </c>
      <c r="H398" s="1">
        <v>30376</v>
      </c>
      <c r="I398" s="1">
        <v>30376</v>
      </c>
      <c r="J398" s="1" t="s">
        <v>12</v>
      </c>
      <c r="K398" s="8" t="s">
        <v>4033</v>
      </c>
      <c r="L398" s="9" t="s">
        <v>132</v>
      </c>
      <c r="M398" s="1" t="s">
        <v>132</v>
      </c>
      <c r="N398" s="1" t="s">
        <v>132</v>
      </c>
      <c r="O398" s="1" t="s">
        <v>132</v>
      </c>
      <c r="P398" s="1" t="s">
        <v>132</v>
      </c>
    </row>
    <row r="399" spans="1:16" ht="14.25" customHeight="1" x14ac:dyDescent="0.3">
      <c r="A399" s="1">
        <v>2019</v>
      </c>
      <c r="B399" s="6">
        <v>470</v>
      </c>
      <c r="C399" s="1" t="s">
        <v>1123</v>
      </c>
      <c r="D399" s="7">
        <v>6276</v>
      </c>
      <c r="E399" s="1" t="s">
        <v>3607</v>
      </c>
      <c r="F399" s="1" t="s">
        <v>4024</v>
      </c>
      <c r="G399" s="1" t="s">
        <v>4019</v>
      </c>
      <c r="H399" s="1">
        <v>30376</v>
      </c>
      <c r="I399" s="1">
        <v>30376</v>
      </c>
      <c r="J399" s="1" t="s">
        <v>12</v>
      </c>
      <c r="K399" s="8" t="s">
        <v>4033</v>
      </c>
      <c r="L399" s="9" t="s">
        <v>132</v>
      </c>
      <c r="M399" s="1" t="s">
        <v>132</v>
      </c>
      <c r="N399" s="1" t="s">
        <v>132</v>
      </c>
      <c r="O399" s="1" t="s">
        <v>132</v>
      </c>
      <c r="P399" s="1" t="s">
        <v>132</v>
      </c>
    </row>
    <row r="400" spans="1:16" ht="14.25" customHeight="1" x14ac:dyDescent="0.3">
      <c r="A400" s="1">
        <v>2019</v>
      </c>
      <c r="B400" s="6">
        <v>470</v>
      </c>
      <c r="C400" s="1" t="s">
        <v>1123</v>
      </c>
      <c r="D400" s="7">
        <v>6404</v>
      </c>
      <c r="E400" s="1" t="s">
        <v>1749</v>
      </c>
      <c r="F400" s="1" t="s">
        <v>4024</v>
      </c>
      <c r="G400" s="1" t="s">
        <v>4019</v>
      </c>
      <c r="H400" s="1">
        <v>30376</v>
      </c>
      <c r="I400" s="1">
        <v>30376</v>
      </c>
      <c r="J400" s="1" t="s">
        <v>12</v>
      </c>
      <c r="K400" s="8" t="s">
        <v>4033</v>
      </c>
      <c r="L400" s="9" t="s">
        <v>132</v>
      </c>
      <c r="M400" s="1" t="s">
        <v>132</v>
      </c>
      <c r="N400" s="1" t="s">
        <v>132</v>
      </c>
      <c r="O400" s="1" t="s">
        <v>132</v>
      </c>
      <c r="P400" s="1" t="s">
        <v>132</v>
      </c>
    </row>
    <row r="401" spans="1:16" ht="14.25" customHeight="1" x14ac:dyDescent="0.3">
      <c r="A401" s="1">
        <v>2019</v>
      </c>
      <c r="B401" s="6">
        <v>470</v>
      </c>
      <c r="C401" s="1" t="s">
        <v>1123</v>
      </c>
      <c r="D401" s="7">
        <v>6498</v>
      </c>
      <c r="E401" s="1" t="s">
        <v>3609</v>
      </c>
      <c r="F401" s="1" t="s">
        <v>4043</v>
      </c>
      <c r="G401" s="1" t="s">
        <v>4019</v>
      </c>
      <c r="H401" s="1">
        <v>30376</v>
      </c>
      <c r="I401" s="1">
        <v>30376</v>
      </c>
      <c r="J401" s="1" t="s">
        <v>132</v>
      </c>
      <c r="K401" s="8" t="s">
        <v>4020</v>
      </c>
      <c r="L401" s="9" t="s">
        <v>132</v>
      </c>
      <c r="M401" s="1" t="s">
        <v>132</v>
      </c>
      <c r="N401" s="1" t="s">
        <v>132</v>
      </c>
      <c r="O401" s="1" t="s">
        <v>132</v>
      </c>
      <c r="P401" s="1" t="s">
        <v>132</v>
      </c>
    </row>
    <row r="402" spans="1:16" ht="14.25" customHeight="1" x14ac:dyDescent="0.3">
      <c r="A402" s="1">
        <v>2019</v>
      </c>
      <c r="B402" s="6">
        <v>470</v>
      </c>
      <c r="C402" s="1" t="s">
        <v>1123</v>
      </c>
      <c r="D402" s="7">
        <v>7157</v>
      </c>
      <c r="E402" s="1" t="s">
        <v>3611</v>
      </c>
      <c r="F402" s="1" t="s">
        <v>4024</v>
      </c>
      <c r="G402" s="1" t="s">
        <v>4019</v>
      </c>
      <c r="H402" s="1">
        <v>30376</v>
      </c>
      <c r="I402" s="1">
        <v>30376</v>
      </c>
      <c r="J402" s="1" t="s">
        <v>132</v>
      </c>
      <c r="K402" s="8" t="s">
        <v>3662</v>
      </c>
      <c r="L402" s="9" t="s">
        <v>132</v>
      </c>
      <c r="M402" s="1" t="s">
        <v>132</v>
      </c>
      <c r="N402" s="1" t="s">
        <v>132</v>
      </c>
      <c r="O402" s="1" t="s">
        <v>132</v>
      </c>
      <c r="P402" s="1" t="s">
        <v>132</v>
      </c>
    </row>
    <row r="403" spans="1:16" ht="14.25" customHeight="1" x14ac:dyDescent="0.3">
      <c r="A403" s="1">
        <v>2019</v>
      </c>
      <c r="B403" s="6">
        <v>470</v>
      </c>
      <c r="C403" s="1" t="s">
        <v>1123</v>
      </c>
      <c r="D403" s="7">
        <v>7464</v>
      </c>
      <c r="E403" s="1" t="s">
        <v>201</v>
      </c>
      <c r="F403" s="1" t="s">
        <v>4027</v>
      </c>
      <c r="G403" s="1" t="s">
        <v>4022</v>
      </c>
      <c r="H403" s="1">
        <v>30376</v>
      </c>
      <c r="I403" s="1">
        <v>30376</v>
      </c>
      <c r="J403" s="1" t="s">
        <v>132</v>
      </c>
      <c r="K403" s="8" t="s">
        <v>4020</v>
      </c>
      <c r="L403" s="9" t="s">
        <v>132</v>
      </c>
      <c r="M403" s="1" t="s">
        <v>132</v>
      </c>
      <c r="N403" s="1" t="s">
        <v>132</v>
      </c>
      <c r="O403" s="1" t="s">
        <v>132</v>
      </c>
      <c r="P403" s="1" t="s">
        <v>132</v>
      </c>
    </row>
    <row r="404" spans="1:16" ht="14.25" customHeight="1" x14ac:dyDescent="0.3">
      <c r="A404" s="1">
        <v>2019</v>
      </c>
      <c r="B404" s="6">
        <v>470</v>
      </c>
      <c r="C404" s="1" t="s">
        <v>1123</v>
      </c>
      <c r="D404" s="7">
        <v>7565</v>
      </c>
      <c r="E404" s="1" t="s">
        <v>3625</v>
      </c>
      <c r="F404" s="1" t="s">
        <v>4074</v>
      </c>
      <c r="G404" s="1" t="s">
        <v>4019</v>
      </c>
      <c r="H404" s="1">
        <v>30376</v>
      </c>
      <c r="I404" s="1">
        <v>30376</v>
      </c>
      <c r="J404" s="1" t="s">
        <v>132</v>
      </c>
      <c r="K404" s="8" t="s">
        <v>4066</v>
      </c>
      <c r="L404" s="9" t="s">
        <v>132</v>
      </c>
      <c r="M404" s="1" t="s">
        <v>132</v>
      </c>
      <c r="N404" s="1" t="s">
        <v>132</v>
      </c>
      <c r="O404" s="1" t="s">
        <v>132</v>
      </c>
      <c r="P404" s="1" t="s">
        <v>132</v>
      </c>
    </row>
    <row r="405" spans="1:16" ht="14.25" customHeight="1" x14ac:dyDescent="0.3">
      <c r="A405" s="1">
        <v>2019</v>
      </c>
      <c r="B405" s="6">
        <v>470</v>
      </c>
      <c r="C405" s="1" t="s">
        <v>1123</v>
      </c>
      <c r="D405" s="7">
        <v>7584</v>
      </c>
      <c r="E405" s="1" t="s">
        <v>3617</v>
      </c>
      <c r="F405" s="1" t="s">
        <v>4023</v>
      </c>
      <c r="G405" s="1" t="s">
        <v>4019</v>
      </c>
      <c r="H405" s="1">
        <v>30376</v>
      </c>
      <c r="I405" s="1">
        <v>30376</v>
      </c>
      <c r="J405" s="1" t="s">
        <v>132</v>
      </c>
      <c r="K405" s="8" t="s">
        <v>4020</v>
      </c>
      <c r="L405" s="9" t="s">
        <v>132</v>
      </c>
      <c r="M405" s="1" t="s">
        <v>132</v>
      </c>
      <c r="N405" s="1" t="s">
        <v>132</v>
      </c>
      <c r="O405" s="1" t="s">
        <v>132</v>
      </c>
      <c r="P405" s="1" t="s">
        <v>132</v>
      </c>
    </row>
    <row r="406" spans="1:16" ht="14.25" customHeight="1" x14ac:dyDescent="0.3">
      <c r="A406" s="1">
        <v>2019</v>
      </c>
      <c r="B406" s="6">
        <v>470</v>
      </c>
      <c r="C406" s="1" t="s">
        <v>1123</v>
      </c>
      <c r="D406" s="7">
        <v>7789</v>
      </c>
      <c r="E406" s="1" t="s">
        <v>3619</v>
      </c>
      <c r="F406" s="1" t="s">
        <v>4024</v>
      </c>
      <c r="G406" s="1" t="s">
        <v>4019</v>
      </c>
      <c r="H406" s="1">
        <v>30376</v>
      </c>
      <c r="I406" s="1">
        <v>30376</v>
      </c>
      <c r="J406" s="1" t="s">
        <v>12</v>
      </c>
      <c r="K406" s="8" t="s">
        <v>4033</v>
      </c>
      <c r="L406" s="9" t="s">
        <v>132</v>
      </c>
      <c r="M406" s="1" t="s">
        <v>132</v>
      </c>
      <c r="N406" s="1" t="s">
        <v>132</v>
      </c>
      <c r="O406" s="1" t="s">
        <v>132</v>
      </c>
      <c r="P406" s="1" t="s">
        <v>132</v>
      </c>
    </row>
    <row r="407" spans="1:16" ht="14.25" customHeight="1" x14ac:dyDescent="0.3">
      <c r="A407" s="1">
        <v>2019</v>
      </c>
      <c r="B407" s="6">
        <v>470</v>
      </c>
      <c r="C407" s="1" t="s">
        <v>1123</v>
      </c>
      <c r="D407" s="7">
        <v>7839</v>
      </c>
      <c r="E407" s="1" t="s">
        <v>3627</v>
      </c>
      <c r="F407" s="1" t="s">
        <v>4030</v>
      </c>
      <c r="G407" s="1" t="s">
        <v>4019</v>
      </c>
      <c r="H407" s="1">
        <v>30376</v>
      </c>
      <c r="I407" s="1">
        <v>30376</v>
      </c>
      <c r="J407" s="1" t="s">
        <v>132</v>
      </c>
      <c r="K407" s="10" t="s">
        <v>3662</v>
      </c>
      <c r="L407" s="9" t="s">
        <v>132</v>
      </c>
      <c r="M407" s="1" t="s">
        <v>132</v>
      </c>
      <c r="N407" s="1" t="s">
        <v>132</v>
      </c>
      <c r="O407" s="1" t="s">
        <v>132</v>
      </c>
      <c r="P407" s="1" t="s">
        <v>132</v>
      </c>
    </row>
    <row r="408" spans="1:16" ht="14.25" customHeight="1" x14ac:dyDescent="0.3">
      <c r="A408" s="1">
        <v>2019</v>
      </c>
      <c r="B408" s="6">
        <v>470</v>
      </c>
      <c r="C408" s="1" t="s">
        <v>1123</v>
      </c>
      <c r="D408" s="7">
        <v>7954</v>
      </c>
      <c r="E408" s="1" t="s">
        <v>3621</v>
      </c>
      <c r="F408" s="1" t="s">
        <v>4023</v>
      </c>
      <c r="G408" s="1" t="s">
        <v>4019</v>
      </c>
      <c r="H408" s="1">
        <v>30376</v>
      </c>
      <c r="I408" s="1">
        <v>30376</v>
      </c>
      <c r="J408" s="1" t="s">
        <v>132</v>
      </c>
      <c r="K408" s="8" t="s">
        <v>4020</v>
      </c>
      <c r="L408" s="9" t="s">
        <v>132</v>
      </c>
      <c r="M408" s="1" t="s">
        <v>132</v>
      </c>
      <c r="N408" s="1" t="s">
        <v>132</v>
      </c>
      <c r="O408" s="1" t="s">
        <v>132</v>
      </c>
      <c r="P408" s="1" t="s">
        <v>132</v>
      </c>
    </row>
    <row r="409" spans="1:16" ht="14.25" customHeight="1" x14ac:dyDescent="0.3">
      <c r="A409" s="1">
        <v>2019</v>
      </c>
      <c r="B409" s="6">
        <v>470</v>
      </c>
      <c r="C409" s="1" t="s">
        <v>1123</v>
      </c>
      <c r="D409" s="7">
        <v>8055</v>
      </c>
      <c r="E409" s="1" t="s">
        <v>3623</v>
      </c>
      <c r="F409" s="1" t="s">
        <v>4024</v>
      </c>
      <c r="G409" s="1" t="s">
        <v>4019</v>
      </c>
      <c r="H409" s="1">
        <v>30376</v>
      </c>
      <c r="I409" s="1">
        <v>30376</v>
      </c>
      <c r="J409" s="1" t="s">
        <v>12</v>
      </c>
      <c r="K409" s="8" t="s">
        <v>4033</v>
      </c>
      <c r="L409" s="9" t="s">
        <v>132</v>
      </c>
      <c r="M409" s="1" t="s">
        <v>132</v>
      </c>
      <c r="N409" s="1" t="s">
        <v>132</v>
      </c>
      <c r="O409" s="1" t="s">
        <v>132</v>
      </c>
      <c r="P409" s="1" t="s">
        <v>132</v>
      </c>
    </row>
    <row r="410" spans="1:16" ht="14.25" customHeight="1" x14ac:dyDescent="0.3">
      <c r="A410" s="1">
        <v>2019</v>
      </c>
      <c r="B410" s="6">
        <v>470</v>
      </c>
      <c r="C410" s="1" t="s">
        <v>1123</v>
      </c>
      <c r="D410" s="7">
        <v>8903</v>
      </c>
      <c r="E410" s="1" t="s">
        <v>3635</v>
      </c>
      <c r="F410" s="1" t="s">
        <v>4026</v>
      </c>
      <c r="G410" s="1" t="s">
        <v>4019</v>
      </c>
      <c r="H410" s="1">
        <v>30376</v>
      </c>
      <c r="I410" s="1">
        <v>30376</v>
      </c>
      <c r="J410" s="1" t="s">
        <v>132</v>
      </c>
      <c r="K410" s="8" t="s">
        <v>4020</v>
      </c>
      <c r="L410" s="9" t="s">
        <v>132</v>
      </c>
      <c r="M410" s="1" t="s">
        <v>132</v>
      </c>
      <c r="N410" s="1" t="s">
        <v>132</v>
      </c>
      <c r="O410" s="1" t="s">
        <v>132</v>
      </c>
      <c r="P410" s="1" t="s">
        <v>132</v>
      </c>
    </row>
    <row r="411" spans="1:16" ht="14.25" customHeight="1" x14ac:dyDescent="0.3">
      <c r="A411" s="1">
        <v>2019</v>
      </c>
      <c r="B411" s="6">
        <v>470</v>
      </c>
      <c r="C411" s="1" t="s">
        <v>1123</v>
      </c>
      <c r="D411" s="7">
        <v>8927</v>
      </c>
      <c r="E411" s="1" t="s">
        <v>3637</v>
      </c>
      <c r="F411" s="1" t="s">
        <v>4024</v>
      </c>
      <c r="G411" s="1" t="s">
        <v>4019</v>
      </c>
      <c r="H411" s="1">
        <v>30376</v>
      </c>
      <c r="I411" s="1">
        <v>30376</v>
      </c>
      <c r="J411" s="1" t="s">
        <v>12</v>
      </c>
      <c r="K411" s="8" t="s">
        <v>4033</v>
      </c>
      <c r="L411" s="9" t="s">
        <v>132</v>
      </c>
      <c r="M411" s="1" t="s">
        <v>132</v>
      </c>
      <c r="N411" s="1" t="s">
        <v>132</v>
      </c>
      <c r="O411" s="1" t="s">
        <v>132</v>
      </c>
      <c r="P411" s="1" t="s">
        <v>132</v>
      </c>
    </row>
    <row r="412" spans="1:16" ht="14.25" customHeight="1" x14ac:dyDescent="0.3">
      <c r="A412" s="1">
        <v>2019</v>
      </c>
      <c r="B412" s="6">
        <v>470</v>
      </c>
      <c r="C412" s="1" t="s">
        <v>1123</v>
      </c>
      <c r="D412" s="7">
        <v>9430</v>
      </c>
      <c r="E412" s="1" t="s">
        <v>3639</v>
      </c>
      <c r="F412" s="1" t="s">
        <v>4025</v>
      </c>
      <c r="G412" s="1" t="s">
        <v>4019</v>
      </c>
      <c r="H412" s="1">
        <v>30376</v>
      </c>
      <c r="I412" s="1">
        <v>30376</v>
      </c>
      <c r="J412" s="1" t="s">
        <v>12</v>
      </c>
      <c r="K412" s="8" t="s">
        <v>4033</v>
      </c>
      <c r="L412" s="9" t="s">
        <v>132</v>
      </c>
      <c r="M412" s="1" t="s">
        <v>132</v>
      </c>
      <c r="N412" s="1" t="s">
        <v>132</v>
      </c>
      <c r="O412" s="1" t="s">
        <v>132</v>
      </c>
      <c r="P412" s="1" t="s">
        <v>132</v>
      </c>
    </row>
    <row r="413" spans="1:16" ht="14.25" customHeight="1" x14ac:dyDescent="0.3">
      <c r="A413" s="1">
        <v>2019</v>
      </c>
      <c r="B413" s="1">
        <v>480</v>
      </c>
      <c r="C413" s="1" t="s">
        <v>456</v>
      </c>
      <c r="D413" s="1" t="s">
        <v>87</v>
      </c>
      <c r="E413" s="1" t="s">
        <v>87</v>
      </c>
      <c r="F413" s="1" t="s">
        <v>4051</v>
      </c>
      <c r="G413" s="1" t="s">
        <v>4019</v>
      </c>
      <c r="H413" s="1">
        <v>30313</v>
      </c>
      <c r="I413" s="1">
        <v>30313</v>
      </c>
      <c r="J413" s="1" t="s">
        <v>132</v>
      </c>
      <c r="K413" s="1" t="s">
        <v>3662</v>
      </c>
      <c r="L413" s="1" t="s">
        <v>132</v>
      </c>
      <c r="M413" s="1" t="s">
        <v>132</v>
      </c>
      <c r="N413" s="1" t="s">
        <v>132</v>
      </c>
      <c r="O413" s="1" t="s">
        <v>132</v>
      </c>
      <c r="P413" s="1" t="s">
        <v>132</v>
      </c>
    </row>
    <row r="414" spans="1:16" ht="14.25" customHeight="1" x14ac:dyDescent="0.3">
      <c r="A414" s="1">
        <v>2019</v>
      </c>
      <c r="B414" s="6">
        <v>480</v>
      </c>
      <c r="C414" s="1" t="s">
        <v>456</v>
      </c>
      <c r="D414" s="7">
        <v>125</v>
      </c>
      <c r="E414" s="1" t="s">
        <v>459</v>
      </c>
      <c r="F414" s="1" t="s">
        <v>4043</v>
      </c>
      <c r="G414" s="1" t="s">
        <v>4019</v>
      </c>
      <c r="H414" s="1">
        <v>30313</v>
      </c>
      <c r="I414" s="1">
        <v>30313</v>
      </c>
      <c r="J414" s="1" t="s">
        <v>132</v>
      </c>
      <c r="K414" s="8" t="s">
        <v>4020</v>
      </c>
      <c r="L414" s="9" t="s">
        <v>132</v>
      </c>
      <c r="M414" s="1" t="s">
        <v>132</v>
      </c>
      <c r="N414" s="1" t="s">
        <v>132</v>
      </c>
      <c r="O414" s="1" t="s">
        <v>132</v>
      </c>
      <c r="P414" s="1" t="s">
        <v>132</v>
      </c>
    </row>
    <row r="415" spans="1:16" ht="14.25" customHeight="1" x14ac:dyDescent="0.3">
      <c r="A415" s="1">
        <v>2019</v>
      </c>
      <c r="B415" s="6">
        <v>480</v>
      </c>
      <c r="C415" s="1" t="s">
        <v>456</v>
      </c>
      <c r="D415" s="7">
        <v>441</v>
      </c>
      <c r="E415" s="1" t="s">
        <v>461</v>
      </c>
      <c r="F415" s="1" t="s">
        <v>4025</v>
      </c>
      <c r="G415" s="1" t="s">
        <v>4019</v>
      </c>
      <c r="H415" s="1">
        <v>30313</v>
      </c>
      <c r="I415" s="1">
        <v>30313</v>
      </c>
      <c r="J415" s="1" t="s">
        <v>132</v>
      </c>
      <c r="K415" s="8" t="s">
        <v>3662</v>
      </c>
      <c r="L415" s="9" t="s">
        <v>132</v>
      </c>
      <c r="M415" s="1" t="s">
        <v>132</v>
      </c>
      <c r="N415" s="1" t="s">
        <v>132</v>
      </c>
      <c r="O415" s="1" t="s">
        <v>132</v>
      </c>
      <c r="P415" s="1" t="s">
        <v>132</v>
      </c>
    </row>
    <row r="416" spans="1:16" ht="14.25" customHeight="1" x14ac:dyDescent="0.3">
      <c r="A416" s="1">
        <v>2019</v>
      </c>
      <c r="B416" s="6">
        <v>480</v>
      </c>
      <c r="C416" s="1" t="s">
        <v>456</v>
      </c>
      <c r="D416" s="7">
        <v>652</v>
      </c>
      <c r="E416" s="1" t="s">
        <v>463</v>
      </c>
      <c r="F416" s="1" t="s">
        <v>4024</v>
      </c>
      <c r="G416" s="1" t="s">
        <v>4019</v>
      </c>
      <c r="H416" s="1">
        <v>30313</v>
      </c>
      <c r="I416" s="1">
        <v>30313</v>
      </c>
      <c r="J416" s="1" t="s">
        <v>132</v>
      </c>
      <c r="K416" s="8" t="s">
        <v>3662</v>
      </c>
      <c r="L416" s="9" t="s">
        <v>132</v>
      </c>
      <c r="M416" s="1" t="s">
        <v>132</v>
      </c>
      <c r="N416" s="1" t="s">
        <v>132</v>
      </c>
      <c r="O416" s="1" t="s">
        <v>132</v>
      </c>
      <c r="P416" s="1" t="s">
        <v>132</v>
      </c>
    </row>
    <row r="417" spans="1:16" ht="14.25" customHeight="1" x14ac:dyDescent="0.3">
      <c r="A417" s="1">
        <v>2019</v>
      </c>
      <c r="B417" s="6">
        <v>480</v>
      </c>
      <c r="C417" s="1" t="s">
        <v>456</v>
      </c>
      <c r="D417" s="7">
        <v>872</v>
      </c>
      <c r="E417" s="1" t="s">
        <v>465</v>
      </c>
      <c r="F417" s="1" t="s">
        <v>4024</v>
      </c>
      <c r="G417" s="1" t="s">
        <v>4019</v>
      </c>
      <c r="H417" s="1">
        <v>30313</v>
      </c>
      <c r="I417" s="1">
        <v>30313</v>
      </c>
      <c r="J417" s="1" t="s">
        <v>132</v>
      </c>
      <c r="K417" s="8" t="s">
        <v>3662</v>
      </c>
      <c r="L417" s="9" t="s">
        <v>132</v>
      </c>
      <c r="M417" s="1" t="s">
        <v>132</v>
      </c>
      <c r="N417" s="1" t="s">
        <v>132</v>
      </c>
      <c r="O417" s="1" t="s">
        <v>132</v>
      </c>
      <c r="P417" s="1" t="s">
        <v>132</v>
      </c>
    </row>
    <row r="418" spans="1:16" ht="14.25" customHeight="1" x14ac:dyDescent="0.3">
      <c r="A418" s="1">
        <v>2019</v>
      </c>
      <c r="B418" s="6">
        <v>480</v>
      </c>
      <c r="C418" s="1" t="s">
        <v>456</v>
      </c>
      <c r="D418" s="7">
        <v>919</v>
      </c>
      <c r="E418" s="1" t="s">
        <v>467</v>
      </c>
      <c r="F418" s="1" t="s">
        <v>4024</v>
      </c>
      <c r="G418" s="1" t="s">
        <v>4019</v>
      </c>
      <c r="H418" s="1">
        <v>30313</v>
      </c>
      <c r="I418" s="1">
        <v>30313</v>
      </c>
      <c r="J418" s="1" t="s">
        <v>132</v>
      </c>
      <c r="K418" s="8" t="s">
        <v>3662</v>
      </c>
      <c r="L418" s="9" t="s">
        <v>132</v>
      </c>
      <c r="M418" s="1" t="s">
        <v>132</v>
      </c>
      <c r="N418" s="1" t="s">
        <v>132</v>
      </c>
      <c r="O418" s="1" t="s">
        <v>132</v>
      </c>
      <c r="P418" s="1" t="s">
        <v>132</v>
      </c>
    </row>
    <row r="419" spans="1:16" ht="14.25" customHeight="1" x14ac:dyDescent="0.3">
      <c r="A419" s="1">
        <v>2019</v>
      </c>
      <c r="B419" s="6">
        <v>480</v>
      </c>
      <c r="C419" s="1" t="s">
        <v>456</v>
      </c>
      <c r="D419" s="7">
        <v>924</v>
      </c>
      <c r="E419" s="1" t="s">
        <v>469</v>
      </c>
      <c r="F419" s="1" t="s">
        <v>4025</v>
      </c>
      <c r="G419" s="1" t="s">
        <v>4019</v>
      </c>
      <c r="H419" s="1">
        <v>30313</v>
      </c>
      <c r="I419" s="1">
        <v>30313</v>
      </c>
      <c r="J419" s="1" t="s">
        <v>132</v>
      </c>
      <c r="K419" s="8" t="s">
        <v>3662</v>
      </c>
      <c r="L419" s="9" t="s">
        <v>132</v>
      </c>
      <c r="M419" s="1" t="s">
        <v>132</v>
      </c>
      <c r="N419" s="1" t="s">
        <v>132</v>
      </c>
      <c r="O419" s="1" t="s">
        <v>132</v>
      </c>
      <c r="P419" s="1" t="s">
        <v>132</v>
      </c>
    </row>
    <row r="420" spans="1:16" ht="14.25" customHeight="1" x14ac:dyDescent="0.3">
      <c r="A420" s="1">
        <v>2019</v>
      </c>
      <c r="B420" s="6">
        <v>480</v>
      </c>
      <c r="C420" s="1" t="s">
        <v>456</v>
      </c>
      <c r="D420" s="7">
        <v>930</v>
      </c>
      <c r="E420" s="1" t="s">
        <v>473</v>
      </c>
      <c r="F420" s="1" t="s">
        <v>4073</v>
      </c>
      <c r="G420" s="1" t="s">
        <v>4019</v>
      </c>
      <c r="H420" s="1">
        <v>30313</v>
      </c>
      <c r="I420" s="1">
        <v>30313</v>
      </c>
      <c r="J420" s="1" t="s">
        <v>132</v>
      </c>
      <c r="K420" s="8" t="s">
        <v>4020</v>
      </c>
      <c r="L420" s="9" t="s">
        <v>132</v>
      </c>
      <c r="M420" s="1" t="s">
        <v>132</v>
      </c>
      <c r="N420" s="1" t="s">
        <v>132</v>
      </c>
      <c r="O420" s="1" t="s">
        <v>132</v>
      </c>
      <c r="P420" s="1" t="s">
        <v>132</v>
      </c>
    </row>
    <row r="421" spans="1:16" ht="14.25" customHeight="1" x14ac:dyDescent="0.3">
      <c r="A421" s="1">
        <v>2019</v>
      </c>
      <c r="B421" s="6">
        <v>480</v>
      </c>
      <c r="C421" s="1" t="s">
        <v>456</v>
      </c>
      <c r="D421" s="7">
        <v>934</v>
      </c>
      <c r="E421" s="1" t="s">
        <v>471</v>
      </c>
      <c r="F421" s="1" t="s">
        <v>4030</v>
      </c>
      <c r="G421" s="1" t="s">
        <v>4019</v>
      </c>
      <c r="H421" s="1">
        <v>30313</v>
      </c>
      <c r="I421" s="1">
        <v>30313</v>
      </c>
      <c r="J421" s="1" t="s">
        <v>132</v>
      </c>
      <c r="K421" s="10" t="s">
        <v>3662</v>
      </c>
      <c r="L421" s="9" t="s">
        <v>132</v>
      </c>
      <c r="M421" s="1" t="s">
        <v>132</v>
      </c>
      <c r="N421" s="1" t="s">
        <v>132</v>
      </c>
      <c r="O421" s="1" t="s">
        <v>132</v>
      </c>
      <c r="P421" s="1" t="s">
        <v>132</v>
      </c>
    </row>
    <row r="422" spans="1:16" ht="14.25" customHeight="1" x14ac:dyDescent="0.3">
      <c r="A422" s="1">
        <v>2019</v>
      </c>
      <c r="B422" s="6">
        <v>480</v>
      </c>
      <c r="C422" s="1" t="s">
        <v>456</v>
      </c>
      <c r="D422" s="7">
        <v>1066</v>
      </c>
      <c r="E422" s="1" t="s">
        <v>475</v>
      </c>
      <c r="F422" s="1" t="s">
        <v>4024</v>
      </c>
      <c r="G422" s="1" t="s">
        <v>4019</v>
      </c>
      <c r="H422" s="1">
        <v>30313</v>
      </c>
      <c r="I422" s="1">
        <v>30313</v>
      </c>
      <c r="J422" s="1" t="s">
        <v>132</v>
      </c>
      <c r="K422" s="8" t="s">
        <v>3662</v>
      </c>
      <c r="L422" s="9" t="s">
        <v>132</v>
      </c>
      <c r="M422" s="1" t="s">
        <v>132</v>
      </c>
      <c r="N422" s="1" t="s">
        <v>132</v>
      </c>
      <c r="O422" s="1" t="s">
        <v>132</v>
      </c>
      <c r="P422" s="1" t="s">
        <v>132</v>
      </c>
    </row>
    <row r="423" spans="1:16" ht="14.25" customHeight="1" x14ac:dyDescent="0.3">
      <c r="A423" s="1">
        <v>2019</v>
      </c>
      <c r="B423" s="6">
        <v>480</v>
      </c>
      <c r="C423" s="1" t="s">
        <v>456</v>
      </c>
      <c r="D423" s="7">
        <v>1070</v>
      </c>
      <c r="E423" s="1" t="s">
        <v>477</v>
      </c>
      <c r="F423" s="1" t="s">
        <v>4025</v>
      </c>
      <c r="G423" s="1" t="s">
        <v>4019</v>
      </c>
      <c r="H423" s="1">
        <v>30313</v>
      </c>
      <c r="I423" s="1">
        <v>30313</v>
      </c>
      <c r="J423" s="1" t="s">
        <v>132</v>
      </c>
      <c r="K423" s="8" t="s">
        <v>3662</v>
      </c>
      <c r="L423" s="9" t="s">
        <v>132</v>
      </c>
      <c r="M423" s="1" t="s">
        <v>132</v>
      </c>
      <c r="N423" s="1" t="s">
        <v>132</v>
      </c>
      <c r="O423" s="1" t="s">
        <v>132</v>
      </c>
      <c r="P423" s="1" t="s">
        <v>132</v>
      </c>
    </row>
    <row r="424" spans="1:16" ht="14.25" customHeight="1" x14ac:dyDescent="0.3">
      <c r="A424" s="1">
        <v>2019</v>
      </c>
      <c r="B424" s="6">
        <v>480</v>
      </c>
      <c r="C424" s="1" t="s">
        <v>456</v>
      </c>
      <c r="D424" s="7">
        <v>1136</v>
      </c>
      <c r="E424" s="1" t="s">
        <v>531</v>
      </c>
      <c r="F424" s="1" t="s">
        <v>4025</v>
      </c>
      <c r="G424" s="1" t="s">
        <v>4019</v>
      </c>
      <c r="H424" s="1">
        <v>30313</v>
      </c>
      <c r="I424" s="1">
        <v>30313</v>
      </c>
      <c r="J424" s="1" t="s">
        <v>132</v>
      </c>
      <c r="K424" s="8" t="s">
        <v>3662</v>
      </c>
      <c r="L424" s="9" t="s">
        <v>132</v>
      </c>
      <c r="M424" s="1" t="s">
        <v>132</v>
      </c>
      <c r="N424" s="1" t="s">
        <v>132</v>
      </c>
      <c r="O424" s="1" t="s">
        <v>132</v>
      </c>
      <c r="P424" s="1" t="s">
        <v>132</v>
      </c>
    </row>
    <row r="425" spans="1:16" ht="14.25" customHeight="1" x14ac:dyDescent="0.3">
      <c r="A425" s="1">
        <v>2019</v>
      </c>
      <c r="B425" s="6">
        <v>480</v>
      </c>
      <c r="C425" s="1" t="s">
        <v>456</v>
      </c>
      <c r="D425" s="7">
        <v>1352</v>
      </c>
      <c r="E425" s="1" t="s">
        <v>479</v>
      </c>
      <c r="F425" s="1" t="s">
        <v>4026</v>
      </c>
      <c r="G425" s="1" t="s">
        <v>4019</v>
      </c>
      <c r="H425" s="1">
        <v>30313</v>
      </c>
      <c r="I425" s="1">
        <v>30313</v>
      </c>
      <c r="J425" s="1" t="s">
        <v>132</v>
      </c>
      <c r="K425" s="8" t="s">
        <v>4020</v>
      </c>
      <c r="L425" s="9" t="s">
        <v>132</v>
      </c>
      <c r="M425" s="1" t="s">
        <v>132</v>
      </c>
      <c r="N425" s="1" t="s">
        <v>132</v>
      </c>
      <c r="O425" s="1" t="s">
        <v>132</v>
      </c>
      <c r="P425" s="1" t="s">
        <v>132</v>
      </c>
    </row>
    <row r="426" spans="1:16" ht="14.25" customHeight="1" x14ac:dyDescent="0.3">
      <c r="A426" s="1">
        <v>2019</v>
      </c>
      <c r="B426" s="6">
        <v>480</v>
      </c>
      <c r="C426" s="1" t="s">
        <v>456</v>
      </c>
      <c r="D426" s="7">
        <v>1380</v>
      </c>
      <c r="E426" s="1" t="s">
        <v>481</v>
      </c>
      <c r="F426" s="1" t="s">
        <v>4025</v>
      </c>
      <c r="G426" s="1" t="s">
        <v>4019</v>
      </c>
      <c r="H426" s="1">
        <v>30313</v>
      </c>
      <c r="I426" s="1">
        <v>30313</v>
      </c>
      <c r="J426" s="1" t="s">
        <v>132</v>
      </c>
      <c r="K426" s="8" t="s">
        <v>3662</v>
      </c>
      <c r="L426" s="9" t="s">
        <v>132</v>
      </c>
      <c r="M426" s="1" t="s">
        <v>132</v>
      </c>
      <c r="N426" s="1" t="s">
        <v>132</v>
      </c>
      <c r="O426" s="1" t="s">
        <v>132</v>
      </c>
      <c r="P426" s="1" t="s">
        <v>132</v>
      </c>
    </row>
    <row r="427" spans="1:16" ht="14.25" customHeight="1" x14ac:dyDescent="0.3">
      <c r="A427" s="1">
        <v>2019</v>
      </c>
      <c r="B427" s="6">
        <v>480</v>
      </c>
      <c r="C427" s="1" t="s">
        <v>456</v>
      </c>
      <c r="D427" s="7">
        <v>1390</v>
      </c>
      <c r="E427" s="1" t="s">
        <v>483</v>
      </c>
      <c r="F427" s="1" t="s">
        <v>4025</v>
      </c>
      <c r="G427" s="1" t="s">
        <v>4019</v>
      </c>
      <c r="H427" s="1">
        <v>30313</v>
      </c>
      <c r="I427" s="1">
        <v>30313</v>
      </c>
      <c r="J427" s="1" t="s">
        <v>132</v>
      </c>
      <c r="K427" s="8" t="s">
        <v>3662</v>
      </c>
      <c r="L427" s="9" t="s">
        <v>132</v>
      </c>
      <c r="M427" s="1" t="s">
        <v>132</v>
      </c>
      <c r="N427" s="1" t="s">
        <v>132</v>
      </c>
      <c r="O427" s="1" t="s">
        <v>132</v>
      </c>
      <c r="P427" s="1" t="s">
        <v>132</v>
      </c>
    </row>
    <row r="428" spans="1:16" ht="14.25" customHeight="1" x14ac:dyDescent="0.3">
      <c r="A428" s="1">
        <v>2019</v>
      </c>
      <c r="B428" s="6">
        <v>480</v>
      </c>
      <c r="C428" s="1" t="s">
        <v>456</v>
      </c>
      <c r="D428" s="7">
        <v>1725</v>
      </c>
      <c r="E428" s="1" t="s">
        <v>485</v>
      </c>
      <c r="F428" s="1" t="s">
        <v>4024</v>
      </c>
      <c r="G428" s="1" t="s">
        <v>4019</v>
      </c>
      <c r="H428" s="1">
        <v>30313</v>
      </c>
      <c r="I428" s="1">
        <v>30313</v>
      </c>
      <c r="J428" s="1" t="s">
        <v>132</v>
      </c>
      <c r="K428" s="8" t="s">
        <v>3662</v>
      </c>
      <c r="L428" s="9" t="s">
        <v>132</v>
      </c>
      <c r="M428" s="1" t="s">
        <v>132</v>
      </c>
      <c r="N428" s="1" t="s">
        <v>132</v>
      </c>
      <c r="O428" s="1" t="s">
        <v>132</v>
      </c>
      <c r="P428" s="1" t="s">
        <v>132</v>
      </c>
    </row>
    <row r="429" spans="1:16" ht="14.25" customHeight="1" x14ac:dyDescent="0.3">
      <c r="A429" s="1">
        <v>2019</v>
      </c>
      <c r="B429" s="6">
        <v>480</v>
      </c>
      <c r="C429" s="1" t="s">
        <v>456</v>
      </c>
      <c r="D429" s="7">
        <v>1842</v>
      </c>
      <c r="E429" s="1" t="s">
        <v>487</v>
      </c>
      <c r="F429" s="1" t="s">
        <v>4023</v>
      </c>
      <c r="G429" s="1" t="s">
        <v>4019</v>
      </c>
      <c r="H429" s="1">
        <v>30313</v>
      </c>
      <c r="I429" s="1">
        <v>30313</v>
      </c>
      <c r="J429" s="1" t="s">
        <v>132</v>
      </c>
      <c r="K429" s="8" t="s">
        <v>4020</v>
      </c>
      <c r="L429" s="9" t="s">
        <v>132</v>
      </c>
      <c r="M429" s="1" t="s">
        <v>132</v>
      </c>
      <c r="N429" s="1" t="s">
        <v>132</v>
      </c>
      <c r="O429" s="1" t="s">
        <v>132</v>
      </c>
      <c r="P429" s="1" t="s">
        <v>132</v>
      </c>
    </row>
    <row r="430" spans="1:16" ht="14.25" customHeight="1" x14ac:dyDescent="0.3">
      <c r="A430" s="1">
        <v>2019</v>
      </c>
      <c r="B430" s="6">
        <v>480</v>
      </c>
      <c r="C430" s="1" t="s">
        <v>456</v>
      </c>
      <c r="D430" s="7">
        <v>1883</v>
      </c>
      <c r="E430" s="1" t="s">
        <v>489</v>
      </c>
      <c r="F430" s="1" t="s">
        <v>4024</v>
      </c>
      <c r="G430" s="1" t="s">
        <v>4019</v>
      </c>
      <c r="H430" s="1">
        <v>30313</v>
      </c>
      <c r="I430" s="1">
        <v>30313</v>
      </c>
      <c r="J430" s="1" t="s">
        <v>132</v>
      </c>
      <c r="K430" s="8" t="s">
        <v>3662</v>
      </c>
      <c r="L430" s="9" t="s">
        <v>132</v>
      </c>
      <c r="M430" s="1" t="s">
        <v>132</v>
      </c>
      <c r="N430" s="1" t="s">
        <v>132</v>
      </c>
      <c r="O430" s="1" t="s">
        <v>132</v>
      </c>
      <c r="P430" s="1" t="s">
        <v>132</v>
      </c>
    </row>
    <row r="431" spans="1:16" ht="14.25" customHeight="1" x14ac:dyDescent="0.3">
      <c r="A431" s="1">
        <v>2019</v>
      </c>
      <c r="B431" s="6">
        <v>480</v>
      </c>
      <c r="C431" s="1" t="s">
        <v>456</v>
      </c>
      <c r="D431" s="7">
        <v>1996</v>
      </c>
      <c r="E431" s="1" t="s">
        <v>493</v>
      </c>
      <c r="F431" s="1" t="s">
        <v>4024</v>
      </c>
      <c r="G431" s="1" t="s">
        <v>4019</v>
      </c>
      <c r="H431" s="1">
        <v>30313</v>
      </c>
      <c r="I431" s="1">
        <v>30313</v>
      </c>
      <c r="J431" s="1" t="s">
        <v>132</v>
      </c>
      <c r="K431" s="8" t="s">
        <v>3662</v>
      </c>
      <c r="L431" s="9" t="s">
        <v>132</v>
      </c>
      <c r="M431" s="1" t="s">
        <v>132</v>
      </c>
      <c r="N431" s="1" t="s">
        <v>132</v>
      </c>
      <c r="O431" s="1" t="s">
        <v>132</v>
      </c>
      <c r="P431" s="1" t="s">
        <v>132</v>
      </c>
    </row>
    <row r="432" spans="1:16" ht="14.25" customHeight="1" x14ac:dyDescent="0.3">
      <c r="A432" s="1">
        <v>2019</v>
      </c>
      <c r="B432" s="6">
        <v>480</v>
      </c>
      <c r="C432" s="1" t="s">
        <v>456</v>
      </c>
      <c r="D432" s="7">
        <v>2240</v>
      </c>
      <c r="E432" s="1" t="s">
        <v>495</v>
      </c>
      <c r="F432" s="1" t="s">
        <v>4025</v>
      </c>
      <c r="G432" s="1" t="s">
        <v>4019</v>
      </c>
      <c r="H432" s="1">
        <v>30313</v>
      </c>
      <c r="I432" s="1">
        <v>30313</v>
      </c>
      <c r="J432" s="1" t="s">
        <v>132</v>
      </c>
      <c r="K432" s="8" t="s">
        <v>3662</v>
      </c>
      <c r="L432" s="9" t="s">
        <v>132</v>
      </c>
      <c r="M432" s="1" t="s">
        <v>132</v>
      </c>
      <c r="N432" s="1" t="s">
        <v>132</v>
      </c>
      <c r="O432" s="1" t="s">
        <v>132</v>
      </c>
      <c r="P432" s="1" t="s">
        <v>132</v>
      </c>
    </row>
    <row r="433" spans="1:16" ht="14.25" customHeight="1" x14ac:dyDescent="0.3">
      <c r="A433" s="1">
        <v>2019</v>
      </c>
      <c r="B433" s="6">
        <v>480</v>
      </c>
      <c r="C433" s="1" t="s">
        <v>456</v>
      </c>
      <c r="D433" s="7">
        <v>2552</v>
      </c>
      <c r="E433" s="1" t="s">
        <v>497</v>
      </c>
      <c r="F433" s="1" t="s">
        <v>4025</v>
      </c>
      <c r="G433" s="1" t="s">
        <v>4019</v>
      </c>
      <c r="H433" s="1">
        <v>30313</v>
      </c>
      <c r="I433" s="1">
        <v>30313</v>
      </c>
      <c r="J433" s="1" t="s">
        <v>132</v>
      </c>
      <c r="K433" s="8" t="s">
        <v>3662</v>
      </c>
      <c r="L433" s="9" t="s">
        <v>132</v>
      </c>
      <c r="M433" s="1" t="s">
        <v>132</v>
      </c>
      <c r="N433" s="1" t="s">
        <v>132</v>
      </c>
      <c r="O433" s="1" t="s">
        <v>132</v>
      </c>
      <c r="P433" s="1" t="s">
        <v>132</v>
      </c>
    </row>
    <row r="434" spans="1:16" ht="14.25" customHeight="1" x14ac:dyDescent="0.3">
      <c r="A434" s="1">
        <v>2019</v>
      </c>
      <c r="B434" s="6">
        <v>480</v>
      </c>
      <c r="C434" s="1" t="s">
        <v>456</v>
      </c>
      <c r="D434" s="7">
        <v>2589</v>
      </c>
      <c r="E434" s="1" t="s">
        <v>499</v>
      </c>
      <c r="F434" s="1" t="s">
        <v>4025</v>
      </c>
      <c r="G434" s="1" t="s">
        <v>4019</v>
      </c>
      <c r="H434" s="1">
        <v>30313</v>
      </c>
      <c r="I434" s="1">
        <v>30313</v>
      </c>
      <c r="J434" s="1" t="s">
        <v>132</v>
      </c>
      <c r="K434" s="8" t="s">
        <v>3662</v>
      </c>
      <c r="L434" s="9" t="s">
        <v>132</v>
      </c>
      <c r="M434" s="1" t="s">
        <v>132</v>
      </c>
      <c r="N434" s="1" t="s">
        <v>132</v>
      </c>
      <c r="O434" s="1" t="s">
        <v>132</v>
      </c>
      <c r="P434" s="1" t="s">
        <v>132</v>
      </c>
    </row>
    <row r="435" spans="1:16" ht="14.25" customHeight="1" x14ac:dyDescent="0.3">
      <c r="A435" s="1">
        <v>2019</v>
      </c>
      <c r="B435" s="6">
        <v>480</v>
      </c>
      <c r="C435" s="1" t="s">
        <v>456</v>
      </c>
      <c r="D435" s="7">
        <v>2639</v>
      </c>
      <c r="E435" s="1" t="s">
        <v>533</v>
      </c>
      <c r="F435" s="1" t="s">
        <v>4025</v>
      </c>
      <c r="G435" s="1" t="s">
        <v>4019</v>
      </c>
      <c r="H435" s="1">
        <v>30313</v>
      </c>
      <c r="I435" s="1">
        <v>30313</v>
      </c>
      <c r="J435" s="1" t="s">
        <v>132</v>
      </c>
      <c r="K435" s="8" t="s">
        <v>3662</v>
      </c>
      <c r="L435" s="9" t="s">
        <v>132</v>
      </c>
      <c r="M435" s="1" t="s">
        <v>132</v>
      </c>
      <c r="N435" s="1" t="s">
        <v>132</v>
      </c>
      <c r="O435" s="1" t="s">
        <v>132</v>
      </c>
      <c r="P435" s="1" t="s">
        <v>132</v>
      </c>
    </row>
    <row r="436" spans="1:16" ht="14.25" customHeight="1" x14ac:dyDescent="0.3">
      <c r="A436" s="1">
        <v>2019</v>
      </c>
      <c r="B436" s="6">
        <v>480</v>
      </c>
      <c r="C436" s="1" t="s">
        <v>456</v>
      </c>
      <c r="D436" s="7">
        <v>2702</v>
      </c>
      <c r="E436" s="1" t="s">
        <v>501</v>
      </c>
      <c r="F436" s="1" t="s">
        <v>4024</v>
      </c>
      <c r="G436" s="1" t="s">
        <v>4019</v>
      </c>
      <c r="H436" s="1">
        <v>30313</v>
      </c>
      <c r="I436" s="1">
        <v>30313</v>
      </c>
      <c r="J436" s="1" t="s">
        <v>132</v>
      </c>
      <c r="K436" s="8" t="s">
        <v>3662</v>
      </c>
      <c r="L436" s="9" t="s">
        <v>132</v>
      </c>
      <c r="M436" s="1" t="s">
        <v>132</v>
      </c>
      <c r="N436" s="1" t="s">
        <v>132</v>
      </c>
      <c r="O436" s="1" t="s">
        <v>132</v>
      </c>
      <c r="P436" s="1" t="s">
        <v>132</v>
      </c>
    </row>
    <row r="437" spans="1:16" ht="14.25" customHeight="1" x14ac:dyDescent="0.3">
      <c r="A437" s="1">
        <v>2019</v>
      </c>
      <c r="B437" s="6">
        <v>480</v>
      </c>
      <c r="C437" s="1" t="s">
        <v>456</v>
      </c>
      <c r="D437" s="7">
        <v>2892</v>
      </c>
      <c r="E437" s="1" t="s">
        <v>503</v>
      </c>
      <c r="F437" s="1" t="s">
        <v>4025</v>
      </c>
      <c r="G437" s="1" t="s">
        <v>4019</v>
      </c>
      <c r="H437" s="1">
        <v>30313</v>
      </c>
      <c r="I437" s="1">
        <v>30313</v>
      </c>
      <c r="J437" s="1" t="s">
        <v>132</v>
      </c>
      <c r="K437" s="8" t="s">
        <v>3662</v>
      </c>
      <c r="L437" s="9" t="s">
        <v>132</v>
      </c>
      <c r="M437" s="1" t="s">
        <v>132</v>
      </c>
      <c r="N437" s="1" t="s">
        <v>132</v>
      </c>
      <c r="O437" s="1" t="s">
        <v>132</v>
      </c>
      <c r="P437" s="1" t="s">
        <v>132</v>
      </c>
    </row>
    <row r="438" spans="1:16" ht="14.25" customHeight="1" x14ac:dyDescent="0.3">
      <c r="A438" s="1">
        <v>2019</v>
      </c>
      <c r="B438" s="6">
        <v>480</v>
      </c>
      <c r="C438" s="1" t="s">
        <v>456</v>
      </c>
      <c r="D438" s="7">
        <v>2940</v>
      </c>
      <c r="E438" s="1" t="s">
        <v>505</v>
      </c>
      <c r="F438" s="1" t="s">
        <v>4024</v>
      </c>
      <c r="G438" s="1" t="s">
        <v>4019</v>
      </c>
      <c r="H438" s="1">
        <v>30313</v>
      </c>
      <c r="I438" s="1">
        <v>30313</v>
      </c>
      <c r="J438" s="1" t="s">
        <v>132</v>
      </c>
      <c r="K438" s="8" t="s">
        <v>3662</v>
      </c>
      <c r="L438" s="9" t="s">
        <v>132</v>
      </c>
      <c r="M438" s="1" t="s">
        <v>132</v>
      </c>
      <c r="N438" s="1" t="s">
        <v>132</v>
      </c>
      <c r="O438" s="1" t="s">
        <v>132</v>
      </c>
      <c r="P438" s="1" t="s">
        <v>132</v>
      </c>
    </row>
    <row r="439" spans="1:16" ht="14.25" customHeight="1" x14ac:dyDescent="0.3">
      <c r="A439" s="1">
        <v>2019</v>
      </c>
      <c r="B439" s="6">
        <v>480</v>
      </c>
      <c r="C439" s="1" t="s">
        <v>456</v>
      </c>
      <c r="D439" s="7">
        <v>2970</v>
      </c>
      <c r="E439" s="1" t="s">
        <v>507</v>
      </c>
      <c r="F439" s="1" t="s">
        <v>4025</v>
      </c>
      <c r="G439" s="1" t="s">
        <v>4019</v>
      </c>
      <c r="H439" s="1">
        <v>30313</v>
      </c>
      <c r="I439" s="1">
        <v>30313</v>
      </c>
      <c r="J439" s="1" t="s">
        <v>132</v>
      </c>
      <c r="K439" s="8" t="s">
        <v>3662</v>
      </c>
      <c r="L439" s="9" t="s">
        <v>132</v>
      </c>
      <c r="M439" s="1" t="s">
        <v>132</v>
      </c>
      <c r="N439" s="1" t="s">
        <v>132</v>
      </c>
      <c r="O439" s="1" t="s">
        <v>132</v>
      </c>
      <c r="P439" s="1" t="s">
        <v>132</v>
      </c>
    </row>
    <row r="440" spans="1:16" ht="14.25" customHeight="1" x14ac:dyDescent="0.3">
      <c r="A440" s="1">
        <v>2019</v>
      </c>
      <c r="B440" s="6">
        <v>480</v>
      </c>
      <c r="C440" s="1" t="s">
        <v>456</v>
      </c>
      <c r="D440" s="7">
        <v>3022</v>
      </c>
      <c r="E440" s="1" t="s">
        <v>509</v>
      </c>
      <c r="F440" s="1" t="s">
        <v>4024</v>
      </c>
      <c r="G440" s="1" t="s">
        <v>4019</v>
      </c>
      <c r="H440" s="1">
        <v>30313</v>
      </c>
      <c r="I440" s="1">
        <v>30313</v>
      </c>
      <c r="J440" s="1" t="s">
        <v>132</v>
      </c>
      <c r="K440" s="8" t="s">
        <v>3662</v>
      </c>
      <c r="L440" s="9" t="s">
        <v>132</v>
      </c>
      <c r="M440" s="1" t="s">
        <v>132</v>
      </c>
      <c r="N440" s="1" t="s">
        <v>132</v>
      </c>
      <c r="O440" s="1" t="s">
        <v>132</v>
      </c>
      <c r="P440" s="1" t="s">
        <v>132</v>
      </c>
    </row>
    <row r="441" spans="1:16" ht="14.25" customHeight="1" x14ac:dyDescent="0.3">
      <c r="A441" s="1">
        <v>2019</v>
      </c>
      <c r="B441" s="6">
        <v>480</v>
      </c>
      <c r="C441" s="1" t="s">
        <v>456</v>
      </c>
      <c r="D441" s="7">
        <v>3488</v>
      </c>
      <c r="E441" s="1" t="s">
        <v>511</v>
      </c>
      <c r="F441" s="1" t="s">
        <v>4050</v>
      </c>
      <c r="G441" s="1" t="s">
        <v>4019</v>
      </c>
      <c r="H441" s="1">
        <v>30313</v>
      </c>
      <c r="I441" s="1">
        <v>30313</v>
      </c>
      <c r="J441" s="1" t="s">
        <v>132</v>
      </c>
      <c r="K441" s="8" t="s">
        <v>3662</v>
      </c>
      <c r="L441" s="9" t="s">
        <v>132</v>
      </c>
      <c r="M441" s="1" t="s">
        <v>132</v>
      </c>
      <c r="N441" s="1" t="s">
        <v>132</v>
      </c>
      <c r="O441" s="1" t="s">
        <v>132</v>
      </c>
      <c r="P441" s="1" t="s">
        <v>132</v>
      </c>
    </row>
    <row r="442" spans="1:16" ht="14.25" customHeight="1" x14ac:dyDescent="0.3">
      <c r="A442" s="1">
        <v>2019</v>
      </c>
      <c r="B442" s="6">
        <v>480</v>
      </c>
      <c r="C442" s="1" t="s">
        <v>456</v>
      </c>
      <c r="D442" s="7">
        <v>3882</v>
      </c>
      <c r="E442" s="1" t="s">
        <v>513</v>
      </c>
      <c r="F442" s="1" t="s">
        <v>4025</v>
      </c>
      <c r="G442" s="1" t="s">
        <v>4019</v>
      </c>
      <c r="H442" s="1">
        <v>30313</v>
      </c>
      <c r="I442" s="1">
        <v>30313</v>
      </c>
      <c r="J442" s="1" t="s">
        <v>132</v>
      </c>
      <c r="K442" s="8" t="s">
        <v>3662</v>
      </c>
      <c r="L442" s="9" t="s">
        <v>132</v>
      </c>
      <c r="M442" s="1" t="s">
        <v>132</v>
      </c>
      <c r="N442" s="1" t="s">
        <v>132</v>
      </c>
      <c r="O442" s="1" t="s">
        <v>132</v>
      </c>
      <c r="P442" s="1" t="s">
        <v>132</v>
      </c>
    </row>
    <row r="443" spans="1:16" ht="14.25" customHeight="1" x14ac:dyDescent="0.3">
      <c r="A443" s="1">
        <v>2019</v>
      </c>
      <c r="B443" s="6">
        <v>480</v>
      </c>
      <c r="C443" s="1" t="s">
        <v>456</v>
      </c>
      <c r="D443" s="7">
        <v>3940</v>
      </c>
      <c r="E443" s="1" t="s">
        <v>515</v>
      </c>
      <c r="F443" s="1" t="s">
        <v>4024</v>
      </c>
      <c r="G443" s="1" t="s">
        <v>4019</v>
      </c>
      <c r="H443" s="1">
        <v>30313</v>
      </c>
      <c r="I443" s="1">
        <v>30313</v>
      </c>
      <c r="J443" s="1" t="s">
        <v>132</v>
      </c>
      <c r="K443" s="8" t="s">
        <v>3662</v>
      </c>
      <c r="L443" s="9" t="s">
        <v>132</v>
      </c>
      <c r="M443" s="1" t="s">
        <v>132</v>
      </c>
      <c r="N443" s="1" t="s">
        <v>132</v>
      </c>
      <c r="O443" s="1" t="s">
        <v>132</v>
      </c>
      <c r="P443" s="1" t="s">
        <v>132</v>
      </c>
    </row>
    <row r="444" spans="1:16" ht="14.25" customHeight="1" x14ac:dyDescent="0.3">
      <c r="A444" s="1">
        <v>2019</v>
      </c>
      <c r="B444" s="6">
        <v>480</v>
      </c>
      <c r="C444" s="1" t="s">
        <v>456</v>
      </c>
      <c r="D444" s="7">
        <v>4386</v>
      </c>
      <c r="E444" s="1" t="s">
        <v>519</v>
      </c>
      <c r="F444" s="1" t="s">
        <v>4025</v>
      </c>
      <c r="G444" s="1" t="s">
        <v>4019</v>
      </c>
      <c r="H444" s="1">
        <v>30313</v>
      </c>
      <c r="I444" s="1">
        <v>30313</v>
      </c>
      <c r="J444" s="1" t="s">
        <v>132</v>
      </c>
      <c r="K444" s="8" t="s">
        <v>3662</v>
      </c>
      <c r="L444" s="9" t="s">
        <v>132</v>
      </c>
      <c r="M444" s="1" t="s">
        <v>132</v>
      </c>
      <c r="N444" s="1" t="s">
        <v>132</v>
      </c>
      <c r="O444" s="1" t="s">
        <v>132</v>
      </c>
      <c r="P444" s="1" t="s">
        <v>132</v>
      </c>
    </row>
    <row r="445" spans="1:16" ht="14.25" customHeight="1" x14ac:dyDescent="0.3">
      <c r="A445" s="1">
        <v>2019</v>
      </c>
      <c r="B445" s="6">
        <v>480</v>
      </c>
      <c r="C445" s="1" t="s">
        <v>456</v>
      </c>
      <c r="D445" s="7">
        <v>4496</v>
      </c>
      <c r="E445" s="1" t="s">
        <v>521</v>
      </c>
      <c r="F445" s="1" t="s">
        <v>4030</v>
      </c>
      <c r="G445" s="1" t="s">
        <v>4019</v>
      </c>
      <c r="H445" s="1">
        <v>30313</v>
      </c>
      <c r="I445" s="1">
        <v>30313</v>
      </c>
      <c r="J445" s="1" t="s">
        <v>132</v>
      </c>
      <c r="K445" s="10" t="s">
        <v>3662</v>
      </c>
      <c r="L445" s="9" t="s">
        <v>132</v>
      </c>
      <c r="M445" s="1" t="s">
        <v>132</v>
      </c>
      <c r="N445" s="1" t="s">
        <v>132</v>
      </c>
      <c r="O445" s="1" t="s">
        <v>132</v>
      </c>
      <c r="P445" s="1" t="s">
        <v>132</v>
      </c>
    </row>
    <row r="446" spans="1:16" ht="14.25" customHeight="1" x14ac:dyDescent="0.3">
      <c r="A446" s="1">
        <v>2019</v>
      </c>
      <c r="B446" s="6">
        <v>480</v>
      </c>
      <c r="C446" s="1" t="s">
        <v>456</v>
      </c>
      <c r="D446" s="7">
        <v>4792</v>
      </c>
      <c r="E446" s="1" t="s">
        <v>523</v>
      </c>
      <c r="F446" s="1" t="s">
        <v>4023</v>
      </c>
      <c r="G446" s="1" t="s">
        <v>4019</v>
      </c>
      <c r="H446" s="1">
        <v>30313</v>
      </c>
      <c r="I446" s="1">
        <v>30313</v>
      </c>
      <c r="J446" s="1" t="s">
        <v>132</v>
      </c>
      <c r="K446" s="8" t="s">
        <v>4020</v>
      </c>
      <c r="L446" s="9" t="s">
        <v>132</v>
      </c>
      <c r="M446" s="1" t="s">
        <v>132</v>
      </c>
      <c r="N446" s="1" t="s">
        <v>132</v>
      </c>
      <c r="O446" s="1" t="s">
        <v>132</v>
      </c>
      <c r="P446" s="1" t="s">
        <v>132</v>
      </c>
    </row>
    <row r="447" spans="1:16" ht="14.25" customHeight="1" x14ac:dyDescent="0.3">
      <c r="A447" s="1">
        <v>2019</v>
      </c>
      <c r="B447" s="6">
        <v>480</v>
      </c>
      <c r="C447" s="1" t="s">
        <v>456</v>
      </c>
      <c r="D447" s="7">
        <v>4874</v>
      </c>
      <c r="E447" s="1" t="s">
        <v>525</v>
      </c>
      <c r="F447" s="1" t="s">
        <v>4024</v>
      </c>
      <c r="G447" s="1" t="s">
        <v>4019</v>
      </c>
      <c r="H447" s="1">
        <v>30313</v>
      </c>
      <c r="I447" s="1">
        <v>30313</v>
      </c>
      <c r="J447" s="1" t="s">
        <v>132</v>
      </c>
      <c r="K447" s="8" t="s">
        <v>3662</v>
      </c>
      <c r="L447" s="9" t="s">
        <v>132</v>
      </c>
      <c r="M447" s="1" t="s">
        <v>132</v>
      </c>
      <c r="N447" s="1" t="s">
        <v>132</v>
      </c>
      <c r="O447" s="1" t="s">
        <v>132</v>
      </c>
      <c r="P447" s="1" t="s">
        <v>132</v>
      </c>
    </row>
    <row r="448" spans="1:16" ht="14.25" customHeight="1" x14ac:dyDescent="0.3">
      <c r="A448" s="1">
        <v>2019</v>
      </c>
      <c r="B448" s="6">
        <v>480</v>
      </c>
      <c r="C448" s="1" t="s">
        <v>456</v>
      </c>
      <c r="D448" s="7">
        <v>4878</v>
      </c>
      <c r="E448" s="1" t="s">
        <v>457</v>
      </c>
      <c r="F448" s="1" t="s">
        <v>4024</v>
      </c>
      <c r="G448" s="1" t="s">
        <v>4019</v>
      </c>
      <c r="H448" s="1">
        <v>30313</v>
      </c>
      <c r="I448" s="1">
        <v>30313</v>
      </c>
      <c r="J448" s="1" t="s">
        <v>132</v>
      </c>
      <c r="K448" s="8" t="s">
        <v>3662</v>
      </c>
      <c r="L448" s="9" t="s">
        <v>132</v>
      </c>
      <c r="M448" s="1" t="s">
        <v>132</v>
      </c>
      <c r="N448" s="1" t="s">
        <v>132</v>
      </c>
      <c r="O448" s="1" t="s">
        <v>132</v>
      </c>
      <c r="P448" s="1" t="s">
        <v>132</v>
      </c>
    </row>
    <row r="449" spans="1:16" ht="14.25" customHeight="1" x14ac:dyDescent="0.3">
      <c r="A449" s="1">
        <v>2019</v>
      </c>
      <c r="B449" s="6">
        <v>480</v>
      </c>
      <c r="C449" s="1" t="s">
        <v>456</v>
      </c>
      <c r="D449" s="7">
        <v>5302</v>
      </c>
      <c r="E449" s="1" t="s">
        <v>527</v>
      </c>
      <c r="F449" s="1" t="s">
        <v>4025</v>
      </c>
      <c r="G449" s="1" t="s">
        <v>4019</v>
      </c>
      <c r="H449" s="1">
        <v>30313</v>
      </c>
      <c r="I449" s="1">
        <v>30313</v>
      </c>
      <c r="J449" s="1" t="s">
        <v>132</v>
      </c>
      <c r="K449" s="8" t="s">
        <v>3662</v>
      </c>
      <c r="L449" s="9" t="s">
        <v>132</v>
      </c>
      <c r="M449" s="1" t="s">
        <v>132</v>
      </c>
      <c r="N449" s="1" t="s">
        <v>132</v>
      </c>
      <c r="O449" s="1" t="s">
        <v>132</v>
      </c>
      <c r="P449" s="1" t="s">
        <v>132</v>
      </c>
    </row>
    <row r="450" spans="1:16" ht="14.25" customHeight="1" x14ac:dyDescent="0.3">
      <c r="A450" s="1">
        <v>2019</v>
      </c>
      <c r="B450" s="6">
        <v>480</v>
      </c>
      <c r="C450" s="1" t="s">
        <v>456</v>
      </c>
      <c r="D450" s="7">
        <v>5306</v>
      </c>
      <c r="E450" s="1" t="s">
        <v>529</v>
      </c>
      <c r="F450" s="1" t="s">
        <v>4024</v>
      </c>
      <c r="G450" s="1" t="s">
        <v>4019</v>
      </c>
      <c r="H450" s="1">
        <v>30313</v>
      </c>
      <c r="I450" s="1">
        <v>30313</v>
      </c>
      <c r="J450" s="1" t="s">
        <v>132</v>
      </c>
      <c r="K450" s="8" t="s">
        <v>3662</v>
      </c>
      <c r="L450" s="9" t="s">
        <v>132</v>
      </c>
      <c r="M450" s="1" t="s">
        <v>132</v>
      </c>
      <c r="N450" s="1" t="s">
        <v>132</v>
      </c>
      <c r="O450" s="1" t="s">
        <v>132</v>
      </c>
      <c r="P450" s="1" t="s">
        <v>132</v>
      </c>
    </row>
    <row r="451" spans="1:16" ht="14.25" customHeight="1" x14ac:dyDescent="0.3">
      <c r="A451" s="1">
        <v>2019</v>
      </c>
      <c r="B451" s="6">
        <v>480</v>
      </c>
      <c r="C451" s="1" t="s">
        <v>456</v>
      </c>
      <c r="D451" s="7">
        <v>5606</v>
      </c>
      <c r="E451" s="1" t="s">
        <v>491</v>
      </c>
      <c r="F451" s="1" t="s">
        <v>4025</v>
      </c>
      <c r="G451" s="1" t="s">
        <v>4019</v>
      </c>
      <c r="H451" s="1">
        <v>30313</v>
      </c>
      <c r="I451" s="1">
        <v>30313</v>
      </c>
      <c r="J451" s="1" t="s">
        <v>132</v>
      </c>
      <c r="K451" s="8" t="s">
        <v>3662</v>
      </c>
      <c r="L451" s="9" t="s">
        <v>132</v>
      </c>
      <c r="M451" s="1" t="s">
        <v>132</v>
      </c>
      <c r="N451" s="1" t="s">
        <v>132</v>
      </c>
      <c r="O451" s="1" t="s">
        <v>132</v>
      </c>
      <c r="P451" s="1" t="s">
        <v>132</v>
      </c>
    </row>
    <row r="452" spans="1:16" ht="14.25" customHeight="1" x14ac:dyDescent="0.3">
      <c r="A452" s="1">
        <v>2019</v>
      </c>
      <c r="B452" s="6">
        <v>480</v>
      </c>
      <c r="C452" s="1" t="s">
        <v>456</v>
      </c>
      <c r="D452" s="7">
        <v>5838</v>
      </c>
      <c r="E452" s="1" t="s">
        <v>535</v>
      </c>
      <c r="F452" s="1" t="s">
        <v>4025</v>
      </c>
      <c r="G452" s="1" t="s">
        <v>4019</v>
      </c>
      <c r="H452" s="1">
        <v>30313</v>
      </c>
      <c r="I452" s="1">
        <v>30313</v>
      </c>
      <c r="J452" s="1" t="s">
        <v>132</v>
      </c>
      <c r="K452" s="8" t="s">
        <v>3662</v>
      </c>
      <c r="L452" s="9" t="s">
        <v>132</v>
      </c>
      <c r="M452" s="1" t="s">
        <v>132</v>
      </c>
      <c r="N452" s="1" t="s">
        <v>132</v>
      </c>
      <c r="O452" s="1" t="s">
        <v>132</v>
      </c>
      <c r="P452" s="1" t="s">
        <v>132</v>
      </c>
    </row>
    <row r="453" spans="1:16" ht="14.25" customHeight="1" x14ac:dyDescent="0.3">
      <c r="A453" s="1">
        <v>2019</v>
      </c>
      <c r="B453" s="6">
        <v>480</v>
      </c>
      <c r="C453" s="1" t="s">
        <v>456</v>
      </c>
      <c r="D453" s="7">
        <v>5999</v>
      </c>
      <c r="E453" s="1" t="s">
        <v>537</v>
      </c>
      <c r="F453" s="1" t="s">
        <v>4025</v>
      </c>
      <c r="G453" s="1" t="s">
        <v>4019</v>
      </c>
      <c r="H453" s="1">
        <v>30313</v>
      </c>
      <c r="I453" s="1">
        <v>30313</v>
      </c>
      <c r="J453" s="1" t="s">
        <v>132</v>
      </c>
      <c r="K453" s="8" t="s">
        <v>3662</v>
      </c>
      <c r="L453" s="9" t="s">
        <v>132</v>
      </c>
      <c r="M453" s="1" t="s">
        <v>132</v>
      </c>
      <c r="N453" s="1" t="s">
        <v>132</v>
      </c>
      <c r="O453" s="1" t="s">
        <v>132</v>
      </c>
      <c r="P453" s="1" t="s">
        <v>132</v>
      </c>
    </row>
    <row r="454" spans="1:16" ht="14.25" customHeight="1" x14ac:dyDescent="0.3">
      <c r="A454" s="1">
        <v>2019</v>
      </c>
      <c r="B454" s="6">
        <v>480</v>
      </c>
      <c r="C454" s="1" t="s">
        <v>456</v>
      </c>
      <c r="D454" s="7">
        <v>6000</v>
      </c>
      <c r="E454" s="1" t="s">
        <v>539</v>
      </c>
      <c r="F454" s="1" t="s">
        <v>4025</v>
      </c>
      <c r="G454" s="1" t="s">
        <v>4019</v>
      </c>
      <c r="H454" s="1">
        <v>30313</v>
      </c>
      <c r="I454" s="1">
        <v>30313</v>
      </c>
      <c r="J454" s="1" t="s">
        <v>132</v>
      </c>
      <c r="K454" s="8" t="s">
        <v>3662</v>
      </c>
      <c r="L454" s="9" t="s">
        <v>132</v>
      </c>
      <c r="M454" s="1" t="s">
        <v>132</v>
      </c>
      <c r="N454" s="1" t="s">
        <v>132</v>
      </c>
      <c r="O454" s="1" t="s">
        <v>132</v>
      </c>
      <c r="P454" s="1" t="s">
        <v>132</v>
      </c>
    </row>
    <row r="455" spans="1:16" ht="14.25" customHeight="1" x14ac:dyDescent="0.3">
      <c r="A455" s="1">
        <v>2019</v>
      </c>
      <c r="B455" s="6">
        <v>480</v>
      </c>
      <c r="C455" s="1" t="s">
        <v>456</v>
      </c>
      <c r="D455" s="7">
        <v>6195</v>
      </c>
      <c r="E455" s="1" t="s">
        <v>547</v>
      </c>
      <c r="F455" s="1" t="s">
        <v>4025</v>
      </c>
      <c r="G455" s="1" t="s">
        <v>4019</v>
      </c>
      <c r="H455" s="1">
        <v>30313</v>
      </c>
      <c r="I455" s="1">
        <v>30313</v>
      </c>
      <c r="J455" s="1" t="s">
        <v>132</v>
      </c>
      <c r="K455" s="8" t="s">
        <v>3662</v>
      </c>
      <c r="L455" s="9" t="s">
        <v>132</v>
      </c>
      <c r="M455" s="1" t="s">
        <v>132</v>
      </c>
      <c r="N455" s="1" t="s">
        <v>132</v>
      </c>
      <c r="O455" s="1" t="s">
        <v>132</v>
      </c>
      <c r="P455" s="1" t="s">
        <v>132</v>
      </c>
    </row>
    <row r="456" spans="1:16" ht="14.25" customHeight="1" x14ac:dyDescent="0.3">
      <c r="A456" s="1">
        <v>2019</v>
      </c>
      <c r="B456" s="6">
        <v>480</v>
      </c>
      <c r="C456" s="1" t="s">
        <v>456</v>
      </c>
      <c r="D456" s="7">
        <v>6208</v>
      </c>
      <c r="E456" s="1" t="s">
        <v>541</v>
      </c>
      <c r="F456" s="1" t="s">
        <v>4024</v>
      </c>
      <c r="G456" s="1" t="s">
        <v>4019</v>
      </c>
      <c r="H456" s="1">
        <v>30313</v>
      </c>
      <c r="I456" s="1">
        <v>30313</v>
      </c>
      <c r="J456" s="1" t="s">
        <v>132</v>
      </c>
      <c r="K456" s="8" t="s">
        <v>3662</v>
      </c>
      <c r="L456" s="9" t="s">
        <v>132</v>
      </c>
      <c r="M456" s="1" t="s">
        <v>132</v>
      </c>
      <c r="N456" s="1" t="s">
        <v>132</v>
      </c>
      <c r="O456" s="1" t="s">
        <v>132</v>
      </c>
      <c r="P456" s="1" t="s">
        <v>132</v>
      </c>
    </row>
    <row r="457" spans="1:16" ht="14.25" customHeight="1" x14ac:dyDescent="0.3">
      <c r="A457" s="1">
        <v>2019</v>
      </c>
      <c r="B457" s="6">
        <v>480</v>
      </c>
      <c r="C457" s="1" t="s">
        <v>456</v>
      </c>
      <c r="D457" s="7">
        <v>6212</v>
      </c>
      <c r="E457" s="1" t="s">
        <v>543</v>
      </c>
      <c r="F457" s="1" t="s">
        <v>4073</v>
      </c>
      <c r="G457" s="1" t="s">
        <v>4019</v>
      </c>
      <c r="H457" s="1">
        <v>30313</v>
      </c>
      <c r="I457" s="1">
        <v>30313</v>
      </c>
      <c r="J457" s="1" t="s">
        <v>132</v>
      </c>
      <c r="K457" s="8" t="s">
        <v>4020</v>
      </c>
      <c r="L457" s="9" t="s">
        <v>132</v>
      </c>
      <c r="M457" s="1" t="s">
        <v>132</v>
      </c>
      <c r="N457" s="1" t="s">
        <v>132</v>
      </c>
      <c r="O457" s="1" t="s">
        <v>132</v>
      </c>
      <c r="P457" s="1" t="s">
        <v>132</v>
      </c>
    </row>
    <row r="458" spans="1:16" ht="14.25" customHeight="1" x14ac:dyDescent="0.3">
      <c r="A458" s="1">
        <v>2019</v>
      </c>
      <c r="B458" s="6">
        <v>480</v>
      </c>
      <c r="C458" s="1" t="s">
        <v>456</v>
      </c>
      <c r="D458" s="7">
        <v>6224</v>
      </c>
      <c r="E458" s="1" t="s">
        <v>545</v>
      </c>
      <c r="F458" s="1" t="s">
        <v>4025</v>
      </c>
      <c r="G458" s="1" t="s">
        <v>4019</v>
      </c>
      <c r="H458" s="1">
        <v>30313</v>
      </c>
      <c r="I458" s="1">
        <v>30313</v>
      </c>
      <c r="J458" s="1" t="s">
        <v>132</v>
      </c>
      <c r="K458" s="8" t="s">
        <v>3662</v>
      </c>
      <c r="L458" s="9" t="s">
        <v>132</v>
      </c>
      <c r="M458" s="1" t="s">
        <v>132</v>
      </c>
      <c r="N458" s="1" t="s">
        <v>132</v>
      </c>
      <c r="O458" s="1" t="s">
        <v>132</v>
      </c>
      <c r="P458" s="1" t="s">
        <v>132</v>
      </c>
    </row>
    <row r="459" spans="1:16" ht="14.25" customHeight="1" x14ac:dyDescent="0.3">
      <c r="A459" s="1">
        <v>2019</v>
      </c>
      <c r="B459" s="6">
        <v>480</v>
      </c>
      <c r="C459" s="1" t="s">
        <v>456</v>
      </c>
      <c r="D459" s="7">
        <v>6642</v>
      </c>
      <c r="E459" s="1" t="s">
        <v>517</v>
      </c>
      <c r="F459" s="1" t="s">
        <v>4025</v>
      </c>
      <c r="G459" s="1" t="s">
        <v>4019</v>
      </c>
      <c r="H459" s="1">
        <v>30313</v>
      </c>
      <c r="I459" s="1">
        <v>30313</v>
      </c>
      <c r="J459" s="1" t="s">
        <v>132</v>
      </c>
      <c r="K459" s="8" t="s">
        <v>3662</v>
      </c>
      <c r="L459" s="9" t="s">
        <v>132</v>
      </c>
      <c r="M459" s="1" t="s">
        <v>132</v>
      </c>
      <c r="N459" s="1" t="s">
        <v>132</v>
      </c>
      <c r="O459" s="1" t="s">
        <v>132</v>
      </c>
      <c r="P459" s="1" t="s">
        <v>132</v>
      </c>
    </row>
    <row r="460" spans="1:16" ht="14.25" customHeight="1" x14ac:dyDescent="0.3">
      <c r="A460" s="1">
        <v>2019</v>
      </c>
      <c r="B460" s="6">
        <v>480</v>
      </c>
      <c r="C460" s="1" t="s">
        <v>456</v>
      </c>
      <c r="D460" s="7">
        <v>6816</v>
      </c>
      <c r="E460" s="1" t="s">
        <v>549</v>
      </c>
      <c r="F460" s="1" t="s">
        <v>4024</v>
      </c>
      <c r="G460" s="1" t="s">
        <v>4019</v>
      </c>
      <c r="H460" s="1">
        <v>30313</v>
      </c>
      <c r="I460" s="1">
        <v>30313</v>
      </c>
      <c r="J460" s="1" t="s">
        <v>132</v>
      </c>
      <c r="K460" s="8" t="s">
        <v>3662</v>
      </c>
      <c r="L460" s="9" t="s">
        <v>132</v>
      </c>
      <c r="M460" s="1" t="s">
        <v>132</v>
      </c>
      <c r="N460" s="1" t="s">
        <v>132</v>
      </c>
      <c r="O460" s="1" t="s">
        <v>132</v>
      </c>
      <c r="P460" s="1" t="s">
        <v>132</v>
      </c>
    </row>
    <row r="461" spans="1:16" ht="14.25" customHeight="1" x14ac:dyDescent="0.3">
      <c r="A461" s="1">
        <v>2019</v>
      </c>
      <c r="B461" s="6">
        <v>480</v>
      </c>
      <c r="C461" s="1" t="s">
        <v>456</v>
      </c>
      <c r="D461" s="7">
        <v>6962</v>
      </c>
      <c r="E461" s="1" t="s">
        <v>551</v>
      </c>
      <c r="F461" s="1" t="s">
        <v>4023</v>
      </c>
      <c r="G461" s="1" t="s">
        <v>4019</v>
      </c>
      <c r="H461" s="1">
        <v>30313</v>
      </c>
      <c r="I461" s="1">
        <v>30313</v>
      </c>
      <c r="J461" s="1" t="s">
        <v>132</v>
      </c>
      <c r="K461" s="8" t="s">
        <v>4020</v>
      </c>
      <c r="L461" s="9" t="s">
        <v>132</v>
      </c>
      <c r="M461" s="1" t="s">
        <v>132</v>
      </c>
      <c r="N461" s="1" t="s">
        <v>132</v>
      </c>
      <c r="O461" s="1" t="s">
        <v>132</v>
      </c>
      <c r="P461" s="1" t="s">
        <v>132</v>
      </c>
    </row>
    <row r="462" spans="1:16" ht="14.25" customHeight="1" x14ac:dyDescent="0.3">
      <c r="A462" s="1">
        <v>2019</v>
      </c>
      <c r="B462" s="6">
        <v>480</v>
      </c>
      <c r="C462" s="1" t="s">
        <v>456</v>
      </c>
      <c r="D462" s="7">
        <v>7528</v>
      </c>
      <c r="E462" s="1" t="s">
        <v>553</v>
      </c>
      <c r="F462" s="1" t="s">
        <v>4025</v>
      </c>
      <c r="G462" s="1" t="s">
        <v>4019</v>
      </c>
      <c r="H462" s="1">
        <v>30313</v>
      </c>
      <c r="I462" s="1">
        <v>30313</v>
      </c>
      <c r="J462" s="1" t="s">
        <v>132</v>
      </c>
      <c r="K462" s="8" t="s">
        <v>3662</v>
      </c>
      <c r="L462" s="9" t="s">
        <v>132</v>
      </c>
      <c r="M462" s="1" t="s">
        <v>132</v>
      </c>
      <c r="N462" s="1" t="s">
        <v>132</v>
      </c>
      <c r="O462" s="1" t="s">
        <v>132</v>
      </c>
      <c r="P462" s="1" t="s">
        <v>132</v>
      </c>
    </row>
    <row r="463" spans="1:16" ht="14.25" customHeight="1" x14ac:dyDescent="0.3">
      <c r="A463" s="1">
        <v>2019</v>
      </c>
      <c r="B463" s="6">
        <v>480</v>
      </c>
      <c r="C463" s="1" t="s">
        <v>456</v>
      </c>
      <c r="D463" s="7">
        <v>7592</v>
      </c>
      <c r="E463" s="1" t="s">
        <v>1160</v>
      </c>
      <c r="F463" s="1" t="s">
        <v>4027</v>
      </c>
      <c r="G463" s="1" t="s">
        <v>4038</v>
      </c>
      <c r="H463" s="1">
        <v>30313</v>
      </c>
      <c r="I463" s="1">
        <v>30313</v>
      </c>
      <c r="J463" s="1" t="s">
        <v>132</v>
      </c>
      <c r="K463" s="8" t="s">
        <v>4020</v>
      </c>
      <c r="L463" s="9" t="s">
        <v>132</v>
      </c>
      <c r="M463" s="1" t="s">
        <v>132</v>
      </c>
      <c r="N463" s="1" t="s">
        <v>132</v>
      </c>
      <c r="O463" s="1" t="s">
        <v>132</v>
      </c>
      <c r="P463" s="1" t="s">
        <v>132</v>
      </c>
    </row>
    <row r="464" spans="1:16" ht="14.25" customHeight="1" x14ac:dyDescent="0.3">
      <c r="A464" s="1">
        <v>2019</v>
      </c>
      <c r="B464" s="6">
        <v>480</v>
      </c>
      <c r="C464" s="1" t="s">
        <v>456</v>
      </c>
      <c r="D464" s="7">
        <v>8135</v>
      </c>
      <c r="E464" s="1" t="s">
        <v>555</v>
      </c>
      <c r="F464" s="1" t="s">
        <v>4025</v>
      </c>
      <c r="G464" s="1" t="s">
        <v>4019</v>
      </c>
      <c r="H464" s="1">
        <v>30313</v>
      </c>
      <c r="I464" s="1">
        <v>30313</v>
      </c>
      <c r="J464" s="1" t="s">
        <v>132</v>
      </c>
      <c r="K464" s="8" t="s">
        <v>3662</v>
      </c>
      <c r="L464" s="9" t="s">
        <v>132</v>
      </c>
      <c r="M464" s="1" t="s">
        <v>132</v>
      </c>
      <c r="N464" s="1" t="s">
        <v>132</v>
      </c>
      <c r="O464" s="1" t="s">
        <v>132</v>
      </c>
      <c r="P464" s="1" t="s">
        <v>132</v>
      </c>
    </row>
    <row r="465" spans="1:16" ht="14.25" customHeight="1" x14ac:dyDescent="0.3">
      <c r="A465" s="1">
        <v>2019</v>
      </c>
      <c r="B465" s="6">
        <v>480</v>
      </c>
      <c r="C465" s="1" t="s">
        <v>456</v>
      </c>
      <c r="D465" s="7">
        <v>8387</v>
      </c>
      <c r="E465" s="1" t="s">
        <v>557</v>
      </c>
      <c r="F465" s="1" t="s">
        <v>4024</v>
      </c>
      <c r="G465" s="1" t="s">
        <v>4019</v>
      </c>
      <c r="H465" s="1">
        <v>30313</v>
      </c>
      <c r="I465" s="1">
        <v>30313</v>
      </c>
      <c r="J465" s="1" t="s">
        <v>132</v>
      </c>
      <c r="K465" s="8" t="s">
        <v>3662</v>
      </c>
      <c r="L465" s="9" t="s">
        <v>132</v>
      </c>
      <c r="M465" s="1" t="s">
        <v>132</v>
      </c>
      <c r="N465" s="1" t="s">
        <v>132</v>
      </c>
      <c r="O465" s="1" t="s">
        <v>132</v>
      </c>
      <c r="P465" s="1" t="s">
        <v>132</v>
      </c>
    </row>
    <row r="466" spans="1:16" ht="14.25" customHeight="1" x14ac:dyDescent="0.3">
      <c r="A466" s="1">
        <v>2019</v>
      </c>
      <c r="B466" s="6">
        <v>480</v>
      </c>
      <c r="C466" s="1" t="s">
        <v>456</v>
      </c>
      <c r="D466" s="7">
        <v>8418</v>
      </c>
      <c r="E466" s="1" t="s">
        <v>559</v>
      </c>
      <c r="F466" s="1" t="s">
        <v>4024</v>
      </c>
      <c r="G466" s="1" t="s">
        <v>4019</v>
      </c>
      <c r="H466" s="1">
        <v>30313</v>
      </c>
      <c r="I466" s="1">
        <v>30313</v>
      </c>
      <c r="J466" s="1" t="s">
        <v>132</v>
      </c>
      <c r="K466" s="8" t="s">
        <v>3662</v>
      </c>
      <c r="L466" s="9" t="s">
        <v>132</v>
      </c>
      <c r="M466" s="1" t="s">
        <v>132</v>
      </c>
      <c r="N466" s="1" t="s">
        <v>132</v>
      </c>
      <c r="O466" s="1" t="s">
        <v>132</v>
      </c>
      <c r="P466" s="1" t="s">
        <v>132</v>
      </c>
    </row>
    <row r="467" spans="1:16" ht="14.25" customHeight="1" x14ac:dyDescent="0.3">
      <c r="A467" s="1">
        <v>2019</v>
      </c>
      <c r="B467" s="6">
        <v>480</v>
      </c>
      <c r="C467" s="1" t="s">
        <v>456</v>
      </c>
      <c r="D467" s="7">
        <v>8978</v>
      </c>
      <c r="E467" s="1" t="s">
        <v>561</v>
      </c>
      <c r="F467" s="1" t="s">
        <v>4024</v>
      </c>
      <c r="G467" s="1" t="s">
        <v>4019</v>
      </c>
      <c r="H467" s="1">
        <v>30313</v>
      </c>
      <c r="I467" s="1">
        <v>30313</v>
      </c>
      <c r="J467" s="1" t="s">
        <v>132</v>
      </c>
      <c r="K467" s="8" t="s">
        <v>3662</v>
      </c>
      <c r="L467" s="9" t="s">
        <v>132</v>
      </c>
      <c r="M467" s="1" t="s">
        <v>132</v>
      </c>
      <c r="N467" s="1" t="s">
        <v>132</v>
      </c>
      <c r="O467" s="1" t="s">
        <v>132</v>
      </c>
      <c r="P467" s="1" t="s">
        <v>132</v>
      </c>
    </row>
    <row r="468" spans="1:16" ht="14.25" customHeight="1" x14ac:dyDescent="0.3">
      <c r="A468" s="1">
        <v>2019</v>
      </c>
      <c r="B468" s="6">
        <v>480</v>
      </c>
      <c r="C468" s="1" t="s">
        <v>456</v>
      </c>
      <c r="D468" s="7">
        <v>9544</v>
      </c>
      <c r="E468" s="1" t="s">
        <v>563</v>
      </c>
      <c r="F468" s="1" t="s">
        <v>4024</v>
      </c>
      <c r="G468" s="1" t="s">
        <v>4019</v>
      </c>
      <c r="H468" s="1">
        <v>30313</v>
      </c>
      <c r="I468" s="1">
        <v>30313</v>
      </c>
      <c r="J468" s="1" t="s">
        <v>132</v>
      </c>
      <c r="K468" s="8" t="s">
        <v>3662</v>
      </c>
      <c r="L468" s="9" t="s">
        <v>132</v>
      </c>
      <c r="M468" s="1" t="s">
        <v>132</v>
      </c>
      <c r="N468" s="1" t="s">
        <v>132</v>
      </c>
      <c r="O468" s="1" t="s">
        <v>132</v>
      </c>
      <c r="P468" s="1" t="s">
        <v>132</v>
      </c>
    </row>
    <row r="469" spans="1:16" ht="14.25" customHeight="1" x14ac:dyDescent="0.3">
      <c r="A469" s="1">
        <v>2019</v>
      </c>
      <c r="B469" s="1">
        <v>490</v>
      </c>
      <c r="C469" s="1" t="s">
        <v>588</v>
      </c>
      <c r="D469" s="1" t="s">
        <v>87</v>
      </c>
      <c r="E469" s="1" t="s">
        <v>87</v>
      </c>
      <c r="F469" s="1" t="s">
        <v>4032</v>
      </c>
      <c r="G469" s="1" t="s">
        <v>4019</v>
      </c>
      <c r="H469" s="1">
        <v>964</v>
      </c>
      <c r="I469" s="1">
        <v>964</v>
      </c>
      <c r="J469" s="1" t="s">
        <v>132</v>
      </c>
      <c r="K469" s="1" t="s">
        <v>3662</v>
      </c>
      <c r="L469" s="1" t="s">
        <v>12</v>
      </c>
      <c r="M469" s="1" t="s">
        <v>12</v>
      </c>
      <c r="N469" s="1" t="s">
        <v>12</v>
      </c>
      <c r="O469" s="1" t="s">
        <v>12</v>
      </c>
      <c r="P469" s="1" t="s">
        <v>132</v>
      </c>
    </row>
    <row r="470" spans="1:16" ht="14.25" customHeight="1" x14ac:dyDescent="0.3">
      <c r="A470" s="1">
        <v>2019</v>
      </c>
      <c r="B470" s="6">
        <v>490</v>
      </c>
      <c r="C470" s="1" t="s">
        <v>588</v>
      </c>
      <c r="D470" s="7">
        <v>1130</v>
      </c>
      <c r="E470" s="1" t="s">
        <v>591</v>
      </c>
      <c r="F470" s="1" t="s">
        <v>4028</v>
      </c>
      <c r="G470" s="1" t="s">
        <v>4019</v>
      </c>
      <c r="H470" s="1">
        <v>964</v>
      </c>
      <c r="I470" s="1">
        <v>964</v>
      </c>
      <c r="J470" s="1" t="s">
        <v>132</v>
      </c>
      <c r="K470" s="8" t="s">
        <v>3662</v>
      </c>
      <c r="L470" s="9" t="s">
        <v>12</v>
      </c>
      <c r="M470" s="1" t="s">
        <v>12</v>
      </c>
      <c r="N470" s="1" t="s">
        <v>12</v>
      </c>
      <c r="O470" s="1" t="s">
        <v>12</v>
      </c>
      <c r="P470" s="1" t="s">
        <v>132</v>
      </c>
    </row>
    <row r="471" spans="1:16" ht="14.25" customHeight="1" x14ac:dyDescent="0.3">
      <c r="A471" s="1">
        <v>2019</v>
      </c>
      <c r="B471" s="6">
        <v>490</v>
      </c>
      <c r="C471" s="1" t="s">
        <v>588</v>
      </c>
      <c r="D471" s="7">
        <v>1132</v>
      </c>
      <c r="E471" s="1" t="s">
        <v>595</v>
      </c>
      <c r="F471" s="1" t="s">
        <v>4024</v>
      </c>
      <c r="G471" s="1" t="s">
        <v>4019</v>
      </c>
      <c r="H471" s="1">
        <v>964</v>
      </c>
      <c r="I471" s="1">
        <v>964</v>
      </c>
      <c r="J471" s="1" t="s">
        <v>132</v>
      </c>
      <c r="K471" s="8" t="s">
        <v>3662</v>
      </c>
      <c r="L471" s="9" t="s">
        <v>12</v>
      </c>
      <c r="M471" s="1" t="s">
        <v>12</v>
      </c>
      <c r="N471" s="1" t="s">
        <v>12</v>
      </c>
      <c r="O471" s="1" t="s">
        <v>12</v>
      </c>
      <c r="P471" s="1" t="s">
        <v>132</v>
      </c>
    </row>
    <row r="472" spans="1:16" ht="14.25" customHeight="1" x14ac:dyDescent="0.3">
      <c r="A472" s="1">
        <v>2019</v>
      </c>
      <c r="B472" s="6">
        <v>490</v>
      </c>
      <c r="C472" s="1" t="s">
        <v>588</v>
      </c>
      <c r="D472" s="7">
        <v>1508</v>
      </c>
      <c r="E472" s="1" t="s">
        <v>593</v>
      </c>
      <c r="F472" s="1" t="s">
        <v>4030</v>
      </c>
      <c r="G472" s="1" t="s">
        <v>4019</v>
      </c>
      <c r="H472" s="1">
        <v>964</v>
      </c>
      <c r="I472" s="1">
        <v>964</v>
      </c>
      <c r="J472" s="1" t="s">
        <v>132</v>
      </c>
      <c r="K472" s="10" t="s">
        <v>3662</v>
      </c>
      <c r="L472" s="9" t="s">
        <v>12</v>
      </c>
      <c r="M472" s="1" t="s">
        <v>12</v>
      </c>
      <c r="N472" s="1" t="s">
        <v>12</v>
      </c>
      <c r="O472" s="1" t="s">
        <v>12</v>
      </c>
      <c r="P472" s="1" t="s">
        <v>132</v>
      </c>
    </row>
    <row r="473" spans="1:16" ht="14.25" customHeight="1" x14ac:dyDescent="0.3">
      <c r="A473" s="1">
        <v>2019</v>
      </c>
      <c r="B473" s="6">
        <v>490</v>
      </c>
      <c r="C473" s="1" t="s">
        <v>588</v>
      </c>
      <c r="D473" s="7">
        <v>4306</v>
      </c>
      <c r="E473" s="1" t="s">
        <v>589</v>
      </c>
      <c r="F473" s="1" t="s">
        <v>4024</v>
      </c>
      <c r="G473" s="1" t="s">
        <v>4019</v>
      </c>
      <c r="H473" s="1">
        <v>964</v>
      </c>
      <c r="I473" s="1">
        <v>964</v>
      </c>
      <c r="J473" s="1" t="s">
        <v>132</v>
      </c>
      <c r="K473" s="8" t="s">
        <v>3662</v>
      </c>
      <c r="L473" s="9" t="s">
        <v>12</v>
      </c>
      <c r="M473" s="1" t="s">
        <v>12</v>
      </c>
      <c r="N473" s="1" t="s">
        <v>12</v>
      </c>
      <c r="O473" s="1" t="s">
        <v>12</v>
      </c>
      <c r="P473" s="1" t="s">
        <v>132</v>
      </c>
    </row>
    <row r="474" spans="1:16" ht="14.25" customHeight="1" x14ac:dyDescent="0.3">
      <c r="A474" s="1">
        <v>2019</v>
      </c>
      <c r="B474" s="1">
        <v>500</v>
      </c>
      <c r="C474" s="1" t="s">
        <v>3409</v>
      </c>
      <c r="D474" s="1" t="s">
        <v>87</v>
      </c>
      <c r="E474" s="1" t="s">
        <v>87</v>
      </c>
      <c r="F474" s="1" t="s">
        <v>4075</v>
      </c>
      <c r="G474" s="1" t="s">
        <v>4019</v>
      </c>
      <c r="H474" s="1">
        <v>1204</v>
      </c>
      <c r="I474" s="1">
        <v>1204</v>
      </c>
      <c r="J474" s="1" t="s">
        <v>132</v>
      </c>
      <c r="K474" s="1" t="s">
        <v>3662</v>
      </c>
      <c r="L474" s="1" t="s">
        <v>132</v>
      </c>
      <c r="M474" s="1" t="s">
        <v>132</v>
      </c>
      <c r="N474" s="1" t="s">
        <v>132</v>
      </c>
      <c r="O474" s="1" t="s">
        <v>132</v>
      </c>
      <c r="P474" s="1" t="s">
        <v>132</v>
      </c>
    </row>
    <row r="475" spans="1:16" ht="14.25" customHeight="1" x14ac:dyDescent="0.3">
      <c r="A475" s="1">
        <v>2019</v>
      </c>
      <c r="B475" s="6">
        <v>500</v>
      </c>
      <c r="C475" s="1" t="s">
        <v>3409</v>
      </c>
      <c r="D475" s="7">
        <v>1554</v>
      </c>
      <c r="E475" s="1" t="s">
        <v>3410</v>
      </c>
      <c r="F475" s="1" t="s">
        <v>4024</v>
      </c>
      <c r="G475" s="1" t="s">
        <v>4019</v>
      </c>
      <c r="H475" s="1">
        <v>1204</v>
      </c>
      <c r="I475" s="1">
        <v>1204</v>
      </c>
      <c r="J475" s="1" t="s">
        <v>132</v>
      </c>
      <c r="K475" s="8" t="s">
        <v>3662</v>
      </c>
      <c r="L475" s="9" t="s">
        <v>132</v>
      </c>
      <c r="M475" s="1" t="s">
        <v>132</v>
      </c>
      <c r="N475" s="1" t="s">
        <v>132</v>
      </c>
      <c r="O475" s="1" t="s">
        <v>132</v>
      </c>
      <c r="P475" s="1" t="s">
        <v>132</v>
      </c>
    </row>
    <row r="476" spans="1:16" ht="14.25" customHeight="1" x14ac:dyDescent="0.3">
      <c r="A476" s="1">
        <v>2019</v>
      </c>
      <c r="B476" s="6">
        <v>500</v>
      </c>
      <c r="C476" s="1" t="s">
        <v>3409</v>
      </c>
      <c r="D476" s="7">
        <v>4085</v>
      </c>
      <c r="E476" s="1" t="s">
        <v>3412</v>
      </c>
      <c r="F476" s="1" t="s">
        <v>4030</v>
      </c>
      <c r="G476" s="1" t="s">
        <v>4019</v>
      </c>
      <c r="H476" s="1">
        <v>1204</v>
      </c>
      <c r="I476" s="1">
        <v>1204</v>
      </c>
      <c r="J476" s="1" t="s">
        <v>132</v>
      </c>
      <c r="K476" s="10" t="s">
        <v>3662</v>
      </c>
      <c r="L476" s="9" t="s">
        <v>132</v>
      </c>
      <c r="M476" s="1" t="s">
        <v>132</v>
      </c>
      <c r="N476" s="1" t="s">
        <v>132</v>
      </c>
      <c r="O476" s="1" t="s">
        <v>132</v>
      </c>
      <c r="P476" s="1" t="s">
        <v>132</v>
      </c>
    </row>
    <row r="477" spans="1:16" ht="14.25" customHeight="1" x14ac:dyDescent="0.3">
      <c r="A477" s="1">
        <v>2019</v>
      </c>
      <c r="B477" s="6">
        <v>500</v>
      </c>
      <c r="C477" s="1" t="s">
        <v>3409</v>
      </c>
      <c r="D477" s="7">
        <v>4680</v>
      </c>
      <c r="E477" s="1" t="s">
        <v>3418</v>
      </c>
      <c r="F477" s="1" t="s">
        <v>4024</v>
      </c>
      <c r="G477" s="1" t="s">
        <v>4019</v>
      </c>
      <c r="H477" s="1">
        <v>1204</v>
      </c>
      <c r="I477" s="1">
        <v>1204</v>
      </c>
      <c r="J477" s="1" t="s">
        <v>132</v>
      </c>
      <c r="K477" s="8" t="s">
        <v>3662</v>
      </c>
      <c r="L477" s="9" t="s">
        <v>132</v>
      </c>
      <c r="M477" s="1" t="s">
        <v>132</v>
      </c>
      <c r="N477" s="1" t="s">
        <v>132</v>
      </c>
      <c r="O477" s="1" t="s">
        <v>132</v>
      </c>
      <c r="P477" s="1" t="s">
        <v>132</v>
      </c>
    </row>
    <row r="478" spans="1:16" ht="14.25" customHeight="1" x14ac:dyDescent="0.3">
      <c r="A478" s="1">
        <v>2019</v>
      </c>
      <c r="B478" s="6">
        <v>500</v>
      </c>
      <c r="C478" s="1" t="s">
        <v>3409</v>
      </c>
      <c r="D478" s="7">
        <v>5268</v>
      </c>
      <c r="E478" s="1" t="s">
        <v>3414</v>
      </c>
      <c r="F478" s="1" t="s">
        <v>4024</v>
      </c>
      <c r="G478" s="1" t="s">
        <v>4019</v>
      </c>
      <c r="H478" s="1">
        <v>1204</v>
      </c>
      <c r="I478" s="1">
        <v>1204</v>
      </c>
      <c r="J478" s="1" t="s">
        <v>132</v>
      </c>
      <c r="K478" s="8" t="s">
        <v>3662</v>
      </c>
      <c r="L478" s="9" t="s">
        <v>132</v>
      </c>
      <c r="M478" s="1" t="s">
        <v>132</v>
      </c>
      <c r="N478" s="1" t="s">
        <v>132</v>
      </c>
      <c r="O478" s="1" t="s">
        <v>132</v>
      </c>
      <c r="P478" s="1" t="s">
        <v>132</v>
      </c>
    </row>
    <row r="479" spans="1:16" ht="14.25" customHeight="1" x14ac:dyDescent="0.3">
      <c r="A479" s="1">
        <v>2019</v>
      </c>
      <c r="B479" s="6">
        <v>500</v>
      </c>
      <c r="C479" s="1" t="s">
        <v>3409</v>
      </c>
      <c r="D479" s="7">
        <v>7568</v>
      </c>
      <c r="E479" s="1" t="s">
        <v>3416</v>
      </c>
      <c r="F479" s="1" t="s">
        <v>4024</v>
      </c>
      <c r="G479" s="1" t="s">
        <v>4019</v>
      </c>
      <c r="H479" s="1">
        <v>1204</v>
      </c>
      <c r="I479" s="1">
        <v>1204</v>
      </c>
      <c r="J479" s="1" t="s">
        <v>132</v>
      </c>
      <c r="K479" s="8" t="s">
        <v>3662</v>
      </c>
      <c r="L479" s="9" t="s">
        <v>132</v>
      </c>
      <c r="M479" s="1" t="s">
        <v>132</v>
      </c>
      <c r="N479" s="1" t="s">
        <v>132</v>
      </c>
      <c r="O479" s="1" t="s">
        <v>132</v>
      </c>
      <c r="P479" s="1" t="s">
        <v>132</v>
      </c>
    </row>
    <row r="480" spans="1:16" ht="14.25" customHeight="1" x14ac:dyDescent="0.3">
      <c r="A480" s="1">
        <v>2019</v>
      </c>
      <c r="B480" s="1">
        <v>510</v>
      </c>
      <c r="C480" s="1" t="s">
        <v>2656</v>
      </c>
      <c r="D480" s="1" t="s">
        <v>87</v>
      </c>
      <c r="E480" s="1" t="s">
        <v>87</v>
      </c>
      <c r="F480" s="1" t="s">
        <v>4051</v>
      </c>
      <c r="G480" s="1" t="s">
        <v>4019</v>
      </c>
      <c r="H480" s="1">
        <v>102</v>
      </c>
      <c r="I480" s="1">
        <v>102</v>
      </c>
      <c r="J480" s="1" t="s">
        <v>132</v>
      </c>
      <c r="K480" s="1" t="s">
        <v>3662</v>
      </c>
      <c r="L480" s="1" t="s">
        <v>12</v>
      </c>
      <c r="M480" s="1" t="s">
        <v>4044</v>
      </c>
      <c r="N480" s="1" t="s">
        <v>12</v>
      </c>
      <c r="O480" s="1" t="s">
        <v>12</v>
      </c>
      <c r="P480" s="1" t="s">
        <v>12</v>
      </c>
    </row>
    <row r="481" spans="1:16" ht="14.25" customHeight="1" x14ac:dyDescent="0.3">
      <c r="A481" s="1">
        <v>2019</v>
      </c>
      <c r="B481" s="6">
        <v>510</v>
      </c>
      <c r="C481" s="1" t="s">
        <v>2656</v>
      </c>
      <c r="D481" s="7">
        <v>4738</v>
      </c>
      <c r="E481" s="1" t="s">
        <v>2657</v>
      </c>
      <c r="F481" s="1" t="s">
        <v>4065</v>
      </c>
      <c r="G481" s="1" t="s">
        <v>4019</v>
      </c>
      <c r="H481" s="1">
        <v>102</v>
      </c>
      <c r="I481" s="1">
        <v>102</v>
      </c>
      <c r="J481" s="1" t="s">
        <v>132</v>
      </c>
      <c r="K481" s="8" t="s">
        <v>4066</v>
      </c>
      <c r="L481" s="9" t="s">
        <v>12</v>
      </c>
      <c r="M481" s="1" t="s">
        <v>4044</v>
      </c>
      <c r="N481" s="1" t="s">
        <v>12</v>
      </c>
      <c r="O481" s="1" t="s">
        <v>12</v>
      </c>
      <c r="P481" s="1" t="s">
        <v>12</v>
      </c>
    </row>
    <row r="482" spans="1:16" ht="14.25" customHeight="1" x14ac:dyDescent="0.3">
      <c r="A482" s="1">
        <v>2019</v>
      </c>
      <c r="B482" s="6">
        <v>510</v>
      </c>
      <c r="C482" s="1" t="s">
        <v>2656</v>
      </c>
      <c r="D482" s="7">
        <v>4742</v>
      </c>
      <c r="E482" s="1" t="s">
        <v>2659</v>
      </c>
      <c r="F482" s="1" t="s">
        <v>4025</v>
      </c>
      <c r="G482" s="1" t="s">
        <v>4019</v>
      </c>
      <c r="H482" s="1">
        <v>102</v>
      </c>
      <c r="I482" s="1">
        <v>102</v>
      </c>
      <c r="J482" s="1" t="s">
        <v>132</v>
      </c>
      <c r="K482" s="8" t="s">
        <v>3662</v>
      </c>
      <c r="L482" s="9" t="s">
        <v>12</v>
      </c>
      <c r="M482" s="1" t="s">
        <v>4044</v>
      </c>
      <c r="N482" s="1" t="s">
        <v>12</v>
      </c>
      <c r="O482" s="1" t="s">
        <v>12</v>
      </c>
      <c r="P482" s="1" t="s">
        <v>12</v>
      </c>
    </row>
    <row r="483" spans="1:16" ht="14.25" customHeight="1" x14ac:dyDescent="0.3">
      <c r="A483" s="1">
        <v>2019</v>
      </c>
      <c r="B483" s="1">
        <v>520</v>
      </c>
      <c r="C483" s="1" t="s">
        <v>922</v>
      </c>
      <c r="D483" s="1" t="s">
        <v>87</v>
      </c>
      <c r="E483" s="1" t="s">
        <v>87</v>
      </c>
      <c r="F483" s="1" t="s">
        <v>4051</v>
      </c>
      <c r="G483" s="1" t="s">
        <v>4019</v>
      </c>
      <c r="H483" s="1">
        <v>165</v>
      </c>
      <c r="I483" s="1">
        <v>165</v>
      </c>
      <c r="J483" s="1" t="s">
        <v>12</v>
      </c>
      <c r="K483" s="1" t="s">
        <v>4033</v>
      </c>
      <c r="L483" s="1" t="s">
        <v>12</v>
      </c>
      <c r="M483" s="1" t="s">
        <v>4047</v>
      </c>
      <c r="N483" s="1" t="s">
        <v>12</v>
      </c>
      <c r="O483" s="1" t="s">
        <v>12</v>
      </c>
      <c r="P483" s="1" t="s">
        <v>12</v>
      </c>
    </row>
    <row r="484" spans="1:16" ht="14.25" customHeight="1" x14ac:dyDescent="0.3">
      <c r="A484" s="1">
        <v>2019</v>
      </c>
      <c r="B484" s="6">
        <v>520</v>
      </c>
      <c r="C484" s="1" t="s">
        <v>922</v>
      </c>
      <c r="D484" s="7">
        <v>1608</v>
      </c>
      <c r="E484" s="1" t="s">
        <v>923</v>
      </c>
      <c r="F484" s="1" t="s">
        <v>4025</v>
      </c>
      <c r="G484" s="1" t="s">
        <v>4019</v>
      </c>
      <c r="H484" s="1">
        <v>165</v>
      </c>
      <c r="I484" s="1">
        <v>165</v>
      </c>
      <c r="J484" s="1" t="s">
        <v>12</v>
      </c>
      <c r="K484" s="8" t="s">
        <v>4033</v>
      </c>
      <c r="L484" s="9" t="s">
        <v>12</v>
      </c>
      <c r="M484" s="1" t="s">
        <v>4047</v>
      </c>
      <c r="N484" s="1" t="s">
        <v>12</v>
      </c>
      <c r="O484" s="1" t="s">
        <v>12</v>
      </c>
      <c r="P484" s="1" t="s">
        <v>12</v>
      </c>
    </row>
    <row r="485" spans="1:16" ht="14.25" customHeight="1" x14ac:dyDescent="0.3">
      <c r="A485" s="1">
        <v>2019</v>
      </c>
      <c r="B485" s="6">
        <v>520</v>
      </c>
      <c r="C485" s="1" t="s">
        <v>922</v>
      </c>
      <c r="D485" s="7">
        <v>1612</v>
      </c>
      <c r="E485" s="1" t="s">
        <v>925</v>
      </c>
      <c r="F485" s="1" t="s">
        <v>4025</v>
      </c>
      <c r="G485" s="1" t="s">
        <v>4019</v>
      </c>
      <c r="H485" s="1">
        <v>165</v>
      </c>
      <c r="I485" s="1">
        <v>165</v>
      </c>
      <c r="J485" s="1" t="s">
        <v>12</v>
      </c>
      <c r="K485" s="8" t="s">
        <v>4033</v>
      </c>
      <c r="L485" s="9" t="s">
        <v>12</v>
      </c>
      <c r="M485" s="1" t="s">
        <v>4047</v>
      </c>
      <c r="N485" s="1" t="s">
        <v>12</v>
      </c>
      <c r="O485" s="1" t="s">
        <v>12</v>
      </c>
      <c r="P485" s="1" t="s">
        <v>12</v>
      </c>
    </row>
    <row r="486" spans="1:16" ht="14.25" customHeight="1" x14ac:dyDescent="0.3">
      <c r="A486" s="1">
        <v>2019</v>
      </c>
      <c r="B486" s="1">
        <v>540</v>
      </c>
      <c r="C486" s="1" t="s">
        <v>952</v>
      </c>
      <c r="D486" s="1" t="s">
        <v>87</v>
      </c>
      <c r="E486" s="1" t="s">
        <v>87</v>
      </c>
      <c r="F486" s="1" t="s">
        <v>4032</v>
      </c>
      <c r="G486" s="1" t="s">
        <v>4019</v>
      </c>
      <c r="H486" s="1">
        <v>687</v>
      </c>
      <c r="I486" s="1">
        <v>687</v>
      </c>
      <c r="J486" s="1" t="s">
        <v>132</v>
      </c>
      <c r="K486" s="1" t="s">
        <v>3662</v>
      </c>
      <c r="L486" s="1" t="s">
        <v>12</v>
      </c>
      <c r="M486" s="1" t="s">
        <v>12</v>
      </c>
      <c r="N486" s="1" t="s">
        <v>12</v>
      </c>
      <c r="O486" s="1" t="s">
        <v>12</v>
      </c>
      <c r="P486" s="1" t="s">
        <v>132</v>
      </c>
    </row>
    <row r="487" spans="1:16" ht="14.25" customHeight="1" x14ac:dyDescent="0.3">
      <c r="A487" s="1">
        <v>2019</v>
      </c>
      <c r="B487" s="6">
        <v>540</v>
      </c>
      <c r="C487" s="1" t="s">
        <v>952</v>
      </c>
      <c r="D487" s="7">
        <v>1660</v>
      </c>
      <c r="E487" s="1" t="s">
        <v>957</v>
      </c>
      <c r="F487" s="1" t="s">
        <v>4024</v>
      </c>
      <c r="G487" s="1" t="s">
        <v>4019</v>
      </c>
      <c r="H487" s="1">
        <v>687</v>
      </c>
      <c r="I487" s="1">
        <v>687</v>
      </c>
      <c r="J487" s="1" t="s">
        <v>132</v>
      </c>
      <c r="K487" s="8" t="s">
        <v>3662</v>
      </c>
      <c r="L487" s="9" t="s">
        <v>12</v>
      </c>
      <c r="M487" s="1" t="s">
        <v>12</v>
      </c>
      <c r="N487" s="1" t="s">
        <v>12</v>
      </c>
      <c r="O487" s="1" t="s">
        <v>12</v>
      </c>
      <c r="P487" s="1" t="s">
        <v>132</v>
      </c>
    </row>
    <row r="488" spans="1:16" ht="14.25" customHeight="1" x14ac:dyDescent="0.3">
      <c r="A488" s="1">
        <v>2019</v>
      </c>
      <c r="B488" s="6">
        <v>540</v>
      </c>
      <c r="C488" s="1" t="s">
        <v>952</v>
      </c>
      <c r="D488" s="7">
        <v>3385</v>
      </c>
      <c r="E488" s="1" t="s">
        <v>959</v>
      </c>
      <c r="F488" s="1" t="s">
        <v>4025</v>
      </c>
      <c r="G488" s="1" t="s">
        <v>4019</v>
      </c>
      <c r="H488" s="1">
        <v>687</v>
      </c>
      <c r="I488" s="1">
        <v>687</v>
      </c>
      <c r="J488" s="1" t="s">
        <v>132</v>
      </c>
      <c r="K488" s="8" t="s">
        <v>3662</v>
      </c>
      <c r="L488" s="9" t="s">
        <v>12</v>
      </c>
      <c r="M488" s="1" t="s">
        <v>12</v>
      </c>
      <c r="N488" s="1" t="s">
        <v>12</v>
      </c>
      <c r="O488" s="1" t="s">
        <v>12</v>
      </c>
      <c r="P488" s="1" t="s">
        <v>132</v>
      </c>
    </row>
    <row r="489" spans="1:16" ht="14.25" customHeight="1" x14ac:dyDescent="0.3">
      <c r="A489" s="1">
        <v>2019</v>
      </c>
      <c r="B489" s="6">
        <v>540</v>
      </c>
      <c r="C489" s="1" t="s">
        <v>952</v>
      </c>
      <c r="D489" s="7">
        <v>4212</v>
      </c>
      <c r="E489" s="1" t="s">
        <v>953</v>
      </c>
      <c r="F489" s="1" t="s">
        <v>4024</v>
      </c>
      <c r="G489" s="1" t="s">
        <v>4019</v>
      </c>
      <c r="H489" s="1">
        <v>687</v>
      </c>
      <c r="I489" s="1">
        <v>687</v>
      </c>
      <c r="J489" s="1" t="s">
        <v>132</v>
      </c>
      <c r="K489" s="8" t="s">
        <v>3662</v>
      </c>
      <c r="L489" s="9" t="s">
        <v>12</v>
      </c>
      <c r="M489" s="1" t="s">
        <v>12</v>
      </c>
      <c r="N489" s="1" t="s">
        <v>12</v>
      </c>
      <c r="O489" s="1" t="s">
        <v>12</v>
      </c>
      <c r="P489" s="1" t="s">
        <v>132</v>
      </c>
    </row>
    <row r="490" spans="1:16" ht="14.25" customHeight="1" x14ac:dyDescent="0.3">
      <c r="A490" s="1">
        <v>2019</v>
      </c>
      <c r="B490" s="6">
        <v>540</v>
      </c>
      <c r="C490" s="1" t="s">
        <v>952</v>
      </c>
      <c r="D490" s="7">
        <v>4216</v>
      </c>
      <c r="E490" s="1" t="s">
        <v>955</v>
      </c>
      <c r="F490" s="1" t="s">
        <v>4024</v>
      </c>
      <c r="G490" s="1" t="s">
        <v>4019</v>
      </c>
      <c r="H490" s="1">
        <v>687</v>
      </c>
      <c r="I490" s="1">
        <v>687</v>
      </c>
      <c r="J490" s="1" t="s">
        <v>132</v>
      </c>
      <c r="K490" s="8" t="s">
        <v>3662</v>
      </c>
      <c r="L490" s="9" t="s">
        <v>12</v>
      </c>
      <c r="M490" s="1" t="s">
        <v>12</v>
      </c>
      <c r="N490" s="1" t="s">
        <v>12</v>
      </c>
      <c r="O490" s="1" t="s">
        <v>12</v>
      </c>
      <c r="P490" s="1" t="s">
        <v>132</v>
      </c>
    </row>
    <row r="491" spans="1:16" ht="14.25" customHeight="1" x14ac:dyDescent="0.3">
      <c r="A491" s="1">
        <v>2019</v>
      </c>
      <c r="B491" s="6">
        <v>540</v>
      </c>
      <c r="C491" s="1" t="s">
        <v>952</v>
      </c>
      <c r="D491" s="7">
        <v>4700</v>
      </c>
      <c r="E491" s="1" t="s">
        <v>961</v>
      </c>
      <c r="F491" s="1" t="s">
        <v>4024</v>
      </c>
      <c r="G491" s="1" t="s">
        <v>4019</v>
      </c>
      <c r="H491" s="1">
        <v>687</v>
      </c>
      <c r="I491" s="1">
        <v>687</v>
      </c>
      <c r="J491" s="1" t="s">
        <v>132</v>
      </c>
      <c r="K491" s="8" t="s">
        <v>3662</v>
      </c>
      <c r="L491" s="9" t="s">
        <v>12</v>
      </c>
      <c r="M491" s="1" t="s">
        <v>12</v>
      </c>
      <c r="N491" s="1" t="s">
        <v>12</v>
      </c>
      <c r="O491" s="1" t="s">
        <v>12</v>
      </c>
      <c r="P491" s="1" t="s">
        <v>132</v>
      </c>
    </row>
    <row r="492" spans="1:16" ht="14.25" customHeight="1" x14ac:dyDescent="0.3">
      <c r="A492" s="1">
        <v>2019</v>
      </c>
      <c r="B492" s="1">
        <v>550</v>
      </c>
      <c r="C492" s="1" t="s">
        <v>3021</v>
      </c>
      <c r="D492" s="1" t="s">
        <v>87</v>
      </c>
      <c r="E492" s="1" t="s">
        <v>87</v>
      </c>
      <c r="F492" s="1" t="s">
        <v>4032</v>
      </c>
      <c r="G492" s="1" t="s">
        <v>4019</v>
      </c>
      <c r="H492" s="1">
        <v>1025</v>
      </c>
      <c r="I492" s="1">
        <v>1025</v>
      </c>
      <c r="J492" s="1" t="s">
        <v>12</v>
      </c>
      <c r="K492" s="1" t="s">
        <v>4033</v>
      </c>
      <c r="L492" s="1" t="s">
        <v>3032</v>
      </c>
      <c r="M492" s="1" t="s">
        <v>4047</v>
      </c>
      <c r="N492" s="1" t="s">
        <v>12</v>
      </c>
      <c r="O492" s="1" t="s">
        <v>132</v>
      </c>
      <c r="P492" s="1" t="s">
        <v>132</v>
      </c>
    </row>
    <row r="493" spans="1:16" ht="14.25" customHeight="1" x14ac:dyDescent="0.3">
      <c r="A493" s="1">
        <v>2019</v>
      </c>
      <c r="B493" s="6">
        <v>550</v>
      </c>
      <c r="C493" s="1" t="s">
        <v>3021</v>
      </c>
      <c r="D493" s="7">
        <v>1276</v>
      </c>
      <c r="E493" s="1" t="s">
        <v>3024</v>
      </c>
      <c r="F493" s="1" t="s">
        <v>4024</v>
      </c>
      <c r="G493" s="1" t="s">
        <v>4019</v>
      </c>
      <c r="H493" s="1">
        <v>1025</v>
      </c>
      <c r="I493" s="1">
        <v>1025</v>
      </c>
      <c r="J493" s="1" t="s">
        <v>12</v>
      </c>
      <c r="K493" s="8" t="s">
        <v>4033</v>
      </c>
      <c r="L493" s="9" t="s">
        <v>3032</v>
      </c>
      <c r="M493" s="1" t="s">
        <v>4047</v>
      </c>
      <c r="N493" s="1" t="s">
        <v>12</v>
      </c>
      <c r="O493" s="1" t="s">
        <v>132</v>
      </c>
      <c r="P493" s="1" t="s">
        <v>132</v>
      </c>
    </row>
    <row r="494" spans="1:16" ht="14.25" customHeight="1" x14ac:dyDescent="0.3">
      <c r="A494" s="1">
        <v>2019</v>
      </c>
      <c r="B494" s="6">
        <v>550</v>
      </c>
      <c r="C494" s="1" t="s">
        <v>3021</v>
      </c>
      <c r="D494" s="7">
        <v>1378</v>
      </c>
      <c r="E494" s="1" t="s">
        <v>3022</v>
      </c>
      <c r="F494" s="1" t="s">
        <v>4024</v>
      </c>
      <c r="G494" s="1" t="s">
        <v>4019</v>
      </c>
      <c r="H494" s="1">
        <v>1025</v>
      </c>
      <c r="I494" s="1">
        <v>1025</v>
      </c>
      <c r="J494" s="1" t="s">
        <v>12</v>
      </c>
      <c r="K494" s="8" t="s">
        <v>4033</v>
      </c>
      <c r="L494" s="9" t="s">
        <v>3032</v>
      </c>
      <c r="M494" s="1" t="s">
        <v>4047</v>
      </c>
      <c r="N494" s="1" t="s">
        <v>12</v>
      </c>
      <c r="O494" s="1" t="s">
        <v>132</v>
      </c>
      <c r="P494" s="1" t="s">
        <v>132</v>
      </c>
    </row>
    <row r="495" spans="1:16" ht="14.25" customHeight="1" x14ac:dyDescent="0.3">
      <c r="A495" s="1">
        <v>2019</v>
      </c>
      <c r="B495" s="6">
        <v>550</v>
      </c>
      <c r="C495" s="1" t="s">
        <v>3021</v>
      </c>
      <c r="D495" s="7">
        <v>4836</v>
      </c>
      <c r="E495" s="1" t="s">
        <v>3026</v>
      </c>
      <c r="F495" s="1" t="s">
        <v>4024</v>
      </c>
      <c r="G495" s="1" t="s">
        <v>4019</v>
      </c>
      <c r="H495" s="1">
        <v>1025</v>
      </c>
      <c r="I495" s="1">
        <v>1025</v>
      </c>
      <c r="J495" s="1" t="s">
        <v>12</v>
      </c>
      <c r="K495" s="8" t="s">
        <v>4033</v>
      </c>
      <c r="L495" s="9" t="s">
        <v>3032</v>
      </c>
      <c r="M495" s="1" t="s">
        <v>4047</v>
      </c>
      <c r="N495" s="1" t="s">
        <v>12</v>
      </c>
      <c r="O495" s="1" t="s">
        <v>132</v>
      </c>
      <c r="P495" s="1" t="s">
        <v>132</v>
      </c>
    </row>
    <row r="496" spans="1:16" ht="14.25" customHeight="1" x14ac:dyDescent="0.3">
      <c r="A496" s="1">
        <v>2019</v>
      </c>
      <c r="B496" s="6">
        <v>550</v>
      </c>
      <c r="C496" s="1" t="s">
        <v>3021</v>
      </c>
      <c r="D496" s="7">
        <v>5422</v>
      </c>
      <c r="E496" s="1" t="s">
        <v>3028</v>
      </c>
      <c r="F496" s="1" t="s">
        <v>4024</v>
      </c>
      <c r="G496" s="1" t="s">
        <v>4019</v>
      </c>
      <c r="H496" s="1">
        <v>1025</v>
      </c>
      <c r="I496" s="1">
        <v>1025</v>
      </c>
      <c r="J496" s="1" t="s">
        <v>12</v>
      </c>
      <c r="K496" s="8" t="s">
        <v>4033</v>
      </c>
      <c r="L496" s="9" t="s">
        <v>3032</v>
      </c>
      <c r="M496" s="1" t="s">
        <v>4047</v>
      </c>
      <c r="N496" s="1" t="s">
        <v>12</v>
      </c>
      <c r="O496" s="1" t="s">
        <v>132</v>
      </c>
      <c r="P496" s="1" t="s">
        <v>132</v>
      </c>
    </row>
    <row r="497" spans="1:16" ht="14.25" customHeight="1" x14ac:dyDescent="0.3">
      <c r="A497" s="1">
        <v>2019</v>
      </c>
      <c r="B497" s="6">
        <v>550</v>
      </c>
      <c r="C497" s="1" t="s">
        <v>3021</v>
      </c>
      <c r="D497" s="7">
        <v>6339</v>
      </c>
      <c r="E497" s="1" t="s">
        <v>3030</v>
      </c>
      <c r="F497" s="1" t="s">
        <v>4030</v>
      </c>
      <c r="G497" s="1" t="s">
        <v>4019</v>
      </c>
      <c r="H497" s="1">
        <v>1025</v>
      </c>
      <c r="I497" s="1">
        <v>1025</v>
      </c>
      <c r="J497" s="1" t="s">
        <v>12</v>
      </c>
      <c r="K497" s="8" t="s">
        <v>4033</v>
      </c>
      <c r="L497" s="9" t="s">
        <v>3032</v>
      </c>
      <c r="M497" s="1" t="s">
        <v>4047</v>
      </c>
      <c r="N497" s="1" t="s">
        <v>12</v>
      </c>
      <c r="O497" s="1" t="s">
        <v>132</v>
      </c>
      <c r="P497" s="1" t="s">
        <v>132</v>
      </c>
    </row>
    <row r="498" spans="1:16" ht="14.25" customHeight="1" x14ac:dyDescent="0.3">
      <c r="A498" s="1">
        <v>2019</v>
      </c>
      <c r="B498" s="1">
        <v>560</v>
      </c>
      <c r="C498" s="1" t="s">
        <v>3425</v>
      </c>
      <c r="D498" s="1" t="s">
        <v>87</v>
      </c>
      <c r="E498" s="1" t="s">
        <v>87</v>
      </c>
      <c r="F498" s="1" t="s">
        <v>4032</v>
      </c>
      <c r="G498" s="1" t="s">
        <v>4019</v>
      </c>
      <c r="H498" s="1">
        <v>330</v>
      </c>
      <c r="I498" s="1">
        <v>330</v>
      </c>
      <c r="J498" s="1" t="s">
        <v>12</v>
      </c>
      <c r="K498" s="1" t="s">
        <v>4033</v>
      </c>
      <c r="L498" s="1" t="s">
        <v>12</v>
      </c>
      <c r="M498" s="1" t="s">
        <v>4047</v>
      </c>
      <c r="N498" s="1" t="s">
        <v>12</v>
      </c>
      <c r="O498" s="1" t="s">
        <v>12</v>
      </c>
      <c r="P498" s="1" t="s">
        <v>12</v>
      </c>
    </row>
    <row r="499" spans="1:16" ht="14.25" customHeight="1" x14ac:dyDescent="0.3">
      <c r="A499" s="1">
        <v>2019</v>
      </c>
      <c r="B499" s="6">
        <v>560</v>
      </c>
      <c r="C499" s="1" t="s">
        <v>3425</v>
      </c>
      <c r="D499" s="7">
        <v>7612</v>
      </c>
      <c r="E499" s="1" t="s">
        <v>3426</v>
      </c>
      <c r="F499" s="1" t="s">
        <v>4024</v>
      </c>
      <c r="G499" s="1" t="s">
        <v>4019</v>
      </c>
      <c r="H499" s="1">
        <v>330</v>
      </c>
      <c r="I499" s="1">
        <v>330</v>
      </c>
      <c r="J499" s="1" t="s">
        <v>12</v>
      </c>
      <c r="K499" s="8" t="s">
        <v>4033</v>
      </c>
      <c r="L499" s="9" t="s">
        <v>12</v>
      </c>
      <c r="M499" s="1" t="s">
        <v>4047</v>
      </c>
      <c r="N499" s="1" t="s">
        <v>12</v>
      </c>
      <c r="O499" s="1" t="s">
        <v>12</v>
      </c>
      <c r="P499" s="1" t="s">
        <v>12</v>
      </c>
    </row>
    <row r="500" spans="1:16" ht="14.25" customHeight="1" x14ac:dyDescent="0.3">
      <c r="A500" s="1">
        <v>2019</v>
      </c>
      <c r="B500" s="6">
        <v>560</v>
      </c>
      <c r="C500" s="1" t="s">
        <v>3425</v>
      </c>
      <c r="D500" s="7">
        <v>7616</v>
      </c>
      <c r="E500" s="1" t="s">
        <v>3428</v>
      </c>
      <c r="F500" s="1" t="s">
        <v>4024</v>
      </c>
      <c r="G500" s="1" t="s">
        <v>4019</v>
      </c>
      <c r="H500" s="1">
        <v>330</v>
      </c>
      <c r="I500" s="1">
        <v>330</v>
      </c>
      <c r="J500" s="1" t="s">
        <v>12</v>
      </c>
      <c r="K500" s="8" t="s">
        <v>4033</v>
      </c>
      <c r="L500" s="9" t="s">
        <v>12</v>
      </c>
      <c r="M500" s="1" t="s">
        <v>4047</v>
      </c>
      <c r="N500" s="1" t="s">
        <v>12</v>
      </c>
      <c r="O500" s="1" t="s">
        <v>12</v>
      </c>
      <c r="P500" s="1" t="s">
        <v>12</v>
      </c>
    </row>
    <row r="501" spans="1:16" ht="14.25" customHeight="1" x14ac:dyDescent="0.3">
      <c r="A501" s="1">
        <v>2019</v>
      </c>
      <c r="B501" s="1">
        <v>580</v>
      </c>
      <c r="C501" s="1" t="s">
        <v>3509</v>
      </c>
      <c r="D501" s="1" t="s">
        <v>87</v>
      </c>
      <c r="E501" s="1" t="s">
        <v>87</v>
      </c>
      <c r="F501" s="1" t="s">
        <v>4042</v>
      </c>
      <c r="G501" s="1" t="s">
        <v>4019</v>
      </c>
      <c r="H501" s="1">
        <v>155</v>
      </c>
      <c r="I501" s="1">
        <v>155</v>
      </c>
      <c r="J501" s="1" t="s">
        <v>132</v>
      </c>
      <c r="K501" s="1" t="s">
        <v>4020</v>
      </c>
      <c r="L501" s="1" t="s">
        <v>12</v>
      </c>
      <c r="M501" s="1" t="s">
        <v>4044</v>
      </c>
      <c r="N501" s="1" t="s">
        <v>12</v>
      </c>
      <c r="O501" s="1" t="s">
        <v>12</v>
      </c>
      <c r="P501" s="1" t="s">
        <v>12</v>
      </c>
    </row>
    <row r="502" spans="1:16" ht="14.25" customHeight="1" x14ac:dyDescent="0.3">
      <c r="A502" s="1">
        <v>2019</v>
      </c>
      <c r="B502" s="6">
        <v>580</v>
      </c>
      <c r="C502" s="1" t="s">
        <v>3509</v>
      </c>
      <c r="D502" s="7">
        <v>248</v>
      </c>
      <c r="E502" s="1" t="s">
        <v>3516</v>
      </c>
      <c r="F502" s="1" t="s">
        <v>4027</v>
      </c>
      <c r="G502" s="1" t="s">
        <v>4022</v>
      </c>
      <c r="H502" s="1">
        <v>155</v>
      </c>
      <c r="I502" s="1">
        <v>155</v>
      </c>
      <c r="J502" s="1" t="s">
        <v>12</v>
      </c>
      <c r="K502" s="8" t="s">
        <v>4033</v>
      </c>
      <c r="L502" s="9" t="s">
        <v>12</v>
      </c>
      <c r="M502" s="1" t="s">
        <v>4044</v>
      </c>
      <c r="N502" s="1" t="s">
        <v>12</v>
      </c>
      <c r="O502" s="1" t="s">
        <v>12</v>
      </c>
      <c r="P502" s="1" t="s">
        <v>12</v>
      </c>
    </row>
    <row r="503" spans="1:16" ht="14.25" customHeight="1" x14ac:dyDescent="0.3">
      <c r="A503" s="1">
        <v>2019</v>
      </c>
      <c r="B503" s="6">
        <v>580</v>
      </c>
      <c r="C503" s="1" t="s">
        <v>3509</v>
      </c>
      <c r="D503" s="7">
        <v>250</v>
      </c>
      <c r="E503" s="1" t="s">
        <v>3529</v>
      </c>
      <c r="F503" s="1" t="s">
        <v>4024</v>
      </c>
      <c r="G503" s="1" t="s">
        <v>4019</v>
      </c>
      <c r="H503" s="1">
        <v>155</v>
      </c>
      <c r="I503" s="1">
        <v>155</v>
      </c>
      <c r="J503" s="1" t="s">
        <v>12</v>
      </c>
      <c r="K503" s="8" t="s">
        <v>4033</v>
      </c>
      <c r="L503" s="9" t="s">
        <v>12</v>
      </c>
      <c r="M503" s="1" t="s">
        <v>4044</v>
      </c>
      <c r="N503" s="1" t="s">
        <v>12</v>
      </c>
      <c r="O503" s="1" t="s">
        <v>12</v>
      </c>
      <c r="P503" s="1" t="s">
        <v>12</v>
      </c>
    </row>
    <row r="504" spans="1:16" ht="14.25" customHeight="1" x14ac:dyDescent="0.3">
      <c r="A504" s="1">
        <v>2019</v>
      </c>
      <c r="B504" s="6">
        <v>580</v>
      </c>
      <c r="C504" s="1" t="s">
        <v>3509</v>
      </c>
      <c r="D504" s="7">
        <v>252</v>
      </c>
      <c r="E504" s="1" t="s">
        <v>3510</v>
      </c>
      <c r="F504" s="1" t="s">
        <v>4021</v>
      </c>
      <c r="G504" s="1" t="s">
        <v>4076</v>
      </c>
      <c r="H504" s="1">
        <v>155</v>
      </c>
      <c r="I504" s="1">
        <v>155</v>
      </c>
      <c r="J504" s="1" t="s">
        <v>12</v>
      </c>
      <c r="K504" s="8" t="s">
        <v>4033</v>
      </c>
      <c r="L504" s="9" t="s">
        <v>12</v>
      </c>
      <c r="M504" s="1" t="s">
        <v>4044</v>
      </c>
      <c r="N504" s="1" t="s">
        <v>12</v>
      </c>
      <c r="O504" s="1" t="s">
        <v>12</v>
      </c>
      <c r="P504" s="1" t="s">
        <v>12</v>
      </c>
    </row>
    <row r="505" spans="1:16" ht="14.25" customHeight="1" x14ac:dyDescent="0.3">
      <c r="A505" s="1">
        <v>2019</v>
      </c>
      <c r="B505" s="1">
        <v>640</v>
      </c>
      <c r="C505" s="1" t="s">
        <v>641</v>
      </c>
      <c r="D505" s="1" t="s">
        <v>87</v>
      </c>
      <c r="E505" s="1" t="s">
        <v>87</v>
      </c>
      <c r="F505" s="1" t="s">
        <v>4042</v>
      </c>
      <c r="G505" s="1" t="s">
        <v>4019</v>
      </c>
      <c r="H505" s="1">
        <v>202</v>
      </c>
      <c r="I505" s="1">
        <v>202</v>
      </c>
      <c r="J505" s="1" t="s">
        <v>132</v>
      </c>
      <c r="K505" s="1" t="s">
        <v>4020</v>
      </c>
      <c r="L505" s="1" t="s">
        <v>12</v>
      </c>
      <c r="M505" s="1" t="s">
        <v>4044</v>
      </c>
      <c r="N505" s="1" t="s">
        <v>12</v>
      </c>
      <c r="O505" s="1" t="s">
        <v>12</v>
      </c>
      <c r="P505" s="1" t="s">
        <v>12</v>
      </c>
    </row>
    <row r="506" spans="1:16" ht="14.25" customHeight="1" x14ac:dyDescent="0.3">
      <c r="A506" s="1">
        <v>2019</v>
      </c>
      <c r="B506" s="6">
        <v>640</v>
      </c>
      <c r="C506" s="1" t="s">
        <v>641</v>
      </c>
      <c r="D506" s="7">
        <v>1398</v>
      </c>
      <c r="E506" s="1" t="s">
        <v>642</v>
      </c>
      <c r="F506" s="1" t="s">
        <v>4023</v>
      </c>
      <c r="G506" s="1" t="s">
        <v>4019</v>
      </c>
      <c r="H506" s="1">
        <v>202</v>
      </c>
      <c r="I506" s="1">
        <v>202</v>
      </c>
      <c r="J506" s="1" t="s">
        <v>132</v>
      </c>
      <c r="K506" s="8" t="s">
        <v>4020</v>
      </c>
      <c r="L506" s="9" t="s">
        <v>12</v>
      </c>
      <c r="M506" s="1" t="s">
        <v>4044</v>
      </c>
      <c r="N506" s="1" t="s">
        <v>12</v>
      </c>
      <c r="O506" s="1" t="s">
        <v>12</v>
      </c>
      <c r="P506" s="1" t="s">
        <v>12</v>
      </c>
    </row>
    <row r="507" spans="1:16" ht="14.25" customHeight="1" x14ac:dyDescent="0.3">
      <c r="A507" s="1">
        <v>2019</v>
      </c>
      <c r="B507" s="1">
        <v>740</v>
      </c>
      <c r="C507" s="1" t="s">
        <v>3502</v>
      </c>
      <c r="D507" s="1" t="s">
        <v>87</v>
      </c>
      <c r="E507" s="1" t="s">
        <v>87</v>
      </c>
      <c r="F507" s="1" t="s">
        <v>4042</v>
      </c>
      <c r="G507" s="1" t="s">
        <v>4019</v>
      </c>
      <c r="H507" s="1">
        <v>270</v>
      </c>
      <c r="I507" s="1">
        <v>270</v>
      </c>
      <c r="J507" s="1" t="s">
        <v>12</v>
      </c>
      <c r="K507" s="1" t="s">
        <v>4033</v>
      </c>
      <c r="L507" s="1" t="s">
        <v>12</v>
      </c>
      <c r="M507" s="1" t="s">
        <v>4047</v>
      </c>
      <c r="N507" s="1" t="s">
        <v>12</v>
      </c>
      <c r="O507" s="1" t="s">
        <v>12</v>
      </c>
      <c r="P507" s="1" t="s">
        <v>12</v>
      </c>
    </row>
    <row r="508" spans="1:16" ht="14.25" customHeight="1" x14ac:dyDescent="0.3">
      <c r="A508" s="1">
        <v>2019</v>
      </c>
      <c r="B508" s="6">
        <v>740</v>
      </c>
      <c r="C508" s="1" t="s">
        <v>3502</v>
      </c>
      <c r="D508" s="7">
        <v>7880</v>
      </c>
      <c r="E508" s="1" t="s">
        <v>3512</v>
      </c>
      <c r="F508" s="1" t="s">
        <v>4024</v>
      </c>
      <c r="G508" s="1" t="s">
        <v>4019</v>
      </c>
      <c r="H508" s="1">
        <v>270</v>
      </c>
      <c r="I508" s="1">
        <v>270</v>
      </c>
      <c r="J508" s="1" t="s">
        <v>12</v>
      </c>
      <c r="K508" s="8" t="s">
        <v>4033</v>
      </c>
      <c r="L508" s="9" t="s">
        <v>12</v>
      </c>
      <c r="M508" s="1" t="s">
        <v>4047</v>
      </c>
      <c r="N508" s="1" t="s">
        <v>12</v>
      </c>
      <c r="O508" s="1" t="s">
        <v>12</v>
      </c>
      <c r="P508" s="1" t="s">
        <v>12</v>
      </c>
    </row>
    <row r="509" spans="1:16" ht="14.25" customHeight="1" x14ac:dyDescent="0.3">
      <c r="A509" s="1">
        <v>2019</v>
      </c>
      <c r="B509" s="1">
        <v>770</v>
      </c>
      <c r="C509" s="1" t="s">
        <v>1094</v>
      </c>
      <c r="D509" s="1" t="s">
        <v>87</v>
      </c>
      <c r="E509" s="1" t="s">
        <v>87</v>
      </c>
      <c r="F509" s="1" t="s">
        <v>4042</v>
      </c>
      <c r="G509" s="1" t="s">
        <v>4019</v>
      </c>
      <c r="H509" s="1">
        <v>437</v>
      </c>
      <c r="I509" s="1">
        <v>437</v>
      </c>
      <c r="J509" s="1" t="s">
        <v>12</v>
      </c>
      <c r="K509" s="1" t="s">
        <v>4033</v>
      </c>
      <c r="L509" s="1" t="s">
        <v>12</v>
      </c>
      <c r="M509" s="1" t="s">
        <v>4047</v>
      </c>
      <c r="N509" s="1" t="s">
        <v>12</v>
      </c>
      <c r="O509" s="1" t="s">
        <v>12</v>
      </c>
      <c r="P509" s="1" t="s">
        <v>12</v>
      </c>
    </row>
    <row r="510" spans="1:16" ht="14.25" customHeight="1" x14ac:dyDescent="0.3">
      <c r="A510" s="1">
        <v>2019</v>
      </c>
      <c r="B510" s="6">
        <v>770</v>
      </c>
      <c r="C510" s="1" t="s">
        <v>1094</v>
      </c>
      <c r="D510" s="7">
        <v>2054</v>
      </c>
      <c r="E510" s="1" t="s">
        <v>1096</v>
      </c>
      <c r="F510" s="1" t="s">
        <v>4077</v>
      </c>
      <c r="G510" s="1" t="s">
        <v>4022</v>
      </c>
      <c r="H510" s="1">
        <v>437</v>
      </c>
      <c r="I510" s="1">
        <v>437</v>
      </c>
      <c r="J510" s="1" t="s">
        <v>12</v>
      </c>
      <c r="K510" s="8" t="s">
        <v>4033</v>
      </c>
      <c r="L510" s="9" t="s">
        <v>12</v>
      </c>
      <c r="M510" s="1" t="s">
        <v>4047</v>
      </c>
      <c r="N510" s="1" t="s">
        <v>12</v>
      </c>
      <c r="O510" s="1" t="s">
        <v>12</v>
      </c>
      <c r="P510" s="1" t="s">
        <v>12</v>
      </c>
    </row>
    <row r="511" spans="1:16" ht="14.25" customHeight="1" x14ac:dyDescent="0.3">
      <c r="A511" s="1">
        <v>2019</v>
      </c>
      <c r="B511" s="6">
        <v>770</v>
      </c>
      <c r="C511" s="1" t="s">
        <v>1094</v>
      </c>
      <c r="D511" s="7">
        <v>2058</v>
      </c>
      <c r="E511" s="1" t="s">
        <v>1102</v>
      </c>
      <c r="F511" s="1" t="s">
        <v>4024</v>
      </c>
      <c r="G511" s="1" t="s">
        <v>4019</v>
      </c>
      <c r="H511" s="1">
        <v>437</v>
      </c>
      <c r="I511" s="1">
        <v>437</v>
      </c>
      <c r="J511" s="1" t="s">
        <v>12</v>
      </c>
      <c r="K511" s="8" t="s">
        <v>4033</v>
      </c>
      <c r="L511" s="9" t="s">
        <v>12</v>
      </c>
      <c r="M511" s="1" t="s">
        <v>4047</v>
      </c>
      <c r="N511" s="1" t="s">
        <v>12</v>
      </c>
      <c r="O511" s="1" t="s">
        <v>12</v>
      </c>
      <c r="P511" s="1" t="s">
        <v>12</v>
      </c>
    </row>
    <row r="512" spans="1:16" ht="14.25" customHeight="1" x14ac:dyDescent="0.3">
      <c r="A512" s="1">
        <v>2019</v>
      </c>
      <c r="B512" s="1">
        <v>860</v>
      </c>
      <c r="C512" s="1" t="s">
        <v>1106</v>
      </c>
      <c r="D512" s="1" t="s">
        <v>87</v>
      </c>
      <c r="E512" s="1" t="s">
        <v>87</v>
      </c>
      <c r="F512" s="1" t="s">
        <v>4078</v>
      </c>
      <c r="G512" s="1" t="s">
        <v>4019</v>
      </c>
      <c r="H512" s="1">
        <v>358</v>
      </c>
      <c r="I512" s="1">
        <v>358</v>
      </c>
      <c r="J512" s="1" t="s">
        <v>132</v>
      </c>
      <c r="K512" s="1" t="s">
        <v>3662</v>
      </c>
      <c r="L512" s="1" t="s">
        <v>12</v>
      </c>
      <c r="M512" s="1" t="s">
        <v>12</v>
      </c>
      <c r="N512" s="1" t="s">
        <v>12</v>
      </c>
      <c r="O512" s="1" t="s">
        <v>12</v>
      </c>
      <c r="P512" s="1" t="s">
        <v>12</v>
      </c>
    </row>
    <row r="513" spans="1:16" ht="14.25" customHeight="1" x14ac:dyDescent="0.3">
      <c r="A513" s="1">
        <v>2019</v>
      </c>
      <c r="B513" s="6">
        <v>860</v>
      </c>
      <c r="C513" s="1" t="s">
        <v>1106</v>
      </c>
      <c r="D513" s="7">
        <v>2088</v>
      </c>
      <c r="E513" s="1" t="s">
        <v>1107</v>
      </c>
      <c r="F513" s="1" t="s">
        <v>4024</v>
      </c>
      <c r="G513" s="1" t="s">
        <v>4019</v>
      </c>
      <c r="H513" s="1">
        <v>358</v>
      </c>
      <c r="I513" s="1">
        <v>358</v>
      </c>
      <c r="J513" s="1" t="s">
        <v>132</v>
      </c>
      <c r="K513" s="8" t="s">
        <v>3662</v>
      </c>
      <c r="L513" s="9" t="s">
        <v>12</v>
      </c>
      <c r="M513" s="1" t="s">
        <v>12</v>
      </c>
      <c r="N513" s="1" t="s">
        <v>12</v>
      </c>
      <c r="O513" s="1" t="s">
        <v>12</v>
      </c>
      <c r="P513" s="1" t="s">
        <v>12</v>
      </c>
    </row>
    <row r="514" spans="1:16" ht="14.25" customHeight="1" x14ac:dyDescent="0.3">
      <c r="A514" s="1">
        <v>2019</v>
      </c>
      <c r="B514" s="6">
        <v>860</v>
      </c>
      <c r="C514" s="1" t="s">
        <v>1106</v>
      </c>
      <c r="D514" s="7">
        <v>2091</v>
      </c>
      <c r="E514" s="1" t="s">
        <v>1111</v>
      </c>
      <c r="F514" s="1" t="s">
        <v>4024</v>
      </c>
      <c r="G514" s="1" t="s">
        <v>4019</v>
      </c>
      <c r="H514" s="1">
        <v>358</v>
      </c>
      <c r="I514" s="1">
        <v>358</v>
      </c>
      <c r="J514" s="1" t="s">
        <v>132</v>
      </c>
      <c r="K514" s="8" t="s">
        <v>3662</v>
      </c>
      <c r="L514" s="9" t="s">
        <v>12</v>
      </c>
      <c r="M514" s="1" t="s">
        <v>12</v>
      </c>
      <c r="N514" s="1" t="s">
        <v>12</v>
      </c>
      <c r="O514" s="1" t="s">
        <v>12</v>
      </c>
      <c r="P514" s="1" t="s">
        <v>12</v>
      </c>
    </row>
    <row r="515" spans="1:16" ht="14.25" customHeight="1" x14ac:dyDescent="0.3">
      <c r="A515" s="1">
        <v>2019</v>
      </c>
      <c r="B515" s="6">
        <v>860</v>
      </c>
      <c r="C515" s="1" t="s">
        <v>1106</v>
      </c>
      <c r="D515" s="7">
        <v>2092</v>
      </c>
      <c r="E515" s="1" t="s">
        <v>1109</v>
      </c>
      <c r="F515" s="1" t="s">
        <v>4024</v>
      </c>
      <c r="G515" s="1" t="s">
        <v>4019</v>
      </c>
      <c r="H515" s="1">
        <v>358</v>
      </c>
      <c r="I515" s="1">
        <v>358</v>
      </c>
      <c r="J515" s="1" t="s">
        <v>132</v>
      </c>
      <c r="K515" s="8" t="s">
        <v>3662</v>
      </c>
      <c r="L515" s="9" t="s">
        <v>12</v>
      </c>
      <c r="M515" s="1" t="s">
        <v>12</v>
      </c>
      <c r="N515" s="1" t="s">
        <v>12</v>
      </c>
      <c r="O515" s="1" t="s">
        <v>12</v>
      </c>
      <c r="P515" s="1" t="s">
        <v>12</v>
      </c>
    </row>
    <row r="516" spans="1:16" ht="14.25" customHeight="1" x14ac:dyDescent="0.3">
      <c r="A516" s="1">
        <v>2019</v>
      </c>
      <c r="B516" s="1">
        <v>870</v>
      </c>
      <c r="C516" s="1" t="s">
        <v>1124</v>
      </c>
      <c r="D516" s="1" t="s">
        <v>87</v>
      </c>
      <c r="E516" s="1" t="s">
        <v>87</v>
      </c>
      <c r="F516" s="1" t="s">
        <v>4032</v>
      </c>
      <c r="G516" s="1" t="s">
        <v>4019</v>
      </c>
      <c r="H516" s="1">
        <v>4672</v>
      </c>
      <c r="I516" s="1">
        <v>4672</v>
      </c>
      <c r="J516" s="1" t="s">
        <v>132</v>
      </c>
      <c r="K516" s="1" t="s">
        <v>3662</v>
      </c>
      <c r="L516" s="1" t="s">
        <v>132</v>
      </c>
      <c r="M516" s="1" t="s">
        <v>132</v>
      </c>
      <c r="N516" s="1" t="s">
        <v>132</v>
      </c>
      <c r="O516" s="1" t="s">
        <v>132</v>
      </c>
      <c r="P516" s="1" t="s">
        <v>132</v>
      </c>
    </row>
    <row r="517" spans="1:16" ht="14.25" customHeight="1" x14ac:dyDescent="0.3">
      <c r="A517" s="1">
        <v>2019</v>
      </c>
      <c r="B517" s="6">
        <v>870</v>
      </c>
      <c r="C517" s="1" t="s">
        <v>4079</v>
      </c>
      <c r="D517" s="7">
        <v>93</v>
      </c>
      <c r="E517" s="1" t="s">
        <v>1125</v>
      </c>
      <c r="F517" s="1" t="s">
        <v>4055</v>
      </c>
      <c r="G517" s="1" t="s">
        <v>4019</v>
      </c>
      <c r="H517" s="1">
        <v>4672</v>
      </c>
      <c r="I517" s="1">
        <v>4672</v>
      </c>
      <c r="J517" s="1" t="s">
        <v>132</v>
      </c>
      <c r="K517" s="8" t="s">
        <v>4020</v>
      </c>
      <c r="L517" s="9" t="s">
        <v>132</v>
      </c>
      <c r="M517" s="1" t="s">
        <v>132</v>
      </c>
      <c r="N517" s="1" t="s">
        <v>132</v>
      </c>
      <c r="O517" s="1" t="s">
        <v>132</v>
      </c>
      <c r="P517" s="1" t="s">
        <v>132</v>
      </c>
    </row>
    <row r="518" spans="1:16" ht="14.25" customHeight="1" x14ac:dyDescent="0.3">
      <c r="A518" s="1">
        <v>2019</v>
      </c>
      <c r="B518" s="6">
        <v>870</v>
      </c>
      <c r="C518" s="1" t="s">
        <v>1124</v>
      </c>
      <c r="D518" s="7">
        <v>1372</v>
      </c>
      <c r="E518" s="1" t="s">
        <v>1129</v>
      </c>
      <c r="F518" s="1" t="s">
        <v>4024</v>
      </c>
      <c r="G518" s="1" t="s">
        <v>4019</v>
      </c>
      <c r="H518" s="1">
        <v>4672</v>
      </c>
      <c r="I518" s="1">
        <v>4672</v>
      </c>
      <c r="J518" s="1" t="s">
        <v>12</v>
      </c>
      <c r="K518" s="8" t="s">
        <v>4033</v>
      </c>
      <c r="L518" s="9" t="s">
        <v>132</v>
      </c>
      <c r="M518" s="1" t="s">
        <v>132</v>
      </c>
      <c r="N518" s="1" t="s">
        <v>132</v>
      </c>
      <c r="O518" s="1" t="s">
        <v>132</v>
      </c>
      <c r="P518" s="1" t="s">
        <v>132</v>
      </c>
    </row>
    <row r="519" spans="1:16" ht="14.25" customHeight="1" x14ac:dyDescent="0.3">
      <c r="A519" s="1">
        <v>2019</v>
      </c>
      <c r="B519" s="6">
        <v>870</v>
      </c>
      <c r="C519" s="1" t="s">
        <v>1124</v>
      </c>
      <c r="D519" s="7">
        <v>1375</v>
      </c>
      <c r="E519" s="1" t="s">
        <v>1131</v>
      </c>
      <c r="F519" s="1" t="s">
        <v>4024</v>
      </c>
      <c r="G519" s="1" t="s">
        <v>4019</v>
      </c>
      <c r="H519" s="1">
        <v>4672</v>
      </c>
      <c r="I519" s="1">
        <v>4672</v>
      </c>
      <c r="J519" s="1" t="s">
        <v>12</v>
      </c>
      <c r="K519" s="8" t="s">
        <v>4033</v>
      </c>
      <c r="L519" s="9" t="s">
        <v>132</v>
      </c>
      <c r="M519" s="1" t="s">
        <v>132</v>
      </c>
      <c r="N519" s="1" t="s">
        <v>132</v>
      </c>
      <c r="O519" s="1" t="s">
        <v>132</v>
      </c>
      <c r="P519" s="1" t="s">
        <v>132</v>
      </c>
    </row>
    <row r="520" spans="1:16" ht="14.25" customHeight="1" x14ac:dyDescent="0.3">
      <c r="A520" s="1">
        <v>2019</v>
      </c>
      <c r="B520" s="6">
        <v>870</v>
      </c>
      <c r="C520" s="1" t="s">
        <v>1124</v>
      </c>
      <c r="D520" s="7">
        <v>1952</v>
      </c>
      <c r="E520" s="1" t="s">
        <v>1149</v>
      </c>
      <c r="F520" s="1" t="s">
        <v>4024</v>
      </c>
      <c r="G520" s="1" t="s">
        <v>4019</v>
      </c>
      <c r="H520" s="1">
        <v>4672</v>
      </c>
      <c r="I520" s="1">
        <v>4672</v>
      </c>
      <c r="J520" s="1" t="s">
        <v>132</v>
      </c>
      <c r="K520" s="8" t="s">
        <v>3662</v>
      </c>
      <c r="L520" s="9" t="s">
        <v>132</v>
      </c>
      <c r="M520" s="1" t="s">
        <v>132</v>
      </c>
      <c r="N520" s="1" t="s">
        <v>132</v>
      </c>
      <c r="O520" s="1" t="s">
        <v>132</v>
      </c>
      <c r="P520" s="1" t="s">
        <v>132</v>
      </c>
    </row>
    <row r="521" spans="1:16" ht="14.25" customHeight="1" x14ac:dyDescent="0.3">
      <c r="A521" s="1">
        <v>2019</v>
      </c>
      <c r="B521" s="6">
        <v>870</v>
      </c>
      <c r="C521" s="1" t="s">
        <v>1124</v>
      </c>
      <c r="D521" s="7">
        <v>2152</v>
      </c>
      <c r="E521" s="1" t="s">
        <v>1133</v>
      </c>
      <c r="F521" s="1" t="s">
        <v>4024</v>
      </c>
      <c r="G521" s="1" t="s">
        <v>4019</v>
      </c>
      <c r="H521" s="1">
        <v>4672</v>
      </c>
      <c r="I521" s="1">
        <v>4672</v>
      </c>
      <c r="J521" s="1" t="s">
        <v>12</v>
      </c>
      <c r="K521" s="8" t="s">
        <v>4033</v>
      </c>
      <c r="L521" s="9" t="s">
        <v>132</v>
      </c>
      <c r="M521" s="1" t="s">
        <v>132</v>
      </c>
      <c r="N521" s="1" t="s">
        <v>132</v>
      </c>
      <c r="O521" s="1" t="s">
        <v>132</v>
      </c>
      <c r="P521" s="1" t="s">
        <v>132</v>
      </c>
    </row>
    <row r="522" spans="1:16" ht="14.25" customHeight="1" x14ac:dyDescent="0.3">
      <c r="A522" s="1">
        <v>2019</v>
      </c>
      <c r="B522" s="6">
        <v>870</v>
      </c>
      <c r="C522" s="1" t="s">
        <v>1124</v>
      </c>
      <c r="D522" s="7">
        <v>2155</v>
      </c>
      <c r="E522" s="1" t="s">
        <v>1206</v>
      </c>
      <c r="F522" s="1" t="s">
        <v>4037</v>
      </c>
      <c r="G522" s="1" t="s">
        <v>4038</v>
      </c>
      <c r="H522" s="1">
        <v>4672</v>
      </c>
      <c r="I522" s="1">
        <v>4672</v>
      </c>
      <c r="J522" s="1" t="s">
        <v>132</v>
      </c>
      <c r="K522" s="8" t="s">
        <v>4020</v>
      </c>
      <c r="L522" s="9" t="s">
        <v>132</v>
      </c>
      <c r="M522" s="1" t="s">
        <v>132</v>
      </c>
      <c r="N522" s="1" t="s">
        <v>132</v>
      </c>
      <c r="O522" s="1" t="s">
        <v>132</v>
      </c>
      <c r="P522" s="1" t="s">
        <v>132</v>
      </c>
    </row>
    <row r="523" spans="1:16" ht="14.25" customHeight="1" x14ac:dyDescent="0.3">
      <c r="A523" s="1">
        <v>2019</v>
      </c>
      <c r="B523" s="6">
        <v>870</v>
      </c>
      <c r="C523" s="1" t="s">
        <v>1124</v>
      </c>
      <c r="D523" s="7">
        <v>2160</v>
      </c>
      <c r="E523" s="1" t="s">
        <v>1137</v>
      </c>
      <c r="F523" s="1" t="s">
        <v>4024</v>
      </c>
      <c r="G523" s="1" t="s">
        <v>4019</v>
      </c>
      <c r="H523" s="1">
        <v>4672</v>
      </c>
      <c r="I523" s="1">
        <v>4672</v>
      </c>
      <c r="J523" s="1" t="s">
        <v>12</v>
      </c>
      <c r="K523" s="8" t="s">
        <v>4033</v>
      </c>
      <c r="L523" s="9" t="s">
        <v>132</v>
      </c>
      <c r="M523" s="1" t="s">
        <v>132</v>
      </c>
      <c r="N523" s="1" t="s">
        <v>132</v>
      </c>
      <c r="O523" s="1" t="s">
        <v>132</v>
      </c>
      <c r="P523" s="1" t="s">
        <v>132</v>
      </c>
    </row>
    <row r="524" spans="1:16" ht="14.25" customHeight="1" x14ac:dyDescent="0.3">
      <c r="A524" s="1">
        <v>2019</v>
      </c>
      <c r="B524" s="6">
        <v>870</v>
      </c>
      <c r="C524" s="1" t="s">
        <v>1124</v>
      </c>
      <c r="D524" s="7">
        <v>2164</v>
      </c>
      <c r="E524" s="1" t="s">
        <v>1135</v>
      </c>
      <c r="F524" s="1" t="s">
        <v>4024</v>
      </c>
      <c r="G524" s="1" t="s">
        <v>4019</v>
      </c>
      <c r="H524" s="1">
        <v>4672</v>
      </c>
      <c r="I524" s="1">
        <v>4672</v>
      </c>
      <c r="J524" s="1" t="s">
        <v>12</v>
      </c>
      <c r="K524" s="8" t="s">
        <v>4033</v>
      </c>
      <c r="L524" s="9" t="s">
        <v>132</v>
      </c>
      <c r="M524" s="1" t="s">
        <v>132</v>
      </c>
      <c r="N524" s="1" t="s">
        <v>132</v>
      </c>
      <c r="O524" s="1" t="s">
        <v>132</v>
      </c>
      <c r="P524" s="1" t="s">
        <v>132</v>
      </c>
    </row>
    <row r="525" spans="1:16" ht="14.25" customHeight="1" x14ac:dyDescent="0.3">
      <c r="A525" s="1">
        <v>2019</v>
      </c>
      <c r="B525" s="6">
        <v>870</v>
      </c>
      <c r="C525" s="1" t="s">
        <v>1124</v>
      </c>
      <c r="D525" s="7">
        <v>2166</v>
      </c>
      <c r="E525" s="1" t="s">
        <v>1157</v>
      </c>
      <c r="F525" s="1" t="s">
        <v>4026</v>
      </c>
      <c r="G525" s="1" t="s">
        <v>4019</v>
      </c>
      <c r="H525" s="1">
        <v>4672</v>
      </c>
      <c r="I525" s="1">
        <v>4672</v>
      </c>
      <c r="J525" s="1" t="s">
        <v>132</v>
      </c>
      <c r="K525" s="8" t="s">
        <v>4020</v>
      </c>
      <c r="L525" s="9" t="s">
        <v>132</v>
      </c>
      <c r="M525" s="1" t="s">
        <v>132</v>
      </c>
      <c r="N525" s="1" t="s">
        <v>132</v>
      </c>
      <c r="O525" s="1" t="s">
        <v>132</v>
      </c>
      <c r="P525" s="1" t="s">
        <v>132</v>
      </c>
    </row>
    <row r="526" spans="1:16" ht="14.25" customHeight="1" x14ac:dyDescent="0.3">
      <c r="A526" s="1">
        <v>2019</v>
      </c>
      <c r="B526" s="6">
        <v>870</v>
      </c>
      <c r="C526" s="1" t="s">
        <v>1124</v>
      </c>
      <c r="D526" s="7">
        <v>3330</v>
      </c>
      <c r="E526" s="1" t="s">
        <v>1139</v>
      </c>
      <c r="F526" s="1" t="s">
        <v>4024</v>
      </c>
      <c r="G526" s="1" t="s">
        <v>4019</v>
      </c>
      <c r="H526" s="1">
        <v>4672</v>
      </c>
      <c r="I526" s="1">
        <v>4672</v>
      </c>
      <c r="J526" s="1" t="s">
        <v>132</v>
      </c>
      <c r="K526" s="8" t="s">
        <v>3662</v>
      </c>
      <c r="L526" s="9" t="s">
        <v>132</v>
      </c>
      <c r="M526" s="1" t="s">
        <v>132</v>
      </c>
      <c r="N526" s="1" t="s">
        <v>132</v>
      </c>
      <c r="O526" s="1" t="s">
        <v>132</v>
      </c>
      <c r="P526" s="1" t="s">
        <v>132</v>
      </c>
    </row>
    <row r="527" spans="1:16" ht="14.25" customHeight="1" x14ac:dyDescent="0.3">
      <c r="A527" s="1">
        <v>2019</v>
      </c>
      <c r="B527" s="6">
        <v>870</v>
      </c>
      <c r="C527" s="1" t="s">
        <v>1124</v>
      </c>
      <c r="D527" s="7">
        <v>4124</v>
      </c>
      <c r="E527" s="1" t="s">
        <v>1143</v>
      </c>
      <c r="F527" s="1" t="s">
        <v>4024</v>
      </c>
      <c r="G527" s="1" t="s">
        <v>4019</v>
      </c>
      <c r="H527" s="1">
        <v>4672</v>
      </c>
      <c r="I527" s="1">
        <v>4672</v>
      </c>
      <c r="J527" s="1" t="s">
        <v>12</v>
      </c>
      <c r="K527" s="8" t="s">
        <v>4033</v>
      </c>
      <c r="L527" s="9" t="s">
        <v>132</v>
      </c>
      <c r="M527" s="1" t="s">
        <v>132</v>
      </c>
      <c r="N527" s="1" t="s">
        <v>132</v>
      </c>
      <c r="O527" s="1" t="s">
        <v>132</v>
      </c>
      <c r="P527" s="1" t="s">
        <v>132</v>
      </c>
    </row>
    <row r="528" spans="1:16" ht="14.25" customHeight="1" x14ac:dyDescent="0.3">
      <c r="A528" s="1">
        <v>2019</v>
      </c>
      <c r="B528" s="6">
        <v>870</v>
      </c>
      <c r="C528" s="1" t="s">
        <v>1124</v>
      </c>
      <c r="D528" s="7">
        <v>4128</v>
      </c>
      <c r="E528" s="1" t="s">
        <v>1145</v>
      </c>
      <c r="F528" s="1" t="s">
        <v>4024</v>
      </c>
      <c r="G528" s="1" t="s">
        <v>4019</v>
      </c>
      <c r="H528" s="1">
        <v>4672</v>
      </c>
      <c r="I528" s="1">
        <v>4672</v>
      </c>
      <c r="J528" s="1" t="s">
        <v>12</v>
      </c>
      <c r="K528" s="8" t="s">
        <v>4033</v>
      </c>
      <c r="L528" s="9" t="s">
        <v>132</v>
      </c>
      <c r="M528" s="1" t="s">
        <v>132</v>
      </c>
      <c r="N528" s="1" t="s">
        <v>132</v>
      </c>
      <c r="O528" s="1" t="s">
        <v>132</v>
      </c>
      <c r="P528" s="1" t="s">
        <v>132</v>
      </c>
    </row>
    <row r="529" spans="1:16" ht="14.25" customHeight="1" x14ac:dyDescent="0.3">
      <c r="A529" s="1">
        <v>2019</v>
      </c>
      <c r="B529" s="6">
        <v>870</v>
      </c>
      <c r="C529" s="1" t="s">
        <v>1124</v>
      </c>
      <c r="D529" s="7">
        <v>4182</v>
      </c>
      <c r="E529" s="1" t="s">
        <v>1127</v>
      </c>
      <c r="F529" s="1" t="s">
        <v>4024</v>
      </c>
      <c r="G529" s="1" t="s">
        <v>4019</v>
      </c>
      <c r="H529" s="1">
        <v>4672</v>
      </c>
      <c r="I529" s="1">
        <v>4672</v>
      </c>
      <c r="J529" s="1" t="s">
        <v>132</v>
      </c>
      <c r="K529" s="8" t="s">
        <v>3662</v>
      </c>
      <c r="L529" s="9" t="s">
        <v>132</v>
      </c>
      <c r="M529" s="1" t="s">
        <v>132</v>
      </c>
      <c r="N529" s="1" t="s">
        <v>132</v>
      </c>
      <c r="O529" s="1" t="s">
        <v>132</v>
      </c>
      <c r="P529" s="1" t="s">
        <v>132</v>
      </c>
    </row>
    <row r="530" spans="1:16" ht="14.25" customHeight="1" x14ac:dyDescent="0.3">
      <c r="A530" s="1">
        <v>2019</v>
      </c>
      <c r="B530" s="6">
        <v>870</v>
      </c>
      <c r="C530" s="1" t="s">
        <v>1124</v>
      </c>
      <c r="D530" s="7">
        <v>5154</v>
      </c>
      <c r="E530" s="1" t="s">
        <v>1147</v>
      </c>
      <c r="F530" s="1" t="s">
        <v>4024</v>
      </c>
      <c r="G530" s="1" t="s">
        <v>4019</v>
      </c>
      <c r="H530" s="1">
        <v>4672</v>
      </c>
      <c r="I530" s="1">
        <v>4672</v>
      </c>
      <c r="J530" s="1" t="s">
        <v>132</v>
      </c>
      <c r="K530" s="8" t="s">
        <v>3662</v>
      </c>
      <c r="L530" s="9" t="s">
        <v>132</v>
      </c>
      <c r="M530" s="1" t="s">
        <v>132</v>
      </c>
      <c r="N530" s="1" t="s">
        <v>132</v>
      </c>
      <c r="O530" s="1" t="s">
        <v>132</v>
      </c>
      <c r="P530" s="1" t="s">
        <v>132</v>
      </c>
    </row>
    <row r="531" spans="1:16" ht="14.25" customHeight="1" x14ac:dyDescent="0.3">
      <c r="A531" s="1">
        <v>2019</v>
      </c>
      <c r="B531" s="6">
        <v>870</v>
      </c>
      <c r="C531" s="1" t="s">
        <v>1124</v>
      </c>
      <c r="D531" s="7">
        <v>6295</v>
      </c>
      <c r="E531" s="1" t="s">
        <v>1151</v>
      </c>
      <c r="F531" s="1" t="s">
        <v>4028</v>
      </c>
      <c r="G531" s="1" t="s">
        <v>4019</v>
      </c>
      <c r="H531" s="1">
        <v>4672</v>
      </c>
      <c r="I531" s="1">
        <v>4672</v>
      </c>
      <c r="J531" s="1" t="s">
        <v>12</v>
      </c>
      <c r="K531" s="8" t="s">
        <v>4033</v>
      </c>
      <c r="L531" s="9" t="s">
        <v>132</v>
      </c>
      <c r="M531" s="1" t="s">
        <v>132</v>
      </c>
      <c r="N531" s="1" t="s">
        <v>132</v>
      </c>
      <c r="O531" s="1" t="s">
        <v>132</v>
      </c>
      <c r="P531" s="1" t="s">
        <v>132</v>
      </c>
    </row>
    <row r="532" spans="1:16" ht="14.25" customHeight="1" x14ac:dyDescent="0.3">
      <c r="A532" s="1">
        <v>2019</v>
      </c>
      <c r="B532" s="6">
        <v>870</v>
      </c>
      <c r="C532" s="1" t="s">
        <v>1124</v>
      </c>
      <c r="D532" s="7">
        <v>6700</v>
      </c>
      <c r="E532" s="1" t="s">
        <v>1153</v>
      </c>
      <c r="F532" s="1" t="s">
        <v>4024</v>
      </c>
      <c r="G532" s="1" t="s">
        <v>4019</v>
      </c>
      <c r="H532" s="1">
        <v>4672</v>
      </c>
      <c r="I532" s="1">
        <v>4672</v>
      </c>
      <c r="J532" s="1" t="s">
        <v>132</v>
      </c>
      <c r="K532" s="8" t="s">
        <v>3662</v>
      </c>
      <c r="L532" s="9" t="s">
        <v>132</v>
      </c>
      <c r="M532" s="1" t="s">
        <v>132</v>
      </c>
      <c r="N532" s="1" t="s">
        <v>132</v>
      </c>
      <c r="O532" s="1" t="s">
        <v>132</v>
      </c>
      <c r="P532" s="1" t="s">
        <v>132</v>
      </c>
    </row>
    <row r="533" spans="1:16" ht="14.25" customHeight="1" x14ac:dyDescent="0.3">
      <c r="A533" s="1">
        <v>2019</v>
      </c>
      <c r="B533" s="6">
        <v>870</v>
      </c>
      <c r="C533" s="1" t="s">
        <v>1124</v>
      </c>
      <c r="D533" s="7">
        <v>6708</v>
      </c>
      <c r="E533" s="1" t="s">
        <v>1155</v>
      </c>
      <c r="F533" s="1" t="s">
        <v>4024</v>
      </c>
      <c r="G533" s="1" t="s">
        <v>4019</v>
      </c>
      <c r="H533" s="1">
        <v>4672</v>
      </c>
      <c r="I533" s="1">
        <v>4672</v>
      </c>
      <c r="J533" s="1" t="s">
        <v>12</v>
      </c>
      <c r="K533" s="8" t="s">
        <v>4033</v>
      </c>
      <c r="L533" s="9" t="s">
        <v>132</v>
      </c>
      <c r="M533" s="1" t="s">
        <v>132</v>
      </c>
      <c r="N533" s="1" t="s">
        <v>132</v>
      </c>
      <c r="O533" s="1" t="s">
        <v>132</v>
      </c>
      <c r="P533" s="1" t="s">
        <v>132</v>
      </c>
    </row>
    <row r="534" spans="1:16" ht="14.25" customHeight="1" x14ac:dyDescent="0.3">
      <c r="A534" s="1">
        <v>2019</v>
      </c>
      <c r="B534" s="1">
        <v>880</v>
      </c>
      <c r="C534" s="1" t="s">
        <v>1118</v>
      </c>
      <c r="D534" s="1" t="s">
        <v>87</v>
      </c>
      <c r="E534" s="1" t="s">
        <v>87</v>
      </c>
      <c r="F534" s="1" t="s">
        <v>4032</v>
      </c>
      <c r="G534" s="1" t="s">
        <v>4019</v>
      </c>
      <c r="H534" s="1">
        <v>86887</v>
      </c>
      <c r="I534" s="1">
        <v>86887</v>
      </c>
      <c r="J534" s="1" t="s">
        <v>132</v>
      </c>
      <c r="K534" s="1" t="s">
        <v>3662</v>
      </c>
      <c r="L534" s="1" t="s">
        <v>132</v>
      </c>
      <c r="M534" s="1" t="s">
        <v>132</v>
      </c>
      <c r="N534" s="1" t="s">
        <v>132</v>
      </c>
      <c r="O534" s="1" t="s">
        <v>132</v>
      </c>
      <c r="P534" s="1" t="s">
        <v>132</v>
      </c>
    </row>
    <row r="535" spans="1:16" ht="14.25" customHeight="1" x14ac:dyDescent="0.3">
      <c r="A535" s="1">
        <v>2019</v>
      </c>
      <c r="B535" s="6">
        <v>880</v>
      </c>
      <c r="C535" s="1" t="s">
        <v>1118</v>
      </c>
      <c r="D535" s="7">
        <v>10</v>
      </c>
      <c r="E535" s="1" t="s">
        <v>1212</v>
      </c>
      <c r="F535" s="1" t="s">
        <v>4039</v>
      </c>
      <c r="G535" s="1" t="s">
        <v>4057</v>
      </c>
      <c r="H535" s="1">
        <v>86887</v>
      </c>
      <c r="I535" s="1">
        <v>86887</v>
      </c>
      <c r="J535" s="1" t="s">
        <v>132</v>
      </c>
      <c r="K535" s="8" t="s">
        <v>4020</v>
      </c>
      <c r="L535" s="9" t="s">
        <v>132</v>
      </c>
      <c r="M535" s="1" t="s">
        <v>132</v>
      </c>
      <c r="N535" s="1" t="s">
        <v>132</v>
      </c>
      <c r="O535" s="1" t="s">
        <v>132</v>
      </c>
      <c r="P535" s="1" t="s">
        <v>132</v>
      </c>
    </row>
    <row r="536" spans="1:16" ht="14.25" customHeight="1" x14ac:dyDescent="0.3">
      <c r="A536" s="1">
        <v>2019</v>
      </c>
      <c r="B536" s="6">
        <v>880</v>
      </c>
      <c r="C536" s="1" t="s">
        <v>1118</v>
      </c>
      <c r="D536" s="7">
        <v>40</v>
      </c>
      <c r="E536" s="1" t="s">
        <v>1465</v>
      </c>
      <c r="F536" s="1" t="s">
        <v>4030</v>
      </c>
      <c r="G536" s="1" t="s">
        <v>4019</v>
      </c>
      <c r="H536" s="1">
        <v>86887</v>
      </c>
      <c r="I536" s="1">
        <v>86887</v>
      </c>
      <c r="J536" s="1" t="s">
        <v>132</v>
      </c>
      <c r="K536" s="11" t="s">
        <v>3662</v>
      </c>
      <c r="L536" s="9" t="s">
        <v>132</v>
      </c>
      <c r="M536" s="1" t="s">
        <v>132</v>
      </c>
      <c r="N536" s="1" t="s">
        <v>132</v>
      </c>
      <c r="O536" s="1" t="s">
        <v>132</v>
      </c>
      <c r="P536" s="1" t="s">
        <v>132</v>
      </c>
    </row>
    <row r="537" spans="1:16" ht="14.25" customHeight="1" x14ac:dyDescent="0.3">
      <c r="A537" s="1">
        <v>2019</v>
      </c>
      <c r="B537" s="6">
        <v>880</v>
      </c>
      <c r="C537" s="1" t="s">
        <v>1118</v>
      </c>
      <c r="D537" s="7">
        <v>67</v>
      </c>
      <c r="E537" s="1" t="s">
        <v>1170</v>
      </c>
      <c r="F537" s="1" t="s">
        <v>4043</v>
      </c>
      <c r="G537" s="1" t="s">
        <v>4029</v>
      </c>
      <c r="H537" s="1">
        <v>86887</v>
      </c>
      <c r="I537" s="1">
        <v>86887</v>
      </c>
      <c r="J537" s="1" t="s">
        <v>132</v>
      </c>
      <c r="K537" s="8" t="s">
        <v>4020</v>
      </c>
      <c r="L537" s="9" t="s">
        <v>132</v>
      </c>
      <c r="M537" s="1" t="s">
        <v>132</v>
      </c>
      <c r="N537" s="1" t="s">
        <v>132</v>
      </c>
      <c r="O537" s="1" t="s">
        <v>132</v>
      </c>
      <c r="P537" s="1" t="s">
        <v>132</v>
      </c>
    </row>
    <row r="538" spans="1:16" ht="14.25" customHeight="1" x14ac:dyDescent="0.3">
      <c r="A538" s="1">
        <v>2019</v>
      </c>
      <c r="B538" s="6">
        <v>880</v>
      </c>
      <c r="C538" s="1" t="s">
        <v>1118</v>
      </c>
      <c r="D538" s="7">
        <v>99</v>
      </c>
      <c r="E538" s="1" t="s">
        <v>1220</v>
      </c>
      <c r="F538" s="1" t="s">
        <v>4027</v>
      </c>
      <c r="G538" s="1" t="s">
        <v>4022</v>
      </c>
      <c r="H538" s="1">
        <v>86887</v>
      </c>
      <c r="I538" s="1">
        <v>86887</v>
      </c>
      <c r="J538" s="1" t="s">
        <v>132</v>
      </c>
      <c r="K538" s="8" t="s">
        <v>4020</v>
      </c>
      <c r="L538" s="9" t="s">
        <v>132</v>
      </c>
      <c r="M538" s="1" t="s">
        <v>132</v>
      </c>
      <c r="N538" s="1" t="s">
        <v>132</v>
      </c>
      <c r="O538" s="1" t="s">
        <v>132</v>
      </c>
      <c r="P538" s="1" t="s">
        <v>132</v>
      </c>
    </row>
    <row r="539" spans="1:16" ht="14.25" customHeight="1" x14ac:dyDescent="0.3">
      <c r="A539" s="1">
        <v>2019</v>
      </c>
      <c r="B539" s="6">
        <v>880</v>
      </c>
      <c r="C539" s="1" t="s">
        <v>1118</v>
      </c>
      <c r="D539" s="7">
        <v>220</v>
      </c>
      <c r="E539" s="1" t="s">
        <v>1365</v>
      </c>
      <c r="F539" s="1" t="s">
        <v>4023</v>
      </c>
      <c r="G539" s="1" t="s">
        <v>4019</v>
      </c>
      <c r="H539" s="1">
        <v>86887</v>
      </c>
      <c r="I539" s="1">
        <v>86887</v>
      </c>
      <c r="J539" s="1" t="s">
        <v>132</v>
      </c>
      <c r="K539" s="8" t="s">
        <v>4020</v>
      </c>
      <c r="L539" s="9" t="s">
        <v>132</v>
      </c>
      <c r="M539" s="1" t="s">
        <v>132</v>
      </c>
      <c r="N539" s="1" t="s">
        <v>132</v>
      </c>
      <c r="O539" s="1" t="s">
        <v>132</v>
      </c>
      <c r="P539" s="1" t="s">
        <v>132</v>
      </c>
    </row>
    <row r="540" spans="1:16" ht="14.25" customHeight="1" x14ac:dyDescent="0.3">
      <c r="A540" s="1">
        <v>2019</v>
      </c>
      <c r="B540" s="6">
        <v>880</v>
      </c>
      <c r="C540" s="1" t="s">
        <v>1118</v>
      </c>
      <c r="D540" s="7">
        <v>388</v>
      </c>
      <c r="E540" s="1" t="s">
        <v>1172</v>
      </c>
      <c r="F540" s="1" t="s">
        <v>4059</v>
      </c>
      <c r="G540" s="1" t="s">
        <v>4019</v>
      </c>
      <c r="H540" s="1">
        <v>86887</v>
      </c>
      <c r="I540" s="1">
        <v>86887</v>
      </c>
      <c r="J540" s="1" t="s">
        <v>132</v>
      </c>
      <c r="K540" s="8" t="s">
        <v>4020</v>
      </c>
      <c r="L540" s="9" t="s">
        <v>132</v>
      </c>
      <c r="M540" s="1" t="s">
        <v>132</v>
      </c>
      <c r="N540" s="1" t="s">
        <v>132</v>
      </c>
      <c r="O540" s="1" t="s">
        <v>132</v>
      </c>
      <c r="P540" s="1" t="s">
        <v>132</v>
      </c>
    </row>
    <row r="541" spans="1:16" ht="14.25" customHeight="1" x14ac:dyDescent="0.3">
      <c r="A541" s="1">
        <v>2019</v>
      </c>
      <c r="B541" s="6">
        <v>880</v>
      </c>
      <c r="C541" s="1" t="s">
        <v>1118</v>
      </c>
      <c r="D541" s="7">
        <v>408</v>
      </c>
      <c r="E541" s="1" t="s">
        <v>1550</v>
      </c>
      <c r="F541" s="1" t="s">
        <v>4024</v>
      </c>
      <c r="G541" s="1" t="s">
        <v>4019</v>
      </c>
      <c r="H541" s="1">
        <v>86887</v>
      </c>
      <c r="I541" s="1">
        <v>86887</v>
      </c>
      <c r="J541" s="1" t="s">
        <v>132</v>
      </c>
      <c r="K541" s="8" t="s">
        <v>3662</v>
      </c>
      <c r="L541" s="9" t="s">
        <v>132</v>
      </c>
      <c r="M541" s="1" t="s">
        <v>132</v>
      </c>
      <c r="N541" s="1" t="s">
        <v>132</v>
      </c>
      <c r="O541" s="1" t="s">
        <v>132</v>
      </c>
      <c r="P541" s="1" t="s">
        <v>132</v>
      </c>
    </row>
    <row r="542" spans="1:16" ht="14.25" customHeight="1" x14ac:dyDescent="0.3">
      <c r="A542" s="1">
        <v>2019</v>
      </c>
      <c r="B542" s="6">
        <v>880</v>
      </c>
      <c r="C542" s="1" t="s">
        <v>1118</v>
      </c>
      <c r="D542" s="7">
        <v>418</v>
      </c>
      <c r="E542" s="1" t="s">
        <v>1174</v>
      </c>
      <c r="F542" s="1" t="s">
        <v>4023</v>
      </c>
      <c r="G542" s="1" t="s">
        <v>4019</v>
      </c>
      <c r="H542" s="1">
        <v>86887</v>
      </c>
      <c r="I542" s="1">
        <v>86887</v>
      </c>
      <c r="J542" s="1" t="s">
        <v>132</v>
      </c>
      <c r="K542" s="8" t="s">
        <v>4020</v>
      </c>
      <c r="L542" s="9" t="s">
        <v>132</v>
      </c>
      <c r="M542" s="1" t="s">
        <v>132</v>
      </c>
      <c r="N542" s="1" t="s">
        <v>132</v>
      </c>
      <c r="O542" s="1" t="s">
        <v>132</v>
      </c>
      <c r="P542" s="1" t="s">
        <v>132</v>
      </c>
    </row>
    <row r="543" spans="1:16" ht="14.25" customHeight="1" x14ac:dyDescent="0.3">
      <c r="A543" s="1">
        <v>2019</v>
      </c>
      <c r="B543" s="6">
        <v>880</v>
      </c>
      <c r="C543" s="1" t="s">
        <v>1118</v>
      </c>
      <c r="D543" s="7">
        <v>520</v>
      </c>
      <c r="E543" s="1" t="s">
        <v>1176</v>
      </c>
      <c r="F543" s="1" t="s">
        <v>4024</v>
      </c>
      <c r="G543" s="1" t="s">
        <v>4019</v>
      </c>
      <c r="H543" s="1">
        <v>86887</v>
      </c>
      <c r="I543" s="1">
        <v>86887</v>
      </c>
      <c r="J543" s="1" t="s">
        <v>132</v>
      </c>
      <c r="K543" s="8" t="s">
        <v>3662</v>
      </c>
      <c r="L543" s="9" t="s">
        <v>132</v>
      </c>
      <c r="M543" s="1" t="s">
        <v>132</v>
      </c>
      <c r="N543" s="1" t="s">
        <v>132</v>
      </c>
      <c r="O543" s="1" t="s">
        <v>132</v>
      </c>
      <c r="P543" s="1" t="s">
        <v>132</v>
      </c>
    </row>
    <row r="544" spans="1:16" ht="14.25" customHeight="1" x14ac:dyDescent="0.3">
      <c r="A544" s="1">
        <v>2019</v>
      </c>
      <c r="B544" s="6">
        <v>880</v>
      </c>
      <c r="C544" s="1" t="s">
        <v>1118</v>
      </c>
      <c r="D544" s="7">
        <v>650</v>
      </c>
      <c r="E544" s="1" t="s">
        <v>1178</v>
      </c>
      <c r="F544" s="1" t="s">
        <v>4059</v>
      </c>
      <c r="G544" s="1" t="s">
        <v>4019</v>
      </c>
      <c r="H544" s="1">
        <v>86887</v>
      </c>
      <c r="I544" s="1">
        <v>86887</v>
      </c>
      <c r="J544" s="1" t="s">
        <v>132</v>
      </c>
      <c r="K544" s="8" t="s">
        <v>4020</v>
      </c>
      <c r="L544" s="9" t="s">
        <v>132</v>
      </c>
      <c r="M544" s="1" t="s">
        <v>132</v>
      </c>
      <c r="N544" s="1" t="s">
        <v>132</v>
      </c>
      <c r="O544" s="1" t="s">
        <v>132</v>
      </c>
      <c r="P544" s="1" t="s">
        <v>132</v>
      </c>
    </row>
    <row r="545" spans="1:16" ht="14.25" customHeight="1" x14ac:dyDescent="0.3">
      <c r="A545" s="1">
        <v>2019</v>
      </c>
      <c r="B545" s="6">
        <v>880</v>
      </c>
      <c r="C545" s="1" t="s">
        <v>1118</v>
      </c>
      <c r="D545" s="7">
        <v>964</v>
      </c>
      <c r="E545" s="1" t="s">
        <v>1182</v>
      </c>
      <c r="F545" s="1" t="s">
        <v>4025</v>
      </c>
      <c r="G545" s="1" t="s">
        <v>4019</v>
      </c>
      <c r="H545" s="1">
        <v>86887</v>
      </c>
      <c r="I545" s="1">
        <v>86887</v>
      </c>
      <c r="J545" s="1" t="s">
        <v>132</v>
      </c>
      <c r="K545" s="8" t="s">
        <v>3662</v>
      </c>
      <c r="L545" s="9" t="s">
        <v>132</v>
      </c>
      <c r="M545" s="1" t="s">
        <v>132</v>
      </c>
      <c r="N545" s="1" t="s">
        <v>132</v>
      </c>
      <c r="O545" s="1" t="s">
        <v>132</v>
      </c>
      <c r="P545" s="1" t="s">
        <v>132</v>
      </c>
    </row>
    <row r="546" spans="1:16" ht="14.25" customHeight="1" x14ac:dyDescent="0.3">
      <c r="A546" s="1">
        <v>2019</v>
      </c>
      <c r="B546" s="6">
        <v>880</v>
      </c>
      <c r="C546" s="1" t="s">
        <v>1118</v>
      </c>
      <c r="D546" s="7">
        <v>1056</v>
      </c>
      <c r="E546" s="1" t="s">
        <v>1184</v>
      </c>
      <c r="F546" s="1" t="s">
        <v>4024</v>
      </c>
      <c r="G546" s="1" t="s">
        <v>4019</v>
      </c>
      <c r="H546" s="1">
        <v>86887</v>
      </c>
      <c r="I546" s="1">
        <v>86887</v>
      </c>
      <c r="J546" s="1" t="s">
        <v>132</v>
      </c>
      <c r="K546" s="8" t="s">
        <v>3662</v>
      </c>
      <c r="L546" s="9" t="s">
        <v>132</v>
      </c>
      <c r="M546" s="1" t="s">
        <v>132</v>
      </c>
      <c r="N546" s="1" t="s">
        <v>132</v>
      </c>
      <c r="O546" s="1" t="s">
        <v>132</v>
      </c>
      <c r="P546" s="1" t="s">
        <v>132</v>
      </c>
    </row>
    <row r="547" spans="1:16" ht="14.25" customHeight="1" x14ac:dyDescent="0.3">
      <c r="A547" s="1">
        <v>2019</v>
      </c>
      <c r="B547" s="6">
        <v>880</v>
      </c>
      <c r="C547" s="1" t="s">
        <v>1118</v>
      </c>
      <c r="D547" s="7">
        <v>1076</v>
      </c>
      <c r="E547" s="1" t="s">
        <v>1186</v>
      </c>
      <c r="F547" s="1" t="s">
        <v>4059</v>
      </c>
      <c r="G547" s="1" t="s">
        <v>4019</v>
      </c>
      <c r="H547" s="1">
        <v>86887</v>
      </c>
      <c r="I547" s="1">
        <v>86887</v>
      </c>
      <c r="J547" s="1" t="s">
        <v>132</v>
      </c>
      <c r="K547" s="8" t="s">
        <v>4020</v>
      </c>
      <c r="L547" s="9" t="s">
        <v>132</v>
      </c>
      <c r="M547" s="1" t="s">
        <v>132</v>
      </c>
      <c r="N547" s="1" t="s">
        <v>132</v>
      </c>
      <c r="O547" s="1" t="s">
        <v>132</v>
      </c>
      <c r="P547" s="1" t="s">
        <v>132</v>
      </c>
    </row>
    <row r="548" spans="1:16" ht="14.25" customHeight="1" x14ac:dyDescent="0.3">
      <c r="A548" s="1">
        <v>2019</v>
      </c>
      <c r="B548" s="6">
        <v>880</v>
      </c>
      <c r="C548" s="1" t="s">
        <v>1118</v>
      </c>
      <c r="D548" s="7">
        <v>1077</v>
      </c>
      <c r="E548" s="1" t="s">
        <v>1180</v>
      </c>
      <c r="F548" s="1" t="s">
        <v>4059</v>
      </c>
      <c r="G548" s="1" t="s">
        <v>4019</v>
      </c>
      <c r="H548" s="1">
        <v>86887</v>
      </c>
      <c r="I548" s="1">
        <v>86887</v>
      </c>
      <c r="J548" s="1" t="s">
        <v>132</v>
      </c>
      <c r="K548" s="8" t="s">
        <v>4020</v>
      </c>
      <c r="L548" s="9" t="s">
        <v>132</v>
      </c>
      <c r="M548" s="1" t="s">
        <v>132</v>
      </c>
      <c r="N548" s="1" t="s">
        <v>132</v>
      </c>
      <c r="O548" s="1" t="s">
        <v>132</v>
      </c>
      <c r="P548" s="1" t="s">
        <v>132</v>
      </c>
    </row>
    <row r="549" spans="1:16" ht="14.25" customHeight="1" x14ac:dyDescent="0.3">
      <c r="A549" s="1">
        <v>2019</v>
      </c>
      <c r="B549" s="6">
        <v>880</v>
      </c>
      <c r="C549" s="1" t="s">
        <v>1118</v>
      </c>
      <c r="D549" s="7">
        <v>1106</v>
      </c>
      <c r="E549" s="1" t="s">
        <v>1190</v>
      </c>
      <c r="F549" s="1" t="s">
        <v>4024</v>
      </c>
      <c r="G549" s="1" t="s">
        <v>4019</v>
      </c>
      <c r="H549" s="1">
        <v>86887</v>
      </c>
      <c r="I549" s="1">
        <v>86887</v>
      </c>
      <c r="J549" s="1" t="s">
        <v>132</v>
      </c>
      <c r="K549" s="8" t="s">
        <v>3662</v>
      </c>
      <c r="L549" s="9" t="s">
        <v>132</v>
      </c>
      <c r="M549" s="1" t="s">
        <v>132</v>
      </c>
      <c r="N549" s="1" t="s">
        <v>132</v>
      </c>
      <c r="O549" s="1" t="s">
        <v>132</v>
      </c>
      <c r="P549" s="1" t="s">
        <v>132</v>
      </c>
    </row>
    <row r="550" spans="1:16" ht="14.25" customHeight="1" x14ac:dyDescent="0.3">
      <c r="A550" s="1">
        <v>2019</v>
      </c>
      <c r="B550" s="6">
        <v>880</v>
      </c>
      <c r="C550" s="1" t="s">
        <v>1118</v>
      </c>
      <c r="D550" s="7">
        <v>1295</v>
      </c>
      <c r="E550" s="1" t="s">
        <v>1242</v>
      </c>
      <c r="F550" s="1" t="s">
        <v>4080</v>
      </c>
      <c r="G550" s="1" t="s">
        <v>4038</v>
      </c>
      <c r="H550" s="1">
        <v>86887</v>
      </c>
      <c r="I550" s="1">
        <v>86887</v>
      </c>
      <c r="J550" s="1" t="s">
        <v>132</v>
      </c>
      <c r="K550" s="8" t="s">
        <v>4020</v>
      </c>
      <c r="L550" s="9" t="s">
        <v>132</v>
      </c>
      <c r="M550" s="1" t="s">
        <v>132</v>
      </c>
      <c r="N550" s="1" t="s">
        <v>132</v>
      </c>
      <c r="O550" s="1" t="s">
        <v>132</v>
      </c>
      <c r="P550" s="1" t="s">
        <v>132</v>
      </c>
    </row>
    <row r="551" spans="1:16" ht="14.25" customHeight="1" x14ac:dyDescent="0.3">
      <c r="A551" s="1">
        <v>2019</v>
      </c>
      <c r="B551" s="6">
        <v>880</v>
      </c>
      <c r="C551" s="1" t="s">
        <v>1118</v>
      </c>
      <c r="D551" s="7">
        <v>1319</v>
      </c>
      <c r="E551" s="1" t="s">
        <v>1192</v>
      </c>
      <c r="F551" s="1" t="s">
        <v>4059</v>
      </c>
      <c r="G551" s="1" t="s">
        <v>4019</v>
      </c>
      <c r="H551" s="1">
        <v>86887</v>
      </c>
      <c r="I551" s="1">
        <v>86887</v>
      </c>
      <c r="J551" s="1" t="s">
        <v>132</v>
      </c>
      <c r="K551" s="8" t="s">
        <v>4020</v>
      </c>
      <c r="L551" s="9" t="s">
        <v>132</v>
      </c>
      <c r="M551" s="1" t="s">
        <v>132</v>
      </c>
      <c r="N551" s="1" t="s">
        <v>132</v>
      </c>
      <c r="O551" s="1" t="s">
        <v>132</v>
      </c>
      <c r="P551" s="1" t="s">
        <v>132</v>
      </c>
    </row>
    <row r="552" spans="1:16" ht="14.25" customHeight="1" x14ac:dyDescent="0.3">
      <c r="A552" s="1">
        <v>2019</v>
      </c>
      <c r="B552" s="6">
        <v>880</v>
      </c>
      <c r="C552" s="1" t="s">
        <v>1118</v>
      </c>
      <c r="D552" s="7">
        <v>1324</v>
      </c>
      <c r="E552" s="1" t="s">
        <v>1194</v>
      </c>
      <c r="F552" s="1" t="s">
        <v>4024</v>
      </c>
      <c r="G552" s="1" t="s">
        <v>4019</v>
      </c>
      <c r="H552" s="1">
        <v>86887</v>
      </c>
      <c r="I552" s="1">
        <v>86887</v>
      </c>
      <c r="J552" s="1" t="s">
        <v>132</v>
      </c>
      <c r="K552" s="8" t="s">
        <v>3662</v>
      </c>
      <c r="L552" s="9" t="s">
        <v>132</v>
      </c>
      <c r="M552" s="1" t="s">
        <v>132</v>
      </c>
      <c r="N552" s="1" t="s">
        <v>132</v>
      </c>
      <c r="O552" s="1" t="s">
        <v>132</v>
      </c>
      <c r="P552" s="1" t="s">
        <v>132</v>
      </c>
    </row>
    <row r="553" spans="1:16" ht="14.25" customHeight="1" x14ac:dyDescent="0.3">
      <c r="A553" s="1">
        <v>2019</v>
      </c>
      <c r="B553" s="6">
        <v>880</v>
      </c>
      <c r="C553" s="1" t="s">
        <v>1118</v>
      </c>
      <c r="D553" s="7">
        <v>1345</v>
      </c>
      <c r="E553" s="1" t="s">
        <v>1469</v>
      </c>
      <c r="F553" s="1" t="s">
        <v>4024</v>
      </c>
      <c r="G553" s="1" t="s">
        <v>4019</v>
      </c>
      <c r="H553" s="1">
        <v>86887</v>
      </c>
      <c r="I553" s="1">
        <v>86887</v>
      </c>
      <c r="J553" s="1" t="s">
        <v>132</v>
      </c>
      <c r="K553" s="8" t="s">
        <v>3662</v>
      </c>
      <c r="L553" s="9" t="s">
        <v>132</v>
      </c>
      <c r="M553" s="1" t="s">
        <v>132</v>
      </c>
      <c r="N553" s="1" t="s">
        <v>132</v>
      </c>
      <c r="O553" s="1" t="s">
        <v>132</v>
      </c>
      <c r="P553" s="1" t="s">
        <v>132</v>
      </c>
    </row>
    <row r="554" spans="1:16" ht="14.25" customHeight="1" x14ac:dyDescent="0.3">
      <c r="A554" s="1">
        <v>2019</v>
      </c>
      <c r="B554" s="6">
        <v>880</v>
      </c>
      <c r="C554" s="1" t="s">
        <v>1118</v>
      </c>
      <c r="D554" s="7">
        <v>1400</v>
      </c>
      <c r="E554" s="1" t="s">
        <v>1198</v>
      </c>
      <c r="F554" s="1" t="s">
        <v>4023</v>
      </c>
      <c r="G554" s="1" t="s">
        <v>4019</v>
      </c>
      <c r="H554" s="1">
        <v>86887</v>
      </c>
      <c r="I554" s="1">
        <v>86887</v>
      </c>
      <c r="J554" s="1" t="s">
        <v>132</v>
      </c>
      <c r="K554" s="8" t="s">
        <v>4020</v>
      </c>
      <c r="L554" s="9" t="s">
        <v>132</v>
      </c>
      <c r="M554" s="1" t="s">
        <v>132</v>
      </c>
      <c r="N554" s="1" t="s">
        <v>132</v>
      </c>
      <c r="O554" s="1" t="s">
        <v>132</v>
      </c>
      <c r="P554" s="1" t="s">
        <v>132</v>
      </c>
    </row>
    <row r="555" spans="1:16" ht="14.25" customHeight="1" x14ac:dyDescent="0.3">
      <c r="A555" s="1">
        <v>2019</v>
      </c>
      <c r="B555" s="6">
        <v>880</v>
      </c>
      <c r="C555" s="1" t="s">
        <v>1118</v>
      </c>
      <c r="D555" s="7">
        <v>1489</v>
      </c>
      <c r="E555" s="1" t="s">
        <v>1222</v>
      </c>
      <c r="F555" s="1" t="s">
        <v>4030</v>
      </c>
      <c r="G555" s="1" t="s">
        <v>4019</v>
      </c>
      <c r="H555" s="1">
        <v>86887</v>
      </c>
      <c r="I555" s="1">
        <v>86887</v>
      </c>
      <c r="J555" s="1" t="s">
        <v>132</v>
      </c>
      <c r="K555" s="10" t="s">
        <v>3662</v>
      </c>
      <c r="L555" s="9" t="s">
        <v>132</v>
      </c>
      <c r="M555" s="1" t="s">
        <v>132</v>
      </c>
      <c r="N555" s="1" t="s">
        <v>132</v>
      </c>
      <c r="O555" s="1" t="s">
        <v>132</v>
      </c>
      <c r="P555" s="1" t="s">
        <v>132</v>
      </c>
    </row>
    <row r="556" spans="1:16" ht="14.25" customHeight="1" x14ac:dyDescent="0.3">
      <c r="A556" s="1">
        <v>2019</v>
      </c>
      <c r="B556" s="6">
        <v>880</v>
      </c>
      <c r="C556" s="1" t="s">
        <v>1118</v>
      </c>
      <c r="D556" s="7">
        <v>1528</v>
      </c>
      <c r="E556" s="1" t="s">
        <v>1204</v>
      </c>
      <c r="F556" s="1" t="s">
        <v>4059</v>
      </c>
      <c r="G556" s="1" t="s">
        <v>4019</v>
      </c>
      <c r="H556" s="1">
        <v>86887</v>
      </c>
      <c r="I556" s="1">
        <v>86887</v>
      </c>
      <c r="J556" s="1" t="s">
        <v>132</v>
      </c>
      <c r="K556" s="8" t="s">
        <v>4020</v>
      </c>
      <c r="L556" s="9" t="s">
        <v>132</v>
      </c>
      <c r="M556" s="1" t="s">
        <v>132</v>
      </c>
      <c r="N556" s="1" t="s">
        <v>132</v>
      </c>
      <c r="O556" s="1" t="s">
        <v>132</v>
      </c>
      <c r="P556" s="1" t="s">
        <v>132</v>
      </c>
    </row>
    <row r="557" spans="1:16" ht="14.25" customHeight="1" x14ac:dyDescent="0.3">
      <c r="A557" s="1">
        <v>2019</v>
      </c>
      <c r="B557" s="6">
        <v>880</v>
      </c>
      <c r="C557" s="1" t="s">
        <v>1118</v>
      </c>
      <c r="D557" s="7">
        <v>1529</v>
      </c>
      <c r="E557" s="1" t="s">
        <v>1283</v>
      </c>
      <c r="F557" s="1" t="s">
        <v>4024</v>
      </c>
      <c r="G557" s="1" t="s">
        <v>4019</v>
      </c>
      <c r="H557" s="1">
        <v>86887</v>
      </c>
      <c r="I557" s="1">
        <v>86887</v>
      </c>
      <c r="J557" s="1" t="s">
        <v>12</v>
      </c>
      <c r="K557" s="8" t="s">
        <v>4033</v>
      </c>
      <c r="L557" s="9" t="s">
        <v>132</v>
      </c>
      <c r="M557" s="1" t="s">
        <v>132</v>
      </c>
      <c r="N557" s="1" t="s">
        <v>132</v>
      </c>
      <c r="O557" s="1" t="s">
        <v>132</v>
      </c>
      <c r="P557" s="1" t="s">
        <v>132</v>
      </c>
    </row>
    <row r="558" spans="1:16" ht="14.25" customHeight="1" x14ac:dyDescent="0.3">
      <c r="A558" s="1">
        <v>2019</v>
      </c>
      <c r="B558" s="6">
        <v>880</v>
      </c>
      <c r="C558" s="1" t="s">
        <v>1118</v>
      </c>
      <c r="D558" s="7">
        <v>1561</v>
      </c>
      <c r="E558" s="1" t="s">
        <v>1216</v>
      </c>
      <c r="F558" s="1" t="s">
        <v>4043</v>
      </c>
      <c r="G558" s="1" t="s">
        <v>4019</v>
      </c>
      <c r="H558" s="1">
        <v>86887</v>
      </c>
      <c r="I558" s="1">
        <v>86887</v>
      </c>
      <c r="J558" s="1" t="s">
        <v>132</v>
      </c>
      <c r="K558" s="8" t="s">
        <v>4020</v>
      </c>
      <c r="L558" s="9" t="s">
        <v>132</v>
      </c>
      <c r="M558" s="1" t="s">
        <v>132</v>
      </c>
      <c r="N558" s="1" t="s">
        <v>132</v>
      </c>
      <c r="O558" s="1" t="s">
        <v>132</v>
      </c>
      <c r="P558" s="1" t="s">
        <v>132</v>
      </c>
    </row>
    <row r="559" spans="1:16" ht="14.25" customHeight="1" x14ac:dyDescent="0.3">
      <c r="A559" s="1">
        <v>2019</v>
      </c>
      <c r="B559" s="6">
        <v>880</v>
      </c>
      <c r="C559" s="1" t="s">
        <v>1118</v>
      </c>
      <c r="D559" s="7">
        <v>1748</v>
      </c>
      <c r="E559" s="1" t="s">
        <v>1214</v>
      </c>
      <c r="F559" s="1" t="s">
        <v>4030</v>
      </c>
      <c r="G559" s="1" t="s">
        <v>4019</v>
      </c>
      <c r="H559" s="1">
        <v>86887</v>
      </c>
      <c r="I559" s="1">
        <v>86887</v>
      </c>
      <c r="J559" s="1" t="s">
        <v>132</v>
      </c>
      <c r="K559" s="10" t="s">
        <v>3662</v>
      </c>
      <c r="L559" s="9" t="s">
        <v>132</v>
      </c>
      <c r="M559" s="1" t="s">
        <v>132</v>
      </c>
      <c r="N559" s="1" t="s">
        <v>132</v>
      </c>
      <c r="O559" s="1" t="s">
        <v>132</v>
      </c>
      <c r="P559" s="1" t="s">
        <v>132</v>
      </c>
    </row>
    <row r="560" spans="1:16" ht="14.25" customHeight="1" x14ac:dyDescent="0.3">
      <c r="A560" s="1">
        <v>2019</v>
      </c>
      <c r="B560" s="6">
        <v>880</v>
      </c>
      <c r="C560" s="1" t="s">
        <v>1118</v>
      </c>
      <c r="D560" s="7">
        <v>1774</v>
      </c>
      <c r="E560" s="1" t="s">
        <v>1208</v>
      </c>
      <c r="F560" s="1" t="s">
        <v>4023</v>
      </c>
      <c r="G560" s="1" t="s">
        <v>4019</v>
      </c>
      <c r="H560" s="1">
        <v>86887</v>
      </c>
      <c r="I560" s="1">
        <v>86887</v>
      </c>
      <c r="J560" s="1" t="s">
        <v>132</v>
      </c>
      <c r="K560" s="8" t="s">
        <v>4020</v>
      </c>
      <c r="L560" s="9" t="s">
        <v>132</v>
      </c>
      <c r="M560" s="1" t="s">
        <v>132</v>
      </c>
      <c r="N560" s="1" t="s">
        <v>132</v>
      </c>
      <c r="O560" s="1" t="s">
        <v>132</v>
      </c>
      <c r="P560" s="1" t="s">
        <v>132</v>
      </c>
    </row>
    <row r="561" spans="1:16" ht="14.25" customHeight="1" x14ac:dyDescent="0.3">
      <c r="A561" s="1">
        <v>2019</v>
      </c>
      <c r="B561" s="6">
        <v>880</v>
      </c>
      <c r="C561" s="1" t="s">
        <v>1118</v>
      </c>
      <c r="D561" s="7">
        <v>1785</v>
      </c>
      <c r="E561" s="1" t="s">
        <v>1234</v>
      </c>
      <c r="F561" s="1" t="s">
        <v>4077</v>
      </c>
      <c r="G561" s="1" t="s">
        <v>4076</v>
      </c>
      <c r="H561" s="1">
        <v>86887</v>
      </c>
      <c r="I561" s="1">
        <v>86887</v>
      </c>
      <c r="J561" s="1" t="s">
        <v>132</v>
      </c>
      <c r="K561" s="8" t="s">
        <v>4020</v>
      </c>
      <c r="L561" s="9" t="s">
        <v>132</v>
      </c>
      <c r="M561" s="1" t="s">
        <v>132</v>
      </c>
      <c r="N561" s="1" t="s">
        <v>132</v>
      </c>
      <c r="O561" s="1" t="s">
        <v>132</v>
      </c>
      <c r="P561" s="1" t="s">
        <v>132</v>
      </c>
    </row>
    <row r="562" spans="1:16" ht="14.25" customHeight="1" x14ac:dyDescent="0.3">
      <c r="A562" s="1">
        <v>2019</v>
      </c>
      <c r="B562" s="6">
        <v>880</v>
      </c>
      <c r="C562" s="1" t="s">
        <v>1118</v>
      </c>
      <c r="D562" s="7">
        <v>1788</v>
      </c>
      <c r="E562" s="1" t="s">
        <v>1240</v>
      </c>
      <c r="F562" s="1" t="s">
        <v>4027</v>
      </c>
      <c r="G562" s="1" t="s">
        <v>4022</v>
      </c>
      <c r="H562" s="1">
        <v>86887</v>
      </c>
      <c r="I562" s="1">
        <v>86887</v>
      </c>
      <c r="J562" s="1" t="s">
        <v>132</v>
      </c>
      <c r="K562" s="8" t="s">
        <v>4020</v>
      </c>
      <c r="L562" s="9" t="s">
        <v>132</v>
      </c>
      <c r="M562" s="1" t="s">
        <v>132</v>
      </c>
      <c r="N562" s="1" t="s">
        <v>132</v>
      </c>
      <c r="O562" s="1" t="s">
        <v>132</v>
      </c>
      <c r="P562" s="1" t="s">
        <v>132</v>
      </c>
    </row>
    <row r="563" spans="1:16" ht="14.25" customHeight="1" x14ac:dyDescent="0.3">
      <c r="A563" s="1">
        <v>2019</v>
      </c>
      <c r="B563" s="6">
        <v>880</v>
      </c>
      <c r="C563" s="1" t="s">
        <v>1118</v>
      </c>
      <c r="D563" s="7">
        <v>1816</v>
      </c>
      <c r="E563" s="1" t="s">
        <v>1244</v>
      </c>
      <c r="F563" s="1" t="s">
        <v>4027</v>
      </c>
      <c r="G563" s="1" t="s">
        <v>4022</v>
      </c>
      <c r="H563" s="1">
        <v>86887</v>
      </c>
      <c r="I563" s="1">
        <v>86887</v>
      </c>
      <c r="J563" s="1" t="s">
        <v>132</v>
      </c>
      <c r="K563" s="8" t="s">
        <v>4020</v>
      </c>
      <c r="L563" s="9" t="s">
        <v>132</v>
      </c>
      <c r="M563" s="1" t="s">
        <v>132</v>
      </c>
      <c r="N563" s="1" t="s">
        <v>132</v>
      </c>
      <c r="O563" s="1" t="s">
        <v>132</v>
      </c>
      <c r="P563" s="1" t="s">
        <v>132</v>
      </c>
    </row>
    <row r="564" spans="1:16" ht="14.25" customHeight="1" x14ac:dyDescent="0.3">
      <c r="A564" s="1">
        <v>2019</v>
      </c>
      <c r="B564" s="6">
        <v>880</v>
      </c>
      <c r="C564" s="1" t="s">
        <v>1118</v>
      </c>
      <c r="D564" s="7">
        <v>1846</v>
      </c>
      <c r="E564" s="1" t="s">
        <v>487</v>
      </c>
      <c r="F564" s="1" t="s">
        <v>4023</v>
      </c>
      <c r="G564" s="1" t="s">
        <v>4019</v>
      </c>
      <c r="H564" s="1">
        <v>86887</v>
      </c>
      <c r="I564" s="1">
        <v>86887</v>
      </c>
      <c r="J564" s="1" t="s">
        <v>132</v>
      </c>
      <c r="K564" s="8" t="s">
        <v>4020</v>
      </c>
      <c r="L564" s="9" t="s">
        <v>132</v>
      </c>
      <c r="M564" s="1" t="s">
        <v>132</v>
      </c>
      <c r="N564" s="1" t="s">
        <v>132</v>
      </c>
      <c r="O564" s="1" t="s">
        <v>132</v>
      </c>
      <c r="P564" s="1" t="s">
        <v>132</v>
      </c>
    </row>
    <row r="565" spans="1:16" ht="14.25" customHeight="1" x14ac:dyDescent="0.3">
      <c r="A565" s="1">
        <v>2019</v>
      </c>
      <c r="B565" s="6">
        <v>880</v>
      </c>
      <c r="C565" s="1" t="s">
        <v>1118</v>
      </c>
      <c r="D565" s="7">
        <v>1908</v>
      </c>
      <c r="E565" s="1" t="s">
        <v>1226</v>
      </c>
      <c r="F565" s="1" t="s">
        <v>4024</v>
      </c>
      <c r="G565" s="1" t="s">
        <v>4019</v>
      </c>
      <c r="H565" s="1">
        <v>86887</v>
      </c>
      <c r="I565" s="1">
        <v>86887</v>
      </c>
      <c r="J565" s="1" t="s">
        <v>132</v>
      </c>
      <c r="K565" s="8" t="s">
        <v>3662</v>
      </c>
      <c r="L565" s="9" t="s">
        <v>132</v>
      </c>
      <c r="M565" s="1" t="s">
        <v>132</v>
      </c>
      <c r="N565" s="1" t="s">
        <v>132</v>
      </c>
      <c r="O565" s="1" t="s">
        <v>132</v>
      </c>
      <c r="P565" s="1" t="s">
        <v>132</v>
      </c>
    </row>
    <row r="566" spans="1:16" ht="14.25" customHeight="1" x14ac:dyDescent="0.3">
      <c r="A566" s="1">
        <v>2019</v>
      </c>
      <c r="B566" s="6">
        <v>880</v>
      </c>
      <c r="C566" s="1" t="s">
        <v>1118</v>
      </c>
      <c r="D566" s="7">
        <v>1928</v>
      </c>
      <c r="E566" s="1" t="s">
        <v>1228</v>
      </c>
      <c r="F566" s="1" t="s">
        <v>4059</v>
      </c>
      <c r="G566" s="1" t="s">
        <v>4019</v>
      </c>
      <c r="H566" s="1">
        <v>86887</v>
      </c>
      <c r="I566" s="1">
        <v>86887</v>
      </c>
      <c r="J566" s="1" t="s">
        <v>132</v>
      </c>
      <c r="K566" s="8" t="s">
        <v>4020</v>
      </c>
      <c r="L566" s="9" t="s">
        <v>132</v>
      </c>
      <c r="M566" s="1" t="s">
        <v>132</v>
      </c>
      <c r="N566" s="1" t="s">
        <v>132</v>
      </c>
      <c r="O566" s="1" t="s">
        <v>132</v>
      </c>
      <c r="P566" s="1" t="s">
        <v>132</v>
      </c>
    </row>
    <row r="567" spans="1:16" ht="14.25" customHeight="1" x14ac:dyDescent="0.3">
      <c r="A567" s="1">
        <v>2019</v>
      </c>
      <c r="B567" s="6">
        <v>880</v>
      </c>
      <c r="C567" s="1" t="s">
        <v>1118</v>
      </c>
      <c r="D567" s="7">
        <v>1939</v>
      </c>
      <c r="E567" s="1" t="s">
        <v>1254</v>
      </c>
      <c r="F567" s="1" t="s">
        <v>4081</v>
      </c>
      <c r="G567" s="1" t="s">
        <v>4041</v>
      </c>
      <c r="H567" s="1">
        <v>86887</v>
      </c>
      <c r="I567" s="1">
        <v>86887</v>
      </c>
      <c r="J567" s="1" t="s">
        <v>132</v>
      </c>
      <c r="K567" s="8" t="s">
        <v>4020</v>
      </c>
      <c r="L567" s="9" t="s">
        <v>132</v>
      </c>
      <c r="M567" s="1" t="s">
        <v>132</v>
      </c>
      <c r="N567" s="1" t="s">
        <v>132</v>
      </c>
      <c r="O567" s="1" t="s">
        <v>132</v>
      </c>
      <c r="P567" s="1" t="s">
        <v>132</v>
      </c>
    </row>
    <row r="568" spans="1:16" ht="14.25" customHeight="1" x14ac:dyDescent="0.3">
      <c r="A568" s="1">
        <v>2019</v>
      </c>
      <c r="B568" s="6">
        <v>880</v>
      </c>
      <c r="C568" s="1" t="s">
        <v>1118</v>
      </c>
      <c r="D568" s="7">
        <v>2027</v>
      </c>
      <c r="E568" s="1" t="s">
        <v>1457</v>
      </c>
      <c r="F568" s="1" t="s">
        <v>4024</v>
      </c>
      <c r="G568" s="1" t="s">
        <v>4019</v>
      </c>
      <c r="H568" s="1">
        <v>86887</v>
      </c>
      <c r="I568" s="1">
        <v>86887</v>
      </c>
      <c r="J568" s="1" t="s">
        <v>132</v>
      </c>
      <c r="K568" s="8" t="s">
        <v>3662</v>
      </c>
      <c r="L568" s="9" t="s">
        <v>132</v>
      </c>
      <c r="M568" s="1" t="s">
        <v>132</v>
      </c>
      <c r="N568" s="1" t="s">
        <v>132</v>
      </c>
      <c r="O568" s="1" t="s">
        <v>132</v>
      </c>
      <c r="P568" s="1" t="s">
        <v>132</v>
      </c>
    </row>
    <row r="569" spans="1:16" ht="14.25" customHeight="1" x14ac:dyDescent="0.3">
      <c r="A569" s="1">
        <v>2019</v>
      </c>
      <c r="B569" s="6">
        <v>880</v>
      </c>
      <c r="C569" s="1" t="s">
        <v>1118</v>
      </c>
      <c r="D569" s="7">
        <v>2115</v>
      </c>
      <c r="E569" s="1" t="s">
        <v>1295</v>
      </c>
      <c r="F569" s="1" t="s">
        <v>4024</v>
      </c>
      <c r="G569" s="1" t="s">
        <v>4019</v>
      </c>
      <c r="H569" s="1">
        <v>86887</v>
      </c>
      <c r="I569" s="1">
        <v>86887</v>
      </c>
      <c r="J569" s="1" t="s">
        <v>132</v>
      </c>
      <c r="K569" s="8" t="s">
        <v>3662</v>
      </c>
      <c r="L569" s="9" t="s">
        <v>132</v>
      </c>
      <c r="M569" s="1" t="s">
        <v>132</v>
      </c>
      <c r="N569" s="1" t="s">
        <v>132</v>
      </c>
      <c r="O569" s="1" t="s">
        <v>132</v>
      </c>
      <c r="P569" s="1" t="s">
        <v>132</v>
      </c>
    </row>
    <row r="570" spans="1:16" ht="14.25" customHeight="1" x14ac:dyDescent="0.3">
      <c r="A570" s="1">
        <v>2019</v>
      </c>
      <c r="B570" s="6">
        <v>880</v>
      </c>
      <c r="C570" s="1" t="s">
        <v>1118</v>
      </c>
      <c r="D570" s="7">
        <v>2116</v>
      </c>
      <c r="E570" s="1" t="s">
        <v>1291</v>
      </c>
      <c r="F570" s="1" t="s">
        <v>4023</v>
      </c>
      <c r="G570" s="1" t="s">
        <v>4019</v>
      </c>
      <c r="H570" s="1">
        <v>86887</v>
      </c>
      <c r="I570" s="1">
        <v>86887</v>
      </c>
      <c r="J570" s="1" t="s">
        <v>12</v>
      </c>
      <c r="K570" s="8" t="s">
        <v>4033</v>
      </c>
      <c r="L570" s="9" t="s">
        <v>132</v>
      </c>
      <c r="M570" s="1" t="s">
        <v>132</v>
      </c>
      <c r="N570" s="1" t="s">
        <v>132</v>
      </c>
      <c r="O570" s="1" t="s">
        <v>132</v>
      </c>
      <c r="P570" s="1" t="s">
        <v>132</v>
      </c>
    </row>
    <row r="571" spans="1:16" ht="14.25" customHeight="1" x14ac:dyDescent="0.3">
      <c r="A571" s="1">
        <v>2019</v>
      </c>
      <c r="B571" s="6">
        <v>880</v>
      </c>
      <c r="C571" s="1" t="s">
        <v>1118</v>
      </c>
      <c r="D571" s="7">
        <v>2125</v>
      </c>
      <c r="E571" s="1" t="s">
        <v>1248</v>
      </c>
      <c r="F571" s="1" t="s">
        <v>4024</v>
      </c>
      <c r="G571" s="1" t="s">
        <v>4019</v>
      </c>
      <c r="H571" s="1">
        <v>86887</v>
      </c>
      <c r="I571" s="1">
        <v>86887</v>
      </c>
      <c r="J571" s="1" t="s">
        <v>132</v>
      </c>
      <c r="K571" s="8" t="s">
        <v>3662</v>
      </c>
      <c r="L571" s="9" t="s">
        <v>132</v>
      </c>
      <c r="M571" s="1" t="s">
        <v>132</v>
      </c>
      <c r="N571" s="1" t="s">
        <v>132</v>
      </c>
      <c r="O571" s="1" t="s">
        <v>132</v>
      </c>
      <c r="P571" s="1" t="s">
        <v>132</v>
      </c>
    </row>
    <row r="572" spans="1:16" ht="14.25" customHeight="1" x14ac:dyDescent="0.3">
      <c r="A572" s="1">
        <v>2019</v>
      </c>
      <c r="B572" s="6">
        <v>880</v>
      </c>
      <c r="C572" s="1" t="s">
        <v>1118</v>
      </c>
      <c r="D572" s="7">
        <v>2127</v>
      </c>
      <c r="E572" s="1" t="s">
        <v>1252</v>
      </c>
      <c r="F572" s="1" t="s">
        <v>4024</v>
      </c>
      <c r="G572" s="1" t="s">
        <v>4019</v>
      </c>
      <c r="H572" s="1">
        <v>86887</v>
      </c>
      <c r="I572" s="1">
        <v>86887</v>
      </c>
      <c r="J572" s="1" t="s">
        <v>12</v>
      </c>
      <c r="K572" s="8" t="s">
        <v>4033</v>
      </c>
      <c r="L572" s="9" t="s">
        <v>132</v>
      </c>
      <c r="M572" s="1" t="s">
        <v>132</v>
      </c>
      <c r="N572" s="1" t="s">
        <v>132</v>
      </c>
      <c r="O572" s="1" t="s">
        <v>132</v>
      </c>
      <c r="P572" s="1" t="s">
        <v>132</v>
      </c>
    </row>
    <row r="573" spans="1:16" ht="14.25" customHeight="1" x14ac:dyDescent="0.3">
      <c r="A573" s="1">
        <v>2019</v>
      </c>
      <c r="B573" s="6">
        <v>880</v>
      </c>
      <c r="C573" s="1" t="s">
        <v>1118</v>
      </c>
      <c r="D573" s="7">
        <v>2129</v>
      </c>
      <c r="E573" s="1" t="s">
        <v>4082</v>
      </c>
      <c r="F573" s="1" t="s">
        <v>4081</v>
      </c>
      <c r="G573" s="1" t="s">
        <v>4022</v>
      </c>
      <c r="H573" s="1">
        <v>86887</v>
      </c>
      <c r="I573" s="1">
        <v>86887</v>
      </c>
      <c r="J573" s="1" t="s">
        <v>132</v>
      </c>
      <c r="K573" s="8" t="s">
        <v>4020</v>
      </c>
      <c r="L573" s="9" t="s">
        <v>132</v>
      </c>
      <c r="M573" s="1" t="s">
        <v>132</v>
      </c>
      <c r="N573" s="1" t="s">
        <v>132</v>
      </c>
      <c r="O573" s="1" t="s">
        <v>132</v>
      </c>
      <c r="P573" s="1" t="s">
        <v>132</v>
      </c>
    </row>
    <row r="574" spans="1:16" ht="14.25" customHeight="1" x14ac:dyDescent="0.3">
      <c r="A574" s="1">
        <v>2019</v>
      </c>
      <c r="B574" s="6">
        <v>880</v>
      </c>
      <c r="C574" s="1" t="s">
        <v>1118</v>
      </c>
      <c r="D574" s="7">
        <v>2145</v>
      </c>
      <c r="E574" s="1" t="s">
        <v>1287</v>
      </c>
      <c r="F574" s="1" t="s">
        <v>4024</v>
      </c>
      <c r="G574" s="1" t="s">
        <v>4019</v>
      </c>
      <c r="H574" s="1">
        <v>86887</v>
      </c>
      <c r="I574" s="1">
        <v>86887</v>
      </c>
      <c r="J574" s="1" t="s">
        <v>12</v>
      </c>
      <c r="K574" s="8" t="s">
        <v>4033</v>
      </c>
      <c r="L574" s="9" t="s">
        <v>132</v>
      </c>
      <c r="M574" s="1" t="s">
        <v>132</v>
      </c>
      <c r="N574" s="1" t="s">
        <v>132</v>
      </c>
      <c r="O574" s="1" t="s">
        <v>132</v>
      </c>
      <c r="P574" s="1" t="s">
        <v>132</v>
      </c>
    </row>
    <row r="575" spans="1:16" ht="14.25" customHeight="1" x14ac:dyDescent="0.3">
      <c r="A575" s="1">
        <v>2019</v>
      </c>
      <c r="B575" s="6">
        <v>880</v>
      </c>
      <c r="C575" s="1" t="s">
        <v>1118</v>
      </c>
      <c r="D575" s="7">
        <v>2167</v>
      </c>
      <c r="E575" s="1" t="s">
        <v>1303</v>
      </c>
      <c r="F575" s="1" t="s">
        <v>4081</v>
      </c>
      <c r="G575" s="1" t="s">
        <v>4038</v>
      </c>
      <c r="H575" s="1">
        <v>86887</v>
      </c>
      <c r="I575" s="1">
        <v>86887</v>
      </c>
      <c r="J575" s="1" t="s">
        <v>132</v>
      </c>
      <c r="K575" s="8" t="s">
        <v>4020</v>
      </c>
      <c r="L575" s="9" t="s">
        <v>132</v>
      </c>
      <c r="M575" s="1" t="s">
        <v>132</v>
      </c>
      <c r="N575" s="1" t="s">
        <v>132</v>
      </c>
      <c r="O575" s="1" t="s">
        <v>132</v>
      </c>
      <c r="P575" s="1" t="s">
        <v>132</v>
      </c>
    </row>
    <row r="576" spans="1:16" ht="14.25" customHeight="1" x14ac:dyDescent="0.3">
      <c r="A576" s="1">
        <v>2019</v>
      </c>
      <c r="B576" s="6">
        <v>880</v>
      </c>
      <c r="C576" s="1" t="s">
        <v>1118</v>
      </c>
      <c r="D576" s="7">
        <v>2174</v>
      </c>
      <c r="E576" s="1" t="s">
        <v>1236</v>
      </c>
      <c r="F576" s="1" t="s">
        <v>4024</v>
      </c>
      <c r="G576" s="1" t="s">
        <v>4019</v>
      </c>
      <c r="H576" s="1">
        <v>86887</v>
      </c>
      <c r="I576" s="1">
        <v>86887</v>
      </c>
      <c r="J576" s="1" t="s">
        <v>132</v>
      </c>
      <c r="K576" s="8" t="s">
        <v>3662</v>
      </c>
      <c r="L576" s="9" t="s">
        <v>132</v>
      </c>
      <c r="M576" s="1" t="s">
        <v>132</v>
      </c>
      <c r="N576" s="1" t="s">
        <v>132</v>
      </c>
      <c r="O576" s="1" t="s">
        <v>132</v>
      </c>
      <c r="P576" s="1" t="s">
        <v>132</v>
      </c>
    </row>
    <row r="577" spans="1:16" ht="14.25" customHeight="1" x14ac:dyDescent="0.3">
      <c r="A577" s="1">
        <v>2019</v>
      </c>
      <c r="B577" s="6">
        <v>880</v>
      </c>
      <c r="C577" s="1" t="s">
        <v>1118</v>
      </c>
      <c r="D577" s="7">
        <v>2175</v>
      </c>
      <c r="E577" s="1" t="s">
        <v>1275</v>
      </c>
      <c r="F577" s="1" t="s">
        <v>4059</v>
      </c>
      <c r="G577" s="1" t="s">
        <v>4019</v>
      </c>
      <c r="H577" s="1">
        <v>86887</v>
      </c>
      <c r="I577" s="1">
        <v>86887</v>
      </c>
      <c r="J577" s="1" t="s">
        <v>12</v>
      </c>
      <c r="K577" s="8" t="s">
        <v>4033</v>
      </c>
      <c r="L577" s="9" t="s">
        <v>132</v>
      </c>
      <c r="M577" s="1" t="s">
        <v>132</v>
      </c>
      <c r="N577" s="1" t="s">
        <v>132</v>
      </c>
      <c r="O577" s="1" t="s">
        <v>132</v>
      </c>
      <c r="P577" s="1" t="s">
        <v>132</v>
      </c>
    </row>
    <row r="578" spans="1:16" ht="14.25" customHeight="1" x14ac:dyDescent="0.3">
      <c r="A578" s="1">
        <v>2019</v>
      </c>
      <c r="B578" s="6">
        <v>880</v>
      </c>
      <c r="C578" s="1" t="s">
        <v>1118</v>
      </c>
      <c r="D578" s="7">
        <v>2176</v>
      </c>
      <c r="E578" s="1" t="s">
        <v>1246</v>
      </c>
      <c r="F578" s="1" t="s">
        <v>4031</v>
      </c>
      <c r="G578" s="1" t="s">
        <v>4019</v>
      </c>
      <c r="H578" s="1">
        <v>86887</v>
      </c>
      <c r="I578" s="1">
        <v>86887</v>
      </c>
      <c r="J578" s="1" t="s">
        <v>132</v>
      </c>
      <c r="K578" s="8" t="s">
        <v>3662</v>
      </c>
      <c r="L578" s="9" t="s">
        <v>132</v>
      </c>
      <c r="M578" s="1" t="s">
        <v>132</v>
      </c>
      <c r="N578" s="1" t="s">
        <v>132</v>
      </c>
      <c r="O578" s="1" t="s">
        <v>132</v>
      </c>
      <c r="P578" s="1" t="s">
        <v>132</v>
      </c>
    </row>
    <row r="579" spans="1:16" ht="14.25" customHeight="1" x14ac:dyDescent="0.3">
      <c r="A579" s="1">
        <v>2019</v>
      </c>
      <c r="B579" s="6">
        <v>880</v>
      </c>
      <c r="C579" s="1" t="s">
        <v>1118</v>
      </c>
      <c r="D579" s="7">
        <v>2181</v>
      </c>
      <c r="E579" s="1" t="s">
        <v>1289</v>
      </c>
      <c r="F579" s="1" t="s">
        <v>4024</v>
      </c>
      <c r="G579" s="1" t="s">
        <v>4019</v>
      </c>
      <c r="H579" s="1">
        <v>86887</v>
      </c>
      <c r="I579" s="1">
        <v>86887</v>
      </c>
      <c r="J579" s="1" t="s">
        <v>12</v>
      </c>
      <c r="K579" s="8" t="s">
        <v>4033</v>
      </c>
      <c r="L579" s="9" t="s">
        <v>132</v>
      </c>
      <c r="M579" s="1" t="s">
        <v>132</v>
      </c>
      <c r="N579" s="1" t="s">
        <v>132</v>
      </c>
      <c r="O579" s="1" t="s">
        <v>132</v>
      </c>
      <c r="P579" s="1" t="s">
        <v>132</v>
      </c>
    </row>
    <row r="580" spans="1:16" ht="14.25" customHeight="1" x14ac:dyDescent="0.3">
      <c r="A580" s="1">
        <v>2019</v>
      </c>
      <c r="B580" s="6">
        <v>880</v>
      </c>
      <c r="C580" s="1" t="s">
        <v>1118</v>
      </c>
      <c r="D580" s="7">
        <v>2183</v>
      </c>
      <c r="E580" s="1" t="s">
        <v>1264</v>
      </c>
      <c r="F580" s="1" t="s">
        <v>4081</v>
      </c>
      <c r="G580" s="1" t="s">
        <v>4038</v>
      </c>
      <c r="H580" s="1">
        <v>86887</v>
      </c>
      <c r="I580" s="1">
        <v>86887</v>
      </c>
      <c r="J580" s="1" t="s">
        <v>132</v>
      </c>
      <c r="K580" s="8" t="s">
        <v>4020</v>
      </c>
      <c r="L580" s="9" t="s">
        <v>132</v>
      </c>
      <c r="M580" s="1" t="s">
        <v>132</v>
      </c>
      <c r="N580" s="1" t="s">
        <v>132</v>
      </c>
      <c r="O580" s="1" t="s">
        <v>132</v>
      </c>
      <c r="P580" s="1" t="s">
        <v>132</v>
      </c>
    </row>
    <row r="581" spans="1:16" ht="14.25" customHeight="1" x14ac:dyDescent="0.3">
      <c r="A581" s="1">
        <v>2019</v>
      </c>
      <c r="B581" s="6">
        <v>880</v>
      </c>
      <c r="C581" s="1" t="s">
        <v>1118</v>
      </c>
      <c r="D581" s="7">
        <v>2184</v>
      </c>
      <c r="E581" s="1" t="s">
        <v>1260</v>
      </c>
      <c r="F581" s="1" t="s">
        <v>4024</v>
      </c>
      <c r="G581" s="1" t="s">
        <v>4019</v>
      </c>
      <c r="H581" s="1">
        <v>86887</v>
      </c>
      <c r="I581" s="1">
        <v>86887</v>
      </c>
      <c r="J581" s="1" t="s">
        <v>132</v>
      </c>
      <c r="K581" s="8" t="s">
        <v>3662</v>
      </c>
      <c r="L581" s="9" t="s">
        <v>132</v>
      </c>
      <c r="M581" s="1" t="s">
        <v>132</v>
      </c>
      <c r="N581" s="1" t="s">
        <v>132</v>
      </c>
      <c r="O581" s="1" t="s">
        <v>132</v>
      </c>
      <c r="P581" s="1" t="s">
        <v>132</v>
      </c>
    </row>
    <row r="582" spans="1:16" ht="14.25" customHeight="1" x14ac:dyDescent="0.3">
      <c r="A582" s="1">
        <v>2019</v>
      </c>
      <c r="B582" s="6">
        <v>880</v>
      </c>
      <c r="C582" s="1" t="s">
        <v>1118</v>
      </c>
      <c r="D582" s="7">
        <v>2185</v>
      </c>
      <c r="E582" s="1" t="s">
        <v>1293</v>
      </c>
      <c r="F582" s="1" t="s">
        <v>4024</v>
      </c>
      <c r="G582" s="1" t="s">
        <v>4019</v>
      </c>
      <c r="H582" s="1">
        <v>86887</v>
      </c>
      <c r="I582" s="1">
        <v>86887</v>
      </c>
      <c r="J582" s="1" t="s">
        <v>12</v>
      </c>
      <c r="K582" s="8" t="s">
        <v>4033</v>
      </c>
      <c r="L582" s="9" t="s">
        <v>132</v>
      </c>
      <c r="M582" s="1" t="s">
        <v>132</v>
      </c>
      <c r="N582" s="1" t="s">
        <v>132</v>
      </c>
      <c r="O582" s="1" t="s">
        <v>132</v>
      </c>
      <c r="P582" s="1" t="s">
        <v>132</v>
      </c>
    </row>
    <row r="583" spans="1:16" ht="14.25" customHeight="1" x14ac:dyDescent="0.3">
      <c r="A583" s="1">
        <v>2019</v>
      </c>
      <c r="B583" s="6">
        <v>880</v>
      </c>
      <c r="C583" s="1" t="s">
        <v>1118</v>
      </c>
      <c r="D583" s="7">
        <v>2186</v>
      </c>
      <c r="E583" s="1" t="s">
        <v>1273</v>
      </c>
      <c r="F583" s="1" t="s">
        <v>4024</v>
      </c>
      <c r="G583" s="1" t="s">
        <v>4019</v>
      </c>
      <c r="H583" s="1">
        <v>86887</v>
      </c>
      <c r="I583" s="1">
        <v>86887</v>
      </c>
      <c r="J583" s="1" t="s">
        <v>12</v>
      </c>
      <c r="K583" s="8" t="s">
        <v>4033</v>
      </c>
      <c r="L583" s="9" t="s">
        <v>132</v>
      </c>
      <c r="M583" s="1" t="s">
        <v>132</v>
      </c>
      <c r="N583" s="1" t="s">
        <v>132</v>
      </c>
      <c r="O583" s="1" t="s">
        <v>132</v>
      </c>
      <c r="P583" s="1" t="s">
        <v>132</v>
      </c>
    </row>
    <row r="584" spans="1:16" ht="14.25" customHeight="1" x14ac:dyDescent="0.3">
      <c r="A584" s="1">
        <v>2019</v>
      </c>
      <c r="B584" s="6">
        <v>880</v>
      </c>
      <c r="C584" s="1" t="s">
        <v>1118</v>
      </c>
      <c r="D584" s="7">
        <v>2188</v>
      </c>
      <c r="E584" s="1" t="s">
        <v>1238</v>
      </c>
      <c r="F584" s="1" t="s">
        <v>4043</v>
      </c>
      <c r="G584" s="1" t="s">
        <v>4019</v>
      </c>
      <c r="H584" s="1">
        <v>86887</v>
      </c>
      <c r="I584" s="1">
        <v>86887</v>
      </c>
      <c r="J584" s="1" t="s">
        <v>132</v>
      </c>
      <c r="K584" s="8" t="s">
        <v>4020</v>
      </c>
      <c r="L584" s="9" t="s">
        <v>132</v>
      </c>
      <c r="M584" s="1" t="s">
        <v>132</v>
      </c>
      <c r="N584" s="1" t="s">
        <v>132</v>
      </c>
      <c r="O584" s="1" t="s">
        <v>132</v>
      </c>
      <c r="P584" s="1" t="s">
        <v>132</v>
      </c>
    </row>
    <row r="585" spans="1:16" ht="14.25" customHeight="1" x14ac:dyDescent="0.3">
      <c r="A585" s="1">
        <v>2019</v>
      </c>
      <c r="B585" s="6">
        <v>880</v>
      </c>
      <c r="C585" s="1" t="s">
        <v>1118</v>
      </c>
      <c r="D585" s="7">
        <v>2190</v>
      </c>
      <c r="E585" s="1" t="s">
        <v>1269</v>
      </c>
      <c r="F585" s="1" t="s">
        <v>4024</v>
      </c>
      <c r="G585" s="1" t="s">
        <v>4019</v>
      </c>
      <c r="H585" s="1">
        <v>86887</v>
      </c>
      <c r="I585" s="1">
        <v>86887</v>
      </c>
      <c r="J585" s="1" t="s">
        <v>132</v>
      </c>
      <c r="K585" s="8" t="s">
        <v>3662</v>
      </c>
      <c r="L585" s="9" t="s">
        <v>132</v>
      </c>
      <c r="M585" s="1" t="s">
        <v>132</v>
      </c>
      <c r="N585" s="1" t="s">
        <v>132</v>
      </c>
      <c r="O585" s="1" t="s">
        <v>132</v>
      </c>
      <c r="P585" s="1" t="s">
        <v>132</v>
      </c>
    </row>
    <row r="586" spans="1:16" ht="14.25" customHeight="1" x14ac:dyDescent="0.3">
      <c r="A586" s="1">
        <v>2019</v>
      </c>
      <c r="B586" s="6">
        <v>880</v>
      </c>
      <c r="C586" s="1" t="s">
        <v>1118</v>
      </c>
      <c r="D586" s="7">
        <v>2199</v>
      </c>
      <c r="E586" s="1" t="s">
        <v>1536</v>
      </c>
      <c r="F586" s="1" t="s">
        <v>4031</v>
      </c>
      <c r="G586" s="1" t="s">
        <v>4019</v>
      </c>
      <c r="H586" s="1">
        <v>86887</v>
      </c>
      <c r="I586" s="1">
        <v>86887</v>
      </c>
      <c r="J586" s="1" t="s">
        <v>132</v>
      </c>
      <c r="K586" s="8" t="s">
        <v>3662</v>
      </c>
      <c r="L586" s="9" t="s">
        <v>132</v>
      </c>
      <c r="M586" s="1" t="s">
        <v>132</v>
      </c>
      <c r="N586" s="1" t="s">
        <v>132</v>
      </c>
      <c r="O586" s="1" t="s">
        <v>132</v>
      </c>
      <c r="P586" s="1" t="s">
        <v>132</v>
      </c>
    </row>
    <row r="587" spans="1:16" ht="14.25" customHeight="1" x14ac:dyDescent="0.3">
      <c r="A587" s="1">
        <v>2019</v>
      </c>
      <c r="B587" s="6">
        <v>880</v>
      </c>
      <c r="C587" s="1" t="s">
        <v>1118</v>
      </c>
      <c r="D587" s="7">
        <v>2205</v>
      </c>
      <c r="E587" s="1" t="s">
        <v>1232</v>
      </c>
      <c r="F587" s="1" t="s">
        <v>4023</v>
      </c>
      <c r="G587" s="1" t="s">
        <v>4019</v>
      </c>
      <c r="H587" s="1">
        <v>86887</v>
      </c>
      <c r="I587" s="1">
        <v>86887</v>
      </c>
      <c r="J587" s="1" t="s">
        <v>132</v>
      </c>
      <c r="K587" s="8" t="s">
        <v>4020</v>
      </c>
      <c r="L587" s="9" t="s">
        <v>132</v>
      </c>
      <c r="M587" s="1" t="s">
        <v>132</v>
      </c>
      <c r="N587" s="1" t="s">
        <v>132</v>
      </c>
      <c r="O587" s="1" t="s">
        <v>132</v>
      </c>
      <c r="P587" s="1" t="s">
        <v>132</v>
      </c>
    </row>
    <row r="588" spans="1:16" ht="14.25" customHeight="1" x14ac:dyDescent="0.3">
      <c r="A588" s="1">
        <v>2019</v>
      </c>
      <c r="B588" s="6">
        <v>880</v>
      </c>
      <c r="C588" s="1" t="s">
        <v>1118</v>
      </c>
      <c r="D588" s="7">
        <v>2207</v>
      </c>
      <c r="E588" s="1" t="s">
        <v>1119</v>
      </c>
      <c r="F588" s="1" t="s">
        <v>4023</v>
      </c>
      <c r="G588" s="1" t="s">
        <v>4019</v>
      </c>
      <c r="H588" s="1">
        <v>86887</v>
      </c>
      <c r="I588" s="1">
        <v>86887</v>
      </c>
      <c r="J588" s="1" t="s">
        <v>132</v>
      </c>
      <c r="K588" s="8" t="s">
        <v>4020</v>
      </c>
      <c r="L588" s="9" t="s">
        <v>132</v>
      </c>
      <c r="M588" s="1" t="s">
        <v>132</v>
      </c>
      <c r="N588" s="1" t="s">
        <v>132</v>
      </c>
      <c r="O588" s="1" t="s">
        <v>132</v>
      </c>
      <c r="P588" s="1" t="s">
        <v>132</v>
      </c>
    </row>
    <row r="589" spans="1:16" ht="14.25" customHeight="1" x14ac:dyDescent="0.3">
      <c r="A589" s="1">
        <v>2019</v>
      </c>
      <c r="B589" s="6">
        <v>880</v>
      </c>
      <c r="C589" s="1" t="s">
        <v>1118</v>
      </c>
      <c r="D589" s="7">
        <v>2209</v>
      </c>
      <c r="E589" s="1" t="s">
        <v>1258</v>
      </c>
      <c r="F589" s="1" t="s">
        <v>4083</v>
      </c>
      <c r="G589" s="1" t="s">
        <v>4076</v>
      </c>
      <c r="H589" s="1">
        <v>86887</v>
      </c>
      <c r="I589" s="1">
        <v>86887</v>
      </c>
      <c r="J589" s="1" t="s">
        <v>132</v>
      </c>
      <c r="K589" s="8" t="s">
        <v>4020</v>
      </c>
      <c r="L589" s="9" t="s">
        <v>132</v>
      </c>
      <c r="M589" s="1" t="s">
        <v>132</v>
      </c>
      <c r="N589" s="1" t="s">
        <v>132</v>
      </c>
      <c r="O589" s="1" t="s">
        <v>132</v>
      </c>
      <c r="P589" s="1" t="s">
        <v>132</v>
      </c>
    </row>
    <row r="590" spans="1:16" ht="14.25" customHeight="1" x14ac:dyDescent="0.3">
      <c r="A590" s="1">
        <v>2019</v>
      </c>
      <c r="B590" s="6">
        <v>880</v>
      </c>
      <c r="C590" s="1" t="s">
        <v>1118</v>
      </c>
      <c r="D590" s="7">
        <v>2218</v>
      </c>
      <c r="E590" s="1" t="s">
        <v>1285</v>
      </c>
      <c r="F590" s="1" t="s">
        <v>4024</v>
      </c>
      <c r="G590" s="1" t="s">
        <v>4019</v>
      </c>
      <c r="H590" s="1">
        <v>86887</v>
      </c>
      <c r="I590" s="1">
        <v>86887</v>
      </c>
      <c r="J590" s="1" t="s">
        <v>12</v>
      </c>
      <c r="K590" s="8" t="s">
        <v>4033</v>
      </c>
      <c r="L590" s="9" t="s">
        <v>132</v>
      </c>
      <c r="M590" s="1" t="s">
        <v>132</v>
      </c>
      <c r="N590" s="1" t="s">
        <v>132</v>
      </c>
      <c r="O590" s="1" t="s">
        <v>132</v>
      </c>
      <c r="P590" s="1" t="s">
        <v>132</v>
      </c>
    </row>
    <row r="591" spans="1:16" ht="14.25" customHeight="1" x14ac:dyDescent="0.3">
      <c r="A591" s="1">
        <v>2019</v>
      </c>
      <c r="B591" s="6">
        <v>880</v>
      </c>
      <c r="C591" s="1" t="s">
        <v>1118</v>
      </c>
      <c r="D591" s="7">
        <v>2223</v>
      </c>
      <c r="E591" s="1" t="s">
        <v>1341</v>
      </c>
      <c r="F591" s="1" t="s">
        <v>4081</v>
      </c>
      <c r="G591" s="1" t="s">
        <v>4038</v>
      </c>
      <c r="H591" s="1">
        <v>86887</v>
      </c>
      <c r="I591" s="1">
        <v>86887</v>
      </c>
      <c r="J591" s="1" t="s">
        <v>132</v>
      </c>
      <c r="K591" s="8" t="s">
        <v>4020</v>
      </c>
      <c r="L591" s="9" t="s">
        <v>132</v>
      </c>
      <c r="M591" s="1" t="s">
        <v>132</v>
      </c>
      <c r="N591" s="1" t="s">
        <v>132</v>
      </c>
      <c r="O591" s="1" t="s">
        <v>132</v>
      </c>
      <c r="P591" s="1" t="s">
        <v>132</v>
      </c>
    </row>
    <row r="592" spans="1:16" ht="14.25" customHeight="1" x14ac:dyDescent="0.3">
      <c r="A592" s="1">
        <v>2019</v>
      </c>
      <c r="B592" s="6">
        <v>880</v>
      </c>
      <c r="C592" s="1" t="s">
        <v>1118</v>
      </c>
      <c r="D592" s="7">
        <v>2227</v>
      </c>
      <c r="E592" s="1" t="s">
        <v>1277</v>
      </c>
      <c r="F592" s="1" t="s">
        <v>4084</v>
      </c>
      <c r="G592" s="1" t="s">
        <v>4038</v>
      </c>
      <c r="H592" s="1">
        <v>86887</v>
      </c>
      <c r="I592" s="1">
        <v>86887</v>
      </c>
      <c r="J592" s="1" t="s">
        <v>132</v>
      </c>
      <c r="K592" s="8" t="s">
        <v>4020</v>
      </c>
      <c r="L592" s="9" t="s">
        <v>132</v>
      </c>
      <c r="M592" s="1" t="s">
        <v>132</v>
      </c>
      <c r="N592" s="1" t="s">
        <v>132</v>
      </c>
      <c r="O592" s="1" t="s">
        <v>132</v>
      </c>
      <c r="P592" s="1" t="s">
        <v>132</v>
      </c>
    </row>
    <row r="593" spans="1:16" ht="14.25" customHeight="1" x14ac:dyDescent="0.3">
      <c r="A593" s="1">
        <v>2019</v>
      </c>
      <c r="B593" s="6">
        <v>880</v>
      </c>
      <c r="C593" s="1" t="s">
        <v>1118</v>
      </c>
      <c r="D593" s="7">
        <v>2228</v>
      </c>
      <c r="E593" s="1" t="s">
        <v>1271</v>
      </c>
      <c r="F593" s="1" t="s">
        <v>4024</v>
      </c>
      <c r="G593" s="1" t="s">
        <v>4019</v>
      </c>
      <c r="H593" s="1">
        <v>86887</v>
      </c>
      <c r="I593" s="1">
        <v>86887</v>
      </c>
      <c r="J593" s="1" t="s">
        <v>12</v>
      </c>
      <c r="K593" s="8" t="s">
        <v>4033</v>
      </c>
      <c r="L593" s="9" t="s">
        <v>132</v>
      </c>
      <c r="M593" s="1" t="s">
        <v>132</v>
      </c>
      <c r="N593" s="1" t="s">
        <v>132</v>
      </c>
      <c r="O593" s="1" t="s">
        <v>132</v>
      </c>
      <c r="P593" s="1" t="s">
        <v>132</v>
      </c>
    </row>
    <row r="594" spans="1:16" ht="14.25" customHeight="1" x14ac:dyDescent="0.3">
      <c r="A594" s="1">
        <v>2019</v>
      </c>
      <c r="B594" s="6">
        <v>880</v>
      </c>
      <c r="C594" s="1" t="s">
        <v>1118</v>
      </c>
      <c r="D594" s="7">
        <v>2241</v>
      </c>
      <c r="E594" s="1" t="s">
        <v>1311</v>
      </c>
      <c r="F594" s="1" t="s">
        <v>4080</v>
      </c>
      <c r="G594" s="1" t="s">
        <v>4022</v>
      </c>
      <c r="H594" s="1">
        <v>86887</v>
      </c>
      <c r="I594" s="1">
        <v>86887</v>
      </c>
      <c r="J594" s="1" t="s">
        <v>132</v>
      </c>
      <c r="K594" s="8" t="s">
        <v>4020</v>
      </c>
      <c r="L594" s="9" t="s">
        <v>132</v>
      </c>
      <c r="M594" s="1" t="s">
        <v>132</v>
      </c>
      <c r="N594" s="1" t="s">
        <v>132</v>
      </c>
      <c r="O594" s="1" t="s">
        <v>132</v>
      </c>
      <c r="P594" s="1" t="s">
        <v>132</v>
      </c>
    </row>
    <row r="595" spans="1:16" ht="14.25" customHeight="1" x14ac:dyDescent="0.3">
      <c r="A595" s="1">
        <v>2019</v>
      </c>
      <c r="B595" s="6">
        <v>880</v>
      </c>
      <c r="C595" s="1" t="s">
        <v>1118</v>
      </c>
      <c r="D595" s="7">
        <v>2244</v>
      </c>
      <c r="E595" s="1" t="s">
        <v>1279</v>
      </c>
      <c r="F595" s="1" t="s">
        <v>4024</v>
      </c>
      <c r="G595" s="1" t="s">
        <v>4019</v>
      </c>
      <c r="H595" s="1">
        <v>86887</v>
      </c>
      <c r="I595" s="1">
        <v>86887</v>
      </c>
      <c r="J595" s="1" t="s">
        <v>12</v>
      </c>
      <c r="K595" s="8" t="s">
        <v>4033</v>
      </c>
      <c r="L595" s="9" t="s">
        <v>132</v>
      </c>
      <c r="M595" s="1" t="s">
        <v>132</v>
      </c>
      <c r="N595" s="1" t="s">
        <v>132</v>
      </c>
      <c r="O595" s="1" t="s">
        <v>132</v>
      </c>
      <c r="P595" s="1" t="s">
        <v>132</v>
      </c>
    </row>
    <row r="596" spans="1:16" ht="14.25" customHeight="1" x14ac:dyDescent="0.3">
      <c r="A596" s="1">
        <v>2019</v>
      </c>
      <c r="B596" s="6">
        <v>880</v>
      </c>
      <c r="C596" s="1" t="s">
        <v>1118</v>
      </c>
      <c r="D596" s="7">
        <v>2258</v>
      </c>
      <c r="E596" s="1" t="s">
        <v>1313</v>
      </c>
      <c r="F596" s="1" t="s">
        <v>4027</v>
      </c>
      <c r="G596" s="1" t="s">
        <v>4022</v>
      </c>
      <c r="H596" s="1">
        <v>86887</v>
      </c>
      <c r="I596" s="1">
        <v>86887</v>
      </c>
      <c r="J596" s="1" t="s">
        <v>132</v>
      </c>
      <c r="K596" s="8" t="s">
        <v>4020</v>
      </c>
      <c r="L596" s="9" t="s">
        <v>132</v>
      </c>
      <c r="M596" s="1" t="s">
        <v>132</v>
      </c>
      <c r="N596" s="1" t="s">
        <v>132</v>
      </c>
      <c r="O596" s="1" t="s">
        <v>132</v>
      </c>
      <c r="P596" s="1" t="s">
        <v>132</v>
      </c>
    </row>
    <row r="597" spans="1:16" ht="14.25" customHeight="1" x14ac:dyDescent="0.3">
      <c r="A597" s="1">
        <v>2019</v>
      </c>
      <c r="B597" s="6">
        <v>880</v>
      </c>
      <c r="C597" s="1" t="s">
        <v>1118</v>
      </c>
      <c r="D597" s="7">
        <v>2364</v>
      </c>
      <c r="E597" s="1" t="s">
        <v>1297</v>
      </c>
      <c r="F597" s="1" t="s">
        <v>4024</v>
      </c>
      <c r="G597" s="1" t="s">
        <v>4019</v>
      </c>
      <c r="H597" s="1">
        <v>86887</v>
      </c>
      <c r="I597" s="1">
        <v>86887</v>
      </c>
      <c r="J597" s="1" t="s">
        <v>132</v>
      </c>
      <c r="K597" s="8" t="s">
        <v>3662</v>
      </c>
      <c r="L597" s="9" t="s">
        <v>132</v>
      </c>
      <c r="M597" s="1" t="s">
        <v>132</v>
      </c>
      <c r="N597" s="1" t="s">
        <v>132</v>
      </c>
      <c r="O597" s="1" t="s">
        <v>132</v>
      </c>
      <c r="P597" s="1" t="s">
        <v>132</v>
      </c>
    </row>
    <row r="598" spans="1:16" ht="14.25" customHeight="1" x14ac:dyDescent="0.3">
      <c r="A598" s="1">
        <v>2019</v>
      </c>
      <c r="B598" s="6">
        <v>880</v>
      </c>
      <c r="C598" s="1" t="s">
        <v>1118</v>
      </c>
      <c r="D598" s="7">
        <v>2398</v>
      </c>
      <c r="E598" s="1" t="s">
        <v>1301</v>
      </c>
      <c r="F598" s="1" t="s">
        <v>4059</v>
      </c>
      <c r="G598" s="1" t="s">
        <v>4019</v>
      </c>
      <c r="H598" s="1">
        <v>86887</v>
      </c>
      <c r="I598" s="1">
        <v>86887</v>
      </c>
      <c r="J598" s="1" t="s">
        <v>132</v>
      </c>
      <c r="K598" s="8" t="s">
        <v>4020</v>
      </c>
      <c r="L598" s="9" t="s">
        <v>132</v>
      </c>
      <c r="M598" s="1" t="s">
        <v>132</v>
      </c>
      <c r="N598" s="1" t="s">
        <v>132</v>
      </c>
      <c r="O598" s="1" t="s">
        <v>132</v>
      </c>
      <c r="P598" s="1" t="s">
        <v>132</v>
      </c>
    </row>
    <row r="599" spans="1:16" ht="14.25" customHeight="1" x14ac:dyDescent="0.3">
      <c r="A599" s="1">
        <v>2019</v>
      </c>
      <c r="B599" s="6">
        <v>880</v>
      </c>
      <c r="C599" s="1" t="s">
        <v>1118</v>
      </c>
      <c r="D599" s="7">
        <v>2506</v>
      </c>
      <c r="E599" s="1" t="s">
        <v>1000</v>
      </c>
      <c r="F599" s="1" t="s">
        <v>4059</v>
      </c>
      <c r="G599" s="1" t="s">
        <v>4019</v>
      </c>
      <c r="H599" s="1">
        <v>86887</v>
      </c>
      <c r="I599" s="1">
        <v>86887</v>
      </c>
      <c r="J599" s="1" t="s">
        <v>132</v>
      </c>
      <c r="K599" s="8" t="s">
        <v>4020</v>
      </c>
      <c r="L599" s="9" t="s">
        <v>132</v>
      </c>
      <c r="M599" s="1" t="s">
        <v>132</v>
      </c>
      <c r="N599" s="1" t="s">
        <v>132</v>
      </c>
      <c r="O599" s="1" t="s">
        <v>132</v>
      </c>
      <c r="P599" s="1" t="s">
        <v>132</v>
      </c>
    </row>
    <row r="600" spans="1:16" ht="14.25" customHeight="1" x14ac:dyDescent="0.3">
      <c r="A600" s="1">
        <v>2019</v>
      </c>
      <c r="B600" s="6">
        <v>880</v>
      </c>
      <c r="C600" s="1" t="s">
        <v>1118</v>
      </c>
      <c r="D600" s="7">
        <v>2641</v>
      </c>
      <c r="E600" s="1" t="s">
        <v>1309</v>
      </c>
      <c r="F600" s="1" t="s">
        <v>4030</v>
      </c>
      <c r="G600" s="1" t="s">
        <v>4019</v>
      </c>
      <c r="H600" s="1">
        <v>86887</v>
      </c>
      <c r="I600" s="1">
        <v>86887</v>
      </c>
      <c r="J600" s="1" t="s">
        <v>132</v>
      </c>
      <c r="K600" s="10" t="s">
        <v>3662</v>
      </c>
      <c r="L600" s="9" t="s">
        <v>132</v>
      </c>
      <c r="M600" s="1" t="s">
        <v>132</v>
      </c>
      <c r="N600" s="1" t="s">
        <v>132</v>
      </c>
      <c r="O600" s="1" t="s">
        <v>132</v>
      </c>
      <c r="P600" s="1" t="s">
        <v>132</v>
      </c>
    </row>
    <row r="601" spans="1:16" ht="14.25" customHeight="1" x14ac:dyDescent="0.3">
      <c r="A601" s="1">
        <v>2019</v>
      </c>
      <c r="B601" s="6">
        <v>880</v>
      </c>
      <c r="C601" s="1" t="s">
        <v>1118</v>
      </c>
      <c r="D601" s="7">
        <v>2652</v>
      </c>
      <c r="E601" s="1" t="s">
        <v>1347</v>
      </c>
      <c r="F601" s="1" t="s">
        <v>4081</v>
      </c>
      <c r="G601" s="1" t="s">
        <v>4038</v>
      </c>
      <c r="H601" s="1">
        <v>86887</v>
      </c>
      <c r="I601" s="1">
        <v>86887</v>
      </c>
      <c r="J601" s="1" t="s">
        <v>132</v>
      </c>
      <c r="K601" s="8" t="s">
        <v>4020</v>
      </c>
      <c r="L601" s="9" t="s">
        <v>132</v>
      </c>
      <c r="M601" s="1" t="s">
        <v>132</v>
      </c>
      <c r="N601" s="1" t="s">
        <v>132</v>
      </c>
      <c r="O601" s="1" t="s">
        <v>132</v>
      </c>
      <c r="P601" s="1" t="s">
        <v>132</v>
      </c>
    </row>
    <row r="602" spans="1:16" ht="14.25" customHeight="1" x14ac:dyDescent="0.3">
      <c r="A602" s="1">
        <v>2019</v>
      </c>
      <c r="B602" s="6">
        <v>880</v>
      </c>
      <c r="C602" s="1" t="s">
        <v>1118</v>
      </c>
      <c r="D602" s="7">
        <v>2726</v>
      </c>
      <c r="E602" s="1" t="s">
        <v>1305</v>
      </c>
      <c r="F602" s="1" t="s">
        <v>4030</v>
      </c>
      <c r="G602" s="1" t="s">
        <v>4019</v>
      </c>
      <c r="H602" s="1">
        <v>86887</v>
      </c>
      <c r="I602" s="1">
        <v>86887</v>
      </c>
      <c r="J602" s="1" t="s">
        <v>132</v>
      </c>
      <c r="K602" s="10" t="s">
        <v>3662</v>
      </c>
      <c r="L602" s="9" t="s">
        <v>132</v>
      </c>
      <c r="M602" s="1" t="s">
        <v>132</v>
      </c>
      <c r="N602" s="1" t="s">
        <v>132</v>
      </c>
      <c r="O602" s="1" t="s">
        <v>132</v>
      </c>
      <c r="P602" s="1" t="s">
        <v>132</v>
      </c>
    </row>
    <row r="603" spans="1:16" ht="14.25" customHeight="1" x14ac:dyDescent="0.3">
      <c r="A603" s="1">
        <v>2019</v>
      </c>
      <c r="B603" s="6">
        <v>880</v>
      </c>
      <c r="C603" s="1" t="s">
        <v>1118</v>
      </c>
      <c r="D603" s="7">
        <v>2757</v>
      </c>
      <c r="E603" s="1" t="s">
        <v>1439</v>
      </c>
      <c r="F603" s="1" t="s">
        <v>4023</v>
      </c>
      <c r="G603" s="1" t="s">
        <v>4019</v>
      </c>
      <c r="H603" s="1">
        <v>86887</v>
      </c>
      <c r="I603" s="1">
        <v>86887</v>
      </c>
      <c r="J603" s="1" t="s">
        <v>132</v>
      </c>
      <c r="K603" s="8" t="s">
        <v>4020</v>
      </c>
      <c r="L603" s="9" t="s">
        <v>132</v>
      </c>
      <c r="M603" s="1" t="s">
        <v>132</v>
      </c>
      <c r="N603" s="1" t="s">
        <v>132</v>
      </c>
      <c r="O603" s="1" t="s">
        <v>132</v>
      </c>
      <c r="P603" s="1" t="s">
        <v>132</v>
      </c>
    </row>
    <row r="604" spans="1:16" ht="14.25" customHeight="1" x14ac:dyDescent="0.3">
      <c r="A604" s="1">
        <v>2019</v>
      </c>
      <c r="B604" s="6">
        <v>880</v>
      </c>
      <c r="C604" s="1" t="s">
        <v>1118</v>
      </c>
      <c r="D604" s="7">
        <v>2880</v>
      </c>
      <c r="E604" s="1" t="s">
        <v>1363</v>
      </c>
      <c r="F604" s="1" t="s">
        <v>4027</v>
      </c>
      <c r="G604" s="1" t="s">
        <v>4022</v>
      </c>
      <c r="H604" s="1">
        <v>86887</v>
      </c>
      <c r="I604" s="1">
        <v>86887</v>
      </c>
      <c r="J604" s="1" t="s">
        <v>132</v>
      </c>
      <c r="K604" s="8" t="s">
        <v>4020</v>
      </c>
      <c r="L604" s="9" t="s">
        <v>132</v>
      </c>
      <c r="M604" s="1" t="s">
        <v>132</v>
      </c>
      <c r="N604" s="1" t="s">
        <v>132</v>
      </c>
      <c r="O604" s="1" t="s">
        <v>132</v>
      </c>
      <c r="P604" s="1" t="s">
        <v>132</v>
      </c>
    </row>
    <row r="605" spans="1:16" ht="14.25" customHeight="1" x14ac:dyDescent="0.3">
      <c r="A605" s="1">
        <v>2019</v>
      </c>
      <c r="B605" s="6">
        <v>880</v>
      </c>
      <c r="C605" s="1" t="s">
        <v>1118</v>
      </c>
      <c r="D605" s="7">
        <v>2994</v>
      </c>
      <c r="E605" s="1" t="s">
        <v>1210</v>
      </c>
      <c r="F605" s="1" t="s">
        <v>4077</v>
      </c>
      <c r="G605" s="1" t="s">
        <v>4022</v>
      </c>
      <c r="H605" s="1">
        <v>86887</v>
      </c>
      <c r="I605" s="1">
        <v>86887</v>
      </c>
      <c r="J605" s="1" t="s">
        <v>132</v>
      </c>
      <c r="K605" s="8" t="s">
        <v>4020</v>
      </c>
      <c r="L605" s="9" t="s">
        <v>132</v>
      </c>
      <c r="M605" s="1" t="s">
        <v>132</v>
      </c>
      <c r="N605" s="1" t="s">
        <v>132</v>
      </c>
      <c r="O605" s="1" t="s">
        <v>132</v>
      </c>
      <c r="P605" s="1" t="s">
        <v>132</v>
      </c>
    </row>
    <row r="606" spans="1:16" ht="14.25" customHeight="1" x14ac:dyDescent="0.3">
      <c r="A606" s="1">
        <v>2019</v>
      </c>
      <c r="B606" s="6">
        <v>880</v>
      </c>
      <c r="C606" s="1" t="s">
        <v>1118</v>
      </c>
      <c r="D606" s="7">
        <v>3000</v>
      </c>
      <c r="E606" s="1" t="s">
        <v>1315</v>
      </c>
      <c r="F606" s="1" t="s">
        <v>4043</v>
      </c>
      <c r="G606" s="1" t="s">
        <v>4019</v>
      </c>
      <c r="H606" s="1">
        <v>86887</v>
      </c>
      <c r="I606" s="1">
        <v>86887</v>
      </c>
      <c r="J606" s="1" t="s">
        <v>132</v>
      </c>
      <c r="K606" s="8" t="s">
        <v>4020</v>
      </c>
      <c r="L606" s="9" t="s">
        <v>132</v>
      </c>
      <c r="M606" s="1" t="s">
        <v>132</v>
      </c>
      <c r="N606" s="1" t="s">
        <v>132</v>
      </c>
      <c r="O606" s="1" t="s">
        <v>132</v>
      </c>
      <c r="P606" s="1" t="s">
        <v>132</v>
      </c>
    </row>
    <row r="607" spans="1:16" ht="14.25" customHeight="1" x14ac:dyDescent="0.3">
      <c r="A607" s="1">
        <v>2019</v>
      </c>
      <c r="B607" s="6">
        <v>880</v>
      </c>
      <c r="C607" s="1" t="s">
        <v>1118</v>
      </c>
      <c r="D607" s="7">
        <v>3032</v>
      </c>
      <c r="E607" s="1" t="s">
        <v>1319</v>
      </c>
      <c r="F607" s="1" t="s">
        <v>4024</v>
      </c>
      <c r="G607" s="1" t="s">
        <v>4019</v>
      </c>
      <c r="H607" s="1">
        <v>86887</v>
      </c>
      <c r="I607" s="1">
        <v>86887</v>
      </c>
      <c r="J607" s="1" t="s">
        <v>132</v>
      </c>
      <c r="K607" s="8" t="s">
        <v>3662</v>
      </c>
      <c r="L607" s="9" t="s">
        <v>132</v>
      </c>
      <c r="M607" s="1" t="s">
        <v>132</v>
      </c>
      <c r="N607" s="1" t="s">
        <v>132</v>
      </c>
      <c r="O607" s="1" t="s">
        <v>132</v>
      </c>
      <c r="P607" s="1" t="s">
        <v>132</v>
      </c>
    </row>
    <row r="608" spans="1:16" ht="14.25" customHeight="1" x14ac:dyDescent="0.3">
      <c r="A608" s="1">
        <v>2019</v>
      </c>
      <c r="B608" s="6">
        <v>880</v>
      </c>
      <c r="C608" s="1" t="s">
        <v>1118</v>
      </c>
      <c r="D608" s="7">
        <v>3296</v>
      </c>
      <c r="E608" s="1" t="s">
        <v>1321</v>
      </c>
      <c r="F608" s="1" t="s">
        <v>4059</v>
      </c>
      <c r="G608" s="1" t="s">
        <v>4019</v>
      </c>
      <c r="H608" s="1">
        <v>86887</v>
      </c>
      <c r="I608" s="1">
        <v>86887</v>
      </c>
      <c r="J608" s="1" t="s">
        <v>132</v>
      </c>
      <c r="K608" s="8" t="s">
        <v>4020</v>
      </c>
      <c r="L608" s="9" t="s">
        <v>132</v>
      </c>
      <c r="M608" s="1" t="s">
        <v>132</v>
      </c>
      <c r="N608" s="1" t="s">
        <v>132</v>
      </c>
      <c r="O608" s="1" t="s">
        <v>132</v>
      </c>
      <c r="P608" s="1" t="s">
        <v>132</v>
      </c>
    </row>
    <row r="609" spans="1:16" ht="14.25" customHeight="1" x14ac:dyDescent="0.3">
      <c r="A609" s="1">
        <v>2019</v>
      </c>
      <c r="B609" s="6">
        <v>880</v>
      </c>
      <c r="C609" s="1" t="s">
        <v>1118</v>
      </c>
      <c r="D609" s="7">
        <v>3340</v>
      </c>
      <c r="E609" s="1" t="s">
        <v>1394</v>
      </c>
      <c r="F609" s="1" t="s">
        <v>4024</v>
      </c>
      <c r="G609" s="1" t="s">
        <v>4019</v>
      </c>
      <c r="H609" s="1">
        <v>86887</v>
      </c>
      <c r="I609" s="1">
        <v>86887</v>
      </c>
      <c r="J609" s="1" t="s">
        <v>132</v>
      </c>
      <c r="K609" s="8" t="s">
        <v>3662</v>
      </c>
      <c r="L609" s="9" t="s">
        <v>132</v>
      </c>
      <c r="M609" s="1" t="s">
        <v>132</v>
      </c>
      <c r="N609" s="1" t="s">
        <v>132</v>
      </c>
      <c r="O609" s="1" t="s">
        <v>132</v>
      </c>
      <c r="P609" s="1" t="s">
        <v>132</v>
      </c>
    </row>
    <row r="610" spans="1:16" ht="14.25" customHeight="1" x14ac:dyDescent="0.3">
      <c r="A610" s="1">
        <v>2019</v>
      </c>
      <c r="B610" s="6">
        <v>880</v>
      </c>
      <c r="C610" s="1" t="s">
        <v>1118</v>
      </c>
      <c r="D610" s="7">
        <v>3378</v>
      </c>
      <c r="E610" s="1" t="s">
        <v>1323</v>
      </c>
      <c r="F610" s="1" t="s">
        <v>4073</v>
      </c>
      <c r="G610" s="1" t="s">
        <v>4019</v>
      </c>
      <c r="H610" s="1">
        <v>86887</v>
      </c>
      <c r="I610" s="1">
        <v>86887</v>
      </c>
      <c r="J610" s="1" t="s">
        <v>132</v>
      </c>
      <c r="K610" s="8" t="s">
        <v>4020</v>
      </c>
      <c r="L610" s="9" t="s">
        <v>132</v>
      </c>
      <c r="M610" s="1" t="s">
        <v>132</v>
      </c>
      <c r="N610" s="1" t="s">
        <v>132</v>
      </c>
      <c r="O610" s="1" t="s">
        <v>132</v>
      </c>
      <c r="P610" s="1" t="s">
        <v>132</v>
      </c>
    </row>
    <row r="611" spans="1:16" ht="14.25" customHeight="1" x14ac:dyDescent="0.3">
      <c r="A611" s="1">
        <v>2019</v>
      </c>
      <c r="B611" s="6">
        <v>880</v>
      </c>
      <c r="C611" s="1" t="s">
        <v>1118</v>
      </c>
      <c r="D611" s="7">
        <v>3478</v>
      </c>
      <c r="E611" s="1" t="s">
        <v>1329</v>
      </c>
      <c r="F611" s="1" t="s">
        <v>4023</v>
      </c>
      <c r="G611" s="1" t="s">
        <v>4019</v>
      </c>
      <c r="H611" s="1">
        <v>86887</v>
      </c>
      <c r="I611" s="1">
        <v>86887</v>
      </c>
      <c r="J611" s="1" t="s">
        <v>132</v>
      </c>
      <c r="K611" s="8" t="s">
        <v>4020</v>
      </c>
      <c r="L611" s="9" t="s">
        <v>132</v>
      </c>
      <c r="M611" s="1" t="s">
        <v>132</v>
      </c>
      <c r="N611" s="1" t="s">
        <v>132</v>
      </c>
      <c r="O611" s="1" t="s">
        <v>132</v>
      </c>
      <c r="P611" s="1" t="s">
        <v>132</v>
      </c>
    </row>
    <row r="612" spans="1:16" ht="14.25" customHeight="1" x14ac:dyDescent="0.3">
      <c r="A612" s="1">
        <v>2019</v>
      </c>
      <c r="B612" s="6">
        <v>880</v>
      </c>
      <c r="C612" s="1" t="s">
        <v>1118</v>
      </c>
      <c r="D612" s="7">
        <v>3512</v>
      </c>
      <c r="E612" s="1" t="s">
        <v>1331</v>
      </c>
      <c r="F612" s="1" t="s">
        <v>4023</v>
      </c>
      <c r="G612" s="1" t="s">
        <v>4019</v>
      </c>
      <c r="H612" s="1">
        <v>86887</v>
      </c>
      <c r="I612" s="1">
        <v>86887</v>
      </c>
      <c r="J612" s="1" t="s">
        <v>132</v>
      </c>
      <c r="K612" s="8" t="s">
        <v>4020</v>
      </c>
      <c r="L612" s="9" t="s">
        <v>132</v>
      </c>
      <c r="M612" s="1" t="s">
        <v>132</v>
      </c>
      <c r="N612" s="1" t="s">
        <v>132</v>
      </c>
      <c r="O612" s="1" t="s">
        <v>132</v>
      </c>
      <c r="P612" s="1" t="s">
        <v>132</v>
      </c>
    </row>
    <row r="613" spans="1:16" ht="14.25" customHeight="1" x14ac:dyDescent="0.3">
      <c r="A613" s="1">
        <v>2019</v>
      </c>
      <c r="B613" s="6">
        <v>880</v>
      </c>
      <c r="C613" s="1" t="s">
        <v>1118</v>
      </c>
      <c r="D613" s="7">
        <v>3540</v>
      </c>
      <c r="E613" s="1" t="s">
        <v>1382</v>
      </c>
      <c r="F613" s="1" t="s">
        <v>4081</v>
      </c>
      <c r="G613" s="1" t="s">
        <v>4038</v>
      </c>
      <c r="H613" s="1">
        <v>86887</v>
      </c>
      <c r="I613" s="1">
        <v>86887</v>
      </c>
      <c r="J613" s="1" t="s">
        <v>132</v>
      </c>
      <c r="K613" s="8" t="s">
        <v>4020</v>
      </c>
      <c r="L613" s="9" t="s">
        <v>132</v>
      </c>
      <c r="M613" s="1" t="s">
        <v>132</v>
      </c>
      <c r="N613" s="1" t="s">
        <v>132</v>
      </c>
      <c r="O613" s="1" t="s">
        <v>132</v>
      </c>
      <c r="P613" s="1" t="s">
        <v>132</v>
      </c>
    </row>
    <row r="614" spans="1:16" ht="14.25" customHeight="1" x14ac:dyDescent="0.3">
      <c r="A614" s="1">
        <v>2019</v>
      </c>
      <c r="B614" s="6">
        <v>880</v>
      </c>
      <c r="C614" s="1" t="s">
        <v>1118</v>
      </c>
      <c r="D614" s="7">
        <v>3600</v>
      </c>
      <c r="E614" s="1" t="s">
        <v>1333</v>
      </c>
      <c r="F614" s="1" t="s">
        <v>4024</v>
      </c>
      <c r="G614" s="1" t="s">
        <v>4019</v>
      </c>
      <c r="H614" s="1">
        <v>86887</v>
      </c>
      <c r="I614" s="1">
        <v>86887</v>
      </c>
      <c r="J614" s="1" t="s">
        <v>132</v>
      </c>
      <c r="K614" s="8" t="s">
        <v>3662</v>
      </c>
      <c r="L614" s="9" t="s">
        <v>132</v>
      </c>
      <c r="M614" s="1" t="s">
        <v>132</v>
      </c>
      <c r="N614" s="1" t="s">
        <v>132</v>
      </c>
      <c r="O614" s="1" t="s">
        <v>132</v>
      </c>
      <c r="P614" s="1" t="s">
        <v>132</v>
      </c>
    </row>
    <row r="615" spans="1:16" ht="14.25" customHeight="1" x14ac:dyDescent="0.3">
      <c r="A615" s="1">
        <v>2019</v>
      </c>
      <c r="B615" s="6">
        <v>880</v>
      </c>
      <c r="C615" s="1" t="s">
        <v>1118</v>
      </c>
      <c r="D615" s="7">
        <v>3605</v>
      </c>
      <c r="E615" s="1" t="s">
        <v>1335</v>
      </c>
      <c r="F615" s="1" t="s">
        <v>4023</v>
      </c>
      <c r="G615" s="1" t="s">
        <v>4019</v>
      </c>
      <c r="H615" s="1">
        <v>86887</v>
      </c>
      <c r="I615" s="1">
        <v>86887</v>
      </c>
      <c r="J615" s="1" t="s">
        <v>132</v>
      </c>
      <c r="K615" s="8" t="s">
        <v>4020</v>
      </c>
      <c r="L615" s="9" t="s">
        <v>132</v>
      </c>
      <c r="M615" s="1" t="s">
        <v>132</v>
      </c>
      <c r="N615" s="1" t="s">
        <v>132</v>
      </c>
      <c r="O615" s="1" t="s">
        <v>132</v>
      </c>
      <c r="P615" s="1" t="s">
        <v>132</v>
      </c>
    </row>
    <row r="616" spans="1:16" ht="14.25" customHeight="1" x14ac:dyDescent="0.3">
      <c r="A616" s="1">
        <v>2019</v>
      </c>
      <c r="B616" s="6">
        <v>880</v>
      </c>
      <c r="C616" s="1" t="s">
        <v>1118</v>
      </c>
      <c r="D616" s="7">
        <v>3639</v>
      </c>
      <c r="E616" s="1" t="s">
        <v>1327</v>
      </c>
      <c r="F616" s="1" t="s">
        <v>4059</v>
      </c>
      <c r="G616" s="1" t="s">
        <v>4019</v>
      </c>
      <c r="H616" s="1">
        <v>86887</v>
      </c>
      <c r="I616" s="1">
        <v>86887</v>
      </c>
      <c r="J616" s="1" t="s">
        <v>132</v>
      </c>
      <c r="K616" s="8" t="s">
        <v>4020</v>
      </c>
      <c r="L616" s="9" t="s">
        <v>132</v>
      </c>
      <c r="M616" s="1" t="s">
        <v>132</v>
      </c>
      <c r="N616" s="1" t="s">
        <v>132</v>
      </c>
      <c r="O616" s="1" t="s">
        <v>132</v>
      </c>
      <c r="P616" s="1" t="s">
        <v>132</v>
      </c>
    </row>
    <row r="617" spans="1:16" ht="14.25" customHeight="1" x14ac:dyDescent="0.3">
      <c r="A617" s="1">
        <v>2019</v>
      </c>
      <c r="B617" s="6">
        <v>880</v>
      </c>
      <c r="C617" s="1" t="s">
        <v>1118</v>
      </c>
      <c r="D617" s="7">
        <v>3641</v>
      </c>
      <c r="E617" s="1" t="s">
        <v>1337</v>
      </c>
      <c r="F617" s="1" t="s">
        <v>4024</v>
      </c>
      <c r="G617" s="1" t="s">
        <v>4019</v>
      </c>
      <c r="H617" s="1">
        <v>86887</v>
      </c>
      <c r="I617" s="1">
        <v>86887</v>
      </c>
      <c r="J617" s="1" t="s">
        <v>132</v>
      </c>
      <c r="K617" s="8" t="s">
        <v>3662</v>
      </c>
      <c r="L617" s="9" t="s">
        <v>132</v>
      </c>
      <c r="M617" s="1" t="s">
        <v>132</v>
      </c>
      <c r="N617" s="1" t="s">
        <v>132</v>
      </c>
      <c r="O617" s="1" t="s">
        <v>132</v>
      </c>
      <c r="P617" s="1" t="s">
        <v>132</v>
      </c>
    </row>
    <row r="618" spans="1:16" ht="14.25" customHeight="1" x14ac:dyDescent="0.3">
      <c r="A618" s="1">
        <v>2019</v>
      </c>
      <c r="B618" s="6">
        <v>880</v>
      </c>
      <c r="C618" s="1" t="s">
        <v>1118</v>
      </c>
      <c r="D618" s="7">
        <v>3647</v>
      </c>
      <c r="E618" s="1" t="s">
        <v>1467</v>
      </c>
      <c r="F618" s="1" t="s">
        <v>4027</v>
      </c>
      <c r="G618" s="1" t="s">
        <v>4022</v>
      </c>
      <c r="H618" s="1">
        <v>86887</v>
      </c>
      <c r="I618" s="1">
        <v>86887</v>
      </c>
      <c r="J618" s="1" t="s">
        <v>132</v>
      </c>
      <c r="K618" s="8" t="s">
        <v>4020</v>
      </c>
      <c r="L618" s="9" t="s">
        <v>132</v>
      </c>
      <c r="M618" s="1" t="s">
        <v>132</v>
      </c>
      <c r="N618" s="1" t="s">
        <v>132</v>
      </c>
      <c r="O618" s="1" t="s">
        <v>132</v>
      </c>
      <c r="P618" s="1" t="s">
        <v>132</v>
      </c>
    </row>
    <row r="619" spans="1:16" ht="14.25" customHeight="1" x14ac:dyDescent="0.3">
      <c r="A619" s="1">
        <v>2019</v>
      </c>
      <c r="B619" s="6">
        <v>880</v>
      </c>
      <c r="C619" s="1" t="s">
        <v>1118</v>
      </c>
      <c r="D619" s="7">
        <v>3655</v>
      </c>
      <c r="E619" s="1" t="s">
        <v>1200</v>
      </c>
      <c r="F619" s="1" t="s">
        <v>4024</v>
      </c>
      <c r="G619" s="1" t="s">
        <v>4019</v>
      </c>
      <c r="H619" s="1">
        <v>86887</v>
      </c>
      <c r="I619" s="1">
        <v>86887</v>
      </c>
      <c r="J619" s="1" t="s">
        <v>132</v>
      </c>
      <c r="K619" s="8" t="s">
        <v>3662</v>
      </c>
      <c r="L619" s="9" t="s">
        <v>132</v>
      </c>
      <c r="M619" s="1" t="s">
        <v>132</v>
      </c>
      <c r="N619" s="1" t="s">
        <v>132</v>
      </c>
      <c r="O619" s="1" t="s">
        <v>132</v>
      </c>
      <c r="P619" s="1" t="s">
        <v>132</v>
      </c>
    </row>
    <row r="620" spans="1:16" ht="14.25" customHeight="1" x14ac:dyDescent="0.3">
      <c r="A620" s="1">
        <v>2019</v>
      </c>
      <c r="B620" s="6">
        <v>880</v>
      </c>
      <c r="C620" s="1" t="s">
        <v>1118</v>
      </c>
      <c r="D620" s="7">
        <v>3698</v>
      </c>
      <c r="E620" s="1" t="s">
        <v>1230</v>
      </c>
      <c r="F620" s="1" t="s">
        <v>4024</v>
      </c>
      <c r="G620" s="1" t="s">
        <v>4019</v>
      </c>
      <c r="H620" s="1">
        <v>86887</v>
      </c>
      <c r="I620" s="1">
        <v>86887</v>
      </c>
      <c r="J620" s="1" t="s">
        <v>132</v>
      </c>
      <c r="K620" s="8" t="s">
        <v>3662</v>
      </c>
      <c r="L620" s="9" t="s">
        <v>132</v>
      </c>
      <c r="M620" s="1" t="s">
        <v>132</v>
      </c>
      <c r="N620" s="1" t="s">
        <v>132</v>
      </c>
      <c r="O620" s="1" t="s">
        <v>132</v>
      </c>
      <c r="P620" s="1" t="s">
        <v>132</v>
      </c>
    </row>
    <row r="621" spans="1:16" ht="14.25" customHeight="1" x14ac:dyDescent="0.3">
      <c r="A621" s="1">
        <v>2019</v>
      </c>
      <c r="B621" s="6">
        <v>880</v>
      </c>
      <c r="C621" s="1" t="s">
        <v>1118</v>
      </c>
      <c r="D621" s="7">
        <v>3699</v>
      </c>
      <c r="E621" s="1" t="s">
        <v>1135</v>
      </c>
      <c r="F621" s="1" t="s">
        <v>4030</v>
      </c>
      <c r="G621" s="1" t="s">
        <v>4019</v>
      </c>
      <c r="H621" s="1">
        <v>86887</v>
      </c>
      <c r="I621" s="1">
        <v>86887</v>
      </c>
      <c r="J621" s="1" t="s">
        <v>12</v>
      </c>
      <c r="K621" s="8" t="s">
        <v>4033</v>
      </c>
      <c r="L621" s="9" t="s">
        <v>132</v>
      </c>
      <c r="M621" s="1" t="s">
        <v>132</v>
      </c>
      <c r="N621" s="1" t="s">
        <v>132</v>
      </c>
      <c r="O621" s="1" t="s">
        <v>132</v>
      </c>
      <c r="P621" s="1" t="s">
        <v>132</v>
      </c>
    </row>
    <row r="622" spans="1:16" ht="14.25" customHeight="1" x14ac:dyDescent="0.3">
      <c r="A622" s="1">
        <v>2019</v>
      </c>
      <c r="B622" s="6">
        <v>880</v>
      </c>
      <c r="C622" s="1" t="s">
        <v>1118</v>
      </c>
      <c r="D622" s="7">
        <v>3704</v>
      </c>
      <c r="E622" s="1" t="s">
        <v>1339</v>
      </c>
      <c r="F622" s="1" t="s">
        <v>4024</v>
      </c>
      <c r="G622" s="1" t="s">
        <v>4019</v>
      </c>
      <c r="H622" s="1">
        <v>86887</v>
      </c>
      <c r="I622" s="1">
        <v>86887</v>
      </c>
      <c r="J622" s="1" t="s">
        <v>132</v>
      </c>
      <c r="K622" s="8" t="s">
        <v>3662</v>
      </c>
      <c r="L622" s="9" t="s">
        <v>132</v>
      </c>
      <c r="M622" s="1" t="s">
        <v>132</v>
      </c>
      <c r="N622" s="1" t="s">
        <v>132</v>
      </c>
      <c r="O622" s="1" t="s">
        <v>132</v>
      </c>
      <c r="P622" s="1" t="s">
        <v>132</v>
      </c>
    </row>
    <row r="623" spans="1:16" ht="14.25" customHeight="1" x14ac:dyDescent="0.3">
      <c r="A623" s="1">
        <v>2019</v>
      </c>
      <c r="B623" s="6">
        <v>880</v>
      </c>
      <c r="C623" s="1" t="s">
        <v>1118</v>
      </c>
      <c r="D623" s="7">
        <v>3746</v>
      </c>
      <c r="E623" s="1" t="s">
        <v>1343</v>
      </c>
      <c r="F623" s="1" t="s">
        <v>4052</v>
      </c>
      <c r="G623" s="1" t="s">
        <v>4019</v>
      </c>
      <c r="H623" s="1">
        <v>86887</v>
      </c>
      <c r="I623" s="1">
        <v>86887</v>
      </c>
      <c r="J623" s="1" t="s">
        <v>132</v>
      </c>
      <c r="K623" s="8" t="s">
        <v>4020</v>
      </c>
      <c r="L623" s="9" t="s">
        <v>132</v>
      </c>
      <c r="M623" s="1" t="s">
        <v>132</v>
      </c>
      <c r="N623" s="1" t="s">
        <v>132</v>
      </c>
      <c r="O623" s="1" t="s">
        <v>132</v>
      </c>
      <c r="P623" s="1" t="s">
        <v>132</v>
      </c>
    </row>
    <row r="624" spans="1:16" ht="14.25" customHeight="1" x14ac:dyDescent="0.3">
      <c r="A624" s="1">
        <v>2019</v>
      </c>
      <c r="B624" s="6">
        <v>880</v>
      </c>
      <c r="C624" s="1" t="s">
        <v>1118</v>
      </c>
      <c r="D624" s="7">
        <v>3778</v>
      </c>
      <c r="E624" s="1" t="s">
        <v>1357</v>
      </c>
      <c r="F624" s="1" t="s">
        <v>4023</v>
      </c>
      <c r="G624" s="1" t="s">
        <v>4019</v>
      </c>
      <c r="H624" s="1">
        <v>86887</v>
      </c>
      <c r="I624" s="1">
        <v>86887</v>
      </c>
      <c r="J624" s="1" t="s">
        <v>132</v>
      </c>
      <c r="K624" s="8" t="s">
        <v>4020</v>
      </c>
      <c r="L624" s="9" t="s">
        <v>132</v>
      </c>
      <c r="M624" s="1" t="s">
        <v>132</v>
      </c>
      <c r="N624" s="1" t="s">
        <v>132</v>
      </c>
      <c r="O624" s="1" t="s">
        <v>132</v>
      </c>
      <c r="P624" s="1" t="s">
        <v>132</v>
      </c>
    </row>
    <row r="625" spans="1:16" ht="14.25" customHeight="1" x14ac:dyDescent="0.3">
      <c r="A625" s="1">
        <v>2019</v>
      </c>
      <c r="B625" s="6">
        <v>880</v>
      </c>
      <c r="C625" s="1" t="s">
        <v>1118</v>
      </c>
      <c r="D625" s="7">
        <v>3987</v>
      </c>
      <c r="E625" s="1" t="s">
        <v>1349</v>
      </c>
      <c r="F625" s="1" t="s">
        <v>4024</v>
      </c>
      <c r="G625" s="1" t="s">
        <v>4019</v>
      </c>
      <c r="H625" s="1">
        <v>86887</v>
      </c>
      <c r="I625" s="1">
        <v>86887</v>
      </c>
      <c r="J625" s="1" t="s">
        <v>12</v>
      </c>
      <c r="K625" s="8" t="s">
        <v>4033</v>
      </c>
      <c r="L625" s="9" t="s">
        <v>132</v>
      </c>
      <c r="M625" s="1" t="s">
        <v>132</v>
      </c>
      <c r="N625" s="1" t="s">
        <v>132</v>
      </c>
      <c r="O625" s="1" t="s">
        <v>132</v>
      </c>
      <c r="P625" s="1" t="s">
        <v>132</v>
      </c>
    </row>
    <row r="626" spans="1:16" ht="14.25" customHeight="1" x14ac:dyDescent="0.3">
      <c r="A626" s="1">
        <v>2019</v>
      </c>
      <c r="B626" s="6">
        <v>880</v>
      </c>
      <c r="C626" s="1" t="s">
        <v>1118</v>
      </c>
      <c r="D626" s="7">
        <v>3990</v>
      </c>
      <c r="E626" s="1" t="s">
        <v>1351</v>
      </c>
      <c r="F626" s="1" t="s">
        <v>4059</v>
      </c>
      <c r="G626" s="1" t="s">
        <v>4019</v>
      </c>
      <c r="H626" s="1">
        <v>86887</v>
      </c>
      <c r="I626" s="1">
        <v>86887</v>
      </c>
      <c r="J626" s="1" t="s">
        <v>132</v>
      </c>
      <c r="K626" s="8" t="s">
        <v>4020</v>
      </c>
      <c r="L626" s="9" t="s">
        <v>132</v>
      </c>
      <c r="M626" s="1" t="s">
        <v>132</v>
      </c>
      <c r="N626" s="1" t="s">
        <v>132</v>
      </c>
      <c r="O626" s="1" t="s">
        <v>132</v>
      </c>
      <c r="P626" s="1" t="s">
        <v>132</v>
      </c>
    </row>
    <row r="627" spans="1:16" ht="14.25" customHeight="1" x14ac:dyDescent="0.3">
      <c r="A627" s="1">
        <v>2019</v>
      </c>
      <c r="B627" s="6">
        <v>880</v>
      </c>
      <c r="C627" s="1" t="s">
        <v>1118</v>
      </c>
      <c r="D627" s="7">
        <v>3991</v>
      </c>
      <c r="E627" s="1" t="s">
        <v>1568</v>
      </c>
      <c r="F627" s="1" t="s">
        <v>4024</v>
      </c>
      <c r="G627" s="1" t="s">
        <v>4019</v>
      </c>
      <c r="H627" s="1">
        <v>86887</v>
      </c>
      <c r="I627" s="1">
        <v>86887</v>
      </c>
      <c r="J627" s="1" t="s">
        <v>132</v>
      </c>
      <c r="K627" s="8" t="s">
        <v>3662</v>
      </c>
      <c r="L627" s="9" t="s">
        <v>132</v>
      </c>
      <c r="M627" s="1" t="s">
        <v>132</v>
      </c>
      <c r="N627" s="1" t="s">
        <v>132</v>
      </c>
      <c r="O627" s="1" t="s">
        <v>132</v>
      </c>
      <c r="P627" s="1" t="s">
        <v>132</v>
      </c>
    </row>
    <row r="628" spans="1:16" ht="14.25" customHeight="1" x14ac:dyDescent="0.3">
      <c r="A628" s="1">
        <v>2019</v>
      </c>
      <c r="B628" s="6">
        <v>880</v>
      </c>
      <c r="C628" s="1" t="s">
        <v>1118</v>
      </c>
      <c r="D628" s="7">
        <v>4049</v>
      </c>
      <c r="E628" s="1" t="s">
        <v>1398</v>
      </c>
      <c r="F628" s="1" t="s">
        <v>4080</v>
      </c>
      <c r="G628" s="1" t="s">
        <v>4038</v>
      </c>
      <c r="H628" s="1">
        <v>86887</v>
      </c>
      <c r="I628" s="1">
        <v>86887</v>
      </c>
      <c r="J628" s="1" t="s">
        <v>132</v>
      </c>
      <c r="K628" s="8" t="s">
        <v>4020</v>
      </c>
      <c r="L628" s="9" t="s">
        <v>132</v>
      </c>
      <c r="M628" s="1" t="s">
        <v>132</v>
      </c>
      <c r="N628" s="1" t="s">
        <v>132</v>
      </c>
      <c r="O628" s="1" t="s">
        <v>132</v>
      </c>
      <c r="P628" s="1" t="s">
        <v>132</v>
      </c>
    </row>
    <row r="629" spans="1:16" ht="14.25" customHeight="1" x14ac:dyDescent="0.3">
      <c r="A629" s="1">
        <v>2019</v>
      </c>
      <c r="B629" s="6">
        <v>880</v>
      </c>
      <c r="C629" s="1" t="s">
        <v>1118</v>
      </c>
      <c r="D629" s="7">
        <v>4074</v>
      </c>
      <c r="E629" s="1" t="s">
        <v>1353</v>
      </c>
      <c r="F629" s="1" t="s">
        <v>4024</v>
      </c>
      <c r="G629" s="1" t="s">
        <v>4019</v>
      </c>
      <c r="H629" s="1">
        <v>86887</v>
      </c>
      <c r="I629" s="1">
        <v>86887</v>
      </c>
      <c r="J629" s="1" t="s">
        <v>132</v>
      </c>
      <c r="K629" s="8" t="s">
        <v>3662</v>
      </c>
      <c r="L629" s="9" t="s">
        <v>132</v>
      </c>
      <c r="M629" s="1" t="s">
        <v>132</v>
      </c>
      <c r="N629" s="1" t="s">
        <v>132</v>
      </c>
      <c r="O629" s="1" t="s">
        <v>132</v>
      </c>
      <c r="P629" s="1" t="s">
        <v>132</v>
      </c>
    </row>
    <row r="630" spans="1:16" ht="14.25" customHeight="1" x14ac:dyDescent="0.3">
      <c r="A630" s="1">
        <v>2019</v>
      </c>
      <c r="B630" s="6">
        <v>880</v>
      </c>
      <c r="C630" s="1" t="s">
        <v>1118</v>
      </c>
      <c r="D630" s="7">
        <v>4140</v>
      </c>
      <c r="E630" s="1" t="s">
        <v>1369</v>
      </c>
      <c r="F630" s="1" t="s">
        <v>4077</v>
      </c>
      <c r="G630" s="1" t="s">
        <v>4022</v>
      </c>
      <c r="H630" s="1">
        <v>86887</v>
      </c>
      <c r="I630" s="1">
        <v>86887</v>
      </c>
      <c r="J630" s="1" t="s">
        <v>132</v>
      </c>
      <c r="K630" s="8" t="s">
        <v>4020</v>
      </c>
      <c r="L630" s="9" t="s">
        <v>132</v>
      </c>
      <c r="M630" s="1" t="s">
        <v>132</v>
      </c>
      <c r="N630" s="1" t="s">
        <v>132</v>
      </c>
      <c r="O630" s="1" t="s">
        <v>132</v>
      </c>
      <c r="P630" s="1" t="s">
        <v>132</v>
      </c>
    </row>
    <row r="631" spans="1:16" ht="14.25" customHeight="1" x14ac:dyDescent="0.3">
      <c r="A631" s="1">
        <v>2019</v>
      </c>
      <c r="B631" s="6">
        <v>880</v>
      </c>
      <c r="C631" s="1" t="s">
        <v>1118</v>
      </c>
      <c r="D631" s="7">
        <v>4213</v>
      </c>
      <c r="E631" s="1" t="s">
        <v>1359</v>
      </c>
      <c r="F631" s="1" t="s">
        <v>4059</v>
      </c>
      <c r="G631" s="1" t="s">
        <v>4019</v>
      </c>
      <c r="H631" s="1">
        <v>86887</v>
      </c>
      <c r="I631" s="1">
        <v>86887</v>
      </c>
      <c r="J631" s="1" t="s">
        <v>132</v>
      </c>
      <c r="K631" s="8" t="s">
        <v>4020</v>
      </c>
      <c r="L631" s="9" t="s">
        <v>132</v>
      </c>
      <c r="M631" s="1" t="s">
        <v>132</v>
      </c>
      <c r="N631" s="1" t="s">
        <v>132</v>
      </c>
      <c r="O631" s="1" t="s">
        <v>132</v>
      </c>
      <c r="P631" s="1" t="s">
        <v>132</v>
      </c>
    </row>
    <row r="632" spans="1:16" ht="14.25" customHeight="1" x14ac:dyDescent="0.3">
      <c r="A632" s="1">
        <v>2019</v>
      </c>
      <c r="B632" s="6">
        <v>880</v>
      </c>
      <c r="C632" s="1" t="s">
        <v>1118</v>
      </c>
      <c r="D632" s="7">
        <v>4253</v>
      </c>
      <c r="E632" s="1" t="s">
        <v>1355</v>
      </c>
      <c r="F632" s="1" t="s">
        <v>4050</v>
      </c>
      <c r="G632" s="1" t="s">
        <v>4019</v>
      </c>
      <c r="H632" s="1">
        <v>86887</v>
      </c>
      <c r="I632" s="1">
        <v>86887</v>
      </c>
      <c r="J632" s="1" t="s">
        <v>132</v>
      </c>
      <c r="K632" s="8" t="s">
        <v>3662</v>
      </c>
      <c r="L632" s="9" t="s">
        <v>132</v>
      </c>
      <c r="M632" s="1" t="s">
        <v>132</v>
      </c>
      <c r="N632" s="1" t="s">
        <v>132</v>
      </c>
      <c r="O632" s="1" t="s">
        <v>132</v>
      </c>
      <c r="P632" s="1" t="s">
        <v>132</v>
      </c>
    </row>
    <row r="633" spans="1:16" ht="14.25" customHeight="1" x14ac:dyDescent="0.3">
      <c r="A633" s="1">
        <v>2019</v>
      </c>
      <c r="B633" s="6">
        <v>880</v>
      </c>
      <c r="C633" s="1" t="s">
        <v>1118</v>
      </c>
      <c r="D633" s="7">
        <v>4381</v>
      </c>
      <c r="E633" s="1" t="s">
        <v>1281</v>
      </c>
      <c r="F633" s="1" t="s">
        <v>4024</v>
      </c>
      <c r="G633" s="1" t="s">
        <v>4019</v>
      </c>
      <c r="H633" s="1">
        <v>86887</v>
      </c>
      <c r="I633" s="1">
        <v>86887</v>
      </c>
      <c r="J633" s="1" t="s">
        <v>132</v>
      </c>
      <c r="K633" s="8" t="s">
        <v>3662</v>
      </c>
      <c r="L633" s="9" t="s">
        <v>132</v>
      </c>
      <c r="M633" s="1" t="s">
        <v>132</v>
      </c>
      <c r="N633" s="1" t="s">
        <v>132</v>
      </c>
      <c r="O633" s="1" t="s">
        <v>132</v>
      </c>
      <c r="P633" s="1" t="s">
        <v>132</v>
      </c>
    </row>
    <row r="634" spans="1:16" ht="14.25" customHeight="1" x14ac:dyDescent="0.3">
      <c r="A634" s="1">
        <v>2019</v>
      </c>
      <c r="B634" s="6">
        <v>880</v>
      </c>
      <c r="C634" s="1" t="s">
        <v>1118</v>
      </c>
      <c r="D634" s="7">
        <v>4383</v>
      </c>
      <c r="E634" s="1" t="s">
        <v>1361</v>
      </c>
      <c r="F634" s="1" t="s">
        <v>4059</v>
      </c>
      <c r="G634" s="1" t="s">
        <v>4029</v>
      </c>
      <c r="H634" s="1">
        <v>86887</v>
      </c>
      <c r="I634" s="1">
        <v>86887</v>
      </c>
      <c r="J634" s="1" t="s">
        <v>132</v>
      </c>
      <c r="K634" s="8" t="s">
        <v>4020</v>
      </c>
      <c r="L634" s="9" t="s">
        <v>132</v>
      </c>
      <c r="M634" s="1" t="s">
        <v>132</v>
      </c>
      <c r="N634" s="1" t="s">
        <v>132</v>
      </c>
      <c r="O634" s="1" t="s">
        <v>132</v>
      </c>
      <c r="P634" s="1" t="s">
        <v>132</v>
      </c>
    </row>
    <row r="635" spans="1:16" ht="14.25" customHeight="1" x14ac:dyDescent="0.3">
      <c r="A635" s="1">
        <v>2019</v>
      </c>
      <c r="B635" s="6">
        <v>880</v>
      </c>
      <c r="C635" s="1" t="s">
        <v>1118</v>
      </c>
      <c r="D635" s="7">
        <v>4444</v>
      </c>
      <c r="E635" s="1" t="s">
        <v>1121</v>
      </c>
      <c r="F635" s="1" t="s">
        <v>4084</v>
      </c>
      <c r="G635" s="1" t="s">
        <v>4038</v>
      </c>
      <c r="H635" s="1">
        <v>86887</v>
      </c>
      <c r="I635" s="1">
        <v>86887</v>
      </c>
      <c r="J635" s="1" t="s">
        <v>132</v>
      </c>
      <c r="K635" s="8" t="s">
        <v>4020</v>
      </c>
      <c r="L635" s="9" t="s">
        <v>132</v>
      </c>
      <c r="M635" s="1" t="s">
        <v>132</v>
      </c>
      <c r="N635" s="1" t="s">
        <v>132</v>
      </c>
      <c r="O635" s="1" t="s">
        <v>132</v>
      </c>
      <c r="P635" s="1" t="s">
        <v>132</v>
      </c>
    </row>
    <row r="636" spans="1:16" ht="14.25" customHeight="1" x14ac:dyDescent="0.3">
      <c r="A636" s="1">
        <v>2019</v>
      </c>
      <c r="B636" s="6">
        <v>880</v>
      </c>
      <c r="C636" s="1" t="s">
        <v>1118</v>
      </c>
      <c r="D636" s="7">
        <v>4450</v>
      </c>
      <c r="E636" s="1" t="s">
        <v>1367</v>
      </c>
      <c r="F636" s="1" t="s">
        <v>4023</v>
      </c>
      <c r="G636" s="1" t="s">
        <v>4019</v>
      </c>
      <c r="H636" s="1">
        <v>86887</v>
      </c>
      <c r="I636" s="1">
        <v>86887</v>
      </c>
      <c r="J636" s="1" t="s">
        <v>132</v>
      </c>
      <c r="K636" s="8" t="s">
        <v>4020</v>
      </c>
      <c r="L636" s="9" t="s">
        <v>132</v>
      </c>
      <c r="M636" s="1" t="s">
        <v>132</v>
      </c>
      <c r="N636" s="1" t="s">
        <v>132</v>
      </c>
      <c r="O636" s="1" t="s">
        <v>132</v>
      </c>
      <c r="P636" s="1" t="s">
        <v>132</v>
      </c>
    </row>
    <row r="637" spans="1:16" ht="14.25" customHeight="1" x14ac:dyDescent="0.3">
      <c r="A637" s="1">
        <v>2019</v>
      </c>
      <c r="B637" s="6">
        <v>880</v>
      </c>
      <c r="C637" s="1" t="s">
        <v>1118</v>
      </c>
      <c r="D637" s="7">
        <v>4494</v>
      </c>
      <c r="E637" s="1" t="s">
        <v>1250</v>
      </c>
      <c r="F637" s="1" t="s">
        <v>4043</v>
      </c>
      <c r="G637" s="1" t="s">
        <v>4019</v>
      </c>
      <c r="H637" s="1">
        <v>86887</v>
      </c>
      <c r="I637" s="1">
        <v>86887</v>
      </c>
      <c r="J637" s="1" t="s">
        <v>132</v>
      </c>
      <c r="K637" s="8" t="s">
        <v>4020</v>
      </c>
      <c r="L637" s="9" t="s">
        <v>132</v>
      </c>
      <c r="M637" s="1" t="s">
        <v>132</v>
      </c>
      <c r="N637" s="1" t="s">
        <v>132</v>
      </c>
      <c r="O637" s="1" t="s">
        <v>132</v>
      </c>
      <c r="P637" s="1" t="s">
        <v>132</v>
      </c>
    </row>
    <row r="638" spans="1:16" ht="14.25" customHeight="1" x14ac:dyDescent="0.3">
      <c r="A638" s="1">
        <v>2019</v>
      </c>
      <c r="B638" s="6">
        <v>880</v>
      </c>
      <c r="C638" s="1" t="s">
        <v>1118</v>
      </c>
      <c r="D638" s="7">
        <v>4498</v>
      </c>
      <c r="E638" s="1" t="s">
        <v>1411</v>
      </c>
      <c r="F638" s="1" t="s">
        <v>4077</v>
      </c>
      <c r="G638" s="1" t="s">
        <v>4038</v>
      </c>
      <c r="H638" s="1">
        <v>86887</v>
      </c>
      <c r="I638" s="1">
        <v>86887</v>
      </c>
      <c r="J638" s="1" t="s">
        <v>132</v>
      </c>
      <c r="K638" s="8" t="s">
        <v>4020</v>
      </c>
      <c r="L638" s="9" t="s">
        <v>132</v>
      </c>
      <c r="M638" s="1" t="s">
        <v>132</v>
      </c>
      <c r="N638" s="1" t="s">
        <v>132</v>
      </c>
      <c r="O638" s="1" t="s">
        <v>132</v>
      </c>
      <c r="P638" s="1" t="s">
        <v>132</v>
      </c>
    </row>
    <row r="639" spans="1:16" ht="14.25" customHeight="1" x14ac:dyDescent="0.3">
      <c r="A639" s="1">
        <v>2019</v>
      </c>
      <c r="B639" s="6">
        <v>880</v>
      </c>
      <c r="C639" s="1" t="s">
        <v>1118</v>
      </c>
      <c r="D639" s="7">
        <v>4500</v>
      </c>
      <c r="E639" s="1" t="s">
        <v>1421</v>
      </c>
      <c r="F639" s="1" t="s">
        <v>4080</v>
      </c>
      <c r="G639" s="1" t="s">
        <v>4022</v>
      </c>
      <c r="H639" s="1">
        <v>86887</v>
      </c>
      <c r="I639" s="1">
        <v>86887</v>
      </c>
      <c r="J639" s="1" t="s">
        <v>132</v>
      </c>
      <c r="K639" s="8" t="s">
        <v>4020</v>
      </c>
      <c r="L639" s="9" t="s">
        <v>132</v>
      </c>
      <c r="M639" s="1" t="s">
        <v>132</v>
      </c>
      <c r="N639" s="1" t="s">
        <v>132</v>
      </c>
      <c r="O639" s="1" t="s">
        <v>132</v>
      </c>
      <c r="P639" s="1" t="s">
        <v>132</v>
      </c>
    </row>
    <row r="640" spans="1:16" ht="14.25" customHeight="1" x14ac:dyDescent="0.3">
      <c r="A640" s="1">
        <v>2019</v>
      </c>
      <c r="B640" s="6">
        <v>880</v>
      </c>
      <c r="C640" s="1" t="s">
        <v>1118</v>
      </c>
      <c r="D640" s="7">
        <v>4507</v>
      </c>
      <c r="E640" s="1" t="s">
        <v>1380</v>
      </c>
      <c r="F640" s="1" t="s">
        <v>4059</v>
      </c>
      <c r="G640" s="1" t="s">
        <v>4019</v>
      </c>
      <c r="H640" s="1">
        <v>86887</v>
      </c>
      <c r="I640" s="1">
        <v>86887</v>
      </c>
      <c r="J640" s="1" t="s">
        <v>132</v>
      </c>
      <c r="K640" s="8" t="s">
        <v>4020</v>
      </c>
      <c r="L640" s="9" t="s">
        <v>132</v>
      </c>
      <c r="M640" s="1" t="s">
        <v>132</v>
      </c>
      <c r="N640" s="1" t="s">
        <v>132</v>
      </c>
      <c r="O640" s="1" t="s">
        <v>132</v>
      </c>
      <c r="P640" s="1" t="s">
        <v>132</v>
      </c>
    </row>
    <row r="641" spans="1:16" ht="14.25" customHeight="1" x14ac:dyDescent="0.3">
      <c r="A641" s="1">
        <v>2019</v>
      </c>
      <c r="B641" s="6">
        <v>880</v>
      </c>
      <c r="C641" s="1" t="s">
        <v>1118</v>
      </c>
      <c r="D641" s="7">
        <v>4509</v>
      </c>
      <c r="E641" s="1" t="s">
        <v>1378</v>
      </c>
      <c r="F641" s="1" t="s">
        <v>4024</v>
      </c>
      <c r="G641" s="1" t="s">
        <v>4019</v>
      </c>
      <c r="H641" s="1">
        <v>86887</v>
      </c>
      <c r="I641" s="1">
        <v>86887</v>
      </c>
      <c r="J641" s="1" t="s">
        <v>12</v>
      </c>
      <c r="K641" s="8" t="s">
        <v>4033</v>
      </c>
      <c r="L641" s="9" t="s">
        <v>132</v>
      </c>
      <c r="M641" s="1" t="s">
        <v>132</v>
      </c>
      <c r="N641" s="1" t="s">
        <v>132</v>
      </c>
      <c r="O641" s="1" t="s">
        <v>132</v>
      </c>
      <c r="P641" s="1" t="s">
        <v>132</v>
      </c>
    </row>
    <row r="642" spans="1:16" ht="14.25" customHeight="1" x14ac:dyDescent="0.3">
      <c r="A642" s="1">
        <v>2019</v>
      </c>
      <c r="B642" s="6">
        <v>880</v>
      </c>
      <c r="C642" s="1" t="s">
        <v>1118</v>
      </c>
      <c r="D642" s="7">
        <v>4513</v>
      </c>
      <c r="E642" s="1" t="s">
        <v>1371</v>
      </c>
      <c r="F642" s="1" t="s">
        <v>4023</v>
      </c>
      <c r="G642" s="1" t="s">
        <v>4019</v>
      </c>
      <c r="H642" s="1">
        <v>86887</v>
      </c>
      <c r="I642" s="1">
        <v>86887</v>
      </c>
      <c r="J642" s="1" t="s">
        <v>132</v>
      </c>
      <c r="K642" s="8" t="s">
        <v>4020</v>
      </c>
      <c r="L642" s="9" t="s">
        <v>132</v>
      </c>
      <c r="M642" s="1" t="s">
        <v>132</v>
      </c>
      <c r="N642" s="1" t="s">
        <v>132</v>
      </c>
      <c r="O642" s="1" t="s">
        <v>132</v>
      </c>
      <c r="P642" s="1" t="s">
        <v>132</v>
      </c>
    </row>
    <row r="643" spans="1:16" ht="14.25" customHeight="1" x14ac:dyDescent="0.3">
      <c r="A643" s="1">
        <v>2019</v>
      </c>
      <c r="B643" s="6">
        <v>880</v>
      </c>
      <c r="C643" s="1" t="s">
        <v>1118</v>
      </c>
      <c r="D643" s="7">
        <v>4730</v>
      </c>
      <c r="E643" s="1" t="s">
        <v>1375</v>
      </c>
      <c r="F643" s="1" t="s">
        <v>4059</v>
      </c>
      <c r="G643" s="1" t="s">
        <v>4019</v>
      </c>
      <c r="H643" s="1">
        <v>86887</v>
      </c>
      <c r="I643" s="1">
        <v>86887</v>
      </c>
      <c r="J643" s="1" t="s">
        <v>132</v>
      </c>
      <c r="K643" s="8" t="s">
        <v>4020</v>
      </c>
      <c r="L643" s="9" t="s">
        <v>132</v>
      </c>
      <c r="M643" s="1" t="s">
        <v>132</v>
      </c>
      <c r="N643" s="1" t="s">
        <v>132</v>
      </c>
      <c r="O643" s="1" t="s">
        <v>132</v>
      </c>
      <c r="P643" s="1" t="s">
        <v>132</v>
      </c>
    </row>
    <row r="644" spans="1:16" ht="14.25" customHeight="1" x14ac:dyDescent="0.3">
      <c r="A644" s="1">
        <v>2019</v>
      </c>
      <c r="B644" s="6">
        <v>880</v>
      </c>
      <c r="C644" s="1" t="s">
        <v>1118</v>
      </c>
      <c r="D644" s="7">
        <v>4732</v>
      </c>
      <c r="E644" s="1" t="s">
        <v>1384</v>
      </c>
      <c r="F644" s="1" t="s">
        <v>4024</v>
      </c>
      <c r="G644" s="1" t="s">
        <v>4019</v>
      </c>
      <c r="H644" s="1">
        <v>86887</v>
      </c>
      <c r="I644" s="1">
        <v>86887</v>
      </c>
      <c r="J644" s="1" t="s">
        <v>12</v>
      </c>
      <c r="K644" s="8" t="s">
        <v>4033</v>
      </c>
      <c r="L644" s="9" t="s">
        <v>132</v>
      </c>
      <c r="M644" s="1" t="s">
        <v>132</v>
      </c>
      <c r="N644" s="1" t="s">
        <v>132</v>
      </c>
      <c r="O644" s="1" t="s">
        <v>132</v>
      </c>
      <c r="P644" s="1" t="s">
        <v>132</v>
      </c>
    </row>
    <row r="645" spans="1:16" ht="14.25" customHeight="1" x14ac:dyDescent="0.3">
      <c r="A645" s="1">
        <v>2019</v>
      </c>
      <c r="B645" s="6">
        <v>880</v>
      </c>
      <c r="C645" s="1" t="s">
        <v>1118</v>
      </c>
      <c r="D645" s="7">
        <v>4762</v>
      </c>
      <c r="E645" s="1" t="s">
        <v>1386</v>
      </c>
      <c r="F645" s="1" t="s">
        <v>4024</v>
      </c>
      <c r="G645" s="1" t="s">
        <v>4019</v>
      </c>
      <c r="H645" s="1">
        <v>86887</v>
      </c>
      <c r="I645" s="1">
        <v>86887</v>
      </c>
      <c r="J645" s="1" t="s">
        <v>132</v>
      </c>
      <c r="K645" s="8" t="s">
        <v>3662</v>
      </c>
      <c r="L645" s="9" t="s">
        <v>132</v>
      </c>
      <c r="M645" s="1" t="s">
        <v>132</v>
      </c>
      <c r="N645" s="1" t="s">
        <v>132</v>
      </c>
      <c r="O645" s="1" t="s">
        <v>132</v>
      </c>
      <c r="P645" s="1" t="s">
        <v>132</v>
      </c>
    </row>
    <row r="646" spans="1:16" ht="14.25" customHeight="1" x14ac:dyDescent="0.3">
      <c r="A646" s="1">
        <v>2019</v>
      </c>
      <c r="B646" s="6">
        <v>880</v>
      </c>
      <c r="C646" s="1" t="s">
        <v>1118</v>
      </c>
      <c r="D646" s="7">
        <v>4782</v>
      </c>
      <c r="E646" s="1" t="s">
        <v>1390</v>
      </c>
      <c r="F646" s="1" t="s">
        <v>4081</v>
      </c>
      <c r="G646" s="1" t="s">
        <v>4041</v>
      </c>
      <c r="H646" s="1">
        <v>86887</v>
      </c>
      <c r="I646" s="1">
        <v>86887</v>
      </c>
      <c r="J646" s="1" t="s">
        <v>132</v>
      </c>
      <c r="K646" s="8" t="s">
        <v>4020</v>
      </c>
      <c r="L646" s="9" t="s">
        <v>132</v>
      </c>
      <c r="M646" s="1" t="s">
        <v>132</v>
      </c>
      <c r="N646" s="1" t="s">
        <v>132</v>
      </c>
      <c r="O646" s="1" t="s">
        <v>132</v>
      </c>
      <c r="P646" s="1" t="s">
        <v>132</v>
      </c>
    </row>
    <row r="647" spans="1:16" ht="14.25" customHeight="1" x14ac:dyDescent="0.3">
      <c r="A647" s="1">
        <v>2019</v>
      </c>
      <c r="B647" s="6">
        <v>880</v>
      </c>
      <c r="C647" s="1" t="s">
        <v>1118</v>
      </c>
      <c r="D647" s="7">
        <v>4795</v>
      </c>
      <c r="E647" s="1" t="s">
        <v>1388</v>
      </c>
      <c r="F647" s="1" t="s">
        <v>4059</v>
      </c>
      <c r="G647" s="1" t="s">
        <v>4019</v>
      </c>
      <c r="H647" s="1">
        <v>86887</v>
      </c>
      <c r="I647" s="1">
        <v>86887</v>
      </c>
      <c r="J647" s="1" t="s">
        <v>132</v>
      </c>
      <c r="K647" s="8" t="s">
        <v>4020</v>
      </c>
      <c r="L647" s="9" t="s">
        <v>132</v>
      </c>
      <c r="M647" s="1" t="s">
        <v>132</v>
      </c>
      <c r="N647" s="1" t="s">
        <v>132</v>
      </c>
      <c r="O647" s="1" t="s">
        <v>132</v>
      </c>
      <c r="P647" s="1" t="s">
        <v>132</v>
      </c>
    </row>
    <row r="648" spans="1:16" ht="14.25" customHeight="1" x14ac:dyDescent="0.3">
      <c r="A648" s="1">
        <v>2019</v>
      </c>
      <c r="B648" s="6">
        <v>880</v>
      </c>
      <c r="C648" s="1" t="s">
        <v>1118</v>
      </c>
      <c r="D648" s="7">
        <v>5044</v>
      </c>
      <c r="E648" s="1" t="s">
        <v>1392</v>
      </c>
      <c r="F648" s="1" t="s">
        <v>4030</v>
      </c>
      <c r="G648" s="1" t="s">
        <v>4019</v>
      </c>
      <c r="H648" s="1">
        <v>86887</v>
      </c>
      <c r="I648" s="1">
        <v>86887</v>
      </c>
      <c r="J648" s="1" t="s">
        <v>132</v>
      </c>
      <c r="K648" s="10" t="s">
        <v>3662</v>
      </c>
      <c r="L648" s="9" t="s">
        <v>132</v>
      </c>
      <c r="M648" s="1" t="s">
        <v>132</v>
      </c>
      <c r="N648" s="1" t="s">
        <v>132</v>
      </c>
      <c r="O648" s="1" t="s">
        <v>132</v>
      </c>
      <c r="P648" s="1" t="s">
        <v>132</v>
      </c>
    </row>
    <row r="649" spans="1:16" ht="14.25" customHeight="1" x14ac:dyDescent="0.3">
      <c r="A649" s="1">
        <v>2019</v>
      </c>
      <c r="B649" s="6">
        <v>880</v>
      </c>
      <c r="C649" s="1" t="s">
        <v>1118</v>
      </c>
      <c r="D649" s="7">
        <v>5158</v>
      </c>
      <c r="E649" s="1" t="s">
        <v>1147</v>
      </c>
      <c r="F649" s="1" t="s">
        <v>4059</v>
      </c>
      <c r="G649" s="1" t="s">
        <v>4019</v>
      </c>
      <c r="H649" s="1">
        <v>86887</v>
      </c>
      <c r="I649" s="1">
        <v>86887</v>
      </c>
      <c r="J649" s="1" t="s">
        <v>132</v>
      </c>
      <c r="K649" s="8" t="s">
        <v>4020</v>
      </c>
      <c r="L649" s="9" t="s">
        <v>132</v>
      </c>
      <c r="M649" s="1" t="s">
        <v>132</v>
      </c>
      <c r="N649" s="1" t="s">
        <v>132</v>
      </c>
      <c r="O649" s="1" t="s">
        <v>132</v>
      </c>
      <c r="P649" s="1" t="s">
        <v>132</v>
      </c>
    </row>
    <row r="650" spans="1:16" ht="14.25" customHeight="1" x14ac:dyDescent="0.3">
      <c r="A650" s="1">
        <v>2019</v>
      </c>
      <c r="B650" s="6">
        <v>880</v>
      </c>
      <c r="C650" s="1" t="s">
        <v>1118</v>
      </c>
      <c r="D650" s="7">
        <v>5255</v>
      </c>
      <c r="E650" s="1" t="s">
        <v>1433</v>
      </c>
      <c r="F650" s="1" t="s">
        <v>4081</v>
      </c>
      <c r="G650" s="1" t="s">
        <v>4076</v>
      </c>
      <c r="H650" s="1">
        <v>86887</v>
      </c>
      <c r="I650" s="1">
        <v>86887</v>
      </c>
      <c r="J650" s="1" t="s">
        <v>132</v>
      </c>
      <c r="K650" s="8" t="s">
        <v>4020</v>
      </c>
      <c r="L650" s="9" t="s">
        <v>132</v>
      </c>
      <c r="M650" s="1" t="s">
        <v>132</v>
      </c>
      <c r="N650" s="1" t="s">
        <v>132</v>
      </c>
      <c r="O650" s="1" t="s">
        <v>132</v>
      </c>
      <c r="P650" s="1" t="s">
        <v>132</v>
      </c>
    </row>
    <row r="651" spans="1:16" ht="14.25" customHeight="1" x14ac:dyDescent="0.3">
      <c r="A651" s="1">
        <v>2019</v>
      </c>
      <c r="B651" s="6">
        <v>880</v>
      </c>
      <c r="C651" s="1" t="s">
        <v>1118</v>
      </c>
      <c r="D651" s="7">
        <v>5342</v>
      </c>
      <c r="E651" s="1" t="s">
        <v>1396</v>
      </c>
      <c r="F651" s="1" t="s">
        <v>4059</v>
      </c>
      <c r="G651" s="1" t="s">
        <v>4019</v>
      </c>
      <c r="H651" s="1">
        <v>86887</v>
      </c>
      <c r="I651" s="1">
        <v>86887</v>
      </c>
      <c r="J651" s="1" t="s">
        <v>132</v>
      </c>
      <c r="K651" s="8" t="s">
        <v>4020</v>
      </c>
      <c r="L651" s="9" t="s">
        <v>132</v>
      </c>
      <c r="M651" s="1" t="s">
        <v>132</v>
      </c>
      <c r="N651" s="1" t="s">
        <v>132</v>
      </c>
      <c r="O651" s="1" t="s">
        <v>132</v>
      </c>
      <c r="P651" s="1" t="s">
        <v>132</v>
      </c>
    </row>
    <row r="652" spans="1:16" ht="14.25" customHeight="1" x14ac:dyDescent="0.3">
      <c r="A652" s="1">
        <v>2019</v>
      </c>
      <c r="B652" s="6">
        <v>880</v>
      </c>
      <c r="C652" s="1" t="s">
        <v>1118</v>
      </c>
      <c r="D652" s="7">
        <v>5448</v>
      </c>
      <c r="E652" s="1" t="s">
        <v>1461</v>
      </c>
      <c r="F652" s="1" t="s">
        <v>4081</v>
      </c>
      <c r="G652" s="1" t="s">
        <v>4085</v>
      </c>
      <c r="H652" s="1">
        <v>86887</v>
      </c>
      <c r="I652" s="1">
        <v>86887</v>
      </c>
      <c r="J652" s="1" t="s">
        <v>132</v>
      </c>
      <c r="K652" s="8" t="s">
        <v>4020</v>
      </c>
      <c r="L652" s="9" t="s">
        <v>132</v>
      </c>
      <c r="M652" s="1" t="s">
        <v>132</v>
      </c>
      <c r="N652" s="1" t="s">
        <v>132</v>
      </c>
      <c r="O652" s="1" t="s">
        <v>132</v>
      </c>
      <c r="P652" s="1" t="s">
        <v>132</v>
      </c>
    </row>
    <row r="653" spans="1:16" ht="14.25" customHeight="1" x14ac:dyDescent="0.3">
      <c r="A653" s="1">
        <v>2019</v>
      </c>
      <c r="B653" s="6">
        <v>880</v>
      </c>
      <c r="C653" s="1" t="s">
        <v>1118</v>
      </c>
      <c r="D653" s="7">
        <v>5578</v>
      </c>
      <c r="E653" s="1" t="s">
        <v>1403</v>
      </c>
      <c r="F653" s="1" t="s">
        <v>4023</v>
      </c>
      <c r="G653" s="1" t="s">
        <v>4019</v>
      </c>
      <c r="H653" s="1">
        <v>86887</v>
      </c>
      <c r="I653" s="1">
        <v>86887</v>
      </c>
      <c r="J653" s="1" t="s">
        <v>132</v>
      </c>
      <c r="K653" s="8" t="s">
        <v>4020</v>
      </c>
      <c r="L653" s="9" t="s">
        <v>132</v>
      </c>
      <c r="M653" s="1" t="s">
        <v>132</v>
      </c>
      <c r="N653" s="1" t="s">
        <v>132</v>
      </c>
      <c r="O653" s="1" t="s">
        <v>132</v>
      </c>
      <c r="P653" s="1" t="s">
        <v>132</v>
      </c>
    </row>
    <row r="654" spans="1:16" ht="14.25" customHeight="1" x14ac:dyDescent="0.3">
      <c r="A654" s="1">
        <v>2019</v>
      </c>
      <c r="B654" s="6">
        <v>880</v>
      </c>
      <c r="C654" s="1" t="s">
        <v>1118</v>
      </c>
      <c r="D654" s="7">
        <v>5605</v>
      </c>
      <c r="E654" s="1" t="s">
        <v>1325</v>
      </c>
      <c r="F654" s="1" t="s">
        <v>4021</v>
      </c>
      <c r="G654" s="1" t="s">
        <v>4022</v>
      </c>
      <c r="H654" s="1">
        <v>86887</v>
      </c>
      <c r="I654" s="1">
        <v>86887</v>
      </c>
      <c r="J654" s="1" t="s">
        <v>132</v>
      </c>
      <c r="K654" s="8" t="s">
        <v>4020</v>
      </c>
      <c r="L654" s="9" t="s">
        <v>132</v>
      </c>
      <c r="M654" s="1" t="s">
        <v>132</v>
      </c>
      <c r="N654" s="1" t="s">
        <v>132</v>
      </c>
      <c r="O654" s="1" t="s">
        <v>132</v>
      </c>
      <c r="P654" s="1" t="s">
        <v>132</v>
      </c>
    </row>
    <row r="655" spans="1:16" ht="14.25" customHeight="1" x14ac:dyDescent="0.3">
      <c r="A655" s="1">
        <v>2019</v>
      </c>
      <c r="B655" s="6">
        <v>880</v>
      </c>
      <c r="C655" s="1" t="s">
        <v>1118</v>
      </c>
      <c r="D655" s="7">
        <v>5608</v>
      </c>
      <c r="E655" s="1" t="s">
        <v>1405</v>
      </c>
      <c r="F655" s="1" t="s">
        <v>4024</v>
      </c>
      <c r="G655" s="1" t="s">
        <v>4019</v>
      </c>
      <c r="H655" s="1">
        <v>86887</v>
      </c>
      <c r="I655" s="1">
        <v>86887</v>
      </c>
      <c r="J655" s="1" t="s">
        <v>132</v>
      </c>
      <c r="K655" s="8" t="s">
        <v>3662</v>
      </c>
      <c r="L655" s="9" t="s">
        <v>132</v>
      </c>
      <c r="M655" s="1" t="s">
        <v>132</v>
      </c>
      <c r="N655" s="1" t="s">
        <v>132</v>
      </c>
      <c r="O655" s="1" t="s">
        <v>132</v>
      </c>
      <c r="P655" s="1" t="s">
        <v>132</v>
      </c>
    </row>
    <row r="656" spans="1:16" ht="14.25" customHeight="1" x14ac:dyDescent="0.3">
      <c r="A656" s="1">
        <v>2019</v>
      </c>
      <c r="B656" s="6">
        <v>880</v>
      </c>
      <c r="C656" s="1" t="s">
        <v>1118</v>
      </c>
      <c r="D656" s="7">
        <v>5621</v>
      </c>
      <c r="E656" s="1" t="s">
        <v>1484</v>
      </c>
      <c r="F656" s="1" t="s">
        <v>4080</v>
      </c>
      <c r="G656" s="1" t="s">
        <v>4038</v>
      </c>
      <c r="H656" s="1">
        <v>86887</v>
      </c>
      <c r="I656" s="1">
        <v>86887</v>
      </c>
      <c r="J656" s="1" t="s">
        <v>132</v>
      </c>
      <c r="K656" s="8" t="s">
        <v>4020</v>
      </c>
      <c r="L656" s="9" t="s">
        <v>132</v>
      </c>
      <c r="M656" s="1" t="s">
        <v>132</v>
      </c>
      <c r="N656" s="1" t="s">
        <v>132</v>
      </c>
      <c r="O656" s="1" t="s">
        <v>132</v>
      </c>
      <c r="P656" s="1" t="s">
        <v>132</v>
      </c>
    </row>
    <row r="657" spans="1:16" ht="14.25" customHeight="1" x14ac:dyDescent="0.3">
      <c r="A657" s="1">
        <v>2019</v>
      </c>
      <c r="B657" s="6">
        <v>880</v>
      </c>
      <c r="C657" s="1" t="s">
        <v>1118</v>
      </c>
      <c r="D657" s="7">
        <v>5644</v>
      </c>
      <c r="E657" s="1" t="s">
        <v>1407</v>
      </c>
      <c r="F657" s="1" t="s">
        <v>4024</v>
      </c>
      <c r="G657" s="1" t="s">
        <v>4019</v>
      </c>
      <c r="H657" s="1">
        <v>86887</v>
      </c>
      <c r="I657" s="1">
        <v>86887</v>
      </c>
      <c r="J657" s="1" t="s">
        <v>132</v>
      </c>
      <c r="K657" s="8" t="s">
        <v>3662</v>
      </c>
      <c r="L657" s="9" t="s">
        <v>132</v>
      </c>
      <c r="M657" s="1" t="s">
        <v>132</v>
      </c>
      <c r="N657" s="1" t="s">
        <v>132</v>
      </c>
      <c r="O657" s="1" t="s">
        <v>132</v>
      </c>
      <c r="P657" s="1" t="s">
        <v>132</v>
      </c>
    </row>
    <row r="658" spans="1:16" ht="14.25" customHeight="1" x14ac:dyDescent="0.3">
      <c r="A658" s="1">
        <v>2019</v>
      </c>
      <c r="B658" s="6">
        <v>880</v>
      </c>
      <c r="C658" s="1" t="s">
        <v>1118</v>
      </c>
      <c r="D658" s="7">
        <v>5685</v>
      </c>
      <c r="E658" s="1" t="s">
        <v>1413</v>
      </c>
      <c r="F658" s="1" t="s">
        <v>4059</v>
      </c>
      <c r="G658" s="1" t="s">
        <v>4019</v>
      </c>
      <c r="H658" s="1">
        <v>86887</v>
      </c>
      <c r="I658" s="1">
        <v>86887</v>
      </c>
      <c r="J658" s="1" t="s">
        <v>132</v>
      </c>
      <c r="K658" s="8" t="s">
        <v>4020</v>
      </c>
      <c r="L658" s="9" t="s">
        <v>132</v>
      </c>
      <c r="M658" s="1" t="s">
        <v>132</v>
      </c>
      <c r="N658" s="1" t="s">
        <v>132</v>
      </c>
      <c r="O658" s="1" t="s">
        <v>132</v>
      </c>
      <c r="P658" s="1" t="s">
        <v>132</v>
      </c>
    </row>
    <row r="659" spans="1:16" ht="14.25" customHeight="1" x14ac:dyDescent="0.3">
      <c r="A659" s="1">
        <v>2019</v>
      </c>
      <c r="B659" s="6">
        <v>880</v>
      </c>
      <c r="C659" s="1" t="s">
        <v>1118</v>
      </c>
      <c r="D659" s="7">
        <v>5702</v>
      </c>
      <c r="E659" s="1" t="s">
        <v>1415</v>
      </c>
      <c r="F659" s="1" t="s">
        <v>4024</v>
      </c>
      <c r="G659" s="1" t="s">
        <v>4019</v>
      </c>
      <c r="H659" s="1">
        <v>86887</v>
      </c>
      <c r="I659" s="1">
        <v>86887</v>
      </c>
      <c r="J659" s="1" t="s">
        <v>132</v>
      </c>
      <c r="K659" s="8" t="s">
        <v>3662</v>
      </c>
      <c r="L659" s="9" t="s">
        <v>132</v>
      </c>
      <c r="M659" s="1" t="s">
        <v>132</v>
      </c>
      <c r="N659" s="1" t="s">
        <v>132</v>
      </c>
      <c r="O659" s="1" t="s">
        <v>132</v>
      </c>
      <c r="P659" s="1" t="s">
        <v>132</v>
      </c>
    </row>
    <row r="660" spans="1:16" ht="14.25" customHeight="1" x14ac:dyDescent="0.3">
      <c r="A660" s="1">
        <v>2019</v>
      </c>
      <c r="B660" s="6">
        <v>880</v>
      </c>
      <c r="C660" s="1" t="s">
        <v>1118</v>
      </c>
      <c r="D660" s="7">
        <v>5716</v>
      </c>
      <c r="E660" s="1" t="s">
        <v>1417</v>
      </c>
      <c r="F660" s="1" t="s">
        <v>4024</v>
      </c>
      <c r="G660" s="1" t="s">
        <v>4019</v>
      </c>
      <c r="H660" s="1">
        <v>86887</v>
      </c>
      <c r="I660" s="1">
        <v>86887</v>
      </c>
      <c r="J660" s="1" t="s">
        <v>132</v>
      </c>
      <c r="K660" s="8" t="s">
        <v>3662</v>
      </c>
      <c r="L660" s="9" t="s">
        <v>132</v>
      </c>
      <c r="M660" s="1" t="s">
        <v>132</v>
      </c>
      <c r="N660" s="1" t="s">
        <v>132</v>
      </c>
      <c r="O660" s="1" t="s">
        <v>132</v>
      </c>
      <c r="P660" s="1" t="s">
        <v>132</v>
      </c>
    </row>
    <row r="661" spans="1:16" ht="14.25" customHeight="1" x14ac:dyDescent="0.3">
      <c r="A661" s="1">
        <v>2019</v>
      </c>
      <c r="B661" s="6">
        <v>880</v>
      </c>
      <c r="C661" s="1" t="s">
        <v>1118</v>
      </c>
      <c r="D661" s="7">
        <v>5826</v>
      </c>
      <c r="E661" s="1" t="s">
        <v>1419</v>
      </c>
      <c r="F661" s="1" t="s">
        <v>4059</v>
      </c>
      <c r="G661" s="1" t="s">
        <v>4019</v>
      </c>
      <c r="H661" s="1">
        <v>86887</v>
      </c>
      <c r="I661" s="1">
        <v>86887</v>
      </c>
      <c r="J661" s="1" t="s">
        <v>132</v>
      </c>
      <c r="K661" s="8" t="s">
        <v>4020</v>
      </c>
      <c r="L661" s="9" t="s">
        <v>132</v>
      </c>
      <c r="M661" s="1" t="s">
        <v>132</v>
      </c>
      <c r="N661" s="1" t="s">
        <v>132</v>
      </c>
      <c r="O661" s="1" t="s">
        <v>132</v>
      </c>
      <c r="P661" s="1" t="s">
        <v>132</v>
      </c>
    </row>
    <row r="662" spans="1:16" ht="14.25" customHeight="1" x14ac:dyDescent="0.3">
      <c r="A662" s="1">
        <v>2019</v>
      </c>
      <c r="B662" s="6">
        <v>880</v>
      </c>
      <c r="C662" s="1" t="s">
        <v>1118</v>
      </c>
      <c r="D662" s="7">
        <v>5844</v>
      </c>
      <c r="E662" s="1" t="s">
        <v>1224</v>
      </c>
      <c r="F662" s="1" t="s">
        <v>4043</v>
      </c>
      <c r="G662" s="1" t="s">
        <v>4019</v>
      </c>
      <c r="H662" s="1">
        <v>86887</v>
      </c>
      <c r="I662" s="1">
        <v>86887</v>
      </c>
      <c r="J662" s="1" t="s">
        <v>132</v>
      </c>
      <c r="K662" s="8" t="s">
        <v>4020</v>
      </c>
      <c r="L662" s="9" t="s">
        <v>132</v>
      </c>
      <c r="M662" s="1" t="s">
        <v>132</v>
      </c>
      <c r="N662" s="1" t="s">
        <v>132</v>
      </c>
      <c r="O662" s="1" t="s">
        <v>132</v>
      </c>
      <c r="P662" s="1" t="s">
        <v>132</v>
      </c>
    </row>
    <row r="663" spans="1:16" ht="14.25" customHeight="1" x14ac:dyDescent="0.3">
      <c r="A663" s="1">
        <v>2019</v>
      </c>
      <c r="B663" s="6">
        <v>880</v>
      </c>
      <c r="C663" s="1" t="s">
        <v>1118</v>
      </c>
      <c r="D663" s="7">
        <v>5897</v>
      </c>
      <c r="E663" s="1" t="s">
        <v>1409</v>
      </c>
      <c r="F663" s="1" t="s">
        <v>4024</v>
      </c>
      <c r="G663" s="1" t="s">
        <v>4019</v>
      </c>
      <c r="H663" s="1">
        <v>86887</v>
      </c>
      <c r="I663" s="1">
        <v>86887</v>
      </c>
      <c r="J663" s="1" t="s">
        <v>132</v>
      </c>
      <c r="K663" s="8" t="s">
        <v>3662</v>
      </c>
      <c r="L663" s="9" t="s">
        <v>132</v>
      </c>
      <c r="M663" s="1" t="s">
        <v>132</v>
      </c>
      <c r="N663" s="1" t="s">
        <v>132</v>
      </c>
      <c r="O663" s="1" t="s">
        <v>132</v>
      </c>
      <c r="P663" s="1" t="s">
        <v>132</v>
      </c>
    </row>
    <row r="664" spans="1:16" ht="14.25" customHeight="1" x14ac:dyDescent="0.3">
      <c r="A664" s="1">
        <v>2019</v>
      </c>
      <c r="B664" s="6">
        <v>880</v>
      </c>
      <c r="C664" s="1" t="s">
        <v>1118</v>
      </c>
      <c r="D664" s="7">
        <v>5973</v>
      </c>
      <c r="E664" s="1" t="s">
        <v>1474</v>
      </c>
      <c r="F664" s="1" t="s">
        <v>4080</v>
      </c>
      <c r="G664" s="1" t="s">
        <v>4022</v>
      </c>
      <c r="H664" s="1">
        <v>86887</v>
      </c>
      <c r="I664" s="1">
        <v>86887</v>
      </c>
      <c r="J664" s="1" t="s">
        <v>132</v>
      </c>
      <c r="K664" s="8" t="s">
        <v>4020</v>
      </c>
      <c r="L664" s="9" t="s">
        <v>132</v>
      </c>
      <c r="M664" s="1" t="s">
        <v>132</v>
      </c>
      <c r="N664" s="1" t="s">
        <v>132</v>
      </c>
      <c r="O664" s="1" t="s">
        <v>132</v>
      </c>
      <c r="P664" s="1" t="s">
        <v>132</v>
      </c>
    </row>
    <row r="665" spans="1:16" ht="14.25" customHeight="1" x14ac:dyDescent="0.3">
      <c r="A665" s="1">
        <v>2019</v>
      </c>
      <c r="B665" s="6">
        <v>880</v>
      </c>
      <c r="C665" s="1" t="s">
        <v>1118</v>
      </c>
      <c r="D665" s="7">
        <v>6002</v>
      </c>
      <c r="E665" s="1" t="s">
        <v>1425</v>
      </c>
      <c r="F665" s="1" t="s">
        <v>4023</v>
      </c>
      <c r="G665" s="1" t="s">
        <v>4019</v>
      </c>
      <c r="H665" s="1">
        <v>86887</v>
      </c>
      <c r="I665" s="1">
        <v>86887</v>
      </c>
      <c r="J665" s="1" t="s">
        <v>132</v>
      </c>
      <c r="K665" s="8" t="s">
        <v>4020</v>
      </c>
      <c r="L665" s="9" t="s">
        <v>132</v>
      </c>
      <c r="M665" s="1" t="s">
        <v>132</v>
      </c>
      <c r="N665" s="1" t="s">
        <v>132</v>
      </c>
      <c r="O665" s="1" t="s">
        <v>132</v>
      </c>
      <c r="P665" s="1" t="s">
        <v>132</v>
      </c>
    </row>
    <row r="666" spans="1:16" ht="14.25" customHeight="1" x14ac:dyDescent="0.3">
      <c r="A666" s="1">
        <v>2019</v>
      </c>
      <c r="B666" s="6">
        <v>880</v>
      </c>
      <c r="C666" s="1" t="s">
        <v>1118</v>
      </c>
      <c r="D666" s="7">
        <v>6088</v>
      </c>
      <c r="E666" s="1" t="s">
        <v>1262</v>
      </c>
      <c r="F666" s="1" t="s">
        <v>4024</v>
      </c>
      <c r="G666" s="1" t="s">
        <v>4019</v>
      </c>
      <c r="H666" s="1">
        <v>86887</v>
      </c>
      <c r="I666" s="1">
        <v>86887</v>
      </c>
      <c r="J666" s="1" t="s">
        <v>132</v>
      </c>
      <c r="K666" s="8" t="s">
        <v>3662</v>
      </c>
      <c r="L666" s="9" t="s">
        <v>132</v>
      </c>
      <c r="M666" s="1" t="s">
        <v>132</v>
      </c>
      <c r="N666" s="1" t="s">
        <v>132</v>
      </c>
      <c r="O666" s="1" t="s">
        <v>132</v>
      </c>
      <c r="P666" s="1" t="s">
        <v>132</v>
      </c>
    </row>
    <row r="667" spans="1:16" ht="14.25" customHeight="1" x14ac:dyDescent="0.3">
      <c r="A667" s="1">
        <v>2019</v>
      </c>
      <c r="B667" s="6">
        <v>880</v>
      </c>
      <c r="C667" s="1" t="s">
        <v>1118</v>
      </c>
      <c r="D667" s="7">
        <v>6098</v>
      </c>
      <c r="E667" s="1" t="s">
        <v>1427</v>
      </c>
      <c r="F667" s="1" t="s">
        <v>4059</v>
      </c>
      <c r="G667" s="1" t="s">
        <v>4019</v>
      </c>
      <c r="H667" s="1">
        <v>86887</v>
      </c>
      <c r="I667" s="1">
        <v>86887</v>
      </c>
      <c r="J667" s="1" t="s">
        <v>132</v>
      </c>
      <c r="K667" s="8" t="s">
        <v>4020</v>
      </c>
      <c r="L667" s="9" t="s">
        <v>132</v>
      </c>
      <c r="M667" s="1" t="s">
        <v>132</v>
      </c>
      <c r="N667" s="1" t="s">
        <v>132</v>
      </c>
      <c r="O667" s="1" t="s">
        <v>132</v>
      </c>
      <c r="P667" s="1" t="s">
        <v>132</v>
      </c>
    </row>
    <row r="668" spans="1:16" ht="14.25" customHeight="1" x14ac:dyDescent="0.3">
      <c r="A668" s="1">
        <v>2019</v>
      </c>
      <c r="B668" s="6">
        <v>880</v>
      </c>
      <c r="C668" s="1" t="s">
        <v>1118</v>
      </c>
      <c r="D668" s="7">
        <v>6188</v>
      </c>
      <c r="E668" s="1" t="s">
        <v>1162</v>
      </c>
      <c r="F668" s="1" t="s">
        <v>4059</v>
      </c>
      <c r="G668" s="1" t="s">
        <v>4019</v>
      </c>
      <c r="H668" s="1">
        <v>86887</v>
      </c>
      <c r="I668" s="1">
        <v>86887</v>
      </c>
      <c r="J668" s="1" t="s">
        <v>132</v>
      </c>
      <c r="K668" s="8" t="s">
        <v>4020</v>
      </c>
      <c r="L668" s="9" t="s">
        <v>132</v>
      </c>
      <c r="M668" s="1" t="s">
        <v>132</v>
      </c>
      <c r="N668" s="1" t="s">
        <v>132</v>
      </c>
      <c r="O668" s="1" t="s">
        <v>132</v>
      </c>
      <c r="P668" s="1" t="s">
        <v>132</v>
      </c>
    </row>
    <row r="669" spans="1:16" ht="14.25" customHeight="1" x14ac:dyDescent="0.3">
      <c r="A669" s="1">
        <v>2019</v>
      </c>
      <c r="B669" s="6">
        <v>880</v>
      </c>
      <c r="C669" s="1" t="s">
        <v>1118</v>
      </c>
      <c r="D669" s="7">
        <v>6239</v>
      </c>
      <c r="E669" s="1" t="s">
        <v>1494</v>
      </c>
      <c r="F669" s="1" t="s">
        <v>4080</v>
      </c>
      <c r="G669" s="1" t="s">
        <v>4022</v>
      </c>
      <c r="H669" s="1">
        <v>86887</v>
      </c>
      <c r="I669" s="1">
        <v>86887</v>
      </c>
      <c r="J669" s="1" t="s">
        <v>132</v>
      </c>
      <c r="K669" s="8" t="s">
        <v>4020</v>
      </c>
      <c r="L669" s="9" t="s">
        <v>132</v>
      </c>
      <c r="M669" s="1" t="s">
        <v>132</v>
      </c>
      <c r="N669" s="1" t="s">
        <v>132</v>
      </c>
      <c r="O669" s="1" t="s">
        <v>132</v>
      </c>
      <c r="P669" s="1" t="s">
        <v>132</v>
      </c>
    </row>
    <row r="670" spans="1:16" ht="14.25" customHeight="1" x14ac:dyDescent="0.3">
      <c r="A670" s="1">
        <v>2019</v>
      </c>
      <c r="B670" s="6">
        <v>880</v>
      </c>
      <c r="C670" s="1" t="s">
        <v>1118</v>
      </c>
      <c r="D670" s="7">
        <v>6254</v>
      </c>
      <c r="E670" s="1" t="s">
        <v>1431</v>
      </c>
      <c r="F670" s="1" t="s">
        <v>4024</v>
      </c>
      <c r="G670" s="1" t="s">
        <v>4019</v>
      </c>
      <c r="H670" s="1">
        <v>86887</v>
      </c>
      <c r="I670" s="1">
        <v>86887</v>
      </c>
      <c r="J670" s="1" t="s">
        <v>132</v>
      </c>
      <c r="K670" s="8" t="s">
        <v>3662</v>
      </c>
      <c r="L670" s="9" t="s">
        <v>132</v>
      </c>
      <c r="M670" s="1" t="s">
        <v>132</v>
      </c>
      <c r="N670" s="1" t="s">
        <v>132</v>
      </c>
      <c r="O670" s="1" t="s">
        <v>132</v>
      </c>
      <c r="P670" s="1" t="s">
        <v>132</v>
      </c>
    </row>
    <row r="671" spans="1:16" ht="14.25" customHeight="1" x14ac:dyDescent="0.3">
      <c r="A671" s="1">
        <v>2019</v>
      </c>
      <c r="B671" s="6">
        <v>880</v>
      </c>
      <c r="C671" s="1" t="s">
        <v>1118</v>
      </c>
      <c r="D671" s="7">
        <v>6308</v>
      </c>
      <c r="E671" s="1" t="s">
        <v>1437</v>
      </c>
      <c r="F671" s="1" t="s">
        <v>4030</v>
      </c>
      <c r="G671" s="1" t="s">
        <v>4019</v>
      </c>
      <c r="H671" s="1">
        <v>86887</v>
      </c>
      <c r="I671" s="1">
        <v>86887</v>
      </c>
      <c r="J671" s="1" t="s">
        <v>132</v>
      </c>
      <c r="K671" s="10" t="s">
        <v>3662</v>
      </c>
      <c r="L671" s="9" t="s">
        <v>132</v>
      </c>
      <c r="M671" s="1" t="s">
        <v>132</v>
      </c>
      <c r="N671" s="1" t="s">
        <v>132</v>
      </c>
      <c r="O671" s="1" t="s">
        <v>132</v>
      </c>
      <c r="P671" s="1" t="s">
        <v>132</v>
      </c>
    </row>
    <row r="672" spans="1:16" ht="14.25" customHeight="1" x14ac:dyDescent="0.3">
      <c r="A672" s="1">
        <v>2019</v>
      </c>
      <c r="B672" s="6">
        <v>880</v>
      </c>
      <c r="C672" s="1" t="s">
        <v>1118</v>
      </c>
      <c r="D672" s="7">
        <v>6314</v>
      </c>
      <c r="E672" s="1" t="s">
        <v>1435</v>
      </c>
      <c r="F672" s="1" t="s">
        <v>4023</v>
      </c>
      <c r="G672" s="1" t="s">
        <v>4019</v>
      </c>
      <c r="H672" s="1">
        <v>86887</v>
      </c>
      <c r="I672" s="1">
        <v>86887</v>
      </c>
      <c r="J672" s="1" t="s">
        <v>132</v>
      </c>
      <c r="K672" s="8" t="s">
        <v>4020</v>
      </c>
      <c r="L672" s="9" t="s">
        <v>132</v>
      </c>
      <c r="M672" s="1" t="s">
        <v>132</v>
      </c>
      <c r="N672" s="1" t="s">
        <v>132</v>
      </c>
      <c r="O672" s="1" t="s">
        <v>132</v>
      </c>
      <c r="P672" s="1" t="s">
        <v>132</v>
      </c>
    </row>
    <row r="673" spans="1:16" ht="14.25" customHeight="1" x14ac:dyDescent="0.3">
      <c r="A673" s="1">
        <v>2019</v>
      </c>
      <c r="B673" s="6">
        <v>880</v>
      </c>
      <c r="C673" s="1" t="s">
        <v>1118</v>
      </c>
      <c r="D673" s="7">
        <v>6350</v>
      </c>
      <c r="E673" s="1" t="s">
        <v>1188</v>
      </c>
      <c r="F673" s="1" t="s">
        <v>4023</v>
      </c>
      <c r="G673" s="1" t="s">
        <v>4019</v>
      </c>
      <c r="H673" s="1">
        <v>86887</v>
      </c>
      <c r="I673" s="1">
        <v>86887</v>
      </c>
      <c r="J673" s="1" t="s">
        <v>132</v>
      </c>
      <c r="K673" s="8" t="s">
        <v>4020</v>
      </c>
      <c r="L673" s="9" t="s">
        <v>132</v>
      </c>
      <c r="M673" s="1" t="s">
        <v>132</v>
      </c>
      <c r="N673" s="1" t="s">
        <v>132</v>
      </c>
      <c r="O673" s="1" t="s">
        <v>132</v>
      </c>
      <c r="P673" s="1" t="s">
        <v>132</v>
      </c>
    </row>
    <row r="674" spans="1:16" ht="14.25" customHeight="1" x14ac:dyDescent="0.3">
      <c r="A674" s="1">
        <v>2019</v>
      </c>
      <c r="B674" s="6">
        <v>880</v>
      </c>
      <c r="C674" s="1" t="s">
        <v>1118</v>
      </c>
      <c r="D674" s="7">
        <v>6368</v>
      </c>
      <c r="E674" s="1" t="s">
        <v>1441</v>
      </c>
      <c r="F674" s="1" t="s">
        <v>4059</v>
      </c>
      <c r="G674" s="1" t="s">
        <v>4019</v>
      </c>
      <c r="H674" s="1">
        <v>86887</v>
      </c>
      <c r="I674" s="1">
        <v>86887</v>
      </c>
      <c r="J674" s="1" t="s">
        <v>132</v>
      </c>
      <c r="K674" s="8" t="s">
        <v>4020</v>
      </c>
      <c r="L674" s="9" t="s">
        <v>132</v>
      </c>
      <c r="M674" s="1" t="s">
        <v>132</v>
      </c>
      <c r="N674" s="1" t="s">
        <v>132</v>
      </c>
      <c r="O674" s="1" t="s">
        <v>132</v>
      </c>
      <c r="P674" s="1" t="s">
        <v>132</v>
      </c>
    </row>
    <row r="675" spans="1:16" ht="14.25" customHeight="1" x14ac:dyDescent="0.3">
      <c r="A675" s="1">
        <v>2019</v>
      </c>
      <c r="B675" s="6">
        <v>880</v>
      </c>
      <c r="C675" s="1" t="s">
        <v>1118</v>
      </c>
      <c r="D675" s="7">
        <v>6397</v>
      </c>
      <c r="E675" s="1" t="s">
        <v>1218</v>
      </c>
      <c r="F675" s="1" t="s">
        <v>4080</v>
      </c>
      <c r="G675" s="1" t="s">
        <v>4022</v>
      </c>
      <c r="H675" s="1">
        <v>86887</v>
      </c>
      <c r="I675" s="1">
        <v>86887</v>
      </c>
      <c r="J675" s="1" t="s">
        <v>132</v>
      </c>
      <c r="K675" s="8" t="s">
        <v>4020</v>
      </c>
      <c r="L675" s="9" t="s">
        <v>132</v>
      </c>
      <c r="M675" s="1" t="s">
        <v>132</v>
      </c>
      <c r="N675" s="1" t="s">
        <v>132</v>
      </c>
      <c r="O675" s="1" t="s">
        <v>132</v>
      </c>
      <c r="P675" s="1" t="s">
        <v>132</v>
      </c>
    </row>
    <row r="676" spans="1:16" ht="14.25" customHeight="1" x14ac:dyDescent="0.3">
      <c r="A676" s="1">
        <v>2019</v>
      </c>
      <c r="B676" s="6">
        <v>880</v>
      </c>
      <c r="C676" s="1" t="s">
        <v>1118</v>
      </c>
      <c r="D676" s="7">
        <v>6479</v>
      </c>
      <c r="E676" s="1" t="s">
        <v>1445</v>
      </c>
      <c r="F676" s="1" t="s">
        <v>4025</v>
      </c>
      <c r="G676" s="1" t="s">
        <v>4019</v>
      </c>
      <c r="H676" s="1">
        <v>86887</v>
      </c>
      <c r="I676" s="1">
        <v>86887</v>
      </c>
      <c r="J676" s="1" t="s">
        <v>12</v>
      </c>
      <c r="K676" s="8" t="s">
        <v>4033</v>
      </c>
      <c r="L676" s="9" t="s">
        <v>132</v>
      </c>
      <c r="M676" s="1" t="s">
        <v>132</v>
      </c>
      <c r="N676" s="1" t="s">
        <v>132</v>
      </c>
      <c r="O676" s="1" t="s">
        <v>132</v>
      </c>
      <c r="P676" s="1" t="s">
        <v>132</v>
      </c>
    </row>
    <row r="677" spans="1:16" ht="14.25" customHeight="1" x14ac:dyDescent="0.3">
      <c r="A677" s="1">
        <v>2019</v>
      </c>
      <c r="B677" s="6">
        <v>880</v>
      </c>
      <c r="C677" s="1" t="s">
        <v>1118</v>
      </c>
      <c r="D677" s="7">
        <v>6508</v>
      </c>
      <c r="E677" s="1" t="s">
        <v>1447</v>
      </c>
      <c r="F677" s="1" t="s">
        <v>4059</v>
      </c>
      <c r="G677" s="1" t="s">
        <v>4019</v>
      </c>
      <c r="H677" s="1">
        <v>86887</v>
      </c>
      <c r="I677" s="1">
        <v>86887</v>
      </c>
      <c r="J677" s="1" t="s">
        <v>132</v>
      </c>
      <c r="K677" s="8" t="s">
        <v>4020</v>
      </c>
      <c r="L677" s="9" t="s">
        <v>132</v>
      </c>
      <c r="M677" s="1" t="s">
        <v>132</v>
      </c>
      <c r="N677" s="1" t="s">
        <v>132</v>
      </c>
      <c r="O677" s="1" t="s">
        <v>132</v>
      </c>
      <c r="P677" s="1" t="s">
        <v>132</v>
      </c>
    </row>
    <row r="678" spans="1:16" ht="14.25" customHeight="1" x14ac:dyDescent="0.3">
      <c r="A678" s="1">
        <v>2019</v>
      </c>
      <c r="B678" s="6">
        <v>880</v>
      </c>
      <c r="C678" s="1" t="s">
        <v>1118</v>
      </c>
      <c r="D678" s="7">
        <v>6509</v>
      </c>
      <c r="E678" s="1" t="s">
        <v>1256</v>
      </c>
      <c r="F678" s="1" t="s">
        <v>4026</v>
      </c>
      <c r="G678" s="1" t="s">
        <v>4019</v>
      </c>
      <c r="H678" s="1">
        <v>86887</v>
      </c>
      <c r="I678" s="1">
        <v>86887</v>
      </c>
      <c r="J678" s="1" t="s">
        <v>132</v>
      </c>
      <c r="K678" s="8" t="s">
        <v>4020</v>
      </c>
      <c r="L678" s="9" t="s">
        <v>132</v>
      </c>
      <c r="M678" s="1" t="s">
        <v>132</v>
      </c>
      <c r="N678" s="1" t="s">
        <v>132</v>
      </c>
      <c r="O678" s="1" t="s">
        <v>132</v>
      </c>
      <c r="P678" s="1" t="s">
        <v>132</v>
      </c>
    </row>
    <row r="679" spans="1:16" ht="14.25" customHeight="1" x14ac:dyDescent="0.3">
      <c r="A679" s="1">
        <v>2019</v>
      </c>
      <c r="B679" s="6">
        <v>880</v>
      </c>
      <c r="C679" s="1" t="s">
        <v>1118</v>
      </c>
      <c r="D679" s="7">
        <v>6676</v>
      </c>
      <c r="E679" s="1" t="s">
        <v>1449</v>
      </c>
      <c r="F679" s="1" t="s">
        <v>4059</v>
      </c>
      <c r="G679" s="1" t="s">
        <v>4019</v>
      </c>
      <c r="H679" s="1">
        <v>86887</v>
      </c>
      <c r="I679" s="1">
        <v>86887</v>
      </c>
      <c r="J679" s="1" t="s">
        <v>132</v>
      </c>
      <c r="K679" s="8" t="s">
        <v>4020</v>
      </c>
      <c r="L679" s="9" t="s">
        <v>132</v>
      </c>
      <c r="M679" s="1" t="s">
        <v>132</v>
      </c>
      <c r="N679" s="1" t="s">
        <v>132</v>
      </c>
      <c r="O679" s="1" t="s">
        <v>132</v>
      </c>
      <c r="P679" s="1" t="s">
        <v>132</v>
      </c>
    </row>
    <row r="680" spans="1:16" ht="14.25" customHeight="1" x14ac:dyDescent="0.3">
      <c r="A680" s="1">
        <v>2019</v>
      </c>
      <c r="B680" s="6">
        <v>880</v>
      </c>
      <c r="C680" s="1" t="s">
        <v>1118</v>
      </c>
      <c r="D680" s="7">
        <v>6754</v>
      </c>
      <c r="E680" s="1" t="s">
        <v>1451</v>
      </c>
      <c r="F680" s="1" t="s">
        <v>4024</v>
      </c>
      <c r="G680" s="1" t="s">
        <v>4019</v>
      </c>
      <c r="H680" s="1">
        <v>86887</v>
      </c>
      <c r="I680" s="1">
        <v>86887</v>
      </c>
      <c r="J680" s="1" t="s">
        <v>132</v>
      </c>
      <c r="K680" s="8" t="s">
        <v>3662</v>
      </c>
      <c r="L680" s="9" t="s">
        <v>132</v>
      </c>
      <c r="M680" s="1" t="s">
        <v>132</v>
      </c>
      <c r="N680" s="1" t="s">
        <v>132</v>
      </c>
      <c r="O680" s="1" t="s">
        <v>132</v>
      </c>
      <c r="P680" s="1" t="s">
        <v>132</v>
      </c>
    </row>
    <row r="681" spans="1:16" ht="14.25" customHeight="1" x14ac:dyDescent="0.3">
      <c r="A681" s="1">
        <v>2019</v>
      </c>
      <c r="B681" s="6">
        <v>880</v>
      </c>
      <c r="C681" s="1" t="s">
        <v>1118</v>
      </c>
      <c r="D681" s="7">
        <v>6957</v>
      </c>
      <c r="E681" s="1" t="s">
        <v>1548</v>
      </c>
      <c r="F681" s="1" t="s">
        <v>4059</v>
      </c>
      <c r="G681" s="1" t="s">
        <v>4019</v>
      </c>
      <c r="H681" s="1">
        <v>86887</v>
      </c>
      <c r="I681" s="1">
        <v>86887</v>
      </c>
      <c r="J681" s="1" t="s">
        <v>132</v>
      </c>
      <c r="K681" s="8" t="s">
        <v>4020</v>
      </c>
      <c r="L681" s="9" t="s">
        <v>132</v>
      </c>
      <c r="M681" s="1" t="s">
        <v>132</v>
      </c>
      <c r="N681" s="1" t="s">
        <v>132</v>
      </c>
      <c r="O681" s="1" t="s">
        <v>132</v>
      </c>
      <c r="P681" s="1" t="s">
        <v>132</v>
      </c>
    </row>
    <row r="682" spans="1:16" ht="14.25" customHeight="1" x14ac:dyDescent="0.3">
      <c r="A682" s="1">
        <v>2019</v>
      </c>
      <c r="B682" s="6">
        <v>880</v>
      </c>
      <c r="C682" s="1" t="s">
        <v>1118</v>
      </c>
      <c r="D682" s="7">
        <v>6970</v>
      </c>
      <c r="E682" s="1" t="s">
        <v>1317</v>
      </c>
      <c r="F682" s="1" t="s">
        <v>4023</v>
      </c>
      <c r="G682" s="1" t="s">
        <v>4019</v>
      </c>
      <c r="H682" s="1">
        <v>86887</v>
      </c>
      <c r="I682" s="1">
        <v>86887</v>
      </c>
      <c r="J682" s="1" t="s">
        <v>132</v>
      </c>
      <c r="K682" s="8" t="s">
        <v>4020</v>
      </c>
      <c r="L682" s="9" t="s">
        <v>132</v>
      </c>
      <c r="M682" s="1" t="s">
        <v>132</v>
      </c>
      <c r="N682" s="1" t="s">
        <v>132</v>
      </c>
      <c r="O682" s="1" t="s">
        <v>132</v>
      </c>
      <c r="P682" s="1" t="s">
        <v>132</v>
      </c>
    </row>
    <row r="683" spans="1:16" ht="14.25" customHeight="1" x14ac:dyDescent="0.3">
      <c r="A683" s="1">
        <v>2019</v>
      </c>
      <c r="B683" s="6">
        <v>880</v>
      </c>
      <c r="C683" s="1" t="s">
        <v>1118</v>
      </c>
      <c r="D683" s="7">
        <v>7045</v>
      </c>
      <c r="E683" s="1" t="s">
        <v>1455</v>
      </c>
      <c r="F683" s="1" t="s">
        <v>4023</v>
      </c>
      <c r="G683" s="1" t="s">
        <v>4019</v>
      </c>
      <c r="H683" s="1">
        <v>86887</v>
      </c>
      <c r="I683" s="1">
        <v>86887</v>
      </c>
      <c r="J683" s="1" t="s">
        <v>132</v>
      </c>
      <c r="K683" s="8" t="s">
        <v>4020</v>
      </c>
      <c r="L683" s="9" t="s">
        <v>132</v>
      </c>
      <c r="M683" s="1" t="s">
        <v>132</v>
      </c>
      <c r="N683" s="1" t="s">
        <v>132</v>
      </c>
      <c r="O683" s="1" t="s">
        <v>132</v>
      </c>
      <c r="P683" s="1" t="s">
        <v>132</v>
      </c>
    </row>
    <row r="684" spans="1:16" ht="14.25" customHeight="1" x14ac:dyDescent="0.3">
      <c r="A684" s="1">
        <v>2019</v>
      </c>
      <c r="B684" s="6">
        <v>880</v>
      </c>
      <c r="C684" s="1" t="s">
        <v>1118</v>
      </c>
      <c r="D684" s="7">
        <v>7163</v>
      </c>
      <c r="E684" s="1" t="s">
        <v>1459</v>
      </c>
      <c r="F684" s="1" t="s">
        <v>4043</v>
      </c>
      <c r="G684" s="1" t="s">
        <v>4019</v>
      </c>
      <c r="H684" s="1">
        <v>86887</v>
      </c>
      <c r="I684" s="1">
        <v>86887</v>
      </c>
      <c r="J684" s="1" t="s">
        <v>132</v>
      </c>
      <c r="K684" s="8" t="s">
        <v>4020</v>
      </c>
      <c r="L684" s="9" t="s">
        <v>132</v>
      </c>
      <c r="M684" s="1" t="s">
        <v>132</v>
      </c>
      <c r="N684" s="1" t="s">
        <v>132</v>
      </c>
      <c r="O684" s="1" t="s">
        <v>132</v>
      </c>
      <c r="P684" s="1" t="s">
        <v>132</v>
      </c>
    </row>
    <row r="685" spans="1:16" ht="14.25" customHeight="1" x14ac:dyDescent="0.3">
      <c r="A685" s="1">
        <v>2019</v>
      </c>
      <c r="B685" s="6">
        <v>880</v>
      </c>
      <c r="C685" s="1" t="s">
        <v>1118</v>
      </c>
      <c r="D685" s="7">
        <v>7188</v>
      </c>
      <c r="E685" s="1" t="s">
        <v>1423</v>
      </c>
      <c r="F685" s="1" t="s">
        <v>4043</v>
      </c>
      <c r="G685" s="1" t="s">
        <v>4086</v>
      </c>
      <c r="H685" s="1">
        <v>86887</v>
      </c>
      <c r="I685" s="1">
        <v>86887</v>
      </c>
      <c r="J685" s="1" t="s">
        <v>132</v>
      </c>
      <c r="K685" s="8" t="s">
        <v>4020</v>
      </c>
      <c r="L685" s="9" t="s">
        <v>132</v>
      </c>
      <c r="M685" s="1" t="s">
        <v>132</v>
      </c>
      <c r="N685" s="1" t="s">
        <v>132</v>
      </c>
      <c r="O685" s="1" t="s">
        <v>132</v>
      </c>
      <c r="P685" s="1" t="s">
        <v>132</v>
      </c>
    </row>
    <row r="686" spans="1:16" ht="14.25" customHeight="1" x14ac:dyDescent="0.3">
      <c r="A686" s="1">
        <v>2019</v>
      </c>
      <c r="B686" s="6">
        <v>880</v>
      </c>
      <c r="C686" s="1" t="s">
        <v>1118</v>
      </c>
      <c r="D686" s="7">
        <v>7241</v>
      </c>
      <c r="E686" s="1" t="s">
        <v>1471</v>
      </c>
      <c r="F686" s="1" t="s">
        <v>4024</v>
      </c>
      <c r="G686" s="1" t="s">
        <v>4019</v>
      </c>
      <c r="H686" s="1">
        <v>86887</v>
      </c>
      <c r="I686" s="1">
        <v>86887</v>
      </c>
      <c r="J686" s="1" t="s">
        <v>12</v>
      </c>
      <c r="K686" s="8" t="s">
        <v>4033</v>
      </c>
      <c r="L686" s="9" t="s">
        <v>132</v>
      </c>
      <c r="M686" s="1" t="s">
        <v>132</v>
      </c>
      <c r="N686" s="1" t="s">
        <v>132</v>
      </c>
      <c r="O686" s="1" t="s">
        <v>132</v>
      </c>
      <c r="P686" s="1" t="s">
        <v>132</v>
      </c>
    </row>
    <row r="687" spans="1:16" ht="14.25" customHeight="1" x14ac:dyDescent="0.3">
      <c r="A687" s="1">
        <v>2019</v>
      </c>
      <c r="B687" s="6">
        <v>880</v>
      </c>
      <c r="C687" s="1" t="s">
        <v>1118</v>
      </c>
      <c r="D687" s="7">
        <v>7243</v>
      </c>
      <c r="E687" s="1" t="s">
        <v>1500</v>
      </c>
      <c r="F687" s="1" t="s">
        <v>4077</v>
      </c>
      <c r="G687" s="1" t="s">
        <v>4076</v>
      </c>
      <c r="H687" s="1">
        <v>86887</v>
      </c>
      <c r="I687" s="1">
        <v>86887</v>
      </c>
      <c r="J687" s="1" t="s">
        <v>132</v>
      </c>
      <c r="K687" s="8" t="s">
        <v>4020</v>
      </c>
      <c r="L687" s="9" t="s">
        <v>132</v>
      </c>
      <c r="M687" s="1" t="s">
        <v>132</v>
      </c>
      <c r="N687" s="1" t="s">
        <v>132</v>
      </c>
      <c r="O687" s="1" t="s">
        <v>132</v>
      </c>
      <c r="P687" s="1" t="s">
        <v>132</v>
      </c>
    </row>
    <row r="688" spans="1:16" ht="14.25" customHeight="1" x14ac:dyDescent="0.3">
      <c r="A688" s="1">
        <v>2019</v>
      </c>
      <c r="B688" s="6">
        <v>880</v>
      </c>
      <c r="C688" s="1" t="s">
        <v>1118</v>
      </c>
      <c r="D688" s="7">
        <v>7246</v>
      </c>
      <c r="E688" s="1" t="s">
        <v>1463</v>
      </c>
      <c r="F688" s="1" t="s">
        <v>4030</v>
      </c>
      <c r="G688" s="1" t="s">
        <v>4019</v>
      </c>
      <c r="H688" s="1">
        <v>86887</v>
      </c>
      <c r="I688" s="1">
        <v>86887</v>
      </c>
      <c r="J688" s="1" t="s">
        <v>132</v>
      </c>
      <c r="K688" s="10" t="s">
        <v>3662</v>
      </c>
      <c r="L688" s="9" t="s">
        <v>132</v>
      </c>
      <c r="M688" s="1" t="s">
        <v>132</v>
      </c>
      <c r="N688" s="1" t="s">
        <v>132</v>
      </c>
      <c r="O688" s="1" t="s">
        <v>132</v>
      </c>
      <c r="P688" s="1" t="s">
        <v>132</v>
      </c>
    </row>
    <row r="689" spans="1:16" ht="14.25" customHeight="1" x14ac:dyDescent="0.3">
      <c r="A689" s="1">
        <v>2019</v>
      </c>
      <c r="B689" s="6">
        <v>880</v>
      </c>
      <c r="C689" s="1" t="s">
        <v>1118</v>
      </c>
      <c r="D689" s="7">
        <v>7361</v>
      </c>
      <c r="E689" s="1" t="s">
        <v>1504</v>
      </c>
      <c r="F689" s="1" t="s">
        <v>4037</v>
      </c>
      <c r="G689" s="1" t="s">
        <v>4041</v>
      </c>
      <c r="H689" s="1">
        <v>86887</v>
      </c>
      <c r="I689" s="1">
        <v>86887</v>
      </c>
      <c r="J689" s="1" t="s">
        <v>132</v>
      </c>
      <c r="K689" s="8" t="s">
        <v>4020</v>
      </c>
      <c r="L689" s="9" t="s">
        <v>132</v>
      </c>
      <c r="M689" s="1" t="s">
        <v>132</v>
      </c>
      <c r="N689" s="1" t="s">
        <v>132</v>
      </c>
      <c r="O689" s="1" t="s">
        <v>132</v>
      </c>
      <c r="P689" s="1" t="s">
        <v>132</v>
      </c>
    </row>
    <row r="690" spans="1:16" ht="14.25" customHeight="1" x14ac:dyDescent="0.3">
      <c r="A690" s="1">
        <v>2019</v>
      </c>
      <c r="B690" s="6">
        <v>880</v>
      </c>
      <c r="C690" s="1" t="s">
        <v>1118</v>
      </c>
      <c r="D690" s="7">
        <v>7471</v>
      </c>
      <c r="E690" s="1" t="s">
        <v>1508</v>
      </c>
      <c r="F690" s="1" t="s">
        <v>4080</v>
      </c>
      <c r="G690" s="1" t="s">
        <v>4022</v>
      </c>
      <c r="H690" s="1">
        <v>86887</v>
      </c>
      <c r="I690" s="1">
        <v>86887</v>
      </c>
      <c r="J690" s="1" t="s">
        <v>132</v>
      </c>
      <c r="K690" s="8" t="s">
        <v>4020</v>
      </c>
      <c r="L690" s="9" t="s">
        <v>132</v>
      </c>
      <c r="M690" s="1" t="s">
        <v>132</v>
      </c>
      <c r="N690" s="1" t="s">
        <v>132</v>
      </c>
      <c r="O690" s="1" t="s">
        <v>132</v>
      </c>
      <c r="P690" s="1" t="s">
        <v>132</v>
      </c>
    </row>
    <row r="691" spans="1:16" ht="14.25" customHeight="1" x14ac:dyDescent="0.3">
      <c r="A691" s="1">
        <v>2019</v>
      </c>
      <c r="B691" s="6">
        <v>880</v>
      </c>
      <c r="C691" s="1" t="s">
        <v>4087</v>
      </c>
      <c r="D691" s="7">
        <v>7496</v>
      </c>
      <c r="E691" s="1" t="s">
        <v>1476</v>
      </c>
      <c r="F691" s="1" t="s">
        <v>4055</v>
      </c>
      <c r="G691" s="1" t="s">
        <v>4019</v>
      </c>
      <c r="H691" s="1">
        <v>86887</v>
      </c>
      <c r="I691" s="1">
        <v>86887</v>
      </c>
      <c r="J691" s="1" t="s">
        <v>132</v>
      </c>
      <c r="K691" s="8" t="s">
        <v>4020</v>
      </c>
      <c r="L691" s="9" t="s">
        <v>132</v>
      </c>
      <c r="M691" s="1" t="s">
        <v>132</v>
      </c>
      <c r="N691" s="1" t="s">
        <v>132</v>
      </c>
      <c r="O691" s="1" t="s">
        <v>132</v>
      </c>
      <c r="P691" s="1" t="s">
        <v>132</v>
      </c>
    </row>
    <row r="692" spans="1:16" ht="14.25" customHeight="1" x14ac:dyDescent="0.3">
      <c r="A692" s="1">
        <v>2019</v>
      </c>
      <c r="B692" s="6">
        <v>880</v>
      </c>
      <c r="C692" s="1" t="s">
        <v>1118</v>
      </c>
      <c r="D692" s="7">
        <v>7554</v>
      </c>
      <c r="E692" s="1" t="s">
        <v>1478</v>
      </c>
      <c r="F692" s="1" t="s">
        <v>4024</v>
      </c>
      <c r="G692" s="1" t="s">
        <v>4019</v>
      </c>
      <c r="H692" s="1">
        <v>86887</v>
      </c>
      <c r="I692" s="1">
        <v>86887</v>
      </c>
      <c r="J692" s="1" t="s">
        <v>132</v>
      </c>
      <c r="K692" s="8" t="s">
        <v>3662</v>
      </c>
      <c r="L692" s="9" t="s">
        <v>132</v>
      </c>
      <c r="M692" s="1" t="s">
        <v>132</v>
      </c>
      <c r="N692" s="1" t="s">
        <v>132</v>
      </c>
      <c r="O692" s="1" t="s">
        <v>132</v>
      </c>
      <c r="P692" s="1" t="s">
        <v>132</v>
      </c>
    </row>
    <row r="693" spans="1:16" ht="14.25" customHeight="1" x14ac:dyDescent="0.3">
      <c r="A693" s="1">
        <v>2019</v>
      </c>
      <c r="B693" s="6">
        <v>880</v>
      </c>
      <c r="C693" s="1" t="s">
        <v>1118</v>
      </c>
      <c r="D693" s="7">
        <v>7578</v>
      </c>
      <c r="E693" s="1" t="s">
        <v>1480</v>
      </c>
      <c r="F693" s="1" t="s">
        <v>4059</v>
      </c>
      <c r="G693" s="1" t="s">
        <v>4019</v>
      </c>
      <c r="H693" s="1">
        <v>86887</v>
      </c>
      <c r="I693" s="1">
        <v>86887</v>
      </c>
      <c r="J693" s="1" t="s">
        <v>132</v>
      </c>
      <c r="K693" s="8" t="s">
        <v>4020</v>
      </c>
      <c r="L693" s="9" t="s">
        <v>132</v>
      </c>
      <c r="M693" s="1" t="s">
        <v>132</v>
      </c>
      <c r="N693" s="1" t="s">
        <v>132</v>
      </c>
      <c r="O693" s="1" t="s">
        <v>132</v>
      </c>
      <c r="P693" s="1" t="s">
        <v>132</v>
      </c>
    </row>
    <row r="694" spans="1:16" ht="14.25" customHeight="1" x14ac:dyDescent="0.3">
      <c r="A694" s="1">
        <v>2019</v>
      </c>
      <c r="B694" s="6">
        <v>880</v>
      </c>
      <c r="C694" s="1" t="s">
        <v>1118</v>
      </c>
      <c r="D694" s="7">
        <v>7694</v>
      </c>
      <c r="E694" s="1" t="s">
        <v>1202</v>
      </c>
      <c r="F694" s="1" t="s">
        <v>4024</v>
      </c>
      <c r="G694" s="1" t="s">
        <v>4019</v>
      </c>
      <c r="H694" s="1">
        <v>86887</v>
      </c>
      <c r="I694" s="1">
        <v>86887</v>
      </c>
      <c r="J694" s="1" t="s">
        <v>132</v>
      </c>
      <c r="K694" s="8" t="s">
        <v>3662</v>
      </c>
      <c r="L694" s="9" t="s">
        <v>132</v>
      </c>
      <c r="M694" s="1" t="s">
        <v>132</v>
      </c>
      <c r="N694" s="1" t="s">
        <v>132</v>
      </c>
      <c r="O694" s="1" t="s">
        <v>132</v>
      </c>
      <c r="P694" s="1" t="s">
        <v>132</v>
      </c>
    </row>
    <row r="695" spans="1:16" ht="14.25" customHeight="1" x14ac:dyDescent="0.3">
      <c r="A695" s="1">
        <v>2019</v>
      </c>
      <c r="B695" s="6">
        <v>880</v>
      </c>
      <c r="C695" s="1" t="s">
        <v>1118</v>
      </c>
      <c r="D695" s="7">
        <v>7698</v>
      </c>
      <c r="E695" s="1" t="s">
        <v>1510</v>
      </c>
      <c r="F695" s="1" t="s">
        <v>4081</v>
      </c>
      <c r="G695" s="1" t="s">
        <v>4022</v>
      </c>
      <c r="H695" s="1">
        <v>86887</v>
      </c>
      <c r="I695" s="1">
        <v>86887</v>
      </c>
      <c r="J695" s="1" t="s">
        <v>132</v>
      </c>
      <c r="K695" s="8" t="s">
        <v>4020</v>
      </c>
      <c r="L695" s="9" t="s">
        <v>132</v>
      </c>
      <c r="M695" s="1" t="s">
        <v>132</v>
      </c>
      <c r="N695" s="1" t="s">
        <v>132</v>
      </c>
      <c r="O695" s="1" t="s">
        <v>132</v>
      </c>
      <c r="P695" s="1" t="s">
        <v>132</v>
      </c>
    </row>
    <row r="696" spans="1:16" ht="14.25" customHeight="1" x14ac:dyDescent="0.3">
      <c r="A696" s="1">
        <v>2019</v>
      </c>
      <c r="B696" s="6">
        <v>880</v>
      </c>
      <c r="C696" s="1" t="s">
        <v>1118</v>
      </c>
      <c r="D696" s="7">
        <v>7926</v>
      </c>
      <c r="E696" s="1" t="s">
        <v>1528</v>
      </c>
      <c r="F696" s="1" t="s">
        <v>4027</v>
      </c>
      <c r="G696" s="1" t="s">
        <v>4022</v>
      </c>
      <c r="H696" s="1">
        <v>86887</v>
      </c>
      <c r="I696" s="1">
        <v>86887</v>
      </c>
      <c r="J696" s="1" t="s">
        <v>12</v>
      </c>
      <c r="K696" s="8" t="s">
        <v>4033</v>
      </c>
      <c r="L696" s="9" t="s">
        <v>132</v>
      </c>
      <c r="M696" s="1" t="s">
        <v>132</v>
      </c>
      <c r="N696" s="1" t="s">
        <v>132</v>
      </c>
      <c r="O696" s="1" t="s">
        <v>132</v>
      </c>
      <c r="P696" s="1" t="s">
        <v>132</v>
      </c>
    </row>
    <row r="697" spans="1:16" ht="14.25" customHeight="1" x14ac:dyDescent="0.3">
      <c r="A697" s="1">
        <v>2019</v>
      </c>
      <c r="B697" s="6">
        <v>880</v>
      </c>
      <c r="C697" s="1" t="s">
        <v>1118</v>
      </c>
      <c r="D697" s="7">
        <v>7942</v>
      </c>
      <c r="E697" s="1" t="s">
        <v>1486</v>
      </c>
      <c r="F697" s="1" t="s">
        <v>4059</v>
      </c>
      <c r="G697" s="1" t="s">
        <v>4019</v>
      </c>
      <c r="H697" s="1">
        <v>86887</v>
      </c>
      <c r="I697" s="1">
        <v>86887</v>
      </c>
      <c r="J697" s="1" t="s">
        <v>132</v>
      </c>
      <c r="K697" s="8" t="s">
        <v>4020</v>
      </c>
      <c r="L697" s="9" t="s">
        <v>132</v>
      </c>
      <c r="M697" s="1" t="s">
        <v>132</v>
      </c>
      <c r="N697" s="1" t="s">
        <v>132</v>
      </c>
      <c r="O697" s="1" t="s">
        <v>132</v>
      </c>
      <c r="P697" s="1" t="s">
        <v>132</v>
      </c>
    </row>
    <row r="698" spans="1:16" ht="14.25" customHeight="1" x14ac:dyDescent="0.3">
      <c r="A698" s="1">
        <v>2019</v>
      </c>
      <c r="B698" s="6">
        <v>880</v>
      </c>
      <c r="C698" s="1" t="s">
        <v>1118</v>
      </c>
      <c r="D698" s="7">
        <v>7972</v>
      </c>
      <c r="E698" s="1" t="s">
        <v>1488</v>
      </c>
      <c r="F698" s="1" t="s">
        <v>4024</v>
      </c>
      <c r="G698" s="1" t="s">
        <v>4019</v>
      </c>
      <c r="H698" s="1">
        <v>86887</v>
      </c>
      <c r="I698" s="1">
        <v>86887</v>
      </c>
      <c r="J698" s="1" t="s">
        <v>132</v>
      </c>
      <c r="K698" s="8" t="s">
        <v>3662</v>
      </c>
      <c r="L698" s="9" t="s">
        <v>132</v>
      </c>
      <c r="M698" s="1" t="s">
        <v>132</v>
      </c>
      <c r="N698" s="1" t="s">
        <v>132</v>
      </c>
      <c r="O698" s="1" t="s">
        <v>132</v>
      </c>
      <c r="P698" s="1" t="s">
        <v>132</v>
      </c>
    </row>
    <row r="699" spans="1:16" ht="14.25" customHeight="1" x14ac:dyDescent="0.3">
      <c r="A699" s="1">
        <v>2019</v>
      </c>
      <c r="B699" s="6">
        <v>880</v>
      </c>
      <c r="C699" s="1" t="s">
        <v>1118</v>
      </c>
      <c r="D699" s="7">
        <v>7973</v>
      </c>
      <c r="E699" s="1" t="s">
        <v>1516</v>
      </c>
      <c r="F699" s="1" t="s">
        <v>4059</v>
      </c>
      <c r="G699" s="1" t="s">
        <v>4019</v>
      </c>
      <c r="H699" s="1">
        <v>86887</v>
      </c>
      <c r="I699" s="1">
        <v>86887</v>
      </c>
      <c r="J699" s="1" t="s">
        <v>12</v>
      </c>
      <c r="K699" s="8" t="s">
        <v>4033</v>
      </c>
      <c r="L699" s="9" t="s">
        <v>132</v>
      </c>
      <c r="M699" s="1" t="s">
        <v>132</v>
      </c>
      <c r="N699" s="1" t="s">
        <v>132</v>
      </c>
      <c r="O699" s="1" t="s">
        <v>132</v>
      </c>
      <c r="P699" s="1" t="s">
        <v>132</v>
      </c>
    </row>
    <row r="700" spans="1:16" ht="14.25" customHeight="1" x14ac:dyDescent="0.3">
      <c r="A700" s="1">
        <v>2019</v>
      </c>
      <c r="B700" s="6">
        <v>880</v>
      </c>
      <c r="C700" s="1" t="s">
        <v>1118</v>
      </c>
      <c r="D700" s="7">
        <v>8006</v>
      </c>
      <c r="E700" s="1" t="s">
        <v>1490</v>
      </c>
      <c r="F700" s="1" t="s">
        <v>4023</v>
      </c>
      <c r="G700" s="1" t="s">
        <v>4019</v>
      </c>
      <c r="H700" s="1">
        <v>86887</v>
      </c>
      <c r="I700" s="1">
        <v>86887</v>
      </c>
      <c r="J700" s="1" t="s">
        <v>132</v>
      </c>
      <c r="K700" s="8" t="s">
        <v>4020</v>
      </c>
      <c r="L700" s="9" t="s">
        <v>132</v>
      </c>
      <c r="M700" s="1" t="s">
        <v>132</v>
      </c>
      <c r="N700" s="1" t="s">
        <v>132</v>
      </c>
      <c r="O700" s="1" t="s">
        <v>132</v>
      </c>
      <c r="P700" s="1" t="s">
        <v>132</v>
      </c>
    </row>
    <row r="701" spans="1:16" ht="14.25" customHeight="1" x14ac:dyDescent="0.3">
      <c r="A701" s="1">
        <v>2019</v>
      </c>
      <c r="B701" s="6">
        <v>880</v>
      </c>
      <c r="C701" s="1" t="s">
        <v>1118</v>
      </c>
      <c r="D701" s="7">
        <v>8053</v>
      </c>
      <c r="E701" s="1" t="s">
        <v>1492</v>
      </c>
      <c r="F701" s="1" t="s">
        <v>4024</v>
      </c>
      <c r="G701" s="1" t="s">
        <v>4019</v>
      </c>
      <c r="H701" s="1">
        <v>86887</v>
      </c>
      <c r="I701" s="1">
        <v>86887</v>
      </c>
      <c r="J701" s="1" t="s">
        <v>132</v>
      </c>
      <c r="K701" s="8" t="s">
        <v>3662</v>
      </c>
      <c r="L701" s="9" t="s">
        <v>132</v>
      </c>
      <c r="M701" s="1" t="s">
        <v>132</v>
      </c>
      <c r="N701" s="1" t="s">
        <v>132</v>
      </c>
      <c r="O701" s="1" t="s">
        <v>132</v>
      </c>
      <c r="P701" s="1" t="s">
        <v>132</v>
      </c>
    </row>
    <row r="702" spans="1:16" ht="14.25" customHeight="1" x14ac:dyDescent="0.3">
      <c r="A702" s="1">
        <v>2019</v>
      </c>
      <c r="B702" s="6">
        <v>880</v>
      </c>
      <c r="C702" s="1" t="s">
        <v>1118</v>
      </c>
      <c r="D702" s="7">
        <v>8085</v>
      </c>
      <c r="E702" s="1" t="s">
        <v>1506</v>
      </c>
      <c r="F702" s="1" t="s">
        <v>4024</v>
      </c>
      <c r="G702" s="1" t="s">
        <v>4019</v>
      </c>
      <c r="H702" s="1">
        <v>86887</v>
      </c>
      <c r="I702" s="1">
        <v>86887</v>
      </c>
      <c r="J702" s="1" t="s">
        <v>12</v>
      </c>
      <c r="K702" s="8" t="s">
        <v>4033</v>
      </c>
      <c r="L702" s="9" t="s">
        <v>132</v>
      </c>
      <c r="M702" s="1" t="s">
        <v>132</v>
      </c>
      <c r="N702" s="1" t="s">
        <v>132</v>
      </c>
      <c r="O702" s="1" t="s">
        <v>132</v>
      </c>
      <c r="P702" s="1" t="s">
        <v>132</v>
      </c>
    </row>
    <row r="703" spans="1:16" ht="14.25" customHeight="1" x14ac:dyDescent="0.3">
      <c r="A703" s="1">
        <v>2019</v>
      </c>
      <c r="B703" s="6">
        <v>880</v>
      </c>
      <c r="C703" s="1" t="s">
        <v>1118</v>
      </c>
      <c r="D703" s="7">
        <v>8086</v>
      </c>
      <c r="E703" s="1" t="s">
        <v>1514</v>
      </c>
      <c r="F703" s="1" t="s">
        <v>4083</v>
      </c>
      <c r="G703" s="1" t="s">
        <v>4038</v>
      </c>
      <c r="H703" s="1">
        <v>86887</v>
      </c>
      <c r="I703" s="1">
        <v>86887</v>
      </c>
      <c r="J703" s="1" t="s">
        <v>132</v>
      </c>
      <c r="K703" s="8" t="s">
        <v>4020</v>
      </c>
      <c r="L703" s="9" t="s">
        <v>132</v>
      </c>
      <c r="M703" s="1" t="s">
        <v>132</v>
      </c>
      <c r="N703" s="1" t="s">
        <v>132</v>
      </c>
      <c r="O703" s="1" t="s">
        <v>132</v>
      </c>
      <c r="P703" s="1" t="s">
        <v>132</v>
      </c>
    </row>
    <row r="704" spans="1:16" ht="14.25" customHeight="1" x14ac:dyDescent="0.3">
      <c r="A704" s="1">
        <v>2019</v>
      </c>
      <c r="B704" s="6">
        <v>880</v>
      </c>
      <c r="C704" s="1" t="s">
        <v>1118</v>
      </c>
      <c r="D704" s="7">
        <v>8131</v>
      </c>
      <c r="E704" s="1" t="s">
        <v>1443</v>
      </c>
      <c r="F704" s="1" t="s">
        <v>4024</v>
      </c>
      <c r="G704" s="1" t="s">
        <v>4019</v>
      </c>
      <c r="H704" s="1">
        <v>86887</v>
      </c>
      <c r="I704" s="1">
        <v>86887</v>
      </c>
      <c r="J704" s="1" t="s">
        <v>132</v>
      </c>
      <c r="K704" s="8" t="s">
        <v>3662</v>
      </c>
      <c r="L704" s="9" t="s">
        <v>132</v>
      </c>
      <c r="M704" s="1" t="s">
        <v>132</v>
      </c>
      <c r="N704" s="1" t="s">
        <v>132</v>
      </c>
      <c r="O704" s="1" t="s">
        <v>132</v>
      </c>
      <c r="P704" s="1" t="s">
        <v>132</v>
      </c>
    </row>
    <row r="705" spans="1:16" ht="14.25" customHeight="1" x14ac:dyDescent="0.3">
      <c r="A705" s="1">
        <v>2019</v>
      </c>
      <c r="B705" s="6">
        <v>880</v>
      </c>
      <c r="C705" s="1" t="s">
        <v>1118</v>
      </c>
      <c r="D705" s="7">
        <v>8132</v>
      </c>
      <c r="E705" s="1" t="s">
        <v>1299</v>
      </c>
      <c r="F705" s="1" t="s">
        <v>4023</v>
      </c>
      <c r="G705" s="1" t="s">
        <v>4019</v>
      </c>
      <c r="H705" s="1">
        <v>86887</v>
      </c>
      <c r="I705" s="1">
        <v>86887</v>
      </c>
      <c r="J705" s="1" t="s">
        <v>132</v>
      </c>
      <c r="K705" s="8" t="s">
        <v>4020</v>
      </c>
      <c r="L705" s="9" t="s">
        <v>132</v>
      </c>
      <c r="M705" s="1" t="s">
        <v>132</v>
      </c>
      <c r="N705" s="1" t="s">
        <v>132</v>
      </c>
      <c r="O705" s="1" t="s">
        <v>132</v>
      </c>
      <c r="P705" s="1" t="s">
        <v>132</v>
      </c>
    </row>
    <row r="706" spans="1:16" ht="14.25" customHeight="1" x14ac:dyDescent="0.3">
      <c r="A706" s="1">
        <v>2019</v>
      </c>
      <c r="B706" s="6">
        <v>880</v>
      </c>
      <c r="C706" s="1" t="s">
        <v>1118</v>
      </c>
      <c r="D706" s="7">
        <v>8138</v>
      </c>
      <c r="E706" s="1" t="s">
        <v>1496</v>
      </c>
      <c r="F706" s="1" t="s">
        <v>4059</v>
      </c>
      <c r="G706" s="1" t="s">
        <v>4019</v>
      </c>
      <c r="H706" s="1">
        <v>86887</v>
      </c>
      <c r="I706" s="1">
        <v>86887</v>
      </c>
      <c r="J706" s="1" t="s">
        <v>132</v>
      </c>
      <c r="K706" s="8" t="s">
        <v>4020</v>
      </c>
      <c r="L706" s="9" t="s">
        <v>132</v>
      </c>
      <c r="M706" s="1" t="s">
        <v>132</v>
      </c>
      <c r="N706" s="1" t="s">
        <v>132</v>
      </c>
      <c r="O706" s="1" t="s">
        <v>132</v>
      </c>
      <c r="P706" s="1" t="s">
        <v>132</v>
      </c>
    </row>
    <row r="707" spans="1:16" ht="14.25" customHeight="1" x14ac:dyDescent="0.3">
      <c r="A707" s="1">
        <v>2019</v>
      </c>
      <c r="B707" s="6">
        <v>880</v>
      </c>
      <c r="C707" s="1" t="s">
        <v>1118</v>
      </c>
      <c r="D707" s="7">
        <v>8145</v>
      </c>
      <c r="E707" s="1" t="s">
        <v>1526</v>
      </c>
      <c r="F707" s="1" t="s">
        <v>4030</v>
      </c>
      <c r="G707" s="1" t="s">
        <v>4019</v>
      </c>
      <c r="H707" s="1">
        <v>86887</v>
      </c>
      <c r="I707" s="1">
        <v>86887</v>
      </c>
      <c r="J707" s="1" t="s">
        <v>132</v>
      </c>
      <c r="K707" s="10" t="s">
        <v>3662</v>
      </c>
      <c r="L707" s="9" t="s">
        <v>132</v>
      </c>
      <c r="M707" s="1" t="s">
        <v>132</v>
      </c>
      <c r="N707" s="1" t="s">
        <v>132</v>
      </c>
      <c r="O707" s="1" t="s">
        <v>132</v>
      </c>
      <c r="P707" s="1" t="s">
        <v>132</v>
      </c>
    </row>
    <row r="708" spans="1:16" ht="14.25" customHeight="1" x14ac:dyDescent="0.3">
      <c r="A708" s="1">
        <v>2019</v>
      </c>
      <c r="B708" s="6">
        <v>880</v>
      </c>
      <c r="C708" s="1" t="s">
        <v>1118</v>
      </c>
      <c r="D708" s="7">
        <v>8222</v>
      </c>
      <c r="E708" s="1" t="s">
        <v>1498</v>
      </c>
      <c r="F708" s="1" t="s">
        <v>4024</v>
      </c>
      <c r="G708" s="1" t="s">
        <v>4019</v>
      </c>
      <c r="H708" s="1">
        <v>86887</v>
      </c>
      <c r="I708" s="1">
        <v>86887</v>
      </c>
      <c r="J708" s="1" t="s">
        <v>132</v>
      </c>
      <c r="K708" s="8" t="s">
        <v>3662</v>
      </c>
      <c r="L708" s="9" t="s">
        <v>132</v>
      </c>
      <c r="M708" s="1" t="s">
        <v>132</v>
      </c>
      <c r="N708" s="1" t="s">
        <v>132</v>
      </c>
      <c r="O708" s="1" t="s">
        <v>132</v>
      </c>
      <c r="P708" s="1" t="s">
        <v>132</v>
      </c>
    </row>
    <row r="709" spans="1:16" ht="14.25" customHeight="1" x14ac:dyDescent="0.3">
      <c r="A709" s="1">
        <v>2019</v>
      </c>
      <c r="B709" s="6">
        <v>880</v>
      </c>
      <c r="C709" s="1" t="s">
        <v>1118</v>
      </c>
      <c r="D709" s="7">
        <v>8232</v>
      </c>
      <c r="E709" s="1" t="s">
        <v>1520</v>
      </c>
      <c r="F709" s="1" t="s">
        <v>4080</v>
      </c>
      <c r="G709" s="1" t="s">
        <v>4076</v>
      </c>
      <c r="H709" s="1">
        <v>86887</v>
      </c>
      <c r="I709" s="1">
        <v>86887</v>
      </c>
      <c r="J709" s="1" t="s">
        <v>132</v>
      </c>
      <c r="K709" s="8" t="s">
        <v>4020</v>
      </c>
      <c r="L709" s="9" t="s">
        <v>132</v>
      </c>
      <c r="M709" s="1" t="s">
        <v>132</v>
      </c>
      <c r="N709" s="1" t="s">
        <v>132</v>
      </c>
      <c r="O709" s="1" t="s">
        <v>132</v>
      </c>
      <c r="P709" s="1" t="s">
        <v>132</v>
      </c>
    </row>
    <row r="710" spans="1:16" ht="14.25" customHeight="1" x14ac:dyDescent="0.3">
      <c r="A710" s="1">
        <v>2019</v>
      </c>
      <c r="B710" s="6">
        <v>880</v>
      </c>
      <c r="C710" s="1" t="s">
        <v>1118</v>
      </c>
      <c r="D710" s="7">
        <v>8242</v>
      </c>
      <c r="E710" s="1" t="s">
        <v>1067</v>
      </c>
      <c r="F710" s="1" t="s">
        <v>4024</v>
      </c>
      <c r="G710" s="1" t="s">
        <v>4019</v>
      </c>
      <c r="H710" s="1">
        <v>86887</v>
      </c>
      <c r="I710" s="1">
        <v>86887</v>
      </c>
      <c r="J710" s="1" t="s">
        <v>132</v>
      </c>
      <c r="K710" s="8" t="s">
        <v>3662</v>
      </c>
      <c r="L710" s="9" t="s">
        <v>132</v>
      </c>
      <c r="M710" s="1" t="s">
        <v>132</v>
      </c>
      <c r="N710" s="1" t="s">
        <v>132</v>
      </c>
      <c r="O710" s="1" t="s">
        <v>132</v>
      </c>
      <c r="P710" s="1" t="s">
        <v>132</v>
      </c>
    </row>
    <row r="711" spans="1:16" ht="14.25" customHeight="1" x14ac:dyDescent="0.3">
      <c r="A711" s="1">
        <v>2019</v>
      </c>
      <c r="B711" s="6">
        <v>880</v>
      </c>
      <c r="C711" s="1" t="s">
        <v>1118</v>
      </c>
      <c r="D711" s="7">
        <v>8347</v>
      </c>
      <c r="E711" s="1" t="s">
        <v>1522</v>
      </c>
      <c r="F711" s="1" t="s">
        <v>4081</v>
      </c>
      <c r="G711" s="1" t="s">
        <v>4041</v>
      </c>
      <c r="H711" s="1">
        <v>86887</v>
      </c>
      <c r="I711" s="1">
        <v>86887</v>
      </c>
      <c r="J711" s="1" t="s">
        <v>132</v>
      </c>
      <c r="K711" s="8" t="s">
        <v>4020</v>
      </c>
      <c r="L711" s="9" t="s">
        <v>132</v>
      </c>
      <c r="M711" s="1" t="s">
        <v>132</v>
      </c>
      <c r="N711" s="1" t="s">
        <v>132</v>
      </c>
      <c r="O711" s="1" t="s">
        <v>132</v>
      </c>
      <c r="P711" s="1" t="s">
        <v>132</v>
      </c>
    </row>
    <row r="712" spans="1:16" ht="14.25" customHeight="1" x14ac:dyDescent="0.3">
      <c r="A712" s="1">
        <v>2019</v>
      </c>
      <c r="B712" s="6">
        <v>880</v>
      </c>
      <c r="C712" s="1" t="s">
        <v>1118</v>
      </c>
      <c r="D712" s="7">
        <v>8401</v>
      </c>
      <c r="E712" s="1" t="s">
        <v>1518</v>
      </c>
      <c r="F712" s="1" t="s">
        <v>4024</v>
      </c>
      <c r="G712" s="1" t="s">
        <v>4019</v>
      </c>
      <c r="H712" s="1">
        <v>86887</v>
      </c>
      <c r="I712" s="1">
        <v>86887</v>
      </c>
      <c r="J712" s="1" t="s">
        <v>12</v>
      </c>
      <c r="K712" s="8" t="s">
        <v>4033</v>
      </c>
      <c r="L712" s="9" t="s">
        <v>132</v>
      </c>
      <c r="M712" s="1" t="s">
        <v>132</v>
      </c>
      <c r="N712" s="1" t="s">
        <v>132</v>
      </c>
      <c r="O712" s="1" t="s">
        <v>132</v>
      </c>
      <c r="P712" s="1" t="s">
        <v>132</v>
      </c>
    </row>
    <row r="713" spans="1:16" ht="14.25" customHeight="1" x14ac:dyDescent="0.3">
      <c r="A713" s="1">
        <v>2019</v>
      </c>
      <c r="B713" s="6">
        <v>880</v>
      </c>
      <c r="C713" s="1" t="s">
        <v>1118</v>
      </c>
      <c r="D713" s="7">
        <v>8422</v>
      </c>
      <c r="E713" s="1" t="s">
        <v>1721</v>
      </c>
      <c r="F713" s="1" t="s">
        <v>4077</v>
      </c>
      <c r="G713" s="1" t="s">
        <v>4041</v>
      </c>
      <c r="H713" s="1">
        <v>86887</v>
      </c>
      <c r="I713" s="1">
        <v>86887</v>
      </c>
      <c r="J713" s="1" t="s">
        <v>132</v>
      </c>
      <c r="K713" s="8" t="s">
        <v>4020</v>
      </c>
      <c r="L713" s="9" t="s">
        <v>132</v>
      </c>
      <c r="M713" s="1" t="s">
        <v>132</v>
      </c>
      <c r="N713" s="1" t="s">
        <v>132</v>
      </c>
      <c r="O713" s="1" t="s">
        <v>132</v>
      </c>
      <c r="P713" s="1" t="s">
        <v>132</v>
      </c>
    </row>
    <row r="714" spans="1:16" ht="14.25" customHeight="1" x14ac:dyDescent="0.3">
      <c r="A714" s="1">
        <v>2019</v>
      </c>
      <c r="B714" s="6">
        <v>880</v>
      </c>
      <c r="C714" s="1" t="s">
        <v>1118</v>
      </c>
      <c r="D714" s="7">
        <v>8453</v>
      </c>
      <c r="E714" s="1" t="s">
        <v>1530</v>
      </c>
      <c r="F714" s="1" t="s">
        <v>4024</v>
      </c>
      <c r="G714" s="1" t="s">
        <v>4019</v>
      </c>
      <c r="H714" s="1">
        <v>86887</v>
      </c>
      <c r="I714" s="1">
        <v>86887</v>
      </c>
      <c r="J714" s="1" t="s">
        <v>132</v>
      </c>
      <c r="K714" s="8" t="s">
        <v>3662</v>
      </c>
      <c r="L714" s="9" t="s">
        <v>132</v>
      </c>
      <c r="M714" s="1" t="s">
        <v>132</v>
      </c>
      <c r="N714" s="1" t="s">
        <v>132</v>
      </c>
      <c r="O714" s="1" t="s">
        <v>132</v>
      </c>
      <c r="P714" s="1" t="s">
        <v>132</v>
      </c>
    </row>
    <row r="715" spans="1:16" ht="14.25" customHeight="1" x14ac:dyDescent="0.3">
      <c r="A715" s="1">
        <v>2019</v>
      </c>
      <c r="B715" s="6">
        <v>880</v>
      </c>
      <c r="C715" s="1" t="s">
        <v>1118</v>
      </c>
      <c r="D715" s="7">
        <v>8776</v>
      </c>
      <c r="E715" s="1" t="s">
        <v>1532</v>
      </c>
      <c r="F715" s="1" t="s">
        <v>4024</v>
      </c>
      <c r="G715" s="1" t="s">
        <v>4019</v>
      </c>
      <c r="H715" s="1">
        <v>86887</v>
      </c>
      <c r="I715" s="1">
        <v>86887</v>
      </c>
      <c r="J715" s="1" t="s">
        <v>132</v>
      </c>
      <c r="K715" s="8" t="s">
        <v>3662</v>
      </c>
      <c r="L715" s="9" t="s">
        <v>132</v>
      </c>
      <c r="M715" s="1" t="s">
        <v>132</v>
      </c>
      <c r="N715" s="1" t="s">
        <v>132</v>
      </c>
      <c r="O715" s="1" t="s">
        <v>132</v>
      </c>
      <c r="P715" s="1" t="s">
        <v>132</v>
      </c>
    </row>
    <row r="716" spans="1:16" ht="14.25" customHeight="1" x14ac:dyDescent="0.3">
      <c r="A716" s="1">
        <v>2019</v>
      </c>
      <c r="B716" s="6">
        <v>880</v>
      </c>
      <c r="C716" s="1" t="s">
        <v>1118</v>
      </c>
      <c r="D716" s="7">
        <v>8787</v>
      </c>
      <c r="E716" s="1" t="s">
        <v>1841</v>
      </c>
      <c r="F716" s="1" t="s">
        <v>4081</v>
      </c>
      <c r="G716" s="1" t="s">
        <v>4038</v>
      </c>
      <c r="H716" s="1">
        <v>86887</v>
      </c>
      <c r="I716" s="1">
        <v>86887</v>
      </c>
      <c r="J716" s="1" t="s">
        <v>132</v>
      </c>
      <c r="K716" s="8" t="s">
        <v>4020</v>
      </c>
      <c r="L716" s="9" t="s">
        <v>132</v>
      </c>
      <c r="M716" s="1" t="s">
        <v>132</v>
      </c>
      <c r="N716" s="1" t="s">
        <v>132</v>
      </c>
      <c r="O716" s="1" t="s">
        <v>132</v>
      </c>
      <c r="P716" s="1" t="s">
        <v>132</v>
      </c>
    </row>
    <row r="717" spans="1:16" ht="14.25" customHeight="1" x14ac:dyDescent="0.3">
      <c r="A717" s="1">
        <v>2019</v>
      </c>
      <c r="B717" s="6">
        <v>880</v>
      </c>
      <c r="C717" s="1" t="s">
        <v>1118</v>
      </c>
      <c r="D717" s="7">
        <v>8822</v>
      </c>
      <c r="E717" s="1" t="s">
        <v>1538</v>
      </c>
      <c r="F717" s="1" t="s">
        <v>4059</v>
      </c>
      <c r="G717" s="1" t="s">
        <v>4019</v>
      </c>
      <c r="H717" s="1">
        <v>86887</v>
      </c>
      <c r="I717" s="1">
        <v>86887</v>
      </c>
      <c r="J717" s="1" t="s">
        <v>132</v>
      </c>
      <c r="K717" s="8" t="s">
        <v>4020</v>
      </c>
      <c r="L717" s="9" t="s">
        <v>132</v>
      </c>
      <c r="M717" s="1" t="s">
        <v>132</v>
      </c>
      <c r="N717" s="1" t="s">
        <v>132</v>
      </c>
      <c r="O717" s="1" t="s">
        <v>132</v>
      </c>
      <c r="P717" s="1" t="s">
        <v>132</v>
      </c>
    </row>
    <row r="718" spans="1:16" ht="14.25" customHeight="1" x14ac:dyDescent="0.3">
      <c r="A718" s="1">
        <v>2019</v>
      </c>
      <c r="B718" s="6">
        <v>880</v>
      </c>
      <c r="C718" s="1" t="s">
        <v>1118</v>
      </c>
      <c r="D718" s="7">
        <v>8888</v>
      </c>
      <c r="E718" s="1" t="s">
        <v>1540</v>
      </c>
      <c r="F718" s="1" t="s">
        <v>4023</v>
      </c>
      <c r="G718" s="1" t="s">
        <v>4019</v>
      </c>
      <c r="H718" s="1">
        <v>86887</v>
      </c>
      <c r="I718" s="1">
        <v>86887</v>
      </c>
      <c r="J718" s="1" t="s">
        <v>132</v>
      </c>
      <c r="K718" s="8" t="s">
        <v>4020</v>
      </c>
      <c r="L718" s="9" t="s">
        <v>132</v>
      </c>
      <c r="M718" s="1" t="s">
        <v>132</v>
      </c>
      <c r="N718" s="1" t="s">
        <v>132</v>
      </c>
      <c r="O718" s="1" t="s">
        <v>132</v>
      </c>
      <c r="P718" s="1" t="s">
        <v>132</v>
      </c>
    </row>
    <row r="719" spans="1:16" ht="14.25" customHeight="1" x14ac:dyDescent="0.3">
      <c r="A719" s="1">
        <v>2019</v>
      </c>
      <c r="B719" s="6">
        <v>880</v>
      </c>
      <c r="C719" s="1" t="s">
        <v>1118</v>
      </c>
      <c r="D719" s="7">
        <v>8909</v>
      </c>
      <c r="E719" s="1" t="s">
        <v>1542</v>
      </c>
      <c r="F719" s="1" t="s">
        <v>4023</v>
      </c>
      <c r="G719" s="1" t="s">
        <v>4019</v>
      </c>
      <c r="H719" s="1">
        <v>86887</v>
      </c>
      <c r="I719" s="1">
        <v>86887</v>
      </c>
      <c r="J719" s="1" t="s">
        <v>132</v>
      </c>
      <c r="K719" s="8" t="s">
        <v>4020</v>
      </c>
      <c r="L719" s="9" t="s">
        <v>132</v>
      </c>
      <c r="M719" s="1" t="s">
        <v>132</v>
      </c>
      <c r="N719" s="1" t="s">
        <v>132</v>
      </c>
      <c r="O719" s="1" t="s">
        <v>132</v>
      </c>
      <c r="P719" s="1" t="s">
        <v>132</v>
      </c>
    </row>
    <row r="720" spans="1:16" ht="14.25" customHeight="1" x14ac:dyDescent="0.3">
      <c r="A720" s="1">
        <v>2019</v>
      </c>
      <c r="B720" s="6">
        <v>880</v>
      </c>
      <c r="C720" s="1" t="s">
        <v>1118</v>
      </c>
      <c r="D720" s="7">
        <v>8945</v>
      </c>
      <c r="E720" s="1" t="s">
        <v>1546</v>
      </c>
      <c r="F720" s="1" t="s">
        <v>4024</v>
      </c>
      <c r="G720" s="1" t="s">
        <v>4019</v>
      </c>
      <c r="H720" s="1">
        <v>86887</v>
      </c>
      <c r="I720" s="1">
        <v>86887</v>
      </c>
      <c r="J720" s="1" t="s">
        <v>132</v>
      </c>
      <c r="K720" s="8" t="s">
        <v>3662</v>
      </c>
      <c r="L720" s="9" t="s">
        <v>132</v>
      </c>
      <c r="M720" s="1" t="s">
        <v>132</v>
      </c>
      <c r="N720" s="1" t="s">
        <v>132</v>
      </c>
      <c r="O720" s="1" t="s">
        <v>132</v>
      </c>
      <c r="P720" s="1" t="s">
        <v>132</v>
      </c>
    </row>
    <row r="721" spans="1:16" ht="14.25" customHeight="1" x14ac:dyDescent="0.3">
      <c r="A721" s="1">
        <v>2019</v>
      </c>
      <c r="B721" s="6">
        <v>880</v>
      </c>
      <c r="C721" s="1" t="s">
        <v>1118</v>
      </c>
      <c r="D721" s="7">
        <v>8970</v>
      </c>
      <c r="E721" s="1" t="s">
        <v>1544</v>
      </c>
      <c r="F721" s="1" t="s">
        <v>4059</v>
      </c>
      <c r="G721" s="1" t="s">
        <v>4019</v>
      </c>
      <c r="H721" s="1">
        <v>86887</v>
      </c>
      <c r="I721" s="1">
        <v>86887</v>
      </c>
      <c r="J721" s="1" t="s">
        <v>132</v>
      </c>
      <c r="K721" s="8" t="s">
        <v>4020</v>
      </c>
      <c r="L721" s="9" t="s">
        <v>132</v>
      </c>
      <c r="M721" s="1" t="s">
        <v>132</v>
      </c>
      <c r="N721" s="1" t="s">
        <v>132</v>
      </c>
      <c r="O721" s="1" t="s">
        <v>132</v>
      </c>
      <c r="P721" s="1" t="s">
        <v>132</v>
      </c>
    </row>
    <row r="722" spans="1:16" ht="14.25" customHeight="1" x14ac:dyDescent="0.3">
      <c r="A722" s="1">
        <v>2019</v>
      </c>
      <c r="B722" s="6">
        <v>880</v>
      </c>
      <c r="C722" s="1" t="s">
        <v>1118</v>
      </c>
      <c r="D722" s="7">
        <v>8995</v>
      </c>
      <c r="E722" s="1" t="s">
        <v>1556</v>
      </c>
      <c r="F722" s="1" t="s">
        <v>4030</v>
      </c>
      <c r="G722" s="1" t="s">
        <v>4019</v>
      </c>
      <c r="H722" s="1">
        <v>86887</v>
      </c>
      <c r="I722" s="1">
        <v>86887</v>
      </c>
      <c r="J722" s="1" t="s">
        <v>132</v>
      </c>
      <c r="K722" s="10" t="s">
        <v>3662</v>
      </c>
      <c r="L722" s="9" t="s">
        <v>132</v>
      </c>
      <c r="M722" s="1" t="s">
        <v>132</v>
      </c>
      <c r="N722" s="1" t="s">
        <v>132</v>
      </c>
      <c r="O722" s="1" t="s">
        <v>132</v>
      </c>
      <c r="P722" s="1" t="s">
        <v>132</v>
      </c>
    </row>
    <row r="723" spans="1:16" ht="14.25" customHeight="1" x14ac:dyDescent="0.3">
      <c r="A723" s="1">
        <v>2019</v>
      </c>
      <c r="B723" s="6">
        <v>880</v>
      </c>
      <c r="C723" s="1" t="s">
        <v>1118</v>
      </c>
      <c r="D723" s="7">
        <v>9050</v>
      </c>
      <c r="E723" s="1" t="s">
        <v>1552</v>
      </c>
      <c r="F723" s="1" t="s">
        <v>4028</v>
      </c>
      <c r="G723" s="1" t="s">
        <v>4019</v>
      </c>
      <c r="H723" s="1">
        <v>86887</v>
      </c>
      <c r="I723" s="1">
        <v>86887</v>
      </c>
      <c r="J723" s="1" t="s">
        <v>132</v>
      </c>
      <c r="K723" s="8" t="s">
        <v>3662</v>
      </c>
      <c r="L723" s="9" t="s">
        <v>132</v>
      </c>
      <c r="M723" s="1" t="s">
        <v>132</v>
      </c>
      <c r="N723" s="1" t="s">
        <v>132</v>
      </c>
      <c r="O723" s="1" t="s">
        <v>132</v>
      </c>
      <c r="P723" s="1" t="s">
        <v>132</v>
      </c>
    </row>
    <row r="724" spans="1:16" ht="14.25" customHeight="1" x14ac:dyDescent="0.3">
      <c r="A724" s="1">
        <v>2019</v>
      </c>
      <c r="B724" s="6">
        <v>880</v>
      </c>
      <c r="C724" s="1" t="s">
        <v>1118</v>
      </c>
      <c r="D724" s="7">
        <v>9336</v>
      </c>
      <c r="E724" s="1" t="s">
        <v>1636</v>
      </c>
      <c r="F724" s="1" t="s">
        <v>4080</v>
      </c>
      <c r="G724" s="1" t="s">
        <v>4022</v>
      </c>
      <c r="H724" s="1">
        <v>86887</v>
      </c>
      <c r="I724" s="1">
        <v>86887</v>
      </c>
      <c r="J724" s="1" t="s">
        <v>12</v>
      </c>
      <c r="K724" s="8" t="s">
        <v>4033</v>
      </c>
      <c r="L724" s="9" t="s">
        <v>132</v>
      </c>
      <c r="M724" s="1" t="s">
        <v>132</v>
      </c>
      <c r="N724" s="1" t="s">
        <v>132</v>
      </c>
      <c r="O724" s="1" t="s">
        <v>132</v>
      </c>
      <c r="P724" s="1" t="s">
        <v>132</v>
      </c>
    </row>
    <row r="725" spans="1:16" ht="14.25" customHeight="1" x14ac:dyDescent="0.3">
      <c r="A725" s="1">
        <v>2019</v>
      </c>
      <c r="B725" s="6">
        <v>880</v>
      </c>
      <c r="C725" s="1" t="s">
        <v>1118</v>
      </c>
      <c r="D725" s="7">
        <v>9389</v>
      </c>
      <c r="E725" s="1" t="s">
        <v>1638</v>
      </c>
      <c r="F725" s="1" t="s">
        <v>4077</v>
      </c>
      <c r="G725" s="1" t="s">
        <v>4022</v>
      </c>
      <c r="H725" s="1">
        <v>86887</v>
      </c>
      <c r="I725" s="1">
        <v>86887</v>
      </c>
      <c r="J725" s="1" t="s">
        <v>132</v>
      </c>
      <c r="K725" s="8" t="s">
        <v>4020</v>
      </c>
      <c r="L725" s="9" t="s">
        <v>132</v>
      </c>
      <c r="M725" s="1" t="s">
        <v>132</v>
      </c>
      <c r="N725" s="1" t="s">
        <v>132</v>
      </c>
      <c r="O725" s="1" t="s">
        <v>132</v>
      </c>
      <c r="P725" s="1" t="s">
        <v>132</v>
      </c>
    </row>
    <row r="726" spans="1:16" ht="14.25" customHeight="1" x14ac:dyDescent="0.3">
      <c r="A726" s="1">
        <v>2019</v>
      </c>
      <c r="B726" s="6">
        <v>880</v>
      </c>
      <c r="C726" s="1" t="s">
        <v>1118</v>
      </c>
      <c r="D726" s="7">
        <v>9390</v>
      </c>
      <c r="E726" s="1" t="s">
        <v>1512</v>
      </c>
      <c r="F726" s="1" t="s">
        <v>4059</v>
      </c>
      <c r="G726" s="1" t="s">
        <v>4019</v>
      </c>
      <c r="H726" s="1">
        <v>86887</v>
      </c>
      <c r="I726" s="1">
        <v>86887</v>
      </c>
      <c r="J726" s="1" t="s">
        <v>132</v>
      </c>
      <c r="K726" s="8" t="s">
        <v>4020</v>
      </c>
      <c r="L726" s="9" t="s">
        <v>132</v>
      </c>
      <c r="M726" s="1" t="s">
        <v>132</v>
      </c>
      <c r="N726" s="1" t="s">
        <v>132</v>
      </c>
      <c r="O726" s="1" t="s">
        <v>132</v>
      </c>
      <c r="P726" s="1" t="s">
        <v>132</v>
      </c>
    </row>
    <row r="727" spans="1:16" ht="14.25" customHeight="1" x14ac:dyDescent="0.3">
      <c r="A727" s="1">
        <v>2019</v>
      </c>
      <c r="B727" s="6">
        <v>880</v>
      </c>
      <c r="C727" s="1" t="s">
        <v>1118</v>
      </c>
      <c r="D727" s="7">
        <v>9425</v>
      </c>
      <c r="E727" s="1" t="s">
        <v>1562</v>
      </c>
      <c r="F727" s="1" t="s">
        <v>4024</v>
      </c>
      <c r="G727" s="1" t="s">
        <v>4019</v>
      </c>
      <c r="H727" s="1">
        <v>86887</v>
      </c>
      <c r="I727" s="1">
        <v>86887</v>
      </c>
      <c r="J727" s="1" t="s">
        <v>132</v>
      </c>
      <c r="K727" s="8" t="s">
        <v>3662</v>
      </c>
      <c r="L727" s="9" t="s">
        <v>132</v>
      </c>
      <c r="M727" s="1" t="s">
        <v>132</v>
      </c>
      <c r="N727" s="1" t="s">
        <v>132</v>
      </c>
      <c r="O727" s="1" t="s">
        <v>132</v>
      </c>
      <c r="P727" s="1" t="s">
        <v>132</v>
      </c>
    </row>
    <row r="728" spans="1:16" ht="14.25" customHeight="1" x14ac:dyDescent="0.3">
      <c r="A728" s="1">
        <v>2019</v>
      </c>
      <c r="B728" s="6">
        <v>880</v>
      </c>
      <c r="C728" s="1" t="s">
        <v>1118</v>
      </c>
      <c r="D728" s="7">
        <v>9496</v>
      </c>
      <c r="E728" s="1" t="s">
        <v>1196</v>
      </c>
      <c r="F728" s="1" t="s">
        <v>4023</v>
      </c>
      <c r="G728" s="1" t="s">
        <v>4019</v>
      </c>
      <c r="H728" s="1">
        <v>86887</v>
      </c>
      <c r="I728" s="1">
        <v>86887</v>
      </c>
      <c r="J728" s="1" t="s">
        <v>132</v>
      </c>
      <c r="K728" s="8" t="s">
        <v>4020</v>
      </c>
      <c r="L728" s="9" t="s">
        <v>132</v>
      </c>
      <c r="M728" s="1" t="s">
        <v>132</v>
      </c>
      <c r="N728" s="1" t="s">
        <v>132</v>
      </c>
      <c r="O728" s="1" t="s">
        <v>132</v>
      </c>
      <c r="P728" s="1" t="s">
        <v>132</v>
      </c>
    </row>
    <row r="729" spans="1:16" ht="14.25" customHeight="1" x14ac:dyDescent="0.3">
      <c r="A729" s="1">
        <v>2019</v>
      </c>
      <c r="B729" s="6">
        <v>880</v>
      </c>
      <c r="C729" s="1" t="s">
        <v>1118</v>
      </c>
      <c r="D729" s="7">
        <v>9548</v>
      </c>
      <c r="E729" s="1" t="s">
        <v>1564</v>
      </c>
      <c r="F729" s="1" t="s">
        <v>4059</v>
      </c>
      <c r="G729" s="1" t="s">
        <v>4019</v>
      </c>
      <c r="H729" s="1">
        <v>86887</v>
      </c>
      <c r="I729" s="1">
        <v>86887</v>
      </c>
      <c r="J729" s="1" t="s">
        <v>132</v>
      </c>
      <c r="K729" s="8" t="s">
        <v>4020</v>
      </c>
      <c r="L729" s="9" t="s">
        <v>132</v>
      </c>
      <c r="M729" s="1" t="s">
        <v>132</v>
      </c>
      <c r="N729" s="1" t="s">
        <v>132</v>
      </c>
      <c r="O729" s="1" t="s">
        <v>132</v>
      </c>
      <c r="P729" s="1" t="s">
        <v>132</v>
      </c>
    </row>
    <row r="730" spans="1:16" ht="14.25" customHeight="1" x14ac:dyDescent="0.3">
      <c r="A730" s="1">
        <v>2019</v>
      </c>
      <c r="B730" s="6">
        <v>880</v>
      </c>
      <c r="C730" s="1" t="s">
        <v>1118</v>
      </c>
      <c r="D730" s="7">
        <v>9623</v>
      </c>
      <c r="E730" s="1" t="s">
        <v>1566</v>
      </c>
      <c r="F730" s="1" t="s">
        <v>4024</v>
      </c>
      <c r="G730" s="1" t="s">
        <v>4019</v>
      </c>
      <c r="H730" s="1">
        <v>86887</v>
      </c>
      <c r="I730" s="1">
        <v>86887</v>
      </c>
      <c r="J730" s="1" t="s">
        <v>132</v>
      </c>
      <c r="K730" s="8" t="s">
        <v>3662</v>
      </c>
      <c r="L730" s="9" t="s">
        <v>132</v>
      </c>
      <c r="M730" s="1" t="s">
        <v>132</v>
      </c>
      <c r="N730" s="1" t="s">
        <v>132</v>
      </c>
      <c r="O730" s="1" t="s">
        <v>132</v>
      </c>
      <c r="P730" s="1" t="s">
        <v>132</v>
      </c>
    </row>
    <row r="731" spans="1:16" ht="14.25" customHeight="1" x14ac:dyDescent="0.3">
      <c r="A731" s="1">
        <v>2019</v>
      </c>
      <c r="B731" s="6">
        <v>880</v>
      </c>
      <c r="C731" s="1" t="s">
        <v>1118</v>
      </c>
      <c r="D731" s="7">
        <v>9639</v>
      </c>
      <c r="E731" s="1" t="s">
        <v>1560</v>
      </c>
      <c r="F731" s="1" t="s">
        <v>4080</v>
      </c>
      <c r="G731" s="1" t="s">
        <v>4076</v>
      </c>
      <c r="H731" s="1">
        <v>86887</v>
      </c>
      <c r="I731" s="1">
        <v>86887</v>
      </c>
      <c r="J731" s="1" t="s">
        <v>132</v>
      </c>
      <c r="K731" s="8" t="s">
        <v>4020</v>
      </c>
      <c r="L731" s="9" t="s">
        <v>132</v>
      </c>
      <c r="M731" s="1" t="s">
        <v>132</v>
      </c>
      <c r="N731" s="1" t="s">
        <v>132</v>
      </c>
      <c r="O731" s="1" t="s">
        <v>132</v>
      </c>
      <c r="P731" s="1" t="s">
        <v>132</v>
      </c>
    </row>
    <row r="732" spans="1:16" ht="14.25" customHeight="1" x14ac:dyDescent="0.3">
      <c r="A732" s="1">
        <v>2019</v>
      </c>
      <c r="B732" s="6">
        <v>880</v>
      </c>
      <c r="C732" s="1" t="s">
        <v>1118</v>
      </c>
      <c r="D732" s="7">
        <v>9693</v>
      </c>
      <c r="E732" s="1" t="s">
        <v>1558</v>
      </c>
      <c r="F732" s="1" t="s">
        <v>4023</v>
      </c>
      <c r="G732" s="1" t="s">
        <v>4019</v>
      </c>
      <c r="H732" s="1">
        <v>86887</v>
      </c>
      <c r="I732" s="1">
        <v>86887</v>
      </c>
      <c r="J732" s="1" t="s">
        <v>132</v>
      </c>
      <c r="K732" s="8" t="s">
        <v>4020</v>
      </c>
      <c r="L732" s="9" t="s">
        <v>132</v>
      </c>
      <c r="M732" s="1" t="s">
        <v>132</v>
      </c>
      <c r="N732" s="1" t="s">
        <v>132</v>
      </c>
      <c r="O732" s="1" t="s">
        <v>132</v>
      </c>
      <c r="P732" s="1" t="s">
        <v>132</v>
      </c>
    </row>
    <row r="733" spans="1:16" ht="14.25" customHeight="1" x14ac:dyDescent="0.3">
      <c r="A733" s="1">
        <v>2019</v>
      </c>
      <c r="B733" s="6">
        <v>880</v>
      </c>
      <c r="C733" s="1" t="s">
        <v>1118</v>
      </c>
      <c r="D733" s="7">
        <v>9702</v>
      </c>
      <c r="E733" s="1" t="s">
        <v>1908</v>
      </c>
      <c r="F733" s="1" t="s">
        <v>4081</v>
      </c>
      <c r="G733" s="1" t="s">
        <v>4038</v>
      </c>
      <c r="H733" s="1">
        <v>86887</v>
      </c>
      <c r="I733" s="1">
        <v>86887</v>
      </c>
      <c r="J733" s="1" t="s">
        <v>132</v>
      </c>
      <c r="K733" s="8" t="s">
        <v>4020</v>
      </c>
      <c r="L733" s="9" t="s">
        <v>132</v>
      </c>
      <c r="M733" s="1" t="s">
        <v>132</v>
      </c>
      <c r="N733" s="1" t="s">
        <v>132</v>
      </c>
      <c r="O733" s="1" t="s">
        <v>132</v>
      </c>
      <c r="P733" s="1" t="s">
        <v>132</v>
      </c>
    </row>
    <row r="734" spans="1:16" ht="14.25" customHeight="1" x14ac:dyDescent="0.3">
      <c r="A734" s="1">
        <v>2019</v>
      </c>
      <c r="B734" s="6">
        <v>880</v>
      </c>
      <c r="C734" s="1" t="s">
        <v>1118</v>
      </c>
      <c r="D734" s="7">
        <v>9730</v>
      </c>
      <c r="E734" s="1" t="s">
        <v>1524</v>
      </c>
      <c r="F734" s="1" t="s">
        <v>4081</v>
      </c>
      <c r="G734" s="1" t="s">
        <v>4038</v>
      </c>
      <c r="H734" s="1">
        <v>86887</v>
      </c>
      <c r="I734" s="1">
        <v>86887</v>
      </c>
      <c r="J734" s="1" t="s">
        <v>132</v>
      </c>
      <c r="K734" s="8" t="s">
        <v>4020</v>
      </c>
      <c r="L734" s="9" t="s">
        <v>132</v>
      </c>
      <c r="M734" s="1" t="s">
        <v>132</v>
      </c>
      <c r="N734" s="1" t="s">
        <v>132</v>
      </c>
      <c r="O734" s="1" t="s">
        <v>132</v>
      </c>
      <c r="P734" s="1" t="s">
        <v>132</v>
      </c>
    </row>
    <row r="735" spans="1:16" ht="14.25" customHeight="1" x14ac:dyDescent="0.3">
      <c r="A735" s="1">
        <v>2019</v>
      </c>
      <c r="B735" s="6">
        <v>880</v>
      </c>
      <c r="C735" s="1" t="s">
        <v>1118</v>
      </c>
      <c r="D735" s="7">
        <v>9735</v>
      </c>
      <c r="E735" s="1" t="s">
        <v>1534</v>
      </c>
      <c r="F735" s="1" t="s">
        <v>4081</v>
      </c>
      <c r="G735" s="1" t="s">
        <v>4038</v>
      </c>
      <c r="H735" s="1">
        <v>86887</v>
      </c>
      <c r="I735" s="1">
        <v>86887</v>
      </c>
      <c r="J735" s="1" t="s">
        <v>132</v>
      </c>
      <c r="K735" s="8" t="s">
        <v>4020</v>
      </c>
      <c r="L735" s="9" t="s">
        <v>132</v>
      </c>
      <c r="M735" s="1" t="s">
        <v>132</v>
      </c>
      <c r="N735" s="1" t="s">
        <v>132</v>
      </c>
      <c r="O735" s="1" t="s">
        <v>132</v>
      </c>
      <c r="P735" s="1" t="s">
        <v>132</v>
      </c>
    </row>
    <row r="736" spans="1:16" ht="14.25" customHeight="1" x14ac:dyDescent="0.3">
      <c r="A736" s="1">
        <v>2019</v>
      </c>
      <c r="B736" s="6">
        <v>880</v>
      </c>
      <c r="C736" s="1" t="s">
        <v>1118</v>
      </c>
      <c r="D736" s="7">
        <v>9739</v>
      </c>
      <c r="E736" s="1" t="s">
        <v>1570</v>
      </c>
      <c r="F736" s="1" t="s">
        <v>4024</v>
      </c>
      <c r="G736" s="1" t="s">
        <v>4019</v>
      </c>
      <c r="H736" s="1">
        <v>86887</v>
      </c>
      <c r="I736" s="1">
        <v>86887</v>
      </c>
      <c r="J736" s="1" t="s">
        <v>132</v>
      </c>
      <c r="K736" s="8" t="s">
        <v>3662</v>
      </c>
      <c r="L736" s="9" t="s">
        <v>132</v>
      </c>
      <c r="M736" s="1" t="s">
        <v>132</v>
      </c>
      <c r="N736" s="1" t="s">
        <v>132</v>
      </c>
      <c r="O736" s="1" t="s">
        <v>132</v>
      </c>
      <c r="P736" s="1" t="s">
        <v>132</v>
      </c>
    </row>
    <row r="737" spans="1:16" ht="14.25" customHeight="1" x14ac:dyDescent="0.3">
      <c r="A737" s="1">
        <v>2019</v>
      </c>
      <c r="B737" s="1">
        <v>890</v>
      </c>
      <c r="C737" s="1" t="s">
        <v>1164</v>
      </c>
      <c r="D737" s="1" t="s">
        <v>87</v>
      </c>
      <c r="E737" s="1" t="s">
        <v>87</v>
      </c>
      <c r="F737" s="1" t="s">
        <v>4088</v>
      </c>
      <c r="G737" s="1" t="s">
        <v>4019</v>
      </c>
      <c r="H737" s="1">
        <v>219</v>
      </c>
      <c r="I737" s="1">
        <v>219</v>
      </c>
      <c r="J737" s="1" t="s">
        <v>132</v>
      </c>
      <c r="K737" s="1" t="s">
        <v>4020</v>
      </c>
      <c r="L737" s="1" t="s">
        <v>12</v>
      </c>
      <c r="M737" s="1" t="s">
        <v>4044</v>
      </c>
      <c r="N737" s="1" t="s">
        <v>12</v>
      </c>
      <c r="O737" s="1" t="s">
        <v>12</v>
      </c>
      <c r="P737" s="1" t="s">
        <v>12</v>
      </c>
    </row>
    <row r="738" spans="1:16" ht="14.25" customHeight="1" x14ac:dyDescent="0.3">
      <c r="A738" s="1">
        <v>2019</v>
      </c>
      <c r="B738" s="6">
        <v>890</v>
      </c>
      <c r="C738" s="1" t="s">
        <v>1164</v>
      </c>
      <c r="D738" s="7">
        <v>2216</v>
      </c>
      <c r="E738" s="1" t="s">
        <v>1165</v>
      </c>
      <c r="F738" s="1" t="s">
        <v>4073</v>
      </c>
      <c r="G738" s="1" t="s">
        <v>4019</v>
      </c>
      <c r="H738" s="1">
        <v>219</v>
      </c>
      <c r="I738" s="1">
        <v>219</v>
      </c>
      <c r="J738" s="1" t="s">
        <v>132</v>
      </c>
      <c r="K738" s="8" t="s">
        <v>4020</v>
      </c>
      <c r="L738" s="9" t="s">
        <v>12</v>
      </c>
      <c r="M738" s="1" t="s">
        <v>4044</v>
      </c>
      <c r="N738" s="1" t="s">
        <v>12</v>
      </c>
      <c r="O738" s="1" t="s">
        <v>12</v>
      </c>
      <c r="P738" s="1" t="s">
        <v>12</v>
      </c>
    </row>
    <row r="739" spans="1:16" ht="14.25" customHeight="1" x14ac:dyDescent="0.3">
      <c r="A739" s="1">
        <v>2019</v>
      </c>
      <c r="B739" s="6">
        <v>890</v>
      </c>
      <c r="C739" s="1" t="s">
        <v>1164</v>
      </c>
      <c r="D739" s="7">
        <v>7764</v>
      </c>
      <c r="E739" s="1" t="s">
        <v>1168</v>
      </c>
      <c r="F739" s="1" t="s">
        <v>4021</v>
      </c>
      <c r="G739" s="1" t="s">
        <v>4022</v>
      </c>
      <c r="H739" s="1">
        <v>219</v>
      </c>
      <c r="I739" s="1">
        <v>219</v>
      </c>
      <c r="J739" s="1" t="s">
        <v>132</v>
      </c>
      <c r="K739" s="8" t="s">
        <v>4020</v>
      </c>
      <c r="L739" s="9" t="s">
        <v>12</v>
      </c>
      <c r="M739" s="1" t="s">
        <v>4044</v>
      </c>
      <c r="N739" s="1" t="s">
        <v>12</v>
      </c>
      <c r="O739" s="1" t="s">
        <v>12</v>
      </c>
      <c r="P739" s="1" t="s">
        <v>12</v>
      </c>
    </row>
    <row r="740" spans="1:16" ht="14.25" customHeight="1" x14ac:dyDescent="0.3">
      <c r="A740" s="1">
        <v>2019</v>
      </c>
      <c r="B740" s="1">
        <v>900</v>
      </c>
      <c r="C740" s="1" t="s">
        <v>1648</v>
      </c>
      <c r="D740" s="1" t="s">
        <v>87</v>
      </c>
      <c r="E740" s="1" t="s">
        <v>87</v>
      </c>
      <c r="F740" s="1" t="s">
        <v>4051</v>
      </c>
      <c r="G740" s="1" t="s">
        <v>4019</v>
      </c>
      <c r="H740" s="1">
        <v>65358</v>
      </c>
      <c r="I740" s="1">
        <v>65358</v>
      </c>
      <c r="J740" s="1" t="s">
        <v>132</v>
      </c>
      <c r="K740" s="1" t="s">
        <v>3662</v>
      </c>
      <c r="L740" s="1" t="s">
        <v>132</v>
      </c>
      <c r="M740" s="1" t="s">
        <v>132</v>
      </c>
      <c r="N740" s="1" t="s">
        <v>132</v>
      </c>
      <c r="O740" s="1" t="s">
        <v>132</v>
      </c>
      <c r="P740" s="1" t="s">
        <v>132</v>
      </c>
    </row>
    <row r="741" spans="1:16" ht="14.25" customHeight="1" x14ac:dyDescent="0.3">
      <c r="A741" s="1">
        <v>2019</v>
      </c>
      <c r="B741" s="6">
        <v>900</v>
      </c>
      <c r="C741" s="1" t="s">
        <v>1648</v>
      </c>
      <c r="D741" s="7">
        <v>11</v>
      </c>
      <c r="E741" s="1" t="s">
        <v>1649</v>
      </c>
      <c r="F741" s="1" t="s">
        <v>4025</v>
      </c>
      <c r="G741" s="1" t="s">
        <v>4019</v>
      </c>
      <c r="H741" s="1">
        <v>65358</v>
      </c>
      <c r="I741" s="1">
        <v>65358</v>
      </c>
      <c r="J741" s="1" t="s">
        <v>12</v>
      </c>
      <c r="K741" s="8" t="s">
        <v>4033</v>
      </c>
      <c r="L741" s="9" t="s">
        <v>132</v>
      </c>
      <c r="M741" s="1" t="s">
        <v>132</v>
      </c>
      <c r="N741" s="1" t="s">
        <v>132</v>
      </c>
      <c r="O741" s="1" t="s">
        <v>132</v>
      </c>
      <c r="P741" s="1" t="s">
        <v>132</v>
      </c>
    </row>
    <row r="742" spans="1:16" ht="14.25" customHeight="1" x14ac:dyDescent="0.3">
      <c r="A742" s="1">
        <v>2019</v>
      </c>
      <c r="B742" s="6">
        <v>900</v>
      </c>
      <c r="C742" s="1" t="s">
        <v>1648</v>
      </c>
      <c r="D742" s="7">
        <v>12</v>
      </c>
      <c r="E742" s="1" t="s">
        <v>1651</v>
      </c>
      <c r="F742" s="1" t="s">
        <v>4025</v>
      </c>
      <c r="G742" s="1" t="s">
        <v>4019</v>
      </c>
      <c r="H742" s="1">
        <v>65358</v>
      </c>
      <c r="I742" s="1">
        <v>65358</v>
      </c>
      <c r="J742" s="1" t="s">
        <v>132</v>
      </c>
      <c r="K742" s="8" t="s">
        <v>3662</v>
      </c>
      <c r="L742" s="9" t="s">
        <v>132</v>
      </c>
      <c r="M742" s="1" t="s">
        <v>132</v>
      </c>
      <c r="N742" s="1" t="s">
        <v>132</v>
      </c>
      <c r="O742" s="1" t="s">
        <v>132</v>
      </c>
      <c r="P742" s="1" t="s">
        <v>132</v>
      </c>
    </row>
    <row r="743" spans="1:16" ht="14.25" customHeight="1" x14ac:dyDescent="0.3">
      <c r="A743" s="1">
        <v>2019</v>
      </c>
      <c r="B743" s="6">
        <v>900</v>
      </c>
      <c r="C743" s="1" t="s">
        <v>1648</v>
      </c>
      <c r="D743" s="7">
        <v>79</v>
      </c>
      <c r="E743" s="1" t="s">
        <v>1657</v>
      </c>
      <c r="F743" s="1" t="s">
        <v>4025</v>
      </c>
      <c r="G743" s="1" t="s">
        <v>4019</v>
      </c>
      <c r="H743" s="1">
        <v>65358</v>
      </c>
      <c r="I743" s="1">
        <v>65358</v>
      </c>
      <c r="J743" s="1" t="s">
        <v>132</v>
      </c>
      <c r="K743" s="8" t="s">
        <v>3662</v>
      </c>
      <c r="L743" s="9" t="s">
        <v>132</v>
      </c>
      <c r="M743" s="1" t="s">
        <v>132</v>
      </c>
      <c r="N743" s="1" t="s">
        <v>132</v>
      </c>
      <c r="O743" s="1" t="s">
        <v>132</v>
      </c>
      <c r="P743" s="1" t="s">
        <v>132</v>
      </c>
    </row>
    <row r="744" spans="1:16" ht="14.25" customHeight="1" x14ac:dyDescent="0.3">
      <c r="A744" s="1">
        <v>2019</v>
      </c>
      <c r="B744" s="6">
        <v>900</v>
      </c>
      <c r="C744" s="1" t="s">
        <v>1648</v>
      </c>
      <c r="D744" s="7">
        <v>135</v>
      </c>
      <c r="E744" s="1" t="s">
        <v>1663</v>
      </c>
      <c r="F744" s="1" t="s">
        <v>4024</v>
      </c>
      <c r="G744" s="1" t="s">
        <v>4019</v>
      </c>
      <c r="H744" s="1">
        <v>65358</v>
      </c>
      <c r="I744" s="1">
        <v>65358</v>
      </c>
      <c r="J744" s="1" t="s">
        <v>132</v>
      </c>
      <c r="K744" s="8" t="s">
        <v>3662</v>
      </c>
      <c r="L744" s="9" t="s">
        <v>132</v>
      </c>
      <c r="M744" s="1" t="s">
        <v>132</v>
      </c>
      <c r="N744" s="1" t="s">
        <v>132</v>
      </c>
      <c r="O744" s="1" t="s">
        <v>132</v>
      </c>
      <c r="P744" s="1" t="s">
        <v>132</v>
      </c>
    </row>
    <row r="745" spans="1:16" ht="14.25" customHeight="1" x14ac:dyDescent="0.3">
      <c r="A745" s="1">
        <v>2019</v>
      </c>
      <c r="B745" s="6">
        <v>900</v>
      </c>
      <c r="C745" s="1" t="s">
        <v>1648</v>
      </c>
      <c r="D745" s="7">
        <v>201</v>
      </c>
      <c r="E745" s="1" t="s">
        <v>1693</v>
      </c>
      <c r="F745" s="1" t="s">
        <v>4030</v>
      </c>
      <c r="G745" s="1" t="s">
        <v>4019</v>
      </c>
      <c r="H745" s="1">
        <v>65358</v>
      </c>
      <c r="I745" s="1">
        <v>65358</v>
      </c>
      <c r="J745" s="1" t="s">
        <v>132</v>
      </c>
      <c r="K745" s="10" t="s">
        <v>3662</v>
      </c>
      <c r="L745" s="9" t="s">
        <v>132</v>
      </c>
      <c r="M745" s="1" t="s">
        <v>132</v>
      </c>
      <c r="N745" s="1" t="s">
        <v>132</v>
      </c>
      <c r="O745" s="1" t="s">
        <v>132</v>
      </c>
      <c r="P745" s="1" t="s">
        <v>132</v>
      </c>
    </row>
    <row r="746" spans="1:16" ht="14.25" customHeight="1" x14ac:dyDescent="0.3">
      <c r="A746" s="1">
        <v>2019</v>
      </c>
      <c r="B746" s="6">
        <v>900</v>
      </c>
      <c r="C746" s="1" t="s">
        <v>1648</v>
      </c>
      <c r="D746" s="7">
        <v>215</v>
      </c>
      <c r="E746" s="1" t="s">
        <v>1653</v>
      </c>
      <c r="F746" s="1" t="s">
        <v>4025</v>
      </c>
      <c r="G746" s="1" t="s">
        <v>4019</v>
      </c>
      <c r="H746" s="1">
        <v>65358</v>
      </c>
      <c r="I746" s="1">
        <v>65358</v>
      </c>
      <c r="J746" s="1" t="s">
        <v>132</v>
      </c>
      <c r="K746" s="8" t="s">
        <v>3662</v>
      </c>
      <c r="L746" s="9" t="s">
        <v>132</v>
      </c>
      <c r="M746" s="1" t="s">
        <v>132</v>
      </c>
      <c r="N746" s="1" t="s">
        <v>132</v>
      </c>
      <c r="O746" s="1" t="s">
        <v>132</v>
      </c>
      <c r="P746" s="1" t="s">
        <v>132</v>
      </c>
    </row>
    <row r="747" spans="1:16" ht="14.25" customHeight="1" x14ac:dyDescent="0.3">
      <c r="A747" s="1">
        <v>2019</v>
      </c>
      <c r="B747" s="6">
        <v>900</v>
      </c>
      <c r="C747" s="1" t="s">
        <v>1648</v>
      </c>
      <c r="D747" s="7">
        <v>264</v>
      </c>
      <c r="E747" s="1" t="s">
        <v>1681</v>
      </c>
      <c r="F747" s="1" t="s">
        <v>4024</v>
      </c>
      <c r="G747" s="1" t="s">
        <v>4019</v>
      </c>
      <c r="H747" s="1">
        <v>65358</v>
      </c>
      <c r="I747" s="1">
        <v>65358</v>
      </c>
      <c r="J747" s="1" t="s">
        <v>132</v>
      </c>
      <c r="K747" s="8" t="s">
        <v>3662</v>
      </c>
      <c r="L747" s="9" t="s">
        <v>132</v>
      </c>
      <c r="M747" s="1" t="s">
        <v>132</v>
      </c>
      <c r="N747" s="1" t="s">
        <v>132</v>
      </c>
      <c r="O747" s="1" t="s">
        <v>132</v>
      </c>
      <c r="P747" s="1" t="s">
        <v>132</v>
      </c>
    </row>
    <row r="748" spans="1:16" ht="14.25" customHeight="1" x14ac:dyDescent="0.3">
      <c r="A748" s="1">
        <v>2019</v>
      </c>
      <c r="B748" s="6">
        <v>900</v>
      </c>
      <c r="C748" s="1" t="s">
        <v>1648</v>
      </c>
      <c r="D748" s="7">
        <v>265</v>
      </c>
      <c r="E748" s="1" t="s">
        <v>1683</v>
      </c>
      <c r="F748" s="1" t="s">
        <v>4025</v>
      </c>
      <c r="G748" s="1" t="s">
        <v>4019</v>
      </c>
      <c r="H748" s="1">
        <v>65358</v>
      </c>
      <c r="I748" s="1">
        <v>65358</v>
      </c>
      <c r="J748" s="1" t="s">
        <v>132</v>
      </c>
      <c r="K748" s="8" t="s">
        <v>3662</v>
      </c>
      <c r="L748" s="9" t="s">
        <v>132</v>
      </c>
      <c r="M748" s="1" t="s">
        <v>132</v>
      </c>
      <c r="N748" s="1" t="s">
        <v>132</v>
      </c>
      <c r="O748" s="1" t="s">
        <v>132</v>
      </c>
      <c r="P748" s="1" t="s">
        <v>132</v>
      </c>
    </row>
    <row r="749" spans="1:16" ht="14.25" customHeight="1" x14ac:dyDescent="0.3">
      <c r="A749" s="1">
        <v>2019</v>
      </c>
      <c r="B749" s="6">
        <v>900</v>
      </c>
      <c r="C749" s="1" t="s">
        <v>1648</v>
      </c>
      <c r="D749" s="7">
        <v>266</v>
      </c>
      <c r="E749" s="1" t="s">
        <v>1717</v>
      </c>
      <c r="F749" s="1" t="s">
        <v>4024</v>
      </c>
      <c r="G749" s="1" t="s">
        <v>4019</v>
      </c>
      <c r="H749" s="1">
        <v>65358</v>
      </c>
      <c r="I749" s="1">
        <v>65358</v>
      </c>
      <c r="J749" s="1" t="s">
        <v>132</v>
      </c>
      <c r="K749" s="8" t="s">
        <v>3662</v>
      </c>
      <c r="L749" s="9" t="s">
        <v>132</v>
      </c>
      <c r="M749" s="1" t="s">
        <v>132</v>
      </c>
      <c r="N749" s="1" t="s">
        <v>132</v>
      </c>
      <c r="O749" s="1" t="s">
        <v>132</v>
      </c>
      <c r="P749" s="1" t="s">
        <v>132</v>
      </c>
    </row>
    <row r="750" spans="1:16" ht="14.25" customHeight="1" x14ac:dyDescent="0.3">
      <c r="A750" s="1">
        <v>2019</v>
      </c>
      <c r="B750" s="6">
        <v>900</v>
      </c>
      <c r="C750" s="1" t="s">
        <v>1648</v>
      </c>
      <c r="D750" s="7">
        <v>267</v>
      </c>
      <c r="E750" s="1" t="s">
        <v>1743</v>
      </c>
      <c r="F750" s="1" t="s">
        <v>4025</v>
      </c>
      <c r="G750" s="1" t="s">
        <v>4019</v>
      </c>
      <c r="H750" s="1">
        <v>65358</v>
      </c>
      <c r="I750" s="1">
        <v>65358</v>
      </c>
      <c r="J750" s="1" t="s">
        <v>132</v>
      </c>
      <c r="K750" s="8" t="s">
        <v>3662</v>
      </c>
      <c r="L750" s="9" t="s">
        <v>132</v>
      </c>
      <c r="M750" s="1" t="s">
        <v>132</v>
      </c>
      <c r="N750" s="1" t="s">
        <v>132</v>
      </c>
      <c r="O750" s="1" t="s">
        <v>132</v>
      </c>
      <c r="P750" s="1" t="s">
        <v>132</v>
      </c>
    </row>
    <row r="751" spans="1:16" ht="14.25" customHeight="1" x14ac:dyDescent="0.3">
      <c r="A751" s="1">
        <v>2019</v>
      </c>
      <c r="B751" s="6">
        <v>900</v>
      </c>
      <c r="C751" s="1" t="s">
        <v>1648</v>
      </c>
      <c r="D751" s="7">
        <v>354</v>
      </c>
      <c r="E751" s="1" t="s">
        <v>1655</v>
      </c>
      <c r="F751" s="1" t="s">
        <v>4025</v>
      </c>
      <c r="G751" s="1" t="s">
        <v>4019</v>
      </c>
      <c r="H751" s="1">
        <v>65358</v>
      </c>
      <c r="I751" s="1">
        <v>65358</v>
      </c>
      <c r="J751" s="1" t="s">
        <v>12</v>
      </c>
      <c r="K751" s="8" t="s">
        <v>4033</v>
      </c>
      <c r="L751" s="9" t="s">
        <v>132</v>
      </c>
      <c r="M751" s="1" t="s">
        <v>132</v>
      </c>
      <c r="N751" s="1" t="s">
        <v>132</v>
      </c>
      <c r="O751" s="1" t="s">
        <v>132</v>
      </c>
      <c r="P751" s="1" t="s">
        <v>132</v>
      </c>
    </row>
    <row r="752" spans="1:16" ht="14.25" customHeight="1" x14ac:dyDescent="0.3">
      <c r="A752" s="1">
        <v>2019</v>
      </c>
      <c r="B752" s="6">
        <v>900</v>
      </c>
      <c r="C752" s="1" t="s">
        <v>1648</v>
      </c>
      <c r="D752" s="7">
        <v>651</v>
      </c>
      <c r="E752" s="1" t="s">
        <v>1661</v>
      </c>
      <c r="F752" s="1" t="s">
        <v>4025</v>
      </c>
      <c r="G752" s="1" t="s">
        <v>4019</v>
      </c>
      <c r="H752" s="1">
        <v>65358</v>
      </c>
      <c r="I752" s="1">
        <v>65358</v>
      </c>
      <c r="J752" s="1" t="s">
        <v>132</v>
      </c>
      <c r="K752" s="8" t="s">
        <v>3662</v>
      </c>
      <c r="L752" s="9" t="s">
        <v>132</v>
      </c>
      <c r="M752" s="1" t="s">
        <v>132</v>
      </c>
      <c r="N752" s="1" t="s">
        <v>132</v>
      </c>
      <c r="O752" s="1" t="s">
        <v>132</v>
      </c>
      <c r="P752" s="1" t="s">
        <v>132</v>
      </c>
    </row>
    <row r="753" spans="1:16" ht="14.25" customHeight="1" x14ac:dyDescent="0.3">
      <c r="A753" s="1">
        <v>2019</v>
      </c>
      <c r="B753" s="6">
        <v>900</v>
      </c>
      <c r="C753" s="1" t="s">
        <v>1648</v>
      </c>
      <c r="D753" s="7">
        <v>1131</v>
      </c>
      <c r="E753" s="1" t="s">
        <v>1665</v>
      </c>
      <c r="F753" s="1" t="s">
        <v>4024</v>
      </c>
      <c r="G753" s="1" t="s">
        <v>4019</v>
      </c>
      <c r="H753" s="1">
        <v>65358</v>
      </c>
      <c r="I753" s="1">
        <v>65358</v>
      </c>
      <c r="J753" s="1" t="s">
        <v>12</v>
      </c>
      <c r="K753" s="8" t="s">
        <v>4033</v>
      </c>
      <c r="L753" s="9" t="s">
        <v>132</v>
      </c>
      <c r="M753" s="1" t="s">
        <v>132</v>
      </c>
      <c r="N753" s="1" t="s">
        <v>132</v>
      </c>
      <c r="O753" s="1" t="s">
        <v>132</v>
      </c>
      <c r="P753" s="1" t="s">
        <v>132</v>
      </c>
    </row>
    <row r="754" spans="1:16" ht="14.25" customHeight="1" x14ac:dyDescent="0.3">
      <c r="A754" s="1">
        <v>2019</v>
      </c>
      <c r="B754" s="6">
        <v>900</v>
      </c>
      <c r="C754" s="1" t="s">
        <v>1648</v>
      </c>
      <c r="D754" s="7">
        <v>1362</v>
      </c>
      <c r="E754" s="1" t="s">
        <v>1667</v>
      </c>
      <c r="F754" s="1" t="s">
        <v>4025</v>
      </c>
      <c r="G754" s="1" t="s">
        <v>4019</v>
      </c>
      <c r="H754" s="1">
        <v>65358</v>
      </c>
      <c r="I754" s="1">
        <v>65358</v>
      </c>
      <c r="J754" s="1" t="s">
        <v>12</v>
      </c>
      <c r="K754" s="8" t="s">
        <v>4033</v>
      </c>
      <c r="L754" s="9" t="s">
        <v>132</v>
      </c>
      <c r="M754" s="1" t="s">
        <v>132</v>
      </c>
      <c r="N754" s="1" t="s">
        <v>132</v>
      </c>
      <c r="O754" s="1" t="s">
        <v>132</v>
      </c>
      <c r="P754" s="1" t="s">
        <v>132</v>
      </c>
    </row>
    <row r="755" spans="1:16" ht="14.25" customHeight="1" x14ac:dyDescent="0.3">
      <c r="A755" s="1">
        <v>2019</v>
      </c>
      <c r="B755" s="6">
        <v>900</v>
      </c>
      <c r="C755" s="1" t="s">
        <v>1648</v>
      </c>
      <c r="D755" s="7">
        <v>1367</v>
      </c>
      <c r="E755" s="1" t="s">
        <v>1671</v>
      </c>
      <c r="F755" s="1" t="s">
        <v>4025</v>
      </c>
      <c r="G755" s="1" t="s">
        <v>4019</v>
      </c>
      <c r="H755" s="1">
        <v>65358</v>
      </c>
      <c r="I755" s="1">
        <v>65358</v>
      </c>
      <c r="J755" s="1" t="s">
        <v>132</v>
      </c>
      <c r="K755" s="8" t="s">
        <v>3662</v>
      </c>
      <c r="L755" s="9" t="s">
        <v>132</v>
      </c>
      <c r="M755" s="1" t="s">
        <v>132</v>
      </c>
      <c r="N755" s="1" t="s">
        <v>132</v>
      </c>
      <c r="O755" s="1" t="s">
        <v>132</v>
      </c>
      <c r="P755" s="1" t="s">
        <v>132</v>
      </c>
    </row>
    <row r="756" spans="1:16" ht="14.25" customHeight="1" x14ac:dyDescent="0.3">
      <c r="A756" s="1">
        <v>2019</v>
      </c>
      <c r="B756" s="6">
        <v>900</v>
      </c>
      <c r="C756" s="1" t="s">
        <v>1648</v>
      </c>
      <c r="D756" s="7">
        <v>1503</v>
      </c>
      <c r="E756" s="1" t="s">
        <v>1675</v>
      </c>
      <c r="F756" s="1" t="s">
        <v>4025</v>
      </c>
      <c r="G756" s="1" t="s">
        <v>4019</v>
      </c>
      <c r="H756" s="1">
        <v>65358</v>
      </c>
      <c r="I756" s="1">
        <v>65358</v>
      </c>
      <c r="J756" s="1" t="s">
        <v>132</v>
      </c>
      <c r="K756" s="8" t="s">
        <v>3662</v>
      </c>
      <c r="L756" s="9" t="s">
        <v>132</v>
      </c>
      <c r="M756" s="1" t="s">
        <v>132</v>
      </c>
      <c r="N756" s="1" t="s">
        <v>132</v>
      </c>
      <c r="O756" s="1" t="s">
        <v>132</v>
      </c>
      <c r="P756" s="1" t="s">
        <v>132</v>
      </c>
    </row>
    <row r="757" spans="1:16" ht="14.25" customHeight="1" x14ac:dyDescent="0.3">
      <c r="A757" s="1">
        <v>2019</v>
      </c>
      <c r="B757" s="6">
        <v>900</v>
      </c>
      <c r="C757" s="1" t="s">
        <v>1648</v>
      </c>
      <c r="D757" s="7">
        <v>1512</v>
      </c>
      <c r="E757" s="1" t="s">
        <v>1673</v>
      </c>
      <c r="F757" s="1" t="s">
        <v>4025</v>
      </c>
      <c r="G757" s="1" t="s">
        <v>4019</v>
      </c>
      <c r="H757" s="1">
        <v>65358</v>
      </c>
      <c r="I757" s="1">
        <v>65358</v>
      </c>
      <c r="J757" s="1" t="s">
        <v>132</v>
      </c>
      <c r="K757" s="8" t="s">
        <v>3662</v>
      </c>
      <c r="L757" s="9" t="s">
        <v>132</v>
      </c>
      <c r="M757" s="1" t="s">
        <v>132</v>
      </c>
      <c r="N757" s="1" t="s">
        <v>132</v>
      </c>
      <c r="O757" s="1" t="s">
        <v>132</v>
      </c>
      <c r="P757" s="1" t="s">
        <v>132</v>
      </c>
    </row>
    <row r="758" spans="1:16" ht="14.25" customHeight="1" x14ac:dyDescent="0.3">
      <c r="A758" s="1">
        <v>2019</v>
      </c>
      <c r="B758" s="6">
        <v>900</v>
      </c>
      <c r="C758" s="1" t="s">
        <v>1648</v>
      </c>
      <c r="D758" s="7">
        <v>1578</v>
      </c>
      <c r="E758" s="1" t="s">
        <v>1679</v>
      </c>
      <c r="F758" s="1" t="s">
        <v>4025</v>
      </c>
      <c r="G758" s="1" t="s">
        <v>4019</v>
      </c>
      <c r="H758" s="1">
        <v>65358</v>
      </c>
      <c r="I758" s="1">
        <v>65358</v>
      </c>
      <c r="J758" s="1" t="s">
        <v>132</v>
      </c>
      <c r="K758" s="8" t="s">
        <v>3662</v>
      </c>
      <c r="L758" s="9" t="s">
        <v>132</v>
      </c>
      <c r="M758" s="1" t="s">
        <v>132</v>
      </c>
      <c r="N758" s="1" t="s">
        <v>132</v>
      </c>
      <c r="O758" s="1" t="s">
        <v>132</v>
      </c>
      <c r="P758" s="1" t="s">
        <v>132</v>
      </c>
    </row>
    <row r="759" spans="1:16" ht="14.25" customHeight="1" x14ac:dyDescent="0.3">
      <c r="A759" s="1">
        <v>2019</v>
      </c>
      <c r="B759" s="6">
        <v>900</v>
      </c>
      <c r="C759" s="1" t="s">
        <v>1648</v>
      </c>
      <c r="D759" s="7">
        <v>1579</v>
      </c>
      <c r="E759" s="1" t="s">
        <v>1747</v>
      </c>
      <c r="F759" s="1" t="s">
        <v>4024</v>
      </c>
      <c r="G759" s="1" t="s">
        <v>4019</v>
      </c>
      <c r="H759" s="1">
        <v>65358</v>
      </c>
      <c r="I759" s="1">
        <v>65358</v>
      </c>
      <c r="J759" s="1" t="s">
        <v>12</v>
      </c>
      <c r="K759" s="8" t="s">
        <v>4033</v>
      </c>
      <c r="L759" s="9" t="s">
        <v>132</v>
      </c>
      <c r="M759" s="1" t="s">
        <v>132</v>
      </c>
      <c r="N759" s="1" t="s">
        <v>132</v>
      </c>
      <c r="O759" s="1" t="s">
        <v>132</v>
      </c>
      <c r="P759" s="1" t="s">
        <v>132</v>
      </c>
    </row>
    <row r="760" spans="1:16" ht="14.25" customHeight="1" x14ac:dyDescent="0.3">
      <c r="A760" s="1">
        <v>2019</v>
      </c>
      <c r="B760" s="6">
        <v>900</v>
      </c>
      <c r="C760" s="1" t="s">
        <v>1648</v>
      </c>
      <c r="D760" s="7">
        <v>1873</v>
      </c>
      <c r="E760" s="1" t="s">
        <v>1751</v>
      </c>
      <c r="F760" s="1" t="s">
        <v>4024</v>
      </c>
      <c r="G760" s="1" t="s">
        <v>4019</v>
      </c>
      <c r="H760" s="1">
        <v>65358</v>
      </c>
      <c r="I760" s="1">
        <v>65358</v>
      </c>
      <c r="J760" s="1" t="s">
        <v>132</v>
      </c>
      <c r="K760" s="8" t="s">
        <v>3662</v>
      </c>
      <c r="L760" s="9" t="s">
        <v>132</v>
      </c>
      <c r="M760" s="1" t="s">
        <v>132</v>
      </c>
      <c r="N760" s="1" t="s">
        <v>132</v>
      </c>
      <c r="O760" s="1" t="s">
        <v>132</v>
      </c>
      <c r="P760" s="1" t="s">
        <v>132</v>
      </c>
    </row>
    <row r="761" spans="1:16" ht="14.25" customHeight="1" x14ac:dyDescent="0.3">
      <c r="A761" s="1">
        <v>2019</v>
      </c>
      <c r="B761" s="6">
        <v>900</v>
      </c>
      <c r="C761" s="1" t="s">
        <v>1648</v>
      </c>
      <c r="D761" s="7">
        <v>1899</v>
      </c>
      <c r="E761" s="1" t="s">
        <v>1685</v>
      </c>
      <c r="F761" s="1" t="s">
        <v>4025</v>
      </c>
      <c r="G761" s="1" t="s">
        <v>4019</v>
      </c>
      <c r="H761" s="1">
        <v>65358</v>
      </c>
      <c r="I761" s="1">
        <v>65358</v>
      </c>
      <c r="J761" s="1" t="s">
        <v>132</v>
      </c>
      <c r="K761" s="8" t="s">
        <v>3662</v>
      </c>
      <c r="L761" s="9" t="s">
        <v>132</v>
      </c>
      <c r="M761" s="1" t="s">
        <v>132</v>
      </c>
      <c r="N761" s="1" t="s">
        <v>132</v>
      </c>
      <c r="O761" s="1" t="s">
        <v>132</v>
      </c>
      <c r="P761" s="1" t="s">
        <v>132</v>
      </c>
    </row>
    <row r="762" spans="1:16" ht="14.25" customHeight="1" x14ac:dyDescent="0.3">
      <c r="A762" s="1">
        <v>2019</v>
      </c>
      <c r="B762" s="6">
        <v>900</v>
      </c>
      <c r="C762" s="1" t="s">
        <v>1648</v>
      </c>
      <c r="D762" s="7">
        <v>1925</v>
      </c>
      <c r="E762" s="1" t="s">
        <v>1687</v>
      </c>
      <c r="F762" s="1" t="s">
        <v>4024</v>
      </c>
      <c r="G762" s="1" t="s">
        <v>4019</v>
      </c>
      <c r="H762" s="1">
        <v>65358</v>
      </c>
      <c r="I762" s="1">
        <v>65358</v>
      </c>
      <c r="J762" s="1" t="s">
        <v>132</v>
      </c>
      <c r="K762" s="8" t="s">
        <v>3662</v>
      </c>
      <c r="L762" s="9" t="s">
        <v>132</v>
      </c>
      <c r="M762" s="1" t="s">
        <v>132</v>
      </c>
      <c r="N762" s="1" t="s">
        <v>132</v>
      </c>
      <c r="O762" s="1" t="s">
        <v>132</v>
      </c>
      <c r="P762" s="1" t="s">
        <v>132</v>
      </c>
    </row>
    <row r="763" spans="1:16" ht="14.25" customHeight="1" x14ac:dyDescent="0.3">
      <c r="A763" s="1">
        <v>2019</v>
      </c>
      <c r="B763" s="6">
        <v>900</v>
      </c>
      <c r="C763" s="1" t="s">
        <v>1648</v>
      </c>
      <c r="D763" s="7">
        <v>1934</v>
      </c>
      <c r="E763" s="1" t="s">
        <v>1689</v>
      </c>
      <c r="F763" s="1" t="s">
        <v>4025</v>
      </c>
      <c r="G763" s="1" t="s">
        <v>4019</v>
      </c>
      <c r="H763" s="1">
        <v>65358</v>
      </c>
      <c r="I763" s="1">
        <v>65358</v>
      </c>
      <c r="J763" s="1" t="s">
        <v>132</v>
      </c>
      <c r="K763" s="8" t="s">
        <v>3662</v>
      </c>
      <c r="L763" s="9" t="s">
        <v>132</v>
      </c>
      <c r="M763" s="1" t="s">
        <v>132</v>
      </c>
      <c r="N763" s="1" t="s">
        <v>132</v>
      </c>
      <c r="O763" s="1" t="s">
        <v>132</v>
      </c>
      <c r="P763" s="1" t="s">
        <v>132</v>
      </c>
    </row>
    <row r="764" spans="1:16" ht="14.25" customHeight="1" x14ac:dyDescent="0.3">
      <c r="A764" s="1">
        <v>2019</v>
      </c>
      <c r="B764" s="6">
        <v>900</v>
      </c>
      <c r="C764" s="1" t="s">
        <v>1648</v>
      </c>
      <c r="D764" s="7">
        <v>2012</v>
      </c>
      <c r="E764" s="1" t="s">
        <v>1691</v>
      </c>
      <c r="F764" s="1" t="s">
        <v>4025</v>
      </c>
      <c r="G764" s="1" t="s">
        <v>4019</v>
      </c>
      <c r="H764" s="1">
        <v>65358</v>
      </c>
      <c r="I764" s="1">
        <v>65358</v>
      </c>
      <c r="J764" s="1" t="s">
        <v>132</v>
      </c>
      <c r="K764" s="8" t="s">
        <v>3662</v>
      </c>
      <c r="L764" s="9" t="s">
        <v>132</v>
      </c>
      <c r="M764" s="1" t="s">
        <v>132</v>
      </c>
      <c r="N764" s="1" t="s">
        <v>132</v>
      </c>
      <c r="O764" s="1" t="s">
        <v>132</v>
      </c>
      <c r="P764" s="1" t="s">
        <v>132</v>
      </c>
    </row>
    <row r="765" spans="1:16" ht="14.25" customHeight="1" x14ac:dyDescent="0.3">
      <c r="A765" s="1">
        <v>2019</v>
      </c>
      <c r="B765" s="6">
        <v>900</v>
      </c>
      <c r="C765" s="1" t="s">
        <v>1648</v>
      </c>
      <c r="D765" s="7">
        <v>2226</v>
      </c>
      <c r="E765" s="1" t="s">
        <v>1669</v>
      </c>
      <c r="F765" s="1" t="s">
        <v>4025</v>
      </c>
      <c r="G765" s="1" t="s">
        <v>4019</v>
      </c>
      <c r="H765" s="1">
        <v>65358</v>
      </c>
      <c r="I765" s="1">
        <v>65358</v>
      </c>
      <c r="J765" s="1" t="s">
        <v>12</v>
      </c>
      <c r="K765" s="8" t="s">
        <v>4033</v>
      </c>
      <c r="L765" s="9" t="s">
        <v>132</v>
      </c>
      <c r="M765" s="1" t="s">
        <v>132</v>
      </c>
      <c r="N765" s="1" t="s">
        <v>132</v>
      </c>
      <c r="O765" s="1" t="s">
        <v>132</v>
      </c>
      <c r="P765" s="1" t="s">
        <v>132</v>
      </c>
    </row>
    <row r="766" spans="1:16" ht="14.25" customHeight="1" x14ac:dyDescent="0.3">
      <c r="A766" s="1">
        <v>2019</v>
      </c>
      <c r="B766" s="6">
        <v>900</v>
      </c>
      <c r="C766" s="1" t="s">
        <v>1648</v>
      </c>
      <c r="D766" s="7">
        <v>2230</v>
      </c>
      <c r="E766" s="1" t="s">
        <v>1697</v>
      </c>
      <c r="F766" s="1" t="s">
        <v>4025</v>
      </c>
      <c r="G766" s="1" t="s">
        <v>4019</v>
      </c>
      <c r="H766" s="1">
        <v>65358</v>
      </c>
      <c r="I766" s="1">
        <v>65358</v>
      </c>
      <c r="J766" s="1" t="s">
        <v>132</v>
      </c>
      <c r="K766" s="8" t="s">
        <v>3662</v>
      </c>
      <c r="L766" s="9" t="s">
        <v>132</v>
      </c>
      <c r="M766" s="1" t="s">
        <v>132</v>
      </c>
      <c r="N766" s="1" t="s">
        <v>132</v>
      </c>
      <c r="O766" s="1" t="s">
        <v>132</v>
      </c>
      <c r="P766" s="1" t="s">
        <v>132</v>
      </c>
    </row>
    <row r="767" spans="1:16" ht="14.25" customHeight="1" x14ac:dyDescent="0.3">
      <c r="A767" s="1">
        <v>2019</v>
      </c>
      <c r="B767" s="6">
        <v>900</v>
      </c>
      <c r="C767" s="1" t="s">
        <v>1648</v>
      </c>
      <c r="D767" s="7">
        <v>2232</v>
      </c>
      <c r="E767" s="1" t="s">
        <v>1775</v>
      </c>
      <c r="F767" s="1" t="s">
        <v>4025</v>
      </c>
      <c r="G767" s="1" t="s">
        <v>4019</v>
      </c>
      <c r="H767" s="1">
        <v>65358</v>
      </c>
      <c r="I767" s="1">
        <v>65358</v>
      </c>
      <c r="J767" s="1" t="s">
        <v>132</v>
      </c>
      <c r="K767" s="8" t="s">
        <v>3662</v>
      </c>
      <c r="L767" s="9" t="s">
        <v>132</v>
      </c>
      <c r="M767" s="1" t="s">
        <v>132</v>
      </c>
      <c r="N767" s="1" t="s">
        <v>132</v>
      </c>
      <c r="O767" s="1" t="s">
        <v>132</v>
      </c>
      <c r="P767" s="1" t="s">
        <v>132</v>
      </c>
    </row>
    <row r="768" spans="1:16" ht="14.25" customHeight="1" x14ac:dyDescent="0.3">
      <c r="A768" s="1">
        <v>2019</v>
      </c>
      <c r="B768" s="6">
        <v>900</v>
      </c>
      <c r="C768" s="1" t="s">
        <v>1648</v>
      </c>
      <c r="D768" s="7">
        <v>2233</v>
      </c>
      <c r="E768" s="1" t="s">
        <v>1677</v>
      </c>
      <c r="F768" s="1" t="s">
        <v>4025</v>
      </c>
      <c r="G768" s="1" t="s">
        <v>4019</v>
      </c>
      <c r="H768" s="1">
        <v>65358</v>
      </c>
      <c r="I768" s="1">
        <v>65358</v>
      </c>
      <c r="J768" s="1" t="s">
        <v>132</v>
      </c>
      <c r="K768" s="8" t="s">
        <v>3662</v>
      </c>
      <c r="L768" s="9" t="s">
        <v>132</v>
      </c>
      <c r="M768" s="1" t="s">
        <v>132</v>
      </c>
      <c r="N768" s="1" t="s">
        <v>132</v>
      </c>
      <c r="O768" s="1" t="s">
        <v>132</v>
      </c>
      <c r="P768" s="1" t="s">
        <v>132</v>
      </c>
    </row>
    <row r="769" spans="1:16" ht="14.25" customHeight="1" x14ac:dyDescent="0.3">
      <c r="A769" s="1">
        <v>2019</v>
      </c>
      <c r="B769" s="6">
        <v>900</v>
      </c>
      <c r="C769" s="1" t="s">
        <v>1648</v>
      </c>
      <c r="D769" s="7">
        <v>2234</v>
      </c>
      <c r="E769" s="1" t="s">
        <v>1701</v>
      </c>
      <c r="F769" s="1" t="s">
        <v>4025</v>
      </c>
      <c r="G769" s="1" t="s">
        <v>4019</v>
      </c>
      <c r="H769" s="1">
        <v>65358</v>
      </c>
      <c r="I769" s="1">
        <v>65358</v>
      </c>
      <c r="J769" s="1" t="s">
        <v>132</v>
      </c>
      <c r="K769" s="8" t="s">
        <v>3662</v>
      </c>
      <c r="L769" s="9" t="s">
        <v>132</v>
      </c>
      <c r="M769" s="1" t="s">
        <v>132</v>
      </c>
      <c r="N769" s="1" t="s">
        <v>132</v>
      </c>
      <c r="O769" s="1" t="s">
        <v>132</v>
      </c>
      <c r="P769" s="1" t="s">
        <v>132</v>
      </c>
    </row>
    <row r="770" spans="1:16" ht="14.25" customHeight="1" x14ac:dyDescent="0.3">
      <c r="A770" s="1">
        <v>2019</v>
      </c>
      <c r="B770" s="6">
        <v>900</v>
      </c>
      <c r="C770" s="1" t="s">
        <v>1648</v>
      </c>
      <c r="D770" s="7">
        <v>2338</v>
      </c>
      <c r="E770" s="1" t="s">
        <v>1699</v>
      </c>
      <c r="F770" s="1" t="s">
        <v>4030</v>
      </c>
      <c r="G770" s="1" t="s">
        <v>4019</v>
      </c>
      <c r="H770" s="1">
        <v>65358</v>
      </c>
      <c r="I770" s="1">
        <v>65358</v>
      </c>
      <c r="J770" s="1" t="s">
        <v>132</v>
      </c>
      <c r="K770" s="10" t="s">
        <v>3662</v>
      </c>
      <c r="L770" s="9" t="s">
        <v>132</v>
      </c>
      <c r="M770" s="1" t="s">
        <v>132</v>
      </c>
      <c r="N770" s="1" t="s">
        <v>132</v>
      </c>
      <c r="O770" s="1" t="s">
        <v>132</v>
      </c>
      <c r="P770" s="1" t="s">
        <v>132</v>
      </c>
    </row>
    <row r="771" spans="1:16" ht="14.25" customHeight="1" x14ac:dyDescent="0.3">
      <c r="A771" s="1">
        <v>2019</v>
      </c>
      <c r="B771" s="6">
        <v>900</v>
      </c>
      <c r="C771" s="1" t="s">
        <v>1648</v>
      </c>
      <c r="D771" s="7">
        <v>2656</v>
      </c>
      <c r="E771" s="1" t="s">
        <v>1705</v>
      </c>
      <c r="F771" s="1" t="s">
        <v>4024</v>
      </c>
      <c r="G771" s="1" t="s">
        <v>4019</v>
      </c>
      <c r="H771" s="1">
        <v>65358</v>
      </c>
      <c r="I771" s="1">
        <v>65358</v>
      </c>
      <c r="J771" s="1" t="s">
        <v>132</v>
      </c>
      <c r="K771" s="8" t="s">
        <v>3662</v>
      </c>
      <c r="L771" s="9" t="s">
        <v>132</v>
      </c>
      <c r="M771" s="1" t="s">
        <v>132</v>
      </c>
      <c r="N771" s="1" t="s">
        <v>132</v>
      </c>
      <c r="O771" s="1" t="s">
        <v>132</v>
      </c>
      <c r="P771" s="1" t="s">
        <v>132</v>
      </c>
    </row>
    <row r="772" spans="1:16" ht="14.25" customHeight="1" x14ac:dyDescent="0.3">
      <c r="A772" s="1">
        <v>2019</v>
      </c>
      <c r="B772" s="6">
        <v>900</v>
      </c>
      <c r="C772" s="1" t="s">
        <v>1648</v>
      </c>
      <c r="D772" s="7">
        <v>2952</v>
      </c>
      <c r="E772" s="1" t="s">
        <v>1739</v>
      </c>
      <c r="F772" s="1" t="s">
        <v>4025</v>
      </c>
      <c r="G772" s="1" t="s">
        <v>4019</v>
      </c>
      <c r="H772" s="1">
        <v>65358</v>
      </c>
      <c r="I772" s="1">
        <v>65358</v>
      </c>
      <c r="J772" s="1" t="s">
        <v>132</v>
      </c>
      <c r="K772" s="8" t="s">
        <v>3662</v>
      </c>
      <c r="L772" s="9" t="s">
        <v>132</v>
      </c>
      <c r="M772" s="1" t="s">
        <v>132</v>
      </c>
      <c r="N772" s="1" t="s">
        <v>132</v>
      </c>
      <c r="O772" s="1" t="s">
        <v>132</v>
      </c>
      <c r="P772" s="1" t="s">
        <v>132</v>
      </c>
    </row>
    <row r="773" spans="1:16" ht="14.25" customHeight="1" x14ac:dyDescent="0.3">
      <c r="A773" s="1">
        <v>2019</v>
      </c>
      <c r="B773" s="6">
        <v>900</v>
      </c>
      <c r="C773" s="1" t="s">
        <v>1648</v>
      </c>
      <c r="D773" s="7">
        <v>2953</v>
      </c>
      <c r="E773" s="1" t="s">
        <v>1803</v>
      </c>
      <c r="F773" s="1" t="s">
        <v>4025</v>
      </c>
      <c r="G773" s="1" t="s">
        <v>4019</v>
      </c>
      <c r="H773" s="1">
        <v>65358</v>
      </c>
      <c r="I773" s="1">
        <v>65358</v>
      </c>
      <c r="J773" s="1" t="s">
        <v>132</v>
      </c>
      <c r="K773" s="8" t="s">
        <v>3662</v>
      </c>
      <c r="L773" s="9" t="s">
        <v>132</v>
      </c>
      <c r="M773" s="1" t="s">
        <v>132</v>
      </c>
      <c r="N773" s="1" t="s">
        <v>132</v>
      </c>
      <c r="O773" s="1" t="s">
        <v>132</v>
      </c>
      <c r="P773" s="1" t="s">
        <v>132</v>
      </c>
    </row>
    <row r="774" spans="1:16" ht="14.25" customHeight="1" x14ac:dyDescent="0.3">
      <c r="A774" s="1">
        <v>2019</v>
      </c>
      <c r="B774" s="6">
        <v>900</v>
      </c>
      <c r="C774" s="1" t="s">
        <v>1648</v>
      </c>
      <c r="D774" s="7">
        <v>2954</v>
      </c>
      <c r="E774" s="1" t="s">
        <v>1781</v>
      </c>
      <c r="F774" s="1" t="s">
        <v>4025</v>
      </c>
      <c r="G774" s="1" t="s">
        <v>4019</v>
      </c>
      <c r="H774" s="1">
        <v>65358</v>
      </c>
      <c r="I774" s="1">
        <v>65358</v>
      </c>
      <c r="J774" s="1" t="s">
        <v>132</v>
      </c>
      <c r="K774" s="8" t="s">
        <v>3662</v>
      </c>
      <c r="L774" s="9" t="s">
        <v>132</v>
      </c>
      <c r="M774" s="1" t="s">
        <v>132</v>
      </c>
      <c r="N774" s="1" t="s">
        <v>132</v>
      </c>
      <c r="O774" s="1" t="s">
        <v>132</v>
      </c>
      <c r="P774" s="1" t="s">
        <v>132</v>
      </c>
    </row>
    <row r="775" spans="1:16" ht="14.25" customHeight="1" x14ac:dyDescent="0.3">
      <c r="A775" s="1">
        <v>2019</v>
      </c>
      <c r="B775" s="6">
        <v>900</v>
      </c>
      <c r="C775" s="1" t="s">
        <v>1648</v>
      </c>
      <c r="D775" s="7">
        <v>2965</v>
      </c>
      <c r="E775" s="1" t="s">
        <v>1707</v>
      </c>
      <c r="F775" s="1" t="s">
        <v>4025</v>
      </c>
      <c r="G775" s="1" t="s">
        <v>4019</v>
      </c>
      <c r="H775" s="1">
        <v>65358</v>
      </c>
      <c r="I775" s="1">
        <v>65358</v>
      </c>
      <c r="J775" s="1" t="s">
        <v>132</v>
      </c>
      <c r="K775" s="8" t="s">
        <v>3662</v>
      </c>
      <c r="L775" s="9" t="s">
        <v>132</v>
      </c>
      <c r="M775" s="1" t="s">
        <v>132</v>
      </c>
      <c r="N775" s="1" t="s">
        <v>132</v>
      </c>
      <c r="O775" s="1" t="s">
        <v>132</v>
      </c>
      <c r="P775" s="1" t="s">
        <v>132</v>
      </c>
    </row>
    <row r="776" spans="1:16" ht="14.25" customHeight="1" x14ac:dyDescent="0.3">
      <c r="A776" s="1">
        <v>2019</v>
      </c>
      <c r="B776" s="6">
        <v>900</v>
      </c>
      <c r="C776" s="1" t="s">
        <v>1648</v>
      </c>
      <c r="D776" s="7">
        <v>3138</v>
      </c>
      <c r="E776" s="1" t="s">
        <v>1709</v>
      </c>
      <c r="F776" s="1" t="s">
        <v>4025</v>
      </c>
      <c r="G776" s="1" t="s">
        <v>4019</v>
      </c>
      <c r="H776" s="1">
        <v>65358</v>
      </c>
      <c r="I776" s="1">
        <v>65358</v>
      </c>
      <c r="J776" s="1" t="s">
        <v>132</v>
      </c>
      <c r="K776" s="8" t="s">
        <v>3662</v>
      </c>
      <c r="L776" s="9" t="s">
        <v>132</v>
      </c>
      <c r="M776" s="1" t="s">
        <v>132</v>
      </c>
      <c r="N776" s="1" t="s">
        <v>132</v>
      </c>
      <c r="O776" s="1" t="s">
        <v>132</v>
      </c>
      <c r="P776" s="1" t="s">
        <v>132</v>
      </c>
    </row>
    <row r="777" spans="1:16" ht="14.25" customHeight="1" x14ac:dyDescent="0.3">
      <c r="A777" s="1">
        <v>2019</v>
      </c>
      <c r="B777" s="6">
        <v>900</v>
      </c>
      <c r="C777" s="1" t="s">
        <v>1648</v>
      </c>
      <c r="D777" s="7">
        <v>3172</v>
      </c>
      <c r="E777" s="1" t="s">
        <v>1711</v>
      </c>
      <c r="F777" s="1" t="s">
        <v>4025</v>
      </c>
      <c r="G777" s="1" t="s">
        <v>4019</v>
      </c>
      <c r="H777" s="1">
        <v>65358</v>
      </c>
      <c r="I777" s="1">
        <v>65358</v>
      </c>
      <c r="J777" s="1" t="s">
        <v>132</v>
      </c>
      <c r="K777" s="8" t="s">
        <v>3662</v>
      </c>
      <c r="L777" s="9" t="s">
        <v>132</v>
      </c>
      <c r="M777" s="1" t="s">
        <v>132</v>
      </c>
      <c r="N777" s="1" t="s">
        <v>132</v>
      </c>
      <c r="O777" s="1" t="s">
        <v>132</v>
      </c>
      <c r="P777" s="1" t="s">
        <v>132</v>
      </c>
    </row>
    <row r="778" spans="1:16" ht="14.25" customHeight="1" x14ac:dyDescent="0.3">
      <c r="A778" s="1">
        <v>2019</v>
      </c>
      <c r="B778" s="6">
        <v>900</v>
      </c>
      <c r="C778" s="1" t="s">
        <v>1648</v>
      </c>
      <c r="D778" s="7">
        <v>3241</v>
      </c>
      <c r="E778" s="1" t="s">
        <v>1713</v>
      </c>
      <c r="F778" s="1" t="s">
        <v>4024</v>
      </c>
      <c r="G778" s="1" t="s">
        <v>4019</v>
      </c>
      <c r="H778" s="1">
        <v>65358</v>
      </c>
      <c r="I778" s="1">
        <v>65358</v>
      </c>
      <c r="J778" s="1" t="s">
        <v>132</v>
      </c>
      <c r="K778" s="8" t="s">
        <v>3662</v>
      </c>
      <c r="L778" s="9" t="s">
        <v>132</v>
      </c>
      <c r="M778" s="1" t="s">
        <v>132</v>
      </c>
      <c r="N778" s="1" t="s">
        <v>132</v>
      </c>
      <c r="O778" s="1" t="s">
        <v>132</v>
      </c>
      <c r="P778" s="1" t="s">
        <v>132</v>
      </c>
    </row>
    <row r="779" spans="1:16" ht="14.25" customHeight="1" x14ac:dyDescent="0.3">
      <c r="A779" s="1">
        <v>2019</v>
      </c>
      <c r="B779" s="6">
        <v>900</v>
      </c>
      <c r="C779" s="1" t="s">
        <v>1648</v>
      </c>
      <c r="D779" s="7">
        <v>3327</v>
      </c>
      <c r="E779" s="1" t="s">
        <v>1715</v>
      </c>
      <c r="F779" s="1" t="s">
        <v>4024</v>
      </c>
      <c r="G779" s="1" t="s">
        <v>4019</v>
      </c>
      <c r="H779" s="1">
        <v>65358</v>
      </c>
      <c r="I779" s="1">
        <v>65358</v>
      </c>
      <c r="J779" s="1" t="s">
        <v>12</v>
      </c>
      <c r="K779" s="8" t="s">
        <v>4033</v>
      </c>
      <c r="L779" s="9" t="s">
        <v>132</v>
      </c>
      <c r="M779" s="1" t="s">
        <v>132</v>
      </c>
      <c r="N779" s="1" t="s">
        <v>132</v>
      </c>
      <c r="O779" s="1" t="s">
        <v>132</v>
      </c>
      <c r="P779" s="1" t="s">
        <v>132</v>
      </c>
    </row>
    <row r="780" spans="1:16" ht="14.25" customHeight="1" x14ac:dyDescent="0.3">
      <c r="A780" s="1">
        <v>2019</v>
      </c>
      <c r="B780" s="6">
        <v>900</v>
      </c>
      <c r="C780" s="1" t="s">
        <v>1648</v>
      </c>
      <c r="D780" s="7">
        <v>3847</v>
      </c>
      <c r="E780" s="1" t="s">
        <v>1725</v>
      </c>
      <c r="F780" s="1" t="s">
        <v>4023</v>
      </c>
      <c r="G780" s="1" t="s">
        <v>4019</v>
      </c>
      <c r="H780" s="1">
        <v>65358</v>
      </c>
      <c r="I780" s="1">
        <v>65358</v>
      </c>
      <c r="J780" s="1" t="s">
        <v>132</v>
      </c>
      <c r="K780" s="8" t="s">
        <v>4020</v>
      </c>
      <c r="L780" s="9" t="s">
        <v>132</v>
      </c>
      <c r="M780" s="1" t="s">
        <v>132</v>
      </c>
      <c r="N780" s="1" t="s">
        <v>132</v>
      </c>
      <c r="O780" s="1" t="s">
        <v>132</v>
      </c>
      <c r="P780" s="1" t="s">
        <v>132</v>
      </c>
    </row>
    <row r="781" spans="1:16" ht="14.25" customHeight="1" x14ac:dyDescent="0.3">
      <c r="A781" s="1">
        <v>2019</v>
      </c>
      <c r="B781" s="6">
        <v>900</v>
      </c>
      <c r="C781" s="1" t="s">
        <v>1648</v>
      </c>
      <c r="D781" s="7">
        <v>3863</v>
      </c>
      <c r="E781" s="1" t="s">
        <v>2002</v>
      </c>
      <c r="F781" s="1" t="s">
        <v>4027</v>
      </c>
      <c r="G781" s="1" t="s">
        <v>4036</v>
      </c>
      <c r="H781" s="1">
        <v>65358</v>
      </c>
      <c r="I781" s="1">
        <v>65358</v>
      </c>
      <c r="J781" s="1" t="s">
        <v>132</v>
      </c>
      <c r="K781" s="8" t="s">
        <v>4020</v>
      </c>
      <c r="L781" s="9" t="s">
        <v>132</v>
      </c>
      <c r="M781" s="1" t="s">
        <v>132</v>
      </c>
      <c r="N781" s="1" t="s">
        <v>132</v>
      </c>
      <c r="O781" s="1" t="s">
        <v>132</v>
      </c>
      <c r="P781" s="1" t="s">
        <v>132</v>
      </c>
    </row>
    <row r="782" spans="1:16" ht="14.25" customHeight="1" x14ac:dyDescent="0.3">
      <c r="A782" s="1">
        <v>2019</v>
      </c>
      <c r="B782" s="6">
        <v>900</v>
      </c>
      <c r="C782" s="1" t="s">
        <v>1648</v>
      </c>
      <c r="D782" s="7">
        <v>3928</v>
      </c>
      <c r="E782" s="1" t="s">
        <v>853</v>
      </c>
      <c r="F782" s="1" t="s">
        <v>4025</v>
      </c>
      <c r="G782" s="1" t="s">
        <v>4019</v>
      </c>
      <c r="H782" s="1">
        <v>65358</v>
      </c>
      <c r="I782" s="1">
        <v>65358</v>
      </c>
      <c r="J782" s="1" t="s">
        <v>132</v>
      </c>
      <c r="K782" s="8" t="s">
        <v>3662</v>
      </c>
      <c r="L782" s="9" t="s">
        <v>132</v>
      </c>
      <c r="M782" s="1" t="s">
        <v>132</v>
      </c>
      <c r="N782" s="1" t="s">
        <v>132</v>
      </c>
      <c r="O782" s="1" t="s">
        <v>132</v>
      </c>
      <c r="P782" s="1" t="s">
        <v>132</v>
      </c>
    </row>
    <row r="783" spans="1:16" ht="14.25" customHeight="1" x14ac:dyDescent="0.3">
      <c r="A783" s="1">
        <v>2019</v>
      </c>
      <c r="B783" s="6">
        <v>900</v>
      </c>
      <c r="C783" s="1" t="s">
        <v>1648</v>
      </c>
      <c r="D783" s="7">
        <v>3980</v>
      </c>
      <c r="E783" s="1" t="s">
        <v>1719</v>
      </c>
      <c r="F783" s="1" t="s">
        <v>4025</v>
      </c>
      <c r="G783" s="1" t="s">
        <v>4019</v>
      </c>
      <c r="H783" s="1">
        <v>65358</v>
      </c>
      <c r="I783" s="1">
        <v>65358</v>
      </c>
      <c r="J783" s="1" t="s">
        <v>132</v>
      </c>
      <c r="K783" s="8" t="s">
        <v>3662</v>
      </c>
      <c r="L783" s="9" t="s">
        <v>132</v>
      </c>
      <c r="M783" s="1" t="s">
        <v>132</v>
      </c>
      <c r="N783" s="1" t="s">
        <v>132</v>
      </c>
      <c r="O783" s="1" t="s">
        <v>132</v>
      </c>
      <c r="P783" s="1" t="s">
        <v>132</v>
      </c>
    </row>
    <row r="784" spans="1:16" ht="14.25" customHeight="1" x14ac:dyDescent="0.3">
      <c r="A784" s="1">
        <v>2019</v>
      </c>
      <c r="B784" s="6">
        <v>900</v>
      </c>
      <c r="C784" s="1" t="s">
        <v>1648</v>
      </c>
      <c r="D784" s="7">
        <v>3995</v>
      </c>
      <c r="E784" s="1" t="s">
        <v>1723</v>
      </c>
      <c r="F784" s="1" t="s">
        <v>4030</v>
      </c>
      <c r="G784" s="1" t="s">
        <v>4019</v>
      </c>
      <c r="H784" s="1">
        <v>65358</v>
      </c>
      <c r="I784" s="1">
        <v>65358</v>
      </c>
      <c r="J784" s="1" t="s">
        <v>132</v>
      </c>
      <c r="K784" s="10" t="s">
        <v>3662</v>
      </c>
      <c r="L784" s="9" t="s">
        <v>132</v>
      </c>
      <c r="M784" s="1" t="s">
        <v>132</v>
      </c>
      <c r="N784" s="1" t="s">
        <v>132</v>
      </c>
      <c r="O784" s="1" t="s">
        <v>132</v>
      </c>
      <c r="P784" s="1" t="s">
        <v>132</v>
      </c>
    </row>
    <row r="785" spans="1:16" ht="14.25" customHeight="1" x14ac:dyDescent="0.3">
      <c r="A785" s="1">
        <v>2019</v>
      </c>
      <c r="B785" s="6">
        <v>900</v>
      </c>
      <c r="C785" s="1" t="s">
        <v>1648</v>
      </c>
      <c r="D785" s="7">
        <v>4271</v>
      </c>
      <c r="E785" s="1" t="s">
        <v>1733</v>
      </c>
      <c r="F785" s="1" t="s">
        <v>4024</v>
      </c>
      <c r="G785" s="1" t="s">
        <v>4019</v>
      </c>
      <c r="H785" s="1">
        <v>65358</v>
      </c>
      <c r="I785" s="1">
        <v>65358</v>
      </c>
      <c r="J785" s="1" t="s">
        <v>132</v>
      </c>
      <c r="K785" s="8" t="s">
        <v>3662</v>
      </c>
      <c r="L785" s="9" t="s">
        <v>132</v>
      </c>
      <c r="M785" s="1" t="s">
        <v>132</v>
      </c>
      <c r="N785" s="1" t="s">
        <v>132</v>
      </c>
      <c r="O785" s="1" t="s">
        <v>132</v>
      </c>
      <c r="P785" s="1" t="s">
        <v>132</v>
      </c>
    </row>
    <row r="786" spans="1:16" ht="14.25" customHeight="1" x14ac:dyDescent="0.3">
      <c r="A786" s="1">
        <v>2019</v>
      </c>
      <c r="B786" s="6">
        <v>900</v>
      </c>
      <c r="C786" s="1" t="s">
        <v>1648</v>
      </c>
      <c r="D786" s="7">
        <v>4292</v>
      </c>
      <c r="E786" s="1" t="s">
        <v>1727</v>
      </c>
      <c r="F786" s="1" t="s">
        <v>4024</v>
      </c>
      <c r="G786" s="1" t="s">
        <v>4019</v>
      </c>
      <c r="H786" s="1">
        <v>65358</v>
      </c>
      <c r="I786" s="1">
        <v>65358</v>
      </c>
      <c r="J786" s="1" t="s">
        <v>12</v>
      </c>
      <c r="K786" s="8" t="s">
        <v>4033</v>
      </c>
      <c r="L786" s="9" t="s">
        <v>132</v>
      </c>
      <c r="M786" s="1" t="s">
        <v>132</v>
      </c>
      <c r="N786" s="1" t="s">
        <v>132</v>
      </c>
      <c r="O786" s="1" t="s">
        <v>132</v>
      </c>
      <c r="P786" s="1" t="s">
        <v>132</v>
      </c>
    </row>
    <row r="787" spans="1:16" ht="14.25" customHeight="1" x14ac:dyDescent="0.3">
      <c r="A787" s="1">
        <v>2019</v>
      </c>
      <c r="B787" s="6">
        <v>900</v>
      </c>
      <c r="C787" s="1" t="s">
        <v>1648</v>
      </c>
      <c r="D787" s="7">
        <v>4980</v>
      </c>
      <c r="E787" s="1" t="s">
        <v>1729</v>
      </c>
      <c r="F787" s="1" t="s">
        <v>4025</v>
      </c>
      <c r="G787" s="1" t="s">
        <v>4019</v>
      </c>
      <c r="H787" s="1">
        <v>65358</v>
      </c>
      <c r="I787" s="1">
        <v>65358</v>
      </c>
      <c r="J787" s="1" t="s">
        <v>132</v>
      </c>
      <c r="K787" s="8" t="s">
        <v>3662</v>
      </c>
      <c r="L787" s="9" t="s">
        <v>132</v>
      </c>
      <c r="M787" s="1" t="s">
        <v>132</v>
      </c>
      <c r="N787" s="1" t="s">
        <v>132</v>
      </c>
      <c r="O787" s="1" t="s">
        <v>132</v>
      </c>
      <c r="P787" s="1" t="s">
        <v>132</v>
      </c>
    </row>
    <row r="788" spans="1:16" ht="14.25" customHeight="1" x14ac:dyDescent="0.3">
      <c r="A788" s="1">
        <v>2019</v>
      </c>
      <c r="B788" s="6">
        <v>900</v>
      </c>
      <c r="C788" s="1" t="s">
        <v>1648</v>
      </c>
      <c r="D788" s="7">
        <v>5045</v>
      </c>
      <c r="E788" s="1" t="s">
        <v>1731</v>
      </c>
      <c r="F788" s="1" t="s">
        <v>4023</v>
      </c>
      <c r="G788" s="1" t="s">
        <v>4019</v>
      </c>
      <c r="H788" s="1">
        <v>65358</v>
      </c>
      <c r="I788" s="1">
        <v>65358</v>
      </c>
      <c r="J788" s="1" t="s">
        <v>132</v>
      </c>
      <c r="K788" s="8" t="s">
        <v>4020</v>
      </c>
      <c r="L788" s="9" t="s">
        <v>132</v>
      </c>
      <c r="M788" s="1" t="s">
        <v>132</v>
      </c>
      <c r="N788" s="1" t="s">
        <v>132</v>
      </c>
      <c r="O788" s="1" t="s">
        <v>132</v>
      </c>
      <c r="P788" s="1" t="s">
        <v>132</v>
      </c>
    </row>
    <row r="789" spans="1:16" ht="14.25" customHeight="1" x14ac:dyDescent="0.3">
      <c r="A789" s="1">
        <v>2019</v>
      </c>
      <c r="B789" s="6">
        <v>900</v>
      </c>
      <c r="C789" s="1" t="s">
        <v>1648</v>
      </c>
      <c r="D789" s="7">
        <v>5225</v>
      </c>
      <c r="E789" s="1" t="s">
        <v>1735</v>
      </c>
      <c r="F789" s="1" t="s">
        <v>4025</v>
      </c>
      <c r="G789" s="1" t="s">
        <v>4019</v>
      </c>
      <c r="H789" s="1">
        <v>65358</v>
      </c>
      <c r="I789" s="1">
        <v>65358</v>
      </c>
      <c r="J789" s="1" t="s">
        <v>132</v>
      </c>
      <c r="K789" s="8" t="s">
        <v>3662</v>
      </c>
      <c r="L789" s="9" t="s">
        <v>132</v>
      </c>
      <c r="M789" s="1" t="s">
        <v>132</v>
      </c>
      <c r="N789" s="1" t="s">
        <v>132</v>
      </c>
      <c r="O789" s="1" t="s">
        <v>132</v>
      </c>
      <c r="P789" s="1" t="s">
        <v>132</v>
      </c>
    </row>
    <row r="790" spans="1:16" ht="14.25" customHeight="1" x14ac:dyDescent="0.3">
      <c r="A790" s="1">
        <v>2019</v>
      </c>
      <c r="B790" s="6">
        <v>900</v>
      </c>
      <c r="C790" s="1" t="s">
        <v>1648</v>
      </c>
      <c r="D790" s="7">
        <v>5259</v>
      </c>
      <c r="E790" s="1" t="s">
        <v>1801</v>
      </c>
      <c r="F790" s="1" t="s">
        <v>4025</v>
      </c>
      <c r="G790" s="1" t="s">
        <v>4019</v>
      </c>
      <c r="H790" s="1">
        <v>65358</v>
      </c>
      <c r="I790" s="1">
        <v>65358</v>
      </c>
      <c r="J790" s="1" t="s">
        <v>132</v>
      </c>
      <c r="K790" s="8" t="s">
        <v>3662</v>
      </c>
      <c r="L790" s="9" t="s">
        <v>132</v>
      </c>
      <c r="M790" s="1" t="s">
        <v>132</v>
      </c>
      <c r="N790" s="1" t="s">
        <v>132</v>
      </c>
      <c r="O790" s="1" t="s">
        <v>132</v>
      </c>
      <c r="P790" s="1" t="s">
        <v>132</v>
      </c>
    </row>
    <row r="791" spans="1:16" ht="14.25" customHeight="1" x14ac:dyDescent="0.3">
      <c r="A791" s="1">
        <v>2019</v>
      </c>
      <c r="B791" s="6">
        <v>900</v>
      </c>
      <c r="C791" s="1" t="s">
        <v>1648</v>
      </c>
      <c r="D791" s="7">
        <v>5405</v>
      </c>
      <c r="E791" s="1" t="s">
        <v>1703</v>
      </c>
      <c r="F791" s="1" t="s">
        <v>4065</v>
      </c>
      <c r="G791" s="1" t="s">
        <v>4089</v>
      </c>
      <c r="H791" s="1">
        <v>65358</v>
      </c>
      <c r="I791" s="1">
        <v>65358</v>
      </c>
      <c r="J791" s="1" t="s">
        <v>132</v>
      </c>
      <c r="K791" s="8" t="s">
        <v>4066</v>
      </c>
      <c r="L791" s="9" t="s">
        <v>132</v>
      </c>
      <c r="M791" s="1" t="s">
        <v>132</v>
      </c>
      <c r="N791" s="1" t="s">
        <v>132</v>
      </c>
      <c r="O791" s="1" t="s">
        <v>132</v>
      </c>
      <c r="P791" s="1" t="s">
        <v>132</v>
      </c>
    </row>
    <row r="792" spans="1:16" ht="14.25" customHeight="1" x14ac:dyDescent="0.3">
      <c r="A792" s="1">
        <v>2019</v>
      </c>
      <c r="B792" s="6">
        <v>900</v>
      </c>
      <c r="C792" s="1" t="s">
        <v>1648</v>
      </c>
      <c r="D792" s="7">
        <v>5607</v>
      </c>
      <c r="E792" s="1" t="s">
        <v>1785</v>
      </c>
      <c r="F792" s="1" t="s">
        <v>4025</v>
      </c>
      <c r="G792" s="1" t="s">
        <v>4019</v>
      </c>
      <c r="H792" s="1">
        <v>65358</v>
      </c>
      <c r="I792" s="1">
        <v>65358</v>
      </c>
      <c r="J792" s="1" t="s">
        <v>132</v>
      </c>
      <c r="K792" s="8" t="s">
        <v>3662</v>
      </c>
      <c r="L792" s="9" t="s">
        <v>132</v>
      </c>
      <c r="M792" s="1" t="s">
        <v>132</v>
      </c>
      <c r="N792" s="1" t="s">
        <v>132</v>
      </c>
      <c r="O792" s="1" t="s">
        <v>132</v>
      </c>
      <c r="P792" s="1" t="s">
        <v>132</v>
      </c>
    </row>
    <row r="793" spans="1:16" ht="14.25" customHeight="1" x14ac:dyDescent="0.3">
      <c r="A793" s="1">
        <v>2019</v>
      </c>
      <c r="B793" s="6">
        <v>900</v>
      </c>
      <c r="C793" s="1" t="s">
        <v>1648</v>
      </c>
      <c r="D793" s="7">
        <v>5745</v>
      </c>
      <c r="E793" s="1" t="s">
        <v>1741</v>
      </c>
      <c r="F793" s="1" t="s">
        <v>4025</v>
      </c>
      <c r="G793" s="1" t="s">
        <v>4019</v>
      </c>
      <c r="H793" s="1">
        <v>65358</v>
      </c>
      <c r="I793" s="1">
        <v>65358</v>
      </c>
      <c r="J793" s="1" t="s">
        <v>12</v>
      </c>
      <c r="K793" s="8" t="s">
        <v>4033</v>
      </c>
      <c r="L793" s="9" t="s">
        <v>132</v>
      </c>
      <c r="M793" s="1" t="s">
        <v>132</v>
      </c>
      <c r="N793" s="1" t="s">
        <v>132</v>
      </c>
      <c r="O793" s="1" t="s">
        <v>132</v>
      </c>
      <c r="P793" s="1" t="s">
        <v>132</v>
      </c>
    </row>
    <row r="794" spans="1:16" ht="14.25" customHeight="1" x14ac:dyDescent="0.3">
      <c r="A794" s="1">
        <v>2019</v>
      </c>
      <c r="B794" s="6">
        <v>900</v>
      </c>
      <c r="C794" s="1" t="s">
        <v>1648</v>
      </c>
      <c r="D794" s="7">
        <v>5843</v>
      </c>
      <c r="E794" s="1" t="s">
        <v>1737</v>
      </c>
      <c r="F794" s="1" t="s">
        <v>4025</v>
      </c>
      <c r="G794" s="1" t="s">
        <v>4019</v>
      </c>
      <c r="H794" s="1">
        <v>65358</v>
      </c>
      <c r="I794" s="1">
        <v>65358</v>
      </c>
      <c r="J794" s="1" t="s">
        <v>132</v>
      </c>
      <c r="K794" s="8" t="s">
        <v>3662</v>
      </c>
      <c r="L794" s="9" t="s">
        <v>132</v>
      </c>
      <c r="M794" s="1" t="s">
        <v>132</v>
      </c>
      <c r="N794" s="1" t="s">
        <v>132</v>
      </c>
      <c r="O794" s="1" t="s">
        <v>132</v>
      </c>
      <c r="P794" s="1" t="s">
        <v>132</v>
      </c>
    </row>
    <row r="795" spans="1:16" ht="14.25" customHeight="1" x14ac:dyDescent="0.3">
      <c r="A795" s="1">
        <v>2019</v>
      </c>
      <c r="B795" s="6">
        <v>900</v>
      </c>
      <c r="C795" s="1" t="s">
        <v>1648</v>
      </c>
      <c r="D795" s="7">
        <v>5997</v>
      </c>
      <c r="E795" s="1" t="s">
        <v>1695</v>
      </c>
      <c r="F795" s="1" t="s">
        <v>4025</v>
      </c>
      <c r="G795" s="1" t="s">
        <v>4019</v>
      </c>
      <c r="H795" s="1">
        <v>65358</v>
      </c>
      <c r="I795" s="1">
        <v>65358</v>
      </c>
      <c r="J795" s="1" t="s">
        <v>132</v>
      </c>
      <c r="K795" s="8" t="s">
        <v>3662</v>
      </c>
      <c r="L795" s="9" t="s">
        <v>132</v>
      </c>
      <c r="M795" s="1" t="s">
        <v>132</v>
      </c>
      <c r="N795" s="1" t="s">
        <v>132</v>
      </c>
      <c r="O795" s="1" t="s">
        <v>132</v>
      </c>
      <c r="P795" s="1" t="s">
        <v>132</v>
      </c>
    </row>
    <row r="796" spans="1:16" ht="14.25" customHeight="1" x14ac:dyDescent="0.3">
      <c r="A796" s="1">
        <v>2019</v>
      </c>
      <c r="B796" s="6">
        <v>900</v>
      </c>
      <c r="C796" s="1" t="s">
        <v>1648</v>
      </c>
      <c r="D796" s="7">
        <v>6019</v>
      </c>
      <c r="E796" s="1" t="s">
        <v>1659</v>
      </c>
      <c r="F796" s="1" t="s">
        <v>4025</v>
      </c>
      <c r="G796" s="1" t="s">
        <v>4019</v>
      </c>
      <c r="H796" s="1">
        <v>65358</v>
      </c>
      <c r="I796" s="1">
        <v>65358</v>
      </c>
      <c r="J796" s="1" t="s">
        <v>132</v>
      </c>
      <c r="K796" s="8" t="s">
        <v>3662</v>
      </c>
      <c r="L796" s="9" t="s">
        <v>132</v>
      </c>
      <c r="M796" s="1" t="s">
        <v>132</v>
      </c>
      <c r="N796" s="1" t="s">
        <v>132</v>
      </c>
      <c r="O796" s="1" t="s">
        <v>132</v>
      </c>
      <c r="P796" s="1" t="s">
        <v>132</v>
      </c>
    </row>
    <row r="797" spans="1:16" ht="14.25" customHeight="1" x14ac:dyDescent="0.3">
      <c r="A797" s="1">
        <v>2019</v>
      </c>
      <c r="B797" s="6">
        <v>900</v>
      </c>
      <c r="C797" s="1" t="s">
        <v>1648</v>
      </c>
      <c r="D797" s="7">
        <v>6152</v>
      </c>
      <c r="E797" s="1" t="s">
        <v>55</v>
      </c>
      <c r="F797" s="1" t="s">
        <v>4050</v>
      </c>
      <c r="G797" s="1" t="s">
        <v>4019</v>
      </c>
      <c r="H797" s="1">
        <v>65358</v>
      </c>
      <c r="I797" s="1">
        <v>65358</v>
      </c>
      <c r="J797" s="1" t="s">
        <v>132</v>
      </c>
      <c r="K797" s="8" t="s">
        <v>3662</v>
      </c>
      <c r="L797" s="9" t="s">
        <v>132</v>
      </c>
      <c r="M797" s="1" t="s">
        <v>132</v>
      </c>
      <c r="N797" s="1" t="s">
        <v>132</v>
      </c>
      <c r="O797" s="1" t="s">
        <v>132</v>
      </c>
      <c r="P797" s="1" t="s">
        <v>132</v>
      </c>
    </row>
    <row r="798" spans="1:16" ht="14.25" customHeight="1" x14ac:dyDescent="0.3">
      <c r="A798" s="1">
        <v>2019</v>
      </c>
      <c r="B798" s="6">
        <v>900</v>
      </c>
      <c r="C798" s="1" t="s">
        <v>1648</v>
      </c>
      <c r="D798" s="7">
        <v>6164</v>
      </c>
      <c r="E798" s="1" t="s">
        <v>53</v>
      </c>
      <c r="F798" s="1" t="s">
        <v>4025</v>
      </c>
      <c r="G798" s="1" t="s">
        <v>4019</v>
      </c>
      <c r="H798" s="1">
        <v>65358</v>
      </c>
      <c r="I798" s="1">
        <v>65358</v>
      </c>
      <c r="J798" s="1" t="s">
        <v>132</v>
      </c>
      <c r="K798" s="8" t="s">
        <v>3662</v>
      </c>
      <c r="L798" s="9" t="s">
        <v>132</v>
      </c>
      <c r="M798" s="1" t="s">
        <v>132</v>
      </c>
      <c r="N798" s="1" t="s">
        <v>132</v>
      </c>
      <c r="O798" s="1" t="s">
        <v>132</v>
      </c>
      <c r="P798" s="1" t="s">
        <v>132</v>
      </c>
    </row>
    <row r="799" spans="1:16" ht="14.25" customHeight="1" x14ac:dyDescent="0.3">
      <c r="A799" s="1">
        <v>2019</v>
      </c>
      <c r="B799" s="6">
        <v>900</v>
      </c>
      <c r="C799" s="1" t="s">
        <v>1648</v>
      </c>
      <c r="D799" s="7">
        <v>6165</v>
      </c>
      <c r="E799" s="1" t="s">
        <v>1745</v>
      </c>
      <c r="F799" s="1" t="s">
        <v>4025</v>
      </c>
      <c r="G799" s="1" t="s">
        <v>4019</v>
      </c>
      <c r="H799" s="1">
        <v>65358</v>
      </c>
      <c r="I799" s="1">
        <v>65358</v>
      </c>
      <c r="J799" s="1" t="s">
        <v>132</v>
      </c>
      <c r="K799" s="8" t="s">
        <v>3662</v>
      </c>
      <c r="L799" s="9" t="s">
        <v>132</v>
      </c>
      <c r="M799" s="1" t="s">
        <v>132</v>
      </c>
      <c r="N799" s="1" t="s">
        <v>132</v>
      </c>
      <c r="O799" s="1" t="s">
        <v>132</v>
      </c>
      <c r="P799" s="1" t="s">
        <v>132</v>
      </c>
    </row>
    <row r="800" spans="1:16" ht="14.25" customHeight="1" x14ac:dyDescent="0.3">
      <c r="A800" s="1">
        <v>2019</v>
      </c>
      <c r="B800" s="6">
        <v>900</v>
      </c>
      <c r="C800" s="1" t="s">
        <v>1648</v>
      </c>
      <c r="D800" s="7">
        <v>6365</v>
      </c>
      <c r="E800" s="1" t="s">
        <v>1795</v>
      </c>
      <c r="F800" s="1" t="s">
        <v>4024</v>
      </c>
      <c r="G800" s="1" t="s">
        <v>4019</v>
      </c>
      <c r="H800" s="1">
        <v>65358</v>
      </c>
      <c r="I800" s="1">
        <v>65358</v>
      </c>
      <c r="J800" s="1" t="s">
        <v>132</v>
      </c>
      <c r="K800" s="8" t="s">
        <v>3662</v>
      </c>
      <c r="L800" s="9" t="s">
        <v>132</v>
      </c>
      <c r="M800" s="1" t="s">
        <v>132</v>
      </c>
      <c r="N800" s="1" t="s">
        <v>132</v>
      </c>
      <c r="O800" s="1" t="s">
        <v>132</v>
      </c>
      <c r="P800" s="1" t="s">
        <v>132</v>
      </c>
    </row>
    <row r="801" spans="1:16" ht="14.25" customHeight="1" x14ac:dyDescent="0.3">
      <c r="A801" s="1">
        <v>2019</v>
      </c>
      <c r="B801" s="6">
        <v>900</v>
      </c>
      <c r="C801" s="1" t="s">
        <v>1648</v>
      </c>
      <c r="D801" s="7">
        <v>6396</v>
      </c>
      <c r="E801" s="1" t="s">
        <v>289</v>
      </c>
      <c r="F801" s="1" t="s">
        <v>4023</v>
      </c>
      <c r="G801" s="1" t="s">
        <v>4019</v>
      </c>
      <c r="H801" s="1">
        <v>65358</v>
      </c>
      <c r="I801" s="1">
        <v>65358</v>
      </c>
      <c r="J801" s="1" t="s">
        <v>132</v>
      </c>
      <c r="K801" s="8" t="s">
        <v>4020</v>
      </c>
      <c r="L801" s="9" t="s">
        <v>132</v>
      </c>
      <c r="M801" s="1" t="s">
        <v>132</v>
      </c>
      <c r="N801" s="1" t="s">
        <v>132</v>
      </c>
      <c r="O801" s="1" t="s">
        <v>132</v>
      </c>
      <c r="P801" s="1" t="s">
        <v>132</v>
      </c>
    </row>
    <row r="802" spans="1:16" ht="14.25" customHeight="1" x14ac:dyDescent="0.3">
      <c r="A802" s="1">
        <v>2019</v>
      </c>
      <c r="B802" s="6">
        <v>900</v>
      </c>
      <c r="C802" s="1" t="s">
        <v>1648</v>
      </c>
      <c r="D802" s="7">
        <v>6406</v>
      </c>
      <c r="E802" s="1" t="s">
        <v>1749</v>
      </c>
      <c r="F802" s="1" t="s">
        <v>4025</v>
      </c>
      <c r="G802" s="1" t="s">
        <v>4019</v>
      </c>
      <c r="H802" s="1">
        <v>65358</v>
      </c>
      <c r="I802" s="1">
        <v>65358</v>
      </c>
      <c r="J802" s="1" t="s">
        <v>132</v>
      </c>
      <c r="K802" s="8" t="s">
        <v>3662</v>
      </c>
      <c r="L802" s="9" t="s">
        <v>132</v>
      </c>
      <c r="M802" s="1" t="s">
        <v>132</v>
      </c>
      <c r="N802" s="1" t="s">
        <v>132</v>
      </c>
      <c r="O802" s="1" t="s">
        <v>132</v>
      </c>
      <c r="P802" s="1" t="s">
        <v>132</v>
      </c>
    </row>
    <row r="803" spans="1:16" ht="14.25" customHeight="1" x14ac:dyDescent="0.3">
      <c r="A803" s="1">
        <v>2019</v>
      </c>
      <c r="B803" s="6">
        <v>900</v>
      </c>
      <c r="C803" s="1" t="s">
        <v>1648</v>
      </c>
      <c r="D803" s="7">
        <v>6719</v>
      </c>
      <c r="E803" s="1" t="s">
        <v>1753</v>
      </c>
      <c r="F803" s="1" t="s">
        <v>4025</v>
      </c>
      <c r="G803" s="1" t="s">
        <v>4019</v>
      </c>
      <c r="H803" s="1">
        <v>65358</v>
      </c>
      <c r="I803" s="1">
        <v>65358</v>
      </c>
      <c r="J803" s="1" t="s">
        <v>12</v>
      </c>
      <c r="K803" s="8" t="s">
        <v>4033</v>
      </c>
      <c r="L803" s="9" t="s">
        <v>132</v>
      </c>
      <c r="M803" s="1" t="s">
        <v>132</v>
      </c>
      <c r="N803" s="1" t="s">
        <v>132</v>
      </c>
      <c r="O803" s="1" t="s">
        <v>132</v>
      </c>
      <c r="P803" s="1" t="s">
        <v>132</v>
      </c>
    </row>
    <row r="804" spans="1:16" ht="14.25" customHeight="1" x14ac:dyDescent="0.3">
      <c r="A804" s="1">
        <v>2019</v>
      </c>
      <c r="B804" s="6">
        <v>900</v>
      </c>
      <c r="C804" s="1" t="s">
        <v>1648</v>
      </c>
      <c r="D804" s="7">
        <v>6772</v>
      </c>
      <c r="E804" s="1" t="s">
        <v>1787</v>
      </c>
      <c r="F804" s="1" t="s">
        <v>4025</v>
      </c>
      <c r="G804" s="1" t="s">
        <v>4019</v>
      </c>
      <c r="H804" s="1">
        <v>65358</v>
      </c>
      <c r="I804" s="1">
        <v>65358</v>
      </c>
      <c r="J804" s="1" t="s">
        <v>132</v>
      </c>
      <c r="K804" s="8" t="s">
        <v>3662</v>
      </c>
      <c r="L804" s="9" t="s">
        <v>132</v>
      </c>
      <c r="M804" s="1" t="s">
        <v>132</v>
      </c>
      <c r="N804" s="1" t="s">
        <v>132</v>
      </c>
      <c r="O804" s="1" t="s">
        <v>132</v>
      </c>
      <c r="P804" s="1" t="s">
        <v>132</v>
      </c>
    </row>
    <row r="805" spans="1:16" ht="14.25" customHeight="1" x14ac:dyDescent="0.3">
      <c r="A805" s="1">
        <v>2019</v>
      </c>
      <c r="B805" s="6">
        <v>900</v>
      </c>
      <c r="C805" s="1" t="s">
        <v>1648</v>
      </c>
      <c r="D805" s="7">
        <v>6773</v>
      </c>
      <c r="E805" s="1" t="s">
        <v>1793</v>
      </c>
      <c r="F805" s="1" t="s">
        <v>4026</v>
      </c>
      <c r="G805" s="1" t="s">
        <v>4019</v>
      </c>
      <c r="H805" s="1">
        <v>65358</v>
      </c>
      <c r="I805" s="1">
        <v>65358</v>
      </c>
      <c r="J805" s="1" t="s">
        <v>12</v>
      </c>
      <c r="K805" s="8" t="s">
        <v>4033</v>
      </c>
      <c r="L805" s="9" t="s">
        <v>132</v>
      </c>
      <c r="M805" s="1" t="s">
        <v>132</v>
      </c>
      <c r="N805" s="1" t="s">
        <v>132</v>
      </c>
      <c r="O805" s="1" t="s">
        <v>132</v>
      </c>
      <c r="P805" s="1" t="s">
        <v>132</v>
      </c>
    </row>
    <row r="806" spans="1:16" ht="14.25" customHeight="1" x14ac:dyDescent="0.3">
      <c r="A806" s="1">
        <v>2019</v>
      </c>
      <c r="B806" s="6">
        <v>900</v>
      </c>
      <c r="C806" s="1" t="s">
        <v>1648</v>
      </c>
      <c r="D806" s="7">
        <v>6938</v>
      </c>
      <c r="E806" s="1" t="s">
        <v>1755</v>
      </c>
      <c r="F806" s="1" t="s">
        <v>4025</v>
      </c>
      <c r="G806" s="1" t="s">
        <v>4019</v>
      </c>
      <c r="H806" s="1">
        <v>65358</v>
      </c>
      <c r="I806" s="1">
        <v>65358</v>
      </c>
      <c r="J806" s="1" t="s">
        <v>132</v>
      </c>
      <c r="K806" s="8" t="s">
        <v>3662</v>
      </c>
      <c r="L806" s="9" t="s">
        <v>132</v>
      </c>
      <c r="M806" s="1" t="s">
        <v>132</v>
      </c>
      <c r="N806" s="1" t="s">
        <v>132</v>
      </c>
      <c r="O806" s="1" t="s">
        <v>132</v>
      </c>
      <c r="P806" s="1" t="s">
        <v>132</v>
      </c>
    </row>
    <row r="807" spans="1:16" ht="14.25" customHeight="1" x14ac:dyDescent="0.3">
      <c r="A807" s="1">
        <v>2019</v>
      </c>
      <c r="B807" s="6">
        <v>900</v>
      </c>
      <c r="C807" s="1" t="s">
        <v>1648</v>
      </c>
      <c r="D807" s="7">
        <v>6940</v>
      </c>
      <c r="E807" s="1" t="s">
        <v>1757</v>
      </c>
      <c r="F807" s="1" t="s">
        <v>4025</v>
      </c>
      <c r="G807" s="1" t="s">
        <v>4019</v>
      </c>
      <c r="H807" s="1">
        <v>65358</v>
      </c>
      <c r="I807" s="1">
        <v>65358</v>
      </c>
      <c r="J807" s="1" t="s">
        <v>132</v>
      </c>
      <c r="K807" s="8" t="s">
        <v>3662</v>
      </c>
      <c r="L807" s="9" t="s">
        <v>132</v>
      </c>
      <c r="M807" s="1" t="s">
        <v>132</v>
      </c>
      <c r="N807" s="1" t="s">
        <v>132</v>
      </c>
      <c r="O807" s="1" t="s">
        <v>132</v>
      </c>
      <c r="P807" s="1" t="s">
        <v>132</v>
      </c>
    </row>
    <row r="808" spans="1:16" ht="14.25" customHeight="1" x14ac:dyDescent="0.3">
      <c r="A808" s="1">
        <v>2019</v>
      </c>
      <c r="B808" s="6">
        <v>900</v>
      </c>
      <c r="C808" s="1" t="s">
        <v>1648</v>
      </c>
      <c r="D808" s="7">
        <v>6961</v>
      </c>
      <c r="E808" s="1" t="s">
        <v>61</v>
      </c>
      <c r="F808" s="1" t="s">
        <v>4024</v>
      </c>
      <c r="G808" s="1" t="s">
        <v>4019</v>
      </c>
      <c r="H808" s="1">
        <v>65358</v>
      </c>
      <c r="I808" s="1">
        <v>65358</v>
      </c>
      <c r="J808" s="1" t="s">
        <v>12</v>
      </c>
      <c r="K808" s="8" t="s">
        <v>4033</v>
      </c>
      <c r="L808" s="9" t="s">
        <v>132</v>
      </c>
      <c r="M808" s="1" t="s">
        <v>132</v>
      </c>
      <c r="N808" s="1" t="s">
        <v>132</v>
      </c>
      <c r="O808" s="1" t="s">
        <v>132</v>
      </c>
      <c r="P808" s="1" t="s">
        <v>132</v>
      </c>
    </row>
    <row r="809" spans="1:16" ht="14.25" customHeight="1" x14ac:dyDescent="0.3">
      <c r="A809" s="1">
        <v>2019</v>
      </c>
      <c r="B809" s="6">
        <v>900</v>
      </c>
      <c r="C809" s="1" t="s">
        <v>1648</v>
      </c>
      <c r="D809" s="7">
        <v>7047</v>
      </c>
      <c r="E809" s="1" t="s">
        <v>1759</v>
      </c>
      <c r="F809" s="1" t="s">
        <v>4025</v>
      </c>
      <c r="G809" s="1" t="s">
        <v>4019</v>
      </c>
      <c r="H809" s="1">
        <v>65358</v>
      </c>
      <c r="I809" s="1">
        <v>65358</v>
      </c>
      <c r="J809" s="1" t="s">
        <v>132</v>
      </c>
      <c r="K809" s="8" t="s">
        <v>3662</v>
      </c>
      <c r="L809" s="9" t="s">
        <v>132</v>
      </c>
      <c r="M809" s="1" t="s">
        <v>132</v>
      </c>
      <c r="N809" s="1" t="s">
        <v>132</v>
      </c>
      <c r="O809" s="1" t="s">
        <v>132</v>
      </c>
      <c r="P809" s="1" t="s">
        <v>132</v>
      </c>
    </row>
    <row r="810" spans="1:16" ht="14.25" customHeight="1" x14ac:dyDescent="0.3">
      <c r="A810" s="1">
        <v>2019</v>
      </c>
      <c r="B810" s="6">
        <v>900</v>
      </c>
      <c r="C810" s="1" t="s">
        <v>1648</v>
      </c>
      <c r="D810" s="7">
        <v>7096</v>
      </c>
      <c r="E810" s="1" t="s">
        <v>1779</v>
      </c>
      <c r="F810" s="1" t="s">
        <v>4050</v>
      </c>
      <c r="G810" s="1" t="s">
        <v>4019</v>
      </c>
      <c r="H810" s="1">
        <v>65358</v>
      </c>
      <c r="I810" s="1">
        <v>65358</v>
      </c>
      <c r="J810" s="1" t="s">
        <v>132</v>
      </c>
      <c r="K810" s="8" t="s">
        <v>3662</v>
      </c>
      <c r="L810" s="9" t="s">
        <v>132</v>
      </c>
      <c r="M810" s="1" t="s">
        <v>132</v>
      </c>
      <c r="N810" s="1" t="s">
        <v>132</v>
      </c>
      <c r="O810" s="1" t="s">
        <v>132</v>
      </c>
      <c r="P810" s="1" t="s">
        <v>132</v>
      </c>
    </row>
    <row r="811" spans="1:16" ht="14.25" customHeight="1" x14ac:dyDescent="0.3">
      <c r="A811" s="1">
        <v>2019</v>
      </c>
      <c r="B811" s="6">
        <v>900</v>
      </c>
      <c r="C811" s="1" t="s">
        <v>1648</v>
      </c>
      <c r="D811" s="7">
        <v>7118</v>
      </c>
      <c r="E811" s="1" t="s">
        <v>1761</v>
      </c>
      <c r="F811" s="1" t="s">
        <v>4025</v>
      </c>
      <c r="G811" s="1" t="s">
        <v>4019</v>
      </c>
      <c r="H811" s="1">
        <v>65358</v>
      </c>
      <c r="I811" s="1">
        <v>65358</v>
      </c>
      <c r="J811" s="1" t="s">
        <v>132</v>
      </c>
      <c r="K811" s="8" t="s">
        <v>3662</v>
      </c>
      <c r="L811" s="9" t="s">
        <v>132</v>
      </c>
      <c r="M811" s="1" t="s">
        <v>132</v>
      </c>
      <c r="N811" s="1" t="s">
        <v>132</v>
      </c>
      <c r="O811" s="1" t="s">
        <v>132</v>
      </c>
      <c r="P811" s="1" t="s">
        <v>132</v>
      </c>
    </row>
    <row r="812" spans="1:16" ht="14.25" customHeight="1" x14ac:dyDescent="0.3">
      <c r="A812" s="1">
        <v>2019</v>
      </c>
      <c r="B812" s="6">
        <v>900</v>
      </c>
      <c r="C812" s="1" t="s">
        <v>1648</v>
      </c>
      <c r="D812" s="7">
        <v>7134</v>
      </c>
      <c r="E812" s="1" t="s">
        <v>1763</v>
      </c>
      <c r="F812" s="1" t="s">
        <v>4024</v>
      </c>
      <c r="G812" s="1" t="s">
        <v>4019</v>
      </c>
      <c r="H812" s="1">
        <v>65358</v>
      </c>
      <c r="I812" s="1">
        <v>65358</v>
      </c>
      <c r="J812" s="1" t="s">
        <v>132</v>
      </c>
      <c r="K812" s="8" t="s">
        <v>3662</v>
      </c>
      <c r="L812" s="9" t="s">
        <v>132</v>
      </c>
      <c r="M812" s="1" t="s">
        <v>132</v>
      </c>
      <c r="N812" s="1" t="s">
        <v>132</v>
      </c>
      <c r="O812" s="1" t="s">
        <v>132</v>
      </c>
      <c r="P812" s="1" t="s">
        <v>132</v>
      </c>
    </row>
    <row r="813" spans="1:16" ht="14.25" customHeight="1" x14ac:dyDescent="0.3">
      <c r="A813" s="1">
        <v>2019</v>
      </c>
      <c r="B813" s="6">
        <v>900</v>
      </c>
      <c r="C813" s="1" t="s">
        <v>1648</v>
      </c>
      <c r="D813" s="7">
        <v>7244</v>
      </c>
      <c r="E813" s="1" t="s">
        <v>1771</v>
      </c>
      <c r="F813" s="1" t="s">
        <v>4025</v>
      </c>
      <c r="G813" s="1" t="s">
        <v>4019</v>
      </c>
      <c r="H813" s="1">
        <v>65358</v>
      </c>
      <c r="I813" s="1">
        <v>65358</v>
      </c>
      <c r="J813" s="1" t="s">
        <v>132</v>
      </c>
      <c r="K813" s="8" t="s">
        <v>3662</v>
      </c>
      <c r="L813" s="9" t="s">
        <v>132</v>
      </c>
      <c r="M813" s="1" t="s">
        <v>132</v>
      </c>
      <c r="N813" s="1" t="s">
        <v>132</v>
      </c>
      <c r="O813" s="1" t="s">
        <v>132</v>
      </c>
      <c r="P813" s="1" t="s">
        <v>132</v>
      </c>
    </row>
    <row r="814" spans="1:16" ht="14.25" customHeight="1" x14ac:dyDescent="0.3">
      <c r="A814" s="1">
        <v>2019</v>
      </c>
      <c r="B814" s="6">
        <v>900</v>
      </c>
      <c r="C814" s="1" t="s">
        <v>1648</v>
      </c>
      <c r="D814" s="7">
        <v>7245</v>
      </c>
      <c r="E814" s="1" t="s">
        <v>1765</v>
      </c>
      <c r="F814" s="1" t="s">
        <v>4025</v>
      </c>
      <c r="G814" s="1" t="s">
        <v>4019</v>
      </c>
      <c r="H814" s="1">
        <v>65358</v>
      </c>
      <c r="I814" s="1">
        <v>65358</v>
      </c>
      <c r="J814" s="1" t="s">
        <v>132</v>
      </c>
      <c r="K814" s="8" t="s">
        <v>3662</v>
      </c>
      <c r="L814" s="9" t="s">
        <v>132</v>
      </c>
      <c r="M814" s="1" t="s">
        <v>132</v>
      </c>
      <c r="N814" s="1" t="s">
        <v>132</v>
      </c>
      <c r="O814" s="1" t="s">
        <v>132</v>
      </c>
      <c r="P814" s="1" t="s">
        <v>132</v>
      </c>
    </row>
    <row r="815" spans="1:16" ht="14.25" customHeight="1" x14ac:dyDescent="0.3">
      <c r="A815" s="1">
        <v>2019</v>
      </c>
      <c r="B815" s="6">
        <v>900</v>
      </c>
      <c r="C815" s="1" t="s">
        <v>1648</v>
      </c>
      <c r="D815" s="7">
        <v>7297</v>
      </c>
      <c r="E815" s="1" t="s">
        <v>1767</v>
      </c>
      <c r="F815" s="1" t="s">
        <v>4025</v>
      </c>
      <c r="G815" s="1" t="s">
        <v>4019</v>
      </c>
      <c r="H815" s="1">
        <v>65358</v>
      </c>
      <c r="I815" s="1">
        <v>65358</v>
      </c>
      <c r="J815" s="1" t="s">
        <v>132</v>
      </c>
      <c r="K815" s="8" t="s">
        <v>3662</v>
      </c>
      <c r="L815" s="9" t="s">
        <v>132</v>
      </c>
      <c r="M815" s="1" t="s">
        <v>132</v>
      </c>
      <c r="N815" s="1" t="s">
        <v>132</v>
      </c>
      <c r="O815" s="1" t="s">
        <v>132</v>
      </c>
      <c r="P815" s="1" t="s">
        <v>132</v>
      </c>
    </row>
    <row r="816" spans="1:16" ht="14.25" customHeight="1" x14ac:dyDescent="0.3">
      <c r="A816" s="1">
        <v>2019</v>
      </c>
      <c r="B816" s="6">
        <v>900</v>
      </c>
      <c r="C816" s="1" t="s">
        <v>1648</v>
      </c>
      <c r="D816" s="7">
        <v>7319</v>
      </c>
      <c r="E816" s="1" t="s">
        <v>1769</v>
      </c>
      <c r="F816" s="1" t="s">
        <v>4024</v>
      </c>
      <c r="G816" s="1" t="s">
        <v>4019</v>
      </c>
      <c r="H816" s="1">
        <v>65358</v>
      </c>
      <c r="I816" s="1">
        <v>65358</v>
      </c>
      <c r="J816" s="1" t="s">
        <v>132</v>
      </c>
      <c r="K816" s="8" t="s">
        <v>3662</v>
      </c>
      <c r="L816" s="9" t="s">
        <v>132</v>
      </c>
      <c r="M816" s="1" t="s">
        <v>132</v>
      </c>
      <c r="N816" s="1" t="s">
        <v>132</v>
      </c>
      <c r="O816" s="1" t="s">
        <v>132</v>
      </c>
      <c r="P816" s="1" t="s">
        <v>132</v>
      </c>
    </row>
    <row r="817" spans="1:16" ht="14.25" customHeight="1" x14ac:dyDescent="0.3">
      <c r="A817" s="1">
        <v>2019</v>
      </c>
      <c r="B817" s="6">
        <v>900</v>
      </c>
      <c r="C817" s="1" t="s">
        <v>1648</v>
      </c>
      <c r="D817" s="7">
        <v>7435</v>
      </c>
      <c r="E817" s="1" t="s">
        <v>1773</v>
      </c>
      <c r="F817" s="1" t="s">
        <v>4024</v>
      </c>
      <c r="G817" s="1" t="s">
        <v>4019</v>
      </c>
      <c r="H817" s="1">
        <v>65358</v>
      </c>
      <c r="I817" s="1">
        <v>65358</v>
      </c>
      <c r="J817" s="1" t="s">
        <v>12</v>
      </c>
      <c r="K817" s="8" t="s">
        <v>4033</v>
      </c>
      <c r="L817" s="9" t="s">
        <v>132</v>
      </c>
      <c r="M817" s="1" t="s">
        <v>132</v>
      </c>
      <c r="N817" s="1" t="s">
        <v>132</v>
      </c>
      <c r="O817" s="1" t="s">
        <v>132</v>
      </c>
      <c r="P817" s="1" t="s">
        <v>132</v>
      </c>
    </row>
    <row r="818" spans="1:16" ht="14.25" customHeight="1" x14ac:dyDescent="0.3">
      <c r="A818" s="1">
        <v>2019</v>
      </c>
      <c r="B818" s="6">
        <v>900</v>
      </c>
      <c r="C818" s="1" t="s">
        <v>1648</v>
      </c>
      <c r="D818" s="7">
        <v>7448</v>
      </c>
      <c r="E818" s="1" t="s">
        <v>1777</v>
      </c>
      <c r="F818" s="1" t="s">
        <v>4025</v>
      </c>
      <c r="G818" s="1" t="s">
        <v>4019</v>
      </c>
      <c r="H818" s="1">
        <v>65358</v>
      </c>
      <c r="I818" s="1">
        <v>65358</v>
      </c>
      <c r="J818" s="1" t="s">
        <v>132</v>
      </c>
      <c r="K818" s="8" t="s">
        <v>3662</v>
      </c>
      <c r="L818" s="9" t="s">
        <v>132</v>
      </c>
      <c r="M818" s="1" t="s">
        <v>132</v>
      </c>
      <c r="N818" s="1" t="s">
        <v>132</v>
      </c>
      <c r="O818" s="1" t="s">
        <v>132</v>
      </c>
      <c r="P818" s="1" t="s">
        <v>132</v>
      </c>
    </row>
    <row r="819" spans="1:16" ht="14.25" customHeight="1" x14ac:dyDescent="0.3">
      <c r="A819" s="1">
        <v>2019</v>
      </c>
      <c r="B819" s="6">
        <v>900</v>
      </c>
      <c r="C819" s="1" t="s">
        <v>1648</v>
      </c>
      <c r="D819" s="7">
        <v>7562</v>
      </c>
      <c r="E819" s="1" t="s">
        <v>1783</v>
      </c>
      <c r="F819" s="1" t="s">
        <v>4025</v>
      </c>
      <c r="G819" s="1" t="s">
        <v>4019</v>
      </c>
      <c r="H819" s="1">
        <v>65358</v>
      </c>
      <c r="I819" s="1">
        <v>65358</v>
      </c>
      <c r="J819" s="1" t="s">
        <v>132</v>
      </c>
      <c r="K819" s="8" t="s">
        <v>3662</v>
      </c>
      <c r="L819" s="9" t="s">
        <v>132</v>
      </c>
      <c r="M819" s="1" t="s">
        <v>132</v>
      </c>
      <c r="N819" s="1" t="s">
        <v>132</v>
      </c>
      <c r="O819" s="1" t="s">
        <v>132</v>
      </c>
      <c r="P819" s="1" t="s">
        <v>132</v>
      </c>
    </row>
    <row r="820" spans="1:16" ht="14.25" customHeight="1" x14ac:dyDescent="0.3">
      <c r="A820" s="1">
        <v>2019</v>
      </c>
      <c r="B820" s="6">
        <v>900</v>
      </c>
      <c r="C820" s="1" t="s">
        <v>1648</v>
      </c>
      <c r="D820" s="7">
        <v>7610</v>
      </c>
      <c r="E820" s="1" t="s">
        <v>1789</v>
      </c>
      <c r="F820" s="1" t="s">
        <v>4025</v>
      </c>
      <c r="G820" s="1" t="s">
        <v>4019</v>
      </c>
      <c r="H820" s="1">
        <v>65358</v>
      </c>
      <c r="I820" s="1">
        <v>65358</v>
      </c>
      <c r="J820" s="1" t="s">
        <v>132</v>
      </c>
      <c r="K820" s="8" t="s">
        <v>3662</v>
      </c>
      <c r="L820" s="9" t="s">
        <v>132</v>
      </c>
      <c r="M820" s="1" t="s">
        <v>132</v>
      </c>
      <c r="N820" s="1" t="s">
        <v>132</v>
      </c>
      <c r="O820" s="1" t="s">
        <v>132</v>
      </c>
      <c r="P820" s="1" t="s">
        <v>132</v>
      </c>
    </row>
    <row r="821" spans="1:16" ht="14.25" customHeight="1" x14ac:dyDescent="0.3">
      <c r="A821" s="1">
        <v>2019</v>
      </c>
      <c r="B821" s="6">
        <v>900</v>
      </c>
      <c r="C821" s="1" t="s">
        <v>1648</v>
      </c>
      <c r="D821" s="7">
        <v>7718</v>
      </c>
      <c r="E821" s="1" t="s">
        <v>1791</v>
      </c>
      <c r="F821" s="1" t="s">
        <v>4024</v>
      </c>
      <c r="G821" s="1" t="s">
        <v>4019</v>
      </c>
      <c r="H821" s="1">
        <v>65358</v>
      </c>
      <c r="I821" s="1">
        <v>65358</v>
      </c>
      <c r="J821" s="1" t="s">
        <v>132</v>
      </c>
      <c r="K821" s="8" t="s">
        <v>3662</v>
      </c>
      <c r="L821" s="9" t="s">
        <v>132</v>
      </c>
      <c r="M821" s="1" t="s">
        <v>132</v>
      </c>
      <c r="N821" s="1" t="s">
        <v>132</v>
      </c>
      <c r="O821" s="1" t="s">
        <v>132</v>
      </c>
      <c r="P821" s="1" t="s">
        <v>132</v>
      </c>
    </row>
    <row r="822" spans="1:16" ht="14.25" customHeight="1" x14ac:dyDescent="0.3">
      <c r="A822" s="1">
        <v>2019</v>
      </c>
      <c r="B822" s="6">
        <v>900</v>
      </c>
      <c r="C822" s="1" t="s">
        <v>1648</v>
      </c>
      <c r="D822" s="7">
        <v>8106</v>
      </c>
      <c r="E822" s="1" t="s">
        <v>1797</v>
      </c>
      <c r="F822" s="1" t="s">
        <v>4025</v>
      </c>
      <c r="G822" s="1" t="s">
        <v>4019</v>
      </c>
      <c r="H822" s="1">
        <v>65358</v>
      </c>
      <c r="I822" s="1">
        <v>65358</v>
      </c>
      <c r="J822" s="1" t="s">
        <v>132</v>
      </c>
      <c r="K822" s="8" t="s">
        <v>3662</v>
      </c>
      <c r="L822" s="9" t="s">
        <v>132</v>
      </c>
      <c r="M822" s="1" t="s">
        <v>132</v>
      </c>
      <c r="N822" s="1" t="s">
        <v>132</v>
      </c>
      <c r="O822" s="1" t="s">
        <v>132</v>
      </c>
      <c r="P822" s="1" t="s">
        <v>132</v>
      </c>
    </row>
    <row r="823" spans="1:16" ht="14.25" customHeight="1" x14ac:dyDescent="0.3">
      <c r="A823" s="1">
        <v>2019</v>
      </c>
      <c r="B823" s="6">
        <v>900</v>
      </c>
      <c r="C823" s="1" t="s">
        <v>1648</v>
      </c>
      <c r="D823" s="7">
        <v>8126</v>
      </c>
      <c r="E823" s="1" t="s">
        <v>1799</v>
      </c>
      <c r="F823" s="1" t="s">
        <v>4026</v>
      </c>
      <c r="G823" s="1" t="s">
        <v>4019</v>
      </c>
      <c r="H823" s="1">
        <v>65358</v>
      </c>
      <c r="I823" s="1">
        <v>65358</v>
      </c>
      <c r="J823" s="1" t="s">
        <v>132</v>
      </c>
      <c r="K823" s="8" t="s">
        <v>4020</v>
      </c>
      <c r="L823" s="9" t="s">
        <v>132</v>
      </c>
      <c r="M823" s="1" t="s">
        <v>132</v>
      </c>
      <c r="N823" s="1" t="s">
        <v>132</v>
      </c>
      <c r="O823" s="1" t="s">
        <v>132</v>
      </c>
      <c r="P823" s="1" t="s">
        <v>132</v>
      </c>
    </row>
    <row r="824" spans="1:16" ht="14.25" customHeight="1" x14ac:dyDescent="0.3">
      <c r="A824" s="1">
        <v>2019</v>
      </c>
      <c r="B824" s="6">
        <v>900</v>
      </c>
      <c r="C824" s="1" t="s">
        <v>1648</v>
      </c>
      <c r="D824" s="7">
        <v>8382</v>
      </c>
      <c r="E824" s="1" t="s">
        <v>1805</v>
      </c>
      <c r="F824" s="1" t="s">
        <v>4025</v>
      </c>
      <c r="G824" s="1" t="s">
        <v>4019</v>
      </c>
      <c r="H824" s="1">
        <v>65358</v>
      </c>
      <c r="I824" s="1">
        <v>65358</v>
      </c>
      <c r="J824" s="1" t="s">
        <v>132</v>
      </c>
      <c r="K824" s="8" t="s">
        <v>3662</v>
      </c>
      <c r="L824" s="9" t="s">
        <v>132</v>
      </c>
      <c r="M824" s="1" t="s">
        <v>132</v>
      </c>
      <c r="N824" s="1" t="s">
        <v>132</v>
      </c>
      <c r="O824" s="1" t="s">
        <v>132</v>
      </c>
      <c r="P824" s="1" t="s">
        <v>132</v>
      </c>
    </row>
    <row r="825" spans="1:16" ht="14.25" customHeight="1" x14ac:dyDescent="0.3">
      <c r="A825" s="1">
        <v>2019</v>
      </c>
      <c r="B825" s="6">
        <v>900</v>
      </c>
      <c r="C825" s="1" t="s">
        <v>1648</v>
      </c>
      <c r="D825" s="7">
        <v>8847</v>
      </c>
      <c r="E825" s="1" t="s">
        <v>1807</v>
      </c>
      <c r="F825" s="1" t="s">
        <v>4025</v>
      </c>
      <c r="G825" s="1" t="s">
        <v>4019</v>
      </c>
      <c r="H825" s="1">
        <v>65358</v>
      </c>
      <c r="I825" s="1">
        <v>65358</v>
      </c>
      <c r="J825" s="1" t="s">
        <v>132</v>
      </c>
      <c r="K825" s="8" t="s">
        <v>3662</v>
      </c>
      <c r="L825" s="9" t="s">
        <v>132</v>
      </c>
      <c r="M825" s="1" t="s">
        <v>132</v>
      </c>
      <c r="N825" s="1" t="s">
        <v>132</v>
      </c>
      <c r="O825" s="1" t="s">
        <v>132</v>
      </c>
      <c r="P825" s="1" t="s">
        <v>132</v>
      </c>
    </row>
    <row r="826" spans="1:16" ht="14.25" customHeight="1" x14ac:dyDescent="0.3">
      <c r="A826" s="1">
        <v>2019</v>
      </c>
      <c r="B826" s="6">
        <v>900</v>
      </c>
      <c r="C826" s="1" t="s">
        <v>1648</v>
      </c>
      <c r="D826" s="7">
        <v>8853</v>
      </c>
      <c r="E826" s="1" t="s">
        <v>1809</v>
      </c>
      <c r="F826" s="1" t="s">
        <v>4024</v>
      </c>
      <c r="G826" s="1" t="s">
        <v>4019</v>
      </c>
      <c r="H826" s="1">
        <v>65358</v>
      </c>
      <c r="I826" s="1">
        <v>65358</v>
      </c>
      <c r="J826" s="1" t="s">
        <v>12</v>
      </c>
      <c r="K826" s="8" t="s">
        <v>4033</v>
      </c>
      <c r="L826" s="9" t="s">
        <v>132</v>
      </c>
      <c r="M826" s="1" t="s">
        <v>132</v>
      </c>
      <c r="N826" s="1" t="s">
        <v>132</v>
      </c>
      <c r="O826" s="1" t="s">
        <v>132</v>
      </c>
      <c r="P826" s="1" t="s">
        <v>132</v>
      </c>
    </row>
    <row r="827" spans="1:16" ht="14.25" customHeight="1" x14ac:dyDescent="0.3">
      <c r="A827" s="1">
        <v>2019</v>
      </c>
      <c r="B827" s="6">
        <v>900</v>
      </c>
      <c r="C827" s="1" t="s">
        <v>1648</v>
      </c>
      <c r="D827" s="7">
        <v>8897</v>
      </c>
      <c r="E827" s="1" t="s">
        <v>1075</v>
      </c>
      <c r="F827" s="1" t="s">
        <v>4025</v>
      </c>
      <c r="G827" s="1" t="s">
        <v>4019</v>
      </c>
      <c r="H827" s="1">
        <v>65358</v>
      </c>
      <c r="I827" s="1">
        <v>65358</v>
      </c>
      <c r="J827" s="1" t="s">
        <v>132</v>
      </c>
      <c r="K827" s="8" t="s">
        <v>3662</v>
      </c>
      <c r="L827" s="9" t="s">
        <v>132</v>
      </c>
      <c r="M827" s="1" t="s">
        <v>132</v>
      </c>
      <c r="N827" s="1" t="s">
        <v>132</v>
      </c>
      <c r="O827" s="1" t="s">
        <v>132</v>
      </c>
      <c r="P827" s="1" t="s">
        <v>132</v>
      </c>
    </row>
    <row r="828" spans="1:16" ht="14.25" customHeight="1" x14ac:dyDescent="0.3">
      <c r="A828" s="1">
        <v>2019</v>
      </c>
      <c r="B828" s="6">
        <v>900</v>
      </c>
      <c r="C828" s="1" t="s">
        <v>1648</v>
      </c>
      <c r="D828" s="7">
        <v>9397</v>
      </c>
      <c r="E828" s="1" t="s">
        <v>1813</v>
      </c>
      <c r="F828" s="1" t="s">
        <v>4025</v>
      </c>
      <c r="G828" s="1" t="s">
        <v>4019</v>
      </c>
      <c r="H828" s="1">
        <v>65358</v>
      </c>
      <c r="I828" s="1">
        <v>65358</v>
      </c>
      <c r="J828" s="1" t="s">
        <v>132</v>
      </c>
      <c r="K828" s="8" t="s">
        <v>3662</v>
      </c>
      <c r="L828" s="9" t="s">
        <v>132</v>
      </c>
      <c r="M828" s="1" t="s">
        <v>132</v>
      </c>
      <c r="N828" s="1" t="s">
        <v>132</v>
      </c>
      <c r="O828" s="1" t="s">
        <v>132</v>
      </c>
      <c r="P828" s="1" t="s">
        <v>132</v>
      </c>
    </row>
    <row r="829" spans="1:16" ht="14.25" customHeight="1" x14ac:dyDescent="0.3">
      <c r="A829" s="1">
        <v>2019</v>
      </c>
      <c r="B829" s="6">
        <v>900</v>
      </c>
      <c r="C829" s="1" t="s">
        <v>1648</v>
      </c>
      <c r="D829" s="7">
        <v>9592</v>
      </c>
      <c r="E829" s="1" t="s">
        <v>1811</v>
      </c>
      <c r="F829" s="1" t="s">
        <v>4025</v>
      </c>
      <c r="G829" s="1" t="s">
        <v>4019</v>
      </c>
      <c r="H829" s="1">
        <v>65358</v>
      </c>
      <c r="I829" s="1">
        <v>65358</v>
      </c>
      <c r="J829" s="1" t="s">
        <v>132</v>
      </c>
      <c r="K829" s="8" t="s">
        <v>3662</v>
      </c>
      <c r="L829" s="9" t="s">
        <v>132</v>
      </c>
      <c r="M829" s="1" t="s">
        <v>132</v>
      </c>
      <c r="N829" s="1" t="s">
        <v>132</v>
      </c>
      <c r="O829" s="1" t="s">
        <v>132</v>
      </c>
      <c r="P829" s="1" t="s">
        <v>132</v>
      </c>
    </row>
    <row r="830" spans="1:16" ht="14.25" customHeight="1" x14ac:dyDescent="0.3">
      <c r="A830" s="1">
        <v>2019</v>
      </c>
      <c r="B830" s="1">
        <v>910</v>
      </c>
      <c r="C830" s="1" t="s">
        <v>1852</v>
      </c>
      <c r="D830" s="1" t="s">
        <v>87</v>
      </c>
      <c r="E830" s="1" t="s">
        <v>87</v>
      </c>
      <c r="F830" s="1" t="s">
        <v>4032</v>
      </c>
      <c r="G830" s="1" t="s">
        <v>4019</v>
      </c>
      <c r="H830" s="1">
        <v>6605</v>
      </c>
      <c r="I830" s="1">
        <v>6605</v>
      </c>
      <c r="J830" s="1" t="s">
        <v>132</v>
      </c>
      <c r="K830" s="1" t="s">
        <v>3662</v>
      </c>
      <c r="L830" s="1" t="s">
        <v>132</v>
      </c>
      <c r="M830" s="1" t="s">
        <v>132</v>
      </c>
      <c r="N830" s="1" t="s">
        <v>132</v>
      </c>
      <c r="O830" s="1" t="s">
        <v>132</v>
      </c>
      <c r="P830" s="1" t="s">
        <v>132</v>
      </c>
    </row>
    <row r="831" spans="1:16" ht="14.25" customHeight="1" x14ac:dyDescent="0.3">
      <c r="A831" s="1">
        <v>2019</v>
      </c>
      <c r="B831" s="6">
        <v>910</v>
      </c>
      <c r="C831" s="1" t="s">
        <v>1852</v>
      </c>
      <c r="D831" s="7">
        <v>37</v>
      </c>
      <c r="E831" s="1" t="s">
        <v>1889</v>
      </c>
      <c r="F831" s="1" t="s">
        <v>4024</v>
      </c>
      <c r="G831" s="1" t="s">
        <v>4019</v>
      </c>
      <c r="H831" s="1">
        <v>6605</v>
      </c>
      <c r="I831" s="1">
        <v>6605</v>
      </c>
      <c r="J831" s="1" t="s">
        <v>132</v>
      </c>
      <c r="K831" s="8" t="s">
        <v>3662</v>
      </c>
      <c r="L831" s="9" t="s">
        <v>132</v>
      </c>
      <c r="M831" s="1" t="s">
        <v>132</v>
      </c>
      <c r="N831" s="1" t="s">
        <v>132</v>
      </c>
      <c r="O831" s="1" t="s">
        <v>132</v>
      </c>
      <c r="P831" s="1" t="s">
        <v>132</v>
      </c>
    </row>
    <row r="832" spans="1:16" ht="14.25" customHeight="1" x14ac:dyDescent="0.3">
      <c r="A832" s="1">
        <v>2019</v>
      </c>
      <c r="B832" s="6">
        <v>910</v>
      </c>
      <c r="C832" s="1" t="s">
        <v>1852</v>
      </c>
      <c r="D832" s="7">
        <v>38</v>
      </c>
      <c r="E832" s="1" t="s">
        <v>1863</v>
      </c>
      <c r="F832" s="1" t="s">
        <v>4024</v>
      </c>
      <c r="G832" s="1" t="s">
        <v>4019</v>
      </c>
      <c r="H832" s="1">
        <v>6605</v>
      </c>
      <c r="I832" s="1">
        <v>6605</v>
      </c>
      <c r="J832" s="1" t="s">
        <v>132</v>
      </c>
      <c r="K832" s="8" t="s">
        <v>3662</v>
      </c>
      <c r="L832" s="9" t="s">
        <v>132</v>
      </c>
      <c r="M832" s="1" t="s">
        <v>132</v>
      </c>
      <c r="N832" s="1" t="s">
        <v>132</v>
      </c>
      <c r="O832" s="1" t="s">
        <v>132</v>
      </c>
      <c r="P832" s="1" t="s">
        <v>132</v>
      </c>
    </row>
    <row r="833" spans="1:16" ht="14.25" customHeight="1" x14ac:dyDescent="0.3">
      <c r="A833" s="1">
        <v>2019</v>
      </c>
      <c r="B833" s="6">
        <v>910</v>
      </c>
      <c r="C833" s="1" t="s">
        <v>1852</v>
      </c>
      <c r="D833" s="7">
        <v>39</v>
      </c>
      <c r="E833" s="1" t="s">
        <v>1879</v>
      </c>
      <c r="F833" s="1" t="s">
        <v>4024</v>
      </c>
      <c r="G833" s="1" t="s">
        <v>4019</v>
      </c>
      <c r="H833" s="1">
        <v>6605</v>
      </c>
      <c r="I833" s="1">
        <v>6605</v>
      </c>
      <c r="J833" s="1" t="s">
        <v>132</v>
      </c>
      <c r="K833" s="8" t="s">
        <v>3662</v>
      </c>
      <c r="L833" s="9" t="s">
        <v>132</v>
      </c>
      <c r="M833" s="1" t="s">
        <v>132</v>
      </c>
      <c r="N833" s="1" t="s">
        <v>132</v>
      </c>
      <c r="O833" s="1" t="s">
        <v>132</v>
      </c>
      <c r="P833" s="1" t="s">
        <v>132</v>
      </c>
    </row>
    <row r="834" spans="1:16" ht="14.25" customHeight="1" x14ac:dyDescent="0.3">
      <c r="A834" s="1">
        <v>2019</v>
      </c>
      <c r="B834" s="6">
        <v>910</v>
      </c>
      <c r="C834" s="1" t="s">
        <v>1852</v>
      </c>
      <c r="D834" s="7">
        <v>205</v>
      </c>
      <c r="E834" s="1" t="s">
        <v>1887</v>
      </c>
      <c r="F834" s="1" t="s">
        <v>4030</v>
      </c>
      <c r="G834" s="1" t="s">
        <v>4019</v>
      </c>
      <c r="H834" s="1">
        <v>6605</v>
      </c>
      <c r="I834" s="1">
        <v>6605</v>
      </c>
      <c r="J834" s="1" t="s">
        <v>132</v>
      </c>
      <c r="K834" s="10" t="s">
        <v>3662</v>
      </c>
      <c r="L834" s="9" t="s">
        <v>132</v>
      </c>
      <c r="M834" s="1" t="s">
        <v>132</v>
      </c>
      <c r="N834" s="1" t="s">
        <v>132</v>
      </c>
      <c r="O834" s="1" t="s">
        <v>132</v>
      </c>
      <c r="P834" s="1" t="s">
        <v>132</v>
      </c>
    </row>
    <row r="835" spans="1:16" ht="14.25" customHeight="1" x14ac:dyDescent="0.3">
      <c r="A835" s="1">
        <v>2019</v>
      </c>
      <c r="B835" s="6">
        <v>910</v>
      </c>
      <c r="C835" s="1" t="s">
        <v>1852</v>
      </c>
      <c r="D835" s="7">
        <v>471</v>
      </c>
      <c r="E835" s="1" t="s">
        <v>1853</v>
      </c>
      <c r="F835" s="1" t="s">
        <v>4024</v>
      </c>
      <c r="G835" s="1" t="s">
        <v>4019</v>
      </c>
      <c r="H835" s="1">
        <v>6605</v>
      </c>
      <c r="I835" s="1">
        <v>6605</v>
      </c>
      <c r="J835" s="1" t="s">
        <v>132</v>
      </c>
      <c r="K835" s="8" t="s">
        <v>3662</v>
      </c>
      <c r="L835" s="9" t="s">
        <v>132</v>
      </c>
      <c r="M835" s="1" t="s">
        <v>132</v>
      </c>
      <c r="N835" s="1" t="s">
        <v>132</v>
      </c>
      <c r="O835" s="1" t="s">
        <v>132</v>
      </c>
      <c r="P835" s="1" t="s">
        <v>132</v>
      </c>
    </row>
    <row r="836" spans="1:16" ht="14.25" customHeight="1" x14ac:dyDescent="0.3">
      <c r="A836" s="1">
        <v>2019</v>
      </c>
      <c r="B836" s="6">
        <v>910</v>
      </c>
      <c r="C836" s="1" t="s">
        <v>1852</v>
      </c>
      <c r="D836" s="7">
        <v>604</v>
      </c>
      <c r="E836" s="1" t="s">
        <v>1859</v>
      </c>
      <c r="F836" s="1" t="s">
        <v>4024</v>
      </c>
      <c r="G836" s="1" t="s">
        <v>4019</v>
      </c>
      <c r="H836" s="1">
        <v>6605</v>
      </c>
      <c r="I836" s="1">
        <v>6605</v>
      </c>
      <c r="J836" s="1" t="s">
        <v>132</v>
      </c>
      <c r="K836" s="8" t="s">
        <v>3662</v>
      </c>
      <c r="L836" s="9" t="s">
        <v>132</v>
      </c>
      <c r="M836" s="1" t="s">
        <v>132</v>
      </c>
      <c r="N836" s="1" t="s">
        <v>132</v>
      </c>
      <c r="O836" s="1" t="s">
        <v>132</v>
      </c>
      <c r="P836" s="1" t="s">
        <v>132</v>
      </c>
    </row>
    <row r="837" spans="1:16" ht="14.25" customHeight="1" x14ac:dyDescent="0.3">
      <c r="A837" s="1">
        <v>2019</v>
      </c>
      <c r="B837" s="6">
        <v>910</v>
      </c>
      <c r="C837" s="1" t="s">
        <v>1852</v>
      </c>
      <c r="D837" s="7">
        <v>793</v>
      </c>
      <c r="E837" s="1" t="s">
        <v>1861</v>
      </c>
      <c r="F837" s="1" t="s">
        <v>4024</v>
      </c>
      <c r="G837" s="1" t="s">
        <v>4019</v>
      </c>
      <c r="H837" s="1">
        <v>6605</v>
      </c>
      <c r="I837" s="1">
        <v>6605</v>
      </c>
      <c r="J837" s="1" t="s">
        <v>132</v>
      </c>
      <c r="K837" s="8" t="s">
        <v>3662</v>
      </c>
      <c r="L837" s="9" t="s">
        <v>132</v>
      </c>
      <c r="M837" s="1" t="s">
        <v>132</v>
      </c>
      <c r="N837" s="1" t="s">
        <v>132</v>
      </c>
      <c r="O837" s="1" t="s">
        <v>132</v>
      </c>
      <c r="P837" s="1" t="s">
        <v>132</v>
      </c>
    </row>
    <row r="838" spans="1:16" ht="14.25" customHeight="1" x14ac:dyDescent="0.3">
      <c r="A838" s="1">
        <v>2019</v>
      </c>
      <c r="B838" s="6">
        <v>910</v>
      </c>
      <c r="C838" s="1" t="s">
        <v>1852</v>
      </c>
      <c r="D838" s="7">
        <v>861</v>
      </c>
      <c r="E838" s="1" t="s">
        <v>1855</v>
      </c>
      <c r="F838" s="1" t="s">
        <v>4072</v>
      </c>
      <c r="G838" s="1" t="s">
        <v>4019</v>
      </c>
      <c r="H838" s="1">
        <v>6605</v>
      </c>
      <c r="I838" s="1">
        <v>6605</v>
      </c>
      <c r="J838" s="1" t="s">
        <v>12</v>
      </c>
      <c r="K838" s="8" t="s">
        <v>4033</v>
      </c>
      <c r="L838" s="9" t="s">
        <v>132</v>
      </c>
      <c r="M838" s="1" t="s">
        <v>132</v>
      </c>
      <c r="N838" s="1" t="s">
        <v>132</v>
      </c>
      <c r="O838" s="1" t="s">
        <v>132</v>
      </c>
      <c r="P838" s="1" t="s">
        <v>132</v>
      </c>
    </row>
    <row r="839" spans="1:16" ht="14.25" customHeight="1" x14ac:dyDescent="0.3">
      <c r="A839" s="1">
        <v>2019</v>
      </c>
      <c r="B839" s="6">
        <v>910</v>
      </c>
      <c r="C839" s="1" t="s">
        <v>1852</v>
      </c>
      <c r="D839" s="7">
        <v>2340</v>
      </c>
      <c r="E839" s="1" t="s">
        <v>1865</v>
      </c>
      <c r="F839" s="1" t="s">
        <v>4024</v>
      </c>
      <c r="G839" s="1" t="s">
        <v>4019</v>
      </c>
      <c r="H839" s="1">
        <v>6605</v>
      </c>
      <c r="I839" s="1">
        <v>6605</v>
      </c>
      <c r="J839" s="1" t="s">
        <v>132</v>
      </c>
      <c r="K839" s="8" t="s">
        <v>3662</v>
      </c>
      <c r="L839" s="9" t="s">
        <v>132</v>
      </c>
      <c r="M839" s="1" t="s">
        <v>132</v>
      </c>
      <c r="N839" s="1" t="s">
        <v>132</v>
      </c>
      <c r="O839" s="1" t="s">
        <v>132</v>
      </c>
      <c r="P839" s="1" t="s">
        <v>132</v>
      </c>
    </row>
    <row r="840" spans="1:16" ht="14.25" customHeight="1" x14ac:dyDescent="0.3">
      <c r="A840" s="1">
        <v>2019</v>
      </c>
      <c r="B840" s="6">
        <v>910</v>
      </c>
      <c r="C840" s="1" t="s">
        <v>1852</v>
      </c>
      <c r="D840" s="7">
        <v>2346</v>
      </c>
      <c r="E840" s="1" t="s">
        <v>1871</v>
      </c>
      <c r="F840" s="1" t="s">
        <v>4024</v>
      </c>
      <c r="G840" s="1" t="s">
        <v>4019</v>
      </c>
      <c r="H840" s="1">
        <v>6605</v>
      </c>
      <c r="I840" s="1">
        <v>6605</v>
      </c>
      <c r="J840" s="1" t="s">
        <v>132</v>
      </c>
      <c r="K840" s="8" t="s">
        <v>3662</v>
      </c>
      <c r="L840" s="9" t="s">
        <v>132</v>
      </c>
      <c r="M840" s="1" t="s">
        <v>132</v>
      </c>
      <c r="N840" s="1" t="s">
        <v>132</v>
      </c>
      <c r="O840" s="1" t="s">
        <v>132</v>
      </c>
      <c r="P840" s="1" t="s">
        <v>132</v>
      </c>
    </row>
    <row r="841" spans="1:16" ht="14.25" customHeight="1" x14ac:dyDescent="0.3">
      <c r="A841" s="1">
        <v>2019</v>
      </c>
      <c r="B841" s="6">
        <v>910</v>
      </c>
      <c r="C841" s="1" t="s">
        <v>1852</v>
      </c>
      <c r="D841" s="7">
        <v>2350</v>
      </c>
      <c r="E841" s="1" t="s">
        <v>1873</v>
      </c>
      <c r="F841" s="1" t="s">
        <v>4024</v>
      </c>
      <c r="G841" s="1" t="s">
        <v>4019</v>
      </c>
      <c r="H841" s="1">
        <v>6605</v>
      </c>
      <c r="I841" s="1">
        <v>6605</v>
      </c>
      <c r="J841" s="1" t="s">
        <v>132</v>
      </c>
      <c r="K841" s="8" t="s">
        <v>3662</v>
      </c>
      <c r="L841" s="9" t="s">
        <v>132</v>
      </c>
      <c r="M841" s="1" t="s">
        <v>132</v>
      </c>
      <c r="N841" s="1" t="s">
        <v>132</v>
      </c>
      <c r="O841" s="1" t="s">
        <v>132</v>
      </c>
      <c r="P841" s="1" t="s">
        <v>132</v>
      </c>
    </row>
    <row r="842" spans="1:16" ht="14.25" customHeight="1" x14ac:dyDescent="0.3">
      <c r="A842" s="1">
        <v>2019</v>
      </c>
      <c r="B842" s="6">
        <v>910</v>
      </c>
      <c r="C842" s="1" t="s">
        <v>1852</v>
      </c>
      <c r="D842" s="7">
        <v>2355</v>
      </c>
      <c r="E842" s="1" t="s">
        <v>1875</v>
      </c>
      <c r="F842" s="1" t="s">
        <v>4024</v>
      </c>
      <c r="G842" s="1" t="s">
        <v>4019</v>
      </c>
      <c r="H842" s="1">
        <v>6605</v>
      </c>
      <c r="I842" s="1">
        <v>6605</v>
      </c>
      <c r="J842" s="1" t="s">
        <v>132</v>
      </c>
      <c r="K842" s="8" t="s">
        <v>3662</v>
      </c>
      <c r="L842" s="9" t="s">
        <v>132</v>
      </c>
      <c r="M842" s="1" t="s">
        <v>132</v>
      </c>
      <c r="N842" s="1" t="s">
        <v>132</v>
      </c>
      <c r="O842" s="1" t="s">
        <v>132</v>
      </c>
      <c r="P842" s="1" t="s">
        <v>132</v>
      </c>
    </row>
    <row r="843" spans="1:16" ht="14.25" customHeight="1" x14ac:dyDescent="0.3">
      <c r="A843" s="1">
        <v>2019</v>
      </c>
      <c r="B843" s="6">
        <v>910</v>
      </c>
      <c r="C843" s="1" t="s">
        <v>1852</v>
      </c>
      <c r="D843" s="7">
        <v>2530</v>
      </c>
      <c r="E843" s="1" t="s">
        <v>1877</v>
      </c>
      <c r="F843" s="1" t="s">
        <v>4024</v>
      </c>
      <c r="G843" s="1" t="s">
        <v>4019</v>
      </c>
      <c r="H843" s="1">
        <v>6605</v>
      </c>
      <c r="I843" s="1">
        <v>6605</v>
      </c>
      <c r="J843" s="1" t="s">
        <v>132</v>
      </c>
      <c r="K843" s="8" t="s">
        <v>3662</v>
      </c>
      <c r="L843" s="9" t="s">
        <v>132</v>
      </c>
      <c r="M843" s="1" t="s">
        <v>132</v>
      </c>
      <c r="N843" s="1" t="s">
        <v>132</v>
      </c>
      <c r="O843" s="1" t="s">
        <v>132</v>
      </c>
      <c r="P843" s="1" t="s">
        <v>132</v>
      </c>
    </row>
    <row r="844" spans="1:16" ht="14.25" customHeight="1" x14ac:dyDescent="0.3">
      <c r="A844" s="1">
        <v>2019</v>
      </c>
      <c r="B844" s="6">
        <v>910</v>
      </c>
      <c r="C844" s="1" t="s">
        <v>1852</v>
      </c>
      <c r="D844" s="7">
        <v>2643</v>
      </c>
      <c r="E844" s="1" t="s">
        <v>1867</v>
      </c>
      <c r="F844" s="1" t="s">
        <v>4072</v>
      </c>
      <c r="G844" s="1" t="s">
        <v>4019</v>
      </c>
      <c r="H844" s="1">
        <v>6605</v>
      </c>
      <c r="I844" s="1">
        <v>6605</v>
      </c>
      <c r="J844" s="1" t="s">
        <v>12</v>
      </c>
      <c r="K844" s="8" t="s">
        <v>4033</v>
      </c>
      <c r="L844" s="9" t="s">
        <v>132</v>
      </c>
      <c r="M844" s="1" t="s">
        <v>132</v>
      </c>
      <c r="N844" s="1" t="s">
        <v>132</v>
      </c>
      <c r="O844" s="1" t="s">
        <v>132</v>
      </c>
      <c r="P844" s="1" t="s">
        <v>132</v>
      </c>
    </row>
    <row r="845" spans="1:16" ht="14.25" customHeight="1" x14ac:dyDescent="0.3">
      <c r="A845" s="1">
        <v>2019</v>
      </c>
      <c r="B845" s="6">
        <v>910</v>
      </c>
      <c r="C845" s="1" t="s">
        <v>1852</v>
      </c>
      <c r="D845" s="7">
        <v>3710</v>
      </c>
      <c r="E845" s="1" t="s">
        <v>1881</v>
      </c>
      <c r="F845" s="1" t="s">
        <v>4024</v>
      </c>
      <c r="G845" s="1" t="s">
        <v>4019</v>
      </c>
      <c r="H845" s="1">
        <v>6605</v>
      </c>
      <c r="I845" s="1">
        <v>6605</v>
      </c>
      <c r="J845" s="1" t="s">
        <v>132</v>
      </c>
      <c r="K845" s="8" t="s">
        <v>3662</v>
      </c>
      <c r="L845" s="9" t="s">
        <v>132</v>
      </c>
      <c r="M845" s="1" t="s">
        <v>132</v>
      </c>
      <c r="N845" s="1" t="s">
        <v>132</v>
      </c>
      <c r="O845" s="1" t="s">
        <v>132</v>
      </c>
      <c r="P845" s="1" t="s">
        <v>132</v>
      </c>
    </row>
    <row r="846" spans="1:16" ht="14.25" customHeight="1" x14ac:dyDescent="0.3">
      <c r="A846" s="1">
        <v>2019</v>
      </c>
      <c r="B846" s="6">
        <v>910</v>
      </c>
      <c r="C846" s="1" t="s">
        <v>1852</v>
      </c>
      <c r="D846" s="7">
        <v>4838</v>
      </c>
      <c r="E846" s="1" t="s">
        <v>1885</v>
      </c>
      <c r="F846" s="1" t="s">
        <v>4023</v>
      </c>
      <c r="G846" s="1" t="s">
        <v>4019</v>
      </c>
      <c r="H846" s="1">
        <v>6605</v>
      </c>
      <c r="I846" s="1">
        <v>6605</v>
      </c>
      <c r="J846" s="1" t="s">
        <v>132</v>
      </c>
      <c r="K846" s="8" t="s">
        <v>4020</v>
      </c>
      <c r="L846" s="9" t="s">
        <v>132</v>
      </c>
      <c r="M846" s="1" t="s">
        <v>132</v>
      </c>
      <c r="N846" s="1" t="s">
        <v>132</v>
      </c>
      <c r="O846" s="1" t="s">
        <v>132</v>
      </c>
      <c r="P846" s="1" t="s">
        <v>132</v>
      </c>
    </row>
    <row r="847" spans="1:16" ht="14.25" customHeight="1" x14ac:dyDescent="0.3">
      <c r="A847" s="1">
        <v>2019</v>
      </c>
      <c r="B847" s="6">
        <v>910</v>
      </c>
      <c r="C847" s="1" t="s">
        <v>1852</v>
      </c>
      <c r="D847" s="7">
        <v>5742</v>
      </c>
      <c r="E847" s="1" t="s">
        <v>1883</v>
      </c>
      <c r="F847" s="1" t="s">
        <v>4024</v>
      </c>
      <c r="G847" s="1" t="s">
        <v>4019</v>
      </c>
      <c r="H847" s="1">
        <v>6605</v>
      </c>
      <c r="I847" s="1">
        <v>6605</v>
      </c>
      <c r="J847" s="1" t="s">
        <v>132</v>
      </c>
      <c r="K847" s="8" t="s">
        <v>3662</v>
      </c>
      <c r="L847" s="9" t="s">
        <v>132</v>
      </c>
      <c r="M847" s="1" t="s">
        <v>132</v>
      </c>
      <c r="N847" s="1" t="s">
        <v>132</v>
      </c>
      <c r="O847" s="1" t="s">
        <v>132</v>
      </c>
      <c r="P847" s="1" t="s">
        <v>132</v>
      </c>
    </row>
    <row r="848" spans="1:16" ht="14.25" customHeight="1" x14ac:dyDescent="0.3">
      <c r="A848" s="1">
        <v>2019</v>
      </c>
      <c r="B848" s="6">
        <v>910</v>
      </c>
      <c r="C848" s="1" t="s">
        <v>1852</v>
      </c>
      <c r="D848" s="7">
        <v>7296</v>
      </c>
      <c r="E848" s="1" t="s">
        <v>1891</v>
      </c>
      <c r="F848" s="1" t="s">
        <v>4024</v>
      </c>
      <c r="G848" s="1" t="s">
        <v>4019</v>
      </c>
      <c r="H848" s="1">
        <v>6605</v>
      </c>
      <c r="I848" s="1">
        <v>6605</v>
      </c>
      <c r="J848" s="1" t="s">
        <v>132</v>
      </c>
      <c r="K848" s="8" t="s">
        <v>3662</v>
      </c>
      <c r="L848" s="9" t="s">
        <v>132</v>
      </c>
      <c r="M848" s="1" t="s">
        <v>132</v>
      </c>
      <c r="N848" s="1" t="s">
        <v>132</v>
      </c>
      <c r="O848" s="1" t="s">
        <v>132</v>
      </c>
      <c r="P848" s="1" t="s">
        <v>132</v>
      </c>
    </row>
    <row r="849" spans="1:16" ht="14.25" customHeight="1" x14ac:dyDescent="0.3">
      <c r="A849" s="1">
        <v>2019</v>
      </c>
      <c r="B849" s="6">
        <v>910</v>
      </c>
      <c r="C849" s="1" t="s">
        <v>1852</v>
      </c>
      <c r="D849" s="7">
        <v>9061</v>
      </c>
      <c r="E849" s="1" t="s">
        <v>1893</v>
      </c>
      <c r="F849" s="1" t="s">
        <v>4073</v>
      </c>
      <c r="G849" s="1" t="s">
        <v>4019</v>
      </c>
      <c r="H849" s="1">
        <v>6605</v>
      </c>
      <c r="I849" s="1">
        <v>6605</v>
      </c>
      <c r="J849" s="1" t="s">
        <v>132</v>
      </c>
      <c r="K849" s="8" t="s">
        <v>4020</v>
      </c>
      <c r="L849" s="9" t="s">
        <v>132</v>
      </c>
      <c r="M849" s="1" t="s">
        <v>132</v>
      </c>
      <c r="N849" s="1" t="s">
        <v>132</v>
      </c>
      <c r="O849" s="1" t="s">
        <v>132</v>
      </c>
      <c r="P849" s="1" t="s">
        <v>132</v>
      </c>
    </row>
    <row r="850" spans="1:16" ht="14.25" customHeight="1" x14ac:dyDescent="0.3">
      <c r="A850" s="1">
        <v>2019</v>
      </c>
      <c r="B850" s="6">
        <v>910</v>
      </c>
      <c r="C850" s="1" t="s">
        <v>1852</v>
      </c>
      <c r="D850" s="7">
        <v>9701</v>
      </c>
      <c r="E850" s="1" t="s">
        <v>1895</v>
      </c>
      <c r="F850" s="1" t="s">
        <v>4065</v>
      </c>
      <c r="G850" s="1" t="s">
        <v>4019</v>
      </c>
      <c r="H850" s="1">
        <v>6605</v>
      </c>
      <c r="I850" s="1">
        <v>6605</v>
      </c>
      <c r="J850" s="1" t="s">
        <v>132</v>
      </c>
      <c r="K850" s="8" t="s">
        <v>4066</v>
      </c>
      <c r="L850" s="9" t="s">
        <v>132</v>
      </c>
      <c r="M850" s="1" t="s">
        <v>132</v>
      </c>
      <c r="N850" s="1" t="s">
        <v>132</v>
      </c>
      <c r="O850" s="1" t="s">
        <v>132</v>
      </c>
      <c r="P850" s="1" t="s">
        <v>132</v>
      </c>
    </row>
    <row r="851" spans="1:16" ht="14.25" customHeight="1" x14ac:dyDescent="0.3">
      <c r="A851" s="1">
        <v>2019</v>
      </c>
      <c r="B851" s="1">
        <v>920</v>
      </c>
      <c r="C851" s="1" t="s">
        <v>1400</v>
      </c>
      <c r="D851" s="1" t="s">
        <v>87</v>
      </c>
      <c r="E851" s="1" t="s">
        <v>87</v>
      </c>
      <c r="F851" s="1" t="s">
        <v>4051</v>
      </c>
      <c r="G851" s="1" t="s">
        <v>4019</v>
      </c>
      <c r="H851" s="1">
        <v>2257</v>
      </c>
      <c r="I851" s="1">
        <v>2257</v>
      </c>
      <c r="J851" s="1" t="s">
        <v>12</v>
      </c>
      <c r="K851" s="1" t="s">
        <v>4033</v>
      </c>
      <c r="L851" s="1" t="s">
        <v>132</v>
      </c>
      <c r="M851" s="1" t="s">
        <v>132</v>
      </c>
      <c r="N851" s="1" t="s">
        <v>132</v>
      </c>
      <c r="O851" s="1" t="s">
        <v>132</v>
      </c>
      <c r="P851" s="1" t="s">
        <v>132</v>
      </c>
    </row>
    <row r="852" spans="1:16" ht="14.25" customHeight="1" x14ac:dyDescent="0.3">
      <c r="A852" s="1">
        <v>2019</v>
      </c>
      <c r="B852" s="6">
        <v>920</v>
      </c>
      <c r="C852" s="1" t="s">
        <v>1400</v>
      </c>
      <c r="D852" s="7">
        <v>2572</v>
      </c>
      <c r="E852" s="1" t="s">
        <v>1955</v>
      </c>
      <c r="F852" s="1" t="s">
        <v>4024</v>
      </c>
      <c r="G852" s="1" t="s">
        <v>4019</v>
      </c>
      <c r="H852" s="1">
        <v>2257</v>
      </c>
      <c r="I852" s="1">
        <v>2257</v>
      </c>
      <c r="J852" s="1" t="s">
        <v>12</v>
      </c>
      <c r="K852" s="8" t="s">
        <v>4033</v>
      </c>
      <c r="L852" s="9" t="s">
        <v>132</v>
      </c>
      <c r="M852" s="1" t="s">
        <v>132</v>
      </c>
      <c r="N852" s="1" t="s">
        <v>132</v>
      </c>
      <c r="O852" s="1" t="s">
        <v>132</v>
      </c>
      <c r="P852" s="1" t="s">
        <v>132</v>
      </c>
    </row>
    <row r="853" spans="1:16" ht="14.25" customHeight="1" x14ac:dyDescent="0.3">
      <c r="A853" s="1">
        <v>2019</v>
      </c>
      <c r="B853" s="6">
        <v>920</v>
      </c>
      <c r="C853" s="1" t="s">
        <v>1400</v>
      </c>
      <c r="D853" s="7">
        <v>2604</v>
      </c>
      <c r="E853" s="1" t="s">
        <v>1951</v>
      </c>
      <c r="F853" s="1" t="s">
        <v>4025</v>
      </c>
      <c r="G853" s="1" t="s">
        <v>4019</v>
      </c>
      <c r="H853" s="1">
        <v>2257</v>
      </c>
      <c r="I853" s="1">
        <v>2257</v>
      </c>
      <c r="J853" s="1" t="s">
        <v>132</v>
      </c>
      <c r="K853" s="8" t="s">
        <v>3662</v>
      </c>
      <c r="L853" s="9" t="s">
        <v>132</v>
      </c>
      <c r="M853" s="1" t="s">
        <v>132</v>
      </c>
      <c r="N853" s="1" t="s">
        <v>132</v>
      </c>
      <c r="O853" s="1" t="s">
        <v>132</v>
      </c>
      <c r="P853" s="1" t="s">
        <v>132</v>
      </c>
    </row>
    <row r="854" spans="1:16" ht="14.25" customHeight="1" x14ac:dyDescent="0.3">
      <c r="A854" s="1">
        <v>2019</v>
      </c>
      <c r="B854" s="6">
        <v>920</v>
      </c>
      <c r="C854" s="1" t="s">
        <v>1400</v>
      </c>
      <c r="D854" s="7">
        <v>2608</v>
      </c>
      <c r="E854" s="1" t="s">
        <v>1949</v>
      </c>
      <c r="F854" s="1" t="s">
        <v>4025</v>
      </c>
      <c r="G854" s="1" t="s">
        <v>4019</v>
      </c>
      <c r="H854" s="1">
        <v>2257</v>
      </c>
      <c r="I854" s="1">
        <v>2257</v>
      </c>
      <c r="J854" s="1" t="s">
        <v>12</v>
      </c>
      <c r="K854" s="8" t="s">
        <v>4033</v>
      </c>
      <c r="L854" s="9" t="s">
        <v>132</v>
      </c>
      <c r="M854" s="1" t="s">
        <v>132</v>
      </c>
      <c r="N854" s="1" t="s">
        <v>132</v>
      </c>
      <c r="O854" s="1" t="s">
        <v>132</v>
      </c>
      <c r="P854" s="1" t="s">
        <v>132</v>
      </c>
    </row>
    <row r="855" spans="1:16" ht="14.25" customHeight="1" x14ac:dyDescent="0.3">
      <c r="A855" s="1">
        <v>2019</v>
      </c>
      <c r="B855" s="6">
        <v>920</v>
      </c>
      <c r="C855" s="1" t="s">
        <v>1400</v>
      </c>
      <c r="D855" s="7">
        <v>3236</v>
      </c>
      <c r="E855" s="1" t="s">
        <v>1401</v>
      </c>
      <c r="F855" s="1" t="s">
        <v>4043</v>
      </c>
      <c r="G855" s="1" t="s">
        <v>4019</v>
      </c>
      <c r="H855" s="1">
        <v>2257</v>
      </c>
      <c r="I855" s="1">
        <v>2257</v>
      </c>
      <c r="J855" s="1" t="s">
        <v>132</v>
      </c>
      <c r="K855" s="8" t="s">
        <v>4020</v>
      </c>
      <c r="L855" s="9" t="s">
        <v>132</v>
      </c>
      <c r="M855" s="1" t="s">
        <v>132</v>
      </c>
      <c r="N855" s="1" t="s">
        <v>132</v>
      </c>
      <c r="O855" s="1" t="s">
        <v>132</v>
      </c>
      <c r="P855" s="1" t="s">
        <v>132</v>
      </c>
    </row>
    <row r="856" spans="1:16" ht="14.25" customHeight="1" x14ac:dyDescent="0.3">
      <c r="A856" s="1">
        <v>2019</v>
      </c>
      <c r="B856" s="6">
        <v>920</v>
      </c>
      <c r="C856" s="1" t="s">
        <v>1400</v>
      </c>
      <c r="D856" s="7">
        <v>7517</v>
      </c>
      <c r="E856" s="1" t="s">
        <v>1429</v>
      </c>
      <c r="F856" s="1" t="s">
        <v>4023</v>
      </c>
      <c r="G856" s="1" t="s">
        <v>4019</v>
      </c>
      <c r="H856" s="1">
        <v>2257</v>
      </c>
      <c r="I856" s="1">
        <v>2257</v>
      </c>
      <c r="J856" s="1" t="s">
        <v>12</v>
      </c>
      <c r="K856" s="8" t="s">
        <v>4033</v>
      </c>
      <c r="L856" s="9" t="s">
        <v>132</v>
      </c>
      <c r="M856" s="1" t="s">
        <v>132</v>
      </c>
      <c r="N856" s="1" t="s">
        <v>132</v>
      </c>
      <c r="O856" s="1" t="s">
        <v>132</v>
      </c>
      <c r="P856" s="1" t="s">
        <v>132</v>
      </c>
    </row>
    <row r="857" spans="1:16" ht="14.25" customHeight="1" x14ac:dyDescent="0.3">
      <c r="A857" s="1">
        <v>2019</v>
      </c>
      <c r="B857" s="6">
        <v>920</v>
      </c>
      <c r="C857" s="1" t="s">
        <v>1400</v>
      </c>
      <c r="D857" s="7">
        <v>7925</v>
      </c>
      <c r="E857" s="1" t="s">
        <v>1958</v>
      </c>
      <c r="F857" s="1" t="s">
        <v>4025</v>
      </c>
      <c r="G857" s="1" t="s">
        <v>4019</v>
      </c>
      <c r="H857" s="1">
        <v>2257</v>
      </c>
      <c r="I857" s="1">
        <v>2257</v>
      </c>
      <c r="J857" s="1" t="s">
        <v>132</v>
      </c>
      <c r="K857" s="8" t="s">
        <v>3662</v>
      </c>
      <c r="L857" s="9" t="s">
        <v>132</v>
      </c>
      <c r="M857" s="1" t="s">
        <v>132</v>
      </c>
      <c r="N857" s="1" t="s">
        <v>132</v>
      </c>
      <c r="O857" s="1" t="s">
        <v>132</v>
      </c>
      <c r="P857" s="1" t="s">
        <v>132</v>
      </c>
    </row>
    <row r="858" spans="1:16" ht="14.25" customHeight="1" x14ac:dyDescent="0.3">
      <c r="A858" s="1">
        <v>2019</v>
      </c>
      <c r="B858" s="1">
        <v>930</v>
      </c>
      <c r="C858" s="1" t="s">
        <v>2628</v>
      </c>
      <c r="D858" s="1" t="s">
        <v>87</v>
      </c>
      <c r="E858" s="1" t="s">
        <v>87</v>
      </c>
      <c r="F858" s="1" t="s">
        <v>4051</v>
      </c>
      <c r="G858" s="1" t="s">
        <v>4019</v>
      </c>
      <c r="H858" s="1">
        <v>231</v>
      </c>
      <c r="I858" s="1">
        <v>231</v>
      </c>
      <c r="J858" s="1" t="s">
        <v>132</v>
      </c>
      <c r="K858" s="1" t="s">
        <v>3662</v>
      </c>
      <c r="L858" s="1" t="s">
        <v>12</v>
      </c>
      <c r="M858" s="1" t="s">
        <v>4044</v>
      </c>
      <c r="N858" s="1" t="s">
        <v>12</v>
      </c>
      <c r="O858" s="1" t="s">
        <v>12</v>
      </c>
      <c r="P858" s="1" t="s">
        <v>12</v>
      </c>
    </row>
    <row r="859" spans="1:16" ht="14.25" customHeight="1" x14ac:dyDescent="0.3">
      <c r="A859" s="1">
        <v>2019</v>
      </c>
      <c r="B859" s="6">
        <v>930</v>
      </c>
      <c r="C859" s="1" t="s">
        <v>2628</v>
      </c>
      <c r="D859" s="7">
        <v>4724</v>
      </c>
      <c r="E859" s="1" t="s">
        <v>2648</v>
      </c>
      <c r="F859" s="1" t="s">
        <v>4025</v>
      </c>
      <c r="G859" s="1" t="s">
        <v>4019</v>
      </c>
      <c r="H859" s="1">
        <v>231</v>
      </c>
      <c r="I859" s="1">
        <v>231</v>
      </c>
      <c r="J859" s="1" t="s">
        <v>132</v>
      </c>
      <c r="K859" s="8" t="s">
        <v>3662</v>
      </c>
      <c r="L859" s="9" t="s">
        <v>12</v>
      </c>
      <c r="M859" s="1" t="s">
        <v>4044</v>
      </c>
      <c r="N859" s="1" t="s">
        <v>12</v>
      </c>
      <c r="O859" s="1" t="s">
        <v>12</v>
      </c>
      <c r="P859" s="1" t="s">
        <v>12</v>
      </c>
    </row>
    <row r="860" spans="1:16" ht="14.25" customHeight="1" x14ac:dyDescent="0.3">
      <c r="A860" s="1">
        <v>2019</v>
      </c>
      <c r="B860" s="6">
        <v>930</v>
      </c>
      <c r="C860" s="1" t="s">
        <v>2628</v>
      </c>
      <c r="D860" s="7">
        <v>4726</v>
      </c>
      <c r="E860" s="1" t="s">
        <v>2629</v>
      </c>
      <c r="F860" s="1" t="s">
        <v>4026</v>
      </c>
      <c r="G860" s="1" t="s">
        <v>4019</v>
      </c>
      <c r="H860" s="1">
        <v>231</v>
      </c>
      <c r="I860" s="1">
        <v>231</v>
      </c>
      <c r="J860" s="1" t="s">
        <v>132</v>
      </c>
      <c r="K860" s="8" t="s">
        <v>4020</v>
      </c>
      <c r="L860" s="9" t="s">
        <v>12</v>
      </c>
      <c r="M860" s="1" t="s">
        <v>4044</v>
      </c>
      <c r="N860" s="1" t="s">
        <v>12</v>
      </c>
      <c r="O860" s="1" t="s">
        <v>12</v>
      </c>
      <c r="P860" s="1" t="s">
        <v>12</v>
      </c>
    </row>
    <row r="861" spans="1:16" ht="14.25" customHeight="1" x14ac:dyDescent="0.3">
      <c r="A861" s="1">
        <v>2019</v>
      </c>
      <c r="B861" s="6">
        <v>930</v>
      </c>
      <c r="C861" s="1" t="s">
        <v>2628</v>
      </c>
      <c r="D861" s="7">
        <v>4728</v>
      </c>
      <c r="E861" s="1" t="s">
        <v>2650</v>
      </c>
      <c r="F861" s="1" t="s">
        <v>4024</v>
      </c>
      <c r="G861" s="1" t="s">
        <v>4019</v>
      </c>
      <c r="H861" s="1">
        <v>231</v>
      </c>
      <c r="I861" s="1">
        <v>231</v>
      </c>
      <c r="J861" s="1" t="s">
        <v>132</v>
      </c>
      <c r="K861" s="8" t="s">
        <v>3662</v>
      </c>
      <c r="L861" s="9" t="s">
        <v>12</v>
      </c>
      <c r="M861" s="1" t="s">
        <v>4044</v>
      </c>
      <c r="N861" s="1" t="s">
        <v>12</v>
      </c>
      <c r="O861" s="1" t="s">
        <v>12</v>
      </c>
      <c r="P861" s="1" t="s">
        <v>12</v>
      </c>
    </row>
    <row r="862" spans="1:16" ht="14.25" customHeight="1" x14ac:dyDescent="0.3">
      <c r="A862" s="1">
        <v>2019</v>
      </c>
      <c r="B862" s="1">
        <v>940</v>
      </c>
      <c r="C862" s="1" t="s">
        <v>447</v>
      </c>
      <c r="D862" s="1" t="s">
        <v>87</v>
      </c>
      <c r="E862" s="1" t="s">
        <v>87</v>
      </c>
      <c r="F862" s="1" t="s">
        <v>4078</v>
      </c>
      <c r="G862" s="1" t="s">
        <v>4019</v>
      </c>
      <c r="H862" s="1">
        <v>292</v>
      </c>
      <c r="I862" s="1">
        <v>292</v>
      </c>
      <c r="J862" s="1" t="s">
        <v>12</v>
      </c>
      <c r="K862" s="1" t="s">
        <v>4033</v>
      </c>
      <c r="L862" s="1" t="s">
        <v>12</v>
      </c>
      <c r="M862" s="1" t="s">
        <v>4047</v>
      </c>
      <c r="N862" s="1" t="s">
        <v>12</v>
      </c>
      <c r="O862" s="1" t="s">
        <v>12</v>
      </c>
      <c r="P862" s="1" t="s">
        <v>12</v>
      </c>
    </row>
    <row r="863" spans="1:16" ht="14.25" customHeight="1" x14ac:dyDescent="0.3">
      <c r="A863" s="1">
        <v>2019</v>
      </c>
      <c r="B863" s="6">
        <v>940</v>
      </c>
      <c r="C863" s="1" t="s">
        <v>447</v>
      </c>
      <c r="D863" s="7">
        <v>7914</v>
      </c>
      <c r="E863" s="1" t="s">
        <v>448</v>
      </c>
      <c r="F863" s="1" t="s">
        <v>4024</v>
      </c>
      <c r="G863" s="1" t="s">
        <v>4019</v>
      </c>
      <c r="H863" s="1">
        <v>292</v>
      </c>
      <c r="I863" s="1">
        <v>292</v>
      </c>
      <c r="J863" s="1" t="s">
        <v>12</v>
      </c>
      <c r="K863" s="8" t="s">
        <v>4033</v>
      </c>
      <c r="L863" s="9" t="s">
        <v>12</v>
      </c>
      <c r="M863" s="1" t="s">
        <v>4047</v>
      </c>
      <c r="N863" s="1" t="s">
        <v>12</v>
      </c>
      <c r="O863" s="1" t="s">
        <v>12</v>
      </c>
      <c r="P863" s="1" t="s">
        <v>12</v>
      </c>
    </row>
    <row r="864" spans="1:16" ht="14.25" customHeight="1" x14ac:dyDescent="0.3">
      <c r="A864" s="1">
        <v>2019</v>
      </c>
      <c r="B864" s="6">
        <v>940</v>
      </c>
      <c r="C864" s="1" t="s">
        <v>447</v>
      </c>
      <c r="D864" s="7">
        <v>7918</v>
      </c>
      <c r="E864" s="1" t="s">
        <v>452</v>
      </c>
      <c r="F864" s="1" t="s">
        <v>4024</v>
      </c>
      <c r="G864" s="1" t="s">
        <v>4019</v>
      </c>
      <c r="H864" s="1">
        <v>292</v>
      </c>
      <c r="I864" s="1">
        <v>292</v>
      </c>
      <c r="J864" s="1" t="s">
        <v>12</v>
      </c>
      <c r="K864" s="8" t="s">
        <v>4033</v>
      </c>
      <c r="L864" s="9" t="s">
        <v>12</v>
      </c>
      <c r="M864" s="1" t="s">
        <v>4047</v>
      </c>
      <c r="N864" s="1" t="s">
        <v>12</v>
      </c>
      <c r="O864" s="1" t="s">
        <v>12</v>
      </c>
      <c r="P864" s="1" t="s">
        <v>12</v>
      </c>
    </row>
    <row r="865" spans="1:16" ht="14.25" customHeight="1" x14ac:dyDescent="0.3">
      <c r="A865" s="1">
        <v>2019</v>
      </c>
      <c r="B865" s="6">
        <v>940</v>
      </c>
      <c r="C865" s="1" t="s">
        <v>447</v>
      </c>
      <c r="D865" s="7">
        <v>7922</v>
      </c>
      <c r="E865" s="1" t="s">
        <v>450</v>
      </c>
      <c r="F865" s="1" t="s">
        <v>4024</v>
      </c>
      <c r="G865" s="1" t="s">
        <v>4019</v>
      </c>
      <c r="H865" s="1">
        <v>292</v>
      </c>
      <c r="I865" s="1">
        <v>292</v>
      </c>
      <c r="J865" s="1" t="s">
        <v>12</v>
      </c>
      <c r="K865" s="8" t="s">
        <v>4033</v>
      </c>
      <c r="L865" s="9" t="s">
        <v>12</v>
      </c>
      <c r="M865" s="1" t="s">
        <v>4047</v>
      </c>
      <c r="N865" s="1" t="s">
        <v>12</v>
      </c>
      <c r="O865" s="1" t="s">
        <v>12</v>
      </c>
      <c r="P865" s="1" t="s">
        <v>12</v>
      </c>
    </row>
    <row r="866" spans="1:16" ht="14.25" customHeight="1" x14ac:dyDescent="0.3">
      <c r="A866" s="1">
        <v>2019</v>
      </c>
      <c r="B866" s="1">
        <v>950</v>
      </c>
      <c r="C866" s="1" t="s">
        <v>1943</v>
      </c>
      <c r="D866" s="1" t="s">
        <v>87</v>
      </c>
      <c r="E866" s="1" t="s">
        <v>87</v>
      </c>
      <c r="F866" s="1" t="s">
        <v>4051</v>
      </c>
      <c r="G866" s="1" t="s">
        <v>4019</v>
      </c>
      <c r="H866" s="1">
        <v>225</v>
      </c>
      <c r="I866" s="1">
        <v>225</v>
      </c>
      <c r="J866" s="1" t="s">
        <v>132</v>
      </c>
      <c r="K866" s="1" t="s">
        <v>3662</v>
      </c>
      <c r="L866" s="1" t="s">
        <v>12</v>
      </c>
      <c r="M866" s="1" t="s">
        <v>12</v>
      </c>
      <c r="N866" s="1" t="s">
        <v>12</v>
      </c>
      <c r="O866" s="1" t="s">
        <v>12</v>
      </c>
      <c r="P866" s="1" t="s">
        <v>12</v>
      </c>
    </row>
    <row r="867" spans="1:16" ht="14.25" customHeight="1" x14ac:dyDescent="0.3">
      <c r="A867" s="1">
        <v>2019</v>
      </c>
      <c r="B867" s="6">
        <v>950</v>
      </c>
      <c r="C867" s="1" t="s">
        <v>1943</v>
      </c>
      <c r="D867" s="7">
        <v>2570</v>
      </c>
      <c r="E867" s="1" t="s">
        <v>1944</v>
      </c>
      <c r="F867" s="1" t="s">
        <v>4025</v>
      </c>
      <c r="G867" s="1" t="s">
        <v>4019</v>
      </c>
      <c r="H867" s="1">
        <v>225</v>
      </c>
      <c r="I867" s="1">
        <v>225</v>
      </c>
      <c r="J867" s="1" t="s">
        <v>132</v>
      </c>
      <c r="K867" s="8" t="s">
        <v>3662</v>
      </c>
      <c r="L867" s="9" t="s">
        <v>12</v>
      </c>
      <c r="M867" s="1" t="s">
        <v>12</v>
      </c>
      <c r="N867" s="1" t="s">
        <v>12</v>
      </c>
      <c r="O867" s="1" t="s">
        <v>12</v>
      </c>
      <c r="P867" s="1" t="s">
        <v>12</v>
      </c>
    </row>
    <row r="868" spans="1:16" ht="14.25" customHeight="1" x14ac:dyDescent="0.3">
      <c r="A868" s="1">
        <v>2019</v>
      </c>
      <c r="B868" s="6">
        <v>950</v>
      </c>
      <c r="C868" s="1" t="s">
        <v>1943</v>
      </c>
      <c r="D868" s="7">
        <v>2574</v>
      </c>
      <c r="E868" s="1" t="s">
        <v>1946</v>
      </c>
      <c r="F868" s="1" t="s">
        <v>4025</v>
      </c>
      <c r="G868" s="1" t="s">
        <v>4019</v>
      </c>
      <c r="H868" s="1">
        <v>225</v>
      </c>
      <c r="I868" s="1">
        <v>225</v>
      </c>
      <c r="J868" s="1" t="s">
        <v>132</v>
      </c>
      <c r="K868" s="8" t="s">
        <v>3662</v>
      </c>
      <c r="L868" s="9" t="s">
        <v>12</v>
      </c>
      <c r="M868" s="1" t="s">
        <v>12</v>
      </c>
      <c r="N868" s="1" t="s">
        <v>12</v>
      </c>
      <c r="O868" s="1" t="s">
        <v>12</v>
      </c>
      <c r="P868" s="1" t="s">
        <v>12</v>
      </c>
    </row>
    <row r="869" spans="1:16" ht="14.25" customHeight="1" x14ac:dyDescent="0.3">
      <c r="A869" s="1">
        <v>2019</v>
      </c>
      <c r="B869" s="1">
        <v>960</v>
      </c>
      <c r="C869" s="1" t="s">
        <v>349</v>
      </c>
      <c r="D869" s="1" t="s">
        <v>87</v>
      </c>
      <c r="E869" s="1" t="s">
        <v>87</v>
      </c>
      <c r="F869" s="1" t="s">
        <v>4090</v>
      </c>
      <c r="G869" s="1" t="s">
        <v>4019</v>
      </c>
      <c r="H869" s="1">
        <v>47</v>
      </c>
      <c r="I869" s="1">
        <v>47</v>
      </c>
      <c r="J869" s="1" t="s">
        <v>132</v>
      </c>
      <c r="K869" s="1" t="s">
        <v>3662</v>
      </c>
      <c r="L869" s="1" t="s">
        <v>12</v>
      </c>
      <c r="M869" s="1" t="s">
        <v>12</v>
      </c>
      <c r="N869" s="1" t="s">
        <v>12</v>
      </c>
      <c r="O869" s="1" t="s">
        <v>12</v>
      </c>
      <c r="P869" s="1" t="s">
        <v>12</v>
      </c>
    </row>
    <row r="870" spans="1:16" ht="14.25" customHeight="1" x14ac:dyDescent="0.3">
      <c r="A870" s="1">
        <v>2019</v>
      </c>
      <c r="B870" s="6">
        <v>960</v>
      </c>
      <c r="C870" s="1" t="s">
        <v>349</v>
      </c>
      <c r="D870" s="7">
        <v>44</v>
      </c>
      <c r="E870" s="1" t="s">
        <v>350</v>
      </c>
      <c r="F870" s="1" t="s">
        <v>4050</v>
      </c>
      <c r="G870" s="1" t="s">
        <v>4019</v>
      </c>
      <c r="H870" s="1">
        <v>47</v>
      </c>
      <c r="I870" s="1">
        <v>47</v>
      </c>
      <c r="J870" s="1" t="s">
        <v>132</v>
      </c>
      <c r="K870" s="8" t="s">
        <v>3662</v>
      </c>
      <c r="L870" s="9" t="s">
        <v>12</v>
      </c>
      <c r="M870" s="1" t="s">
        <v>12</v>
      </c>
      <c r="N870" s="1" t="s">
        <v>12</v>
      </c>
      <c r="O870" s="1" t="s">
        <v>12</v>
      </c>
      <c r="P870" s="1" t="s">
        <v>12</v>
      </c>
    </row>
    <row r="871" spans="1:16" ht="14.25" customHeight="1" x14ac:dyDescent="0.3">
      <c r="A871" s="1">
        <v>2019</v>
      </c>
      <c r="B871" s="6">
        <v>960</v>
      </c>
      <c r="C871" s="1" t="s">
        <v>349</v>
      </c>
      <c r="D871" s="7">
        <v>48</v>
      </c>
      <c r="E871" s="1" t="s">
        <v>352</v>
      </c>
      <c r="F871" s="1" t="s">
        <v>4050</v>
      </c>
      <c r="G871" s="1" t="s">
        <v>4019</v>
      </c>
      <c r="H871" s="1">
        <v>47</v>
      </c>
      <c r="I871" s="1">
        <v>47</v>
      </c>
      <c r="J871" s="1" t="s">
        <v>132</v>
      </c>
      <c r="K871" s="8" t="s">
        <v>3662</v>
      </c>
      <c r="L871" s="9" t="s">
        <v>12</v>
      </c>
      <c r="M871" s="1" t="s">
        <v>12</v>
      </c>
      <c r="N871" s="1" t="s">
        <v>12</v>
      </c>
      <c r="O871" s="1" t="s">
        <v>12</v>
      </c>
      <c r="P871" s="1" t="s">
        <v>12</v>
      </c>
    </row>
    <row r="872" spans="1:16" ht="14.25" customHeight="1" x14ac:dyDescent="0.3">
      <c r="A872" s="1">
        <v>2019</v>
      </c>
      <c r="B872" s="1">
        <v>970</v>
      </c>
      <c r="C872" s="1" t="s">
        <v>616</v>
      </c>
      <c r="D872" s="1" t="s">
        <v>87</v>
      </c>
      <c r="E872" s="1" t="s">
        <v>87</v>
      </c>
      <c r="F872" s="1" t="s">
        <v>4032</v>
      </c>
      <c r="G872" s="1" t="s">
        <v>4019</v>
      </c>
      <c r="H872" s="1">
        <v>440</v>
      </c>
      <c r="I872" s="1">
        <v>440</v>
      </c>
      <c r="J872" s="1" t="s">
        <v>132</v>
      </c>
      <c r="K872" s="1" t="s">
        <v>3662</v>
      </c>
      <c r="L872" s="1" t="s">
        <v>12</v>
      </c>
      <c r="M872" s="1" t="s">
        <v>4044</v>
      </c>
      <c r="N872" s="1" t="s">
        <v>12</v>
      </c>
      <c r="O872" s="1" t="s">
        <v>12</v>
      </c>
      <c r="P872" s="1" t="s">
        <v>12</v>
      </c>
    </row>
    <row r="873" spans="1:16" ht="14.25" customHeight="1" x14ac:dyDescent="0.3">
      <c r="A873" s="1">
        <v>2019</v>
      </c>
      <c r="B873" s="6">
        <v>970</v>
      </c>
      <c r="C873" s="1" t="s">
        <v>616</v>
      </c>
      <c r="D873" s="7">
        <v>1210</v>
      </c>
      <c r="E873" s="1" t="s">
        <v>639</v>
      </c>
      <c r="F873" s="1" t="s">
        <v>4024</v>
      </c>
      <c r="G873" s="1" t="s">
        <v>4019</v>
      </c>
      <c r="H873" s="1">
        <v>440</v>
      </c>
      <c r="I873" s="1">
        <v>440</v>
      </c>
      <c r="J873" s="1" t="s">
        <v>132</v>
      </c>
      <c r="K873" s="8" t="s">
        <v>3662</v>
      </c>
      <c r="L873" s="9" t="s">
        <v>12</v>
      </c>
      <c r="M873" s="1" t="s">
        <v>4044</v>
      </c>
      <c r="N873" s="1" t="s">
        <v>12</v>
      </c>
      <c r="O873" s="1" t="s">
        <v>12</v>
      </c>
      <c r="P873" s="1" t="s">
        <v>12</v>
      </c>
    </row>
    <row r="874" spans="1:16" ht="14.25" customHeight="1" x14ac:dyDescent="0.3">
      <c r="A874" s="1">
        <v>2019</v>
      </c>
      <c r="B874" s="6">
        <v>970</v>
      </c>
      <c r="C874" s="1" t="s">
        <v>616</v>
      </c>
      <c r="D874" s="7">
        <v>1215</v>
      </c>
      <c r="E874" s="1" t="s">
        <v>617</v>
      </c>
      <c r="F874" s="1" t="s">
        <v>4023</v>
      </c>
      <c r="G874" s="1" t="s">
        <v>4019</v>
      </c>
      <c r="H874" s="1">
        <v>440</v>
      </c>
      <c r="I874" s="1">
        <v>440</v>
      </c>
      <c r="J874" s="1" t="s">
        <v>132</v>
      </c>
      <c r="K874" s="8" t="s">
        <v>4020</v>
      </c>
      <c r="L874" s="9" t="s">
        <v>12</v>
      </c>
      <c r="M874" s="1" t="s">
        <v>4044</v>
      </c>
      <c r="N874" s="1" t="s">
        <v>12</v>
      </c>
      <c r="O874" s="1" t="s">
        <v>12</v>
      </c>
      <c r="P874" s="1" t="s">
        <v>12</v>
      </c>
    </row>
    <row r="875" spans="1:16" ht="14.25" customHeight="1" x14ac:dyDescent="0.3">
      <c r="A875" s="1">
        <v>2019</v>
      </c>
      <c r="B875" s="6">
        <v>970</v>
      </c>
      <c r="C875" s="1" t="s">
        <v>616</v>
      </c>
      <c r="D875" s="7">
        <v>1218</v>
      </c>
      <c r="E875" s="1" t="s">
        <v>644</v>
      </c>
      <c r="F875" s="1" t="s">
        <v>4024</v>
      </c>
      <c r="G875" s="1" t="s">
        <v>4019</v>
      </c>
      <c r="H875" s="1">
        <v>440</v>
      </c>
      <c r="I875" s="1">
        <v>440</v>
      </c>
      <c r="J875" s="1" t="s">
        <v>132</v>
      </c>
      <c r="K875" s="8" t="s">
        <v>3662</v>
      </c>
      <c r="L875" s="9" t="s">
        <v>12</v>
      </c>
      <c r="M875" s="1" t="s">
        <v>4044</v>
      </c>
      <c r="N875" s="1" t="s">
        <v>12</v>
      </c>
      <c r="O875" s="1" t="s">
        <v>12</v>
      </c>
      <c r="P875" s="1" t="s">
        <v>12</v>
      </c>
    </row>
    <row r="876" spans="1:16" ht="14.25" customHeight="1" x14ac:dyDescent="0.3">
      <c r="A876" s="1">
        <v>2019</v>
      </c>
      <c r="B876" s="1">
        <v>980</v>
      </c>
      <c r="C876" s="1" t="s">
        <v>2127</v>
      </c>
      <c r="D876" s="1" t="s">
        <v>87</v>
      </c>
      <c r="E876" s="1" t="s">
        <v>87</v>
      </c>
      <c r="F876" s="1" t="s">
        <v>4032</v>
      </c>
      <c r="G876" s="1" t="s">
        <v>4019</v>
      </c>
      <c r="H876" s="1">
        <v>11381</v>
      </c>
      <c r="I876" s="1">
        <v>11381</v>
      </c>
      <c r="J876" s="1" t="s">
        <v>132</v>
      </c>
      <c r="K876" s="1" t="s">
        <v>3662</v>
      </c>
      <c r="L876" s="1" t="s">
        <v>132</v>
      </c>
      <c r="M876" s="1" t="s">
        <v>132</v>
      </c>
      <c r="N876" s="1" t="s">
        <v>132</v>
      </c>
      <c r="O876" s="1" t="s">
        <v>132</v>
      </c>
      <c r="P876" s="1" t="s">
        <v>132</v>
      </c>
    </row>
    <row r="877" spans="1:16" ht="14.25" customHeight="1" x14ac:dyDescent="0.3">
      <c r="A877" s="1">
        <v>2019</v>
      </c>
      <c r="B877" s="6">
        <v>980</v>
      </c>
      <c r="C877" s="1" t="s">
        <v>2127</v>
      </c>
      <c r="D877" s="7">
        <v>369</v>
      </c>
      <c r="E877" s="1" t="s">
        <v>2182</v>
      </c>
      <c r="F877" s="1" t="s">
        <v>4024</v>
      </c>
      <c r="G877" s="1" t="s">
        <v>4019</v>
      </c>
      <c r="H877" s="1">
        <v>11381</v>
      </c>
      <c r="I877" s="1">
        <v>11381</v>
      </c>
      <c r="J877" s="1" t="s">
        <v>12</v>
      </c>
      <c r="K877" s="8" t="s">
        <v>4033</v>
      </c>
      <c r="L877" s="9" t="s">
        <v>132</v>
      </c>
      <c r="M877" s="1" t="s">
        <v>132</v>
      </c>
      <c r="N877" s="1" t="s">
        <v>132</v>
      </c>
      <c r="O877" s="1" t="s">
        <v>132</v>
      </c>
      <c r="P877" s="1" t="s">
        <v>132</v>
      </c>
    </row>
    <row r="878" spans="1:16" ht="14.25" customHeight="1" x14ac:dyDescent="0.3">
      <c r="A878" s="1">
        <v>2019</v>
      </c>
      <c r="B878" s="6">
        <v>980</v>
      </c>
      <c r="C878" s="1" t="s">
        <v>2127</v>
      </c>
      <c r="D878" s="7">
        <v>469</v>
      </c>
      <c r="E878" s="1" t="s">
        <v>2180</v>
      </c>
      <c r="F878" s="1" t="s">
        <v>4024</v>
      </c>
      <c r="G878" s="1" t="s">
        <v>4019</v>
      </c>
      <c r="H878" s="1">
        <v>11381</v>
      </c>
      <c r="I878" s="1">
        <v>11381</v>
      </c>
      <c r="J878" s="1" t="s">
        <v>132</v>
      </c>
      <c r="K878" s="8" t="s">
        <v>3662</v>
      </c>
      <c r="L878" s="9" t="s">
        <v>132</v>
      </c>
      <c r="M878" s="1" t="s">
        <v>132</v>
      </c>
      <c r="N878" s="1" t="s">
        <v>132</v>
      </c>
      <c r="O878" s="1" t="s">
        <v>132</v>
      </c>
      <c r="P878" s="1" t="s">
        <v>132</v>
      </c>
    </row>
    <row r="879" spans="1:16" ht="14.25" customHeight="1" x14ac:dyDescent="0.3">
      <c r="A879" s="1">
        <v>2019</v>
      </c>
      <c r="B879" s="6">
        <v>980</v>
      </c>
      <c r="C879" s="1" t="s">
        <v>2127</v>
      </c>
      <c r="D879" s="7">
        <v>1000</v>
      </c>
      <c r="E879" s="1" t="s">
        <v>2177</v>
      </c>
      <c r="F879" s="1" t="s">
        <v>4023</v>
      </c>
      <c r="G879" s="1" t="s">
        <v>4019</v>
      </c>
      <c r="H879" s="1">
        <v>11381</v>
      </c>
      <c r="I879" s="1">
        <v>11381</v>
      </c>
      <c r="J879" s="1" t="s">
        <v>132</v>
      </c>
      <c r="K879" s="8" t="s">
        <v>4020</v>
      </c>
      <c r="L879" s="9" t="s">
        <v>132</v>
      </c>
      <c r="M879" s="1" t="s">
        <v>132</v>
      </c>
      <c r="N879" s="1" t="s">
        <v>132</v>
      </c>
      <c r="O879" s="1" t="s">
        <v>132</v>
      </c>
      <c r="P879" s="1" t="s">
        <v>132</v>
      </c>
    </row>
    <row r="880" spans="1:16" ht="14.25" customHeight="1" x14ac:dyDescent="0.3">
      <c r="A880" s="1">
        <v>2019</v>
      </c>
      <c r="B880" s="6">
        <v>980</v>
      </c>
      <c r="C880" s="1" t="s">
        <v>2127</v>
      </c>
      <c r="D880" s="7">
        <v>1306</v>
      </c>
      <c r="E880" s="1" t="s">
        <v>2186</v>
      </c>
      <c r="F880" s="1" t="s">
        <v>4023</v>
      </c>
      <c r="G880" s="1" t="s">
        <v>4034</v>
      </c>
      <c r="H880" s="1">
        <v>11381</v>
      </c>
      <c r="I880" s="1">
        <v>11381</v>
      </c>
      <c r="J880" s="1" t="s">
        <v>132</v>
      </c>
      <c r="K880" s="8" t="s">
        <v>4020</v>
      </c>
      <c r="L880" s="9" t="s">
        <v>132</v>
      </c>
      <c r="M880" s="1" t="s">
        <v>132</v>
      </c>
      <c r="N880" s="1" t="s">
        <v>132</v>
      </c>
      <c r="O880" s="1" t="s">
        <v>132</v>
      </c>
      <c r="P880" s="1" t="s">
        <v>132</v>
      </c>
    </row>
    <row r="881" spans="1:16" ht="14.25" customHeight="1" x14ac:dyDescent="0.3">
      <c r="A881" s="1">
        <v>2019</v>
      </c>
      <c r="B881" s="6">
        <v>980</v>
      </c>
      <c r="C881" s="1" t="s">
        <v>2127</v>
      </c>
      <c r="D881" s="7">
        <v>1383</v>
      </c>
      <c r="E881" s="1" t="s">
        <v>92</v>
      </c>
      <c r="F881" s="1" t="s">
        <v>4023</v>
      </c>
      <c r="G881" s="1" t="s">
        <v>4019</v>
      </c>
      <c r="H881" s="1">
        <v>11381</v>
      </c>
      <c r="I881" s="1">
        <v>11381</v>
      </c>
      <c r="J881" s="1" t="s">
        <v>132</v>
      </c>
      <c r="K881" s="8" t="s">
        <v>4020</v>
      </c>
      <c r="L881" s="9" t="s">
        <v>132</v>
      </c>
      <c r="M881" s="1" t="s">
        <v>132</v>
      </c>
      <c r="N881" s="1" t="s">
        <v>132</v>
      </c>
      <c r="O881" s="1" t="s">
        <v>132</v>
      </c>
      <c r="P881" s="1" t="s">
        <v>132</v>
      </c>
    </row>
    <row r="882" spans="1:16" ht="14.25" customHeight="1" x14ac:dyDescent="0.3">
      <c r="A882" s="1">
        <v>2019</v>
      </c>
      <c r="B882" s="6">
        <v>980</v>
      </c>
      <c r="C882" s="1" t="s">
        <v>2127</v>
      </c>
      <c r="D882" s="7">
        <v>3392</v>
      </c>
      <c r="E882" s="1" t="s">
        <v>2192</v>
      </c>
      <c r="F882" s="1" t="s">
        <v>4024</v>
      </c>
      <c r="G882" s="1" t="s">
        <v>4019</v>
      </c>
      <c r="H882" s="1">
        <v>11381</v>
      </c>
      <c r="I882" s="1">
        <v>11381</v>
      </c>
      <c r="J882" s="1" t="s">
        <v>132</v>
      </c>
      <c r="K882" s="8" t="s">
        <v>3662</v>
      </c>
      <c r="L882" s="9" t="s">
        <v>132</v>
      </c>
      <c r="M882" s="1" t="s">
        <v>132</v>
      </c>
      <c r="N882" s="1" t="s">
        <v>132</v>
      </c>
      <c r="O882" s="1" t="s">
        <v>132</v>
      </c>
      <c r="P882" s="1" t="s">
        <v>132</v>
      </c>
    </row>
    <row r="883" spans="1:16" ht="14.25" customHeight="1" x14ac:dyDescent="0.3">
      <c r="A883" s="1">
        <v>2019</v>
      </c>
      <c r="B883" s="6">
        <v>980</v>
      </c>
      <c r="C883" s="1" t="s">
        <v>2127</v>
      </c>
      <c r="D883" s="7">
        <v>3522</v>
      </c>
      <c r="E883" s="1" t="s">
        <v>2188</v>
      </c>
      <c r="F883" s="1" t="s">
        <v>4023</v>
      </c>
      <c r="G883" s="1" t="s">
        <v>4019</v>
      </c>
      <c r="H883" s="1">
        <v>11381</v>
      </c>
      <c r="I883" s="1">
        <v>11381</v>
      </c>
      <c r="J883" s="1" t="s">
        <v>132</v>
      </c>
      <c r="K883" s="8" t="s">
        <v>4020</v>
      </c>
      <c r="L883" s="9" t="s">
        <v>132</v>
      </c>
      <c r="M883" s="1" t="s">
        <v>132</v>
      </c>
      <c r="N883" s="1" t="s">
        <v>132</v>
      </c>
      <c r="O883" s="1" t="s">
        <v>132</v>
      </c>
      <c r="P883" s="1" t="s">
        <v>132</v>
      </c>
    </row>
    <row r="884" spans="1:16" ht="14.25" customHeight="1" x14ac:dyDescent="0.3">
      <c r="A884" s="1">
        <v>2019</v>
      </c>
      <c r="B884" s="6">
        <v>980</v>
      </c>
      <c r="C884" s="1" t="s">
        <v>2127</v>
      </c>
      <c r="D884" s="7">
        <v>3806</v>
      </c>
      <c r="E884" s="1" t="s">
        <v>2190</v>
      </c>
      <c r="F884" s="1" t="s">
        <v>4026</v>
      </c>
      <c r="G884" s="1" t="s">
        <v>4019</v>
      </c>
      <c r="H884" s="1">
        <v>11381</v>
      </c>
      <c r="I884" s="1">
        <v>11381</v>
      </c>
      <c r="J884" s="1" t="s">
        <v>132</v>
      </c>
      <c r="K884" s="8" t="s">
        <v>4020</v>
      </c>
      <c r="L884" s="9" t="s">
        <v>132</v>
      </c>
      <c r="M884" s="1" t="s">
        <v>132</v>
      </c>
      <c r="N884" s="1" t="s">
        <v>132</v>
      </c>
      <c r="O884" s="1" t="s">
        <v>132</v>
      </c>
      <c r="P884" s="1" t="s">
        <v>132</v>
      </c>
    </row>
    <row r="885" spans="1:16" ht="14.25" customHeight="1" x14ac:dyDescent="0.3">
      <c r="A885" s="1">
        <v>2019</v>
      </c>
      <c r="B885" s="6">
        <v>980</v>
      </c>
      <c r="C885" s="1" t="s">
        <v>2127</v>
      </c>
      <c r="D885" s="7">
        <v>3870</v>
      </c>
      <c r="E885" s="1" t="s">
        <v>2184</v>
      </c>
      <c r="F885" s="1" t="s">
        <v>4043</v>
      </c>
      <c r="G885" s="1" t="s">
        <v>4019</v>
      </c>
      <c r="H885" s="1">
        <v>11381</v>
      </c>
      <c r="I885" s="1">
        <v>11381</v>
      </c>
      <c r="J885" s="1" t="s">
        <v>132</v>
      </c>
      <c r="K885" s="8" t="s">
        <v>4020</v>
      </c>
      <c r="L885" s="9" t="s">
        <v>132</v>
      </c>
      <c r="M885" s="1" t="s">
        <v>132</v>
      </c>
      <c r="N885" s="1" t="s">
        <v>132</v>
      </c>
      <c r="O885" s="1" t="s">
        <v>132</v>
      </c>
      <c r="P885" s="1" t="s">
        <v>132</v>
      </c>
    </row>
    <row r="886" spans="1:16" ht="14.25" customHeight="1" x14ac:dyDescent="0.3">
      <c r="A886" s="1">
        <v>2019</v>
      </c>
      <c r="B886" s="6">
        <v>980</v>
      </c>
      <c r="C886" s="1" t="s">
        <v>2127</v>
      </c>
      <c r="D886" s="7">
        <v>4378</v>
      </c>
      <c r="E886" s="1" t="s">
        <v>2198</v>
      </c>
      <c r="F886" s="1" t="s">
        <v>4024</v>
      </c>
      <c r="G886" s="1" t="s">
        <v>4019</v>
      </c>
      <c r="H886" s="1">
        <v>11381</v>
      </c>
      <c r="I886" s="1">
        <v>11381</v>
      </c>
      <c r="J886" s="1" t="s">
        <v>12</v>
      </c>
      <c r="K886" s="8" t="s">
        <v>4033</v>
      </c>
      <c r="L886" s="9" t="s">
        <v>132</v>
      </c>
      <c r="M886" s="1" t="s">
        <v>132</v>
      </c>
      <c r="N886" s="1" t="s">
        <v>132</v>
      </c>
      <c r="O886" s="1" t="s">
        <v>132</v>
      </c>
      <c r="P886" s="1" t="s">
        <v>132</v>
      </c>
    </row>
    <row r="887" spans="1:16" ht="14.25" customHeight="1" x14ac:dyDescent="0.3">
      <c r="A887" s="1">
        <v>2019</v>
      </c>
      <c r="B887" s="6">
        <v>980</v>
      </c>
      <c r="C887" s="1" t="s">
        <v>2127</v>
      </c>
      <c r="D887" s="7">
        <v>4379</v>
      </c>
      <c r="E887" s="1" t="s">
        <v>2200</v>
      </c>
      <c r="F887" s="1" t="s">
        <v>4024</v>
      </c>
      <c r="G887" s="1" t="s">
        <v>4019</v>
      </c>
      <c r="H887" s="1">
        <v>11381</v>
      </c>
      <c r="I887" s="1">
        <v>11381</v>
      </c>
      <c r="J887" s="1" t="s">
        <v>132</v>
      </c>
      <c r="K887" s="8" t="s">
        <v>3662</v>
      </c>
      <c r="L887" s="9" t="s">
        <v>132</v>
      </c>
      <c r="M887" s="1" t="s">
        <v>132</v>
      </c>
      <c r="N887" s="1" t="s">
        <v>132</v>
      </c>
      <c r="O887" s="1" t="s">
        <v>132</v>
      </c>
      <c r="P887" s="1" t="s">
        <v>132</v>
      </c>
    </row>
    <row r="888" spans="1:16" ht="14.25" customHeight="1" x14ac:dyDescent="0.3">
      <c r="A888" s="1">
        <v>2019</v>
      </c>
      <c r="B888" s="6">
        <v>980</v>
      </c>
      <c r="C888" s="1" t="s">
        <v>2127</v>
      </c>
      <c r="D888" s="7">
        <v>4380</v>
      </c>
      <c r="E888" s="1" t="s">
        <v>2196</v>
      </c>
      <c r="F888" s="1" t="s">
        <v>4024</v>
      </c>
      <c r="G888" s="1" t="s">
        <v>4019</v>
      </c>
      <c r="H888" s="1">
        <v>11381</v>
      </c>
      <c r="I888" s="1">
        <v>11381</v>
      </c>
      <c r="J888" s="1" t="s">
        <v>12</v>
      </c>
      <c r="K888" s="8" t="s">
        <v>4033</v>
      </c>
      <c r="L888" s="9" t="s">
        <v>132</v>
      </c>
      <c r="M888" s="1" t="s">
        <v>132</v>
      </c>
      <c r="N888" s="1" t="s">
        <v>132</v>
      </c>
      <c r="O888" s="1" t="s">
        <v>132</v>
      </c>
      <c r="P888" s="1" t="s">
        <v>132</v>
      </c>
    </row>
    <row r="889" spans="1:16" ht="14.25" customHeight="1" x14ac:dyDescent="0.3">
      <c r="A889" s="1">
        <v>2019</v>
      </c>
      <c r="B889" s="6">
        <v>980</v>
      </c>
      <c r="C889" s="1" t="s">
        <v>2127</v>
      </c>
      <c r="D889" s="7">
        <v>6018</v>
      </c>
      <c r="E889" s="1" t="s">
        <v>2202</v>
      </c>
      <c r="F889" s="1" t="s">
        <v>4024</v>
      </c>
      <c r="G889" s="1" t="s">
        <v>4034</v>
      </c>
      <c r="H889" s="1">
        <v>11381</v>
      </c>
      <c r="I889" s="1">
        <v>11381</v>
      </c>
      <c r="J889" s="1" t="s">
        <v>132</v>
      </c>
      <c r="K889" s="8" t="s">
        <v>4020</v>
      </c>
      <c r="L889" s="9" t="s">
        <v>132</v>
      </c>
      <c r="M889" s="1" t="s">
        <v>132</v>
      </c>
      <c r="N889" s="1" t="s">
        <v>132</v>
      </c>
      <c r="O889" s="1" t="s">
        <v>132</v>
      </c>
      <c r="P889" s="1" t="s">
        <v>132</v>
      </c>
    </row>
    <row r="890" spans="1:16" ht="14.25" customHeight="1" x14ac:dyDescent="0.3">
      <c r="A890" s="1">
        <v>2019</v>
      </c>
      <c r="B890" s="6">
        <v>980</v>
      </c>
      <c r="C890" s="1" t="s">
        <v>2127</v>
      </c>
      <c r="D890" s="7">
        <v>6162</v>
      </c>
      <c r="E890" s="1" t="s">
        <v>2204</v>
      </c>
      <c r="F890" s="1" t="s">
        <v>4024</v>
      </c>
      <c r="G890" s="1" t="s">
        <v>4019</v>
      </c>
      <c r="H890" s="1">
        <v>11381</v>
      </c>
      <c r="I890" s="1">
        <v>11381</v>
      </c>
      <c r="J890" s="1" t="s">
        <v>132</v>
      </c>
      <c r="K890" s="8" t="s">
        <v>3662</v>
      </c>
      <c r="L890" s="9" t="s">
        <v>132</v>
      </c>
      <c r="M890" s="1" t="s">
        <v>132</v>
      </c>
      <c r="N890" s="1" t="s">
        <v>132</v>
      </c>
      <c r="O890" s="1" t="s">
        <v>132</v>
      </c>
      <c r="P890" s="1" t="s">
        <v>132</v>
      </c>
    </row>
    <row r="891" spans="1:16" ht="14.25" customHeight="1" x14ac:dyDescent="0.3">
      <c r="A891" s="1">
        <v>2019</v>
      </c>
      <c r="B891" s="6">
        <v>980</v>
      </c>
      <c r="C891" s="1" t="s">
        <v>2127</v>
      </c>
      <c r="D891" s="7">
        <v>6460</v>
      </c>
      <c r="E891" s="1" t="s">
        <v>2206</v>
      </c>
      <c r="F891" s="1" t="s">
        <v>4024</v>
      </c>
      <c r="G891" s="1" t="s">
        <v>4019</v>
      </c>
      <c r="H891" s="1">
        <v>11381</v>
      </c>
      <c r="I891" s="1">
        <v>11381</v>
      </c>
      <c r="J891" s="1" t="s">
        <v>132</v>
      </c>
      <c r="K891" s="8" t="s">
        <v>3662</v>
      </c>
      <c r="L891" s="9" t="s">
        <v>132</v>
      </c>
      <c r="M891" s="1" t="s">
        <v>132</v>
      </c>
      <c r="N891" s="1" t="s">
        <v>132</v>
      </c>
      <c r="O891" s="1" t="s">
        <v>132</v>
      </c>
      <c r="P891" s="1" t="s">
        <v>132</v>
      </c>
    </row>
    <row r="892" spans="1:16" ht="14.25" customHeight="1" x14ac:dyDescent="0.3">
      <c r="A892" s="1">
        <v>2019</v>
      </c>
      <c r="B892" s="6">
        <v>980</v>
      </c>
      <c r="C892" s="1" t="s">
        <v>2127</v>
      </c>
      <c r="D892" s="7">
        <v>6578</v>
      </c>
      <c r="E892" s="1" t="s">
        <v>2208</v>
      </c>
      <c r="F892" s="1" t="s">
        <v>4024</v>
      </c>
      <c r="G892" s="1" t="s">
        <v>4019</v>
      </c>
      <c r="H892" s="1">
        <v>11381</v>
      </c>
      <c r="I892" s="1">
        <v>11381</v>
      </c>
      <c r="J892" s="1" t="s">
        <v>132</v>
      </c>
      <c r="K892" s="8" t="s">
        <v>3662</v>
      </c>
      <c r="L892" s="9" t="s">
        <v>132</v>
      </c>
      <c r="M892" s="1" t="s">
        <v>132</v>
      </c>
      <c r="N892" s="1" t="s">
        <v>132</v>
      </c>
      <c r="O892" s="1" t="s">
        <v>132</v>
      </c>
      <c r="P892" s="1" t="s">
        <v>132</v>
      </c>
    </row>
    <row r="893" spans="1:16" ht="14.25" customHeight="1" x14ac:dyDescent="0.3">
      <c r="A893" s="1">
        <v>2019</v>
      </c>
      <c r="B893" s="6">
        <v>980</v>
      </c>
      <c r="C893" s="1" t="s">
        <v>2127</v>
      </c>
      <c r="D893" s="7">
        <v>6686</v>
      </c>
      <c r="E893" s="1" t="s">
        <v>2128</v>
      </c>
      <c r="F893" s="1" t="s">
        <v>4027</v>
      </c>
      <c r="G893" s="1" t="s">
        <v>4022</v>
      </c>
      <c r="H893" s="1">
        <v>11381</v>
      </c>
      <c r="I893" s="1">
        <v>11381</v>
      </c>
      <c r="J893" s="1" t="s">
        <v>132</v>
      </c>
      <c r="K893" s="8" t="s">
        <v>4020</v>
      </c>
      <c r="L893" s="9" t="s">
        <v>132</v>
      </c>
      <c r="M893" s="1" t="s">
        <v>132</v>
      </c>
      <c r="N893" s="1" t="s">
        <v>132</v>
      </c>
      <c r="O893" s="1" t="s">
        <v>132</v>
      </c>
      <c r="P893" s="1" t="s">
        <v>132</v>
      </c>
    </row>
    <row r="894" spans="1:16" ht="14.25" customHeight="1" x14ac:dyDescent="0.3">
      <c r="A894" s="1">
        <v>2019</v>
      </c>
      <c r="B894" s="6">
        <v>980</v>
      </c>
      <c r="C894" s="1" t="s">
        <v>2127</v>
      </c>
      <c r="D894" s="7">
        <v>6936</v>
      </c>
      <c r="E894" s="1" t="s">
        <v>2213</v>
      </c>
      <c r="F894" s="1" t="s">
        <v>4024</v>
      </c>
      <c r="G894" s="1" t="s">
        <v>4019</v>
      </c>
      <c r="H894" s="1">
        <v>11381</v>
      </c>
      <c r="I894" s="1">
        <v>11381</v>
      </c>
      <c r="J894" s="1" t="s">
        <v>132</v>
      </c>
      <c r="K894" s="8" t="s">
        <v>3662</v>
      </c>
      <c r="L894" s="9" t="s">
        <v>132</v>
      </c>
      <c r="M894" s="1" t="s">
        <v>132</v>
      </c>
      <c r="N894" s="1" t="s">
        <v>132</v>
      </c>
      <c r="O894" s="1" t="s">
        <v>132</v>
      </c>
      <c r="P894" s="1" t="s">
        <v>132</v>
      </c>
    </row>
    <row r="895" spans="1:16" ht="14.25" customHeight="1" x14ac:dyDescent="0.3">
      <c r="A895" s="1">
        <v>2019</v>
      </c>
      <c r="B895" s="6">
        <v>980</v>
      </c>
      <c r="C895" s="1" t="s">
        <v>2127</v>
      </c>
      <c r="D895" s="7">
        <v>7611</v>
      </c>
      <c r="E895" s="1" t="s">
        <v>2215</v>
      </c>
      <c r="F895" s="1" t="s">
        <v>4024</v>
      </c>
      <c r="G895" s="1" t="s">
        <v>4019</v>
      </c>
      <c r="H895" s="1">
        <v>11381</v>
      </c>
      <c r="I895" s="1">
        <v>11381</v>
      </c>
      <c r="J895" s="1" t="s">
        <v>132</v>
      </c>
      <c r="K895" s="8" t="s">
        <v>3662</v>
      </c>
      <c r="L895" s="9" t="s">
        <v>132</v>
      </c>
      <c r="M895" s="1" t="s">
        <v>132</v>
      </c>
      <c r="N895" s="1" t="s">
        <v>132</v>
      </c>
      <c r="O895" s="1" t="s">
        <v>132</v>
      </c>
      <c r="P895" s="1" t="s">
        <v>132</v>
      </c>
    </row>
    <row r="896" spans="1:16" ht="14.25" customHeight="1" x14ac:dyDescent="0.3">
      <c r="A896" s="1">
        <v>2019</v>
      </c>
      <c r="B896" s="6">
        <v>980</v>
      </c>
      <c r="C896" s="1" t="s">
        <v>2127</v>
      </c>
      <c r="D896" s="7">
        <v>7882</v>
      </c>
      <c r="E896" s="1" t="s">
        <v>2194</v>
      </c>
      <c r="F896" s="1" t="s">
        <v>4023</v>
      </c>
      <c r="G896" s="1" t="s">
        <v>4019</v>
      </c>
      <c r="H896" s="1">
        <v>11381</v>
      </c>
      <c r="I896" s="1">
        <v>11381</v>
      </c>
      <c r="J896" s="1" t="s">
        <v>132</v>
      </c>
      <c r="K896" s="8" t="s">
        <v>4020</v>
      </c>
      <c r="L896" s="9" t="s">
        <v>132</v>
      </c>
      <c r="M896" s="1" t="s">
        <v>132</v>
      </c>
      <c r="N896" s="1" t="s">
        <v>132</v>
      </c>
      <c r="O896" s="1" t="s">
        <v>132</v>
      </c>
      <c r="P896" s="1" t="s">
        <v>132</v>
      </c>
    </row>
    <row r="897" spans="1:16" ht="14.25" customHeight="1" x14ac:dyDescent="0.3">
      <c r="A897" s="1">
        <v>2019</v>
      </c>
      <c r="B897" s="6">
        <v>980</v>
      </c>
      <c r="C897" s="1" t="s">
        <v>2127</v>
      </c>
      <c r="D897" s="7">
        <v>8034</v>
      </c>
      <c r="E897" s="1" t="s">
        <v>2218</v>
      </c>
      <c r="F897" s="1" t="s">
        <v>4024</v>
      </c>
      <c r="G897" s="1" t="s">
        <v>4019</v>
      </c>
      <c r="H897" s="1">
        <v>11381</v>
      </c>
      <c r="I897" s="1">
        <v>11381</v>
      </c>
      <c r="J897" s="1" t="s">
        <v>132</v>
      </c>
      <c r="K897" s="8" t="s">
        <v>3662</v>
      </c>
      <c r="L897" s="9" t="s">
        <v>132</v>
      </c>
      <c r="M897" s="1" t="s">
        <v>132</v>
      </c>
      <c r="N897" s="1" t="s">
        <v>132</v>
      </c>
      <c r="O897" s="1" t="s">
        <v>132</v>
      </c>
      <c r="P897" s="1" t="s">
        <v>132</v>
      </c>
    </row>
    <row r="898" spans="1:16" ht="14.25" customHeight="1" x14ac:dyDescent="0.3">
      <c r="A898" s="1">
        <v>2019</v>
      </c>
      <c r="B898" s="6">
        <v>980</v>
      </c>
      <c r="C898" s="1" t="s">
        <v>2127</v>
      </c>
      <c r="D898" s="7">
        <v>8337</v>
      </c>
      <c r="E898" s="1" t="s">
        <v>2220</v>
      </c>
      <c r="F898" s="1" t="s">
        <v>4024</v>
      </c>
      <c r="G898" s="1" t="s">
        <v>4019</v>
      </c>
      <c r="H898" s="1">
        <v>11381</v>
      </c>
      <c r="I898" s="1">
        <v>11381</v>
      </c>
      <c r="J898" s="1" t="s">
        <v>132</v>
      </c>
      <c r="K898" s="8" t="s">
        <v>3662</v>
      </c>
      <c r="L898" s="9" t="s">
        <v>132</v>
      </c>
      <c r="M898" s="1" t="s">
        <v>132</v>
      </c>
      <c r="N898" s="1" t="s">
        <v>132</v>
      </c>
      <c r="O898" s="1" t="s">
        <v>132</v>
      </c>
      <c r="P898" s="1" t="s">
        <v>132</v>
      </c>
    </row>
    <row r="899" spans="1:16" ht="14.25" customHeight="1" x14ac:dyDescent="0.3">
      <c r="A899" s="1">
        <v>2019</v>
      </c>
      <c r="B899" s="6">
        <v>980</v>
      </c>
      <c r="C899" s="1" t="s">
        <v>2127</v>
      </c>
      <c r="D899" s="7">
        <v>8350</v>
      </c>
      <c r="E899" s="1" t="s">
        <v>2222</v>
      </c>
      <c r="F899" s="1" t="s">
        <v>4024</v>
      </c>
      <c r="G899" s="1" t="s">
        <v>4019</v>
      </c>
      <c r="H899" s="1">
        <v>11381</v>
      </c>
      <c r="I899" s="1">
        <v>11381</v>
      </c>
      <c r="J899" s="1" t="s">
        <v>132</v>
      </c>
      <c r="K899" s="8" t="s">
        <v>3662</v>
      </c>
      <c r="L899" s="9" t="s">
        <v>132</v>
      </c>
      <c r="M899" s="1" t="s">
        <v>132</v>
      </c>
      <c r="N899" s="1" t="s">
        <v>132</v>
      </c>
      <c r="O899" s="1" t="s">
        <v>132</v>
      </c>
      <c r="P899" s="1" t="s">
        <v>132</v>
      </c>
    </row>
    <row r="900" spans="1:16" ht="14.25" customHeight="1" x14ac:dyDescent="0.3">
      <c r="A900" s="1">
        <v>2019</v>
      </c>
      <c r="B900" s="6">
        <v>980</v>
      </c>
      <c r="C900" s="1" t="s">
        <v>2127</v>
      </c>
      <c r="D900" s="7">
        <v>8923</v>
      </c>
      <c r="E900" s="1" t="s">
        <v>2224</v>
      </c>
      <c r="F900" s="1" t="s">
        <v>4024</v>
      </c>
      <c r="G900" s="1" t="s">
        <v>4019</v>
      </c>
      <c r="H900" s="1">
        <v>11381</v>
      </c>
      <c r="I900" s="1">
        <v>11381</v>
      </c>
      <c r="J900" s="1" t="s">
        <v>132</v>
      </c>
      <c r="K900" s="8" t="s">
        <v>3662</v>
      </c>
      <c r="L900" s="9" t="s">
        <v>132</v>
      </c>
      <c r="M900" s="1" t="s">
        <v>132</v>
      </c>
      <c r="N900" s="1" t="s">
        <v>132</v>
      </c>
      <c r="O900" s="1" t="s">
        <v>132</v>
      </c>
      <c r="P900" s="1" t="s">
        <v>132</v>
      </c>
    </row>
    <row r="901" spans="1:16" ht="14.25" customHeight="1" x14ac:dyDescent="0.3">
      <c r="A901" s="1">
        <v>2019</v>
      </c>
      <c r="B901" s="6">
        <v>980</v>
      </c>
      <c r="C901" s="1" t="s">
        <v>2127</v>
      </c>
      <c r="D901" s="7">
        <v>9602</v>
      </c>
      <c r="E901" s="1" t="s">
        <v>2226</v>
      </c>
      <c r="F901" s="1" t="s">
        <v>4024</v>
      </c>
      <c r="G901" s="1" t="s">
        <v>4019</v>
      </c>
      <c r="H901" s="1">
        <v>11381</v>
      </c>
      <c r="I901" s="1">
        <v>11381</v>
      </c>
      <c r="J901" s="1" t="s">
        <v>132</v>
      </c>
      <c r="K901" s="8" t="s">
        <v>3662</v>
      </c>
      <c r="L901" s="9" t="s">
        <v>132</v>
      </c>
      <c r="M901" s="1" t="s">
        <v>132</v>
      </c>
      <c r="N901" s="1" t="s">
        <v>132</v>
      </c>
      <c r="O901" s="1" t="s">
        <v>132</v>
      </c>
      <c r="P901" s="1" t="s">
        <v>132</v>
      </c>
    </row>
    <row r="902" spans="1:16" ht="14.25" customHeight="1" x14ac:dyDescent="0.3">
      <c r="A902" s="1">
        <v>2019</v>
      </c>
      <c r="B902" s="1">
        <v>990</v>
      </c>
      <c r="C902" s="1" t="s">
        <v>3862</v>
      </c>
      <c r="D902" s="1" t="s">
        <v>87</v>
      </c>
      <c r="E902" s="1" t="s">
        <v>87</v>
      </c>
      <c r="F902" s="1" t="s">
        <v>4032</v>
      </c>
      <c r="G902" s="1" t="s">
        <v>4019</v>
      </c>
      <c r="H902" s="1">
        <v>9150</v>
      </c>
      <c r="I902" s="1">
        <v>9150</v>
      </c>
      <c r="J902" s="1" t="s">
        <v>12</v>
      </c>
      <c r="K902" s="1" t="s">
        <v>4033</v>
      </c>
      <c r="L902" s="1" t="s">
        <v>132</v>
      </c>
      <c r="M902" s="1" t="s">
        <v>132</v>
      </c>
      <c r="N902" s="1" t="s">
        <v>132</v>
      </c>
      <c r="O902" s="1" t="s">
        <v>132</v>
      </c>
      <c r="P902" s="1" t="s">
        <v>132</v>
      </c>
    </row>
    <row r="903" spans="1:16" ht="14.25" customHeight="1" x14ac:dyDescent="0.3">
      <c r="A903" s="1">
        <v>2019</v>
      </c>
      <c r="B903" s="6">
        <v>990</v>
      </c>
      <c r="C903" s="1" t="s">
        <v>3862</v>
      </c>
      <c r="D903" s="7">
        <v>3234</v>
      </c>
      <c r="E903" s="1" t="s">
        <v>3903</v>
      </c>
      <c r="F903" s="1" t="s">
        <v>4024</v>
      </c>
      <c r="G903" s="1" t="s">
        <v>4019</v>
      </c>
      <c r="H903" s="1">
        <v>9150</v>
      </c>
      <c r="I903" s="1">
        <v>9150</v>
      </c>
      <c r="J903" s="1" t="s">
        <v>12</v>
      </c>
      <c r="K903" s="8" t="s">
        <v>4033</v>
      </c>
      <c r="L903" s="9" t="s">
        <v>132</v>
      </c>
      <c r="M903" s="1" t="s">
        <v>132</v>
      </c>
      <c r="N903" s="1" t="s">
        <v>132</v>
      </c>
      <c r="O903" s="1" t="s">
        <v>132</v>
      </c>
      <c r="P903" s="1" t="s">
        <v>132</v>
      </c>
    </row>
    <row r="904" spans="1:16" ht="14.25" customHeight="1" x14ac:dyDescent="0.3">
      <c r="A904" s="1">
        <v>2019</v>
      </c>
      <c r="B904" s="6">
        <v>990</v>
      </c>
      <c r="C904" s="1" t="s">
        <v>3862</v>
      </c>
      <c r="D904" s="7">
        <v>3692</v>
      </c>
      <c r="E904" s="1" t="s">
        <v>3905</v>
      </c>
      <c r="F904" s="1" t="s">
        <v>4031</v>
      </c>
      <c r="G904" s="1" t="s">
        <v>4019</v>
      </c>
      <c r="H904" s="1">
        <v>9150</v>
      </c>
      <c r="I904" s="1">
        <v>9150</v>
      </c>
      <c r="J904" s="1" t="s">
        <v>132</v>
      </c>
      <c r="K904" s="8" t="s">
        <v>3662</v>
      </c>
      <c r="L904" s="9" t="s">
        <v>132</v>
      </c>
      <c r="M904" s="1" t="s">
        <v>132</v>
      </c>
      <c r="N904" s="1" t="s">
        <v>132</v>
      </c>
      <c r="O904" s="1" t="s">
        <v>132</v>
      </c>
      <c r="P904" s="1" t="s">
        <v>132</v>
      </c>
    </row>
    <row r="905" spans="1:16" ht="14.25" customHeight="1" x14ac:dyDescent="0.3">
      <c r="A905" s="1">
        <v>2019</v>
      </c>
      <c r="B905" s="6">
        <v>990</v>
      </c>
      <c r="C905" s="1" t="s">
        <v>3862</v>
      </c>
      <c r="D905" s="7">
        <v>4346</v>
      </c>
      <c r="E905" s="1" t="s">
        <v>3919</v>
      </c>
      <c r="F905" s="1" t="s">
        <v>4024</v>
      </c>
      <c r="G905" s="1" t="s">
        <v>4019</v>
      </c>
      <c r="H905" s="1">
        <v>9150</v>
      </c>
      <c r="I905" s="1">
        <v>9150</v>
      </c>
      <c r="J905" s="1" t="s">
        <v>12</v>
      </c>
      <c r="K905" s="8" t="s">
        <v>4033</v>
      </c>
      <c r="L905" s="9" t="s">
        <v>132</v>
      </c>
      <c r="M905" s="1" t="s">
        <v>132</v>
      </c>
      <c r="N905" s="1" t="s">
        <v>132</v>
      </c>
      <c r="O905" s="1" t="s">
        <v>132</v>
      </c>
      <c r="P905" s="1" t="s">
        <v>132</v>
      </c>
    </row>
    <row r="906" spans="1:16" ht="14.25" customHeight="1" x14ac:dyDescent="0.3">
      <c r="A906" s="1">
        <v>2019</v>
      </c>
      <c r="B906" s="6">
        <v>990</v>
      </c>
      <c r="C906" s="1" t="s">
        <v>3862</v>
      </c>
      <c r="D906" s="7">
        <v>4394</v>
      </c>
      <c r="E906" s="1" t="s">
        <v>3909</v>
      </c>
      <c r="F906" s="1" t="s">
        <v>4025</v>
      </c>
      <c r="G906" s="1" t="s">
        <v>4019</v>
      </c>
      <c r="H906" s="1">
        <v>9150</v>
      </c>
      <c r="I906" s="1">
        <v>9150</v>
      </c>
      <c r="J906" s="1" t="s">
        <v>12</v>
      </c>
      <c r="K906" s="8" t="s">
        <v>4033</v>
      </c>
      <c r="L906" s="9" t="s">
        <v>132</v>
      </c>
      <c r="M906" s="1" t="s">
        <v>132</v>
      </c>
      <c r="N906" s="1" t="s">
        <v>132</v>
      </c>
      <c r="O906" s="1" t="s">
        <v>132</v>
      </c>
      <c r="P906" s="1" t="s">
        <v>132</v>
      </c>
    </row>
    <row r="907" spans="1:16" ht="14.25" customHeight="1" x14ac:dyDescent="0.3">
      <c r="A907" s="1">
        <v>2019</v>
      </c>
      <c r="B907" s="6">
        <v>990</v>
      </c>
      <c r="C907" s="1" t="s">
        <v>3862</v>
      </c>
      <c r="D907" s="7">
        <v>5033</v>
      </c>
      <c r="E907" s="1" t="s">
        <v>3907</v>
      </c>
      <c r="F907" s="1" t="s">
        <v>4024</v>
      </c>
      <c r="G907" s="1" t="s">
        <v>4019</v>
      </c>
      <c r="H907" s="1">
        <v>9150</v>
      </c>
      <c r="I907" s="1">
        <v>9150</v>
      </c>
      <c r="J907" s="1" t="s">
        <v>132</v>
      </c>
      <c r="K907" s="8" t="s">
        <v>3662</v>
      </c>
      <c r="L907" s="9" t="s">
        <v>132</v>
      </c>
      <c r="M907" s="1" t="s">
        <v>132</v>
      </c>
      <c r="N907" s="1" t="s">
        <v>132</v>
      </c>
      <c r="O907" s="1" t="s">
        <v>132</v>
      </c>
      <c r="P907" s="1" t="s">
        <v>132</v>
      </c>
    </row>
    <row r="908" spans="1:16" ht="14.25" customHeight="1" x14ac:dyDescent="0.3">
      <c r="A908" s="1">
        <v>2019</v>
      </c>
      <c r="B908" s="6">
        <v>990</v>
      </c>
      <c r="C908" s="1" t="s">
        <v>3862</v>
      </c>
      <c r="D908" s="7">
        <v>5602</v>
      </c>
      <c r="E908" s="1" t="s">
        <v>3911</v>
      </c>
      <c r="F908" s="1" t="s">
        <v>4024</v>
      </c>
      <c r="G908" s="1" t="s">
        <v>4019</v>
      </c>
      <c r="H908" s="1">
        <v>9150</v>
      </c>
      <c r="I908" s="1">
        <v>9150</v>
      </c>
      <c r="J908" s="1" t="s">
        <v>12</v>
      </c>
      <c r="K908" s="8" t="s">
        <v>4033</v>
      </c>
      <c r="L908" s="9" t="s">
        <v>132</v>
      </c>
      <c r="M908" s="1" t="s">
        <v>132</v>
      </c>
      <c r="N908" s="1" t="s">
        <v>132</v>
      </c>
      <c r="O908" s="1" t="s">
        <v>132</v>
      </c>
      <c r="P908" s="1" t="s">
        <v>132</v>
      </c>
    </row>
    <row r="909" spans="1:16" ht="14.25" customHeight="1" x14ac:dyDescent="0.3">
      <c r="A909" s="1">
        <v>2019</v>
      </c>
      <c r="B909" s="6">
        <v>990</v>
      </c>
      <c r="C909" s="1" t="s">
        <v>3862</v>
      </c>
      <c r="D909" s="7">
        <v>5841</v>
      </c>
      <c r="E909" s="1" t="s">
        <v>3863</v>
      </c>
      <c r="F909" s="1" t="s">
        <v>4023</v>
      </c>
      <c r="G909" s="1" t="s">
        <v>4019</v>
      </c>
      <c r="H909" s="1">
        <v>9150</v>
      </c>
      <c r="I909" s="1">
        <v>9150</v>
      </c>
      <c r="J909" s="1" t="s">
        <v>12</v>
      </c>
      <c r="K909" s="8" t="s">
        <v>4033</v>
      </c>
      <c r="L909" s="9" t="s">
        <v>132</v>
      </c>
      <c r="M909" s="1" t="s">
        <v>132</v>
      </c>
      <c r="N909" s="1" t="s">
        <v>132</v>
      </c>
      <c r="O909" s="1" t="s">
        <v>132</v>
      </c>
      <c r="P909" s="1" t="s">
        <v>132</v>
      </c>
    </row>
    <row r="910" spans="1:16" ht="14.25" customHeight="1" x14ac:dyDescent="0.3">
      <c r="A910" s="1">
        <v>2019</v>
      </c>
      <c r="B910" s="6">
        <v>990</v>
      </c>
      <c r="C910" s="1" t="s">
        <v>3862</v>
      </c>
      <c r="D910" s="7">
        <v>6952</v>
      </c>
      <c r="E910" s="1" t="s">
        <v>3915</v>
      </c>
      <c r="F910" s="1" t="s">
        <v>4024</v>
      </c>
      <c r="G910" s="1" t="s">
        <v>4019</v>
      </c>
      <c r="H910" s="1">
        <v>9150</v>
      </c>
      <c r="I910" s="1">
        <v>9150</v>
      </c>
      <c r="J910" s="1" t="s">
        <v>132</v>
      </c>
      <c r="K910" s="8" t="s">
        <v>3662</v>
      </c>
      <c r="L910" s="9" t="s">
        <v>132</v>
      </c>
      <c r="M910" s="1" t="s">
        <v>132</v>
      </c>
      <c r="N910" s="1" t="s">
        <v>132</v>
      </c>
      <c r="O910" s="1" t="s">
        <v>132</v>
      </c>
      <c r="P910" s="1" t="s">
        <v>132</v>
      </c>
    </row>
    <row r="911" spans="1:16" ht="14.25" customHeight="1" x14ac:dyDescent="0.3">
      <c r="A911" s="1">
        <v>2019</v>
      </c>
      <c r="B911" s="6">
        <v>990</v>
      </c>
      <c r="C911" s="1" t="s">
        <v>3862</v>
      </c>
      <c r="D911" s="7">
        <v>8122</v>
      </c>
      <c r="E911" s="1" t="s">
        <v>3865</v>
      </c>
      <c r="F911" s="1" t="s">
        <v>4023</v>
      </c>
      <c r="G911" s="1" t="s">
        <v>4019</v>
      </c>
      <c r="H911" s="1">
        <v>9150</v>
      </c>
      <c r="I911" s="1">
        <v>9150</v>
      </c>
      <c r="J911" s="1" t="s">
        <v>12</v>
      </c>
      <c r="K911" s="8" t="s">
        <v>4033</v>
      </c>
      <c r="L911" s="9" t="s">
        <v>132</v>
      </c>
      <c r="M911" s="1" t="s">
        <v>132</v>
      </c>
      <c r="N911" s="1" t="s">
        <v>132</v>
      </c>
      <c r="O911" s="1" t="s">
        <v>132</v>
      </c>
      <c r="P911" s="1" t="s">
        <v>132</v>
      </c>
    </row>
    <row r="912" spans="1:16" ht="14.25" customHeight="1" x14ac:dyDescent="0.3">
      <c r="A912" s="1">
        <v>2019</v>
      </c>
      <c r="B912" s="6">
        <v>990</v>
      </c>
      <c r="C912" s="1" t="s">
        <v>3862</v>
      </c>
      <c r="D912" s="7">
        <v>8178</v>
      </c>
      <c r="E912" s="1" t="s">
        <v>3917</v>
      </c>
      <c r="F912" s="1" t="s">
        <v>4024</v>
      </c>
      <c r="G912" s="1" t="s">
        <v>4019</v>
      </c>
      <c r="H912" s="1">
        <v>9150</v>
      </c>
      <c r="I912" s="1">
        <v>9150</v>
      </c>
      <c r="J912" s="1" t="s">
        <v>12</v>
      </c>
      <c r="K912" s="8" t="s">
        <v>4033</v>
      </c>
      <c r="L912" s="9" t="s">
        <v>132</v>
      </c>
      <c r="M912" s="1" t="s">
        <v>132</v>
      </c>
      <c r="N912" s="1" t="s">
        <v>132</v>
      </c>
      <c r="O912" s="1" t="s">
        <v>132</v>
      </c>
      <c r="P912" s="1" t="s">
        <v>132</v>
      </c>
    </row>
    <row r="913" spans="1:16" ht="14.25" customHeight="1" x14ac:dyDescent="0.3">
      <c r="A913" s="1">
        <v>2019</v>
      </c>
      <c r="B913" s="6">
        <v>990</v>
      </c>
      <c r="C913" s="1" t="s">
        <v>3862</v>
      </c>
      <c r="D913" s="7">
        <v>8392</v>
      </c>
      <c r="E913" s="1" t="s">
        <v>893</v>
      </c>
      <c r="F913" s="1" t="s">
        <v>4024</v>
      </c>
      <c r="G913" s="1" t="s">
        <v>4019</v>
      </c>
      <c r="H913" s="1">
        <v>9150</v>
      </c>
      <c r="I913" s="1">
        <v>9150</v>
      </c>
      <c r="J913" s="1" t="s">
        <v>12</v>
      </c>
      <c r="K913" s="8" t="s">
        <v>4033</v>
      </c>
      <c r="L913" s="9" t="s">
        <v>132</v>
      </c>
      <c r="M913" s="1" t="s">
        <v>132</v>
      </c>
      <c r="N913" s="1" t="s">
        <v>132</v>
      </c>
      <c r="O913" s="1" t="s">
        <v>132</v>
      </c>
      <c r="P913" s="1" t="s">
        <v>132</v>
      </c>
    </row>
    <row r="914" spans="1:16" ht="14.25" customHeight="1" x14ac:dyDescent="0.3">
      <c r="A914" s="1">
        <v>2019</v>
      </c>
      <c r="B914" s="6">
        <v>990</v>
      </c>
      <c r="C914" s="1" t="s">
        <v>3862</v>
      </c>
      <c r="D914" s="7">
        <v>9294</v>
      </c>
      <c r="E914" s="1" t="s">
        <v>3925</v>
      </c>
      <c r="F914" s="1" t="s">
        <v>4024</v>
      </c>
      <c r="G914" s="1" t="s">
        <v>4019</v>
      </c>
      <c r="H914" s="1">
        <v>9150</v>
      </c>
      <c r="I914" s="1">
        <v>9150</v>
      </c>
      <c r="J914" s="1" t="s">
        <v>12</v>
      </c>
      <c r="K914" s="8" t="s">
        <v>4033</v>
      </c>
      <c r="L914" s="9" t="s">
        <v>132</v>
      </c>
      <c r="M914" s="1" t="s">
        <v>132</v>
      </c>
      <c r="N914" s="1" t="s">
        <v>132</v>
      </c>
      <c r="O914" s="1" t="s">
        <v>132</v>
      </c>
      <c r="P914" s="1" t="s">
        <v>132</v>
      </c>
    </row>
    <row r="915" spans="1:16" ht="14.25" customHeight="1" x14ac:dyDescent="0.3">
      <c r="A915" s="1">
        <v>2019</v>
      </c>
      <c r="B915" s="6">
        <v>990</v>
      </c>
      <c r="C915" s="1" t="s">
        <v>3862</v>
      </c>
      <c r="D915" s="7">
        <v>9334</v>
      </c>
      <c r="E915" s="1" t="s">
        <v>3927</v>
      </c>
      <c r="F915" s="1" t="s">
        <v>4024</v>
      </c>
      <c r="G915" s="1" t="s">
        <v>4019</v>
      </c>
      <c r="H915" s="1">
        <v>9150</v>
      </c>
      <c r="I915" s="1">
        <v>9150</v>
      </c>
      <c r="J915" s="1" t="s">
        <v>12</v>
      </c>
      <c r="K915" s="8" t="s">
        <v>4033</v>
      </c>
      <c r="L915" s="9" t="s">
        <v>132</v>
      </c>
      <c r="M915" s="1" t="s">
        <v>132</v>
      </c>
      <c r="N915" s="1" t="s">
        <v>132</v>
      </c>
      <c r="O915" s="1" t="s">
        <v>132</v>
      </c>
      <c r="P915" s="1" t="s">
        <v>132</v>
      </c>
    </row>
    <row r="916" spans="1:16" ht="14.25" customHeight="1" x14ac:dyDescent="0.3">
      <c r="A916" s="1">
        <v>2019</v>
      </c>
      <c r="B916" s="6">
        <v>990</v>
      </c>
      <c r="C916" s="1" t="s">
        <v>3862</v>
      </c>
      <c r="D916" s="7">
        <v>9560</v>
      </c>
      <c r="E916" s="1" t="s">
        <v>3901</v>
      </c>
      <c r="F916" s="1" t="s">
        <v>4030</v>
      </c>
      <c r="G916" s="1" t="s">
        <v>4019</v>
      </c>
      <c r="H916" s="1">
        <v>9150</v>
      </c>
      <c r="I916" s="1">
        <v>9150</v>
      </c>
      <c r="J916" s="1" t="s">
        <v>132</v>
      </c>
      <c r="K916" s="10" t="s">
        <v>3662</v>
      </c>
      <c r="L916" s="9" t="s">
        <v>132</v>
      </c>
      <c r="M916" s="1" t="s">
        <v>132</v>
      </c>
      <c r="N916" s="1" t="s">
        <v>132</v>
      </c>
      <c r="O916" s="1" t="s">
        <v>132</v>
      </c>
      <c r="P916" s="1" t="s">
        <v>132</v>
      </c>
    </row>
    <row r="917" spans="1:16" ht="14.25" customHeight="1" x14ac:dyDescent="0.3">
      <c r="A917" s="1">
        <v>2019</v>
      </c>
      <c r="B917" s="6">
        <v>990</v>
      </c>
      <c r="C917" s="1" t="s">
        <v>3862</v>
      </c>
      <c r="D917" s="7">
        <v>9562</v>
      </c>
      <c r="E917" s="1" t="s">
        <v>3931</v>
      </c>
      <c r="F917" s="1" t="s">
        <v>4024</v>
      </c>
      <c r="G917" s="1" t="s">
        <v>4019</v>
      </c>
      <c r="H917" s="1">
        <v>9150</v>
      </c>
      <c r="I917" s="1">
        <v>9150</v>
      </c>
      <c r="J917" s="1" t="s">
        <v>12</v>
      </c>
      <c r="K917" s="8" t="s">
        <v>4033</v>
      </c>
      <c r="L917" s="9" t="s">
        <v>132</v>
      </c>
      <c r="M917" s="1" t="s">
        <v>132</v>
      </c>
      <c r="N917" s="1" t="s">
        <v>132</v>
      </c>
      <c r="O917" s="1" t="s">
        <v>132</v>
      </c>
      <c r="P917" s="1" t="s">
        <v>132</v>
      </c>
    </row>
    <row r="918" spans="1:16" ht="14.25" customHeight="1" x14ac:dyDescent="0.3">
      <c r="A918" s="1">
        <v>2019</v>
      </c>
      <c r="B918" s="6">
        <v>990</v>
      </c>
      <c r="C918" s="1" t="s">
        <v>3862</v>
      </c>
      <c r="D918" s="7">
        <v>9566</v>
      </c>
      <c r="E918" s="1" t="s">
        <v>3913</v>
      </c>
      <c r="F918" s="1" t="s">
        <v>4023</v>
      </c>
      <c r="G918" s="1" t="s">
        <v>4019</v>
      </c>
      <c r="H918" s="1">
        <v>9150</v>
      </c>
      <c r="I918" s="1">
        <v>9150</v>
      </c>
      <c r="J918" s="1" t="s">
        <v>12</v>
      </c>
      <c r="K918" s="8" t="s">
        <v>4033</v>
      </c>
      <c r="L918" s="9" t="s">
        <v>132</v>
      </c>
      <c r="M918" s="1" t="s">
        <v>132</v>
      </c>
      <c r="N918" s="1" t="s">
        <v>132</v>
      </c>
      <c r="O918" s="1" t="s">
        <v>132</v>
      </c>
      <c r="P918" s="1" t="s">
        <v>132</v>
      </c>
    </row>
    <row r="919" spans="1:16" ht="14.25" customHeight="1" x14ac:dyDescent="0.3">
      <c r="A919" s="1">
        <v>2019</v>
      </c>
      <c r="B919" s="1">
        <v>1000</v>
      </c>
      <c r="C919" s="1" t="s">
        <v>2007</v>
      </c>
      <c r="D919" s="1" t="s">
        <v>87</v>
      </c>
      <c r="E919" s="1" t="s">
        <v>87</v>
      </c>
      <c r="F919" s="1" t="s">
        <v>4032</v>
      </c>
      <c r="G919" s="1" t="s">
        <v>4019</v>
      </c>
      <c r="H919" s="1">
        <v>7861</v>
      </c>
      <c r="I919" s="1">
        <v>7861</v>
      </c>
      <c r="J919" s="1" t="s">
        <v>132</v>
      </c>
      <c r="K919" s="1" t="s">
        <v>3662</v>
      </c>
      <c r="L919" s="1" t="s">
        <v>132</v>
      </c>
      <c r="M919" s="1" t="s">
        <v>132</v>
      </c>
      <c r="N919" s="1" t="s">
        <v>132</v>
      </c>
      <c r="O919" s="1" t="s">
        <v>132</v>
      </c>
      <c r="P919" s="1" t="s">
        <v>132</v>
      </c>
    </row>
    <row r="920" spans="1:16" ht="14.25" customHeight="1" x14ac:dyDescent="0.3">
      <c r="A920" s="1">
        <v>2019</v>
      </c>
      <c r="B920" s="6">
        <v>1000</v>
      </c>
      <c r="C920" s="1" t="s">
        <v>2007</v>
      </c>
      <c r="D920" s="7">
        <v>203</v>
      </c>
      <c r="E920" s="1" t="s">
        <v>2022</v>
      </c>
      <c r="F920" s="1" t="s">
        <v>4043</v>
      </c>
      <c r="G920" s="1" t="s">
        <v>4019</v>
      </c>
      <c r="H920" s="1">
        <v>7861</v>
      </c>
      <c r="I920" s="1">
        <v>7861</v>
      </c>
      <c r="J920" s="1" t="s">
        <v>132</v>
      </c>
      <c r="K920" s="8" t="s">
        <v>4020</v>
      </c>
      <c r="L920" s="9" t="s">
        <v>132</v>
      </c>
      <c r="M920" s="1" t="s">
        <v>132</v>
      </c>
      <c r="N920" s="1" t="s">
        <v>132</v>
      </c>
      <c r="O920" s="1" t="s">
        <v>132</v>
      </c>
      <c r="P920" s="1" t="s">
        <v>132</v>
      </c>
    </row>
    <row r="921" spans="1:16" ht="14.25" customHeight="1" x14ac:dyDescent="0.3">
      <c r="A921" s="1">
        <v>2019</v>
      </c>
      <c r="B921" s="6">
        <v>1000</v>
      </c>
      <c r="C921" s="1" t="s">
        <v>2007</v>
      </c>
      <c r="D921" s="7">
        <v>1332</v>
      </c>
      <c r="E921" s="1" t="s">
        <v>2016</v>
      </c>
      <c r="F921" s="1" t="s">
        <v>4024</v>
      </c>
      <c r="G921" s="1" t="s">
        <v>4019</v>
      </c>
      <c r="H921" s="1">
        <v>7861</v>
      </c>
      <c r="I921" s="1">
        <v>7861</v>
      </c>
      <c r="J921" s="1" t="s">
        <v>132</v>
      </c>
      <c r="K921" s="8" t="s">
        <v>3662</v>
      </c>
      <c r="L921" s="9" t="s">
        <v>132</v>
      </c>
      <c r="M921" s="1" t="s">
        <v>132</v>
      </c>
      <c r="N921" s="1" t="s">
        <v>132</v>
      </c>
      <c r="O921" s="1" t="s">
        <v>132</v>
      </c>
      <c r="P921" s="1" t="s">
        <v>132</v>
      </c>
    </row>
    <row r="922" spans="1:16" ht="14.25" customHeight="1" x14ac:dyDescent="0.3">
      <c r="A922" s="1">
        <v>2019</v>
      </c>
      <c r="B922" s="6">
        <v>1000</v>
      </c>
      <c r="C922" s="1" t="s">
        <v>2007</v>
      </c>
      <c r="D922" s="7">
        <v>1334</v>
      </c>
      <c r="E922" s="1" t="s">
        <v>2012</v>
      </c>
      <c r="F922" s="1" t="s">
        <v>4024</v>
      </c>
      <c r="G922" s="1" t="s">
        <v>4019</v>
      </c>
      <c r="H922" s="1">
        <v>7861</v>
      </c>
      <c r="I922" s="1">
        <v>7861</v>
      </c>
      <c r="J922" s="1" t="s">
        <v>132</v>
      </c>
      <c r="K922" s="8" t="s">
        <v>3662</v>
      </c>
      <c r="L922" s="9" t="s">
        <v>132</v>
      </c>
      <c r="M922" s="1" t="s">
        <v>132</v>
      </c>
      <c r="N922" s="1" t="s">
        <v>132</v>
      </c>
      <c r="O922" s="1" t="s">
        <v>132</v>
      </c>
      <c r="P922" s="1" t="s">
        <v>132</v>
      </c>
    </row>
    <row r="923" spans="1:16" ht="14.25" customHeight="1" x14ac:dyDescent="0.3">
      <c r="A923" s="1">
        <v>2019</v>
      </c>
      <c r="B923" s="6">
        <v>1000</v>
      </c>
      <c r="C923" s="1" t="s">
        <v>2007</v>
      </c>
      <c r="D923" s="7">
        <v>3027</v>
      </c>
      <c r="E923" s="1" t="s">
        <v>2018</v>
      </c>
      <c r="F923" s="1" t="s">
        <v>4024</v>
      </c>
      <c r="G923" s="1" t="s">
        <v>4019</v>
      </c>
      <c r="H923" s="1">
        <v>7861</v>
      </c>
      <c r="I923" s="1">
        <v>7861</v>
      </c>
      <c r="J923" s="1" t="s">
        <v>132</v>
      </c>
      <c r="K923" s="8" t="s">
        <v>3662</v>
      </c>
      <c r="L923" s="9" t="s">
        <v>132</v>
      </c>
      <c r="M923" s="1" t="s">
        <v>132</v>
      </c>
      <c r="N923" s="1" t="s">
        <v>132</v>
      </c>
      <c r="O923" s="1" t="s">
        <v>132</v>
      </c>
      <c r="P923" s="1" t="s">
        <v>132</v>
      </c>
    </row>
    <row r="924" spans="1:16" ht="14.25" customHeight="1" x14ac:dyDescent="0.3">
      <c r="A924" s="1">
        <v>2019</v>
      </c>
      <c r="B924" s="6">
        <v>1000</v>
      </c>
      <c r="C924" s="1" t="s">
        <v>2007</v>
      </c>
      <c r="D924" s="7">
        <v>3102</v>
      </c>
      <c r="E924" s="1" t="s">
        <v>2014</v>
      </c>
      <c r="F924" s="1" t="s">
        <v>4024</v>
      </c>
      <c r="G924" s="1" t="s">
        <v>4019</v>
      </c>
      <c r="H924" s="1">
        <v>7861</v>
      </c>
      <c r="I924" s="1">
        <v>7861</v>
      </c>
      <c r="J924" s="1" t="s">
        <v>132</v>
      </c>
      <c r="K924" s="8" t="s">
        <v>3662</v>
      </c>
      <c r="L924" s="9" t="s">
        <v>132</v>
      </c>
      <c r="M924" s="1" t="s">
        <v>132</v>
      </c>
      <c r="N924" s="1" t="s">
        <v>132</v>
      </c>
      <c r="O924" s="1" t="s">
        <v>132</v>
      </c>
      <c r="P924" s="1" t="s">
        <v>132</v>
      </c>
    </row>
    <row r="925" spans="1:16" ht="14.25" customHeight="1" x14ac:dyDescent="0.3">
      <c r="A925" s="1">
        <v>2019</v>
      </c>
      <c r="B925" s="6">
        <v>1000</v>
      </c>
      <c r="C925" s="1" t="s">
        <v>2007</v>
      </c>
      <c r="D925" s="7">
        <v>3106</v>
      </c>
      <c r="E925" s="1" t="s">
        <v>2008</v>
      </c>
      <c r="F925" s="1" t="s">
        <v>4023</v>
      </c>
      <c r="G925" s="1" t="s">
        <v>4019</v>
      </c>
      <c r="H925" s="1">
        <v>7861</v>
      </c>
      <c r="I925" s="1">
        <v>7861</v>
      </c>
      <c r="J925" s="1" t="s">
        <v>132</v>
      </c>
      <c r="K925" s="8" t="s">
        <v>4020</v>
      </c>
      <c r="L925" s="9" t="s">
        <v>132</v>
      </c>
      <c r="M925" s="1" t="s">
        <v>132</v>
      </c>
      <c r="N925" s="1" t="s">
        <v>132</v>
      </c>
      <c r="O925" s="1" t="s">
        <v>132</v>
      </c>
      <c r="P925" s="1" t="s">
        <v>132</v>
      </c>
    </row>
    <row r="926" spans="1:16" ht="14.25" customHeight="1" x14ac:dyDescent="0.3">
      <c r="A926" s="1">
        <v>2019</v>
      </c>
      <c r="B926" s="6">
        <v>1000</v>
      </c>
      <c r="C926" s="1" t="s">
        <v>2007</v>
      </c>
      <c r="D926" s="7">
        <v>3108</v>
      </c>
      <c r="E926" s="1" t="s">
        <v>535</v>
      </c>
      <c r="F926" s="1" t="s">
        <v>4023</v>
      </c>
      <c r="G926" s="1" t="s">
        <v>4019</v>
      </c>
      <c r="H926" s="1">
        <v>7861</v>
      </c>
      <c r="I926" s="1">
        <v>7861</v>
      </c>
      <c r="J926" s="1" t="s">
        <v>132</v>
      </c>
      <c r="K926" s="8" t="s">
        <v>4020</v>
      </c>
      <c r="L926" s="9" t="s">
        <v>132</v>
      </c>
      <c r="M926" s="1" t="s">
        <v>132</v>
      </c>
      <c r="N926" s="1" t="s">
        <v>132</v>
      </c>
      <c r="O926" s="1" t="s">
        <v>132</v>
      </c>
      <c r="P926" s="1" t="s">
        <v>132</v>
      </c>
    </row>
    <row r="927" spans="1:16" ht="14.25" customHeight="1" x14ac:dyDescent="0.3">
      <c r="A927" s="1">
        <v>2019</v>
      </c>
      <c r="B927" s="6">
        <v>1000</v>
      </c>
      <c r="C927" s="1" t="s">
        <v>2007</v>
      </c>
      <c r="D927" s="7">
        <v>3110</v>
      </c>
      <c r="E927" s="1" t="s">
        <v>2020</v>
      </c>
      <c r="F927" s="1" t="s">
        <v>4024</v>
      </c>
      <c r="G927" s="1" t="s">
        <v>4019</v>
      </c>
      <c r="H927" s="1">
        <v>7861</v>
      </c>
      <c r="I927" s="1">
        <v>7861</v>
      </c>
      <c r="J927" s="1" t="s">
        <v>132</v>
      </c>
      <c r="K927" s="8" t="s">
        <v>3662</v>
      </c>
      <c r="L927" s="9" t="s">
        <v>132</v>
      </c>
      <c r="M927" s="1" t="s">
        <v>132</v>
      </c>
      <c r="N927" s="1" t="s">
        <v>132</v>
      </c>
      <c r="O927" s="1" t="s">
        <v>132</v>
      </c>
      <c r="P927" s="1" t="s">
        <v>132</v>
      </c>
    </row>
    <row r="928" spans="1:16" ht="14.25" customHeight="1" x14ac:dyDescent="0.3">
      <c r="A928" s="1">
        <v>2019</v>
      </c>
      <c r="B928" s="6">
        <v>1000</v>
      </c>
      <c r="C928" s="1" t="s">
        <v>2007</v>
      </c>
      <c r="D928" s="7">
        <v>4474</v>
      </c>
      <c r="E928" s="1" t="s">
        <v>2010</v>
      </c>
      <c r="F928" s="1" t="s">
        <v>4027</v>
      </c>
      <c r="G928" s="1" t="s">
        <v>4022</v>
      </c>
      <c r="H928" s="1">
        <v>7861</v>
      </c>
      <c r="I928" s="1">
        <v>7861</v>
      </c>
      <c r="J928" s="1" t="s">
        <v>132</v>
      </c>
      <c r="K928" s="8" t="s">
        <v>4020</v>
      </c>
      <c r="L928" s="9" t="s">
        <v>132</v>
      </c>
      <c r="M928" s="1" t="s">
        <v>132</v>
      </c>
      <c r="N928" s="1" t="s">
        <v>132</v>
      </c>
      <c r="O928" s="1" t="s">
        <v>132</v>
      </c>
      <c r="P928" s="1" t="s">
        <v>132</v>
      </c>
    </row>
    <row r="929" spans="1:16" ht="14.25" customHeight="1" x14ac:dyDescent="0.3">
      <c r="A929" s="1">
        <v>2019</v>
      </c>
      <c r="B929" s="6">
        <v>1000</v>
      </c>
      <c r="C929" s="1" t="s">
        <v>2007</v>
      </c>
      <c r="D929" s="7">
        <v>6138</v>
      </c>
      <c r="E929" s="1" t="s">
        <v>2027</v>
      </c>
      <c r="F929" s="1" t="s">
        <v>4024</v>
      </c>
      <c r="G929" s="1" t="s">
        <v>4019</v>
      </c>
      <c r="H929" s="1">
        <v>7861</v>
      </c>
      <c r="I929" s="1">
        <v>7861</v>
      </c>
      <c r="J929" s="1" t="s">
        <v>132</v>
      </c>
      <c r="K929" s="8" t="s">
        <v>3662</v>
      </c>
      <c r="L929" s="9" t="s">
        <v>132</v>
      </c>
      <c r="M929" s="1" t="s">
        <v>132</v>
      </c>
      <c r="N929" s="1" t="s">
        <v>132</v>
      </c>
      <c r="O929" s="1" t="s">
        <v>132</v>
      </c>
      <c r="P929" s="1" t="s">
        <v>132</v>
      </c>
    </row>
    <row r="930" spans="1:16" ht="14.25" customHeight="1" x14ac:dyDescent="0.3">
      <c r="A930" s="1">
        <v>2019</v>
      </c>
      <c r="B930" s="6">
        <v>1000</v>
      </c>
      <c r="C930" s="1" t="s">
        <v>2007</v>
      </c>
      <c r="D930" s="7">
        <v>6338</v>
      </c>
      <c r="E930" s="1" t="s">
        <v>2029</v>
      </c>
      <c r="F930" s="1" t="s">
        <v>4024</v>
      </c>
      <c r="G930" s="1" t="s">
        <v>4019</v>
      </c>
      <c r="H930" s="1">
        <v>7861</v>
      </c>
      <c r="I930" s="1">
        <v>7861</v>
      </c>
      <c r="J930" s="1" t="s">
        <v>132</v>
      </c>
      <c r="K930" s="8" t="s">
        <v>3662</v>
      </c>
      <c r="L930" s="9" t="s">
        <v>132</v>
      </c>
      <c r="M930" s="1" t="s">
        <v>132</v>
      </c>
      <c r="N930" s="1" t="s">
        <v>132</v>
      </c>
      <c r="O930" s="1" t="s">
        <v>132</v>
      </c>
      <c r="P930" s="1" t="s">
        <v>132</v>
      </c>
    </row>
    <row r="931" spans="1:16" ht="14.25" customHeight="1" x14ac:dyDescent="0.3">
      <c r="A931" s="1">
        <v>2019</v>
      </c>
      <c r="B931" s="6">
        <v>1000</v>
      </c>
      <c r="C931" s="1" t="s">
        <v>2007</v>
      </c>
      <c r="D931" s="7">
        <v>9610</v>
      </c>
      <c r="E931" s="1" t="s">
        <v>2031</v>
      </c>
      <c r="F931" s="1" t="s">
        <v>4024</v>
      </c>
      <c r="G931" s="1" t="s">
        <v>4019</v>
      </c>
      <c r="H931" s="1">
        <v>7861</v>
      </c>
      <c r="I931" s="1">
        <v>7861</v>
      </c>
      <c r="J931" s="1" t="s">
        <v>132</v>
      </c>
      <c r="K931" s="8" t="s">
        <v>3662</v>
      </c>
      <c r="L931" s="9" t="s">
        <v>132</v>
      </c>
      <c r="M931" s="1" t="s">
        <v>132</v>
      </c>
      <c r="N931" s="1" t="s">
        <v>132</v>
      </c>
      <c r="O931" s="1" t="s">
        <v>132</v>
      </c>
      <c r="P931" s="1" t="s">
        <v>132</v>
      </c>
    </row>
    <row r="932" spans="1:16" ht="14.25" customHeight="1" x14ac:dyDescent="0.3">
      <c r="A932" s="1">
        <v>2019</v>
      </c>
      <c r="B932" s="1">
        <v>1010</v>
      </c>
      <c r="C932" s="1" t="s">
        <v>971</v>
      </c>
      <c r="D932" s="1" t="s">
        <v>87</v>
      </c>
      <c r="E932" s="1" t="s">
        <v>87</v>
      </c>
      <c r="F932" s="1" t="s">
        <v>4042</v>
      </c>
      <c r="G932" s="1" t="s">
        <v>4019</v>
      </c>
      <c r="H932" s="1">
        <v>25624</v>
      </c>
      <c r="I932" s="1">
        <v>25624</v>
      </c>
      <c r="J932" s="1" t="s">
        <v>12</v>
      </c>
      <c r="K932" s="1" t="s">
        <v>4033</v>
      </c>
      <c r="L932" s="1" t="s">
        <v>132</v>
      </c>
      <c r="M932" s="1" t="s">
        <v>132</v>
      </c>
      <c r="N932" s="1" t="s">
        <v>132</v>
      </c>
      <c r="O932" s="1" t="s">
        <v>132</v>
      </c>
      <c r="P932" s="1" t="s">
        <v>132</v>
      </c>
    </row>
    <row r="933" spans="1:16" ht="14.25" customHeight="1" x14ac:dyDescent="0.3">
      <c r="A933" s="1">
        <v>2019</v>
      </c>
      <c r="B933" s="6">
        <v>1010</v>
      </c>
      <c r="C933" s="1" t="s">
        <v>971</v>
      </c>
      <c r="D933" s="7">
        <v>269</v>
      </c>
      <c r="E933" s="1" t="s">
        <v>974</v>
      </c>
      <c r="F933" s="1" t="s">
        <v>4030</v>
      </c>
      <c r="G933" s="1" t="s">
        <v>4019</v>
      </c>
      <c r="H933" s="1">
        <v>25624</v>
      </c>
      <c r="I933" s="1">
        <v>25624</v>
      </c>
      <c r="J933" s="1" t="s">
        <v>132</v>
      </c>
      <c r="K933" s="10" t="s">
        <v>3662</v>
      </c>
      <c r="L933" s="9" t="s">
        <v>132</v>
      </c>
      <c r="M933" s="1" t="s">
        <v>132</v>
      </c>
      <c r="N933" s="1" t="s">
        <v>132</v>
      </c>
      <c r="O933" s="1" t="s">
        <v>132</v>
      </c>
      <c r="P933" s="1" t="s">
        <v>132</v>
      </c>
    </row>
    <row r="934" spans="1:16" ht="14.25" customHeight="1" x14ac:dyDescent="0.3">
      <c r="A934" s="1">
        <v>2019</v>
      </c>
      <c r="B934" s="6">
        <v>1010</v>
      </c>
      <c r="C934" s="1" t="s">
        <v>971</v>
      </c>
      <c r="D934" s="7">
        <v>452</v>
      </c>
      <c r="E934" s="1" t="s">
        <v>978</v>
      </c>
      <c r="F934" s="1" t="s">
        <v>4025</v>
      </c>
      <c r="G934" s="1" t="s">
        <v>4019</v>
      </c>
      <c r="H934" s="1">
        <v>25624</v>
      </c>
      <c r="I934" s="1">
        <v>25624</v>
      </c>
      <c r="J934" s="1" t="s">
        <v>132</v>
      </c>
      <c r="K934" s="8" t="s">
        <v>3662</v>
      </c>
      <c r="L934" s="9" t="s">
        <v>132</v>
      </c>
      <c r="M934" s="1" t="s">
        <v>132</v>
      </c>
      <c r="N934" s="1" t="s">
        <v>132</v>
      </c>
      <c r="O934" s="1" t="s">
        <v>132</v>
      </c>
      <c r="P934" s="1" t="s">
        <v>132</v>
      </c>
    </row>
    <row r="935" spans="1:16" ht="14.25" customHeight="1" x14ac:dyDescent="0.3">
      <c r="A935" s="1">
        <v>2019</v>
      </c>
      <c r="B935" s="6">
        <v>1010</v>
      </c>
      <c r="C935" s="1" t="s">
        <v>971</v>
      </c>
      <c r="D935" s="7">
        <v>517</v>
      </c>
      <c r="E935" s="1" t="s">
        <v>972</v>
      </c>
      <c r="F935" s="1" t="s">
        <v>4025</v>
      </c>
      <c r="G935" s="1" t="s">
        <v>4019</v>
      </c>
      <c r="H935" s="1">
        <v>25624</v>
      </c>
      <c r="I935" s="1">
        <v>25624</v>
      </c>
      <c r="J935" s="1" t="s">
        <v>132</v>
      </c>
      <c r="K935" s="8" t="s">
        <v>3662</v>
      </c>
      <c r="L935" s="9" t="s">
        <v>132</v>
      </c>
      <c r="M935" s="1" t="s">
        <v>132</v>
      </c>
      <c r="N935" s="1" t="s">
        <v>132</v>
      </c>
      <c r="O935" s="1" t="s">
        <v>132</v>
      </c>
      <c r="P935" s="1" t="s">
        <v>132</v>
      </c>
    </row>
    <row r="936" spans="1:16" ht="14.25" customHeight="1" x14ac:dyDescent="0.3">
      <c r="A936" s="1">
        <v>2019</v>
      </c>
      <c r="B936" s="6">
        <v>1010</v>
      </c>
      <c r="C936" s="1" t="s">
        <v>971</v>
      </c>
      <c r="D936" s="7">
        <v>871</v>
      </c>
      <c r="E936" s="1" t="s">
        <v>1073</v>
      </c>
      <c r="F936" s="1" t="s">
        <v>4030</v>
      </c>
      <c r="G936" s="1" t="s">
        <v>4019</v>
      </c>
      <c r="H936" s="1">
        <v>25624</v>
      </c>
      <c r="I936" s="1">
        <v>25624</v>
      </c>
      <c r="J936" s="1" t="s">
        <v>132</v>
      </c>
      <c r="K936" s="10" t="s">
        <v>3662</v>
      </c>
      <c r="L936" s="9" t="s">
        <v>132</v>
      </c>
      <c r="M936" s="1" t="s">
        <v>132</v>
      </c>
      <c r="N936" s="1" t="s">
        <v>132</v>
      </c>
      <c r="O936" s="1" t="s">
        <v>132</v>
      </c>
      <c r="P936" s="1" t="s">
        <v>132</v>
      </c>
    </row>
    <row r="937" spans="1:16" ht="14.25" customHeight="1" x14ac:dyDescent="0.3">
      <c r="A937" s="1">
        <v>2019</v>
      </c>
      <c r="B937" s="6">
        <v>1010</v>
      </c>
      <c r="C937" s="1" t="s">
        <v>971</v>
      </c>
      <c r="D937" s="7">
        <v>1032</v>
      </c>
      <c r="E937" s="1" t="s">
        <v>980</v>
      </c>
      <c r="F937" s="1" t="s">
        <v>4024</v>
      </c>
      <c r="G937" s="1" t="s">
        <v>4019</v>
      </c>
      <c r="H937" s="1">
        <v>25624</v>
      </c>
      <c r="I937" s="1">
        <v>25624</v>
      </c>
      <c r="J937" s="1" t="s">
        <v>132</v>
      </c>
      <c r="K937" s="8" t="s">
        <v>3662</v>
      </c>
      <c r="L937" s="9" t="s">
        <v>132</v>
      </c>
      <c r="M937" s="1" t="s">
        <v>132</v>
      </c>
      <c r="N937" s="1" t="s">
        <v>132</v>
      </c>
      <c r="O937" s="1" t="s">
        <v>132</v>
      </c>
      <c r="P937" s="1" t="s">
        <v>132</v>
      </c>
    </row>
    <row r="938" spans="1:16" ht="14.25" customHeight="1" x14ac:dyDescent="0.3">
      <c r="A938" s="1">
        <v>2019</v>
      </c>
      <c r="B938" s="6">
        <v>1010</v>
      </c>
      <c r="C938" s="1" t="s">
        <v>971</v>
      </c>
      <c r="D938" s="7">
        <v>1126</v>
      </c>
      <c r="E938" s="1" t="s">
        <v>982</v>
      </c>
      <c r="F938" s="1" t="s">
        <v>4025</v>
      </c>
      <c r="G938" s="1" t="s">
        <v>4019</v>
      </c>
      <c r="H938" s="1">
        <v>25624</v>
      </c>
      <c r="I938" s="1">
        <v>25624</v>
      </c>
      <c r="J938" s="1" t="s">
        <v>132</v>
      </c>
      <c r="K938" s="8" t="s">
        <v>3662</v>
      </c>
      <c r="L938" s="9" t="s">
        <v>132</v>
      </c>
      <c r="M938" s="1" t="s">
        <v>132</v>
      </c>
      <c r="N938" s="1" t="s">
        <v>132</v>
      </c>
      <c r="O938" s="1" t="s">
        <v>132</v>
      </c>
      <c r="P938" s="1" t="s">
        <v>132</v>
      </c>
    </row>
    <row r="939" spans="1:16" ht="14.25" customHeight="1" x14ac:dyDescent="0.3">
      <c r="A939" s="1">
        <v>2019</v>
      </c>
      <c r="B939" s="6">
        <v>1010</v>
      </c>
      <c r="C939" s="1" t="s">
        <v>971</v>
      </c>
      <c r="D939" s="7">
        <v>1340</v>
      </c>
      <c r="E939" s="1" t="s">
        <v>984</v>
      </c>
      <c r="F939" s="1" t="s">
        <v>4025</v>
      </c>
      <c r="G939" s="1" t="s">
        <v>4019</v>
      </c>
      <c r="H939" s="1">
        <v>25624</v>
      </c>
      <c r="I939" s="1">
        <v>25624</v>
      </c>
      <c r="J939" s="1" t="s">
        <v>132</v>
      </c>
      <c r="K939" s="8" t="s">
        <v>3662</v>
      </c>
      <c r="L939" s="9" t="s">
        <v>132</v>
      </c>
      <c r="M939" s="1" t="s">
        <v>132</v>
      </c>
      <c r="N939" s="1" t="s">
        <v>132</v>
      </c>
      <c r="O939" s="1" t="s">
        <v>132</v>
      </c>
      <c r="P939" s="1" t="s">
        <v>132</v>
      </c>
    </row>
    <row r="940" spans="1:16" ht="14.25" customHeight="1" x14ac:dyDescent="0.3">
      <c r="A940" s="1">
        <v>2019</v>
      </c>
      <c r="B940" s="6">
        <v>1010</v>
      </c>
      <c r="C940" s="1" t="s">
        <v>971</v>
      </c>
      <c r="D940" s="7">
        <v>1613</v>
      </c>
      <c r="E940" s="1" t="s">
        <v>986</v>
      </c>
      <c r="F940" s="1" t="s">
        <v>4024</v>
      </c>
      <c r="G940" s="1" t="s">
        <v>4019</v>
      </c>
      <c r="H940" s="1">
        <v>25624</v>
      </c>
      <c r="I940" s="1">
        <v>25624</v>
      </c>
      <c r="J940" s="1" t="s">
        <v>132</v>
      </c>
      <c r="K940" s="8" t="s">
        <v>3662</v>
      </c>
      <c r="L940" s="9" t="s">
        <v>132</v>
      </c>
      <c r="M940" s="1" t="s">
        <v>132</v>
      </c>
      <c r="N940" s="1" t="s">
        <v>132</v>
      </c>
      <c r="O940" s="1" t="s">
        <v>132</v>
      </c>
      <c r="P940" s="1" t="s">
        <v>132</v>
      </c>
    </row>
    <row r="941" spans="1:16" ht="14.25" customHeight="1" x14ac:dyDescent="0.3">
      <c r="A941" s="1">
        <v>2019</v>
      </c>
      <c r="B941" s="6">
        <v>1010</v>
      </c>
      <c r="C941" s="1" t="s">
        <v>971</v>
      </c>
      <c r="D941" s="7">
        <v>1616</v>
      </c>
      <c r="E941" s="1" t="s">
        <v>988</v>
      </c>
      <c r="F941" s="1" t="s">
        <v>4024</v>
      </c>
      <c r="G941" s="1" t="s">
        <v>4019</v>
      </c>
      <c r="H941" s="1">
        <v>25624</v>
      </c>
      <c r="I941" s="1">
        <v>25624</v>
      </c>
      <c r="J941" s="1" t="s">
        <v>132</v>
      </c>
      <c r="K941" s="8" t="s">
        <v>3662</v>
      </c>
      <c r="L941" s="9" t="s">
        <v>132</v>
      </c>
      <c r="M941" s="1" t="s">
        <v>132</v>
      </c>
      <c r="N941" s="1" t="s">
        <v>132</v>
      </c>
      <c r="O941" s="1" t="s">
        <v>132</v>
      </c>
      <c r="P941" s="1" t="s">
        <v>132</v>
      </c>
    </row>
    <row r="942" spans="1:16" ht="14.25" customHeight="1" x14ac:dyDescent="0.3">
      <c r="A942" s="1">
        <v>2019</v>
      </c>
      <c r="B942" s="6">
        <v>1010</v>
      </c>
      <c r="C942" s="1" t="s">
        <v>971</v>
      </c>
      <c r="D942" s="7">
        <v>1625</v>
      </c>
      <c r="E942" s="1" t="s">
        <v>1034</v>
      </c>
      <c r="F942" s="1" t="s">
        <v>4023</v>
      </c>
      <c r="G942" s="1" t="s">
        <v>4019</v>
      </c>
      <c r="H942" s="1">
        <v>25624</v>
      </c>
      <c r="I942" s="1">
        <v>25624</v>
      </c>
      <c r="J942" s="1" t="s">
        <v>132</v>
      </c>
      <c r="K942" s="8" t="s">
        <v>4020</v>
      </c>
      <c r="L942" s="9" t="s">
        <v>132</v>
      </c>
      <c r="M942" s="1" t="s">
        <v>132</v>
      </c>
      <c r="N942" s="1" t="s">
        <v>132</v>
      </c>
      <c r="O942" s="1" t="s">
        <v>132</v>
      </c>
      <c r="P942" s="1" t="s">
        <v>132</v>
      </c>
    </row>
    <row r="943" spans="1:16" ht="14.25" customHeight="1" x14ac:dyDescent="0.3">
      <c r="A943" s="1">
        <v>2019</v>
      </c>
      <c r="B943" s="6">
        <v>1010</v>
      </c>
      <c r="C943" s="1" t="s">
        <v>971</v>
      </c>
      <c r="D943" s="7">
        <v>1798</v>
      </c>
      <c r="E943" s="1" t="s">
        <v>990</v>
      </c>
      <c r="F943" s="1" t="s">
        <v>4024</v>
      </c>
      <c r="G943" s="1" t="s">
        <v>4019</v>
      </c>
      <c r="H943" s="1">
        <v>25624</v>
      </c>
      <c r="I943" s="1">
        <v>25624</v>
      </c>
      <c r="J943" s="1" t="s">
        <v>132</v>
      </c>
      <c r="K943" s="8" t="s">
        <v>3662</v>
      </c>
      <c r="L943" s="9" t="s">
        <v>132</v>
      </c>
      <c r="M943" s="1" t="s">
        <v>132</v>
      </c>
      <c r="N943" s="1" t="s">
        <v>132</v>
      </c>
      <c r="O943" s="1" t="s">
        <v>132</v>
      </c>
      <c r="P943" s="1" t="s">
        <v>132</v>
      </c>
    </row>
    <row r="944" spans="1:16" ht="14.25" customHeight="1" x14ac:dyDescent="0.3">
      <c r="A944" s="1">
        <v>2019</v>
      </c>
      <c r="B944" s="6">
        <v>1010</v>
      </c>
      <c r="C944" s="1" t="s">
        <v>971</v>
      </c>
      <c r="D944" s="7">
        <v>1870</v>
      </c>
      <c r="E944" s="1" t="s">
        <v>994</v>
      </c>
      <c r="F944" s="1" t="s">
        <v>4024</v>
      </c>
      <c r="G944" s="1" t="s">
        <v>4019</v>
      </c>
      <c r="H944" s="1">
        <v>25624</v>
      </c>
      <c r="I944" s="1">
        <v>25624</v>
      </c>
      <c r="J944" s="1" t="s">
        <v>132</v>
      </c>
      <c r="K944" s="8" t="s">
        <v>3662</v>
      </c>
      <c r="L944" s="9" t="s">
        <v>132</v>
      </c>
      <c r="M944" s="1" t="s">
        <v>132</v>
      </c>
      <c r="N944" s="1" t="s">
        <v>132</v>
      </c>
      <c r="O944" s="1" t="s">
        <v>132</v>
      </c>
      <c r="P944" s="1" t="s">
        <v>132</v>
      </c>
    </row>
    <row r="945" spans="1:16" ht="14.25" customHeight="1" x14ac:dyDescent="0.3">
      <c r="A945" s="1">
        <v>2019</v>
      </c>
      <c r="B945" s="6">
        <v>1010</v>
      </c>
      <c r="C945" s="1" t="s">
        <v>971</v>
      </c>
      <c r="D945" s="7">
        <v>1885</v>
      </c>
      <c r="E945" s="1" t="s">
        <v>992</v>
      </c>
      <c r="F945" s="1" t="s">
        <v>4030</v>
      </c>
      <c r="G945" s="1" t="s">
        <v>4019</v>
      </c>
      <c r="H945" s="1">
        <v>25624</v>
      </c>
      <c r="I945" s="1">
        <v>25624</v>
      </c>
      <c r="J945" s="1" t="s">
        <v>132</v>
      </c>
      <c r="K945" s="10" t="s">
        <v>3662</v>
      </c>
      <c r="L945" s="9" t="s">
        <v>132</v>
      </c>
      <c r="M945" s="1" t="s">
        <v>132</v>
      </c>
      <c r="N945" s="1" t="s">
        <v>132</v>
      </c>
      <c r="O945" s="1" t="s">
        <v>132</v>
      </c>
      <c r="P945" s="1" t="s">
        <v>132</v>
      </c>
    </row>
    <row r="946" spans="1:16" ht="14.25" customHeight="1" x14ac:dyDescent="0.3">
      <c r="A946" s="1">
        <v>2019</v>
      </c>
      <c r="B946" s="6">
        <v>1010</v>
      </c>
      <c r="C946" s="1" t="s">
        <v>971</v>
      </c>
      <c r="D946" s="7">
        <v>2202</v>
      </c>
      <c r="E946" s="1" t="s">
        <v>996</v>
      </c>
      <c r="F946" s="1" t="s">
        <v>4058</v>
      </c>
      <c r="G946" s="1" t="s">
        <v>4019</v>
      </c>
      <c r="H946" s="1">
        <v>25624</v>
      </c>
      <c r="I946" s="1">
        <v>25624</v>
      </c>
      <c r="J946" s="1" t="s">
        <v>132</v>
      </c>
      <c r="K946" s="8" t="s">
        <v>3662</v>
      </c>
      <c r="L946" s="9" t="s">
        <v>132</v>
      </c>
      <c r="M946" s="1" t="s">
        <v>132</v>
      </c>
      <c r="N946" s="1" t="s">
        <v>132</v>
      </c>
      <c r="O946" s="1" t="s">
        <v>132</v>
      </c>
      <c r="P946" s="1" t="s">
        <v>132</v>
      </c>
    </row>
    <row r="947" spans="1:16" ht="14.25" customHeight="1" x14ac:dyDescent="0.3">
      <c r="A947" s="1">
        <v>2019</v>
      </c>
      <c r="B947" s="6">
        <v>1010</v>
      </c>
      <c r="C947" s="1" t="s">
        <v>971</v>
      </c>
      <c r="D947" s="7">
        <v>2400</v>
      </c>
      <c r="E947" s="1" t="s">
        <v>1047</v>
      </c>
      <c r="F947" s="1" t="s">
        <v>4024</v>
      </c>
      <c r="G947" s="1" t="s">
        <v>4019</v>
      </c>
      <c r="H947" s="1">
        <v>25624</v>
      </c>
      <c r="I947" s="1">
        <v>25624</v>
      </c>
      <c r="J947" s="1" t="s">
        <v>132</v>
      </c>
      <c r="K947" s="8" t="s">
        <v>3662</v>
      </c>
      <c r="L947" s="9" t="s">
        <v>132</v>
      </c>
      <c r="M947" s="1" t="s">
        <v>132</v>
      </c>
      <c r="N947" s="1" t="s">
        <v>132</v>
      </c>
      <c r="O947" s="1" t="s">
        <v>132</v>
      </c>
      <c r="P947" s="1" t="s">
        <v>132</v>
      </c>
    </row>
    <row r="948" spans="1:16" ht="14.25" customHeight="1" x14ac:dyDescent="0.3">
      <c r="A948" s="1">
        <v>2019</v>
      </c>
      <c r="B948" s="6">
        <v>1010</v>
      </c>
      <c r="C948" s="1" t="s">
        <v>971</v>
      </c>
      <c r="D948" s="7">
        <v>2510</v>
      </c>
      <c r="E948" s="1" t="s">
        <v>1000</v>
      </c>
      <c r="F948" s="1" t="s">
        <v>4024</v>
      </c>
      <c r="G948" s="1" t="s">
        <v>4019</v>
      </c>
      <c r="H948" s="1">
        <v>25624</v>
      </c>
      <c r="I948" s="1">
        <v>25624</v>
      </c>
      <c r="J948" s="1" t="s">
        <v>132</v>
      </c>
      <c r="K948" s="8" t="s">
        <v>3662</v>
      </c>
      <c r="L948" s="9" t="s">
        <v>132</v>
      </c>
      <c r="M948" s="1" t="s">
        <v>132</v>
      </c>
      <c r="N948" s="1" t="s">
        <v>132</v>
      </c>
      <c r="O948" s="1" t="s">
        <v>132</v>
      </c>
      <c r="P948" s="1" t="s">
        <v>132</v>
      </c>
    </row>
    <row r="949" spans="1:16" ht="14.25" customHeight="1" x14ac:dyDescent="0.3">
      <c r="A949" s="1">
        <v>2019</v>
      </c>
      <c r="B949" s="6">
        <v>1010</v>
      </c>
      <c r="C949" s="1" t="s">
        <v>971</v>
      </c>
      <c r="D949" s="7">
        <v>2528</v>
      </c>
      <c r="E949" s="1" t="s">
        <v>1043</v>
      </c>
      <c r="F949" s="1" t="s">
        <v>4043</v>
      </c>
      <c r="G949" s="1" t="s">
        <v>4019</v>
      </c>
      <c r="H949" s="1">
        <v>25624</v>
      </c>
      <c r="I949" s="1">
        <v>25624</v>
      </c>
      <c r="J949" s="1" t="s">
        <v>132</v>
      </c>
      <c r="K949" s="8" t="s">
        <v>4020</v>
      </c>
      <c r="L949" s="9" t="s">
        <v>132</v>
      </c>
      <c r="M949" s="1" t="s">
        <v>132</v>
      </c>
      <c r="N949" s="1" t="s">
        <v>132</v>
      </c>
      <c r="O949" s="1" t="s">
        <v>132</v>
      </c>
      <c r="P949" s="1" t="s">
        <v>132</v>
      </c>
    </row>
    <row r="950" spans="1:16" ht="14.25" customHeight="1" x14ac:dyDescent="0.3">
      <c r="A950" s="1">
        <v>2019</v>
      </c>
      <c r="B950" s="6">
        <v>1010</v>
      </c>
      <c r="C950" s="1" t="s">
        <v>971</v>
      </c>
      <c r="D950" s="7">
        <v>3175</v>
      </c>
      <c r="E950" s="1" t="s">
        <v>1002</v>
      </c>
      <c r="F950" s="1" t="s">
        <v>4024</v>
      </c>
      <c r="G950" s="1" t="s">
        <v>4019</v>
      </c>
      <c r="H950" s="1">
        <v>25624</v>
      </c>
      <c r="I950" s="1">
        <v>25624</v>
      </c>
      <c r="J950" s="1" t="s">
        <v>132</v>
      </c>
      <c r="K950" s="8" t="s">
        <v>3662</v>
      </c>
      <c r="L950" s="9" t="s">
        <v>132</v>
      </c>
      <c r="M950" s="1" t="s">
        <v>132</v>
      </c>
      <c r="N950" s="1" t="s">
        <v>132</v>
      </c>
      <c r="O950" s="1" t="s">
        <v>132</v>
      </c>
      <c r="P950" s="1" t="s">
        <v>132</v>
      </c>
    </row>
    <row r="951" spans="1:16" ht="14.25" customHeight="1" x14ac:dyDescent="0.3">
      <c r="A951" s="1">
        <v>2019</v>
      </c>
      <c r="B951" s="6">
        <v>1010</v>
      </c>
      <c r="C951" s="1" t="s">
        <v>971</v>
      </c>
      <c r="D951" s="7">
        <v>3218</v>
      </c>
      <c r="E951" s="1" t="s">
        <v>1004</v>
      </c>
      <c r="F951" s="1" t="s">
        <v>4023</v>
      </c>
      <c r="G951" s="1" t="s">
        <v>4019</v>
      </c>
      <c r="H951" s="1">
        <v>25624</v>
      </c>
      <c r="I951" s="1">
        <v>25624</v>
      </c>
      <c r="J951" s="1" t="s">
        <v>132</v>
      </c>
      <c r="K951" s="8" t="s">
        <v>4020</v>
      </c>
      <c r="L951" s="9" t="s">
        <v>132</v>
      </c>
      <c r="M951" s="1" t="s">
        <v>132</v>
      </c>
      <c r="N951" s="1" t="s">
        <v>132</v>
      </c>
      <c r="O951" s="1" t="s">
        <v>132</v>
      </c>
      <c r="P951" s="1" t="s">
        <v>132</v>
      </c>
    </row>
    <row r="952" spans="1:16" ht="14.25" customHeight="1" x14ac:dyDescent="0.3">
      <c r="A952" s="1">
        <v>2019</v>
      </c>
      <c r="B952" s="6">
        <v>1010</v>
      </c>
      <c r="C952" s="1" t="s">
        <v>971</v>
      </c>
      <c r="D952" s="7">
        <v>3360</v>
      </c>
      <c r="E952" s="1" t="s">
        <v>2115</v>
      </c>
      <c r="F952" s="1" t="s">
        <v>4027</v>
      </c>
      <c r="G952" s="1" t="s">
        <v>4076</v>
      </c>
      <c r="H952" s="1">
        <v>25624</v>
      </c>
      <c r="I952" s="1">
        <v>25624</v>
      </c>
      <c r="J952" s="1" t="s">
        <v>132</v>
      </c>
      <c r="K952" s="8" t="s">
        <v>4020</v>
      </c>
      <c r="L952" s="9" t="s">
        <v>132</v>
      </c>
      <c r="M952" s="1" t="s">
        <v>132</v>
      </c>
      <c r="N952" s="1" t="s">
        <v>132</v>
      </c>
      <c r="O952" s="1" t="s">
        <v>132</v>
      </c>
      <c r="P952" s="1" t="s">
        <v>132</v>
      </c>
    </row>
    <row r="953" spans="1:16" ht="14.25" customHeight="1" x14ac:dyDescent="0.3">
      <c r="A953" s="1">
        <v>2019</v>
      </c>
      <c r="B953" s="6">
        <v>1010</v>
      </c>
      <c r="C953" s="1" t="s">
        <v>971</v>
      </c>
      <c r="D953" s="7">
        <v>3470</v>
      </c>
      <c r="E953" s="1" t="s">
        <v>1008</v>
      </c>
      <c r="F953" s="1" t="s">
        <v>4024</v>
      </c>
      <c r="G953" s="1" t="s">
        <v>4019</v>
      </c>
      <c r="H953" s="1">
        <v>25624</v>
      </c>
      <c r="I953" s="1">
        <v>25624</v>
      </c>
      <c r="J953" s="1" t="s">
        <v>132</v>
      </c>
      <c r="K953" s="8" t="s">
        <v>3662</v>
      </c>
      <c r="L953" s="9" t="s">
        <v>132</v>
      </c>
      <c r="M953" s="1" t="s">
        <v>132</v>
      </c>
      <c r="N953" s="1" t="s">
        <v>132</v>
      </c>
      <c r="O953" s="1" t="s">
        <v>132</v>
      </c>
      <c r="P953" s="1" t="s">
        <v>132</v>
      </c>
    </row>
    <row r="954" spans="1:16" ht="14.25" customHeight="1" x14ac:dyDescent="0.3">
      <c r="A954" s="1">
        <v>2019</v>
      </c>
      <c r="B954" s="6">
        <v>1010</v>
      </c>
      <c r="C954" s="1" t="s">
        <v>971</v>
      </c>
      <c r="D954" s="7">
        <v>3592</v>
      </c>
      <c r="E954" s="1" t="s">
        <v>1010</v>
      </c>
      <c r="F954" s="1" t="s">
        <v>4024</v>
      </c>
      <c r="G954" s="1" t="s">
        <v>4019</v>
      </c>
      <c r="H954" s="1">
        <v>25624</v>
      </c>
      <c r="I954" s="1">
        <v>25624</v>
      </c>
      <c r="J954" s="1" t="s">
        <v>132</v>
      </c>
      <c r="K954" s="8" t="s">
        <v>3662</v>
      </c>
      <c r="L954" s="9" t="s">
        <v>132</v>
      </c>
      <c r="M954" s="1" t="s">
        <v>132</v>
      </c>
      <c r="N954" s="1" t="s">
        <v>132</v>
      </c>
      <c r="O954" s="1" t="s">
        <v>132</v>
      </c>
      <c r="P954" s="1" t="s">
        <v>132</v>
      </c>
    </row>
    <row r="955" spans="1:16" ht="14.25" customHeight="1" x14ac:dyDescent="0.3">
      <c r="A955" s="1">
        <v>2019</v>
      </c>
      <c r="B955" s="6">
        <v>1010</v>
      </c>
      <c r="C955" s="1" t="s">
        <v>971</v>
      </c>
      <c r="D955" s="7">
        <v>3890</v>
      </c>
      <c r="E955" s="1" t="s">
        <v>976</v>
      </c>
      <c r="F955" s="1" t="s">
        <v>4023</v>
      </c>
      <c r="G955" s="1" t="s">
        <v>4019</v>
      </c>
      <c r="H955" s="1">
        <v>25624</v>
      </c>
      <c r="I955" s="1">
        <v>25624</v>
      </c>
      <c r="J955" s="1" t="s">
        <v>132</v>
      </c>
      <c r="K955" s="8" t="s">
        <v>4020</v>
      </c>
      <c r="L955" s="9" t="s">
        <v>132</v>
      </c>
      <c r="M955" s="1" t="s">
        <v>132</v>
      </c>
      <c r="N955" s="1" t="s">
        <v>132</v>
      </c>
      <c r="O955" s="1" t="s">
        <v>132</v>
      </c>
      <c r="P955" s="1" t="s">
        <v>132</v>
      </c>
    </row>
    <row r="956" spans="1:16" ht="14.25" customHeight="1" x14ac:dyDescent="0.3">
      <c r="A956" s="1">
        <v>2019</v>
      </c>
      <c r="B956" s="6">
        <v>1010</v>
      </c>
      <c r="C956" s="1" t="s">
        <v>971</v>
      </c>
      <c r="D956" s="7">
        <v>3920</v>
      </c>
      <c r="E956" s="1" t="s">
        <v>1012</v>
      </c>
      <c r="F956" s="1" t="s">
        <v>4023</v>
      </c>
      <c r="G956" s="1" t="s">
        <v>4019</v>
      </c>
      <c r="H956" s="1">
        <v>25624</v>
      </c>
      <c r="I956" s="1">
        <v>25624</v>
      </c>
      <c r="J956" s="1" t="s">
        <v>132</v>
      </c>
      <c r="K956" s="8" t="s">
        <v>4020</v>
      </c>
      <c r="L956" s="9" t="s">
        <v>132</v>
      </c>
      <c r="M956" s="1" t="s">
        <v>132</v>
      </c>
      <c r="N956" s="1" t="s">
        <v>132</v>
      </c>
      <c r="O956" s="1" t="s">
        <v>132</v>
      </c>
      <c r="P956" s="1" t="s">
        <v>132</v>
      </c>
    </row>
    <row r="957" spans="1:16" ht="14.25" customHeight="1" x14ac:dyDescent="0.3">
      <c r="A957" s="1">
        <v>2019</v>
      </c>
      <c r="B957" s="6">
        <v>1010</v>
      </c>
      <c r="C957" s="1" t="s">
        <v>971</v>
      </c>
      <c r="D957" s="7">
        <v>4070</v>
      </c>
      <c r="E957" s="1" t="s">
        <v>1014</v>
      </c>
      <c r="F957" s="1" t="s">
        <v>4024</v>
      </c>
      <c r="G957" s="1" t="s">
        <v>4019</v>
      </c>
      <c r="H957" s="1">
        <v>25624</v>
      </c>
      <c r="I957" s="1">
        <v>25624</v>
      </c>
      <c r="J957" s="1" t="s">
        <v>132</v>
      </c>
      <c r="K957" s="8" t="s">
        <v>3662</v>
      </c>
      <c r="L957" s="9" t="s">
        <v>132</v>
      </c>
      <c r="M957" s="1" t="s">
        <v>132</v>
      </c>
      <c r="N957" s="1" t="s">
        <v>132</v>
      </c>
      <c r="O957" s="1" t="s">
        <v>132</v>
      </c>
      <c r="P957" s="1" t="s">
        <v>132</v>
      </c>
    </row>
    <row r="958" spans="1:16" ht="14.25" customHeight="1" x14ac:dyDescent="0.3">
      <c r="A958" s="1">
        <v>2019</v>
      </c>
      <c r="B958" s="6">
        <v>1010</v>
      </c>
      <c r="C958" s="1" t="s">
        <v>971</v>
      </c>
      <c r="D958" s="7">
        <v>4090</v>
      </c>
      <c r="E958" s="1" t="s">
        <v>1030</v>
      </c>
      <c r="F958" s="1" t="s">
        <v>4025</v>
      </c>
      <c r="G958" s="1" t="s">
        <v>4019</v>
      </c>
      <c r="H958" s="1">
        <v>25624</v>
      </c>
      <c r="I958" s="1">
        <v>25624</v>
      </c>
      <c r="J958" s="1" t="s">
        <v>132</v>
      </c>
      <c r="K958" s="8" t="s">
        <v>3662</v>
      </c>
      <c r="L958" s="9" t="s">
        <v>132</v>
      </c>
      <c r="M958" s="1" t="s">
        <v>132</v>
      </c>
      <c r="N958" s="1" t="s">
        <v>132</v>
      </c>
      <c r="O958" s="1" t="s">
        <v>132</v>
      </c>
      <c r="P958" s="1" t="s">
        <v>132</v>
      </c>
    </row>
    <row r="959" spans="1:16" ht="14.25" customHeight="1" x14ac:dyDescent="0.3">
      <c r="A959" s="1">
        <v>2019</v>
      </c>
      <c r="B959" s="6">
        <v>1010</v>
      </c>
      <c r="C959" s="1" t="s">
        <v>971</v>
      </c>
      <c r="D959" s="7">
        <v>4138</v>
      </c>
      <c r="E959" s="1" t="s">
        <v>1016</v>
      </c>
      <c r="F959" s="1" t="s">
        <v>4023</v>
      </c>
      <c r="G959" s="1" t="s">
        <v>4019</v>
      </c>
      <c r="H959" s="1">
        <v>25624</v>
      </c>
      <c r="I959" s="1">
        <v>25624</v>
      </c>
      <c r="J959" s="1" t="s">
        <v>132</v>
      </c>
      <c r="K959" s="8" t="s">
        <v>4020</v>
      </c>
      <c r="L959" s="9" t="s">
        <v>132</v>
      </c>
      <c r="M959" s="1" t="s">
        <v>132</v>
      </c>
      <c r="N959" s="1" t="s">
        <v>132</v>
      </c>
      <c r="O959" s="1" t="s">
        <v>132</v>
      </c>
      <c r="P959" s="1" t="s">
        <v>132</v>
      </c>
    </row>
    <row r="960" spans="1:16" ht="14.25" customHeight="1" x14ac:dyDescent="0.3">
      <c r="A960" s="1">
        <v>2019</v>
      </c>
      <c r="B960" s="6">
        <v>1010</v>
      </c>
      <c r="C960" s="1" t="s">
        <v>971</v>
      </c>
      <c r="D960" s="7">
        <v>4358</v>
      </c>
      <c r="E960" s="1" t="s">
        <v>1020</v>
      </c>
      <c r="F960" s="1" t="s">
        <v>4024</v>
      </c>
      <c r="G960" s="1" t="s">
        <v>4019</v>
      </c>
      <c r="H960" s="1">
        <v>25624</v>
      </c>
      <c r="I960" s="1">
        <v>25624</v>
      </c>
      <c r="J960" s="1" t="s">
        <v>132</v>
      </c>
      <c r="K960" s="8" t="s">
        <v>3662</v>
      </c>
      <c r="L960" s="9" t="s">
        <v>132</v>
      </c>
      <c r="M960" s="1" t="s">
        <v>132</v>
      </c>
      <c r="N960" s="1" t="s">
        <v>132</v>
      </c>
      <c r="O960" s="1" t="s">
        <v>132</v>
      </c>
      <c r="P960" s="1" t="s">
        <v>132</v>
      </c>
    </row>
    <row r="961" spans="1:16" ht="14.25" customHeight="1" x14ac:dyDescent="0.3">
      <c r="A961" s="1">
        <v>2019</v>
      </c>
      <c r="B961" s="6">
        <v>1010</v>
      </c>
      <c r="C961" s="1" t="s">
        <v>971</v>
      </c>
      <c r="D961" s="7">
        <v>4424</v>
      </c>
      <c r="E961" s="1" t="s">
        <v>1022</v>
      </c>
      <c r="F961" s="1" t="s">
        <v>4025</v>
      </c>
      <c r="G961" s="1" t="s">
        <v>4019</v>
      </c>
      <c r="H961" s="1">
        <v>25624</v>
      </c>
      <c r="I961" s="1">
        <v>25624</v>
      </c>
      <c r="J961" s="1" t="s">
        <v>132</v>
      </c>
      <c r="K961" s="8" t="s">
        <v>3662</v>
      </c>
      <c r="L961" s="9" t="s">
        <v>132</v>
      </c>
      <c r="M961" s="1" t="s">
        <v>132</v>
      </c>
      <c r="N961" s="1" t="s">
        <v>132</v>
      </c>
      <c r="O961" s="1" t="s">
        <v>132</v>
      </c>
      <c r="P961" s="1" t="s">
        <v>132</v>
      </c>
    </row>
    <row r="962" spans="1:16" ht="14.25" customHeight="1" x14ac:dyDescent="0.3">
      <c r="A962" s="1">
        <v>2019</v>
      </c>
      <c r="B962" s="6">
        <v>1010</v>
      </c>
      <c r="C962" s="1" t="s">
        <v>971</v>
      </c>
      <c r="D962" s="7">
        <v>4530</v>
      </c>
      <c r="E962" s="1" t="s">
        <v>1024</v>
      </c>
      <c r="F962" s="1" t="s">
        <v>4024</v>
      </c>
      <c r="G962" s="1" t="s">
        <v>4019</v>
      </c>
      <c r="H962" s="1">
        <v>25624</v>
      </c>
      <c r="I962" s="1">
        <v>25624</v>
      </c>
      <c r="J962" s="1" t="s">
        <v>132</v>
      </c>
      <c r="K962" s="8" t="s">
        <v>3662</v>
      </c>
      <c r="L962" s="9" t="s">
        <v>132</v>
      </c>
      <c r="M962" s="1" t="s">
        <v>132</v>
      </c>
      <c r="N962" s="1" t="s">
        <v>132</v>
      </c>
      <c r="O962" s="1" t="s">
        <v>132</v>
      </c>
      <c r="P962" s="1" t="s">
        <v>132</v>
      </c>
    </row>
    <row r="963" spans="1:16" ht="14.25" customHeight="1" x14ac:dyDescent="0.3">
      <c r="A963" s="1">
        <v>2019</v>
      </c>
      <c r="B963" s="6">
        <v>1010</v>
      </c>
      <c r="C963" s="1" t="s">
        <v>971</v>
      </c>
      <c r="D963" s="7">
        <v>5146</v>
      </c>
      <c r="E963" s="1" t="s">
        <v>998</v>
      </c>
      <c r="F963" s="1" t="s">
        <v>4030</v>
      </c>
      <c r="G963" s="1" t="s">
        <v>4019</v>
      </c>
      <c r="H963" s="1">
        <v>25624</v>
      </c>
      <c r="I963" s="1">
        <v>25624</v>
      </c>
      <c r="J963" s="1" t="s">
        <v>132</v>
      </c>
      <c r="K963" s="10" t="s">
        <v>3662</v>
      </c>
      <c r="L963" s="9" t="s">
        <v>132</v>
      </c>
      <c r="M963" s="1" t="s">
        <v>132</v>
      </c>
      <c r="N963" s="1" t="s">
        <v>132</v>
      </c>
      <c r="O963" s="1" t="s">
        <v>132</v>
      </c>
      <c r="P963" s="1" t="s">
        <v>132</v>
      </c>
    </row>
    <row r="964" spans="1:16" ht="14.25" customHeight="1" x14ac:dyDescent="0.3">
      <c r="A964" s="1">
        <v>2019</v>
      </c>
      <c r="B964" s="6">
        <v>1010</v>
      </c>
      <c r="C964" s="1" t="s">
        <v>971</v>
      </c>
      <c r="D964" s="7">
        <v>5404</v>
      </c>
      <c r="E964" s="1" t="s">
        <v>1028</v>
      </c>
      <c r="F964" s="1" t="s">
        <v>4024</v>
      </c>
      <c r="G964" s="1" t="s">
        <v>4019</v>
      </c>
      <c r="H964" s="1">
        <v>25624</v>
      </c>
      <c r="I964" s="1">
        <v>25624</v>
      </c>
      <c r="J964" s="1" t="s">
        <v>132</v>
      </c>
      <c r="K964" s="8" t="s">
        <v>3662</v>
      </c>
      <c r="L964" s="9" t="s">
        <v>132</v>
      </c>
      <c r="M964" s="1" t="s">
        <v>132</v>
      </c>
      <c r="N964" s="1" t="s">
        <v>132</v>
      </c>
      <c r="O964" s="1" t="s">
        <v>132</v>
      </c>
      <c r="P964" s="1" t="s">
        <v>132</v>
      </c>
    </row>
    <row r="965" spans="1:16" ht="14.25" customHeight="1" x14ac:dyDescent="0.3">
      <c r="A965" s="1">
        <v>2019</v>
      </c>
      <c r="B965" s="6">
        <v>1010</v>
      </c>
      <c r="C965" s="1" t="s">
        <v>971</v>
      </c>
      <c r="D965" s="7">
        <v>5576</v>
      </c>
      <c r="E965" s="1" t="s">
        <v>1077</v>
      </c>
      <c r="F965" s="1" t="s">
        <v>4023</v>
      </c>
      <c r="G965" s="1" t="s">
        <v>4019</v>
      </c>
      <c r="H965" s="1">
        <v>25624</v>
      </c>
      <c r="I965" s="1">
        <v>25624</v>
      </c>
      <c r="J965" s="1" t="s">
        <v>132</v>
      </c>
      <c r="K965" s="8" t="s">
        <v>4020</v>
      </c>
      <c r="L965" s="9" t="s">
        <v>132</v>
      </c>
      <c r="M965" s="1" t="s">
        <v>132</v>
      </c>
      <c r="N965" s="1" t="s">
        <v>132</v>
      </c>
      <c r="O965" s="1" t="s">
        <v>132</v>
      </c>
      <c r="P965" s="1" t="s">
        <v>132</v>
      </c>
    </row>
    <row r="966" spans="1:16" ht="14.25" customHeight="1" x14ac:dyDescent="0.3">
      <c r="A966" s="1">
        <v>2019</v>
      </c>
      <c r="B966" s="6">
        <v>1010</v>
      </c>
      <c r="C966" s="1" t="s">
        <v>971</v>
      </c>
      <c r="D966" s="7">
        <v>5604</v>
      </c>
      <c r="E966" s="1" t="s">
        <v>1026</v>
      </c>
      <c r="F966" s="1" t="s">
        <v>4024</v>
      </c>
      <c r="G966" s="1" t="s">
        <v>4019</v>
      </c>
      <c r="H966" s="1">
        <v>25624</v>
      </c>
      <c r="I966" s="1">
        <v>25624</v>
      </c>
      <c r="J966" s="1" t="s">
        <v>132</v>
      </c>
      <c r="K966" s="8" t="s">
        <v>3662</v>
      </c>
      <c r="L966" s="9" t="s">
        <v>132</v>
      </c>
      <c r="M966" s="1" t="s">
        <v>132</v>
      </c>
      <c r="N966" s="1" t="s">
        <v>132</v>
      </c>
      <c r="O966" s="1" t="s">
        <v>132</v>
      </c>
      <c r="P966" s="1" t="s">
        <v>132</v>
      </c>
    </row>
    <row r="967" spans="1:16" ht="14.25" customHeight="1" x14ac:dyDescent="0.3">
      <c r="A967" s="1">
        <v>2019</v>
      </c>
      <c r="B967" s="6">
        <v>1010</v>
      </c>
      <c r="C967" s="1" t="s">
        <v>971</v>
      </c>
      <c r="D967" s="7">
        <v>5610</v>
      </c>
      <c r="E967" s="1" t="s">
        <v>1032</v>
      </c>
      <c r="F967" s="1" t="s">
        <v>4024</v>
      </c>
      <c r="G967" s="1" t="s">
        <v>4019</v>
      </c>
      <c r="H967" s="1">
        <v>25624</v>
      </c>
      <c r="I967" s="1">
        <v>25624</v>
      </c>
      <c r="J967" s="1" t="s">
        <v>132</v>
      </c>
      <c r="K967" s="8" t="s">
        <v>3662</v>
      </c>
      <c r="L967" s="9" t="s">
        <v>132</v>
      </c>
      <c r="M967" s="1" t="s">
        <v>132</v>
      </c>
      <c r="N967" s="1" t="s">
        <v>132</v>
      </c>
      <c r="O967" s="1" t="s">
        <v>132</v>
      </c>
      <c r="P967" s="1" t="s">
        <v>132</v>
      </c>
    </row>
    <row r="968" spans="1:16" ht="14.25" customHeight="1" x14ac:dyDescent="0.3">
      <c r="A968" s="1">
        <v>2019</v>
      </c>
      <c r="B968" s="6">
        <v>1010</v>
      </c>
      <c r="C968" s="1" t="s">
        <v>971</v>
      </c>
      <c r="D968" s="7">
        <v>5878</v>
      </c>
      <c r="E968" s="1" t="s">
        <v>2123</v>
      </c>
      <c r="F968" s="1" t="s">
        <v>4077</v>
      </c>
      <c r="G968" s="1" t="s">
        <v>4022</v>
      </c>
      <c r="H968" s="1">
        <v>25624</v>
      </c>
      <c r="I968" s="1">
        <v>25624</v>
      </c>
      <c r="J968" s="1" t="s">
        <v>132</v>
      </c>
      <c r="K968" s="8" t="s">
        <v>4020</v>
      </c>
      <c r="L968" s="9" t="s">
        <v>132</v>
      </c>
      <c r="M968" s="1" t="s">
        <v>132</v>
      </c>
      <c r="N968" s="1" t="s">
        <v>132</v>
      </c>
      <c r="O968" s="1" t="s">
        <v>132</v>
      </c>
      <c r="P968" s="1" t="s">
        <v>132</v>
      </c>
    </row>
    <row r="969" spans="1:16" ht="14.25" customHeight="1" x14ac:dyDescent="0.3">
      <c r="A969" s="1">
        <v>2019</v>
      </c>
      <c r="B969" s="6">
        <v>1010</v>
      </c>
      <c r="C969" s="1" t="s">
        <v>971</v>
      </c>
      <c r="D969" s="7">
        <v>5948</v>
      </c>
      <c r="E969" s="1" t="s">
        <v>2130</v>
      </c>
      <c r="F969" s="1" t="s">
        <v>4039</v>
      </c>
      <c r="G969" s="1" t="s">
        <v>4041</v>
      </c>
      <c r="H969" s="1">
        <v>25624</v>
      </c>
      <c r="I969" s="1">
        <v>25624</v>
      </c>
      <c r="J969" s="1" t="s">
        <v>132</v>
      </c>
      <c r="K969" s="8" t="s">
        <v>4020</v>
      </c>
      <c r="L969" s="9" t="s">
        <v>132</v>
      </c>
      <c r="M969" s="1" t="s">
        <v>132</v>
      </c>
      <c r="N969" s="1" t="s">
        <v>132</v>
      </c>
      <c r="O969" s="1" t="s">
        <v>132</v>
      </c>
      <c r="P969" s="1" t="s">
        <v>132</v>
      </c>
    </row>
    <row r="970" spans="1:16" ht="14.25" customHeight="1" x14ac:dyDescent="0.3">
      <c r="A970" s="1">
        <v>2019</v>
      </c>
      <c r="B970" s="6">
        <v>1010</v>
      </c>
      <c r="C970" s="1" t="s">
        <v>971</v>
      </c>
      <c r="D970" s="7">
        <v>5988</v>
      </c>
      <c r="E970" s="1" t="s">
        <v>1041</v>
      </c>
      <c r="F970" s="1" t="s">
        <v>4024</v>
      </c>
      <c r="G970" s="1" t="s">
        <v>4019</v>
      </c>
      <c r="H970" s="1">
        <v>25624</v>
      </c>
      <c r="I970" s="1">
        <v>25624</v>
      </c>
      <c r="J970" s="1" t="s">
        <v>132</v>
      </c>
      <c r="K970" s="8" t="s">
        <v>3662</v>
      </c>
      <c r="L970" s="9" t="s">
        <v>132</v>
      </c>
      <c r="M970" s="1" t="s">
        <v>132</v>
      </c>
      <c r="N970" s="1" t="s">
        <v>132</v>
      </c>
      <c r="O970" s="1" t="s">
        <v>132</v>
      </c>
      <c r="P970" s="1" t="s">
        <v>132</v>
      </c>
    </row>
    <row r="971" spans="1:16" ht="14.25" customHeight="1" x14ac:dyDescent="0.3">
      <c r="A971" s="1">
        <v>2019</v>
      </c>
      <c r="B971" s="6">
        <v>1010</v>
      </c>
      <c r="C971" s="1" t="s">
        <v>971</v>
      </c>
      <c r="D971" s="7">
        <v>6306</v>
      </c>
      <c r="E971" s="1" t="s">
        <v>1045</v>
      </c>
      <c r="F971" s="1" t="s">
        <v>4024</v>
      </c>
      <c r="G971" s="1" t="s">
        <v>4019</v>
      </c>
      <c r="H971" s="1">
        <v>25624</v>
      </c>
      <c r="I971" s="1">
        <v>25624</v>
      </c>
      <c r="J971" s="1" t="s">
        <v>132</v>
      </c>
      <c r="K971" s="8" t="s">
        <v>3662</v>
      </c>
      <c r="L971" s="9" t="s">
        <v>132</v>
      </c>
      <c r="M971" s="1" t="s">
        <v>132</v>
      </c>
      <c r="N971" s="1" t="s">
        <v>132</v>
      </c>
      <c r="O971" s="1" t="s">
        <v>132</v>
      </c>
      <c r="P971" s="1" t="s">
        <v>132</v>
      </c>
    </row>
    <row r="972" spans="1:16" ht="14.25" customHeight="1" x14ac:dyDescent="0.3">
      <c r="A972" s="1">
        <v>2019</v>
      </c>
      <c r="B972" s="6">
        <v>1010</v>
      </c>
      <c r="C972" s="1" t="s">
        <v>971</v>
      </c>
      <c r="D972" s="7">
        <v>6680</v>
      </c>
      <c r="E972" s="1" t="s">
        <v>1049</v>
      </c>
      <c r="F972" s="1" t="s">
        <v>4024</v>
      </c>
      <c r="G972" s="1" t="s">
        <v>4019</v>
      </c>
      <c r="H972" s="1">
        <v>25624</v>
      </c>
      <c r="I972" s="1">
        <v>25624</v>
      </c>
      <c r="J972" s="1" t="s">
        <v>132</v>
      </c>
      <c r="K972" s="8" t="s">
        <v>3662</v>
      </c>
      <c r="L972" s="9" t="s">
        <v>132</v>
      </c>
      <c r="M972" s="1" t="s">
        <v>132</v>
      </c>
      <c r="N972" s="1" t="s">
        <v>132</v>
      </c>
      <c r="O972" s="1" t="s">
        <v>132</v>
      </c>
      <c r="P972" s="1" t="s">
        <v>132</v>
      </c>
    </row>
    <row r="973" spans="1:16" ht="14.25" customHeight="1" x14ac:dyDescent="0.3">
      <c r="A973" s="1">
        <v>2019</v>
      </c>
      <c r="B973" s="6">
        <v>1010</v>
      </c>
      <c r="C973" s="1" t="s">
        <v>971</v>
      </c>
      <c r="D973" s="7">
        <v>6856</v>
      </c>
      <c r="E973" s="1" t="s">
        <v>1051</v>
      </c>
      <c r="F973" s="1" t="s">
        <v>4024</v>
      </c>
      <c r="G973" s="1" t="s">
        <v>4019</v>
      </c>
      <c r="H973" s="1">
        <v>25624</v>
      </c>
      <c r="I973" s="1">
        <v>25624</v>
      </c>
      <c r="J973" s="1" t="s">
        <v>132</v>
      </c>
      <c r="K973" s="8" t="s">
        <v>3662</v>
      </c>
      <c r="L973" s="9" t="s">
        <v>132</v>
      </c>
      <c r="M973" s="1" t="s">
        <v>132</v>
      </c>
      <c r="N973" s="1" t="s">
        <v>132</v>
      </c>
      <c r="O973" s="1" t="s">
        <v>132</v>
      </c>
      <c r="P973" s="1" t="s">
        <v>132</v>
      </c>
    </row>
    <row r="974" spans="1:16" ht="14.25" customHeight="1" x14ac:dyDescent="0.3">
      <c r="A974" s="1">
        <v>2019</v>
      </c>
      <c r="B974" s="6">
        <v>1010</v>
      </c>
      <c r="C974" s="1" t="s">
        <v>971</v>
      </c>
      <c r="D974" s="7">
        <v>7228</v>
      </c>
      <c r="E974" s="1" t="s">
        <v>1053</v>
      </c>
      <c r="F974" s="1" t="s">
        <v>4023</v>
      </c>
      <c r="G974" s="1" t="s">
        <v>4019</v>
      </c>
      <c r="H974" s="1">
        <v>25624</v>
      </c>
      <c r="I974" s="1">
        <v>25624</v>
      </c>
      <c r="J974" s="1" t="s">
        <v>132</v>
      </c>
      <c r="K974" s="8" t="s">
        <v>4020</v>
      </c>
      <c r="L974" s="9" t="s">
        <v>132</v>
      </c>
      <c r="M974" s="1" t="s">
        <v>132</v>
      </c>
      <c r="N974" s="1" t="s">
        <v>132</v>
      </c>
      <c r="O974" s="1" t="s">
        <v>132</v>
      </c>
      <c r="P974" s="1" t="s">
        <v>132</v>
      </c>
    </row>
    <row r="975" spans="1:16" ht="14.25" customHeight="1" x14ac:dyDescent="0.3">
      <c r="A975" s="1">
        <v>2019</v>
      </c>
      <c r="B975" s="6">
        <v>1010</v>
      </c>
      <c r="C975" s="1" t="s">
        <v>971</v>
      </c>
      <c r="D975" s="7">
        <v>7482</v>
      </c>
      <c r="E975" s="1" t="s">
        <v>1057</v>
      </c>
      <c r="F975" s="1" t="s">
        <v>4024</v>
      </c>
      <c r="G975" s="1" t="s">
        <v>4019</v>
      </c>
      <c r="H975" s="1">
        <v>25624</v>
      </c>
      <c r="I975" s="1">
        <v>25624</v>
      </c>
      <c r="J975" s="1" t="s">
        <v>132</v>
      </c>
      <c r="K975" s="8" t="s">
        <v>3662</v>
      </c>
      <c r="L975" s="9" t="s">
        <v>132</v>
      </c>
      <c r="M975" s="1" t="s">
        <v>132</v>
      </c>
      <c r="N975" s="1" t="s">
        <v>132</v>
      </c>
      <c r="O975" s="1" t="s">
        <v>132</v>
      </c>
      <c r="P975" s="1" t="s">
        <v>132</v>
      </c>
    </row>
    <row r="976" spans="1:16" ht="14.25" customHeight="1" x14ac:dyDescent="0.3">
      <c r="A976" s="1">
        <v>2019</v>
      </c>
      <c r="B976" s="6">
        <v>1010</v>
      </c>
      <c r="C976" s="1" t="s">
        <v>971</v>
      </c>
      <c r="D976" s="7">
        <v>7513</v>
      </c>
      <c r="E976" s="1" t="s">
        <v>1059</v>
      </c>
      <c r="F976" s="1" t="s">
        <v>4024</v>
      </c>
      <c r="G976" s="1" t="s">
        <v>4019</v>
      </c>
      <c r="H976" s="1">
        <v>25624</v>
      </c>
      <c r="I976" s="1">
        <v>25624</v>
      </c>
      <c r="J976" s="1" t="s">
        <v>132</v>
      </c>
      <c r="K976" s="8" t="s">
        <v>3662</v>
      </c>
      <c r="L976" s="9" t="s">
        <v>132</v>
      </c>
      <c r="M976" s="1" t="s">
        <v>132</v>
      </c>
      <c r="N976" s="1" t="s">
        <v>132</v>
      </c>
      <c r="O976" s="1" t="s">
        <v>132</v>
      </c>
      <c r="P976" s="1" t="s">
        <v>132</v>
      </c>
    </row>
    <row r="977" spans="1:16" ht="14.25" customHeight="1" x14ac:dyDescent="0.3">
      <c r="A977" s="1">
        <v>2019</v>
      </c>
      <c r="B977" s="6">
        <v>1010</v>
      </c>
      <c r="C977" s="1" t="s">
        <v>971</v>
      </c>
      <c r="D977" s="7">
        <v>7523</v>
      </c>
      <c r="E977" s="1" t="s">
        <v>1061</v>
      </c>
      <c r="F977" s="1" t="s">
        <v>4025</v>
      </c>
      <c r="G977" s="1" t="s">
        <v>4019</v>
      </c>
      <c r="H977" s="1">
        <v>25624</v>
      </c>
      <c r="I977" s="1">
        <v>25624</v>
      </c>
      <c r="J977" s="1" t="s">
        <v>132</v>
      </c>
      <c r="K977" s="8" t="s">
        <v>3662</v>
      </c>
      <c r="L977" s="9" t="s">
        <v>132</v>
      </c>
      <c r="M977" s="1" t="s">
        <v>132</v>
      </c>
      <c r="N977" s="1" t="s">
        <v>132</v>
      </c>
      <c r="O977" s="1" t="s">
        <v>132</v>
      </c>
      <c r="P977" s="1" t="s">
        <v>132</v>
      </c>
    </row>
    <row r="978" spans="1:16" ht="14.25" customHeight="1" x14ac:dyDescent="0.3">
      <c r="A978" s="1">
        <v>2019</v>
      </c>
      <c r="B978" s="6">
        <v>1010</v>
      </c>
      <c r="C978" s="1" t="s">
        <v>971</v>
      </c>
      <c r="D978" s="7">
        <v>7556</v>
      </c>
      <c r="E978" s="1" t="s">
        <v>1063</v>
      </c>
      <c r="F978" s="1" t="s">
        <v>4023</v>
      </c>
      <c r="G978" s="1" t="s">
        <v>4019</v>
      </c>
      <c r="H978" s="1">
        <v>25624</v>
      </c>
      <c r="I978" s="1">
        <v>25624</v>
      </c>
      <c r="J978" s="1" t="s">
        <v>132</v>
      </c>
      <c r="K978" s="8" t="s">
        <v>4020</v>
      </c>
      <c r="L978" s="9" t="s">
        <v>132</v>
      </c>
      <c r="M978" s="1" t="s">
        <v>132</v>
      </c>
      <c r="N978" s="1" t="s">
        <v>132</v>
      </c>
      <c r="O978" s="1" t="s">
        <v>132</v>
      </c>
      <c r="P978" s="1" t="s">
        <v>132</v>
      </c>
    </row>
    <row r="979" spans="1:16" ht="14.25" customHeight="1" x14ac:dyDescent="0.3">
      <c r="A979" s="1">
        <v>2019</v>
      </c>
      <c r="B979" s="6">
        <v>1010</v>
      </c>
      <c r="C979" s="1" t="s">
        <v>971</v>
      </c>
      <c r="D979" s="7">
        <v>7705</v>
      </c>
      <c r="E979" s="1" t="s">
        <v>1065</v>
      </c>
      <c r="F979" s="1" t="s">
        <v>4024</v>
      </c>
      <c r="G979" s="1" t="s">
        <v>4019</v>
      </c>
      <c r="H979" s="1">
        <v>25624</v>
      </c>
      <c r="I979" s="1">
        <v>25624</v>
      </c>
      <c r="J979" s="1" t="s">
        <v>132</v>
      </c>
      <c r="K979" s="8" t="s">
        <v>3662</v>
      </c>
      <c r="L979" s="9" t="s">
        <v>132</v>
      </c>
      <c r="M979" s="1" t="s">
        <v>132</v>
      </c>
      <c r="N979" s="1" t="s">
        <v>132</v>
      </c>
      <c r="O979" s="1" t="s">
        <v>132</v>
      </c>
      <c r="P979" s="1" t="s">
        <v>132</v>
      </c>
    </row>
    <row r="980" spans="1:16" ht="14.25" customHeight="1" x14ac:dyDescent="0.3">
      <c r="A980" s="1">
        <v>2019</v>
      </c>
      <c r="B980" s="6">
        <v>1010</v>
      </c>
      <c r="C980" s="1" t="s">
        <v>971</v>
      </c>
      <c r="D980" s="7">
        <v>8246</v>
      </c>
      <c r="E980" s="1" t="s">
        <v>1067</v>
      </c>
      <c r="F980" s="1" t="s">
        <v>4024</v>
      </c>
      <c r="G980" s="1" t="s">
        <v>4019</v>
      </c>
      <c r="H980" s="1">
        <v>25624</v>
      </c>
      <c r="I980" s="1">
        <v>25624</v>
      </c>
      <c r="J980" s="1" t="s">
        <v>132</v>
      </c>
      <c r="K980" s="8" t="s">
        <v>3662</v>
      </c>
      <c r="L980" s="9" t="s">
        <v>132</v>
      </c>
      <c r="M980" s="1" t="s">
        <v>132</v>
      </c>
      <c r="N980" s="1" t="s">
        <v>132</v>
      </c>
      <c r="O980" s="1" t="s">
        <v>132</v>
      </c>
      <c r="P980" s="1" t="s">
        <v>132</v>
      </c>
    </row>
    <row r="981" spans="1:16" ht="14.25" customHeight="1" x14ac:dyDescent="0.3">
      <c r="A981" s="1">
        <v>2019</v>
      </c>
      <c r="B981" s="6">
        <v>1010</v>
      </c>
      <c r="C981" s="1" t="s">
        <v>971</v>
      </c>
      <c r="D981" s="7">
        <v>8346</v>
      </c>
      <c r="E981" s="1" t="s">
        <v>1069</v>
      </c>
      <c r="F981" s="1" t="s">
        <v>4024</v>
      </c>
      <c r="G981" s="1" t="s">
        <v>4019</v>
      </c>
      <c r="H981" s="1">
        <v>25624</v>
      </c>
      <c r="I981" s="1">
        <v>25624</v>
      </c>
      <c r="J981" s="1" t="s">
        <v>132</v>
      </c>
      <c r="K981" s="8" t="s">
        <v>3662</v>
      </c>
      <c r="L981" s="9" t="s">
        <v>132</v>
      </c>
      <c r="M981" s="1" t="s">
        <v>132</v>
      </c>
      <c r="N981" s="1" t="s">
        <v>132</v>
      </c>
      <c r="O981" s="1" t="s">
        <v>132</v>
      </c>
      <c r="P981" s="1" t="s">
        <v>132</v>
      </c>
    </row>
    <row r="982" spans="1:16" ht="14.25" customHeight="1" x14ac:dyDescent="0.3">
      <c r="A982" s="1">
        <v>2019</v>
      </c>
      <c r="B982" s="6">
        <v>1010</v>
      </c>
      <c r="C982" s="1" t="s">
        <v>971</v>
      </c>
      <c r="D982" s="7">
        <v>8457</v>
      </c>
      <c r="E982" s="1" t="s">
        <v>1018</v>
      </c>
      <c r="F982" s="1" t="s">
        <v>4024</v>
      </c>
      <c r="G982" s="1" t="s">
        <v>4034</v>
      </c>
      <c r="H982" s="1">
        <v>25624</v>
      </c>
      <c r="I982" s="1">
        <v>25624</v>
      </c>
      <c r="J982" s="1" t="s">
        <v>132</v>
      </c>
      <c r="K982" s="8" t="s">
        <v>4020</v>
      </c>
      <c r="L982" s="9" t="s">
        <v>132</v>
      </c>
      <c r="M982" s="1" t="s">
        <v>132</v>
      </c>
      <c r="N982" s="1" t="s">
        <v>132</v>
      </c>
      <c r="O982" s="1" t="s">
        <v>132</v>
      </c>
      <c r="P982" s="1" t="s">
        <v>132</v>
      </c>
    </row>
    <row r="983" spans="1:16" ht="14.25" customHeight="1" x14ac:dyDescent="0.3">
      <c r="A983" s="1">
        <v>2019</v>
      </c>
      <c r="B983" s="6">
        <v>1010</v>
      </c>
      <c r="C983" s="1" t="s">
        <v>971</v>
      </c>
      <c r="D983" s="7">
        <v>8466</v>
      </c>
      <c r="E983" s="1" t="s">
        <v>1071</v>
      </c>
      <c r="F983" s="1" t="s">
        <v>4024</v>
      </c>
      <c r="G983" s="1" t="s">
        <v>4019</v>
      </c>
      <c r="H983" s="1">
        <v>25624</v>
      </c>
      <c r="I983" s="1">
        <v>25624</v>
      </c>
      <c r="J983" s="1" t="s">
        <v>132</v>
      </c>
      <c r="K983" s="8" t="s">
        <v>3662</v>
      </c>
      <c r="L983" s="9" t="s">
        <v>132</v>
      </c>
      <c r="M983" s="1" t="s">
        <v>132</v>
      </c>
      <c r="N983" s="1" t="s">
        <v>132</v>
      </c>
      <c r="O983" s="1" t="s">
        <v>132</v>
      </c>
      <c r="P983" s="1" t="s">
        <v>132</v>
      </c>
    </row>
    <row r="984" spans="1:16" ht="14.25" customHeight="1" x14ac:dyDescent="0.3">
      <c r="A984" s="1">
        <v>2019</v>
      </c>
      <c r="B984" s="6">
        <v>1010</v>
      </c>
      <c r="C984" s="1" t="s">
        <v>971</v>
      </c>
      <c r="D984" s="7">
        <v>8902</v>
      </c>
      <c r="E984" s="1" t="s">
        <v>1075</v>
      </c>
      <c r="F984" s="1" t="s">
        <v>4023</v>
      </c>
      <c r="G984" s="1" t="s">
        <v>4019</v>
      </c>
      <c r="H984" s="1">
        <v>25624</v>
      </c>
      <c r="I984" s="1">
        <v>25624</v>
      </c>
      <c r="J984" s="1" t="s">
        <v>132</v>
      </c>
      <c r="K984" s="8" t="s">
        <v>4020</v>
      </c>
      <c r="L984" s="9" t="s">
        <v>132</v>
      </c>
      <c r="M984" s="1" t="s">
        <v>132</v>
      </c>
      <c r="N984" s="1" t="s">
        <v>132</v>
      </c>
      <c r="O984" s="1" t="s">
        <v>132</v>
      </c>
      <c r="P984" s="1" t="s">
        <v>132</v>
      </c>
    </row>
    <row r="985" spans="1:16" ht="14.25" customHeight="1" x14ac:dyDescent="0.3">
      <c r="A985" s="1">
        <v>2019</v>
      </c>
      <c r="B985" s="6">
        <v>1010</v>
      </c>
      <c r="C985" s="1" t="s">
        <v>971</v>
      </c>
      <c r="D985" s="7">
        <v>9404</v>
      </c>
      <c r="E985" s="1" t="s">
        <v>917</v>
      </c>
      <c r="F985" s="1" t="s">
        <v>4024</v>
      </c>
      <c r="G985" s="1" t="s">
        <v>4019</v>
      </c>
      <c r="H985" s="1">
        <v>25624</v>
      </c>
      <c r="I985" s="1">
        <v>25624</v>
      </c>
      <c r="J985" s="1" t="s">
        <v>132</v>
      </c>
      <c r="K985" s="8" t="s">
        <v>3662</v>
      </c>
      <c r="L985" s="9" t="s">
        <v>132</v>
      </c>
      <c r="M985" s="1" t="s">
        <v>132</v>
      </c>
      <c r="N985" s="1" t="s">
        <v>132</v>
      </c>
      <c r="O985" s="1" t="s">
        <v>132</v>
      </c>
      <c r="P985" s="1" t="s">
        <v>132</v>
      </c>
    </row>
    <row r="986" spans="1:16" ht="14.25" customHeight="1" x14ac:dyDescent="0.3">
      <c r="A986" s="1">
        <v>2019</v>
      </c>
      <c r="B986" s="6">
        <v>1010</v>
      </c>
      <c r="C986" s="1" t="s">
        <v>971</v>
      </c>
      <c r="D986" s="7">
        <v>9445</v>
      </c>
      <c r="E986" s="1" t="s">
        <v>2146</v>
      </c>
      <c r="F986" s="1" t="s">
        <v>4027</v>
      </c>
      <c r="G986" s="1" t="s">
        <v>4022</v>
      </c>
      <c r="H986" s="1">
        <v>25624</v>
      </c>
      <c r="I986" s="1">
        <v>25624</v>
      </c>
      <c r="J986" s="1" t="s">
        <v>132</v>
      </c>
      <c r="K986" s="8" t="s">
        <v>4020</v>
      </c>
      <c r="L986" s="9" t="s">
        <v>132</v>
      </c>
      <c r="M986" s="1" t="s">
        <v>132</v>
      </c>
      <c r="N986" s="1" t="s">
        <v>132</v>
      </c>
      <c r="O986" s="1" t="s">
        <v>132</v>
      </c>
      <c r="P986" s="1" t="s">
        <v>132</v>
      </c>
    </row>
    <row r="987" spans="1:16" ht="14.25" customHeight="1" x14ac:dyDescent="0.3">
      <c r="A987" s="1">
        <v>2019</v>
      </c>
      <c r="B987" s="6">
        <v>1010</v>
      </c>
      <c r="C987" s="1" t="s">
        <v>971</v>
      </c>
      <c r="D987" s="7">
        <v>9618</v>
      </c>
      <c r="E987" s="1" t="s">
        <v>1055</v>
      </c>
      <c r="F987" s="1" t="s">
        <v>4024</v>
      </c>
      <c r="G987" s="1" t="s">
        <v>4019</v>
      </c>
      <c r="H987" s="1">
        <v>25624</v>
      </c>
      <c r="I987" s="1">
        <v>25624</v>
      </c>
      <c r="J987" s="1" t="s">
        <v>132</v>
      </c>
      <c r="K987" s="8" t="s">
        <v>3662</v>
      </c>
      <c r="L987" s="9" t="s">
        <v>132</v>
      </c>
      <c r="M987" s="1" t="s">
        <v>132</v>
      </c>
      <c r="N987" s="1" t="s">
        <v>132</v>
      </c>
      <c r="O987" s="1" t="s">
        <v>132</v>
      </c>
      <c r="P987" s="1" t="s">
        <v>132</v>
      </c>
    </row>
    <row r="988" spans="1:16" ht="14.25" customHeight="1" x14ac:dyDescent="0.3">
      <c r="A988" s="1">
        <v>2019</v>
      </c>
      <c r="B988" s="6">
        <v>1010</v>
      </c>
      <c r="C988" s="1" t="s">
        <v>971</v>
      </c>
      <c r="D988" s="7">
        <v>9660</v>
      </c>
      <c r="E988" s="1" t="s">
        <v>1081</v>
      </c>
      <c r="F988" s="1" t="s">
        <v>4023</v>
      </c>
      <c r="G988" s="1" t="s">
        <v>4019</v>
      </c>
      <c r="H988" s="1">
        <v>25624</v>
      </c>
      <c r="I988" s="1">
        <v>25624</v>
      </c>
      <c r="J988" s="1" t="s">
        <v>132</v>
      </c>
      <c r="K988" s="8" t="s">
        <v>4020</v>
      </c>
      <c r="L988" s="9" t="s">
        <v>132</v>
      </c>
      <c r="M988" s="1" t="s">
        <v>132</v>
      </c>
      <c r="N988" s="1" t="s">
        <v>132</v>
      </c>
      <c r="O988" s="1" t="s">
        <v>132</v>
      </c>
      <c r="P988" s="1" t="s">
        <v>132</v>
      </c>
    </row>
    <row r="989" spans="1:16" ht="14.25" customHeight="1" x14ac:dyDescent="0.3">
      <c r="A989" s="1">
        <v>2019</v>
      </c>
      <c r="B989" s="1">
        <v>1020</v>
      </c>
      <c r="C989" s="1" t="s">
        <v>928</v>
      </c>
      <c r="D989" s="1" t="s">
        <v>87</v>
      </c>
      <c r="E989" s="1" t="s">
        <v>87</v>
      </c>
      <c r="F989" s="1" t="s">
        <v>4078</v>
      </c>
      <c r="G989" s="1" t="s">
        <v>4019</v>
      </c>
      <c r="H989" s="1">
        <v>5130</v>
      </c>
      <c r="I989" s="1">
        <v>5130</v>
      </c>
      <c r="J989" s="1" t="s">
        <v>12</v>
      </c>
      <c r="K989" s="1" t="s">
        <v>4033</v>
      </c>
      <c r="L989" s="1" t="s">
        <v>132</v>
      </c>
      <c r="M989" s="1" t="s">
        <v>132</v>
      </c>
      <c r="N989" s="1" t="s">
        <v>132</v>
      </c>
      <c r="O989" s="1" t="s">
        <v>132</v>
      </c>
      <c r="P989" s="1" t="s">
        <v>132</v>
      </c>
    </row>
    <row r="990" spans="1:16" ht="14.25" customHeight="1" x14ac:dyDescent="0.3">
      <c r="A990" s="1">
        <v>2019</v>
      </c>
      <c r="B990" s="6">
        <v>1020</v>
      </c>
      <c r="C990" s="1" t="s">
        <v>928</v>
      </c>
      <c r="D990" s="7">
        <v>1582</v>
      </c>
      <c r="E990" s="1" t="s">
        <v>945</v>
      </c>
      <c r="F990" s="1" t="s">
        <v>4024</v>
      </c>
      <c r="G990" s="1" t="s">
        <v>4019</v>
      </c>
      <c r="H990" s="1">
        <v>5130</v>
      </c>
      <c r="I990" s="1">
        <v>5130</v>
      </c>
      <c r="J990" s="1" t="s">
        <v>12</v>
      </c>
      <c r="K990" s="8" t="s">
        <v>4033</v>
      </c>
      <c r="L990" s="9" t="s">
        <v>132</v>
      </c>
      <c r="M990" s="1" t="s">
        <v>132</v>
      </c>
      <c r="N990" s="1" t="s">
        <v>132</v>
      </c>
      <c r="O990" s="1" t="s">
        <v>132</v>
      </c>
      <c r="P990" s="1" t="s">
        <v>132</v>
      </c>
    </row>
    <row r="991" spans="1:16" ht="14.25" customHeight="1" x14ac:dyDescent="0.3">
      <c r="A991" s="1">
        <v>2019</v>
      </c>
      <c r="B991" s="6">
        <v>1020</v>
      </c>
      <c r="C991" s="1" t="s">
        <v>928</v>
      </c>
      <c r="D991" s="7">
        <v>1586</v>
      </c>
      <c r="E991" s="1" t="s">
        <v>931</v>
      </c>
      <c r="F991" s="1" t="s">
        <v>4024</v>
      </c>
      <c r="G991" s="1" t="s">
        <v>4019</v>
      </c>
      <c r="H991" s="1">
        <v>5130</v>
      </c>
      <c r="I991" s="1">
        <v>5130</v>
      </c>
      <c r="J991" s="1" t="s">
        <v>12</v>
      </c>
      <c r="K991" s="8" t="s">
        <v>4033</v>
      </c>
      <c r="L991" s="9" t="s">
        <v>132</v>
      </c>
      <c r="M991" s="1" t="s">
        <v>132</v>
      </c>
      <c r="N991" s="1" t="s">
        <v>132</v>
      </c>
      <c r="O991" s="1" t="s">
        <v>132</v>
      </c>
      <c r="P991" s="1" t="s">
        <v>132</v>
      </c>
    </row>
    <row r="992" spans="1:16" ht="14.25" customHeight="1" x14ac:dyDescent="0.3">
      <c r="A992" s="1">
        <v>2019</v>
      </c>
      <c r="B992" s="6">
        <v>1020</v>
      </c>
      <c r="C992" s="1" t="s">
        <v>928</v>
      </c>
      <c r="D992" s="7">
        <v>1588</v>
      </c>
      <c r="E992" s="1" t="s">
        <v>936</v>
      </c>
      <c r="F992" s="1" t="s">
        <v>4025</v>
      </c>
      <c r="G992" s="1" t="s">
        <v>4019</v>
      </c>
      <c r="H992" s="1">
        <v>5130</v>
      </c>
      <c r="I992" s="1">
        <v>5130</v>
      </c>
      <c r="J992" s="1" t="s">
        <v>12</v>
      </c>
      <c r="K992" s="8" t="s">
        <v>4033</v>
      </c>
      <c r="L992" s="9" t="s">
        <v>132</v>
      </c>
      <c r="M992" s="1" t="s">
        <v>132</v>
      </c>
      <c r="N992" s="1" t="s">
        <v>132</v>
      </c>
      <c r="O992" s="1" t="s">
        <v>132</v>
      </c>
      <c r="P992" s="1" t="s">
        <v>132</v>
      </c>
    </row>
    <row r="993" spans="1:16" ht="14.25" customHeight="1" x14ac:dyDescent="0.3">
      <c r="A993" s="1">
        <v>2019</v>
      </c>
      <c r="B993" s="6">
        <v>1020</v>
      </c>
      <c r="C993" s="1" t="s">
        <v>928</v>
      </c>
      <c r="D993" s="7">
        <v>1590</v>
      </c>
      <c r="E993" s="1" t="s">
        <v>933</v>
      </c>
      <c r="F993" s="1" t="s">
        <v>4024</v>
      </c>
      <c r="G993" s="1" t="s">
        <v>4019</v>
      </c>
      <c r="H993" s="1">
        <v>5130</v>
      </c>
      <c r="I993" s="1">
        <v>5130</v>
      </c>
      <c r="J993" s="1" t="s">
        <v>12</v>
      </c>
      <c r="K993" s="8" t="s">
        <v>4033</v>
      </c>
      <c r="L993" s="9" t="s">
        <v>132</v>
      </c>
      <c r="M993" s="1" t="s">
        <v>132</v>
      </c>
      <c r="N993" s="1" t="s">
        <v>132</v>
      </c>
      <c r="O993" s="1" t="s">
        <v>132</v>
      </c>
      <c r="P993" s="1" t="s">
        <v>132</v>
      </c>
    </row>
    <row r="994" spans="1:16" ht="14.25" customHeight="1" x14ac:dyDescent="0.3">
      <c r="A994" s="1">
        <v>2019</v>
      </c>
      <c r="B994" s="6">
        <v>1020</v>
      </c>
      <c r="C994" s="1" t="s">
        <v>928</v>
      </c>
      <c r="D994" s="7">
        <v>1592</v>
      </c>
      <c r="E994" s="1" t="s">
        <v>929</v>
      </c>
      <c r="F994" s="1" t="s">
        <v>4024</v>
      </c>
      <c r="G994" s="1" t="s">
        <v>4019</v>
      </c>
      <c r="H994" s="1">
        <v>5130</v>
      </c>
      <c r="I994" s="1">
        <v>5130</v>
      </c>
      <c r="J994" s="1" t="s">
        <v>12</v>
      </c>
      <c r="K994" s="8" t="s">
        <v>4033</v>
      </c>
      <c r="L994" s="9" t="s">
        <v>132</v>
      </c>
      <c r="M994" s="1" t="s">
        <v>132</v>
      </c>
      <c r="N994" s="1" t="s">
        <v>132</v>
      </c>
      <c r="O994" s="1" t="s">
        <v>132</v>
      </c>
      <c r="P994" s="1" t="s">
        <v>132</v>
      </c>
    </row>
    <row r="995" spans="1:16" ht="14.25" customHeight="1" x14ac:dyDescent="0.3">
      <c r="A995" s="1">
        <v>2019</v>
      </c>
      <c r="B995" s="6">
        <v>1020</v>
      </c>
      <c r="C995" s="1" t="s">
        <v>928</v>
      </c>
      <c r="D995" s="7">
        <v>1604</v>
      </c>
      <c r="E995" s="1" t="s">
        <v>943</v>
      </c>
      <c r="F995" s="1" t="s">
        <v>4024</v>
      </c>
      <c r="G995" s="1" t="s">
        <v>4019</v>
      </c>
      <c r="H995" s="1">
        <v>5130</v>
      </c>
      <c r="I995" s="1">
        <v>5130</v>
      </c>
      <c r="J995" s="1" t="s">
        <v>12</v>
      </c>
      <c r="K995" s="8" t="s">
        <v>4033</v>
      </c>
      <c r="L995" s="9" t="s">
        <v>132</v>
      </c>
      <c r="M995" s="1" t="s">
        <v>132</v>
      </c>
      <c r="N995" s="1" t="s">
        <v>132</v>
      </c>
      <c r="O995" s="1" t="s">
        <v>132</v>
      </c>
      <c r="P995" s="1" t="s">
        <v>132</v>
      </c>
    </row>
    <row r="996" spans="1:16" ht="14.25" customHeight="1" x14ac:dyDescent="0.3">
      <c r="A996" s="1">
        <v>2019</v>
      </c>
      <c r="B996" s="6">
        <v>1020</v>
      </c>
      <c r="C996" s="1" t="s">
        <v>928</v>
      </c>
      <c r="D996" s="7">
        <v>3482</v>
      </c>
      <c r="E996" s="1" t="s">
        <v>939</v>
      </c>
      <c r="F996" s="1" t="s">
        <v>4024</v>
      </c>
      <c r="G996" s="1" t="s">
        <v>4019</v>
      </c>
      <c r="H996" s="1">
        <v>5130</v>
      </c>
      <c r="I996" s="1">
        <v>5130</v>
      </c>
      <c r="J996" s="1" t="s">
        <v>12</v>
      </c>
      <c r="K996" s="8" t="s">
        <v>4033</v>
      </c>
      <c r="L996" s="9" t="s">
        <v>132</v>
      </c>
      <c r="M996" s="1" t="s">
        <v>132</v>
      </c>
      <c r="N996" s="1" t="s">
        <v>132</v>
      </c>
      <c r="O996" s="1" t="s">
        <v>132</v>
      </c>
      <c r="P996" s="1" t="s">
        <v>132</v>
      </c>
    </row>
    <row r="997" spans="1:16" ht="14.25" customHeight="1" x14ac:dyDescent="0.3">
      <c r="A997" s="1">
        <v>2019</v>
      </c>
      <c r="B997" s="6">
        <v>1020</v>
      </c>
      <c r="C997" s="1" t="s">
        <v>928</v>
      </c>
      <c r="D997" s="7">
        <v>6953</v>
      </c>
      <c r="E997" s="1" t="s">
        <v>941</v>
      </c>
      <c r="F997" s="1" t="s">
        <v>4024</v>
      </c>
      <c r="G997" s="1" t="s">
        <v>4019</v>
      </c>
      <c r="H997" s="1">
        <v>5130</v>
      </c>
      <c r="I997" s="1">
        <v>5130</v>
      </c>
      <c r="J997" s="1" t="s">
        <v>12</v>
      </c>
      <c r="K997" s="8" t="s">
        <v>4033</v>
      </c>
      <c r="L997" s="9" t="s">
        <v>132</v>
      </c>
      <c r="M997" s="1" t="s">
        <v>132</v>
      </c>
      <c r="N997" s="1" t="s">
        <v>132</v>
      </c>
      <c r="O997" s="1" t="s">
        <v>132</v>
      </c>
      <c r="P997" s="1" t="s">
        <v>132</v>
      </c>
    </row>
    <row r="998" spans="1:16" ht="14.25" customHeight="1" x14ac:dyDescent="0.3">
      <c r="A998" s="1">
        <v>2019</v>
      </c>
      <c r="B998" s="6">
        <v>1020</v>
      </c>
      <c r="C998" s="1" t="s">
        <v>928</v>
      </c>
      <c r="D998" s="7">
        <v>9051</v>
      </c>
      <c r="E998" s="1" t="s">
        <v>949</v>
      </c>
      <c r="F998" s="1" t="s">
        <v>4025</v>
      </c>
      <c r="G998" s="1" t="s">
        <v>4019</v>
      </c>
      <c r="H998" s="1">
        <v>5130</v>
      </c>
      <c r="I998" s="1">
        <v>5130</v>
      </c>
      <c r="J998" s="1" t="s">
        <v>12</v>
      </c>
      <c r="K998" s="8" t="s">
        <v>4033</v>
      </c>
      <c r="L998" s="9" t="s">
        <v>132</v>
      </c>
      <c r="M998" s="1" t="s">
        <v>132</v>
      </c>
      <c r="N998" s="1" t="s">
        <v>132</v>
      </c>
      <c r="O998" s="1" t="s">
        <v>132</v>
      </c>
      <c r="P998" s="1" t="s">
        <v>132</v>
      </c>
    </row>
    <row r="999" spans="1:16" ht="14.25" customHeight="1" x14ac:dyDescent="0.3">
      <c r="A999" s="1">
        <v>2019</v>
      </c>
      <c r="B999" s="6">
        <v>1020</v>
      </c>
      <c r="C999" s="1" t="s">
        <v>928</v>
      </c>
      <c r="D999" s="7">
        <v>9057</v>
      </c>
      <c r="E999" s="1" t="s">
        <v>947</v>
      </c>
      <c r="F999" s="1" t="s">
        <v>4024</v>
      </c>
      <c r="G999" s="1" t="s">
        <v>4019</v>
      </c>
      <c r="H999" s="1">
        <v>5130</v>
      </c>
      <c r="I999" s="1">
        <v>5130</v>
      </c>
      <c r="J999" s="1" t="s">
        <v>12</v>
      </c>
      <c r="K999" s="8" t="s">
        <v>4033</v>
      </c>
      <c r="L999" s="9" t="s">
        <v>132</v>
      </c>
      <c r="M999" s="1" t="s">
        <v>132</v>
      </c>
      <c r="N999" s="1" t="s">
        <v>132</v>
      </c>
      <c r="O999" s="1" t="s">
        <v>132</v>
      </c>
      <c r="P999" s="1" t="s">
        <v>132</v>
      </c>
    </row>
    <row r="1000" spans="1:16" ht="14.25" customHeight="1" x14ac:dyDescent="0.3">
      <c r="A1000" s="1">
        <v>2019</v>
      </c>
      <c r="B1000" s="1">
        <v>1030</v>
      </c>
      <c r="C1000" s="1" t="s">
        <v>2786</v>
      </c>
      <c r="D1000" s="1" t="s">
        <v>87</v>
      </c>
      <c r="E1000" s="1" t="s">
        <v>87</v>
      </c>
      <c r="F1000" s="1" t="s">
        <v>4051</v>
      </c>
      <c r="G1000" s="1" t="s">
        <v>4019</v>
      </c>
      <c r="H1000" s="1">
        <v>1451</v>
      </c>
      <c r="I1000" s="1">
        <v>1451</v>
      </c>
      <c r="J1000" s="1" t="s">
        <v>12</v>
      </c>
      <c r="K1000" s="1" t="s">
        <v>4033</v>
      </c>
      <c r="L1000" s="1" t="s">
        <v>132</v>
      </c>
      <c r="M1000" s="1" t="s">
        <v>132</v>
      </c>
      <c r="N1000" s="1" t="s">
        <v>132</v>
      </c>
      <c r="O1000" s="1" t="s">
        <v>132</v>
      </c>
      <c r="P1000" s="1" t="s">
        <v>132</v>
      </c>
    </row>
    <row r="1001" spans="1:16" ht="14.25" customHeight="1" x14ac:dyDescent="0.3">
      <c r="A1001" s="1">
        <v>2019</v>
      </c>
      <c r="B1001" s="6">
        <v>1030</v>
      </c>
      <c r="C1001" s="1" t="s">
        <v>2786</v>
      </c>
      <c r="D1001" s="7">
        <v>5460</v>
      </c>
      <c r="E1001" s="1" t="s">
        <v>2787</v>
      </c>
      <c r="F1001" s="1" t="s">
        <v>4028</v>
      </c>
      <c r="G1001" s="1" t="s">
        <v>4019</v>
      </c>
      <c r="H1001" s="1">
        <v>1451</v>
      </c>
      <c r="I1001" s="1">
        <v>1451</v>
      </c>
      <c r="J1001" s="1" t="s">
        <v>12</v>
      </c>
      <c r="K1001" s="8" t="s">
        <v>4033</v>
      </c>
      <c r="L1001" s="9" t="s">
        <v>132</v>
      </c>
      <c r="M1001" s="1" t="s">
        <v>132</v>
      </c>
      <c r="N1001" s="1" t="s">
        <v>132</v>
      </c>
      <c r="O1001" s="1" t="s">
        <v>132</v>
      </c>
      <c r="P1001" s="1" t="s">
        <v>132</v>
      </c>
    </row>
    <row r="1002" spans="1:16" ht="14.25" customHeight="1" x14ac:dyDescent="0.3">
      <c r="A1002" s="1">
        <v>2019</v>
      </c>
      <c r="B1002" s="6">
        <v>1030</v>
      </c>
      <c r="C1002" s="1" t="s">
        <v>2786</v>
      </c>
      <c r="D1002" s="7">
        <v>5464</v>
      </c>
      <c r="E1002" s="1" t="s">
        <v>2791</v>
      </c>
      <c r="F1002" s="1" t="s">
        <v>4028</v>
      </c>
      <c r="G1002" s="1" t="s">
        <v>4019</v>
      </c>
      <c r="H1002" s="1">
        <v>1451</v>
      </c>
      <c r="I1002" s="1">
        <v>1451</v>
      </c>
      <c r="J1002" s="1" t="s">
        <v>12</v>
      </c>
      <c r="K1002" s="8" t="s">
        <v>4033</v>
      </c>
      <c r="L1002" s="9" t="s">
        <v>132</v>
      </c>
      <c r="M1002" s="1" t="s">
        <v>132</v>
      </c>
      <c r="N1002" s="1" t="s">
        <v>132</v>
      </c>
      <c r="O1002" s="1" t="s">
        <v>132</v>
      </c>
      <c r="P1002" s="1" t="s">
        <v>132</v>
      </c>
    </row>
    <row r="1003" spans="1:16" ht="14.25" customHeight="1" x14ac:dyDescent="0.3">
      <c r="A1003" s="1">
        <v>2019</v>
      </c>
      <c r="B1003" s="6">
        <v>1030</v>
      </c>
      <c r="C1003" s="1" t="s">
        <v>2786</v>
      </c>
      <c r="D1003" s="7">
        <v>5468</v>
      </c>
      <c r="E1003" s="1" t="s">
        <v>2789</v>
      </c>
      <c r="F1003" s="1" t="s">
        <v>4025</v>
      </c>
      <c r="G1003" s="1" t="s">
        <v>4019</v>
      </c>
      <c r="H1003" s="1">
        <v>1451</v>
      </c>
      <c r="I1003" s="1">
        <v>1451</v>
      </c>
      <c r="J1003" s="1" t="s">
        <v>12</v>
      </c>
      <c r="K1003" s="8" t="s">
        <v>4033</v>
      </c>
      <c r="L1003" s="9" t="s">
        <v>132</v>
      </c>
      <c r="M1003" s="1" t="s">
        <v>132</v>
      </c>
      <c r="N1003" s="1" t="s">
        <v>132</v>
      </c>
      <c r="O1003" s="1" t="s">
        <v>132</v>
      </c>
      <c r="P1003" s="1" t="s">
        <v>132</v>
      </c>
    </row>
    <row r="1004" spans="1:16" ht="14.25" customHeight="1" x14ac:dyDescent="0.3">
      <c r="A1004" s="1">
        <v>2019</v>
      </c>
      <c r="B1004" s="6">
        <v>1030</v>
      </c>
      <c r="C1004" s="1" t="s">
        <v>2786</v>
      </c>
      <c r="D1004" s="7">
        <v>9010</v>
      </c>
      <c r="E1004" s="1" t="s">
        <v>2793</v>
      </c>
      <c r="F1004" s="1" t="s">
        <v>4023</v>
      </c>
      <c r="G1004" s="1" t="s">
        <v>4019</v>
      </c>
      <c r="H1004" s="1">
        <v>1451</v>
      </c>
      <c r="I1004" s="1">
        <v>1451</v>
      </c>
      <c r="J1004" s="1" t="s">
        <v>132</v>
      </c>
      <c r="K1004" s="8" t="s">
        <v>4020</v>
      </c>
      <c r="L1004" s="9" t="s">
        <v>132</v>
      </c>
      <c r="M1004" s="1" t="s">
        <v>132</v>
      </c>
      <c r="N1004" s="1" t="s">
        <v>132</v>
      </c>
      <c r="O1004" s="1" t="s">
        <v>132</v>
      </c>
      <c r="P1004" s="1" t="s">
        <v>132</v>
      </c>
    </row>
    <row r="1005" spans="1:16" ht="14.25" customHeight="1" x14ac:dyDescent="0.3">
      <c r="A1005" s="1">
        <v>2019</v>
      </c>
      <c r="B1005" s="1">
        <v>1040</v>
      </c>
      <c r="C1005" s="1" t="s">
        <v>9</v>
      </c>
      <c r="D1005" s="1" t="s">
        <v>87</v>
      </c>
      <c r="E1005" s="1" t="s">
        <v>87</v>
      </c>
      <c r="F1005" s="1" t="s">
        <v>4091</v>
      </c>
      <c r="G1005" s="1" t="s">
        <v>4019</v>
      </c>
      <c r="H1005" s="1">
        <v>25807</v>
      </c>
      <c r="I1005" s="1">
        <v>25807</v>
      </c>
      <c r="J1005" s="1" t="s">
        <v>132</v>
      </c>
      <c r="K1005" s="1" t="s">
        <v>3662</v>
      </c>
      <c r="L1005" s="1" t="s">
        <v>132</v>
      </c>
      <c r="M1005" s="1" t="s">
        <v>132</v>
      </c>
      <c r="N1005" s="1" t="s">
        <v>132</v>
      </c>
      <c r="O1005" s="1" t="s">
        <v>132</v>
      </c>
      <c r="P1005" s="1" t="s">
        <v>132</v>
      </c>
    </row>
    <row r="1006" spans="1:16" ht="14.25" customHeight="1" x14ac:dyDescent="0.3">
      <c r="A1006" s="1">
        <v>2019</v>
      </c>
      <c r="B1006" s="6">
        <v>1040</v>
      </c>
      <c r="C1006" s="1" t="s">
        <v>9</v>
      </c>
      <c r="D1006" s="7">
        <v>17</v>
      </c>
      <c r="E1006" s="1" t="s">
        <v>10</v>
      </c>
      <c r="F1006" s="1" t="s">
        <v>4025</v>
      </c>
      <c r="G1006" s="1" t="s">
        <v>4019</v>
      </c>
      <c r="H1006" s="1">
        <v>25807</v>
      </c>
      <c r="I1006" s="1">
        <v>25807</v>
      </c>
      <c r="J1006" s="1" t="s">
        <v>12</v>
      </c>
      <c r="K1006" s="8" t="s">
        <v>4033</v>
      </c>
      <c r="L1006" s="9" t="s">
        <v>132</v>
      </c>
      <c r="M1006" s="1" t="s">
        <v>132</v>
      </c>
      <c r="N1006" s="1" t="s">
        <v>132</v>
      </c>
      <c r="O1006" s="1" t="s">
        <v>132</v>
      </c>
      <c r="P1006" s="1" t="s">
        <v>132</v>
      </c>
    </row>
    <row r="1007" spans="1:16" ht="14.25" customHeight="1" x14ac:dyDescent="0.3">
      <c r="A1007" s="1">
        <v>2019</v>
      </c>
      <c r="B1007" s="6">
        <v>1040</v>
      </c>
      <c r="C1007" s="1" t="s">
        <v>9</v>
      </c>
      <c r="D1007" s="7">
        <v>19</v>
      </c>
      <c r="E1007" s="1" t="s">
        <v>13</v>
      </c>
      <c r="F1007" s="1" t="s">
        <v>4024</v>
      </c>
      <c r="G1007" s="1" t="s">
        <v>4019</v>
      </c>
      <c r="H1007" s="1">
        <v>25807</v>
      </c>
      <c r="I1007" s="1">
        <v>25807</v>
      </c>
      <c r="J1007" s="1" t="s">
        <v>132</v>
      </c>
      <c r="K1007" s="8" t="s">
        <v>3662</v>
      </c>
      <c r="L1007" s="9" t="s">
        <v>132</v>
      </c>
      <c r="M1007" s="1" t="s">
        <v>132</v>
      </c>
      <c r="N1007" s="1" t="s">
        <v>132</v>
      </c>
      <c r="O1007" s="1" t="s">
        <v>132</v>
      </c>
      <c r="P1007" s="1" t="s">
        <v>132</v>
      </c>
    </row>
    <row r="1008" spans="1:16" ht="14.25" customHeight="1" x14ac:dyDescent="0.3">
      <c r="A1008" s="1">
        <v>2019</v>
      </c>
      <c r="B1008" s="6">
        <v>1040</v>
      </c>
      <c r="C1008" s="1" t="s">
        <v>9</v>
      </c>
      <c r="D1008" s="7">
        <v>74</v>
      </c>
      <c r="E1008" s="1" t="s">
        <v>21</v>
      </c>
      <c r="F1008" s="1" t="s">
        <v>4025</v>
      </c>
      <c r="G1008" s="1" t="s">
        <v>4019</v>
      </c>
      <c r="H1008" s="1">
        <v>25807</v>
      </c>
      <c r="I1008" s="1">
        <v>25807</v>
      </c>
      <c r="J1008" s="1" t="s">
        <v>132</v>
      </c>
      <c r="K1008" s="8" t="s">
        <v>3662</v>
      </c>
      <c r="L1008" s="9" t="s">
        <v>132</v>
      </c>
      <c r="M1008" s="1" t="s">
        <v>132</v>
      </c>
      <c r="N1008" s="1" t="s">
        <v>132</v>
      </c>
      <c r="O1008" s="1" t="s">
        <v>132</v>
      </c>
      <c r="P1008" s="1" t="s">
        <v>132</v>
      </c>
    </row>
    <row r="1009" spans="1:16" ht="14.25" customHeight="1" x14ac:dyDescent="0.3">
      <c r="A1009" s="1">
        <v>2019</v>
      </c>
      <c r="B1009" s="6">
        <v>1040</v>
      </c>
      <c r="C1009" s="1" t="s">
        <v>9</v>
      </c>
      <c r="D1009" s="7">
        <v>76</v>
      </c>
      <c r="E1009" s="1" t="s">
        <v>15</v>
      </c>
      <c r="F1009" s="1" t="s">
        <v>4024</v>
      </c>
      <c r="G1009" s="1" t="s">
        <v>4019</v>
      </c>
      <c r="H1009" s="1">
        <v>25807</v>
      </c>
      <c r="I1009" s="1">
        <v>25807</v>
      </c>
      <c r="J1009" s="1" t="s">
        <v>132</v>
      </c>
      <c r="K1009" s="8" t="s">
        <v>3662</v>
      </c>
      <c r="L1009" s="9" t="s">
        <v>132</v>
      </c>
      <c r="M1009" s="1" t="s">
        <v>132</v>
      </c>
      <c r="N1009" s="1" t="s">
        <v>132</v>
      </c>
      <c r="O1009" s="1" t="s">
        <v>132</v>
      </c>
      <c r="P1009" s="1" t="s">
        <v>132</v>
      </c>
    </row>
    <row r="1010" spans="1:16" ht="14.25" customHeight="1" x14ac:dyDescent="0.3">
      <c r="A1010" s="1">
        <v>2019</v>
      </c>
      <c r="B1010" s="6">
        <v>1040</v>
      </c>
      <c r="C1010" s="1" t="s">
        <v>9</v>
      </c>
      <c r="D1010" s="7">
        <v>110</v>
      </c>
      <c r="E1010" s="1" t="s">
        <v>83</v>
      </c>
      <c r="F1010" s="1" t="s">
        <v>4028</v>
      </c>
      <c r="G1010" s="1" t="s">
        <v>4019</v>
      </c>
      <c r="H1010" s="1">
        <v>25807</v>
      </c>
      <c r="I1010" s="1">
        <v>25807</v>
      </c>
      <c r="J1010" s="1" t="s">
        <v>132</v>
      </c>
      <c r="K1010" s="8" t="s">
        <v>3662</v>
      </c>
      <c r="L1010" s="9" t="s">
        <v>132</v>
      </c>
      <c r="M1010" s="1" t="s">
        <v>132</v>
      </c>
      <c r="N1010" s="1" t="s">
        <v>132</v>
      </c>
      <c r="O1010" s="1" t="s">
        <v>132</v>
      </c>
      <c r="P1010" s="1" t="s">
        <v>132</v>
      </c>
    </row>
    <row r="1011" spans="1:16" ht="14.25" customHeight="1" x14ac:dyDescent="0.3">
      <c r="A1011" s="1">
        <v>2019</v>
      </c>
      <c r="B1011" s="6">
        <v>1040</v>
      </c>
      <c r="C1011" s="1" t="s">
        <v>9</v>
      </c>
      <c r="D1011" s="7">
        <v>209</v>
      </c>
      <c r="E1011" s="1" t="s">
        <v>19</v>
      </c>
      <c r="F1011" s="1" t="s">
        <v>4024</v>
      </c>
      <c r="G1011" s="1" t="s">
        <v>4019</v>
      </c>
      <c r="H1011" s="1">
        <v>25807</v>
      </c>
      <c r="I1011" s="1">
        <v>25807</v>
      </c>
      <c r="J1011" s="1" t="s">
        <v>132</v>
      </c>
      <c r="K1011" s="8" t="s">
        <v>3662</v>
      </c>
      <c r="L1011" s="9" t="s">
        <v>132</v>
      </c>
      <c r="M1011" s="1" t="s">
        <v>132</v>
      </c>
      <c r="N1011" s="1" t="s">
        <v>132</v>
      </c>
      <c r="O1011" s="1" t="s">
        <v>132</v>
      </c>
      <c r="P1011" s="1" t="s">
        <v>132</v>
      </c>
    </row>
    <row r="1012" spans="1:16" ht="14.25" customHeight="1" x14ac:dyDescent="0.3">
      <c r="A1012" s="1">
        <v>2019</v>
      </c>
      <c r="B1012" s="6">
        <v>1040</v>
      </c>
      <c r="C1012" s="1" t="s">
        <v>9</v>
      </c>
      <c r="D1012" s="7">
        <v>249</v>
      </c>
      <c r="E1012" s="1" t="s">
        <v>17</v>
      </c>
      <c r="F1012" s="1" t="s">
        <v>4025</v>
      </c>
      <c r="G1012" s="1" t="s">
        <v>4019</v>
      </c>
      <c r="H1012" s="1">
        <v>25807</v>
      </c>
      <c r="I1012" s="1">
        <v>25807</v>
      </c>
      <c r="J1012" s="1" t="s">
        <v>132</v>
      </c>
      <c r="K1012" s="8" t="s">
        <v>3662</v>
      </c>
      <c r="L1012" s="9" t="s">
        <v>132</v>
      </c>
      <c r="M1012" s="1" t="s">
        <v>132</v>
      </c>
      <c r="N1012" s="1" t="s">
        <v>132</v>
      </c>
      <c r="O1012" s="1" t="s">
        <v>132</v>
      </c>
      <c r="P1012" s="1" t="s">
        <v>132</v>
      </c>
    </row>
    <row r="1013" spans="1:16" ht="14.25" customHeight="1" x14ac:dyDescent="0.3">
      <c r="A1013" s="1">
        <v>2019</v>
      </c>
      <c r="B1013" s="6">
        <v>1040</v>
      </c>
      <c r="C1013" s="1" t="s">
        <v>9</v>
      </c>
      <c r="D1013" s="7">
        <v>1421</v>
      </c>
      <c r="E1013" s="1" t="s">
        <v>25</v>
      </c>
      <c r="F1013" s="1" t="s">
        <v>4031</v>
      </c>
      <c r="G1013" s="1" t="s">
        <v>4019</v>
      </c>
      <c r="H1013" s="1">
        <v>25807</v>
      </c>
      <c r="I1013" s="1">
        <v>25807</v>
      </c>
      <c r="J1013" s="1" t="s">
        <v>132</v>
      </c>
      <c r="K1013" s="8" t="s">
        <v>3662</v>
      </c>
      <c r="L1013" s="9" t="s">
        <v>132</v>
      </c>
      <c r="M1013" s="1" t="s">
        <v>132</v>
      </c>
      <c r="N1013" s="1" t="s">
        <v>132</v>
      </c>
      <c r="O1013" s="1" t="s">
        <v>132</v>
      </c>
      <c r="P1013" s="1" t="s">
        <v>132</v>
      </c>
    </row>
    <row r="1014" spans="1:16" ht="14.25" customHeight="1" x14ac:dyDescent="0.3">
      <c r="A1014" s="1">
        <v>2019</v>
      </c>
      <c r="B1014" s="6">
        <v>1040</v>
      </c>
      <c r="C1014" s="1" t="s">
        <v>9</v>
      </c>
      <c r="D1014" s="7">
        <v>1615</v>
      </c>
      <c r="E1014" s="1" t="s">
        <v>23</v>
      </c>
      <c r="F1014" s="1" t="s">
        <v>4024</v>
      </c>
      <c r="G1014" s="1" t="s">
        <v>4019</v>
      </c>
      <c r="H1014" s="1">
        <v>25807</v>
      </c>
      <c r="I1014" s="1">
        <v>25807</v>
      </c>
      <c r="J1014" s="1" t="s">
        <v>132</v>
      </c>
      <c r="K1014" s="8" t="s">
        <v>3662</v>
      </c>
      <c r="L1014" s="9" t="s">
        <v>132</v>
      </c>
      <c r="M1014" s="1" t="s">
        <v>132</v>
      </c>
      <c r="N1014" s="1" t="s">
        <v>132</v>
      </c>
      <c r="O1014" s="1" t="s">
        <v>132</v>
      </c>
      <c r="P1014" s="1" t="s">
        <v>132</v>
      </c>
    </row>
    <row r="1015" spans="1:16" ht="14.25" customHeight="1" x14ac:dyDescent="0.3">
      <c r="A1015" s="1">
        <v>2019</v>
      </c>
      <c r="B1015" s="6">
        <v>1040</v>
      </c>
      <c r="C1015" s="1" t="s">
        <v>9</v>
      </c>
      <c r="D1015" s="7">
        <v>1627</v>
      </c>
      <c r="E1015" s="1" t="s">
        <v>73</v>
      </c>
      <c r="F1015" s="1" t="s">
        <v>4025</v>
      </c>
      <c r="G1015" s="1" t="s">
        <v>4019</v>
      </c>
      <c r="H1015" s="1">
        <v>25807</v>
      </c>
      <c r="I1015" s="1">
        <v>25807</v>
      </c>
      <c r="J1015" s="1" t="s">
        <v>12</v>
      </c>
      <c r="K1015" s="8" t="s">
        <v>4033</v>
      </c>
      <c r="L1015" s="9" t="s">
        <v>132</v>
      </c>
      <c r="M1015" s="1" t="s">
        <v>132</v>
      </c>
      <c r="N1015" s="1" t="s">
        <v>132</v>
      </c>
      <c r="O1015" s="1" t="s">
        <v>132</v>
      </c>
      <c r="P1015" s="1" t="s">
        <v>132</v>
      </c>
    </row>
    <row r="1016" spans="1:16" ht="14.25" customHeight="1" x14ac:dyDescent="0.3">
      <c r="A1016" s="1">
        <v>2019</v>
      </c>
      <c r="B1016" s="6">
        <v>1040</v>
      </c>
      <c r="C1016" s="1" t="s">
        <v>9</v>
      </c>
      <c r="D1016" s="7">
        <v>1629</v>
      </c>
      <c r="E1016" s="1" t="s">
        <v>77</v>
      </c>
      <c r="F1016" s="1" t="s">
        <v>4025</v>
      </c>
      <c r="G1016" s="1" t="s">
        <v>4019</v>
      </c>
      <c r="H1016" s="1">
        <v>25807</v>
      </c>
      <c r="I1016" s="1">
        <v>25807</v>
      </c>
      <c r="J1016" s="1" t="s">
        <v>132</v>
      </c>
      <c r="K1016" s="8" t="s">
        <v>3662</v>
      </c>
      <c r="L1016" s="9" t="s">
        <v>132</v>
      </c>
      <c r="M1016" s="1" t="s">
        <v>132</v>
      </c>
      <c r="N1016" s="1" t="s">
        <v>132</v>
      </c>
      <c r="O1016" s="1" t="s">
        <v>132</v>
      </c>
      <c r="P1016" s="1" t="s">
        <v>132</v>
      </c>
    </row>
    <row r="1017" spans="1:16" ht="14.25" customHeight="1" x14ac:dyDescent="0.3">
      <c r="A1017" s="1">
        <v>2019</v>
      </c>
      <c r="B1017" s="6">
        <v>1040</v>
      </c>
      <c r="C1017" s="1" t="s">
        <v>9</v>
      </c>
      <c r="D1017" s="7">
        <v>1630</v>
      </c>
      <c r="E1017" s="1" t="s">
        <v>75</v>
      </c>
      <c r="F1017" s="1" t="s">
        <v>4024</v>
      </c>
      <c r="G1017" s="1" t="s">
        <v>4019</v>
      </c>
      <c r="H1017" s="1">
        <v>25807</v>
      </c>
      <c r="I1017" s="1">
        <v>25807</v>
      </c>
      <c r="J1017" s="1" t="s">
        <v>132</v>
      </c>
      <c r="K1017" s="8" t="s">
        <v>3662</v>
      </c>
      <c r="L1017" s="9" t="s">
        <v>132</v>
      </c>
      <c r="M1017" s="1" t="s">
        <v>132</v>
      </c>
      <c r="N1017" s="1" t="s">
        <v>132</v>
      </c>
      <c r="O1017" s="1" t="s">
        <v>132</v>
      </c>
      <c r="P1017" s="1" t="s">
        <v>132</v>
      </c>
    </row>
    <row r="1018" spans="1:16" ht="14.25" customHeight="1" x14ac:dyDescent="0.3">
      <c r="A1018" s="1">
        <v>2019</v>
      </c>
      <c r="B1018" s="6">
        <v>1040</v>
      </c>
      <c r="C1018" s="1" t="s">
        <v>9</v>
      </c>
      <c r="D1018" s="7">
        <v>1901</v>
      </c>
      <c r="E1018" s="1" t="s">
        <v>47</v>
      </c>
      <c r="F1018" s="1" t="s">
        <v>4025</v>
      </c>
      <c r="G1018" s="1" t="s">
        <v>4019</v>
      </c>
      <c r="H1018" s="1">
        <v>25807</v>
      </c>
      <c r="I1018" s="1">
        <v>25807</v>
      </c>
      <c r="J1018" s="1" t="s">
        <v>132</v>
      </c>
      <c r="K1018" s="8" t="s">
        <v>3662</v>
      </c>
      <c r="L1018" s="9" t="s">
        <v>132</v>
      </c>
      <c r="M1018" s="1" t="s">
        <v>132</v>
      </c>
      <c r="N1018" s="1" t="s">
        <v>132</v>
      </c>
      <c r="O1018" s="1" t="s">
        <v>132</v>
      </c>
      <c r="P1018" s="1" t="s">
        <v>132</v>
      </c>
    </row>
    <row r="1019" spans="1:16" ht="14.25" customHeight="1" x14ac:dyDescent="0.3">
      <c r="A1019" s="1">
        <v>2019</v>
      </c>
      <c r="B1019" s="6">
        <v>1040</v>
      </c>
      <c r="C1019" s="1" t="s">
        <v>9</v>
      </c>
      <c r="D1019" s="7">
        <v>1921</v>
      </c>
      <c r="E1019" s="1" t="s">
        <v>31</v>
      </c>
      <c r="F1019" s="1" t="s">
        <v>4024</v>
      </c>
      <c r="G1019" s="1" t="s">
        <v>4019</v>
      </c>
      <c r="H1019" s="1">
        <v>25807</v>
      </c>
      <c r="I1019" s="1">
        <v>25807</v>
      </c>
      <c r="J1019" s="1" t="s">
        <v>132</v>
      </c>
      <c r="K1019" s="8" t="s">
        <v>3662</v>
      </c>
      <c r="L1019" s="9" t="s">
        <v>132</v>
      </c>
      <c r="M1019" s="1" t="s">
        <v>132</v>
      </c>
      <c r="N1019" s="1" t="s">
        <v>132</v>
      </c>
      <c r="O1019" s="1" t="s">
        <v>132</v>
      </c>
      <c r="P1019" s="1" t="s">
        <v>132</v>
      </c>
    </row>
    <row r="1020" spans="1:16" ht="14.25" customHeight="1" x14ac:dyDescent="0.3">
      <c r="A1020" s="1">
        <v>2019</v>
      </c>
      <c r="B1020" s="6">
        <v>1040</v>
      </c>
      <c r="C1020" s="1" t="s">
        <v>9</v>
      </c>
      <c r="D1020" s="7">
        <v>1929</v>
      </c>
      <c r="E1020" s="1" t="s">
        <v>27</v>
      </c>
      <c r="F1020" s="1" t="s">
        <v>4024</v>
      </c>
      <c r="G1020" s="1" t="s">
        <v>4019</v>
      </c>
      <c r="H1020" s="1">
        <v>25807</v>
      </c>
      <c r="I1020" s="1">
        <v>25807</v>
      </c>
      <c r="J1020" s="1" t="s">
        <v>12</v>
      </c>
      <c r="K1020" s="8" t="s">
        <v>4033</v>
      </c>
      <c r="L1020" s="9" t="s">
        <v>132</v>
      </c>
      <c r="M1020" s="1" t="s">
        <v>132</v>
      </c>
      <c r="N1020" s="1" t="s">
        <v>132</v>
      </c>
      <c r="O1020" s="1" t="s">
        <v>132</v>
      </c>
      <c r="P1020" s="1" t="s">
        <v>132</v>
      </c>
    </row>
    <row r="1021" spans="1:16" ht="14.25" customHeight="1" x14ac:dyDescent="0.3">
      <c r="A1021" s="1">
        <v>2019</v>
      </c>
      <c r="B1021" s="6">
        <v>1040</v>
      </c>
      <c r="C1021" s="1" t="s">
        <v>9</v>
      </c>
      <c r="D1021" s="7">
        <v>2195</v>
      </c>
      <c r="E1021" s="1" t="s">
        <v>29</v>
      </c>
      <c r="F1021" s="1" t="s">
        <v>4024</v>
      </c>
      <c r="G1021" s="1" t="s">
        <v>4019</v>
      </c>
      <c r="H1021" s="1">
        <v>25807</v>
      </c>
      <c r="I1021" s="1">
        <v>25807</v>
      </c>
      <c r="J1021" s="1" t="s">
        <v>12</v>
      </c>
      <c r="K1021" s="8" t="s">
        <v>4033</v>
      </c>
      <c r="L1021" s="9" t="s">
        <v>132</v>
      </c>
      <c r="M1021" s="1" t="s">
        <v>132</v>
      </c>
      <c r="N1021" s="1" t="s">
        <v>132</v>
      </c>
      <c r="O1021" s="1" t="s">
        <v>132</v>
      </c>
      <c r="P1021" s="1" t="s">
        <v>132</v>
      </c>
    </row>
    <row r="1022" spans="1:16" ht="14.25" customHeight="1" x14ac:dyDescent="0.3">
      <c r="A1022" s="1">
        <v>2019</v>
      </c>
      <c r="B1022" s="6">
        <v>1040</v>
      </c>
      <c r="C1022" s="1" t="s">
        <v>9</v>
      </c>
      <c r="D1022" s="7">
        <v>2248</v>
      </c>
      <c r="E1022" s="1" t="s">
        <v>33</v>
      </c>
      <c r="F1022" s="1" t="s">
        <v>4024</v>
      </c>
      <c r="G1022" s="1" t="s">
        <v>4019</v>
      </c>
      <c r="H1022" s="1">
        <v>25807</v>
      </c>
      <c r="I1022" s="1">
        <v>25807</v>
      </c>
      <c r="J1022" s="1" t="s">
        <v>132</v>
      </c>
      <c r="K1022" s="8" t="s">
        <v>3662</v>
      </c>
      <c r="L1022" s="9" t="s">
        <v>132</v>
      </c>
      <c r="M1022" s="1" t="s">
        <v>132</v>
      </c>
      <c r="N1022" s="1" t="s">
        <v>132</v>
      </c>
      <c r="O1022" s="1" t="s">
        <v>132</v>
      </c>
      <c r="P1022" s="1" t="s">
        <v>132</v>
      </c>
    </row>
    <row r="1023" spans="1:16" ht="14.25" customHeight="1" x14ac:dyDescent="0.3">
      <c r="A1023" s="1">
        <v>2019</v>
      </c>
      <c r="B1023" s="6">
        <v>1040</v>
      </c>
      <c r="C1023" s="1" t="s">
        <v>9</v>
      </c>
      <c r="D1023" s="7">
        <v>2358</v>
      </c>
      <c r="E1023" s="1" t="s">
        <v>35</v>
      </c>
      <c r="F1023" s="1" t="s">
        <v>4025</v>
      </c>
      <c r="G1023" s="1" t="s">
        <v>4019</v>
      </c>
      <c r="H1023" s="1">
        <v>25807</v>
      </c>
      <c r="I1023" s="1">
        <v>25807</v>
      </c>
      <c r="J1023" s="1" t="s">
        <v>132</v>
      </c>
      <c r="K1023" s="8" t="s">
        <v>3662</v>
      </c>
      <c r="L1023" s="9" t="s">
        <v>132</v>
      </c>
      <c r="M1023" s="1" t="s">
        <v>132</v>
      </c>
      <c r="N1023" s="1" t="s">
        <v>132</v>
      </c>
      <c r="O1023" s="1" t="s">
        <v>132</v>
      </c>
      <c r="P1023" s="1" t="s">
        <v>132</v>
      </c>
    </row>
    <row r="1024" spans="1:16" ht="14.25" customHeight="1" x14ac:dyDescent="0.3">
      <c r="A1024" s="1">
        <v>2019</v>
      </c>
      <c r="B1024" s="6">
        <v>1040</v>
      </c>
      <c r="C1024" s="1" t="s">
        <v>9</v>
      </c>
      <c r="D1024" s="7">
        <v>2524</v>
      </c>
      <c r="E1024" s="1" t="s">
        <v>37</v>
      </c>
      <c r="F1024" s="1" t="s">
        <v>4025</v>
      </c>
      <c r="G1024" s="1" t="s">
        <v>4019</v>
      </c>
      <c r="H1024" s="1">
        <v>25807</v>
      </c>
      <c r="I1024" s="1">
        <v>25807</v>
      </c>
      <c r="J1024" s="1" t="s">
        <v>12</v>
      </c>
      <c r="K1024" s="8" t="s">
        <v>4033</v>
      </c>
      <c r="L1024" s="9" t="s">
        <v>132</v>
      </c>
      <c r="M1024" s="1" t="s">
        <v>132</v>
      </c>
      <c r="N1024" s="1" t="s">
        <v>132</v>
      </c>
      <c r="O1024" s="1" t="s">
        <v>132</v>
      </c>
      <c r="P1024" s="1" t="s">
        <v>132</v>
      </c>
    </row>
    <row r="1025" spans="1:16" ht="14.25" customHeight="1" x14ac:dyDescent="0.3">
      <c r="A1025" s="1">
        <v>2019</v>
      </c>
      <c r="B1025" s="6">
        <v>1040</v>
      </c>
      <c r="C1025" s="1" t="s">
        <v>9</v>
      </c>
      <c r="D1025" s="7">
        <v>2800</v>
      </c>
      <c r="E1025" s="1" t="s">
        <v>39</v>
      </c>
      <c r="F1025" s="1" t="s">
        <v>4024</v>
      </c>
      <c r="G1025" s="1" t="s">
        <v>4019</v>
      </c>
      <c r="H1025" s="1">
        <v>25807</v>
      </c>
      <c r="I1025" s="1">
        <v>25807</v>
      </c>
      <c r="J1025" s="1" t="s">
        <v>132</v>
      </c>
      <c r="K1025" s="8" t="s">
        <v>3662</v>
      </c>
      <c r="L1025" s="9" t="s">
        <v>132</v>
      </c>
      <c r="M1025" s="1" t="s">
        <v>132</v>
      </c>
      <c r="N1025" s="1" t="s">
        <v>132</v>
      </c>
      <c r="O1025" s="1" t="s">
        <v>132</v>
      </c>
      <c r="P1025" s="1" t="s">
        <v>132</v>
      </c>
    </row>
    <row r="1026" spans="1:16" ht="14.25" customHeight="1" x14ac:dyDescent="0.3">
      <c r="A1026" s="1">
        <v>2019</v>
      </c>
      <c r="B1026" s="6">
        <v>1040</v>
      </c>
      <c r="C1026" s="1" t="s">
        <v>9</v>
      </c>
      <c r="D1026" s="7">
        <v>3104</v>
      </c>
      <c r="E1026" s="1" t="s">
        <v>41</v>
      </c>
      <c r="F1026" s="1" t="s">
        <v>4025</v>
      </c>
      <c r="G1026" s="1" t="s">
        <v>4019</v>
      </c>
      <c r="H1026" s="1">
        <v>25807</v>
      </c>
      <c r="I1026" s="1">
        <v>25807</v>
      </c>
      <c r="J1026" s="1" t="s">
        <v>12</v>
      </c>
      <c r="K1026" s="8" t="s">
        <v>4033</v>
      </c>
      <c r="L1026" s="9" t="s">
        <v>132</v>
      </c>
      <c r="M1026" s="1" t="s">
        <v>132</v>
      </c>
      <c r="N1026" s="1" t="s">
        <v>132</v>
      </c>
      <c r="O1026" s="1" t="s">
        <v>132</v>
      </c>
      <c r="P1026" s="1" t="s">
        <v>132</v>
      </c>
    </row>
    <row r="1027" spans="1:16" ht="14.25" customHeight="1" x14ac:dyDescent="0.3">
      <c r="A1027" s="1">
        <v>2019</v>
      </c>
      <c r="B1027" s="6">
        <v>1040</v>
      </c>
      <c r="C1027" s="1" t="s">
        <v>9</v>
      </c>
      <c r="D1027" s="7">
        <v>3238</v>
      </c>
      <c r="E1027" s="1" t="s">
        <v>43</v>
      </c>
      <c r="F1027" s="1" t="s">
        <v>4024</v>
      </c>
      <c r="G1027" s="1" t="s">
        <v>4019</v>
      </c>
      <c r="H1027" s="1">
        <v>25807</v>
      </c>
      <c r="I1027" s="1">
        <v>25807</v>
      </c>
      <c r="J1027" s="1" t="s">
        <v>132</v>
      </c>
      <c r="K1027" s="8" t="s">
        <v>3662</v>
      </c>
      <c r="L1027" s="9" t="s">
        <v>132</v>
      </c>
      <c r="M1027" s="1" t="s">
        <v>132</v>
      </c>
      <c r="N1027" s="1" t="s">
        <v>132</v>
      </c>
      <c r="O1027" s="1" t="s">
        <v>132</v>
      </c>
      <c r="P1027" s="1" t="s">
        <v>132</v>
      </c>
    </row>
    <row r="1028" spans="1:16" ht="14.25" customHeight="1" x14ac:dyDescent="0.3">
      <c r="A1028" s="1">
        <v>2019</v>
      </c>
      <c r="B1028" s="6">
        <v>1040</v>
      </c>
      <c r="C1028" s="1" t="s">
        <v>9</v>
      </c>
      <c r="D1028" s="7">
        <v>3985</v>
      </c>
      <c r="E1028" s="1" t="s">
        <v>45</v>
      </c>
      <c r="F1028" s="1" t="s">
        <v>4024</v>
      </c>
      <c r="G1028" s="1" t="s">
        <v>4019</v>
      </c>
      <c r="H1028" s="1">
        <v>25807</v>
      </c>
      <c r="I1028" s="1">
        <v>25807</v>
      </c>
      <c r="J1028" s="1" t="s">
        <v>132</v>
      </c>
      <c r="K1028" s="8" t="s">
        <v>3662</v>
      </c>
      <c r="L1028" s="9" t="s">
        <v>132</v>
      </c>
      <c r="M1028" s="1" t="s">
        <v>132</v>
      </c>
      <c r="N1028" s="1" t="s">
        <v>132</v>
      </c>
      <c r="O1028" s="1" t="s">
        <v>132</v>
      </c>
      <c r="P1028" s="1" t="s">
        <v>132</v>
      </c>
    </row>
    <row r="1029" spans="1:16" ht="14.25" customHeight="1" x14ac:dyDescent="0.3">
      <c r="A1029" s="1">
        <v>2019</v>
      </c>
      <c r="B1029" s="6">
        <v>1040</v>
      </c>
      <c r="C1029" s="1" t="s">
        <v>9</v>
      </c>
      <c r="D1029" s="7">
        <v>5126</v>
      </c>
      <c r="E1029" s="1" t="s">
        <v>51</v>
      </c>
      <c r="F1029" s="1" t="s">
        <v>4024</v>
      </c>
      <c r="G1029" s="1" t="s">
        <v>4019</v>
      </c>
      <c r="H1029" s="1">
        <v>25807</v>
      </c>
      <c r="I1029" s="1">
        <v>25807</v>
      </c>
      <c r="J1029" s="1" t="s">
        <v>132</v>
      </c>
      <c r="K1029" s="8" t="s">
        <v>3662</v>
      </c>
      <c r="L1029" s="9" t="s">
        <v>132</v>
      </c>
      <c r="M1029" s="1" t="s">
        <v>132</v>
      </c>
      <c r="N1029" s="1" t="s">
        <v>132</v>
      </c>
      <c r="O1029" s="1" t="s">
        <v>132</v>
      </c>
      <c r="P1029" s="1" t="s">
        <v>132</v>
      </c>
    </row>
    <row r="1030" spans="1:16" ht="14.25" customHeight="1" x14ac:dyDescent="0.3">
      <c r="A1030" s="1">
        <v>2019</v>
      </c>
      <c r="B1030" s="6">
        <v>1040</v>
      </c>
      <c r="C1030" s="1" t="s">
        <v>9</v>
      </c>
      <c r="D1030" s="7">
        <v>6140</v>
      </c>
      <c r="E1030" s="1" t="s">
        <v>53</v>
      </c>
      <c r="F1030" s="1" t="s">
        <v>4025</v>
      </c>
      <c r="G1030" s="1" t="s">
        <v>4019</v>
      </c>
      <c r="H1030" s="1">
        <v>25807</v>
      </c>
      <c r="I1030" s="1">
        <v>25807</v>
      </c>
      <c r="J1030" s="1" t="s">
        <v>12</v>
      </c>
      <c r="K1030" s="8" t="s">
        <v>4033</v>
      </c>
      <c r="L1030" s="9" t="s">
        <v>132</v>
      </c>
      <c r="M1030" s="1" t="s">
        <v>132</v>
      </c>
      <c r="N1030" s="1" t="s">
        <v>132</v>
      </c>
      <c r="O1030" s="1" t="s">
        <v>132</v>
      </c>
      <c r="P1030" s="1" t="s">
        <v>132</v>
      </c>
    </row>
    <row r="1031" spans="1:16" ht="14.25" customHeight="1" x14ac:dyDescent="0.3">
      <c r="A1031" s="1">
        <v>2019</v>
      </c>
      <c r="B1031" s="6">
        <v>1040</v>
      </c>
      <c r="C1031" s="1" t="s">
        <v>9</v>
      </c>
      <c r="D1031" s="7">
        <v>6158</v>
      </c>
      <c r="E1031" s="1" t="s">
        <v>55</v>
      </c>
      <c r="F1031" s="1" t="s">
        <v>4024</v>
      </c>
      <c r="G1031" s="1" t="s">
        <v>4019</v>
      </c>
      <c r="H1031" s="1">
        <v>25807</v>
      </c>
      <c r="I1031" s="1">
        <v>25807</v>
      </c>
      <c r="J1031" s="1" t="s">
        <v>132</v>
      </c>
      <c r="K1031" s="8" t="s">
        <v>3662</v>
      </c>
      <c r="L1031" s="9" t="s">
        <v>132</v>
      </c>
      <c r="M1031" s="1" t="s">
        <v>132</v>
      </c>
      <c r="N1031" s="1" t="s">
        <v>132</v>
      </c>
      <c r="O1031" s="1" t="s">
        <v>132</v>
      </c>
      <c r="P1031" s="1" t="s">
        <v>132</v>
      </c>
    </row>
    <row r="1032" spans="1:16" ht="14.25" customHeight="1" x14ac:dyDescent="0.3">
      <c r="A1032" s="1">
        <v>2019</v>
      </c>
      <c r="B1032" s="6">
        <v>1040</v>
      </c>
      <c r="C1032" s="1" t="s">
        <v>9</v>
      </c>
      <c r="D1032" s="7">
        <v>6242</v>
      </c>
      <c r="E1032" s="1" t="s">
        <v>57</v>
      </c>
      <c r="F1032" s="1" t="s">
        <v>4023</v>
      </c>
      <c r="G1032" s="1" t="s">
        <v>4019</v>
      </c>
      <c r="H1032" s="1">
        <v>25807</v>
      </c>
      <c r="I1032" s="1">
        <v>25807</v>
      </c>
      <c r="J1032" s="1" t="s">
        <v>12</v>
      </c>
      <c r="K1032" s="8" t="s">
        <v>4033</v>
      </c>
      <c r="L1032" s="9" t="s">
        <v>132</v>
      </c>
      <c r="M1032" s="1" t="s">
        <v>132</v>
      </c>
      <c r="N1032" s="1" t="s">
        <v>132</v>
      </c>
      <c r="O1032" s="1" t="s">
        <v>132</v>
      </c>
      <c r="P1032" s="1" t="s">
        <v>132</v>
      </c>
    </row>
    <row r="1033" spans="1:16" ht="14.25" customHeight="1" x14ac:dyDescent="0.3">
      <c r="A1033" s="1">
        <v>2019</v>
      </c>
      <c r="B1033" s="6">
        <v>1040</v>
      </c>
      <c r="C1033" s="1" t="s">
        <v>9</v>
      </c>
      <c r="D1033" s="7">
        <v>6247</v>
      </c>
      <c r="E1033" s="1" t="s">
        <v>49</v>
      </c>
      <c r="F1033" s="1" t="s">
        <v>4023</v>
      </c>
      <c r="G1033" s="1" t="s">
        <v>4019</v>
      </c>
      <c r="H1033" s="1">
        <v>25807</v>
      </c>
      <c r="I1033" s="1">
        <v>25807</v>
      </c>
      <c r="J1033" s="1" t="s">
        <v>12</v>
      </c>
      <c r="K1033" s="8" t="s">
        <v>4033</v>
      </c>
      <c r="L1033" s="9" t="s">
        <v>132</v>
      </c>
      <c r="M1033" s="1" t="s">
        <v>132</v>
      </c>
      <c r="N1033" s="1" t="s">
        <v>132</v>
      </c>
      <c r="O1033" s="1" t="s">
        <v>132</v>
      </c>
      <c r="P1033" s="1" t="s">
        <v>132</v>
      </c>
    </row>
    <row r="1034" spans="1:16" ht="14.25" customHeight="1" x14ac:dyDescent="0.3">
      <c r="A1034" s="1">
        <v>2019</v>
      </c>
      <c r="B1034" s="6">
        <v>1040</v>
      </c>
      <c r="C1034" s="1" t="s">
        <v>9</v>
      </c>
      <c r="D1034" s="7">
        <v>6937</v>
      </c>
      <c r="E1034" s="1" t="s">
        <v>59</v>
      </c>
      <c r="F1034" s="1" t="s">
        <v>4024</v>
      </c>
      <c r="G1034" s="1" t="s">
        <v>4019</v>
      </c>
      <c r="H1034" s="1">
        <v>25807</v>
      </c>
      <c r="I1034" s="1">
        <v>25807</v>
      </c>
      <c r="J1034" s="1" t="s">
        <v>132</v>
      </c>
      <c r="K1034" s="8" t="s">
        <v>3662</v>
      </c>
      <c r="L1034" s="9" t="s">
        <v>132</v>
      </c>
      <c r="M1034" s="1" t="s">
        <v>132</v>
      </c>
      <c r="N1034" s="1" t="s">
        <v>132</v>
      </c>
      <c r="O1034" s="1" t="s">
        <v>132</v>
      </c>
      <c r="P1034" s="1" t="s">
        <v>132</v>
      </c>
    </row>
    <row r="1035" spans="1:16" ht="14.25" customHeight="1" x14ac:dyDescent="0.3">
      <c r="A1035" s="1">
        <v>2019</v>
      </c>
      <c r="B1035" s="6">
        <v>1040</v>
      </c>
      <c r="C1035" s="1" t="s">
        <v>9</v>
      </c>
      <c r="D1035" s="7">
        <v>6960</v>
      </c>
      <c r="E1035" s="1" t="s">
        <v>61</v>
      </c>
      <c r="F1035" s="1" t="s">
        <v>4024</v>
      </c>
      <c r="G1035" s="1" t="s">
        <v>4019</v>
      </c>
      <c r="H1035" s="1">
        <v>25807</v>
      </c>
      <c r="I1035" s="1">
        <v>25807</v>
      </c>
      <c r="J1035" s="1" t="s">
        <v>132</v>
      </c>
      <c r="K1035" s="8" t="s">
        <v>3662</v>
      </c>
      <c r="L1035" s="9" t="s">
        <v>132</v>
      </c>
      <c r="M1035" s="1" t="s">
        <v>132</v>
      </c>
      <c r="N1035" s="1" t="s">
        <v>132</v>
      </c>
      <c r="O1035" s="1" t="s">
        <v>132</v>
      </c>
      <c r="P1035" s="1" t="s">
        <v>132</v>
      </c>
    </row>
    <row r="1036" spans="1:16" ht="14.25" customHeight="1" x14ac:dyDescent="0.3">
      <c r="A1036" s="1">
        <v>2019</v>
      </c>
      <c r="B1036" s="6">
        <v>1040</v>
      </c>
      <c r="C1036" s="1" t="s">
        <v>9</v>
      </c>
      <c r="D1036" s="7">
        <v>7159</v>
      </c>
      <c r="E1036" s="1" t="s">
        <v>63</v>
      </c>
      <c r="F1036" s="1" t="s">
        <v>4024</v>
      </c>
      <c r="G1036" s="1" t="s">
        <v>4019</v>
      </c>
      <c r="H1036" s="1">
        <v>25807</v>
      </c>
      <c r="I1036" s="1">
        <v>25807</v>
      </c>
      <c r="J1036" s="1" t="s">
        <v>132</v>
      </c>
      <c r="K1036" s="8" t="s">
        <v>3662</v>
      </c>
      <c r="L1036" s="9" t="s">
        <v>132</v>
      </c>
      <c r="M1036" s="1" t="s">
        <v>132</v>
      </c>
      <c r="N1036" s="1" t="s">
        <v>132</v>
      </c>
      <c r="O1036" s="1" t="s">
        <v>132</v>
      </c>
      <c r="P1036" s="1" t="s">
        <v>132</v>
      </c>
    </row>
    <row r="1037" spans="1:16" ht="14.25" customHeight="1" x14ac:dyDescent="0.3">
      <c r="A1037" s="1">
        <v>2019</v>
      </c>
      <c r="B1037" s="6">
        <v>1040</v>
      </c>
      <c r="C1037" s="1" t="s">
        <v>9</v>
      </c>
      <c r="D1037" s="7">
        <v>7240</v>
      </c>
      <c r="E1037" s="1" t="s">
        <v>65</v>
      </c>
      <c r="F1037" s="1" t="s">
        <v>4025</v>
      </c>
      <c r="G1037" s="1" t="s">
        <v>4019</v>
      </c>
      <c r="H1037" s="1">
        <v>25807</v>
      </c>
      <c r="I1037" s="1">
        <v>25807</v>
      </c>
      <c r="J1037" s="1" t="s">
        <v>12</v>
      </c>
      <c r="K1037" s="8" t="s">
        <v>4033</v>
      </c>
      <c r="L1037" s="9" t="s">
        <v>132</v>
      </c>
      <c r="M1037" s="1" t="s">
        <v>132</v>
      </c>
      <c r="N1037" s="1" t="s">
        <v>132</v>
      </c>
      <c r="O1037" s="1" t="s">
        <v>132</v>
      </c>
      <c r="P1037" s="1" t="s">
        <v>132</v>
      </c>
    </row>
    <row r="1038" spans="1:16" ht="14.25" customHeight="1" x14ac:dyDescent="0.3">
      <c r="A1038" s="1">
        <v>2019</v>
      </c>
      <c r="B1038" s="6">
        <v>1040</v>
      </c>
      <c r="C1038" s="1" t="s">
        <v>9</v>
      </c>
      <c r="D1038" s="7">
        <v>7247</v>
      </c>
      <c r="E1038" s="1" t="s">
        <v>67</v>
      </c>
      <c r="F1038" s="1" t="s">
        <v>4024</v>
      </c>
      <c r="G1038" s="1" t="s">
        <v>4019</v>
      </c>
      <c r="H1038" s="1">
        <v>25807</v>
      </c>
      <c r="I1038" s="1">
        <v>25807</v>
      </c>
      <c r="J1038" s="1" t="s">
        <v>132</v>
      </c>
      <c r="K1038" s="8" t="s">
        <v>3662</v>
      </c>
      <c r="L1038" s="9" t="s">
        <v>132</v>
      </c>
      <c r="M1038" s="1" t="s">
        <v>132</v>
      </c>
      <c r="N1038" s="1" t="s">
        <v>132</v>
      </c>
      <c r="O1038" s="1" t="s">
        <v>132</v>
      </c>
      <c r="P1038" s="1" t="s">
        <v>132</v>
      </c>
    </row>
    <row r="1039" spans="1:16" ht="14.25" customHeight="1" x14ac:dyDescent="0.3">
      <c r="A1039" s="1">
        <v>2019</v>
      </c>
      <c r="B1039" s="6">
        <v>1040</v>
      </c>
      <c r="C1039" s="1" t="s">
        <v>9</v>
      </c>
      <c r="D1039" s="7">
        <v>7460</v>
      </c>
      <c r="E1039" s="1" t="s">
        <v>69</v>
      </c>
      <c r="F1039" s="1" t="s">
        <v>4024</v>
      </c>
      <c r="G1039" s="1" t="s">
        <v>4019</v>
      </c>
      <c r="H1039" s="1">
        <v>25807</v>
      </c>
      <c r="I1039" s="1">
        <v>25807</v>
      </c>
      <c r="J1039" s="1" t="s">
        <v>12</v>
      </c>
      <c r="K1039" s="8" t="s">
        <v>4033</v>
      </c>
      <c r="L1039" s="9" t="s">
        <v>132</v>
      </c>
      <c r="M1039" s="1" t="s">
        <v>132</v>
      </c>
      <c r="N1039" s="1" t="s">
        <v>132</v>
      </c>
      <c r="O1039" s="1" t="s">
        <v>132</v>
      </c>
      <c r="P1039" s="1" t="s">
        <v>132</v>
      </c>
    </row>
    <row r="1040" spans="1:16" ht="14.25" customHeight="1" x14ac:dyDescent="0.3">
      <c r="A1040" s="1">
        <v>2019</v>
      </c>
      <c r="B1040" s="6">
        <v>1040</v>
      </c>
      <c r="C1040" s="1" t="s">
        <v>9</v>
      </c>
      <c r="D1040" s="7">
        <v>8779</v>
      </c>
      <c r="E1040" s="1" t="s">
        <v>71</v>
      </c>
      <c r="F1040" s="1" t="s">
        <v>4025</v>
      </c>
      <c r="G1040" s="1" t="s">
        <v>4019</v>
      </c>
      <c r="H1040" s="1">
        <v>25807</v>
      </c>
      <c r="I1040" s="1">
        <v>25807</v>
      </c>
      <c r="J1040" s="1" t="s">
        <v>132</v>
      </c>
      <c r="K1040" s="8" t="s">
        <v>3662</v>
      </c>
      <c r="L1040" s="9" t="s">
        <v>132</v>
      </c>
      <c r="M1040" s="1" t="s">
        <v>132</v>
      </c>
      <c r="N1040" s="1" t="s">
        <v>132</v>
      </c>
      <c r="O1040" s="1" t="s">
        <v>132</v>
      </c>
      <c r="P1040" s="1" t="s">
        <v>132</v>
      </c>
    </row>
    <row r="1041" spans="1:16" ht="14.25" customHeight="1" x14ac:dyDescent="0.3">
      <c r="A1041" s="1">
        <v>2019</v>
      </c>
      <c r="B1041" s="6">
        <v>1040</v>
      </c>
      <c r="C1041" s="1" t="s">
        <v>9</v>
      </c>
      <c r="D1041" s="7">
        <v>8813</v>
      </c>
      <c r="E1041" s="1" t="s">
        <v>79</v>
      </c>
      <c r="F1041" s="1" t="s">
        <v>4024</v>
      </c>
      <c r="G1041" s="1" t="s">
        <v>4019</v>
      </c>
      <c r="H1041" s="1">
        <v>25807</v>
      </c>
      <c r="I1041" s="1">
        <v>25807</v>
      </c>
      <c r="J1041" s="1" t="s">
        <v>132</v>
      </c>
      <c r="K1041" s="8" t="s">
        <v>3662</v>
      </c>
      <c r="L1041" s="9" t="s">
        <v>132</v>
      </c>
      <c r="M1041" s="1" t="s">
        <v>132</v>
      </c>
      <c r="N1041" s="1" t="s">
        <v>132</v>
      </c>
      <c r="O1041" s="1" t="s">
        <v>132</v>
      </c>
      <c r="P1041" s="1" t="s">
        <v>132</v>
      </c>
    </row>
    <row r="1042" spans="1:16" ht="14.25" customHeight="1" x14ac:dyDescent="0.3">
      <c r="A1042" s="1">
        <v>2019</v>
      </c>
      <c r="B1042" s="6">
        <v>1040</v>
      </c>
      <c r="C1042" s="1" t="s">
        <v>9</v>
      </c>
      <c r="D1042" s="7">
        <v>8851</v>
      </c>
      <c r="E1042" s="1" t="s">
        <v>81</v>
      </c>
      <c r="F1042" s="1" t="s">
        <v>4025</v>
      </c>
      <c r="G1042" s="1" t="s">
        <v>4019</v>
      </c>
      <c r="H1042" s="1">
        <v>25807</v>
      </c>
      <c r="I1042" s="1">
        <v>25807</v>
      </c>
      <c r="J1042" s="1" t="s">
        <v>132</v>
      </c>
      <c r="K1042" s="8" t="s">
        <v>3662</v>
      </c>
      <c r="L1042" s="9" t="s">
        <v>132</v>
      </c>
      <c r="M1042" s="1" t="s">
        <v>132</v>
      </c>
      <c r="N1042" s="1" t="s">
        <v>132</v>
      </c>
      <c r="O1042" s="1" t="s">
        <v>132</v>
      </c>
      <c r="P1042" s="1" t="s">
        <v>132</v>
      </c>
    </row>
    <row r="1043" spans="1:16" ht="14.25" customHeight="1" x14ac:dyDescent="0.3">
      <c r="A1043" s="1">
        <v>2019</v>
      </c>
      <c r="B1043" s="6">
        <v>1040</v>
      </c>
      <c r="C1043" s="1" t="s">
        <v>9</v>
      </c>
      <c r="D1043" s="7">
        <v>9714</v>
      </c>
      <c r="E1043" s="1" t="s">
        <v>85</v>
      </c>
      <c r="F1043" s="1" t="s">
        <v>4025</v>
      </c>
      <c r="G1043" s="1" t="s">
        <v>4019</v>
      </c>
      <c r="H1043" s="1">
        <v>25807</v>
      </c>
      <c r="I1043" s="1">
        <v>25807</v>
      </c>
      <c r="J1043" s="1" t="s">
        <v>132</v>
      </c>
      <c r="K1043" s="8" t="s">
        <v>3662</v>
      </c>
      <c r="L1043" s="9" t="s">
        <v>132</v>
      </c>
      <c r="M1043" s="1" t="s">
        <v>132</v>
      </c>
      <c r="N1043" s="1" t="s">
        <v>132</v>
      </c>
      <c r="O1043" s="1" t="s">
        <v>132</v>
      </c>
      <c r="P1043" s="1" t="s">
        <v>132</v>
      </c>
    </row>
    <row r="1044" spans="1:16" ht="14.25" customHeight="1" x14ac:dyDescent="0.3">
      <c r="A1044" s="1">
        <v>2019</v>
      </c>
      <c r="B1044" s="1">
        <v>1050</v>
      </c>
      <c r="C1044" s="1" t="s">
        <v>1631</v>
      </c>
      <c r="D1044" s="1" t="s">
        <v>87</v>
      </c>
      <c r="E1044" s="1" t="s">
        <v>87</v>
      </c>
      <c r="F1044" s="1" t="s">
        <v>4042</v>
      </c>
      <c r="G1044" s="1" t="s">
        <v>4019</v>
      </c>
      <c r="H1044" s="1">
        <v>1012</v>
      </c>
      <c r="I1044" s="1">
        <v>1012</v>
      </c>
      <c r="J1044" s="1" t="s">
        <v>132</v>
      </c>
      <c r="K1044" s="1" t="s">
        <v>4020</v>
      </c>
      <c r="L1044" s="1" t="s">
        <v>3032</v>
      </c>
      <c r="M1044" s="1" t="s">
        <v>4044</v>
      </c>
      <c r="N1044" s="1" t="s">
        <v>12</v>
      </c>
      <c r="O1044" s="1" t="s">
        <v>132</v>
      </c>
      <c r="P1044" s="1" t="s">
        <v>132</v>
      </c>
    </row>
    <row r="1045" spans="1:16" ht="14.25" customHeight="1" x14ac:dyDescent="0.3">
      <c r="A1045" s="1">
        <v>2019</v>
      </c>
      <c r="B1045" s="6">
        <v>1050</v>
      </c>
      <c r="C1045" s="1" t="s">
        <v>1631</v>
      </c>
      <c r="D1045" s="7">
        <v>2638</v>
      </c>
      <c r="E1045" s="1" t="s">
        <v>1632</v>
      </c>
      <c r="F1045" s="1" t="s">
        <v>4023</v>
      </c>
      <c r="G1045" s="1" t="s">
        <v>4019</v>
      </c>
      <c r="H1045" s="1">
        <v>1012</v>
      </c>
      <c r="I1045" s="1">
        <v>1012</v>
      </c>
      <c r="J1045" s="1" t="s">
        <v>132</v>
      </c>
      <c r="K1045" s="8" t="s">
        <v>4020</v>
      </c>
      <c r="L1045" s="9" t="s">
        <v>3032</v>
      </c>
      <c r="M1045" s="1" t="s">
        <v>4044</v>
      </c>
      <c r="N1045" s="1" t="s">
        <v>12</v>
      </c>
      <c r="O1045" s="1" t="s">
        <v>132</v>
      </c>
      <c r="P1045" s="1" t="s">
        <v>132</v>
      </c>
    </row>
    <row r="1046" spans="1:16" ht="14.25" customHeight="1" x14ac:dyDescent="0.3">
      <c r="A1046" s="1">
        <v>2019</v>
      </c>
      <c r="B1046" s="6">
        <v>1050</v>
      </c>
      <c r="C1046" s="1" t="s">
        <v>1631</v>
      </c>
      <c r="D1046" s="7">
        <v>2640</v>
      </c>
      <c r="E1046" s="1" t="s">
        <v>1965</v>
      </c>
      <c r="F1046" s="1" t="s">
        <v>4024</v>
      </c>
      <c r="G1046" s="1" t="s">
        <v>4019</v>
      </c>
      <c r="H1046" s="1">
        <v>1012</v>
      </c>
      <c r="I1046" s="1">
        <v>1012</v>
      </c>
      <c r="J1046" s="1" t="s">
        <v>132</v>
      </c>
      <c r="K1046" s="8" t="s">
        <v>3662</v>
      </c>
      <c r="L1046" s="9" t="s">
        <v>3032</v>
      </c>
      <c r="M1046" s="1" t="s">
        <v>4044</v>
      </c>
      <c r="N1046" s="1" t="s">
        <v>12</v>
      </c>
      <c r="O1046" s="1" t="s">
        <v>132</v>
      </c>
      <c r="P1046" s="1" t="s">
        <v>132</v>
      </c>
    </row>
    <row r="1047" spans="1:16" ht="14.25" customHeight="1" x14ac:dyDescent="0.3">
      <c r="A1047" s="1">
        <v>2019</v>
      </c>
      <c r="B1047" s="6">
        <v>1050</v>
      </c>
      <c r="C1047" s="1" t="s">
        <v>1631</v>
      </c>
      <c r="D1047" s="7">
        <v>2642</v>
      </c>
      <c r="E1047" s="1" t="s">
        <v>1953</v>
      </c>
      <c r="F1047" s="1" t="s">
        <v>4023</v>
      </c>
      <c r="G1047" s="1" t="s">
        <v>4019</v>
      </c>
      <c r="H1047" s="1">
        <v>1012</v>
      </c>
      <c r="I1047" s="1">
        <v>1012</v>
      </c>
      <c r="J1047" s="1" t="s">
        <v>132</v>
      </c>
      <c r="K1047" s="8" t="s">
        <v>4020</v>
      </c>
      <c r="L1047" s="9" t="s">
        <v>3032</v>
      </c>
      <c r="M1047" s="1" t="s">
        <v>4044</v>
      </c>
      <c r="N1047" s="1" t="s">
        <v>12</v>
      </c>
      <c r="O1047" s="1" t="s">
        <v>132</v>
      </c>
      <c r="P1047" s="1" t="s">
        <v>132</v>
      </c>
    </row>
    <row r="1048" spans="1:16" ht="14.25" customHeight="1" x14ac:dyDescent="0.3">
      <c r="A1048" s="1">
        <v>2019</v>
      </c>
      <c r="B1048" s="1">
        <v>1060</v>
      </c>
      <c r="C1048" s="1" t="s">
        <v>3074</v>
      </c>
      <c r="D1048" s="1" t="s">
        <v>87</v>
      </c>
      <c r="E1048" s="1" t="s">
        <v>87</v>
      </c>
      <c r="F1048" s="1" t="s">
        <v>4032</v>
      </c>
      <c r="G1048" s="1" t="s">
        <v>4019</v>
      </c>
      <c r="H1048" s="1">
        <v>570</v>
      </c>
      <c r="I1048" s="1">
        <v>570</v>
      </c>
      <c r="J1048" s="1" t="s">
        <v>12</v>
      </c>
      <c r="K1048" s="1" t="s">
        <v>4033</v>
      </c>
      <c r="L1048" s="1" t="s">
        <v>12</v>
      </c>
      <c r="M1048" s="1" t="s">
        <v>4047</v>
      </c>
      <c r="N1048" s="1" t="s">
        <v>12</v>
      </c>
      <c r="O1048" s="1" t="s">
        <v>12</v>
      </c>
      <c r="P1048" s="1" t="s">
        <v>132</v>
      </c>
    </row>
    <row r="1049" spans="1:16" ht="14.25" customHeight="1" x14ac:dyDescent="0.3">
      <c r="A1049" s="1">
        <v>2019</v>
      </c>
      <c r="B1049" s="6">
        <v>1060</v>
      </c>
      <c r="C1049" s="1" t="s">
        <v>3074</v>
      </c>
      <c r="D1049" s="7">
        <v>6626</v>
      </c>
      <c r="E1049" s="1" t="s">
        <v>3083</v>
      </c>
      <c r="F1049" s="1" t="s">
        <v>4039</v>
      </c>
      <c r="G1049" s="1" t="s">
        <v>4022</v>
      </c>
      <c r="H1049" s="1">
        <v>570</v>
      </c>
      <c r="I1049" s="1">
        <v>570</v>
      </c>
      <c r="J1049" s="1" t="s">
        <v>12</v>
      </c>
      <c r="K1049" s="8" t="s">
        <v>4033</v>
      </c>
      <c r="L1049" s="9" t="s">
        <v>12</v>
      </c>
      <c r="M1049" s="1" t="s">
        <v>4047</v>
      </c>
      <c r="N1049" s="1" t="s">
        <v>12</v>
      </c>
      <c r="O1049" s="1" t="s">
        <v>12</v>
      </c>
      <c r="P1049" s="1" t="s">
        <v>132</v>
      </c>
    </row>
    <row r="1050" spans="1:16" ht="14.25" customHeight="1" x14ac:dyDescent="0.3">
      <c r="A1050" s="1">
        <v>2019</v>
      </c>
      <c r="B1050" s="6">
        <v>1060</v>
      </c>
      <c r="C1050" s="1" t="s">
        <v>3074</v>
      </c>
      <c r="D1050" s="7">
        <v>6898</v>
      </c>
      <c r="E1050" s="1" t="s">
        <v>3075</v>
      </c>
      <c r="F1050" s="1" t="s">
        <v>4024</v>
      </c>
      <c r="G1050" s="1" t="s">
        <v>4019</v>
      </c>
      <c r="H1050" s="1">
        <v>570</v>
      </c>
      <c r="I1050" s="1">
        <v>570</v>
      </c>
      <c r="J1050" s="1" t="s">
        <v>12</v>
      </c>
      <c r="K1050" s="8" t="s">
        <v>4033</v>
      </c>
      <c r="L1050" s="9" t="s">
        <v>12</v>
      </c>
      <c r="M1050" s="1" t="s">
        <v>4047</v>
      </c>
      <c r="N1050" s="1" t="s">
        <v>12</v>
      </c>
      <c r="O1050" s="1" t="s">
        <v>12</v>
      </c>
      <c r="P1050" s="1" t="s">
        <v>132</v>
      </c>
    </row>
    <row r="1051" spans="1:16" ht="14.25" customHeight="1" x14ac:dyDescent="0.3">
      <c r="A1051" s="1">
        <v>2019</v>
      </c>
      <c r="B1051" s="6">
        <v>1060</v>
      </c>
      <c r="C1051" s="1" t="s">
        <v>3074</v>
      </c>
      <c r="D1051" s="7">
        <v>6900</v>
      </c>
      <c r="E1051" s="1" t="s">
        <v>3085</v>
      </c>
      <c r="F1051" s="1" t="s">
        <v>4023</v>
      </c>
      <c r="G1051" s="1" t="s">
        <v>4019</v>
      </c>
      <c r="H1051" s="1">
        <v>570</v>
      </c>
      <c r="I1051" s="1">
        <v>570</v>
      </c>
      <c r="J1051" s="1" t="s">
        <v>12</v>
      </c>
      <c r="K1051" s="8" t="s">
        <v>4033</v>
      </c>
      <c r="L1051" s="9" t="s">
        <v>12</v>
      </c>
      <c r="M1051" s="1" t="s">
        <v>4047</v>
      </c>
      <c r="N1051" s="1" t="s">
        <v>12</v>
      </c>
      <c r="O1051" s="1" t="s">
        <v>12</v>
      </c>
      <c r="P1051" s="1" t="s">
        <v>132</v>
      </c>
    </row>
    <row r="1052" spans="1:16" ht="14.25" customHeight="1" x14ac:dyDescent="0.3">
      <c r="A1052" s="1">
        <v>2019</v>
      </c>
      <c r="B1052" s="6">
        <v>1060</v>
      </c>
      <c r="C1052" s="1" t="s">
        <v>3074</v>
      </c>
      <c r="D1052" s="7">
        <v>6902</v>
      </c>
      <c r="E1052" s="1" t="s">
        <v>3080</v>
      </c>
      <c r="F1052" s="1" t="s">
        <v>4024</v>
      </c>
      <c r="G1052" s="1" t="s">
        <v>4019</v>
      </c>
      <c r="H1052" s="1">
        <v>570</v>
      </c>
      <c r="I1052" s="1">
        <v>570</v>
      </c>
      <c r="J1052" s="1" t="s">
        <v>12</v>
      </c>
      <c r="K1052" s="8" t="s">
        <v>4033</v>
      </c>
      <c r="L1052" s="9" t="s">
        <v>12</v>
      </c>
      <c r="M1052" s="1" t="s">
        <v>4047</v>
      </c>
      <c r="N1052" s="1" t="s">
        <v>12</v>
      </c>
      <c r="O1052" s="1" t="s">
        <v>12</v>
      </c>
      <c r="P1052" s="1" t="s">
        <v>132</v>
      </c>
    </row>
    <row r="1053" spans="1:16" ht="14.25" customHeight="1" x14ac:dyDescent="0.3">
      <c r="A1053" s="1">
        <v>2019</v>
      </c>
      <c r="B1053" s="1">
        <v>1070</v>
      </c>
      <c r="C1053" s="1" t="s">
        <v>2081</v>
      </c>
      <c r="D1053" s="1" t="s">
        <v>87</v>
      </c>
      <c r="E1053" s="1" t="s">
        <v>87</v>
      </c>
      <c r="F1053" s="1" t="s">
        <v>4051</v>
      </c>
      <c r="G1053" s="1" t="s">
        <v>4019</v>
      </c>
      <c r="H1053" s="1">
        <v>226</v>
      </c>
      <c r="I1053" s="1">
        <v>226</v>
      </c>
      <c r="J1053" s="1" t="s">
        <v>132</v>
      </c>
      <c r="K1053" s="1" t="s">
        <v>3662</v>
      </c>
      <c r="L1053" s="1" t="s">
        <v>12</v>
      </c>
      <c r="M1053" s="1" t="s">
        <v>4044</v>
      </c>
      <c r="N1053" s="1" t="s">
        <v>12</v>
      </c>
      <c r="O1053" s="1" t="s">
        <v>12</v>
      </c>
      <c r="P1053" s="1" t="s">
        <v>12</v>
      </c>
    </row>
    <row r="1054" spans="1:16" ht="14.25" customHeight="1" x14ac:dyDescent="0.3">
      <c r="A1054" s="1">
        <v>2019</v>
      </c>
      <c r="B1054" s="6">
        <v>1070</v>
      </c>
      <c r="C1054" s="1" t="s">
        <v>2081</v>
      </c>
      <c r="D1054" s="7">
        <v>3758</v>
      </c>
      <c r="E1054" s="1" t="s">
        <v>2173</v>
      </c>
      <c r="F1054" s="1" t="s">
        <v>4025</v>
      </c>
      <c r="G1054" s="1" t="s">
        <v>4019</v>
      </c>
      <c r="H1054" s="1">
        <v>226</v>
      </c>
      <c r="I1054" s="1">
        <v>226</v>
      </c>
      <c r="J1054" s="1" t="s">
        <v>12</v>
      </c>
      <c r="K1054" s="8" t="s">
        <v>4033</v>
      </c>
      <c r="L1054" s="9" t="s">
        <v>12</v>
      </c>
      <c r="M1054" s="1" t="s">
        <v>4044</v>
      </c>
      <c r="N1054" s="1" t="s">
        <v>12</v>
      </c>
      <c r="O1054" s="1" t="s">
        <v>12</v>
      </c>
      <c r="P1054" s="1" t="s">
        <v>12</v>
      </c>
    </row>
    <row r="1055" spans="1:16" ht="14.25" customHeight="1" x14ac:dyDescent="0.3">
      <c r="A1055" s="1">
        <v>2019</v>
      </c>
      <c r="B1055" s="6">
        <v>1070</v>
      </c>
      <c r="C1055" s="1" t="s">
        <v>2081</v>
      </c>
      <c r="D1055" s="7">
        <v>3941</v>
      </c>
      <c r="E1055" s="1" t="s">
        <v>2175</v>
      </c>
      <c r="F1055" s="1" t="s">
        <v>4072</v>
      </c>
      <c r="G1055" s="1" t="s">
        <v>4019</v>
      </c>
      <c r="H1055" s="1">
        <v>226</v>
      </c>
      <c r="I1055" s="1">
        <v>226</v>
      </c>
      <c r="J1055" s="1" t="s">
        <v>12</v>
      </c>
      <c r="K1055" s="8" t="s">
        <v>4033</v>
      </c>
      <c r="L1055" s="9" t="s">
        <v>12</v>
      </c>
      <c r="M1055" s="1" t="s">
        <v>4044</v>
      </c>
      <c r="N1055" s="1" t="s">
        <v>12</v>
      </c>
      <c r="O1055" s="1" t="s">
        <v>12</v>
      </c>
      <c r="P1055" s="1" t="s">
        <v>12</v>
      </c>
    </row>
    <row r="1056" spans="1:16" ht="14.25" customHeight="1" x14ac:dyDescent="0.3">
      <c r="A1056" s="1">
        <v>2019</v>
      </c>
      <c r="B1056" s="6">
        <v>1070</v>
      </c>
      <c r="C1056" s="1" t="s">
        <v>2081</v>
      </c>
      <c r="D1056" s="7">
        <v>6701</v>
      </c>
      <c r="E1056" s="1" t="s">
        <v>2082</v>
      </c>
      <c r="F1056" s="1" t="s">
        <v>4023</v>
      </c>
      <c r="G1056" s="1" t="s">
        <v>4019</v>
      </c>
      <c r="H1056" s="1">
        <v>226</v>
      </c>
      <c r="I1056" s="1">
        <v>226</v>
      </c>
      <c r="J1056" s="1" t="s">
        <v>12</v>
      </c>
      <c r="K1056" s="8" t="s">
        <v>4033</v>
      </c>
      <c r="L1056" s="9" t="s">
        <v>12</v>
      </c>
      <c r="M1056" s="1" t="s">
        <v>4044</v>
      </c>
      <c r="N1056" s="1" t="s">
        <v>12</v>
      </c>
      <c r="O1056" s="1" t="s">
        <v>12</v>
      </c>
      <c r="P1056" s="1" t="s">
        <v>12</v>
      </c>
    </row>
    <row r="1057" spans="1:16" ht="14.25" customHeight="1" x14ac:dyDescent="0.3">
      <c r="A1057" s="1">
        <v>2019</v>
      </c>
      <c r="B1057" s="1">
        <v>1080</v>
      </c>
      <c r="C1057" s="1" t="s">
        <v>2699</v>
      </c>
      <c r="D1057" s="1" t="s">
        <v>87</v>
      </c>
      <c r="E1057" s="1" t="s">
        <v>87</v>
      </c>
      <c r="F1057" s="1" t="s">
        <v>4091</v>
      </c>
      <c r="G1057" s="1" t="s">
        <v>4019</v>
      </c>
      <c r="H1057" s="1">
        <v>6653</v>
      </c>
      <c r="I1057" s="1">
        <v>6653</v>
      </c>
      <c r="J1057" s="1" t="s">
        <v>132</v>
      </c>
      <c r="K1057" s="1" t="s">
        <v>3662</v>
      </c>
      <c r="L1057" s="1" t="s">
        <v>132</v>
      </c>
      <c r="M1057" s="1" t="s">
        <v>132</v>
      </c>
      <c r="N1057" s="1" t="s">
        <v>132</v>
      </c>
      <c r="O1057" s="1" t="s">
        <v>132</v>
      </c>
      <c r="P1057" s="1" t="s">
        <v>132</v>
      </c>
    </row>
    <row r="1058" spans="1:16" ht="14.25" customHeight="1" x14ac:dyDescent="0.3">
      <c r="A1058" s="1">
        <v>2019</v>
      </c>
      <c r="B1058" s="6">
        <v>1080</v>
      </c>
      <c r="C1058" s="1" t="s">
        <v>2699</v>
      </c>
      <c r="D1058" s="7">
        <v>3539</v>
      </c>
      <c r="E1058" s="1" t="s">
        <v>463</v>
      </c>
      <c r="F1058" s="1" t="s">
        <v>4024</v>
      </c>
      <c r="G1058" s="1" t="s">
        <v>4019</v>
      </c>
      <c r="H1058" s="1">
        <v>6653</v>
      </c>
      <c r="I1058" s="1">
        <v>6653</v>
      </c>
      <c r="J1058" s="1" t="s">
        <v>132</v>
      </c>
      <c r="K1058" s="8" t="s">
        <v>3662</v>
      </c>
      <c r="L1058" s="9" t="s">
        <v>132</v>
      </c>
      <c r="M1058" s="1" t="s">
        <v>132</v>
      </c>
      <c r="N1058" s="1" t="s">
        <v>132</v>
      </c>
      <c r="O1058" s="1" t="s">
        <v>132</v>
      </c>
      <c r="P1058" s="1" t="s">
        <v>132</v>
      </c>
    </row>
    <row r="1059" spans="1:16" ht="14.25" customHeight="1" x14ac:dyDescent="0.3">
      <c r="A1059" s="1">
        <v>2019</v>
      </c>
      <c r="B1059" s="6">
        <v>1080</v>
      </c>
      <c r="C1059" s="1" t="s">
        <v>2699</v>
      </c>
      <c r="D1059" s="7">
        <v>4686</v>
      </c>
      <c r="E1059" s="1" t="s">
        <v>2714</v>
      </c>
      <c r="F1059" s="1" t="s">
        <v>4025</v>
      </c>
      <c r="G1059" s="1" t="s">
        <v>4019</v>
      </c>
      <c r="H1059" s="1">
        <v>6653</v>
      </c>
      <c r="I1059" s="1">
        <v>6653</v>
      </c>
      <c r="J1059" s="1" t="s">
        <v>132</v>
      </c>
      <c r="K1059" s="8" t="s">
        <v>3662</v>
      </c>
      <c r="L1059" s="9" t="s">
        <v>132</v>
      </c>
      <c r="M1059" s="1" t="s">
        <v>132</v>
      </c>
      <c r="N1059" s="1" t="s">
        <v>132</v>
      </c>
      <c r="O1059" s="1" t="s">
        <v>132</v>
      </c>
      <c r="P1059" s="1" t="s">
        <v>132</v>
      </c>
    </row>
    <row r="1060" spans="1:16" ht="14.25" customHeight="1" x14ac:dyDescent="0.3">
      <c r="A1060" s="1">
        <v>2019</v>
      </c>
      <c r="B1060" s="6">
        <v>1080</v>
      </c>
      <c r="C1060" s="1" t="s">
        <v>2699</v>
      </c>
      <c r="D1060" s="7">
        <v>5093</v>
      </c>
      <c r="E1060" s="1" t="s">
        <v>2706</v>
      </c>
      <c r="F1060" s="1" t="s">
        <v>4025</v>
      </c>
      <c r="G1060" s="1" t="s">
        <v>4019</v>
      </c>
      <c r="H1060" s="1">
        <v>6653</v>
      </c>
      <c r="I1060" s="1">
        <v>6653</v>
      </c>
      <c r="J1060" s="1" t="s">
        <v>132</v>
      </c>
      <c r="K1060" s="8" t="s">
        <v>3662</v>
      </c>
      <c r="L1060" s="9" t="s">
        <v>132</v>
      </c>
      <c r="M1060" s="1" t="s">
        <v>132</v>
      </c>
      <c r="N1060" s="1" t="s">
        <v>132</v>
      </c>
      <c r="O1060" s="1" t="s">
        <v>132</v>
      </c>
      <c r="P1060" s="1" t="s">
        <v>132</v>
      </c>
    </row>
    <row r="1061" spans="1:16" ht="14.25" customHeight="1" x14ac:dyDescent="0.3">
      <c r="A1061" s="1">
        <v>2019</v>
      </c>
      <c r="B1061" s="6">
        <v>1080</v>
      </c>
      <c r="C1061" s="1" t="s">
        <v>2699</v>
      </c>
      <c r="D1061" s="7">
        <v>5096</v>
      </c>
      <c r="E1061" s="1" t="s">
        <v>2700</v>
      </c>
      <c r="F1061" s="1" t="s">
        <v>4024</v>
      </c>
      <c r="G1061" s="1" t="s">
        <v>4019</v>
      </c>
      <c r="H1061" s="1">
        <v>6653</v>
      </c>
      <c r="I1061" s="1">
        <v>6653</v>
      </c>
      <c r="J1061" s="1" t="s">
        <v>132</v>
      </c>
      <c r="K1061" s="8" t="s">
        <v>3662</v>
      </c>
      <c r="L1061" s="9" t="s">
        <v>132</v>
      </c>
      <c r="M1061" s="1" t="s">
        <v>132</v>
      </c>
      <c r="N1061" s="1" t="s">
        <v>132</v>
      </c>
      <c r="O1061" s="1" t="s">
        <v>132</v>
      </c>
      <c r="P1061" s="1" t="s">
        <v>132</v>
      </c>
    </row>
    <row r="1062" spans="1:16" ht="14.25" customHeight="1" x14ac:dyDescent="0.3">
      <c r="A1062" s="1">
        <v>2019</v>
      </c>
      <c r="B1062" s="6">
        <v>1080</v>
      </c>
      <c r="C1062" s="1" t="s">
        <v>2699</v>
      </c>
      <c r="D1062" s="7">
        <v>5098</v>
      </c>
      <c r="E1062" s="1" t="s">
        <v>2704</v>
      </c>
      <c r="F1062" s="1" t="s">
        <v>4025</v>
      </c>
      <c r="G1062" s="1" t="s">
        <v>4019</v>
      </c>
      <c r="H1062" s="1">
        <v>6653</v>
      </c>
      <c r="I1062" s="1">
        <v>6653</v>
      </c>
      <c r="J1062" s="1" t="s">
        <v>132</v>
      </c>
      <c r="K1062" s="8" t="s">
        <v>3662</v>
      </c>
      <c r="L1062" s="9" t="s">
        <v>132</v>
      </c>
      <c r="M1062" s="1" t="s">
        <v>132</v>
      </c>
      <c r="N1062" s="1" t="s">
        <v>132</v>
      </c>
      <c r="O1062" s="1" t="s">
        <v>132</v>
      </c>
      <c r="P1062" s="1" t="s">
        <v>132</v>
      </c>
    </row>
    <row r="1063" spans="1:16" ht="14.25" customHeight="1" x14ac:dyDescent="0.3">
      <c r="A1063" s="1">
        <v>2019</v>
      </c>
      <c r="B1063" s="6">
        <v>1080</v>
      </c>
      <c r="C1063" s="1" t="s">
        <v>2699</v>
      </c>
      <c r="D1063" s="7">
        <v>5100</v>
      </c>
      <c r="E1063" s="1" t="s">
        <v>2702</v>
      </c>
      <c r="F1063" s="1" t="s">
        <v>4025</v>
      </c>
      <c r="G1063" s="1" t="s">
        <v>4019</v>
      </c>
      <c r="H1063" s="1">
        <v>6653</v>
      </c>
      <c r="I1063" s="1">
        <v>6653</v>
      </c>
      <c r="J1063" s="1" t="s">
        <v>132</v>
      </c>
      <c r="K1063" s="8" t="s">
        <v>3662</v>
      </c>
      <c r="L1063" s="9" t="s">
        <v>132</v>
      </c>
      <c r="M1063" s="1" t="s">
        <v>132</v>
      </c>
      <c r="N1063" s="1" t="s">
        <v>132</v>
      </c>
      <c r="O1063" s="1" t="s">
        <v>132</v>
      </c>
      <c r="P1063" s="1" t="s">
        <v>132</v>
      </c>
    </row>
    <row r="1064" spans="1:16" ht="14.25" customHeight="1" x14ac:dyDescent="0.3">
      <c r="A1064" s="1">
        <v>2019</v>
      </c>
      <c r="B1064" s="6">
        <v>1080</v>
      </c>
      <c r="C1064" s="1" t="s">
        <v>2699</v>
      </c>
      <c r="D1064" s="7">
        <v>6678</v>
      </c>
      <c r="E1064" s="1" t="s">
        <v>2710</v>
      </c>
      <c r="F1064" s="1" t="s">
        <v>4025</v>
      </c>
      <c r="G1064" s="1" t="s">
        <v>4019</v>
      </c>
      <c r="H1064" s="1">
        <v>6653</v>
      </c>
      <c r="I1064" s="1">
        <v>6653</v>
      </c>
      <c r="J1064" s="1" t="s">
        <v>132</v>
      </c>
      <c r="K1064" s="8" t="s">
        <v>3662</v>
      </c>
      <c r="L1064" s="9" t="s">
        <v>132</v>
      </c>
      <c r="M1064" s="1" t="s">
        <v>132</v>
      </c>
      <c r="N1064" s="1" t="s">
        <v>132</v>
      </c>
      <c r="O1064" s="1" t="s">
        <v>132</v>
      </c>
      <c r="P1064" s="1" t="s">
        <v>132</v>
      </c>
    </row>
    <row r="1065" spans="1:16" ht="14.25" customHeight="1" x14ac:dyDescent="0.3">
      <c r="A1065" s="1">
        <v>2019</v>
      </c>
      <c r="B1065" s="6">
        <v>1080</v>
      </c>
      <c r="C1065" s="1" t="s">
        <v>2699</v>
      </c>
      <c r="D1065" s="7">
        <v>6682</v>
      </c>
      <c r="E1065" s="1" t="s">
        <v>2708</v>
      </c>
      <c r="F1065" s="1" t="s">
        <v>4025</v>
      </c>
      <c r="G1065" s="1" t="s">
        <v>4019</v>
      </c>
      <c r="H1065" s="1">
        <v>6653</v>
      </c>
      <c r="I1065" s="1">
        <v>6653</v>
      </c>
      <c r="J1065" s="1" t="s">
        <v>132</v>
      </c>
      <c r="K1065" s="8" t="s">
        <v>3662</v>
      </c>
      <c r="L1065" s="9" t="s">
        <v>132</v>
      </c>
      <c r="M1065" s="1" t="s">
        <v>132</v>
      </c>
      <c r="N1065" s="1" t="s">
        <v>132</v>
      </c>
      <c r="O1065" s="1" t="s">
        <v>132</v>
      </c>
      <c r="P1065" s="1" t="s">
        <v>132</v>
      </c>
    </row>
    <row r="1066" spans="1:16" ht="14.25" customHeight="1" x14ac:dyDescent="0.3">
      <c r="A1066" s="1">
        <v>2019</v>
      </c>
      <c r="B1066" s="6">
        <v>1080</v>
      </c>
      <c r="C1066" s="1" t="s">
        <v>2699</v>
      </c>
      <c r="D1066" s="7">
        <v>7165</v>
      </c>
      <c r="E1066" s="1" t="s">
        <v>2712</v>
      </c>
      <c r="F1066" s="1" t="s">
        <v>4025</v>
      </c>
      <c r="G1066" s="1" t="s">
        <v>4019</v>
      </c>
      <c r="H1066" s="1">
        <v>6653</v>
      </c>
      <c r="I1066" s="1">
        <v>6653</v>
      </c>
      <c r="J1066" s="1" t="s">
        <v>132</v>
      </c>
      <c r="K1066" s="8" t="s">
        <v>3662</v>
      </c>
      <c r="L1066" s="9" t="s">
        <v>132</v>
      </c>
      <c r="M1066" s="1" t="s">
        <v>132</v>
      </c>
      <c r="N1066" s="1" t="s">
        <v>132</v>
      </c>
      <c r="O1066" s="1" t="s">
        <v>132</v>
      </c>
      <c r="P1066" s="1" t="s">
        <v>132</v>
      </c>
    </row>
    <row r="1067" spans="1:16" ht="14.25" customHeight="1" x14ac:dyDescent="0.3">
      <c r="A1067" s="1">
        <v>2019</v>
      </c>
      <c r="B1067" s="1">
        <v>1110</v>
      </c>
      <c r="C1067" s="1" t="s">
        <v>1575</v>
      </c>
      <c r="D1067" s="1" t="s">
        <v>87</v>
      </c>
      <c r="E1067" s="1" t="s">
        <v>87</v>
      </c>
      <c r="F1067" s="1" t="s">
        <v>4092</v>
      </c>
      <c r="G1067" s="1" t="s">
        <v>4019</v>
      </c>
      <c r="H1067" s="1">
        <v>22079</v>
      </c>
      <c r="I1067" s="1">
        <v>22079</v>
      </c>
      <c r="J1067" s="1" t="s">
        <v>132</v>
      </c>
      <c r="K1067" s="1" t="s">
        <v>3662</v>
      </c>
      <c r="L1067" s="1" t="s">
        <v>132</v>
      </c>
      <c r="M1067" s="1" t="s">
        <v>132</v>
      </c>
      <c r="N1067" s="1" t="s">
        <v>132</v>
      </c>
      <c r="O1067" s="1" t="s">
        <v>132</v>
      </c>
      <c r="P1067" s="1" t="s">
        <v>132</v>
      </c>
    </row>
    <row r="1068" spans="1:16" ht="14.25" customHeight="1" x14ac:dyDescent="0.3">
      <c r="A1068" s="1">
        <v>2019</v>
      </c>
      <c r="B1068" s="6">
        <v>1110</v>
      </c>
      <c r="C1068" s="1" t="s">
        <v>1575</v>
      </c>
      <c r="D1068" s="7">
        <v>101</v>
      </c>
      <c r="E1068" s="1" t="s">
        <v>1576</v>
      </c>
      <c r="F1068" s="1" t="s">
        <v>4023</v>
      </c>
      <c r="G1068" s="1" t="s">
        <v>4019</v>
      </c>
      <c r="H1068" s="1">
        <v>22079</v>
      </c>
      <c r="I1068" s="1">
        <v>22079</v>
      </c>
      <c r="J1068" s="1" t="s">
        <v>132</v>
      </c>
      <c r="K1068" s="8" t="s">
        <v>4020</v>
      </c>
      <c r="L1068" s="9" t="s">
        <v>132</v>
      </c>
      <c r="M1068" s="1" t="s">
        <v>132</v>
      </c>
      <c r="N1068" s="1" t="s">
        <v>132</v>
      </c>
      <c r="O1068" s="1" t="s">
        <v>132</v>
      </c>
      <c r="P1068" s="1" t="s">
        <v>132</v>
      </c>
    </row>
    <row r="1069" spans="1:16" ht="14.25" customHeight="1" x14ac:dyDescent="0.3">
      <c r="A1069" s="1">
        <v>2019</v>
      </c>
      <c r="B1069" s="6">
        <v>1110</v>
      </c>
      <c r="C1069" s="1" t="s">
        <v>1575</v>
      </c>
      <c r="D1069" s="7">
        <v>555</v>
      </c>
      <c r="E1069" s="1" t="s">
        <v>1578</v>
      </c>
      <c r="F1069" s="1" t="s">
        <v>4024</v>
      </c>
      <c r="G1069" s="1" t="s">
        <v>4019</v>
      </c>
      <c r="H1069" s="1">
        <v>22079</v>
      </c>
      <c r="I1069" s="1">
        <v>22079</v>
      </c>
      <c r="J1069" s="1" t="s">
        <v>132</v>
      </c>
      <c r="K1069" s="8" t="s">
        <v>3662</v>
      </c>
      <c r="L1069" s="9" t="s">
        <v>132</v>
      </c>
      <c r="M1069" s="1" t="s">
        <v>132</v>
      </c>
      <c r="N1069" s="1" t="s">
        <v>132</v>
      </c>
      <c r="O1069" s="1" t="s">
        <v>132</v>
      </c>
      <c r="P1069" s="1" t="s">
        <v>132</v>
      </c>
    </row>
    <row r="1070" spans="1:16" ht="14.25" customHeight="1" x14ac:dyDescent="0.3">
      <c r="A1070" s="1">
        <v>2019</v>
      </c>
      <c r="B1070" s="6">
        <v>1110</v>
      </c>
      <c r="C1070" s="1" t="s">
        <v>1575</v>
      </c>
      <c r="D1070" s="7">
        <v>696</v>
      </c>
      <c r="E1070" s="1" t="s">
        <v>1580</v>
      </c>
      <c r="F1070" s="1" t="s">
        <v>4024</v>
      </c>
      <c r="G1070" s="1" t="s">
        <v>4019</v>
      </c>
      <c r="H1070" s="1">
        <v>22079</v>
      </c>
      <c r="I1070" s="1">
        <v>22079</v>
      </c>
      <c r="J1070" s="1" t="s">
        <v>132</v>
      </c>
      <c r="K1070" s="8" t="s">
        <v>3662</v>
      </c>
      <c r="L1070" s="9" t="s">
        <v>132</v>
      </c>
      <c r="M1070" s="1" t="s">
        <v>132</v>
      </c>
      <c r="N1070" s="1" t="s">
        <v>132</v>
      </c>
      <c r="O1070" s="1" t="s">
        <v>132</v>
      </c>
      <c r="P1070" s="1" t="s">
        <v>132</v>
      </c>
    </row>
    <row r="1071" spans="1:16" ht="14.25" customHeight="1" x14ac:dyDescent="0.3">
      <c r="A1071" s="1">
        <v>2019</v>
      </c>
      <c r="B1071" s="6">
        <v>1110</v>
      </c>
      <c r="C1071" s="1" t="s">
        <v>1575</v>
      </c>
      <c r="D1071" s="7">
        <v>1618</v>
      </c>
      <c r="E1071" s="1" t="s">
        <v>1582</v>
      </c>
      <c r="F1071" s="1" t="s">
        <v>4023</v>
      </c>
      <c r="G1071" s="1" t="s">
        <v>4019</v>
      </c>
      <c r="H1071" s="1">
        <v>22079</v>
      </c>
      <c r="I1071" s="1">
        <v>22079</v>
      </c>
      <c r="J1071" s="1" t="s">
        <v>132</v>
      </c>
      <c r="K1071" s="8" t="s">
        <v>4020</v>
      </c>
      <c r="L1071" s="9" t="s">
        <v>132</v>
      </c>
      <c r="M1071" s="1" t="s">
        <v>132</v>
      </c>
      <c r="N1071" s="1" t="s">
        <v>132</v>
      </c>
      <c r="O1071" s="1" t="s">
        <v>132</v>
      </c>
      <c r="P1071" s="1" t="s">
        <v>132</v>
      </c>
    </row>
    <row r="1072" spans="1:16" ht="14.25" customHeight="1" x14ac:dyDescent="0.3">
      <c r="A1072" s="1">
        <v>2019</v>
      </c>
      <c r="B1072" s="6">
        <v>1110</v>
      </c>
      <c r="C1072" s="1" t="s">
        <v>1575</v>
      </c>
      <c r="D1072" s="7">
        <v>2877</v>
      </c>
      <c r="E1072" s="1" t="s">
        <v>1622</v>
      </c>
      <c r="F1072" s="1" t="s">
        <v>4028</v>
      </c>
      <c r="G1072" s="1" t="s">
        <v>4019</v>
      </c>
      <c r="H1072" s="1">
        <v>22079</v>
      </c>
      <c r="I1072" s="1">
        <v>22079</v>
      </c>
      <c r="J1072" s="1" t="s">
        <v>132</v>
      </c>
      <c r="K1072" s="8" t="s">
        <v>3662</v>
      </c>
      <c r="L1072" s="9" t="s">
        <v>132</v>
      </c>
      <c r="M1072" s="1" t="s">
        <v>132</v>
      </c>
      <c r="N1072" s="1" t="s">
        <v>132</v>
      </c>
      <c r="O1072" s="1" t="s">
        <v>132</v>
      </c>
      <c r="P1072" s="1" t="s">
        <v>132</v>
      </c>
    </row>
    <row r="1073" spans="1:16" ht="14.25" customHeight="1" x14ac:dyDescent="0.3">
      <c r="A1073" s="1">
        <v>2019</v>
      </c>
      <c r="B1073" s="6">
        <v>1110</v>
      </c>
      <c r="C1073" s="1" t="s">
        <v>1575</v>
      </c>
      <c r="D1073" s="7">
        <v>2902</v>
      </c>
      <c r="E1073" s="1" t="s">
        <v>1584</v>
      </c>
      <c r="F1073" s="1" t="s">
        <v>4024</v>
      </c>
      <c r="G1073" s="1" t="s">
        <v>4019</v>
      </c>
      <c r="H1073" s="1">
        <v>22079</v>
      </c>
      <c r="I1073" s="1">
        <v>22079</v>
      </c>
      <c r="J1073" s="1" t="s">
        <v>132</v>
      </c>
      <c r="K1073" s="8" t="s">
        <v>3662</v>
      </c>
      <c r="L1073" s="9" t="s">
        <v>132</v>
      </c>
      <c r="M1073" s="1" t="s">
        <v>132</v>
      </c>
      <c r="N1073" s="1" t="s">
        <v>132</v>
      </c>
      <c r="O1073" s="1" t="s">
        <v>132</v>
      </c>
      <c r="P1073" s="1" t="s">
        <v>132</v>
      </c>
    </row>
    <row r="1074" spans="1:16" ht="14.25" customHeight="1" x14ac:dyDescent="0.3">
      <c r="A1074" s="1">
        <v>2019</v>
      </c>
      <c r="B1074" s="6">
        <v>1110</v>
      </c>
      <c r="C1074" s="1" t="s">
        <v>1575</v>
      </c>
      <c r="D1074" s="7">
        <v>2906</v>
      </c>
      <c r="E1074" s="1" t="s">
        <v>1588</v>
      </c>
      <c r="F1074" s="1" t="s">
        <v>4024</v>
      </c>
      <c r="G1074" s="1" t="s">
        <v>4019</v>
      </c>
      <c r="H1074" s="1">
        <v>22079</v>
      </c>
      <c r="I1074" s="1">
        <v>22079</v>
      </c>
      <c r="J1074" s="1" t="s">
        <v>132</v>
      </c>
      <c r="K1074" s="8" t="s">
        <v>3662</v>
      </c>
      <c r="L1074" s="9" t="s">
        <v>132</v>
      </c>
      <c r="M1074" s="1" t="s">
        <v>132</v>
      </c>
      <c r="N1074" s="1" t="s">
        <v>132</v>
      </c>
      <c r="O1074" s="1" t="s">
        <v>132</v>
      </c>
      <c r="P1074" s="1" t="s">
        <v>132</v>
      </c>
    </row>
    <row r="1075" spans="1:16" ht="14.25" customHeight="1" x14ac:dyDescent="0.3">
      <c r="A1075" s="1">
        <v>2019</v>
      </c>
      <c r="B1075" s="6">
        <v>1110</v>
      </c>
      <c r="C1075" s="1" t="s">
        <v>1575</v>
      </c>
      <c r="D1075" s="7">
        <v>2908</v>
      </c>
      <c r="E1075" s="1" t="s">
        <v>1586</v>
      </c>
      <c r="F1075" s="1" t="s">
        <v>4024</v>
      </c>
      <c r="G1075" s="1" t="s">
        <v>4019</v>
      </c>
      <c r="H1075" s="1">
        <v>22079</v>
      </c>
      <c r="I1075" s="1">
        <v>22079</v>
      </c>
      <c r="J1075" s="1" t="s">
        <v>132</v>
      </c>
      <c r="K1075" s="8" t="s">
        <v>3662</v>
      </c>
      <c r="L1075" s="9" t="s">
        <v>132</v>
      </c>
      <c r="M1075" s="1" t="s">
        <v>132</v>
      </c>
      <c r="N1075" s="1" t="s">
        <v>132</v>
      </c>
      <c r="O1075" s="1" t="s">
        <v>132</v>
      </c>
      <c r="P1075" s="1" t="s">
        <v>132</v>
      </c>
    </row>
    <row r="1076" spans="1:16" ht="14.25" customHeight="1" x14ac:dyDescent="0.3">
      <c r="A1076" s="1">
        <v>2019</v>
      </c>
      <c r="B1076" s="6">
        <v>1110</v>
      </c>
      <c r="C1076" s="1" t="s">
        <v>1575</v>
      </c>
      <c r="D1076" s="7">
        <v>3475</v>
      </c>
      <c r="E1076" s="1" t="s">
        <v>1590</v>
      </c>
      <c r="F1076" s="1" t="s">
        <v>4030</v>
      </c>
      <c r="G1076" s="1" t="s">
        <v>4019</v>
      </c>
      <c r="H1076" s="1">
        <v>22079</v>
      </c>
      <c r="I1076" s="1">
        <v>22079</v>
      </c>
      <c r="J1076" s="1" t="s">
        <v>132</v>
      </c>
      <c r="K1076" s="10" t="s">
        <v>3662</v>
      </c>
      <c r="L1076" s="9" t="s">
        <v>132</v>
      </c>
      <c r="M1076" s="1" t="s">
        <v>132</v>
      </c>
      <c r="N1076" s="1" t="s">
        <v>132</v>
      </c>
      <c r="O1076" s="1" t="s">
        <v>132</v>
      </c>
      <c r="P1076" s="1" t="s">
        <v>132</v>
      </c>
    </row>
    <row r="1077" spans="1:16" ht="14.25" customHeight="1" x14ac:dyDescent="0.3">
      <c r="A1077" s="1">
        <v>2019</v>
      </c>
      <c r="B1077" s="6">
        <v>1110</v>
      </c>
      <c r="C1077" s="1" t="s">
        <v>1575</v>
      </c>
      <c r="D1077" s="7">
        <v>4102</v>
      </c>
      <c r="E1077" s="1" t="s">
        <v>859</v>
      </c>
      <c r="F1077" s="1" t="s">
        <v>4025</v>
      </c>
      <c r="G1077" s="1" t="s">
        <v>4019</v>
      </c>
      <c r="H1077" s="1">
        <v>22079</v>
      </c>
      <c r="I1077" s="1">
        <v>22079</v>
      </c>
      <c r="J1077" s="1" t="s">
        <v>132</v>
      </c>
      <c r="K1077" s="8" t="s">
        <v>3662</v>
      </c>
      <c r="L1077" s="9" t="s">
        <v>132</v>
      </c>
      <c r="M1077" s="1" t="s">
        <v>132</v>
      </c>
      <c r="N1077" s="1" t="s">
        <v>132</v>
      </c>
      <c r="O1077" s="1" t="s">
        <v>132</v>
      </c>
      <c r="P1077" s="1" t="s">
        <v>132</v>
      </c>
    </row>
    <row r="1078" spans="1:16" ht="14.25" customHeight="1" x14ac:dyDescent="0.3">
      <c r="A1078" s="1">
        <v>2019</v>
      </c>
      <c r="B1078" s="6">
        <v>1110</v>
      </c>
      <c r="C1078" s="1" t="s">
        <v>1575</v>
      </c>
      <c r="D1078" s="7">
        <v>4251</v>
      </c>
      <c r="E1078" s="1" t="s">
        <v>1592</v>
      </c>
      <c r="F1078" s="1" t="s">
        <v>4024</v>
      </c>
      <c r="G1078" s="1" t="s">
        <v>4019</v>
      </c>
      <c r="H1078" s="1">
        <v>22079</v>
      </c>
      <c r="I1078" s="1">
        <v>22079</v>
      </c>
      <c r="J1078" s="1" t="s">
        <v>132</v>
      </c>
      <c r="K1078" s="8" t="s">
        <v>3662</v>
      </c>
      <c r="L1078" s="9" t="s">
        <v>132</v>
      </c>
      <c r="M1078" s="1" t="s">
        <v>132</v>
      </c>
      <c r="N1078" s="1" t="s">
        <v>132</v>
      </c>
      <c r="O1078" s="1" t="s">
        <v>132</v>
      </c>
      <c r="P1078" s="1" t="s">
        <v>132</v>
      </c>
    </row>
    <row r="1079" spans="1:16" ht="14.25" customHeight="1" x14ac:dyDescent="0.3">
      <c r="A1079" s="1">
        <v>2019</v>
      </c>
      <c r="B1079" s="6">
        <v>1110</v>
      </c>
      <c r="C1079" s="1" t="s">
        <v>1575</v>
      </c>
      <c r="D1079" s="7">
        <v>4272</v>
      </c>
      <c r="E1079" s="1" t="s">
        <v>1594</v>
      </c>
      <c r="F1079" s="1" t="s">
        <v>4031</v>
      </c>
      <c r="G1079" s="1" t="s">
        <v>4019</v>
      </c>
      <c r="H1079" s="1">
        <v>22079</v>
      </c>
      <c r="I1079" s="1">
        <v>22079</v>
      </c>
      <c r="J1079" s="1" t="s">
        <v>132</v>
      </c>
      <c r="K1079" s="8" t="s">
        <v>3662</v>
      </c>
      <c r="L1079" s="9" t="s">
        <v>132</v>
      </c>
      <c r="M1079" s="1" t="s">
        <v>132</v>
      </c>
      <c r="N1079" s="1" t="s">
        <v>132</v>
      </c>
      <c r="O1079" s="1" t="s">
        <v>132</v>
      </c>
      <c r="P1079" s="1" t="s">
        <v>132</v>
      </c>
    </row>
    <row r="1080" spans="1:16" ht="14.25" customHeight="1" x14ac:dyDescent="0.3">
      <c r="A1080" s="1">
        <v>2019</v>
      </c>
      <c r="B1080" s="6">
        <v>1110</v>
      </c>
      <c r="C1080" s="1" t="s">
        <v>1575</v>
      </c>
      <c r="D1080" s="7">
        <v>5191</v>
      </c>
      <c r="E1080" s="1" t="s">
        <v>1596</v>
      </c>
      <c r="F1080" s="1" t="s">
        <v>4024</v>
      </c>
      <c r="G1080" s="1" t="s">
        <v>4019</v>
      </c>
      <c r="H1080" s="1">
        <v>22079</v>
      </c>
      <c r="I1080" s="1">
        <v>22079</v>
      </c>
      <c r="J1080" s="1" t="s">
        <v>12</v>
      </c>
      <c r="K1080" s="8" t="s">
        <v>4033</v>
      </c>
      <c r="L1080" s="9" t="s">
        <v>132</v>
      </c>
      <c r="M1080" s="1" t="s">
        <v>132</v>
      </c>
      <c r="N1080" s="1" t="s">
        <v>132</v>
      </c>
      <c r="O1080" s="1" t="s">
        <v>132</v>
      </c>
      <c r="P1080" s="1" t="s">
        <v>132</v>
      </c>
    </row>
    <row r="1081" spans="1:16" ht="14.25" customHeight="1" x14ac:dyDescent="0.3">
      <c r="A1081" s="1">
        <v>2019</v>
      </c>
      <c r="B1081" s="6">
        <v>1110</v>
      </c>
      <c r="C1081" s="1" t="s">
        <v>1575</v>
      </c>
      <c r="D1081" s="7">
        <v>5779</v>
      </c>
      <c r="E1081" s="1" t="s">
        <v>1598</v>
      </c>
      <c r="F1081" s="1" t="s">
        <v>4024</v>
      </c>
      <c r="G1081" s="1" t="s">
        <v>4019</v>
      </c>
      <c r="H1081" s="1">
        <v>22079</v>
      </c>
      <c r="I1081" s="1">
        <v>22079</v>
      </c>
      <c r="J1081" s="1" t="s">
        <v>132</v>
      </c>
      <c r="K1081" s="8" t="s">
        <v>3662</v>
      </c>
      <c r="L1081" s="9" t="s">
        <v>132</v>
      </c>
      <c r="M1081" s="1" t="s">
        <v>132</v>
      </c>
      <c r="N1081" s="1" t="s">
        <v>132</v>
      </c>
      <c r="O1081" s="1" t="s">
        <v>132</v>
      </c>
      <c r="P1081" s="1" t="s">
        <v>132</v>
      </c>
    </row>
    <row r="1082" spans="1:16" ht="14.25" customHeight="1" x14ac:dyDescent="0.3">
      <c r="A1082" s="1">
        <v>2019</v>
      </c>
      <c r="B1082" s="6">
        <v>1110</v>
      </c>
      <c r="C1082" s="1" t="s">
        <v>1575</v>
      </c>
      <c r="D1082" s="7">
        <v>6483</v>
      </c>
      <c r="E1082" s="1" t="s">
        <v>1600</v>
      </c>
      <c r="F1082" s="1" t="s">
        <v>4024</v>
      </c>
      <c r="G1082" s="1" t="s">
        <v>4019</v>
      </c>
      <c r="H1082" s="1">
        <v>22079</v>
      </c>
      <c r="I1082" s="1">
        <v>22079</v>
      </c>
      <c r="J1082" s="1" t="s">
        <v>132</v>
      </c>
      <c r="K1082" s="8" t="s">
        <v>3662</v>
      </c>
      <c r="L1082" s="9" t="s">
        <v>132</v>
      </c>
      <c r="M1082" s="1" t="s">
        <v>132</v>
      </c>
      <c r="N1082" s="1" t="s">
        <v>132</v>
      </c>
      <c r="O1082" s="1" t="s">
        <v>132</v>
      </c>
      <c r="P1082" s="1" t="s">
        <v>132</v>
      </c>
    </row>
    <row r="1083" spans="1:16" ht="14.25" customHeight="1" x14ac:dyDescent="0.3">
      <c r="A1083" s="1">
        <v>2019</v>
      </c>
      <c r="B1083" s="6">
        <v>1110</v>
      </c>
      <c r="C1083" s="1" t="s">
        <v>1575</v>
      </c>
      <c r="D1083" s="7">
        <v>6653</v>
      </c>
      <c r="E1083" s="1" t="s">
        <v>1608</v>
      </c>
      <c r="F1083" s="1" t="s">
        <v>4024</v>
      </c>
      <c r="G1083" s="1" t="s">
        <v>4019</v>
      </c>
      <c r="H1083" s="1">
        <v>22079</v>
      </c>
      <c r="I1083" s="1">
        <v>22079</v>
      </c>
      <c r="J1083" s="1" t="s">
        <v>132</v>
      </c>
      <c r="K1083" s="8" t="s">
        <v>3662</v>
      </c>
      <c r="L1083" s="9" t="s">
        <v>132</v>
      </c>
      <c r="M1083" s="1" t="s">
        <v>132</v>
      </c>
      <c r="N1083" s="1" t="s">
        <v>132</v>
      </c>
      <c r="O1083" s="1" t="s">
        <v>132</v>
      </c>
      <c r="P1083" s="1" t="s">
        <v>132</v>
      </c>
    </row>
    <row r="1084" spans="1:16" ht="14.25" customHeight="1" x14ac:dyDescent="0.3">
      <c r="A1084" s="1">
        <v>2019</v>
      </c>
      <c r="B1084" s="6">
        <v>1110</v>
      </c>
      <c r="C1084" s="1" t="s">
        <v>1575</v>
      </c>
      <c r="D1084" s="7">
        <v>6810</v>
      </c>
      <c r="E1084" s="1" t="s">
        <v>1602</v>
      </c>
      <c r="F1084" s="1" t="s">
        <v>4030</v>
      </c>
      <c r="G1084" s="1" t="s">
        <v>4019</v>
      </c>
      <c r="H1084" s="1">
        <v>22079</v>
      </c>
      <c r="I1084" s="1">
        <v>22079</v>
      </c>
      <c r="J1084" s="1" t="s">
        <v>12</v>
      </c>
      <c r="K1084" s="8" t="s">
        <v>4033</v>
      </c>
      <c r="L1084" s="9" t="s">
        <v>132</v>
      </c>
      <c r="M1084" s="1" t="s">
        <v>132</v>
      </c>
      <c r="N1084" s="1" t="s">
        <v>132</v>
      </c>
      <c r="O1084" s="1" t="s">
        <v>132</v>
      </c>
      <c r="P1084" s="1" t="s">
        <v>132</v>
      </c>
    </row>
    <row r="1085" spans="1:16" ht="14.25" customHeight="1" x14ac:dyDescent="0.3">
      <c r="A1085" s="1">
        <v>2019</v>
      </c>
      <c r="B1085" s="6">
        <v>1110</v>
      </c>
      <c r="C1085" s="1" t="s">
        <v>1575</v>
      </c>
      <c r="D1085" s="7">
        <v>6821</v>
      </c>
      <c r="E1085" s="1" t="s">
        <v>1604</v>
      </c>
      <c r="F1085" s="1" t="s">
        <v>4024</v>
      </c>
      <c r="G1085" s="1" t="s">
        <v>4019</v>
      </c>
      <c r="H1085" s="1">
        <v>22079</v>
      </c>
      <c r="I1085" s="1">
        <v>22079</v>
      </c>
      <c r="J1085" s="1" t="s">
        <v>132</v>
      </c>
      <c r="K1085" s="8" t="s">
        <v>3662</v>
      </c>
      <c r="L1085" s="9" t="s">
        <v>132</v>
      </c>
      <c r="M1085" s="1" t="s">
        <v>132</v>
      </c>
      <c r="N1085" s="1" t="s">
        <v>132</v>
      </c>
      <c r="O1085" s="1" t="s">
        <v>132</v>
      </c>
      <c r="P1085" s="1" t="s">
        <v>132</v>
      </c>
    </row>
    <row r="1086" spans="1:16" ht="14.25" customHeight="1" x14ac:dyDescent="0.3">
      <c r="A1086" s="1">
        <v>2019</v>
      </c>
      <c r="B1086" s="6">
        <v>1110</v>
      </c>
      <c r="C1086" s="1" t="s">
        <v>1575</v>
      </c>
      <c r="D1086" s="7">
        <v>6935</v>
      </c>
      <c r="E1086" s="1" t="s">
        <v>1606</v>
      </c>
      <c r="F1086" s="1" t="s">
        <v>4025</v>
      </c>
      <c r="G1086" s="1" t="s">
        <v>4019</v>
      </c>
      <c r="H1086" s="1">
        <v>22079</v>
      </c>
      <c r="I1086" s="1">
        <v>22079</v>
      </c>
      <c r="J1086" s="1" t="s">
        <v>132</v>
      </c>
      <c r="K1086" s="8" t="s">
        <v>3662</v>
      </c>
      <c r="L1086" s="9" t="s">
        <v>132</v>
      </c>
      <c r="M1086" s="1" t="s">
        <v>132</v>
      </c>
      <c r="N1086" s="1" t="s">
        <v>132</v>
      </c>
      <c r="O1086" s="1" t="s">
        <v>132</v>
      </c>
      <c r="P1086" s="1" t="s">
        <v>132</v>
      </c>
    </row>
    <row r="1087" spans="1:16" ht="14.25" customHeight="1" x14ac:dyDescent="0.3">
      <c r="A1087" s="1">
        <v>2019</v>
      </c>
      <c r="B1087" s="6">
        <v>1110</v>
      </c>
      <c r="C1087" s="1" t="s">
        <v>1575</v>
      </c>
      <c r="D1087" s="7">
        <v>7317</v>
      </c>
      <c r="E1087" s="1" t="s">
        <v>1610</v>
      </c>
      <c r="F1087" s="1" t="s">
        <v>4024</v>
      </c>
      <c r="G1087" s="1" t="s">
        <v>4019</v>
      </c>
      <c r="H1087" s="1">
        <v>22079</v>
      </c>
      <c r="I1087" s="1">
        <v>22079</v>
      </c>
      <c r="J1087" s="1" t="s">
        <v>132</v>
      </c>
      <c r="K1087" s="8" t="s">
        <v>3662</v>
      </c>
      <c r="L1087" s="9" t="s">
        <v>132</v>
      </c>
      <c r="M1087" s="1" t="s">
        <v>132</v>
      </c>
      <c r="N1087" s="1" t="s">
        <v>132</v>
      </c>
      <c r="O1087" s="1" t="s">
        <v>132</v>
      </c>
      <c r="P1087" s="1" t="s">
        <v>132</v>
      </c>
    </row>
    <row r="1088" spans="1:16" ht="14.25" customHeight="1" x14ac:dyDescent="0.3">
      <c r="A1088" s="1">
        <v>2019</v>
      </c>
      <c r="B1088" s="6">
        <v>1110</v>
      </c>
      <c r="C1088" s="1" t="s">
        <v>1575</v>
      </c>
      <c r="D1088" s="7">
        <v>7339</v>
      </c>
      <c r="E1088" s="1" t="s">
        <v>1612</v>
      </c>
      <c r="F1088" s="1" t="s">
        <v>4024</v>
      </c>
      <c r="G1088" s="1" t="s">
        <v>4019</v>
      </c>
      <c r="H1088" s="1">
        <v>22079</v>
      </c>
      <c r="I1088" s="1">
        <v>22079</v>
      </c>
      <c r="J1088" s="1" t="s">
        <v>132</v>
      </c>
      <c r="K1088" s="8" t="s">
        <v>3662</v>
      </c>
      <c r="L1088" s="9" t="s">
        <v>132</v>
      </c>
      <c r="M1088" s="1" t="s">
        <v>132</v>
      </c>
      <c r="N1088" s="1" t="s">
        <v>132</v>
      </c>
      <c r="O1088" s="1" t="s">
        <v>132</v>
      </c>
      <c r="P1088" s="1" t="s">
        <v>132</v>
      </c>
    </row>
    <row r="1089" spans="1:16" ht="14.25" customHeight="1" x14ac:dyDescent="0.3">
      <c r="A1089" s="1">
        <v>2019</v>
      </c>
      <c r="B1089" s="6">
        <v>1110</v>
      </c>
      <c r="C1089" s="1" t="s">
        <v>1575</v>
      </c>
      <c r="D1089" s="7">
        <v>7463</v>
      </c>
      <c r="E1089" s="1" t="s">
        <v>1614</v>
      </c>
      <c r="F1089" s="1" t="s">
        <v>4024</v>
      </c>
      <c r="G1089" s="1" t="s">
        <v>4019</v>
      </c>
      <c r="H1089" s="1">
        <v>22079</v>
      </c>
      <c r="I1089" s="1">
        <v>22079</v>
      </c>
      <c r="J1089" s="1" t="s">
        <v>132</v>
      </c>
      <c r="K1089" s="8" t="s">
        <v>3662</v>
      </c>
      <c r="L1089" s="9" t="s">
        <v>132</v>
      </c>
      <c r="M1089" s="1" t="s">
        <v>132</v>
      </c>
      <c r="N1089" s="1" t="s">
        <v>132</v>
      </c>
      <c r="O1089" s="1" t="s">
        <v>132</v>
      </c>
      <c r="P1089" s="1" t="s">
        <v>132</v>
      </c>
    </row>
    <row r="1090" spans="1:16" ht="14.25" customHeight="1" x14ac:dyDescent="0.3">
      <c r="A1090" s="1">
        <v>2019</v>
      </c>
      <c r="B1090" s="6">
        <v>1110</v>
      </c>
      <c r="C1090" s="1" t="s">
        <v>1575</v>
      </c>
      <c r="D1090" s="7">
        <v>7613</v>
      </c>
      <c r="E1090" s="1" t="s">
        <v>1616</v>
      </c>
      <c r="F1090" s="1" t="s">
        <v>4026</v>
      </c>
      <c r="G1090" s="1" t="s">
        <v>4019</v>
      </c>
      <c r="H1090" s="1">
        <v>22079</v>
      </c>
      <c r="I1090" s="1">
        <v>22079</v>
      </c>
      <c r="J1090" s="1" t="s">
        <v>132</v>
      </c>
      <c r="K1090" s="8" t="s">
        <v>4020</v>
      </c>
      <c r="L1090" s="9" t="s">
        <v>132</v>
      </c>
      <c r="M1090" s="1" t="s">
        <v>132</v>
      </c>
      <c r="N1090" s="1" t="s">
        <v>132</v>
      </c>
      <c r="O1090" s="1" t="s">
        <v>132</v>
      </c>
      <c r="P1090" s="1" t="s">
        <v>132</v>
      </c>
    </row>
    <row r="1091" spans="1:16" ht="14.25" customHeight="1" x14ac:dyDescent="0.3">
      <c r="A1091" s="1">
        <v>2019</v>
      </c>
      <c r="B1091" s="6">
        <v>1110</v>
      </c>
      <c r="C1091" s="1" t="s">
        <v>1575</v>
      </c>
      <c r="D1091" s="7">
        <v>7960</v>
      </c>
      <c r="E1091" s="1" t="s">
        <v>1618</v>
      </c>
      <c r="F1091" s="1" t="s">
        <v>4024</v>
      </c>
      <c r="G1091" s="1" t="s">
        <v>4019</v>
      </c>
      <c r="H1091" s="1">
        <v>22079</v>
      </c>
      <c r="I1091" s="1">
        <v>22079</v>
      </c>
      <c r="J1091" s="1" t="s">
        <v>132</v>
      </c>
      <c r="K1091" s="8" t="s">
        <v>3662</v>
      </c>
      <c r="L1091" s="9" t="s">
        <v>132</v>
      </c>
      <c r="M1091" s="1" t="s">
        <v>132</v>
      </c>
      <c r="N1091" s="1" t="s">
        <v>132</v>
      </c>
      <c r="O1091" s="1" t="s">
        <v>132</v>
      </c>
      <c r="P1091" s="1" t="s">
        <v>132</v>
      </c>
    </row>
    <row r="1092" spans="1:16" ht="14.25" customHeight="1" x14ac:dyDescent="0.3">
      <c r="A1092" s="1">
        <v>2019</v>
      </c>
      <c r="B1092" s="6">
        <v>1110</v>
      </c>
      <c r="C1092" s="1" t="s">
        <v>1575</v>
      </c>
      <c r="D1092" s="7">
        <v>8010</v>
      </c>
      <c r="E1092" s="1" t="s">
        <v>1620</v>
      </c>
      <c r="F1092" s="1" t="s">
        <v>4024</v>
      </c>
      <c r="G1092" s="1" t="s">
        <v>4019</v>
      </c>
      <c r="H1092" s="1">
        <v>22079</v>
      </c>
      <c r="I1092" s="1">
        <v>22079</v>
      </c>
      <c r="J1092" s="1" t="s">
        <v>132</v>
      </c>
      <c r="K1092" s="8" t="s">
        <v>3662</v>
      </c>
      <c r="L1092" s="9" t="s">
        <v>132</v>
      </c>
      <c r="M1092" s="1" t="s">
        <v>132</v>
      </c>
      <c r="N1092" s="1" t="s">
        <v>132</v>
      </c>
      <c r="O1092" s="1" t="s">
        <v>132</v>
      </c>
      <c r="P1092" s="1" t="s">
        <v>132</v>
      </c>
    </row>
    <row r="1093" spans="1:16" ht="14.25" customHeight="1" x14ac:dyDescent="0.3">
      <c r="A1093" s="1">
        <v>2019</v>
      </c>
      <c r="B1093" s="6">
        <v>1110</v>
      </c>
      <c r="C1093" s="1" t="s">
        <v>1575</v>
      </c>
      <c r="D1093" s="7">
        <v>8266</v>
      </c>
      <c r="E1093" s="1" t="s">
        <v>1624</v>
      </c>
      <c r="F1093" s="1" t="s">
        <v>4024</v>
      </c>
      <c r="G1093" s="1" t="s">
        <v>4019</v>
      </c>
      <c r="H1093" s="1">
        <v>22079</v>
      </c>
      <c r="I1093" s="1">
        <v>22079</v>
      </c>
      <c r="J1093" s="1" t="s">
        <v>132</v>
      </c>
      <c r="K1093" s="8" t="s">
        <v>3662</v>
      </c>
      <c r="L1093" s="9" t="s">
        <v>132</v>
      </c>
      <c r="M1093" s="1" t="s">
        <v>132</v>
      </c>
      <c r="N1093" s="1" t="s">
        <v>132</v>
      </c>
      <c r="O1093" s="1" t="s">
        <v>132</v>
      </c>
      <c r="P1093" s="1" t="s">
        <v>132</v>
      </c>
    </row>
    <row r="1094" spans="1:16" ht="14.25" customHeight="1" x14ac:dyDescent="0.3">
      <c r="A1094" s="1">
        <v>2019</v>
      </c>
      <c r="B1094" s="6">
        <v>1110</v>
      </c>
      <c r="C1094" s="1" t="s">
        <v>1575</v>
      </c>
      <c r="D1094" s="7">
        <v>8791</v>
      </c>
      <c r="E1094" s="1" t="s">
        <v>1626</v>
      </c>
      <c r="F1094" s="1" t="s">
        <v>4024</v>
      </c>
      <c r="G1094" s="1" t="s">
        <v>4019</v>
      </c>
      <c r="H1094" s="1">
        <v>22079</v>
      </c>
      <c r="I1094" s="1">
        <v>22079</v>
      </c>
      <c r="J1094" s="1" t="s">
        <v>132</v>
      </c>
      <c r="K1094" s="8" t="s">
        <v>3662</v>
      </c>
      <c r="L1094" s="9" t="s">
        <v>132</v>
      </c>
      <c r="M1094" s="1" t="s">
        <v>132</v>
      </c>
      <c r="N1094" s="1" t="s">
        <v>132</v>
      </c>
      <c r="O1094" s="1" t="s">
        <v>132</v>
      </c>
      <c r="P1094" s="1" t="s">
        <v>132</v>
      </c>
    </row>
    <row r="1095" spans="1:16" ht="14.25" customHeight="1" x14ac:dyDescent="0.3">
      <c r="A1095" s="1">
        <v>2019</v>
      </c>
      <c r="B1095" s="6">
        <v>1110</v>
      </c>
      <c r="C1095" s="1" t="s">
        <v>1575</v>
      </c>
      <c r="D1095" s="7">
        <v>9706</v>
      </c>
      <c r="E1095" s="1" t="s">
        <v>1628</v>
      </c>
      <c r="F1095" s="1" t="s">
        <v>4024</v>
      </c>
      <c r="G1095" s="1" t="s">
        <v>4019</v>
      </c>
      <c r="H1095" s="1">
        <v>22079</v>
      </c>
      <c r="I1095" s="1">
        <v>22079</v>
      </c>
      <c r="J1095" s="1" t="s">
        <v>132</v>
      </c>
      <c r="K1095" s="8" t="s">
        <v>3662</v>
      </c>
      <c r="L1095" s="9" t="s">
        <v>132</v>
      </c>
      <c r="M1095" s="1" t="s">
        <v>132</v>
      </c>
      <c r="N1095" s="1" t="s">
        <v>132</v>
      </c>
      <c r="O1095" s="1" t="s">
        <v>132</v>
      </c>
      <c r="P1095" s="1" t="s">
        <v>132</v>
      </c>
    </row>
    <row r="1096" spans="1:16" ht="14.25" customHeight="1" x14ac:dyDescent="0.3">
      <c r="A1096" s="1">
        <v>2019</v>
      </c>
      <c r="B1096" s="1">
        <v>1120</v>
      </c>
      <c r="C1096" s="1" t="s">
        <v>1928</v>
      </c>
      <c r="D1096" s="1" t="s">
        <v>87</v>
      </c>
      <c r="E1096" s="1" t="s">
        <v>87</v>
      </c>
      <c r="F1096" s="1" t="s">
        <v>4093</v>
      </c>
      <c r="G1096" s="1" t="s">
        <v>4019</v>
      </c>
      <c r="H1096" s="1">
        <v>223</v>
      </c>
      <c r="I1096" s="1">
        <v>223</v>
      </c>
      <c r="J1096" s="1" t="s">
        <v>12</v>
      </c>
      <c r="K1096" s="1" t="s">
        <v>4033</v>
      </c>
      <c r="L1096" s="1" t="s">
        <v>12</v>
      </c>
      <c r="M1096" s="1" t="s">
        <v>4047</v>
      </c>
      <c r="N1096" s="1" t="s">
        <v>12</v>
      </c>
      <c r="O1096" s="1" t="s">
        <v>12</v>
      </c>
      <c r="P1096" s="1" t="s">
        <v>12</v>
      </c>
    </row>
    <row r="1097" spans="1:16" ht="14.25" customHeight="1" x14ac:dyDescent="0.3">
      <c r="A1097" s="1">
        <v>2019</v>
      </c>
      <c r="B1097" s="6">
        <v>1120</v>
      </c>
      <c r="C1097" s="1" t="s">
        <v>1928</v>
      </c>
      <c r="D1097" s="7">
        <v>2514</v>
      </c>
      <c r="E1097" s="1" t="s">
        <v>1000</v>
      </c>
      <c r="F1097" s="1" t="s">
        <v>4024</v>
      </c>
      <c r="G1097" s="1" t="s">
        <v>4019</v>
      </c>
      <c r="H1097" s="1">
        <v>223</v>
      </c>
      <c r="I1097" s="1">
        <v>223</v>
      </c>
      <c r="J1097" s="1" t="s">
        <v>12</v>
      </c>
      <c r="K1097" s="8" t="s">
        <v>4033</v>
      </c>
      <c r="L1097" s="9" t="s">
        <v>12</v>
      </c>
      <c r="M1097" s="1" t="s">
        <v>4047</v>
      </c>
      <c r="N1097" s="1" t="s">
        <v>12</v>
      </c>
      <c r="O1097" s="1" t="s">
        <v>12</v>
      </c>
      <c r="P1097" s="1" t="s">
        <v>12</v>
      </c>
    </row>
    <row r="1098" spans="1:16" ht="14.25" customHeight="1" x14ac:dyDescent="0.3">
      <c r="A1098" s="1">
        <v>2019</v>
      </c>
      <c r="B1098" s="6">
        <v>1120</v>
      </c>
      <c r="C1098" s="1" t="s">
        <v>1928</v>
      </c>
      <c r="D1098" s="7">
        <v>2523</v>
      </c>
      <c r="E1098" s="1" t="s">
        <v>1931</v>
      </c>
      <c r="F1098" s="1" t="s">
        <v>4065</v>
      </c>
      <c r="G1098" s="1" t="s">
        <v>4019</v>
      </c>
      <c r="H1098" s="1">
        <v>223</v>
      </c>
      <c r="I1098" s="1">
        <v>223</v>
      </c>
      <c r="J1098" s="1" t="s">
        <v>12</v>
      </c>
      <c r="K1098" s="8" t="s">
        <v>4033</v>
      </c>
      <c r="L1098" s="9" t="s">
        <v>12</v>
      </c>
      <c r="M1098" s="1" t="s">
        <v>4047</v>
      </c>
      <c r="N1098" s="1" t="s">
        <v>12</v>
      </c>
      <c r="O1098" s="1" t="s">
        <v>12</v>
      </c>
      <c r="P1098" s="1" t="s">
        <v>12</v>
      </c>
    </row>
    <row r="1099" spans="1:16" ht="14.25" customHeight="1" x14ac:dyDescent="0.3">
      <c r="A1099" s="1">
        <v>2019</v>
      </c>
      <c r="B1099" s="6">
        <v>1120</v>
      </c>
      <c r="C1099" s="1" t="s">
        <v>1928</v>
      </c>
      <c r="D1099" s="7">
        <v>2526</v>
      </c>
      <c r="E1099" s="1" t="s">
        <v>1929</v>
      </c>
      <c r="F1099" s="1" t="s">
        <v>4028</v>
      </c>
      <c r="G1099" s="1" t="s">
        <v>4019</v>
      </c>
      <c r="H1099" s="1">
        <v>223</v>
      </c>
      <c r="I1099" s="1">
        <v>223</v>
      </c>
      <c r="J1099" s="1" t="s">
        <v>12</v>
      </c>
      <c r="K1099" s="8" t="s">
        <v>4033</v>
      </c>
      <c r="L1099" s="9" t="s">
        <v>12</v>
      </c>
      <c r="M1099" s="1" t="s">
        <v>4047</v>
      </c>
      <c r="N1099" s="1" t="s">
        <v>12</v>
      </c>
      <c r="O1099" s="1" t="s">
        <v>12</v>
      </c>
      <c r="P1099" s="1" t="s">
        <v>12</v>
      </c>
    </row>
    <row r="1100" spans="1:16" ht="14.25" customHeight="1" x14ac:dyDescent="0.3">
      <c r="A1100" s="1">
        <v>2019</v>
      </c>
      <c r="B1100" s="1">
        <v>1130</v>
      </c>
      <c r="C1100" s="1" t="s">
        <v>2913</v>
      </c>
      <c r="D1100" s="1" t="s">
        <v>87</v>
      </c>
      <c r="E1100" s="1" t="s">
        <v>87</v>
      </c>
      <c r="F1100" s="1" t="s">
        <v>4042</v>
      </c>
      <c r="G1100" s="1" t="s">
        <v>4019</v>
      </c>
      <c r="H1100" s="1">
        <v>283</v>
      </c>
      <c r="I1100" s="1">
        <v>283</v>
      </c>
      <c r="J1100" s="1" t="s">
        <v>132</v>
      </c>
      <c r="K1100" s="1" t="s">
        <v>4020</v>
      </c>
      <c r="L1100" s="1" t="s">
        <v>12</v>
      </c>
      <c r="M1100" s="1" t="s">
        <v>4044</v>
      </c>
      <c r="N1100" s="1" t="s">
        <v>12</v>
      </c>
      <c r="O1100" s="1" t="s">
        <v>12</v>
      </c>
      <c r="P1100" s="1" t="s">
        <v>12</v>
      </c>
    </row>
    <row r="1101" spans="1:16" ht="14.25" customHeight="1" x14ac:dyDescent="0.3">
      <c r="A1101" s="1">
        <v>2019</v>
      </c>
      <c r="B1101" s="6">
        <v>1130</v>
      </c>
      <c r="C1101" s="1" t="s">
        <v>2913</v>
      </c>
      <c r="D1101" s="7">
        <v>5850</v>
      </c>
      <c r="E1101" s="1" t="s">
        <v>2935</v>
      </c>
      <c r="F1101" s="1" t="s">
        <v>4024</v>
      </c>
      <c r="G1101" s="1" t="s">
        <v>4019</v>
      </c>
      <c r="H1101" s="1">
        <v>283</v>
      </c>
      <c r="I1101" s="1">
        <v>283</v>
      </c>
      <c r="J1101" s="1" t="s">
        <v>132</v>
      </c>
      <c r="K1101" s="8" t="s">
        <v>3662</v>
      </c>
      <c r="L1101" s="9" t="s">
        <v>12</v>
      </c>
      <c r="M1101" s="1" t="s">
        <v>4044</v>
      </c>
      <c r="N1101" s="1" t="s">
        <v>12</v>
      </c>
      <c r="O1101" s="1" t="s">
        <v>12</v>
      </c>
      <c r="P1101" s="1" t="s">
        <v>12</v>
      </c>
    </row>
    <row r="1102" spans="1:16" ht="14.25" customHeight="1" x14ac:dyDescent="0.3">
      <c r="A1102" s="1">
        <v>2019</v>
      </c>
      <c r="B1102" s="6">
        <v>1130</v>
      </c>
      <c r="C1102" s="1" t="s">
        <v>2913</v>
      </c>
      <c r="D1102" s="7">
        <v>5854</v>
      </c>
      <c r="E1102" s="1" t="s">
        <v>2914</v>
      </c>
      <c r="F1102" s="1" t="s">
        <v>4023</v>
      </c>
      <c r="G1102" s="1" t="s">
        <v>4019</v>
      </c>
      <c r="H1102" s="1">
        <v>283</v>
      </c>
      <c r="I1102" s="1">
        <v>283</v>
      </c>
      <c r="J1102" s="1" t="s">
        <v>132</v>
      </c>
      <c r="K1102" s="8" t="s">
        <v>4020</v>
      </c>
      <c r="L1102" s="9" t="s">
        <v>12</v>
      </c>
      <c r="M1102" s="1" t="s">
        <v>4044</v>
      </c>
      <c r="N1102" s="1" t="s">
        <v>12</v>
      </c>
      <c r="O1102" s="1" t="s">
        <v>12</v>
      </c>
      <c r="P1102" s="1" t="s">
        <v>12</v>
      </c>
    </row>
    <row r="1103" spans="1:16" ht="14.25" customHeight="1" x14ac:dyDescent="0.3">
      <c r="A1103" s="1">
        <v>2019</v>
      </c>
      <c r="B1103" s="1">
        <v>1140</v>
      </c>
      <c r="C1103" s="1" t="s">
        <v>623</v>
      </c>
      <c r="D1103" s="1" t="s">
        <v>87</v>
      </c>
      <c r="E1103" s="1" t="s">
        <v>87</v>
      </c>
      <c r="F1103" s="1" t="s">
        <v>4032</v>
      </c>
      <c r="G1103" s="1" t="s">
        <v>4019</v>
      </c>
      <c r="H1103" s="1">
        <v>3472</v>
      </c>
      <c r="I1103" s="1">
        <v>3472</v>
      </c>
      <c r="J1103" s="1" t="s">
        <v>132</v>
      </c>
      <c r="K1103" s="1" t="s">
        <v>3662</v>
      </c>
      <c r="L1103" s="1" t="s">
        <v>132</v>
      </c>
      <c r="M1103" s="1" t="s">
        <v>132</v>
      </c>
      <c r="N1103" s="1" t="s">
        <v>132</v>
      </c>
      <c r="O1103" s="1" t="s">
        <v>132</v>
      </c>
      <c r="P1103" s="1" t="s">
        <v>132</v>
      </c>
    </row>
    <row r="1104" spans="1:16" ht="14.25" customHeight="1" x14ac:dyDescent="0.3">
      <c r="A1104" s="1">
        <v>2019</v>
      </c>
      <c r="B1104" s="6">
        <v>1140</v>
      </c>
      <c r="C1104" s="1" t="s">
        <v>623</v>
      </c>
      <c r="D1104" s="7">
        <v>1262</v>
      </c>
      <c r="E1104" s="1" t="s">
        <v>654</v>
      </c>
      <c r="F1104" s="1" t="s">
        <v>4024</v>
      </c>
      <c r="G1104" s="1" t="s">
        <v>4019</v>
      </c>
      <c r="H1104" s="1">
        <v>3472</v>
      </c>
      <c r="I1104" s="1">
        <v>3472</v>
      </c>
      <c r="J1104" s="1" t="s">
        <v>12</v>
      </c>
      <c r="K1104" s="8" t="s">
        <v>4033</v>
      </c>
      <c r="L1104" s="9" t="s">
        <v>132</v>
      </c>
      <c r="M1104" s="1" t="s">
        <v>132</v>
      </c>
      <c r="N1104" s="1" t="s">
        <v>132</v>
      </c>
      <c r="O1104" s="1" t="s">
        <v>132</v>
      </c>
      <c r="P1104" s="1" t="s">
        <v>132</v>
      </c>
    </row>
    <row r="1105" spans="1:16" ht="14.25" customHeight="1" x14ac:dyDescent="0.3">
      <c r="A1105" s="1">
        <v>2019</v>
      </c>
      <c r="B1105" s="6">
        <v>1140</v>
      </c>
      <c r="C1105" s="1" t="s">
        <v>623</v>
      </c>
      <c r="D1105" s="7">
        <v>1266</v>
      </c>
      <c r="E1105" s="1" t="s">
        <v>624</v>
      </c>
      <c r="F1105" s="1" t="s">
        <v>4023</v>
      </c>
      <c r="G1105" s="1" t="s">
        <v>4019</v>
      </c>
      <c r="H1105" s="1">
        <v>3472</v>
      </c>
      <c r="I1105" s="1">
        <v>3472</v>
      </c>
      <c r="J1105" s="1" t="s">
        <v>12</v>
      </c>
      <c r="K1105" s="8" t="s">
        <v>4033</v>
      </c>
      <c r="L1105" s="9" t="s">
        <v>132</v>
      </c>
      <c r="M1105" s="1" t="s">
        <v>132</v>
      </c>
      <c r="N1105" s="1" t="s">
        <v>132</v>
      </c>
      <c r="O1105" s="1" t="s">
        <v>132</v>
      </c>
      <c r="P1105" s="1" t="s">
        <v>132</v>
      </c>
    </row>
    <row r="1106" spans="1:16" ht="14.25" customHeight="1" x14ac:dyDescent="0.3">
      <c r="A1106" s="1">
        <v>2019</v>
      </c>
      <c r="B1106" s="6">
        <v>1140</v>
      </c>
      <c r="C1106" s="1" t="s">
        <v>623</v>
      </c>
      <c r="D1106" s="7">
        <v>3802</v>
      </c>
      <c r="E1106" s="1" t="s">
        <v>658</v>
      </c>
      <c r="F1106" s="1" t="s">
        <v>4024</v>
      </c>
      <c r="G1106" s="1" t="s">
        <v>4019</v>
      </c>
      <c r="H1106" s="1">
        <v>3472</v>
      </c>
      <c r="I1106" s="1">
        <v>3472</v>
      </c>
      <c r="J1106" s="1" t="s">
        <v>12</v>
      </c>
      <c r="K1106" s="8" t="s">
        <v>4033</v>
      </c>
      <c r="L1106" s="9" t="s">
        <v>132</v>
      </c>
      <c r="M1106" s="1" t="s">
        <v>132</v>
      </c>
      <c r="N1106" s="1" t="s">
        <v>132</v>
      </c>
      <c r="O1106" s="1" t="s">
        <v>132</v>
      </c>
      <c r="P1106" s="1" t="s">
        <v>132</v>
      </c>
    </row>
    <row r="1107" spans="1:16" ht="14.25" customHeight="1" x14ac:dyDescent="0.3">
      <c r="A1107" s="1">
        <v>2019</v>
      </c>
      <c r="B1107" s="6">
        <v>1140</v>
      </c>
      <c r="C1107" s="1" t="s">
        <v>623</v>
      </c>
      <c r="D1107" s="7">
        <v>5166</v>
      </c>
      <c r="E1107" s="1" t="s">
        <v>660</v>
      </c>
      <c r="F1107" s="1" t="s">
        <v>4024</v>
      </c>
      <c r="G1107" s="1" t="s">
        <v>4019</v>
      </c>
      <c r="H1107" s="1">
        <v>3472</v>
      </c>
      <c r="I1107" s="1">
        <v>3472</v>
      </c>
      <c r="J1107" s="1" t="s">
        <v>12</v>
      </c>
      <c r="K1107" s="8" t="s">
        <v>4033</v>
      </c>
      <c r="L1107" s="9" t="s">
        <v>132</v>
      </c>
      <c r="M1107" s="1" t="s">
        <v>132</v>
      </c>
      <c r="N1107" s="1" t="s">
        <v>132</v>
      </c>
      <c r="O1107" s="1" t="s">
        <v>132</v>
      </c>
      <c r="P1107" s="1" t="s">
        <v>132</v>
      </c>
    </row>
    <row r="1108" spans="1:16" ht="14.25" customHeight="1" x14ac:dyDescent="0.3">
      <c r="A1108" s="1">
        <v>2019</v>
      </c>
      <c r="B1108" s="6">
        <v>1140</v>
      </c>
      <c r="C1108" s="1" t="s">
        <v>623</v>
      </c>
      <c r="D1108" s="7">
        <v>5704</v>
      </c>
      <c r="E1108" s="1" t="s">
        <v>2235</v>
      </c>
      <c r="F1108" s="1" t="s">
        <v>4077</v>
      </c>
      <c r="G1108" s="1" t="s">
        <v>4076</v>
      </c>
      <c r="H1108" s="1">
        <v>3472</v>
      </c>
      <c r="I1108" s="1">
        <v>3472</v>
      </c>
      <c r="J1108" s="1" t="s">
        <v>132</v>
      </c>
      <c r="K1108" s="8" t="s">
        <v>4020</v>
      </c>
      <c r="L1108" s="9" t="s">
        <v>132</v>
      </c>
      <c r="M1108" s="1" t="s">
        <v>132</v>
      </c>
      <c r="N1108" s="1" t="s">
        <v>132</v>
      </c>
      <c r="O1108" s="1" t="s">
        <v>132</v>
      </c>
      <c r="P1108" s="1" t="s">
        <v>132</v>
      </c>
    </row>
    <row r="1109" spans="1:16" ht="14.25" customHeight="1" x14ac:dyDescent="0.3">
      <c r="A1109" s="1">
        <v>2019</v>
      </c>
      <c r="B1109" s="6">
        <v>1140</v>
      </c>
      <c r="C1109" s="1" t="s">
        <v>623</v>
      </c>
      <c r="D1109" s="7">
        <v>6752</v>
      </c>
      <c r="E1109" s="1" t="s">
        <v>665</v>
      </c>
      <c r="F1109" s="1" t="s">
        <v>4024</v>
      </c>
      <c r="G1109" s="1" t="s">
        <v>4019</v>
      </c>
      <c r="H1109" s="1">
        <v>3472</v>
      </c>
      <c r="I1109" s="1">
        <v>3472</v>
      </c>
      <c r="J1109" s="1" t="s">
        <v>12</v>
      </c>
      <c r="K1109" s="8" t="s">
        <v>4033</v>
      </c>
      <c r="L1109" s="9" t="s">
        <v>132</v>
      </c>
      <c r="M1109" s="1" t="s">
        <v>132</v>
      </c>
      <c r="N1109" s="1" t="s">
        <v>132</v>
      </c>
      <c r="O1109" s="1" t="s">
        <v>132</v>
      </c>
      <c r="P1109" s="1" t="s">
        <v>132</v>
      </c>
    </row>
    <row r="1110" spans="1:16" ht="14.25" customHeight="1" x14ac:dyDescent="0.3">
      <c r="A1110" s="1">
        <v>2019</v>
      </c>
      <c r="B1110" s="6">
        <v>1140</v>
      </c>
      <c r="C1110" s="1" t="s">
        <v>623</v>
      </c>
      <c r="D1110" s="7">
        <v>7950</v>
      </c>
      <c r="E1110" s="1" t="s">
        <v>656</v>
      </c>
      <c r="F1110" s="1" t="s">
        <v>4024</v>
      </c>
      <c r="G1110" s="1" t="s">
        <v>4019</v>
      </c>
      <c r="H1110" s="1">
        <v>3472</v>
      </c>
      <c r="I1110" s="1">
        <v>3472</v>
      </c>
      <c r="J1110" s="1" t="s">
        <v>12</v>
      </c>
      <c r="K1110" s="8" t="s">
        <v>4033</v>
      </c>
      <c r="L1110" s="9" t="s">
        <v>132</v>
      </c>
      <c r="M1110" s="1" t="s">
        <v>132</v>
      </c>
      <c r="N1110" s="1" t="s">
        <v>132</v>
      </c>
      <c r="O1110" s="1" t="s">
        <v>132</v>
      </c>
      <c r="P1110" s="1" t="s">
        <v>132</v>
      </c>
    </row>
    <row r="1111" spans="1:16" ht="14.25" customHeight="1" x14ac:dyDescent="0.3">
      <c r="A1111" s="1">
        <v>2019</v>
      </c>
      <c r="B1111" s="6">
        <v>1140</v>
      </c>
      <c r="C1111" s="1" t="s">
        <v>623</v>
      </c>
      <c r="D1111" s="7">
        <v>9248</v>
      </c>
      <c r="E1111" s="1" t="s">
        <v>667</v>
      </c>
      <c r="F1111" s="1" t="s">
        <v>4024</v>
      </c>
      <c r="G1111" s="1" t="s">
        <v>4019</v>
      </c>
      <c r="H1111" s="1">
        <v>3472</v>
      </c>
      <c r="I1111" s="1">
        <v>3472</v>
      </c>
      <c r="J1111" s="1" t="s">
        <v>12</v>
      </c>
      <c r="K1111" s="8" t="s">
        <v>4033</v>
      </c>
      <c r="L1111" s="9" t="s">
        <v>132</v>
      </c>
      <c r="M1111" s="1" t="s">
        <v>132</v>
      </c>
      <c r="N1111" s="1" t="s">
        <v>132</v>
      </c>
      <c r="O1111" s="1" t="s">
        <v>132</v>
      </c>
      <c r="P1111" s="1" t="s">
        <v>132</v>
      </c>
    </row>
    <row r="1112" spans="1:16" ht="14.25" customHeight="1" x14ac:dyDescent="0.3">
      <c r="A1112" s="1">
        <v>2019</v>
      </c>
      <c r="B1112" s="1">
        <v>1150</v>
      </c>
      <c r="C1112" s="1" t="s">
        <v>2033</v>
      </c>
      <c r="D1112" s="1" t="s">
        <v>87</v>
      </c>
      <c r="E1112" s="1" t="s">
        <v>87</v>
      </c>
      <c r="F1112" s="1" t="s">
        <v>4042</v>
      </c>
      <c r="G1112" s="1" t="s">
        <v>4019</v>
      </c>
      <c r="H1112" s="1">
        <v>1339</v>
      </c>
      <c r="I1112" s="1">
        <v>1339</v>
      </c>
      <c r="J1112" s="1" t="s">
        <v>132</v>
      </c>
      <c r="K1112" s="1" t="s">
        <v>4020</v>
      </c>
      <c r="L1112" s="1" t="s">
        <v>132</v>
      </c>
      <c r="M1112" s="1" t="s">
        <v>132</v>
      </c>
      <c r="N1112" s="1" t="s">
        <v>132</v>
      </c>
      <c r="O1112" s="1" t="s">
        <v>132</v>
      </c>
      <c r="P1112" s="1" t="s">
        <v>132</v>
      </c>
    </row>
    <row r="1113" spans="1:16" ht="14.25" customHeight="1" x14ac:dyDescent="0.3">
      <c r="A1113" s="1">
        <v>2019</v>
      </c>
      <c r="B1113" s="6">
        <v>1150</v>
      </c>
      <c r="C1113" s="1" t="s">
        <v>2033</v>
      </c>
      <c r="D1113" s="7">
        <v>3002</v>
      </c>
      <c r="E1113" s="1" t="s">
        <v>2034</v>
      </c>
      <c r="F1113" s="1" t="s">
        <v>4023</v>
      </c>
      <c r="G1113" s="1" t="s">
        <v>4019</v>
      </c>
      <c r="H1113" s="1">
        <v>1339</v>
      </c>
      <c r="I1113" s="1">
        <v>1339</v>
      </c>
      <c r="J1113" s="1" t="s">
        <v>132</v>
      </c>
      <c r="K1113" s="8" t="s">
        <v>4020</v>
      </c>
      <c r="L1113" s="9" t="s">
        <v>132</v>
      </c>
      <c r="M1113" s="1" t="s">
        <v>132</v>
      </c>
      <c r="N1113" s="1" t="s">
        <v>132</v>
      </c>
      <c r="O1113" s="1" t="s">
        <v>132</v>
      </c>
      <c r="P1113" s="1" t="s">
        <v>132</v>
      </c>
    </row>
    <row r="1114" spans="1:16" ht="14.25" customHeight="1" x14ac:dyDescent="0.3">
      <c r="A1114" s="1">
        <v>2019</v>
      </c>
      <c r="B1114" s="6">
        <v>1150</v>
      </c>
      <c r="C1114" s="1" t="s">
        <v>2033</v>
      </c>
      <c r="D1114" s="7">
        <v>3224</v>
      </c>
      <c r="E1114" s="1" t="s">
        <v>1004</v>
      </c>
      <c r="F1114" s="1" t="s">
        <v>4024</v>
      </c>
      <c r="G1114" s="1" t="s">
        <v>4019</v>
      </c>
      <c r="H1114" s="1">
        <v>1339</v>
      </c>
      <c r="I1114" s="1">
        <v>1339</v>
      </c>
      <c r="J1114" s="1" t="s">
        <v>132</v>
      </c>
      <c r="K1114" s="8" t="s">
        <v>3662</v>
      </c>
      <c r="L1114" s="9" t="s">
        <v>132</v>
      </c>
      <c r="M1114" s="1" t="s">
        <v>132</v>
      </c>
      <c r="N1114" s="1" t="s">
        <v>132</v>
      </c>
      <c r="O1114" s="1" t="s">
        <v>132</v>
      </c>
      <c r="P1114" s="1" t="s">
        <v>132</v>
      </c>
    </row>
    <row r="1115" spans="1:16" ht="14.25" customHeight="1" x14ac:dyDescent="0.3">
      <c r="A1115" s="1">
        <v>2019</v>
      </c>
      <c r="B1115" s="6">
        <v>1150</v>
      </c>
      <c r="C1115" s="1" t="s">
        <v>4094</v>
      </c>
      <c r="D1115" s="7">
        <v>3226</v>
      </c>
      <c r="E1115" s="1" t="s">
        <v>2046</v>
      </c>
      <c r="F1115" s="1" t="s">
        <v>4055</v>
      </c>
      <c r="G1115" s="1" t="s">
        <v>4019</v>
      </c>
      <c r="H1115" s="1">
        <v>1339</v>
      </c>
      <c r="I1115" s="1">
        <v>1339</v>
      </c>
      <c r="J1115" s="1" t="s">
        <v>132</v>
      </c>
      <c r="K1115" s="8" t="s">
        <v>4020</v>
      </c>
      <c r="L1115" s="9" t="s">
        <v>132</v>
      </c>
      <c r="M1115" s="1" t="s">
        <v>132</v>
      </c>
      <c r="N1115" s="1" t="s">
        <v>132</v>
      </c>
      <c r="O1115" s="1" t="s">
        <v>132</v>
      </c>
      <c r="P1115" s="1" t="s">
        <v>132</v>
      </c>
    </row>
    <row r="1116" spans="1:16" ht="14.25" customHeight="1" x14ac:dyDescent="0.3">
      <c r="A1116" s="1">
        <v>2019</v>
      </c>
      <c r="B1116" s="6">
        <v>1150</v>
      </c>
      <c r="C1116" s="1" t="s">
        <v>2033</v>
      </c>
      <c r="D1116" s="7">
        <v>6858</v>
      </c>
      <c r="E1116" s="1" t="s">
        <v>1051</v>
      </c>
      <c r="F1116" s="1" t="s">
        <v>4024</v>
      </c>
      <c r="G1116" s="1" t="s">
        <v>4019</v>
      </c>
      <c r="H1116" s="1">
        <v>1339</v>
      </c>
      <c r="I1116" s="1">
        <v>1339</v>
      </c>
      <c r="J1116" s="1" t="s">
        <v>132</v>
      </c>
      <c r="K1116" s="8" t="s">
        <v>3662</v>
      </c>
      <c r="L1116" s="9" t="s">
        <v>132</v>
      </c>
      <c r="M1116" s="1" t="s">
        <v>132</v>
      </c>
      <c r="N1116" s="1" t="s">
        <v>132</v>
      </c>
      <c r="O1116" s="1" t="s">
        <v>132</v>
      </c>
      <c r="P1116" s="1" t="s">
        <v>132</v>
      </c>
    </row>
    <row r="1117" spans="1:16" ht="14.25" customHeight="1" x14ac:dyDescent="0.3">
      <c r="A1117" s="1">
        <v>2019</v>
      </c>
      <c r="B1117" s="1">
        <v>1160</v>
      </c>
      <c r="C1117" s="1" t="s">
        <v>968</v>
      </c>
      <c r="D1117" s="1" t="s">
        <v>87</v>
      </c>
      <c r="E1117" s="1" t="s">
        <v>87</v>
      </c>
      <c r="F1117" s="1" t="s">
        <v>4032</v>
      </c>
      <c r="G1117" s="1" t="s">
        <v>4019</v>
      </c>
      <c r="H1117" s="1">
        <v>203</v>
      </c>
      <c r="I1117" s="1">
        <v>203</v>
      </c>
      <c r="J1117" s="1" t="s">
        <v>12</v>
      </c>
      <c r="K1117" s="1" t="s">
        <v>4033</v>
      </c>
      <c r="L1117" s="1" t="s">
        <v>12</v>
      </c>
      <c r="M1117" s="1" t="s">
        <v>4047</v>
      </c>
      <c r="N1117" s="1" t="s">
        <v>12</v>
      </c>
      <c r="O1117" s="1" t="s">
        <v>12</v>
      </c>
      <c r="P1117" s="1" t="s">
        <v>12</v>
      </c>
    </row>
    <row r="1118" spans="1:16" ht="14.25" customHeight="1" x14ac:dyDescent="0.3">
      <c r="A1118" s="1">
        <v>2019</v>
      </c>
      <c r="B1118" s="6">
        <v>1160</v>
      </c>
      <c r="C1118" s="1" t="s">
        <v>968</v>
      </c>
      <c r="D1118" s="7">
        <v>3220</v>
      </c>
      <c r="E1118" s="1" t="s">
        <v>969</v>
      </c>
      <c r="F1118" s="1" t="s">
        <v>4023</v>
      </c>
      <c r="G1118" s="1" t="s">
        <v>4019</v>
      </c>
      <c r="H1118" s="1">
        <v>203</v>
      </c>
      <c r="I1118" s="1">
        <v>203</v>
      </c>
      <c r="J1118" s="1" t="s">
        <v>12</v>
      </c>
      <c r="K1118" s="8" t="s">
        <v>4033</v>
      </c>
      <c r="L1118" s="9" t="s">
        <v>12</v>
      </c>
      <c r="M1118" s="1" t="s">
        <v>4047</v>
      </c>
      <c r="N1118" s="1" t="s">
        <v>12</v>
      </c>
      <c r="O1118" s="1" t="s">
        <v>12</v>
      </c>
      <c r="P1118" s="1" t="s">
        <v>12</v>
      </c>
    </row>
    <row r="1119" spans="1:16" ht="14.25" customHeight="1" x14ac:dyDescent="0.3">
      <c r="A1119" s="1">
        <v>2019</v>
      </c>
      <c r="B1119" s="6">
        <v>1160</v>
      </c>
      <c r="C1119" s="1" t="s">
        <v>968</v>
      </c>
      <c r="D1119" s="7">
        <v>3228</v>
      </c>
      <c r="E1119" s="1" t="s">
        <v>1086</v>
      </c>
      <c r="F1119" s="1" t="s">
        <v>4024</v>
      </c>
      <c r="G1119" s="1" t="s">
        <v>4019</v>
      </c>
      <c r="H1119" s="1">
        <v>203</v>
      </c>
      <c r="I1119" s="1">
        <v>203</v>
      </c>
      <c r="J1119" s="1" t="s">
        <v>12</v>
      </c>
      <c r="K1119" s="8" t="s">
        <v>4033</v>
      </c>
      <c r="L1119" s="9" t="s">
        <v>12</v>
      </c>
      <c r="M1119" s="1" t="s">
        <v>4047</v>
      </c>
      <c r="N1119" s="1" t="s">
        <v>12</v>
      </c>
      <c r="O1119" s="1" t="s">
        <v>12</v>
      </c>
      <c r="P1119" s="1" t="s">
        <v>12</v>
      </c>
    </row>
    <row r="1120" spans="1:16" ht="14.25" customHeight="1" x14ac:dyDescent="0.3">
      <c r="A1120" s="1">
        <v>2019</v>
      </c>
      <c r="B1120" s="1">
        <v>1180</v>
      </c>
      <c r="C1120" s="1" t="s">
        <v>3373</v>
      </c>
      <c r="D1120" s="1" t="s">
        <v>87</v>
      </c>
      <c r="E1120" s="1" t="s">
        <v>87</v>
      </c>
      <c r="F1120" s="1" t="s">
        <v>4032</v>
      </c>
      <c r="G1120" s="1" t="s">
        <v>4019</v>
      </c>
      <c r="H1120" s="1">
        <v>5455</v>
      </c>
      <c r="I1120" s="1">
        <v>5455</v>
      </c>
      <c r="J1120" s="1" t="s">
        <v>12</v>
      </c>
      <c r="K1120" s="1" t="s">
        <v>4033</v>
      </c>
      <c r="L1120" s="1" t="s">
        <v>132</v>
      </c>
      <c r="M1120" s="1" t="s">
        <v>132</v>
      </c>
      <c r="N1120" s="1" t="s">
        <v>132</v>
      </c>
      <c r="O1120" s="1" t="s">
        <v>132</v>
      </c>
      <c r="P1120" s="1" t="s">
        <v>132</v>
      </c>
    </row>
    <row r="1121" spans="1:16" ht="14.25" customHeight="1" x14ac:dyDescent="0.3">
      <c r="A1121" s="1">
        <v>2019</v>
      </c>
      <c r="B1121" s="6">
        <v>1180</v>
      </c>
      <c r="C1121" s="1" t="s">
        <v>3373</v>
      </c>
      <c r="D1121" s="7">
        <v>429</v>
      </c>
      <c r="E1121" s="1" t="s">
        <v>3380</v>
      </c>
      <c r="F1121" s="1" t="s">
        <v>4024</v>
      </c>
      <c r="G1121" s="1" t="s">
        <v>4019</v>
      </c>
      <c r="H1121" s="1">
        <v>5455</v>
      </c>
      <c r="I1121" s="1">
        <v>5455</v>
      </c>
      <c r="J1121" s="1" t="s">
        <v>12</v>
      </c>
      <c r="K1121" s="8" t="s">
        <v>4033</v>
      </c>
      <c r="L1121" s="9" t="s">
        <v>132</v>
      </c>
      <c r="M1121" s="1" t="s">
        <v>132</v>
      </c>
      <c r="N1121" s="1" t="s">
        <v>132</v>
      </c>
      <c r="O1121" s="1" t="s">
        <v>132</v>
      </c>
      <c r="P1121" s="1" t="s">
        <v>132</v>
      </c>
    </row>
    <row r="1122" spans="1:16" ht="14.25" customHeight="1" x14ac:dyDescent="0.3">
      <c r="A1122" s="1">
        <v>2019</v>
      </c>
      <c r="B1122" s="6">
        <v>1180</v>
      </c>
      <c r="C1122" s="1" t="s">
        <v>3373</v>
      </c>
      <c r="D1122" s="7">
        <v>560</v>
      </c>
      <c r="E1122" s="1" t="s">
        <v>3386</v>
      </c>
      <c r="F1122" s="1" t="s">
        <v>4027</v>
      </c>
      <c r="G1122" s="1" t="s">
        <v>4022</v>
      </c>
      <c r="H1122" s="1">
        <v>5455</v>
      </c>
      <c r="I1122" s="1">
        <v>5455</v>
      </c>
      <c r="J1122" s="1" t="s">
        <v>12</v>
      </c>
      <c r="K1122" s="8" t="s">
        <v>4033</v>
      </c>
      <c r="L1122" s="9" t="s">
        <v>132</v>
      </c>
      <c r="M1122" s="1" t="s">
        <v>132</v>
      </c>
      <c r="N1122" s="1" t="s">
        <v>132</v>
      </c>
      <c r="O1122" s="1" t="s">
        <v>132</v>
      </c>
      <c r="P1122" s="1" t="s">
        <v>132</v>
      </c>
    </row>
    <row r="1123" spans="1:16" ht="14.25" customHeight="1" x14ac:dyDescent="0.3">
      <c r="A1123" s="1">
        <v>2019</v>
      </c>
      <c r="B1123" s="6">
        <v>1180</v>
      </c>
      <c r="C1123" s="1" t="s">
        <v>3373</v>
      </c>
      <c r="D1123" s="7">
        <v>561</v>
      </c>
      <c r="E1123" s="1" t="s">
        <v>3376</v>
      </c>
      <c r="F1123" s="1" t="s">
        <v>4024</v>
      </c>
      <c r="G1123" s="1" t="s">
        <v>4019</v>
      </c>
      <c r="H1123" s="1">
        <v>5455</v>
      </c>
      <c r="I1123" s="1">
        <v>5455</v>
      </c>
      <c r="J1123" s="1" t="s">
        <v>12</v>
      </c>
      <c r="K1123" s="8" t="s">
        <v>4033</v>
      </c>
      <c r="L1123" s="9" t="s">
        <v>132</v>
      </c>
      <c r="M1123" s="1" t="s">
        <v>132</v>
      </c>
      <c r="N1123" s="1" t="s">
        <v>132</v>
      </c>
      <c r="O1123" s="1" t="s">
        <v>132</v>
      </c>
      <c r="P1123" s="1" t="s">
        <v>132</v>
      </c>
    </row>
    <row r="1124" spans="1:16" ht="14.25" customHeight="1" x14ac:dyDescent="0.3">
      <c r="A1124" s="1">
        <v>2019</v>
      </c>
      <c r="B1124" s="6">
        <v>1180</v>
      </c>
      <c r="C1124" s="1" t="s">
        <v>3373</v>
      </c>
      <c r="D1124" s="7">
        <v>570</v>
      </c>
      <c r="E1124" s="1" t="s">
        <v>3374</v>
      </c>
      <c r="F1124" s="1" t="s">
        <v>4025</v>
      </c>
      <c r="G1124" s="1" t="s">
        <v>4019</v>
      </c>
      <c r="H1124" s="1">
        <v>5455</v>
      </c>
      <c r="I1124" s="1">
        <v>5455</v>
      </c>
      <c r="J1124" s="1" t="s">
        <v>12</v>
      </c>
      <c r="K1124" s="8" t="s">
        <v>4033</v>
      </c>
      <c r="L1124" s="9" t="s">
        <v>132</v>
      </c>
      <c r="M1124" s="1" t="s">
        <v>132</v>
      </c>
      <c r="N1124" s="1" t="s">
        <v>132</v>
      </c>
      <c r="O1124" s="1" t="s">
        <v>132</v>
      </c>
      <c r="P1124" s="1" t="s">
        <v>132</v>
      </c>
    </row>
    <row r="1125" spans="1:16" ht="14.25" customHeight="1" x14ac:dyDescent="0.3">
      <c r="A1125" s="1">
        <v>2019</v>
      </c>
      <c r="B1125" s="6">
        <v>1180</v>
      </c>
      <c r="C1125" s="1" t="s">
        <v>3373</v>
      </c>
      <c r="D1125" s="7">
        <v>1006</v>
      </c>
      <c r="E1125" s="1" t="s">
        <v>3398</v>
      </c>
      <c r="F1125" s="1" t="s">
        <v>4043</v>
      </c>
      <c r="G1125" s="1" t="s">
        <v>4019</v>
      </c>
      <c r="H1125" s="1">
        <v>5455</v>
      </c>
      <c r="I1125" s="1">
        <v>5455</v>
      </c>
      <c r="J1125" s="1" t="s">
        <v>132</v>
      </c>
      <c r="K1125" s="8" t="s">
        <v>4020</v>
      </c>
      <c r="L1125" s="9" t="s">
        <v>132</v>
      </c>
      <c r="M1125" s="1" t="s">
        <v>132</v>
      </c>
      <c r="N1125" s="1" t="s">
        <v>132</v>
      </c>
      <c r="O1125" s="1" t="s">
        <v>132</v>
      </c>
      <c r="P1125" s="1" t="s">
        <v>132</v>
      </c>
    </row>
    <row r="1126" spans="1:16" ht="14.25" customHeight="1" x14ac:dyDescent="0.3">
      <c r="A1126" s="1">
        <v>2019</v>
      </c>
      <c r="B1126" s="6">
        <v>1180</v>
      </c>
      <c r="C1126" s="1" t="s">
        <v>3373</v>
      </c>
      <c r="D1126" s="7">
        <v>1296</v>
      </c>
      <c r="E1126" s="1" t="s">
        <v>3383</v>
      </c>
      <c r="F1126" s="1" t="s">
        <v>4024</v>
      </c>
      <c r="G1126" s="1" t="s">
        <v>4019</v>
      </c>
      <c r="H1126" s="1">
        <v>5455</v>
      </c>
      <c r="I1126" s="1">
        <v>5455</v>
      </c>
      <c r="J1126" s="1" t="s">
        <v>12</v>
      </c>
      <c r="K1126" s="8" t="s">
        <v>4033</v>
      </c>
      <c r="L1126" s="9" t="s">
        <v>132</v>
      </c>
      <c r="M1126" s="1" t="s">
        <v>132</v>
      </c>
      <c r="N1126" s="1" t="s">
        <v>132</v>
      </c>
      <c r="O1126" s="1" t="s">
        <v>132</v>
      </c>
      <c r="P1126" s="1" t="s">
        <v>132</v>
      </c>
    </row>
    <row r="1127" spans="1:16" ht="14.25" customHeight="1" x14ac:dyDescent="0.3">
      <c r="A1127" s="1">
        <v>2019</v>
      </c>
      <c r="B1127" s="6">
        <v>1180</v>
      </c>
      <c r="C1127" s="1" t="s">
        <v>3373</v>
      </c>
      <c r="D1127" s="7">
        <v>2063</v>
      </c>
      <c r="E1127" s="1" t="s">
        <v>3388</v>
      </c>
      <c r="F1127" s="1" t="s">
        <v>4027</v>
      </c>
      <c r="G1127" s="1" t="s">
        <v>4022</v>
      </c>
      <c r="H1127" s="1">
        <v>5455</v>
      </c>
      <c r="I1127" s="1">
        <v>5455</v>
      </c>
      <c r="J1127" s="1" t="s">
        <v>132</v>
      </c>
      <c r="K1127" s="8" t="s">
        <v>4020</v>
      </c>
      <c r="L1127" s="9" t="s">
        <v>132</v>
      </c>
      <c r="M1127" s="1" t="s">
        <v>132</v>
      </c>
      <c r="N1127" s="1" t="s">
        <v>132</v>
      </c>
      <c r="O1127" s="1" t="s">
        <v>132</v>
      </c>
      <c r="P1127" s="1" t="s">
        <v>132</v>
      </c>
    </row>
    <row r="1128" spans="1:16" ht="14.25" customHeight="1" x14ac:dyDescent="0.3">
      <c r="A1128" s="1">
        <v>2019</v>
      </c>
      <c r="B1128" s="6">
        <v>1180</v>
      </c>
      <c r="C1128" s="1" t="s">
        <v>3373</v>
      </c>
      <c r="D1128" s="7">
        <v>3460</v>
      </c>
      <c r="E1128" s="1" t="s">
        <v>3406</v>
      </c>
      <c r="F1128" s="1" t="s">
        <v>4023</v>
      </c>
      <c r="G1128" s="1" t="s">
        <v>4019</v>
      </c>
      <c r="H1128" s="1">
        <v>5455</v>
      </c>
      <c r="I1128" s="1">
        <v>5455</v>
      </c>
      <c r="J1128" s="1" t="s">
        <v>132</v>
      </c>
      <c r="K1128" s="8" t="s">
        <v>4020</v>
      </c>
      <c r="L1128" s="9" t="s">
        <v>132</v>
      </c>
      <c r="M1128" s="1" t="s">
        <v>132</v>
      </c>
      <c r="N1128" s="1" t="s">
        <v>132</v>
      </c>
      <c r="O1128" s="1" t="s">
        <v>132</v>
      </c>
      <c r="P1128" s="1" t="s">
        <v>132</v>
      </c>
    </row>
    <row r="1129" spans="1:16" ht="14.25" customHeight="1" x14ac:dyDescent="0.3">
      <c r="A1129" s="1">
        <v>2019</v>
      </c>
      <c r="B1129" s="6">
        <v>1180</v>
      </c>
      <c r="C1129" s="1" t="s">
        <v>3373</v>
      </c>
      <c r="D1129" s="7">
        <v>3464</v>
      </c>
      <c r="E1129" s="1" t="s">
        <v>3392</v>
      </c>
      <c r="F1129" s="1" t="s">
        <v>4023</v>
      </c>
      <c r="G1129" s="1" t="s">
        <v>4019</v>
      </c>
      <c r="H1129" s="1">
        <v>5455</v>
      </c>
      <c r="I1129" s="1">
        <v>5455</v>
      </c>
      <c r="J1129" s="1" t="s">
        <v>12</v>
      </c>
      <c r="K1129" s="8" t="s">
        <v>4033</v>
      </c>
      <c r="L1129" s="9" t="s">
        <v>132</v>
      </c>
      <c r="M1129" s="1" t="s">
        <v>132</v>
      </c>
      <c r="N1129" s="1" t="s">
        <v>132</v>
      </c>
      <c r="O1129" s="1" t="s">
        <v>132</v>
      </c>
      <c r="P1129" s="1" t="s">
        <v>132</v>
      </c>
    </row>
    <row r="1130" spans="1:16" ht="14.25" customHeight="1" x14ac:dyDescent="0.3">
      <c r="A1130" s="1">
        <v>2019</v>
      </c>
      <c r="B1130" s="6">
        <v>1180</v>
      </c>
      <c r="C1130" s="1" t="s">
        <v>3373</v>
      </c>
      <c r="D1130" s="7">
        <v>3468</v>
      </c>
      <c r="E1130" s="1" t="s">
        <v>3390</v>
      </c>
      <c r="F1130" s="1" t="s">
        <v>4024</v>
      </c>
      <c r="G1130" s="1" t="s">
        <v>4019</v>
      </c>
      <c r="H1130" s="1">
        <v>5455</v>
      </c>
      <c r="I1130" s="1">
        <v>5455</v>
      </c>
      <c r="J1130" s="1" t="s">
        <v>12</v>
      </c>
      <c r="K1130" s="8" t="s">
        <v>4033</v>
      </c>
      <c r="L1130" s="9" t="s">
        <v>132</v>
      </c>
      <c r="M1130" s="1" t="s">
        <v>132</v>
      </c>
      <c r="N1130" s="1" t="s">
        <v>132</v>
      </c>
      <c r="O1130" s="1" t="s">
        <v>132</v>
      </c>
      <c r="P1130" s="1" t="s">
        <v>132</v>
      </c>
    </row>
    <row r="1131" spans="1:16" ht="14.25" customHeight="1" x14ac:dyDescent="0.3">
      <c r="A1131" s="1">
        <v>2019</v>
      </c>
      <c r="B1131" s="6">
        <v>1180</v>
      </c>
      <c r="C1131" s="1" t="s">
        <v>3373</v>
      </c>
      <c r="D1131" s="7">
        <v>7298</v>
      </c>
      <c r="E1131" s="1" t="s">
        <v>3394</v>
      </c>
      <c r="F1131" s="1" t="s">
        <v>4024</v>
      </c>
      <c r="G1131" s="1" t="s">
        <v>4019</v>
      </c>
      <c r="H1131" s="1">
        <v>5455</v>
      </c>
      <c r="I1131" s="1">
        <v>5455</v>
      </c>
      <c r="J1131" s="1" t="s">
        <v>132</v>
      </c>
      <c r="K1131" s="8" t="s">
        <v>3662</v>
      </c>
      <c r="L1131" s="9" t="s">
        <v>132</v>
      </c>
      <c r="M1131" s="1" t="s">
        <v>132</v>
      </c>
      <c r="N1131" s="1" t="s">
        <v>132</v>
      </c>
      <c r="O1131" s="1" t="s">
        <v>132</v>
      </c>
      <c r="P1131" s="1" t="s">
        <v>132</v>
      </c>
    </row>
    <row r="1132" spans="1:16" ht="14.25" customHeight="1" x14ac:dyDescent="0.3">
      <c r="A1132" s="1">
        <v>2019</v>
      </c>
      <c r="B1132" s="6">
        <v>1180</v>
      </c>
      <c r="C1132" s="1" t="s">
        <v>3373</v>
      </c>
      <c r="D1132" s="7">
        <v>7422</v>
      </c>
      <c r="E1132" s="1" t="s">
        <v>3396</v>
      </c>
      <c r="F1132" s="1" t="s">
        <v>4024</v>
      </c>
      <c r="G1132" s="1" t="s">
        <v>4019</v>
      </c>
      <c r="H1132" s="1">
        <v>5455</v>
      </c>
      <c r="I1132" s="1">
        <v>5455</v>
      </c>
      <c r="J1132" s="1" t="s">
        <v>132</v>
      </c>
      <c r="K1132" s="8" t="s">
        <v>3662</v>
      </c>
      <c r="L1132" s="9" t="s">
        <v>132</v>
      </c>
      <c r="M1132" s="1" t="s">
        <v>132</v>
      </c>
      <c r="N1132" s="1" t="s">
        <v>132</v>
      </c>
      <c r="O1132" s="1" t="s">
        <v>132</v>
      </c>
      <c r="P1132" s="1" t="s">
        <v>132</v>
      </c>
    </row>
    <row r="1133" spans="1:16" ht="14.25" customHeight="1" x14ac:dyDescent="0.3">
      <c r="A1133" s="1">
        <v>2019</v>
      </c>
      <c r="B1133" s="6">
        <v>1180</v>
      </c>
      <c r="C1133" s="1" t="s">
        <v>3373</v>
      </c>
      <c r="D1133" s="7">
        <v>8038</v>
      </c>
      <c r="E1133" s="1" t="s">
        <v>3421</v>
      </c>
      <c r="F1133" s="1" t="s">
        <v>4023</v>
      </c>
      <c r="G1133" s="1" t="s">
        <v>4019</v>
      </c>
      <c r="H1133" s="1">
        <v>5455</v>
      </c>
      <c r="I1133" s="1">
        <v>5455</v>
      </c>
      <c r="J1133" s="1" t="s">
        <v>12</v>
      </c>
      <c r="K1133" s="8" t="s">
        <v>4033</v>
      </c>
      <c r="L1133" s="9" t="s">
        <v>132</v>
      </c>
      <c r="M1133" s="1" t="s">
        <v>132</v>
      </c>
      <c r="N1133" s="1" t="s">
        <v>132</v>
      </c>
      <c r="O1133" s="1" t="s">
        <v>132</v>
      </c>
      <c r="P1133" s="1" t="s">
        <v>132</v>
      </c>
    </row>
    <row r="1134" spans="1:16" ht="14.25" customHeight="1" x14ac:dyDescent="0.3">
      <c r="A1134" s="1">
        <v>2019</v>
      </c>
      <c r="B1134" s="1">
        <v>1195</v>
      </c>
      <c r="C1134" s="1" t="s">
        <v>2048</v>
      </c>
      <c r="D1134" s="1" t="s">
        <v>87</v>
      </c>
      <c r="E1134" s="1" t="s">
        <v>87</v>
      </c>
      <c r="F1134" s="1" t="s">
        <v>4051</v>
      </c>
      <c r="G1134" s="1" t="s">
        <v>4019</v>
      </c>
      <c r="H1134" s="1">
        <v>4619</v>
      </c>
      <c r="I1134" s="1">
        <v>4619</v>
      </c>
      <c r="J1134" s="1" t="s">
        <v>132</v>
      </c>
      <c r="K1134" s="1" t="s">
        <v>3662</v>
      </c>
      <c r="L1134" s="1" t="s">
        <v>132</v>
      </c>
      <c r="M1134" s="1" t="s">
        <v>132</v>
      </c>
      <c r="N1134" s="1" t="s">
        <v>132</v>
      </c>
      <c r="O1134" s="1" t="s">
        <v>132</v>
      </c>
      <c r="P1134" s="1" t="s">
        <v>132</v>
      </c>
    </row>
    <row r="1135" spans="1:16" ht="14.25" customHeight="1" x14ac:dyDescent="0.3">
      <c r="A1135" s="1">
        <v>2019</v>
      </c>
      <c r="B1135" s="6">
        <v>1195</v>
      </c>
      <c r="C1135" s="1" t="s">
        <v>2048</v>
      </c>
      <c r="D1135" s="7">
        <v>65</v>
      </c>
      <c r="E1135" s="1" t="s">
        <v>2068</v>
      </c>
      <c r="F1135" s="1" t="s">
        <v>4024</v>
      </c>
      <c r="G1135" s="1" t="s">
        <v>4019</v>
      </c>
      <c r="H1135" s="1">
        <v>4619</v>
      </c>
      <c r="I1135" s="1">
        <v>4619</v>
      </c>
      <c r="J1135" s="1" t="s">
        <v>132</v>
      </c>
      <c r="K1135" s="8" t="s">
        <v>3662</v>
      </c>
      <c r="L1135" s="9" t="s">
        <v>132</v>
      </c>
      <c r="M1135" s="1" t="s">
        <v>132</v>
      </c>
      <c r="N1135" s="1" t="s">
        <v>132</v>
      </c>
      <c r="O1135" s="1" t="s">
        <v>132</v>
      </c>
      <c r="P1135" s="1" t="s">
        <v>132</v>
      </c>
    </row>
    <row r="1136" spans="1:16" ht="14.25" customHeight="1" x14ac:dyDescent="0.3">
      <c r="A1136" s="1">
        <v>2019</v>
      </c>
      <c r="B1136" s="6">
        <v>1195</v>
      </c>
      <c r="C1136" s="1" t="s">
        <v>2048</v>
      </c>
      <c r="D1136" s="7">
        <v>2573</v>
      </c>
      <c r="E1136" s="1" t="s">
        <v>2070</v>
      </c>
      <c r="F1136" s="1" t="s">
        <v>4024</v>
      </c>
      <c r="G1136" s="1" t="s">
        <v>4019</v>
      </c>
      <c r="H1136" s="1">
        <v>4619</v>
      </c>
      <c r="I1136" s="1">
        <v>4619</v>
      </c>
      <c r="J1136" s="1" t="s">
        <v>132</v>
      </c>
      <c r="K1136" s="8" t="s">
        <v>3662</v>
      </c>
      <c r="L1136" s="9" t="s">
        <v>132</v>
      </c>
      <c r="M1136" s="1" t="s">
        <v>132</v>
      </c>
      <c r="N1136" s="1" t="s">
        <v>132</v>
      </c>
      <c r="O1136" s="1" t="s">
        <v>132</v>
      </c>
      <c r="P1136" s="1" t="s">
        <v>132</v>
      </c>
    </row>
    <row r="1137" spans="1:16" ht="14.25" customHeight="1" x14ac:dyDescent="0.3">
      <c r="A1137" s="1">
        <v>2019</v>
      </c>
      <c r="B1137" s="6">
        <v>1195</v>
      </c>
      <c r="C1137" s="1" t="s">
        <v>2048</v>
      </c>
      <c r="D1137" s="7">
        <v>3281</v>
      </c>
      <c r="E1137" s="1" t="s">
        <v>2049</v>
      </c>
      <c r="F1137" s="1" t="s">
        <v>4023</v>
      </c>
      <c r="G1137" s="1" t="s">
        <v>4019</v>
      </c>
      <c r="H1137" s="1">
        <v>4619</v>
      </c>
      <c r="I1137" s="1">
        <v>4619</v>
      </c>
      <c r="J1137" s="1" t="s">
        <v>132</v>
      </c>
      <c r="K1137" s="8" t="s">
        <v>4020</v>
      </c>
      <c r="L1137" s="9" t="s">
        <v>132</v>
      </c>
      <c r="M1137" s="1" t="s">
        <v>132</v>
      </c>
      <c r="N1137" s="1" t="s">
        <v>132</v>
      </c>
      <c r="O1137" s="1" t="s">
        <v>132</v>
      </c>
      <c r="P1137" s="1" t="s">
        <v>132</v>
      </c>
    </row>
    <row r="1138" spans="1:16" ht="14.25" customHeight="1" x14ac:dyDescent="0.3">
      <c r="A1138" s="1">
        <v>2019</v>
      </c>
      <c r="B1138" s="6">
        <v>1195</v>
      </c>
      <c r="C1138" s="1" t="s">
        <v>2048</v>
      </c>
      <c r="D1138" s="7">
        <v>3967</v>
      </c>
      <c r="E1138" s="1" t="s">
        <v>412</v>
      </c>
      <c r="F1138" s="1" t="s">
        <v>4024</v>
      </c>
      <c r="G1138" s="1" t="s">
        <v>4019</v>
      </c>
      <c r="H1138" s="1">
        <v>4619</v>
      </c>
      <c r="I1138" s="1">
        <v>4619</v>
      </c>
      <c r="J1138" s="1" t="s">
        <v>132</v>
      </c>
      <c r="K1138" s="8" t="s">
        <v>3662</v>
      </c>
      <c r="L1138" s="9" t="s">
        <v>132</v>
      </c>
      <c r="M1138" s="1" t="s">
        <v>132</v>
      </c>
      <c r="N1138" s="1" t="s">
        <v>132</v>
      </c>
      <c r="O1138" s="1" t="s">
        <v>132</v>
      </c>
      <c r="P1138" s="1" t="s">
        <v>132</v>
      </c>
    </row>
    <row r="1139" spans="1:16" ht="14.25" customHeight="1" x14ac:dyDescent="0.3">
      <c r="A1139" s="1">
        <v>2019</v>
      </c>
      <c r="B1139" s="6">
        <v>1195</v>
      </c>
      <c r="C1139" s="1" t="s">
        <v>2048</v>
      </c>
      <c r="D1139" s="7">
        <v>4510</v>
      </c>
      <c r="E1139" s="1" t="s">
        <v>2074</v>
      </c>
      <c r="F1139" s="1" t="s">
        <v>4024</v>
      </c>
      <c r="G1139" s="1" t="s">
        <v>4019</v>
      </c>
      <c r="H1139" s="1">
        <v>4619</v>
      </c>
      <c r="I1139" s="1">
        <v>4619</v>
      </c>
      <c r="J1139" s="1" t="s">
        <v>132</v>
      </c>
      <c r="K1139" s="8" t="s">
        <v>3662</v>
      </c>
      <c r="L1139" s="9" t="s">
        <v>132</v>
      </c>
      <c r="M1139" s="1" t="s">
        <v>132</v>
      </c>
      <c r="N1139" s="1" t="s">
        <v>132</v>
      </c>
      <c r="O1139" s="1" t="s">
        <v>132</v>
      </c>
      <c r="P1139" s="1" t="s">
        <v>132</v>
      </c>
    </row>
    <row r="1140" spans="1:16" ht="14.25" customHeight="1" x14ac:dyDescent="0.3">
      <c r="A1140" s="1">
        <v>2019</v>
      </c>
      <c r="B1140" s="6">
        <v>1195</v>
      </c>
      <c r="C1140" s="1" t="s">
        <v>2048</v>
      </c>
      <c r="D1140" s="7">
        <v>7356</v>
      </c>
      <c r="E1140" s="1" t="s">
        <v>2057</v>
      </c>
      <c r="F1140" s="1" t="s">
        <v>4052</v>
      </c>
      <c r="G1140" s="1" t="s">
        <v>4019</v>
      </c>
      <c r="H1140" s="1">
        <v>4619</v>
      </c>
      <c r="I1140" s="1">
        <v>4619</v>
      </c>
      <c r="J1140" s="1" t="s">
        <v>132</v>
      </c>
      <c r="K1140" s="8" t="s">
        <v>4020</v>
      </c>
      <c r="L1140" s="9" t="s">
        <v>132</v>
      </c>
      <c r="M1140" s="1" t="s">
        <v>132</v>
      </c>
      <c r="N1140" s="1" t="s">
        <v>132</v>
      </c>
      <c r="O1140" s="1" t="s">
        <v>132</v>
      </c>
      <c r="P1140" s="1" t="s">
        <v>132</v>
      </c>
    </row>
    <row r="1141" spans="1:16" ht="14.25" customHeight="1" x14ac:dyDescent="0.3">
      <c r="A1141" s="1">
        <v>2019</v>
      </c>
      <c r="B1141" s="6">
        <v>1195</v>
      </c>
      <c r="C1141" s="1" t="s">
        <v>2048</v>
      </c>
      <c r="D1141" s="7">
        <v>7360</v>
      </c>
      <c r="E1141" s="1" t="s">
        <v>2076</v>
      </c>
      <c r="F1141" s="1" t="s">
        <v>4028</v>
      </c>
      <c r="G1141" s="1" t="s">
        <v>4019</v>
      </c>
      <c r="H1141" s="1">
        <v>4619</v>
      </c>
      <c r="I1141" s="1">
        <v>4619</v>
      </c>
      <c r="J1141" s="1" t="s">
        <v>132</v>
      </c>
      <c r="K1141" s="8" t="s">
        <v>3662</v>
      </c>
      <c r="L1141" s="9" t="s">
        <v>132</v>
      </c>
      <c r="M1141" s="1" t="s">
        <v>132</v>
      </c>
      <c r="N1141" s="1" t="s">
        <v>132</v>
      </c>
      <c r="O1141" s="1" t="s">
        <v>132</v>
      </c>
      <c r="P1141" s="1" t="s">
        <v>132</v>
      </c>
    </row>
    <row r="1142" spans="1:16" ht="14.25" customHeight="1" x14ac:dyDescent="0.3">
      <c r="A1142" s="1">
        <v>2019</v>
      </c>
      <c r="B1142" s="6">
        <v>1195</v>
      </c>
      <c r="C1142" s="1" t="s">
        <v>2048</v>
      </c>
      <c r="D1142" s="7">
        <v>7388</v>
      </c>
      <c r="E1142" s="1" t="s">
        <v>2072</v>
      </c>
      <c r="F1142" s="1" t="s">
        <v>4073</v>
      </c>
      <c r="G1142" s="1" t="s">
        <v>4019</v>
      </c>
      <c r="H1142" s="1">
        <v>4619</v>
      </c>
      <c r="I1142" s="1">
        <v>4619</v>
      </c>
      <c r="J1142" s="1" t="s">
        <v>132</v>
      </c>
      <c r="K1142" s="8" t="s">
        <v>4020</v>
      </c>
      <c r="L1142" s="9" t="s">
        <v>132</v>
      </c>
      <c r="M1142" s="1" t="s">
        <v>132</v>
      </c>
      <c r="N1142" s="1" t="s">
        <v>132</v>
      </c>
      <c r="O1142" s="1" t="s">
        <v>132</v>
      </c>
      <c r="P1142" s="1" t="s">
        <v>132</v>
      </c>
    </row>
    <row r="1143" spans="1:16" ht="14.25" customHeight="1" x14ac:dyDescent="0.3">
      <c r="A1143" s="1">
        <v>2019</v>
      </c>
      <c r="B1143" s="6">
        <v>1195</v>
      </c>
      <c r="C1143" s="1" t="s">
        <v>2048</v>
      </c>
      <c r="D1143" s="7">
        <v>7890</v>
      </c>
      <c r="E1143" s="1" t="s">
        <v>2066</v>
      </c>
      <c r="F1143" s="1" t="s">
        <v>4024</v>
      </c>
      <c r="G1143" s="1" t="s">
        <v>4019</v>
      </c>
      <c r="H1143" s="1">
        <v>4619</v>
      </c>
      <c r="I1143" s="1">
        <v>4619</v>
      </c>
      <c r="J1143" s="1" t="s">
        <v>132</v>
      </c>
      <c r="K1143" s="8" t="s">
        <v>3662</v>
      </c>
      <c r="L1143" s="9" t="s">
        <v>132</v>
      </c>
      <c r="M1143" s="1" t="s">
        <v>132</v>
      </c>
      <c r="N1143" s="1" t="s">
        <v>132</v>
      </c>
      <c r="O1143" s="1" t="s">
        <v>132</v>
      </c>
      <c r="P1143" s="1" t="s">
        <v>132</v>
      </c>
    </row>
    <row r="1144" spans="1:16" ht="14.25" customHeight="1" x14ac:dyDescent="0.3">
      <c r="A1144" s="1">
        <v>2019</v>
      </c>
      <c r="B1144" s="6">
        <v>1195</v>
      </c>
      <c r="C1144" s="1" t="s">
        <v>2048</v>
      </c>
      <c r="D1144" s="7">
        <v>9231</v>
      </c>
      <c r="E1144" s="1" t="s">
        <v>2084</v>
      </c>
      <c r="F1144" s="1" t="s">
        <v>4024</v>
      </c>
      <c r="G1144" s="1" t="s">
        <v>4019</v>
      </c>
      <c r="H1144" s="1">
        <v>4619</v>
      </c>
      <c r="I1144" s="1">
        <v>4619</v>
      </c>
      <c r="J1144" s="1" t="s">
        <v>132</v>
      </c>
      <c r="K1144" s="8" t="s">
        <v>3662</v>
      </c>
      <c r="L1144" s="9" t="s">
        <v>132</v>
      </c>
      <c r="M1144" s="1" t="s">
        <v>132</v>
      </c>
      <c r="N1144" s="1" t="s">
        <v>132</v>
      </c>
      <c r="O1144" s="1" t="s">
        <v>132</v>
      </c>
      <c r="P1144" s="1" t="s">
        <v>132</v>
      </c>
    </row>
    <row r="1145" spans="1:16" ht="14.25" customHeight="1" x14ac:dyDescent="0.3">
      <c r="A1145" s="1">
        <v>2019</v>
      </c>
      <c r="B1145" s="1">
        <v>1220</v>
      </c>
      <c r="C1145" s="1" t="s">
        <v>2043</v>
      </c>
      <c r="D1145" s="1" t="s">
        <v>87</v>
      </c>
      <c r="E1145" s="1" t="s">
        <v>87</v>
      </c>
      <c r="F1145" s="1" t="s">
        <v>4051</v>
      </c>
      <c r="G1145" s="1" t="s">
        <v>4019</v>
      </c>
      <c r="H1145" s="1">
        <v>1148</v>
      </c>
      <c r="I1145" s="1">
        <v>1148</v>
      </c>
      <c r="J1145" s="1" t="s">
        <v>132</v>
      </c>
      <c r="K1145" s="1" t="s">
        <v>3662</v>
      </c>
      <c r="L1145" s="1" t="s">
        <v>3032</v>
      </c>
      <c r="M1145" s="1" t="s">
        <v>4044</v>
      </c>
      <c r="N1145" s="1" t="s">
        <v>12</v>
      </c>
      <c r="O1145" s="1" t="s">
        <v>132</v>
      </c>
      <c r="P1145" s="1" t="s">
        <v>132</v>
      </c>
    </row>
    <row r="1146" spans="1:16" ht="14.25" customHeight="1" x14ac:dyDescent="0.3">
      <c r="A1146" s="1">
        <v>2019</v>
      </c>
      <c r="B1146" s="6">
        <v>1220</v>
      </c>
      <c r="C1146" s="1" t="s">
        <v>2043</v>
      </c>
      <c r="D1146" s="7">
        <v>3578</v>
      </c>
      <c r="E1146" s="1" t="s">
        <v>2044</v>
      </c>
      <c r="F1146" s="1" t="s">
        <v>4026</v>
      </c>
      <c r="G1146" s="1" t="s">
        <v>4019</v>
      </c>
      <c r="H1146" s="1">
        <v>1148</v>
      </c>
      <c r="I1146" s="1">
        <v>1148</v>
      </c>
      <c r="J1146" s="1" t="s">
        <v>132</v>
      </c>
      <c r="K1146" s="8" t="s">
        <v>4020</v>
      </c>
      <c r="L1146" s="9" t="s">
        <v>3032</v>
      </c>
      <c r="M1146" s="1" t="s">
        <v>4044</v>
      </c>
      <c r="N1146" s="1" t="s">
        <v>12</v>
      </c>
      <c r="O1146" s="1" t="s">
        <v>132</v>
      </c>
      <c r="P1146" s="1" t="s">
        <v>132</v>
      </c>
    </row>
    <row r="1147" spans="1:16" ht="14.25" customHeight="1" x14ac:dyDescent="0.3">
      <c r="A1147" s="1">
        <v>2019</v>
      </c>
      <c r="B1147" s="6">
        <v>1220</v>
      </c>
      <c r="C1147" s="1" t="s">
        <v>2043</v>
      </c>
      <c r="D1147" s="7">
        <v>3585</v>
      </c>
      <c r="E1147" s="1" t="s">
        <v>2059</v>
      </c>
      <c r="F1147" s="1" t="s">
        <v>4050</v>
      </c>
      <c r="G1147" s="1" t="s">
        <v>4019</v>
      </c>
      <c r="H1147" s="1">
        <v>1148</v>
      </c>
      <c r="I1147" s="1">
        <v>1148</v>
      </c>
      <c r="J1147" s="1" t="s">
        <v>132</v>
      </c>
      <c r="K1147" s="8" t="s">
        <v>3662</v>
      </c>
      <c r="L1147" s="9" t="s">
        <v>3032</v>
      </c>
      <c r="M1147" s="1" t="s">
        <v>4044</v>
      </c>
      <c r="N1147" s="1" t="s">
        <v>12</v>
      </c>
      <c r="O1147" s="1" t="s">
        <v>132</v>
      </c>
      <c r="P1147" s="1" t="s">
        <v>132</v>
      </c>
    </row>
    <row r="1148" spans="1:16" ht="14.25" customHeight="1" x14ac:dyDescent="0.3">
      <c r="A1148" s="1">
        <v>2019</v>
      </c>
      <c r="B1148" s="6">
        <v>1220</v>
      </c>
      <c r="C1148" s="1" t="s">
        <v>2043</v>
      </c>
      <c r="D1148" s="7">
        <v>3586</v>
      </c>
      <c r="E1148" s="1" t="s">
        <v>2061</v>
      </c>
      <c r="F1148" s="1" t="s">
        <v>4024</v>
      </c>
      <c r="G1148" s="1" t="s">
        <v>4019</v>
      </c>
      <c r="H1148" s="1">
        <v>1148</v>
      </c>
      <c r="I1148" s="1">
        <v>1148</v>
      </c>
      <c r="J1148" s="1" t="s">
        <v>132</v>
      </c>
      <c r="K1148" s="8" t="s">
        <v>3662</v>
      </c>
      <c r="L1148" s="9" t="s">
        <v>3032</v>
      </c>
      <c r="M1148" s="1" t="s">
        <v>4044</v>
      </c>
      <c r="N1148" s="1" t="s">
        <v>12</v>
      </c>
      <c r="O1148" s="1" t="s">
        <v>132</v>
      </c>
      <c r="P1148" s="1" t="s">
        <v>132</v>
      </c>
    </row>
    <row r="1149" spans="1:16" ht="14.25" customHeight="1" x14ac:dyDescent="0.3">
      <c r="A1149" s="1">
        <v>2019</v>
      </c>
      <c r="B1149" s="6">
        <v>1220</v>
      </c>
      <c r="C1149" s="1" t="s">
        <v>2043</v>
      </c>
      <c r="D1149" s="7">
        <v>8274</v>
      </c>
      <c r="E1149" s="1" t="s">
        <v>2063</v>
      </c>
      <c r="F1149" s="1" t="s">
        <v>4025</v>
      </c>
      <c r="G1149" s="1" t="s">
        <v>4019</v>
      </c>
      <c r="H1149" s="1">
        <v>1148</v>
      </c>
      <c r="I1149" s="1">
        <v>1148</v>
      </c>
      <c r="J1149" s="1" t="s">
        <v>132</v>
      </c>
      <c r="K1149" s="8" t="s">
        <v>3662</v>
      </c>
      <c r="L1149" s="9" t="s">
        <v>3032</v>
      </c>
      <c r="M1149" s="1" t="s">
        <v>4044</v>
      </c>
      <c r="N1149" s="1" t="s">
        <v>12</v>
      </c>
      <c r="O1149" s="1" t="s">
        <v>132</v>
      </c>
      <c r="P1149" s="1" t="s">
        <v>132</v>
      </c>
    </row>
    <row r="1150" spans="1:16" ht="14.25" customHeight="1" x14ac:dyDescent="0.3">
      <c r="A1150" s="1">
        <v>2019</v>
      </c>
      <c r="B1150" s="1">
        <v>1330</v>
      </c>
      <c r="C1150" s="1" t="s">
        <v>2091</v>
      </c>
      <c r="D1150" s="1" t="s">
        <v>87</v>
      </c>
      <c r="E1150" s="1" t="s">
        <v>87</v>
      </c>
      <c r="F1150" s="1" t="s">
        <v>4032</v>
      </c>
      <c r="G1150" s="1" t="s">
        <v>4019</v>
      </c>
      <c r="H1150" s="1">
        <v>452</v>
      </c>
      <c r="I1150" s="1">
        <v>452</v>
      </c>
      <c r="J1150" s="1" t="s">
        <v>132</v>
      </c>
      <c r="K1150" s="1" t="s">
        <v>3662</v>
      </c>
      <c r="L1150" s="1" t="s">
        <v>12</v>
      </c>
      <c r="M1150" s="1" t="s">
        <v>12</v>
      </c>
      <c r="N1150" s="1" t="s">
        <v>12</v>
      </c>
      <c r="O1150" s="1" t="s">
        <v>12</v>
      </c>
      <c r="P1150" s="1" t="s">
        <v>12</v>
      </c>
    </row>
    <row r="1151" spans="1:16" ht="14.25" customHeight="1" x14ac:dyDescent="0.3">
      <c r="A1151" s="1">
        <v>2019</v>
      </c>
      <c r="B1151" s="6">
        <v>1330</v>
      </c>
      <c r="C1151" s="1" t="s">
        <v>2091</v>
      </c>
      <c r="D1151" s="7">
        <v>1632</v>
      </c>
      <c r="E1151" s="1" t="s">
        <v>2092</v>
      </c>
      <c r="F1151" s="1" t="s">
        <v>4024</v>
      </c>
      <c r="G1151" s="1" t="s">
        <v>4019</v>
      </c>
      <c r="H1151" s="1">
        <v>452</v>
      </c>
      <c r="I1151" s="1">
        <v>452</v>
      </c>
      <c r="J1151" s="1" t="s">
        <v>132</v>
      </c>
      <c r="K1151" s="8" t="s">
        <v>3662</v>
      </c>
      <c r="L1151" s="9" t="s">
        <v>12</v>
      </c>
      <c r="M1151" s="1" t="s">
        <v>12</v>
      </c>
      <c r="N1151" s="1" t="s">
        <v>12</v>
      </c>
      <c r="O1151" s="1" t="s">
        <v>12</v>
      </c>
      <c r="P1151" s="1" t="s">
        <v>12</v>
      </c>
    </row>
    <row r="1152" spans="1:16" ht="14.25" customHeight="1" x14ac:dyDescent="0.3">
      <c r="A1152" s="1">
        <v>2019</v>
      </c>
      <c r="B1152" s="6">
        <v>1330</v>
      </c>
      <c r="C1152" s="1" t="s">
        <v>2091</v>
      </c>
      <c r="D1152" s="7">
        <v>1634</v>
      </c>
      <c r="E1152" s="1" t="s">
        <v>2094</v>
      </c>
      <c r="F1152" s="1" t="s">
        <v>4024</v>
      </c>
      <c r="G1152" s="1" t="s">
        <v>4019</v>
      </c>
      <c r="H1152" s="1">
        <v>452</v>
      </c>
      <c r="I1152" s="1">
        <v>452</v>
      </c>
      <c r="J1152" s="1" t="s">
        <v>132</v>
      </c>
      <c r="K1152" s="8" t="s">
        <v>3662</v>
      </c>
      <c r="L1152" s="9" t="s">
        <v>12</v>
      </c>
      <c r="M1152" s="1" t="s">
        <v>12</v>
      </c>
      <c r="N1152" s="1" t="s">
        <v>12</v>
      </c>
      <c r="O1152" s="1" t="s">
        <v>12</v>
      </c>
      <c r="P1152" s="1" t="s">
        <v>12</v>
      </c>
    </row>
    <row r="1153" spans="1:16" ht="14.25" customHeight="1" x14ac:dyDescent="0.3">
      <c r="A1153" s="1">
        <v>2019</v>
      </c>
      <c r="B1153" s="1">
        <v>1340</v>
      </c>
      <c r="C1153" s="1" t="s">
        <v>3854</v>
      </c>
      <c r="D1153" s="1" t="s">
        <v>87</v>
      </c>
      <c r="E1153" s="1" t="s">
        <v>87</v>
      </c>
      <c r="F1153" s="1" t="s">
        <v>4071</v>
      </c>
      <c r="G1153" s="1" t="s">
        <v>4019</v>
      </c>
      <c r="H1153" s="1">
        <v>408</v>
      </c>
      <c r="I1153" s="1">
        <v>408</v>
      </c>
      <c r="J1153" s="1" t="s">
        <v>12</v>
      </c>
      <c r="K1153" s="1" t="s">
        <v>4033</v>
      </c>
      <c r="L1153" s="1" t="s">
        <v>12</v>
      </c>
      <c r="M1153" s="1" t="s">
        <v>4047</v>
      </c>
      <c r="N1153" s="1" t="s">
        <v>12</v>
      </c>
      <c r="O1153" s="1" t="s">
        <v>12</v>
      </c>
      <c r="P1153" s="1" t="s">
        <v>12</v>
      </c>
    </row>
    <row r="1154" spans="1:16" ht="14.25" customHeight="1" x14ac:dyDescent="0.3">
      <c r="A1154" s="1">
        <v>2019</v>
      </c>
      <c r="B1154" s="6">
        <v>1340</v>
      </c>
      <c r="C1154" s="1" t="s">
        <v>3854</v>
      </c>
      <c r="D1154" s="7">
        <v>9420</v>
      </c>
      <c r="E1154" s="1" t="s">
        <v>3867</v>
      </c>
      <c r="F1154" s="1" t="s">
        <v>4025</v>
      </c>
      <c r="G1154" s="1" t="s">
        <v>4019</v>
      </c>
      <c r="H1154" s="1">
        <v>408</v>
      </c>
      <c r="I1154" s="1">
        <v>408</v>
      </c>
      <c r="J1154" s="1" t="s">
        <v>12</v>
      </c>
      <c r="K1154" s="8" t="s">
        <v>4033</v>
      </c>
      <c r="L1154" s="9" t="s">
        <v>12</v>
      </c>
      <c r="M1154" s="1" t="s">
        <v>4047</v>
      </c>
      <c r="N1154" s="1" t="s">
        <v>12</v>
      </c>
      <c r="O1154" s="1" t="s">
        <v>12</v>
      </c>
      <c r="P1154" s="1" t="s">
        <v>12</v>
      </c>
    </row>
    <row r="1155" spans="1:16" ht="14.25" customHeight="1" x14ac:dyDescent="0.3">
      <c r="A1155" s="1">
        <v>2019</v>
      </c>
      <c r="B1155" s="6">
        <v>1340</v>
      </c>
      <c r="C1155" s="1" t="s">
        <v>3854</v>
      </c>
      <c r="D1155" s="7">
        <v>9422</v>
      </c>
      <c r="E1155" s="1" t="s">
        <v>3855</v>
      </c>
      <c r="F1155" s="1" t="s">
        <v>4023</v>
      </c>
      <c r="G1155" s="1" t="s">
        <v>4019</v>
      </c>
      <c r="H1155" s="1">
        <v>408</v>
      </c>
      <c r="I1155" s="1">
        <v>408</v>
      </c>
      <c r="J1155" s="1" t="s">
        <v>12</v>
      </c>
      <c r="K1155" s="8" t="s">
        <v>4033</v>
      </c>
      <c r="L1155" s="9" t="s">
        <v>12</v>
      </c>
      <c r="M1155" s="1" t="s">
        <v>4047</v>
      </c>
      <c r="N1155" s="1" t="s">
        <v>12</v>
      </c>
      <c r="O1155" s="1" t="s">
        <v>12</v>
      </c>
      <c r="P1155" s="1" t="s">
        <v>12</v>
      </c>
    </row>
    <row r="1156" spans="1:16" ht="14.25" customHeight="1" x14ac:dyDescent="0.3">
      <c r="A1156" s="1">
        <v>2019</v>
      </c>
      <c r="B1156" s="1">
        <v>1350</v>
      </c>
      <c r="C1156" s="1" t="s">
        <v>1898</v>
      </c>
      <c r="D1156" s="1" t="s">
        <v>87</v>
      </c>
      <c r="E1156" s="1" t="s">
        <v>87</v>
      </c>
      <c r="F1156" s="1" t="s">
        <v>4032</v>
      </c>
      <c r="G1156" s="1" t="s">
        <v>4019</v>
      </c>
      <c r="H1156" s="1">
        <v>1302</v>
      </c>
      <c r="I1156" s="1">
        <v>1302</v>
      </c>
      <c r="J1156" s="1" t="s">
        <v>12</v>
      </c>
      <c r="K1156" s="1" t="s">
        <v>4033</v>
      </c>
      <c r="L1156" s="1" t="s">
        <v>132</v>
      </c>
      <c r="M1156" s="1" t="s">
        <v>132</v>
      </c>
      <c r="N1156" s="1" t="s">
        <v>132</v>
      </c>
      <c r="O1156" s="1" t="s">
        <v>132</v>
      </c>
      <c r="P1156" s="1" t="s">
        <v>132</v>
      </c>
    </row>
    <row r="1157" spans="1:16" ht="14.25" customHeight="1" x14ac:dyDescent="0.3">
      <c r="A1157" s="1">
        <v>2019</v>
      </c>
      <c r="B1157" s="6">
        <v>1350</v>
      </c>
      <c r="C1157" s="1" t="s">
        <v>1898</v>
      </c>
      <c r="D1157" s="7">
        <v>2376</v>
      </c>
      <c r="E1157" s="1" t="s">
        <v>1899</v>
      </c>
      <c r="F1157" s="1" t="s">
        <v>4024</v>
      </c>
      <c r="G1157" s="1" t="s">
        <v>4019</v>
      </c>
      <c r="H1157" s="1">
        <v>1302</v>
      </c>
      <c r="I1157" s="1">
        <v>1302</v>
      </c>
      <c r="J1157" s="1" t="s">
        <v>12</v>
      </c>
      <c r="K1157" s="8" t="s">
        <v>4033</v>
      </c>
      <c r="L1157" s="9" t="s">
        <v>132</v>
      </c>
      <c r="M1157" s="1" t="s">
        <v>132</v>
      </c>
      <c r="N1157" s="1" t="s">
        <v>132</v>
      </c>
      <c r="O1157" s="1" t="s">
        <v>132</v>
      </c>
      <c r="P1157" s="1" t="s">
        <v>132</v>
      </c>
    </row>
    <row r="1158" spans="1:16" ht="14.25" customHeight="1" x14ac:dyDescent="0.3">
      <c r="A1158" s="1">
        <v>2019</v>
      </c>
      <c r="B1158" s="6">
        <v>1350</v>
      </c>
      <c r="C1158" s="1" t="s">
        <v>1898</v>
      </c>
      <c r="D1158" s="7">
        <v>3182</v>
      </c>
      <c r="E1158" s="1" t="s">
        <v>1901</v>
      </c>
      <c r="F1158" s="1" t="s">
        <v>4024</v>
      </c>
      <c r="G1158" s="1" t="s">
        <v>4019</v>
      </c>
      <c r="H1158" s="1">
        <v>1302</v>
      </c>
      <c r="I1158" s="1">
        <v>1302</v>
      </c>
      <c r="J1158" s="1" t="s">
        <v>12</v>
      </c>
      <c r="K1158" s="8" t="s">
        <v>4033</v>
      </c>
      <c r="L1158" s="9" t="s">
        <v>132</v>
      </c>
      <c r="M1158" s="1" t="s">
        <v>132</v>
      </c>
      <c r="N1158" s="1" t="s">
        <v>132</v>
      </c>
      <c r="O1158" s="1" t="s">
        <v>132</v>
      </c>
      <c r="P1158" s="1" t="s">
        <v>132</v>
      </c>
    </row>
    <row r="1159" spans="1:16" ht="14.25" customHeight="1" x14ac:dyDescent="0.3">
      <c r="A1159" s="1">
        <v>2019</v>
      </c>
      <c r="B1159" s="6">
        <v>1350</v>
      </c>
      <c r="C1159" s="1" t="s">
        <v>1898</v>
      </c>
      <c r="D1159" s="7">
        <v>3556</v>
      </c>
      <c r="E1159" s="1" t="s">
        <v>1903</v>
      </c>
      <c r="F1159" s="1" t="s">
        <v>4024</v>
      </c>
      <c r="G1159" s="1" t="s">
        <v>4019</v>
      </c>
      <c r="H1159" s="1">
        <v>1302</v>
      </c>
      <c r="I1159" s="1">
        <v>1302</v>
      </c>
      <c r="J1159" s="1" t="s">
        <v>12</v>
      </c>
      <c r="K1159" s="8" t="s">
        <v>4033</v>
      </c>
      <c r="L1159" s="9" t="s">
        <v>132</v>
      </c>
      <c r="M1159" s="1" t="s">
        <v>132</v>
      </c>
      <c r="N1159" s="1" t="s">
        <v>132</v>
      </c>
      <c r="O1159" s="1" t="s">
        <v>132</v>
      </c>
      <c r="P1159" s="1" t="s">
        <v>132</v>
      </c>
    </row>
    <row r="1160" spans="1:16" ht="14.25" customHeight="1" x14ac:dyDescent="0.3">
      <c r="A1160" s="1">
        <v>2019</v>
      </c>
      <c r="B1160" s="6">
        <v>1350</v>
      </c>
      <c r="C1160" s="1" t="s">
        <v>1898</v>
      </c>
      <c r="D1160" s="7">
        <v>5864</v>
      </c>
      <c r="E1160" s="1" t="s">
        <v>1905</v>
      </c>
      <c r="F1160" s="1" t="s">
        <v>4024</v>
      </c>
      <c r="G1160" s="1" t="s">
        <v>4019</v>
      </c>
      <c r="H1160" s="1">
        <v>1302</v>
      </c>
      <c r="I1160" s="1">
        <v>1302</v>
      </c>
      <c r="J1160" s="1" t="s">
        <v>12</v>
      </c>
      <c r="K1160" s="8" t="s">
        <v>4033</v>
      </c>
      <c r="L1160" s="9" t="s">
        <v>132</v>
      </c>
      <c r="M1160" s="1" t="s">
        <v>132</v>
      </c>
      <c r="N1160" s="1" t="s">
        <v>132</v>
      </c>
      <c r="O1160" s="1" t="s">
        <v>132</v>
      </c>
      <c r="P1160" s="1" t="s">
        <v>132</v>
      </c>
    </row>
    <row r="1161" spans="1:16" ht="14.25" customHeight="1" x14ac:dyDescent="0.3">
      <c r="A1161" s="1">
        <v>2019</v>
      </c>
      <c r="B1161" s="1">
        <v>1360</v>
      </c>
      <c r="C1161" s="1" t="s">
        <v>2159</v>
      </c>
      <c r="D1161" s="1" t="s">
        <v>87</v>
      </c>
      <c r="E1161" s="1" t="s">
        <v>87</v>
      </c>
      <c r="F1161" s="1" t="s">
        <v>4032</v>
      </c>
      <c r="G1161" s="1" t="s">
        <v>4019</v>
      </c>
      <c r="H1161" s="1">
        <v>2006</v>
      </c>
      <c r="I1161" s="1">
        <v>2006</v>
      </c>
      <c r="J1161" s="1" t="s">
        <v>12</v>
      </c>
      <c r="K1161" s="1" t="s">
        <v>4033</v>
      </c>
      <c r="L1161" s="1" t="s">
        <v>132</v>
      </c>
      <c r="M1161" s="1" t="s">
        <v>132</v>
      </c>
      <c r="N1161" s="1" t="s">
        <v>132</v>
      </c>
      <c r="O1161" s="1" t="s">
        <v>132</v>
      </c>
      <c r="P1161" s="1" t="s">
        <v>132</v>
      </c>
    </row>
    <row r="1162" spans="1:16" ht="14.25" customHeight="1" x14ac:dyDescent="0.3">
      <c r="A1162" s="1">
        <v>2019</v>
      </c>
      <c r="B1162" s="6">
        <v>1360</v>
      </c>
      <c r="C1162" s="1" t="s">
        <v>2159</v>
      </c>
      <c r="D1162" s="7">
        <v>1447</v>
      </c>
      <c r="E1162" s="1" t="s">
        <v>2160</v>
      </c>
      <c r="F1162" s="1" t="s">
        <v>4024</v>
      </c>
      <c r="G1162" s="1" t="s">
        <v>4019</v>
      </c>
      <c r="H1162" s="1">
        <v>2006</v>
      </c>
      <c r="I1162" s="1">
        <v>2006</v>
      </c>
      <c r="J1162" s="1" t="s">
        <v>12</v>
      </c>
      <c r="K1162" s="8" t="s">
        <v>4033</v>
      </c>
      <c r="L1162" s="9" t="s">
        <v>132</v>
      </c>
      <c r="M1162" s="1" t="s">
        <v>132</v>
      </c>
      <c r="N1162" s="1" t="s">
        <v>132</v>
      </c>
      <c r="O1162" s="1" t="s">
        <v>132</v>
      </c>
      <c r="P1162" s="1" t="s">
        <v>132</v>
      </c>
    </row>
    <row r="1163" spans="1:16" ht="14.25" customHeight="1" x14ac:dyDescent="0.3">
      <c r="A1163" s="1">
        <v>2019</v>
      </c>
      <c r="B1163" s="6">
        <v>1360</v>
      </c>
      <c r="C1163" s="1" t="s">
        <v>2159</v>
      </c>
      <c r="D1163" s="7">
        <v>2006</v>
      </c>
      <c r="E1163" s="1" t="s">
        <v>2162</v>
      </c>
      <c r="F1163" s="1" t="s">
        <v>4025</v>
      </c>
      <c r="G1163" s="1" t="s">
        <v>4019</v>
      </c>
      <c r="H1163" s="1">
        <v>2006</v>
      </c>
      <c r="I1163" s="1">
        <v>2006</v>
      </c>
      <c r="J1163" s="1" t="s">
        <v>12</v>
      </c>
      <c r="K1163" s="8" t="s">
        <v>4033</v>
      </c>
      <c r="L1163" s="9" t="s">
        <v>132</v>
      </c>
      <c r="M1163" s="1" t="s">
        <v>132</v>
      </c>
      <c r="N1163" s="1" t="s">
        <v>132</v>
      </c>
      <c r="O1163" s="1" t="s">
        <v>132</v>
      </c>
      <c r="P1163" s="1" t="s">
        <v>132</v>
      </c>
    </row>
    <row r="1164" spans="1:16" ht="14.25" customHeight="1" x14ac:dyDescent="0.3">
      <c r="A1164" s="1">
        <v>2019</v>
      </c>
      <c r="B1164" s="6">
        <v>1360</v>
      </c>
      <c r="C1164" s="1" t="s">
        <v>2159</v>
      </c>
      <c r="D1164" s="7">
        <v>3690</v>
      </c>
      <c r="E1164" s="1" t="s">
        <v>2164</v>
      </c>
      <c r="F1164" s="1" t="s">
        <v>4024</v>
      </c>
      <c r="G1164" s="1" t="s">
        <v>4019</v>
      </c>
      <c r="H1164" s="1">
        <v>2006</v>
      </c>
      <c r="I1164" s="1">
        <v>2006</v>
      </c>
      <c r="J1164" s="1" t="s">
        <v>12</v>
      </c>
      <c r="K1164" s="8" t="s">
        <v>4033</v>
      </c>
      <c r="L1164" s="9" t="s">
        <v>132</v>
      </c>
      <c r="M1164" s="1" t="s">
        <v>132</v>
      </c>
      <c r="N1164" s="1" t="s">
        <v>132</v>
      </c>
      <c r="O1164" s="1" t="s">
        <v>132</v>
      </c>
      <c r="P1164" s="1" t="s">
        <v>132</v>
      </c>
    </row>
    <row r="1165" spans="1:16" ht="14.25" customHeight="1" x14ac:dyDescent="0.3">
      <c r="A1165" s="1">
        <v>2019</v>
      </c>
      <c r="B1165" s="6">
        <v>1360</v>
      </c>
      <c r="C1165" s="1" t="s">
        <v>2159</v>
      </c>
      <c r="D1165" s="7">
        <v>3694</v>
      </c>
      <c r="E1165" s="1" t="s">
        <v>2166</v>
      </c>
      <c r="F1165" s="1" t="s">
        <v>4024</v>
      </c>
      <c r="G1165" s="1" t="s">
        <v>4019</v>
      </c>
      <c r="H1165" s="1">
        <v>2006</v>
      </c>
      <c r="I1165" s="1">
        <v>2006</v>
      </c>
      <c r="J1165" s="1" t="s">
        <v>12</v>
      </c>
      <c r="K1165" s="8" t="s">
        <v>4033</v>
      </c>
      <c r="L1165" s="9" t="s">
        <v>132</v>
      </c>
      <c r="M1165" s="1" t="s">
        <v>132</v>
      </c>
      <c r="N1165" s="1" t="s">
        <v>132</v>
      </c>
      <c r="O1165" s="1" t="s">
        <v>132</v>
      </c>
      <c r="P1165" s="1" t="s">
        <v>132</v>
      </c>
    </row>
    <row r="1166" spans="1:16" ht="14.25" customHeight="1" x14ac:dyDescent="0.3">
      <c r="A1166" s="1">
        <v>2019</v>
      </c>
      <c r="B1166" s="6">
        <v>1360</v>
      </c>
      <c r="C1166" s="1" t="s">
        <v>2159</v>
      </c>
      <c r="D1166" s="7">
        <v>3697</v>
      </c>
      <c r="E1166" s="1" t="s">
        <v>2168</v>
      </c>
      <c r="F1166" s="1" t="s">
        <v>4024</v>
      </c>
      <c r="G1166" s="1" t="s">
        <v>4019</v>
      </c>
      <c r="H1166" s="1">
        <v>2006</v>
      </c>
      <c r="I1166" s="1">
        <v>2006</v>
      </c>
      <c r="J1166" s="1" t="s">
        <v>132</v>
      </c>
      <c r="K1166" s="8" t="s">
        <v>3662</v>
      </c>
      <c r="L1166" s="9" t="s">
        <v>132</v>
      </c>
      <c r="M1166" s="1" t="s">
        <v>132</v>
      </c>
      <c r="N1166" s="1" t="s">
        <v>132</v>
      </c>
      <c r="O1166" s="1" t="s">
        <v>132</v>
      </c>
      <c r="P1166" s="1" t="s">
        <v>132</v>
      </c>
    </row>
    <row r="1167" spans="1:16" ht="14.25" customHeight="1" x14ac:dyDescent="0.3">
      <c r="A1167" s="1">
        <v>2019</v>
      </c>
      <c r="B1167" s="6">
        <v>1360</v>
      </c>
      <c r="C1167" s="1" t="s">
        <v>2159</v>
      </c>
      <c r="D1167" s="7">
        <v>5577</v>
      </c>
      <c r="E1167" s="1" t="s">
        <v>2170</v>
      </c>
      <c r="F1167" s="1" t="s">
        <v>4024</v>
      </c>
      <c r="G1167" s="1" t="s">
        <v>4019</v>
      </c>
      <c r="H1167" s="1">
        <v>2006</v>
      </c>
      <c r="I1167" s="1">
        <v>2006</v>
      </c>
      <c r="J1167" s="1" t="s">
        <v>12</v>
      </c>
      <c r="K1167" s="8" t="s">
        <v>4033</v>
      </c>
      <c r="L1167" s="9" t="s">
        <v>132</v>
      </c>
      <c r="M1167" s="1" t="s">
        <v>132</v>
      </c>
      <c r="N1167" s="1" t="s">
        <v>132</v>
      </c>
      <c r="O1167" s="1" t="s">
        <v>132</v>
      </c>
      <c r="P1167" s="1" t="s">
        <v>132</v>
      </c>
    </row>
    <row r="1168" spans="1:16" ht="14.25" customHeight="1" x14ac:dyDescent="0.3">
      <c r="A1168" s="1">
        <v>2019</v>
      </c>
      <c r="B1168" s="1">
        <v>1380</v>
      </c>
      <c r="C1168" s="1" t="s">
        <v>2249</v>
      </c>
      <c r="D1168" s="1" t="s">
        <v>87</v>
      </c>
      <c r="E1168" s="1" t="s">
        <v>87</v>
      </c>
      <c r="F1168" s="1" t="s">
        <v>4032</v>
      </c>
      <c r="G1168" s="1" t="s">
        <v>4019</v>
      </c>
      <c r="H1168" s="1">
        <v>71</v>
      </c>
      <c r="I1168" s="1">
        <v>71</v>
      </c>
      <c r="J1168" s="1" t="s">
        <v>12</v>
      </c>
      <c r="K1168" s="1" t="s">
        <v>4033</v>
      </c>
      <c r="L1168" s="1" t="s">
        <v>12</v>
      </c>
      <c r="M1168" s="1" t="s">
        <v>4047</v>
      </c>
      <c r="N1168" s="1" t="s">
        <v>12</v>
      </c>
      <c r="O1168" s="1" t="s">
        <v>12</v>
      </c>
      <c r="P1168" s="1" t="s">
        <v>12</v>
      </c>
    </row>
    <row r="1169" spans="1:16" ht="14.25" customHeight="1" x14ac:dyDescent="0.3">
      <c r="A1169" s="1">
        <v>2019</v>
      </c>
      <c r="B1169" s="6">
        <v>1380</v>
      </c>
      <c r="C1169" s="1" t="s">
        <v>2249</v>
      </c>
      <c r="D1169" s="7">
        <v>4899</v>
      </c>
      <c r="E1169" s="1" t="s">
        <v>2250</v>
      </c>
      <c r="F1169" s="1" t="s">
        <v>4024</v>
      </c>
      <c r="G1169" s="1" t="s">
        <v>4019</v>
      </c>
      <c r="H1169" s="1">
        <v>71</v>
      </c>
      <c r="I1169" s="1">
        <v>71</v>
      </c>
      <c r="J1169" s="1" t="s">
        <v>12</v>
      </c>
      <c r="K1169" s="8" t="s">
        <v>4033</v>
      </c>
      <c r="L1169" s="9" t="s">
        <v>12</v>
      </c>
      <c r="M1169" s="1" t="s">
        <v>4047</v>
      </c>
      <c r="N1169" s="1" t="s">
        <v>12</v>
      </c>
      <c r="O1169" s="1" t="s">
        <v>12</v>
      </c>
      <c r="P1169" s="1" t="s">
        <v>12</v>
      </c>
    </row>
    <row r="1170" spans="1:16" ht="14.25" customHeight="1" x14ac:dyDescent="0.3">
      <c r="A1170" s="1">
        <v>2019</v>
      </c>
      <c r="B1170" s="1">
        <v>1390</v>
      </c>
      <c r="C1170" s="1" t="s">
        <v>2241</v>
      </c>
      <c r="D1170" s="1" t="s">
        <v>87</v>
      </c>
      <c r="E1170" s="1" t="s">
        <v>87</v>
      </c>
      <c r="F1170" s="1" t="s">
        <v>4042</v>
      </c>
      <c r="G1170" s="1" t="s">
        <v>4019</v>
      </c>
      <c r="H1170" s="1">
        <v>489</v>
      </c>
      <c r="I1170" s="1">
        <v>489</v>
      </c>
      <c r="J1170" s="1" t="s">
        <v>132</v>
      </c>
      <c r="K1170" s="1" t="s">
        <v>4020</v>
      </c>
      <c r="L1170" s="1" t="s">
        <v>12</v>
      </c>
      <c r="M1170" s="1" t="s">
        <v>4044</v>
      </c>
      <c r="N1170" s="1" t="s">
        <v>12</v>
      </c>
      <c r="O1170" s="1" t="s">
        <v>12</v>
      </c>
      <c r="P1170" s="1" t="s">
        <v>12</v>
      </c>
    </row>
    <row r="1171" spans="1:16" ht="14.25" customHeight="1" x14ac:dyDescent="0.3">
      <c r="A1171" s="1">
        <v>2019</v>
      </c>
      <c r="B1171" s="6">
        <v>1390</v>
      </c>
      <c r="C1171" s="1" t="s">
        <v>2241</v>
      </c>
      <c r="D1171" s="7">
        <v>63</v>
      </c>
      <c r="E1171" s="1" t="s">
        <v>2276</v>
      </c>
      <c r="F1171" s="1" t="s">
        <v>4027</v>
      </c>
      <c r="G1171" s="1" t="s">
        <v>4022</v>
      </c>
      <c r="H1171" s="1">
        <v>489</v>
      </c>
      <c r="I1171" s="1">
        <v>489</v>
      </c>
      <c r="J1171" s="1" t="s">
        <v>132</v>
      </c>
      <c r="K1171" s="8" t="s">
        <v>4020</v>
      </c>
      <c r="L1171" s="9" t="s">
        <v>12</v>
      </c>
      <c r="M1171" s="1" t="s">
        <v>4044</v>
      </c>
      <c r="N1171" s="1" t="s">
        <v>12</v>
      </c>
      <c r="O1171" s="1" t="s">
        <v>12</v>
      </c>
      <c r="P1171" s="1" t="s">
        <v>12</v>
      </c>
    </row>
    <row r="1172" spans="1:16" ht="14.25" customHeight="1" x14ac:dyDescent="0.3">
      <c r="A1172" s="1">
        <v>2019</v>
      </c>
      <c r="B1172" s="6">
        <v>1390</v>
      </c>
      <c r="C1172" s="1" t="s">
        <v>2241</v>
      </c>
      <c r="D1172" s="7">
        <v>3306</v>
      </c>
      <c r="E1172" s="1" t="s">
        <v>2242</v>
      </c>
      <c r="F1172" s="1" t="s">
        <v>4026</v>
      </c>
      <c r="G1172" s="1" t="s">
        <v>4019</v>
      </c>
      <c r="H1172" s="1">
        <v>489</v>
      </c>
      <c r="I1172" s="1">
        <v>489</v>
      </c>
      <c r="J1172" s="1" t="s">
        <v>132</v>
      </c>
      <c r="K1172" s="8" t="s">
        <v>4020</v>
      </c>
      <c r="L1172" s="9" t="s">
        <v>12</v>
      </c>
      <c r="M1172" s="1" t="s">
        <v>4044</v>
      </c>
      <c r="N1172" s="1" t="s">
        <v>12</v>
      </c>
      <c r="O1172" s="1" t="s">
        <v>12</v>
      </c>
      <c r="P1172" s="1" t="s">
        <v>12</v>
      </c>
    </row>
    <row r="1173" spans="1:16" ht="14.25" customHeight="1" x14ac:dyDescent="0.3">
      <c r="A1173" s="1">
        <v>2019</v>
      </c>
      <c r="B1173" s="6">
        <v>1390</v>
      </c>
      <c r="C1173" s="1" t="s">
        <v>2241</v>
      </c>
      <c r="D1173" s="7">
        <v>9212</v>
      </c>
      <c r="E1173" s="1" t="s">
        <v>2273</v>
      </c>
      <c r="F1173" s="1" t="s">
        <v>4023</v>
      </c>
      <c r="G1173" s="1" t="s">
        <v>4019</v>
      </c>
      <c r="H1173" s="1">
        <v>489</v>
      </c>
      <c r="I1173" s="1">
        <v>489</v>
      </c>
      <c r="J1173" s="1" t="s">
        <v>132</v>
      </c>
      <c r="K1173" s="8" t="s">
        <v>4020</v>
      </c>
      <c r="L1173" s="9" t="s">
        <v>12</v>
      </c>
      <c r="M1173" s="1" t="s">
        <v>4044</v>
      </c>
      <c r="N1173" s="1" t="s">
        <v>12</v>
      </c>
      <c r="O1173" s="1" t="s">
        <v>12</v>
      </c>
      <c r="P1173" s="1" t="s">
        <v>12</v>
      </c>
    </row>
    <row r="1174" spans="1:16" ht="14.25" customHeight="1" x14ac:dyDescent="0.3">
      <c r="A1174" s="1">
        <v>2019</v>
      </c>
      <c r="B1174" s="1">
        <v>1400</v>
      </c>
      <c r="C1174" s="1" t="s">
        <v>2633</v>
      </c>
      <c r="D1174" s="1" t="s">
        <v>87</v>
      </c>
      <c r="E1174" s="1" t="s">
        <v>87</v>
      </c>
      <c r="F1174" s="1" t="s">
        <v>4051</v>
      </c>
      <c r="G1174" s="1" t="s">
        <v>4019</v>
      </c>
      <c r="H1174" s="1">
        <v>206</v>
      </c>
      <c r="I1174" s="1">
        <v>206</v>
      </c>
      <c r="J1174" s="1" t="s">
        <v>132</v>
      </c>
      <c r="K1174" s="1" t="s">
        <v>3662</v>
      </c>
      <c r="L1174" s="1" t="s">
        <v>12</v>
      </c>
      <c r="M1174" s="1" t="s">
        <v>4044</v>
      </c>
      <c r="N1174" s="1" t="s">
        <v>12</v>
      </c>
      <c r="O1174" s="1" t="s">
        <v>12</v>
      </c>
      <c r="P1174" s="1" t="s">
        <v>12</v>
      </c>
    </row>
    <row r="1175" spans="1:16" ht="14.25" customHeight="1" x14ac:dyDescent="0.3">
      <c r="A1175" s="1">
        <v>2019</v>
      </c>
      <c r="B1175" s="6">
        <v>1400</v>
      </c>
      <c r="C1175" s="1" t="s">
        <v>2633</v>
      </c>
      <c r="D1175" s="7">
        <v>4860</v>
      </c>
      <c r="E1175" s="1" t="s">
        <v>2662</v>
      </c>
      <c r="F1175" s="1" t="s">
        <v>4025</v>
      </c>
      <c r="G1175" s="1" t="s">
        <v>4019</v>
      </c>
      <c r="H1175" s="1">
        <v>206</v>
      </c>
      <c r="I1175" s="1">
        <v>206</v>
      </c>
      <c r="J1175" s="1" t="s">
        <v>132</v>
      </c>
      <c r="K1175" s="8" t="s">
        <v>3662</v>
      </c>
      <c r="L1175" s="9" t="s">
        <v>12</v>
      </c>
      <c r="M1175" s="1" t="s">
        <v>4044</v>
      </c>
      <c r="N1175" s="1" t="s">
        <v>12</v>
      </c>
      <c r="O1175" s="1" t="s">
        <v>12</v>
      </c>
      <c r="P1175" s="1" t="s">
        <v>12</v>
      </c>
    </row>
    <row r="1176" spans="1:16" ht="14.25" customHeight="1" x14ac:dyDescent="0.3">
      <c r="A1176" s="1">
        <v>2019</v>
      </c>
      <c r="B1176" s="6">
        <v>1400</v>
      </c>
      <c r="C1176" s="1" t="s">
        <v>2633</v>
      </c>
      <c r="D1176" s="7">
        <v>4864</v>
      </c>
      <c r="E1176" s="1" t="s">
        <v>2634</v>
      </c>
      <c r="F1176" s="1" t="s">
        <v>4073</v>
      </c>
      <c r="G1176" s="1" t="s">
        <v>4019</v>
      </c>
      <c r="H1176" s="1">
        <v>206</v>
      </c>
      <c r="I1176" s="1">
        <v>206</v>
      </c>
      <c r="J1176" s="1" t="s">
        <v>132</v>
      </c>
      <c r="K1176" s="8" t="s">
        <v>4020</v>
      </c>
      <c r="L1176" s="9" t="s">
        <v>12</v>
      </c>
      <c r="M1176" s="1" t="s">
        <v>4044</v>
      </c>
      <c r="N1176" s="1" t="s">
        <v>12</v>
      </c>
      <c r="O1176" s="1" t="s">
        <v>12</v>
      </c>
      <c r="P1176" s="1" t="s">
        <v>12</v>
      </c>
    </row>
    <row r="1177" spans="1:16" ht="14.25" customHeight="1" x14ac:dyDescent="0.3">
      <c r="A1177" s="1">
        <v>2019</v>
      </c>
      <c r="B1177" s="1">
        <v>1410</v>
      </c>
      <c r="C1177" s="1" t="s">
        <v>3034</v>
      </c>
      <c r="D1177" s="1" t="s">
        <v>87</v>
      </c>
      <c r="E1177" s="1" t="s">
        <v>87</v>
      </c>
      <c r="F1177" s="1" t="s">
        <v>4051</v>
      </c>
      <c r="G1177" s="1" t="s">
        <v>4019</v>
      </c>
      <c r="H1177" s="1">
        <v>166</v>
      </c>
      <c r="I1177" s="1">
        <v>166</v>
      </c>
      <c r="J1177" s="1" t="s">
        <v>12</v>
      </c>
      <c r="K1177" s="1" t="s">
        <v>4033</v>
      </c>
      <c r="L1177" s="1" t="s">
        <v>12</v>
      </c>
      <c r="M1177" s="1" t="s">
        <v>4047</v>
      </c>
      <c r="N1177" s="1" t="s">
        <v>12</v>
      </c>
      <c r="O1177" s="1" t="s">
        <v>12</v>
      </c>
      <c r="P1177" s="1" t="s">
        <v>12</v>
      </c>
    </row>
    <row r="1178" spans="1:16" ht="14.25" customHeight="1" x14ac:dyDescent="0.3">
      <c r="A1178" s="1">
        <v>2019</v>
      </c>
      <c r="B1178" s="6">
        <v>1410</v>
      </c>
      <c r="C1178" s="1" t="s">
        <v>3034</v>
      </c>
      <c r="D1178" s="7">
        <v>6358</v>
      </c>
      <c r="E1178" s="1" t="s">
        <v>3035</v>
      </c>
      <c r="F1178" s="1" t="s">
        <v>4025</v>
      </c>
      <c r="G1178" s="1" t="s">
        <v>4019</v>
      </c>
      <c r="H1178" s="1">
        <v>166</v>
      </c>
      <c r="I1178" s="1">
        <v>166</v>
      </c>
      <c r="J1178" s="1" t="s">
        <v>12</v>
      </c>
      <c r="K1178" s="8" t="s">
        <v>4033</v>
      </c>
      <c r="L1178" s="9" t="s">
        <v>12</v>
      </c>
      <c r="M1178" s="1" t="s">
        <v>4047</v>
      </c>
      <c r="N1178" s="1" t="s">
        <v>12</v>
      </c>
      <c r="O1178" s="1" t="s">
        <v>12</v>
      </c>
      <c r="P1178" s="1" t="s">
        <v>12</v>
      </c>
    </row>
    <row r="1179" spans="1:16" ht="14.25" customHeight="1" x14ac:dyDescent="0.3">
      <c r="A1179" s="1">
        <v>2019</v>
      </c>
      <c r="B1179" s="1">
        <v>1420</v>
      </c>
      <c r="C1179" s="1" t="s">
        <v>2292</v>
      </c>
      <c r="D1179" s="1" t="s">
        <v>87</v>
      </c>
      <c r="E1179" s="1" t="s">
        <v>87</v>
      </c>
      <c r="F1179" s="1" t="s">
        <v>4032</v>
      </c>
      <c r="G1179" s="1" t="s">
        <v>4019</v>
      </c>
      <c r="H1179" s="1">
        <v>81676</v>
      </c>
      <c r="I1179" s="1">
        <v>81676</v>
      </c>
      <c r="J1179" s="1" t="s">
        <v>132</v>
      </c>
      <c r="K1179" s="1" t="s">
        <v>3662</v>
      </c>
      <c r="L1179" s="1" t="s">
        <v>132</v>
      </c>
      <c r="M1179" s="1" t="s">
        <v>132</v>
      </c>
      <c r="N1179" s="1" t="s">
        <v>132</v>
      </c>
      <c r="O1179" s="1" t="s">
        <v>132</v>
      </c>
      <c r="P1179" s="1" t="s">
        <v>132</v>
      </c>
    </row>
    <row r="1180" spans="1:16" ht="14.25" customHeight="1" x14ac:dyDescent="0.3">
      <c r="A1180" s="1">
        <v>2019</v>
      </c>
      <c r="B1180" s="6">
        <v>1420</v>
      </c>
      <c r="C1180" s="1" t="s">
        <v>2292</v>
      </c>
      <c r="D1180" s="7">
        <v>30</v>
      </c>
      <c r="E1180" s="1" t="s">
        <v>976</v>
      </c>
      <c r="F1180" s="1" t="s">
        <v>4025</v>
      </c>
      <c r="G1180" s="1" t="s">
        <v>4019</v>
      </c>
      <c r="H1180" s="1">
        <v>81676</v>
      </c>
      <c r="I1180" s="1">
        <v>81676</v>
      </c>
      <c r="J1180" s="1" t="s">
        <v>132</v>
      </c>
      <c r="K1180" s="8" t="s">
        <v>3662</v>
      </c>
      <c r="L1180" s="9" t="s">
        <v>132</v>
      </c>
      <c r="M1180" s="1" t="s">
        <v>132</v>
      </c>
      <c r="N1180" s="1" t="s">
        <v>132</v>
      </c>
      <c r="O1180" s="1" t="s">
        <v>132</v>
      </c>
      <c r="P1180" s="1" t="s">
        <v>132</v>
      </c>
    </row>
    <row r="1181" spans="1:16" ht="14.25" customHeight="1" x14ac:dyDescent="0.3">
      <c r="A1181" s="1">
        <v>2019</v>
      </c>
      <c r="B1181" s="6">
        <v>1420</v>
      </c>
      <c r="C1181" s="1" t="s">
        <v>2292</v>
      </c>
      <c r="D1181" s="7">
        <v>33</v>
      </c>
      <c r="E1181" s="1" t="s">
        <v>2435</v>
      </c>
      <c r="F1181" s="1" t="s">
        <v>4043</v>
      </c>
      <c r="G1181" s="1" t="s">
        <v>4019</v>
      </c>
      <c r="H1181" s="1">
        <v>81676</v>
      </c>
      <c r="I1181" s="1">
        <v>81676</v>
      </c>
      <c r="J1181" s="1" t="s">
        <v>12</v>
      </c>
      <c r="K1181" s="8" t="s">
        <v>4033</v>
      </c>
      <c r="L1181" s="9" t="s">
        <v>132</v>
      </c>
      <c r="M1181" s="1" t="s">
        <v>132</v>
      </c>
      <c r="N1181" s="1" t="s">
        <v>132</v>
      </c>
      <c r="O1181" s="1" t="s">
        <v>132</v>
      </c>
      <c r="P1181" s="1" t="s">
        <v>132</v>
      </c>
    </row>
    <row r="1182" spans="1:16" ht="14.25" customHeight="1" x14ac:dyDescent="0.3">
      <c r="A1182" s="1">
        <v>2019</v>
      </c>
      <c r="B1182" s="6">
        <v>1420</v>
      </c>
      <c r="C1182" s="1" t="s">
        <v>2292</v>
      </c>
      <c r="D1182" s="7">
        <v>108</v>
      </c>
      <c r="E1182" s="1" t="s">
        <v>2299</v>
      </c>
      <c r="F1182" s="1" t="s">
        <v>4023</v>
      </c>
      <c r="G1182" s="1" t="s">
        <v>4019</v>
      </c>
      <c r="H1182" s="1">
        <v>81676</v>
      </c>
      <c r="I1182" s="1">
        <v>81676</v>
      </c>
      <c r="J1182" s="1" t="s">
        <v>132</v>
      </c>
      <c r="K1182" s="8" t="s">
        <v>4020</v>
      </c>
      <c r="L1182" s="9" t="s">
        <v>132</v>
      </c>
      <c r="M1182" s="1" t="s">
        <v>132</v>
      </c>
      <c r="N1182" s="1" t="s">
        <v>132</v>
      </c>
      <c r="O1182" s="1" t="s">
        <v>132</v>
      </c>
      <c r="P1182" s="1" t="s">
        <v>132</v>
      </c>
    </row>
    <row r="1183" spans="1:16" ht="14.25" customHeight="1" x14ac:dyDescent="0.3">
      <c r="A1183" s="1">
        <v>2019</v>
      </c>
      <c r="B1183" s="6">
        <v>1420</v>
      </c>
      <c r="C1183" s="1" t="s">
        <v>2292</v>
      </c>
      <c r="D1183" s="7">
        <v>109</v>
      </c>
      <c r="E1183" s="1" t="s">
        <v>2303</v>
      </c>
      <c r="F1183" s="1" t="s">
        <v>4027</v>
      </c>
      <c r="G1183" s="1" t="s">
        <v>4041</v>
      </c>
      <c r="H1183" s="1">
        <v>81676</v>
      </c>
      <c r="I1183" s="1">
        <v>81676</v>
      </c>
      <c r="J1183" s="1" t="s">
        <v>132</v>
      </c>
      <c r="K1183" s="8" t="s">
        <v>4020</v>
      </c>
      <c r="L1183" s="9" t="s">
        <v>132</v>
      </c>
      <c r="M1183" s="1" t="s">
        <v>132</v>
      </c>
      <c r="N1183" s="1" t="s">
        <v>132</v>
      </c>
      <c r="O1183" s="1" t="s">
        <v>132</v>
      </c>
      <c r="P1183" s="1" t="s">
        <v>132</v>
      </c>
    </row>
    <row r="1184" spans="1:16" ht="14.25" customHeight="1" x14ac:dyDescent="0.3">
      <c r="A1184" s="1">
        <v>2019</v>
      </c>
      <c r="B1184" s="6">
        <v>1420</v>
      </c>
      <c r="C1184" s="1" t="s">
        <v>2292</v>
      </c>
      <c r="D1184" s="7">
        <v>148</v>
      </c>
      <c r="E1184" s="1" t="s">
        <v>2301</v>
      </c>
      <c r="F1184" s="1" t="s">
        <v>4024</v>
      </c>
      <c r="G1184" s="1" t="s">
        <v>4019</v>
      </c>
      <c r="H1184" s="1">
        <v>81676</v>
      </c>
      <c r="I1184" s="1">
        <v>81676</v>
      </c>
      <c r="J1184" s="1" t="s">
        <v>132</v>
      </c>
      <c r="K1184" s="8" t="s">
        <v>3662</v>
      </c>
      <c r="L1184" s="9" t="s">
        <v>132</v>
      </c>
      <c r="M1184" s="1" t="s">
        <v>132</v>
      </c>
      <c r="N1184" s="1" t="s">
        <v>132</v>
      </c>
      <c r="O1184" s="1" t="s">
        <v>132</v>
      </c>
      <c r="P1184" s="1" t="s">
        <v>132</v>
      </c>
    </row>
    <row r="1185" spans="1:16" ht="14.25" customHeight="1" x14ac:dyDescent="0.3">
      <c r="A1185" s="1">
        <v>2019</v>
      </c>
      <c r="B1185" s="6">
        <v>1420</v>
      </c>
      <c r="C1185" s="1" t="s">
        <v>2292</v>
      </c>
      <c r="D1185" s="7">
        <v>370</v>
      </c>
      <c r="E1185" s="1" t="s">
        <v>2293</v>
      </c>
      <c r="F1185" s="1" t="s">
        <v>4021</v>
      </c>
      <c r="G1185" s="1" t="s">
        <v>4022</v>
      </c>
      <c r="H1185" s="1">
        <v>81676</v>
      </c>
      <c r="I1185" s="1">
        <v>81676</v>
      </c>
      <c r="J1185" s="1" t="s">
        <v>132</v>
      </c>
      <c r="K1185" s="8" t="s">
        <v>4020</v>
      </c>
      <c r="L1185" s="9" t="s">
        <v>132</v>
      </c>
      <c r="M1185" s="1" t="s">
        <v>132</v>
      </c>
      <c r="N1185" s="1" t="s">
        <v>132</v>
      </c>
      <c r="O1185" s="1" t="s">
        <v>132</v>
      </c>
      <c r="P1185" s="1" t="s">
        <v>132</v>
      </c>
    </row>
    <row r="1186" spans="1:16" ht="14.25" customHeight="1" x14ac:dyDescent="0.3">
      <c r="A1186" s="1">
        <v>2019</v>
      </c>
      <c r="B1186" s="6">
        <v>1420</v>
      </c>
      <c r="C1186" s="1" t="s">
        <v>2292</v>
      </c>
      <c r="D1186" s="7">
        <v>378</v>
      </c>
      <c r="E1186" s="1" t="s">
        <v>2307</v>
      </c>
      <c r="F1186" s="1" t="s">
        <v>4024</v>
      </c>
      <c r="G1186" s="1" t="s">
        <v>4019</v>
      </c>
      <c r="H1186" s="1">
        <v>81676</v>
      </c>
      <c r="I1186" s="1">
        <v>81676</v>
      </c>
      <c r="J1186" s="1" t="s">
        <v>132</v>
      </c>
      <c r="K1186" s="8" t="s">
        <v>3662</v>
      </c>
      <c r="L1186" s="9" t="s">
        <v>132</v>
      </c>
      <c r="M1186" s="1" t="s">
        <v>132</v>
      </c>
      <c r="N1186" s="1" t="s">
        <v>132</v>
      </c>
      <c r="O1186" s="1" t="s">
        <v>132</v>
      </c>
      <c r="P1186" s="1" t="s">
        <v>132</v>
      </c>
    </row>
    <row r="1187" spans="1:16" ht="14.25" customHeight="1" x14ac:dyDescent="0.3">
      <c r="A1187" s="1">
        <v>2019</v>
      </c>
      <c r="B1187" s="6">
        <v>1420</v>
      </c>
      <c r="C1187" s="1" t="s">
        <v>2292</v>
      </c>
      <c r="D1187" s="7">
        <v>491</v>
      </c>
      <c r="E1187" s="1" t="s">
        <v>2297</v>
      </c>
      <c r="F1187" s="1" t="s">
        <v>4024</v>
      </c>
      <c r="G1187" s="1" t="s">
        <v>4019</v>
      </c>
      <c r="H1187" s="1">
        <v>81676</v>
      </c>
      <c r="I1187" s="1">
        <v>81676</v>
      </c>
      <c r="J1187" s="1" t="s">
        <v>132</v>
      </c>
      <c r="K1187" s="8" t="s">
        <v>3662</v>
      </c>
      <c r="L1187" s="9" t="s">
        <v>132</v>
      </c>
      <c r="M1187" s="1" t="s">
        <v>132</v>
      </c>
      <c r="N1187" s="1" t="s">
        <v>132</v>
      </c>
      <c r="O1187" s="1" t="s">
        <v>132</v>
      </c>
      <c r="P1187" s="1" t="s">
        <v>132</v>
      </c>
    </row>
    <row r="1188" spans="1:16" ht="14.25" customHeight="1" x14ac:dyDescent="0.3">
      <c r="A1188" s="1">
        <v>2019</v>
      </c>
      <c r="B1188" s="6">
        <v>1420</v>
      </c>
      <c r="C1188" s="1" t="s">
        <v>2292</v>
      </c>
      <c r="D1188" s="7">
        <v>660</v>
      </c>
      <c r="E1188" s="1" t="s">
        <v>2311</v>
      </c>
      <c r="F1188" s="1" t="s">
        <v>4024</v>
      </c>
      <c r="G1188" s="1" t="s">
        <v>4019</v>
      </c>
      <c r="H1188" s="1">
        <v>81676</v>
      </c>
      <c r="I1188" s="1">
        <v>81676</v>
      </c>
      <c r="J1188" s="1" t="s">
        <v>132</v>
      </c>
      <c r="K1188" s="8" t="s">
        <v>3662</v>
      </c>
      <c r="L1188" s="9" t="s">
        <v>132</v>
      </c>
      <c r="M1188" s="1" t="s">
        <v>132</v>
      </c>
      <c r="N1188" s="1" t="s">
        <v>132</v>
      </c>
      <c r="O1188" s="1" t="s">
        <v>132</v>
      </c>
      <c r="P1188" s="1" t="s">
        <v>132</v>
      </c>
    </row>
    <row r="1189" spans="1:16" ht="14.25" customHeight="1" x14ac:dyDescent="0.3">
      <c r="A1189" s="1">
        <v>2019</v>
      </c>
      <c r="B1189" s="6">
        <v>1420</v>
      </c>
      <c r="C1189" s="1" t="s">
        <v>2292</v>
      </c>
      <c r="D1189" s="7">
        <v>664</v>
      </c>
      <c r="E1189" s="1" t="s">
        <v>2309</v>
      </c>
      <c r="F1189" s="1" t="s">
        <v>4024</v>
      </c>
      <c r="G1189" s="1" t="s">
        <v>4019</v>
      </c>
      <c r="H1189" s="1">
        <v>81676</v>
      </c>
      <c r="I1189" s="1">
        <v>81676</v>
      </c>
      <c r="J1189" s="1" t="s">
        <v>132</v>
      </c>
      <c r="K1189" s="8" t="s">
        <v>3662</v>
      </c>
      <c r="L1189" s="9" t="s">
        <v>132</v>
      </c>
      <c r="M1189" s="1" t="s">
        <v>132</v>
      </c>
      <c r="N1189" s="1" t="s">
        <v>132</v>
      </c>
      <c r="O1189" s="1" t="s">
        <v>132</v>
      </c>
      <c r="P1189" s="1" t="s">
        <v>132</v>
      </c>
    </row>
    <row r="1190" spans="1:16" ht="14.25" customHeight="1" x14ac:dyDescent="0.3">
      <c r="A1190" s="1">
        <v>2019</v>
      </c>
      <c r="B1190" s="6">
        <v>1420</v>
      </c>
      <c r="C1190" s="1" t="s">
        <v>2292</v>
      </c>
      <c r="D1190" s="7">
        <v>694</v>
      </c>
      <c r="E1190" s="1" t="s">
        <v>2313</v>
      </c>
      <c r="F1190" s="1" t="s">
        <v>4024</v>
      </c>
      <c r="G1190" s="1" t="s">
        <v>4019</v>
      </c>
      <c r="H1190" s="1">
        <v>81676</v>
      </c>
      <c r="I1190" s="1">
        <v>81676</v>
      </c>
      <c r="J1190" s="1" t="s">
        <v>132</v>
      </c>
      <c r="K1190" s="8" t="s">
        <v>3662</v>
      </c>
      <c r="L1190" s="9" t="s">
        <v>132</v>
      </c>
      <c r="M1190" s="1" t="s">
        <v>132</v>
      </c>
      <c r="N1190" s="1" t="s">
        <v>132</v>
      </c>
      <c r="O1190" s="1" t="s">
        <v>132</v>
      </c>
      <c r="P1190" s="1" t="s">
        <v>132</v>
      </c>
    </row>
    <row r="1191" spans="1:16" ht="14.25" customHeight="1" x14ac:dyDescent="0.3">
      <c r="A1191" s="1">
        <v>2019</v>
      </c>
      <c r="B1191" s="6">
        <v>1420</v>
      </c>
      <c r="C1191" s="1" t="s">
        <v>2292</v>
      </c>
      <c r="D1191" s="7">
        <v>724</v>
      </c>
      <c r="E1191" s="1" t="s">
        <v>2315</v>
      </c>
      <c r="F1191" s="1" t="s">
        <v>4024</v>
      </c>
      <c r="G1191" s="1" t="s">
        <v>4019</v>
      </c>
      <c r="H1191" s="1">
        <v>81676</v>
      </c>
      <c r="I1191" s="1">
        <v>81676</v>
      </c>
      <c r="J1191" s="1" t="s">
        <v>132</v>
      </c>
      <c r="K1191" s="8" t="s">
        <v>3662</v>
      </c>
      <c r="L1191" s="9" t="s">
        <v>132</v>
      </c>
      <c r="M1191" s="1" t="s">
        <v>132</v>
      </c>
      <c r="N1191" s="1" t="s">
        <v>132</v>
      </c>
      <c r="O1191" s="1" t="s">
        <v>132</v>
      </c>
      <c r="P1191" s="1" t="s">
        <v>132</v>
      </c>
    </row>
    <row r="1192" spans="1:16" ht="14.25" customHeight="1" x14ac:dyDescent="0.3">
      <c r="A1192" s="1">
        <v>2019</v>
      </c>
      <c r="B1192" s="6">
        <v>1420</v>
      </c>
      <c r="C1192" s="1" t="s">
        <v>2292</v>
      </c>
      <c r="D1192" s="7">
        <v>776</v>
      </c>
      <c r="E1192" s="1" t="s">
        <v>2317</v>
      </c>
      <c r="F1192" s="1" t="s">
        <v>4050</v>
      </c>
      <c r="G1192" s="1" t="s">
        <v>4019</v>
      </c>
      <c r="H1192" s="1">
        <v>81676</v>
      </c>
      <c r="I1192" s="1">
        <v>81676</v>
      </c>
      <c r="J1192" s="1" t="s">
        <v>12</v>
      </c>
      <c r="K1192" s="8" t="s">
        <v>4033</v>
      </c>
      <c r="L1192" s="9" t="s">
        <v>132</v>
      </c>
      <c r="M1192" s="1" t="s">
        <v>132</v>
      </c>
      <c r="N1192" s="1" t="s">
        <v>132</v>
      </c>
      <c r="O1192" s="1" t="s">
        <v>132</v>
      </c>
      <c r="P1192" s="1" t="s">
        <v>132</v>
      </c>
    </row>
    <row r="1193" spans="1:16" ht="14.25" customHeight="1" x14ac:dyDescent="0.3">
      <c r="A1193" s="1">
        <v>2019</v>
      </c>
      <c r="B1193" s="6">
        <v>1420</v>
      </c>
      <c r="C1193" s="1" t="s">
        <v>2292</v>
      </c>
      <c r="D1193" s="7">
        <v>779</v>
      </c>
      <c r="E1193" s="1" t="s">
        <v>2319</v>
      </c>
      <c r="F1193" s="1" t="s">
        <v>4024</v>
      </c>
      <c r="G1193" s="1" t="s">
        <v>4019</v>
      </c>
      <c r="H1193" s="1">
        <v>81676</v>
      </c>
      <c r="I1193" s="1">
        <v>81676</v>
      </c>
      <c r="J1193" s="1" t="s">
        <v>132</v>
      </c>
      <c r="K1193" s="8" t="s">
        <v>3662</v>
      </c>
      <c r="L1193" s="9" t="s">
        <v>132</v>
      </c>
      <c r="M1193" s="1" t="s">
        <v>132</v>
      </c>
      <c r="N1193" s="1" t="s">
        <v>132</v>
      </c>
      <c r="O1193" s="1" t="s">
        <v>132</v>
      </c>
      <c r="P1193" s="1" t="s">
        <v>132</v>
      </c>
    </row>
    <row r="1194" spans="1:16" ht="14.25" customHeight="1" x14ac:dyDescent="0.3">
      <c r="A1194" s="1">
        <v>2019</v>
      </c>
      <c r="B1194" s="6">
        <v>1420</v>
      </c>
      <c r="C1194" s="1" t="s">
        <v>2292</v>
      </c>
      <c r="D1194" s="7">
        <v>950</v>
      </c>
      <c r="E1194" s="1" t="s">
        <v>2325</v>
      </c>
      <c r="F1194" s="1" t="s">
        <v>4024</v>
      </c>
      <c r="G1194" s="1" t="s">
        <v>4019</v>
      </c>
      <c r="H1194" s="1">
        <v>81676</v>
      </c>
      <c r="I1194" s="1">
        <v>81676</v>
      </c>
      <c r="J1194" s="1" t="s">
        <v>132</v>
      </c>
      <c r="K1194" s="8" t="s">
        <v>3662</v>
      </c>
      <c r="L1194" s="9" t="s">
        <v>132</v>
      </c>
      <c r="M1194" s="1" t="s">
        <v>132</v>
      </c>
      <c r="N1194" s="1" t="s">
        <v>132</v>
      </c>
      <c r="O1194" s="1" t="s">
        <v>132</v>
      </c>
      <c r="P1194" s="1" t="s">
        <v>132</v>
      </c>
    </row>
    <row r="1195" spans="1:16" ht="14.25" customHeight="1" x14ac:dyDescent="0.3">
      <c r="A1195" s="1">
        <v>2019</v>
      </c>
      <c r="B1195" s="6">
        <v>1420</v>
      </c>
      <c r="C1195" s="1" t="s">
        <v>2292</v>
      </c>
      <c r="D1195" s="7">
        <v>951</v>
      </c>
      <c r="E1195" s="1" t="s">
        <v>2321</v>
      </c>
      <c r="F1195" s="1" t="s">
        <v>4024</v>
      </c>
      <c r="G1195" s="1" t="s">
        <v>4019</v>
      </c>
      <c r="H1195" s="1">
        <v>81676</v>
      </c>
      <c r="I1195" s="1">
        <v>81676</v>
      </c>
      <c r="J1195" s="1" t="s">
        <v>132</v>
      </c>
      <c r="K1195" s="8" t="s">
        <v>3662</v>
      </c>
      <c r="L1195" s="9" t="s">
        <v>132</v>
      </c>
      <c r="M1195" s="1" t="s">
        <v>132</v>
      </c>
      <c r="N1195" s="1" t="s">
        <v>132</v>
      </c>
      <c r="O1195" s="1" t="s">
        <v>132</v>
      </c>
      <c r="P1195" s="1" t="s">
        <v>132</v>
      </c>
    </row>
    <row r="1196" spans="1:16" ht="14.25" customHeight="1" x14ac:dyDescent="0.3">
      <c r="A1196" s="1">
        <v>2019</v>
      </c>
      <c r="B1196" s="6">
        <v>1420</v>
      </c>
      <c r="C1196" s="1" t="s">
        <v>2292</v>
      </c>
      <c r="D1196" s="7">
        <v>952</v>
      </c>
      <c r="E1196" s="1" t="s">
        <v>2323</v>
      </c>
      <c r="F1196" s="1" t="s">
        <v>4024</v>
      </c>
      <c r="G1196" s="1" t="s">
        <v>4019</v>
      </c>
      <c r="H1196" s="1">
        <v>81676</v>
      </c>
      <c r="I1196" s="1">
        <v>81676</v>
      </c>
      <c r="J1196" s="1" t="s">
        <v>132</v>
      </c>
      <c r="K1196" s="8" t="s">
        <v>3662</v>
      </c>
      <c r="L1196" s="9" t="s">
        <v>132</v>
      </c>
      <c r="M1196" s="1" t="s">
        <v>132</v>
      </c>
      <c r="N1196" s="1" t="s">
        <v>132</v>
      </c>
      <c r="O1196" s="1" t="s">
        <v>132</v>
      </c>
      <c r="P1196" s="1" t="s">
        <v>132</v>
      </c>
    </row>
    <row r="1197" spans="1:16" ht="14.25" customHeight="1" x14ac:dyDescent="0.3">
      <c r="A1197" s="1">
        <v>2019</v>
      </c>
      <c r="B1197" s="6">
        <v>1420</v>
      </c>
      <c r="C1197" s="1" t="s">
        <v>2292</v>
      </c>
      <c r="D1197" s="7">
        <v>965</v>
      </c>
      <c r="E1197" s="1" t="s">
        <v>2305</v>
      </c>
      <c r="F1197" s="1" t="s">
        <v>4037</v>
      </c>
      <c r="G1197" s="1" t="s">
        <v>4022</v>
      </c>
      <c r="H1197" s="1">
        <v>81676</v>
      </c>
      <c r="I1197" s="1">
        <v>81676</v>
      </c>
      <c r="J1197" s="1" t="s">
        <v>132</v>
      </c>
      <c r="K1197" s="8" t="s">
        <v>4020</v>
      </c>
      <c r="L1197" s="9" t="s">
        <v>132</v>
      </c>
      <c r="M1197" s="1" t="s">
        <v>132</v>
      </c>
      <c r="N1197" s="1" t="s">
        <v>132</v>
      </c>
      <c r="O1197" s="1" t="s">
        <v>132</v>
      </c>
      <c r="P1197" s="1" t="s">
        <v>132</v>
      </c>
    </row>
    <row r="1198" spans="1:16" ht="14.25" customHeight="1" x14ac:dyDescent="0.3">
      <c r="A1198" s="1">
        <v>2019</v>
      </c>
      <c r="B1198" s="6">
        <v>1420</v>
      </c>
      <c r="C1198" s="1" t="s">
        <v>2292</v>
      </c>
      <c r="D1198" s="7">
        <v>1238</v>
      </c>
      <c r="E1198" s="1" t="s">
        <v>2329</v>
      </c>
      <c r="F1198" s="1" t="s">
        <v>4024</v>
      </c>
      <c r="G1198" s="1" t="s">
        <v>4019</v>
      </c>
      <c r="H1198" s="1">
        <v>81676</v>
      </c>
      <c r="I1198" s="1">
        <v>81676</v>
      </c>
      <c r="J1198" s="1" t="s">
        <v>132</v>
      </c>
      <c r="K1198" s="8" t="s">
        <v>3662</v>
      </c>
      <c r="L1198" s="9" t="s">
        <v>132</v>
      </c>
      <c r="M1198" s="1" t="s">
        <v>132</v>
      </c>
      <c r="N1198" s="1" t="s">
        <v>132</v>
      </c>
      <c r="O1198" s="1" t="s">
        <v>132</v>
      </c>
      <c r="P1198" s="1" t="s">
        <v>132</v>
      </c>
    </row>
    <row r="1199" spans="1:16" ht="14.25" customHeight="1" x14ac:dyDescent="0.3">
      <c r="A1199" s="1">
        <v>2019</v>
      </c>
      <c r="B1199" s="6">
        <v>1420</v>
      </c>
      <c r="C1199" s="1" t="s">
        <v>2292</v>
      </c>
      <c r="D1199" s="7">
        <v>1318</v>
      </c>
      <c r="E1199" s="1" t="s">
        <v>2331</v>
      </c>
      <c r="F1199" s="1" t="s">
        <v>4024</v>
      </c>
      <c r="G1199" s="1" t="s">
        <v>4019</v>
      </c>
      <c r="H1199" s="1">
        <v>81676</v>
      </c>
      <c r="I1199" s="1">
        <v>81676</v>
      </c>
      <c r="J1199" s="1" t="s">
        <v>132</v>
      </c>
      <c r="K1199" s="8" t="s">
        <v>3662</v>
      </c>
      <c r="L1199" s="9" t="s">
        <v>132</v>
      </c>
      <c r="M1199" s="1" t="s">
        <v>132</v>
      </c>
      <c r="N1199" s="1" t="s">
        <v>132</v>
      </c>
      <c r="O1199" s="1" t="s">
        <v>132</v>
      </c>
      <c r="P1199" s="1" t="s">
        <v>132</v>
      </c>
    </row>
    <row r="1200" spans="1:16" ht="14.25" customHeight="1" x14ac:dyDescent="0.3">
      <c r="A1200" s="1">
        <v>2019</v>
      </c>
      <c r="B1200" s="6">
        <v>1420</v>
      </c>
      <c r="C1200" s="1" t="s">
        <v>2292</v>
      </c>
      <c r="D1200" s="7">
        <v>1451</v>
      </c>
      <c r="E1200" s="1" t="s">
        <v>2295</v>
      </c>
      <c r="F1200" s="1" t="s">
        <v>4024</v>
      </c>
      <c r="G1200" s="1" t="s">
        <v>4019</v>
      </c>
      <c r="H1200" s="1">
        <v>81676</v>
      </c>
      <c r="I1200" s="1">
        <v>81676</v>
      </c>
      <c r="J1200" s="1" t="s">
        <v>132</v>
      </c>
      <c r="K1200" s="8" t="s">
        <v>3662</v>
      </c>
      <c r="L1200" s="9" t="s">
        <v>132</v>
      </c>
      <c r="M1200" s="1" t="s">
        <v>132</v>
      </c>
      <c r="N1200" s="1" t="s">
        <v>132</v>
      </c>
      <c r="O1200" s="1" t="s">
        <v>132</v>
      </c>
      <c r="P1200" s="1" t="s">
        <v>132</v>
      </c>
    </row>
    <row r="1201" spans="1:16" ht="14.25" customHeight="1" x14ac:dyDescent="0.3">
      <c r="A1201" s="1">
        <v>2019</v>
      </c>
      <c r="B1201" s="6">
        <v>1420</v>
      </c>
      <c r="C1201" s="1" t="s">
        <v>2292</v>
      </c>
      <c r="D1201" s="7">
        <v>1522</v>
      </c>
      <c r="E1201" s="1" t="s">
        <v>2333</v>
      </c>
      <c r="F1201" s="1" t="s">
        <v>4024</v>
      </c>
      <c r="G1201" s="1" t="s">
        <v>4019</v>
      </c>
      <c r="H1201" s="1">
        <v>81676</v>
      </c>
      <c r="I1201" s="1">
        <v>81676</v>
      </c>
      <c r="J1201" s="1" t="s">
        <v>132</v>
      </c>
      <c r="K1201" s="8" t="s">
        <v>3662</v>
      </c>
      <c r="L1201" s="9" t="s">
        <v>132</v>
      </c>
      <c r="M1201" s="1" t="s">
        <v>132</v>
      </c>
      <c r="N1201" s="1" t="s">
        <v>132</v>
      </c>
      <c r="O1201" s="1" t="s">
        <v>132</v>
      </c>
      <c r="P1201" s="1" t="s">
        <v>132</v>
      </c>
    </row>
    <row r="1202" spans="1:16" ht="14.25" customHeight="1" x14ac:dyDescent="0.3">
      <c r="A1202" s="1">
        <v>2019</v>
      </c>
      <c r="B1202" s="6">
        <v>1420</v>
      </c>
      <c r="C1202" s="1" t="s">
        <v>2292</v>
      </c>
      <c r="D1202" s="7">
        <v>1730</v>
      </c>
      <c r="E1202" s="1" t="s">
        <v>2335</v>
      </c>
      <c r="F1202" s="1" t="s">
        <v>4024</v>
      </c>
      <c r="G1202" s="1" t="s">
        <v>4019</v>
      </c>
      <c r="H1202" s="1">
        <v>81676</v>
      </c>
      <c r="I1202" s="1">
        <v>81676</v>
      </c>
      <c r="J1202" s="1" t="s">
        <v>132</v>
      </c>
      <c r="K1202" s="8" t="s">
        <v>3662</v>
      </c>
      <c r="L1202" s="9" t="s">
        <v>132</v>
      </c>
      <c r="M1202" s="1" t="s">
        <v>132</v>
      </c>
      <c r="N1202" s="1" t="s">
        <v>132</v>
      </c>
      <c r="O1202" s="1" t="s">
        <v>132</v>
      </c>
      <c r="P1202" s="1" t="s">
        <v>132</v>
      </c>
    </row>
    <row r="1203" spans="1:16" ht="14.25" customHeight="1" x14ac:dyDescent="0.3">
      <c r="A1203" s="1">
        <v>2019</v>
      </c>
      <c r="B1203" s="6">
        <v>1420</v>
      </c>
      <c r="C1203" s="1" t="s">
        <v>2292</v>
      </c>
      <c r="D1203" s="7">
        <v>1790</v>
      </c>
      <c r="E1203" s="1" t="s">
        <v>2339</v>
      </c>
      <c r="F1203" s="1" t="s">
        <v>4024</v>
      </c>
      <c r="G1203" s="1" t="s">
        <v>4019</v>
      </c>
      <c r="H1203" s="1">
        <v>81676</v>
      </c>
      <c r="I1203" s="1">
        <v>81676</v>
      </c>
      <c r="J1203" s="1" t="s">
        <v>132</v>
      </c>
      <c r="K1203" s="8" t="s">
        <v>3662</v>
      </c>
      <c r="L1203" s="9" t="s">
        <v>132</v>
      </c>
      <c r="M1203" s="1" t="s">
        <v>132</v>
      </c>
      <c r="N1203" s="1" t="s">
        <v>132</v>
      </c>
      <c r="O1203" s="1" t="s">
        <v>132</v>
      </c>
      <c r="P1203" s="1" t="s">
        <v>132</v>
      </c>
    </row>
    <row r="1204" spans="1:16" ht="14.25" customHeight="1" x14ac:dyDescent="0.3">
      <c r="A1204" s="1">
        <v>2019</v>
      </c>
      <c r="B1204" s="6">
        <v>1420</v>
      </c>
      <c r="C1204" s="1" t="s">
        <v>2292</v>
      </c>
      <c r="D1204" s="7">
        <v>1861</v>
      </c>
      <c r="E1204" s="1" t="s">
        <v>2343</v>
      </c>
      <c r="F1204" s="1" t="s">
        <v>4024</v>
      </c>
      <c r="G1204" s="1" t="s">
        <v>4019</v>
      </c>
      <c r="H1204" s="1">
        <v>81676</v>
      </c>
      <c r="I1204" s="1">
        <v>81676</v>
      </c>
      <c r="J1204" s="1" t="s">
        <v>132</v>
      </c>
      <c r="K1204" s="8" t="s">
        <v>3662</v>
      </c>
      <c r="L1204" s="9" t="s">
        <v>132</v>
      </c>
      <c r="M1204" s="1" t="s">
        <v>132</v>
      </c>
      <c r="N1204" s="1" t="s">
        <v>132</v>
      </c>
      <c r="O1204" s="1" t="s">
        <v>132</v>
      </c>
      <c r="P1204" s="1" t="s">
        <v>132</v>
      </c>
    </row>
    <row r="1205" spans="1:16" ht="14.25" customHeight="1" x14ac:dyDescent="0.3">
      <c r="A1205" s="1">
        <v>2019</v>
      </c>
      <c r="B1205" s="6">
        <v>1420</v>
      </c>
      <c r="C1205" s="1" t="s">
        <v>2292</v>
      </c>
      <c r="D1205" s="7">
        <v>1864</v>
      </c>
      <c r="E1205" s="1" t="s">
        <v>2341</v>
      </c>
      <c r="F1205" s="1" t="s">
        <v>4024</v>
      </c>
      <c r="G1205" s="1" t="s">
        <v>4019</v>
      </c>
      <c r="H1205" s="1">
        <v>81676</v>
      </c>
      <c r="I1205" s="1">
        <v>81676</v>
      </c>
      <c r="J1205" s="1" t="s">
        <v>132</v>
      </c>
      <c r="K1205" s="8" t="s">
        <v>3662</v>
      </c>
      <c r="L1205" s="9" t="s">
        <v>132</v>
      </c>
      <c r="M1205" s="1" t="s">
        <v>132</v>
      </c>
      <c r="N1205" s="1" t="s">
        <v>132</v>
      </c>
      <c r="O1205" s="1" t="s">
        <v>132</v>
      </c>
      <c r="P1205" s="1" t="s">
        <v>132</v>
      </c>
    </row>
    <row r="1206" spans="1:16" ht="14.25" customHeight="1" x14ac:dyDescent="0.3">
      <c r="A1206" s="1">
        <v>2019</v>
      </c>
      <c r="B1206" s="6">
        <v>1420</v>
      </c>
      <c r="C1206" s="1" t="s">
        <v>2292</v>
      </c>
      <c r="D1206" s="7">
        <v>1869</v>
      </c>
      <c r="E1206" s="1" t="s">
        <v>2347</v>
      </c>
      <c r="F1206" s="1" t="s">
        <v>4026</v>
      </c>
      <c r="G1206" s="1" t="s">
        <v>4019</v>
      </c>
      <c r="H1206" s="1">
        <v>81676</v>
      </c>
      <c r="I1206" s="1">
        <v>81676</v>
      </c>
      <c r="J1206" s="1" t="s">
        <v>132</v>
      </c>
      <c r="K1206" s="8" t="s">
        <v>4020</v>
      </c>
      <c r="L1206" s="9" t="s">
        <v>132</v>
      </c>
      <c r="M1206" s="1" t="s">
        <v>132</v>
      </c>
      <c r="N1206" s="1" t="s">
        <v>132</v>
      </c>
      <c r="O1206" s="1" t="s">
        <v>132</v>
      </c>
      <c r="P1206" s="1" t="s">
        <v>132</v>
      </c>
    </row>
    <row r="1207" spans="1:16" ht="14.25" customHeight="1" x14ac:dyDescent="0.3">
      <c r="A1207" s="1">
        <v>2019</v>
      </c>
      <c r="B1207" s="6">
        <v>1420</v>
      </c>
      <c r="C1207" s="1" t="s">
        <v>2292</v>
      </c>
      <c r="D1207" s="7">
        <v>1876</v>
      </c>
      <c r="E1207" s="1" t="s">
        <v>2353</v>
      </c>
      <c r="F1207" s="1" t="s">
        <v>4024</v>
      </c>
      <c r="G1207" s="1" t="s">
        <v>4019</v>
      </c>
      <c r="H1207" s="1">
        <v>81676</v>
      </c>
      <c r="I1207" s="1">
        <v>81676</v>
      </c>
      <c r="J1207" s="1" t="s">
        <v>132</v>
      </c>
      <c r="K1207" s="8" t="s">
        <v>3662</v>
      </c>
      <c r="L1207" s="9" t="s">
        <v>132</v>
      </c>
      <c r="M1207" s="1" t="s">
        <v>132</v>
      </c>
      <c r="N1207" s="1" t="s">
        <v>132</v>
      </c>
      <c r="O1207" s="1" t="s">
        <v>132</v>
      </c>
      <c r="P1207" s="1" t="s">
        <v>132</v>
      </c>
    </row>
    <row r="1208" spans="1:16" ht="14.25" customHeight="1" x14ac:dyDescent="0.3">
      <c r="A1208" s="1">
        <v>2019</v>
      </c>
      <c r="B1208" s="6">
        <v>1420</v>
      </c>
      <c r="C1208" s="1" t="s">
        <v>2292</v>
      </c>
      <c r="D1208" s="7">
        <v>1880</v>
      </c>
      <c r="E1208" s="1" t="s">
        <v>2345</v>
      </c>
      <c r="F1208" s="1" t="s">
        <v>4025</v>
      </c>
      <c r="G1208" s="1" t="s">
        <v>4019</v>
      </c>
      <c r="H1208" s="1">
        <v>81676</v>
      </c>
      <c r="I1208" s="1">
        <v>81676</v>
      </c>
      <c r="J1208" s="1" t="s">
        <v>132</v>
      </c>
      <c r="K1208" s="8" t="s">
        <v>3662</v>
      </c>
      <c r="L1208" s="9" t="s">
        <v>132</v>
      </c>
      <c r="M1208" s="1" t="s">
        <v>132</v>
      </c>
      <c r="N1208" s="1" t="s">
        <v>132</v>
      </c>
      <c r="O1208" s="1" t="s">
        <v>132</v>
      </c>
      <c r="P1208" s="1" t="s">
        <v>132</v>
      </c>
    </row>
    <row r="1209" spans="1:16" ht="14.25" customHeight="1" x14ac:dyDescent="0.3">
      <c r="A1209" s="1">
        <v>2019</v>
      </c>
      <c r="B1209" s="6">
        <v>1420</v>
      </c>
      <c r="C1209" s="1" t="s">
        <v>2292</v>
      </c>
      <c r="D1209" s="7">
        <v>1886</v>
      </c>
      <c r="E1209" s="1" t="s">
        <v>2349</v>
      </c>
      <c r="F1209" s="1" t="s">
        <v>4024</v>
      </c>
      <c r="G1209" s="1" t="s">
        <v>4019</v>
      </c>
      <c r="H1209" s="1">
        <v>81676</v>
      </c>
      <c r="I1209" s="1">
        <v>81676</v>
      </c>
      <c r="J1209" s="1" t="s">
        <v>132</v>
      </c>
      <c r="K1209" s="8" t="s">
        <v>3662</v>
      </c>
      <c r="L1209" s="9" t="s">
        <v>132</v>
      </c>
      <c r="M1209" s="1" t="s">
        <v>132</v>
      </c>
      <c r="N1209" s="1" t="s">
        <v>132</v>
      </c>
      <c r="O1209" s="1" t="s">
        <v>132</v>
      </c>
      <c r="P1209" s="1" t="s">
        <v>132</v>
      </c>
    </row>
    <row r="1210" spans="1:16" ht="14.25" customHeight="1" x14ac:dyDescent="0.3">
      <c r="A1210" s="1">
        <v>2019</v>
      </c>
      <c r="B1210" s="6">
        <v>1420</v>
      </c>
      <c r="C1210" s="1" t="s">
        <v>2292</v>
      </c>
      <c r="D1210" s="7">
        <v>1976</v>
      </c>
      <c r="E1210" s="1" t="s">
        <v>2355</v>
      </c>
      <c r="F1210" s="1" t="s">
        <v>4025</v>
      </c>
      <c r="G1210" s="1" t="s">
        <v>4019</v>
      </c>
      <c r="H1210" s="1">
        <v>81676</v>
      </c>
      <c r="I1210" s="1">
        <v>81676</v>
      </c>
      <c r="J1210" s="1" t="s">
        <v>132</v>
      </c>
      <c r="K1210" s="8" t="s">
        <v>3662</v>
      </c>
      <c r="L1210" s="9" t="s">
        <v>132</v>
      </c>
      <c r="M1210" s="1" t="s">
        <v>132</v>
      </c>
      <c r="N1210" s="1" t="s">
        <v>132</v>
      </c>
      <c r="O1210" s="1" t="s">
        <v>132</v>
      </c>
      <c r="P1210" s="1" t="s">
        <v>132</v>
      </c>
    </row>
    <row r="1211" spans="1:16" ht="14.25" customHeight="1" x14ac:dyDescent="0.3">
      <c r="A1211" s="1">
        <v>2019</v>
      </c>
      <c r="B1211" s="6">
        <v>1420</v>
      </c>
      <c r="C1211" s="1" t="s">
        <v>2292</v>
      </c>
      <c r="D1211" s="7">
        <v>2093</v>
      </c>
      <c r="E1211" s="1" t="s">
        <v>2359</v>
      </c>
      <c r="F1211" s="1" t="s">
        <v>4024</v>
      </c>
      <c r="G1211" s="1" t="s">
        <v>4019</v>
      </c>
      <c r="H1211" s="1">
        <v>81676</v>
      </c>
      <c r="I1211" s="1">
        <v>81676</v>
      </c>
      <c r="J1211" s="1" t="s">
        <v>132</v>
      </c>
      <c r="K1211" s="8" t="s">
        <v>3662</v>
      </c>
      <c r="L1211" s="9" t="s">
        <v>132</v>
      </c>
      <c r="M1211" s="1" t="s">
        <v>132</v>
      </c>
      <c r="N1211" s="1" t="s">
        <v>132</v>
      </c>
      <c r="O1211" s="1" t="s">
        <v>132</v>
      </c>
      <c r="P1211" s="1" t="s">
        <v>132</v>
      </c>
    </row>
    <row r="1212" spans="1:16" ht="14.25" customHeight="1" x14ac:dyDescent="0.3">
      <c r="A1212" s="1">
        <v>2019</v>
      </c>
      <c r="B1212" s="6">
        <v>1420</v>
      </c>
      <c r="C1212" s="1" t="s">
        <v>2292</v>
      </c>
      <c r="D1212" s="7">
        <v>2120</v>
      </c>
      <c r="E1212" s="1" t="s">
        <v>2357</v>
      </c>
      <c r="F1212" s="1" t="s">
        <v>4024</v>
      </c>
      <c r="G1212" s="1" t="s">
        <v>4019</v>
      </c>
      <c r="H1212" s="1">
        <v>81676</v>
      </c>
      <c r="I1212" s="1">
        <v>81676</v>
      </c>
      <c r="J1212" s="1" t="s">
        <v>132</v>
      </c>
      <c r="K1212" s="8" t="s">
        <v>3662</v>
      </c>
      <c r="L1212" s="9" t="s">
        <v>132</v>
      </c>
      <c r="M1212" s="1" t="s">
        <v>132</v>
      </c>
      <c r="N1212" s="1" t="s">
        <v>132</v>
      </c>
      <c r="O1212" s="1" t="s">
        <v>132</v>
      </c>
      <c r="P1212" s="1" t="s">
        <v>132</v>
      </c>
    </row>
    <row r="1213" spans="1:16" ht="14.25" customHeight="1" x14ac:dyDescent="0.3">
      <c r="A1213" s="1">
        <v>2019</v>
      </c>
      <c r="B1213" s="6">
        <v>1420</v>
      </c>
      <c r="C1213" s="1" t="s">
        <v>2292</v>
      </c>
      <c r="D1213" s="7">
        <v>2130</v>
      </c>
      <c r="E1213" s="1" t="s">
        <v>2363</v>
      </c>
      <c r="F1213" s="1" t="s">
        <v>4024</v>
      </c>
      <c r="G1213" s="1" t="s">
        <v>4019</v>
      </c>
      <c r="H1213" s="1">
        <v>81676</v>
      </c>
      <c r="I1213" s="1">
        <v>81676</v>
      </c>
      <c r="J1213" s="1" t="s">
        <v>132</v>
      </c>
      <c r="K1213" s="8" t="s">
        <v>3662</v>
      </c>
      <c r="L1213" s="9" t="s">
        <v>132</v>
      </c>
      <c r="M1213" s="1" t="s">
        <v>132</v>
      </c>
      <c r="N1213" s="1" t="s">
        <v>132</v>
      </c>
      <c r="O1213" s="1" t="s">
        <v>132</v>
      </c>
      <c r="P1213" s="1" t="s">
        <v>132</v>
      </c>
    </row>
    <row r="1214" spans="1:16" ht="14.25" customHeight="1" x14ac:dyDescent="0.3">
      <c r="A1214" s="1">
        <v>2019</v>
      </c>
      <c r="B1214" s="6">
        <v>1420</v>
      </c>
      <c r="C1214" s="1" t="s">
        <v>2292</v>
      </c>
      <c r="D1214" s="7">
        <v>2189</v>
      </c>
      <c r="E1214" s="1" t="s">
        <v>2369</v>
      </c>
      <c r="F1214" s="1" t="s">
        <v>4024</v>
      </c>
      <c r="G1214" s="1" t="s">
        <v>4019</v>
      </c>
      <c r="H1214" s="1">
        <v>81676</v>
      </c>
      <c r="I1214" s="1">
        <v>81676</v>
      </c>
      <c r="J1214" s="1" t="s">
        <v>132</v>
      </c>
      <c r="K1214" s="8" t="s">
        <v>3662</v>
      </c>
      <c r="L1214" s="9" t="s">
        <v>132</v>
      </c>
      <c r="M1214" s="1" t="s">
        <v>132</v>
      </c>
      <c r="N1214" s="1" t="s">
        <v>132</v>
      </c>
      <c r="O1214" s="1" t="s">
        <v>132</v>
      </c>
      <c r="P1214" s="1" t="s">
        <v>132</v>
      </c>
    </row>
    <row r="1215" spans="1:16" ht="14.25" customHeight="1" x14ac:dyDescent="0.3">
      <c r="A1215" s="1">
        <v>2019</v>
      </c>
      <c r="B1215" s="6">
        <v>1420</v>
      </c>
      <c r="C1215" s="1" t="s">
        <v>2292</v>
      </c>
      <c r="D1215" s="7">
        <v>2194</v>
      </c>
      <c r="E1215" s="1" t="s">
        <v>2367</v>
      </c>
      <c r="F1215" s="1" t="s">
        <v>4024</v>
      </c>
      <c r="G1215" s="1" t="s">
        <v>4019</v>
      </c>
      <c r="H1215" s="1">
        <v>81676</v>
      </c>
      <c r="I1215" s="1">
        <v>81676</v>
      </c>
      <c r="J1215" s="1" t="s">
        <v>132</v>
      </c>
      <c r="K1215" s="8" t="s">
        <v>3662</v>
      </c>
      <c r="L1215" s="9" t="s">
        <v>132</v>
      </c>
      <c r="M1215" s="1" t="s">
        <v>132</v>
      </c>
      <c r="N1215" s="1" t="s">
        <v>132</v>
      </c>
      <c r="O1215" s="1" t="s">
        <v>132</v>
      </c>
      <c r="P1215" s="1" t="s">
        <v>132</v>
      </c>
    </row>
    <row r="1216" spans="1:16" ht="14.25" customHeight="1" x14ac:dyDescent="0.3">
      <c r="A1216" s="1">
        <v>2019</v>
      </c>
      <c r="B1216" s="6">
        <v>1420</v>
      </c>
      <c r="C1216" s="1" t="s">
        <v>2292</v>
      </c>
      <c r="D1216" s="7">
        <v>2288</v>
      </c>
      <c r="E1216" s="1" t="s">
        <v>2371</v>
      </c>
      <c r="F1216" s="1" t="s">
        <v>4025</v>
      </c>
      <c r="G1216" s="1" t="s">
        <v>4019</v>
      </c>
      <c r="H1216" s="1">
        <v>81676</v>
      </c>
      <c r="I1216" s="1">
        <v>81676</v>
      </c>
      <c r="J1216" s="1" t="s">
        <v>132</v>
      </c>
      <c r="K1216" s="8" t="s">
        <v>3662</v>
      </c>
      <c r="L1216" s="9" t="s">
        <v>132</v>
      </c>
      <c r="M1216" s="1" t="s">
        <v>132</v>
      </c>
      <c r="N1216" s="1" t="s">
        <v>132</v>
      </c>
      <c r="O1216" s="1" t="s">
        <v>132</v>
      </c>
      <c r="P1216" s="1" t="s">
        <v>132</v>
      </c>
    </row>
    <row r="1217" spans="1:16" ht="14.25" customHeight="1" x14ac:dyDescent="0.3">
      <c r="A1217" s="1">
        <v>2019</v>
      </c>
      <c r="B1217" s="6">
        <v>1420</v>
      </c>
      <c r="C1217" s="1" t="s">
        <v>2292</v>
      </c>
      <c r="D1217" s="7">
        <v>2300</v>
      </c>
      <c r="E1217" s="1" t="s">
        <v>2373</v>
      </c>
      <c r="F1217" s="1" t="s">
        <v>4024</v>
      </c>
      <c r="G1217" s="1" t="s">
        <v>4019</v>
      </c>
      <c r="H1217" s="1">
        <v>81676</v>
      </c>
      <c r="I1217" s="1">
        <v>81676</v>
      </c>
      <c r="J1217" s="1" t="s">
        <v>132</v>
      </c>
      <c r="K1217" s="8" t="s">
        <v>3662</v>
      </c>
      <c r="L1217" s="9" t="s">
        <v>132</v>
      </c>
      <c r="M1217" s="1" t="s">
        <v>132</v>
      </c>
      <c r="N1217" s="1" t="s">
        <v>132</v>
      </c>
      <c r="O1217" s="1" t="s">
        <v>132</v>
      </c>
      <c r="P1217" s="1" t="s">
        <v>132</v>
      </c>
    </row>
    <row r="1218" spans="1:16" ht="14.25" customHeight="1" x14ac:dyDescent="0.3">
      <c r="A1218" s="1">
        <v>2019</v>
      </c>
      <c r="B1218" s="6">
        <v>1420</v>
      </c>
      <c r="C1218" s="1" t="s">
        <v>2292</v>
      </c>
      <c r="D1218" s="7">
        <v>2322</v>
      </c>
      <c r="E1218" s="1" t="s">
        <v>2375</v>
      </c>
      <c r="F1218" s="1" t="s">
        <v>4024</v>
      </c>
      <c r="G1218" s="1" t="s">
        <v>4019</v>
      </c>
      <c r="H1218" s="1">
        <v>81676</v>
      </c>
      <c r="I1218" s="1">
        <v>81676</v>
      </c>
      <c r="J1218" s="1" t="s">
        <v>132</v>
      </c>
      <c r="K1218" s="8" t="s">
        <v>3662</v>
      </c>
      <c r="L1218" s="9" t="s">
        <v>132</v>
      </c>
      <c r="M1218" s="1" t="s">
        <v>132</v>
      </c>
      <c r="N1218" s="1" t="s">
        <v>132</v>
      </c>
      <c r="O1218" s="1" t="s">
        <v>132</v>
      </c>
      <c r="P1218" s="1" t="s">
        <v>132</v>
      </c>
    </row>
    <row r="1219" spans="1:16" ht="14.25" customHeight="1" x14ac:dyDescent="0.3">
      <c r="A1219" s="1">
        <v>2019</v>
      </c>
      <c r="B1219" s="6">
        <v>1420</v>
      </c>
      <c r="C1219" s="1" t="s">
        <v>2292</v>
      </c>
      <c r="D1219" s="7">
        <v>2496</v>
      </c>
      <c r="E1219" s="1" t="s">
        <v>2397</v>
      </c>
      <c r="F1219" s="1" t="s">
        <v>4027</v>
      </c>
      <c r="G1219" s="1" t="s">
        <v>4022</v>
      </c>
      <c r="H1219" s="1">
        <v>81676</v>
      </c>
      <c r="I1219" s="1">
        <v>81676</v>
      </c>
      <c r="J1219" s="1" t="s">
        <v>132</v>
      </c>
      <c r="K1219" s="8" t="s">
        <v>4020</v>
      </c>
      <c r="L1219" s="9" t="s">
        <v>132</v>
      </c>
      <c r="M1219" s="1" t="s">
        <v>132</v>
      </c>
      <c r="N1219" s="1" t="s">
        <v>132</v>
      </c>
      <c r="O1219" s="1" t="s">
        <v>132</v>
      </c>
      <c r="P1219" s="1" t="s">
        <v>132</v>
      </c>
    </row>
    <row r="1220" spans="1:16" ht="14.25" customHeight="1" x14ac:dyDescent="0.3">
      <c r="A1220" s="1">
        <v>2019</v>
      </c>
      <c r="B1220" s="6">
        <v>1420</v>
      </c>
      <c r="C1220" s="1" t="s">
        <v>2292</v>
      </c>
      <c r="D1220" s="7">
        <v>2550</v>
      </c>
      <c r="E1220" s="1" t="s">
        <v>2379</v>
      </c>
      <c r="F1220" s="1" t="s">
        <v>4024</v>
      </c>
      <c r="G1220" s="1" t="s">
        <v>4019</v>
      </c>
      <c r="H1220" s="1">
        <v>81676</v>
      </c>
      <c r="I1220" s="1">
        <v>81676</v>
      </c>
      <c r="J1220" s="1" t="s">
        <v>132</v>
      </c>
      <c r="K1220" s="8" t="s">
        <v>3662</v>
      </c>
      <c r="L1220" s="9" t="s">
        <v>132</v>
      </c>
      <c r="M1220" s="1" t="s">
        <v>132</v>
      </c>
      <c r="N1220" s="1" t="s">
        <v>132</v>
      </c>
      <c r="O1220" s="1" t="s">
        <v>132</v>
      </c>
      <c r="P1220" s="1" t="s">
        <v>132</v>
      </c>
    </row>
    <row r="1221" spans="1:16" ht="14.25" customHeight="1" x14ac:dyDescent="0.3">
      <c r="A1221" s="1">
        <v>2019</v>
      </c>
      <c r="B1221" s="6">
        <v>1420</v>
      </c>
      <c r="C1221" s="1" t="s">
        <v>2292</v>
      </c>
      <c r="D1221" s="7">
        <v>2616</v>
      </c>
      <c r="E1221" s="1" t="s">
        <v>2381</v>
      </c>
      <c r="F1221" s="1" t="s">
        <v>4024</v>
      </c>
      <c r="G1221" s="1" t="s">
        <v>4019</v>
      </c>
      <c r="H1221" s="1">
        <v>81676</v>
      </c>
      <c r="I1221" s="1">
        <v>81676</v>
      </c>
      <c r="J1221" s="1" t="s">
        <v>132</v>
      </c>
      <c r="K1221" s="8" t="s">
        <v>3662</v>
      </c>
      <c r="L1221" s="9" t="s">
        <v>132</v>
      </c>
      <c r="M1221" s="1" t="s">
        <v>132</v>
      </c>
      <c r="N1221" s="1" t="s">
        <v>132</v>
      </c>
      <c r="O1221" s="1" t="s">
        <v>132</v>
      </c>
      <c r="P1221" s="1" t="s">
        <v>132</v>
      </c>
    </row>
    <row r="1222" spans="1:16" ht="14.25" customHeight="1" x14ac:dyDescent="0.3">
      <c r="A1222" s="1">
        <v>2019</v>
      </c>
      <c r="B1222" s="6">
        <v>1420</v>
      </c>
      <c r="C1222" s="1" t="s">
        <v>2292</v>
      </c>
      <c r="D1222" s="7">
        <v>2799</v>
      </c>
      <c r="E1222" s="1" t="s">
        <v>2391</v>
      </c>
      <c r="F1222" s="1" t="s">
        <v>4024</v>
      </c>
      <c r="G1222" s="1" t="s">
        <v>4019</v>
      </c>
      <c r="H1222" s="1">
        <v>81676</v>
      </c>
      <c r="I1222" s="1">
        <v>81676</v>
      </c>
      <c r="J1222" s="1" t="s">
        <v>132</v>
      </c>
      <c r="K1222" s="8" t="s">
        <v>3662</v>
      </c>
      <c r="L1222" s="9" t="s">
        <v>132</v>
      </c>
      <c r="M1222" s="1" t="s">
        <v>132</v>
      </c>
      <c r="N1222" s="1" t="s">
        <v>132</v>
      </c>
      <c r="O1222" s="1" t="s">
        <v>132</v>
      </c>
      <c r="P1222" s="1" t="s">
        <v>132</v>
      </c>
    </row>
    <row r="1223" spans="1:16" ht="14.25" customHeight="1" x14ac:dyDescent="0.3">
      <c r="A1223" s="1">
        <v>2019</v>
      </c>
      <c r="B1223" s="6">
        <v>1420</v>
      </c>
      <c r="C1223" s="1" t="s">
        <v>2292</v>
      </c>
      <c r="D1223" s="7">
        <v>2820</v>
      </c>
      <c r="E1223" s="1" t="s">
        <v>2389</v>
      </c>
      <c r="F1223" s="1" t="s">
        <v>4026</v>
      </c>
      <c r="G1223" s="1" t="s">
        <v>4019</v>
      </c>
      <c r="H1223" s="1">
        <v>81676</v>
      </c>
      <c r="I1223" s="1">
        <v>81676</v>
      </c>
      <c r="J1223" s="1" t="s">
        <v>132</v>
      </c>
      <c r="K1223" s="8" t="s">
        <v>4020</v>
      </c>
      <c r="L1223" s="9" t="s">
        <v>132</v>
      </c>
      <c r="M1223" s="1" t="s">
        <v>132</v>
      </c>
      <c r="N1223" s="1" t="s">
        <v>132</v>
      </c>
      <c r="O1223" s="1" t="s">
        <v>132</v>
      </c>
      <c r="P1223" s="1" t="s">
        <v>132</v>
      </c>
    </row>
    <row r="1224" spans="1:16" ht="14.25" customHeight="1" x14ac:dyDescent="0.3">
      <c r="A1224" s="1">
        <v>2019</v>
      </c>
      <c r="B1224" s="6">
        <v>1420</v>
      </c>
      <c r="C1224" s="1" t="s">
        <v>2292</v>
      </c>
      <c r="D1224" s="7">
        <v>2832</v>
      </c>
      <c r="E1224" s="1" t="s">
        <v>2387</v>
      </c>
      <c r="F1224" s="1" t="s">
        <v>4025</v>
      </c>
      <c r="G1224" s="1" t="s">
        <v>4019</v>
      </c>
      <c r="H1224" s="1">
        <v>81676</v>
      </c>
      <c r="I1224" s="1">
        <v>81676</v>
      </c>
      <c r="J1224" s="1" t="s">
        <v>132</v>
      </c>
      <c r="K1224" s="8" t="s">
        <v>3662</v>
      </c>
      <c r="L1224" s="9" t="s">
        <v>132</v>
      </c>
      <c r="M1224" s="1" t="s">
        <v>132</v>
      </c>
      <c r="N1224" s="1" t="s">
        <v>132</v>
      </c>
      <c r="O1224" s="1" t="s">
        <v>132</v>
      </c>
      <c r="P1224" s="1" t="s">
        <v>132</v>
      </c>
    </row>
    <row r="1225" spans="1:16" ht="14.25" customHeight="1" x14ac:dyDescent="0.3">
      <c r="A1225" s="1">
        <v>2019</v>
      </c>
      <c r="B1225" s="6">
        <v>1420</v>
      </c>
      <c r="C1225" s="1" t="s">
        <v>2292</v>
      </c>
      <c r="D1225" s="7">
        <v>2836</v>
      </c>
      <c r="E1225" s="1" t="s">
        <v>2385</v>
      </c>
      <c r="F1225" s="1" t="s">
        <v>4024</v>
      </c>
      <c r="G1225" s="1" t="s">
        <v>4019</v>
      </c>
      <c r="H1225" s="1">
        <v>81676</v>
      </c>
      <c r="I1225" s="1">
        <v>81676</v>
      </c>
      <c r="J1225" s="1" t="s">
        <v>132</v>
      </c>
      <c r="K1225" s="8" t="s">
        <v>3662</v>
      </c>
      <c r="L1225" s="9" t="s">
        <v>132</v>
      </c>
      <c r="M1225" s="1" t="s">
        <v>132</v>
      </c>
      <c r="N1225" s="1" t="s">
        <v>132</v>
      </c>
      <c r="O1225" s="1" t="s">
        <v>132</v>
      </c>
      <c r="P1225" s="1" t="s">
        <v>132</v>
      </c>
    </row>
    <row r="1226" spans="1:16" ht="14.25" customHeight="1" x14ac:dyDescent="0.3">
      <c r="A1226" s="1">
        <v>2019</v>
      </c>
      <c r="B1226" s="6">
        <v>1420</v>
      </c>
      <c r="C1226" s="1" t="s">
        <v>2292</v>
      </c>
      <c r="D1226" s="7">
        <v>2866</v>
      </c>
      <c r="E1226" s="1" t="s">
        <v>2393</v>
      </c>
      <c r="F1226" s="1" t="s">
        <v>4024</v>
      </c>
      <c r="G1226" s="1" t="s">
        <v>4019</v>
      </c>
      <c r="H1226" s="1">
        <v>81676</v>
      </c>
      <c r="I1226" s="1">
        <v>81676</v>
      </c>
      <c r="J1226" s="1" t="s">
        <v>132</v>
      </c>
      <c r="K1226" s="8" t="s">
        <v>3662</v>
      </c>
      <c r="L1226" s="9" t="s">
        <v>132</v>
      </c>
      <c r="M1226" s="1" t="s">
        <v>132</v>
      </c>
      <c r="N1226" s="1" t="s">
        <v>132</v>
      </c>
      <c r="O1226" s="1" t="s">
        <v>132</v>
      </c>
      <c r="P1226" s="1" t="s">
        <v>132</v>
      </c>
    </row>
    <row r="1227" spans="1:16" ht="14.25" customHeight="1" x14ac:dyDescent="0.3">
      <c r="A1227" s="1">
        <v>2019</v>
      </c>
      <c r="B1227" s="6">
        <v>1420</v>
      </c>
      <c r="C1227" s="1" t="s">
        <v>2292</v>
      </c>
      <c r="D1227" s="7">
        <v>2946</v>
      </c>
      <c r="E1227" s="1" t="s">
        <v>2351</v>
      </c>
      <c r="F1227" s="1" t="s">
        <v>4023</v>
      </c>
      <c r="G1227" s="1" t="s">
        <v>4019</v>
      </c>
      <c r="H1227" s="1">
        <v>81676</v>
      </c>
      <c r="I1227" s="1">
        <v>81676</v>
      </c>
      <c r="J1227" s="1" t="s">
        <v>132</v>
      </c>
      <c r="K1227" s="8" t="s">
        <v>4020</v>
      </c>
      <c r="L1227" s="9" t="s">
        <v>132</v>
      </c>
      <c r="M1227" s="1" t="s">
        <v>132</v>
      </c>
      <c r="N1227" s="1" t="s">
        <v>132</v>
      </c>
      <c r="O1227" s="1" t="s">
        <v>132</v>
      </c>
      <c r="P1227" s="1" t="s">
        <v>132</v>
      </c>
    </row>
    <row r="1228" spans="1:16" ht="14.25" customHeight="1" x14ac:dyDescent="0.3">
      <c r="A1228" s="1">
        <v>2019</v>
      </c>
      <c r="B1228" s="6">
        <v>1420</v>
      </c>
      <c r="C1228" s="1" t="s">
        <v>2292</v>
      </c>
      <c r="D1228" s="7">
        <v>2963</v>
      </c>
      <c r="E1228" s="1" t="s">
        <v>2395</v>
      </c>
      <c r="F1228" s="1" t="s">
        <v>4025</v>
      </c>
      <c r="G1228" s="1" t="s">
        <v>4019</v>
      </c>
      <c r="H1228" s="1">
        <v>81676</v>
      </c>
      <c r="I1228" s="1">
        <v>81676</v>
      </c>
      <c r="J1228" s="1" t="s">
        <v>132</v>
      </c>
      <c r="K1228" s="8" t="s">
        <v>3662</v>
      </c>
      <c r="L1228" s="9" t="s">
        <v>132</v>
      </c>
      <c r="M1228" s="1" t="s">
        <v>132</v>
      </c>
      <c r="N1228" s="1" t="s">
        <v>132</v>
      </c>
      <c r="O1228" s="1" t="s">
        <v>132</v>
      </c>
      <c r="P1228" s="1" t="s">
        <v>132</v>
      </c>
    </row>
    <row r="1229" spans="1:16" ht="14.25" customHeight="1" x14ac:dyDescent="0.3">
      <c r="A1229" s="1">
        <v>2019</v>
      </c>
      <c r="B1229" s="6">
        <v>1420</v>
      </c>
      <c r="C1229" s="1" t="s">
        <v>2292</v>
      </c>
      <c r="D1229" s="7">
        <v>3025</v>
      </c>
      <c r="E1229" s="1" t="s">
        <v>41</v>
      </c>
      <c r="F1229" s="1" t="s">
        <v>4024</v>
      </c>
      <c r="G1229" s="1" t="s">
        <v>4019</v>
      </c>
      <c r="H1229" s="1">
        <v>81676</v>
      </c>
      <c r="I1229" s="1">
        <v>81676</v>
      </c>
      <c r="J1229" s="1" t="s">
        <v>132</v>
      </c>
      <c r="K1229" s="8" t="s">
        <v>3662</v>
      </c>
      <c r="L1229" s="9" t="s">
        <v>132</v>
      </c>
      <c r="M1229" s="1" t="s">
        <v>132</v>
      </c>
      <c r="N1229" s="1" t="s">
        <v>132</v>
      </c>
      <c r="O1229" s="1" t="s">
        <v>132</v>
      </c>
      <c r="P1229" s="1" t="s">
        <v>132</v>
      </c>
    </row>
    <row r="1230" spans="1:16" ht="14.25" customHeight="1" x14ac:dyDescent="0.3">
      <c r="A1230" s="1">
        <v>2019</v>
      </c>
      <c r="B1230" s="6">
        <v>1420</v>
      </c>
      <c r="C1230" s="1" t="s">
        <v>2292</v>
      </c>
      <c r="D1230" s="7">
        <v>3088</v>
      </c>
      <c r="E1230" s="1" t="s">
        <v>2377</v>
      </c>
      <c r="F1230" s="1" t="s">
        <v>4023</v>
      </c>
      <c r="G1230" s="1" t="s">
        <v>4019</v>
      </c>
      <c r="H1230" s="1">
        <v>81676</v>
      </c>
      <c r="I1230" s="1">
        <v>81676</v>
      </c>
      <c r="J1230" s="1" t="s">
        <v>132</v>
      </c>
      <c r="K1230" s="8" t="s">
        <v>4020</v>
      </c>
      <c r="L1230" s="9" t="s">
        <v>132</v>
      </c>
      <c r="M1230" s="1" t="s">
        <v>132</v>
      </c>
      <c r="N1230" s="1" t="s">
        <v>132</v>
      </c>
      <c r="O1230" s="1" t="s">
        <v>132</v>
      </c>
      <c r="P1230" s="1" t="s">
        <v>132</v>
      </c>
    </row>
    <row r="1231" spans="1:16" ht="14.25" customHeight="1" x14ac:dyDescent="0.3">
      <c r="A1231" s="1">
        <v>2019</v>
      </c>
      <c r="B1231" s="6">
        <v>1420</v>
      </c>
      <c r="C1231" s="1" t="s">
        <v>2292</v>
      </c>
      <c r="D1231" s="7">
        <v>3201</v>
      </c>
      <c r="E1231" s="1" t="s">
        <v>2401</v>
      </c>
      <c r="F1231" s="1" t="s">
        <v>4024</v>
      </c>
      <c r="G1231" s="1" t="s">
        <v>4019</v>
      </c>
      <c r="H1231" s="1">
        <v>81676</v>
      </c>
      <c r="I1231" s="1">
        <v>81676</v>
      </c>
      <c r="J1231" s="1" t="s">
        <v>132</v>
      </c>
      <c r="K1231" s="8" t="s">
        <v>3662</v>
      </c>
      <c r="L1231" s="9" t="s">
        <v>132</v>
      </c>
      <c r="M1231" s="1" t="s">
        <v>132</v>
      </c>
      <c r="N1231" s="1" t="s">
        <v>132</v>
      </c>
      <c r="O1231" s="1" t="s">
        <v>132</v>
      </c>
      <c r="P1231" s="1" t="s">
        <v>132</v>
      </c>
    </row>
    <row r="1232" spans="1:16" ht="14.25" customHeight="1" x14ac:dyDescent="0.3">
      <c r="A1232" s="1">
        <v>2019</v>
      </c>
      <c r="B1232" s="6">
        <v>1420</v>
      </c>
      <c r="C1232" s="1" t="s">
        <v>2292</v>
      </c>
      <c r="D1232" s="7">
        <v>3216</v>
      </c>
      <c r="E1232" s="1" t="s">
        <v>1004</v>
      </c>
      <c r="F1232" s="1" t="s">
        <v>4025</v>
      </c>
      <c r="G1232" s="1" t="s">
        <v>4019</v>
      </c>
      <c r="H1232" s="1">
        <v>81676</v>
      </c>
      <c r="I1232" s="1">
        <v>81676</v>
      </c>
      <c r="J1232" s="1" t="s">
        <v>132</v>
      </c>
      <c r="K1232" s="8" t="s">
        <v>3662</v>
      </c>
      <c r="L1232" s="9" t="s">
        <v>132</v>
      </c>
      <c r="M1232" s="1" t="s">
        <v>132</v>
      </c>
      <c r="N1232" s="1" t="s">
        <v>132</v>
      </c>
      <c r="O1232" s="1" t="s">
        <v>132</v>
      </c>
      <c r="P1232" s="1" t="s">
        <v>132</v>
      </c>
    </row>
    <row r="1233" spans="1:16" ht="14.25" customHeight="1" x14ac:dyDescent="0.3">
      <c r="A1233" s="1">
        <v>2019</v>
      </c>
      <c r="B1233" s="6">
        <v>1420</v>
      </c>
      <c r="C1233" s="1" t="s">
        <v>2292</v>
      </c>
      <c r="D1233" s="7">
        <v>3450</v>
      </c>
      <c r="E1233" s="1" t="s">
        <v>2383</v>
      </c>
      <c r="F1233" s="1" t="s">
        <v>4023</v>
      </c>
      <c r="G1233" s="1" t="s">
        <v>4019</v>
      </c>
      <c r="H1233" s="1">
        <v>81676</v>
      </c>
      <c r="I1233" s="1">
        <v>81676</v>
      </c>
      <c r="J1233" s="1" t="s">
        <v>132</v>
      </c>
      <c r="K1233" s="8" t="s">
        <v>4020</v>
      </c>
      <c r="L1233" s="9" t="s">
        <v>132</v>
      </c>
      <c r="M1233" s="1" t="s">
        <v>132</v>
      </c>
      <c r="N1233" s="1" t="s">
        <v>132</v>
      </c>
      <c r="O1233" s="1" t="s">
        <v>132</v>
      </c>
      <c r="P1233" s="1" t="s">
        <v>132</v>
      </c>
    </row>
    <row r="1234" spans="1:16" ht="14.25" customHeight="1" x14ac:dyDescent="0.3">
      <c r="A1234" s="1">
        <v>2019</v>
      </c>
      <c r="B1234" s="6">
        <v>1420</v>
      </c>
      <c r="C1234" s="1" t="s">
        <v>2292</v>
      </c>
      <c r="D1234" s="7">
        <v>3502</v>
      </c>
      <c r="E1234" s="1" t="s">
        <v>2405</v>
      </c>
      <c r="F1234" s="1" t="s">
        <v>4024</v>
      </c>
      <c r="G1234" s="1" t="s">
        <v>4019</v>
      </c>
      <c r="H1234" s="1">
        <v>81676</v>
      </c>
      <c r="I1234" s="1">
        <v>81676</v>
      </c>
      <c r="J1234" s="1" t="s">
        <v>132</v>
      </c>
      <c r="K1234" s="8" t="s">
        <v>3662</v>
      </c>
      <c r="L1234" s="9" t="s">
        <v>132</v>
      </c>
      <c r="M1234" s="1" t="s">
        <v>132</v>
      </c>
      <c r="N1234" s="1" t="s">
        <v>132</v>
      </c>
      <c r="O1234" s="1" t="s">
        <v>132</v>
      </c>
      <c r="P1234" s="1" t="s">
        <v>132</v>
      </c>
    </row>
    <row r="1235" spans="1:16" ht="14.25" customHeight="1" x14ac:dyDescent="0.3">
      <c r="A1235" s="1">
        <v>2019</v>
      </c>
      <c r="B1235" s="6">
        <v>1420</v>
      </c>
      <c r="C1235" s="1" t="s">
        <v>2292</v>
      </c>
      <c r="D1235" s="7">
        <v>3536</v>
      </c>
      <c r="E1235" s="1" t="s">
        <v>2407</v>
      </c>
      <c r="F1235" s="1" t="s">
        <v>4024</v>
      </c>
      <c r="G1235" s="1" t="s">
        <v>4019</v>
      </c>
      <c r="H1235" s="1">
        <v>81676</v>
      </c>
      <c r="I1235" s="1">
        <v>81676</v>
      </c>
      <c r="J1235" s="1" t="s">
        <v>132</v>
      </c>
      <c r="K1235" s="8" t="s">
        <v>3662</v>
      </c>
      <c r="L1235" s="9" t="s">
        <v>132</v>
      </c>
      <c r="M1235" s="1" t="s">
        <v>132</v>
      </c>
      <c r="N1235" s="1" t="s">
        <v>132</v>
      </c>
      <c r="O1235" s="1" t="s">
        <v>132</v>
      </c>
      <c r="P1235" s="1" t="s">
        <v>132</v>
      </c>
    </row>
    <row r="1236" spans="1:16" ht="14.25" customHeight="1" x14ac:dyDescent="0.3">
      <c r="A1236" s="1">
        <v>2019</v>
      </c>
      <c r="B1236" s="6">
        <v>1420</v>
      </c>
      <c r="C1236" s="1" t="s">
        <v>2292</v>
      </c>
      <c r="D1236" s="7">
        <v>3622</v>
      </c>
      <c r="E1236" s="1" t="s">
        <v>2411</v>
      </c>
      <c r="F1236" s="1" t="s">
        <v>4024</v>
      </c>
      <c r="G1236" s="1" t="s">
        <v>4019</v>
      </c>
      <c r="H1236" s="1">
        <v>81676</v>
      </c>
      <c r="I1236" s="1">
        <v>81676</v>
      </c>
      <c r="J1236" s="1" t="s">
        <v>132</v>
      </c>
      <c r="K1236" s="8" t="s">
        <v>3662</v>
      </c>
      <c r="L1236" s="9" t="s">
        <v>132</v>
      </c>
      <c r="M1236" s="1" t="s">
        <v>132</v>
      </c>
      <c r="N1236" s="1" t="s">
        <v>132</v>
      </c>
      <c r="O1236" s="1" t="s">
        <v>132</v>
      </c>
      <c r="P1236" s="1" t="s">
        <v>132</v>
      </c>
    </row>
    <row r="1237" spans="1:16" ht="14.25" customHeight="1" x14ac:dyDescent="0.3">
      <c r="A1237" s="1">
        <v>2019</v>
      </c>
      <c r="B1237" s="6">
        <v>1420</v>
      </c>
      <c r="C1237" s="1" t="s">
        <v>2292</v>
      </c>
      <c r="D1237" s="7">
        <v>3624</v>
      </c>
      <c r="E1237" s="1" t="s">
        <v>2413</v>
      </c>
      <c r="F1237" s="1" t="s">
        <v>4024</v>
      </c>
      <c r="G1237" s="1" t="s">
        <v>4019</v>
      </c>
      <c r="H1237" s="1">
        <v>81676</v>
      </c>
      <c r="I1237" s="1">
        <v>81676</v>
      </c>
      <c r="J1237" s="1" t="s">
        <v>132</v>
      </c>
      <c r="K1237" s="8" t="s">
        <v>3662</v>
      </c>
      <c r="L1237" s="9" t="s">
        <v>132</v>
      </c>
      <c r="M1237" s="1" t="s">
        <v>132</v>
      </c>
      <c r="N1237" s="1" t="s">
        <v>132</v>
      </c>
      <c r="O1237" s="1" t="s">
        <v>132</v>
      </c>
      <c r="P1237" s="1" t="s">
        <v>132</v>
      </c>
    </row>
    <row r="1238" spans="1:16" ht="14.25" customHeight="1" x14ac:dyDescent="0.3">
      <c r="A1238" s="1">
        <v>2019</v>
      </c>
      <c r="B1238" s="6">
        <v>1420</v>
      </c>
      <c r="C1238" s="1" t="s">
        <v>2292</v>
      </c>
      <c r="D1238" s="7">
        <v>3628</v>
      </c>
      <c r="E1238" s="1" t="s">
        <v>2415</v>
      </c>
      <c r="F1238" s="1" t="s">
        <v>4024</v>
      </c>
      <c r="G1238" s="1" t="s">
        <v>4019</v>
      </c>
      <c r="H1238" s="1">
        <v>81676</v>
      </c>
      <c r="I1238" s="1">
        <v>81676</v>
      </c>
      <c r="J1238" s="1" t="s">
        <v>132</v>
      </c>
      <c r="K1238" s="8" t="s">
        <v>3662</v>
      </c>
      <c r="L1238" s="9" t="s">
        <v>132</v>
      </c>
      <c r="M1238" s="1" t="s">
        <v>132</v>
      </c>
      <c r="N1238" s="1" t="s">
        <v>132</v>
      </c>
      <c r="O1238" s="1" t="s">
        <v>132</v>
      </c>
      <c r="P1238" s="1" t="s">
        <v>132</v>
      </c>
    </row>
    <row r="1239" spans="1:16" ht="14.25" customHeight="1" x14ac:dyDescent="0.3">
      <c r="A1239" s="1">
        <v>2019</v>
      </c>
      <c r="B1239" s="6">
        <v>1420</v>
      </c>
      <c r="C1239" s="1" t="s">
        <v>2292</v>
      </c>
      <c r="D1239" s="7">
        <v>3691</v>
      </c>
      <c r="E1239" s="1" t="s">
        <v>2485</v>
      </c>
      <c r="F1239" s="1" t="s">
        <v>4049</v>
      </c>
      <c r="G1239" s="1" t="s">
        <v>4022</v>
      </c>
      <c r="H1239" s="1">
        <v>81676</v>
      </c>
      <c r="I1239" s="1">
        <v>81676</v>
      </c>
      <c r="J1239" s="1" t="s">
        <v>132</v>
      </c>
      <c r="K1239" s="8" t="s">
        <v>4020</v>
      </c>
      <c r="L1239" s="9" t="s">
        <v>132</v>
      </c>
      <c r="M1239" s="1" t="s">
        <v>132</v>
      </c>
      <c r="N1239" s="1" t="s">
        <v>132</v>
      </c>
      <c r="O1239" s="1" t="s">
        <v>132</v>
      </c>
      <c r="P1239" s="1" t="s">
        <v>132</v>
      </c>
    </row>
    <row r="1240" spans="1:16" ht="14.25" customHeight="1" x14ac:dyDescent="0.3">
      <c r="A1240" s="1">
        <v>2019</v>
      </c>
      <c r="B1240" s="6">
        <v>1420</v>
      </c>
      <c r="C1240" s="1" t="s">
        <v>2292</v>
      </c>
      <c r="D1240" s="7">
        <v>3726</v>
      </c>
      <c r="E1240" s="1" t="s">
        <v>2417</v>
      </c>
      <c r="F1240" s="1" t="s">
        <v>4024</v>
      </c>
      <c r="G1240" s="1" t="s">
        <v>4019</v>
      </c>
      <c r="H1240" s="1">
        <v>81676</v>
      </c>
      <c r="I1240" s="1">
        <v>81676</v>
      </c>
      <c r="J1240" s="1" t="s">
        <v>132</v>
      </c>
      <c r="K1240" s="8" t="s">
        <v>3662</v>
      </c>
      <c r="L1240" s="9" t="s">
        <v>132</v>
      </c>
      <c r="M1240" s="1" t="s">
        <v>132</v>
      </c>
      <c r="N1240" s="1" t="s">
        <v>132</v>
      </c>
      <c r="O1240" s="1" t="s">
        <v>132</v>
      </c>
      <c r="P1240" s="1" t="s">
        <v>132</v>
      </c>
    </row>
    <row r="1241" spans="1:16" ht="14.25" customHeight="1" x14ac:dyDescent="0.3">
      <c r="A1241" s="1">
        <v>2019</v>
      </c>
      <c r="B1241" s="6">
        <v>1420</v>
      </c>
      <c r="C1241" s="1" t="s">
        <v>2292</v>
      </c>
      <c r="D1241" s="7">
        <v>4190</v>
      </c>
      <c r="E1241" s="1" t="s">
        <v>2419</v>
      </c>
      <c r="F1241" s="1" t="s">
        <v>4024</v>
      </c>
      <c r="G1241" s="1" t="s">
        <v>4019</v>
      </c>
      <c r="H1241" s="1">
        <v>81676</v>
      </c>
      <c r="I1241" s="1">
        <v>81676</v>
      </c>
      <c r="J1241" s="1" t="s">
        <v>132</v>
      </c>
      <c r="K1241" s="8" t="s">
        <v>3662</v>
      </c>
      <c r="L1241" s="9" t="s">
        <v>132</v>
      </c>
      <c r="M1241" s="1" t="s">
        <v>132</v>
      </c>
      <c r="N1241" s="1" t="s">
        <v>132</v>
      </c>
      <c r="O1241" s="1" t="s">
        <v>132</v>
      </c>
      <c r="P1241" s="1" t="s">
        <v>132</v>
      </c>
    </row>
    <row r="1242" spans="1:16" ht="14.25" customHeight="1" x14ac:dyDescent="0.3">
      <c r="A1242" s="1">
        <v>2019</v>
      </c>
      <c r="B1242" s="6">
        <v>1420</v>
      </c>
      <c r="C1242" s="1" t="s">
        <v>2292</v>
      </c>
      <c r="D1242" s="7">
        <v>4402</v>
      </c>
      <c r="E1242" s="1" t="s">
        <v>2425</v>
      </c>
      <c r="F1242" s="1" t="s">
        <v>4024</v>
      </c>
      <c r="G1242" s="1" t="s">
        <v>4019</v>
      </c>
      <c r="H1242" s="1">
        <v>81676</v>
      </c>
      <c r="I1242" s="1">
        <v>81676</v>
      </c>
      <c r="J1242" s="1" t="s">
        <v>12</v>
      </c>
      <c r="K1242" s="8" t="s">
        <v>4033</v>
      </c>
      <c r="L1242" s="9" t="s">
        <v>132</v>
      </c>
      <c r="M1242" s="1" t="s">
        <v>132</v>
      </c>
      <c r="N1242" s="1" t="s">
        <v>132</v>
      </c>
      <c r="O1242" s="1" t="s">
        <v>132</v>
      </c>
      <c r="P1242" s="1" t="s">
        <v>132</v>
      </c>
    </row>
    <row r="1243" spans="1:16" ht="14.25" customHeight="1" x14ac:dyDescent="0.3">
      <c r="A1243" s="1">
        <v>2019</v>
      </c>
      <c r="B1243" s="6">
        <v>1420</v>
      </c>
      <c r="C1243" s="1" t="s">
        <v>2292</v>
      </c>
      <c r="D1243" s="7">
        <v>4404</v>
      </c>
      <c r="E1243" s="1" t="s">
        <v>2423</v>
      </c>
      <c r="F1243" s="1" t="s">
        <v>4024</v>
      </c>
      <c r="G1243" s="1" t="s">
        <v>4019</v>
      </c>
      <c r="H1243" s="1">
        <v>81676</v>
      </c>
      <c r="I1243" s="1">
        <v>81676</v>
      </c>
      <c r="J1243" s="1" t="s">
        <v>132</v>
      </c>
      <c r="K1243" s="8" t="s">
        <v>3662</v>
      </c>
      <c r="L1243" s="9" t="s">
        <v>132</v>
      </c>
      <c r="M1243" s="1" t="s">
        <v>132</v>
      </c>
      <c r="N1243" s="1" t="s">
        <v>132</v>
      </c>
      <c r="O1243" s="1" t="s">
        <v>132</v>
      </c>
      <c r="P1243" s="1" t="s">
        <v>132</v>
      </c>
    </row>
    <row r="1244" spans="1:16" ht="14.25" customHeight="1" x14ac:dyDescent="0.3">
      <c r="A1244" s="1">
        <v>2019</v>
      </c>
      <c r="B1244" s="6">
        <v>1420</v>
      </c>
      <c r="C1244" s="1" t="s">
        <v>2292</v>
      </c>
      <c r="D1244" s="7">
        <v>4408</v>
      </c>
      <c r="E1244" s="1" t="s">
        <v>2421</v>
      </c>
      <c r="F1244" s="1" t="s">
        <v>4030</v>
      </c>
      <c r="G1244" s="1" t="s">
        <v>4019</v>
      </c>
      <c r="H1244" s="1">
        <v>81676</v>
      </c>
      <c r="I1244" s="1">
        <v>81676</v>
      </c>
      <c r="J1244" s="1" t="s">
        <v>132</v>
      </c>
      <c r="K1244" s="10" t="s">
        <v>3662</v>
      </c>
      <c r="L1244" s="9" t="s">
        <v>132</v>
      </c>
      <c r="M1244" s="1" t="s">
        <v>132</v>
      </c>
      <c r="N1244" s="1" t="s">
        <v>132</v>
      </c>
      <c r="O1244" s="1" t="s">
        <v>132</v>
      </c>
      <c r="P1244" s="1" t="s">
        <v>132</v>
      </c>
    </row>
    <row r="1245" spans="1:16" ht="14.25" customHeight="1" x14ac:dyDescent="0.3">
      <c r="A1245" s="1">
        <v>2019</v>
      </c>
      <c r="B1245" s="6">
        <v>1420</v>
      </c>
      <c r="C1245" s="1" t="s">
        <v>2292</v>
      </c>
      <c r="D1245" s="7">
        <v>4410</v>
      </c>
      <c r="E1245" s="1" t="s">
        <v>2427</v>
      </c>
      <c r="F1245" s="1" t="s">
        <v>4024</v>
      </c>
      <c r="G1245" s="1" t="s">
        <v>4019</v>
      </c>
      <c r="H1245" s="1">
        <v>81676</v>
      </c>
      <c r="I1245" s="1">
        <v>81676</v>
      </c>
      <c r="J1245" s="1" t="s">
        <v>132</v>
      </c>
      <c r="K1245" s="8" t="s">
        <v>3662</v>
      </c>
      <c r="L1245" s="9" t="s">
        <v>132</v>
      </c>
      <c r="M1245" s="1" t="s">
        <v>132</v>
      </c>
      <c r="N1245" s="1" t="s">
        <v>132</v>
      </c>
      <c r="O1245" s="1" t="s">
        <v>132</v>
      </c>
      <c r="P1245" s="1" t="s">
        <v>132</v>
      </c>
    </row>
    <row r="1246" spans="1:16" ht="14.25" customHeight="1" x14ac:dyDescent="0.3">
      <c r="A1246" s="1">
        <v>2019</v>
      </c>
      <c r="B1246" s="6">
        <v>1420</v>
      </c>
      <c r="C1246" s="1" t="s">
        <v>2292</v>
      </c>
      <c r="D1246" s="7">
        <v>4422</v>
      </c>
      <c r="E1246" s="1" t="s">
        <v>2531</v>
      </c>
      <c r="F1246" s="1" t="s">
        <v>4056</v>
      </c>
      <c r="G1246" s="1" t="s">
        <v>4022</v>
      </c>
      <c r="H1246" s="1">
        <v>81676</v>
      </c>
      <c r="I1246" s="1">
        <v>81676</v>
      </c>
      <c r="J1246" s="1" t="s">
        <v>132</v>
      </c>
      <c r="K1246" s="8" t="s">
        <v>4020</v>
      </c>
      <c r="L1246" s="9" t="s">
        <v>132</v>
      </c>
      <c r="M1246" s="1" t="s">
        <v>132</v>
      </c>
      <c r="N1246" s="1" t="s">
        <v>132</v>
      </c>
      <c r="O1246" s="1" t="s">
        <v>132</v>
      </c>
      <c r="P1246" s="1" t="s">
        <v>132</v>
      </c>
    </row>
    <row r="1247" spans="1:16" ht="14.25" customHeight="1" x14ac:dyDescent="0.3">
      <c r="A1247" s="1">
        <v>2019</v>
      </c>
      <c r="B1247" s="6">
        <v>1420</v>
      </c>
      <c r="C1247" s="1" t="s">
        <v>2292</v>
      </c>
      <c r="D1247" s="7">
        <v>4478</v>
      </c>
      <c r="E1247" s="1" t="s">
        <v>2541</v>
      </c>
      <c r="F1247" s="1" t="s">
        <v>4024</v>
      </c>
      <c r="G1247" s="1" t="s">
        <v>4019</v>
      </c>
      <c r="H1247" s="1">
        <v>81676</v>
      </c>
      <c r="I1247" s="1">
        <v>81676</v>
      </c>
      <c r="J1247" s="1" t="s">
        <v>132</v>
      </c>
      <c r="K1247" s="8" t="s">
        <v>3662</v>
      </c>
      <c r="L1247" s="9" t="s">
        <v>132</v>
      </c>
      <c r="M1247" s="1" t="s">
        <v>132</v>
      </c>
      <c r="N1247" s="1" t="s">
        <v>132</v>
      </c>
      <c r="O1247" s="1" t="s">
        <v>132</v>
      </c>
      <c r="P1247" s="1" t="s">
        <v>132</v>
      </c>
    </row>
    <row r="1248" spans="1:16" ht="14.25" customHeight="1" x14ac:dyDescent="0.3">
      <c r="A1248" s="1">
        <v>2019</v>
      </c>
      <c r="B1248" s="6">
        <v>1420</v>
      </c>
      <c r="C1248" s="1" t="s">
        <v>2292</v>
      </c>
      <c r="D1248" s="7">
        <v>4548</v>
      </c>
      <c r="E1248" s="1" t="s">
        <v>2403</v>
      </c>
      <c r="F1248" s="1" t="s">
        <v>4023</v>
      </c>
      <c r="G1248" s="1" t="s">
        <v>4019</v>
      </c>
      <c r="H1248" s="1">
        <v>81676</v>
      </c>
      <c r="I1248" s="1">
        <v>81676</v>
      </c>
      <c r="J1248" s="1" t="s">
        <v>132</v>
      </c>
      <c r="K1248" s="8" t="s">
        <v>4020</v>
      </c>
      <c r="L1248" s="9" t="s">
        <v>132</v>
      </c>
      <c r="M1248" s="1" t="s">
        <v>132</v>
      </c>
      <c r="N1248" s="1" t="s">
        <v>132</v>
      </c>
      <c r="O1248" s="1" t="s">
        <v>132</v>
      </c>
      <c r="P1248" s="1" t="s">
        <v>132</v>
      </c>
    </row>
    <row r="1249" spans="1:16" ht="14.25" customHeight="1" x14ac:dyDescent="0.3">
      <c r="A1249" s="1">
        <v>2019</v>
      </c>
      <c r="B1249" s="6">
        <v>1420</v>
      </c>
      <c r="C1249" s="1" t="s">
        <v>2292</v>
      </c>
      <c r="D1249" s="7">
        <v>4549</v>
      </c>
      <c r="E1249" s="1" t="s">
        <v>2437</v>
      </c>
      <c r="F1249" s="1" t="s">
        <v>4024</v>
      </c>
      <c r="G1249" s="1" t="s">
        <v>4019</v>
      </c>
      <c r="H1249" s="1">
        <v>81676</v>
      </c>
      <c r="I1249" s="1">
        <v>81676</v>
      </c>
      <c r="J1249" s="1" t="s">
        <v>132</v>
      </c>
      <c r="K1249" s="8" t="s">
        <v>3662</v>
      </c>
      <c r="L1249" s="9" t="s">
        <v>132</v>
      </c>
      <c r="M1249" s="1" t="s">
        <v>132</v>
      </c>
      <c r="N1249" s="1" t="s">
        <v>132</v>
      </c>
      <c r="O1249" s="1" t="s">
        <v>132</v>
      </c>
      <c r="P1249" s="1" t="s">
        <v>132</v>
      </c>
    </row>
    <row r="1250" spans="1:16" ht="14.25" customHeight="1" x14ac:dyDescent="0.3">
      <c r="A1250" s="1">
        <v>2019</v>
      </c>
      <c r="B1250" s="6">
        <v>1420</v>
      </c>
      <c r="C1250" s="1" t="s">
        <v>2292</v>
      </c>
      <c r="D1250" s="7">
        <v>4550</v>
      </c>
      <c r="E1250" s="1" t="s">
        <v>2439</v>
      </c>
      <c r="F1250" s="1" t="s">
        <v>4024</v>
      </c>
      <c r="G1250" s="1" t="s">
        <v>4019</v>
      </c>
      <c r="H1250" s="1">
        <v>81676</v>
      </c>
      <c r="I1250" s="1">
        <v>81676</v>
      </c>
      <c r="J1250" s="1" t="s">
        <v>132</v>
      </c>
      <c r="K1250" s="8" t="s">
        <v>3662</v>
      </c>
      <c r="L1250" s="9" t="s">
        <v>132</v>
      </c>
      <c r="M1250" s="1" t="s">
        <v>132</v>
      </c>
      <c r="N1250" s="1" t="s">
        <v>132</v>
      </c>
      <c r="O1250" s="1" t="s">
        <v>132</v>
      </c>
      <c r="P1250" s="1" t="s">
        <v>132</v>
      </c>
    </row>
    <row r="1251" spans="1:16" ht="14.25" customHeight="1" x14ac:dyDescent="0.3">
      <c r="A1251" s="1">
        <v>2019</v>
      </c>
      <c r="B1251" s="6">
        <v>1420</v>
      </c>
      <c r="C1251" s="1" t="s">
        <v>2292</v>
      </c>
      <c r="D1251" s="7">
        <v>4798</v>
      </c>
      <c r="E1251" s="1" t="s">
        <v>2327</v>
      </c>
      <c r="F1251" s="1" t="s">
        <v>4037</v>
      </c>
      <c r="G1251" s="1" t="s">
        <v>4022</v>
      </c>
      <c r="H1251" s="1">
        <v>81676</v>
      </c>
      <c r="I1251" s="1">
        <v>81676</v>
      </c>
      <c r="J1251" s="1" t="s">
        <v>132</v>
      </c>
      <c r="K1251" s="8" t="s">
        <v>4020</v>
      </c>
      <c r="L1251" s="9" t="s">
        <v>132</v>
      </c>
      <c r="M1251" s="1" t="s">
        <v>132</v>
      </c>
      <c r="N1251" s="1" t="s">
        <v>132</v>
      </c>
      <c r="O1251" s="1" t="s">
        <v>132</v>
      </c>
      <c r="P1251" s="1" t="s">
        <v>132</v>
      </c>
    </row>
    <row r="1252" spans="1:16" ht="14.25" customHeight="1" x14ac:dyDescent="0.3">
      <c r="A1252" s="1">
        <v>2019</v>
      </c>
      <c r="B1252" s="6">
        <v>1420</v>
      </c>
      <c r="C1252" s="1" t="s">
        <v>2292</v>
      </c>
      <c r="D1252" s="7">
        <v>4802</v>
      </c>
      <c r="E1252" s="1" t="s">
        <v>2441</v>
      </c>
      <c r="F1252" s="1" t="s">
        <v>4024</v>
      </c>
      <c r="G1252" s="1" t="s">
        <v>4019</v>
      </c>
      <c r="H1252" s="1">
        <v>81676</v>
      </c>
      <c r="I1252" s="1">
        <v>81676</v>
      </c>
      <c r="J1252" s="1" t="s">
        <v>132</v>
      </c>
      <c r="K1252" s="8" t="s">
        <v>3662</v>
      </c>
      <c r="L1252" s="9" t="s">
        <v>132</v>
      </c>
      <c r="M1252" s="1" t="s">
        <v>132</v>
      </c>
      <c r="N1252" s="1" t="s">
        <v>132</v>
      </c>
      <c r="O1252" s="1" t="s">
        <v>132</v>
      </c>
      <c r="P1252" s="1" t="s">
        <v>132</v>
      </c>
    </row>
    <row r="1253" spans="1:16" ht="14.25" customHeight="1" x14ac:dyDescent="0.3">
      <c r="A1253" s="1">
        <v>2019</v>
      </c>
      <c r="B1253" s="6">
        <v>1420</v>
      </c>
      <c r="C1253" s="1" t="s">
        <v>2292</v>
      </c>
      <c r="D1253" s="7">
        <v>4830</v>
      </c>
      <c r="E1253" s="1" t="s">
        <v>2443</v>
      </c>
      <c r="F1253" s="1" t="s">
        <v>4024</v>
      </c>
      <c r="G1253" s="1" t="s">
        <v>4019</v>
      </c>
      <c r="H1253" s="1">
        <v>81676</v>
      </c>
      <c r="I1253" s="1">
        <v>81676</v>
      </c>
      <c r="J1253" s="1" t="s">
        <v>132</v>
      </c>
      <c r="K1253" s="8" t="s">
        <v>3662</v>
      </c>
      <c r="L1253" s="9" t="s">
        <v>132</v>
      </c>
      <c r="M1253" s="1" t="s">
        <v>132</v>
      </c>
      <c r="N1253" s="1" t="s">
        <v>132</v>
      </c>
      <c r="O1253" s="1" t="s">
        <v>132</v>
      </c>
      <c r="P1253" s="1" t="s">
        <v>132</v>
      </c>
    </row>
    <row r="1254" spans="1:16" ht="14.25" customHeight="1" x14ac:dyDescent="0.3">
      <c r="A1254" s="1">
        <v>2019</v>
      </c>
      <c r="B1254" s="6">
        <v>1420</v>
      </c>
      <c r="C1254" s="1" t="s">
        <v>2292</v>
      </c>
      <c r="D1254" s="7">
        <v>4942</v>
      </c>
      <c r="E1254" s="1" t="s">
        <v>2445</v>
      </c>
      <c r="F1254" s="1" t="s">
        <v>4024</v>
      </c>
      <c r="G1254" s="1" t="s">
        <v>4019</v>
      </c>
      <c r="H1254" s="1">
        <v>81676</v>
      </c>
      <c r="I1254" s="1">
        <v>81676</v>
      </c>
      <c r="J1254" s="1" t="s">
        <v>132</v>
      </c>
      <c r="K1254" s="8" t="s">
        <v>3662</v>
      </c>
      <c r="L1254" s="9" t="s">
        <v>132</v>
      </c>
      <c r="M1254" s="1" t="s">
        <v>132</v>
      </c>
      <c r="N1254" s="1" t="s">
        <v>132</v>
      </c>
      <c r="O1254" s="1" t="s">
        <v>132</v>
      </c>
      <c r="P1254" s="1" t="s">
        <v>132</v>
      </c>
    </row>
    <row r="1255" spans="1:16" ht="14.25" customHeight="1" x14ac:dyDescent="0.3">
      <c r="A1255" s="1">
        <v>2019</v>
      </c>
      <c r="B1255" s="6">
        <v>1420</v>
      </c>
      <c r="C1255" s="1" t="s">
        <v>2292</v>
      </c>
      <c r="D1255" s="7">
        <v>5004</v>
      </c>
      <c r="E1255" s="1" t="s">
        <v>2447</v>
      </c>
      <c r="F1255" s="1" t="s">
        <v>4024</v>
      </c>
      <c r="G1255" s="1" t="s">
        <v>4019</v>
      </c>
      <c r="H1255" s="1">
        <v>81676</v>
      </c>
      <c r="I1255" s="1">
        <v>81676</v>
      </c>
      <c r="J1255" s="1" t="s">
        <v>132</v>
      </c>
      <c r="K1255" s="8" t="s">
        <v>3662</v>
      </c>
      <c r="L1255" s="9" t="s">
        <v>132</v>
      </c>
      <c r="M1255" s="1" t="s">
        <v>132</v>
      </c>
      <c r="N1255" s="1" t="s">
        <v>132</v>
      </c>
      <c r="O1255" s="1" t="s">
        <v>132</v>
      </c>
      <c r="P1255" s="1" t="s">
        <v>132</v>
      </c>
    </row>
    <row r="1256" spans="1:16" ht="14.25" customHeight="1" x14ac:dyDescent="0.3">
      <c r="A1256" s="1">
        <v>2019</v>
      </c>
      <c r="B1256" s="6">
        <v>1420</v>
      </c>
      <c r="C1256" s="1" t="s">
        <v>2292</v>
      </c>
      <c r="D1256" s="7">
        <v>5024</v>
      </c>
      <c r="E1256" s="1" t="s">
        <v>2449</v>
      </c>
      <c r="F1256" s="1" t="s">
        <v>4024</v>
      </c>
      <c r="G1256" s="1" t="s">
        <v>4019</v>
      </c>
      <c r="H1256" s="1">
        <v>81676</v>
      </c>
      <c r="I1256" s="1">
        <v>81676</v>
      </c>
      <c r="J1256" s="1" t="s">
        <v>132</v>
      </c>
      <c r="K1256" s="8" t="s">
        <v>3662</v>
      </c>
      <c r="L1256" s="9" t="s">
        <v>132</v>
      </c>
      <c r="M1256" s="1" t="s">
        <v>132</v>
      </c>
      <c r="N1256" s="1" t="s">
        <v>132</v>
      </c>
      <c r="O1256" s="1" t="s">
        <v>132</v>
      </c>
      <c r="P1256" s="1" t="s">
        <v>132</v>
      </c>
    </row>
    <row r="1257" spans="1:16" ht="14.25" customHeight="1" x14ac:dyDescent="0.3">
      <c r="A1257" s="1">
        <v>2019</v>
      </c>
      <c r="B1257" s="6">
        <v>1420</v>
      </c>
      <c r="C1257" s="1" t="s">
        <v>2292</v>
      </c>
      <c r="D1257" s="7">
        <v>5036</v>
      </c>
      <c r="E1257" s="1" t="s">
        <v>2451</v>
      </c>
      <c r="F1257" s="1" t="s">
        <v>4024</v>
      </c>
      <c r="G1257" s="1" t="s">
        <v>4019</v>
      </c>
      <c r="H1257" s="1">
        <v>81676</v>
      </c>
      <c r="I1257" s="1">
        <v>81676</v>
      </c>
      <c r="J1257" s="1" t="s">
        <v>132</v>
      </c>
      <c r="K1257" s="8" t="s">
        <v>3662</v>
      </c>
      <c r="L1257" s="9" t="s">
        <v>132</v>
      </c>
      <c r="M1257" s="1" t="s">
        <v>132</v>
      </c>
      <c r="N1257" s="1" t="s">
        <v>132</v>
      </c>
      <c r="O1257" s="1" t="s">
        <v>132</v>
      </c>
      <c r="P1257" s="1" t="s">
        <v>132</v>
      </c>
    </row>
    <row r="1258" spans="1:16" ht="14.25" customHeight="1" x14ac:dyDescent="0.3">
      <c r="A1258" s="1">
        <v>2019</v>
      </c>
      <c r="B1258" s="6">
        <v>1420</v>
      </c>
      <c r="C1258" s="1" t="s">
        <v>2292</v>
      </c>
      <c r="D1258" s="7">
        <v>5145</v>
      </c>
      <c r="E1258" s="1" t="s">
        <v>2453</v>
      </c>
      <c r="F1258" s="1" t="s">
        <v>4024</v>
      </c>
      <c r="G1258" s="1" t="s">
        <v>4019</v>
      </c>
      <c r="H1258" s="1">
        <v>81676</v>
      </c>
      <c r="I1258" s="1">
        <v>81676</v>
      </c>
      <c r="J1258" s="1" t="s">
        <v>132</v>
      </c>
      <c r="K1258" s="8" t="s">
        <v>3662</v>
      </c>
      <c r="L1258" s="9" t="s">
        <v>132</v>
      </c>
      <c r="M1258" s="1" t="s">
        <v>132</v>
      </c>
      <c r="N1258" s="1" t="s">
        <v>132</v>
      </c>
      <c r="O1258" s="1" t="s">
        <v>132</v>
      </c>
      <c r="P1258" s="1" t="s">
        <v>132</v>
      </c>
    </row>
    <row r="1259" spans="1:16" ht="14.25" customHeight="1" x14ac:dyDescent="0.3">
      <c r="A1259" s="1">
        <v>2019</v>
      </c>
      <c r="B1259" s="6">
        <v>1420</v>
      </c>
      <c r="C1259" s="1" t="s">
        <v>2292</v>
      </c>
      <c r="D1259" s="7">
        <v>5222</v>
      </c>
      <c r="E1259" s="1" t="s">
        <v>2409</v>
      </c>
      <c r="F1259" s="1" t="s">
        <v>4023</v>
      </c>
      <c r="G1259" s="1" t="s">
        <v>4019</v>
      </c>
      <c r="H1259" s="1">
        <v>81676</v>
      </c>
      <c r="I1259" s="1">
        <v>81676</v>
      </c>
      <c r="J1259" s="1" t="s">
        <v>132</v>
      </c>
      <c r="K1259" s="8" t="s">
        <v>4020</v>
      </c>
      <c r="L1259" s="9" t="s">
        <v>132</v>
      </c>
      <c r="M1259" s="1" t="s">
        <v>132</v>
      </c>
      <c r="N1259" s="1" t="s">
        <v>132</v>
      </c>
      <c r="O1259" s="1" t="s">
        <v>132</v>
      </c>
      <c r="P1259" s="1" t="s">
        <v>132</v>
      </c>
    </row>
    <row r="1260" spans="1:16" ht="14.25" customHeight="1" x14ac:dyDescent="0.3">
      <c r="A1260" s="1">
        <v>2019</v>
      </c>
      <c r="B1260" s="6">
        <v>1420</v>
      </c>
      <c r="C1260" s="1" t="s">
        <v>2292</v>
      </c>
      <c r="D1260" s="7">
        <v>5350</v>
      </c>
      <c r="E1260" s="1" t="s">
        <v>2459</v>
      </c>
      <c r="F1260" s="1" t="s">
        <v>4024</v>
      </c>
      <c r="G1260" s="1" t="s">
        <v>4019</v>
      </c>
      <c r="H1260" s="1">
        <v>81676</v>
      </c>
      <c r="I1260" s="1">
        <v>81676</v>
      </c>
      <c r="J1260" s="1" t="s">
        <v>132</v>
      </c>
      <c r="K1260" s="8" t="s">
        <v>3662</v>
      </c>
      <c r="L1260" s="9" t="s">
        <v>132</v>
      </c>
      <c r="M1260" s="1" t="s">
        <v>132</v>
      </c>
      <c r="N1260" s="1" t="s">
        <v>132</v>
      </c>
      <c r="O1260" s="1" t="s">
        <v>132</v>
      </c>
      <c r="P1260" s="1" t="s">
        <v>132</v>
      </c>
    </row>
    <row r="1261" spans="1:16" ht="14.25" customHeight="1" x14ac:dyDescent="0.3">
      <c r="A1261" s="1">
        <v>2019</v>
      </c>
      <c r="B1261" s="6">
        <v>1420</v>
      </c>
      <c r="C1261" s="1" t="s">
        <v>2292</v>
      </c>
      <c r="D1261" s="7">
        <v>5354</v>
      </c>
      <c r="E1261" s="1" t="s">
        <v>2461</v>
      </c>
      <c r="F1261" s="1" t="s">
        <v>4024</v>
      </c>
      <c r="G1261" s="1" t="s">
        <v>4019</v>
      </c>
      <c r="H1261" s="1">
        <v>81676</v>
      </c>
      <c r="I1261" s="1">
        <v>81676</v>
      </c>
      <c r="J1261" s="1" t="s">
        <v>132</v>
      </c>
      <c r="K1261" s="8" t="s">
        <v>3662</v>
      </c>
      <c r="L1261" s="9" t="s">
        <v>132</v>
      </c>
      <c r="M1261" s="1" t="s">
        <v>132</v>
      </c>
      <c r="N1261" s="1" t="s">
        <v>132</v>
      </c>
      <c r="O1261" s="1" t="s">
        <v>132</v>
      </c>
      <c r="P1261" s="1" t="s">
        <v>132</v>
      </c>
    </row>
    <row r="1262" spans="1:16" ht="14.25" customHeight="1" x14ac:dyDescent="0.3">
      <c r="A1262" s="1">
        <v>2019</v>
      </c>
      <c r="B1262" s="6">
        <v>1420</v>
      </c>
      <c r="C1262" s="1" t="s">
        <v>2292</v>
      </c>
      <c r="D1262" s="7">
        <v>5415</v>
      </c>
      <c r="E1262" s="1" t="s">
        <v>2527</v>
      </c>
      <c r="F1262" s="1" t="s">
        <v>4030</v>
      </c>
      <c r="G1262" s="1" t="s">
        <v>4019</v>
      </c>
      <c r="H1262" s="1">
        <v>81676</v>
      </c>
      <c r="I1262" s="1">
        <v>81676</v>
      </c>
      <c r="J1262" s="1" t="s">
        <v>12</v>
      </c>
      <c r="K1262" s="8" t="s">
        <v>4033</v>
      </c>
      <c r="L1262" s="9" t="s">
        <v>132</v>
      </c>
      <c r="M1262" s="1" t="s">
        <v>132</v>
      </c>
      <c r="N1262" s="1" t="s">
        <v>132</v>
      </c>
      <c r="O1262" s="1" t="s">
        <v>132</v>
      </c>
      <c r="P1262" s="1" t="s">
        <v>132</v>
      </c>
    </row>
    <row r="1263" spans="1:16" ht="14.25" customHeight="1" x14ac:dyDescent="0.3">
      <c r="A1263" s="1">
        <v>2019</v>
      </c>
      <c r="B1263" s="6">
        <v>1420</v>
      </c>
      <c r="C1263" s="1" t="s">
        <v>2292</v>
      </c>
      <c r="D1263" s="7">
        <v>5454</v>
      </c>
      <c r="E1263" s="1" t="s">
        <v>2463</v>
      </c>
      <c r="F1263" s="1" t="s">
        <v>4024</v>
      </c>
      <c r="G1263" s="1" t="s">
        <v>4019</v>
      </c>
      <c r="H1263" s="1">
        <v>81676</v>
      </c>
      <c r="I1263" s="1">
        <v>81676</v>
      </c>
      <c r="J1263" s="1" t="s">
        <v>132</v>
      </c>
      <c r="K1263" s="8" t="s">
        <v>3662</v>
      </c>
      <c r="L1263" s="9" t="s">
        <v>132</v>
      </c>
      <c r="M1263" s="1" t="s">
        <v>132</v>
      </c>
      <c r="N1263" s="1" t="s">
        <v>132</v>
      </c>
      <c r="O1263" s="1" t="s">
        <v>132</v>
      </c>
      <c r="P1263" s="1" t="s">
        <v>132</v>
      </c>
    </row>
    <row r="1264" spans="1:16" ht="14.25" customHeight="1" x14ac:dyDescent="0.3">
      <c r="A1264" s="1">
        <v>2019</v>
      </c>
      <c r="B1264" s="6">
        <v>1420</v>
      </c>
      <c r="C1264" s="1" t="s">
        <v>2292</v>
      </c>
      <c r="D1264" s="7">
        <v>5472</v>
      </c>
      <c r="E1264" s="1" t="s">
        <v>2465</v>
      </c>
      <c r="F1264" s="1" t="s">
        <v>4025</v>
      </c>
      <c r="G1264" s="1" t="s">
        <v>4019</v>
      </c>
      <c r="H1264" s="1">
        <v>81676</v>
      </c>
      <c r="I1264" s="1">
        <v>81676</v>
      </c>
      <c r="J1264" s="1" t="s">
        <v>132</v>
      </c>
      <c r="K1264" s="8" t="s">
        <v>3662</v>
      </c>
      <c r="L1264" s="9" t="s">
        <v>132</v>
      </c>
      <c r="M1264" s="1" t="s">
        <v>132</v>
      </c>
      <c r="N1264" s="1" t="s">
        <v>132</v>
      </c>
      <c r="O1264" s="1" t="s">
        <v>132</v>
      </c>
      <c r="P1264" s="1" t="s">
        <v>132</v>
      </c>
    </row>
    <row r="1265" spans="1:16" ht="14.25" customHeight="1" x14ac:dyDescent="0.3">
      <c r="A1265" s="1">
        <v>2019</v>
      </c>
      <c r="B1265" s="6">
        <v>1420</v>
      </c>
      <c r="C1265" s="1" t="s">
        <v>2292</v>
      </c>
      <c r="D1265" s="7">
        <v>5524</v>
      </c>
      <c r="E1265" s="1" t="s">
        <v>2467</v>
      </c>
      <c r="F1265" s="1" t="s">
        <v>4024</v>
      </c>
      <c r="G1265" s="1" t="s">
        <v>4019</v>
      </c>
      <c r="H1265" s="1">
        <v>81676</v>
      </c>
      <c r="I1265" s="1">
        <v>81676</v>
      </c>
      <c r="J1265" s="1" t="s">
        <v>132</v>
      </c>
      <c r="K1265" s="8" t="s">
        <v>3662</v>
      </c>
      <c r="L1265" s="9" t="s">
        <v>132</v>
      </c>
      <c r="M1265" s="1" t="s">
        <v>132</v>
      </c>
      <c r="N1265" s="1" t="s">
        <v>132</v>
      </c>
      <c r="O1265" s="1" t="s">
        <v>132</v>
      </c>
      <c r="P1265" s="1" t="s">
        <v>132</v>
      </c>
    </row>
    <row r="1266" spans="1:16" ht="14.25" customHeight="1" x14ac:dyDescent="0.3">
      <c r="A1266" s="1">
        <v>2019</v>
      </c>
      <c r="B1266" s="6">
        <v>1420</v>
      </c>
      <c r="C1266" s="1" t="s">
        <v>2292</v>
      </c>
      <c r="D1266" s="7">
        <v>5580</v>
      </c>
      <c r="E1266" s="1" t="s">
        <v>2469</v>
      </c>
      <c r="F1266" s="1" t="s">
        <v>4024</v>
      </c>
      <c r="G1266" s="1" t="s">
        <v>4019</v>
      </c>
      <c r="H1266" s="1">
        <v>81676</v>
      </c>
      <c r="I1266" s="1">
        <v>81676</v>
      </c>
      <c r="J1266" s="1" t="s">
        <v>132</v>
      </c>
      <c r="K1266" s="8" t="s">
        <v>3662</v>
      </c>
      <c r="L1266" s="9" t="s">
        <v>132</v>
      </c>
      <c r="M1266" s="1" t="s">
        <v>132</v>
      </c>
      <c r="N1266" s="1" t="s">
        <v>132</v>
      </c>
      <c r="O1266" s="1" t="s">
        <v>132</v>
      </c>
      <c r="P1266" s="1" t="s">
        <v>132</v>
      </c>
    </row>
    <row r="1267" spans="1:16" ht="14.25" customHeight="1" x14ac:dyDescent="0.3">
      <c r="A1267" s="1">
        <v>2019</v>
      </c>
      <c r="B1267" s="6">
        <v>1420</v>
      </c>
      <c r="C1267" s="1" t="s">
        <v>2292</v>
      </c>
      <c r="D1267" s="7">
        <v>5623</v>
      </c>
      <c r="E1267" s="1" t="s">
        <v>2433</v>
      </c>
      <c r="F1267" s="1" t="s">
        <v>4043</v>
      </c>
      <c r="G1267" s="1" t="s">
        <v>4019</v>
      </c>
      <c r="H1267" s="1">
        <v>81676</v>
      </c>
      <c r="I1267" s="1">
        <v>81676</v>
      </c>
      <c r="J1267" s="1" t="s">
        <v>12</v>
      </c>
      <c r="K1267" s="8" t="s">
        <v>4033</v>
      </c>
      <c r="L1267" s="9" t="s">
        <v>132</v>
      </c>
      <c r="M1267" s="1" t="s">
        <v>132</v>
      </c>
      <c r="N1267" s="1" t="s">
        <v>132</v>
      </c>
      <c r="O1267" s="1" t="s">
        <v>132</v>
      </c>
      <c r="P1267" s="1" t="s">
        <v>132</v>
      </c>
    </row>
    <row r="1268" spans="1:16" ht="14.25" customHeight="1" x14ac:dyDescent="0.3">
      <c r="A1268" s="1">
        <v>2019</v>
      </c>
      <c r="B1268" s="6">
        <v>1420</v>
      </c>
      <c r="C1268" s="1" t="s">
        <v>2292</v>
      </c>
      <c r="D1268" s="7">
        <v>5758</v>
      </c>
      <c r="E1268" s="1" t="s">
        <v>2475</v>
      </c>
      <c r="F1268" s="1" t="s">
        <v>4024</v>
      </c>
      <c r="G1268" s="1" t="s">
        <v>4019</v>
      </c>
      <c r="H1268" s="1">
        <v>81676</v>
      </c>
      <c r="I1268" s="1">
        <v>81676</v>
      </c>
      <c r="J1268" s="1" t="s">
        <v>132</v>
      </c>
      <c r="K1268" s="8" t="s">
        <v>3662</v>
      </c>
      <c r="L1268" s="9" t="s">
        <v>132</v>
      </c>
      <c r="M1268" s="1" t="s">
        <v>132</v>
      </c>
      <c r="N1268" s="1" t="s">
        <v>132</v>
      </c>
      <c r="O1268" s="1" t="s">
        <v>132</v>
      </c>
      <c r="P1268" s="1" t="s">
        <v>132</v>
      </c>
    </row>
    <row r="1269" spans="1:16" ht="14.25" customHeight="1" x14ac:dyDescent="0.3">
      <c r="A1269" s="1">
        <v>2019</v>
      </c>
      <c r="B1269" s="6">
        <v>1420</v>
      </c>
      <c r="C1269" s="1" t="s">
        <v>2292</v>
      </c>
      <c r="D1269" s="7">
        <v>5892</v>
      </c>
      <c r="E1269" s="1" t="s">
        <v>2477</v>
      </c>
      <c r="F1269" s="1" t="s">
        <v>4030</v>
      </c>
      <c r="G1269" s="1" t="s">
        <v>4019</v>
      </c>
      <c r="H1269" s="1">
        <v>81676</v>
      </c>
      <c r="I1269" s="1">
        <v>81676</v>
      </c>
      <c r="J1269" s="1" t="s">
        <v>132</v>
      </c>
      <c r="K1269" s="10" t="s">
        <v>3662</v>
      </c>
      <c r="L1269" s="9" t="s">
        <v>132</v>
      </c>
      <c r="M1269" s="1" t="s">
        <v>132</v>
      </c>
      <c r="N1269" s="1" t="s">
        <v>132</v>
      </c>
      <c r="O1269" s="1" t="s">
        <v>132</v>
      </c>
      <c r="P1269" s="1" t="s">
        <v>132</v>
      </c>
    </row>
    <row r="1270" spans="1:16" ht="14.25" customHeight="1" x14ac:dyDescent="0.3">
      <c r="A1270" s="1">
        <v>2019</v>
      </c>
      <c r="B1270" s="6">
        <v>1420</v>
      </c>
      <c r="C1270" s="1" t="s">
        <v>2292</v>
      </c>
      <c r="D1270" s="7">
        <v>5944</v>
      </c>
      <c r="E1270" s="1" t="s">
        <v>2479</v>
      </c>
      <c r="F1270" s="1" t="s">
        <v>4024</v>
      </c>
      <c r="G1270" s="1" t="s">
        <v>4019</v>
      </c>
      <c r="H1270" s="1">
        <v>81676</v>
      </c>
      <c r="I1270" s="1">
        <v>81676</v>
      </c>
      <c r="J1270" s="1" t="s">
        <v>132</v>
      </c>
      <c r="K1270" s="8" t="s">
        <v>3662</v>
      </c>
      <c r="L1270" s="9" t="s">
        <v>132</v>
      </c>
      <c r="M1270" s="1" t="s">
        <v>132</v>
      </c>
      <c r="N1270" s="1" t="s">
        <v>132</v>
      </c>
      <c r="O1270" s="1" t="s">
        <v>132</v>
      </c>
      <c r="P1270" s="1" t="s">
        <v>132</v>
      </c>
    </row>
    <row r="1271" spans="1:16" ht="14.25" customHeight="1" x14ac:dyDescent="0.3">
      <c r="A1271" s="1">
        <v>2019</v>
      </c>
      <c r="B1271" s="6">
        <v>1420</v>
      </c>
      <c r="C1271" s="1" t="s">
        <v>2292</v>
      </c>
      <c r="D1271" s="7">
        <v>5972</v>
      </c>
      <c r="E1271" s="1" t="s">
        <v>2455</v>
      </c>
      <c r="F1271" s="1" t="s">
        <v>4023</v>
      </c>
      <c r="G1271" s="1" t="s">
        <v>4019</v>
      </c>
      <c r="H1271" s="1">
        <v>81676</v>
      </c>
      <c r="I1271" s="1">
        <v>81676</v>
      </c>
      <c r="J1271" s="1" t="s">
        <v>132</v>
      </c>
      <c r="K1271" s="8" t="s">
        <v>4020</v>
      </c>
      <c r="L1271" s="9" t="s">
        <v>132</v>
      </c>
      <c r="M1271" s="1" t="s">
        <v>132</v>
      </c>
      <c r="N1271" s="1" t="s">
        <v>132</v>
      </c>
      <c r="O1271" s="1" t="s">
        <v>132</v>
      </c>
      <c r="P1271" s="1" t="s">
        <v>132</v>
      </c>
    </row>
    <row r="1272" spans="1:16" ht="14.25" customHeight="1" x14ac:dyDescent="0.3">
      <c r="A1272" s="1">
        <v>2019</v>
      </c>
      <c r="B1272" s="6">
        <v>1420</v>
      </c>
      <c r="C1272" s="1" t="s">
        <v>2292</v>
      </c>
      <c r="D1272" s="7">
        <v>5994</v>
      </c>
      <c r="E1272" s="1" t="s">
        <v>2483</v>
      </c>
      <c r="F1272" s="1" t="s">
        <v>4024</v>
      </c>
      <c r="G1272" s="1" t="s">
        <v>4019</v>
      </c>
      <c r="H1272" s="1">
        <v>81676</v>
      </c>
      <c r="I1272" s="1">
        <v>81676</v>
      </c>
      <c r="J1272" s="1" t="s">
        <v>132</v>
      </c>
      <c r="K1272" s="8" t="s">
        <v>3662</v>
      </c>
      <c r="L1272" s="9" t="s">
        <v>132</v>
      </c>
      <c r="M1272" s="1" t="s">
        <v>132</v>
      </c>
      <c r="N1272" s="1" t="s">
        <v>132</v>
      </c>
      <c r="O1272" s="1" t="s">
        <v>132</v>
      </c>
      <c r="P1272" s="1" t="s">
        <v>132</v>
      </c>
    </row>
    <row r="1273" spans="1:16" ht="14.25" customHeight="1" x14ac:dyDescent="0.3">
      <c r="A1273" s="1">
        <v>2019</v>
      </c>
      <c r="B1273" s="6">
        <v>1420</v>
      </c>
      <c r="C1273" s="1" t="s">
        <v>2292</v>
      </c>
      <c r="D1273" s="7">
        <v>6090</v>
      </c>
      <c r="E1273" s="1" t="s">
        <v>2557</v>
      </c>
      <c r="F1273" s="1" t="s">
        <v>4027</v>
      </c>
      <c r="G1273" s="1" t="s">
        <v>4022</v>
      </c>
      <c r="H1273" s="1">
        <v>81676</v>
      </c>
      <c r="I1273" s="1">
        <v>81676</v>
      </c>
      <c r="J1273" s="1" t="s">
        <v>132</v>
      </c>
      <c r="K1273" s="8" t="s">
        <v>4020</v>
      </c>
      <c r="L1273" s="9" t="s">
        <v>132</v>
      </c>
      <c r="M1273" s="1" t="s">
        <v>132</v>
      </c>
      <c r="N1273" s="1" t="s">
        <v>132</v>
      </c>
      <c r="O1273" s="1" t="s">
        <v>132</v>
      </c>
      <c r="P1273" s="1" t="s">
        <v>132</v>
      </c>
    </row>
    <row r="1274" spans="1:16" ht="14.25" customHeight="1" x14ac:dyDescent="0.3">
      <c r="A1274" s="1">
        <v>2019</v>
      </c>
      <c r="B1274" s="6">
        <v>1420</v>
      </c>
      <c r="C1274" s="1" t="s">
        <v>2292</v>
      </c>
      <c r="D1274" s="7">
        <v>6133</v>
      </c>
      <c r="E1274" s="1" t="s">
        <v>2487</v>
      </c>
      <c r="F1274" s="1" t="s">
        <v>4024</v>
      </c>
      <c r="G1274" s="1" t="s">
        <v>4019</v>
      </c>
      <c r="H1274" s="1">
        <v>81676</v>
      </c>
      <c r="I1274" s="1">
        <v>81676</v>
      </c>
      <c r="J1274" s="1" t="s">
        <v>132</v>
      </c>
      <c r="K1274" s="8" t="s">
        <v>3662</v>
      </c>
      <c r="L1274" s="9" t="s">
        <v>132</v>
      </c>
      <c r="M1274" s="1" t="s">
        <v>132</v>
      </c>
      <c r="N1274" s="1" t="s">
        <v>132</v>
      </c>
      <c r="O1274" s="1" t="s">
        <v>132</v>
      </c>
      <c r="P1274" s="1" t="s">
        <v>132</v>
      </c>
    </row>
    <row r="1275" spans="1:16" ht="14.25" customHeight="1" x14ac:dyDescent="0.3">
      <c r="A1275" s="1">
        <v>2019</v>
      </c>
      <c r="B1275" s="6">
        <v>1420</v>
      </c>
      <c r="C1275" s="1" t="s">
        <v>2292</v>
      </c>
      <c r="D1275" s="7">
        <v>6135</v>
      </c>
      <c r="E1275" s="1" t="s">
        <v>2489</v>
      </c>
      <c r="F1275" s="1" t="s">
        <v>4024</v>
      </c>
      <c r="G1275" s="1" t="s">
        <v>4019</v>
      </c>
      <c r="H1275" s="1">
        <v>81676</v>
      </c>
      <c r="I1275" s="1">
        <v>81676</v>
      </c>
      <c r="J1275" s="1" t="s">
        <v>132</v>
      </c>
      <c r="K1275" s="8" t="s">
        <v>3662</v>
      </c>
      <c r="L1275" s="9" t="s">
        <v>132</v>
      </c>
      <c r="M1275" s="1" t="s">
        <v>132</v>
      </c>
      <c r="N1275" s="1" t="s">
        <v>132</v>
      </c>
      <c r="O1275" s="1" t="s">
        <v>132</v>
      </c>
      <c r="P1275" s="1" t="s">
        <v>132</v>
      </c>
    </row>
    <row r="1276" spans="1:16" ht="14.25" customHeight="1" x14ac:dyDescent="0.3">
      <c r="A1276" s="1">
        <v>2019</v>
      </c>
      <c r="B1276" s="6">
        <v>1420</v>
      </c>
      <c r="C1276" s="1" t="s">
        <v>2292</v>
      </c>
      <c r="D1276" s="7">
        <v>6139</v>
      </c>
      <c r="E1276" s="1" t="s">
        <v>2491</v>
      </c>
      <c r="F1276" s="1" t="s">
        <v>4025</v>
      </c>
      <c r="G1276" s="1" t="s">
        <v>4019</v>
      </c>
      <c r="H1276" s="1">
        <v>81676</v>
      </c>
      <c r="I1276" s="1">
        <v>81676</v>
      </c>
      <c r="J1276" s="1" t="s">
        <v>132</v>
      </c>
      <c r="K1276" s="8" t="s">
        <v>3662</v>
      </c>
      <c r="L1276" s="9" t="s">
        <v>132</v>
      </c>
      <c r="M1276" s="1" t="s">
        <v>132</v>
      </c>
      <c r="N1276" s="1" t="s">
        <v>132</v>
      </c>
      <c r="O1276" s="1" t="s">
        <v>132</v>
      </c>
      <c r="P1276" s="1" t="s">
        <v>132</v>
      </c>
    </row>
    <row r="1277" spans="1:16" ht="14.25" customHeight="1" x14ac:dyDescent="0.3">
      <c r="A1277" s="1">
        <v>2019</v>
      </c>
      <c r="B1277" s="6">
        <v>1420</v>
      </c>
      <c r="C1277" s="1" t="s">
        <v>2292</v>
      </c>
      <c r="D1277" s="7">
        <v>6237</v>
      </c>
      <c r="E1277" s="1" t="s">
        <v>2457</v>
      </c>
      <c r="F1277" s="1" t="s">
        <v>4043</v>
      </c>
      <c r="G1277" s="1" t="s">
        <v>4019</v>
      </c>
      <c r="H1277" s="1">
        <v>81676</v>
      </c>
      <c r="I1277" s="1">
        <v>81676</v>
      </c>
      <c r="J1277" s="1" t="s">
        <v>132</v>
      </c>
      <c r="K1277" s="8" t="s">
        <v>4020</v>
      </c>
      <c r="L1277" s="9" t="s">
        <v>132</v>
      </c>
      <c r="M1277" s="1" t="s">
        <v>132</v>
      </c>
      <c r="N1277" s="1" t="s">
        <v>132</v>
      </c>
      <c r="O1277" s="1" t="s">
        <v>132</v>
      </c>
      <c r="P1277" s="1" t="s">
        <v>132</v>
      </c>
    </row>
    <row r="1278" spans="1:16" ht="14.25" customHeight="1" x14ac:dyDescent="0.3">
      <c r="A1278" s="1">
        <v>2019</v>
      </c>
      <c r="B1278" s="6">
        <v>1420</v>
      </c>
      <c r="C1278" s="1" t="s">
        <v>2292</v>
      </c>
      <c r="D1278" s="7">
        <v>6286</v>
      </c>
      <c r="E1278" s="1" t="s">
        <v>2495</v>
      </c>
      <c r="F1278" s="1" t="s">
        <v>4024</v>
      </c>
      <c r="G1278" s="1" t="s">
        <v>4019</v>
      </c>
      <c r="H1278" s="1">
        <v>81676</v>
      </c>
      <c r="I1278" s="1">
        <v>81676</v>
      </c>
      <c r="J1278" s="1" t="s">
        <v>132</v>
      </c>
      <c r="K1278" s="8" t="s">
        <v>3662</v>
      </c>
      <c r="L1278" s="9" t="s">
        <v>132</v>
      </c>
      <c r="M1278" s="1" t="s">
        <v>132</v>
      </c>
      <c r="N1278" s="1" t="s">
        <v>132</v>
      </c>
      <c r="O1278" s="1" t="s">
        <v>132</v>
      </c>
      <c r="P1278" s="1" t="s">
        <v>132</v>
      </c>
    </row>
    <row r="1279" spans="1:16" ht="14.25" customHeight="1" x14ac:dyDescent="0.3">
      <c r="A1279" s="1">
        <v>2019</v>
      </c>
      <c r="B1279" s="6">
        <v>1420</v>
      </c>
      <c r="C1279" s="1" t="s">
        <v>2292</v>
      </c>
      <c r="D1279" s="7">
        <v>6330</v>
      </c>
      <c r="E1279" s="1" t="s">
        <v>2473</v>
      </c>
      <c r="F1279" s="1" t="s">
        <v>4023</v>
      </c>
      <c r="G1279" s="1" t="s">
        <v>4019</v>
      </c>
      <c r="H1279" s="1">
        <v>81676</v>
      </c>
      <c r="I1279" s="1">
        <v>81676</v>
      </c>
      <c r="J1279" s="1" t="s">
        <v>132</v>
      </c>
      <c r="K1279" s="8" t="s">
        <v>4020</v>
      </c>
      <c r="L1279" s="9" t="s">
        <v>132</v>
      </c>
      <c r="M1279" s="1" t="s">
        <v>132</v>
      </c>
      <c r="N1279" s="1" t="s">
        <v>132</v>
      </c>
      <c r="O1279" s="1" t="s">
        <v>132</v>
      </c>
      <c r="P1279" s="1" t="s">
        <v>132</v>
      </c>
    </row>
    <row r="1280" spans="1:16" ht="14.25" customHeight="1" x14ac:dyDescent="0.3">
      <c r="A1280" s="1">
        <v>2019</v>
      </c>
      <c r="B1280" s="6">
        <v>1420</v>
      </c>
      <c r="C1280" s="1" t="s">
        <v>2292</v>
      </c>
      <c r="D1280" s="7">
        <v>6470</v>
      </c>
      <c r="E1280" s="1" t="s">
        <v>2499</v>
      </c>
      <c r="F1280" s="1" t="s">
        <v>4024</v>
      </c>
      <c r="G1280" s="1" t="s">
        <v>4019</v>
      </c>
      <c r="H1280" s="1">
        <v>81676</v>
      </c>
      <c r="I1280" s="1">
        <v>81676</v>
      </c>
      <c r="J1280" s="1" t="s">
        <v>132</v>
      </c>
      <c r="K1280" s="8" t="s">
        <v>3662</v>
      </c>
      <c r="L1280" s="9" t="s">
        <v>132</v>
      </c>
      <c r="M1280" s="1" t="s">
        <v>132</v>
      </c>
      <c r="N1280" s="1" t="s">
        <v>132</v>
      </c>
      <c r="O1280" s="1" t="s">
        <v>132</v>
      </c>
      <c r="P1280" s="1" t="s">
        <v>132</v>
      </c>
    </row>
    <row r="1281" spans="1:16" ht="14.25" customHeight="1" x14ac:dyDescent="0.3">
      <c r="A1281" s="1">
        <v>2019</v>
      </c>
      <c r="B1281" s="6">
        <v>1420</v>
      </c>
      <c r="C1281" s="1" t="s">
        <v>2292</v>
      </c>
      <c r="D1281" s="7">
        <v>6539</v>
      </c>
      <c r="E1281" s="1" t="s">
        <v>2429</v>
      </c>
      <c r="F1281" s="1" t="s">
        <v>4024</v>
      </c>
      <c r="G1281" s="1" t="s">
        <v>4019</v>
      </c>
      <c r="H1281" s="1">
        <v>81676</v>
      </c>
      <c r="I1281" s="1">
        <v>81676</v>
      </c>
      <c r="J1281" s="1" t="s">
        <v>132</v>
      </c>
      <c r="K1281" s="8" t="s">
        <v>3662</v>
      </c>
      <c r="L1281" s="9" t="s">
        <v>132</v>
      </c>
      <c r="M1281" s="1" t="s">
        <v>132</v>
      </c>
      <c r="N1281" s="1" t="s">
        <v>132</v>
      </c>
      <c r="O1281" s="1" t="s">
        <v>132</v>
      </c>
      <c r="P1281" s="1" t="s">
        <v>132</v>
      </c>
    </row>
    <row r="1282" spans="1:16" ht="14.25" customHeight="1" x14ac:dyDescent="0.3">
      <c r="A1282" s="1">
        <v>2019</v>
      </c>
      <c r="B1282" s="6">
        <v>1420</v>
      </c>
      <c r="C1282" s="1" t="s">
        <v>2292</v>
      </c>
      <c r="D1282" s="7">
        <v>6541</v>
      </c>
      <c r="E1282" s="1" t="s">
        <v>2431</v>
      </c>
      <c r="F1282" s="1" t="s">
        <v>4024</v>
      </c>
      <c r="G1282" s="1" t="s">
        <v>4019</v>
      </c>
      <c r="H1282" s="1">
        <v>81676</v>
      </c>
      <c r="I1282" s="1">
        <v>81676</v>
      </c>
      <c r="J1282" s="1" t="s">
        <v>132</v>
      </c>
      <c r="K1282" s="8" t="s">
        <v>3662</v>
      </c>
      <c r="L1282" s="9" t="s">
        <v>132</v>
      </c>
      <c r="M1282" s="1" t="s">
        <v>132</v>
      </c>
      <c r="N1282" s="1" t="s">
        <v>132</v>
      </c>
      <c r="O1282" s="1" t="s">
        <v>132</v>
      </c>
      <c r="P1282" s="1" t="s">
        <v>132</v>
      </c>
    </row>
    <row r="1283" spans="1:16" ht="14.25" customHeight="1" x14ac:dyDescent="0.3">
      <c r="A1283" s="1">
        <v>2019</v>
      </c>
      <c r="B1283" s="6">
        <v>1420</v>
      </c>
      <c r="C1283" s="1" t="s">
        <v>2292</v>
      </c>
      <c r="D1283" s="7">
        <v>6804</v>
      </c>
      <c r="E1283" s="1" t="s">
        <v>2501</v>
      </c>
      <c r="F1283" s="1" t="s">
        <v>4024</v>
      </c>
      <c r="G1283" s="1" t="s">
        <v>4019</v>
      </c>
      <c r="H1283" s="1">
        <v>81676</v>
      </c>
      <c r="I1283" s="1">
        <v>81676</v>
      </c>
      <c r="J1283" s="1" t="s">
        <v>132</v>
      </c>
      <c r="K1283" s="8" t="s">
        <v>3662</v>
      </c>
      <c r="L1283" s="9" t="s">
        <v>132</v>
      </c>
      <c r="M1283" s="1" t="s">
        <v>132</v>
      </c>
      <c r="N1283" s="1" t="s">
        <v>132</v>
      </c>
      <c r="O1283" s="1" t="s">
        <v>132</v>
      </c>
      <c r="P1283" s="1" t="s">
        <v>132</v>
      </c>
    </row>
    <row r="1284" spans="1:16" ht="14.25" customHeight="1" x14ac:dyDescent="0.3">
      <c r="A1284" s="1">
        <v>2019</v>
      </c>
      <c r="B1284" s="6">
        <v>1420</v>
      </c>
      <c r="C1284" s="1" t="s">
        <v>2292</v>
      </c>
      <c r="D1284" s="7">
        <v>6806</v>
      </c>
      <c r="E1284" s="1" t="s">
        <v>2481</v>
      </c>
      <c r="F1284" s="1" t="s">
        <v>4023</v>
      </c>
      <c r="G1284" s="1" t="s">
        <v>4019</v>
      </c>
      <c r="H1284" s="1">
        <v>81676</v>
      </c>
      <c r="I1284" s="1">
        <v>81676</v>
      </c>
      <c r="J1284" s="1" t="s">
        <v>132</v>
      </c>
      <c r="K1284" s="8" t="s">
        <v>4020</v>
      </c>
      <c r="L1284" s="9" t="s">
        <v>132</v>
      </c>
      <c r="M1284" s="1" t="s">
        <v>132</v>
      </c>
      <c r="N1284" s="1" t="s">
        <v>132</v>
      </c>
      <c r="O1284" s="1" t="s">
        <v>132</v>
      </c>
      <c r="P1284" s="1" t="s">
        <v>132</v>
      </c>
    </row>
    <row r="1285" spans="1:16" ht="14.25" customHeight="1" x14ac:dyDescent="0.3">
      <c r="A1285" s="1">
        <v>2019</v>
      </c>
      <c r="B1285" s="6">
        <v>1420</v>
      </c>
      <c r="C1285" s="1" t="s">
        <v>2292</v>
      </c>
      <c r="D1285" s="7">
        <v>6808</v>
      </c>
      <c r="E1285" s="1" t="s">
        <v>2505</v>
      </c>
      <c r="F1285" s="1" t="s">
        <v>4024</v>
      </c>
      <c r="G1285" s="1" t="s">
        <v>4019</v>
      </c>
      <c r="H1285" s="1">
        <v>81676</v>
      </c>
      <c r="I1285" s="1">
        <v>81676</v>
      </c>
      <c r="J1285" s="1" t="s">
        <v>132</v>
      </c>
      <c r="K1285" s="8" t="s">
        <v>3662</v>
      </c>
      <c r="L1285" s="9" t="s">
        <v>132</v>
      </c>
      <c r="M1285" s="1" t="s">
        <v>132</v>
      </c>
      <c r="N1285" s="1" t="s">
        <v>132</v>
      </c>
      <c r="O1285" s="1" t="s">
        <v>132</v>
      </c>
      <c r="P1285" s="1" t="s">
        <v>132</v>
      </c>
    </row>
    <row r="1286" spans="1:16" ht="14.25" customHeight="1" x14ac:dyDescent="0.3">
      <c r="A1286" s="1">
        <v>2019</v>
      </c>
      <c r="B1286" s="6">
        <v>1420</v>
      </c>
      <c r="C1286" s="1" t="s">
        <v>2292</v>
      </c>
      <c r="D1286" s="7">
        <v>6828</v>
      </c>
      <c r="E1286" s="1" t="s">
        <v>2509</v>
      </c>
      <c r="F1286" s="1" t="s">
        <v>4024</v>
      </c>
      <c r="G1286" s="1" t="s">
        <v>4019</v>
      </c>
      <c r="H1286" s="1">
        <v>81676</v>
      </c>
      <c r="I1286" s="1">
        <v>81676</v>
      </c>
      <c r="J1286" s="1" t="s">
        <v>132</v>
      </c>
      <c r="K1286" s="8" t="s">
        <v>3662</v>
      </c>
      <c r="L1286" s="9" t="s">
        <v>132</v>
      </c>
      <c r="M1286" s="1" t="s">
        <v>132</v>
      </c>
      <c r="N1286" s="1" t="s">
        <v>132</v>
      </c>
      <c r="O1286" s="1" t="s">
        <v>132</v>
      </c>
      <c r="P1286" s="1" t="s">
        <v>132</v>
      </c>
    </row>
    <row r="1287" spans="1:16" ht="14.25" customHeight="1" x14ac:dyDescent="0.3">
      <c r="A1287" s="1">
        <v>2019</v>
      </c>
      <c r="B1287" s="6">
        <v>1420</v>
      </c>
      <c r="C1287" s="1" t="s">
        <v>2292</v>
      </c>
      <c r="D1287" s="7">
        <v>6844</v>
      </c>
      <c r="E1287" s="1" t="s">
        <v>2511</v>
      </c>
      <c r="F1287" s="1" t="s">
        <v>4024</v>
      </c>
      <c r="G1287" s="1" t="s">
        <v>4019</v>
      </c>
      <c r="H1287" s="1">
        <v>81676</v>
      </c>
      <c r="I1287" s="1">
        <v>81676</v>
      </c>
      <c r="J1287" s="1" t="s">
        <v>132</v>
      </c>
      <c r="K1287" s="8" t="s">
        <v>3662</v>
      </c>
      <c r="L1287" s="9" t="s">
        <v>132</v>
      </c>
      <c r="M1287" s="1" t="s">
        <v>132</v>
      </c>
      <c r="N1287" s="1" t="s">
        <v>132</v>
      </c>
      <c r="O1287" s="1" t="s">
        <v>132</v>
      </c>
      <c r="P1287" s="1" t="s">
        <v>132</v>
      </c>
    </row>
    <row r="1288" spans="1:16" ht="14.25" customHeight="1" x14ac:dyDescent="0.3">
      <c r="A1288" s="1">
        <v>2019</v>
      </c>
      <c r="B1288" s="6">
        <v>1420</v>
      </c>
      <c r="C1288" s="1" t="s">
        <v>2292</v>
      </c>
      <c r="D1288" s="7">
        <v>6848</v>
      </c>
      <c r="E1288" s="1" t="s">
        <v>2507</v>
      </c>
      <c r="F1288" s="1" t="s">
        <v>4024</v>
      </c>
      <c r="G1288" s="1" t="s">
        <v>4019</v>
      </c>
      <c r="H1288" s="1">
        <v>81676</v>
      </c>
      <c r="I1288" s="1">
        <v>81676</v>
      </c>
      <c r="J1288" s="1" t="s">
        <v>132</v>
      </c>
      <c r="K1288" s="8" t="s">
        <v>3662</v>
      </c>
      <c r="L1288" s="9" t="s">
        <v>132</v>
      </c>
      <c r="M1288" s="1" t="s">
        <v>132</v>
      </c>
      <c r="N1288" s="1" t="s">
        <v>132</v>
      </c>
      <c r="O1288" s="1" t="s">
        <v>132</v>
      </c>
      <c r="P1288" s="1" t="s">
        <v>132</v>
      </c>
    </row>
    <row r="1289" spans="1:16" ht="14.25" customHeight="1" x14ac:dyDescent="0.3">
      <c r="A1289" s="1">
        <v>2019</v>
      </c>
      <c r="B1289" s="6">
        <v>1420</v>
      </c>
      <c r="C1289" s="1" t="s">
        <v>2292</v>
      </c>
      <c r="D1289" s="7">
        <v>7114</v>
      </c>
      <c r="E1289" s="1" t="s">
        <v>2493</v>
      </c>
      <c r="F1289" s="1" t="s">
        <v>4023</v>
      </c>
      <c r="G1289" s="1" t="s">
        <v>4019</v>
      </c>
      <c r="H1289" s="1">
        <v>81676</v>
      </c>
      <c r="I1289" s="1">
        <v>81676</v>
      </c>
      <c r="J1289" s="1" t="s">
        <v>132</v>
      </c>
      <c r="K1289" s="8" t="s">
        <v>4020</v>
      </c>
      <c r="L1289" s="9" t="s">
        <v>132</v>
      </c>
      <c r="M1289" s="1" t="s">
        <v>132</v>
      </c>
      <c r="N1289" s="1" t="s">
        <v>132</v>
      </c>
      <c r="O1289" s="1" t="s">
        <v>132</v>
      </c>
      <c r="P1289" s="1" t="s">
        <v>132</v>
      </c>
    </row>
    <row r="1290" spans="1:16" ht="14.25" customHeight="1" x14ac:dyDescent="0.3">
      <c r="A1290" s="1">
        <v>2019</v>
      </c>
      <c r="B1290" s="6">
        <v>1420</v>
      </c>
      <c r="C1290" s="1" t="s">
        <v>2292</v>
      </c>
      <c r="D1290" s="7">
        <v>7128</v>
      </c>
      <c r="E1290" s="1" t="s">
        <v>2515</v>
      </c>
      <c r="F1290" s="1" t="s">
        <v>4024</v>
      </c>
      <c r="G1290" s="1" t="s">
        <v>4019</v>
      </c>
      <c r="H1290" s="1">
        <v>81676</v>
      </c>
      <c r="I1290" s="1">
        <v>81676</v>
      </c>
      <c r="J1290" s="1" t="s">
        <v>132</v>
      </c>
      <c r="K1290" s="8" t="s">
        <v>3662</v>
      </c>
      <c r="L1290" s="9" t="s">
        <v>132</v>
      </c>
      <c r="M1290" s="1" t="s">
        <v>132</v>
      </c>
      <c r="N1290" s="1" t="s">
        <v>132</v>
      </c>
      <c r="O1290" s="1" t="s">
        <v>132</v>
      </c>
      <c r="P1290" s="1" t="s">
        <v>132</v>
      </c>
    </row>
    <row r="1291" spans="1:16" ht="14.25" customHeight="1" x14ac:dyDescent="0.3">
      <c r="A1291" s="1">
        <v>2019</v>
      </c>
      <c r="B1291" s="6">
        <v>1420</v>
      </c>
      <c r="C1291" s="1" t="s">
        <v>2292</v>
      </c>
      <c r="D1291" s="7">
        <v>7190</v>
      </c>
      <c r="E1291" s="1" t="s">
        <v>2517</v>
      </c>
      <c r="F1291" s="1" t="s">
        <v>4024</v>
      </c>
      <c r="G1291" s="1" t="s">
        <v>4019</v>
      </c>
      <c r="H1291" s="1">
        <v>81676</v>
      </c>
      <c r="I1291" s="1">
        <v>81676</v>
      </c>
      <c r="J1291" s="1" t="s">
        <v>132</v>
      </c>
      <c r="K1291" s="8" t="s">
        <v>3662</v>
      </c>
      <c r="L1291" s="9" t="s">
        <v>132</v>
      </c>
      <c r="M1291" s="1" t="s">
        <v>132</v>
      </c>
      <c r="N1291" s="1" t="s">
        <v>132</v>
      </c>
      <c r="O1291" s="1" t="s">
        <v>132</v>
      </c>
      <c r="P1291" s="1" t="s">
        <v>132</v>
      </c>
    </row>
    <row r="1292" spans="1:16" ht="14.25" customHeight="1" x14ac:dyDescent="0.3">
      <c r="A1292" s="1">
        <v>2019</v>
      </c>
      <c r="B1292" s="6">
        <v>1420</v>
      </c>
      <c r="C1292" s="1" t="s">
        <v>2292</v>
      </c>
      <c r="D1292" s="7">
        <v>7238</v>
      </c>
      <c r="E1292" s="1" t="s">
        <v>2519</v>
      </c>
      <c r="F1292" s="1" t="s">
        <v>4024</v>
      </c>
      <c r="G1292" s="1" t="s">
        <v>4019</v>
      </c>
      <c r="H1292" s="1">
        <v>81676</v>
      </c>
      <c r="I1292" s="1">
        <v>81676</v>
      </c>
      <c r="J1292" s="1" t="s">
        <v>132</v>
      </c>
      <c r="K1292" s="8" t="s">
        <v>3662</v>
      </c>
      <c r="L1292" s="9" t="s">
        <v>132</v>
      </c>
      <c r="M1292" s="1" t="s">
        <v>132</v>
      </c>
      <c r="N1292" s="1" t="s">
        <v>132</v>
      </c>
      <c r="O1292" s="1" t="s">
        <v>132</v>
      </c>
      <c r="P1292" s="1" t="s">
        <v>132</v>
      </c>
    </row>
    <row r="1293" spans="1:16" ht="14.25" customHeight="1" x14ac:dyDescent="0.3">
      <c r="A1293" s="1">
        <v>2019</v>
      </c>
      <c r="B1293" s="6">
        <v>1420</v>
      </c>
      <c r="C1293" s="1" t="s">
        <v>2292</v>
      </c>
      <c r="D1293" s="7">
        <v>7239</v>
      </c>
      <c r="E1293" s="1" t="s">
        <v>2521</v>
      </c>
      <c r="F1293" s="1" t="s">
        <v>4024</v>
      </c>
      <c r="G1293" s="1" t="s">
        <v>4019</v>
      </c>
      <c r="H1293" s="1">
        <v>81676</v>
      </c>
      <c r="I1293" s="1">
        <v>81676</v>
      </c>
      <c r="J1293" s="1" t="s">
        <v>132</v>
      </c>
      <c r="K1293" s="8" t="s">
        <v>3662</v>
      </c>
      <c r="L1293" s="9" t="s">
        <v>132</v>
      </c>
      <c r="M1293" s="1" t="s">
        <v>132</v>
      </c>
      <c r="N1293" s="1" t="s">
        <v>132</v>
      </c>
      <c r="O1293" s="1" t="s">
        <v>132</v>
      </c>
      <c r="P1293" s="1" t="s">
        <v>132</v>
      </c>
    </row>
    <row r="1294" spans="1:16" ht="14.25" customHeight="1" x14ac:dyDescent="0.3">
      <c r="A1294" s="1">
        <v>2019</v>
      </c>
      <c r="B1294" s="6">
        <v>1420</v>
      </c>
      <c r="C1294" s="1" t="s">
        <v>2292</v>
      </c>
      <c r="D1294" s="7">
        <v>7282</v>
      </c>
      <c r="E1294" s="1" t="s">
        <v>2523</v>
      </c>
      <c r="F1294" s="1" t="s">
        <v>4024</v>
      </c>
      <c r="G1294" s="1" t="s">
        <v>4019</v>
      </c>
      <c r="H1294" s="1">
        <v>81676</v>
      </c>
      <c r="I1294" s="1">
        <v>81676</v>
      </c>
      <c r="J1294" s="1" t="s">
        <v>132</v>
      </c>
      <c r="K1294" s="8" t="s">
        <v>3662</v>
      </c>
      <c r="L1294" s="9" t="s">
        <v>132</v>
      </c>
      <c r="M1294" s="1" t="s">
        <v>132</v>
      </c>
      <c r="N1294" s="1" t="s">
        <v>132</v>
      </c>
      <c r="O1294" s="1" t="s">
        <v>132</v>
      </c>
      <c r="P1294" s="1" t="s">
        <v>132</v>
      </c>
    </row>
    <row r="1295" spans="1:16" ht="14.25" customHeight="1" x14ac:dyDescent="0.3">
      <c r="A1295" s="1">
        <v>2019</v>
      </c>
      <c r="B1295" s="6">
        <v>1420</v>
      </c>
      <c r="C1295" s="1" t="s">
        <v>2292</v>
      </c>
      <c r="D1295" s="7">
        <v>7462</v>
      </c>
      <c r="E1295" s="1" t="s">
        <v>2525</v>
      </c>
      <c r="F1295" s="1" t="s">
        <v>4025</v>
      </c>
      <c r="G1295" s="1" t="s">
        <v>4019</v>
      </c>
      <c r="H1295" s="1">
        <v>81676</v>
      </c>
      <c r="I1295" s="1">
        <v>81676</v>
      </c>
      <c r="J1295" s="1" t="s">
        <v>132</v>
      </c>
      <c r="K1295" s="8" t="s">
        <v>3662</v>
      </c>
      <c r="L1295" s="9" t="s">
        <v>132</v>
      </c>
      <c r="M1295" s="1" t="s">
        <v>132</v>
      </c>
      <c r="N1295" s="1" t="s">
        <v>132</v>
      </c>
      <c r="O1295" s="1" t="s">
        <v>132</v>
      </c>
      <c r="P1295" s="1" t="s">
        <v>132</v>
      </c>
    </row>
    <row r="1296" spans="1:16" ht="14.25" customHeight="1" x14ac:dyDescent="0.3">
      <c r="A1296" s="1">
        <v>2019</v>
      </c>
      <c r="B1296" s="6">
        <v>1420</v>
      </c>
      <c r="C1296" s="1" t="s">
        <v>2292</v>
      </c>
      <c r="D1296" s="7">
        <v>7468</v>
      </c>
      <c r="E1296" s="1" t="s">
        <v>2497</v>
      </c>
      <c r="F1296" s="1" t="s">
        <v>4023</v>
      </c>
      <c r="G1296" s="1" t="s">
        <v>4019</v>
      </c>
      <c r="H1296" s="1">
        <v>81676</v>
      </c>
      <c r="I1296" s="1">
        <v>81676</v>
      </c>
      <c r="J1296" s="1" t="s">
        <v>132</v>
      </c>
      <c r="K1296" s="8" t="s">
        <v>4020</v>
      </c>
      <c r="L1296" s="9" t="s">
        <v>132</v>
      </c>
      <c r="M1296" s="1" t="s">
        <v>132</v>
      </c>
      <c r="N1296" s="1" t="s">
        <v>132</v>
      </c>
      <c r="O1296" s="1" t="s">
        <v>132</v>
      </c>
      <c r="P1296" s="1" t="s">
        <v>132</v>
      </c>
    </row>
    <row r="1297" spans="1:16" ht="14.25" customHeight="1" x14ac:dyDescent="0.3">
      <c r="A1297" s="1">
        <v>2019</v>
      </c>
      <c r="B1297" s="6">
        <v>1420</v>
      </c>
      <c r="C1297" s="1" t="s">
        <v>2292</v>
      </c>
      <c r="D1297" s="7">
        <v>7483</v>
      </c>
      <c r="E1297" s="1" t="s">
        <v>2529</v>
      </c>
      <c r="F1297" s="1" t="s">
        <v>4024</v>
      </c>
      <c r="G1297" s="1" t="s">
        <v>4019</v>
      </c>
      <c r="H1297" s="1">
        <v>81676</v>
      </c>
      <c r="I1297" s="1">
        <v>81676</v>
      </c>
      <c r="J1297" s="1" t="s">
        <v>132</v>
      </c>
      <c r="K1297" s="8" t="s">
        <v>3662</v>
      </c>
      <c r="L1297" s="9" t="s">
        <v>132</v>
      </c>
      <c r="M1297" s="1" t="s">
        <v>132</v>
      </c>
      <c r="N1297" s="1" t="s">
        <v>132</v>
      </c>
      <c r="O1297" s="1" t="s">
        <v>132</v>
      </c>
      <c r="P1297" s="1" t="s">
        <v>132</v>
      </c>
    </row>
    <row r="1298" spans="1:16" ht="14.25" customHeight="1" x14ac:dyDescent="0.3">
      <c r="A1298" s="1">
        <v>2019</v>
      </c>
      <c r="B1298" s="6">
        <v>1420</v>
      </c>
      <c r="C1298" s="1" t="s">
        <v>2292</v>
      </c>
      <c r="D1298" s="7">
        <v>7529</v>
      </c>
      <c r="E1298" s="1" t="s">
        <v>553</v>
      </c>
      <c r="F1298" s="1" t="s">
        <v>4024</v>
      </c>
      <c r="G1298" s="1" t="s">
        <v>4019</v>
      </c>
      <c r="H1298" s="1">
        <v>81676</v>
      </c>
      <c r="I1298" s="1">
        <v>81676</v>
      </c>
      <c r="J1298" s="1" t="s">
        <v>132</v>
      </c>
      <c r="K1298" s="8" t="s">
        <v>3662</v>
      </c>
      <c r="L1298" s="9" t="s">
        <v>132</v>
      </c>
      <c r="M1298" s="1" t="s">
        <v>132</v>
      </c>
      <c r="N1298" s="1" t="s">
        <v>132</v>
      </c>
      <c r="O1298" s="1" t="s">
        <v>132</v>
      </c>
      <c r="P1298" s="1" t="s">
        <v>132</v>
      </c>
    </row>
    <row r="1299" spans="1:16" ht="14.25" customHeight="1" x14ac:dyDescent="0.3">
      <c r="A1299" s="1">
        <v>2019</v>
      </c>
      <c r="B1299" s="6">
        <v>1420</v>
      </c>
      <c r="C1299" s="1" t="s">
        <v>2292</v>
      </c>
      <c r="D1299" s="7">
        <v>7701</v>
      </c>
      <c r="E1299" s="1" t="s">
        <v>2337</v>
      </c>
      <c r="F1299" s="1" t="s">
        <v>4024</v>
      </c>
      <c r="G1299" s="1" t="s">
        <v>4019</v>
      </c>
      <c r="H1299" s="1">
        <v>81676</v>
      </c>
      <c r="I1299" s="1">
        <v>81676</v>
      </c>
      <c r="J1299" s="1" t="s">
        <v>132</v>
      </c>
      <c r="K1299" s="8" t="s">
        <v>3662</v>
      </c>
      <c r="L1299" s="9" t="s">
        <v>132</v>
      </c>
      <c r="M1299" s="1" t="s">
        <v>132</v>
      </c>
      <c r="N1299" s="1" t="s">
        <v>132</v>
      </c>
      <c r="O1299" s="1" t="s">
        <v>132</v>
      </c>
      <c r="P1299" s="1" t="s">
        <v>132</v>
      </c>
    </row>
    <row r="1300" spans="1:16" ht="14.25" customHeight="1" x14ac:dyDescent="0.3">
      <c r="A1300" s="1">
        <v>2019</v>
      </c>
      <c r="B1300" s="6">
        <v>1420</v>
      </c>
      <c r="C1300" s="1" t="s">
        <v>2292</v>
      </c>
      <c r="D1300" s="7">
        <v>7708</v>
      </c>
      <c r="E1300" s="1" t="s">
        <v>2533</v>
      </c>
      <c r="F1300" s="1" t="s">
        <v>4024</v>
      </c>
      <c r="G1300" s="1" t="s">
        <v>4019</v>
      </c>
      <c r="H1300" s="1">
        <v>81676</v>
      </c>
      <c r="I1300" s="1">
        <v>81676</v>
      </c>
      <c r="J1300" s="1" t="s">
        <v>132</v>
      </c>
      <c r="K1300" s="8" t="s">
        <v>3662</v>
      </c>
      <c r="L1300" s="9" t="s">
        <v>132</v>
      </c>
      <c r="M1300" s="1" t="s">
        <v>132</v>
      </c>
      <c r="N1300" s="1" t="s">
        <v>132</v>
      </c>
      <c r="O1300" s="1" t="s">
        <v>132</v>
      </c>
      <c r="P1300" s="1" t="s">
        <v>132</v>
      </c>
    </row>
    <row r="1301" spans="1:16" ht="14.25" customHeight="1" x14ac:dyDescent="0.3">
      <c r="A1301" s="1">
        <v>2019</v>
      </c>
      <c r="B1301" s="6">
        <v>1420</v>
      </c>
      <c r="C1301" s="1" t="s">
        <v>2292</v>
      </c>
      <c r="D1301" s="7">
        <v>7753</v>
      </c>
      <c r="E1301" s="1" t="s">
        <v>2535</v>
      </c>
      <c r="F1301" s="1" t="s">
        <v>4025</v>
      </c>
      <c r="G1301" s="1" t="s">
        <v>4019</v>
      </c>
      <c r="H1301" s="1">
        <v>81676</v>
      </c>
      <c r="I1301" s="1">
        <v>81676</v>
      </c>
      <c r="J1301" s="1" t="s">
        <v>132</v>
      </c>
      <c r="K1301" s="8" t="s">
        <v>3662</v>
      </c>
      <c r="L1301" s="9" t="s">
        <v>132</v>
      </c>
      <c r="M1301" s="1" t="s">
        <v>132</v>
      </c>
      <c r="N1301" s="1" t="s">
        <v>132</v>
      </c>
      <c r="O1301" s="1" t="s">
        <v>132</v>
      </c>
      <c r="P1301" s="1" t="s">
        <v>132</v>
      </c>
    </row>
    <row r="1302" spans="1:16" ht="14.25" customHeight="1" x14ac:dyDescent="0.3">
      <c r="A1302" s="1">
        <v>2019</v>
      </c>
      <c r="B1302" s="6">
        <v>1420</v>
      </c>
      <c r="C1302" s="1" t="s">
        <v>2292</v>
      </c>
      <c r="D1302" s="7">
        <v>7780</v>
      </c>
      <c r="E1302" s="1" t="s">
        <v>2537</v>
      </c>
      <c r="F1302" s="1" t="s">
        <v>4024</v>
      </c>
      <c r="G1302" s="1" t="s">
        <v>4019</v>
      </c>
      <c r="H1302" s="1">
        <v>81676</v>
      </c>
      <c r="I1302" s="1">
        <v>81676</v>
      </c>
      <c r="J1302" s="1" t="s">
        <v>132</v>
      </c>
      <c r="K1302" s="8" t="s">
        <v>3662</v>
      </c>
      <c r="L1302" s="9" t="s">
        <v>132</v>
      </c>
      <c r="M1302" s="1" t="s">
        <v>132</v>
      </c>
      <c r="N1302" s="1" t="s">
        <v>132</v>
      </c>
      <c r="O1302" s="1" t="s">
        <v>132</v>
      </c>
      <c r="P1302" s="1" t="s">
        <v>132</v>
      </c>
    </row>
    <row r="1303" spans="1:16" ht="14.25" customHeight="1" x14ac:dyDescent="0.3">
      <c r="A1303" s="1">
        <v>2019</v>
      </c>
      <c r="B1303" s="6">
        <v>1420</v>
      </c>
      <c r="C1303" s="1" t="s">
        <v>2292</v>
      </c>
      <c r="D1303" s="7">
        <v>7833</v>
      </c>
      <c r="E1303" s="1" t="s">
        <v>2539</v>
      </c>
      <c r="F1303" s="1" t="s">
        <v>4024</v>
      </c>
      <c r="G1303" s="1" t="s">
        <v>4019</v>
      </c>
      <c r="H1303" s="1">
        <v>81676</v>
      </c>
      <c r="I1303" s="1">
        <v>81676</v>
      </c>
      <c r="J1303" s="1" t="s">
        <v>132</v>
      </c>
      <c r="K1303" s="8" t="s">
        <v>3662</v>
      </c>
      <c r="L1303" s="9" t="s">
        <v>132</v>
      </c>
      <c r="M1303" s="1" t="s">
        <v>132</v>
      </c>
      <c r="N1303" s="1" t="s">
        <v>132</v>
      </c>
      <c r="O1303" s="1" t="s">
        <v>132</v>
      </c>
      <c r="P1303" s="1" t="s">
        <v>132</v>
      </c>
    </row>
    <row r="1304" spans="1:16" ht="14.25" customHeight="1" x14ac:dyDescent="0.3">
      <c r="A1304" s="1">
        <v>2019</v>
      </c>
      <c r="B1304" s="6">
        <v>1420</v>
      </c>
      <c r="C1304" s="1" t="s">
        <v>2292</v>
      </c>
      <c r="D1304" s="7">
        <v>7870</v>
      </c>
      <c r="E1304" s="1" t="s">
        <v>2543</v>
      </c>
      <c r="F1304" s="1" t="s">
        <v>4024</v>
      </c>
      <c r="G1304" s="1" t="s">
        <v>4019</v>
      </c>
      <c r="H1304" s="1">
        <v>81676</v>
      </c>
      <c r="I1304" s="1">
        <v>81676</v>
      </c>
      <c r="J1304" s="1" t="s">
        <v>132</v>
      </c>
      <c r="K1304" s="8" t="s">
        <v>3662</v>
      </c>
      <c r="L1304" s="9" t="s">
        <v>132</v>
      </c>
      <c r="M1304" s="1" t="s">
        <v>132</v>
      </c>
      <c r="N1304" s="1" t="s">
        <v>132</v>
      </c>
      <c r="O1304" s="1" t="s">
        <v>132</v>
      </c>
      <c r="P1304" s="1" t="s">
        <v>132</v>
      </c>
    </row>
    <row r="1305" spans="1:16" ht="14.25" customHeight="1" x14ac:dyDescent="0.3">
      <c r="A1305" s="1">
        <v>2019</v>
      </c>
      <c r="B1305" s="6">
        <v>1420</v>
      </c>
      <c r="C1305" s="1" t="s">
        <v>2292</v>
      </c>
      <c r="D1305" s="7">
        <v>7962</v>
      </c>
      <c r="E1305" s="1" t="s">
        <v>2545</v>
      </c>
      <c r="F1305" s="1" t="s">
        <v>4024</v>
      </c>
      <c r="G1305" s="1" t="s">
        <v>4019</v>
      </c>
      <c r="H1305" s="1">
        <v>81676</v>
      </c>
      <c r="I1305" s="1">
        <v>81676</v>
      </c>
      <c r="J1305" s="1" t="s">
        <v>132</v>
      </c>
      <c r="K1305" s="8" t="s">
        <v>3662</v>
      </c>
      <c r="L1305" s="9" t="s">
        <v>132</v>
      </c>
      <c r="M1305" s="1" t="s">
        <v>132</v>
      </c>
      <c r="N1305" s="1" t="s">
        <v>132</v>
      </c>
      <c r="O1305" s="1" t="s">
        <v>132</v>
      </c>
      <c r="P1305" s="1" t="s">
        <v>132</v>
      </c>
    </row>
    <row r="1306" spans="1:16" ht="14.25" customHeight="1" x14ac:dyDescent="0.3">
      <c r="A1306" s="1">
        <v>2019</v>
      </c>
      <c r="B1306" s="6">
        <v>1420</v>
      </c>
      <c r="C1306" s="1" t="s">
        <v>2292</v>
      </c>
      <c r="D1306" s="7">
        <v>8036</v>
      </c>
      <c r="E1306" s="1" t="s">
        <v>2503</v>
      </c>
      <c r="F1306" s="1" t="s">
        <v>4043</v>
      </c>
      <c r="G1306" s="1" t="s">
        <v>4019</v>
      </c>
      <c r="H1306" s="1">
        <v>81676</v>
      </c>
      <c r="I1306" s="1">
        <v>81676</v>
      </c>
      <c r="J1306" s="1" t="s">
        <v>12</v>
      </c>
      <c r="K1306" s="8" t="s">
        <v>4033</v>
      </c>
      <c r="L1306" s="9" t="s">
        <v>132</v>
      </c>
      <c r="M1306" s="1" t="s">
        <v>132</v>
      </c>
      <c r="N1306" s="1" t="s">
        <v>132</v>
      </c>
      <c r="O1306" s="1" t="s">
        <v>132</v>
      </c>
      <c r="P1306" s="1" t="s">
        <v>132</v>
      </c>
    </row>
    <row r="1307" spans="1:16" ht="14.25" customHeight="1" x14ac:dyDescent="0.3">
      <c r="A1307" s="1">
        <v>2019</v>
      </c>
      <c r="B1307" s="6">
        <v>1420</v>
      </c>
      <c r="C1307" s="1" t="s">
        <v>2292</v>
      </c>
      <c r="D1307" s="7">
        <v>8090</v>
      </c>
      <c r="E1307" s="1" t="s">
        <v>2361</v>
      </c>
      <c r="F1307" s="1" t="s">
        <v>4024</v>
      </c>
      <c r="G1307" s="1" t="s">
        <v>4019</v>
      </c>
      <c r="H1307" s="1">
        <v>81676</v>
      </c>
      <c r="I1307" s="1">
        <v>81676</v>
      </c>
      <c r="J1307" s="1" t="s">
        <v>132</v>
      </c>
      <c r="K1307" s="8" t="s">
        <v>3662</v>
      </c>
      <c r="L1307" s="9" t="s">
        <v>132</v>
      </c>
      <c r="M1307" s="1" t="s">
        <v>132</v>
      </c>
      <c r="N1307" s="1" t="s">
        <v>132</v>
      </c>
      <c r="O1307" s="1" t="s">
        <v>132</v>
      </c>
      <c r="P1307" s="1" t="s">
        <v>132</v>
      </c>
    </row>
    <row r="1308" spans="1:16" ht="14.25" customHeight="1" x14ac:dyDescent="0.3">
      <c r="A1308" s="1">
        <v>2019</v>
      </c>
      <c r="B1308" s="6">
        <v>1420</v>
      </c>
      <c r="C1308" s="1" t="s">
        <v>2292</v>
      </c>
      <c r="D1308" s="7">
        <v>8102</v>
      </c>
      <c r="E1308" s="1" t="s">
        <v>2549</v>
      </c>
      <c r="F1308" s="1" t="s">
        <v>4024</v>
      </c>
      <c r="G1308" s="1" t="s">
        <v>4019</v>
      </c>
      <c r="H1308" s="1">
        <v>81676</v>
      </c>
      <c r="I1308" s="1">
        <v>81676</v>
      </c>
      <c r="J1308" s="1" t="s">
        <v>132</v>
      </c>
      <c r="K1308" s="8" t="s">
        <v>3662</v>
      </c>
      <c r="L1308" s="9" t="s">
        <v>132</v>
      </c>
      <c r="M1308" s="1" t="s">
        <v>132</v>
      </c>
      <c r="N1308" s="1" t="s">
        <v>132</v>
      </c>
      <c r="O1308" s="1" t="s">
        <v>132</v>
      </c>
      <c r="P1308" s="1" t="s">
        <v>132</v>
      </c>
    </row>
    <row r="1309" spans="1:16" ht="14.25" customHeight="1" x14ac:dyDescent="0.3">
      <c r="A1309" s="1">
        <v>2019</v>
      </c>
      <c r="B1309" s="6">
        <v>1420</v>
      </c>
      <c r="C1309" s="1" t="s">
        <v>2292</v>
      </c>
      <c r="D1309" s="7">
        <v>8209</v>
      </c>
      <c r="E1309" s="1" t="s">
        <v>2551</v>
      </c>
      <c r="F1309" s="1" t="s">
        <v>4024</v>
      </c>
      <c r="G1309" s="1" t="s">
        <v>4019</v>
      </c>
      <c r="H1309" s="1">
        <v>81676</v>
      </c>
      <c r="I1309" s="1">
        <v>81676</v>
      </c>
      <c r="J1309" s="1" t="s">
        <v>132</v>
      </c>
      <c r="K1309" s="8" t="s">
        <v>3662</v>
      </c>
      <c r="L1309" s="9" t="s">
        <v>132</v>
      </c>
      <c r="M1309" s="1" t="s">
        <v>132</v>
      </c>
      <c r="N1309" s="1" t="s">
        <v>132</v>
      </c>
      <c r="O1309" s="1" t="s">
        <v>132</v>
      </c>
      <c r="P1309" s="1" t="s">
        <v>132</v>
      </c>
    </row>
    <row r="1310" spans="1:16" ht="14.25" customHeight="1" x14ac:dyDescent="0.3">
      <c r="A1310" s="1">
        <v>2019</v>
      </c>
      <c r="B1310" s="6">
        <v>1420</v>
      </c>
      <c r="C1310" s="1" t="s">
        <v>2292</v>
      </c>
      <c r="D1310" s="7">
        <v>8223</v>
      </c>
      <c r="E1310" s="1" t="s">
        <v>2553</v>
      </c>
      <c r="F1310" s="1" t="s">
        <v>4023</v>
      </c>
      <c r="G1310" s="1" t="s">
        <v>4019</v>
      </c>
      <c r="H1310" s="1">
        <v>81676</v>
      </c>
      <c r="I1310" s="1">
        <v>81676</v>
      </c>
      <c r="J1310" s="1" t="s">
        <v>132</v>
      </c>
      <c r="K1310" s="8" t="s">
        <v>4020</v>
      </c>
      <c r="L1310" s="9" t="s">
        <v>132</v>
      </c>
      <c r="M1310" s="1" t="s">
        <v>132</v>
      </c>
      <c r="N1310" s="1" t="s">
        <v>132</v>
      </c>
      <c r="O1310" s="1" t="s">
        <v>132</v>
      </c>
      <c r="P1310" s="1" t="s">
        <v>132</v>
      </c>
    </row>
    <row r="1311" spans="1:16" ht="14.25" customHeight="1" x14ac:dyDescent="0.3">
      <c r="A1311" s="1">
        <v>2019</v>
      </c>
      <c r="B1311" s="6">
        <v>1420</v>
      </c>
      <c r="C1311" s="1" t="s">
        <v>2292</v>
      </c>
      <c r="D1311" s="7">
        <v>8248</v>
      </c>
      <c r="E1311" s="1" t="s">
        <v>2399</v>
      </c>
      <c r="F1311" s="1" t="s">
        <v>4027</v>
      </c>
      <c r="G1311" s="1" t="s">
        <v>4038</v>
      </c>
      <c r="H1311" s="1">
        <v>81676</v>
      </c>
      <c r="I1311" s="1">
        <v>81676</v>
      </c>
      <c r="J1311" s="1" t="s">
        <v>132</v>
      </c>
      <c r="K1311" s="8" t="s">
        <v>4020</v>
      </c>
      <c r="L1311" s="9" t="s">
        <v>132</v>
      </c>
      <c r="M1311" s="1" t="s">
        <v>132</v>
      </c>
      <c r="N1311" s="1" t="s">
        <v>132</v>
      </c>
      <c r="O1311" s="1" t="s">
        <v>132</v>
      </c>
      <c r="P1311" s="1" t="s">
        <v>132</v>
      </c>
    </row>
    <row r="1312" spans="1:16" ht="14.25" customHeight="1" x14ac:dyDescent="0.3">
      <c r="A1312" s="1">
        <v>2019</v>
      </c>
      <c r="B1312" s="6">
        <v>1420</v>
      </c>
      <c r="C1312" s="1" t="s">
        <v>2292</v>
      </c>
      <c r="D1312" s="7">
        <v>8276</v>
      </c>
      <c r="E1312" s="1" t="s">
        <v>2555</v>
      </c>
      <c r="F1312" s="1" t="s">
        <v>4024</v>
      </c>
      <c r="G1312" s="1" t="s">
        <v>4019</v>
      </c>
      <c r="H1312" s="1">
        <v>81676</v>
      </c>
      <c r="I1312" s="1">
        <v>81676</v>
      </c>
      <c r="J1312" s="1" t="s">
        <v>132</v>
      </c>
      <c r="K1312" s="8" t="s">
        <v>3662</v>
      </c>
      <c r="L1312" s="9" t="s">
        <v>132</v>
      </c>
      <c r="M1312" s="1" t="s">
        <v>132</v>
      </c>
      <c r="N1312" s="1" t="s">
        <v>132</v>
      </c>
      <c r="O1312" s="1" t="s">
        <v>132</v>
      </c>
      <c r="P1312" s="1" t="s">
        <v>132</v>
      </c>
    </row>
    <row r="1313" spans="1:16" ht="14.25" customHeight="1" x14ac:dyDescent="0.3">
      <c r="A1313" s="1">
        <v>2019</v>
      </c>
      <c r="B1313" s="6">
        <v>1420</v>
      </c>
      <c r="C1313" s="1" t="s">
        <v>2292</v>
      </c>
      <c r="D1313" s="7">
        <v>8280</v>
      </c>
      <c r="E1313" s="1" t="s">
        <v>2513</v>
      </c>
      <c r="F1313" s="1" t="s">
        <v>4023</v>
      </c>
      <c r="G1313" s="1" t="s">
        <v>4019</v>
      </c>
      <c r="H1313" s="1">
        <v>81676</v>
      </c>
      <c r="I1313" s="1">
        <v>81676</v>
      </c>
      <c r="J1313" s="1" t="s">
        <v>132</v>
      </c>
      <c r="K1313" s="8" t="s">
        <v>4020</v>
      </c>
      <c r="L1313" s="9" t="s">
        <v>132</v>
      </c>
      <c r="M1313" s="1" t="s">
        <v>132</v>
      </c>
      <c r="N1313" s="1" t="s">
        <v>132</v>
      </c>
      <c r="O1313" s="1" t="s">
        <v>132</v>
      </c>
      <c r="P1313" s="1" t="s">
        <v>132</v>
      </c>
    </row>
    <row r="1314" spans="1:16" ht="14.25" customHeight="1" x14ac:dyDescent="0.3">
      <c r="A1314" s="1">
        <v>2019</v>
      </c>
      <c r="B1314" s="6">
        <v>1420</v>
      </c>
      <c r="C1314" s="1" t="s">
        <v>2292</v>
      </c>
      <c r="D1314" s="7">
        <v>8300</v>
      </c>
      <c r="E1314" s="1" t="s">
        <v>2559</v>
      </c>
      <c r="F1314" s="1" t="s">
        <v>4024</v>
      </c>
      <c r="G1314" s="1" t="s">
        <v>4019</v>
      </c>
      <c r="H1314" s="1">
        <v>81676</v>
      </c>
      <c r="I1314" s="1">
        <v>81676</v>
      </c>
      <c r="J1314" s="1" t="s">
        <v>132</v>
      </c>
      <c r="K1314" s="8" t="s">
        <v>3662</v>
      </c>
      <c r="L1314" s="9" t="s">
        <v>132</v>
      </c>
      <c r="M1314" s="1" t="s">
        <v>132</v>
      </c>
      <c r="N1314" s="1" t="s">
        <v>132</v>
      </c>
      <c r="O1314" s="1" t="s">
        <v>132</v>
      </c>
      <c r="P1314" s="1" t="s">
        <v>132</v>
      </c>
    </row>
    <row r="1315" spans="1:16" ht="14.25" customHeight="1" x14ac:dyDescent="0.3">
      <c r="A1315" s="1">
        <v>2019</v>
      </c>
      <c r="B1315" s="6">
        <v>1420</v>
      </c>
      <c r="C1315" s="1" t="s">
        <v>2292</v>
      </c>
      <c r="D1315" s="7">
        <v>8381</v>
      </c>
      <c r="E1315" s="1" t="s">
        <v>2561</v>
      </c>
      <c r="F1315" s="1" t="s">
        <v>4025</v>
      </c>
      <c r="G1315" s="1" t="s">
        <v>4019</v>
      </c>
      <c r="H1315" s="1">
        <v>81676</v>
      </c>
      <c r="I1315" s="1">
        <v>81676</v>
      </c>
      <c r="J1315" s="1" t="s">
        <v>132</v>
      </c>
      <c r="K1315" s="8" t="s">
        <v>3662</v>
      </c>
      <c r="L1315" s="9" t="s">
        <v>132</v>
      </c>
      <c r="M1315" s="1" t="s">
        <v>132</v>
      </c>
      <c r="N1315" s="1" t="s">
        <v>132</v>
      </c>
      <c r="O1315" s="1" t="s">
        <v>132</v>
      </c>
      <c r="P1315" s="1" t="s">
        <v>132</v>
      </c>
    </row>
    <row r="1316" spans="1:16" ht="14.25" customHeight="1" x14ac:dyDescent="0.3">
      <c r="A1316" s="1">
        <v>2019</v>
      </c>
      <c r="B1316" s="6">
        <v>1420</v>
      </c>
      <c r="C1316" s="1" t="s">
        <v>2292</v>
      </c>
      <c r="D1316" s="7">
        <v>8432</v>
      </c>
      <c r="E1316" s="1" t="s">
        <v>2587</v>
      </c>
      <c r="F1316" s="1" t="s">
        <v>4077</v>
      </c>
      <c r="G1316" s="1" t="s">
        <v>4022</v>
      </c>
      <c r="H1316" s="1">
        <v>81676</v>
      </c>
      <c r="I1316" s="1">
        <v>81676</v>
      </c>
      <c r="J1316" s="1" t="s">
        <v>132</v>
      </c>
      <c r="K1316" s="8" t="s">
        <v>4020</v>
      </c>
      <c r="L1316" s="9" t="s">
        <v>132</v>
      </c>
      <c r="M1316" s="1" t="s">
        <v>132</v>
      </c>
      <c r="N1316" s="1" t="s">
        <v>132</v>
      </c>
      <c r="O1316" s="1" t="s">
        <v>132</v>
      </c>
      <c r="P1316" s="1" t="s">
        <v>132</v>
      </c>
    </row>
    <row r="1317" spans="1:16" ht="14.25" customHeight="1" x14ac:dyDescent="0.3">
      <c r="A1317" s="1">
        <v>2019</v>
      </c>
      <c r="B1317" s="6">
        <v>1420</v>
      </c>
      <c r="C1317" s="1" t="s">
        <v>2292</v>
      </c>
      <c r="D1317" s="7">
        <v>8793</v>
      </c>
      <c r="E1317" s="1" t="s">
        <v>2569</v>
      </c>
      <c r="F1317" s="1" t="s">
        <v>4025</v>
      </c>
      <c r="G1317" s="1" t="s">
        <v>4019</v>
      </c>
      <c r="H1317" s="1">
        <v>81676</v>
      </c>
      <c r="I1317" s="1">
        <v>81676</v>
      </c>
      <c r="J1317" s="1" t="s">
        <v>132</v>
      </c>
      <c r="K1317" s="8" t="s">
        <v>3662</v>
      </c>
      <c r="L1317" s="9" t="s">
        <v>132</v>
      </c>
      <c r="M1317" s="1" t="s">
        <v>132</v>
      </c>
      <c r="N1317" s="1" t="s">
        <v>132</v>
      </c>
      <c r="O1317" s="1" t="s">
        <v>132</v>
      </c>
      <c r="P1317" s="1" t="s">
        <v>132</v>
      </c>
    </row>
    <row r="1318" spans="1:16" ht="14.25" customHeight="1" x14ac:dyDescent="0.3">
      <c r="A1318" s="1">
        <v>2019</v>
      </c>
      <c r="B1318" s="6">
        <v>1420</v>
      </c>
      <c r="C1318" s="1" t="s">
        <v>2292</v>
      </c>
      <c r="D1318" s="7">
        <v>8834</v>
      </c>
      <c r="E1318" s="1" t="s">
        <v>2565</v>
      </c>
      <c r="F1318" s="1" t="s">
        <v>4024</v>
      </c>
      <c r="G1318" s="1" t="s">
        <v>4019</v>
      </c>
      <c r="H1318" s="1">
        <v>81676</v>
      </c>
      <c r="I1318" s="1">
        <v>81676</v>
      </c>
      <c r="J1318" s="1" t="s">
        <v>132</v>
      </c>
      <c r="K1318" s="8" t="s">
        <v>3662</v>
      </c>
      <c r="L1318" s="9" t="s">
        <v>132</v>
      </c>
      <c r="M1318" s="1" t="s">
        <v>132</v>
      </c>
      <c r="N1318" s="1" t="s">
        <v>132</v>
      </c>
      <c r="O1318" s="1" t="s">
        <v>132</v>
      </c>
      <c r="P1318" s="1" t="s">
        <v>132</v>
      </c>
    </row>
    <row r="1319" spans="1:16" ht="14.25" customHeight="1" x14ac:dyDescent="0.3">
      <c r="A1319" s="1">
        <v>2019</v>
      </c>
      <c r="B1319" s="6">
        <v>1420</v>
      </c>
      <c r="C1319" s="1" t="s">
        <v>2292</v>
      </c>
      <c r="D1319" s="7">
        <v>8856</v>
      </c>
      <c r="E1319" s="1" t="s">
        <v>2567</v>
      </c>
      <c r="F1319" s="1" t="s">
        <v>4024</v>
      </c>
      <c r="G1319" s="1" t="s">
        <v>4019</v>
      </c>
      <c r="H1319" s="1">
        <v>81676</v>
      </c>
      <c r="I1319" s="1">
        <v>81676</v>
      </c>
      <c r="J1319" s="1" t="s">
        <v>132</v>
      </c>
      <c r="K1319" s="8" t="s">
        <v>3662</v>
      </c>
      <c r="L1319" s="9" t="s">
        <v>132</v>
      </c>
      <c r="M1319" s="1" t="s">
        <v>132</v>
      </c>
      <c r="N1319" s="1" t="s">
        <v>132</v>
      </c>
      <c r="O1319" s="1" t="s">
        <v>132</v>
      </c>
      <c r="P1319" s="1" t="s">
        <v>132</v>
      </c>
    </row>
    <row r="1320" spans="1:16" ht="14.25" customHeight="1" x14ac:dyDescent="0.3">
      <c r="A1320" s="1">
        <v>2019</v>
      </c>
      <c r="B1320" s="6">
        <v>1420</v>
      </c>
      <c r="C1320" s="1" t="s">
        <v>2292</v>
      </c>
      <c r="D1320" s="7">
        <v>9008</v>
      </c>
      <c r="E1320" s="1" t="s">
        <v>2571</v>
      </c>
      <c r="F1320" s="1" t="s">
        <v>4024</v>
      </c>
      <c r="G1320" s="1" t="s">
        <v>4019</v>
      </c>
      <c r="H1320" s="1">
        <v>81676</v>
      </c>
      <c r="I1320" s="1">
        <v>81676</v>
      </c>
      <c r="J1320" s="1" t="s">
        <v>132</v>
      </c>
      <c r="K1320" s="8" t="s">
        <v>3662</v>
      </c>
      <c r="L1320" s="9" t="s">
        <v>132</v>
      </c>
      <c r="M1320" s="1" t="s">
        <v>132</v>
      </c>
      <c r="N1320" s="1" t="s">
        <v>132</v>
      </c>
      <c r="O1320" s="1" t="s">
        <v>132</v>
      </c>
      <c r="P1320" s="1" t="s">
        <v>132</v>
      </c>
    </row>
    <row r="1321" spans="1:16" ht="14.25" customHeight="1" x14ac:dyDescent="0.3">
      <c r="A1321" s="1">
        <v>2019</v>
      </c>
      <c r="B1321" s="6">
        <v>1420</v>
      </c>
      <c r="C1321" s="1" t="s">
        <v>2292</v>
      </c>
      <c r="D1321" s="7">
        <v>9052</v>
      </c>
      <c r="E1321" s="1" t="s">
        <v>2573</v>
      </c>
      <c r="F1321" s="1" t="s">
        <v>4024</v>
      </c>
      <c r="G1321" s="1" t="s">
        <v>4019</v>
      </c>
      <c r="H1321" s="1">
        <v>81676</v>
      </c>
      <c r="I1321" s="1">
        <v>81676</v>
      </c>
      <c r="J1321" s="1" t="s">
        <v>132</v>
      </c>
      <c r="K1321" s="8" t="s">
        <v>3662</v>
      </c>
      <c r="L1321" s="9" t="s">
        <v>132</v>
      </c>
      <c r="M1321" s="1" t="s">
        <v>132</v>
      </c>
      <c r="N1321" s="1" t="s">
        <v>132</v>
      </c>
      <c r="O1321" s="1" t="s">
        <v>132</v>
      </c>
      <c r="P1321" s="1" t="s">
        <v>132</v>
      </c>
    </row>
    <row r="1322" spans="1:16" ht="14.25" customHeight="1" x14ac:dyDescent="0.3">
      <c r="A1322" s="1">
        <v>2019</v>
      </c>
      <c r="B1322" s="6">
        <v>1420</v>
      </c>
      <c r="C1322" s="1" t="s">
        <v>2292</v>
      </c>
      <c r="D1322" s="7">
        <v>9058</v>
      </c>
      <c r="E1322" s="1" t="s">
        <v>2575</v>
      </c>
      <c r="F1322" s="1" t="s">
        <v>4024</v>
      </c>
      <c r="G1322" s="1" t="s">
        <v>4019</v>
      </c>
      <c r="H1322" s="1">
        <v>81676</v>
      </c>
      <c r="I1322" s="1">
        <v>81676</v>
      </c>
      <c r="J1322" s="1" t="s">
        <v>132</v>
      </c>
      <c r="K1322" s="8" t="s">
        <v>3662</v>
      </c>
      <c r="L1322" s="9" t="s">
        <v>132</v>
      </c>
      <c r="M1322" s="1" t="s">
        <v>132</v>
      </c>
      <c r="N1322" s="1" t="s">
        <v>132</v>
      </c>
      <c r="O1322" s="1" t="s">
        <v>132</v>
      </c>
      <c r="P1322" s="1" t="s">
        <v>132</v>
      </c>
    </row>
    <row r="1323" spans="1:16" ht="14.25" customHeight="1" x14ac:dyDescent="0.3">
      <c r="A1323" s="1">
        <v>2019</v>
      </c>
      <c r="B1323" s="6">
        <v>1420</v>
      </c>
      <c r="C1323" s="1" t="s">
        <v>2292</v>
      </c>
      <c r="D1323" s="7">
        <v>9154</v>
      </c>
      <c r="E1323" s="1" t="s">
        <v>2577</v>
      </c>
      <c r="F1323" s="1" t="s">
        <v>4024</v>
      </c>
      <c r="G1323" s="1" t="s">
        <v>4019</v>
      </c>
      <c r="H1323" s="1">
        <v>81676</v>
      </c>
      <c r="I1323" s="1">
        <v>81676</v>
      </c>
      <c r="J1323" s="1" t="s">
        <v>132</v>
      </c>
      <c r="K1323" s="8" t="s">
        <v>3662</v>
      </c>
      <c r="L1323" s="9" t="s">
        <v>132</v>
      </c>
      <c r="M1323" s="1" t="s">
        <v>132</v>
      </c>
      <c r="N1323" s="1" t="s">
        <v>132</v>
      </c>
      <c r="O1323" s="1" t="s">
        <v>132</v>
      </c>
      <c r="P1323" s="1" t="s">
        <v>132</v>
      </c>
    </row>
    <row r="1324" spans="1:16" ht="14.25" customHeight="1" x14ac:dyDescent="0.3">
      <c r="A1324" s="1">
        <v>2019</v>
      </c>
      <c r="B1324" s="6">
        <v>1420</v>
      </c>
      <c r="C1324" s="1" t="s">
        <v>2292</v>
      </c>
      <c r="D1324" s="7">
        <v>9232</v>
      </c>
      <c r="E1324" s="1" t="s">
        <v>2579</v>
      </c>
      <c r="F1324" s="1" t="s">
        <v>4024</v>
      </c>
      <c r="G1324" s="1" t="s">
        <v>4019</v>
      </c>
      <c r="H1324" s="1">
        <v>81676</v>
      </c>
      <c r="I1324" s="1">
        <v>81676</v>
      </c>
      <c r="J1324" s="1" t="s">
        <v>132</v>
      </c>
      <c r="K1324" s="8" t="s">
        <v>3662</v>
      </c>
      <c r="L1324" s="9" t="s">
        <v>132</v>
      </c>
      <c r="M1324" s="1" t="s">
        <v>132</v>
      </c>
      <c r="N1324" s="1" t="s">
        <v>132</v>
      </c>
      <c r="O1324" s="1" t="s">
        <v>132</v>
      </c>
      <c r="P1324" s="1" t="s">
        <v>132</v>
      </c>
    </row>
    <row r="1325" spans="1:16" ht="14.25" customHeight="1" x14ac:dyDescent="0.3">
      <c r="A1325" s="1">
        <v>2019</v>
      </c>
      <c r="B1325" s="6">
        <v>1420</v>
      </c>
      <c r="C1325" s="1" t="s">
        <v>2292</v>
      </c>
      <c r="D1325" s="7">
        <v>9234</v>
      </c>
      <c r="E1325" s="1" t="s">
        <v>2581</v>
      </c>
      <c r="F1325" s="1" t="s">
        <v>4095</v>
      </c>
      <c r="G1325" s="1" t="s">
        <v>4019</v>
      </c>
      <c r="H1325" s="1">
        <v>81676</v>
      </c>
      <c r="I1325" s="1">
        <v>81676</v>
      </c>
      <c r="J1325" s="1" t="s">
        <v>132</v>
      </c>
      <c r="K1325" s="10" t="s">
        <v>3662</v>
      </c>
      <c r="L1325" s="9" t="s">
        <v>132</v>
      </c>
      <c r="M1325" s="1" t="s">
        <v>132</v>
      </c>
      <c r="N1325" s="1" t="s">
        <v>132</v>
      </c>
      <c r="O1325" s="1" t="s">
        <v>132</v>
      </c>
      <c r="P1325" s="1" t="s">
        <v>132</v>
      </c>
    </row>
    <row r="1326" spans="1:16" ht="14.25" customHeight="1" x14ac:dyDescent="0.3">
      <c r="A1326" s="1">
        <v>2019</v>
      </c>
      <c r="B1326" s="6">
        <v>1420</v>
      </c>
      <c r="C1326" s="1" t="s">
        <v>2292</v>
      </c>
      <c r="D1326" s="7">
        <v>9245</v>
      </c>
      <c r="E1326" s="1" t="s">
        <v>2583</v>
      </c>
      <c r="F1326" s="1" t="s">
        <v>4095</v>
      </c>
      <c r="G1326" s="1" t="s">
        <v>4019</v>
      </c>
      <c r="H1326" s="1">
        <v>81676</v>
      </c>
      <c r="I1326" s="1">
        <v>81676</v>
      </c>
      <c r="J1326" s="1" t="s">
        <v>132</v>
      </c>
      <c r="K1326" s="10" t="s">
        <v>3662</v>
      </c>
      <c r="L1326" s="9" t="s">
        <v>132</v>
      </c>
      <c r="M1326" s="1" t="s">
        <v>132</v>
      </c>
      <c r="N1326" s="1" t="s">
        <v>132</v>
      </c>
      <c r="O1326" s="1" t="s">
        <v>132</v>
      </c>
      <c r="P1326" s="1" t="s">
        <v>132</v>
      </c>
    </row>
    <row r="1327" spans="1:16" ht="14.25" customHeight="1" x14ac:dyDescent="0.3">
      <c r="A1327" s="1">
        <v>2019</v>
      </c>
      <c r="B1327" s="6">
        <v>1420</v>
      </c>
      <c r="C1327" s="1" t="s">
        <v>2292</v>
      </c>
      <c r="D1327" s="7">
        <v>9299</v>
      </c>
      <c r="E1327" s="1" t="s">
        <v>2585</v>
      </c>
      <c r="F1327" s="1" t="s">
        <v>4024</v>
      </c>
      <c r="G1327" s="1" t="s">
        <v>4019</v>
      </c>
      <c r="H1327" s="1">
        <v>81676</v>
      </c>
      <c r="I1327" s="1">
        <v>81676</v>
      </c>
      <c r="J1327" s="1" t="s">
        <v>132</v>
      </c>
      <c r="K1327" s="8" t="s">
        <v>3662</v>
      </c>
      <c r="L1327" s="9" t="s">
        <v>132</v>
      </c>
      <c r="M1327" s="1" t="s">
        <v>132</v>
      </c>
      <c r="N1327" s="1" t="s">
        <v>132</v>
      </c>
      <c r="O1327" s="1" t="s">
        <v>132</v>
      </c>
      <c r="P1327" s="1" t="s">
        <v>132</v>
      </c>
    </row>
    <row r="1328" spans="1:16" ht="14.25" customHeight="1" x14ac:dyDescent="0.3">
      <c r="A1328" s="1">
        <v>2019</v>
      </c>
      <c r="B1328" s="6">
        <v>1420</v>
      </c>
      <c r="C1328" s="1" t="s">
        <v>2292</v>
      </c>
      <c r="D1328" s="7">
        <v>9328</v>
      </c>
      <c r="E1328" s="1" t="s">
        <v>2547</v>
      </c>
      <c r="F1328" s="1" t="s">
        <v>4023</v>
      </c>
      <c r="G1328" s="1" t="s">
        <v>4019</v>
      </c>
      <c r="H1328" s="1">
        <v>81676</v>
      </c>
      <c r="I1328" s="1">
        <v>81676</v>
      </c>
      <c r="J1328" s="1" t="s">
        <v>132</v>
      </c>
      <c r="K1328" s="8" t="s">
        <v>4020</v>
      </c>
      <c r="L1328" s="9" t="s">
        <v>132</v>
      </c>
      <c r="M1328" s="1" t="s">
        <v>132</v>
      </c>
      <c r="N1328" s="1" t="s">
        <v>132</v>
      </c>
      <c r="O1328" s="1" t="s">
        <v>132</v>
      </c>
      <c r="P1328" s="1" t="s">
        <v>132</v>
      </c>
    </row>
    <row r="1329" spans="1:16" ht="14.25" customHeight="1" x14ac:dyDescent="0.3">
      <c r="A1329" s="1">
        <v>2019</v>
      </c>
      <c r="B1329" s="6">
        <v>1420</v>
      </c>
      <c r="C1329" s="1" t="s">
        <v>2292</v>
      </c>
      <c r="D1329" s="7">
        <v>9342</v>
      </c>
      <c r="E1329" s="1" t="s">
        <v>2675</v>
      </c>
      <c r="F1329" s="1" t="s">
        <v>4027</v>
      </c>
      <c r="G1329" s="1" t="s">
        <v>4022</v>
      </c>
      <c r="H1329" s="1">
        <v>81676</v>
      </c>
      <c r="I1329" s="1">
        <v>81676</v>
      </c>
      <c r="J1329" s="1" t="s">
        <v>132</v>
      </c>
      <c r="K1329" s="8" t="s">
        <v>4020</v>
      </c>
      <c r="L1329" s="9" t="s">
        <v>132</v>
      </c>
      <c r="M1329" s="1" t="s">
        <v>132</v>
      </c>
      <c r="N1329" s="1" t="s">
        <v>132</v>
      </c>
      <c r="O1329" s="1" t="s">
        <v>132</v>
      </c>
      <c r="P1329" s="1" t="s">
        <v>132</v>
      </c>
    </row>
    <row r="1330" spans="1:16" ht="14.25" customHeight="1" x14ac:dyDescent="0.3">
      <c r="A1330" s="1">
        <v>2019</v>
      </c>
      <c r="B1330" s="6">
        <v>1420</v>
      </c>
      <c r="C1330" s="1" t="s">
        <v>2292</v>
      </c>
      <c r="D1330" s="7">
        <v>9412</v>
      </c>
      <c r="E1330" s="1" t="s">
        <v>2563</v>
      </c>
      <c r="F1330" s="1" t="s">
        <v>4059</v>
      </c>
      <c r="G1330" s="1" t="s">
        <v>4019</v>
      </c>
      <c r="H1330" s="1">
        <v>81676</v>
      </c>
      <c r="I1330" s="1">
        <v>81676</v>
      </c>
      <c r="J1330" s="1" t="s">
        <v>132</v>
      </c>
      <c r="K1330" s="8" t="s">
        <v>4020</v>
      </c>
      <c r="L1330" s="9" t="s">
        <v>132</v>
      </c>
      <c r="M1330" s="1" t="s">
        <v>132</v>
      </c>
      <c r="N1330" s="1" t="s">
        <v>132</v>
      </c>
      <c r="O1330" s="1" t="s">
        <v>132</v>
      </c>
      <c r="P1330" s="1" t="s">
        <v>132</v>
      </c>
    </row>
    <row r="1331" spans="1:16" ht="14.25" customHeight="1" x14ac:dyDescent="0.3">
      <c r="A1331" s="1">
        <v>2019</v>
      </c>
      <c r="B1331" s="6">
        <v>1420</v>
      </c>
      <c r="C1331" s="1" t="s">
        <v>2292</v>
      </c>
      <c r="D1331" s="7">
        <v>9424</v>
      </c>
      <c r="E1331" s="1" t="s">
        <v>2592</v>
      </c>
      <c r="F1331" s="1" t="s">
        <v>4024</v>
      </c>
      <c r="G1331" s="1" t="s">
        <v>4019</v>
      </c>
      <c r="H1331" s="1">
        <v>81676</v>
      </c>
      <c r="I1331" s="1">
        <v>81676</v>
      </c>
      <c r="J1331" s="1" t="s">
        <v>132</v>
      </c>
      <c r="K1331" s="8" t="s">
        <v>3662</v>
      </c>
      <c r="L1331" s="9" t="s">
        <v>132</v>
      </c>
      <c r="M1331" s="1" t="s">
        <v>132</v>
      </c>
      <c r="N1331" s="1" t="s">
        <v>132</v>
      </c>
      <c r="O1331" s="1" t="s">
        <v>132</v>
      </c>
      <c r="P1331" s="1" t="s">
        <v>132</v>
      </c>
    </row>
    <row r="1332" spans="1:16" ht="14.25" customHeight="1" x14ac:dyDescent="0.3">
      <c r="A1332" s="1">
        <v>2019</v>
      </c>
      <c r="B1332" s="6">
        <v>1420</v>
      </c>
      <c r="C1332" s="1" t="s">
        <v>2292</v>
      </c>
      <c r="D1332" s="7">
        <v>9427</v>
      </c>
      <c r="E1332" s="1" t="s">
        <v>2610</v>
      </c>
      <c r="F1332" s="1" t="s">
        <v>4024</v>
      </c>
      <c r="G1332" s="1" t="s">
        <v>4019</v>
      </c>
      <c r="H1332" s="1">
        <v>81676</v>
      </c>
      <c r="I1332" s="1">
        <v>81676</v>
      </c>
      <c r="J1332" s="1" t="s">
        <v>132</v>
      </c>
      <c r="K1332" s="8" t="s">
        <v>3662</v>
      </c>
      <c r="L1332" s="9" t="s">
        <v>132</v>
      </c>
      <c r="M1332" s="1" t="s">
        <v>132</v>
      </c>
      <c r="N1332" s="1" t="s">
        <v>132</v>
      </c>
      <c r="O1332" s="1" t="s">
        <v>132</v>
      </c>
      <c r="P1332" s="1" t="s">
        <v>132</v>
      </c>
    </row>
    <row r="1333" spans="1:16" ht="14.25" customHeight="1" x14ac:dyDescent="0.3">
      <c r="A1333" s="1">
        <v>2019</v>
      </c>
      <c r="B1333" s="6">
        <v>1420</v>
      </c>
      <c r="C1333" s="1" t="s">
        <v>2292</v>
      </c>
      <c r="D1333" s="7">
        <v>9428</v>
      </c>
      <c r="E1333" s="1" t="s">
        <v>2594</v>
      </c>
      <c r="F1333" s="1" t="s">
        <v>4024</v>
      </c>
      <c r="G1333" s="1" t="s">
        <v>4019</v>
      </c>
      <c r="H1333" s="1">
        <v>81676</v>
      </c>
      <c r="I1333" s="1">
        <v>81676</v>
      </c>
      <c r="J1333" s="1" t="s">
        <v>132</v>
      </c>
      <c r="K1333" s="8" t="s">
        <v>3662</v>
      </c>
      <c r="L1333" s="9" t="s">
        <v>132</v>
      </c>
      <c r="M1333" s="1" t="s">
        <v>132</v>
      </c>
      <c r="N1333" s="1" t="s">
        <v>132</v>
      </c>
      <c r="O1333" s="1" t="s">
        <v>132</v>
      </c>
      <c r="P1333" s="1" t="s">
        <v>132</v>
      </c>
    </row>
    <row r="1334" spans="1:16" ht="14.25" customHeight="1" x14ac:dyDescent="0.3">
      <c r="A1334" s="1">
        <v>2019</v>
      </c>
      <c r="B1334" s="6">
        <v>1420</v>
      </c>
      <c r="C1334" s="1" t="s">
        <v>2292</v>
      </c>
      <c r="D1334" s="7">
        <v>9429</v>
      </c>
      <c r="E1334" s="1" t="s">
        <v>2596</v>
      </c>
      <c r="F1334" s="1" t="s">
        <v>4024</v>
      </c>
      <c r="G1334" s="1" t="s">
        <v>4019</v>
      </c>
      <c r="H1334" s="1">
        <v>81676</v>
      </c>
      <c r="I1334" s="1">
        <v>81676</v>
      </c>
      <c r="J1334" s="1" t="s">
        <v>132</v>
      </c>
      <c r="K1334" s="8" t="s">
        <v>3662</v>
      </c>
      <c r="L1334" s="9" t="s">
        <v>132</v>
      </c>
      <c r="M1334" s="1" t="s">
        <v>132</v>
      </c>
      <c r="N1334" s="1" t="s">
        <v>132</v>
      </c>
      <c r="O1334" s="1" t="s">
        <v>132</v>
      </c>
      <c r="P1334" s="1" t="s">
        <v>132</v>
      </c>
    </row>
    <row r="1335" spans="1:16" ht="14.25" customHeight="1" x14ac:dyDescent="0.3">
      <c r="A1335" s="1">
        <v>2019</v>
      </c>
      <c r="B1335" s="6">
        <v>1420</v>
      </c>
      <c r="C1335" s="1" t="s">
        <v>2292</v>
      </c>
      <c r="D1335" s="7">
        <v>9432</v>
      </c>
      <c r="E1335" s="1" t="s">
        <v>2365</v>
      </c>
      <c r="F1335" s="1" t="s">
        <v>4024</v>
      </c>
      <c r="G1335" s="1" t="s">
        <v>4019</v>
      </c>
      <c r="H1335" s="1">
        <v>81676</v>
      </c>
      <c r="I1335" s="1">
        <v>81676</v>
      </c>
      <c r="J1335" s="1" t="s">
        <v>132</v>
      </c>
      <c r="K1335" s="8" t="s">
        <v>3662</v>
      </c>
      <c r="L1335" s="9" t="s">
        <v>132</v>
      </c>
      <c r="M1335" s="1" t="s">
        <v>132</v>
      </c>
      <c r="N1335" s="1" t="s">
        <v>132</v>
      </c>
      <c r="O1335" s="1" t="s">
        <v>132</v>
      </c>
      <c r="P1335" s="1" t="s">
        <v>132</v>
      </c>
    </row>
    <row r="1336" spans="1:16" ht="14.25" customHeight="1" x14ac:dyDescent="0.3">
      <c r="A1336" s="1">
        <v>2019</v>
      </c>
      <c r="B1336" s="6">
        <v>1420</v>
      </c>
      <c r="C1336" s="1" t="s">
        <v>2292</v>
      </c>
      <c r="D1336" s="7">
        <v>9490</v>
      </c>
      <c r="E1336" s="1" t="s">
        <v>2600</v>
      </c>
      <c r="F1336" s="1" t="s">
        <v>4024</v>
      </c>
      <c r="G1336" s="1" t="s">
        <v>4019</v>
      </c>
      <c r="H1336" s="1">
        <v>81676</v>
      </c>
      <c r="I1336" s="1">
        <v>81676</v>
      </c>
      <c r="J1336" s="1" t="s">
        <v>132</v>
      </c>
      <c r="K1336" s="8" t="s">
        <v>3662</v>
      </c>
      <c r="L1336" s="9" t="s">
        <v>132</v>
      </c>
      <c r="M1336" s="1" t="s">
        <v>132</v>
      </c>
      <c r="N1336" s="1" t="s">
        <v>132</v>
      </c>
      <c r="O1336" s="1" t="s">
        <v>132</v>
      </c>
      <c r="P1336" s="1" t="s">
        <v>132</v>
      </c>
    </row>
    <row r="1337" spans="1:16" ht="14.25" customHeight="1" x14ac:dyDescent="0.3">
      <c r="A1337" s="1">
        <v>2019</v>
      </c>
      <c r="B1337" s="6">
        <v>1420</v>
      </c>
      <c r="C1337" s="1" t="s">
        <v>2292</v>
      </c>
      <c r="D1337" s="7">
        <v>9510</v>
      </c>
      <c r="E1337" s="1" t="s">
        <v>2602</v>
      </c>
      <c r="F1337" s="1" t="s">
        <v>4025</v>
      </c>
      <c r="G1337" s="1" t="s">
        <v>4019</v>
      </c>
      <c r="H1337" s="1">
        <v>81676</v>
      </c>
      <c r="I1337" s="1">
        <v>81676</v>
      </c>
      <c r="J1337" s="1" t="s">
        <v>132</v>
      </c>
      <c r="K1337" s="8" t="s">
        <v>3662</v>
      </c>
      <c r="L1337" s="9" t="s">
        <v>132</v>
      </c>
      <c r="M1337" s="1" t="s">
        <v>132</v>
      </c>
      <c r="N1337" s="1" t="s">
        <v>132</v>
      </c>
      <c r="O1337" s="1" t="s">
        <v>132</v>
      </c>
      <c r="P1337" s="1" t="s">
        <v>132</v>
      </c>
    </row>
    <row r="1338" spans="1:16" ht="14.25" customHeight="1" x14ac:dyDescent="0.3">
      <c r="A1338" s="1">
        <v>2019</v>
      </c>
      <c r="B1338" s="6">
        <v>1420</v>
      </c>
      <c r="C1338" s="1" t="s">
        <v>2292</v>
      </c>
      <c r="D1338" s="7">
        <v>9638</v>
      </c>
      <c r="E1338" s="1" t="s">
        <v>2604</v>
      </c>
      <c r="F1338" s="1" t="s">
        <v>4024</v>
      </c>
      <c r="G1338" s="1" t="s">
        <v>4019</v>
      </c>
      <c r="H1338" s="1">
        <v>81676</v>
      </c>
      <c r="I1338" s="1">
        <v>81676</v>
      </c>
      <c r="J1338" s="1" t="s">
        <v>132</v>
      </c>
      <c r="K1338" s="8" t="s">
        <v>3662</v>
      </c>
      <c r="L1338" s="9" t="s">
        <v>132</v>
      </c>
      <c r="M1338" s="1" t="s">
        <v>132</v>
      </c>
      <c r="N1338" s="1" t="s">
        <v>132</v>
      </c>
      <c r="O1338" s="1" t="s">
        <v>132</v>
      </c>
      <c r="P1338" s="1" t="s">
        <v>132</v>
      </c>
    </row>
    <row r="1339" spans="1:16" ht="14.25" customHeight="1" x14ac:dyDescent="0.3">
      <c r="A1339" s="1">
        <v>2019</v>
      </c>
      <c r="B1339" s="6">
        <v>1420</v>
      </c>
      <c r="C1339" s="1" t="s">
        <v>2292</v>
      </c>
      <c r="D1339" s="7">
        <v>9648</v>
      </c>
      <c r="E1339" s="1" t="s">
        <v>2606</v>
      </c>
      <c r="F1339" s="1" t="s">
        <v>4025</v>
      </c>
      <c r="G1339" s="1" t="s">
        <v>4019</v>
      </c>
      <c r="H1339" s="1">
        <v>81676</v>
      </c>
      <c r="I1339" s="1">
        <v>81676</v>
      </c>
      <c r="J1339" s="1" t="s">
        <v>132</v>
      </c>
      <c r="K1339" s="8" t="s">
        <v>3662</v>
      </c>
      <c r="L1339" s="9" t="s">
        <v>132</v>
      </c>
      <c r="M1339" s="1" t="s">
        <v>132</v>
      </c>
      <c r="N1339" s="1" t="s">
        <v>132</v>
      </c>
      <c r="O1339" s="1" t="s">
        <v>132</v>
      </c>
      <c r="P1339" s="1" t="s">
        <v>132</v>
      </c>
    </row>
    <row r="1340" spans="1:16" ht="14.25" customHeight="1" x14ac:dyDescent="0.3">
      <c r="A1340" s="1">
        <v>2019</v>
      </c>
      <c r="B1340" s="6">
        <v>1420</v>
      </c>
      <c r="C1340" s="1" t="s">
        <v>2292</v>
      </c>
      <c r="D1340" s="7">
        <v>9678</v>
      </c>
      <c r="E1340" s="1" t="s">
        <v>2608</v>
      </c>
      <c r="F1340" s="1" t="s">
        <v>4023</v>
      </c>
      <c r="G1340" s="1" t="s">
        <v>4019</v>
      </c>
      <c r="H1340" s="1">
        <v>81676</v>
      </c>
      <c r="I1340" s="1">
        <v>81676</v>
      </c>
      <c r="J1340" s="1" t="s">
        <v>132</v>
      </c>
      <c r="K1340" s="8" t="s">
        <v>4020</v>
      </c>
      <c r="L1340" s="9" t="s">
        <v>132</v>
      </c>
      <c r="M1340" s="1" t="s">
        <v>132</v>
      </c>
      <c r="N1340" s="1" t="s">
        <v>132</v>
      </c>
      <c r="O1340" s="1" t="s">
        <v>132</v>
      </c>
      <c r="P1340" s="1" t="s">
        <v>132</v>
      </c>
    </row>
    <row r="1341" spans="1:16" ht="14.25" customHeight="1" x14ac:dyDescent="0.3">
      <c r="A1341" s="1">
        <v>2019</v>
      </c>
      <c r="B1341" s="1">
        <v>1430</v>
      </c>
      <c r="C1341" s="1" t="s">
        <v>1844</v>
      </c>
      <c r="D1341" s="1" t="s">
        <v>87</v>
      </c>
      <c r="E1341" s="1" t="s">
        <v>87</v>
      </c>
      <c r="F1341" s="1" t="s">
        <v>4032</v>
      </c>
      <c r="G1341" s="1" t="s">
        <v>4019</v>
      </c>
      <c r="H1341" s="1">
        <v>172</v>
      </c>
      <c r="I1341" s="1">
        <v>172</v>
      </c>
      <c r="J1341" s="1" t="s">
        <v>132</v>
      </c>
      <c r="K1341" s="1" t="s">
        <v>3662</v>
      </c>
      <c r="L1341" s="1" t="s">
        <v>12</v>
      </c>
      <c r="M1341" s="1" t="s">
        <v>12</v>
      </c>
      <c r="N1341" s="1" t="s">
        <v>12</v>
      </c>
      <c r="O1341" s="1" t="s">
        <v>12</v>
      </c>
      <c r="P1341" s="1" t="s">
        <v>12</v>
      </c>
    </row>
    <row r="1342" spans="1:16" ht="14.25" customHeight="1" x14ac:dyDescent="0.3">
      <c r="A1342" s="1">
        <v>2019</v>
      </c>
      <c r="B1342" s="6">
        <v>1430</v>
      </c>
      <c r="C1342" s="1" t="s">
        <v>1844</v>
      </c>
      <c r="D1342" s="7">
        <v>2328</v>
      </c>
      <c r="E1342" s="1" t="s">
        <v>1845</v>
      </c>
      <c r="F1342" s="1" t="s">
        <v>4024</v>
      </c>
      <c r="G1342" s="1" t="s">
        <v>4019</v>
      </c>
      <c r="H1342" s="1">
        <v>172</v>
      </c>
      <c r="I1342" s="1">
        <v>172</v>
      </c>
      <c r="J1342" s="1" t="s">
        <v>132</v>
      </c>
      <c r="K1342" s="8" t="s">
        <v>3662</v>
      </c>
      <c r="L1342" s="9" t="s">
        <v>12</v>
      </c>
      <c r="M1342" s="1" t="s">
        <v>12</v>
      </c>
      <c r="N1342" s="1" t="s">
        <v>12</v>
      </c>
      <c r="O1342" s="1" t="s">
        <v>12</v>
      </c>
      <c r="P1342" s="1" t="s">
        <v>12</v>
      </c>
    </row>
    <row r="1343" spans="1:16" ht="14.25" customHeight="1" x14ac:dyDescent="0.3">
      <c r="A1343" s="1">
        <v>2019</v>
      </c>
      <c r="B1343" s="6">
        <v>1430</v>
      </c>
      <c r="C1343" s="1" t="s">
        <v>1844</v>
      </c>
      <c r="D1343" s="7">
        <v>2332</v>
      </c>
      <c r="E1343" s="1" t="s">
        <v>1849</v>
      </c>
      <c r="F1343" s="1" t="s">
        <v>4024</v>
      </c>
      <c r="G1343" s="1" t="s">
        <v>4019</v>
      </c>
      <c r="H1343" s="1">
        <v>172</v>
      </c>
      <c r="I1343" s="1">
        <v>172</v>
      </c>
      <c r="J1343" s="1" t="s">
        <v>132</v>
      </c>
      <c r="K1343" s="8" t="s">
        <v>3662</v>
      </c>
      <c r="L1343" s="9" t="s">
        <v>12</v>
      </c>
      <c r="M1343" s="1" t="s">
        <v>12</v>
      </c>
      <c r="N1343" s="1" t="s">
        <v>12</v>
      </c>
      <c r="O1343" s="1" t="s">
        <v>12</v>
      </c>
      <c r="P1343" s="1" t="s">
        <v>12</v>
      </c>
    </row>
    <row r="1344" spans="1:16" ht="14.25" customHeight="1" x14ac:dyDescent="0.3">
      <c r="A1344" s="1">
        <v>2019</v>
      </c>
      <c r="B1344" s="6">
        <v>1430</v>
      </c>
      <c r="C1344" s="1" t="s">
        <v>1844</v>
      </c>
      <c r="D1344" s="7">
        <v>2336</v>
      </c>
      <c r="E1344" s="1" t="s">
        <v>1847</v>
      </c>
      <c r="F1344" s="1" t="s">
        <v>4024</v>
      </c>
      <c r="G1344" s="1" t="s">
        <v>4019</v>
      </c>
      <c r="H1344" s="1">
        <v>172</v>
      </c>
      <c r="I1344" s="1">
        <v>172</v>
      </c>
      <c r="J1344" s="1" t="s">
        <v>132</v>
      </c>
      <c r="K1344" s="8" t="s">
        <v>3662</v>
      </c>
      <c r="L1344" s="9" t="s">
        <v>12</v>
      </c>
      <c r="M1344" s="1" t="s">
        <v>12</v>
      </c>
      <c r="N1344" s="1" t="s">
        <v>12</v>
      </c>
      <c r="O1344" s="1" t="s">
        <v>12</v>
      </c>
      <c r="P1344" s="1" t="s">
        <v>12</v>
      </c>
    </row>
    <row r="1345" spans="1:16" ht="14.25" customHeight="1" x14ac:dyDescent="0.3">
      <c r="A1345" s="1">
        <v>2019</v>
      </c>
      <c r="B1345" s="1">
        <v>1440</v>
      </c>
      <c r="C1345" s="1" t="s">
        <v>3087</v>
      </c>
      <c r="D1345" s="1" t="s">
        <v>87</v>
      </c>
      <c r="E1345" s="1" t="s">
        <v>87</v>
      </c>
      <c r="F1345" s="1" t="s">
        <v>4088</v>
      </c>
      <c r="G1345" s="1" t="s">
        <v>4019</v>
      </c>
      <c r="H1345" s="1">
        <v>47</v>
      </c>
      <c r="I1345" s="1">
        <v>47</v>
      </c>
      <c r="J1345" s="1" t="s">
        <v>12</v>
      </c>
      <c r="K1345" s="1" t="s">
        <v>4033</v>
      </c>
      <c r="L1345" s="1" t="s">
        <v>12</v>
      </c>
      <c r="M1345" s="1" t="s">
        <v>4047</v>
      </c>
      <c r="N1345" s="1" t="s">
        <v>12</v>
      </c>
      <c r="O1345" s="1" t="s">
        <v>12</v>
      </c>
      <c r="P1345" s="1" t="s">
        <v>12</v>
      </c>
    </row>
    <row r="1346" spans="1:16" ht="14.25" customHeight="1" x14ac:dyDescent="0.3">
      <c r="A1346" s="1">
        <v>2019</v>
      </c>
      <c r="B1346" s="6">
        <v>1440</v>
      </c>
      <c r="C1346" s="1" t="s">
        <v>3087</v>
      </c>
      <c r="D1346" s="7">
        <v>6992</v>
      </c>
      <c r="E1346" s="1" t="s">
        <v>3139</v>
      </c>
      <c r="F1346" s="1" t="s">
        <v>4023</v>
      </c>
      <c r="G1346" s="1" t="s">
        <v>4019</v>
      </c>
      <c r="H1346" s="1">
        <v>47</v>
      </c>
      <c r="I1346" s="1">
        <v>47</v>
      </c>
      <c r="J1346" s="1" t="s">
        <v>12</v>
      </c>
      <c r="K1346" s="8" t="s">
        <v>4033</v>
      </c>
      <c r="L1346" s="9" t="s">
        <v>12</v>
      </c>
      <c r="M1346" s="1" t="s">
        <v>4047</v>
      </c>
      <c r="N1346" s="1" t="s">
        <v>12</v>
      </c>
      <c r="O1346" s="1" t="s">
        <v>12</v>
      </c>
      <c r="P1346" s="1" t="s">
        <v>12</v>
      </c>
    </row>
    <row r="1347" spans="1:16" ht="14.25" customHeight="1" x14ac:dyDescent="0.3">
      <c r="A1347" s="1">
        <v>2019</v>
      </c>
      <c r="B1347" s="6">
        <v>1440</v>
      </c>
      <c r="C1347" s="1" t="s">
        <v>3087</v>
      </c>
      <c r="D1347" s="7">
        <v>7009</v>
      </c>
      <c r="E1347" s="1" t="s">
        <v>3183</v>
      </c>
      <c r="F1347" s="1" t="s">
        <v>4073</v>
      </c>
      <c r="G1347" s="1" t="s">
        <v>4019</v>
      </c>
      <c r="H1347" s="1">
        <v>47</v>
      </c>
      <c r="I1347" s="1">
        <v>47</v>
      </c>
      <c r="J1347" s="1" t="s">
        <v>12</v>
      </c>
      <c r="K1347" s="8" t="s">
        <v>4033</v>
      </c>
      <c r="L1347" s="9" t="s">
        <v>12</v>
      </c>
      <c r="M1347" s="1" t="s">
        <v>4047</v>
      </c>
      <c r="N1347" s="1" t="s">
        <v>12</v>
      </c>
      <c r="O1347" s="1" t="s">
        <v>12</v>
      </c>
      <c r="P1347" s="1" t="s">
        <v>12</v>
      </c>
    </row>
    <row r="1348" spans="1:16" ht="14.25" customHeight="1" x14ac:dyDescent="0.3">
      <c r="A1348" s="1">
        <v>2019</v>
      </c>
      <c r="B1348" s="1">
        <v>1450</v>
      </c>
      <c r="C1348" s="1" t="s">
        <v>398</v>
      </c>
      <c r="D1348" s="1" t="s">
        <v>87</v>
      </c>
      <c r="E1348" s="1" t="s">
        <v>87</v>
      </c>
      <c r="F1348" s="1" t="s">
        <v>4032</v>
      </c>
      <c r="G1348" s="1" t="s">
        <v>4019</v>
      </c>
      <c r="H1348" s="1">
        <v>149</v>
      </c>
      <c r="I1348" s="1">
        <v>149</v>
      </c>
      <c r="J1348" s="1" t="s">
        <v>12</v>
      </c>
      <c r="K1348" s="1" t="s">
        <v>4033</v>
      </c>
      <c r="L1348" s="1" t="s">
        <v>12</v>
      </c>
      <c r="M1348" s="1" t="s">
        <v>4047</v>
      </c>
      <c r="N1348" s="1" t="s">
        <v>12</v>
      </c>
      <c r="O1348" s="1" t="s">
        <v>12</v>
      </c>
      <c r="P1348" s="1" t="s">
        <v>12</v>
      </c>
    </row>
    <row r="1349" spans="1:16" ht="14.25" customHeight="1" x14ac:dyDescent="0.3">
      <c r="A1349" s="1">
        <v>2019</v>
      </c>
      <c r="B1349" s="6">
        <v>1450</v>
      </c>
      <c r="C1349" s="1" t="s">
        <v>398</v>
      </c>
      <c r="D1349" s="7">
        <v>2960</v>
      </c>
      <c r="E1349" s="1" t="s">
        <v>399</v>
      </c>
      <c r="F1349" s="1" t="s">
        <v>4024</v>
      </c>
      <c r="G1349" s="1" t="s">
        <v>4019</v>
      </c>
      <c r="H1349" s="1">
        <v>149</v>
      </c>
      <c r="I1349" s="1">
        <v>149</v>
      </c>
      <c r="J1349" s="1" t="s">
        <v>12</v>
      </c>
      <c r="K1349" s="8" t="s">
        <v>4033</v>
      </c>
      <c r="L1349" s="9" t="s">
        <v>12</v>
      </c>
      <c r="M1349" s="1" t="s">
        <v>4047</v>
      </c>
      <c r="N1349" s="1" t="s">
        <v>12</v>
      </c>
      <c r="O1349" s="1" t="s">
        <v>12</v>
      </c>
      <c r="P1349" s="1" t="s">
        <v>12</v>
      </c>
    </row>
    <row r="1350" spans="1:16" ht="14.25" customHeight="1" x14ac:dyDescent="0.3">
      <c r="A1350" s="1">
        <v>2019</v>
      </c>
      <c r="B1350" s="1">
        <v>1460</v>
      </c>
      <c r="C1350" s="1" t="s">
        <v>2245</v>
      </c>
      <c r="D1350" s="1" t="s">
        <v>87</v>
      </c>
      <c r="E1350" s="1" t="s">
        <v>87</v>
      </c>
      <c r="F1350" s="1" t="s">
        <v>4032</v>
      </c>
      <c r="G1350" s="1" t="s">
        <v>4019</v>
      </c>
      <c r="H1350" s="1">
        <v>113</v>
      </c>
      <c r="I1350" s="1">
        <v>113</v>
      </c>
      <c r="J1350" s="1" t="s">
        <v>12</v>
      </c>
      <c r="K1350" s="1" t="s">
        <v>4033</v>
      </c>
      <c r="L1350" s="1" t="s">
        <v>12</v>
      </c>
      <c r="M1350" s="1" t="s">
        <v>4047</v>
      </c>
      <c r="N1350" s="1" t="s">
        <v>12</v>
      </c>
      <c r="O1350" s="1" t="s">
        <v>12</v>
      </c>
      <c r="P1350" s="1" t="s">
        <v>12</v>
      </c>
    </row>
    <row r="1351" spans="1:16" ht="14.25" customHeight="1" x14ac:dyDescent="0.3">
      <c r="A1351" s="1">
        <v>2019</v>
      </c>
      <c r="B1351" s="6">
        <v>1460</v>
      </c>
      <c r="C1351" s="1" t="s">
        <v>2245</v>
      </c>
      <c r="D1351" s="7">
        <v>7746</v>
      </c>
      <c r="E1351" s="1" t="s">
        <v>2246</v>
      </c>
      <c r="F1351" s="1" t="s">
        <v>4024</v>
      </c>
      <c r="G1351" s="1" t="s">
        <v>4019</v>
      </c>
      <c r="H1351" s="1">
        <v>113</v>
      </c>
      <c r="I1351" s="1">
        <v>113</v>
      </c>
      <c r="J1351" s="1" t="s">
        <v>12</v>
      </c>
      <c r="K1351" s="8" t="s">
        <v>4033</v>
      </c>
      <c r="L1351" s="9" t="s">
        <v>12</v>
      </c>
      <c r="M1351" s="1" t="s">
        <v>4047</v>
      </c>
      <c r="N1351" s="1" t="s">
        <v>12</v>
      </c>
      <c r="O1351" s="1" t="s">
        <v>12</v>
      </c>
      <c r="P1351" s="1" t="s">
        <v>12</v>
      </c>
    </row>
    <row r="1352" spans="1:16" ht="14.25" customHeight="1" x14ac:dyDescent="0.3">
      <c r="A1352" s="1">
        <v>2019</v>
      </c>
      <c r="B1352" s="1">
        <v>1480</v>
      </c>
      <c r="C1352" s="1" t="s">
        <v>3518</v>
      </c>
      <c r="D1352" s="1" t="s">
        <v>87</v>
      </c>
      <c r="E1352" s="1" t="s">
        <v>87</v>
      </c>
      <c r="F1352" s="1" t="s">
        <v>4032</v>
      </c>
      <c r="G1352" s="1" t="s">
        <v>4019</v>
      </c>
      <c r="H1352" s="1">
        <v>214</v>
      </c>
      <c r="I1352" s="1">
        <v>214</v>
      </c>
      <c r="J1352" s="1" t="s">
        <v>132</v>
      </c>
      <c r="K1352" s="1" t="s">
        <v>3662</v>
      </c>
      <c r="L1352" s="1" t="s">
        <v>12</v>
      </c>
      <c r="M1352" s="1" t="s">
        <v>4044</v>
      </c>
      <c r="N1352" s="1" t="s">
        <v>12</v>
      </c>
      <c r="O1352" s="1" t="s">
        <v>12</v>
      </c>
      <c r="P1352" s="1" t="s">
        <v>12</v>
      </c>
    </row>
    <row r="1353" spans="1:16" ht="14.25" customHeight="1" x14ac:dyDescent="0.3">
      <c r="A1353" s="1">
        <v>2019</v>
      </c>
      <c r="B1353" s="6">
        <v>1480</v>
      </c>
      <c r="C1353" s="1" t="s">
        <v>3518</v>
      </c>
      <c r="D1353" s="7">
        <v>8342</v>
      </c>
      <c r="E1353" s="1" t="s">
        <v>1069</v>
      </c>
      <c r="F1353" s="1" t="s">
        <v>4024</v>
      </c>
      <c r="G1353" s="1" t="s">
        <v>4019</v>
      </c>
      <c r="H1353" s="1">
        <v>214</v>
      </c>
      <c r="I1353" s="1">
        <v>214</v>
      </c>
      <c r="J1353" s="1" t="s">
        <v>132</v>
      </c>
      <c r="K1353" s="8" t="s">
        <v>3662</v>
      </c>
      <c r="L1353" s="9" t="s">
        <v>12</v>
      </c>
      <c r="M1353" s="1" t="s">
        <v>4044</v>
      </c>
      <c r="N1353" s="1" t="s">
        <v>12</v>
      </c>
      <c r="O1353" s="1" t="s">
        <v>12</v>
      </c>
      <c r="P1353" s="1" t="s">
        <v>12</v>
      </c>
    </row>
    <row r="1354" spans="1:16" ht="14.25" customHeight="1" x14ac:dyDescent="0.3">
      <c r="A1354" s="1">
        <v>2019</v>
      </c>
      <c r="B1354" s="6">
        <v>1480</v>
      </c>
      <c r="C1354" s="1" t="s">
        <v>3518</v>
      </c>
      <c r="D1354" s="7">
        <v>8351</v>
      </c>
      <c r="E1354" s="1" t="s">
        <v>3519</v>
      </c>
      <c r="F1354" s="1" t="s">
        <v>4023</v>
      </c>
      <c r="G1354" s="1" t="s">
        <v>4019</v>
      </c>
      <c r="H1354" s="1">
        <v>214</v>
      </c>
      <c r="I1354" s="1">
        <v>214</v>
      </c>
      <c r="J1354" s="1" t="s">
        <v>132</v>
      </c>
      <c r="K1354" s="8" t="s">
        <v>4020</v>
      </c>
      <c r="L1354" s="9" t="s">
        <v>12</v>
      </c>
      <c r="M1354" s="1" t="s">
        <v>4044</v>
      </c>
      <c r="N1354" s="1" t="s">
        <v>12</v>
      </c>
      <c r="O1354" s="1" t="s">
        <v>12</v>
      </c>
      <c r="P1354" s="1" t="s">
        <v>12</v>
      </c>
    </row>
    <row r="1355" spans="1:16" ht="14.25" customHeight="1" x14ac:dyDescent="0.3">
      <c r="A1355" s="1">
        <v>2019</v>
      </c>
      <c r="B1355" s="6">
        <v>1480</v>
      </c>
      <c r="C1355" s="1" t="s">
        <v>3518</v>
      </c>
      <c r="D1355" s="7">
        <v>8354</v>
      </c>
      <c r="E1355" s="1" t="s">
        <v>3670</v>
      </c>
      <c r="F1355" s="1" t="s">
        <v>4024</v>
      </c>
      <c r="G1355" s="1" t="s">
        <v>4019</v>
      </c>
      <c r="H1355" s="1">
        <v>214</v>
      </c>
      <c r="I1355" s="1">
        <v>214</v>
      </c>
      <c r="J1355" s="1" t="s">
        <v>132</v>
      </c>
      <c r="K1355" s="8" t="s">
        <v>3662</v>
      </c>
      <c r="L1355" s="9" t="s">
        <v>12</v>
      </c>
      <c r="M1355" s="1" t="s">
        <v>4044</v>
      </c>
      <c r="N1355" s="1" t="s">
        <v>12</v>
      </c>
      <c r="O1355" s="1" t="s">
        <v>12</v>
      </c>
      <c r="P1355" s="1" t="s">
        <v>12</v>
      </c>
    </row>
    <row r="1356" spans="1:16" ht="14.25" customHeight="1" x14ac:dyDescent="0.3">
      <c r="A1356" s="1">
        <v>2019</v>
      </c>
      <c r="B1356" s="1">
        <v>1490</v>
      </c>
      <c r="C1356" s="1" t="s">
        <v>363</v>
      </c>
      <c r="D1356" s="1" t="s">
        <v>87</v>
      </c>
      <c r="E1356" s="1" t="s">
        <v>87</v>
      </c>
      <c r="F1356" s="1" t="s">
        <v>4018</v>
      </c>
      <c r="G1356" s="1" t="s">
        <v>4019</v>
      </c>
      <c r="H1356" s="1">
        <v>95</v>
      </c>
      <c r="I1356" s="1">
        <v>95</v>
      </c>
      <c r="J1356" s="1" t="s">
        <v>12</v>
      </c>
      <c r="K1356" s="1" t="s">
        <v>4033</v>
      </c>
      <c r="L1356" s="1" t="s">
        <v>12</v>
      </c>
      <c r="M1356" s="1" t="s">
        <v>4047</v>
      </c>
      <c r="N1356" s="1" t="s">
        <v>12</v>
      </c>
      <c r="O1356" s="1" t="s">
        <v>12</v>
      </c>
      <c r="P1356" s="1" t="s">
        <v>12</v>
      </c>
    </row>
    <row r="1357" spans="1:16" ht="14.25" customHeight="1" x14ac:dyDescent="0.3">
      <c r="A1357" s="1">
        <v>2019</v>
      </c>
      <c r="B1357" s="6">
        <v>1490</v>
      </c>
      <c r="C1357" s="1" t="s">
        <v>363</v>
      </c>
      <c r="D1357" s="7">
        <v>842</v>
      </c>
      <c r="E1357" s="1" t="s">
        <v>364</v>
      </c>
      <c r="F1357" s="1" t="s">
        <v>4026</v>
      </c>
      <c r="G1357" s="1" t="s">
        <v>4019</v>
      </c>
      <c r="H1357" s="1">
        <v>95</v>
      </c>
      <c r="I1357" s="1">
        <v>95</v>
      </c>
      <c r="J1357" s="1" t="s">
        <v>12</v>
      </c>
      <c r="K1357" s="8" t="s">
        <v>4033</v>
      </c>
      <c r="L1357" s="9" t="s">
        <v>12</v>
      </c>
      <c r="M1357" s="1" t="s">
        <v>4047</v>
      </c>
      <c r="N1357" s="1" t="s">
        <v>12</v>
      </c>
      <c r="O1357" s="1" t="s">
        <v>12</v>
      </c>
      <c r="P1357" s="1" t="s">
        <v>12</v>
      </c>
    </row>
    <row r="1358" spans="1:16" ht="14.25" customHeight="1" x14ac:dyDescent="0.3">
      <c r="A1358" s="1">
        <v>2019</v>
      </c>
      <c r="B1358" s="1">
        <v>1500</v>
      </c>
      <c r="C1358" s="1" t="s">
        <v>441</v>
      </c>
      <c r="D1358" s="1" t="s">
        <v>87</v>
      </c>
      <c r="E1358" s="1" t="s">
        <v>87</v>
      </c>
      <c r="F1358" s="1" t="s">
        <v>4018</v>
      </c>
      <c r="G1358" s="1" t="s">
        <v>4019</v>
      </c>
      <c r="H1358" s="1">
        <v>718</v>
      </c>
      <c r="I1358" s="1">
        <v>718</v>
      </c>
      <c r="J1358" s="1" t="s">
        <v>132</v>
      </c>
      <c r="K1358" s="1" t="s">
        <v>4020</v>
      </c>
      <c r="L1358" s="1" t="s">
        <v>12</v>
      </c>
      <c r="M1358" s="1" t="s">
        <v>4044</v>
      </c>
      <c r="N1358" s="1" t="s">
        <v>12</v>
      </c>
      <c r="O1358" s="1" t="s">
        <v>12</v>
      </c>
      <c r="P1358" s="1" t="s">
        <v>132</v>
      </c>
    </row>
    <row r="1359" spans="1:16" ht="14.25" customHeight="1" x14ac:dyDescent="0.3">
      <c r="A1359" s="1">
        <v>2019</v>
      </c>
      <c r="B1359" s="6">
        <v>1500</v>
      </c>
      <c r="C1359" s="1" t="s">
        <v>441</v>
      </c>
      <c r="D1359" s="7">
        <v>1144</v>
      </c>
      <c r="E1359" s="1" t="s">
        <v>604</v>
      </c>
      <c r="F1359" s="1" t="s">
        <v>4025</v>
      </c>
      <c r="G1359" s="1" t="s">
        <v>4019</v>
      </c>
      <c r="H1359" s="1">
        <v>718</v>
      </c>
      <c r="I1359" s="1">
        <v>718</v>
      </c>
      <c r="J1359" s="1" t="s">
        <v>132</v>
      </c>
      <c r="K1359" s="8" t="s">
        <v>3662</v>
      </c>
      <c r="L1359" s="9" t="s">
        <v>12</v>
      </c>
      <c r="M1359" s="1" t="s">
        <v>4044</v>
      </c>
      <c r="N1359" s="1" t="s">
        <v>12</v>
      </c>
      <c r="O1359" s="1" t="s">
        <v>12</v>
      </c>
      <c r="P1359" s="1" t="s">
        <v>132</v>
      </c>
    </row>
    <row r="1360" spans="1:16" ht="14.25" customHeight="1" x14ac:dyDescent="0.3">
      <c r="A1360" s="1">
        <v>2019</v>
      </c>
      <c r="B1360" s="6">
        <v>1500</v>
      </c>
      <c r="C1360" s="1" t="s">
        <v>441</v>
      </c>
      <c r="D1360" s="7">
        <v>1150</v>
      </c>
      <c r="E1360" s="1" t="s">
        <v>445</v>
      </c>
      <c r="F1360" s="1" t="s">
        <v>4026</v>
      </c>
      <c r="G1360" s="1" t="s">
        <v>4019</v>
      </c>
      <c r="H1360" s="1">
        <v>718</v>
      </c>
      <c r="I1360" s="1">
        <v>718</v>
      </c>
      <c r="J1360" s="1" t="s">
        <v>132</v>
      </c>
      <c r="K1360" s="8" t="s">
        <v>4020</v>
      </c>
      <c r="L1360" s="9" t="s">
        <v>12</v>
      </c>
      <c r="M1360" s="1" t="s">
        <v>4044</v>
      </c>
      <c r="N1360" s="1" t="s">
        <v>12</v>
      </c>
      <c r="O1360" s="1" t="s">
        <v>12</v>
      </c>
      <c r="P1360" s="1" t="s">
        <v>132</v>
      </c>
    </row>
    <row r="1361" spans="1:16" ht="14.25" customHeight="1" x14ac:dyDescent="0.3">
      <c r="A1361" s="1">
        <v>2019</v>
      </c>
      <c r="B1361" s="6">
        <v>1500</v>
      </c>
      <c r="C1361" s="1" t="s">
        <v>441</v>
      </c>
      <c r="D1361" s="7">
        <v>1152</v>
      </c>
      <c r="E1361" s="1" t="s">
        <v>442</v>
      </c>
      <c r="F1361" s="1" t="s">
        <v>4023</v>
      </c>
      <c r="G1361" s="1" t="s">
        <v>4019</v>
      </c>
      <c r="H1361" s="1">
        <v>718</v>
      </c>
      <c r="I1361" s="1">
        <v>718</v>
      </c>
      <c r="J1361" s="1" t="s">
        <v>132</v>
      </c>
      <c r="K1361" s="8" t="s">
        <v>4020</v>
      </c>
      <c r="L1361" s="9" t="s">
        <v>12</v>
      </c>
      <c r="M1361" s="1" t="s">
        <v>4044</v>
      </c>
      <c r="N1361" s="1" t="s">
        <v>12</v>
      </c>
      <c r="O1361" s="1" t="s">
        <v>12</v>
      </c>
      <c r="P1361" s="1" t="s">
        <v>132</v>
      </c>
    </row>
    <row r="1362" spans="1:16" ht="14.25" customHeight="1" x14ac:dyDescent="0.3">
      <c r="A1362" s="1">
        <v>2019</v>
      </c>
      <c r="B1362" s="1">
        <v>1510</v>
      </c>
      <c r="C1362" s="1" t="s">
        <v>2652</v>
      </c>
      <c r="D1362" s="1" t="s">
        <v>87</v>
      </c>
      <c r="E1362" s="1" t="s">
        <v>87</v>
      </c>
      <c r="F1362" s="1" t="s">
        <v>4018</v>
      </c>
      <c r="G1362" s="1" t="s">
        <v>4019</v>
      </c>
      <c r="H1362" s="1">
        <v>983</v>
      </c>
      <c r="I1362" s="1">
        <v>983</v>
      </c>
      <c r="J1362" s="1" t="s">
        <v>132</v>
      </c>
      <c r="K1362" s="1" t="s">
        <v>4020</v>
      </c>
      <c r="L1362" s="1" t="s">
        <v>12</v>
      </c>
      <c r="M1362" s="1" t="s">
        <v>4044</v>
      </c>
      <c r="N1362" s="1" t="s">
        <v>12</v>
      </c>
      <c r="O1362" s="1" t="s">
        <v>12</v>
      </c>
      <c r="P1362" s="1" t="s">
        <v>132</v>
      </c>
    </row>
    <row r="1363" spans="1:16" ht="14.25" customHeight="1" x14ac:dyDescent="0.3">
      <c r="A1363" s="1">
        <v>2019</v>
      </c>
      <c r="B1363" s="6">
        <v>1510</v>
      </c>
      <c r="C1363" s="1" t="s">
        <v>2652</v>
      </c>
      <c r="D1363" s="7">
        <v>4901</v>
      </c>
      <c r="E1363" s="1" t="s">
        <v>2669</v>
      </c>
      <c r="F1363" s="1" t="s">
        <v>4027</v>
      </c>
      <c r="G1363" s="1" t="s">
        <v>4022</v>
      </c>
      <c r="H1363" s="1">
        <v>983</v>
      </c>
      <c r="I1363" s="1">
        <v>983</v>
      </c>
      <c r="J1363" s="1" t="s">
        <v>12</v>
      </c>
      <c r="K1363" s="8" t="s">
        <v>4033</v>
      </c>
      <c r="L1363" s="9" t="s">
        <v>12</v>
      </c>
      <c r="M1363" s="1" t="s">
        <v>4044</v>
      </c>
      <c r="N1363" s="1" t="s">
        <v>12</v>
      </c>
      <c r="O1363" s="1" t="s">
        <v>12</v>
      </c>
      <c r="P1363" s="1" t="s">
        <v>132</v>
      </c>
    </row>
    <row r="1364" spans="1:16" ht="14.25" customHeight="1" x14ac:dyDescent="0.3">
      <c r="A1364" s="1">
        <v>2019</v>
      </c>
      <c r="B1364" s="6">
        <v>1510</v>
      </c>
      <c r="C1364" s="1" t="s">
        <v>2652</v>
      </c>
      <c r="D1364" s="7">
        <v>4904</v>
      </c>
      <c r="E1364" s="1" t="s">
        <v>2653</v>
      </c>
      <c r="F1364" s="1" t="s">
        <v>4026</v>
      </c>
      <c r="G1364" s="1" t="s">
        <v>4019</v>
      </c>
      <c r="H1364" s="1">
        <v>983</v>
      </c>
      <c r="I1364" s="1">
        <v>983</v>
      </c>
      <c r="J1364" s="1" t="s">
        <v>12</v>
      </c>
      <c r="K1364" s="8" t="s">
        <v>4033</v>
      </c>
      <c r="L1364" s="9" t="s">
        <v>12</v>
      </c>
      <c r="M1364" s="1" t="s">
        <v>4044</v>
      </c>
      <c r="N1364" s="1" t="s">
        <v>12</v>
      </c>
      <c r="O1364" s="1" t="s">
        <v>12</v>
      </c>
      <c r="P1364" s="1" t="s">
        <v>132</v>
      </c>
    </row>
    <row r="1365" spans="1:16" ht="14.25" customHeight="1" x14ac:dyDescent="0.3">
      <c r="A1365" s="1">
        <v>2019</v>
      </c>
      <c r="B1365" s="6">
        <v>1510</v>
      </c>
      <c r="C1365" s="1" t="s">
        <v>2652</v>
      </c>
      <c r="D1365" s="7">
        <v>4952</v>
      </c>
      <c r="E1365" s="1" t="s">
        <v>2667</v>
      </c>
      <c r="F1365" s="1" t="s">
        <v>4072</v>
      </c>
      <c r="G1365" s="1" t="s">
        <v>4019</v>
      </c>
      <c r="H1365" s="1">
        <v>983</v>
      </c>
      <c r="I1365" s="1">
        <v>983</v>
      </c>
      <c r="J1365" s="1" t="s">
        <v>12</v>
      </c>
      <c r="K1365" s="8" t="s">
        <v>4033</v>
      </c>
      <c r="L1365" s="9" t="s">
        <v>12</v>
      </c>
      <c r="M1365" s="1" t="s">
        <v>4044</v>
      </c>
      <c r="N1365" s="1" t="s">
        <v>12</v>
      </c>
      <c r="O1365" s="1" t="s">
        <v>12</v>
      </c>
      <c r="P1365" s="1" t="s">
        <v>132</v>
      </c>
    </row>
    <row r="1366" spans="1:16" ht="14.25" customHeight="1" x14ac:dyDescent="0.3">
      <c r="A1366" s="1">
        <v>2019</v>
      </c>
      <c r="B1366" s="6">
        <v>1510</v>
      </c>
      <c r="C1366" s="1" t="s">
        <v>2652</v>
      </c>
      <c r="D1366" s="7">
        <v>9486</v>
      </c>
      <c r="E1366" s="1" t="s">
        <v>2664</v>
      </c>
      <c r="F1366" s="1" t="s">
        <v>4096</v>
      </c>
      <c r="G1366" s="1" t="s">
        <v>4019</v>
      </c>
      <c r="H1366" s="1">
        <v>983</v>
      </c>
      <c r="I1366" s="1">
        <v>983</v>
      </c>
      <c r="J1366" s="1" t="s">
        <v>12</v>
      </c>
      <c r="K1366" s="8" t="s">
        <v>4033</v>
      </c>
      <c r="L1366" s="9" t="s">
        <v>12</v>
      </c>
      <c r="M1366" s="1" t="s">
        <v>4044</v>
      </c>
      <c r="N1366" s="1" t="s">
        <v>12</v>
      </c>
      <c r="O1366" s="1" t="s">
        <v>12</v>
      </c>
      <c r="P1366" s="1" t="s">
        <v>132</v>
      </c>
    </row>
    <row r="1367" spans="1:16" ht="14.25" customHeight="1" x14ac:dyDescent="0.3">
      <c r="A1367" s="1">
        <v>2019</v>
      </c>
      <c r="B1367" s="1">
        <v>1520</v>
      </c>
      <c r="C1367" s="1" t="s">
        <v>1816</v>
      </c>
      <c r="D1367" s="1" t="s">
        <v>87</v>
      </c>
      <c r="E1367" s="1" t="s">
        <v>87</v>
      </c>
      <c r="F1367" s="1" t="s">
        <v>4051</v>
      </c>
      <c r="G1367" s="1" t="s">
        <v>4019</v>
      </c>
      <c r="H1367" s="1">
        <v>5083</v>
      </c>
      <c r="I1367" s="1">
        <v>5083</v>
      </c>
      <c r="J1367" s="1" t="s">
        <v>12</v>
      </c>
      <c r="K1367" s="1" t="s">
        <v>4033</v>
      </c>
      <c r="L1367" s="1" t="s">
        <v>132</v>
      </c>
      <c r="M1367" s="1" t="s">
        <v>132</v>
      </c>
      <c r="N1367" s="1" t="s">
        <v>132</v>
      </c>
      <c r="O1367" s="1" t="s">
        <v>132</v>
      </c>
      <c r="P1367" s="1" t="s">
        <v>132</v>
      </c>
    </row>
    <row r="1368" spans="1:16" ht="14.25" customHeight="1" x14ac:dyDescent="0.3">
      <c r="A1368" s="1">
        <v>2019</v>
      </c>
      <c r="B1368" s="6">
        <v>1520</v>
      </c>
      <c r="C1368" s="1" t="s">
        <v>1816</v>
      </c>
      <c r="D1368" s="7">
        <v>225</v>
      </c>
      <c r="E1368" s="1" t="s">
        <v>1817</v>
      </c>
      <c r="F1368" s="1" t="s">
        <v>4024</v>
      </c>
      <c r="G1368" s="1" t="s">
        <v>4019</v>
      </c>
      <c r="H1368" s="1">
        <v>5083</v>
      </c>
      <c r="I1368" s="1">
        <v>5083</v>
      </c>
      <c r="J1368" s="1" t="s">
        <v>12</v>
      </c>
      <c r="K1368" s="8" t="s">
        <v>4033</v>
      </c>
      <c r="L1368" s="9" t="s">
        <v>132</v>
      </c>
      <c r="M1368" s="1" t="s">
        <v>132</v>
      </c>
      <c r="N1368" s="1" t="s">
        <v>132</v>
      </c>
      <c r="O1368" s="1" t="s">
        <v>132</v>
      </c>
      <c r="P1368" s="1" t="s">
        <v>132</v>
      </c>
    </row>
    <row r="1369" spans="1:16" ht="14.25" customHeight="1" x14ac:dyDescent="0.3">
      <c r="A1369" s="1">
        <v>2019</v>
      </c>
      <c r="B1369" s="6">
        <v>1520</v>
      </c>
      <c r="C1369" s="1" t="s">
        <v>1816</v>
      </c>
      <c r="D1369" s="7">
        <v>1526</v>
      </c>
      <c r="E1369" s="1" t="s">
        <v>1819</v>
      </c>
      <c r="F1369" s="1" t="s">
        <v>4026</v>
      </c>
      <c r="G1369" s="1" t="s">
        <v>4019</v>
      </c>
      <c r="H1369" s="1">
        <v>5083</v>
      </c>
      <c r="I1369" s="1">
        <v>5083</v>
      </c>
      <c r="J1369" s="1" t="s">
        <v>12</v>
      </c>
      <c r="K1369" s="8" t="s">
        <v>4033</v>
      </c>
      <c r="L1369" s="9" t="s">
        <v>132</v>
      </c>
      <c r="M1369" s="1" t="s">
        <v>132</v>
      </c>
      <c r="N1369" s="1" t="s">
        <v>132</v>
      </c>
      <c r="O1369" s="1" t="s">
        <v>132</v>
      </c>
      <c r="P1369" s="1" t="s">
        <v>132</v>
      </c>
    </row>
    <row r="1370" spans="1:16" ht="14.25" customHeight="1" x14ac:dyDescent="0.3">
      <c r="A1370" s="1">
        <v>2019</v>
      </c>
      <c r="B1370" s="6">
        <v>1520</v>
      </c>
      <c r="C1370" s="1" t="s">
        <v>1816</v>
      </c>
      <c r="D1370" s="7">
        <v>2318</v>
      </c>
      <c r="E1370" s="1" t="s">
        <v>1823</v>
      </c>
      <c r="F1370" s="1" t="s">
        <v>4024</v>
      </c>
      <c r="G1370" s="1" t="s">
        <v>4019</v>
      </c>
      <c r="H1370" s="1">
        <v>5083</v>
      </c>
      <c r="I1370" s="1">
        <v>5083</v>
      </c>
      <c r="J1370" s="1" t="s">
        <v>12</v>
      </c>
      <c r="K1370" s="8" t="s">
        <v>4033</v>
      </c>
      <c r="L1370" s="9" t="s">
        <v>132</v>
      </c>
      <c r="M1370" s="1" t="s">
        <v>132</v>
      </c>
      <c r="N1370" s="1" t="s">
        <v>132</v>
      </c>
      <c r="O1370" s="1" t="s">
        <v>132</v>
      </c>
      <c r="P1370" s="1" t="s">
        <v>132</v>
      </c>
    </row>
    <row r="1371" spans="1:16" ht="14.25" customHeight="1" x14ac:dyDescent="0.3">
      <c r="A1371" s="1">
        <v>2019</v>
      </c>
      <c r="B1371" s="6">
        <v>1520</v>
      </c>
      <c r="C1371" s="1" t="s">
        <v>1816</v>
      </c>
      <c r="D1371" s="7">
        <v>3012</v>
      </c>
      <c r="E1371" s="1" t="s">
        <v>1827</v>
      </c>
      <c r="F1371" s="1" t="s">
        <v>4024</v>
      </c>
      <c r="G1371" s="1" t="s">
        <v>4019</v>
      </c>
      <c r="H1371" s="1">
        <v>5083</v>
      </c>
      <c r="I1371" s="1">
        <v>5083</v>
      </c>
      <c r="J1371" s="1" t="s">
        <v>132</v>
      </c>
      <c r="K1371" s="8" t="s">
        <v>3662</v>
      </c>
      <c r="L1371" s="9" t="s">
        <v>132</v>
      </c>
      <c r="M1371" s="1" t="s">
        <v>132</v>
      </c>
      <c r="N1371" s="1" t="s">
        <v>132</v>
      </c>
      <c r="O1371" s="1" t="s">
        <v>132</v>
      </c>
      <c r="P1371" s="1" t="s">
        <v>132</v>
      </c>
    </row>
    <row r="1372" spans="1:16" ht="14.25" customHeight="1" x14ac:dyDescent="0.3">
      <c r="A1372" s="1">
        <v>2019</v>
      </c>
      <c r="B1372" s="6">
        <v>1520</v>
      </c>
      <c r="C1372" s="1" t="s">
        <v>1816</v>
      </c>
      <c r="D1372" s="7">
        <v>3050</v>
      </c>
      <c r="E1372" s="1" t="s">
        <v>1829</v>
      </c>
      <c r="F1372" s="1" t="s">
        <v>4024</v>
      </c>
      <c r="G1372" s="1" t="s">
        <v>4019</v>
      </c>
      <c r="H1372" s="1">
        <v>5083</v>
      </c>
      <c r="I1372" s="1">
        <v>5083</v>
      </c>
      <c r="J1372" s="1" t="s">
        <v>12</v>
      </c>
      <c r="K1372" s="8" t="s">
        <v>4033</v>
      </c>
      <c r="L1372" s="9" t="s">
        <v>132</v>
      </c>
      <c r="M1372" s="1" t="s">
        <v>132</v>
      </c>
      <c r="N1372" s="1" t="s">
        <v>132</v>
      </c>
      <c r="O1372" s="1" t="s">
        <v>132</v>
      </c>
      <c r="P1372" s="1" t="s">
        <v>132</v>
      </c>
    </row>
    <row r="1373" spans="1:16" ht="14.25" customHeight="1" x14ac:dyDescent="0.3">
      <c r="A1373" s="1">
        <v>2019</v>
      </c>
      <c r="B1373" s="6">
        <v>1520</v>
      </c>
      <c r="C1373" s="1" t="s">
        <v>1816</v>
      </c>
      <c r="D1373" s="7">
        <v>3571</v>
      </c>
      <c r="E1373" s="1" t="s">
        <v>1821</v>
      </c>
      <c r="F1373" s="1" t="s">
        <v>4030</v>
      </c>
      <c r="G1373" s="1" t="s">
        <v>4019</v>
      </c>
      <c r="H1373" s="1">
        <v>5083</v>
      </c>
      <c r="I1373" s="1">
        <v>5083</v>
      </c>
      <c r="J1373" s="1" t="s">
        <v>132</v>
      </c>
      <c r="K1373" s="10" t="s">
        <v>3662</v>
      </c>
      <c r="L1373" s="9" t="s">
        <v>132</v>
      </c>
      <c r="M1373" s="1" t="s">
        <v>132</v>
      </c>
      <c r="N1373" s="1" t="s">
        <v>132</v>
      </c>
      <c r="O1373" s="1" t="s">
        <v>132</v>
      </c>
      <c r="P1373" s="1" t="s">
        <v>132</v>
      </c>
    </row>
    <row r="1374" spans="1:16" ht="14.25" customHeight="1" x14ac:dyDescent="0.3">
      <c r="A1374" s="1">
        <v>2019</v>
      </c>
      <c r="B1374" s="6">
        <v>1520</v>
      </c>
      <c r="C1374" s="1" t="s">
        <v>1816</v>
      </c>
      <c r="D1374" s="7">
        <v>4384</v>
      </c>
      <c r="E1374" s="1" t="s">
        <v>2856</v>
      </c>
      <c r="F1374" s="1" t="s">
        <v>4027</v>
      </c>
      <c r="G1374" s="1" t="s">
        <v>4022</v>
      </c>
      <c r="H1374" s="1">
        <v>5083</v>
      </c>
      <c r="I1374" s="1">
        <v>5083</v>
      </c>
      <c r="J1374" s="1" t="s">
        <v>132</v>
      </c>
      <c r="K1374" s="8" t="s">
        <v>4020</v>
      </c>
      <c r="L1374" s="9" t="s">
        <v>132</v>
      </c>
      <c r="M1374" s="1" t="s">
        <v>132</v>
      </c>
      <c r="N1374" s="1" t="s">
        <v>132</v>
      </c>
      <c r="O1374" s="1" t="s">
        <v>132</v>
      </c>
      <c r="P1374" s="1" t="s">
        <v>132</v>
      </c>
    </row>
    <row r="1375" spans="1:16" ht="14.25" customHeight="1" x14ac:dyDescent="0.3">
      <c r="A1375" s="1">
        <v>2019</v>
      </c>
      <c r="B1375" s="6">
        <v>1520</v>
      </c>
      <c r="C1375" s="1" t="s">
        <v>1816</v>
      </c>
      <c r="D1375" s="7">
        <v>5888</v>
      </c>
      <c r="E1375" s="1" t="s">
        <v>1831</v>
      </c>
      <c r="F1375" s="1" t="s">
        <v>4025</v>
      </c>
      <c r="G1375" s="1" t="s">
        <v>4019</v>
      </c>
      <c r="H1375" s="1">
        <v>5083</v>
      </c>
      <c r="I1375" s="1">
        <v>5083</v>
      </c>
      <c r="J1375" s="1" t="s">
        <v>12</v>
      </c>
      <c r="K1375" s="8" t="s">
        <v>4033</v>
      </c>
      <c r="L1375" s="9" t="s">
        <v>132</v>
      </c>
      <c r="M1375" s="1" t="s">
        <v>132</v>
      </c>
      <c r="N1375" s="1" t="s">
        <v>132</v>
      </c>
      <c r="O1375" s="1" t="s">
        <v>132</v>
      </c>
      <c r="P1375" s="1" t="s">
        <v>132</v>
      </c>
    </row>
    <row r="1376" spans="1:16" ht="14.25" customHeight="1" x14ac:dyDescent="0.3">
      <c r="A1376" s="1">
        <v>2019</v>
      </c>
      <c r="B1376" s="6">
        <v>1520</v>
      </c>
      <c r="C1376" s="1" t="s">
        <v>1816</v>
      </c>
      <c r="D1376" s="7">
        <v>6222</v>
      </c>
      <c r="E1376" s="1" t="s">
        <v>1833</v>
      </c>
      <c r="F1376" s="1" t="s">
        <v>4024</v>
      </c>
      <c r="G1376" s="1" t="s">
        <v>4019</v>
      </c>
      <c r="H1376" s="1">
        <v>5083</v>
      </c>
      <c r="I1376" s="1">
        <v>5083</v>
      </c>
      <c r="J1376" s="1" t="s">
        <v>12</v>
      </c>
      <c r="K1376" s="8" t="s">
        <v>4033</v>
      </c>
      <c r="L1376" s="9" t="s">
        <v>132</v>
      </c>
      <c r="M1376" s="1" t="s">
        <v>132</v>
      </c>
      <c r="N1376" s="1" t="s">
        <v>132</v>
      </c>
      <c r="O1376" s="1" t="s">
        <v>132</v>
      </c>
      <c r="P1376" s="1" t="s">
        <v>132</v>
      </c>
    </row>
    <row r="1377" spans="1:16" ht="14.25" customHeight="1" x14ac:dyDescent="0.3">
      <c r="A1377" s="1">
        <v>2019</v>
      </c>
      <c r="B1377" s="6">
        <v>1520</v>
      </c>
      <c r="C1377" s="1" t="s">
        <v>1816</v>
      </c>
      <c r="D1377" s="7">
        <v>6738</v>
      </c>
      <c r="E1377" s="1" t="s">
        <v>1835</v>
      </c>
      <c r="F1377" s="1" t="s">
        <v>4024</v>
      </c>
      <c r="G1377" s="1" t="s">
        <v>4019</v>
      </c>
      <c r="H1377" s="1">
        <v>5083</v>
      </c>
      <c r="I1377" s="1">
        <v>5083</v>
      </c>
      <c r="J1377" s="1" t="s">
        <v>12</v>
      </c>
      <c r="K1377" s="8" t="s">
        <v>4033</v>
      </c>
      <c r="L1377" s="9" t="s">
        <v>132</v>
      </c>
      <c r="M1377" s="1" t="s">
        <v>132</v>
      </c>
      <c r="N1377" s="1" t="s">
        <v>132</v>
      </c>
      <c r="O1377" s="1" t="s">
        <v>132</v>
      </c>
      <c r="P1377" s="1" t="s">
        <v>132</v>
      </c>
    </row>
    <row r="1378" spans="1:16" ht="14.25" customHeight="1" x14ac:dyDescent="0.3">
      <c r="A1378" s="1">
        <v>2019</v>
      </c>
      <c r="B1378" s="6">
        <v>1520</v>
      </c>
      <c r="C1378" s="1" t="s">
        <v>1816</v>
      </c>
      <c r="D1378" s="7">
        <v>7402</v>
      </c>
      <c r="E1378" s="1" t="s">
        <v>1837</v>
      </c>
      <c r="F1378" s="1" t="s">
        <v>4024</v>
      </c>
      <c r="G1378" s="1" t="s">
        <v>4019</v>
      </c>
      <c r="H1378" s="1">
        <v>5083</v>
      </c>
      <c r="I1378" s="1">
        <v>5083</v>
      </c>
      <c r="J1378" s="1" t="s">
        <v>12</v>
      </c>
      <c r="K1378" s="8" t="s">
        <v>4033</v>
      </c>
      <c r="L1378" s="9" t="s">
        <v>132</v>
      </c>
      <c r="M1378" s="1" t="s">
        <v>132</v>
      </c>
      <c r="N1378" s="1" t="s">
        <v>132</v>
      </c>
      <c r="O1378" s="1" t="s">
        <v>132</v>
      </c>
      <c r="P1378" s="1" t="s">
        <v>132</v>
      </c>
    </row>
    <row r="1379" spans="1:16" ht="14.25" customHeight="1" x14ac:dyDescent="0.3">
      <c r="A1379" s="1">
        <v>2019</v>
      </c>
      <c r="B1379" s="6">
        <v>1520</v>
      </c>
      <c r="C1379" s="1" t="s">
        <v>1816</v>
      </c>
      <c r="D1379" s="7">
        <v>7994</v>
      </c>
      <c r="E1379" s="1" t="s">
        <v>1825</v>
      </c>
      <c r="F1379" s="1" t="s">
        <v>4025</v>
      </c>
      <c r="G1379" s="1" t="s">
        <v>4019</v>
      </c>
      <c r="H1379" s="1">
        <v>5083</v>
      </c>
      <c r="I1379" s="1">
        <v>5083</v>
      </c>
      <c r="J1379" s="1" t="s">
        <v>12</v>
      </c>
      <c r="K1379" s="8" t="s">
        <v>4033</v>
      </c>
      <c r="L1379" s="9" t="s">
        <v>132</v>
      </c>
      <c r="M1379" s="1" t="s">
        <v>132</v>
      </c>
      <c r="N1379" s="1" t="s">
        <v>132</v>
      </c>
      <c r="O1379" s="1" t="s">
        <v>132</v>
      </c>
      <c r="P1379" s="1" t="s">
        <v>132</v>
      </c>
    </row>
    <row r="1380" spans="1:16" ht="14.25" customHeight="1" x14ac:dyDescent="0.3">
      <c r="A1380" s="1">
        <v>2019</v>
      </c>
      <c r="B1380" s="6">
        <v>1520</v>
      </c>
      <c r="C1380" s="1" t="s">
        <v>1816</v>
      </c>
      <c r="D1380" s="7">
        <v>8388</v>
      </c>
      <c r="E1380" s="1" t="s">
        <v>1839</v>
      </c>
      <c r="F1380" s="1" t="s">
        <v>4024</v>
      </c>
      <c r="G1380" s="1" t="s">
        <v>4019</v>
      </c>
      <c r="H1380" s="1">
        <v>5083</v>
      </c>
      <c r="I1380" s="1">
        <v>5083</v>
      </c>
      <c r="J1380" s="1" t="s">
        <v>12</v>
      </c>
      <c r="K1380" s="8" t="s">
        <v>4033</v>
      </c>
      <c r="L1380" s="9" t="s">
        <v>132</v>
      </c>
      <c r="M1380" s="1" t="s">
        <v>132</v>
      </c>
      <c r="N1380" s="1" t="s">
        <v>132</v>
      </c>
      <c r="O1380" s="1" t="s">
        <v>132</v>
      </c>
      <c r="P1380" s="1" t="s">
        <v>132</v>
      </c>
    </row>
    <row r="1381" spans="1:16" ht="14.25" customHeight="1" x14ac:dyDescent="0.3">
      <c r="A1381" s="1">
        <v>2019</v>
      </c>
      <c r="B1381" s="1">
        <v>1530</v>
      </c>
      <c r="C1381" s="1" t="s">
        <v>420</v>
      </c>
      <c r="D1381" s="1" t="s">
        <v>87</v>
      </c>
      <c r="E1381" s="1" t="s">
        <v>87</v>
      </c>
      <c r="F1381" s="1" t="s">
        <v>4032</v>
      </c>
      <c r="G1381" s="1" t="s">
        <v>4019</v>
      </c>
      <c r="H1381" s="1">
        <v>1371</v>
      </c>
      <c r="I1381" s="1">
        <v>1371</v>
      </c>
      <c r="J1381" s="1" t="s">
        <v>132</v>
      </c>
      <c r="K1381" s="1" t="s">
        <v>3662</v>
      </c>
      <c r="L1381" s="1" t="s">
        <v>132</v>
      </c>
      <c r="M1381" s="1" t="s">
        <v>132</v>
      </c>
      <c r="N1381" s="1" t="s">
        <v>132</v>
      </c>
      <c r="O1381" s="1" t="s">
        <v>132</v>
      </c>
      <c r="P1381" s="1" t="s">
        <v>132</v>
      </c>
    </row>
    <row r="1382" spans="1:16" ht="14.25" customHeight="1" x14ac:dyDescent="0.3">
      <c r="A1382" s="1">
        <v>2019</v>
      </c>
      <c r="B1382" s="6">
        <v>1530</v>
      </c>
      <c r="C1382" s="1" t="s">
        <v>420</v>
      </c>
      <c r="D1382" s="7">
        <v>632</v>
      </c>
      <c r="E1382" s="1" t="s">
        <v>423</v>
      </c>
      <c r="F1382" s="1" t="s">
        <v>4024</v>
      </c>
      <c r="G1382" s="1" t="s">
        <v>4019</v>
      </c>
      <c r="H1382" s="1">
        <v>1371</v>
      </c>
      <c r="I1382" s="1">
        <v>1371</v>
      </c>
      <c r="J1382" s="1" t="s">
        <v>132</v>
      </c>
      <c r="K1382" s="8" t="s">
        <v>3662</v>
      </c>
      <c r="L1382" s="9" t="s">
        <v>132</v>
      </c>
      <c r="M1382" s="1" t="s">
        <v>132</v>
      </c>
      <c r="N1382" s="1" t="s">
        <v>132</v>
      </c>
      <c r="O1382" s="1" t="s">
        <v>132</v>
      </c>
      <c r="P1382" s="1" t="s">
        <v>132</v>
      </c>
    </row>
    <row r="1383" spans="1:16" ht="14.25" customHeight="1" x14ac:dyDescent="0.3">
      <c r="A1383" s="1">
        <v>2019</v>
      </c>
      <c r="B1383" s="6">
        <v>1530</v>
      </c>
      <c r="C1383" s="1" t="s">
        <v>420</v>
      </c>
      <c r="D1383" s="7">
        <v>636</v>
      </c>
      <c r="E1383" s="1" t="s">
        <v>425</v>
      </c>
      <c r="F1383" s="1" t="s">
        <v>4024</v>
      </c>
      <c r="G1383" s="1" t="s">
        <v>4019</v>
      </c>
      <c r="H1383" s="1">
        <v>1371</v>
      </c>
      <c r="I1383" s="1">
        <v>1371</v>
      </c>
      <c r="J1383" s="1" t="s">
        <v>132</v>
      </c>
      <c r="K1383" s="8" t="s">
        <v>3662</v>
      </c>
      <c r="L1383" s="9" t="s">
        <v>132</v>
      </c>
      <c r="M1383" s="1" t="s">
        <v>132</v>
      </c>
      <c r="N1383" s="1" t="s">
        <v>132</v>
      </c>
      <c r="O1383" s="1" t="s">
        <v>132</v>
      </c>
      <c r="P1383" s="1" t="s">
        <v>132</v>
      </c>
    </row>
    <row r="1384" spans="1:16" ht="14.25" customHeight="1" x14ac:dyDescent="0.3">
      <c r="A1384" s="1">
        <v>2019</v>
      </c>
      <c r="B1384" s="6">
        <v>1530</v>
      </c>
      <c r="C1384" s="1" t="s">
        <v>420</v>
      </c>
      <c r="D1384" s="7">
        <v>640</v>
      </c>
      <c r="E1384" s="1" t="s">
        <v>421</v>
      </c>
      <c r="F1384" s="1" t="s">
        <v>4024</v>
      </c>
      <c r="G1384" s="1" t="s">
        <v>4019</v>
      </c>
      <c r="H1384" s="1">
        <v>1371</v>
      </c>
      <c r="I1384" s="1">
        <v>1371</v>
      </c>
      <c r="J1384" s="1" t="s">
        <v>132</v>
      </c>
      <c r="K1384" s="8" t="s">
        <v>3662</v>
      </c>
      <c r="L1384" s="9" t="s">
        <v>132</v>
      </c>
      <c r="M1384" s="1" t="s">
        <v>132</v>
      </c>
      <c r="N1384" s="1" t="s">
        <v>132</v>
      </c>
      <c r="O1384" s="1" t="s">
        <v>132</v>
      </c>
      <c r="P1384" s="1" t="s">
        <v>132</v>
      </c>
    </row>
    <row r="1385" spans="1:16" ht="14.25" customHeight="1" x14ac:dyDescent="0.3">
      <c r="A1385" s="1">
        <v>2019</v>
      </c>
      <c r="B1385" s="6">
        <v>1530</v>
      </c>
      <c r="C1385" s="1" t="s">
        <v>420</v>
      </c>
      <c r="D1385" s="7">
        <v>642</v>
      </c>
      <c r="E1385" s="1" t="s">
        <v>427</v>
      </c>
      <c r="F1385" s="1" t="s">
        <v>4050</v>
      </c>
      <c r="G1385" s="1" t="s">
        <v>4019</v>
      </c>
      <c r="H1385" s="1">
        <v>1371</v>
      </c>
      <c r="I1385" s="1">
        <v>1371</v>
      </c>
      <c r="J1385" s="1" t="s">
        <v>132</v>
      </c>
      <c r="K1385" s="8" t="s">
        <v>3662</v>
      </c>
      <c r="L1385" s="9" t="s">
        <v>132</v>
      </c>
      <c r="M1385" s="1" t="s">
        <v>132</v>
      </c>
      <c r="N1385" s="1" t="s">
        <v>132</v>
      </c>
      <c r="O1385" s="1" t="s">
        <v>132</v>
      </c>
      <c r="P1385" s="1" t="s">
        <v>132</v>
      </c>
    </row>
    <row r="1386" spans="1:16" ht="14.25" customHeight="1" x14ac:dyDescent="0.3">
      <c r="A1386" s="1">
        <v>2019</v>
      </c>
      <c r="B1386" s="1">
        <v>1540</v>
      </c>
      <c r="C1386" s="1" t="s">
        <v>2278</v>
      </c>
      <c r="D1386" s="1" t="s">
        <v>87</v>
      </c>
      <c r="E1386" s="1" t="s">
        <v>87</v>
      </c>
      <c r="F1386" s="1" t="s">
        <v>4042</v>
      </c>
      <c r="G1386" s="1" t="s">
        <v>4019</v>
      </c>
      <c r="H1386" s="1">
        <v>730</v>
      </c>
      <c r="I1386" s="1">
        <v>730</v>
      </c>
      <c r="J1386" s="1" t="s">
        <v>132</v>
      </c>
      <c r="K1386" s="1" t="s">
        <v>4020</v>
      </c>
      <c r="L1386" s="1" t="s">
        <v>12</v>
      </c>
      <c r="M1386" s="1" t="s">
        <v>4044</v>
      </c>
      <c r="N1386" s="1" t="s">
        <v>12</v>
      </c>
      <c r="O1386" s="1" t="s">
        <v>12</v>
      </c>
      <c r="P1386" s="1" t="s">
        <v>132</v>
      </c>
    </row>
    <row r="1387" spans="1:16" ht="14.25" customHeight="1" x14ac:dyDescent="0.3">
      <c r="A1387" s="1">
        <v>2019</v>
      </c>
      <c r="B1387" s="6">
        <v>1540</v>
      </c>
      <c r="C1387" s="1" t="s">
        <v>2278</v>
      </c>
      <c r="D1387" s="7">
        <v>4252</v>
      </c>
      <c r="E1387" s="1" t="s">
        <v>2279</v>
      </c>
      <c r="F1387" s="1" t="s">
        <v>4023</v>
      </c>
      <c r="G1387" s="1" t="s">
        <v>4034</v>
      </c>
      <c r="H1387" s="1">
        <v>730</v>
      </c>
      <c r="I1387" s="1">
        <v>730</v>
      </c>
      <c r="J1387" s="1" t="s">
        <v>132</v>
      </c>
      <c r="K1387" s="8" t="s">
        <v>4020</v>
      </c>
      <c r="L1387" s="9" t="s">
        <v>12</v>
      </c>
      <c r="M1387" s="1" t="s">
        <v>4044</v>
      </c>
      <c r="N1387" s="1" t="s">
        <v>12</v>
      </c>
      <c r="O1387" s="1" t="s">
        <v>12</v>
      </c>
      <c r="P1387" s="1" t="s">
        <v>132</v>
      </c>
    </row>
    <row r="1388" spans="1:16" ht="14.25" customHeight="1" x14ac:dyDescent="0.3">
      <c r="A1388" s="1">
        <v>2019</v>
      </c>
      <c r="B1388" s="6">
        <v>1540</v>
      </c>
      <c r="C1388" s="1" t="s">
        <v>2278</v>
      </c>
      <c r="D1388" s="7">
        <v>4254</v>
      </c>
      <c r="E1388" s="1" t="s">
        <v>2290</v>
      </c>
      <c r="F1388" s="1" t="s">
        <v>4024</v>
      </c>
      <c r="G1388" s="1" t="s">
        <v>4019</v>
      </c>
      <c r="H1388" s="1">
        <v>730</v>
      </c>
      <c r="I1388" s="1">
        <v>730</v>
      </c>
      <c r="J1388" s="1" t="s">
        <v>132</v>
      </c>
      <c r="K1388" s="8" t="s">
        <v>3662</v>
      </c>
      <c r="L1388" s="9" t="s">
        <v>12</v>
      </c>
      <c r="M1388" s="1" t="s">
        <v>4044</v>
      </c>
      <c r="N1388" s="1" t="s">
        <v>12</v>
      </c>
      <c r="O1388" s="1" t="s">
        <v>12</v>
      </c>
      <c r="P1388" s="1" t="s">
        <v>132</v>
      </c>
    </row>
    <row r="1389" spans="1:16" ht="14.25" customHeight="1" x14ac:dyDescent="0.3">
      <c r="A1389" s="1">
        <v>2019</v>
      </c>
      <c r="B1389" s="6">
        <v>1540</v>
      </c>
      <c r="C1389" s="1" t="s">
        <v>2278</v>
      </c>
      <c r="D1389" s="7">
        <v>4258</v>
      </c>
      <c r="E1389" s="1" t="s">
        <v>2287</v>
      </c>
      <c r="F1389" s="1" t="s">
        <v>4023</v>
      </c>
      <c r="G1389" s="1" t="s">
        <v>4019</v>
      </c>
      <c r="H1389" s="1">
        <v>730</v>
      </c>
      <c r="I1389" s="1">
        <v>730</v>
      </c>
      <c r="J1389" s="1" t="s">
        <v>132</v>
      </c>
      <c r="K1389" s="8" t="s">
        <v>4020</v>
      </c>
      <c r="L1389" s="9" t="s">
        <v>12</v>
      </c>
      <c r="M1389" s="1" t="s">
        <v>4044</v>
      </c>
      <c r="N1389" s="1" t="s">
        <v>12</v>
      </c>
      <c r="O1389" s="1" t="s">
        <v>12</v>
      </c>
      <c r="P1389" s="1" t="s">
        <v>132</v>
      </c>
    </row>
    <row r="1390" spans="1:16" ht="14.25" customHeight="1" x14ac:dyDescent="0.3">
      <c r="A1390" s="1">
        <v>2019</v>
      </c>
      <c r="B1390" s="1">
        <v>1550</v>
      </c>
      <c r="C1390" s="1" t="s">
        <v>2860</v>
      </c>
      <c r="D1390" s="1" t="s">
        <v>87</v>
      </c>
      <c r="E1390" s="1" t="s">
        <v>87</v>
      </c>
      <c r="F1390" s="1" t="s">
        <v>4051</v>
      </c>
      <c r="G1390" s="1" t="s">
        <v>4019</v>
      </c>
      <c r="H1390" s="1">
        <v>29520</v>
      </c>
      <c r="I1390" s="1">
        <v>29520</v>
      </c>
      <c r="J1390" s="1" t="s">
        <v>132</v>
      </c>
      <c r="K1390" s="1" t="s">
        <v>3662</v>
      </c>
      <c r="L1390" s="1" t="s">
        <v>132</v>
      </c>
      <c r="M1390" s="1" t="s">
        <v>132</v>
      </c>
      <c r="N1390" s="1" t="s">
        <v>132</v>
      </c>
      <c r="O1390" s="1" t="s">
        <v>132</v>
      </c>
      <c r="P1390" s="1" t="s">
        <v>132</v>
      </c>
    </row>
    <row r="1391" spans="1:16" ht="14.25" customHeight="1" x14ac:dyDescent="0.3">
      <c r="A1391" s="1">
        <v>2019</v>
      </c>
      <c r="B1391" s="6">
        <v>1550</v>
      </c>
      <c r="C1391" s="1" t="s">
        <v>2860</v>
      </c>
      <c r="D1391" s="7">
        <v>146</v>
      </c>
      <c r="E1391" s="1" t="s">
        <v>3199</v>
      </c>
      <c r="F1391" s="1" t="s">
        <v>4025</v>
      </c>
      <c r="G1391" s="1" t="s">
        <v>4019</v>
      </c>
      <c r="H1391" s="1">
        <v>29520</v>
      </c>
      <c r="I1391" s="1">
        <v>29520</v>
      </c>
      <c r="J1391" s="1" t="s">
        <v>132</v>
      </c>
      <c r="K1391" s="8" t="s">
        <v>3662</v>
      </c>
      <c r="L1391" s="9" t="s">
        <v>132</v>
      </c>
      <c r="M1391" s="1" t="s">
        <v>132</v>
      </c>
      <c r="N1391" s="1" t="s">
        <v>132</v>
      </c>
      <c r="O1391" s="1" t="s">
        <v>132</v>
      </c>
      <c r="P1391" s="1" t="s">
        <v>132</v>
      </c>
    </row>
    <row r="1392" spans="1:16" ht="14.25" customHeight="1" x14ac:dyDescent="0.3">
      <c r="A1392" s="1">
        <v>2019</v>
      </c>
      <c r="B1392" s="6">
        <v>1550</v>
      </c>
      <c r="C1392" s="1" t="s">
        <v>2860</v>
      </c>
      <c r="D1392" s="7">
        <v>473</v>
      </c>
      <c r="E1392" s="1" t="s">
        <v>3191</v>
      </c>
      <c r="F1392" s="1" t="s">
        <v>4031</v>
      </c>
      <c r="G1392" s="1" t="s">
        <v>4019</v>
      </c>
      <c r="H1392" s="1">
        <v>29520</v>
      </c>
      <c r="I1392" s="1">
        <v>29520</v>
      </c>
      <c r="J1392" s="1" t="s">
        <v>132</v>
      </c>
      <c r="K1392" s="8" t="s">
        <v>3662</v>
      </c>
      <c r="L1392" s="9" t="s">
        <v>132</v>
      </c>
      <c r="M1392" s="1" t="s">
        <v>132</v>
      </c>
      <c r="N1392" s="1" t="s">
        <v>132</v>
      </c>
      <c r="O1392" s="1" t="s">
        <v>132</v>
      </c>
      <c r="P1392" s="1" t="s">
        <v>132</v>
      </c>
    </row>
    <row r="1393" spans="1:16" ht="14.25" customHeight="1" x14ac:dyDescent="0.3">
      <c r="A1393" s="1">
        <v>2019</v>
      </c>
      <c r="B1393" s="6">
        <v>1550</v>
      </c>
      <c r="C1393" s="1" t="s">
        <v>2860</v>
      </c>
      <c r="D1393" s="7">
        <v>477</v>
      </c>
      <c r="E1393" s="1" t="s">
        <v>3221</v>
      </c>
      <c r="F1393" s="1" t="s">
        <v>4024</v>
      </c>
      <c r="G1393" s="1" t="s">
        <v>4019</v>
      </c>
      <c r="H1393" s="1">
        <v>29520</v>
      </c>
      <c r="I1393" s="1">
        <v>29520</v>
      </c>
      <c r="J1393" s="1" t="s">
        <v>12</v>
      </c>
      <c r="K1393" s="8" t="s">
        <v>4033</v>
      </c>
      <c r="L1393" s="9" t="s">
        <v>132</v>
      </c>
      <c r="M1393" s="1" t="s">
        <v>132</v>
      </c>
      <c r="N1393" s="1" t="s">
        <v>132</v>
      </c>
      <c r="O1393" s="1" t="s">
        <v>132</v>
      </c>
      <c r="P1393" s="1" t="s">
        <v>132</v>
      </c>
    </row>
    <row r="1394" spans="1:16" ht="14.25" customHeight="1" x14ac:dyDescent="0.3">
      <c r="A1394" s="1">
        <v>2019</v>
      </c>
      <c r="B1394" s="6">
        <v>1550</v>
      </c>
      <c r="C1394" s="1" t="s">
        <v>2860</v>
      </c>
      <c r="D1394" s="7">
        <v>490</v>
      </c>
      <c r="E1394" s="1" t="s">
        <v>3121</v>
      </c>
      <c r="F1394" s="1" t="s">
        <v>4024</v>
      </c>
      <c r="G1394" s="1" t="s">
        <v>4019</v>
      </c>
      <c r="H1394" s="1">
        <v>29520</v>
      </c>
      <c r="I1394" s="1">
        <v>29520</v>
      </c>
      <c r="J1394" s="1" t="s">
        <v>12</v>
      </c>
      <c r="K1394" s="8" t="s">
        <v>4033</v>
      </c>
      <c r="L1394" s="9" t="s">
        <v>132</v>
      </c>
      <c r="M1394" s="1" t="s">
        <v>132</v>
      </c>
      <c r="N1394" s="1" t="s">
        <v>132</v>
      </c>
      <c r="O1394" s="1" t="s">
        <v>132</v>
      </c>
      <c r="P1394" s="1" t="s">
        <v>132</v>
      </c>
    </row>
    <row r="1395" spans="1:16" ht="14.25" customHeight="1" x14ac:dyDescent="0.3">
      <c r="A1395" s="1">
        <v>2019</v>
      </c>
      <c r="B1395" s="6">
        <v>1550</v>
      </c>
      <c r="C1395" s="1" t="s">
        <v>2860</v>
      </c>
      <c r="D1395" s="7">
        <v>498</v>
      </c>
      <c r="E1395" s="1" t="s">
        <v>3127</v>
      </c>
      <c r="F1395" s="1" t="s">
        <v>4024</v>
      </c>
      <c r="G1395" s="1" t="s">
        <v>4019</v>
      </c>
      <c r="H1395" s="1">
        <v>29520</v>
      </c>
      <c r="I1395" s="1">
        <v>29520</v>
      </c>
      <c r="J1395" s="1" t="s">
        <v>12</v>
      </c>
      <c r="K1395" s="8" t="s">
        <v>4033</v>
      </c>
      <c r="L1395" s="9" t="s">
        <v>132</v>
      </c>
      <c r="M1395" s="1" t="s">
        <v>132</v>
      </c>
      <c r="N1395" s="1" t="s">
        <v>132</v>
      </c>
      <c r="O1395" s="1" t="s">
        <v>132</v>
      </c>
      <c r="P1395" s="1" t="s">
        <v>132</v>
      </c>
    </row>
    <row r="1396" spans="1:16" ht="14.25" customHeight="1" x14ac:dyDescent="0.3">
      <c r="A1396" s="1">
        <v>2019</v>
      </c>
      <c r="B1396" s="6">
        <v>1550</v>
      </c>
      <c r="C1396" s="1" t="s">
        <v>2860</v>
      </c>
      <c r="D1396" s="7">
        <v>612</v>
      </c>
      <c r="E1396" s="1" t="s">
        <v>3123</v>
      </c>
      <c r="F1396" s="1" t="s">
        <v>4024</v>
      </c>
      <c r="G1396" s="1" t="s">
        <v>4019</v>
      </c>
      <c r="H1396" s="1">
        <v>29520</v>
      </c>
      <c r="I1396" s="1">
        <v>29520</v>
      </c>
      <c r="J1396" s="1" t="s">
        <v>12</v>
      </c>
      <c r="K1396" s="8" t="s">
        <v>4033</v>
      </c>
      <c r="L1396" s="9" t="s">
        <v>132</v>
      </c>
      <c r="M1396" s="1" t="s">
        <v>132</v>
      </c>
      <c r="N1396" s="1" t="s">
        <v>132</v>
      </c>
      <c r="O1396" s="1" t="s">
        <v>132</v>
      </c>
      <c r="P1396" s="1" t="s">
        <v>132</v>
      </c>
    </row>
    <row r="1397" spans="1:16" ht="14.25" customHeight="1" x14ac:dyDescent="0.3">
      <c r="A1397" s="1">
        <v>2019</v>
      </c>
      <c r="B1397" s="6">
        <v>1550</v>
      </c>
      <c r="C1397" s="1" t="s">
        <v>2860</v>
      </c>
      <c r="D1397" s="7">
        <v>678</v>
      </c>
      <c r="E1397" s="1" t="s">
        <v>3125</v>
      </c>
      <c r="F1397" s="1" t="s">
        <v>4024</v>
      </c>
      <c r="G1397" s="1" t="s">
        <v>4019</v>
      </c>
      <c r="H1397" s="1">
        <v>29520</v>
      </c>
      <c r="I1397" s="1">
        <v>29520</v>
      </c>
      <c r="J1397" s="1" t="s">
        <v>12</v>
      </c>
      <c r="K1397" s="8" t="s">
        <v>4033</v>
      </c>
      <c r="L1397" s="9" t="s">
        <v>132</v>
      </c>
      <c r="M1397" s="1" t="s">
        <v>132</v>
      </c>
      <c r="N1397" s="1" t="s">
        <v>132</v>
      </c>
      <c r="O1397" s="1" t="s">
        <v>132</v>
      </c>
      <c r="P1397" s="1" t="s">
        <v>132</v>
      </c>
    </row>
    <row r="1398" spans="1:16" ht="14.25" customHeight="1" x14ac:dyDescent="0.3">
      <c r="A1398" s="1">
        <v>2019</v>
      </c>
      <c r="B1398" s="6">
        <v>1550</v>
      </c>
      <c r="C1398" s="1" t="s">
        <v>2860</v>
      </c>
      <c r="D1398" s="7">
        <v>766</v>
      </c>
      <c r="E1398" s="1" t="s">
        <v>431</v>
      </c>
      <c r="F1398" s="1" t="s">
        <v>4024</v>
      </c>
      <c r="G1398" s="1" t="s">
        <v>4019</v>
      </c>
      <c r="H1398" s="1">
        <v>29520</v>
      </c>
      <c r="I1398" s="1">
        <v>29520</v>
      </c>
      <c r="J1398" s="1" t="s">
        <v>12</v>
      </c>
      <c r="K1398" s="8" t="s">
        <v>4033</v>
      </c>
      <c r="L1398" s="9" t="s">
        <v>132</v>
      </c>
      <c r="M1398" s="1" t="s">
        <v>132</v>
      </c>
      <c r="N1398" s="1" t="s">
        <v>132</v>
      </c>
      <c r="O1398" s="1" t="s">
        <v>132</v>
      </c>
      <c r="P1398" s="1" t="s">
        <v>132</v>
      </c>
    </row>
    <row r="1399" spans="1:16" ht="14.25" customHeight="1" x14ac:dyDescent="0.3">
      <c r="A1399" s="1">
        <v>2019</v>
      </c>
      <c r="B1399" s="6">
        <v>1550</v>
      </c>
      <c r="C1399" s="1" t="s">
        <v>2860</v>
      </c>
      <c r="D1399" s="7">
        <v>892</v>
      </c>
      <c r="E1399" s="1" t="s">
        <v>3129</v>
      </c>
      <c r="F1399" s="1" t="s">
        <v>4025</v>
      </c>
      <c r="G1399" s="1" t="s">
        <v>4019</v>
      </c>
      <c r="H1399" s="1">
        <v>29520</v>
      </c>
      <c r="I1399" s="1">
        <v>29520</v>
      </c>
      <c r="J1399" s="1" t="s">
        <v>132</v>
      </c>
      <c r="K1399" s="8" t="s">
        <v>3662</v>
      </c>
      <c r="L1399" s="9" t="s">
        <v>132</v>
      </c>
      <c r="M1399" s="1" t="s">
        <v>132</v>
      </c>
      <c r="N1399" s="1" t="s">
        <v>132</v>
      </c>
      <c r="O1399" s="1" t="s">
        <v>132</v>
      </c>
      <c r="P1399" s="1" t="s">
        <v>132</v>
      </c>
    </row>
    <row r="1400" spans="1:16" ht="14.25" customHeight="1" x14ac:dyDescent="0.3">
      <c r="A1400" s="1">
        <v>2019</v>
      </c>
      <c r="B1400" s="6">
        <v>1550</v>
      </c>
      <c r="C1400" s="1" t="s">
        <v>2860</v>
      </c>
      <c r="D1400" s="7">
        <v>898</v>
      </c>
      <c r="E1400" s="1" t="s">
        <v>3131</v>
      </c>
      <c r="F1400" s="1" t="s">
        <v>4026</v>
      </c>
      <c r="G1400" s="1" t="s">
        <v>4019</v>
      </c>
      <c r="H1400" s="1">
        <v>29520</v>
      </c>
      <c r="I1400" s="1">
        <v>29520</v>
      </c>
      <c r="J1400" s="1" t="s">
        <v>12</v>
      </c>
      <c r="K1400" s="8" t="s">
        <v>4033</v>
      </c>
      <c r="L1400" s="9" t="s">
        <v>132</v>
      </c>
      <c r="M1400" s="1" t="s">
        <v>132</v>
      </c>
      <c r="N1400" s="1" t="s">
        <v>132</v>
      </c>
      <c r="O1400" s="1" t="s">
        <v>132</v>
      </c>
      <c r="P1400" s="1" t="s">
        <v>132</v>
      </c>
    </row>
    <row r="1401" spans="1:16" ht="14.25" customHeight="1" x14ac:dyDescent="0.3">
      <c r="A1401" s="1">
        <v>2019</v>
      </c>
      <c r="B1401" s="6">
        <v>1550</v>
      </c>
      <c r="C1401" s="1" t="s">
        <v>2860</v>
      </c>
      <c r="D1401" s="7">
        <v>1186</v>
      </c>
      <c r="E1401" s="1" t="s">
        <v>3133</v>
      </c>
      <c r="F1401" s="1" t="s">
        <v>4024</v>
      </c>
      <c r="G1401" s="1" t="s">
        <v>4019</v>
      </c>
      <c r="H1401" s="1">
        <v>29520</v>
      </c>
      <c r="I1401" s="1">
        <v>29520</v>
      </c>
      <c r="J1401" s="1" t="s">
        <v>12</v>
      </c>
      <c r="K1401" s="8" t="s">
        <v>4033</v>
      </c>
      <c r="L1401" s="9" t="s">
        <v>132</v>
      </c>
      <c r="M1401" s="1" t="s">
        <v>132</v>
      </c>
      <c r="N1401" s="1" t="s">
        <v>132</v>
      </c>
      <c r="O1401" s="1" t="s">
        <v>132</v>
      </c>
      <c r="P1401" s="1" t="s">
        <v>132</v>
      </c>
    </row>
    <row r="1402" spans="1:16" ht="14.25" customHeight="1" x14ac:dyDescent="0.3">
      <c r="A1402" s="1">
        <v>2019</v>
      </c>
      <c r="B1402" s="6">
        <v>1550</v>
      </c>
      <c r="C1402" s="1" t="s">
        <v>2860</v>
      </c>
      <c r="D1402" s="7">
        <v>1190</v>
      </c>
      <c r="E1402" s="1" t="s">
        <v>3135</v>
      </c>
      <c r="F1402" s="1" t="s">
        <v>4025</v>
      </c>
      <c r="G1402" s="1" t="s">
        <v>4019</v>
      </c>
      <c r="H1402" s="1">
        <v>29520</v>
      </c>
      <c r="I1402" s="1">
        <v>29520</v>
      </c>
      <c r="J1402" s="1" t="s">
        <v>12</v>
      </c>
      <c r="K1402" s="8" t="s">
        <v>4033</v>
      </c>
      <c r="L1402" s="9" t="s">
        <v>132</v>
      </c>
      <c r="M1402" s="1" t="s">
        <v>132</v>
      </c>
      <c r="N1402" s="1" t="s">
        <v>132</v>
      </c>
      <c r="O1402" s="1" t="s">
        <v>132</v>
      </c>
      <c r="P1402" s="1" t="s">
        <v>132</v>
      </c>
    </row>
    <row r="1403" spans="1:16" ht="14.25" customHeight="1" x14ac:dyDescent="0.3">
      <c r="A1403" s="1">
        <v>2019</v>
      </c>
      <c r="B1403" s="6">
        <v>1550</v>
      </c>
      <c r="C1403" s="1" t="s">
        <v>2860</v>
      </c>
      <c r="D1403" s="7">
        <v>1917</v>
      </c>
      <c r="E1403" s="1" t="s">
        <v>2861</v>
      </c>
      <c r="F1403" s="1" t="s">
        <v>4039</v>
      </c>
      <c r="G1403" s="1" t="s">
        <v>4022</v>
      </c>
      <c r="H1403" s="1">
        <v>29520</v>
      </c>
      <c r="I1403" s="1">
        <v>29520</v>
      </c>
      <c r="J1403" s="1" t="s">
        <v>132</v>
      </c>
      <c r="K1403" s="8" t="s">
        <v>4020</v>
      </c>
      <c r="L1403" s="9" t="s">
        <v>132</v>
      </c>
      <c r="M1403" s="1" t="s">
        <v>132</v>
      </c>
      <c r="N1403" s="1" t="s">
        <v>132</v>
      </c>
      <c r="O1403" s="1" t="s">
        <v>132</v>
      </c>
      <c r="P1403" s="1" t="s">
        <v>132</v>
      </c>
    </row>
    <row r="1404" spans="1:16" ht="14.25" customHeight="1" x14ac:dyDescent="0.3">
      <c r="A1404" s="1">
        <v>2019</v>
      </c>
      <c r="B1404" s="6">
        <v>1550</v>
      </c>
      <c r="C1404" s="1" t="s">
        <v>2860</v>
      </c>
      <c r="D1404" s="7">
        <v>2298</v>
      </c>
      <c r="E1404" s="1" t="s">
        <v>3141</v>
      </c>
      <c r="F1404" s="1" t="s">
        <v>4024</v>
      </c>
      <c r="G1404" s="1" t="s">
        <v>4019</v>
      </c>
      <c r="H1404" s="1">
        <v>29520</v>
      </c>
      <c r="I1404" s="1">
        <v>29520</v>
      </c>
      <c r="J1404" s="1" t="s">
        <v>132</v>
      </c>
      <c r="K1404" s="8" t="s">
        <v>3662</v>
      </c>
      <c r="L1404" s="9" t="s">
        <v>132</v>
      </c>
      <c r="M1404" s="1" t="s">
        <v>132</v>
      </c>
      <c r="N1404" s="1" t="s">
        <v>132</v>
      </c>
      <c r="O1404" s="1" t="s">
        <v>132</v>
      </c>
      <c r="P1404" s="1" t="s">
        <v>132</v>
      </c>
    </row>
    <row r="1405" spans="1:16" ht="14.25" customHeight="1" x14ac:dyDescent="0.3">
      <c r="A1405" s="1">
        <v>2019</v>
      </c>
      <c r="B1405" s="6">
        <v>1550</v>
      </c>
      <c r="C1405" s="1" t="s">
        <v>2860</v>
      </c>
      <c r="D1405" s="7">
        <v>3046</v>
      </c>
      <c r="E1405" s="1" t="s">
        <v>3145</v>
      </c>
      <c r="F1405" s="1" t="s">
        <v>4025</v>
      </c>
      <c r="G1405" s="1" t="s">
        <v>4019</v>
      </c>
      <c r="H1405" s="1">
        <v>29520</v>
      </c>
      <c r="I1405" s="1">
        <v>29520</v>
      </c>
      <c r="J1405" s="1" t="s">
        <v>132</v>
      </c>
      <c r="K1405" s="8" t="s">
        <v>3662</v>
      </c>
      <c r="L1405" s="9" t="s">
        <v>132</v>
      </c>
      <c r="M1405" s="1" t="s">
        <v>132</v>
      </c>
      <c r="N1405" s="1" t="s">
        <v>132</v>
      </c>
      <c r="O1405" s="1" t="s">
        <v>132</v>
      </c>
      <c r="P1405" s="1" t="s">
        <v>132</v>
      </c>
    </row>
    <row r="1406" spans="1:16" ht="14.25" customHeight="1" x14ac:dyDescent="0.3">
      <c r="A1406" s="1">
        <v>2019</v>
      </c>
      <c r="B1406" s="6">
        <v>1550</v>
      </c>
      <c r="C1406" s="1" t="s">
        <v>2860</v>
      </c>
      <c r="D1406" s="7">
        <v>3105</v>
      </c>
      <c r="E1406" s="1" t="s">
        <v>3149</v>
      </c>
      <c r="F1406" s="1" t="s">
        <v>4025</v>
      </c>
      <c r="G1406" s="1" t="s">
        <v>4019</v>
      </c>
      <c r="H1406" s="1">
        <v>29520</v>
      </c>
      <c r="I1406" s="1">
        <v>29520</v>
      </c>
      <c r="J1406" s="1" t="s">
        <v>12</v>
      </c>
      <c r="K1406" s="8" t="s">
        <v>4033</v>
      </c>
      <c r="L1406" s="9" t="s">
        <v>132</v>
      </c>
      <c r="M1406" s="1" t="s">
        <v>132</v>
      </c>
      <c r="N1406" s="1" t="s">
        <v>132</v>
      </c>
      <c r="O1406" s="1" t="s">
        <v>132</v>
      </c>
      <c r="P1406" s="1" t="s">
        <v>132</v>
      </c>
    </row>
    <row r="1407" spans="1:16" ht="14.25" customHeight="1" x14ac:dyDescent="0.3">
      <c r="A1407" s="1">
        <v>2019</v>
      </c>
      <c r="B1407" s="6">
        <v>1550</v>
      </c>
      <c r="C1407" s="1" t="s">
        <v>2860</v>
      </c>
      <c r="D1407" s="7">
        <v>3242</v>
      </c>
      <c r="E1407" s="1" t="s">
        <v>3147</v>
      </c>
      <c r="F1407" s="1" t="s">
        <v>4025</v>
      </c>
      <c r="G1407" s="1" t="s">
        <v>4019</v>
      </c>
      <c r="H1407" s="1">
        <v>29520</v>
      </c>
      <c r="I1407" s="1">
        <v>29520</v>
      </c>
      <c r="J1407" s="1" t="s">
        <v>132</v>
      </c>
      <c r="K1407" s="8" t="s">
        <v>3662</v>
      </c>
      <c r="L1407" s="9" t="s">
        <v>132</v>
      </c>
      <c r="M1407" s="1" t="s">
        <v>132</v>
      </c>
      <c r="N1407" s="1" t="s">
        <v>132</v>
      </c>
      <c r="O1407" s="1" t="s">
        <v>132</v>
      </c>
      <c r="P1407" s="1" t="s">
        <v>132</v>
      </c>
    </row>
    <row r="1408" spans="1:16" ht="14.25" customHeight="1" x14ac:dyDescent="0.3">
      <c r="A1408" s="1">
        <v>2019</v>
      </c>
      <c r="B1408" s="6">
        <v>1550</v>
      </c>
      <c r="C1408" s="1" t="s">
        <v>2860</v>
      </c>
      <c r="D1408" s="7">
        <v>3760</v>
      </c>
      <c r="E1408" s="1" t="s">
        <v>3137</v>
      </c>
      <c r="F1408" s="1" t="s">
        <v>4030</v>
      </c>
      <c r="G1408" s="1" t="s">
        <v>4019</v>
      </c>
      <c r="H1408" s="1">
        <v>29520</v>
      </c>
      <c r="I1408" s="1">
        <v>29520</v>
      </c>
      <c r="J1408" s="1" t="s">
        <v>12</v>
      </c>
      <c r="K1408" s="8" t="s">
        <v>4033</v>
      </c>
      <c r="L1408" s="9" t="s">
        <v>132</v>
      </c>
      <c r="M1408" s="1" t="s">
        <v>132</v>
      </c>
      <c r="N1408" s="1" t="s">
        <v>132</v>
      </c>
      <c r="O1408" s="1" t="s">
        <v>132</v>
      </c>
      <c r="P1408" s="1" t="s">
        <v>132</v>
      </c>
    </row>
    <row r="1409" spans="1:16" ht="14.25" customHeight="1" x14ac:dyDescent="0.3">
      <c r="A1409" s="1">
        <v>2019</v>
      </c>
      <c r="B1409" s="6">
        <v>1550</v>
      </c>
      <c r="C1409" s="1" t="s">
        <v>2860</v>
      </c>
      <c r="D1409" s="7">
        <v>3787</v>
      </c>
      <c r="E1409" s="1" t="s">
        <v>3151</v>
      </c>
      <c r="F1409" s="1" t="s">
        <v>4024</v>
      </c>
      <c r="G1409" s="1" t="s">
        <v>4019</v>
      </c>
      <c r="H1409" s="1">
        <v>29520</v>
      </c>
      <c r="I1409" s="1">
        <v>29520</v>
      </c>
      <c r="J1409" s="1" t="s">
        <v>12</v>
      </c>
      <c r="K1409" s="8" t="s">
        <v>4033</v>
      </c>
      <c r="L1409" s="9" t="s">
        <v>132</v>
      </c>
      <c r="M1409" s="1" t="s">
        <v>132</v>
      </c>
      <c r="N1409" s="1" t="s">
        <v>132</v>
      </c>
      <c r="O1409" s="1" t="s">
        <v>132</v>
      </c>
      <c r="P1409" s="1" t="s">
        <v>132</v>
      </c>
    </row>
    <row r="1410" spans="1:16" ht="14.25" customHeight="1" x14ac:dyDescent="0.3">
      <c r="A1410" s="1">
        <v>2019</v>
      </c>
      <c r="B1410" s="6">
        <v>1550</v>
      </c>
      <c r="C1410" s="1" t="s">
        <v>2860</v>
      </c>
      <c r="D1410" s="7">
        <v>4282</v>
      </c>
      <c r="E1410" s="1" t="s">
        <v>3153</v>
      </c>
      <c r="F1410" s="1" t="s">
        <v>4024</v>
      </c>
      <c r="G1410" s="1" t="s">
        <v>4019</v>
      </c>
      <c r="H1410" s="1">
        <v>29520</v>
      </c>
      <c r="I1410" s="1">
        <v>29520</v>
      </c>
      <c r="J1410" s="1" t="s">
        <v>132</v>
      </c>
      <c r="K1410" s="8" t="s">
        <v>3662</v>
      </c>
      <c r="L1410" s="9" t="s">
        <v>132</v>
      </c>
      <c r="M1410" s="1" t="s">
        <v>132</v>
      </c>
      <c r="N1410" s="1" t="s">
        <v>132</v>
      </c>
      <c r="O1410" s="1" t="s">
        <v>132</v>
      </c>
      <c r="P1410" s="1" t="s">
        <v>132</v>
      </c>
    </row>
    <row r="1411" spans="1:16" ht="14.25" customHeight="1" x14ac:dyDescent="0.3">
      <c r="A1411" s="1">
        <v>2019</v>
      </c>
      <c r="B1411" s="6">
        <v>1550</v>
      </c>
      <c r="C1411" s="1" t="s">
        <v>2860</v>
      </c>
      <c r="D1411" s="7">
        <v>4456</v>
      </c>
      <c r="E1411" s="1" t="s">
        <v>1367</v>
      </c>
      <c r="F1411" s="1" t="s">
        <v>4024</v>
      </c>
      <c r="G1411" s="1" t="s">
        <v>4019</v>
      </c>
      <c r="H1411" s="1">
        <v>29520</v>
      </c>
      <c r="I1411" s="1">
        <v>29520</v>
      </c>
      <c r="J1411" s="1" t="s">
        <v>12</v>
      </c>
      <c r="K1411" s="8" t="s">
        <v>4033</v>
      </c>
      <c r="L1411" s="9" t="s">
        <v>132</v>
      </c>
      <c r="M1411" s="1" t="s">
        <v>132</v>
      </c>
      <c r="N1411" s="1" t="s">
        <v>132</v>
      </c>
      <c r="O1411" s="1" t="s">
        <v>132</v>
      </c>
      <c r="P1411" s="1" t="s">
        <v>132</v>
      </c>
    </row>
    <row r="1412" spans="1:16" ht="14.25" customHeight="1" x14ac:dyDescent="0.3">
      <c r="A1412" s="1">
        <v>2019</v>
      </c>
      <c r="B1412" s="6">
        <v>1550</v>
      </c>
      <c r="C1412" s="1" t="s">
        <v>2860</v>
      </c>
      <c r="D1412" s="7">
        <v>4698</v>
      </c>
      <c r="E1412" s="1" t="s">
        <v>3155</v>
      </c>
      <c r="F1412" s="1" t="s">
        <v>4025</v>
      </c>
      <c r="G1412" s="1" t="s">
        <v>4019</v>
      </c>
      <c r="H1412" s="1">
        <v>29520</v>
      </c>
      <c r="I1412" s="1">
        <v>29520</v>
      </c>
      <c r="J1412" s="1" t="s">
        <v>12</v>
      </c>
      <c r="K1412" s="8" t="s">
        <v>4033</v>
      </c>
      <c r="L1412" s="9" t="s">
        <v>132</v>
      </c>
      <c r="M1412" s="1" t="s">
        <v>132</v>
      </c>
      <c r="N1412" s="1" t="s">
        <v>132</v>
      </c>
      <c r="O1412" s="1" t="s">
        <v>132</v>
      </c>
      <c r="P1412" s="1" t="s">
        <v>132</v>
      </c>
    </row>
    <row r="1413" spans="1:16" ht="14.25" customHeight="1" x14ac:dyDescent="0.3">
      <c r="A1413" s="1">
        <v>2019</v>
      </c>
      <c r="B1413" s="6">
        <v>1550</v>
      </c>
      <c r="C1413" s="1" t="s">
        <v>2860</v>
      </c>
      <c r="D1413" s="7">
        <v>4793</v>
      </c>
      <c r="E1413" s="1" t="s">
        <v>3157</v>
      </c>
      <c r="F1413" s="1" t="s">
        <v>4024</v>
      </c>
      <c r="G1413" s="1" t="s">
        <v>4019</v>
      </c>
      <c r="H1413" s="1">
        <v>29520</v>
      </c>
      <c r="I1413" s="1">
        <v>29520</v>
      </c>
      <c r="J1413" s="1" t="s">
        <v>12</v>
      </c>
      <c r="K1413" s="8" t="s">
        <v>4033</v>
      </c>
      <c r="L1413" s="9" t="s">
        <v>132</v>
      </c>
      <c r="M1413" s="1" t="s">
        <v>132</v>
      </c>
      <c r="N1413" s="1" t="s">
        <v>132</v>
      </c>
      <c r="O1413" s="1" t="s">
        <v>132</v>
      </c>
      <c r="P1413" s="1" t="s">
        <v>132</v>
      </c>
    </row>
    <row r="1414" spans="1:16" ht="14.25" customHeight="1" x14ac:dyDescent="0.3">
      <c r="A1414" s="1">
        <v>2019</v>
      </c>
      <c r="B1414" s="6">
        <v>1550</v>
      </c>
      <c r="C1414" s="1" t="s">
        <v>2860</v>
      </c>
      <c r="D1414" s="7">
        <v>5014</v>
      </c>
      <c r="E1414" s="1" t="s">
        <v>3159</v>
      </c>
      <c r="F1414" s="1" t="s">
        <v>4024</v>
      </c>
      <c r="G1414" s="1" t="s">
        <v>4019</v>
      </c>
      <c r="H1414" s="1">
        <v>29520</v>
      </c>
      <c r="I1414" s="1">
        <v>29520</v>
      </c>
      <c r="J1414" s="1" t="s">
        <v>132</v>
      </c>
      <c r="K1414" s="8" t="s">
        <v>3662</v>
      </c>
      <c r="L1414" s="9" t="s">
        <v>132</v>
      </c>
      <c r="M1414" s="1" t="s">
        <v>132</v>
      </c>
      <c r="N1414" s="1" t="s">
        <v>132</v>
      </c>
      <c r="O1414" s="1" t="s">
        <v>132</v>
      </c>
      <c r="P1414" s="1" t="s">
        <v>132</v>
      </c>
    </row>
    <row r="1415" spans="1:16" ht="14.25" customHeight="1" x14ac:dyDescent="0.3">
      <c r="A1415" s="1">
        <v>2019</v>
      </c>
      <c r="B1415" s="6">
        <v>1550</v>
      </c>
      <c r="C1415" s="1" t="s">
        <v>2860</v>
      </c>
      <c r="D1415" s="7">
        <v>5068</v>
      </c>
      <c r="E1415" s="1" t="s">
        <v>3161</v>
      </c>
      <c r="F1415" s="1" t="s">
        <v>4024</v>
      </c>
      <c r="G1415" s="1" t="s">
        <v>4019</v>
      </c>
      <c r="H1415" s="1">
        <v>29520</v>
      </c>
      <c r="I1415" s="1">
        <v>29520</v>
      </c>
      <c r="J1415" s="1" t="s">
        <v>12</v>
      </c>
      <c r="K1415" s="8" t="s">
        <v>4033</v>
      </c>
      <c r="L1415" s="9" t="s">
        <v>132</v>
      </c>
      <c r="M1415" s="1" t="s">
        <v>132</v>
      </c>
      <c r="N1415" s="1" t="s">
        <v>132</v>
      </c>
      <c r="O1415" s="1" t="s">
        <v>132</v>
      </c>
      <c r="P1415" s="1" t="s">
        <v>132</v>
      </c>
    </row>
    <row r="1416" spans="1:16" ht="14.25" customHeight="1" x14ac:dyDescent="0.3">
      <c r="A1416" s="1">
        <v>2019</v>
      </c>
      <c r="B1416" s="6">
        <v>1550</v>
      </c>
      <c r="C1416" s="1" t="s">
        <v>2860</v>
      </c>
      <c r="D1416" s="7">
        <v>5120</v>
      </c>
      <c r="E1416" s="1" t="s">
        <v>3163</v>
      </c>
      <c r="F1416" s="1" t="s">
        <v>4024</v>
      </c>
      <c r="G1416" s="1" t="s">
        <v>4019</v>
      </c>
      <c r="H1416" s="1">
        <v>29520</v>
      </c>
      <c r="I1416" s="1">
        <v>29520</v>
      </c>
      <c r="J1416" s="1" t="s">
        <v>12</v>
      </c>
      <c r="K1416" s="8" t="s">
        <v>4033</v>
      </c>
      <c r="L1416" s="9" t="s">
        <v>132</v>
      </c>
      <c r="M1416" s="1" t="s">
        <v>132</v>
      </c>
      <c r="N1416" s="1" t="s">
        <v>132</v>
      </c>
      <c r="O1416" s="1" t="s">
        <v>132</v>
      </c>
      <c r="P1416" s="1" t="s">
        <v>132</v>
      </c>
    </row>
    <row r="1417" spans="1:16" ht="14.25" customHeight="1" x14ac:dyDescent="0.3">
      <c r="A1417" s="1">
        <v>2019</v>
      </c>
      <c r="B1417" s="6">
        <v>1550</v>
      </c>
      <c r="C1417" s="1" t="s">
        <v>2860</v>
      </c>
      <c r="D1417" s="7">
        <v>5168</v>
      </c>
      <c r="E1417" s="1" t="s">
        <v>3165</v>
      </c>
      <c r="F1417" s="1" t="s">
        <v>4025</v>
      </c>
      <c r="G1417" s="1" t="s">
        <v>4019</v>
      </c>
      <c r="H1417" s="1">
        <v>29520</v>
      </c>
      <c r="I1417" s="1">
        <v>29520</v>
      </c>
      <c r="J1417" s="1" t="s">
        <v>132</v>
      </c>
      <c r="K1417" s="8" t="s">
        <v>3662</v>
      </c>
      <c r="L1417" s="9" t="s">
        <v>132</v>
      </c>
      <c r="M1417" s="1" t="s">
        <v>132</v>
      </c>
      <c r="N1417" s="1" t="s">
        <v>132</v>
      </c>
      <c r="O1417" s="1" t="s">
        <v>132</v>
      </c>
      <c r="P1417" s="1" t="s">
        <v>132</v>
      </c>
    </row>
    <row r="1418" spans="1:16" ht="14.25" customHeight="1" x14ac:dyDescent="0.3">
      <c r="A1418" s="1">
        <v>2019</v>
      </c>
      <c r="B1418" s="6">
        <v>1550</v>
      </c>
      <c r="C1418" s="1" t="s">
        <v>2860</v>
      </c>
      <c r="D1418" s="7">
        <v>5196</v>
      </c>
      <c r="E1418" s="1" t="s">
        <v>3167</v>
      </c>
      <c r="F1418" s="1" t="s">
        <v>4024</v>
      </c>
      <c r="G1418" s="1" t="s">
        <v>4019</v>
      </c>
      <c r="H1418" s="1">
        <v>29520</v>
      </c>
      <c r="I1418" s="1">
        <v>29520</v>
      </c>
      <c r="J1418" s="1" t="s">
        <v>12</v>
      </c>
      <c r="K1418" s="8" t="s">
        <v>4033</v>
      </c>
      <c r="L1418" s="9" t="s">
        <v>132</v>
      </c>
      <c r="M1418" s="1" t="s">
        <v>132</v>
      </c>
      <c r="N1418" s="1" t="s">
        <v>132</v>
      </c>
      <c r="O1418" s="1" t="s">
        <v>132</v>
      </c>
      <c r="P1418" s="1" t="s">
        <v>132</v>
      </c>
    </row>
    <row r="1419" spans="1:16" ht="14.25" customHeight="1" x14ac:dyDescent="0.3">
      <c r="A1419" s="1">
        <v>2019</v>
      </c>
      <c r="B1419" s="6">
        <v>1550</v>
      </c>
      <c r="C1419" s="1" t="s">
        <v>4097</v>
      </c>
      <c r="D1419" s="7">
        <v>5234</v>
      </c>
      <c r="E1419" s="1" t="s">
        <v>3169</v>
      </c>
      <c r="F1419" s="1" t="s">
        <v>4055</v>
      </c>
      <c r="G1419" s="1" t="s">
        <v>4019</v>
      </c>
      <c r="H1419" s="1">
        <v>29520</v>
      </c>
      <c r="I1419" s="1">
        <v>29520</v>
      </c>
      <c r="J1419" s="1" t="s">
        <v>12</v>
      </c>
      <c r="K1419" s="8" t="s">
        <v>4033</v>
      </c>
      <c r="L1419" s="9" t="s">
        <v>132</v>
      </c>
      <c r="M1419" s="1" t="s">
        <v>132</v>
      </c>
      <c r="N1419" s="1" t="s">
        <v>132</v>
      </c>
      <c r="O1419" s="1" t="s">
        <v>132</v>
      </c>
      <c r="P1419" s="1" t="s">
        <v>132</v>
      </c>
    </row>
    <row r="1420" spans="1:16" ht="14.25" customHeight="1" x14ac:dyDescent="0.3">
      <c r="A1420" s="1">
        <v>2019</v>
      </c>
      <c r="B1420" s="6">
        <v>1550</v>
      </c>
      <c r="C1420" s="1" t="s">
        <v>2860</v>
      </c>
      <c r="D1420" s="7">
        <v>5292</v>
      </c>
      <c r="E1420" s="1" t="s">
        <v>3171</v>
      </c>
      <c r="F1420" s="1" t="s">
        <v>4024</v>
      </c>
      <c r="G1420" s="1" t="s">
        <v>4019</v>
      </c>
      <c r="H1420" s="1">
        <v>29520</v>
      </c>
      <c r="I1420" s="1">
        <v>29520</v>
      </c>
      <c r="J1420" s="1" t="s">
        <v>12</v>
      </c>
      <c r="K1420" s="8" t="s">
        <v>4033</v>
      </c>
      <c r="L1420" s="9" t="s">
        <v>132</v>
      </c>
      <c r="M1420" s="1" t="s">
        <v>132</v>
      </c>
      <c r="N1420" s="1" t="s">
        <v>132</v>
      </c>
      <c r="O1420" s="1" t="s">
        <v>132</v>
      </c>
      <c r="P1420" s="1" t="s">
        <v>132</v>
      </c>
    </row>
    <row r="1421" spans="1:16" ht="14.25" customHeight="1" x14ac:dyDescent="0.3">
      <c r="A1421" s="1">
        <v>2019</v>
      </c>
      <c r="B1421" s="6">
        <v>1550</v>
      </c>
      <c r="C1421" s="1" t="s">
        <v>2860</v>
      </c>
      <c r="D1421" s="7">
        <v>5688</v>
      </c>
      <c r="E1421" s="1" t="s">
        <v>3173</v>
      </c>
      <c r="F1421" s="1" t="s">
        <v>4024</v>
      </c>
      <c r="G1421" s="1" t="s">
        <v>4019</v>
      </c>
      <c r="H1421" s="1">
        <v>29520</v>
      </c>
      <c r="I1421" s="1">
        <v>29520</v>
      </c>
      <c r="J1421" s="1" t="s">
        <v>132</v>
      </c>
      <c r="K1421" s="8" t="s">
        <v>3662</v>
      </c>
      <c r="L1421" s="9" t="s">
        <v>132</v>
      </c>
      <c r="M1421" s="1" t="s">
        <v>132</v>
      </c>
      <c r="N1421" s="1" t="s">
        <v>132</v>
      </c>
      <c r="O1421" s="1" t="s">
        <v>132</v>
      </c>
      <c r="P1421" s="1" t="s">
        <v>132</v>
      </c>
    </row>
    <row r="1422" spans="1:16" ht="14.25" customHeight="1" x14ac:dyDescent="0.3">
      <c r="A1422" s="1">
        <v>2019</v>
      </c>
      <c r="B1422" s="6">
        <v>1550</v>
      </c>
      <c r="C1422" s="1" t="s">
        <v>2860</v>
      </c>
      <c r="D1422" s="7">
        <v>5917</v>
      </c>
      <c r="E1422" s="1" t="s">
        <v>3175</v>
      </c>
      <c r="F1422" s="1" t="s">
        <v>4024</v>
      </c>
      <c r="G1422" s="1" t="s">
        <v>4019</v>
      </c>
      <c r="H1422" s="1">
        <v>29520</v>
      </c>
      <c r="I1422" s="1">
        <v>29520</v>
      </c>
      <c r="J1422" s="1" t="s">
        <v>132</v>
      </c>
      <c r="K1422" s="8" t="s">
        <v>3662</v>
      </c>
      <c r="L1422" s="9" t="s">
        <v>132</v>
      </c>
      <c r="M1422" s="1" t="s">
        <v>132</v>
      </c>
      <c r="N1422" s="1" t="s">
        <v>132</v>
      </c>
      <c r="O1422" s="1" t="s">
        <v>132</v>
      </c>
      <c r="P1422" s="1" t="s">
        <v>132</v>
      </c>
    </row>
    <row r="1423" spans="1:16" ht="14.25" customHeight="1" x14ac:dyDescent="0.3">
      <c r="A1423" s="1">
        <v>2019</v>
      </c>
      <c r="B1423" s="6">
        <v>1550</v>
      </c>
      <c r="C1423" s="1" t="s">
        <v>2860</v>
      </c>
      <c r="D1423" s="7">
        <v>6476</v>
      </c>
      <c r="E1423" s="1" t="s">
        <v>3177</v>
      </c>
      <c r="F1423" s="1" t="s">
        <v>4024</v>
      </c>
      <c r="G1423" s="1" t="s">
        <v>4019</v>
      </c>
      <c r="H1423" s="1">
        <v>29520</v>
      </c>
      <c r="I1423" s="1">
        <v>29520</v>
      </c>
      <c r="J1423" s="1" t="s">
        <v>12</v>
      </c>
      <c r="K1423" s="8" t="s">
        <v>4033</v>
      </c>
      <c r="L1423" s="9" t="s">
        <v>132</v>
      </c>
      <c r="M1423" s="1" t="s">
        <v>132</v>
      </c>
      <c r="N1423" s="1" t="s">
        <v>132</v>
      </c>
      <c r="O1423" s="1" t="s">
        <v>132</v>
      </c>
      <c r="P1423" s="1" t="s">
        <v>132</v>
      </c>
    </row>
    <row r="1424" spans="1:16" ht="14.25" customHeight="1" x14ac:dyDescent="0.3">
      <c r="A1424" s="1">
        <v>2019</v>
      </c>
      <c r="B1424" s="6">
        <v>1550</v>
      </c>
      <c r="C1424" s="1" t="s">
        <v>2860</v>
      </c>
      <c r="D1424" s="7">
        <v>6482</v>
      </c>
      <c r="E1424" s="1" t="s">
        <v>3179</v>
      </c>
      <c r="F1424" s="1" t="s">
        <v>4024</v>
      </c>
      <c r="G1424" s="1" t="s">
        <v>4019</v>
      </c>
      <c r="H1424" s="1">
        <v>29520</v>
      </c>
      <c r="I1424" s="1">
        <v>29520</v>
      </c>
      <c r="J1424" s="1" t="s">
        <v>12</v>
      </c>
      <c r="K1424" s="8" t="s">
        <v>4033</v>
      </c>
      <c r="L1424" s="9" t="s">
        <v>132</v>
      </c>
      <c r="M1424" s="1" t="s">
        <v>132</v>
      </c>
      <c r="N1424" s="1" t="s">
        <v>132</v>
      </c>
      <c r="O1424" s="1" t="s">
        <v>132</v>
      </c>
      <c r="P1424" s="1" t="s">
        <v>132</v>
      </c>
    </row>
    <row r="1425" spans="1:16" ht="14.25" customHeight="1" x14ac:dyDescent="0.3">
      <c r="A1425" s="1">
        <v>2019</v>
      </c>
      <c r="B1425" s="6">
        <v>1550</v>
      </c>
      <c r="C1425" s="1" t="s">
        <v>2860</v>
      </c>
      <c r="D1425" s="7">
        <v>7104</v>
      </c>
      <c r="E1425" s="1" t="s">
        <v>3181</v>
      </c>
      <c r="F1425" s="1" t="s">
        <v>4024</v>
      </c>
      <c r="G1425" s="1" t="s">
        <v>4019</v>
      </c>
      <c r="H1425" s="1">
        <v>29520</v>
      </c>
      <c r="I1425" s="1">
        <v>29520</v>
      </c>
      <c r="J1425" s="1" t="s">
        <v>12</v>
      </c>
      <c r="K1425" s="8" t="s">
        <v>4033</v>
      </c>
      <c r="L1425" s="9" t="s">
        <v>132</v>
      </c>
      <c r="M1425" s="1" t="s">
        <v>132</v>
      </c>
      <c r="N1425" s="1" t="s">
        <v>132</v>
      </c>
      <c r="O1425" s="1" t="s">
        <v>132</v>
      </c>
      <c r="P1425" s="1" t="s">
        <v>132</v>
      </c>
    </row>
    <row r="1426" spans="1:16" ht="14.25" customHeight="1" x14ac:dyDescent="0.3">
      <c r="A1426" s="1">
        <v>2019</v>
      </c>
      <c r="B1426" s="6">
        <v>1550</v>
      </c>
      <c r="C1426" s="1" t="s">
        <v>2860</v>
      </c>
      <c r="D1426" s="7">
        <v>7124</v>
      </c>
      <c r="E1426" s="1" t="s">
        <v>3185</v>
      </c>
      <c r="F1426" s="1" t="s">
        <v>4025</v>
      </c>
      <c r="G1426" s="1" t="s">
        <v>4019</v>
      </c>
      <c r="H1426" s="1">
        <v>29520</v>
      </c>
      <c r="I1426" s="1">
        <v>29520</v>
      </c>
      <c r="J1426" s="1" t="s">
        <v>12</v>
      </c>
      <c r="K1426" s="8" t="s">
        <v>4033</v>
      </c>
      <c r="L1426" s="9" t="s">
        <v>132</v>
      </c>
      <c r="M1426" s="1" t="s">
        <v>132</v>
      </c>
      <c r="N1426" s="1" t="s">
        <v>132</v>
      </c>
      <c r="O1426" s="1" t="s">
        <v>132</v>
      </c>
      <c r="P1426" s="1" t="s">
        <v>132</v>
      </c>
    </row>
    <row r="1427" spans="1:16" ht="14.25" customHeight="1" x14ac:dyDescent="0.3">
      <c r="A1427" s="1">
        <v>2019</v>
      </c>
      <c r="B1427" s="6">
        <v>1550</v>
      </c>
      <c r="C1427" s="1" t="s">
        <v>2860</v>
      </c>
      <c r="D1427" s="7">
        <v>7127</v>
      </c>
      <c r="E1427" s="1" t="s">
        <v>3247</v>
      </c>
      <c r="F1427" s="1" t="s">
        <v>4043</v>
      </c>
      <c r="G1427" s="1" t="s">
        <v>4019</v>
      </c>
      <c r="H1427" s="1">
        <v>29520</v>
      </c>
      <c r="I1427" s="1">
        <v>29520</v>
      </c>
      <c r="J1427" s="1" t="s">
        <v>132</v>
      </c>
      <c r="K1427" s="8" t="s">
        <v>4020</v>
      </c>
      <c r="L1427" s="9" t="s">
        <v>132</v>
      </c>
      <c r="M1427" s="1" t="s">
        <v>132</v>
      </c>
      <c r="N1427" s="1" t="s">
        <v>132</v>
      </c>
      <c r="O1427" s="1" t="s">
        <v>132</v>
      </c>
      <c r="P1427" s="1" t="s">
        <v>132</v>
      </c>
    </row>
    <row r="1428" spans="1:16" ht="14.25" customHeight="1" x14ac:dyDescent="0.3">
      <c r="A1428" s="1">
        <v>2019</v>
      </c>
      <c r="B1428" s="6">
        <v>1550</v>
      </c>
      <c r="C1428" s="1" t="s">
        <v>2860</v>
      </c>
      <c r="D1428" s="7">
        <v>7161</v>
      </c>
      <c r="E1428" s="1" t="s">
        <v>3187</v>
      </c>
      <c r="F1428" s="1" t="s">
        <v>4025</v>
      </c>
      <c r="G1428" s="1" t="s">
        <v>4019</v>
      </c>
      <c r="H1428" s="1">
        <v>29520</v>
      </c>
      <c r="I1428" s="1">
        <v>29520</v>
      </c>
      <c r="J1428" s="1" t="s">
        <v>12</v>
      </c>
      <c r="K1428" s="8" t="s">
        <v>4033</v>
      </c>
      <c r="L1428" s="9" t="s">
        <v>132</v>
      </c>
      <c r="M1428" s="1" t="s">
        <v>132</v>
      </c>
      <c r="N1428" s="1" t="s">
        <v>132</v>
      </c>
      <c r="O1428" s="1" t="s">
        <v>132</v>
      </c>
      <c r="P1428" s="1" t="s">
        <v>132</v>
      </c>
    </row>
    <row r="1429" spans="1:16" ht="14.25" customHeight="1" x14ac:dyDescent="0.3">
      <c r="A1429" s="1">
        <v>2019</v>
      </c>
      <c r="B1429" s="6">
        <v>1550</v>
      </c>
      <c r="C1429" s="1" t="s">
        <v>2860</v>
      </c>
      <c r="D1429" s="7">
        <v>7198</v>
      </c>
      <c r="E1429" s="1" t="s">
        <v>3189</v>
      </c>
      <c r="F1429" s="1" t="s">
        <v>4025</v>
      </c>
      <c r="G1429" s="1" t="s">
        <v>4019</v>
      </c>
      <c r="H1429" s="1">
        <v>29520</v>
      </c>
      <c r="I1429" s="1">
        <v>29520</v>
      </c>
      <c r="J1429" s="1" t="s">
        <v>12</v>
      </c>
      <c r="K1429" s="8" t="s">
        <v>4033</v>
      </c>
      <c r="L1429" s="9" t="s">
        <v>132</v>
      </c>
      <c r="M1429" s="1" t="s">
        <v>132</v>
      </c>
      <c r="N1429" s="1" t="s">
        <v>132</v>
      </c>
      <c r="O1429" s="1" t="s">
        <v>132</v>
      </c>
      <c r="P1429" s="1" t="s">
        <v>132</v>
      </c>
    </row>
    <row r="1430" spans="1:16" ht="14.25" customHeight="1" x14ac:dyDescent="0.3">
      <c r="A1430" s="1">
        <v>2019</v>
      </c>
      <c r="B1430" s="6">
        <v>1550</v>
      </c>
      <c r="C1430" s="1" t="s">
        <v>2860</v>
      </c>
      <c r="D1430" s="7">
        <v>7218</v>
      </c>
      <c r="E1430" s="1" t="s">
        <v>3193</v>
      </c>
      <c r="F1430" s="1" t="s">
        <v>4024</v>
      </c>
      <c r="G1430" s="1" t="s">
        <v>4019</v>
      </c>
      <c r="H1430" s="1">
        <v>29520</v>
      </c>
      <c r="I1430" s="1">
        <v>29520</v>
      </c>
      <c r="J1430" s="1" t="s">
        <v>12</v>
      </c>
      <c r="K1430" s="8" t="s">
        <v>4033</v>
      </c>
      <c r="L1430" s="9" t="s">
        <v>132</v>
      </c>
      <c r="M1430" s="1" t="s">
        <v>132</v>
      </c>
      <c r="N1430" s="1" t="s">
        <v>132</v>
      </c>
      <c r="O1430" s="1" t="s">
        <v>132</v>
      </c>
      <c r="P1430" s="1" t="s">
        <v>132</v>
      </c>
    </row>
    <row r="1431" spans="1:16" ht="14.25" customHeight="1" x14ac:dyDescent="0.3">
      <c r="A1431" s="1">
        <v>2019</v>
      </c>
      <c r="B1431" s="6">
        <v>1550</v>
      </c>
      <c r="C1431" s="1" t="s">
        <v>4097</v>
      </c>
      <c r="D1431" s="7">
        <v>7290</v>
      </c>
      <c r="E1431" s="1" t="s">
        <v>3195</v>
      </c>
      <c r="F1431" s="1" t="s">
        <v>4055</v>
      </c>
      <c r="G1431" s="1" t="s">
        <v>4019</v>
      </c>
      <c r="H1431" s="1">
        <v>29520</v>
      </c>
      <c r="I1431" s="1">
        <v>29520</v>
      </c>
      <c r="J1431" s="1" t="s">
        <v>12</v>
      </c>
      <c r="K1431" s="8" t="s">
        <v>4033</v>
      </c>
      <c r="L1431" s="9" t="s">
        <v>132</v>
      </c>
      <c r="M1431" s="1" t="s">
        <v>132</v>
      </c>
      <c r="N1431" s="1" t="s">
        <v>132</v>
      </c>
      <c r="O1431" s="1" t="s">
        <v>132</v>
      </c>
      <c r="P1431" s="1" t="s">
        <v>132</v>
      </c>
    </row>
    <row r="1432" spans="1:16" ht="14.25" customHeight="1" x14ac:dyDescent="0.3">
      <c r="A1432" s="1">
        <v>2019</v>
      </c>
      <c r="B1432" s="6">
        <v>1550</v>
      </c>
      <c r="C1432" s="1" t="s">
        <v>2860</v>
      </c>
      <c r="D1432" s="7">
        <v>7325</v>
      </c>
      <c r="E1432" s="1" t="s">
        <v>3197</v>
      </c>
      <c r="F1432" s="1" t="s">
        <v>4024</v>
      </c>
      <c r="G1432" s="1" t="s">
        <v>4019</v>
      </c>
      <c r="H1432" s="1">
        <v>29520</v>
      </c>
      <c r="I1432" s="1">
        <v>29520</v>
      </c>
      <c r="J1432" s="1" t="s">
        <v>12</v>
      </c>
      <c r="K1432" s="8" t="s">
        <v>4033</v>
      </c>
      <c r="L1432" s="9" t="s">
        <v>132</v>
      </c>
      <c r="M1432" s="1" t="s">
        <v>132</v>
      </c>
      <c r="N1432" s="1" t="s">
        <v>132</v>
      </c>
      <c r="O1432" s="1" t="s">
        <v>132</v>
      </c>
      <c r="P1432" s="1" t="s">
        <v>132</v>
      </c>
    </row>
    <row r="1433" spans="1:16" ht="14.25" customHeight="1" x14ac:dyDescent="0.3">
      <c r="A1433" s="1">
        <v>2019</v>
      </c>
      <c r="B1433" s="6">
        <v>1550</v>
      </c>
      <c r="C1433" s="1" t="s">
        <v>2860</v>
      </c>
      <c r="D1433" s="7">
        <v>7350</v>
      </c>
      <c r="E1433" s="1" t="s">
        <v>3201</v>
      </c>
      <c r="F1433" s="1" t="s">
        <v>4024</v>
      </c>
      <c r="G1433" s="1" t="s">
        <v>4019</v>
      </c>
      <c r="H1433" s="1">
        <v>29520</v>
      </c>
      <c r="I1433" s="1">
        <v>29520</v>
      </c>
      <c r="J1433" s="1" t="s">
        <v>12</v>
      </c>
      <c r="K1433" s="8" t="s">
        <v>4033</v>
      </c>
      <c r="L1433" s="9" t="s">
        <v>132</v>
      </c>
      <c r="M1433" s="1" t="s">
        <v>132</v>
      </c>
      <c r="N1433" s="1" t="s">
        <v>132</v>
      </c>
      <c r="O1433" s="1" t="s">
        <v>132</v>
      </c>
      <c r="P1433" s="1" t="s">
        <v>132</v>
      </c>
    </row>
    <row r="1434" spans="1:16" ht="14.25" customHeight="1" x14ac:dyDescent="0.3">
      <c r="A1434" s="1">
        <v>2019</v>
      </c>
      <c r="B1434" s="6">
        <v>1550</v>
      </c>
      <c r="C1434" s="1" t="s">
        <v>2860</v>
      </c>
      <c r="D1434" s="7">
        <v>7470</v>
      </c>
      <c r="E1434" s="1" t="s">
        <v>3203</v>
      </c>
      <c r="F1434" s="1" t="s">
        <v>4025</v>
      </c>
      <c r="G1434" s="1" t="s">
        <v>4019</v>
      </c>
      <c r="H1434" s="1">
        <v>29520</v>
      </c>
      <c r="I1434" s="1">
        <v>29520</v>
      </c>
      <c r="J1434" s="1" t="s">
        <v>12</v>
      </c>
      <c r="K1434" s="8" t="s">
        <v>4033</v>
      </c>
      <c r="L1434" s="9" t="s">
        <v>132</v>
      </c>
      <c r="M1434" s="1" t="s">
        <v>132</v>
      </c>
      <c r="N1434" s="1" t="s">
        <v>132</v>
      </c>
      <c r="O1434" s="1" t="s">
        <v>132</v>
      </c>
      <c r="P1434" s="1" t="s">
        <v>132</v>
      </c>
    </row>
    <row r="1435" spans="1:16" ht="14.25" customHeight="1" x14ac:dyDescent="0.3">
      <c r="A1435" s="1">
        <v>2019</v>
      </c>
      <c r="B1435" s="6">
        <v>1550</v>
      </c>
      <c r="C1435" s="1" t="s">
        <v>2860</v>
      </c>
      <c r="D1435" s="7">
        <v>7834</v>
      </c>
      <c r="E1435" s="1" t="s">
        <v>3205</v>
      </c>
      <c r="F1435" s="1" t="s">
        <v>4024</v>
      </c>
      <c r="G1435" s="1" t="s">
        <v>4019</v>
      </c>
      <c r="H1435" s="1">
        <v>29520</v>
      </c>
      <c r="I1435" s="1">
        <v>29520</v>
      </c>
      <c r="J1435" s="1" t="s">
        <v>12</v>
      </c>
      <c r="K1435" s="8" t="s">
        <v>4033</v>
      </c>
      <c r="L1435" s="9" t="s">
        <v>132</v>
      </c>
      <c r="M1435" s="1" t="s">
        <v>132</v>
      </c>
      <c r="N1435" s="1" t="s">
        <v>132</v>
      </c>
      <c r="O1435" s="1" t="s">
        <v>132</v>
      </c>
      <c r="P1435" s="1" t="s">
        <v>132</v>
      </c>
    </row>
    <row r="1436" spans="1:16" ht="14.25" customHeight="1" x14ac:dyDescent="0.3">
      <c r="A1436" s="1">
        <v>2019</v>
      </c>
      <c r="B1436" s="6">
        <v>1550</v>
      </c>
      <c r="C1436" s="1" t="s">
        <v>4097</v>
      </c>
      <c r="D1436" s="7">
        <v>8318</v>
      </c>
      <c r="E1436" s="1" t="s">
        <v>3207</v>
      </c>
      <c r="F1436" s="1" t="s">
        <v>4055</v>
      </c>
      <c r="G1436" s="1" t="s">
        <v>4019</v>
      </c>
      <c r="H1436" s="1">
        <v>29520</v>
      </c>
      <c r="I1436" s="1">
        <v>29520</v>
      </c>
      <c r="J1436" s="1" t="s">
        <v>132</v>
      </c>
      <c r="K1436" s="8" t="s">
        <v>4020</v>
      </c>
      <c r="L1436" s="9" t="s">
        <v>132</v>
      </c>
      <c r="M1436" s="1" t="s">
        <v>132</v>
      </c>
      <c r="N1436" s="1" t="s">
        <v>132</v>
      </c>
      <c r="O1436" s="1" t="s">
        <v>132</v>
      </c>
      <c r="P1436" s="1" t="s">
        <v>132</v>
      </c>
    </row>
    <row r="1437" spans="1:16" ht="14.25" customHeight="1" x14ac:dyDescent="0.3">
      <c r="A1437" s="1">
        <v>2019</v>
      </c>
      <c r="B1437" s="6">
        <v>1550</v>
      </c>
      <c r="C1437" s="1" t="s">
        <v>2860</v>
      </c>
      <c r="D1437" s="7">
        <v>8460</v>
      </c>
      <c r="E1437" s="1" t="s">
        <v>3209</v>
      </c>
      <c r="F1437" s="1" t="s">
        <v>4024</v>
      </c>
      <c r="G1437" s="1" t="s">
        <v>4019</v>
      </c>
      <c r="H1437" s="1">
        <v>29520</v>
      </c>
      <c r="I1437" s="1">
        <v>29520</v>
      </c>
      <c r="J1437" s="1" t="s">
        <v>12</v>
      </c>
      <c r="K1437" s="8" t="s">
        <v>4033</v>
      </c>
      <c r="L1437" s="9" t="s">
        <v>132</v>
      </c>
      <c r="M1437" s="1" t="s">
        <v>132</v>
      </c>
      <c r="N1437" s="1" t="s">
        <v>132</v>
      </c>
      <c r="O1437" s="1" t="s">
        <v>132</v>
      </c>
      <c r="P1437" s="1" t="s">
        <v>132</v>
      </c>
    </row>
    <row r="1438" spans="1:16" ht="14.25" customHeight="1" x14ac:dyDescent="0.3">
      <c r="A1438" s="1">
        <v>2019</v>
      </c>
      <c r="B1438" s="6">
        <v>1550</v>
      </c>
      <c r="C1438" s="1" t="s">
        <v>2860</v>
      </c>
      <c r="D1438" s="7">
        <v>8852</v>
      </c>
      <c r="E1438" s="1" t="s">
        <v>3211</v>
      </c>
      <c r="F1438" s="1" t="s">
        <v>4024</v>
      </c>
      <c r="G1438" s="1" t="s">
        <v>4019</v>
      </c>
      <c r="H1438" s="1">
        <v>29520</v>
      </c>
      <c r="I1438" s="1">
        <v>29520</v>
      </c>
      <c r="J1438" s="1" t="s">
        <v>132</v>
      </c>
      <c r="K1438" s="8" t="s">
        <v>3662</v>
      </c>
      <c r="L1438" s="9" t="s">
        <v>132</v>
      </c>
      <c r="M1438" s="1" t="s">
        <v>132</v>
      </c>
      <c r="N1438" s="1" t="s">
        <v>132</v>
      </c>
      <c r="O1438" s="1" t="s">
        <v>132</v>
      </c>
      <c r="P1438" s="1" t="s">
        <v>132</v>
      </c>
    </row>
    <row r="1439" spans="1:16" ht="14.25" customHeight="1" x14ac:dyDescent="0.3">
      <c r="A1439" s="1">
        <v>2019</v>
      </c>
      <c r="B1439" s="6">
        <v>1550</v>
      </c>
      <c r="C1439" s="1" t="s">
        <v>2860</v>
      </c>
      <c r="D1439" s="7">
        <v>9251</v>
      </c>
      <c r="E1439" s="1" t="s">
        <v>3213</v>
      </c>
      <c r="F1439" s="1" t="s">
        <v>4024</v>
      </c>
      <c r="G1439" s="1" t="s">
        <v>4019</v>
      </c>
      <c r="H1439" s="1">
        <v>29520</v>
      </c>
      <c r="I1439" s="1">
        <v>29520</v>
      </c>
      <c r="J1439" s="1" t="s">
        <v>12</v>
      </c>
      <c r="K1439" s="8" t="s">
        <v>4033</v>
      </c>
      <c r="L1439" s="9" t="s">
        <v>132</v>
      </c>
      <c r="M1439" s="1" t="s">
        <v>132</v>
      </c>
      <c r="N1439" s="1" t="s">
        <v>132</v>
      </c>
      <c r="O1439" s="1" t="s">
        <v>132</v>
      </c>
      <c r="P1439" s="1" t="s">
        <v>132</v>
      </c>
    </row>
    <row r="1440" spans="1:16" ht="14.25" customHeight="1" x14ac:dyDescent="0.3">
      <c r="A1440" s="1">
        <v>2019</v>
      </c>
      <c r="B1440" s="6">
        <v>1550</v>
      </c>
      <c r="C1440" s="1" t="s">
        <v>2860</v>
      </c>
      <c r="D1440" s="7">
        <v>9330</v>
      </c>
      <c r="E1440" s="1" t="s">
        <v>3215</v>
      </c>
      <c r="F1440" s="1" t="s">
        <v>4025</v>
      </c>
      <c r="G1440" s="1" t="s">
        <v>4019</v>
      </c>
      <c r="H1440" s="1">
        <v>29520</v>
      </c>
      <c r="I1440" s="1">
        <v>29520</v>
      </c>
      <c r="J1440" s="1" t="s">
        <v>12</v>
      </c>
      <c r="K1440" s="8" t="s">
        <v>4033</v>
      </c>
      <c r="L1440" s="9" t="s">
        <v>132</v>
      </c>
      <c r="M1440" s="1" t="s">
        <v>132</v>
      </c>
      <c r="N1440" s="1" t="s">
        <v>132</v>
      </c>
      <c r="O1440" s="1" t="s">
        <v>132</v>
      </c>
      <c r="P1440" s="1" t="s">
        <v>132</v>
      </c>
    </row>
    <row r="1441" spans="1:16" ht="14.25" customHeight="1" x14ac:dyDescent="0.3">
      <c r="A1441" s="1">
        <v>2019</v>
      </c>
      <c r="B1441" s="6">
        <v>1550</v>
      </c>
      <c r="C1441" s="1" t="s">
        <v>2860</v>
      </c>
      <c r="D1441" s="7">
        <v>9370</v>
      </c>
      <c r="E1441" s="1" t="s">
        <v>3143</v>
      </c>
      <c r="F1441" s="1" t="s">
        <v>4024</v>
      </c>
      <c r="G1441" s="1" t="s">
        <v>4019</v>
      </c>
      <c r="H1441" s="1">
        <v>29520</v>
      </c>
      <c r="I1441" s="1">
        <v>29520</v>
      </c>
      <c r="J1441" s="1" t="s">
        <v>12</v>
      </c>
      <c r="K1441" s="8" t="s">
        <v>4033</v>
      </c>
      <c r="L1441" s="9" t="s">
        <v>132</v>
      </c>
      <c r="M1441" s="1" t="s">
        <v>132</v>
      </c>
      <c r="N1441" s="1" t="s">
        <v>132</v>
      </c>
      <c r="O1441" s="1" t="s">
        <v>132</v>
      </c>
      <c r="P1441" s="1" t="s">
        <v>132</v>
      </c>
    </row>
    <row r="1442" spans="1:16" ht="14.25" customHeight="1" x14ac:dyDescent="0.3">
      <c r="A1442" s="1">
        <v>2019</v>
      </c>
      <c r="B1442" s="6">
        <v>1550</v>
      </c>
      <c r="C1442" s="1" t="s">
        <v>2860</v>
      </c>
      <c r="D1442" s="7">
        <v>9374</v>
      </c>
      <c r="E1442" s="1" t="s">
        <v>3217</v>
      </c>
      <c r="F1442" s="1" t="s">
        <v>4026</v>
      </c>
      <c r="G1442" s="1" t="s">
        <v>4019</v>
      </c>
      <c r="H1442" s="1">
        <v>29520</v>
      </c>
      <c r="I1442" s="1">
        <v>29520</v>
      </c>
      <c r="J1442" s="1" t="s">
        <v>12</v>
      </c>
      <c r="K1442" s="8" t="s">
        <v>4033</v>
      </c>
      <c r="L1442" s="9" t="s">
        <v>132</v>
      </c>
      <c r="M1442" s="1" t="s">
        <v>132</v>
      </c>
      <c r="N1442" s="1" t="s">
        <v>132</v>
      </c>
      <c r="O1442" s="1" t="s">
        <v>132</v>
      </c>
      <c r="P1442" s="1" t="s">
        <v>132</v>
      </c>
    </row>
    <row r="1443" spans="1:16" ht="14.25" customHeight="1" x14ac:dyDescent="0.3">
      <c r="A1443" s="1">
        <v>2019</v>
      </c>
      <c r="B1443" s="6">
        <v>1550</v>
      </c>
      <c r="C1443" s="1" t="s">
        <v>2860</v>
      </c>
      <c r="D1443" s="7">
        <v>9380</v>
      </c>
      <c r="E1443" s="1" t="s">
        <v>3219</v>
      </c>
      <c r="F1443" s="1" t="s">
        <v>4024</v>
      </c>
      <c r="G1443" s="1" t="s">
        <v>4019</v>
      </c>
      <c r="H1443" s="1">
        <v>29520</v>
      </c>
      <c r="I1443" s="1">
        <v>29520</v>
      </c>
      <c r="J1443" s="1" t="s">
        <v>12</v>
      </c>
      <c r="K1443" s="8" t="s">
        <v>4033</v>
      </c>
      <c r="L1443" s="9" t="s">
        <v>132</v>
      </c>
      <c r="M1443" s="1" t="s">
        <v>132</v>
      </c>
      <c r="N1443" s="1" t="s">
        <v>132</v>
      </c>
      <c r="O1443" s="1" t="s">
        <v>132</v>
      </c>
      <c r="P1443" s="1" t="s">
        <v>132</v>
      </c>
    </row>
    <row r="1444" spans="1:16" ht="14.25" customHeight="1" x14ac:dyDescent="0.3">
      <c r="A1444" s="1">
        <v>2019</v>
      </c>
      <c r="B1444" s="1">
        <v>1560</v>
      </c>
      <c r="C1444" s="1" t="s">
        <v>2863</v>
      </c>
      <c r="D1444" s="1" t="s">
        <v>87</v>
      </c>
      <c r="E1444" s="1" t="s">
        <v>87</v>
      </c>
      <c r="F1444" s="1" t="s">
        <v>4051</v>
      </c>
      <c r="G1444" s="1" t="s">
        <v>4019</v>
      </c>
      <c r="H1444" s="1">
        <v>15414</v>
      </c>
      <c r="I1444" s="1">
        <v>15414</v>
      </c>
      <c r="J1444" s="1" t="s">
        <v>132</v>
      </c>
      <c r="K1444" s="1" t="s">
        <v>3662</v>
      </c>
      <c r="L1444" s="1" t="s">
        <v>132</v>
      </c>
      <c r="M1444" s="1" t="s">
        <v>132</v>
      </c>
      <c r="N1444" s="1" t="s">
        <v>132</v>
      </c>
      <c r="O1444" s="1" t="s">
        <v>132</v>
      </c>
      <c r="P1444" s="1" t="s">
        <v>132</v>
      </c>
    </row>
    <row r="1445" spans="1:16" ht="14.25" customHeight="1" x14ac:dyDescent="0.3">
      <c r="A1445" s="1">
        <v>2019</v>
      </c>
      <c r="B1445" s="6">
        <v>1560</v>
      </c>
      <c r="C1445" s="1" t="s">
        <v>2863</v>
      </c>
      <c r="D1445" s="7">
        <v>510</v>
      </c>
      <c r="E1445" s="1" t="s">
        <v>3718</v>
      </c>
      <c r="F1445" s="1" t="s">
        <v>4026</v>
      </c>
      <c r="G1445" s="1" t="s">
        <v>4019</v>
      </c>
      <c r="H1445" s="1">
        <v>15414</v>
      </c>
      <c r="I1445" s="1">
        <v>15414</v>
      </c>
      <c r="J1445" s="1" t="s">
        <v>132</v>
      </c>
      <c r="K1445" s="8" t="s">
        <v>4020</v>
      </c>
      <c r="L1445" s="9" t="s">
        <v>132</v>
      </c>
      <c r="M1445" s="1" t="s">
        <v>132</v>
      </c>
      <c r="N1445" s="1" t="s">
        <v>132</v>
      </c>
      <c r="O1445" s="1" t="s">
        <v>132</v>
      </c>
      <c r="P1445" s="1" t="s">
        <v>132</v>
      </c>
    </row>
    <row r="1446" spans="1:16" ht="14.25" customHeight="1" x14ac:dyDescent="0.3">
      <c r="A1446" s="1">
        <v>2019</v>
      </c>
      <c r="B1446" s="6">
        <v>1560</v>
      </c>
      <c r="C1446" s="1" t="s">
        <v>2863</v>
      </c>
      <c r="D1446" s="7">
        <v>808</v>
      </c>
      <c r="E1446" s="1" t="s">
        <v>3708</v>
      </c>
      <c r="F1446" s="1" t="s">
        <v>4024</v>
      </c>
      <c r="G1446" s="1" t="s">
        <v>4019</v>
      </c>
      <c r="H1446" s="1">
        <v>15414</v>
      </c>
      <c r="I1446" s="1">
        <v>15414</v>
      </c>
      <c r="J1446" s="1" t="s">
        <v>132</v>
      </c>
      <c r="K1446" s="8" t="s">
        <v>3662</v>
      </c>
      <c r="L1446" s="9" t="s">
        <v>132</v>
      </c>
      <c r="M1446" s="1" t="s">
        <v>132</v>
      </c>
      <c r="N1446" s="1" t="s">
        <v>132</v>
      </c>
      <c r="O1446" s="1" t="s">
        <v>132</v>
      </c>
      <c r="P1446" s="1" t="s">
        <v>132</v>
      </c>
    </row>
    <row r="1447" spans="1:16" ht="14.25" customHeight="1" x14ac:dyDescent="0.3">
      <c r="A1447" s="1">
        <v>2019</v>
      </c>
      <c r="B1447" s="6">
        <v>1560</v>
      </c>
      <c r="C1447" s="1" t="s">
        <v>2863</v>
      </c>
      <c r="D1447" s="7">
        <v>812</v>
      </c>
      <c r="E1447" s="1" t="s">
        <v>3710</v>
      </c>
      <c r="F1447" s="1" t="s">
        <v>4025</v>
      </c>
      <c r="G1447" s="1" t="s">
        <v>4019</v>
      </c>
      <c r="H1447" s="1">
        <v>15414</v>
      </c>
      <c r="I1447" s="1">
        <v>15414</v>
      </c>
      <c r="J1447" s="1" t="s">
        <v>132</v>
      </c>
      <c r="K1447" s="8" t="s">
        <v>3662</v>
      </c>
      <c r="L1447" s="9" t="s">
        <v>132</v>
      </c>
      <c r="M1447" s="1" t="s">
        <v>132</v>
      </c>
      <c r="N1447" s="1" t="s">
        <v>132</v>
      </c>
      <c r="O1447" s="1" t="s">
        <v>132</v>
      </c>
      <c r="P1447" s="1" t="s">
        <v>132</v>
      </c>
    </row>
    <row r="1448" spans="1:16" ht="14.25" customHeight="1" x14ac:dyDescent="0.3">
      <c r="A1448" s="1">
        <v>2019</v>
      </c>
      <c r="B1448" s="6">
        <v>1560</v>
      </c>
      <c r="C1448" s="1" t="s">
        <v>2863</v>
      </c>
      <c r="D1448" s="7">
        <v>865</v>
      </c>
      <c r="E1448" s="1" t="s">
        <v>3706</v>
      </c>
      <c r="F1448" s="1" t="s">
        <v>4024</v>
      </c>
      <c r="G1448" s="1" t="s">
        <v>4019</v>
      </c>
      <c r="H1448" s="1">
        <v>15414</v>
      </c>
      <c r="I1448" s="1">
        <v>15414</v>
      </c>
      <c r="J1448" s="1" t="s">
        <v>132</v>
      </c>
      <c r="K1448" s="8" t="s">
        <v>3662</v>
      </c>
      <c r="L1448" s="9" t="s">
        <v>132</v>
      </c>
      <c r="M1448" s="1" t="s">
        <v>132</v>
      </c>
      <c r="N1448" s="1" t="s">
        <v>132</v>
      </c>
      <c r="O1448" s="1" t="s">
        <v>132</v>
      </c>
      <c r="P1448" s="1" t="s">
        <v>132</v>
      </c>
    </row>
    <row r="1449" spans="1:16" ht="14.25" customHeight="1" x14ac:dyDescent="0.3">
      <c r="A1449" s="1">
        <v>2019</v>
      </c>
      <c r="B1449" s="6">
        <v>1560</v>
      </c>
      <c r="C1449" s="1" t="s">
        <v>2863</v>
      </c>
      <c r="D1449" s="7">
        <v>870</v>
      </c>
      <c r="E1449" s="1" t="s">
        <v>3712</v>
      </c>
      <c r="F1449" s="1" t="s">
        <v>4024</v>
      </c>
      <c r="G1449" s="1" t="s">
        <v>4019</v>
      </c>
      <c r="H1449" s="1">
        <v>15414</v>
      </c>
      <c r="I1449" s="1">
        <v>15414</v>
      </c>
      <c r="J1449" s="1" t="s">
        <v>132</v>
      </c>
      <c r="K1449" s="8" t="s">
        <v>3662</v>
      </c>
      <c r="L1449" s="9" t="s">
        <v>132</v>
      </c>
      <c r="M1449" s="1" t="s">
        <v>132</v>
      </c>
      <c r="N1449" s="1" t="s">
        <v>132</v>
      </c>
      <c r="O1449" s="1" t="s">
        <v>132</v>
      </c>
      <c r="P1449" s="1" t="s">
        <v>132</v>
      </c>
    </row>
    <row r="1450" spans="1:16" ht="14.25" customHeight="1" x14ac:dyDescent="0.3">
      <c r="A1450" s="1">
        <v>2019</v>
      </c>
      <c r="B1450" s="6">
        <v>1560</v>
      </c>
      <c r="C1450" s="1" t="s">
        <v>2863</v>
      </c>
      <c r="D1450" s="7">
        <v>890</v>
      </c>
      <c r="E1450" s="1" t="s">
        <v>3737</v>
      </c>
      <c r="F1450" s="1" t="s">
        <v>4024</v>
      </c>
      <c r="G1450" s="1" t="s">
        <v>4019</v>
      </c>
      <c r="H1450" s="1">
        <v>15414</v>
      </c>
      <c r="I1450" s="1">
        <v>15414</v>
      </c>
      <c r="J1450" s="1" t="s">
        <v>132</v>
      </c>
      <c r="K1450" s="8" t="s">
        <v>3662</v>
      </c>
      <c r="L1450" s="9" t="s">
        <v>132</v>
      </c>
      <c r="M1450" s="1" t="s">
        <v>132</v>
      </c>
      <c r="N1450" s="1" t="s">
        <v>132</v>
      </c>
      <c r="O1450" s="1" t="s">
        <v>132</v>
      </c>
      <c r="P1450" s="1" t="s">
        <v>132</v>
      </c>
    </row>
    <row r="1451" spans="1:16" ht="14.25" customHeight="1" x14ac:dyDescent="0.3">
      <c r="A1451" s="1">
        <v>2019</v>
      </c>
      <c r="B1451" s="6">
        <v>1560</v>
      </c>
      <c r="C1451" s="1" t="s">
        <v>2863</v>
      </c>
      <c r="D1451" s="7">
        <v>1323</v>
      </c>
      <c r="E1451" s="1" t="s">
        <v>3716</v>
      </c>
      <c r="F1451" s="1" t="s">
        <v>4024</v>
      </c>
      <c r="G1451" s="1" t="s">
        <v>4019</v>
      </c>
      <c r="H1451" s="1">
        <v>15414</v>
      </c>
      <c r="I1451" s="1">
        <v>15414</v>
      </c>
      <c r="J1451" s="1" t="s">
        <v>132</v>
      </c>
      <c r="K1451" s="8" t="s">
        <v>3662</v>
      </c>
      <c r="L1451" s="9" t="s">
        <v>132</v>
      </c>
      <c r="M1451" s="1" t="s">
        <v>132</v>
      </c>
      <c r="N1451" s="1" t="s">
        <v>132</v>
      </c>
      <c r="O1451" s="1" t="s">
        <v>132</v>
      </c>
      <c r="P1451" s="1" t="s">
        <v>132</v>
      </c>
    </row>
    <row r="1452" spans="1:16" ht="14.25" customHeight="1" x14ac:dyDescent="0.3">
      <c r="A1452" s="1">
        <v>2019</v>
      </c>
      <c r="B1452" s="6">
        <v>1560</v>
      </c>
      <c r="C1452" s="1" t="s">
        <v>2863</v>
      </c>
      <c r="D1452" s="7">
        <v>1385</v>
      </c>
      <c r="E1452" s="1" t="s">
        <v>92</v>
      </c>
      <c r="F1452" s="1" t="s">
        <v>4024</v>
      </c>
      <c r="G1452" s="1" t="s">
        <v>4019</v>
      </c>
      <c r="H1452" s="1">
        <v>15414</v>
      </c>
      <c r="I1452" s="1">
        <v>15414</v>
      </c>
      <c r="J1452" s="1" t="s">
        <v>132</v>
      </c>
      <c r="K1452" s="8" t="s">
        <v>3662</v>
      </c>
      <c r="L1452" s="9" t="s">
        <v>132</v>
      </c>
      <c r="M1452" s="1" t="s">
        <v>132</v>
      </c>
      <c r="N1452" s="1" t="s">
        <v>132</v>
      </c>
      <c r="O1452" s="1" t="s">
        <v>132</v>
      </c>
      <c r="P1452" s="1" t="s">
        <v>132</v>
      </c>
    </row>
    <row r="1453" spans="1:16" ht="14.25" customHeight="1" x14ac:dyDescent="0.3">
      <c r="A1453" s="1">
        <v>2019</v>
      </c>
      <c r="B1453" s="6">
        <v>1560</v>
      </c>
      <c r="C1453" s="1" t="s">
        <v>2863</v>
      </c>
      <c r="D1453" s="7">
        <v>1920</v>
      </c>
      <c r="E1453" s="1" t="s">
        <v>3720</v>
      </c>
      <c r="F1453" s="1" t="s">
        <v>4024</v>
      </c>
      <c r="G1453" s="1" t="s">
        <v>4019</v>
      </c>
      <c r="H1453" s="1">
        <v>15414</v>
      </c>
      <c r="I1453" s="1">
        <v>15414</v>
      </c>
      <c r="J1453" s="1" t="s">
        <v>132</v>
      </c>
      <c r="K1453" s="8" t="s">
        <v>3662</v>
      </c>
      <c r="L1453" s="9" t="s">
        <v>132</v>
      </c>
      <c r="M1453" s="1" t="s">
        <v>132</v>
      </c>
      <c r="N1453" s="1" t="s">
        <v>132</v>
      </c>
      <c r="O1453" s="1" t="s">
        <v>132</v>
      </c>
      <c r="P1453" s="1" t="s">
        <v>132</v>
      </c>
    </row>
    <row r="1454" spans="1:16" ht="14.25" customHeight="1" x14ac:dyDescent="0.3">
      <c r="A1454" s="1">
        <v>2019</v>
      </c>
      <c r="B1454" s="6">
        <v>1560</v>
      </c>
      <c r="C1454" s="1" t="s">
        <v>2863</v>
      </c>
      <c r="D1454" s="7">
        <v>2089</v>
      </c>
      <c r="E1454" s="1" t="s">
        <v>102</v>
      </c>
      <c r="F1454" s="1" t="s">
        <v>4024</v>
      </c>
      <c r="G1454" s="1" t="s">
        <v>4019</v>
      </c>
      <c r="H1454" s="1">
        <v>15414</v>
      </c>
      <c r="I1454" s="1">
        <v>15414</v>
      </c>
      <c r="J1454" s="1" t="s">
        <v>132</v>
      </c>
      <c r="K1454" s="8" t="s">
        <v>3662</v>
      </c>
      <c r="L1454" s="9" t="s">
        <v>132</v>
      </c>
      <c r="M1454" s="1" t="s">
        <v>132</v>
      </c>
      <c r="N1454" s="1" t="s">
        <v>132</v>
      </c>
      <c r="O1454" s="1" t="s">
        <v>132</v>
      </c>
      <c r="P1454" s="1" t="s">
        <v>132</v>
      </c>
    </row>
    <row r="1455" spans="1:16" ht="14.25" customHeight="1" x14ac:dyDescent="0.3">
      <c r="A1455" s="1">
        <v>2019</v>
      </c>
      <c r="B1455" s="6">
        <v>1560</v>
      </c>
      <c r="C1455" s="1" t="s">
        <v>2863</v>
      </c>
      <c r="D1455" s="7">
        <v>3320</v>
      </c>
      <c r="E1455" s="1" t="s">
        <v>3722</v>
      </c>
      <c r="F1455" s="1" t="s">
        <v>4024</v>
      </c>
      <c r="G1455" s="1" t="s">
        <v>4019</v>
      </c>
      <c r="H1455" s="1">
        <v>15414</v>
      </c>
      <c r="I1455" s="1">
        <v>15414</v>
      </c>
      <c r="J1455" s="1" t="s">
        <v>132</v>
      </c>
      <c r="K1455" s="8" t="s">
        <v>3662</v>
      </c>
      <c r="L1455" s="9" t="s">
        <v>132</v>
      </c>
      <c r="M1455" s="1" t="s">
        <v>132</v>
      </c>
      <c r="N1455" s="1" t="s">
        <v>132</v>
      </c>
      <c r="O1455" s="1" t="s">
        <v>132</v>
      </c>
      <c r="P1455" s="1" t="s">
        <v>132</v>
      </c>
    </row>
    <row r="1456" spans="1:16" ht="14.25" customHeight="1" x14ac:dyDescent="0.3">
      <c r="A1456" s="1">
        <v>2019</v>
      </c>
      <c r="B1456" s="6">
        <v>1560</v>
      </c>
      <c r="C1456" s="1" t="s">
        <v>2863</v>
      </c>
      <c r="D1456" s="7">
        <v>3945</v>
      </c>
      <c r="E1456" s="1" t="s">
        <v>3725</v>
      </c>
      <c r="F1456" s="1" t="s">
        <v>4024</v>
      </c>
      <c r="G1456" s="1" t="s">
        <v>4019</v>
      </c>
      <c r="H1456" s="1">
        <v>15414</v>
      </c>
      <c r="I1456" s="1">
        <v>15414</v>
      </c>
      <c r="J1456" s="1" t="s">
        <v>132</v>
      </c>
      <c r="K1456" s="8" t="s">
        <v>3662</v>
      </c>
      <c r="L1456" s="9" t="s">
        <v>132</v>
      </c>
      <c r="M1456" s="1" t="s">
        <v>132</v>
      </c>
      <c r="N1456" s="1" t="s">
        <v>132</v>
      </c>
      <c r="O1456" s="1" t="s">
        <v>132</v>
      </c>
      <c r="P1456" s="1" t="s">
        <v>132</v>
      </c>
    </row>
    <row r="1457" spans="1:16" ht="14.25" customHeight="1" x14ac:dyDescent="0.3">
      <c r="A1457" s="1">
        <v>2019</v>
      </c>
      <c r="B1457" s="6">
        <v>1560</v>
      </c>
      <c r="C1457" s="1" t="s">
        <v>2863</v>
      </c>
      <c r="D1457" s="7">
        <v>4332</v>
      </c>
      <c r="E1457" s="1" t="s">
        <v>3727</v>
      </c>
      <c r="F1457" s="1" t="s">
        <v>4024</v>
      </c>
      <c r="G1457" s="1" t="s">
        <v>4019</v>
      </c>
      <c r="H1457" s="1">
        <v>15414</v>
      </c>
      <c r="I1457" s="1">
        <v>15414</v>
      </c>
      <c r="J1457" s="1" t="s">
        <v>132</v>
      </c>
      <c r="K1457" s="8" t="s">
        <v>3662</v>
      </c>
      <c r="L1457" s="9" t="s">
        <v>132</v>
      </c>
      <c r="M1457" s="1" t="s">
        <v>132</v>
      </c>
      <c r="N1457" s="1" t="s">
        <v>132</v>
      </c>
      <c r="O1457" s="1" t="s">
        <v>132</v>
      </c>
      <c r="P1457" s="1" t="s">
        <v>132</v>
      </c>
    </row>
    <row r="1458" spans="1:16" ht="14.25" customHeight="1" x14ac:dyDescent="0.3">
      <c r="A1458" s="1">
        <v>2019</v>
      </c>
      <c r="B1458" s="6">
        <v>1560</v>
      </c>
      <c r="C1458" s="1" t="s">
        <v>2863</v>
      </c>
      <c r="D1458" s="7">
        <v>5018</v>
      </c>
      <c r="E1458" s="1" t="s">
        <v>3729</v>
      </c>
      <c r="F1458" s="1" t="s">
        <v>4024</v>
      </c>
      <c r="G1458" s="1" t="s">
        <v>4019</v>
      </c>
      <c r="H1458" s="1">
        <v>15414</v>
      </c>
      <c r="I1458" s="1">
        <v>15414</v>
      </c>
      <c r="J1458" s="1" t="s">
        <v>132</v>
      </c>
      <c r="K1458" s="8" t="s">
        <v>3662</v>
      </c>
      <c r="L1458" s="9" t="s">
        <v>132</v>
      </c>
      <c r="M1458" s="1" t="s">
        <v>132</v>
      </c>
      <c r="N1458" s="1" t="s">
        <v>132</v>
      </c>
      <c r="O1458" s="1" t="s">
        <v>132</v>
      </c>
      <c r="P1458" s="1" t="s">
        <v>132</v>
      </c>
    </row>
    <row r="1459" spans="1:16" ht="14.25" customHeight="1" x14ac:dyDescent="0.3">
      <c r="A1459" s="1">
        <v>2019</v>
      </c>
      <c r="B1459" s="6">
        <v>1560</v>
      </c>
      <c r="C1459" s="1" t="s">
        <v>2863</v>
      </c>
      <c r="D1459" s="7">
        <v>5170</v>
      </c>
      <c r="E1459" s="1" t="s">
        <v>1147</v>
      </c>
      <c r="F1459" s="1" t="s">
        <v>4024</v>
      </c>
      <c r="G1459" s="1" t="s">
        <v>4019</v>
      </c>
      <c r="H1459" s="1">
        <v>15414</v>
      </c>
      <c r="I1459" s="1">
        <v>15414</v>
      </c>
      <c r="J1459" s="1" t="s">
        <v>132</v>
      </c>
      <c r="K1459" s="8" t="s">
        <v>3662</v>
      </c>
      <c r="L1459" s="9" t="s">
        <v>132</v>
      </c>
      <c r="M1459" s="1" t="s">
        <v>132</v>
      </c>
      <c r="N1459" s="1" t="s">
        <v>132</v>
      </c>
      <c r="O1459" s="1" t="s">
        <v>132</v>
      </c>
      <c r="P1459" s="1" t="s">
        <v>132</v>
      </c>
    </row>
    <row r="1460" spans="1:16" ht="14.25" customHeight="1" x14ac:dyDescent="0.3">
      <c r="A1460" s="1">
        <v>2019</v>
      </c>
      <c r="B1460" s="6">
        <v>1560</v>
      </c>
      <c r="C1460" s="1" t="s">
        <v>2863</v>
      </c>
      <c r="D1460" s="7">
        <v>5235</v>
      </c>
      <c r="E1460" s="1" t="s">
        <v>3731</v>
      </c>
      <c r="F1460" s="1" t="s">
        <v>4025</v>
      </c>
      <c r="G1460" s="1" t="s">
        <v>4019</v>
      </c>
      <c r="H1460" s="1">
        <v>15414</v>
      </c>
      <c r="I1460" s="1">
        <v>15414</v>
      </c>
      <c r="J1460" s="1" t="s">
        <v>132</v>
      </c>
      <c r="K1460" s="8" t="s">
        <v>3662</v>
      </c>
      <c r="L1460" s="9" t="s">
        <v>132</v>
      </c>
      <c r="M1460" s="1" t="s">
        <v>132</v>
      </c>
      <c r="N1460" s="1" t="s">
        <v>132</v>
      </c>
      <c r="O1460" s="1" t="s">
        <v>132</v>
      </c>
      <c r="P1460" s="1" t="s">
        <v>132</v>
      </c>
    </row>
    <row r="1461" spans="1:16" ht="14.25" customHeight="1" x14ac:dyDescent="0.3">
      <c r="A1461" s="1">
        <v>2019</v>
      </c>
      <c r="B1461" s="6">
        <v>1560</v>
      </c>
      <c r="C1461" s="1" t="s">
        <v>2863</v>
      </c>
      <c r="D1461" s="7">
        <v>5312</v>
      </c>
      <c r="E1461" s="1" t="s">
        <v>3714</v>
      </c>
      <c r="F1461" s="1" t="s">
        <v>4026</v>
      </c>
      <c r="G1461" s="1" t="s">
        <v>4019</v>
      </c>
      <c r="H1461" s="1">
        <v>15414</v>
      </c>
      <c r="I1461" s="1">
        <v>15414</v>
      </c>
      <c r="J1461" s="1" t="s">
        <v>132</v>
      </c>
      <c r="K1461" s="8" t="s">
        <v>4020</v>
      </c>
      <c r="L1461" s="9" t="s">
        <v>132</v>
      </c>
      <c r="M1461" s="1" t="s">
        <v>132</v>
      </c>
      <c r="N1461" s="1" t="s">
        <v>132</v>
      </c>
      <c r="O1461" s="1" t="s">
        <v>132</v>
      </c>
      <c r="P1461" s="1" t="s">
        <v>132</v>
      </c>
    </row>
    <row r="1462" spans="1:16" ht="14.25" customHeight="1" x14ac:dyDescent="0.3">
      <c r="A1462" s="1">
        <v>2019</v>
      </c>
      <c r="B1462" s="6">
        <v>1560</v>
      </c>
      <c r="C1462" s="1" t="s">
        <v>2863</v>
      </c>
      <c r="D1462" s="7">
        <v>5316</v>
      </c>
      <c r="E1462" s="1" t="s">
        <v>3733</v>
      </c>
      <c r="F1462" s="1" t="s">
        <v>4025</v>
      </c>
      <c r="G1462" s="1" t="s">
        <v>4019</v>
      </c>
      <c r="H1462" s="1">
        <v>15414</v>
      </c>
      <c r="I1462" s="1">
        <v>15414</v>
      </c>
      <c r="J1462" s="1" t="s">
        <v>132</v>
      </c>
      <c r="K1462" s="8" t="s">
        <v>3662</v>
      </c>
      <c r="L1462" s="9" t="s">
        <v>132</v>
      </c>
      <c r="M1462" s="1" t="s">
        <v>132</v>
      </c>
      <c r="N1462" s="1" t="s">
        <v>132</v>
      </c>
      <c r="O1462" s="1" t="s">
        <v>132</v>
      </c>
      <c r="P1462" s="1" t="s">
        <v>132</v>
      </c>
    </row>
    <row r="1463" spans="1:16" ht="14.25" customHeight="1" x14ac:dyDescent="0.3">
      <c r="A1463" s="1">
        <v>2019</v>
      </c>
      <c r="B1463" s="6">
        <v>1560</v>
      </c>
      <c r="C1463" s="1" t="s">
        <v>2863</v>
      </c>
      <c r="D1463" s="7">
        <v>5335</v>
      </c>
      <c r="E1463" s="1" t="s">
        <v>3735</v>
      </c>
      <c r="F1463" s="1" t="s">
        <v>4026</v>
      </c>
      <c r="G1463" s="1" t="s">
        <v>4019</v>
      </c>
      <c r="H1463" s="1">
        <v>15414</v>
      </c>
      <c r="I1463" s="1">
        <v>15414</v>
      </c>
      <c r="J1463" s="1" t="s">
        <v>132</v>
      </c>
      <c r="K1463" s="8" t="s">
        <v>4020</v>
      </c>
      <c r="L1463" s="9" t="s">
        <v>132</v>
      </c>
      <c r="M1463" s="1" t="s">
        <v>132</v>
      </c>
      <c r="N1463" s="1" t="s">
        <v>132</v>
      </c>
      <c r="O1463" s="1" t="s">
        <v>132</v>
      </c>
      <c r="P1463" s="1" t="s">
        <v>132</v>
      </c>
    </row>
    <row r="1464" spans="1:16" ht="14.25" customHeight="1" x14ac:dyDescent="0.3">
      <c r="A1464" s="1">
        <v>2019</v>
      </c>
      <c r="B1464" s="6">
        <v>1560</v>
      </c>
      <c r="C1464" s="1" t="s">
        <v>2863</v>
      </c>
      <c r="D1464" s="7">
        <v>5992</v>
      </c>
      <c r="E1464" s="1" t="s">
        <v>1041</v>
      </c>
      <c r="F1464" s="1" t="s">
        <v>4023</v>
      </c>
      <c r="G1464" s="1" t="s">
        <v>4019</v>
      </c>
      <c r="H1464" s="1">
        <v>15414</v>
      </c>
      <c r="I1464" s="1">
        <v>15414</v>
      </c>
      <c r="J1464" s="1" t="s">
        <v>132</v>
      </c>
      <c r="K1464" s="8" t="s">
        <v>4020</v>
      </c>
      <c r="L1464" s="9" t="s">
        <v>132</v>
      </c>
      <c r="M1464" s="1" t="s">
        <v>132</v>
      </c>
      <c r="N1464" s="1" t="s">
        <v>132</v>
      </c>
      <c r="O1464" s="1" t="s">
        <v>132</v>
      </c>
      <c r="P1464" s="1" t="s">
        <v>132</v>
      </c>
    </row>
    <row r="1465" spans="1:16" ht="14.25" customHeight="1" x14ac:dyDescent="0.3">
      <c r="A1465" s="1">
        <v>2019</v>
      </c>
      <c r="B1465" s="6">
        <v>1560</v>
      </c>
      <c r="C1465" s="1" t="s">
        <v>2863</v>
      </c>
      <c r="D1465" s="7">
        <v>6163</v>
      </c>
      <c r="E1465" s="1" t="s">
        <v>3739</v>
      </c>
      <c r="F1465" s="1" t="s">
        <v>4028</v>
      </c>
      <c r="G1465" s="1" t="s">
        <v>4019</v>
      </c>
      <c r="H1465" s="1">
        <v>15414</v>
      </c>
      <c r="I1465" s="1">
        <v>15414</v>
      </c>
      <c r="J1465" s="1" t="s">
        <v>132</v>
      </c>
      <c r="K1465" s="8" t="s">
        <v>3662</v>
      </c>
      <c r="L1465" s="9" t="s">
        <v>132</v>
      </c>
      <c r="M1465" s="1" t="s">
        <v>132</v>
      </c>
      <c r="N1465" s="1" t="s">
        <v>132</v>
      </c>
      <c r="O1465" s="1" t="s">
        <v>132</v>
      </c>
      <c r="P1465" s="1" t="s">
        <v>132</v>
      </c>
    </row>
    <row r="1466" spans="1:16" ht="14.25" customHeight="1" x14ac:dyDescent="0.3">
      <c r="A1466" s="1">
        <v>2019</v>
      </c>
      <c r="B1466" s="6">
        <v>1560</v>
      </c>
      <c r="C1466" s="1" t="s">
        <v>2863</v>
      </c>
      <c r="D1466" s="7">
        <v>6194</v>
      </c>
      <c r="E1466" s="1" t="s">
        <v>3741</v>
      </c>
      <c r="F1466" s="1" t="s">
        <v>4023</v>
      </c>
      <c r="G1466" s="1" t="s">
        <v>4019</v>
      </c>
      <c r="H1466" s="1">
        <v>15414</v>
      </c>
      <c r="I1466" s="1">
        <v>15414</v>
      </c>
      <c r="J1466" s="1" t="s">
        <v>132</v>
      </c>
      <c r="K1466" s="8" t="s">
        <v>4020</v>
      </c>
      <c r="L1466" s="9" t="s">
        <v>132</v>
      </c>
      <c r="M1466" s="1" t="s">
        <v>132</v>
      </c>
      <c r="N1466" s="1" t="s">
        <v>132</v>
      </c>
      <c r="O1466" s="1" t="s">
        <v>132</v>
      </c>
      <c r="P1466" s="1" t="s">
        <v>132</v>
      </c>
    </row>
    <row r="1467" spans="1:16" ht="14.25" customHeight="1" x14ac:dyDescent="0.3">
      <c r="A1467" s="1">
        <v>2019</v>
      </c>
      <c r="B1467" s="6">
        <v>1560</v>
      </c>
      <c r="C1467" s="1" t="s">
        <v>2863</v>
      </c>
      <c r="D1467" s="7">
        <v>6220</v>
      </c>
      <c r="E1467" s="1" t="s">
        <v>3743</v>
      </c>
      <c r="F1467" s="1" t="s">
        <v>4024</v>
      </c>
      <c r="G1467" s="1" t="s">
        <v>4019</v>
      </c>
      <c r="H1467" s="1">
        <v>15414</v>
      </c>
      <c r="I1467" s="1">
        <v>15414</v>
      </c>
      <c r="J1467" s="1" t="s">
        <v>132</v>
      </c>
      <c r="K1467" s="8" t="s">
        <v>3662</v>
      </c>
      <c r="L1467" s="9" t="s">
        <v>132</v>
      </c>
      <c r="M1467" s="1" t="s">
        <v>132</v>
      </c>
      <c r="N1467" s="1" t="s">
        <v>132</v>
      </c>
      <c r="O1467" s="1" t="s">
        <v>132</v>
      </c>
      <c r="P1467" s="1" t="s">
        <v>132</v>
      </c>
    </row>
    <row r="1468" spans="1:16" ht="14.25" customHeight="1" x14ac:dyDescent="0.3">
      <c r="A1468" s="1">
        <v>2019</v>
      </c>
      <c r="B1468" s="6">
        <v>1560</v>
      </c>
      <c r="C1468" s="1" t="s">
        <v>2863</v>
      </c>
      <c r="D1468" s="7">
        <v>7113</v>
      </c>
      <c r="E1468" s="1" t="s">
        <v>3745</v>
      </c>
      <c r="F1468" s="1" t="s">
        <v>4024</v>
      </c>
      <c r="G1468" s="1" t="s">
        <v>4019</v>
      </c>
      <c r="H1468" s="1">
        <v>15414</v>
      </c>
      <c r="I1468" s="1">
        <v>15414</v>
      </c>
      <c r="J1468" s="1" t="s">
        <v>132</v>
      </c>
      <c r="K1468" s="8" t="s">
        <v>3662</v>
      </c>
      <c r="L1468" s="9" t="s">
        <v>132</v>
      </c>
      <c r="M1468" s="1" t="s">
        <v>132</v>
      </c>
      <c r="N1468" s="1" t="s">
        <v>132</v>
      </c>
      <c r="O1468" s="1" t="s">
        <v>132</v>
      </c>
      <c r="P1468" s="1" t="s">
        <v>132</v>
      </c>
    </row>
    <row r="1469" spans="1:16" ht="14.25" customHeight="1" x14ac:dyDescent="0.3">
      <c r="A1469" s="1">
        <v>2019</v>
      </c>
      <c r="B1469" s="6">
        <v>1560</v>
      </c>
      <c r="C1469" s="1" t="s">
        <v>2863</v>
      </c>
      <c r="D1469" s="7">
        <v>7640</v>
      </c>
      <c r="E1469" s="1" t="s">
        <v>3747</v>
      </c>
      <c r="F1469" s="1" t="s">
        <v>4023</v>
      </c>
      <c r="G1469" s="1" t="s">
        <v>4019</v>
      </c>
      <c r="H1469" s="1">
        <v>15414</v>
      </c>
      <c r="I1469" s="1">
        <v>15414</v>
      </c>
      <c r="J1469" s="1" t="s">
        <v>132</v>
      </c>
      <c r="K1469" s="8" t="s">
        <v>4020</v>
      </c>
      <c r="L1469" s="9" t="s">
        <v>132</v>
      </c>
      <c r="M1469" s="1" t="s">
        <v>132</v>
      </c>
      <c r="N1469" s="1" t="s">
        <v>132</v>
      </c>
      <c r="O1469" s="1" t="s">
        <v>132</v>
      </c>
      <c r="P1469" s="1" t="s">
        <v>132</v>
      </c>
    </row>
    <row r="1470" spans="1:16" ht="14.25" customHeight="1" x14ac:dyDescent="0.3">
      <c r="A1470" s="1">
        <v>2019</v>
      </c>
      <c r="B1470" s="6">
        <v>1560</v>
      </c>
      <c r="C1470" s="1" t="s">
        <v>4098</v>
      </c>
      <c r="D1470" s="7">
        <v>7650</v>
      </c>
      <c r="E1470" s="1" t="s">
        <v>3749</v>
      </c>
      <c r="F1470" s="1" t="s">
        <v>4055</v>
      </c>
      <c r="G1470" s="1" t="s">
        <v>4019</v>
      </c>
      <c r="H1470" s="1">
        <v>15414</v>
      </c>
      <c r="I1470" s="1">
        <v>15414</v>
      </c>
      <c r="J1470" s="1" t="s">
        <v>132</v>
      </c>
      <c r="K1470" s="8" t="s">
        <v>4020</v>
      </c>
      <c r="L1470" s="9" t="s">
        <v>132</v>
      </c>
      <c r="M1470" s="1" t="s">
        <v>132</v>
      </c>
      <c r="N1470" s="1" t="s">
        <v>132</v>
      </c>
      <c r="O1470" s="1" t="s">
        <v>132</v>
      </c>
      <c r="P1470" s="1" t="s">
        <v>132</v>
      </c>
    </row>
    <row r="1471" spans="1:16" ht="14.25" customHeight="1" x14ac:dyDescent="0.3">
      <c r="A1471" s="1">
        <v>2019</v>
      </c>
      <c r="B1471" s="6">
        <v>1560</v>
      </c>
      <c r="C1471" s="1" t="s">
        <v>2863</v>
      </c>
      <c r="D1471" s="7">
        <v>8824</v>
      </c>
      <c r="E1471" s="1" t="s">
        <v>3751</v>
      </c>
      <c r="F1471" s="1" t="s">
        <v>4025</v>
      </c>
      <c r="G1471" s="1" t="s">
        <v>4019</v>
      </c>
      <c r="H1471" s="1">
        <v>15414</v>
      </c>
      <c r="I1471" s="1">
        <v>15414</v>
      </c>
      <c r="J1471" s="1" t="s">
        <v>132</v>
      </c>
      <c r="K1471" s="8" t="s">
        <v>3662</v>
      </c>
      <c r="L1471" s="9" t="s">
        <v>132</v>
      </c>
      <c r="M1471" s="1" t="s">
        <v>132</v>
      </c>
      <c r="N1471" s="1" t="s">
        <v>132</v>
      </c>
      <c r="O1471" s="1" t="s">
        <v>132</v>
      </c>
      <c r="P1471" s="1" t="s">
        <v>132</v>
      </c>
    </row>
    <row r="1472" spans="1:16" ht="14.25" customHeight="1" x14ac:dyDescent="0.3">
      <c r="A1472" s="1">
        <v>2019</v>
      </c>
      <c r="B1472" s="6">
        <v>1560</v>
      </c>
      <c r="C1472" s="1" t="s">
        <v>2863</v>
      </c>
      <c r="D1472" s="7">
        <v>8918</v>
      </c>
      <c r="E1472" s="1" t="s">
        <v>3753</v>
      </c>
      <c r="F1472" s="1" t="s">
        <v>4024</v>
      </c>
      <c r="G1472" s="1" t="s">
        <v>4019</v>
      </c>
      <c r="H1472" s="1">
        <v>15414</v>
      </c>
      <c r="I1472" s="1">
        <v>15414</v>
      </c>
      <c r="J1472" s="1" t="s">
        <v>132</v>
      </c>
      <c r="K1472" s="8" t="s">
        <v>3662</v>
      </c>
      <c r="L1472" s="9" t="s">
        <v>132</v>
      </c>
      <c r="M1472" s="1" t="s">
        <v>132</v>
      </c>
      <c r="N1472" s="1" t="s">
        <v>132</v>
      </c>
      <c r="O1472" s="1" t="s">
        <v>132</v>
      </c>
      <c r="P1472" s="1" t="s">
        <v>132</v>
      </c>
    </row>
    <row r="1473" spans="1:16" ht="14.25" customHeight="1" x14ac:dyDescent="0.3">
      <c r="A1473" s="1">
        <v>2019</v>
      </c>
      <c r="B1473" s="6">
        <v>1560</v>
      </c>
      <c r="C1473" s="1" t="s">
        <v>2863</v>
      </c>
      <c r="D1473" s="7">
        <v>8925</v>
      </c>
      <c r="E1473" s="1" t="s">
        <v>3755</v>
      </c>
      <c r="F1473" s="1" t="s">
        <v>4025</v>
      </c>
      <c r="G1473" s="1" t="s">
        <v>4019</v>
      </c>
      <c r="H1473" s="1">
        <v>15414</v>
      </c>
      <c r="I1473" s="1">
        <v>15414</v>
      </c>
      <c r="J1473" s="1" t="s">
        <v>132</v>
      </c>
      <c r="K1473" s="8" t="s">
        <v>3662</v>
      </c>
      <c r="L1473" s="9" t="s">
        <v>132</v>
      </c>
      <c r="M1473" s="1" t="s">
        <v>132</v>
      </c>
      <c r="N1473" s="1" t="s">
        <v>132</v>
      </c>
      <c r="O1473" s="1" t="s">
        <v>132</v>
      </c>
      <c r="P1473" s="1" t="s">
        <v>132</v>
      </c>
    </row>
    <row r="1474" spans="1:16" ht="14.25" customHeight="1" x14ac:dyDescent="0.3">
      <c r="A1474" s="1">
        <v>2019</v>
      </c>
      <c r="B1474" s="6">
        <v>1560</v>
      </c>
      <c r="C1474" s="1" t="s">
        <v>4098</v>
      </c>
      <c r="D1474" s="7">
        <v>9055</v>
      </c>
      <c r="E1474" s="1" t="s">
        <v>3757</v>
      </c>
      <c r="F1474" s="1" t="s">
        <v>4055</v>
      </c>
      <c r="G1474" s="1" t="s">
        <v>4019</v>
      </c>
      <c r="H1474" s="1">
        <v>15414</v>
      </c>
      <c r="I1474" s="1">
        <v>15414</v>
      </c>
      <c r="J1474" s="1" t="s">
        <v>132</v>
      </c>
      <c r="K1474" s="8" t="s">
        <v>4020</v>
      </c>
      <c r="L1474" s="9" t="s">
        <v>132</v>
      </c>
      <c r="M1474" s="1" t="s">
        <v>132</v>
      </c>
      <c r="N1474" s="1" t="s">
        <v>132</v>
      </c>
      <c r="O1474" s="1" t="s">
        <v>132</v>
      </c>
      <c r="P1474" s="1" t="s">
        <v>132</v>
      </c>
    </row>
    <row r="1475" spans="1:16" ht="14.25" customHeight="1" x14ac:dyDescent="0.3">
      <c r="A1475" s="1">
        <v>2019</v>
      </c>
      <c r="B1475" s="6">
        <v>1560</v>
      </c>
      <c r="C1475" s="1" t="s">
        <v>2863</v>
      </c>
      <c r="D1475" s="7">
        <v>9228</v>
      </c>
      <c r="E1475" s="1" t="s">
        <v>2864</v>
      </c>
      <c r="F1475" s="1" t="s">
        <v>4027</v>
      </c>
      <c r="G1475" s="1" t="s">
        <v>4038</v>
      </c>
      <c r="H1475" s="1">
        <v>15414</v>
      </c>
      <c r="I1475" s="1">
        <v>15414</v>
      </c>
      <c r="J1475" s="1" t="s">
        <v>132</v>
      </c>
      <c r="K1475" s="8" t="s">
        <v>4020</v>
      </c>
      <c r="L1475" s="9" t="s">
        <v>132</v>
      </c>
      <c r="M1475" s="1" t="s">
        <v>132</v>
      </c>
      <c r="N1475" s="1" t="s">
        <v>132</v>
      </c>
      <c r="O1475" s="1" t="s">
        <v>132</v>
      </c>
      <c r="P1475" s="1" t="s">
        <v>132</v>
      </c>
    </row>
    <row r="1476" spans="1:16" ht="14.25" customHeight="1" x14ac:dyDescent="0.3">
      <c r="A1476" s="1">
        <v>2019</v>
      </c>
      <c r="B1476" s="6">
        <v>1560</v>
      </c>
      <c r="C1476" s="1" t="s">
        <v>2863</v>
      </c>
      <c r="D1476" s="7">
        <v>9260</v>
      </c>
      <c r="E1476" s="1" t="s">
        <v>3668</v>
      </c>
      <c r="F1476" s="1" t="s">
        <v>4043</v>
      </c>
      <c r="G1476" s="1" t="s">
        <v>4019</v>
      </c>
      <c r="H1476" s="1">
        <v>15414</v>
      </c>
      <c r="I1476" s="1">
        <v>15414</v>
      </c>
      <c r="J1476" s="1" t="s">
        <v>132</v>
      </c>
      <c r="K1476" s="8" t="s">
        <v>4020</v>
      </c>
      <c r="L1476" s="9" t="s">
        <v>132</v>
      </c>
      <c r="M1476" s="1" t="s">
        <v>132</v>
      </c>
      <c r="N1476" s="1" t="s">
        <v>132</v>
      </c>
      <c r="O1476" s="1" t="s">
        <v>132</v>
      </c>
      <c r="P1476" s="1" t="s">
        <v>132</v>
      </c>
    </row>
    <row r="1477" spans="1:16" ht="14.25" customHeight="1" x14ac:dyDescent="0.3">
      <c r="A1477" s="1">
        <v>2019</v>
      </c>
      <c r="B1477" s="6">
        <v>1560</v>
      </c>
      <c r="C1477" s="1" t="s">
        <v>2863</v>
      </c>
      <c r="D1477" s="7">
        <v>9674</v>
      </c>
      <c r="E1477" s="1" t="s">
        <v>3761</v>
      </c>
      <c r="F1477" s="1" t="s">
        <v>4023</v>
      </c>
      <c r="G1477" s="1" t="s">
        <v>4019</v>
      </c>
      <c r="H1477" s="1">
        <v>15414</v>
      </c>
      <c r="I1477" s="1">
        <v>15414</v>
      </c>
      <c r="J1477" s="1" t="s">
        <v>132</v>
      </c>
      <c r="K1477" s="8" t="s">
        <v>4020</v>
      </c>
      <c r="L1477" s="9" t="s">
        <v>132</v>
      </c>
      <c r="M1477" s="1" t="s">
        <v>132</v>
      </c>
      <c r="N1477" s="1" t="s">
        <v>132</v>
      </c>
      <c r="O1477" s="1" t="s">
        <v>132</v>
      </c>
      <c r="P1477" s="1" t="s">
        <v>132</v>
      </c>
    </row>
    <row r="1478" spans="1:16" ht="14.25" customHeight="1" x14ac:dyDescent="0.3">
      <c r="A1478" s="1">
        <v>2019</v>
      </c>
      <c r="B1478" s="1">
        <v>1570</v>
      </c>
      <c r="C1478" s="1" t="s">
        <v>1979</v>
      </c>
      <c r="D1478" s="1" t="s">
        <v>87</v>
      </c>
      <c r="E1478" s="1" t="s">
        <v>87</v>
      </c>
      <c r="F1478" s="1" t="s">
        <v>4032</v>
      </c>
      <c r="G1478" s="1" t="s">
        <v>4019</v>
      </c>
      <c r="H1478" s="1">
        <v>1050</v>
      </c>
      <c r="I1478" s="1">
        <v>1050</v>
      </c>
      <c r="J1478" s="1" t="s">
        <v>132</v>
      </c>
      <c r="K1478" s="1" t="s">
        <v>3662</v>
      </c>
      <c r="L1478" s="1" t="s">
        <v>3032</v>
      </c>
      <c r="M1478" s="1" t="s">
        <v>4044</v>
      </c>
      <c r="N1478" s="1" t="s">
        <v>12</v>
      </c>
      <c r="O1478" s="1" t="s">
        <v>132</v>
      </c>
      <c r="P1478" s="1" t="s">
        <v>132</v>
      </c>
    </row>
    <row r="1479" spans="1:16" ht="14.25" customHeight="1" x14ac:dyDescent="0.3">
      <c r="A1479" s="1">
        <v>2019</v>
      </c>
      <c r="B1479" s="6">
        <v>1570</v>
      </c>
      <c r="C1479" s="1" t="s">
        <v>1979</v>
      </c>
      <c r="D1479" s="7">
        <v>2790</v>
      </c>
      <c r="E1479" s="1" t="s">
        <v>1980</v>
      </c>
      <c r="F1479" s="1" t="s">
        <v>4027</v>
      </c>
      <c r="G1479" s="1" t="s">
        <v>4022</v>
      </c>
      <c r="H1479" s="1">
        <v>1050</v>
      </c>
      <c r="I1479" s="1">
        <v>1050</v>
      </c>
      <c r="J1479" s="1" t="s">
        <v>132</v>
      </c>
      <c r="K1479" s="8" t="s">
        <v>4020</v>
      </c>
      <c r="L1479" s="9" t="s">
        <v>3032</v>
      </c>
      <c r="M1479" s="1" t="s">
        <v>4044</v>
      </c>
      <c r="N1479" s="1" t="s">
        <v>12</v>
      </c>
      <c r="O1479" s="1" t="s">
        <v>132</v>
      </c>
      <c r="P1479" s="1" t="s">
        <v>132</v>
      </c>
    </row>
    <row r="1480" spans="1:16" ht="14.25" customHeight="1" x14ac:dyDescent="0.3">
      <c r="A1480" s="1">
        <v>2019</v>
      </c>
      <c r="B1480" s="6">
        <v>1570</v>
      </c>
      <c r="C1480" s="1" t="s">
        <v>1979</v>
      </c>
      <c r="D1480" s="7">
        <v>2792</v>
      </c>
      <c r="E1480" s="1" t="s">
        <v>1994</v>
      </c>
      <c r="F1480" s="1" t="s">
        <v>4025</v>
      </c>
      <c r="G1480" s="1" t="s">
        <v>4019</v>
      </c>
      <c r="H1480" s="1">
        <v>1050</v>
      </c>
      <c r="I1480" s="1">
        <v>1050</v>
      </c>
      <c r="J1480" s="1" t="s">
        <v>132</v>
      </c>
      <c r="K1480" s="8" t="s">
        <v>3662</v>
      </c>
      <c r="L1480" s="9" t="s">
        <v>3032</v>
      </c>
      <c r="M1480" s="1" t="s">
        <v>4044</v>
      </c>
      <c r="N1480" s="1" t="s">
        <v>12</v>
      </c>
      <c r="O1480" s="1" t="s">
        <v>132</v>
      </c>
      <c r="P1480" s="1" t="s">
        <v>132</v>
      </c>
    </row>
    <row r="1481" spans="1:16" ht="14.25" customHeight="1" x14ac:dyDescent="0.3">
      <c r="A1481" s="1">
        <v>2019</v>
      </c>
      <c r="B1481" s="6">
        <v>1570</v>
      </c>
      <c r="C1481" s="1" t="s">
        <v>1979</v>
      </c>
      <c r="D1481" s="7">
        <v>2794</v>
      </c>
      <c r="E1481" s="1" t="s">
        <v>1990</v>
      </c>
      <c r="F1481" s="1" t="s">
        <v>4024</v>
      </c>
      <c r="G1481" s="1" t="s">
        <v>4019</v>
      </c>
      <c r="H1481" s="1">
        <v>1050</v>
      </c>
      <c r="I1481" s="1">
        <v>1050</v>
      </c>
      <c r="J1481" s="1" t="s">
        <v>132</v>
      </c>
      <c r="K1481" s="8" t="s">
        <v>3662</v>
      </c>
      <c r="L1481" s="9" t="s">
        <v>3032</v>
      </c>
      <c r="M1481" s="1" t="s">
        <v>4044</v>
      </c>
      <c r="N1481" s="1" t="s">
        <v>12</v>
      </c>
      <c r="O1481" s="1" t="s">
        <v>132</v>
      </c>
      <c r="P1481" s="1" t="s">
        <v>132</v>
      </c>
    </row>
    <row r="1482" spans="1:16" ht="14.25" customHeight="1" x14ac:dyDescent="0.3">
      <c r="A1482" s="1">
        <v>2019</v>
      </c>
      <c r="B1482" s="1">
        <v>1580</v>
      </c>
      <c r="C1482" s="1" t="s">
        <v>3675</v>
      </c>
      <c r="D1482" s="1" t="s">
        <v>87</v>
      </c>
      <c r="E1482" s="1" t="s">
        <v>87</v>
      </c>
      <c r="F1482" s="1" t="s">
        <v>4042</v>
      </c>
      <c r="G1482" s="1" t="s">
        <v>4019</v>
      </c>
      <c r="H1482" s="1">
        <v>937</v>
      </c>
      <c r="I1482" s="1">
        <v>937</v>
      </c>
      <c r="J1482" s="1" t="s">
        <v>132</v>
      </c>
      <c r="K1482" s="1" t="s">
        <v>4020</v>
      </c>
      <c r="L1482" s="1" t="s">
        <v>12</v>
      </c>
      <c r="M1482" s="1" t="s">
        <v>4044</v>
      </c>
      <c r="N1482" s="1" t="s">
        <v>12</v>
      </c>
      <c r="O1482" s="1" t="s">
        <v>12</v>
      </c>
      <c r="P1482" s="1" t="s">
        <v>132</v>
      </c>
    </row>
    <row r="1483" spans="1:16" ht="14.25" customHeight="1" x14ac:dyDescent="0.3">
      <c r="A1483" s="1">
        <v>2019</v>
      </c>
      <c r="B1483" s="6">
        <v>1580</v>
      </c>
      <c r="C1483" s="1" t="s">
        <v>3675</v>
      </c>
      <c r="D1483" s="7">
        <v>1386</v>
      </c>
      <c r="E1483" s="1" t="s">
        <v>3699</v>
      </c>
      <c r="F1483" s="1" t="s">
        <v>4023</v>
      </c>
      <c r="G1483" s="1" t="s">
        <v>4019</v>
      </c>
      <c r="H1483" s="1">
        <v>937</v>
      </c>
      <c r="I1483" s="1">
        <v>937</v>
      </c>
      <c r="J1483" s="1" t="s">
        <v>132</v>
      </c>
      <c r="K1483" s="8" t="s">
        <v>4020</v>
      </c>
      <c r="L1483" s="9" t="s">
        <v>12</v>
      </c>
      <c r="M1483" s="1" t="s">
        <v>4044</v>
      </c>
      <c r="N1483" s="1" t="s">
        <v>12</v>
      </c>
      <c r="O1483" s="1" t="s">
        <v>12</v>
      </c>
      <c r="P1483" s="1" t="s">
        <v>132</v>
      </c>
    </row>
    <row r="1484" spans="1:16" ht="14.25" customHeight="1" x14ac:dyDescent="0.3">
      <c r="A1484" s="1">
        <v>2019</v>
      </c>
      <c r="B1484" s="6">
        <v>1580</v>
      </c>
      <c r="C1484" s="1" t="s">
        <v>3675</v>
      </c>
      <c r="D1484" s="7">
        <v>2481</v>
      </c>
      <c r="E1484" s="1" t="s">
        <v>3764</v>
      </c>
      <c r="F1484" s="1" t="s">
        <v>4050</v>
      </c>
      <c r="G1484" s="1" t="s">
        <v>4019</v>
      </c>
      <c r="H1484" s="1">
        <v>937</v>
      </c>
      <c r="I1484" s="1">
        <v>937</v>
      </c>
      <c r="J1484" s="1" t="s">
        <v>132</v>
      </c>
      <c r="K1484" s="8" t="s">
        <v>3662</v>
      </c>
      <c r="L1484" s="9" t="s">
        <v>12</v>
      </c>
      <c r="M1484" s="1" t="s">
        <v>4044</v>
      </c>
      <c r="N1484" s="1" t="s">
        <v>12</v>
      </c>
      <c r="O1484" s="1" t="s">
        <v>12</v>
      </c>
      <c r="P1484" s="1" t="s">
        <v>132</v>
      </c>
    </row>
    <row r="1485" spans="1:16" ht="14.25" customHeight="1" x14ac:dyDescent="0.3">
      <c r="A1485" s="1">
        <v>2019</v>
      </c>
      <c r="B1485" s="6">
        <v>1580</v>
      </c>
      <c r="C1485" s="1" t="s">
        <v>3675</v>
      </c>
      <c r="D1485" s="7">
        <v>2944</v>
      </c>
      <c r="E1485" s="1" t="s">
        <v>3676</v>
      </c>
      <c r="F1485" s="1" t="s">
        <v>4027</v>
      </c>
      <c r="G1485" s="1" t="s">
        <v>4038</v>
      </c>
      <c r="H1485" s="1">
        <v>937</v>
      </c>
      <c r="I1485" s="1">
        <v>937</v>
      </c>
      <c r="J1485" s="1" t="s">
        <v>132</v>
      </c>
      <c r="K1485" s="8" t="s">
        <v>4020</v>
      </c>
      <c r="L1485" s="9" t="s">
        <v>12</v>
      </c>
      <c r="M1485" s="1" t="s">
        <v>4044</v>
      </c>
      <c r="N1485" s="1" t="s">
        <v>12</v>
      </c>
      <c r="O1485" s="1" t="s">
        <v>12</v>
      </c>
      <c r="P1485" s="1" t="s">
        <v>132</v>
      </c>
    </row>
    <row r="1486" spans="1:16" ht="14.25" customHeight="1" x14ac:dyDescent="0.3">
      <c r="A1486" s="1">
        <v>2019</v>
      </c>
      <c r="B1486" s="6">
        <v>1580</v>
      </c>
      <c r="C1486" s="1" t="s">
        <v>3675</v>
      </c>
      <c r="D1486" s="7">
        <v>8906</v>
      </c>
      <c r="E1486" s="1" t="s">
        <v>3769</v>
      </c>
      <c r="F1486" s="1" t="s">
        <v>4025</v>
      </c>
      <c r="G1486" s="1" t="s">
        <v>4019</v>
      </c>
      <c r="H1486" s="1">
        <v>937</v>
      </c>
      <c r="I1486" s="1">
        <v>937</v>
      </c>
      <c r="J1486" s="1" t="s">
        <v>132</v>
      </c>
      <c r="K1486" s="8" t="s">
        <v>3662</v>
      </c>
      <c r="L1486" s="9" t="s">
        <v>12</v>
      </c>
      <c r="M1486" s="1" t="s">
        <v>4044</v>
      </c>
      <c r="N1486" s="1" t="s">
        <v>12</v>
      </c>
      <c r="O1486" s="1" t="s">
        <v>12</v>
      </c>
      <c r="P1486" s="1" t="s">
        <v>132</v>
      </c>
    </row>
    <row r="1487" spans="1:16" ht="14.25" customHeight="1" x14ac:dyDescent="0.3">
      <c r="A1487" s="1">
        <v>2019</v>
      </c>
      <c r="B1487" s="1">
        <v>1590</v>
      </c>
      <c r="C1487" s="1" t="s">
        <v>3230</v>
      </c>
      <c r="D1487" s="1" t="s">
        <v>87</v>
      </c>
      <c r="E1487" s="1" t="s">
        <v>87</v>
      </c>
      <c r="F1487" s="1" t="s">
        <v>4032</v>
      </c>
      <c r="G1487" s="1" t="s">
        <v>4019</v>
      </c>
      <c r="H1487" s="1">
        <v>177</v>
      </c>
      <c r="I1487" s="1">
        <v>177</v>
      </c>
      <c r="J1487" s="1" t="s">
        <v>12</v>
      </c>
      <c r="K1487" s="1" t="s">
        <v>4033</v>
      </c>
      <c r="L1487" s="1" t="s">
        <v>12</v>
      </c>
      <c r="M1487" s="1" t="s">
        <v>4047</v>
      </c>
      <c r="N1487" s="1" t="s">
        <v>12</v>
      </c>
      <c r="O1487" s="1" t="s">
        <v>12</v>
      </c>
      <c r="P1487" s="1" t="s">
        <v>12</v>
      </c>
    </row>
    <row r="1488" spans="1:16" ht="14.25" customHeight="1" x14ac:dyDescent="0.3">
      <c r="A1488" s="1">
        <v>2019</v>
      </c>
      <c r="B1488" s="6">
        <v>1590</v>
      </c>
      <c r="C1488" s="1" t="s">
        <v>3230</v>
      </c>
      <c r="D1488" s="7">
        <v>7160</v>
      </c>
      <c r="E1488" s="1" t="s">
        <v>3231</v>
      </c>
      <c r="F1488" s="1" t="s">
        <v>4024</v>
      </c>
      <c r="G1488" s="1" t="s">
        <v>4019</v>
      </c>
      <c r="H1488" s="1">
        <v>177</v>
      </c>
      <c r="I1488" s="1">
        <v>177</v>
      </c>
      <c r="J1488" s="1" t="s">
        <v>12</v>
      </c>
      <c r="K1488" s="8" t="s">
        <v>4033</v>
      </c>
      <c r="L1488" s="9" t="s">
        <v>12</v>
      </c>
      <c r="M1488" s="1" t="s">
        <v>4047</v>
      </c>
      <c r="N1488" s="1" t="s">
        <v>12</v>
      </c>
      <c r="O1488" s="1" t="s">
        <v>12</v>
      </c>
      <c r="P1488" s="1" t="s">
        <v>12</v>
      </c>
    </row>
    <row r="1489" spans="1:16" ht="14.25" customHeight="1" x14ac:dyDescent="0.3">
      <c r="A1489" s="1">
        <v>2019</v>
      </c>
      <c r="B1489" s="6">
        <v>1590</v>
      </c>
      <c r="C1489" s="1" t="s">
        <v>3230</v>
      </c>
      <c r="D1489" s="7">
        <v>7164</v>
      </c>
      <c r="E1489" s="1" t="s">
        <v>3233</v>
      </c>
      <c r="F1489" s="1" t="s">
        <v>4024</v>
      </c>
      <c r="G1489" s="1" t="s">
        <v>4019</v>
      </c>
      <c r="H1489" s="1">
        <v>177</v>
      </c>
      <c r="I1489" s="1">
        <v>177</v>
      </c>
      <c r="J1489" s="1" t="s">
        <v>12</v>
      </c>
      <c r="K1489" s="8" t="s">
        <v>4033</v>
      </c>
      <c r="L1489" s="9" t="s">
        <v>12</v>
      </c>
      <c r="M1489" s="1" t="s">
        <v>4047</v>
      </c>
      <c r="N1489" s="1" t="s">
        <v>12</v>
      </c>
      <c r="O1489" s="1" t="s">
        <v>12</v>
      </c>
      <c r="P1489" s="1" t="s">
        <v>12</v>
      </c>
    </row>
    <row r="1490" spans="1:16" ht="14.25" customHeight="1" x14ac:dyDescent="0.3">
      <c r="A1490" s="1">
        <v>2019</v>
      </c>
      <c r="B1490" s="1">
        <v>1600</v>
      </c>
      <c r="C1490" s="1" t="s">
        <v>2253</v>
      </c>
      <c r="D1490" s="1" t="s">
        <v>87</v>
      </c>
      <c r="E1490" s="1" t="s">
        <v>87</v>
      </c>
      <c r="F1490" s="1" t="s">
        <v>4032</v>
      </c>
      <c r="G1490" s="1" t="s">
        <v>4019</v>
      </c>
      <c r="H1490" s="1">
        <v>371</v>
      </c>
      <c r="I1490" s="1">
        <v>371</v>
      </c>
      <c r="J1490" s="1" t="s">
        <v>12</v>
      </c>
      <c r="K1490" s="1" t="s">
        <v>4033</v>
      </c>
      <c r="L1490" s="1" t="s">
        <v>12</v>
      </c>
      <c r="M1490" s="1" t="s">
        <v>4047</v>
      </c>
      <c r="N1490" s="1" t="s">
        <v>12</v>
      </c>
      <c r="O1490" s="1" t="s">
        <v>12</v>
      </c>
      <c r="P1490" s="1" t="s">
        <v>12</v>
      </c>
    </row>
    <row r="1491" spans="1:16" ht="14.25" customHeight="1" x14ac:dyDescent="0.3">
      <c r="A1491" s="1">
        <v>2019</v>
      </c>
      <c r="B1491" s="6">
        <v>1600</v>
      </c>
      <c r="C1491" s="1" t="s">
        <v>2253</v>
      </c>
      <c r="D1491" s="7">
        <v>4048</v>
      </c>
      <c r="E1491" s="1" t="s">
        <v>2254</v>
      </c>
      <c r="F1491" s="1" t="s">
        <v>4024</v>
      </c>
      <c r="G1491" s="1" t="s">
        <v>4019</v>
      </c>
      <c r="H1491" s="1">
        <v>371</v>
      </c>
      <c r="I1491" s="1">
        <v>371</v>
      </c>
      <c r="J1491" s="1" t="s">
        <v>12</v>
      </c>
      <c r="K1491" s="8" t="s">
        <v>4033</v>
      </c>
      <c r="L1491" s="9" t="s">
        <v>12</v>
      </c>
      <c r="M1491" s="1" t="s">
        <v>4047</v>
      </c>
      <c r="N1491" s="1" t="s">
        <v>12</v>
      </c>
      <c r="O1491" s="1" t="s">
        <v>12</v>
      </c>
      <c r="P1491" s="1" t="s">
        <v>12</v>
      </c>
    </row>
    <row r="1492" spans="1:16" ht="14.25" customHeight="1" x14ac:dyDescent="0.3">
      <c r="A1492" s="1">
        <v>2019</v>
      </c>
      <c r="B1492" s="1">
        <v>1620</v>
      </c>
      <c r="C1492" s="1" t="s">
        <v>147</v>
      </c>
      <c r="D1492" s="1" t="s">
        <v>87</v>
      </c>
      <c r="E1492" s="1" t="s">
        <v>87</v>
      </c>
      <c r="F1492" s="1" t="s">
        <v>4042</v>
      </c>
      <c r="G1492" s="1" t="s">
        <v>4099</v>
      </c>
      <c r="H1492" s="1">
        <v>104</v>
      </c>
      <c r="I1492" s="1">
        <v>104</v>
      </c>
      <c r="J1492" s="1" t="s">
        <v>132</v>
      </c>
      <c r="K1492" s="1" t="s">
        <v>4020</v>
      </c>
      <c r="L1492" s="1" t="s">
        <v>12</v>
      </c>
      <c r="M1492" s="1" t="s">
        <v>4044</v>
      </c>
      <c r="N1492" s="1" t="s">
        <v>12</v>
      </c>
      <c r="O1492" s="1" t="s">
        <v>12</v>
      </c>
      <c r="P1492" s="1" t="s">
        <v>12</v>
      </c>
    </row>
    <row r="1493" spans="1:16" ht="14.25" customHeight="1" x14ac:dyDescent="0.3">
      <c r="A1493" s="1">
        <v>2019</v>
      </c>
      <c r="B1493" s="6">
        <v>1620</v>
      </c>
      <c r="C1493" s="1" t="s">
        <v>147</v>
      </c>
      <c r="D1493" s="7">
        <v>58</v>
      </c>
      <c r="E1493" s="1" t="s">
        <v>148</v>
      </c>
      <c r="F1493" s="1" t="s">
        <v>4023</v>
      </c>
      <c r="G1493" s="1" t="s">
        <v>4060</v>
      </c>
      <c r="H1493" s="1">
        <v>104</v>
      </c>
      <c r="I1493" s="1">
        <v>104</v>
      </c>
      <c r="J1493" s="1" t="s">
        <v>132</v>
      </c>
      <c r="K1493" s="8" t="s">
        <v>4020</v>
      </c>
      <c r="L1493" s="9" t="s">
        <v>12</v>
      </c>
      <c r="M1493" s="1" t="s">
        <v>4044</v>
      </c>
      <c r="N1493" s="1" t="s">
        <v>12</v>
      </c>
      <c r="O1493" s="1" t="s">
        <v>12</v>
      </c>
      <c r="P1493" s="1" t="s">
        <v>12</v>
      </c>
    </row>
    <row r="1494" spans="1:16" ht="14.25" customHeight="1" x14ac:dyDescent="0.3">
      <c r="A1494" s="1">
        <v>2019</v>
      </c>
      <c r="B1494" s="6">
        <v>1620</v>
      </c>
      <c r="C1494" s="1" t="s">
        <v>147</v>
      </c>
      <c r="D1494" s="7">
        <v>66</v>
      </c>
      <c r="E1494" s="1" t="s">
        <v>194</v>
      </c>
      <c r="F1494" s="1" t="s">
        <v>4026</v>
      </c>
      <c r="G1494" s="1" t="s">
        <v>4099</v>
      </c>
      <c r="H1494" s="1">
        <v>104</v>
      </c>
      <c r="I1494" s="1">
        <v>104</v>
      </c>
      <c r="J1494" s="1" t="s">
        <v>132</v>
      </c>
      <c r="K1494" s="8" t="s">
        <v>4020</v>
      </c>
      <c r="L1494" s="9" t="s">
        <v>12</v>
      </c>
      <c r="M1494" s="1" t="s">
        <v>4044</v>
      </c>
      <c r="N1494" s="1" t="s">
        <v>12</v>
      </c>
      <c r="O1494" s="1" t="s">
        <v>12</v>
      </c>
      <c r="P1494" s="1" t="s">
        <v>12</v>
      </c>
    </row>
    <row r="1495" spans="1:16" ht="14.25" customHeight="1" x14ac:dyDescent="0.3">
      <c r="A1495" s="1">
        <v>2019</v>
      </c>
      <c r="B1495" s="1">
        <v>1750</v>
      </c>
      <c r="C1495" s="1" t="s">
        <v>566</v>
      </c>
      <c r="D1495" s="1" t="s">
        <v>87</v>
      </c>
      <c r="E1495" s="1" t="s">
        <v>87</v>
      </c>
      <c r="F1495" s="1" t="s">
        <v>4071</v>
      </c>
      <c r="G1495" s="1" t="s">
        <v>4019</v>
      </c>
      <c r="H1495" s="1">
        <v>468</v>
      </c>
      <c r="I1495" s="1">
        <v>468</v>
      </c>
      <c r="J1495" s="1" t="s">
        <v>132</v>
      </c>
      <c r="K1495" s="1" t="s">
        <v>3662</v>
      </c>
      <c r="L1495" s="1" t="s">
        <v>12</v>
      </c>
      <c r="M1495" s="1" t="s">
        <v>12</v>
      </c>
      <c r="N1495" s="1" t="s">
        <v>12</v>
      </c>
      <c r="O1495" s="1" t="s">
        <v>12</v>
      </c>
      <c r="P1495" s="1" t="s">
        <v>12</v>
      </c>
    </row>
    <row r="1496" spans="1:16" ht="14.25" customHeight="1" x14ac:dyDescent="0.3">
      <c r="A1496" s="1">
        <v>2019</v>
      </c>
      <c r="B1496" s="6">
        <v>1750</v>
      </c>
      <c r="C1496" s="1" t="s">
        <v>566</v>
      </c>
      <c r="D1496" s="7">
        <v>948</v>
      </c>
      <c r="E1496" s="1" t="s">
        <v>569</v>
      </c>
      <c r="F1496" s="1" t="s">
        <v>4028</v>
      </c>
      <c r="G1496" s="1" t="s">
        <v>4019</v>
      </c>
      <c r="H1496" s="1">
        <v>468</v>
      </c>
      <c r="I1496" s="1">
        <v>468</v>
      </c>
      <c r="J1496" s="1" t="s">
        <v>132</v>
      </c>
      <c r="K1496" s="8" t="s">
        <v>3662</v>
      </c>
      <c r="L1496" s="9" t="s">
        <v>12</v>
      </c>
      <c r="M1496" s="1" t="s">
        <v>12</v>
      </c>
      <c r="N1496" s="1" t="s">
        <v>12</v>
      </c>
      <c r="O1496" s="1" t="s">
        <v>12</v>
      </c>
      <c r="P1496" s="1" t="s">
        <v>12</v>
      </c>
    </row>
    <row r="1497" spans="1:16" ht="14.25" customHeight="1" x14ac:dyDescent="0.3">
      <c r="A1497" s="1">
        <v>2019</v>
      </c>
      <c r="B1497" s="6">
        <v>1750</v>
      </c>
      <c r="C1497" s="1" t="s">
        <v>566</v>
      </c>
      <c r="D1497" s="7">
        <v>978</v>
      </c>
      <c r="E1497" s="1" t="s">
        <v>567</v>
      </c>
      <c r="F1497" s="1" t="s">
        <v>4024</v>
      </c>
      <c r="G1497" s="1" t="s">
        <v>4019</v>
      </c>
      <c r="H1497" s="1">
        <v>468</v>
      </c>
      <c r="I1497" s="1">
        <v>468</v>
      </c>
      <c r="J1497" s="1" t="s">
        <v>132</v>
      </c>
      <c r="K1497" s="8" t="s">
        <v>3662</v>
      </c>
      <c r="L1497" s="9" t="s">
        <v>12</v>
      </c>
      <c r="M1497" s="1" t="s">
        <v>12</v>
      </c>
      <c r="N1497" s="1" t="s">
        <v>12</v>
      </c>
      <c r="O1497" s="1" t="s">
        <v>12</v>
      </c>
      <c r="P1497" s="1" t="s">
        <v>12</v>
      </c>
    </row>
    <row r="1498" spans="1:16" ht="14.25" customHeight="1" x14ac:dyDescent="0.3">
      <c r="A1498" s="1">
        <v>2019</v>
      </c>
      <c r="B1498" s="1">
        <v>1760</v>
      </c>
      <c r="C1498" s="1" t="s">
        <v>2642</v>
      </c>
      <c r="D1498" s="1" t="s">
        <v>87</v>
      </c>
      <c r="E1498" s="1" t="s">
        <v>87</v>
      </c>
      <c r="F1498" s="1" t="s">
        <v>4078</v>
      </c>
      <c r="G1498" s="1" t="s">
        <v>4019</v>
      </c>
      <c r="H1498" s="1">
        <v>43</v>
      </c>
      <c r="I1498" s="1">
        <v>43</v>
      </c>
      <c r="J1498" s="1" t="s">
        <v>132</v>
      </c>
      <c r="K1498" s="1" t="s">
        <v>3662</v>
      </c>
      <c r="L1498" s="1" t="s">
        <v>12</v>
      </c>
      <c r="M1498" s="1" t="s">
        <v>12</v>
      </c>
      <c r="N1498" s="1" t="s">
        <v>12</v>
      </c>
      <c r="O1498" s="1" t="s">
        <v>12</v>
      </c>
      <c r="P1498" s="1" t="s">
        <v>12</v>
      </c>
    </row>
    <row r="1499" spans="1:16" ht="14.25" customHeight="1" x14ac:dyDescent="0.3">
      <c r="A1499" s="1">
        <v>2019</v>
      </c>
      <c r="B1499" s="6">
        <v>1760</v>
      </c>
      <c r="C1499" s="1" t="s">
        <v>2642</v>
      </c>
      <c r="D1499" s="7">
        <v>4690</v>
      </c>
      <c r="E1499" s="1" t="s">
        <v>2643</v>
      </c>
      <c r="F1499" s="1" t="s">
        <v>4024</v>
      </c>
      <c r="G1499" s="1" t="s">
        <v>4019</v>
      </c>
      <c r="H1499" s="1">
        <v>43</v>
      </c>
      <c r="I1499" s="1">
        <v>43</v>
      </c>
      <c r="J1499" s="1" t="s">
        <v>132</v>
      </c>
      <c r="K1499" s="8" t="s">
        <v>3662</v>
      </c>
      <c r="L1499" s="9" t="s">
        <v>12</v>
      </c>
      <c r="M1499" s="1" t="s">
        <v>12</v>
      </c>
      <c r="N1499" s="1" t="s">
        <v>12</v>
      </c>
      <c r="O1499" s="1" t="s">
        <v>12</v>
      </c>
      <c r="P1499" s="1" t="s">
        <v>12</v>
      </c>
    </row>
    <row r="1500" spans="1:16" ht="14.25" customHeight="1" x14ac:dyDescent="0.3">
      <c r="A1500" s="1">
        <v>2019</v>
      </c>
      <c r="B1500" s="6">
        <v>1760</v>
      </c>
      <c r="C1500" s="1" t="s">
        <v>2642</v>
      </c>
      <c r="D1500" s="7">
        <v>4694</v>
      </c>
      <c r="E1500" s="1" t="s">
        <v>2645</v>
      </c>
      <c r="F1500" s="1" t="s">
        <v>4024</v>
      </c>
      <c r="G1500" s="1" t="s">
        <v>4019</v>
      </c>
      <c r="H1500" s="1">
        <v>43</v>
      </c>
      <c r="I1500" s="1">
        <v>43</v>
      </c>
      <c r="J1500" s="1" t="s">
        <v>132</v>
      </c>
      <c r="K1500" s="8" t="s">
        <v>3662</v>
      </c>
      <c r="L1500" s="9" t="s">
        <v>12</v>
      </c>
      <c r="M1500" s="1" t="s">
        <v>12</v>
      </c>
      <c r="N1500" s="1" t="s">
        <v>12</v>
      </c>
      <c r="O1500" s="1" t="s">
        <v>12</v>
      </c>
      <c r="P1500" s="1" t="s">
        <v>12</v>
      </c>
    </row>
    <row r="1501" spans="1:16" ht="14.25" customHeight="1" x14ac:dyDescent="0.3">
      <c r="A1501" s="1">
        <v>2019</v>
      </c>
      <c r="B1501" s="1">
        <v>1780</v>
      </c>
      <c r="C1501" s="1" t="s">
        <v>2087</v>
      </c>
      <c r="D1501" s="1" t="s">
        <v>87</v>
      </c>
      <c r="E1501" s="1" t="s">
        <v>87</v>
      </c>
      <c r="F1501" s="1" t="s">
        <v>4032</v>
      </c>
      <c r="G1501" s="1" t="s">
        <v>4019</v>
      </c>
      <c r="H1501" s="1">
        <v>188</v>
      </c>
      <c r="I1501" s="1">
        <v>188</v>
      </c>
      <c r="J1501" s="1" t="s">
        <v>132</v>
      </c>
      <c r="K1501" s="1" t="s">
        <v>3662</v>
      </c>
      <c r="L1501" s="1" t="s">
        <v>12</v>
      </c>
      <c r="M1501" s="1" t="s">
        <v>12</v>
      </c>
      <c r="N1501" s="1" t="s">
        <v>12</v>
      </c>
      <c r="O1501" s="1" t="s">
        <v>12</v>
      </c>
      <c r="P1501" s="1" t="s">
        <v>12</v>
      </c>
    </row>
    <row r="1502" spans="1:16" ht="14.25" customHeight="1" x14ac:dyDescent="0.3">
      <c r="A1502" s="1">
        <v>2019</v>
      </c>
      <c r="B1502" s="6">
        <v>1780</v>
      </c>
      <c r="C1502" s="1" t="s">
        <v>2087</v>
      </c>
      <c r="D1502" s="7">
        <v>4162</v>
      </c>
      <c r="E1502" s="1" t="s">
        <v>2088</v>
      </c>
      <c r="F1502" s="1" t="s">
        <v>4024</v>
      </c>
      <c r="G1502" s="1" t="s">
        <v>4019</v>
      </c>
      <c r="H1502" s="1">
        <v>188</v>
      </c>
      <c r="I1502" s="1">
        <v>188</v>
      </c>
      <c r="J1502" s="1" t="s">
        <v>132</v>
      </c>
      <c r="K1502" s="8" t="s">
        <v>3662</v>
      </c>
      <c r="L1502" s="9" t="s">
        <v>12</v>
      </c>
      <c r="M1502" s="1" t="s">
        <v>12</v>
      </c>
      <c r="N1502" s="1" t="s">
        <v>12</v>
      </c>
      <c r="O1502" s="1" t="s">
        <v>12</v>
      </c>
      <c r="P1502" s="1" t="s">
        <v>12</v>
      </c>
    </row>
    <row r="1503" spans="1:16" ht="14.25" customHeight="1" x14ac:dyDescent="0.3">
      <c r="A1503" s="1">
        <v>2019</v>
      </c>
      <c r="B1503" s="1">
        <v>1790</v>
      </c>
      <c r="C1503" s="1" t="s">
        <v>2721</v>
      </c>
      <c r="D1503" s="1" t="s">
        <v>87</v>
      </c>
      <c r="E1503" s="1" t="s">
        <v>87</v>
      </c>
      <c r="F1503" s="1" t="s">
        <v>4032</v>
      </c>
      <c r="G1503" s="1" t="s">
        <v>4019</v>
      </c>
      <c r="H1503" s="1">
        <v>469</v>
      </c>
      <c r="I1503" s="1">
        <v>469</v>
      </c>
      <c r="J1503" s="1" t="s">
        <v>12</v>
      </c>
      <c r="K1503" s="1" t="s">
        <v>4033</v>
      </c>
      <c r="L1503" s="1" t="s">
        <v>12</v>
      </c>
      <c r="M1503" s="1" t="s">
        <v>4047</v>
      </c>
      <c r="N1503" s="1" t="s">
        <v>12</v>
      </c>
      <c r="O1503" s="1" t="s">
        <v>12</v>
      </c>
      <c r="P1503" s="1" t="s">
        <v>12</v>
      </c>
    </row>
    <row r="1504" spans="1:16" ht="14.25" customHeight="1" x14ac:dyDescent="0.3">
      <c r="A1504" s="1">
        <v>2019</v>
      </c>
      <c r="B1504" s="6">
        <v>1790</v>
      </c>
      <c r="C1504" s="1" t="s">
        <v>2721</v>
      </c>
      <c r="D1504" s="7">
        <v>5132</v>
      </c>
      <c r="E1504" s="1" t="s">
        <v>2722</v>
      </c>
      <c r="F1504" s="1" t="s">
        <v>4024</v>
      </c>
      <c r="G1504" s="1" t="s">
        <v>4019</v>
      </c>
      <c r="H1504" s="1">
        <v>469</v>
      </c>
      <c r="I1504" s="1">
        <v>469</v>
      </c>
      <c r="J1504" s="1" t="s">
        <v>12</v>
      </c>
      <c r="K1504" s="8" t="s">
        <v>4033</v>
      </c>
      <c r="L1504" s="9" t="s">
        <v>12</v>
      </c>
      <c r="M1504" s="1" t="s">
        <v>4047</v>
      </c>
      <c r="N1504" s="1" t="s">
        <v>12</v>
      </c>
      <c r="O1504" s="1" t="s">
        <v>12</v>
      </c>
      <c r="P1504" s="1" t="s">
        <v>12</v>
      </c>
    </row>
    <row r="1505" spans="1:16" ht="14.25" customHeight="1" x14ac:dyDescent="0.3">
      <c r="A1505" s="1">
        <v>2019</v>
      </c>
      <c r="B1505" s="6">
        <v>1790</v>
      </c>
      <c r="C1505" s="1" t="s">
        <v>2721</v>
      </c>
      <c r="D1505" s="7">
        <v>5136</v>
      </c>
      <c r="E1505" s="1" t="s">
        <v>2724</v>
      </c>
      <c r="F1505" s="1" t="s">
        <v>4024</v>
      </c>
      <c r="G1505" s="1" t="s">
        <v>4019</v>
      </c>
      <c r="H1505" s="1">
        <v>469</v>
      </c>
      <c r="I1505" s="1">
        <v>469</v>
      </c>
      <c r="J1505" s="1" t="s">
        <v>12</v>
      </c>
      <c r="K1505" s="8" t="s">
        <v>4033</v>
      </c>
      <c r="L1505" s="9" t="s">
        <v>12</v>
      </c>
      <c r="M1505" s="1" t="s">
        <v>4047</v>
      </c>
      <c r="N1505" s="1" t="s">
        <v>12</v>
      </c>
      <c r="O1505" s="1" t="s">
        <v>12</v>
      </c>
      <c r="P1505" s="1" t="s">
        <v>12</v>
      </c>
    </row>
    <row r="1506" spans="1:16" ht="14.25" customHeight="1" x14ac:dyDescent="0.3">
      <c r="A1506" s="1">
        <v>2019</v>
      </c>
      <c r="B1506" s="1">
        <v>1810</v>
      </c>
      <c r="C1506" s="1" t="s">
        <v>4100</v>
      </c>
      <c r="D1506" s="1" t="s">
        <v>87</v>
      </c>
      <c r="E1506" s="1" t="s">
        <v>87</v>
      </c>
      <c r="F1506" s="1" t="s">
        <v>4078</v>
      </c>
      <c r="G1506" s="1" t="s">
        <v>4019</v>
      </c>
      <c r="H1506" s="1">
        <v>42</v>
      </c>
      <c r="I1506" s="1">
        <v>42</v>
      </c>
      <c r="J1506" s="1" t="s">
        <v>132</v>
      </c>
      <c r="K1506" s="1" t="s">
        <v>3662</v>
      </c>
      <c r="L1506" s="1" t="s">
        <v>12</v>
      </c>
      <c r="M1506" s="1" t="s">
        <v>4044</v>
      </c>
      <c r="N1506" s="1" t="s">
        <v>12</v>
      </c>
      <c r="O1506" s="1" t="s">
        <v>12</v>
      </c>
      <c r="P1506" s="1" t="s">
        <v>12</v>
      </c>
    </row>
    <row r="1507" spans="1:16" ht="14.25" customHeight="1" x14ac:dyDescent="0.3">
      <c r="A1507" s="1">
        <v>2019</v>
      </c>
      <c r="B1507" s="6">
        <v>1810</v>
      </c>
      <c r="C1507" s="1" t="s">
        <v>4100</v>
      </c>
      <c r="D1507" s="7">
        <v>4502</v>
      </c>
      <c r="E1507" s="1" t="s">
        <v>2637</v>
      </c>
      <c r="F1507" s="1" t="s">
        <v>4024</v>
      </c>
      <c r="G1507" s="1" t="s">
        <v>4019</v>
      </c>
      <c r="H1507" s="1">
        <v>42</v>
      </c>
      <c r="I1507" s="1">
        <v>42</v>
      </c>
      <c r="J1507" s="1" t="s">
        <v>132</v>
      </c>
      <c r="K1507" s="8" t="s">
        <v>3662</v>
      </c>
      <c r="L1507" s="9" t="s">
        <v>12</v>
      </c>
      <c r="M1507" s="1" t="s">
        <v>4044</v>
      </c>
      <c r="N1507" s="1" t="s">
        <v>12</v>
      </c>
      <c r="O1507" s="1" t="s">
        <v>12</v>
      </c>
      <c r="P1507" s="1" t="s">
        <v>12</v>
      </c>
    </row>
    <row r="1508" spans="1:16" ht="14.25" customHeight="1" x14ac:dyDescent="0.3">
      <c r="A1508" s="1">
        <v>2019</v>
      </c>
      <c r="B1508" s="6">
        <v>1810</v>
      </c>
      <c r="C1508" s="1" t="s">
        <v>4100</v>
      </c>
      <c r="D1508" s="7">
        <v>4506</v>
      </c>
      <c r="E1508" s="1" t="s">
        <v>2639</v>
      </c>
      <c r="F1508" s="1" t="s">
        <v>4065</v>
      </c>
      <c r="G1508" s="1" t="s">
        <v>4019</v>
      </c>
      <c r="H1508" s="1">
        <v>42</v>
      </c>
      <c r="I1508" s="1">
        <v>42</v>
      </c>
      <c r="J1508" s="1" t="s">
        <v>132</v>
      </c>
      <c r="K1508" s="8" t="s">
        <v>4066</v>
      </c>
      <c r="L1508" s="9" t="s">
        <v>12</v>
      </c>
      <c r="M1508" s="1" t="s">
        <v>4044</v>
      </c>
      <c r="N1508" s="1" t="s">
        <v>12</v>
      </c>
      <c r="O1508" s="1" t="s">
        <v>12</v>
      </c>
      <c r="P1508" s="1" t="s">
        <v>12</v>
      </c>
    </row>
    <row r="1509" spans="1:16" ht="14.25" customHeight="1" x14ac:dyDescent="0.3">
      <c r="A1509" s="1">
        <v>2019</v>
      </c>
      <c r="B1509" s="1">
        <v>1828</v>
      </c>
      <c r="C1509" s="1" t="s">
        <v>3774</v>
      </c>
      <c r="D1509" s="1" t="s">
        <v>87</v>
      </c>
      <c r="E1509" s="1" t="s">
        <v>87</v>
      </c>
      <c r="F1509" s="1" t="s">
        <v>4032</v>
      </c>
      <c r="G1509" s="1" t="s">
        <v>4019</v>
      </c>
      <c r="H1509" s="1">
        <v>2127</v>
      </c>
      <c r="I1509" s="1">
        <v>2127</v>
      </c>
      <c r="J1509" s="1" t="s">
        <v>12</v>
      </c>
      <c r="K1509" s="1" t="s">
        <v>4033</v>
      </c>
      <c r="L1509" s="1" t="s">
        <v>132</v>
      </c>
      <c r="M1509" s="1" t="s">
        <v>132</v>
      </c>
      <c r="N1509" s="1" t="s">
        <v>132</v>
      </c>
      <c r="O1509" s="1" t="s">
        <v>132</v>
      </c>
      <c r="P1509" s="1" t="s">
        <v>132</v>
      </c>
    </row>
    <row r="1510" spans="1:16" ht="14.25" customHeight="1" x14ac:dyDescent="0.3">
      <c r="A1510" s="1">
        <v>2019</v>
      </c>
      <c r="B1510" s="6">
        <v>1828</v>
      </c>
      <c r="C1510" s="1" t="s">
        <v>3774</v>
      </c>
      <c r="D1510" s="7">
        <v>515</v>
      </c>
      <c r="E1510" s="1" t="s">
        <v>3775</v>
      </c>
      <c r="F1510" s="1" t="s">
        <v>4096</v>
      </c>
      <c r="G1510" s="1" t="s">
        <v>4019</v>
      </c>
      <c r="H1510" s="1">
        <v>2127</v>
      </c>
      <c r="I1510" s="1">
        <v>2127</v>
      </c>
      <c r="J1510" s="1" t="s">
        <v>12</v>
      </c>
      <c r="K1510" s="8" t="s">
        <v>4033</v>
      </c>
      <c r="L1510" s="9" t="s">
        <v>132</v>
      </c>
      <c r="M1510" s="1" t="s">
        <v>132</v>
      </c>
      <c r="N1510" s="1" t="s">
        <v>132</v>
      </c>
      <c r="O1510" s="1" t="s">
        <v>132</v>
      </c>
      <c r="P1510" s="1" t="s">
        <v>132</v>
      </c>
    </row>
    <row r="1511" spans="1:16" ht="14.25" customHeight="1" x14ac:dyDescent="0.3">
      <c r="A1511" s="1">
        <v>2019</v>
      </c>
      <c r="B1511" s="6">
        <v>1828</v>
      </c>
      <c r="C1511" s="1" t="s">
        <v>3774</v>
      </c>
      <c r="D1511" s="7">
        <v>1220</v>
      </c>
      <c r="E1511" s="1" t="s">
        <v>3783</v>
      </c>
      <c r="F1511" s="1" t="s">
        <v>4024</v>
      </c>
      <c r="G1511" s="1" t="s">
        <v>4019</v>
      </c>
      <c r="H1511" s="1">
        <v>2127</v>
      </c>
      <c r="I1511" s="1">
        <v>2127</v>
      </c>
      <c r="J1511" s="1" t="s">
        <v>12</v>
      </c>
      <c r="K1511" s="8" t="s">
        <v>4033</v>
      </c>
      <c r="L1511" s="9" t="s">
        <v>132</v>
      </c>
      <c r="M1511" s="1" t="s">
        <v>132</v>
      </c>
      <c r="N1511" s="1" t="s">
        <v>132</v>
      </c>
      <c r="O1511" s="1" t="s">
        <v>132</v>
      </c>
      <c r="P1511" s="1" t="s">
        <v>132</v>
      </c>
    </row>
    <row r="1512" spans="1:16" ht="14.25" customHeight="1" x14ac:dyDescent="0.3">
      <c r="A1512" s="1">
        <v>2019</v>
      </c>
      <c r="B1512" s="6">
        <v>1828</v>
      </c>
      <c r="C1512" s="1" t="s">
        <v>3774</v>
      </c>
      <c r="D1512" s="7">
        <v>1224</v>
      </c>
      <c r="E1512" s="1" t="s">
        <v>3785</v>
      </c>
      <c r="F1512" s="1" t="s">
        <v>4024</v>
      </c>
      <c r="G1512" s="1" t="s">
        <v>4019</v>
      </c>
      <c r="H1512" s="1">
        <v>2127</v>
      </c>
      <c r="I1512" s="1">
        <v>2127</v>
      </c>
      <c r="J1512" s="1" t="s">
        <v>12</v>
      </c>
      <c r="K1512" s="8" t="s">
        <v>4033</v>
      </c>
      <c r="L1512" s="9" t="s">
        <v>132</v>
      </c>
      <c r="M1512" s="1" t="s">
        <v>132</v>
      </c>
      <c r="N1512" s="1" t="s">
        <v>132</v>
      </c>
      <c r="O1512" s="1" t="s">
        <v>132</v>
      </c>
      <c r="P1512" s="1" t="s">
        <v>132</v>
      </c>
    </row>
    <row r="1513" spans="1:16" ht="14.25" customHeight="1" x14ac:dyDescent="0.3">
      <c r="A1513" s="1">
        <v>2019</v>
      </c>
      <c r="B1513" s="6">
        <v>1828</v>
      </c>
      <c r="C1513" s="1" t="s">
        <v>3774</v>
      </c>
      <c r="D1513" s="7">
        <v>1321</v>
      </c>
      <c r="E1513" s="1" t="s">
        <v>2329</v>
      </c>
      <c r="F1513" s="1" t="s">
        <v>4023</v>
      </c>
      <c r="G1513" s="1" t="s">
        <v>4019</v>
      </c>
      <c r="H1513" s="1">
        <v>2127</v>
      </c>
      <c r="I1513" s="1">
        <v>2127</v>
      </c>
      <c r="J1513" s="1" t="s">
        <v>12</v>
      </c>
      <c r="K1513" s="8" t="s">
        <v>4033</v>
      </c>
      <c r="L1513" s="9" t="s">
        <v>132</v>
      </c>
      <c r="M1513" s="1" t="s">
        <v>132</v>
      </c>
      <c r="N1513" s="1" t="s">
        <v>132</v>
      </c>
      <c r="O1513" s="1" t="s">
        <v>132</v>
      </c>
      <c r="P1513" s="1" t="s">
        <v>132</v>
      </c>
    </row>
    <row r="1514" spans="1:16" ht="14.25" customHeight="1" x14ac:dyDescent="0.3">
      <c r="A1514" s="1">
        <v>2019</v>
      </c>
      <c r="B1514" s="6">
        <v>1828</v>
      </c>
      <c r="C1514" s="1" t="s">
        <v>3774</v>
      </c>
      <c r="D1514" s="7">
        <v>8256</v>
      </c>
      <c r="E1514" s="1" t="s">
        <v>3792</v>
      </c>
      <c r="F1514" s="1" t="s">
        <v>4024</v>
      </c>
      <c r="G1514" s="1" t="s">
        <v>4019</v>
      </c>
      <c r="H1514" s="1">
        <v>2127</v>
      </c>
      <c r="I1514" s="1">
        <v>2127</v>
      </c>
      <c r="J1514" s="1" t="s">
        <v>12</v>
      </c>
      <c r="K1514" s="8" t="s">
        <v>4033</v>
      </c>
      <c r="L1514" s="9" t="s">
        <v>132</v>
      </c>
      <c r="M1514" s="1" t="s">
        <v>132</v>
      </c>
      <c r="N1514" s="1" t="s">
        <v>132</v>
      </c>
      <c r="O1514" s="1" t="s">
        <v>132</v>
      </c>
      <c r="P1514" s="1" t="s">
        <v>132</v>
      </c>
    </row>
    <row r="1515" spans="1:16" ht="14.25" customHeight="1" x14ac:dyDescent="0.3">
      <c r="A1515" s="1">
        <v>2019</v>
      </c>
      <c r="B1515" s="6">
        <v>1828</v>
      </c>
      <c r="C1515" s="1" t="s">
        <v>3774</v>
      </c>
      <c r="D1515" s="7">
        <v>8260</v>
      </c>
      <c r="E1515" s="1" t="s">
        <v>3790</v>
      </c>
      <c r="F1515" s="1" t="s">
        <v>4024</v>
      </c>
      <c r="G1515" s="1" t="s">
        <v>4019</v>
      </c>
      <c r="H1515" s="1">
        <v>2127</v>
      </c>
      <c r="I1515" s="1">
        <v>2127</v>
      </c>
      <c r="J1515" s="1" t="s">
        <v>12</v>
      </c>
      <c r="K1515" s="8" t="s">
        <v>4033</v>
      </c>
      <c r="L1515" s="9" t="s">
        <v>132</v>
      </c>
      <c r="M1515" s="1" t="s">
        <v>132</v>
      </c>
      <c r="N1515" s="1" t="s">
        <v>132</v>
      </c>
      <c r="O1515" s="1" t="s">
        <v>132</v>
      </c>
      <c r="P1515" s="1" t="s">
        <v>132</v>
      </c>
    </row>
    <row r="1516" spans="1:16" ht="14.25" customHeight="1" x14ac:dyDescent="0.3">
      <c r="A1516" s="1">
        <v>2019</v>
      </c>
      <c r="B1516" s="1">
        <v>1850</v>
      </c>
      <c r="C1516" s="1" t="s">
        <v>2051</v>
      </c>
      <c r="D1516" s="1" t="s">
        <v>87</v>
      </c>
      <c r="E1516" s="1" t="s">
        <v>87</v>
      </c>
      <c r="F1516" s="1" t="s">
        <v>4032</v>
      </c>
      <c r="G1516" s="1" t="s">
        <v>4019</v>
      </c>
      <c r="H1516" s="1">
        <v>182</v>
      </c>
      <c r="I1516" s="1">
        <v>182</v>
      </c>
      <c r="J1516" s="1" t="s">
        <v>12</v>
      </c>
      <c r="K1516" s="1" t="s">
        <v>4033</v>
      </c>
      <c r="L1516" s="1" t="s">
        <v>12</v>
      </c>
      <c r="M1516" s="1" t="s">
        <v>4047</v>
      </c>
      <c r="N1516" s="1" t="s">
        <v>12</v>
      </c>
      <c r="O1516" s="1" t="s">
        <v>12</v>
      </c>
      <c r="P1516" s="1" t="s">
        <v>12</v>
      </c>
    </row>
    <row r="1517" spans="1:16" ht="14.25" customHeight="1" x14ac:dyDescent="0.3">
      <c r="A1517" s="1">
        <v>2019</v>
      </c>
      <c r="B1517" s="6">
        <v>1850</v>
      </c>
      <c r="C1517" s="1" t="s">
        <v>2051</v>
      </c>
      <c r="D1517" s="7">
        <v>2980</v>
      </c>
      <c r="E1517" s="1" t="s">
        <v>2052</v>
      </c>
      <c r="F1517" s="1" t="s">
        <v>4024</v>
      </c>
      <c r="G1517" s="1" t="s">
        <v>4019</v>
      </c>
      <c r="H1517" s="1">
        <v>182</v>
      </c>
      <c r="I1517" s="1">
        <v>182</v>
      </c>
      <c r="J1517" s="1" t="s">
        <v>12</v>
      </c>
      <c r="K1517" s="8" t="s">
        <v>4033</v>
      </c>
      <c r="L1517" s="9" t="s">
        <v>12</v>
      </c>
      <c r="M1517" s="1" t="s">
        <v>4047</v>
      </c>
      <c r="N1517" s="1" t="s">
        <v>12</v>
      </c>
      <c r="O1517" s="1" t="s">
        <v>12</v>
      </c>
      <c r="P1517" s="1" t="s">
        <v>12</v>
      </c>
    </row>
    <row r="1518" spans="1:16" ht="14.25" customHeight="1" x14ac:dyDescent="0.3">
      <c r="A1518" s="1">
        <v>2019</v>
      </c>
      <c r="B1518" s="6">
        <v>1850</v>
      </c>
      <c r="C1518" s="1" t="s">
        <v>2051</v>
      </c>
      <c r="D1518" s="7">
        <v>2988</v>
      </c>
      <c r="E1518" s="1" t="s">
        <v>2054</v>
      </c>
      <c r="F1518" s="1" t="s">
        <v>4024</v>
      </c>
      <c r="G1518" s="1" t="s">
        <v>4019</v>
      </c>
      <c r="H1518" s="1">
        <v>182</v>
      </c>
      <c r="I1518" s="1">
        <v>182</v>
      </c>
      <c r="J1518" s="1" t="s">
        <v>12</v>
      </c>
      <c r="K1518" s="8" t="s">
        <v>4033</v>
      </c>
      <c r="L1518" s="9" t="s">
        <v>12</v>
      </c>
      <c r="M1518" s="1" t="s">
        <v>4047</v>
      </c>
      <c r="N1518" s="1" t="s">
        <v>12</v>
      </c>
      <c r="O1518" s="1" t="s">
        <v>12</v>
      </c>
      <c r="P1518" s="1" t="s">
        <v>12</v>
      </c>
    </row>
    <row r="1519" spans="1:16" ht="14.25" customHeight="1" x14ac:dyDescent="0.3">
      <c r="A1519" s="1">
        <v>2019</v>
      </c>
      <c r="B1519" s="1">
        <v>1860</v>
      </c>
      <c r="C1519" s="1" t="s">
        <v>598</v>
      </c>
      <c r="D1519" s="1" t="s">
        <v>87</v>
      </c>
      <c r="E1519" s="1" t="s">
        <v>87</v>
      </c>
      <c r="F1519" s="1" t="s">
        <v>4051</v>
      </c>
      <c r="G1519" s="1" t="s">
        <v>4019</v>
      </c>
      <c r="H1519" s="1">
        <v>303</v>
      </c>
      <c r="I1519" s="1">
        <v>303</v>
      </c>
      <c r="J1519" s="1" t="s">
        <v>132</v>
      </c>
      <c r="K1519" s="1" t="s">
        <v>3662</v>
      </c>
      <c r="L1519" s="1" t="s">
        <v>12</v>
      </c>
      <c r="M1519" s="1" t="s">
        <v>12</v>
      </c>
      <c r="N1519" s="1" t="s">
        <v>12</v>
      </c>
      <c r="O1519" s="1" t="s">
        <v>12</v>
      </c>
      <c r="P1519" s="1" t="s">
        <v>12</v>
      </c>
    </row>
    <row r="1520" spans="1:16" ht="14.25" customHeight="1" x14ac:dyDescent="0.3">
      <c r="A1520" s="1">
        <v>2019</v>
      </c>
      <c r="B1520" s="6">
        <v>1860</v>
      </c>
      <c r="C1520" s="1" t="s">
        <v>598</v>
      </c>
      <c r="D1520" s="7">
        <v>5802</v>
      </c>
      <c r="E1520" s="1" t="s">
        <v>599</v>
      </c>
      <c r="F1520" s="1" t="s">
        <v>4025</v>
      </c>
      <c r="G1520" s="1" t="s">
        <v>4019</v>
      </c>
      <c r="H1520" s="1">
        <v>303</v>
      </c>
      <c r="I1520" s="1">
        <v>303</v>
      </c>
      <c r="J1520" s="1" t="s">
        <v>132</v>
      </c>
      <c r="K1520" s="8" t="s">
        <v>3662</v>
      </c>
      <c r="L1520" s="9" t="s">
        <v>12</v>
      </c>
      <c r="M1520" s="1" t="s">
        <v>12</v>
      </c>
      <c r="N1520" s="1" t="s">
        <v>12</v>
      </c>
      <c r="O1520" s="1" t="s">
        <v>12</v>
      </c>
      <c r="P1520" s="1" t="s">
        <v>12</v>
      </c>
    </row>
    <row r="1521" spans="1:16" ht="14.25" customHeight="1" x14ac:dyDescent="0.3">
      <c r="A1521" s="1">
        <v>2019</v>
      </c>
      <c r="B1521" s="6">
        <v>1860</v>
      </c>
      <c r="C1521" s="1" t="s">
        <v>598</v>
      </c>
      <c r="D1521" s="7">
        <v>5806</v>
      </c>
      <c r="E1521" s="1" t="s">
        <v>601</v>
      </c>
      <c r="F1521" s="1" t="s">
        <v>4025</v>
      </c>
      <c r="G1521" s="1" t="s">
        <v>4019</v>
      </c>
      <c r="H1521" s="1">
        <v>303</v>
      </c>
      <c r="I1521" s="1">
        <v>303</v>
      </c>
      <c r="J1521" s="1" t="s">
        <v>132</v>
      </c>
      <c r="K1521" s="8" t="s">
        <v>3662</v>
      </c>
      <c r="L1521" s="9" t="s">
        <v>12</v>
      </c>
      <c r="M1521" s="1" t="s">
        <v>12</v>
      </c>
      <c r="N1521" s="1" t="s">
        <v>12</v>
      </c>
      <c r="O1521" s="1" t="s">
        <v>12</v>
      </c>
      <c r="P1521" s="1" t="s">
        <v>12</v>
      </c>
    </row>
    <row r="1522" spans="1:16" ht="14.25" customHeight="1" x14ac:dyDescent="0.3">
      <c r="A1522" s="1">
        <v>2019</v>
      </c>
      <c r="B1522" s="1">
        <v>1870</v>
      </c>
      <c r="C1522" s="1" t="s">
        <v>3089</v>
      </c>
      <c r="D1522" s="1" t="s">
        <v>87</v>
      </c>
      <c r="E1522" s="1" t="s">
        <v>87</v>
      </c>
      <c r="F1522" s="1" t="s">
        <v>4051</v>
      </c>
      <c r="G1522" s="1" t="s">
        <v>4019</v>
      </c>
      <c r="H1522" s="1">
        <v>153</v>
      </c>
      <c r="I1522" s="1">
        <v>153</v>
      </c>
      <c r="J1522" s="1" t="s">
        <v>12</v>
      </c>
      <c r="K1522" s="1" t="s">
        <v>4033</v>
      </c>
      <c r="L1522" s="1" t="s">
        <v>12</v>
      </c>
      <c r="M1522" s="1" t="s">
        <v>4047</v>
      </c>
      <c r="N1522" s="1" t="s">
        <v>12</v>
      </c>
      <c r="O1522" s="1" t="s">
        <v>12</v>
      </c>
      <c r="P1522" s="1" t="s">
        <v>12</v>
      </c>
    </row>
    <row r="1523" spans="1:16" ht="14.25" customHeight="1" x14ac:dyDescent="0.3">
      <c r="A1523" s="1">
        <v>2019</v>
      </c>
      <c r="B1523" s="6">
        <v>1870</v>
      </c>
      <c r="C1523" s="1" t="s">
        <v>3089</v>
      </c>
      <c r="D1523" s="7">
        <v>6834</v>
      </c>
      <c r="E1523" s="1" t="s">
        <v>3090</v>
      </c>
      <c r="F1523" s="1" t="s">
        <v>4025</v>
      </c>
      <c r="G1523" s="1" t="s">
        <v>4019</v>
      </c>
      <c r="H1523" s="1">
        <v>153</v>
      </c>
      <c r="I1523" s="1">
        <v>153</v>
      </c>
      <c r="J1523" s="1" t="s">
        <v>12</v>
      </c>
      <c r="K1523" s="8" t="s">
        <v>4033</v>
      </c>
      <c r="L1523" s="9" t="s">
        <v>12</v>
      </c>
      <c r="M1523" s="1" t="s">
        <v>4047</v>
      </c>
      <c r="N1523" s="1" t="s">
        <v>12</v>
      </c>
      <c r="O1523" s="1" t="s">
        <v>12</v>
      </c>
      <c r="P1523" s="1" t="s">
        <v>12</v>
      </c>
    </row>
    <row r="1524" spans="1:16" ht="14.25" customHeight="1" x14ac:dyDescent="0.3">
      <c r="A1524" s="1">
        <v>2019</v>
      </c>
      <c r="B1524" s="6">
        <v>1870</v>
      </c>
      <c r="C1524" s="1" t="s">
        <v>3089</v>
      </c>
      <c r="D1524" s="7">
        <v>6838</v>
      </c>
      <c r="E1524" s="1" t="s">
        <v>3092</v>
      </c>
      <c r="F1524" s="1" t="s">
        <v>4025</v>
      </c>
      <c r="G1524" s="1" t="s">
        <v>4019</v>
      </c>
      <c r="H1524" s="1">
        <v>153</v>
      </c>
      <c r="I1524" s="1">
        <v>153</v>
      </c>
      <c r="J1524" s="1" t="s">
        <v>12</v>
      </c>
      <c r="K1524" s="8" t="s">
        <v>4033</v>
      </c>
      <c r="L1524" s="9" t="s">
        <v>12</v>
      </c>
      <c r="M1524" s="1" t="s">
        <v>4047</v>
      </c>
      <c r="N1524" s="1" t="s">
        <v>12</v>
      </c>
      <c r="O1524" s="1" t="s">
        <v>12</v>
      </c>
      <c r="P1524" s="1" t="s">
        <v>12</v>
      </c>
    </row>
    <row r="1525" spans="1:16" ht="14.25" customHeight="1" x14ac:dyDescent="0.3">
      <c r="A1525" s="1">
        <v>2019</v>
      </c>
      <c r="B1525" s="1">
        <v>1980</v>
      </c>
      <c r="C1525" s="1" t="s">
        <v>1114</v>
      </c>
      <c r="D1525" s="1" t="s">
        <v>87</v>
      </c>
      <c r="E1525" s="1" t="s">
        <v>87</v>
      </c>
      <c r="F1525" s="1" t="s">
        <v>4032</v>
      </c>
      <c r="G1525" s="1" t="s">
        <v>4019</v>
      </c>
      <c r="H1525" s="1">
        <v>163</v>
      </c>
      <c r="I1525" s="1">
        <v>163</v>
      </c>
      <c r="J1525" s="1" t="s">
        <v>132</v>
      </c>
      <c r="K1525" s="1" t="s">
        <v>3662</v>
      </c>
      <c r="L1525" s="1" t="s">
        <v>12</v>
      </c>
      <c r="M1525" s="1" t="s">
        <v>12</v>
      </c>
      <c r="N1525" s="1" t="s">
        <v>12</v>
      </c>
      <c r="O1525" s="1" t="s">
        <v>12</v>
      </c>
      <c r="P1525" s="1" t="s">
        <v>12</v>
      </c>
    </row>
    <row r="1526" spans="1:16" ht="14.25" customHeight="1" x14ac:dyDescent="0.3">
      <c r="A1526" s="1">
        <v>2019</v>
      </c>
      <c r="B1526" s="6">
        <v>1980</v>
      </c>
      <c r="C1526" s="1" t="s">
        <v>1114</v>
      </c>
      <c r="D1526" s="7">
        <v>2126</v>
      </c>
      <c r="E1526" s="1" t="s">
        <v>1115</v>
      </c>
      <c r="F1526" s="1" t="s">
        <v>4024</v>
      </c>
      <c r="G1526" s="1" t="s">
        <v>4019</v>
      </c>
      <c r="H1526" s="1">
        <v>163</v>
      </c>
      <c r="I1526" s="1">
        <v>163</v>
      </c>
      <c r="J1526" s="1" t="s">
        <v>132</v>
      </c>
      <c r="K1526" s="8" t="s">
        <v>3662</v>
      </c>
      <c r="L1526" s="9" t="s">
        <v>12</v>
      </c>
      <c r="M1526" s="1" t="s">
        <v>12</v>
      </c>
      <c r="N1526" s="1" t="s">
        <v>12</v>
      </c>
      <c r="O1526" s="1" t="s">
        <v>12</v>
      </c>
      <c r="P1526" s="1" t="s">
        <v>12</v>
      </c>
    </row>
    <row r="1527" spans="1:16" ht="14.25" customHeight="1" x14ac:dyDescent="0.3">
      <c r="A1527" s="1">
        <v>2019</v>
      </c>
      <c r="B1527" s="1">
        <v>1990</v>
      </c>
      <c r="C1527" s="1" t="s">
        <v>3095</v>
      </c>
      <c r="D1527" s="1" t="s">
        <v>87</v>
      </c>
      <c r="E1527" s="1" t="s">
        <v>87</v>
      </c>
      <c r="F1527" s="1" t="s">
        <v>4071</v>
      </c>
      <c r="G1527" s="1" t="s">
        <v>4019</v>
      </c>
      <c r="H1527" s="1">
        <v>428</v>
      </c>
      <c r="I1527" s="1">
        <v>428</v>
      </c>
      <c r="J1527" s="1" t="s">
        <v>12</v>
      </c>
      <c r="K1527" s="1" t="s">
        <v>4033</v>
      </c>
      <c r="L1527" s="1" t="s">
        <v>12</v>
      </c>
      <c r="M1527" s="1" t="s">
        <v>4047</v>
      </c>
      <c r="N1527" s="1" t="s">
        <v>12</v>
      </c>
      <c r="O1527" s="1" t="s">
        <v>12</v>
      </c>
      <c r="P1527" s="1" t="s">
        <v>12</v>
      </c>
    </row>
    <row r="1528" spans="1:16" ht="14.25" customHeight="1" x14ac:dyDescent="0.3">
      <c r="A1528" s="1">
        <v>2019</v>
      </c>
      <c r="B1528" s="6">
        <v>1990</v>
      </c>
      <c r="C1528" s="1" t="s">
        <v>3095</v>
      </c>
      <c r="D1528" s="7">
        <v>3582</v>
      </c>
      <c r="E1528" s="1" t="s">
        <v>3096</v>
      </c>
      <c r="F1528" s="1" t="s">
        <v>4030</v>
      </c>
      <c r="G1528" s="1" t="s">
        <v>4019</v>
      </c>
      <c r="H1528" s="1">
        <v>428</v>
      </c>
      <c r="I1528" s="1">
        <v>428</v>
      </c>
      <c r="J1528" s="1" t="s">
        <v>12</v>
      </c>
      <c r="K1528" s="8" t="s">
        <v>4033</v>
      </c>
      <c r="L1528" s="9" t="s">
        <v>12</v>
      </c>
      <c r="M1528" s="1" t="s">
        <v>4047</v>
      </c>
      <c r="N1528" s="1" t="s">
        <v>12</v>
      </c>
      <c r="O1528" s="1" t="s">
        <v>12</v>
      </c>
      <c r="P1528" s="1" t="s">
        <v>12</v>
      </c>
    </row>
    <row r="1529" spans="1:16" ht="14.25" customHeight="1" x14ac:dyDescent="0.3">
      <c r="A1529" s="1">
        <v>2019</v>
      </c>
      <c r="B1529" s="6">
        <v>1990</v>
      </c>
      <c r="C1529" s="1" t="s">
        <v>3095</v>
      </c>
      <c r="D1529" s="7">
        <v>7024</v>
      </c>
      <c r="E1529" s="1" t="s">
        <v>3098</v>
      </c>
      <c r="F1529" s="1" t="s">
        <v>4024</v>
      </c>
      <c r="G1529" s="1" t="s">
        <v>4019</v>
      </c>
      <c r="H1529" s="1">
        <v>428</v>
      </c>
      <c r="I1529" s="1">
        <v>428</v>
      </c>
      <c r="J1529" s="1" t="s">
        <v>12</v>
      </c>
      <c r="K1529" s="8" t="s">
        <v>4033</v>
      </c>
      <c r="L1529" s="9" t="s">
        <v>12</v>
      </c>
      <c r="M1529" s="1" t="s">
        <v>4047</v>
      </c>
      <c r="N1529" s="1" t="s">
        <v>12</v>
      </c>
      <c r="O1529" s="1" t="s">
        <v>12</v>
      </c>
      <c r="P1529" s="1" t="s">
        <v>12</v>
      </c>
    </row>
    <row r="1530" spans="1:16" ht="14.25" customHeight="1" x14ac:dyDescent="0.3">
      <c r="A1530" s="1">
        <v>2019</v>
      </c>
      <c r="B1530" s="6">
        <v>1990</v>
      </c>
      <c r="C1530" s="1" t="s">
        <v>3095</v>
      </c>
      <c r="D1530" s="7">
        <v>7028</v>
      </c>
      <c r="E1530" s="1" t="s">
        <v>3102</v>
      </c>
      <c r="F1530" s="1" t="s">
        <v>4025</v>
      </c>
      <c r="G1530" s="1" t="s">
        <v>4019</v>
      </c>
      <c r="H1530" s="1">
        <v>428</v>
      </c>
      <c r="I1530" s="1">
        <v>428</v>
      </c>
      <c r="J1530" s="1" t="s">
        <v>12</v>
      </c>
      <c r="K1530" s="8" t="s">
        <v>4033</v>
      </c>
      <c r="L1530" s="9" t="s">
        <v>12</v>
      </c>
      <c r="M1530" s="1" t="s">
        <v>4047</v>
      </c>
      <c r="N1530" s="1" t="s">
        <v>12</v>
      </c>
      <c r="O1530" s="1" t="s">
        <v>12</v>
      </c>
      <c r="P1530" s="1" t="s">
        <v>12</v>
      </c>
    </row>
    <row r="1531" spans="1:16" ht="14.25" customHeight="1" x14ac:dyDescent="0.3">
      <c r="A1531" s="1">
        <v>2019</v>
      </c>
      <c r="B1531" s="6">
        <v>1990</v>
      </c>
      <c r="C1531" s="1" t="s">
        <v>3095</v>
      </c>
      <c r="D1531" s="7">
        <v>7032</v>
      </c>
      <c r="E1531" s="1" t="s">
        <v>3100</v>
      </c>
      <c r="F1531" s="1" t="s">
        <v>4024</v>
      </c>
      <c r="G1531" s="1" t="s">
        <v>4019</v>
      </c>
      <c r="H1531" s="1">
        <v>428</v>
      </c>
      <c r="I1531" s="1">
        <v>428</v>
      </c>
      <c r="J1531" s="1" t="s">
        <v>12</v>
      </c>
      <c r="K1531" s="8" t="s">
        <v>4033</v>
      </c>
      <c r="L1531" s="9" t="s">
        <v>12</v>
      </c>
      <c r="M1531" s="1" t="s">
        <v>4047</v>
      </c>
      <c r="N1531" s="1" t="s">
        <v>12</v>
      </c>
      <c r="O1531" s="1" t="s">
        <v>12</v>
      </c>
      <c r="P1531" s="1" t="s">
        <v>12</v>
      </c>
    </row>
    <row r="1532" spans="1:16" ht="14.25" customHeight="1" x14ac:dyDescent="0.3">
      <c r="A1532" s="1">
        <v>2019</v>
      </c>
      <c r="B1532" s="1">
        <v>2000</v>
      </c>
      <c r="C1532" s="1" t="s">
        <v>2839</v>
      </c>
      <c r="D1532" s="1" t="s">
        <v>87</v>
      </c>
      <c r="E1532" s="1" t="s">
        <v>87</v>
      </c>
      <c r="F1532" s="1" t="s">
        <v>4018</v>
      </c>
      <c r="G1532" s="1" t="s">
        <v>4019</v>
      </c>
      <c r="H1532" s="1">
        <v>21245</v>
      </c>
      <c r="I1532" s="1">
        <v>21245</v>
      </c>
      <c r="J1532" s="1" t="s">
        <v>132</v>
      </c>
      <c r="K1532" s="1" t="s">
        <v>4020</v>
      </c>
      <c r="L1532" s="1" t="s">
        <v>132</v>
      </c>
      <c r="M1532" s="1" t="s">
        <v>132</v>
      </c>
      <c r="N1532" s="1" t="s">
        <v>132</v>
      </c>
      <c r="O1532" s="1" t="s">
        <v>132</v>
      </c>
      <c r="P1532" s="1" t="s">
        <v>132</v>
      </c>
    </row>
    <row r="1533" spans="1:16" ht="14.25" customHeight="1" x14ac:dyDescent="0.3">
      <c r="A1533" s="1">
        <v>2019</v>
      </c>
      <c r="B1533" s="6">
        <v>2000</v>
      </c>
      <c r="C1533" s="1" t="s">
        <v>2839</v>
      </c>
      <c r="D1533" s="7">
        <v>262</v>
      </c>
      <c r="E1533" s="1" t="s">
        <v>2854</v>
      </c>
      <c r="F1533" s="1" t="s">
        <v>4024</v>
      </c>
      <c r="G1533" s="1" t="s">
        <v>4019</v>
      </c>
      <c r="H1533" s="1">
        <v>21245</v>
      </c>
      <c r="I1533" s="1">
        <v>21245</v>
      </c>
      <c r="J1533" s="1" t="s">
        <v>132</v>
      </c>
      <c r="K1533" s="8" t="s">
        <v>3662</v>
      </c>
      <c r="L1533" s="9" t="s">
        <v>132</v>
      </c>
      <c r="M1533" s="1" t="s">
        <v>132</v>
      </c>
      <c r="N1533" s="1" t="s">
        <v>132</v>
      </c>
      <c r="O1533" s="1" t="s">
        <v>132</v>
      </c>
      <c r="P1533" s="1" t="s">
        <v>132</v>
      </c>
    </row>
    <row r="1534" spans="1:16" ht="14.25" customHeight="1" x14ac:dyDescent="0.3">
      <c r="A1534" s="1">
        <v>2019</v>
      </c>
      <c r="B1534" s="6">
        <v>2000</v>
      </c>
      <c r="C1534" s="1" t="s">
        <v>2839</v>
      </c>
      <c r="D1534" s="7">
        <v>361</v>
      </c>
      <c r="E1534" s="1" t="s">
        <v>2872</v>
      </c>
      <c r="F1534" s="1" t="s">
        <v>4023</v>
      </c>
      <c r="G1534" s="1" t="s">
        <v>4019</v>
      </c>
      <c r="H1534" s="1">
        <v>21245</v>
      </c>
      <c r="I1534" s="1">
        <v>21245</v>
      </c>
      <c r="J1534" s="1" t="s">
        <v>132</v>
      </c>
      <c r="K1534" s="8" t="s">
        <v>4020</v>
      </c>
      <c r="L1534" s="9" t="s">
        <v>132</v>
      </c>
      <c r="M1534" s="1" t="s">
        <v>132</v>
      </c>
      <c r="N1534" s="1" t="s">
        <v>132</v>
      </c>
      <c r="O1534" s="1" t="s">
        <v>132</v>
      </c>
      <c r="P1534" s="1" t="s">
        <v>132</v>
      </c>
    </row>
    <row r="1535" spans="1:16" ht="14.25" customHeight="1" x14ac:dyDescent="0.3">
      <c r="A1535" s="1">
        <v>2019</v>
      </c>
      <c r="B1535" s="6">
        <v>2000</v>
      </c>
      <c r="C1535" s="1" t="s">
        <v>2839</v>
      </c>
      <c r="D1535" s="7">
        <v>362</v>
      </c>
      <c r="E1535" s="1" t="s">
        <v>2918</v>
      </c>
      <c r="F1535" s="1" t="s">
        <v>4024</v>
      </c>
      <c r="G1535" s="1" t="s">
        <v>4019</v>
      </c>
      <c r="H1535" s="1">
        <v>21245</v>
      </c>
      <c r="I1535" s="1">
        <v>21245</v>
      </c>
      <c r="J1535" s="1" t="s">
        <v>132</v>
      </c>
      <c r="K1535" s="8" t="s">
        <v>3662</v>
      </c>
      <c r="L1535" s="9" t="s">
        <v>132</v>
      </c>
      <c r="M1535" s="1" t="s">
        <v>132</v>
      </c>
      <c r="N1535" s="1" t="s">
        <v>132</v>
      </c>
      <c r="O1535" s="1" t="s">
        <v>132</v>
      </c>
      <c r="P1535" s="1" t="s">
        <v>132</v>
      </c>
    </row>
    <row r="1536" spans="1:16" ht="14.25" customHeight="1" x14ac:dyDescent="0.3">
      <c r="A1536" s="1">
        <v>2019</v>
      </c>
      <c r="B1536" s="6">
        <v>2000</v>
      </c>
      <c r="C1536" s="1" t="s">
        <v>2839</v>
      </c>
      <c r="D1536" s="7">
        <v>363</v>
      </c>
      <c r="E1536" s="1" t="s">
        <v>2882</v>
      </c>
      <c r="F1536" s="1" t="s">
        <v>4023</v>
      </c>
      <c r="G1536" s="1" t="s">
        <v>4034</v>
      </c>
      <c r="H1536" s="1">
        <v>21245</v>
      </c>
      <c r="I1536" s="1">
        <v>21245</v>
      </c>
      <c r="J1536" s="1" t="s">
        <v>132</v>
      </c>
      <c r="K1536" s="8" t="s">
        <v>4020</v>
      </c>
      <c r="L1536" s="9" t="s">
        <v>132</v>
      </c>
      <c r="M1536" s="1" t="s">
        <v>132</v>
      </c>
      <c r="N1536" s="1" t="s">
        <v>132</v>
      </c>
      <c r="O1536" s="1" t="s">
        <v>132</v>
      </c>
      <c r="P1536" s="1" t="s">
        <v>132</v>
      </c>
    </row>
    <row r="1537" spans="1:16" ht="14.25" customHeight="1" x14ac:dyDescent="0.3">
      <c r="A1537" s="1">
        <v>2019</v>
      </c>
      <c r="B1537" s="6">
        <v>2000</v>
      </c>
      <c r="C1537" s="1" t="s">
        <v>2839</v>
      </c>
      <c r="D1537" s="7">
        <v>900</v>
      </c>
      <c r="E1537" s="1" t="s">
        <v>2928</v>
      </c>
      <c r="F1537" s="1" t="s">
        <v>4039</v>
      </c>
      <c r="G1537" s="1" t="s">
        <v>4022</v>
      </c>
      <c r="H1537" s="1">
        <v>21245</v>
      </c>
      <c r="I1537" s="1">
        <v>21245</v>
      </c>
      <c r="J1537" s="1" t="s">
        <v>132</v>
      </c>
      <c r="K1537" s="8" t="s">
        <v>4020</v>
      </c>
      <c r="L1537" s="9" t="s">
        <v>132</v>
      </c>
      <c r="M1537" s="1" t="s">
        <v>132</v>
      </c>
      <c r="N1537" s="1" t="s">
        <v>132</v>
      </c>
      <c r="O1537" s="1" t="s">
        <v>132</v>
      </c>
      <c r="P1537" s="1" t="s">
        <v>132</v>
      </c>
    </row>
    <row r="1538" spans="1:16" ht="14.25" customHeight="1" x14ac:dyDescent="0.3">
      <c r="A1538" s="1">
        <v>2019</v>
      </c>
      <c r="B1538" s="6">
        <v>2000</v>
      </c>
      <c r="C1538" s="1" t="s">
        <v>2839</v>
      </c>
      <c r="D1538" s="7">
        <v>1046</v>
      </c>
      <c r="E1538" s="1" t="s">
        <v>2858</v>
      </c>
      <c r="F1538" s="1" t="s">
        <v>4024</v>
      </c>
      <c r="G1538" s="1" t="s">
        <v>4019</v>
      </c>
      <c r="H1538" s="1">
        <v>21245</v>
      </c>
      <c r="I1538" s="1">
        <v>21245</v>
      </c>
      <c r="J1538" s="1" t="s">
        <v>132</v>
      </c>
      <c r="K1538" s="8" t="s">
        <v>3662</v>
      </c>
      <c r="L1538" s="9" t="s">
        <v>132</v>
      </c>
      <c r="M1538" s="1" t="s">
        <v>132</v>
      </c>
      <c r="N1538" s="1" t="s">
        <v>132</v>
      </c>
      <c r="O1538" s="1" t="s">
        <v>132</v>
      </c>
      <c r="P1538" s="1" t="s">
        <v>132</v>
      </c>
    </row>
    <row r="1539" spans="1:16" ht="14.25" customHeight="1" x14ac:dyDescent="0.3">
      <c r="A1539" s="1">
        <v>2019</v>
      </c>
      <c r="B1539" s="6">
        <v>2000</v>
      </c>
      <c r="C1539" s="1" t="s">
        <v>2839</v>
      </c>
      <c r="D1539" s="7">
        <v>1450</v>
      </c>
      <c r="E1539" s="1" t="s">
        <v>2932</v>
      </c>
      <c r="F1539" s="1" t="s">
        <v>4021</v>
      </c>
      <c r="G1539" s="1" t="s">
        <v>4022</v>
      </c>
      <c r="H1539" s="1">
        <v>21245</v>
      </c>
      <c r="I1539" s="1">
        <v>21245</v>
      </c>
      <c r="J1539" s="1" t="s">
        <v>132</v>
      </c>
      <c r="K1539" s="8" t="s">
        <v>4020</v>
      </c>
      <c r="L1539" s="9" t="s">
        <v>132</v>
      </c>
      <c r="M1539" s="1" t="s">
        <v>132</v>
      </c>
      <c r="N1539" s="1" t="s">
        <v>132</v>
      </c>
      <c r="O1539" s="1" t="s">
        <v>132</v>
      </c>
      <c r="P1539" s="1" t="s">
        <v>132</v>
      </c>
    </row>
    <row r="1540" spans="1:16" ht="14.25" customHeight="1" x14ac:dyDescent="0.3">
      <c r="A1540" s="1">
        <v>2019</v>
      </c>
      <c r="B1540" s="6">
        <v>2000</v>
      </c>
      <c r="C1540" s="1" t="s">
        <v>2839</v>
      </c>
      <c r="D1540" s="7">
        <v>1520</v>
      </c>
      <c r="E1540" s="1" t="s">
        <v>2965</v>
      </c>
      <c r="F1540" s="1" t="s">
        <v>4077</v>
      </c>
      <c r="G1540" s="1" t="s">
        <v>4022</v>
      </c>
      <c r="H1540" s="1">
        <v>21245</v>
      </c>
      <c r="I1540" s="1">
        <v>21245</v>
      </c>
      <c r="J1540" s="1" t="s">
        <v>132</v>
      </c>
      <c r="K1540" s="8" t="s">
        <v>4020</v>
      </c>
      <c r="L1540" s="9" t="s">
        <v>132</v>
      </c>
      <c r="M1540" s="1" t="s">
        <v>132</v>
      </c>
      <c r="N1540" s="1" t="s">
        <v>132</v>
      </c>
      <c r="O1540" s="1" t="s">
        <v>132</v>
      </c>
      <c r="P1540" s="1" t="s">
        <v>132</v>
      </c>
    </row>
    <row r="1541" spans="1:16" ht="14.25" customHeight="1" x14ac:dyDescent="0.3">
      <c r="A1541" s="1">
        <v>2019</v>
      </c>
      <c r="B1541" s="6">
        <v>2000</v>
      </c>
      <c r="C1541" s="1" t="s">
        <v>2839</v>
      </c>
      <c r="D1541" s="7">
        <v>1619</v>
      </c>
      <c r="E1541" s="1" t="s">
        <v>986</v>
      </c>
      <c r="F1541" s="1" t="s">
        <v>4023</v>
      </c>
      <c r="G1541" s="1" t="s">
        <v>4019</v>
      </c>
      <c r="H1541" s="1">
        <v>21245</v>
      </c>
      <c r="I1541" s="1">
        <v>21245</v>
      </c>
      <c r="J1541" s="1" t="s">
        <v>132</v>
      </c>
      <c r="K1541" s="8" t="s">
        <v>4020</v>
      </c>
      <c r="L1541" s="9" t="s">
        <v>132</v>
      </c>
      <c r="M1541" s="1" t="s">
        <v>132</v>
      </c>
      <c r="N1541" s="1" t="s">
        <v>132</v>
      </c>
      <c r="O1541" s="1" t="s">
        <v>132</v>
      </c>
      <c r="P1541" s="1" t="s">
        <v>132</v>
      </c>
    </row>
    <row r="1542" spans="1:16" ht="14.25" customHeight="1" x14ac:dyDescent="0.3">
      <c r="A1542" s="1">
        <v>2019</v>
      </c>
      <c r="B1542" s="6">
        <v>2000</v>
      </c>
      <c r="C1542" s="1" t="s">
        <v>2839</v>
      </c>
      <c r="D1542" s="7">
        <v>1686</v>
      </c>
      <c r="E1542" s="1" t="s">
        <v>2866</v>
      </c>
      <c r="F1542" s="1" t="s">
        <v>4023</v>
      </c>
      <c r="G1542" s="1" t="s">
        <v>4019</v>
      </c>
      <c r="H1542" s="1">
        <v>21245</v>
      </c>
      <c r="I1542" s="1">
        <v>21245</v>
      </c>
      <c r="J1542" s="1" t="s">
        <v>132</v>
      </c>
      <c r="K1542" s="8" t="s">
        <v>4020</v>
      </c>
      <c r="L1542" s="9" t="s">
        <v>132</v>
      </c>
      <c r="M1542" s="1" t="s">
        <v>132</v>
      </c>
      <c r="N1542" s="1" t="s">
        <v>132</v>
      </c>
      <c r="O1542" s="1" t="s">
        <v>132</v>
      </c>
      <c r="P1542" s="1" t="s">
        <v>132</v>
      </c>
    </row>
    <row r="1543" spans="1:16" ht="14.25" customHeight="1" x14ac:dyDescent="0.3">
      <c r="A1543" s="1">
        <v>2019</v>
      </c>
      <c r="B1543" s="6">
        <v>2000</v>
      </c>
      <c r="C1543" s="1" t="s">
        <v>2839</v>
      </c>
      <c r="D1543" s="7">
        <v>2128</v>
      </c>
      <c r="E1543" s="1" t="s">
        <v>2888</v>
      </c>
      <c r="F1543" s="1" t="s">
        <v>4025</v>
      </c>
      <c r="G1543" s="1" t="s">
        <v>4019</v>
      </c>
      <c r="H1543" s="1">
        <v>21245</v>
      </c>
      <c r="I1543" s="1">
        <v>21245</v>
      </c>
      <c r="J1543" s="1" t="s">
        <v>132</v>
      </c>
      <c r="K1543" s="8" t="s">
        <v>3662</v>
      </c>
      <c r="L1543" s="9" t="s">
        <v>132</v>
      </c>
      <c r="M1543" s="1" t="s">
        <v>132</v>
      </c>
      <c r="N1543" s="1" t="s">
        <v>132</v>
      </c>
      <c r="O1543" s="1" t="s">
        <v>132</v>
      </c>
      <c r="P1543" s="1" t="s">
        <v>132</v>
      </c>
    </row>
    <row r="1544" spans="1:16" ht="14.25" customHeight="1" x14ac:dyDescent="0.3">
      <c r="A1544" s="1">
        <v>2019</v>
      </c>
      <c r="B1544" s="6">
        <v>2000</v>
      </c>
      <c r="C1544" s="1" t="s">
        <v>2839</v>
      </c>
      <c r="D1544" s="7">
        <v>2224</v>
      </c>
      <c r="E1544" s="1" t="s">
        <v>2109</v>
      </c>
      <c r="F1544" s="1" t="s">
        <v>4027</v>
      </c>
      <c r="G1544" s="1" t="s">
        <v>4022</v>
      </c>
      <c r="H1544" s="1">
        <v>21245</v>
      </c>
      <c r="I1544" s="1">
        <v>21245</v>
      </c>
      <c r="J1544" s="1" t="s">
        <v>132</v>
      </c>
      <c r="K1544" s="8" t="s">
        <v>4020</v>
      </c>
      <c r="L1544" s="9" t="s">
        <v>132</v>
      </c>
      <c r="M1544" s="1" t="s">
        <v>132</v>
      </c>
      <c r="N1544" s="1" t="s">
        <v>132</v>
      </c>
      <c r="O1544" s="1" t="s">
        <v>132</v>
      </c>
      <c r="P1544" s="1" t="s">
        <v>132</v>
      </c>
    </row>
    <row r="1545" spans="1:16" ht="14.25" customHeight="1" x14ac:dyDescent="0.3">
      <c r="A1545" s="1">
        <v>2019</v>
      </c>
      <c r="B1545" s="6">
        <v>2000</v>
      </c>
      <c r="C1545" s="1" t="s">
        <v>2839</v>
      </c>
      <c r="D1545" s="7">
        <v>2297</v>
      </c>
      <c r="E1545" s="1" t="s">
        <v>2870</v>
      </c>
      <c r="F1545" s="1" t="s">
        <v>4024</v>
      </c>
      <c r="G1545" s="1" t="s">
        <v>4019</v>
      </c>
      <c r="H1545" s="1">
        <v>21245</v>
      </c>
      <c r="I1545" s="1">
        <v>21245</v>
      </c>
      <c r="J1545" s="1" t="s">
        <v>132</v>
      </c>
      <c r="K1545" s="8" t="s">
        <v>3662</v>
      </c>
      <c r="L1545" s="9" t="s">
        <v>132</v>
      </c>
      <c r="M1545" s="1" t="s">
        <v>132</v>
      </c>
      <c r="N1545" s="1" t="s">
        <v>132</v>
      </c>
      <c r="O1545" s="1" t="s">
        <v>132</v>
      </c>
      <c r="P1545" s="1" t="s">
        <v>132</v>
      </c>
    </row>
    <row r="1546" spans="1:16" ht="14.25" customHeight="1" x14ac:dyDescent="0.3">
      <c r="A1546" s="1">
        <v>2019</v>
      </c>
      <c r="B1546" s="6">
        <v>2000</v>
      </c>
      <c r="C1546" s="1" t="s">
        <v>2839</v>
      </c>
      <c r="D1546" s="7">
        <v>2392</v>
      </c>
      <c r="E1546" s="1" t="s">
        <v>258</v>
      </c>
      <c r="F1546" s="1" t="s">
        <v>4024</v>
      </c>
      <c r="G1546" s="1" t="s">
        <v>4019</v>
      </c>
      <c r="H1546" s="1">
        <v>21245</v>
      </c>
      <c r="I1546" s="1">
        <v>21245</v>
      </c>
      <c r="J1546" s="1" t="s">
        <v>132</v>
      </c>
      <c r="K1546" s="8" t="s">
        <v>3662</v>
      </c>
      <c r="L1546" s="9" t="s">
        <v>132</v>
      </c>
      <c r="M1546" s="1" t="s">
        <v>132</v>
      </c>
      <c r="N1546" s="1" t="s">
        <v>132</v>
      </c>
      <c r="O1546" s="1" t="s">
        <v>132</v>
      </c>
      <c r="P1546" s="1" t="s">
        <v>132</v>
      </c>
    </row>
    <row r="1547" spans="1:16" ht="14.25" customHeight="1" x14ac:dyDescent="0.3">
      <c r="A1547" s="1">
        <v>2019</v>
      </c>
      <c r="B1547" s="6">
        <v>2000</v>
      </c>
      <c r="C1547" s="1" t="s">
        <v>2839</v>
      </c>
      <c r="D1547" s="7">
        <v>2724</v>
      </c>
      <c r="E1547" s="1" t="s">
        <v>2902</v>
      </c>
      <c r="F1547" s="1" t="s">
        <v>4024</v>
      </c>
      <c r="G1547" s="1" t="s">
        <v>4019</v>
      </c>
      <c r="H1547" s="1">
        <v>21245</v>
      </c>
      <c r="I1547" s="1">
        <v>21245</v>
      </c>
      <c r="J1547" s="1" t="s">
        <v>132</v>
      </c>
      <c r="K1547" s="8" t="s">
        <v>3662</v>
      </c>
      <c r="L1547" s="9" t="s">
        <v>132</v>
      </c>
      <c r="M1547" s="1" t="s">
        <v>132</v>
      </c>
      <c r="N1547" s="1" t="s">
        <v>132</v>
      </c>
      <c r="O1547" s="1" t="s">
        <v>132</v>
      </c>
      <c r="P1547" s="1" t="s">
        <v>132</v>
      </c>
    </row>
    <row r="1548" spans="1:16" ht="14.25" customHeight="1" x14ac:dyDescent="0.3">
      <c r="A1548" s="1">
        <v>2019</v>
      </c>
      <c r="B1548" s="6">
        <v>2000</v>
      </c>
      <c r="C1548" s="1" t="s">
        <v>2839</v>
      </c>
      <c r="D1548" s="7">
        <v>3244</v>
      </c>
      <c r="E1548" s="1" t="s">
        <v>2874</v>
      </c>
      <c r="F1548" s="1" t="s">
        <v>4024</v>
      </c>
      <c r="G1548" s="1" t="s">
        <v>4019</v>
      </c>
      <c r="H1548" s="1">
        <v>21245</v>
      </c>
      <c r="I1548" s="1">
        <v>21245</v>
      </c>
      <c r="J1548" s="1" t="s">
        <v>132</v>
      </c>
      <c r="K1548" s="8" t="s">
        <v>3662</v>
      </c>
      <c r="L1548" s="9" t="s">
        <v>132</v>
      </c>
      <c r="M1548" s="1" t="s">
        <v>132</v>
      </c>
      <c r="N1548" s="1" t="s">
        <v>132</v>
      </c>
      <c r="O1548" s="1" t="s">
        <v>132</v>
      </c>
      <c r="P1548" s="1" t="s">
        <v>132</v>
      </c>
    </row>
    <row r="1549" spans="1:16" ht="14.25" customHeight="1" x14ac:dyDescent="0.3">
      <c r="A1549" s="1">
        <v>2019</v>
      </c>
      <c r="B1549" s="6">
        <v>2000</v>
      </c>
      <c r="C1549" s="1" t="s">
        <v>2839</v>
      </c>
      <c r="D1549" s="7">
        <v>3262</v>
      </c>
      <c r="E1549" s="1" t="s">
        <v>2840</v>
      </c>
      <c r="F1549" s="1" t="s">
        <v>4023</v>
      </c>
      <c r="G1549" s="1" t="s">
        <v>4019</v>
      </c>
      <c r="H1549" s="1">
        <v>21245</v>
      </c>
      <c r="I1549" s="1">
        <v>21245</v>
      </c>
      <c r="J1549" s="1" t="s">
        <v>12</v>
      </c>
      <c r="K1549" s="8" t="s">
        <v>4033</v>
      </c>
      <c r="L1549" s="9" t="s">
        <v>132</v>
      </c>
      <c r="M1549" s="1" t="s">
        <v>132</v>
      </c>
      <c r="N1549" s="1" t="s">
        <v>132</v>
      </c>
      <c r="O1549" s="1" t="s">
        <v>132</v>
      </c>
      <c r="P1549" s="1" t="s">
        <v>132</v>
      </c>
    </row>
    <row r="1550" spans="1:16" ht="14.25" customHeight="1" x14ac:dyDescent="0.3">
      <c r="A1550" s="1">
        <v>2019</v>
      </c>
      <c r="B1550" s="6">
        <v>2000</v>
      </c>
      <c r="C1550" s="1" t="s">
        <v>2839</v>
      </c>
      <c r="D1550" s="7">
        <v>3350</v>
      </c>
      <c r="E1550" s="1" t="s">
        <v>2880</v>
      </c>
      <c r="F1550" s="1" t="s">
        <v>4024</v>
      </c>
      <c r="G1550" s="1" t="s">
        <v>4019</v>
      </c>
      <c r="H1550" s="1">
        <v>21245</v>
      </c>
      <c r="I1550" s="1">
        <v>21245</v>
      </c>
      <c r="J1550" s="1" t="s">
        <v>132</v>
      </c>
      <c r="K1550" s="8" t="s">
        <v>3662</v>
      </c>
      <c r="L1550" s="9" t="s">
        <v>132</v>
      </c>
      <c r="M1550" s="1" t="s">
        <v>132</v>
      </c>
      <c r="N1550" s="1" t="s">
        <v>132</v>
      </c>
      <c r="O1550" s="1" t="s">
        <v>132</v>
      </c>
      <c r="P1550" s="1" t="s">
        <v>132</v>
      </c>
    </row>
    <row r="1551" spans="1:16" ht="14.25" customHeight="1" x14ac:dyDescent="0.3">
      <c r="A1551" s="1">
        <v>2019</v>
      </c>
      <c r="B1551" s="6">
        <v>2000</v>
      </c>
      <c r="C1551" s="1" t="s">
        <v>2839</v>
      </c>
      <c r="D1551" s="7">
        <v>3570</v>
      </c>
      <c r="E1551" s="1" t="s">
        <v>2868</v>
      </c>
      <c r="F1551" s="1" t="s">
        <v>4073</v>
      </c>
      <c r="G1551" s="1" t="s">
        <v>4019</v>
      </c>
      <c r="H1551" s="1">
        <v>21245</v>
      </c>
      <c r="I1551" s="1">
        <v>21245</v>
      </c>
      <c r="J1551" s="1" t="s">
        <v>12</v>
      </c>
      <c r="K1551" s="8" t="s">
        <v>4033</v>
      </c>
      <c r="L1551" s="9" t="s">
        <v>132</v>
      </c>
      <c r="M1551" s="1" t="s">
        <v>132</v>
      </c>
      <c r="N1551" s="1" t="s">
        <v>132</v>
      </c>
      <c r="O1551" s="1" t="s">
        <v>132</v>
      </c>
      <c r="P1551" s="1" t="s">
        <v>132</v>
      </c>
    </row>
    <row r="1552" spans="1:16" ht="14.25" customHeight="1" x14ac:dyDescent="0.3">
      <c r="A1552" s="1">
        <v>2019</v>
      </c>
      <c r="B1552" s="6">
        <v>2000</v>
      </c>
      <c r="C1552" s="1" t="s">
        <v>2839</v>
      </c>
      <c r="D1552" s="7">
        <v>3584</v>
      </c>
      <c r="E1552" s="1" t="s">
        <v>2884</v>
      </c>
      <c r="F1552" s="1" t="s">
        <v>4024</v>
      </c>
      <c r="G1552" s="1" t="s">
        <v>4019</v>
      </c>
      <c r="H1552" s="1">
        <v>21245</v>
      </c>
      <c r="I1552" s="1">
        <v>21245</v>
      </c>
      <c r="J1552" s="1" t="s">
        <v>132</v>
      </c>
      <c r="K1552" s="8" t="s">
        <v>3662</v>
      </c>
      <c r="L1552" s="9" t="s">
        <v>132</v>
      </c>
      <c r="M1552" s="1" t="s">
        <v>132</v>
      </c>
      <c r="N1552" s="1" t="s">
        <v>132</v>
      </c>
      <c r="O1552" s="1" t="s">
        <v>132</v>
      </c>
      <c r="P1552" s="1" t="s">
        <v>132</v>
      </c>
    </row>
    <row r="1553" spans="1:16" ht="14.25" customHeight="1" x14ac:dyDescent="0.3">
      <c r="A1553" s="1">
        <v>2019</v>
      </c>
      <c r="B1553" s="6">
        <v>2000</v>
      </c>
      <c r="C1553" s="1" t="s">
        <v>2839</v>
      </c>
      <c r="D1553" s="7">
        <v>3604</v>
      </c>
      <c r="E1553" s="1" t="s">
        <v>2886</v>
      </c>
      <c r="F1553" s="1" t="s">
        <v>4026</v>
      </c>
      <c r="G1553" s="1" t="s">
        <v>4019</v>
      </c>
      <c r="H1553" s="1">
        <v>21245</v>
      </c>
      <c r="I1553" s="1">
        <v>21245</v>
      </c>
      <c r="J1553" s="1" t="s">
        <v>132</v>
      </c>
      <c r="K1553" s="8" t="s">
        <v>4020</v>
      </c>
      <c r="L1553" s="9" t="s">
        <v>132</v>
      </c>
      <c r="M1553" s="1" t="s">
        <v>132</v>
      </c>
      <c r="N1553" s="1" t="s">
        <v>132</v>
      </c>
      <c r="O1553" s="1" t="s">
        <v>132</v>
      </c>
      <c r="P1553" s="1" t="s">
        <v>132</v>
      </c>
    </row>
    <row r="1554" spans="1:16" ht="14.25" customHeight="1" x14ac:dyDescent="0.3">
      <c r="A1554" s="1">
        <v>2019</v>
      </c>
      <c r="B1554" s="6">
        <v>2000</v>
      </c>
      <c r="C1554" s="1" t="s">
        <v>2839</v>
      </c>
      <c r="D1554" s="7">
        <v>4439</v>
      </c>
      <c r="E1554" s="1" t="s">
        <v>2878</v>
      </c>
      <c r="F1554" s="1" t="s">
        <v>4023</v>
      </c>
      <c r="G1554" s="1" t="s">
        <v>4019</v>
      </c>
      <c r="H1554" s="1">
        <v>21245</v>
      </c>
      <c r="I1554" s="1">
        <v>21245</v>
      </c>
      <c r="J1554" s="1" t="s">
        <v>132</v>
      </c>
      <c r="K1554" s="8" t="s">
        <v>4020</v>
      </c>
      <c r="L1554" s="9" t="s">
        <v>132</v>
      </c>
      <c r="M1554" s="1" t="s">
        <v>132</v>
      </c>
      <c r="N1554" s="1" t="s">
        <v>132</v>
      </c>
      <c r="O1554" s="1" t="s">
        <v>132</v>
      </c>
      <c r="P1554" s="1" t="s">
        <v>132</v>
      </c>
    </row>
    <row r="1555" spans="1:16" ht="14.25" customHeight="1" x14ac:dyDescent="0.3">
      <c r="A1555" s="1">
        <v>2019</v>
      </c>
      <c r="B1555" s="6">
        <v>2000</v>
      </c>
      <c r="C1555" s="1" t="s">
        <v>2839</v>
      </c>
      <c r="D1555" s="7">
        <v>5210</v>
      </c>
      <c r="E1555" s="1" t="s">
        <v>2892</v>
      </c>
      <c r="F1555" s="1" t="s">
        <v>4023</v>
      </c>
      <c r="G1555" s="1" t="s">
        <v>4019</v>
      </c>
      <c r="H1555" s="1">
        <v>21245</v>
      </c>
      <c r="I1555" s="1">
        <v>21245</v>
      </c>
      <c r="J1555" s="1" t="s">
        <v>132</v>
      </c>
      <c r="K1555" s="8" t="s">
        <v>4020</v>
      </c>
      <c r="L1555" s="9" t="s">
        <v>132</v>
      </c>
      <c r="M1555" s="1" t="s">
        <v>132</v>
      </c>
      <c r="N1555" s="1" t="s">
        <v>132</v>
      </c>
      <c r="O1555" s="1" t="s">
        <v>132</v>
      </c>
      <c r="P1555" s="1" t="s">
        <v>132</v>
      </c>
    </row>
    <row r="1556" spans="1:16" ht="14.25" customHeight="1" x14ac:dyDescent="0.3">
      <c r="A1556" s="1">
        <v>2019</v>
      </c>
      <c r="B1556" s="6">
        <v>2000</v>
      </c>
      <c r="C1556" s="1" t="s">
        <v>2839</v>
      </c>
      <c r="D1556" s="7">
        <v>5244</v>
      </c>
      <c r="E1556" s="1" t="s">
        <v>2894</v>
      </c>
      <c r="F1556" s="1" t="s">
        <v>4024</v>
      </c>
      <c r="G1556" s="1" t="s">
        <v>4019</v>
      </c>
      <c r="H1556" s="1">
        <v>21245</v>
      </c>
      <c r="I1556" s="1">
        <v>21245</v>
      </c>
      <c r="J1556" s="1" t="s">
        <v>132</v>
      </c>
      <c r="K1556" s="8" t="s">
        <v>3662</v>
      </c>
      <c r="L1556" s="9" t="s">
        <v>132</v>
      </c>
      <c r="M1556" s="1" t="s">
        <v>132</v>
      </c>
      <c r="N1556" s="1" t="s">
        <v>132</v>
      </c>
      <c r="O1556" s="1" t="s">
        <v>132</v>
      </c>
      <c r="P1556" s="1" t="s">
        <v>132</v>
      </c>
    </row>
    <row r="1557" spans="1:16" ht="14.25" customHeight="1" x14ac:dyDescent="0.3">
      <c r="A1557" s="1">
        <v>2019</v>
      </c>
      <c r="B1557" s="6">
        <v>2000</v>
      </c>
      <c r="C1557" s="1" t="s">
        <v>2839</v>
      </c>
      <c r="D1557" s="7">
        <v>5828</v>
      </c>
      <c r="E1557" s="1" t="s">
        <v>2896</v>
      </c>
      <c r="F1557" s="1" t="s">
        <v>4025</v>
      </c>
      <c r="G1557" s="1" t="s">
        <v>4019</v>
      </c>
      <c r="H1557" s="1">
        <v>21245</v>
      </c>
      <c r="I1557" s="1">
        <v>21245</v>
      </c>
      <c r="J1557" s="1" t="s">
        <v>132</v>
      </c>
      <c r="K1557" s="8" t="s">
        <v>3662</v>
      </c>
      <c r="L1557" s="9" t="s">
        <v>132</v>
      </c>
      <c r="M1557" s="1" t="s">
        <v>132</v>
      </c>
      <c r="N1557" s="1" t="s">
        <v>132</v>
      </c>
      <c r="O1557" s="1" t="s">
        <v>132</v>
      </c>
      <c r="P1557" s="1" t="s">
        <v>132</v>
      </c>
    </row>
    <row r="1558" spans="1:16" ht="14.25" customHeight="1" x14ac:dyDescent="0.3">
      <c r="A1558" s="1">
        <v>2019</v>
      </c>
      <c r="B1558" s="6">
        <v>2000</v>
      </c>
      <c r="C1558" s="1" t="s">
        <v>2839</v>
      </c>
      <c r="D1558" s="7">
        <v>5842</v>
      </c>
      <c r="E1558" s="1" t="s">
        <v>2898</v>
      </c>
      <c r="F1558" s="1" t="s">
        <v>4024</v>
      </c>
      <c r="G1558" s="1" t="s">
        <v>4019</v>
      </c>
      <c r="H1558" s="1">
        <v>21245</v>
      </c>
      <c r="I1558" s="1">
        <v>21245</v>
      </c>
      <c r="J1558" s="1" t="s">
        <v>132</v>
      </c>
      <c r="K1558" s="8" t="s">
        <v>3662</v>
      </c>
      <c r="L1558" s="9" t="s">
        <v>132</v>
      </c>
      <c r="M1558" s="1" t="s">
        <v>132</v>
      </c>
      <c r="N1558" s="1" t="s">
        <v>132</v>
      </c>
      <c r="O1558" s="1" t="s">
        <v>132</v>
      </c>
      <c r="P1558" s="1" t="s">
        <v>132</v>
      </c>
    </row>
    <row r="1559" spans="1:16" ht="14.25" customHeight="1" x14ac:dyDescent="0.3">
      <c r="A1559" s="1">
        <v>2019</v>
      </c>
      <c r="B1559" s="6">
        <v>2000</v>
      </c>
      <c r="C1559" s="1" t="s">
        <v>2839</v>
      </c>
      <c r="D1559" s="7">
        <v>6070</v>
      </c>
      <c r="E1559" s="1" t="s">
        <v>2876</v>
      </c>
      <c r="F1559" s="1" t="s">
        <v>4025</v>
      </c>
      <c r="G1559" s="1" t="s">
        <v>4019</v>
      </c>
      <c r="H1559" s="1">
        <v>21245</v>
      </c>
      <c r="I1559" s="1">
        <v>21245</v>
      </c>
      <c r="J1559" s="1" t="s">
        <v>132</v>
      </c>
      <c r="K1559" s="8" t="s">
        <v>3662</v>
      </c>
      <c r="L1559" s="9" t="s">
        <v>132</v>
      </c>
      <c r="M1559" s="1" t="s">
        <v>132</v>
      </c>
      <c r="N1559" s="1" t="s">
        <v>132</v>
      </c>
      <c r="O1559" s="1" t="s">
        <v>132</v>
      </c>
      <c r="P1559" s="1" t="s">
        <v>132</v>
      </c>
    </row>
    <row r="1560" spans="1:16" ht="14.25" customHeight="1" x14ac:dyDescent="0.3">
      <c r="A1560" s="1">
        <v>2019</v>
      </c>
      <c r="B1560" s="6">
        <v>2000</v>
      </c>
      <c r="C1560" s="1" t="s">
        <v>2839</v>
      </c>
      <c r="D1560" s="7">
        <v>6166</v>
      </c>
      <c r="E1560" s="1" t="s">
        <v>2900</v>
      </c>
      <c r="F1560" s="1" t="s">
        <v>4023</v>
      </c>
      <c r="G1560" s="1" t="s">
        <v>4019</v>
      </c>
      <c r="H1560" s="1">
        <v>21245</v>
      </c>
      <c r="I1560" s="1">
        <v>21245</v>
      </c>
      <c r="J1560" s="1" t="s">
        <v>132</v>
      </c>
      <c r="K1560" s="8" t="s">
        <v>4020</v>
      </c>
      <c r="L1560" s="9" t="s">
        <v>132</v>
      </c>
      <c r="M1560" s="1" t="s">
        <v>132</v>
      </c>
      <c r="N1560" s="1" t="s">
        <v>132</v>
      </c>
      <c r="O1560" s="1" t="s">
        <v>132</v>
      </c>
      <c r="P1560" s="1" t="s">
        <v>132</v>
      </c>
    </row>
    <row r="1561" spans="1:16" ht="14.25" customHeight="1" x14ac:dyDescent="0.3">
      <c r="A1561" s="1">
        <v>2019</v>
      </c>
      <c r="B1561" s="6">
        <v>2000</v>
      </c>
      <c r="C1561" s="1" t="s">
        <v>2839</v>
      </c>
      <c r="D1561" s="7">
        <v>6264</v>
      </c>
      <c r="E1561" s="1" t="s">
        <v>2973</v>
      </c>
      <c r="F1561" s="1" t="s">
        <v>4027</v>
      </c>
      <c r="G1561" s="1" t="s">
        <v>4076</v>
      </c>
      <c r="H1561" s="1">
        <v>21245</v>
      </c>
      <c r="I1561" s="1">
        <v>21245</v>
      </c>
      <c r="J1561" s="1" t="s">
        <v>132</v>
      </c>
      <c r="K1561" s="8" t="s">
        <v>4020</v>
      </c>
      <c r="L1561" s="9" t="s">
        <v>132</v>
      </c>
      <c r="M1561" s="1" t="s">
        <v>132</v>
      </c>
      <c r="N1561" s="1" t="s">
        <v>132</v>
      </c>
      <c r="O1561" s="1" t="s">
        <v>132</v>
      </c>
      <c r="P1561" s="1" t="s">
        <v>132</v>
      </c>
    </row>
    <row r="1562" spans="1:16" ht="14.25" customHeight="1" x14ac:dyDescent="0.3">
      <c r="A1562" s="1">
        <v>2019</v>
      </c>
      <c r="B1562" s="6">
        <v>2000</v>
      </c>
      <c r="C1562" s="1" t="s">
        <v>2839</v>
      </c>
      <c r="D1562" s="7">
        <v>6554</v>
      </c>
      <c r="E1562" s="1" t="s">
        <v>2904</v>
      </c>
      <c r="F1562" s="1" t="s">
        <v>4025</v>
      </c>
      <c r="G1562" s="1" t="s">
        <v>4019</v>
      </c>
      <c r="H1562" s="1">
        <v>21245</v>
      </c>
      <c r="I1562" s="1">
        <v>21245</v>
      </c>
      <c r="J1562" s="1" t="s">
        <v>132</v>
      </c>
      <c r="K1562" s="8" t="s">
        <v>3662</v>
      </c>
      <c r="L1562" s="9" t="s">
        <v>132</v>
      </c>
      <c r="M1562" s="1" t="s">
        <v>132</v>
      </c>
      <c r="N1562" s="1" t="s">
        <v>132</v>
      </c>
      <c r="O1562" s="1" t="s">
        <v>132</v>
      </c>
      <c r="P1562" s="1" t="s">
        <v>132</v>
      </c>
    </row>
    <row r="1563" spans="1:16" ht="14.25" customHeight="1" x14ac:dyDescent="0.3">
      <c r="A1563" s="1">
        <v>2019</v>
      </c>
      <c r="B1563" s="6">
        <v>2000</v>
      </c>
      <c r="C1563" s="1" t="s">
        <v>2839</v>
      </c>
      <c r="D1563" s="7">
        <v>6562</v>
      </c>
      <c r="E1563" s="1" t="s">
        <v>2906</v>
      </c>
      <c r="F1563" s="1" t="s">
        <v>4025</v>
      </c>
      <c r="G1563" s="1" t="s">
        <v>4019</v>
      </c>
      <c r="H1563" s="1">
        <v>21245</v>
      </c>
      <c r="I1563" s="1">
        <v>21245</v>
      </c>
      <c r="J1563" s="1" t="s">
        <v>132</v>
      </c>
      <c r="K1563" s="8" t="s">
        <v>3662</v>
      </c>
      <c r="L1563" s="9" t="s">
        <v>132</v>
      </c>
      <c r="M1563" s="1" t="s">
        <v>132</v>
      </c>
      <c r="N1563" s="1" t="s">
        <v>132</v>
      </c>
      <c r="O1563" s="1" t="s">
        <v>132</v>
      </c>
      <c r="P1563" s="1" t="s">
        <v>132</v>
      </c>
    </row>
    <row r="1564" spans="1:16" ht="14.25" customHeight="1" x14ac:dyDescent="0.3">
      <c r="A1564" s="1">
        <v>2019</v>
      </c>
      <c r="B1564" s="6">
        <v>2000</v>
      </c>
      <c r="C1564" s="1" t="s">
        <v>2839</v>
      </c>
      <c r="D1564" s="7">
        <v>6666</v>
      </c>
      <c r="E1564" s="1" t="s">
        <v>2908</v>
      </c>
      <c r="F1564" s="1" t="s">
        <v>4025</v>
      </c>
      <c r="G1564" s="1" t="s">
        <v>4019</v>
      </c>
      <c r="H1564" s="1">
        <v>21245</v>
      </c>
      <c r="I1564" s="1">
        <v>21245</v>
      </c>
      <c r="J1564" s="1" t="s">
        <v>132</v>
      </c>
      <c r="K1564" s="8" t="s">
        <v>3662</v>
      </c>
      <c r="L1564" s="9" t="s">
        <v>132</v>
      </c>
      <c r="M1564" s="1" t="s">
        <v>132</v>
      </c>
      <c r="N1564" s="1" t="s">
        <v>132</v>
      </c>
      <c r="O1564" s="1" t="s">
        <v>132</v>
      </c>
      <c r="P1564" s="1" t="s">
        <v>132</v>
      </c>
    </row>
    <row r="1565" spans="1:16" ht="14.25" customHeight="1" x14ac:dyDescent="0.3">
      <c r="A1565" s="1">
        <v>2019</v>
      </c>
      <c r="B1565" s="6">
        <v>2000</v>
      </c>
      <c r="C1565" s="1" t="s">
        <v>2839</v>
      </c>
      <c r="D1565" s="7">
        <v>7110</v>
      </c>
      <c r="E1565" s="1" t="s">
        <v>2911</v>
      </c>
      <c r="F1565" s="1" t="s">
        <v>4024</v>
      </c>
      <c r="G1565" s="1" t="s">
        <v>4019</v>
      </c>
      <c r="H1565" s="1">
        <v>21245</v>
      </c>
      <c r="I1565" s="1">
        <v>21245</v>
      </c>
      <c r="J1565" s="1" t="s">
        <v>132</v>
      </c>
      <c r="K1565" s="8" t="s">
        <v>3662</v>
      </c>
      <c r="L1565" s="9" t="s">
        <v>132</v>
      </c>
      <c r="M1565" s="1" t="s">
        <v>132</v>
      </c>
      <c r="N1565" s="1" t="s">
        <v>132</v>
      </c>
      <c r="O1565" s="1" t="s">
        <v>132</v>
      </c>
      <c r="P1565" s="1" t="s">
        <v>132</v>
      </c>
    </row>
    <row r="1566" spans="1:16" ht="14.25" customHeight="1" x14ac:dyDescent="0.3">
      <c r="A1566" s="1">
        <v>2019</v>
      </c>
      <c r="B1566" s="6">
        <v>2000</v>
      </c>
      <c r="C1566" s="1" t="s">
        <v>2839</v>
      </c>
      <c r="D1566" s="7">
        <v>7236</v>
      </c>
      <c r="E1566" s="1" t="s">
        <v>2890</v>
      </c>
      <c r="F1566" s="1" t="s">
        <v>4043</v>
      </c>
      <c r="G1566" s="1" t="s">
        <v>4019</v>
      </c>
      <c r="H1566" s="1">
        <v>21245</v>
      </c>
      <c r="I1566" s="1">
        <v>21245</v>
      </c>
      <c r="J1566" s="1" t="s">
        <v>132</v>
      </c>
      <c r="K1566" s="8" t="s">
        <v>4020</v>
      </c>
      <c r="L1566" s="9" t="s">
        <v>132</v>
      </c>
      <c r="M1566" s="1" t="s">
        <v>132</v>
      </c>
      <c r="N1566" s="1" t="s">
        <v>132</v>
      </c>
      <c r="O1566" s="1" t="s">
        <v>132</v>
      </c>
      <c r="P1566" s="1" t="s">
        <v>132</v>
      </c>
    </row>
    <row r="1567" spans="1:16" ht="14.25" customHeight="1" x14ac:dyDescent="0.3">
      <c r="A1567" s="1">
        <v>2019</v>
      </c>
      <c r="B1567" s="6">
        <v>2000</v>
      </c>
      <c r="C1567" s="1" t="s">
        <v>2839</v>
      </c>
      <c r="D1567" s="7">
        <v>7281</v>
      </c>
      <c r="E1567" s="1" t="s">
        <v>2916</v>
      </c>
      <c r="F1567" s="1" t="s">
        <v>4024</v>
      </c>
      <c r="G1567" s="1" t="s">
        <v>4019</v>
      </c>
      <c r="H1567" s="1">
        <v>21245</v>
      </c>
      <c r="I1567" s="1">
        <v>21245</v>
      </c>
      <c r="J1567" s="1" t="s">
        <v>132</v>
      </c>
      <c r="K1567" s="8" t="s">
        <v>3662</v>
      </c>
      <c r="L1567" s="9" t="s">
        <v>132</v>
      </c>
      <c r="M1567" s="1" t="s">
        <v>132</v>
      </c>
      <c r="N1567" s="1" t="s">
        <v>132</v>
      </c>
      <c r="O1567" s="1" t="s">
        <v>132</v>
      </c>
      <c r="P1567" s="1" t="s">
        <v>132</v>
      </c>
    </row>
    <row r="1568" spans="1:16" ht="14.25" customHeight="1" x14ac:dyDescent="0.3">
      <c r="A1568" s="1">
        <v>2019</v>
      </c>
      <c r="B1568" s="6">
        <v>2000</v>
      </c>
      <c r="C1568" s="1" t="s">
        <v>2839</v>
      </c>
      <c r="D1568" s="7">
        <v>7467</v>
      </c>
      <c r="E1568" s="1" t="s">
        <v>201</v>
      </c>
      <c r="F1568" s="1" t="s">
        <v>4024</v>
      </c>
      <c r="G1568" s="1" t="s">
        <v>4019</v>
      </c>
      <c r="H1568" s="1">
        <v>21245</v>
      </c>
      <c r="I1568" s="1">
        <v>21245</v>
      </c>
      <c r="J1568" s="1" t="s">
        <v>132</v>
      </c>
      <c r="K1568" s="8" t="s">
        <v>3662</v>
      </c>
      <c r="L1568" s="9" t="s">
        <v>132</v>
      </c>
      <c r="M1568" s="1" t="s">
        <v>132</v>
      </c>
      <c r="N1568" s="1" t="s">
        <v>132</v>
      </c>
      <c r="O1568" s="1" t="s">
        <v>132</v>
      </c>
      <c r="P1568" s="1" t="s">
        <v>132</v>
      </c>
    </row>
    <row r="1569" spans="1:16" ht="14.25" customHeight="1" x14ac:dyDescent="0.3">
      <c r="A1569" s="1">
        <v>2019</v>
      </c>
      <c r="B1569" s="6">
        <v>2000</v>
      </c>
      <c r="C1569" s="1" t="s">
        <v>2839</v>
      </c>
      <c r="D1569" s="7">
        <v>7832</v>
      </c>
      <c r="E1569" s="1" t="s">
        <v>2922</v>
      </c>
      <c r="F1569" s="1" t="s">
        <v>4024</v>
      </c>
      <c r="G1569" s="1" t="s">
        <v>4019</v>
      </c>
      <c r="H1569" s="1">
        <v>21245</v>
      </c>
      <c r="I1569" s="1">
        <v>21245</v>
      </c>
      <c r="J1569" s="1" t="s">
        <v>132</v>
      </c>
      <c r="K1569" s="8" t="s">
        <v>3662</v>
      </c>
      <c r="L1569" s="9" t="s">
        <v>132</v>
      </c>
      <c r="M1569" s="1" t="s">
        <v>132</v>
      </c>
      <c r="N1569" s="1" t="s">
        <v>132</v>
      </c>
      <c r="O1569" s="1" t="s">
        <v>132</v>
      </c>
      <c r="P1569" s="1" t="s">
        <v>132</v>
      </c>
    </row>
    <row r="1570" spans="1:16" ht="14.25" customHeight="1" x14ac:dyDescent="0.3">
      <c r="A1570" s="1">
        <v>2019</v>
      </c>
      <c r="B1570" s="6">
        <v>2000</v>
      </c>
      <c r="C1570" s="1" t="s">
        <v>2839</v>
      </c>
      <c r="D1570" s="7">
        <v>8462</v>
      </c>
      <c r="E1570" s="1" t="s">
        <v>1071</v>
      </c>
      <c r="F1570" s="1" t="s">
        <v>4024</v>
      </c>
      <c r="G1570" s="1" t="s">
        <v>4019</v>
      </c>
      <c r="H1570" s="1">
        <v>21245</v>
      </c>
      <c r="I1570" s="1">
        <v>21245</v>
      </c>
      <c r="J1570" s="1" t="s">
        <v>132</v>
      </c>
      <c r="K1570" s="8" t="s">
        <v>3662</v>
      </c>
      <c r="L1570" s="9" t="s">
        <v>132</v>
      </c>
      <c r="M1570" s="1" t="s">
        <v>132</v>
      </c>
      <c r="N1570" s="1" t="s">
        <v>132</v>
      </c>
      <c r="O1570" s="1" t="s">
        <v>132</v>
      </c>
      <c r="P1570" s="1" t="s">
        <v>132</v>
      </c>
    </row>
    <row r="1571" spans="1:16" ht="14.25" customHeight="1" x14ac:dyDescent="0.3">
      <c r="A1571" s="1">
        <v>2019</v>
      </c>
      <c r="B1571" s="6">
        <v>2000</v>
      </c>
      <c r="C1571" s="1" t="s">
        <v>2839</v>
      </c>
      <c r="D1571" s="7">
        <v>8846</v>
      </c>
      <c r="E1571" s="1" t="s">
        <v>2924</v>
      </c>
      <c r="F1571" s="1" t="s">
        <v>4024</v>
      </c>
      <c r="G1571" s="1" t="s">
        <v>4019</v>
      </c>
      <c r="H1571" s="1">
        <v>21245</v>
      </c>
      <c r="I1571" s="1">
        <v>21245</v>
      </c>
      <c r="J1571" s="1" t="s">
        <v>132</v>
      </c>
      <c r="K1571" s="8" t="s">
        <v>3662</v>
      </c>
      <c r="L1571" s="9" t="s">
        <v>132</v>
      </c>
      <c r="M1571" s="1" t="s">
        <v>132</v>
      </c>
      <c r="N1571" s="1" t="s">
        <v>132</v>
      </c>
      <c r="O1571" s="1" t="s">
        <v>132</v>
      </c>
      <c r="P1571" s="1" t="s">
        <v>132</v>
      </c>
    </row>
    <row r="1572" spans="1:16" ht="14.25" customHeight="1" x14ac:dyDescent="0.3">
      <c r="A1572" s="1">
        <v>2019</v>
      </c>
      <c r="B1572" s="6">
        <v>2000</v>
      </c>
      <c r="C1572" s="1" t="s">
        <v>2839</v>
      </c>
      <c r="D1572" s="7">
        <v>8876</v>
      </c>
      <c r="E1572" s="1" t="s">
        <v>2926</v>
      </c>
      <c r="F1572" s="1" t="s">
        <v>4024</v>
      </c>
      <c r="G1572" s="1" t="s">
        <v>4019</v>
      </c>
      <c r="H1572" s="1">
        <v>21245</v>
      </c>
      <c r="I1572" s="1">
        <v>21245</v>
      </c>
      <c r="J1572" s="1" t="s">
        <v>12</v>
      </c>
      <c r="K1572" s="8" t="s">
        <v>4033</v>
      </c>
      <c r="L1572" s="9" t="s">
        <v>132</v>
      </c>
      <c r="M1572" s="1" t="s">
        <v>132</v>
      </c>
      <c r="N1572" s="1" t="s">
        <v>132</v>
      </c>
      <c r="O1572" s="1" t="s">
        <v>132</v>
      </c>
      <c r="P1572" s="1" t="s">
        <v>132</v>
      </c>
    </row>
    <row r="1573" spans="1:16" ht="14.25" customHeight="1" x14ac:dyDescent="0.3">
      <c r="A1573" s="1">
        <v>2019</v>
      </c>
      <c r="B1573" s="6">
        <v>2000</v>
      </c>
      <c r="C1573" s="1" t="s">
        <v>2839</v>
      </c>
      <c r="D1573" s="7">
        <v>9406</v>
      </c>
      <c r="E1573" s="1" t="s">
        <v>917</v>
      </c>
      <c r="F1573" s="1" t="s">
        <v>4039</v>
      </c>
      <c r="G1573" s="1" t="s">
        <v>4022</v>
      </c>
      <c r="H1573" s="1">
        <v>21245</v>
      </c>
      <c r="I1573" s="1">
        <v>21245</v>
      </c>
      <c r="J1573" s="1" t="s">
        <v>132</v>
      </c>
      <c r="K1573" s="8" t="s">
        <v>4020</v>
      </c>
      <c r="L1573" s="9" t="s">
        <v>132</v>
      </c>
      <c r="M1573" s="1" t="s">
        <v>132</v>
      </c>
      <c r="N1573" s="1" t="s">
        <v>132</v>
      </c>
      <c r="O1573" s="1" t="s">
        <v>132</v>
      </c>
      <c r="P1573" s="1" t="s">
        <v>132</v>
      </c>
    </row>
    <row r="1574" spans="1:16" ht="14.25" customHeight="1" x14ac:dyDescent="0.3">
      <c r="A1574" s="1">
        <v>2019</v>
      </c>
      <c r="B1574" s="6">
        <v>2000</v>
      </c>
      <c r="C1574" s="1" t="s">
        <v>2839</v>
      </c>
      <c r="D1574" s="7">
        <v>9434</v>
      </c>
      <c r="E1574" s="1" t="s">
        <v>2920</v>
      </c>
      <c r="F1574" s="1" t="s">
        <v>4024</v>
      </c>
      <c r="G1574" s="1" t="s">
        <v>4019</v>
      </c>
      <c r="H1574" s="1">
        <v>21245</v>
      </c>
      <c r="I1574" s="1">
        <v>21245</v>
      </c>
      <c r="J1574" s="1" t="s">
        <v>132</v>
      </c>
      <c r="K1574" s="8" t="s">
        <v>3662</v>
      </c>
      <c r="L1574" s="9" t="s">
        <v>132</v>
      </c>
      <c r="M1574" s="1" t="s">
        <v>132</v>
      </c>
      <c r="N1574" s="1" t="s">
        <v>132</v>
      </c>
      <c r="O1574" s="1" t="s">
        <v>132</v>
      </c>
      <c r="P1574" s="1" t="s">
        <v>132</v>
      </c>
    </row>
    <row r="1575" spans="1:16" ht="14.25" customHeight="1" x14ac:dyDescent="0.3">
      <c r="A1575" s="1">
        <v>2019</v>
      </c>
      <c r="B1575" s="6">
        <v>2000</v>
      </c>
      <c r="C1575" s="1" t="s">
        <v>2839</v>
      </c>
      <c r="D1575" s="7">
        <v>9673</v>
      </c>
      <c r="E1575" s="1" t="s">
        <v>2930</v>
      </c>
      <c r="F1575" s="1" t="s">
        <v>4024</v>
      </c>
      <c r="G1575" s="1" t="s">
        <v>4019</v>
      </c>
      <c r="H1575" s="1">
        <v>21245</v>
      </c>
      <c r="I1575" s="1">
        <v>21245</v>
      </c>
      <c r="J1575" s="1" t="s">
        <v>12</v>
      </c>
      <c r="K1575" s="8" t="s">
        <v>4033</v>
      </c>
      <c r="L1575" s="9" t="s">
        <v>132</v>
      </c>
      <c r="M1575" s="1" t="s">
        <v>132</v>
      </c>
      <c r="N1575" s="1" t="s">
        <v>132</v>
      </c>
      <c r="O1575" s="1" t="s">
        <v>132</v>
      </c>
      <c r="P1575" s="1" t="s">
        <v>132</v>
      </c>
    </row>
    <row r="1576" spans="1:16" ht="14.25" customHeight="1" x14ac:dyDescent="0.3">
      <c r="A1576" s="1">
        <v>2019</v>
      </c>
      <c r="B1576" s="1">
        <v>2010</v>
      </c>
      <c r="C1576" s="1" t="s">
        <v>1089</v>
      </c>
      <c r="D1576" s="1" t="s">
        <v>87</v>
      </c>
      <c r="E1576" s="1" t="s">
        <v>87</v>
      </c>
      <c r="F1576" s="1" t="s">
        <v>4032</v>
      </c>
      <c r="G1576" s="1" t="s">
        <v>4019</v>
      </c>
      <c r="H1576" s="1">
        <v>95</v>
      </c>
      <c r="I1576" s="1">
        <v>95</v>
      </c>
      <c r="J1576" s="1" t="s">
        <v>132</v>
      </c>
      <c r="K1576" s="1" t="s">
        <v>3662</v>
      </c>
      <c r="L1576" s="1" t="s">
        <v>12</v>
      </c>
      <c r="M1576" s="1" t="s">
        <v>12</v>
      </c>
      <c r="N1576" s="1" t="s">
        <v>12</v>
      </c>
      <c r="O1576" s="1" t="s">
        <v>12</v>
      </c>
      <c r="P1576" s="1" t="s">
        <v>12</v>
      </c>
    </row>
    <row r="1577" spans="1:16" ht="14.25" customHeight="1" x14ac:dyDescent="0.3">
      <c r="A1577" s="1">
        <v>2019</v>
      </c>
      <c r="B1577" s="6">
        <v>2010</v>
      </c>
      <c r="C1577" s="1" t="s">
        <v>1089</v>
      </c>
      <c r="D1577" s="7">
        <v>1966</v>
      </c>
      <c r="E1577" s="1" t="s">
        <v>1090</v>
      </c>
      <c r="F1577" s="1" t="s">
        <v>4024</v>
      </c>
      <c r="G1577" s="1" t="s">
        <v>4019</v>
      </c>
      <c r="H1577" s="1">
        <v>95</v>
      </c>
      <c r="I1577" s="1">
        <v>95</v>
      </c>
      <c r="J1577" s="1" t="s">
        <v>132</v>
      </c>
      <c r="K1577" s="8" t="s">
        <v>3662</v>
      </c>
      <c r="L1577" s="9" t="s">
        <v>12</v>
      </c>
      <c r="M1577" s="1" t="s">
        <v>12</v>
      </c>
      <c r="N1577" s="1" t="s">
        <v>12</v>
      </c>
      <c r="O1577" s="1" t="s">
        <v>12</v>
      </c>
      <c r="P1577" s="1" t="s">
        <v>12</v>
      </c>
    </row>
    <row r="1578" spans="1:16" ht="14.25" customHeight="1" x14ac:dyDescent="0.3">
      <c r="A1578" s="1">
        <v>2019</v>
      </c>
      <c r="B1578" s="1">
        <v>2020</v>
      </c>
      <c r="C1578" s="1" t="s">
        <v>2937</v>
      </c>
      <c r="D1578" s="1" t="s">
        <v>87</v>
      </c>
      <c r="E1578" s="1" t="s">
        <v>87</v>
      </c>
      <c r="F1578" s="1" t="s">
        <v>4051</v>
      </c>
      <c r="G1578" s="1" t="s">
        <v>4019</v>
      </c>
      <c r="H1578" s="1">
        <v>2119</v>
      </c>
      <c r="I1578" s="1">
        <v>2119</v>
      </c>
      <c r="J1578" s="1" t="s">
        <v>132</v>
      </c>
      <c r="K1578" s="1" t="s">
        <v>3662</v>
      </c>
      <c r="L1578" s="1" t="s">
        <v>132</v>
      </c>
      <c r="M1578" s="1" t="s">
        <v>132</v>
      </c>
      <c r="N1578" s="1" t="s">
        <v>132</v>
      </c>
      <c r="O1578" s="1" t="s">
        <v>132</v>
      </c>
      <c r="P1578" s="1" t="s">
        <v>132</v>
      </c>
    </row>
    <row r="1579" spans="1:16" ht="14.25" customHeight="1" x14ac:dyDescent="0.3">
      <c r="A1579" s="1">
        <v>2019</v>
      </c>
      <c r="B1579" s="6">
        <v>2020</v>
      </c>
      <c r="C1579" s="1" t="s">
        <v>2937</v>
      </c>
      <c r="D1579" s="7">
        <v>1936</v>
      </c>
      <c r="E1579" s="1" t="s">
        <v>2956</v>
      </c>
      <c r="F1579" s="1" t="s">
        <v>4023</v>
      </c>
      <c r="G1579" s="1" t="s">
        <v>4019</v>
      </c>
      <c r="H1579" s="1">
        <v>2119</v>
      </c>
      <c r="I1579" s="1">
        <v>2119</v>
      </c>
      <c r="J1579" s="1" t="s">
        <v>132</v>
      </c>
      <c r="K1579" s="8" t="s">
        <v>4020</v>
      </c>
      <c r="L1579" s="9" t="s">
        <v>132</v>
      </c>
      <c r="M1579" s="1" t="s">
        <v>132</v>
      </c>
      <c r="N1579" s="1" t="s">
        <v>132</v>
      </c>
      <c r="O1579" s="1" t="s">
        <v>132</v>
      </c>
      <c r="P1579" s="1" t="s">
        <v>132</v>
      </c>
    </row>
    <row r="1580" spans="1:16" ht="14.25" customHeight="1" x14ac:dyDescent="0.3">
      <c r="A1580" s="1">
        <v>2019</v>
      </c>
      <c r="B1580" s="6">
        <v>2020</v>
      </c>
      <c r="C1580" s="1" t="s">
        <v>2937</v>
      </c>
      <c r="D1580" s="7">
        <v>1938</v>
      </c>
      <c r="E1580" s="1" t="s">
        <v>2948</v>
      </c>
      <c r="F1580" s="1" t="s">
        <v>4025</v>
      </c>
      <c r="G1580" s="1" t="s">
        <v>4019</v>
      </c>
      <c r="H1580" s="1">
        <v>2119</v>
      </c>
      <c r="I1580" s="1">
        <v>2119</v>
      </c>
      <c r="J1580" s="1" t="s">
        <v>132</v>
      </c>
      <c r="K1580" s="8" t="s">
        <v>3662</v>
      </c>
      <c r="L1580" s="9" t="s">
        <v>132</v>
      </c>
      <c r="M1580" s="1" t="s">
        <v>132</v>
      </c>
      <c r="N1580" s="1" t="s">
        <v>132</v>
      </c>
      <c r="O1580" s="1" t="s">
        <v>132</v>
      </c>
      <c r="P1580" s="1" t="s">
        <v>132</v>
      </c>
    </row>
    <row r="1581" spans="1:16" ht="14.25" customHeight="1" x14ac:dyDescent="0.3">
      <c r="A1581" s="1">
        <v>2019</v>
      </c>
      <c r="B1581" s="6">
        <v>2020</v>
      </c>
      <c r="C1581" s="1" t="s">
        <v>2937</v>
      </c>
      <c r="D1581" s="7">
        <v>5656</v>
      </c>
      <c r="E1581" s="1" t="s">
        <v>2954</v>
      </c>
      <c r="F1581" s="1" t="s">
        <v>4050</v>
      </c>
      <c r="G1581" s="1" t="s">
        <v>4019</v>
      </c>
      <c r="H1581" s="1">
        <v>2119</v>
      </c>
      <c r="I1581" s="1">
        <v>2119</v>
      </c>
      <c r="J1581" s="1" t="s">
        <v>132</v>
      </c>
      <c r="K1581" s="8" t="s">
        <v>3662</v>
      </c>
      <c r="L1581" s="9" t="s">
        <v>132</v>
      </c>
      <c r="M1581" s="1" t="s">
        <v>132</v>
      </c>
      <c r="N1581" s="1" t="s">
        <v>132</v>
      </c>
      <c r="O1581" s="1" t="s">
        <v>132</v>
      </c>
      <c r="P1581" s="1" t="s">
        <v>132</v>
      </c>
    </row>
    <row r="1582" spans="1:16" ht="14.25" customHeight="1" x14ac:dyDescent="0.3">
      <c r="A1582" s="1">
        <v>2019</v>
      </c>
      <c r="B1582" s="6">
        <v>2020</v>
      </c>
      <c r="C1582" s="1" t="s">
        <v>2937</v>
      </c>
      <c r="D1582" s="7">
        <v>5962</v>
      </c>
      <c r="E1582" s="1" t="s">
        <v>2938</v>
      </c>
      <c r="F1582" s="1" t="s">
        <v>4026</v>
      </c>
      <c r="G1582" s="1" t="s">
        <v>4019</v>
      </c>
      <c r="H1582" s="1">
        <v>2119</v>
      </c>
      <c r="I1582" s="1">
        <v>2119</v>
      </c>
      <c r="J1582" s="1" t="s">
        <v>132</v>
      </c>
      <c r="K1582" s="8" t="s">
        <v>4020</v>
      </c>
      <c r="L1582" s="9" t="s">
        <v>132</v>
      </c>
      <c r="M1582" s="1" t="s">
        <v>132</v>
      </c>
      <c r="N1582" s="1" t="s">
        <v>132</v>
      </c>
      <c r="O1582" s="1" t="s">
        <v>132</v>
      </c>
      <c r="P1582" s="1" t="s">
        <v>132</v>
      </c>
    </row>
    <row r="1583" spans="1:16" ht="14.25" customHeight="1" x14ac:dyDescent="0.3">
      <c r="A1583" s="1">
        <v>2019</v>
      </c>
      <c r="B1583" s="6">
        <v>2020</v>
      </c>
      <c r="C1583" s="1" t="s">
        <v>2937</v>
      </c>
      <c r="D1583" s="7">
        <v>7338</v>
      </c>
      <c r="E1583" s="1" t="s">
        <v>1612</v>
      </c>
      <c r="F1583" s="1" t="s">
        <v>4025</v>
      </c>
      <c r="G1583" s="1" t="s">
        <v>4019</v>
      </c>
      <c r="H1583" s="1">
        <v>2119</v>
      </c>
      <c r="I1583" s="1">
        <v>2119</v>
      </c>
      <c r="J1583" s="1" t="s">
        <v>132</v>
      </c>
      <c r="K1583" s="8" t="s">
        <v>3662</v>
      </c>
      <c r="L1583" s="9" t="s">
        <v>132</v>
      </c>
      <c r="M1583" s="1" t="s">
        <v>132</v>
      </c>
      <c r="N1583" s="1" t="s">
        <v>132</v>
      </c>
      <c r="O1583" s="1" t="s">
        <v>132</v>
      </c>
      <c r="P1583" s="1" t="s">
        <v>132</v>
      </c>
    </row>
    <row r="1584" spans="1:16" ht="14.25" customHeight="1" x14ac:dyDescent="0.3">
      <c r="A1584" s="1">
        <v>2019</v>
      </c>
      <c r="B1584" s="6">
        <v>2020</v>
      </c>
      <c r="C1584" s="1" t="s">
        <v>2937</v>
      </c>
      <c r="D1584" s="7">
        <v>8398</v>
      </c>
      <c r="E1584" s="1" t="s">
        <v>2962</v>
      </c>
      <c r="F1584" s="1" t="s">
        <v>4024</v>
      </c>
      <c r="G1584" s="1" t="s">
        <v>4019</v>
      </c>
      <c r="H1584" s="1">
        <v>2119</v>
      </c>
      <c r="I1584" s="1">
        <v>2119</v>
      </c>
      <c r="J1584" s="1" t="s">
        <v>132</v>
      </c>
      <c r="K1584" s="8" t="s">
        <v>3662</v>
      </c>
      <c r="L1584" s="9" t="s">
        <v>132</v>
      </c>
      <c r="M1584" s="1" t="s">
        <v>132</v>
      </c>
      <c r="N1584" s="1" t="s">
        <v>132</v>
      </c>
      <c r="O1584" s="1" t="s">
        <v>132</v>
      </c>
      <c r="P1584" s="1" t="s">
        <v>132</v>
      </c>
    </row>
    <row r="1585" spans="1:16" ht="14.25" customHeight="1" x14ac:dyDescent="0.3">
      <c r="A1585" s="1">
        <v>2019</v>
      </c>
      <c r="B1585" s="1">
        <v>2035</v>
      </c>
      <c r="C1585" s="1" t="s">
        <v>2975</v>
      </c>
      <c r="D1585" s="1" t="s">
        <v>87</v>
      </c>
      <c r="E1585" s="1" t="s">
        <v>87</v>
      </c>
      <c r="F1585" s="1" t="s">
        <v>4101</v>
      </c>
      <c r="G1585" s="1" t="s">
        <v>4038</v>
      </c>
      <c r="H1585" s="1">
        <v>2686</v>
      </c>
      <c r="I1585" s="1">
        <v>2686</v>
      </c>
      <c r="J1585" s="1" t="s">
        <v>132</v>
      </c>
      <c r="K1585" s="1" t="s">
        <v>4020</v>
      </c>
      <c r="L1585" s="1" t="s">
        <v>132</v>
      </c>
      <c r="M1585" s="1" t="s">
        <v>132</v>
      </c>
      <c r="N1585" s="1" t="s">
        <v>132</v>
      </c>
      <c r="O1585" s="1" t="s">
        <v>132</v>
      </c>
      <c r="P1585" s="1" t="s">
        <v>132</v>
      </c>
    </row>
    <row r="1586" spans="1:16" ht="14.25" customHeight="1" x14ac:dyDescent="0.3">
      <c r="A1586" s="1">
        <v>2019</v>
      </c>
      <c r="B1586" s="6">
        <v>2035</v>
      </c>
      <c r="C1586" s="1" t="s">
        <v>2975</v>
      </c>
      <c r="D1586" s="7">
        <v>609</v>
      </c>
      <c r="E1586" s="1" t="s">
        <v>2976</v>
      </c>
      <c r="F1586" s="1" t="s">
        <v>4024</v>
      </c>
      <c r="G1586" s="1" t="s">
        <v>4034</v>
      </c>
      <c r="H1586" s="1">
        <v>2686</v>
      </c>
      <c r="I1586" s="1">
        <v>2686</v>
      </c>
      <c r="J1586" s="1" t="s">
        <v>132</v>
      </c>
      <c r="K1586" s="8" t="s">
        <v>4020</v>
      </c>
      <c r="L1586" s="9" t="s">
        <v>132</v>
      </c>
      <c r="M1586" s="1" t="s">
        <v>132</v>
      </c>
      <c r="N1586" s="1" t="s">
        <v>132</v>
      </c>
      <c r="O1586" s="1" t="s">
        <v>132</v>
      </c>
      <c r="P1586" s="1" t="s">
        <v>132</v>
      </c>
    </row>
    <row r="1587" spans="1:16" ht="14.25" customHeight="1" x14ac:dyDescent="0.3">
      <c r="A1587" s="1">
        <v>2019</v>
      </c>
      <c r="B1587" s="6">
        <v>2035</v>
      </c>
      <c r="C1587" s="1" t="s">
        <v>2975</v>
      </c>
      <c r="D1587" s="7">
        <v>1888</v>
      </c>
      <c r="E1587" s="1" t="s">
        <v>2987</v>
      </c>
      <c r="F1587" s="1" t="s">
        <v>4023</v>
      </c>
      <c r="G1587" s="1" t="s">
        <v>4034</v>
      </c>
      <c r="H1587" s="1">
        <v>2686</v>
      </c>
      <c r="I1587" s="1">
        <v>2686</v>
      </c>
      <c r="J1587" s="1" t="s">
        <v>132</v>
      </c>
      <c r="K1587" s="8" t="s">
        <v>4020</v>
      </c>
      <c r="L1587" s="9" t="s">
        <v>132</v>
      </c>
      <c r="M1587" s="1" t="s">
        <v>132</v>
      </c>
      <c r="N1587" s="1" t="s">
        <v>132</v>
      </c>
      <c r="O1587" s="1" t="s">
        <v>132</v>
      </c>
      <c r="P1587" s="1" t="s">
        <v>132</v>
      </c>
    </row>
    <row r="1588" spans="1:16" ht="14.25" customHeight="1" x14ac:dyDescent="0.3">
      <c r="A1588" s="1">
        <v>2019</v>
      </c>
      <c r="B1588" s="6">
        <v>2035</v>
      </c>
      <c r="C1588" s="1" t="s">
        <v>2975</v>
      </c>
      <c r="D1588" s="7">
        <v>2036</v>
      </c>
      <c r="E1588" s="1" t="s">
        <v>2991</v>
      </c>
      <c r="F1588" s="1" t="s">
        <v>4039</v>
      </c>
      <c r="G1588" s="1" t="s">
        <v>4038</v>
      </c>
      <c r="H1588" s="1">
        <v>2686</v>
      </c>
      <c r="I1588" s="1">
        <v>2686</v>
      </c>
      <c r="J1588" s="1" t="s">
        <v>132</v>
      </c>
      <c r="K1588" s="8" t="s">
        <v>4020</v>
      </c>
      <c r="L1588" s="9" t="s">
        <v>132</v>
      </c>
      <c r="M1588" s="1" t="s">
        <v>132</v>
      </c>
      <c r="N1588" s="1" t="s">
        <v>132</v>
      </c>
      <c r="O1588" s="1" t="s">
        <v>132</v>
      </c>
      <c r="P1588" s="1" t="s">
        <v>132</v>
      </c>
    </row>
    <row r="1589" spans="1:16" ht="14.25" customHeight="1" x14ac:dyDescent="0.3">
      <c r="A1589" s="1">
        <v>2019</v>
      </c>
      <c r="B1589" s="6">
        <v>2035</v>
      </c>
      <c r="C1589" s="1" t="s">
        <v>2975</v>
      </c>
      <c r="D1589" s="7">
        <v>4546</v>
      </c>
      <c r="E1589" s="1" t="s">
        <v>2994</v>
      </c>
      <c r="F1589" s="1" t="s">
        <v>4027</v>
      </c>
      <c r="G1589" s="1" t="s">
        <v>4022</v>
      </c>
      <c r="H1589" s="1">
        <v>2686</v>
      </c>
      <c r="I1589" s="1">
        <v>2686</v>
      </c>
      <c r="J1589" s="1" t="s">
        <v>132</v>
      </c>
      <c r="K1589" s="8" t="s">
        <v>4020</v>
      </c>
      <c r="L1589" s="9" t="s">
        <v>132</v>
      </c>
      <c r="M1589" s="1" t="s">
        <v>132</v>
      </c>
      <c r="N1589" s="1" t="s">
        <v>132</v>
      </c>
      <c r="O1589" s="1" t="s">
        <v>132</v>
      </c>
      <c r="P1589" s="1" t="s">
        <v>132</v>
      </c>
    </row>
    <row r="1590" spans="1:16" ht="14.25" customHeight="1" x14ac:dyDescent="0.3">
      <c r="A1590" s="1">
        <v>2019</v>
      </c>
      <c r="B1590" s="6">
        <v>2035</v>
      </c>
      <c r="C1590" s="1" t="s">
        <v>2975</v>
      </c>
      <c r="D1590" s="7">
        <v>5090</v>
      </c>
      <c r="E1590" s="1" t="s">
        <v>2981</v>
      </c>
      <c r="F1590" s="1" t="s">
        <v>4024</v>
      </c>
      <c r="G1590" s="1" t="s">
        <v>4019</v>
      </c>
      <c r="H1590" s="1">
        <v>2686</v>
      </c>
      <c r="I1590" s="1">
        <v>2686</v>
      </c>
      <c r="J1590" s="1" t="s">
        <v>132</v>
      </c>
      <c r="K1590" s="8" t="s">
        <v>3662</v>
      </c>
      <c r="L1590" s="9" t="s">
        <v>132</v>
      </c>
      <c r="M1590" s="1" t="s">
        <v>132</v>
      </c>
      <c r="N1590" s="1" t="s">
        <v>132</v>
      </c>
      <c r="O1590" s="1" t="s">
        <v>132</v>
      </c>
      <c r="P1590" s="1" t="s">
        <v>132</v>
      </c>
    </row>
    <row r="1591" spans="1:16" ht="14.25" customHeight="1" x14ac:dyDescent="0.3">
      <c r="A1591" s="1">
        <v>2019</v>
      </c>
      <c r="B1591" s="6">
        <v>2035</v>
      </c>
      <c r="C1591" s="1" t="s">
        <v>2975</v>
      </c>
      <c r="D1591" s="7">
        <v>5436</v>
      </c>
      <c r="E1591" s="1" t="s">
        <v>2983</v>
      </c>
      <c r="F1591" s="1" t="s">
        <v>4024</v>
      </c>
      <c r="G1591" s="1" t="s">
        <v>4019</v>
      </c>
      <c r="H1591" s="1">
        <v>2686</v>
      </c>
      <c r="I1591" s="1">
        <v>2686</v>
      </c>
      <c r="J1591" s="1" t="s">
        <v>132</v>
      </c>
      <c r="K1591" s="8" t="s">
        <v>3662</v>
      </c>
      <c r="L1591" s="9" t="s">
        <v>132</v>
      </c>
      <c r="M1591" s="1" t="s">
        <v>132</v>
      </c>
      <c r="N1591" s="1" t="s">
        <v>132</v>
      </c>
      <c r="O1591" s="1" t="s">
        <v>132</v>
      </c>
      <c r="P1591" s="1" t="s">
        <v>132</v>
      </c>
    </row>
    <row r="1592" spans="1:16" ht="14.25" customHeight="1" x14ac:dyDescent="0.3">
      <c r="A1592" s="1">
        <v>2019</v>
      </c>
      <c r="B1592" s="6">
        <v>2035</v>
      </c>
      <c r="C1592" s="1" t="s">
        <v>2975</v>
      </c>
      <c r="D1592" s="7">
        <v>5836</v>
      </c>
      <c r="E1592" s="1" t="s">
        <v>535</v>
      </c>
      <c r="F1592" s="1" t="s">
        <v>4023</v>
      </c>
      <c r="G1592" s="1" t="s">
        <v>4086</v>
      </c>
      <c r="H1592" s="1">
        <v>2686</v>
      </c>
      <c r="I1592" s="1">
        <v>2686</v>
      </c>
      <c r="J1592" s="1" t="s">
        <v>132</v>
      </c>
      <c r="K1592" s="8" t="s">
        <v>4020</v>
      </c>
      <c r="L1592" s="9" t="s">
        <v>132</v>
      </c>
      <c r="M1592" s="1" t="s">
        <v>132</v>
      </c>
      <c r="N1592" s="1" t="s">
        <v>132</v>
      </c>
      <c r="O1592" s="1" t="s">
        <v>132</v>
      </c>
      <c r="P1592" s="1" t="s">
        <v>132</v>
      </c>
    </row>
    <row r="1593" spans="1:16" ht="14.25" customHeight="1" x14ac:dyDescent="0.3">
      <c r="A1593" s="1">
        <v>2019</v>
      </c>
      <c r="B1593" s="6">
        <v>2035</v>
      </c>
      <c r="C1593" s="1" t="s">
        <v>2975</v>
      </c>
      <c r="D1593" s="7">
        <v>6026</v>
      </c>
      <c r="E1593" s="1" t="s">
        <v>2985</v>
      </c>
      <c r="F1593" s="1" t="s">
        <v>4023</v>
      </c>
      <c r="G1593" s="1" t="s">
        <v>4019</v>
      </c>
      <c r="H1593" s="1">
        <v>2686</v>
      </c>
      <c r="I1593" s="1">
        <v>2686</v>
      </c>
      <c r="J1593" s="1" t="s">
        <v>132</v>
      </c>
      <c r="K1593" s="8" t="s">
        <v>4020</v>
      </c>
      <c r="L1593" s="9" t="s">
        <v>132</v>
      </c>
      <c r="M1593" s="1" t="s">
        <v>132</v>
      </c>
      <c r="N1593" s="1" t="s">
        <v>132</v>
      </c>
      <c r="O1593" s="1" t="s">
        <v>132</v>
      </c>
      <c r="P1593" s="1" t="s">
        <v>132</v>
      </c>
    </row>
    <row r="1594" spans="1:16" ht="14.25" customHeight="1" x14ac:dyDescent="0.3">
      <c r="A1594" s="1">
        <v>2019</v>
      </c>
      <c r="B1594" s="6">
        <v>2035</v>
      </c>
      <c r="C1594" s="1" t="s">
        <v>2975</v>
      </c>
      <c r="D1594" s="7">
        <v>7082</v>
      </c>
      <c r="E1594" s="1" t="s">
        <v>2989</v>
      </c>
      <c r="F1594" s="1" t="s">
        <v>4025</v>
      </c>
      <c r="G1594" s="1" t="s">
        <v>4019</v>
      </c>
      <c r="H1594" s="1">
        <v>2686</v>
      </c>
      <c r="I1594" s="1">
        <v>2686</v>
      </c>
      <c r="J1594" s="1" t="s">
        <v>12</v>
      </c>
      <c r="K1594" s="8" t="s">
        <v>4033</v>
      </c>
      <c r="L1594" s="9" t="s">
        <v>132</v>
      </c>
      <c r="M1594" s="1" t="s">
        <v>132</v>
      </c>
      <c r="N1594" s="1" t="s">
        <v>132</v>
      </c>
      <c r="O1594" s="1" t="s">
        <v>132</v>
      </c>
      <c r="P1594" s="1" t="s">
        <v>132</v>
      </c>
    </row>
    <row r="1595" spans="1:16" ht="14.25" customHeight="1" x14ac:dyDescent="0.3">
      <c r="A1595" s="1">
        <v>2019</v>
      </c>
      <c r="B1595" s="6">
        <v>2035</v>
      </c>
      <c r="C1595" s="1" t="s">
        <v>2975</v>
      </c>
      <c r="D1595" s="7">
        <v>8133</v>
      </c>
      <c r="E1595" s="1" t="s">
        <v>3001</v>
      </c>
      <c r="F1595" s="1" t="s">
        <v>4037</v>
      </c>
      <c r="G1595" s="1" t="s">
        <v>4038</v>
      </c>
      <c r="H1595" s="1">
        <v>2686</v>
      </c>
      <c r="I1595" s="1">
        <v>2686</v>
      </c>
      <c r="J1595" s="1" t="s">
        <v>132</v>
      </c>
      <c r="K1595" s="8" t="s">
        <v>4020</v>
      </c>
      <c r="L1595" s="9" t="s">
        <v>132</v>
      </c>
      <c r="M1595" s="1" t="s">
        <v>132</v>
      </c>
      <c r="N1595" s="1" t="s">
        <v>132</v>
      </c>
      <c r="O1595" s="1" t="s">
        <v>132</v>
      </c>
      <c r="P1595" s="1" t="s">
        <v>132</v>
      </c>
    </row>
    <row r="1596" spans="1:16" ht="14.25" customHeight="1" x14ac:dyDescent="0.3">
      <c r="A1596" s="1">
        <v>2019</v>
      </c>
      <c r="B1596" s="1">
        <v>2055</v>
      </c>
      <c r="C1596" s="1" t="s">
        <v>1640</v>
      </c>
      <c r="D1596" s="1" t="s">
        <v>87</v>
      </c>
      <c r="E1596" s="1" t="s">
        <v>87</v>
      </c>
      <c r="F1596" s="1" t="s">
        <v>4032</v>
      </c>
      <c r="G1596" s="1" t="s">
        <v>4019</v>
      </c>
      <c r="H1596" s="1">
        <v>655</v>
      </c>
      <c r="I1596" s="1">
        <v>655</v>
      </c>
      <c r="J1596" s="1" t="s">
        <v>132</v>
      </c>
      <c r="K1596" s="1" t="s">
        <v>3662</v>
      </c>
      <c r="L1596" s="1" t="s">
        <v>12</v>
      </c>
      <c r="M1596" s="1" t="s">
        <v>12</v>
      </c>
      <c r="N1596" s="1" t="s">
        <v>12</v>
      </c>
      <c r="O1596" s="1" t="s">
        <v>12</v>
      </c>
      <c r="P1596" s="1" t="s">
        <v>132</v>
      </c>
    </row>
    <row r="1597" spans="1:16" ht="14.25" customHeight="1" x14ac:dyDescent="0.3">
      <c r="A1597" s="1">
        <v>2019</v>
      </c>
      <c r="B1597" s="6">
        <v>2055</v>
      </c>
      <c r="C1597" s="1" t="s">
        <v>1640</v>
      </c>
      <c r="D1597" s="7">
        <v>2204</v>
      </c>
      <c r="E1597" s="1" t="s">
        <v>1641</v>
      </c>
      <c r="F1597" s="1" t="s">
        <v>4024</v>
      </c>
      <c r="G1597" s="1" t="s">
        <v>4019</v>
      </c>
      <c r="H1597" s="1">
        <v>655</v>
      </c>
      <c r="I1597" s="1">
        <v>655</v>
      </c>
      <c r="J1597" s="1" t="s">
        <v>132</v>
      </c>
      <c r="K1597" s="8" t="s">
        <v>3662</v>
      </c>
      <c r="L1597" s="9" t="s">
        <v>12</v>
      </c>
      <c r="M1597" s="1" t="s">
        <v>12</v>
      </c>
      <c r="N1597" s="1" t="s">
        <v>12</v>
      </c>
      <c r="O1597" s="1" t="s">
        <v>12</v>
      </c>
      <c r="P1597" s="1" t="s">
        <v>132</v>
      </c>
    </row>
    <row r="1598" spans="1:16" ht="14.25" customHeight="1" x14ac:dyDescent="0.3">
      <c r="A1598" s="1">
        <v>2019</v>
      </c>
      <c r="B1598" s="6">
        <v>2055</v>
      </c>
      <c r="C1598" s="1" t="s">
        <v>1640</v>
      </c>
      <c r="D1598" s="7">
        <v>2208</v>
      </c>
      <c r="E1598" s="1" t="s">
        <v>1645</v>
      </c>
      <c r="F1598" s="1" t="s">
        <v>4024</v>
      </c>
      <c r="G1598" s="1" t="s">
        <v>4019</v>
      </c>
      <c r="H1598" s="1">
        <v>655</v>
      </c>
      <c r="I1598" s="1">
        <v>655</v>
      </c>
      <c r="J1598" s="1" t="s">
        <v>132</v>
      </c>
      <c r="K1598" s="8" t="s">
        <v>3662</v>
      </c>
      <c r="L1598" s="9" t="s">
        <v>12</v>
      </c>
      <c r="M1598" s="1" t="s">
        <v>12</v>
      </c>
      <c r="N1598" s="1" t="s">
        <v>12</v>
      </c>
      <c r="O1598" s="1" t="s">
        <v>12</v>
      </c>
      <c r="P1598" s="1" t="s">
        <v>132</v>
      </c>
    </row>
    <row r="1599" spans="1:16" ht="14.25" customHeight="1" x14ac:dyDescent="0.3">
      <c r="A1599" s="1">
        <v>2019</v>
      </c>
      <c r="B1599" s="1">
        <v>2070</v>
      </c>
      <c r="C1599" s="1" t="s">
        <v>2778</v>
      </c>
      <c r="D1599" s="1" t="s">
        <v>87</v>
      </c>
      <c r="E1599" s="1" t="s">
        <v>87</v>
      </c>
      <c r="F1599" s="1" t="s">
        <v>4051</v>
      </c>
      <c r="G1599" s="1" t="s">
        <v>4019</v>
      </c>
      <c r="H1599" s="1">
        <v>451</v>
      </c>
      <c r="I1599" s="1">
        <v>451</v>
      </c>
      <c r="J1599" s="1" t="s">
        <v>132</v>
      </c>
      <c r="K1599" s="1" t="s">
        <v>3662</v>
      </c>
      <c r="L1599" s="1" t="s">
        <v>12</v>
      </c>
      <c r="M1599" s="1" t="s">
        <v>4044</v>
      </c>
      <c r="N1599" s="1" t="s">
        <v>12</v>
      </c>
      <c r="O1599" s="1" t="s">
        <v>12</v>
      </c>
      <c r="P1599" s="1" t="s">
        <v>12</v>
      </c>
    </row>
    <row r="1600" spans="1:16" ht="14.25" customHeight="1" x14ac:dyDescent="0.3">
      <c r="A1600" s="1">
        <v>2019</v>
      </c>
      <c r="B1600" s="6">
        <v>2070</v>
      </c>
      <c r="C1600" s="1" t="s">
        <v>2778</v>
      </c>
      <c r="D1600" s="7">
        <v>5446</v>
      </c>
      <c r="E1600" s="1" t="s">
        <v>2779</v>
      </c>
      <c r="F1600" s="1" t="s">
        <v>4065</v>
      </c>
      <c r="G1600" s="1" t="s">
        <v>4019</v>
      </c>
      <c r="H1600" s="1">
        <v>451</v>
      </c>
      <c r="I1600" s="1">
        <v>451</v>
      </c>
      <c r="J1600" s="1" t="s">
        <v>132</v>
      </c>
      <c r="K1600" s="8" t="s">
        <v>4066</v>
      </c>
      <c r="L1600" s="9" t="s">
        <v>12</v>
      </c>
      <c r="M1600" s="1" t="s">
        <v>4044</v>
      </c>
      <c r="N1600" s="1" t="s">
        <v>12</v>
      </c>
      <c r="O1600" s="1" t="s">
        <v>12</v>
      </c>
      <c r="P1600" s="1" t="s">
        <v>12</v>
      </c>
    </row>
    <row r="1601" spans="1:16" ht="14.25" customHeight="1" x14ac:dyDescent="0.3">
      <c r="A1601" s="1">
        <v>2019</v>
      </c>
      <c r="B1601" s="6">
        <v>2070</v>
      </c>
      <c r="C1601" s="1" t="s">
        <v>2778</v>
      </c>
      <c r="D1601" s="7">
        <v>5450</v>
      </c>
      <c r="E1601" s="1" t="s">
        <v>2783</v>
      </c>
      <c r="F1601" s="1" t="s">
        <v>4065</v>
      </c>
      <c r="G1601" s="1" t="s">
        <v>4019</v>
      </c>
      <c r="H1601" s="1">
        <v>451</v>
      </c>
      <c r="I1601" s="1">
        <v>451</v>
      </c>
      <c r="J1601" s="1" t="s">
        <v>132</v>
      </c>
      <c r="K1601" s="8" t="s">
        <v>4066</v>
      </c>
      <c r="L1601" s="9" t="s">
        <v>12</v>
      </c>
      <c r="M1601" s="1" t="s">
        <v>4044</v>
      </c>
      <c r="N1601" s="1" t="s">
        <v>12</v>
      </c>
      <c r="O1601" s="1" t="s">
        <v>12</v>
      </c>
      <c r="P1601" s="1" t="s">
        <v>12</v>
      </c>
    </row>
    <row r="1602" spans="1:16" ht="14.25" customHeight="1" x14ac:dyDescent="0.3">
      <c r="A1602" s="1">
        <v>2019</v>
      </c>
      <c r="B1602" s="6">
        <v>2070</v>
      </c>
      <c r="C1602" s="1" t="s">
        <v>2778</v>
      </c>
      <c r="D1602" s="7">
        <v>5452</v>
      </c>
      <c r="E1602" s="1" t="s">
        <v>2781</v>
      </c>
      <c r="F1602" s="1" t="s">
        <v>4024</v>
      </c>
      <c r="G1602" s="1" t="s">
        <v>4019</v>
      </c>
      <c r="H1602" s="1">
        <v>451</v>
      </c>
      <c r="I1602" s="1">
        <v>451</v>
      </c>
      <c r="J1602" s="1" t="s">
        <v>132</v>
      </c>
      <c r="K1602" s="8" t="s">
        <v>3662</v>
      </c>
      <c r="L1602" s="9" t="s">
        <v>12</v>
      </c>
      <c r="M1602" s="1" t="s">
        <v>4044</v>
      </c>
      <c r="N1602" s="1" t="s">
        <v>12</v>
      </c>
      <c r="O1602" s="1" t="s">
        <v>12</v>
      </c>
      <c r="P1602" s="1" t="s">
        <v>12</v>
      </c>
    </row>
    <row r="1603" spans="1:16" ht="14.25" customHeight="1" x14ac:dyDescent="0.3">
      <c r="A1603" s="1">
        <v>2019</v>
      </c>
      <c r="B1603" s="1">
        <v>2180</v>
      </c>
      <c r="C1603" s="1" t="s">
        <v>2996</v>
      </c>
      <c r="D1603" s="1" t="s">
        <v>87</v>
      </c>
      <c r="E1603" s="1" t="s">
        <v>87</v>
      </c>
      <c r="F1603" s="1" t="s">
        <v>4092</v>
      </c>
      <c r="G1603" s="1" t="s">
        <v>4019</v>
      </c>
      <c r="H1603" s="1">
        <v>5852</v>
      </c>
      <c r="I1603" s="1">
        <v>5852</v>
      </c>
      <c r="J1603" s="1" t="s">
        <v>132</v>
      </c>
      <c r="K1603" s="1" t="s">
        <v>3662</v>
      </c>
      <c r="L1603" s="1" t="s">
        <v>132</v>
      </c>
      <c r="M1603" s="1" t="s">
        <v>132</v>
      </c>
      <c r="N1603" s="1" t="s">
        <v>132</v>
      </c>
      <c r="O1603" s="1" t="s">
        <v>132</v>
      </c>
      <c r="P1603" s="1" t="s">
        <v>132</v>
      </c>
    </row>
    <row r="1604" spans="1:16" ht="14.25" customHeight="1" x14ac:dyDescent="0.3">
      <c r="A1604" s="1">
        <v>2019</v>
      </c>
      <c r="B1604" s="6">
        <v>2180</v>
      </c>
      <c r="C1604" s="1" t="s">
        <v>2996</v>
      </c>
      <c r="D1604" s="7">
        <v>1392</v>
      </c>
      <c r="E1604" s="1" t="s">
        <v>483</v>
      </c>
      <c r="F1604" s="1" t="s">
        <v>4024</v>
      </c>
      <c r="G1604" s="1" t="s">
        <v>4019</v>
      </c>
      <c r="H1604" s="1">
        <v>5852</v>
      </c>
      <c r="I1604" s="1">
        <v>5852</v>
      </c>
      <c r="J1604" s="1" t="s">
        <v>12</v>
      </c>
      <c r="K1604" s="8" t="s">
        <v>4033</v>
      </c>
      <c r="L1604" s="9" t="s">
        <v>132</v>
      </c>
      <c r="M1604" s="1" t="s">
        <v>132</v>
      </c>
      <c r="N1604" s="1" t="s">
        <v>132</v>
      </c>
      <c r="O1604" s="1" t="s">
        <v>132</v>
      </c>
      <c r="P1604" s="1" t="s">
        <v>132</v>
      </c>
    </row>
    <row r="1605" spans="1:16" ht="14.25" customHeight="1" x14ac:dyDescent="0.3">
      <c r="A1605" s="1">
        <v>2019</v>
      </c>
      <c r="B1605" s="6">
        <v>2180</v>
      </c>
      <c r="C1605" s="1" t="s">
        <v>2996</v>
      </c>
      <c r="D1605" s="7">
        <v>1915</v>
      </c>
      <c r="E1605" s="1" t="s">
        <v>2999</v>
      </c>
      <c r="F1605" s="1" t="s">
        <v>4024</v>
      </c>
      <c r="G1605" s="1" t="s">
        <v>4019</v>
      </c>
      <c r="H1605" s="1">
        <v>5852</v>
      </c>
      <c r="I1605" s="1">
        <v>5852</v>
      </c>
      <c r="J1605" s="1" t="s">
        <v>132</v>
      </c>
      <c r="K1605" s="8" t="s">
        <v>3662</v>
      </c>
      <c r="L1605" s="9" t="s">
        <v>132</v>
      </c>
      <c r="M1605" s="1" t="s">
        <v>132</v>
      </c>
      <c r="N1605" s="1" t="s">
        <v>132</v>
      </c>
      <c r="O1605" s="1" t="s">
        <v>132</v>
      </c>
      <c r="P1605" s="1" t="s">
        <v>132</v>
      </c>
    </row>
    <row r="1606" spans="1:16" ht="14.25" customHeight="1" x14ac:dyDescent="0.3">
      <c r="A1606" s="1">
        <v>2019</v>
      </c>
      <c r="B1606" s="6">
        <v>2180</v>
      </c>
      <c r="C1606" s="1" t="s">
        <v>2996</v>
      </c>
      <c r="D1606" s="7">
        <v>4458</v>
      </c>
      <c r="E1606" s="1" t="s">
        <v>1367</v>
      </c>
      <c r="F1606" s="1" t="s">
        <v>4023</v>
      </c>
      <c r="G1606" s="1" t="s">
        <v>4019</v>
      </c>
      <c r="H1606" s="1">
        <v>5852</v>
      </c>
      <c r="I1606" s="1">
        <v>5852</v>
      </c>
      <c r="J1606" s="1" t="s">
        <v>132</v>
      </c>
      <c r="K1606" s="8" t="s">
        <v>4020</v>
      </c>
      <c r="L1606" s="9" t="s">
        <v>132</v>
      </c>
      <c r="M1606" s="1" t="s">
        <v>132</v>
      </c>
      <c r="N1606" s="1" t="s">
        <v>132</v>
      </c>
      <c r="O1606" s="1" t="s">
        <v>132</v>
      </c>
      <c r="P1606" s="1" t="s">
        <v>132</v>
      </c>
    </row>
    <row r="1607" spans="1:16" ht="14.25" customHeight="1" x14ac:dyDescent="0.3">
      <c r="A1607" s="1">
        <v>2019</v>
      </c>
      <c r="B1607" s="6">
        <v>2180</v>
      </c>
      <c r="C1607" s="1" t="s">
        <v>2996</v>
      </c>
      <c r="D1607" s="7">
        <v>6054</v>
      </c>
      <c r="E1607" s="1" t="s">
        <v>2997</v>
      </c>
      <c r="F1607" s="1" t="s">
        <v>4024</v>
      </c>
      <c r="G1607" s="1" t="s">
        <v>4019</v>
      </c>
      <c r="H1607" s="1">
        <v>5852</v>
      </c>
      <c r="I1607" s="1">
        <v>5852</v>
      </c>
      <c r="J1607" s="1" t="s">
        <v>132</v>
      </c>
      <c r="K1607" s="8" t="s">
        <v>3662</v>
      </c>
      <c r="L1607" s="9" t="s">
        <v>132</v>
      </c>
      <c r="M1607" s="1" t="s">
        <v>132</v>
      </c>
      <c r="N1607" s="1" t="s">
        <v>132</v>
      </c>
      <c r="O1607" s="1" t="s">
        <v>132</v>
      </c>
      <c r="P1607" s="1" t="s">
        <v>132</v>
      </c>
    </row>
    <row r="1608" spans="1:16" ht="14.25" customHeight="1" x14ac:dyDescent="0.3">
      <c r="A1608" s="1">
        <v>2019</v>
      </c>
      <c r="B1608" s="6">
        <v>2180</v>
      </c>
      <c r="C1608" s="1" t="s">
        <v>2996</v>
      </c>
      <c r="D1608" s="7">
        <v>6058</v>
      </c>
      <c r="E1608" s="1" t="s">
        <v>3003</v>
      </c>
      <c r="F1608" s="1" t="s">
        <v>4024</v>
      </c>
      <c r="G1608" s="1" t="s">
        <v>4019</v>
      </c>
      <c r="H1608" s="1">
        <v>5852</v>
      </c>
      <c r="I1608" s="1">
        <v>5852</v>
      </c>
      <c r="J1608" s="1" t="s">
        <v>132</v>
      </c>
      <c r="K1608" s="8" t="s">
        <v>3662</v>
      </c>
      <c r="L1608" s="9" t="s">
        <v>132</v>
      </c>
      <c r="M1608" s="1" t="s">
        <v>132</v>
      </c>
      <c r="N1608" s="1" t="s">
        <v>132</v>
      </c>
      <c r="O1608" s="1" t="s">
        <v>132</v>
      </c>
      <c r="P1608" s="1" t="s">
        <v>132</v>
      </c>
    </row>
    <row r="1609" spans="1:16" ht="14.25" customHeight="1" x14ac:dyDescent="0.3">
      <c r="A1609" s="1">
        <v>2019</v>
      </c>
      <c r="B1609" s="6">
        <v>2180</v>
      </c>
      <c r="C1609" s="1" t="s">
        <v>2996</v>
      </c>
      <c r="D1609" s="7">
        <v>6262</v>
      </c>
      <c r="E1609" s="1" t="s">
        <v>3012</v>
      </c>
      <c r="F1609" s="1" t="s">
        <v>4024</v>
      </c>
      <c r="G1609" s="1" t="s">
        <v>4019</v>
      </c>
      <c r="H1609" s="1">
        <v>5852</v>
      </c>
      <c r="I1609" s="1">
        <v>5852</v>
      </c>
      <c r="J1609" s="1" t="s">
        <v>132</v>
      </c>
      <c r="K1609" s="8" t="s">
        <v>3662</v>
      </c>
      <c r="L1609" s="9" t="s">
        <v>132</v>
      </c>
      <c r="M1609" s="1" t="s">
        <v>132</v>
      </c>
      <c r="N1609" s="1" t="s">
        <v>132</v>
      </c>
      <c r="O1609" s="1" t="s">
        <v>132</v>
      </c>
      <c r="P1609" s="1" t="s">
        <v>132</v>
      </c>
    </row>
    <row r="1610" spans="1:16" ht="14.25" customHeight="1" x14ac:dyDescent="0.3">
      <c r="A1610" s="1">
        <v>2019</v>
      </c>
      <c r="B1610" s="6">
        <v>2180</v>
      </c>
      <c r="C1610" s="1" t="s">
        <v>2996</v>
      </c>
      <c r="D1610" s="7">
        <v>6366</v>
      </c>
      <c r="E1610" s="1" t="s">
        <v>3006</v>
      </c>
      <c r="F1610" s="1" t="s">
        <v>4023</v>
      </c>
      <c r="G1610" s="1" t="s">
        <v>4034</v>
      </c>
      <c r="H1610" s="1">
        <v>5852</v>
      </c>
      <c r="I1610" s="1">
        <v>5852</v>
      </c>
      <c r="J1610" s="1" t="s">
        <v>132</v>
      </c>
      <c r="K1610" s="8" t="s">
        <v>4020</v>
      </c>
      <c r="L1610" s="9" t="s">
        <v>132</v>
      </c>
      <c r="M1610" s="1" t="s">
        <v>132</v>
      </c>
      <c r="N1610" s="1" t="s">
        <v>132</v>
      </c>
      <c r="O1610" s="1" t="s">
        <v>132</v>
      </c>
      <c r="P1610" s="1" t="s">
        <v>132</v>
      </c>
    </row>
    <row r="1611" spans="1:16" ht="14.25" customHeight="1" x14ac:dyDescent="0.3">
      <c r="A1611" s="1">
        <v>2019</v>
      </c>
      <c r="B1611" s="6">
        <v>2180</v>
      </c>
      <c r="C1611" s="1" t="s">
        <v>2996</v>
      </c>
      <c r="D1611" s="7">
        <v>6466</v>
      </c>
      <c r="E1611" s="1" t="s">
        <v>3014</v>
      </c>
      <c r="F1611" s="1" t="s">
        <v>4023</v>
      </c>
      <c r="G1611" s="1" t="s">
        <v>4019</v>
      </c>
      <c r="H1611" s="1">
        <v>5852</v>
      </c>
      <c r="I1611" s="1">
        <v>5852</v>
      </c>
      <c r="J1611" s="1" t="s">
        <v>132</v>
      </c>
      <c r="K1611" s="8" t="s">
        <v>4020</v>
      </c>
      <c r="L1611" s="9" t="s">
        <v>132</v>
      </c>
      <c r="M1611" s="1" t="s">
        <v>132</v>
      </c>
      <c r="N1611" s="1" t="s">
        <v>132</v>
      </c>
      <c r="O1611" s="1" t="s">
        <v>132</v>
      </c>
      <c r="P1611" s="1" t="s">
        <v>132</v>
      </c>
    </row>
    <row r="1612" spans="1:16" ht="14.25" customHeight="1" x14ac:dyDescent="0.3">
      <c r="A1612" s="1">
        <v>2019</v>
      </c>
      <c r="B1612" s="6">
        <v>2180</v>
      </c>
      <c r="C1612" s="1" t="s">
        <v>2996</v>
      </c>
      <c r="D1612" s="7">
        <v>6486</v>
      </c>
      <c r="E1612" s="1" t="s">
        <v>3019</v>
      </c>
      <c r="F1612" s="1" t="s">
        <v>4023</v>
      </c>
      <c r="G1612" s="1" t="s">
        <v>4019</v>
      </c>
      <c r="H1612" s="1">
        <v>5852</v>
      </c>
      <c r="I1612" s="1">
        <v>5852</v>
      </c>
      <c r="J1612" s="1" t="s">
        <v>132</v>
      </c>
      <c r="K1612" s="8" t="s">
        <v>4020</v>
      </c>
      <c r="L1612" s="9" t="s">
        <v>132</v>
      </c>
      <c r="M1612" s="1" t="s">
        <v>132</v>
      </c>
      <c r="N1612" s="1" t="s">
        <v>132</v>
      </c>
      <c r="O1612" s="1" t="s">
        <v>132</v>
      </c>
      <c r="P1612" s="1" t="s">
        <v>132</v>
      </c>
    </row>
    <row r="1613" spans="1:16" ht="14.25" customHeight="1" x14ac:dyDescent="0.3">
      <c r="A1613" s="1">
        <v>2019</v>
      </c>
      <c r="B1613" s="6">
        <v>2180</v>
      </c>
      <c r="C1613" s="1" t="s">
        <v>2996</v>
      </c>
      <c r="D1613" s="7">
        <v>6490</v>
      </c>
      <c r="E1613" s="1" t="s">
        <v>3010</v>
      </c>
      <c r="F1613" s="1" t="s">
        <v>4024</v>
      </c>
      <c r="G1613" s="1" t="s">
        <v>4019</v>
      </c>
      <c r="H1613" s="1">
        <v>5852</v>
      </c>
      <c r="I1613" s="1">
        <v>5852</v>
      </c>
      <c r="J1613" s="1" t="s">
        <v>12</v>
      </c>
      <c r="K1613" s="8" t="s">
        <v>4033</v>
      </c>
      <c r="L1613" s="9" t="s">
        <v>132</v>
      </c>
      <c r="M1613" s="1" t="s">
        <v>132</v>
      </c>
      <c r="N1613" s="1" t="s">
        <v>132</v>
      </c>
      <c r="O1613" s="1" t="s">
        <v>132</v>
      </c>
      <c r="P1613" s="1" t="s">
        <v>132</v>
      </c>
    </row>
    <row r="1614" spans="1:16" ht="14.25" customHeight="1" x14ac:dyDescent="0.3">
      <c r="A1614" s="1">
        <v>2019</v>
      </c>
      <c r="B1614" s="6">
        <v>2180</v>
      </c>
      <c r="C1614" s="1" t="s">
        <v>2996</v>
      </c>
      <c r="D1614" s="7">
        <v>6494</v>
      </c>
      <c r="E1614" s="1" t="s">
        <v>3008</v>
      </c>
      <c r="F1614" s="1" t="s">
        <v>4024</v>
      </c>
      <c r="G1614" s="1" t="s">
        <v>4019</v>
      </c>
      <c r="H1614" s="1">
        <v>5852</v>
      </c>
      <c r="I1614" s="1">
        <v>5852</v>
      </c>
      <c r="J1614" s="1" t="s">
        <v>12</v>
      </c>
      <c r="K1614" s="8" t="s">
        <v>4033</v>
      </c>
      <c r="L1614" s="9" t="s">
        <v>132</v>
      </c>
      <c r="M1614" s="1" t="s">
        <v>132</v>
      </c>
      <c r="N1614" s="1" t="s">
        <v>132</v>
      </c>
      <c r="O1614" s="1" t="s">
        <v>132</v>
      </c>
      <c r="P1614" s="1" t="s">
        <v>132</v>
      </c>
    </row>
    <row r="1615" spans="1:16" ht="14.25" customHeight="1" x14ac:dyDescent="0.3">
      <c r="A1615" s="1">
        <v>2019</v>
      </c>
      <c r="B1615" s="6">
        <v>2180</v>
      </c>
      <c r="C1615" s="1" t="s">
        <v>2996</v>
      </c>
      <c r="D1615" s="7">
        <v>7106</v>
      </c>
      <c r="E1615" s="1" t="s">
        <v>2911</v>
      </c>
      <c r="F1615" s="1" t="s">
        <v>4027</v>
      </c>
      <c r="G1615" s="1" t="s">
        <v>4022</v>
      </c>
      <c r="H1615" s="1">
        <v>5852</v>
      </c>
      <c r="I1615" s="1">
        <v>5852</v>
      </c>
      <c r="J1615" s="1" t="s">
        <v>132</v>
      </c>
      <c r="K1615" s="8" t="s">
        <v>4020</v>
      </c>
      <c r="L1615" s="9" t="s">
        <v>132</v>
      </c>
      <c r="M1615" s="1" t="s">
        <v>132</v>
      </c>
      <c r="N1615" s="1" t="s">
        <v>132</v>
      </c>
      <c r="O1615" s="1" t="s">
        <v>132</v>
      </c>
      <c r="P1615" s="1" t="s">
        <v>132</v>
      </c>
    </row>
    <row r="1616" spans="1:16" ht="14.25" customHeight="1" x14ac:dyDescent="0.3">
      <c r="A1616" s="1">
        <v>2019</v>
      </c>
      <c r="B1616" s="6">
        <v>2180</v>
      </c>
      <c r="C1616" s="1" t="s">
        <v>2996</v>
      </c>
      <c r="D1616" s="7">
        <v>9149</v>
      </c>
      <c r="E1616" s="1" t="s">
        <v>3016</v>
      </c>
      <c r="F1616" s="1" t="s">
        <v>4030</v>
      </c>
      <c r="G1616" s="1" t="s">
        <v>4019</v>
      </c>
      <c r="H1616" s="1">
        <v>5852</v>
      </c>
      <c r="I1616" s="1">
        <v>5852</v>
      </c>
      <c r="J1616" s="1" t="s">
        <v>132</v>
      </c>
      <c r="K1616" s="10" t="s">
        <v>3662</v>
      </c>
      <c r="L1616" s="9" t="s">
        <v>132</v>
      </c>
      <c r="M1616" s="1" t="s">
        <v>132</v>
      </c>
      <c r="N1616" s="1" t="s">
        <v>132</v>
      </c>
      <c r="O1616" s="1" t="s">
        <v>132</v>
      </c>
      <c r="P1616" s="1" t="s">
        <v>132</v>
      </c>
    </row>
    <row r="1617" spans="1:16" ht="14.25" customHeight="1" x14ac:dyDescent="0.3">
      <c r="A1617" s="1">
        <v>2019</v>
      </c>
      <c r="B1617" s="1">
        <v>2190</v>
      </c>
      <c r="C1617" s="1" t="s">
        <v>3829</v>
      </c>
      <c r="D1617" s="1" t="s">
        <v>87</v>
      </c>
      <c r="E1617" s="1" t="s">
        <v>87</v>
      </c>
      <c r="F1617" s="1" t="s">
        <v>4042</v>
      </c>
      <c r="G1617" s="1" t="s">
        <v>4019</v>
      </c>
      <c r="H1617" s="1">
        <v>249</v>
      </c>
      <c r="I1617" s="1">
        <v>249</v>
      </c>
      <c r="J1617" s="1" t="s">
        <v>132</v>
      </c>
      <c r="K1617" s="1" t="s">
        <v>4020</v>
      </c>
      <c r="L1617" s="1" t="s">
        <v>12</v>
      </c>
      <c r="M1617" s="1" t="s">
        <v>4044</v>
      </c>
      <c r="N1617" s="1" t="s">
        <v>12</v>
      </c>
      <c r="O1617" s="1" t="s">
        <v>12</v>
      </c>
      <c r="P1617" s="1" t="s">
        <v>12</v>
      </c>
    </row>
    <row r="1618" spans="1:16" ht="14.25" customHeight="1" x14ac:dyDescent="0.3">
      <c r="A1618" s="1">
        <v>2019</v>
      </c>
      <c r="B1618" s="6">
        <v>2190</v>
      </c>
      <c r="C1618" s="1" t="s">
        <v>3829</v>
      </c>
      <c r="D1618" s="7">
        <v>6196</v>
      </c>
      <c r="E1618" s="1" t="s">
        <v>3830</v>
      </c>
      <c r="F1618" s="1" t="s">
        <v>4023</v>
      </c>
      <c r="G1618" s="1" t="s">
        <v>4019</v>
      </c>
      <c r="H1618" s="1">
        <v>249</v>
      </c>
      <c r="I1618" s="1">
        <v>249</v>
      </c>
      <c r="J1618" s="1" t="s">
        <v>132</v>
      </c>
      <c r="K1618" s="8" t="s">
        <v>4020</v>
      </c>
      <c r="L1618" s="9" t="s">
        <v>12</v>
      </c>
      <c r="M1618" s="1" t="s">
        <v>4044</v>
      </c>
      <c r="N1618" s="1" t="s">
        <v>12</v>
      </c>
      <c r="O1618" s="1" t="s">
        <v>12</v>
      </c>
      <c r="P1618" s="1" t="s">
        <v>12</v>
      </c>
    </row>
    <row r="1619" spans="1:16" ht="14.25" customHeight="1" x14ac:dyDescent="0.3">
      <c r="A1619" s="1">
        <v>2019</v>
      </c>
      <c r="B1619" s="6">
        <v>2190</v>
      </c>
      <c r="C1619" s="1" t="s">
        <v>3829</v>
      </c>
      <c r="D1619" s="7">
        <v>6307</v>
      </c>
      <c r="E1619" s="1" t="s">
        <v>3858</v>
      </c>
      <c r="F1619" s="1" t="s">
        <v>4024</v>
      </c>
      <c r="G1619" s="1" t="s">
        <v>4019</v>
      </c>
      <c r="H1619" s="1">
        <v>249</v>
      </c>
      <c r="I1619" s="1">
        <v>249</v>
      </c>
      <c r="J1619" s="1" t="s">
        <v>132</v>
      </c>
      <c r="K1619" s="8" t="s">
        <v>3662</v>
      </c>
      <c r="L1619" s="9" t="s">
        <v>12</v>
      </c>
      <c r="M1619" s="1" t="s">
        <v>4044</v>
      </c>
      <c r="N1619" s="1" t="s">
        <v>12</v>
      </c>
      <c r="O1619" s="1" t="s">
        <v>12</v>
      </c>
      <c r="P1619" s="1" t="s">
        <v>12</v>
      </c>
    </row>
    <row r="1620" spans="1:16" ht="14.25" customHeight="1" x14ac:dyDescent="0.3">
      <c r="A1620" s="1">
        <v>2019</v>
      </c>
      <c r="B1620" s="6">
        <v>2190</v>
      </c>
      <c r="C1620" s="1" t="s">
        <v>3829</v>
      </c>
      <c r="D1620" s="7">
        <v>6436</v>
      </c>
      <c r="E1620" s="1" t="s">
        <v>3845</v>
      </c>
      <c r="F1620" s="1" t="s">
        <v>4023</v>
      </c>
      <c r="G1620" s="1" t="s">
        <v>4019</v>
      </c>
      <c r="H1620" s="1">
        <v>249</v>
      </c>
      <c r="I1620" s="1">
        <v>249</v>
      </c>
      <c r="J1620" s="1" t="s">
        <v>132</v>
      </c>
      <c r="K1620" s="8" t="s">
        <v>4020</v>
      </c>
      <c r="L1620" s="9" t="s">
        <v>12</v>
      </c>
      <c r="M1620" s="1" t="s">
        <v>4044</v>
      </c>
      <c r="N1620" s="1" t="s">
        <v>12</v>
      </c>
      <c r="O1620" s="1" t="s">
        <v>12</v>
      </c>
      <c r="P1620" s="1" t="s">
        <v>12</v>
      </c>
    </row>
    <row r="1621" spans="1:16" ht="14.25" customHeight="1" x14ac:dyDescent="0.3">
      <c r="A1621" s="1">
        <v>2019</v>
      </c>
      <c r="B1621" s="6">
        <v>2190</v>
      </c>
      <c r="C1621" s="1" t="s">
        <v>3829</v>
      </c>
      <c r="D1621" s="7">
        <v>6718</v>
      </c>
      <c r="E1621" s="1" t="s">
        <v>3860</v>
      </c>
      <c r="F1621" s="1" t="s">
        <v>4024</v>
      </c>
      <c r="G1621" s="1" t="s">
        <v>4019</v>
      </c>
      <c r="H1621" s="1">
        <v>249</v>
      </c>
      <c r="I1621" s="1">
        <v>249</v>
      </c>
      <c r="J1621" s="1" t="s">
        <v>132</v>
      </c>
      <c r="K1621" s="8" t="s">
        <v>3662</v>
      </c>
      <c r="L1621" s="9" t="s">
        <v>12</v>
      </c>
      <c r="M1621" s="1" t="s">
        <v>4044</v>
      </c>
      <c r="N1621" s="1" t="s">
        <v>12</v>
      </c>
      <c r="O1621" s="1" t="s">
        <v>12</v>
      </c>
      <c r="P1621" s="1" t="s">
        <v>12</v>
      </c>
    </row>
    <row r="1622" spans="1:16" ht="14.25" customHeight="1" x14ac:dyDescent="0.3">
      <c r="A1622" s="1">
        <v>2019</v>
      </c>
      <c r="B1622" s="1">
        <v>2395</v>
      </c>
      <c r="C1622" s="1" t="s">
        <v>416</v>
      </c>
      <c r="D1622" s="1" t="s">
        <v>87</v>
      </c>
      <c r="E1622" s="1" t="s">
        <v>87</v>
      </c>
      <c r="F1622" s="1" t="s">
        <v>4042</v>
      </c>
      <c r="G1622" s="1" t="s">
        <v>4019</v>
      </c>
      <c r="H1622" s="1">
        <v>1399</v>
      </c>
      <c r="I1622" s="1">
        <v>1399</v>
      </c>
      <c r="J1622" s="1" t="s">
        <v>132</v>
      </c>
      <c r="K1622" s="1" t="s">
        <v>4020</v>
      </c>
      <c r="L1622" s="1" t="s">
        <v>132</v>
      </c>
      <c r="M1622" s="1" t="s">
        <v>132</v>
      </c>
      <c r="N1622" s="1" t="s">
        <v>132</v>
      </c>
      <c r="O1622" s="1" t="s">
        <v>132</v>
      </c>
      <c r="P1622" s="1" t="s">
        <v>132</v>
      </c>
    </row>
    <row r="1623" spans="1:16" ht="14.25" customHeight="1" x14ac:dyDescent="0.3">
      <c r="A1623" s="1">
        <v>2019</v>
      </c>
      <c r="B1623" s="6">
        <v>2395</v>
      </c>
      <c r="C1623" s="1" t="s">
        <v>416</v>
      </c>
      <c r="D1623" s="7">
        <v>1094</v>
      </c>
      <c r="E1623" s="1" t="s">
        <v>583</v>
      </c>
      <c r="F1623" s="1" t="s">
        <v>4024</v>
      </c>
      <c r="G1623" s="1" t="s">
        <v>4019</v>
      </c>
      <c r="H1623" s="1">
        <v>1399</v>
      </c>
      <c r="I1623" s="1">
        <v>1399</v>
      </c>
      <c r="J1623" s="1" t="s">
        <v>132</v>
      </c>
      <c r="K1623" s="8" t="s">
        <v>3662</v>
      </c>
      <c r="L1623" s="9" t="s">
        <v>132</v>
      </c>
      <c r="M1623" s="1" t="s">
        <v>132</v>
      </c>
      <c r="N1623" s="1" t="s">
        <v>132</v>
      </c>
      <c r="O1623" s="1" t="s">
        <v>132</v>
      </c>
      <c r="P1623" s="1" t="s">
        <v>132</v>
      </c>
    </row>
    <row r="1624" spans="1:16" ht="14.25" customHeight="1" x14ac:dyDescent="0.3">
      <c r="A1624" s="1">
        <v>2019</v>
      </c>
      <c r="B1624" s="6">
        <v>2395</v>
      </c>
      <c r="C1624" s="1" t="s">
        <v>416</v>
      </c>
      <c r="D1624" s="7">
        <v>1096</v>
      </c>
      <c r="E1624" s="1" t="s">
        <v>581</v>
      </c>
      <c r="F1624" s="1" t="s">
        <v>4023</v>
      </c>
      <c r="G1624" s="1" t="s">
        <v>4019</v>
      </c>
      <c r="H1624" s="1">
        <v>1399</v>
      </c>
      <c r="I1624" s="1">
        <v>1399</v>
      </c>
      <c r="J1624" s="1" t="s">
        <v>132</v>
      </c>
      <c r="K1624" s="8" t="s">
        <v>4020</v>
      </c>
      <c r="L1624" s="9" t="s">
        <v>132</v>
      </c>
      <c r="M1624" s="1" t="s">
        <v>132</v>
      </c>
      <c r="N1624" s="1" t="s">
        <v>132</v>
      </c>
      <c r="O1624" s="1" t="s">
        <v>132</v>
      </c>
      <c r="P1624" s="1" t="s">
        <v>132</v>
      </c>
    </row>
    <row r="1625" spans="1:16" ht="14.25" customHeight="1" x14ac:dyDescent="0.3">
      <c r="A1625" s="1">
        <v>2019</v>
      </c>
      <c r="B1625" s="6">
        <v>2395</v>
      </c>
      <c r="C1625" s="1" t="s">
        <v>416</v>
      </c>
      <c r="D1625" s="7">
        <v>1438</v>
      </c>
      <c r="E1625" s="1" t="s">
        <v>417</v>
      </c>
      <c r="F1625" s="1" t="s">
        <v>4027</v>
      </c>
      <c r="G1625" s="1" t="s">
        <v>4022</v>
      </c>
      <c r="H1625" s="1">
        <v>1399</v>
      </c>
      <c r="I1625" s="1">
        <v>1399</v>
      </c>
      <c r="J1625" s="1" t="s">
        <v>132</v>
      </c>
      <c r="K1625" s="8" t="s">
        <v>4020</v>
      </c>
      <c r="L1625" s="9" t="s">
        <v>132</v>
      </c>
      <c r="M1625" s="1" t="s">
        <v>132</v>
      </c>
      <c r="N1625" s="1" t="s">
        <v>132</v>
      </c>
      <c r="O1625" s="1" t="s">
        <v>132</v>
      </c>
      <c r="P1625" s="1" t="s">
        <v>132</v>
      </c>
    </row>
    <row r="1626" spans="1:16" ht="14.25" customHeight="1" x14ac:dyDescent="0.3">
      <c r="A1626" s="1">
        <v>2019</v>
      </c>
      <c r="B1626" s="6">
        <v>2395</v>
      </c>
      <c r="C1626" s="1" t="s">
        <v>416</v>
      </c>
      <c r="D1626" s="7">
        <v>8832</v>
      </c>
      <c r="E1626" s="1" t="s">
        <v>585</v>
      </c>
      <c r="F1626" s="1" t="s">
        <v>4072</v>
      </c>
      <c r="G1626" s="1" t="s">
        <v>4019</v>
      </c>
      <c r="H1626" s="1">
        <v>1399</v>
      </c>
      <c r="I1626" s="1">
        <v>1399</v>
      </c>
      <c r="J1626" s="1" t="s">
        <v>132</v>
      </c>
      <c r="K1626" s="8" t="s">
        <v>4066</v>
      </c>
      <c r="L1626" s="9" t="s">
        <v>132</v>
      </c>
      <c r="M1626" s="1" t="s">
        <v>132</v>
      </c>
      <c r="N1626" s="1" t="s">
        <v>132</v>
      </c>
      <c r="O1626" s="1" t="s">
        <v>132</v>
      </c>
      <c r="P1626" s="1" t="s">
        <v>132</v>
      </c>
    </row>
    <row r="1627" spans="1:16" ht="14.25" customHeight="1" x14ac:dyDescent="0.3">
      <c r="A1627" s="1">
        <v>2019</v>
      </c>
      <c r="B1627" s="1">
        <v>2405</v>
      </c>
      <c r="C1627" s="1" t="s">
        <v>1984</v>
      </c>
      <c r="D1627" s="1" t="s">
        <v>87</v>
      </c>
      <c r="E1627" s="1" t="s">
        <v>87</v>
      </c>
      <c r="F1627" s="1" t="s">
        <v>4042</v>
      </c>
      <c r="G1627" s="1" t="s">
        <v>4019</v>
      </c>
      <c r="H1627" s="1">
        <v>3175</v>
      </c>
      <c r="I1627" s="1">
        <v>3175</v>
      </c>
      <c r="J1627" s="1" t="s">
        <v>132</v>
      </c>
      <c r="K1627" s="1" t="s">
        <v>4020</v>
      </c>
      <c r="L1627" s="1" t="s">
        <v>132</v>
      </c>
      <c r="M1627" s="1" t="s">
        <v>132</v>
      </c>
      <c r="N1627" s="1" t="s">
        <v>132</v>
      </c>
      <c r="O1627" s="1" t="s">
        <v>132</v>
      </c>
      <c r="P1627" s="1" t="s">
        <v>132</v>
      </c>
    </row>
    <row r="1628" spans="1:16" ht="14.25" customHeight="1" x14ac:dyDescent="0.3">
      <c r="A1628" s="1">
        <v>2019</v>
      </c>
      <c r="B1628" s="6">
        <v>2405</v>
      </c>
      <c r="C1628" s="1" t="s">
        <v>1984</v>
      </c>
      <c r="D1628" s="7">
        <v>1009</v>
      </c>
      <c r="E1628" s="1" t="s">
        <v>1985</v>
      </c>
      <c r="F1628" s="1" t="s">
        <v>4023</v>
      </c>
      <c r="G1628" s="1" t="s">
        <v>4019</v>
      </c>
      <c r="H1628" s="1">
        <v>3175</v>
      </c>
      <c r="I1628" s="1">
        <v>3175</v>
      </c>
      <c r="J1628" s="1" t="s">
        <v>132</v>
      </c>
      <c r="K1628" s="8" t="s">
        <v>4020</v>
      </c>
      <c r="L1628" s="9" t="s">
        <v>132</v>
      </c>
      <c r="M1628" s="1" t="s">
        <v>132</v>
      </c>
      <c r="N1628" s="1" t="s">
        <v>132</v>
      </c>
      <c r="O1628" s="1" t="s">
        <v>132</v>
      </c>
      <c r="P1628" s="1" t="s">
        <v>132</v>
      </c>
    </row>
    <row r="1629" spans="1:16" ht="14.25" customHeight="1" x14ac:dyDescent="0.3">
      <c r="A1629" s="1">
        <v>2019</v>
      </c>
      <c r="B1629" s="6">
        <v>2405</v>
      </c>
      <c r="C1629" s="1" t="s">
        <v>1984</v>
      </c>
      <c r="D1629" s="7">
        <v>1850</v>
      </c>
      <c r="E1629" s="1" t="s">
        <v>487</v>
      </c>
      <c r="F1629" s="1" t="s">
        <v>4027</v>
      </c>
      <c r="G1629" s="1" t="s">
        <v>4038</v>
      </c>
      <c r="H1629" s="1">
        <v>3175</v>
      </c>
      <c r="I1629" s="1">
        <v>3175</v>
      </c>
      <c r="J1629" s="1" t="s">
        <v>132</v>
      </c>
      <c r="K1629" s="8" t="s">
        <v>4020</v>
      </c>
      <c r="L1629" s="9" t="s">
        <v>132</v>
      </c>
      <c r="M1629" s="1" t="s">
        <v>132</v>
      </c>
      <c r="N1629" s="1" t="s">
        <v>132</v>
      </c>
      <c r="O1629" s="1" t="s">
        <v>132</v>
      </c>
      <c r="P1629" s="1" t="s">
        <v>132</v>
      </c>
    </row>
    <row r="1630" spans="1:16" ht="14.25" customHeight="1" x14ac:dyDescent="0.3">
      <c r="A1630" s="1">
        <v>2019</v>
      </c>
      <c r="B1630" s="6">
        <v>2405</v>
      </c>
      <c r="C1630" s="1" t="s">
        <v>1984</v>
      </c>
      <c r="D1630" s="7">
        <v>3074</v>
      </c>
      <c r="E1630" s="1" t="s">
        <v>1992</v>
      </c>
      <c r="F1630" s="1" t="s">
        <v>4023</v>
      </c>
      <c r="G1630" s="1" t="s">
        <v>4019</v>
      </c>
      <c r="H1630" s="1">
        <v>3175</v>
      </c>
      <c r="I1630" s="1">
        <v>3175</v>
      </c>
      <c r="J1630" s="1" t="s">
        <v>132</v>
      </c>
      <c r="K1630" s="8" t="s">
        <v>4020</v>
      </c>
      <c r="L1630" s="9" t="s">
        <v>132</v>
      </c>
      <c r="M1630" s="1" t="s">
        <v>132</v>
      </c>
      <c r="N1630" s="1" t="s">
        <v>132</v>
      </c>
      <c r="O1630" s="1" t="s">
        <v>132</v>
      </c>
      <c r="P1630" s="1" t="s">
        <v>132</v>
      </c>
    </row>
    <row r="1631" spans="1:16" ht="14.25" customHeight="1" x14ac:dyDescent="0.3">
      <c r="A1631" s="1">
        <v>2019</v>
      </c>
      <c r="B1631" s="6">
        <v>2405</v>
      </c>
      <c r="C1631" s="1" t="s">
        <v>1984</v>
      </c>
      <c r="D1631" s="7">
        <v>3078</v>
      </c>
      <c r="E1631" s="1" t="s">
        <v>1987</v>
      </c>
      <c r="F1631" s="1" t="s">
        <v>4026</v>
      </c>
      <c r="G1631" s="1" t="s">
        <v>4019</v>
      </c>
      <c r="H1631" s="1">
        <v>3175</v>
      </c>
      <c r="I1631" s="1">
        <v>3175</v>
      </c>
      <c r="J1631" s="1" t="s">
        <v>132</v>
      </c>
      <c r="K1631" s="8" t="s">
        <v>4020</v>
      </c>
      <c r="L1631" s="9" t="s">
        <v>132</v>
      </c>
      <c r="M1631" s="1" t="s">
        <v>132</v>
      </c>
      <c r="N1631" s="1" t="s">
        <v>132</v>
      </c>
      <c r="O1631" s="1" t="s">
        <v>132</v>
      </c>
      <c r="P1631" s="1" t="s">
        <v>132</v>
      </c>
    </row>
    <row r="1632" spans="1:16" ht="14.25" customHeight="1" x14ac:dyDescent="0.3">
      <c r="A1632" s="1">
        <v>2019</v>
      </c>
      <c r="B1632" s="6">
        <v>2405</v>
      </c>
      <c r="C1632" s="1" t="s">
        <v>1984</v>
      </c>
      <c r="D1632" s="7">
        <v>3620</v>
      </c>
      <c r="E1632" s="1" t="s">
        <v>2000</v>
      </c>
      <c r="F1632" s="1" t="s">
        <v>4023</v>
      </c>
      <c r="G1632" s="1" t="s">
        <v>4019</v>
      </c>
      <c r="H1632" s="1">
        <v>3175</v>
      </c>
      <c r="I1632" s="1">
        <v>3175</v>
      </c>
      <c r="J1632" s="1" t="s">
        <v>132</v>
      </c>
      <c r="K1632" s="8" t="s">
        <v>4020</v>
      </c>
      <c r="L1632" s="9" t="s">
        <v>132</v>
      </c>
      <c r="M1632" s="1" t="s">
        <v>132</v>
      </c>
      <c r="N1632" s="1" t="s">
        <v>132</v>
      </c>
      <c r="O1632" s="1" t="s">
        <v>132</v>
      </c>
      <c r="P1632" s="1" t="s">
        <v>132</v>
      </c>
    </row>
    <row r="1633" spans="1:16" ht="14.25" customHeight="1" x14ac:dyDescent="0.3">
      <c r="A1633" s="1">
        <v>2019</v>
      </c>
      <c r="B1633" s="6">
        <v>2405</v>
      </c>
      <c r="C1633" s="1" t="s">
        <v>1984</v>
      </c>
      <c r="D1633" s="7">
        <v>5180</v>
      </c>
      <c r="E1633" s="1" t="s">
        <v>2005</v>
      </c>
      <c r="F1633" s="1" t="s">
        <v>4037</v>
      </c>
      <c r="G1633" s="1" t="s">
        <v>4076</v>
      </c>
      <c r="H1633" s="1">
        <v>3175</v>
      </c>
      <c r="I1633" s="1">
        <v>3175</v>
      </c>
      <c r="J1633" s="1" t="s">
        <v>132</v>
      </c>
      <c r="K1633" s="8" t="s">
        <v>4020</v>
      </c>
      <c r="L1633" s="9" t="s">
        <v>132</v>
      </c>
      <c r="M1633" s="1" t="s">
        <v>132</v>
      </c>
      <c r="N1633" s="1" t="s">
        <v>132</v>
      </c>
      <c r="O1633" s="1" t="s">
        <v>132</v>
      </c>
      <c r="P1633" s="1" t="s">
        <v>132</v>
      </c>
    </row>
    <row r="1634" spans="1:16" ht="14.25" customHeight="1" x14ac:dyDescent="0.3">
      <c r="A1634" s="1">
        <v>2019</v>
      </c>
      <c r="B1634" s="6">
        <v>2405</v>
      </c>
      <c r="C1634" s="1" t="s">
        <v>1984</v>
      </c>
      <c r="D1634" s="7">
        <v>6954</v>
      </c>
      <c r="E1634" s="1" t="s">
        <v>61</v>
      </c>
      <c r="F1634" s="1" t="s">
        <v>4023</v>
      </c>
      <c r="G1634" s="1" t="s">
        <v>4019</v>
      </c>
      <c r="H1634" s="1">
        <v>3175</v>
      </c>
      <c r="I1634" s="1">
        <v>3175</v>
      </c>
      <c r="J1634" s="1" t="s">
        <v>132</v>
      </c>
      <c r="K1634" s="8" t="s">
        <v>4020</v>
      </c>
      <c r="L1634" s="9" t="s">
        <v>132</v>
      </c>
      <c r="M1634" s="1" t="s">
        <v>132</v>
      </c>
      <c r="N1634" s="1" t="s">
        <v>132</v>
      </c>
      <c r="O1634" s="1" t="s">
        <v>132</v>
      </c>
      <c r="P1634" s="1" t="s">
        <v>132</v>
      </c>
    </row>
    <row r="1635" spans="1:16" ht="14.25" customHeight="1" x14ac:dyDescent="0.3">
      <c r="A1635" s="1">
        <v>2019</v>
      </c>
      <c r="B1635" s="1">
        <v>2505</v>
      </c>
      <c r="C1635" s="1" t="s">
        <v>3847</v>
      </c>
      <c r="D1635" s="1" t="s">
        <v>87</v>
      </c>
      <c r="E1635" s="1" t="s">
        <v>87</v>
      </c>
      <c r="F1635" s="1" t="s">
        <v>4051</v>
      </c>
      <c r="G1635" s="1" t="s">
        <v>4019</v>
      </c>
      <c r="H1635" s="1">
        <v>190</v>
      </c>
      <c r="I1635" s="1">
        <v>190</v>
      </c>
      <c r="J1635" s="1" t="s">
        <v>12</v>
      </c>
      <c r="K1635" s="1" t="s">
        <v>4033</v>
      </c>
      <c r="L1635" s="1" t="s">
        <v>12</v>
      </c>
      <c r="M1635" s="1" t="s">
        <v>4047</v>
      </c>
      <c r="N1635" s="1" t="s">
        <v>12</v>
      </c>
      <c r="O1635" s="1" t="s">
        <v>12</v>
      </c>
      <c r="P1635" s="1" t="s">
        <v>12</v>
      </c>
    </row>
    <row r="1636" spans="1:16" ht="14.25" customHeight="1" x14ac:dyDescent="0.3">
      <c r="A1636" s="1">
        <v>2019</v>
      </c>
      <c r="B1636" s="6">
        <v>2505</v>
      </c>
      <c r="C1636" s="1" t="s">
        <v>3847</v>
      </c>
      <c r="D1636" s="7">
        <v>9352</v>
      </c>
      <c r="E1636" s="1" t="s">
        <v>3848</v>
      </c>
      <c r="F1636" s="1" t="s">
        <v>4024</v>
      </c>
      <c r="G1636" s="1" t="s">
        <v>4019</v>
      </c>
      <c r="H1636" s="1">
        <v>190</v>
      </c>
      <c r="I1636" s="1">
        <v>190</v>
      </c>
      <c r="J1636" s="1" t="s">
        <v>12</v>
      </c>
      <c r="K1636" s="8" t="s">
        <v>4033</v>
      </c>
      <c r="L1636" s="9" t="s">
        <v>12</v>
      </c>
      <c r="M1636" s="1" t="s">
        <v>4047</v>
      </c>
      <c r="N1636" s="1" t="s">
        <v>12</v>
      </c>
      <c r="O1636" s="1" t="s">
        <v>12</v>
      </c>
      <c r="P1636" s="1" t="s">
        <v>12</v>
      </c>
    </row>
    <row r="1637" spans="1:16" ht="14.25" customHeight="1" x14ac:dyDescent="0.3">
      <c r="A1637" s="1">
        <v>2019</v>
      </c>
      <c r="B1637" s="6">
        <v>2505</v>
      </c>
      <c r="C1637" s="1" t="s">
        <v>3847</v>
      </c>
      <c r="D1637" s="7">
        <v>9360</v>
      </c>
      <c r="E1637" s="1" t="s">
        <v>3850</v>
      </c>
      <c r="F1637" s="1" t="s">
        <v>4025</v>
      </c>
      <c r="G1637" s="1" t="s">
        <v>4019</v>
      </c>
      <c r="H1637" s="1">
        <v>190</v>
      </c>
      <c r="I1637" s="1">
        <v>190</v>
      </c>
      <c r="J1637" s="1" t="s">
        <v>12</v>
      </c>
      <c r="K1637" s="8" t="s">
        <v>4033</v>
      </c>
      <c r="L1637" s="9" t="s">
        <v>12</v>
      </c>
      <c r="M1637" s="1" t="s">
        <v>4047</v>
      </c>
      <c r="N1637" s="1" t="s">
        <v>12</v>
      </c>
      <c r="O1637" s="1" t="s">
        <v>12</v>
      </c>
      <c r="P1637" s="1" t="s">
        <v>12</v>
      </c>
    </row>
    <row r="1638" spans="1:16" ht="14.25" customHeight="1" x14ac:dyDescent="0.3">
      <c r="A1638" s="1">
        <v>2019</v>
      </c>
      <c r="B1638" s="1">
        <v>2515</v>
      </c>
      <c r="C1638" s="1" t="s">
        <v>3921</v>
      </c>
      <c r="D1638" s="1" t="s">
        <v>87</v>
      </c>
      <c r="E1638" s="1" t="s">
        <v>87</v>
      </c>
      <c r="F1638" s="1" t="s">
        <v>4042</v>
      </c>
      <c r="G1638" s="1" t="s">
        <v>4019</v>
      </c>
      <c r="H1638" s="1">
        <v>610</v>
      </c>
      <c r="I1638" s="1">
        <v>610</v>
      </c>
      <c r="J1638" s="1" t="s">
        <v>132</v>
      </c>
      <c r="K1638" s="1" t="s">
        <v>4020</v>
      </c>
      <c r="L1638" s="1" t="s">
        <v>12</v>
      </c>
      <c r="M1638" s="1" t="s">
        <v>4044</v>
      </c>
      <c r="N1638" s="1" t="s">
        <v>12</v>
      </c>
      <c r="O1638" s="1" t="s">
        <v>12</v>
      </c>
      <c r="P1638" s="1" t="s">
        <v>132</v>
      </c>
    </row>
    <row r="1639" spans="1:16" ht="14.25" customHeight="1" x14ac:dyDescent="0.3">
      <c r="A1639" s="1">
        <v>2019</v>
      </c>
      <c r="B1639" s="6">
        <v>2515</v>
      </c>
      <c r="C1639" s="1" t="s">
        <v>3921</v>
      </c>
      <c r="D1639" s="7">
        <v>9263</v>
      </c>
      <c r="E1639" s="1" t="s">
        <v>3922</v>
      </c>
      <c r="F1639" s="1" t="s">
        <v>4027</v>
      </c>
      <c r="G1639" s="1" t="s">
        <v>4022</v>
      </c>
      <c r="H1639" s="1">
        <v>610</v>
      </c>
      <c r="I1639" s="1">
        <v>610</v>
      </c>
      <c r="J1639" s="1" t="s">
        <v>132</v>
      </c>
      <c r="K1639" s="8" t="s">
        <v>4020</v>
      </c>
      <c r="L1639" s="9" t="s">
        <v>12</v>
      </c>
      <c r="M1639" s="1" t="s">
        <v>4044</v>
      </c>
      <c r="N1639" s="1" t="s">
        <v>12</v>
      </c>
      <c r="O1639" s="1" t="s">
        <v>12</v>
      </c>
      <c r="P1639" s="1" t="s">
        <v>132</v>
      </c>
    </row>
    <row r="1640" spans="1:16" ht="14.25" customHeight="1" x14ac:dyDescent="0.3">
      <c r="A1640" s="1">
        <v>2019</v>
      </c>
      <c r="B1640" s="6">
        <v>2515</v>
      </c>
      <c r="C1640" s="1" t="s">
        <v>3921</v>
      </c>
      <c r="D1640" s="7">
        <v>9576</v>
      </c>
      <c r="E1640" s="1" t="s">
        <v>3933</v>
      </c>
      <c r="F1640" s="1" t="s">
        <v>4023</v>
      </c>
      <c r="G1640" s="1" t="s">
        <v>4019</v>
      </c>
      <c r="H1640" s="1">
        <v>610</v>
      </c>
      <c r="I1640" s="1">
        <v>610</v>
      </c>
      <c r="J1640" s="1" t="s">
        <v>132</v>
      </c>
      <c r="K1640" s="8" t="s">
        <v>4020</v>
      </c>
      <c r="L1640" s="9" t="s">
        <v>12</v>
      </c>
      <c r="M1640" s="1" t="s">
        <v>4044</v>
      </c>
      <c r="N1640" s="1" t="s">
        <v>12</v>
      </c>
      <c r="O1640" s="1" t="s">
        <v>12</v>
      </c>
      <c r="P1640" s="1" t="s">
        <v>132</v>
      </c>
    </row>
    <row r="1641" spans="1:16" ht="14.25" customHeight="1" x14ac:dyDescent="0.3">
      <c r="A1641" s="1">
        <v>2019</v>
      </c>
      <c r="B1641" s="6">
        <v>2515</v>
      </c>
      <c r="C1641" s="1" t="s">
        <v>3921</v>
      </c>
      <c r="D1641" s="7">
        <v>9582</v>
      </c>
      <c r="E1641" s="1" t="s">
        <v>3937</v>
      </c>
      <c r="F1641" s="1" t="s">
        <v>4024</v>
      </c>
      <c r="G1641" s="1" t="s">
        <v>4019</v>
      </c>
      <c r="H1641" s="1">
        <v>610</v>
      </c>
      <c r="I1641" s="1">
        <v>610</v>
      </c>
      <c r="J1641" s="1" t="s">
        <v>132</v>
      </c>
      <c r="K1641" s="8" t="s">
        <v>3662</v>
      </c>
      <c r="L1641" s="9" t="s">
        <v>12</v>
      </c>
      <c r="M1641" s="1" t="s">
        <v>4044</v>
      </c>
      <c r="N1641" s="1" t="s">
        <v>12</v>
      </c>
      <c r="O1641" s="1" t="s">
        <v>12</v>
      </c>
      <c r="P1641" s="1" t="s">
        <v>132</v>
      </c>
    </row>
    <row r="1642" spans="1:16" ht="14.25" customHeight="1" x14ac:dyDescent="0.3">
      <c r="A1642" s="1">
        <v>2019</v>
      </c>
      <c r="B1642" s="1">
        <v>2520</v>
      </c>
      <c r="C1642" s="1" t="s">
        <v>1910</v>
      </c>
      <c r="D1642" s="1" t="s">
        <v>87</v>
      </c>
      <c r="E1642" s="1" t="s">
        <v>87</v>
      </c>
      <c r="F1642" s="1" t="s">
        <v>4042</v>
      </c>
      <c r="G1642" s="1" t="s">
        <v>4019</v>
      </c>
      <c r="H1642" s="1">
        <v>1400</v>
      </c>
      <c r="I1642" s="1">
        <v>1400</v>
      </c>
      <c r="J1642" s="1" t="s">
        <v>132</v>
      </c>
      <c r="K1642" s="1" t="s">
        <v>4020</v>
      </c>
      <c r="L1642" s="1" t="s">
        <v>132</v>
      </c>
      <c r="M1642" s="1" t="s">
        <v>132</v>
      </c>
      <c r="N1642" s="1" t="s">
        <v>132</v>
      </c>
      <c r="O1642" s="1" t="s">
        <v>132</v>
      </c>
      <c r="P1642" s="1" t="s">
        <v>132</v>
      </c>
    </row>
    <row r="1643" spans="1:16" ht="14.25" customHeight="1" x14ac:dyDescent="0.3">
      <c r="A1643" s="1">
        <v>2019</v>
      </c>
      <c r="B1643" s="6">
        <v>2520</v>
      </c>
      <c r="C1643" s="1" t="s">
        <v>1910</v>
      </c>
      <c r="D1643" s="7">
        <v>4841</v>
      </c>
      <c r="E1643" s="1" t="s">
        <v>3265</v>
      </c>
      <c r="F1643" s="1" t="s">
        <v>4077</v>
      </c>
      <c r="G1643" s="1" t="s">
        <v>4076</v>
      </c>
      <c r="H1643" s="1">
        <v>1400</v>
      </c>
      <c r="I1643" s="1">
        <v>1400</v>
      </c>
      <c r="J1643" s="1" t="s">
        <v>132</v>
      </c>
      <c r="K1643" s="8" t="s">
        <v>4020</v>
      </c>
      <c r="L1643" s="9" t="s">
        <v>132</v>
      </c>
      <c r="M1643" s="1" t="s">
        <v>132</v>
      </c>
      <c r="N1643" s="1" t="s">
        <v>132</v>
      </c>
      <c r="O1643" s="1" t="s">
        <v>132</v>
      </c>
      <c r="P1643" s="1" t="s">
        <v>132</v>
      </c>
    </row>
    <row r="1644" spans="1:16" ht="14.25" customHeight="1" x14ac:dyDescent="0.3">
      <c r="A1644" s="1">
        <v>2019</v>
      </c>
      <c r="B1644" s="6">
        <v>2520</v>
      </c>
      <c r="C1644" s="1" t="s">
        <v>1910</v>
      </c>
      <c r="D1644" s="7">
        <v>4843</v>
      </c>
      <c r="E1644" s="1" t="s">
        <v>1913</v>
      </c>
      <c r="F1644" s="1" t="s">
        <v>4072</v>
      </c>
      <c r="G1644" s="1" t="s">
        <v>4019</v>
      </c>
      <c r="H1644" s="1">
        <v>1400</v>
      </c>
      <c r="I1644" s="1">
        <v>1400</v>
      </c>
      <c r="J1644" s="1" t="s">
        <v>132</v>
      </c>
      <c r="K1644" s="8" t="s">
        <v>4066</v>
      </c>
      <c r="L1644" s="9" t="s">
        <v>132</v>
      </c>
      <c r="M1644" s="1" t="s">
        <v>132</v>
      </c>
      <c r="N1644" s="1" t="s">
        <v>132</v>
      </c>
      <c r="O1644" s="1" t="s">
        <v>132</v>
      </c>
      <c r="P1644" s="1" t="s">
        <v>132</v>
      </c>
    </row>
    <row r="1645" spans="1:16" ht="14.25" customHeight="1" x14ac:dyDescent="0.3">
      <c r="A1645" s="1">
        <v>2019</v>
      </c>
      <c r="B1645" s="6">
        <v>2520</v>
      </c>
      <c r="C1645" s="1" t="s">
        <v>1910</v>
      </c>
      <c r="D1645" s="7">
        <v>5015</v>
      </c>
      <c r="E1645" s="1" t="s">
        <v>1911</v>
      </c>
      <c r="F1645" s="1" t="s">
        <v>4023</v>
      </c>
      <c r="G1645" s="1" t="s">
        <v>4019</v>
      </c>
      <c r="H1645" s="1">
        <v>1400</v>
      </c>
      <c r="I1645" s="1">
        <v>1400</v>
      </c>
      <c r="J1645" s="1" t="s">
        <v>132</v>
      </c>
      <c r="K1645" s="8" t="s">
        <v>4020</v>
      </c>
      <c r="L1645" s="9" t="s">
        <v>132</v>
      </c>
      <c r="M1645" s="1" t="s">
        <v>132</v>
      </c>
      <c r="N1645" s="1" t="s">
        <v>132</v>
      </c>
      <c r="O1645" s="1" t="s">
        <v>132</v>
      </c>
      <c r="P1645" s="1" t="s">
        <v>132</v>
      </c>
    </row>
    <row r="1646" spans="1:16" ht="14.25" customHeight="1" x14ac:dyDescent="0.3">
      <c r="A1646" s="1">
        <v>2019</v>
      </c>
      <c r="B1646" s="1">
        <v>2530</v>
      </c>
      <c r="C1646" s="1" t="s">
        <v>3401</v>
      </c>
      <c r="D1646" s="1" t="s">
        <v>87</v>
      </c>
      <c r="E1646" s="1" t="s">
        <v>87</v>
      </c>
      <c r="F1646" s="1" t="s">
        <v>4032</v>
      </c>
      <c r="G1646" s="1" t="s">
        <v>4019</v>
      </c>
      <c r="H1646" s="1">
        <v>764</v>
      </c>
      <c r="I1646" s="1">
        <v>764</v>
      </c>
      <c r="J1646" s="1" t="s">
        <v>132</v>
      </c>
      <c r="K1646" s="1" t="s">
        <v>3662</v>
      </c>
      <c r="L1646" s="1" t="s">
        <v>12</v>
      </c>
      <c r="M1646" s="1" t="s">
        <v>4044</v>
      </c>
      <c r="N1646" s="1" t="s">
        <v>12</v>
      </c>
      <c r="O1646" s="1" t="s">
        <v>12</v>
      </c>
      <c r="P1646" s="1" t="s">
        <v>132</v>
      </c>
    </row>
    <row r="1647" spans="1:16" ht="14.25" customHeight="1" x14ac:dyDescent="0.3">
      <c r="A1647" s="1">
        <v>2019</v>
      </c>
      <c r="B1647" s="6">
        <v>2530</v>
      </c>
      <c r="C1647" s="1" t="s">
        <v>3401</v>
      </c>
      <c r="D1647" s="7">
        <v>5114</v>
      </c>
      <c r="E1647" s="1" t="s">
        <v>3402</v>
      </c>
      <c r="F1647" s="1" t="s">
        <v>4024</v>
      </c>
      <c r="G1647" s="1" t="s">
        <v>4019</v>
      </c>
      <c r="H1647" s="1">
        <v>764</v>
      </c>
      <c r="I1647" s="1">
        <v>764</v>
      </c>
      <c r="J1647" s="1" t="s">
        <v>132</v>
      </c>
      <c r="K1647" s="8" t="s">
        <v>3662</v>
      </c>
      <c r="L1647" s="9" t="s">
        <v>12</v>
      </c>
      <c r="M1647" s="1" t="s">
        <v>4044</v>
      </c>
      <c r="N1647" s="1" t="s">
        <v>12</v>
      </c>
      <c r="O1647" s="1" t="s">
        <v>12</v>
      </c>
      <c r="P1647" s="1" t="s">
        <v>132</v>
      </c>
    </row>
    <row r="1648" spans="1:16" ht="14.25" customHeight="1" x14ac:dyDescent="0.3">
      <c r="A1648" s="1">
        <v>2019</v>
      </c>
      <c r="B1648" s="6">
        <v>2530</v>
      </c>
      <c r="C1648" s="1" t="s">
        <v>3401</v>
      </c>
      <c r="D1648" s="7">
        <v>7442</v>
      </c>
      <c r="E1648" s="1" t="s">
        <v>3404</v>
      </c>
      <c r="F1648" s="1" t="s">
        <v>4024</v>
      </c>
      <c r="G1648" s="1" t="s">
        <v>4019</v>
      </c>
      <c r="H1648" s="1">
        <v>764</v>
      </c>
      <c r="I1648" s="1">
        <v>764</v>
      </c>
      <c r="J1648" s="1" t="s">
        <v>132</v>
      </c>
      <c r="K1648" s="8" t="s">
        <v>3662</v>
      </c>
      <c r="L1648" s="9" t="s">
        <v>12</v>
      </c>
      <c r="M1648" s="1" t="s">
        <v>4044</v>
      </c>
      <c r="N1648" s="1" t="s">
        <v>12</v>
      </c>
      <c r="O1648" s="1" t="s">
        <v>12</v>
      </c>
      <c r="P1648" s="1" t="s">
        <v>132</v>
      </c>
    </row>
    <row r="1649" spans="1:16" ht="14.25" customHeight="1" x14ac:dyDescent="0.3">
      <c r="A1649" s="1">
        <v>2019</v>
      </c>
      <c r="B1649" s="6">
        <v>2530</v>
      </c>
      <c r="C1649" s="1" t="s">
        <v>3401</v>
      </c>
      <c r="D1649" s="7">
        <v>9264</v>
      </c>
      <c r="E1649" s="1" t="s">
        <v>3440</v>
      </c>
      <c r="F1649" s="1" t="s">
        <v>4096</v>
      </c>
      <c r="G1649" s="1" t="s">
        <v>4019</v>
      </c>
      <c r="H1649" s="1">
        <v>764</v>
      </c>
      <c r="I1649" s="1">
        <v>764</v>
      </c>
      <c r="J1649" s="1" t="s">
        <v>132</v>
      </c>
      <c r="K1649" s="8" t="s">
        <v>4020</v>
      </c>
      <c r="L1649" s="9" t="s">
        <v>12</v>
      </c>
      <c r="M1649" s="1" t="s">
        <v>4044</v>
      </c>
      <c r="N1649" s="1" t="s">
        <v>12</v>
      </c>
      <c r="O1649" s="1" t="s">
        <v>12</v>
      </c>
      <c r="P1649" s="1" t="s">
        <v>132</v>
      </c>
    </row>
    <row r="1650" spans="1:16" ht="14.25" customHeight="1" x14ac:dyDescent="0.3">
      <c r="A1650" s="1">
        <v>2019</v>
      </c>
      <c r="B1650" s="1">
        <v>2535</v>
      </c>
      <c r="C1650" s="1" t="s">
        <v>2756</v>
      </c>
      <c r="D1650" s="1" t="s">
        <v>87</v>
      </c>
      <c r="E1650" s="1" t="s">
        <v>87</v>
      </c>
      <c r="F1650" s="1" t="s">
        <v>4032</v>
      </c>
      <c r="G1650" s="1" t="s">
        <v>4019</v>
      </c>
      <c r="H1650" s="1">
        <v>139</v>
      </c>
      <c r="I1650" s="1">
        <v>139</v>
      </c>
      <c r="J1650" s="1" t="s">
        <v>132</v>
      </c>
      <c r="K1650" s="1" t="s">
        <v>3662</v>
      </c>
      <c r="L1650" s="1" t="s">
        <v>12</v>
      </c>
      <c r="M1650" s="1" t="s">
        <v>4044</v>
      </c>
      <c r="N1650" s="1" t="s">
        <v>12</v>
      </c>
      <c r="O1650" s="1" t="s">
        <v>12</v>
      </c>
      <c r="P1650" s="1" t="s">
        <v>12</v>
      </c>
    </row>
    <row r="1651" spans="1:16" ht="14.25" customHeight="1" x14ac:dyDescent="0.3">
      <c r="A1651" s="1">
        <v>2019</v>
      </c>
      <c r="B1651" s="6">
        <v>2535</v>
      </c>
      <c r="C1651" s="1" t="s">
        <v>2756</v>
      </c>
      <c r="D1651" s="7">
        <v>5498</v>
      </c>
      <c r="E1651" s="1" t="s">
        <v>2757</v>
      </c>
      <c r="F1651" s="1" t="s">
        <v>4023</v>
      </c>
      <c r="G1651" s="1" t="s">
        <v>4019</v>
      </c>
      <c r="H1651" s="1">
        <v>139</v>
      </c>
      <c r="I1651" s="1">
        <v>139</v>
      </c>
      <c r="J1651" s="1" t="s">
        <v>132</v>
      </c>
      <c r="K1651" s="8" t="s">
        <v>4020</v>
      </c>
      <c r="L1651" s="9" t="s">
        <v>12</v>
      </c>
      <c r="M1651" s="1" t="s">
        <v>4044</v>
      </c>
      <c r="N1651" s="1" t="s">
        <v>12</v>
      </c>
      <c r="O1651" s="1" t="s">
        <v>12</v>
      </c>
      <c r="P1651" s="1" t="s">
        <v>12</v>
      </c>
    </row>
    <row r="1652" spans="1:16" ht="14.25" customHeight="1" x14ac:dyDescent="0.3">
      <c r="A1652" s="1">
        <v>2019</v>
      </c>
      <c r="B1652" s="6">
        <v>2535</v>
      </c>
      <c r="C1652" s="1" t="s">
        <v>2756</v>
      </c>
      <c r="D1652" s="7">
        <v>5506</v>
      </c>
      <c r="E1652" s="1" t="s">
        <v>2799</v>
      </c>
      <c r="F1652" s="1" t="s">
        <v>4024</v>
      </c>
      <c r="G1652" s="1" t="s">
        <v>4019</v>
      </c>
      <c r="H1652" s="1">
        <v>139</v>
      </c>
      <c r="I1652" s="1">
        <v>139</v>
      </c>
      <c r="J1652" s="1" t="s">
        <v>132</v>
      </c>
      <c r="K1652" s="8" t="s">
        <v>3662</v>
      </c>
      <c r="L1652" s="9" t="s">
        <v>12</v>
      </c>
      <c r="M1652" s="1" t="s">
        <v>4044</v>
      </c>
      <c r="N1652" s="1" t="s">
        <v>12</v>
      </c>
      <c r="O1652" s="1" t="s">
        <v>12</v>
      </c>
      <c r="P1652" s="1" t="s">
        <v>12</v>
      </c>
    </row>
    <row r="1653" spans="1:16" ht="14.25" customHeight="1" x14ac:dyDescent="0.3">
      <c r="A1653" s="1">
        <v>2019</v>
      </c>
      <c r="B1653" s="1">
        <v>2540</v>
      </c>
      <c r="C1653" s="1" t="s">
        <v>2024</v>
      </c>
      <c r="D1653" s="1" t="s">
        <v>87</v>
      </c>
      <c r="E1653" s="1" t="s">
        <v>87</v>
      </c>
      <c r="F1653" s="1" t="s">
        <v>4032</v>
      </c>
      <c r="G1653" s="1" t="s">
        <v>4019</v>
      </c>
      <c r="H1653" s="1">
        <v>387</v>
      </c>
      <c r="I1653" s="1">
        <v>387</v>
      </c>
      <c r="J1653" s="1" t="s">
        <v>132</v>
      </c>
      <c r="K1653" s="1" t="s">
        <v>3662</v>
      </c>
      <c r="L1653" s="1" t="s">
        <v>12</v>
      </c>
      <c r="M1653" s="1" t="s">
        <v>4044</v>
      </c>
      <c r="N1653" s="1" t="s">
        <v>12</v>
      </c>
      <c r="O1653" s="1" t="s">
        <v>12</v>
      </c>
      <c r="P1653" s="1" t="s">
        <v>12</v>
      </c>
    </row>
    <row r="1654" spans="1:16" ht="14.25" customHeight="1" x14ac:dyDescent="0.3">
      <c r="A1654" s="1">
        <v>2019</v>
      </c>
      <c r="B1654" s="6">
        <v>2540</v>
      </c>
      <c r="C1654" s="1" t="s">
        <v>2024</v>
      </c>
      <c r="D1654" s="7">
        <v>56</v>
      </c>
      <c r="E1654" s="1" t="s">
        <v>2025</v>
      </c>
      <c r="F1654" s="1" t="s">
        <v>4023</v>
      </c>
      <c r="G1654" s="1" t="s">
        <v>4019</v>
      </c>
      <c r="H1654" s="1">
        <v>387</v>
      </c>
      <c r="I1654" s="1">
        <v>387</v>
      </c>
      <c r="J1654" s="1" t="s">
        <v>132</v>
      </c>
      <c r="K1654" s="8" t="s">
        <v>4020</v>
      </c>
      <c r="L1654" s="9" t="s">
        <v>12</v>
      </c>
      <c r="M1654" s="1" t="s">
        <v>4044</v>
      </c>
      <c r="N1654" s="1" t="s">
        <v>12</v>
      </c>
      <c r="O1654" s="1" t="s">
        <v>12</v>
      </c>
      <c r="P1654" s="1" t="s">
        <v>12</v>
      </c>
    </row>
    <row r="1655" spans="1:16" ht="14.25" customHeight="1" x14ac:dyDescent="0.3">
      <c r="A1655" s="1">
        <v>2019</v>
      </c>
      <c r="B1655" s="6">
        <v>2540</v>
      </c>
      <c r="C1655" s="1" t="s">
        <v>2024</v>
      </c>
      <c r="D1655" s="7">
        <v>3130</v>
      </c>
      <c r="E1655" s="1" t="s">
        <v>2040</v>
      </c>
      <c r="F1655" s="1" t="s">
        <v>4024</v>
      </c>
      <c r="G1655" s="1" t="s">
        <v>4019</v>
      </c>
      <c r="H1655" s="1">
        <v>387</v>
      </c>
      <c r="I1655" s="1">
        <v>387</v>
      </c>
      <c r="J1655" s="1" t="s">
        <v>132</v>
      </c>
      <c r="K1655" s="8" t="s">
        <v>3662</v>
      </c>
      <c r="L1655" s="9" t="s">
        <v>12</v>
      </c>
      <c r="M1655" s="1" t="s">
        <v>4044</v>
      </c>
      <c r="N1655" s="1" t="s">
        <v>12</v>
      </c>
      <c r="O1655" s="1" t="s">
        <v>12</v>
      </c>
      <c r="P1655" s="1" t="s">
        <v>12</v>
      </c>
    </row>
    <row r="1656" spans="1:16" ht="14.25" customHeight="1" x14ac:dyDescent="0.3">
      <c r="A1656" s="1">
        <v>2019</v>
      </c>
      <c r="B1656" s="6">
        <v>2540</v>
      </c>
      <c r="C1656" s="1" t="s">
        <v>2024</v>
      </c>
      <c r="D1656" s="7">
        <v>3134</v>
      </c>
      <c r="E1656" s="1" t="s">
        <v>2038</v>
      </c>
      <c r="F1656" s="1" t="s">
        <v>4024</v>
      </c>
      <c r="G1656" s="1" t="s">
        <v>4019</v>
      </c>
      <c r="H1656" s="1">
        <v>387</v>
      </c>
      <c r="I1656" s="1">
        <v>387</v>
      </c>
      <c r="J1656" s="1" t="s">
        <v>132</v>
      </c>
      <c r="K1656" s="8" t="s">
        <v>3662</v>
      </c>
      <c r="L1656" s="9" t="s">
        <v>12</v>
      </c>
      <c r="M1656" s="1" t="s">
        <v>4044</v>
      </c>
      <c r="N1656" s="1" t="s">
        <v>12</v>
      </c>
      <c r="O1656" s="1" t="s">
        <v>12</v>
      </c>
      <c r="P1656" s="1" t="s">
        <v>12</v>
      </c>
    </row>
    <row r="1657" spans="1:16" ht="14.25" customHeight="1" x14ac:dyDescent="0.3">
      <c r="A1657" s="1">
        <v>2019</v>
      </c>
      <c r="B1657" s="1">
        <v>2560</v>
      </c>
      <c r="C1657" s="1" t="s">
        <v>789</v>
      </c>
      <c r="D1657" s="1" t="s">
        <v>87</v>
      </c>
      <c r="E1657" s="1" t="s">
        <v>87</v>
      </c>
      <c r="F1657" s="1" t="s">
        <v>4051</v>
      </c>
      <c r="G1657" s="1" t="s">
        <v>4019</v>
      </c>
      <c r="H1657" s="1">
        <v>212</v>
      </c>
      <c r="I1657" s="1">
        <v>212</v>
      </c>
      <c r="J1657" s="1" t="s">
        <v>132</v>
      </c>
      <c r="K1657" s="1" t="s">
        <v>3662</v>
      </c>
      <c r="L1657" s="1" t="s">
        <v>12</v>
      </c>
      <c r="M1657" s="1" t="s">
        <v>12</v>
      </c>
      <c r="N1657" s="1" t="s">
        <v>12</v>
      </c>
      <c r="O1657" s="1" t="s">
        <v>12</v>
      </c>
      <c r="P1657" s="1" t="s">
        <v>12</v>
      </c>
    </row>
    <row r="1658" spans="1:16" ht="14.25" customHeight="1" x14ac:dyDescent="0.3">
      <c r="A1658" s="1">
        <v>2019</v>
      </c>
      <c r="B1658" s="6">
        <v>2560</v>
      </c>
      <c r="C1658" s="1" t="s">
        <v>789</v>
      </c>
      <c r="D1658" s="7">
        <v>1546</v>
      </c>
      <c r="E1658" s="1" t="s">
        <v>790</v>
      </c>
      <c r="F1658" s="1" t="s">
        <v>4025</v>
      </c>
      <c r="G1658" s="1" t="s">
        <v>4019</v>
      </c>
      <c r="H1658" s="1">
        <v>212</v>
      </c>
      <c r="I1658" s="1">
        <v>212</v>
      </c>
      <c r="J1658" s="1" t="s">
        <v>132</v>
      </c>
      <c r="K1658" s="8" t="s">
        <v>3662</v>
      </c>
      <c r="L1658" s="9" t="s">
        <v>12</v>
      </c>
      <c r="M1658" s="1" t="s">
        <v>12</v>
      </c>
      <c r="N1658" s="1" t="s">
        <v>12</v>
      </c>
      <c r="O1658" s="1" t="s">
        <v>12</v>
      </c>
      <c r="P1658" s="1" t="s">
        <v>12</v>
      </c>
    </row>
    <row r="1659" spans="1:16" ht="14.25" customHeight="1" x14ac:dyDescent="0.3">
      <c r="A1659" s="1">
        <v>2019</v>
      </c>
      <c r="B1659" s="1">
        <v>2570</v>
      </c>
      <c r="C1659" s="1" t="s">
        <v>3691</v>
      </c>
      <c r="D1659" s="1" t="s">
        <v>87</v>
      </c>
      <c r="E1659" s="1" t="s">
        <v>87</v>
      </c>
      <c r="F1659" s="1" t="s">
        <v>4032</v>
      </c>
      <c r="G1659" s="1" t="s">
        <v>4019</v>
      </c>
      <c r="H1659" s="1">
        <v>344</v>
      </c>
      <c r="I1659" s="1">
        <v>344</v>
      </c>
      <c r="J1659" s="1" t="s">
        <v>12</v>
      </c>
      <c r="K1659" s="1" t="s">
        <v>4033</v>
      </c>
      <c r="L1659" s="1" t="s">
        <v>12</v>
      </c>
      <c r="M1659" s="1" t="s">
        <v>4047</v>
      </c>
      <c r="N1659" s="1" t="s">
        <v>12</v>
      </c>
      <c r="O1659" s="1" t="s">
        <v>12</v>
      </c>
      <c r="P1659" s="1" t="s">
        <v>12</v>
      </c>
    </row>
    <row r="1660" spans="1:16" ht="14.25" customHeight="1" x14ac:dyDescent="0.3">
      <c r="A1660" s="1">
        <v>2019</v>
      </c>
      <c r="B1660" s="6">
        <v>2570</v>
      </c>
      <c r="C1660" s="1" t="s">
        <v>3691</v>
      </c>
      <c r="D1660" s="7">
        <v>8452</v>
      </c>
      <c r="E1660" s="1" t="s">
        <v>3692</v>
      </c>
      <c r="F1660" s="1" t="s">
        <v>4024</v>
      </c>
      <c r="G1660" s="1" t="s">
        <v>4019</v>
      </c>
      <c r="H1660" s="1">
        <v>344</v>
      </c>
      <c r="I1660" s="1">
        <v>344</v>
      </c>
      <c r="J1660" s="1" t="s">
        <v>12</v>
      </c>
      <c r="K1660" s="8" t="s">
        <v>4033</v>
      </c>
      <c r="L1660" s="9" t="s">
        <v>12</v>
      </c>
      <c r="M1660" s="1" t="s">
        <v>4047</v>
      </c>
      <c r="N1660" s="1" t="s">
        <v>12</v>
      </c>
      <c r="O1660" s="1" t="s">
        <v>12</v>
      </c>
      <c r="P1660" s="1" t="s">
        <v>12</v>
      </c>
    </row>
    <row r="1661" spans="1:16" ht="14.25" customHeight="1" x14ac:dyDescent="0.3">
      <c r="A1661" s="1">
        <v>2019</v>
      </c>
      <c r="B1661" s="6">
        <v>2570</v>
      </c>
      <c r="C1661" s="1" t="s">
        <v>3691</v>
      </c>
      <c r="D1661" s="7">
        <v>8456</v>
      </c>
      <c r="E1661" s="1" t="s">
        <v>3694</v>
      </c>
      <c r="F1661" s="1" t="s">
        <v>4024</v>
      </c>
      <c r="G1661" s="1" t="s">
        <v>4019</v>
      </c>
      <c r="H1661" s="1">
        <v>344</v>
      </c>
      <c r="I1661" s="1">
        <v>344</v>
      </c>
      <c r="J1661" s="1" t="s">
        <v>12</v>
      </c>
      <c r="K1661" s="8" t="s">
        <v>4033</v>
      </c>
      <c r="L1661" s="9" t="s">
        <v>12</v>
      </c>
      <c r="M1661" s="1" t="s">
        <v>4047</v>
      </c>
      <c r="N1661" s="1" t="s">
        <v>12</v>
      </c>
      <c r="O1661" s="1" t="s">
        <v>12</v>
      </c>
      <c r="P1661" s="1" t="s">
        <v>12</v>
      </c>
    </row>
    <row r="1662" spans="1:16" ht="14.25" customHeight="1" x14ac:dyDescent="0.3">
      <c r="A1662" s="1">
        <v>2019</v>
      </c>
      <c r="B1662" s="1">
        <v>2580</v>
      </c>
      <c r="C1662" s="1" t="s">
        <v>3050</v>
      </c>
      <c r="D1662" s="1" t="s">
        <v>87</v>
      </c>
      <c r="E1662" s="1" t="s">
        <v>87</v>
      </c>
      <c r="F1662" s="1" t="s">
        <v>4078</v>
      </c>
      <c r="G1662" s="1" t="s">
        <v>4019</v>
      </c>
      <c r="H1662" s="1">
        <v>164</v>
      </c>
      <c r="I1662" s="1">
        <v>164</v>
      </c>
      <c r="J1662" s="1" t="s">
        <v>12</v>
      </c>
      <c r="K1662" s="1" t="s">
        <v>4033</v>
      </c>
      <c r="L1662" s="1" t="s">
        <v>12</v>
      </c>
      <c r="M1662" s="1" t="s">
        <v>4047</v>
      </c>
      <c r="N1662" s="1" t="s">
        <v>12</v>
      </c>
      <c r="O1662" s="1" t="s">
        <v>12</v>
      </c>
      <c r="P1662" s="1" t="s">
        <v>12</v>
      </c>
    </row>
    <row r="1663" spans="1:16" ht="14.25" customHeight="1" x14ac:dyDescent="0.3">
      <c r="A1663" s="1">
        <v>2019</v>
      </c>
      <c r="B1663" s="6">
        <v>2580</v>
      </c>
      <c r="C1663" s="1" t="s">
        <v>3050</v>
      </c>
      <c r="D1663" s="7">
        <v>6596</v>
      </c>
      <c r="E1663" s="1" t="s">
        <v>3051</v>
      </c>
      <c r="F1663" s="1" t="s">
        <v>4024</v>
      </c>
      <c r="G1663" s="1" t="s">
        <v>4019</v>
      </c>
      <c r="H1663" s="1">
        <v>164</v>
      </c>
      <c r="I1663" s="1">
        <v>164</v>
      </c>
      <c r="J1663" s="1" t="s">
        <v>12</v>
      </c>
      <c r="K1663" s="8" t="s">
        <v>4033</v>
      </c>
      <c r="L1663" s="9" t="s">
        <v>12</v>
      </c>
      <c r="M1663" s="1" t="s">
        <v>4047</v>
      </c>
      <c r="N1663" s="1" t="s">
        <v>12</v>
      </c>
      <c r="O1663" s="1" t="s">
        <v>12</v>
      </c>
      <c r="P1663" s="1" t="s">
        <v>12</v>
      </c>
    </row>
    <row r="1664" spans="1:16" ht="14.25" customHeight="1" x14ac:dyDescent="0.3">
      <c r="A1664" s="1">
        <v>2019</v>
      </c>
      <c r="B1664" s="6">
        <v>2580</v>
      </c>
      <c r="C1664" s="1" t="s">
        <v>3050</v>
      </c>
      <c r="D1664" s="7">
        <v>6598</v>
      </c>
      <c r="E1664" s="1" t="s">
        <v>3053</v>
      </c>
      <c r="F1664" s="1" t="s">
        <v>4024</v>
      </c>
      <c r="G1664" s="1" t="s">
        <v>4019</v>
      </c>
      <c r="H1664" s="1">
        <v>164</v>
      </c>
      <c r="I1664" s="1">
        <v>164</v>
      </c>
      <c r="J1664" s="1" t="s">
        <v>12</v>
      </c>
      <c r="K1664" s="8" t="s">
        <v>4033</v>
      </c>
      <c r="L1664" s="9" t="s">
        <v>12</v>
      </c>
      <c r="M1664" s="1" t="s">
        <v>4047</v>
      </c>
      <c r="N1664" s="1" t="s">
        <v>12</v>
      </c>
      <c r="O1664" s="1" t="s">
        <v>12</v>
      </c>
      <c r="P1664" s="1" t="s">
        <v>12</v>
      </c>
    </row>
    <row r="1665" spans="1:16" ht="14.25" customHeight="1" x14ac:dyDescent="0.3">
      <c r="A1665" s="1">
        <v>2019</v>
      </c>
      <c r="B1665" s="6">
        <v>2580</v>
      </c>
      <c r="C1665" s="1" t="s">
        <v>3050</v>
      </c>
      <c r="D1665" s="7">
        <v>6600</v>
      </c>
      <c r="E1665" s="1" t="s">
        <v>3055</v>
      </c>
      <c r="F1665" s="1" t="s">
        <v>4024</v>
      </c>
      <c r="G1665" s="1" t="s">
        <v>4019</v>
      </c>
      <c r="H1665" s="1">
        <v>164</v>
      </c>
      <c r="I1665" s="1">
        <v>164</v>
      </c>
      <c r="J1665" s="1" t="s">
        <v>12</v>
      </c>
      <c r="K1665" s="8" t="s">
        <v>4033</v>
      </c>
      <c r="L1665" s="9" t="s">
        <v>12</v>
      </c>
      <c r="M1665" s="1" t="s">
        <v>4047</v>
      </c>
      <c r="N1665" s="1" t="s">
        <v>12</v>
      </c>
      <c r="O1665" s="1" t="s">
        <v>12</v>
      </c>
      <c r="P1665" s="1" t="s">
        <v>12</v>
      </c>
    </row>
    <row r="1666" spans="1:16" ht="14.25" customHeight="1" x14ac:dyDescent="0.3">
      <c r="A1666" s="1">
        <v>2019</v>
      </c>
      <c r="B1666" s="1">
        <v>2590</v>
      </c>
      <c r="C1666" s="1" t="s">
        <v>3366</v>
      </c>
      <c r="D1666" s="1" t="s">
        <v>87</v>
      </c>
      <c r="E1666" s="1" t="s">
        <v>87</v>
      </c>
      <c r="F1666" s="1" t="s">
        <v>4078</v>
      </c>
      <c r="G1666" s="1" t="s">
        <v>4019</v>
      </c>
      <c r="H1666" s="1">
        <v>331</v>
      </c>
      <c r="I1666" s="1">
        <v>331</v>
      </c>
      <c r="J1666" s="1" t="s">
        <v>132</v>
      </c>
      <c r="K1666" s="1" t="s">
        <v>3662</v>
      </c>
      <c r="L1666" s="1" t="s">
        <v>12</v>
      </c>
      <c r="M1666" s="1" t="s">
        <v>4044</v>
      </c>
      <c r="N1666" s="1" t="s">
        <v>12</v>
      </c>
      <c r="O1666" s="1" t="s">
        <v>12</v>
      </c>
      <c r="P1666" s="1" t="s">
        <v>12</v>
      </c>
    </row>
    <row r="1667" spans="1:16" ht="14.25" customHeight="1" x14ac:dyDescent="0.3">
      <c r="A1667" s="1">
        <v>2019</v>
      </c>
      <c r="B1667" s="6">
        <v>2590</v>
      </c>
      <c r="C1667" s="1" t="s">
        <v>3366</v>
      </c>
      <c r="D1667" s="7">
        <v>7342</v>
      </c>
      <c r="E1667" s="1" t="s">
        <v>3378</v>
      </c>
      <c r="F1667" s="1" t="s">
        <v>4023</v>
      </c>
      <c r="G1667" s="1" t="s">
        <v>4019</v>
      </c>
      <c r="H1667" s="1">
        <v>331</v>
      </c>
      <c r="I1667" s="1">
        <v>331</v>
      </c>
      <c r="J1667" s="1" t="s">
        <v>132</v>
      </c>
      <c r="K1667" s="8" t="s">
        <v>4020</v>
      </c>
      <c r="L1667" s="9" t="s">
        <v>12</v>
      </c>
      <c r="M1667" s="1" t="s">
        <v>4044</v>
      </c>
      <c r="N1667" s="1" t="s">
        <v>12</v>
      </c>
      <c r="O1667" s="1" t="s">
        <v>12</v>
      </c>
      <c r="P1667" s="1" t="s">
        <v>12</v>
      </c>
    </row>
    <row r="1668" spans="1:16" ht="14.25" customHeight="1" x14ac:dyDescent="0.3">
      <c r="A1668" s="1">
        <v>2019</v>
      </c>
      <c r="B1668" s="6">
        <v>2590</v>
      </c>
      <c r="C1668" s="1" t="s">
        <v>3366</v>
      </c>
      <c r="D1668" s="7">
        <v>7344</v>
      </c>
      <c r="E1668" s="1" t="s">
        <v>3369</v>
      </c>
      <c r="F1668" s="1" t="s">
        <v>4025</v>
      </c>
      <c r="G1668" s="1" t="s">
        <v>4019</v>
      </c>
      <c r="H1668" s="1">
        <v>331</v>
      </c>
      <c r="I1668" s="1">
        <v>331</v>
      </c>
      <c r="J1668" s="1" t="s">
        <v>132</v>
      </c>
      <c r="K1668" s="8" t="s">
        <v>3662</v>
      </c>
      <c r="L1668" s="9" t="s">
        <v>12</v>
      </c>
      <c r="M1668" s="1" t="s">
        <v>4044</v>
      </c>
      <c r="N1668" s="1" t="s">
        <v>12</v>
      </c>
      <c r="O1668" s="1" t="s">
        <v>12</v>
      </c>
      <c r="P1668" s="1" t="s">
        <v>12</v>
      </c>
    </row>
    <row r="1669" spans="1:16" ht="14.25" customHeight="1" x14ac:dyDescent="0.3">
      <c r="A1669" s="1">
        <v>2019</v>
      </c>
      <c r="B1669" s="6">
        <v>2590</v>
      </c>
      <c r="C1669" s="1" t="s">
        <v>3366</v>
      </c>
      <c r="D1669" s="7">
        <v>7346</v>
      </c>
      <c r="E1669" s="1" t="s">
        <v>3367</v>
      </c>
      <c r="F1669" s="1" t="s">
        <v>4024</v>
      </c>
      <c r="G1669" s="1" t="s">
        <v>4019</v>
      </c>
      <c r="H1669" s="1">
        <v>331</v>
      </c>
      <c r="I1669" s="1">
        <v>331</v>
      </c>
      <c r="J1669" s="1" t="s">
        <v>132</v>
      </c>
      <c r="K1669" s="8" t="s">
        <v>3662</v>
      </c>
      <c r="L1669" s="9" t="s">
        <v>12</v>
      </c>
      <c r="M1669" s="1" t="s">
        <v>4044</v>
      </c>
      <c r="N1669" s="1" t="s">
        <v>12</v>
      </c>
      <c r="O1669" s="1" t="s">
        <v>12</v>
      </c>
      <c r="P1669" s="1" t="s">
        <v>12</v>
      </c>
    </row>
    <row r="1670" spans="1:16" ht="14.25" customHeight="1" x14ac:dyDescent="0.3">
      <c r="A1670" s="1">
        <v>2019</v>
      </c>
      <c r="B1670" s="1">
        <v>2600</v>
      </c>
      <c r="C1670" s="1" t="s">
        <v>3105</v>
      </c>
      <c r="D1670" s="1" t="s">
        <v>87</v>
      </c>
      <c r="E1670" s="1" t="s">
        <v>87</v>
      </c>
      <c r="F1670" s="1" t="s">
        <v>4032</v>
      </c>
      <c r="G1670" s="1" t="s">
        <v>4019</v>
      </c>
      <c r="H1670" s="1">
        <v>820</v>
      </c>
      <c r="I1670" s="1">
        <v>820</v>
      </c>
      <c r="J1670" s="1" t="s">
        <v>132</v>
      </c>
      <c r="K1670" s="1" t="s">
        <v>3662</v>
      </c>
      <c r="L1670" s="1" t="s">
        <v>12</v>
      </c>
      <c r="M1670" s="1" t="s">
        <v>4044</v>
      </c>
      <c r="N1670" s="1" t="s">
        <v>12</v>
      </c>
      <c r="O1670" s="1" t="s">
        <v>12</v>
      </c>
      <c r="P1670" s="1" t="s">
        <v>132</v>
      </c>
    </row>
    <row r="1671" spans="1:16" ht="14.25" customHeight="1" x14ac:dyDescent="0.3">
      <c r="A1671" s="1">
        <v>2019</v>
      </c>
      <c r="B1671" s="6">
        <v>2600</v>
      </c>
      <c r="C1671" s="1" t="s">
        <v>3105</v>
      </c>
      <c r="D1671" s="7">
        <v>7042</v>
      </c>
      <c r="E1671" s="1" t="s">
        <v>3106</v>
      </c>
      <c r="F1671" s="1" t="s">
        <v>4023</v>
      </c>
      <c r="G1671" s="1" t="s">
        <v>4019</v>
      </c>
      <c r="H1671" s="1">
        <v>820</v>
      </c>
      <c r="I1671" s="1">
        <v>820</v>
      </c>
      <c r="J1671" s="1" t="s">
        <v>132</v>
      </c>
      <c r="K1671" s="8" t="s">
        <v>4020</v>
      </c>
      <c r="L1671" s="9" t="s">
        <v>12</v>
      </c>
      <c r="M1671" s="1" t="s">
        <v>4044</v>
      </c>
      <c r="N1671" s="1" t="s">
        <v>12</v>
      </c>
      <c r="O1671" s="1" t="s">
        <v>12</v>
      </c>
      <c r="P1671" s="1" t="s">
        <v>132</v>
      </c>
    </row>
    <row r="1672" spans="1:16" ht="14.25" customHeight="1" x14ac:dyDescent="0.3">
      <c r="A1672" s="1">
        <v>2019</v>
      </c>
      <c r="B1672" s="6">
        <v>2600</v>
      </c>
      <c r="C1672" s="1" t="s">
        <v>3105</v>
      </c>
      <c r="D1672" s="7">
        <v>7046</v>
      </c>
      <c r="E1672" s="1" t="s">
        <v>3110</v>
      </c>
      <c r="F1672" s="1" t="s">
        <v>4024</v>
      </c>
      <c r="G1672" s="1" t="s">
        <v>4019</v>
      </c>
      <c r="H1672" s="1">
        <v>820</v>
      </c>
      <c r="I1672" s="1">
        <v>820</v>
      </c>
      <c r="J1672" s="1" t="s">
        <v>132</v>
      </c>
      <c r="K1672" s="8" t="s">
        <v>3662</v>
      </c>
      <c r="L1672" s="9" t="s">
        <v>12</v>
      </c>
      <c r="M1672" s="1" t="s">
        <v>4044</v>
      </c>
      <c r="N1672" s="1" t="s">
        <v>12</v>
      </c>
      <c r="O1672" s="1" t="s">
        <v>12</v>
      </c>
      <c r="P1672" s="1" t="s">
        <v>132</v>
      </c>
    </row>
    <row r="1673" spans="1:16" ht="14.25" customHeight="1" x14ac:dyDescent="0.3">
      <c r="A1673" s="1">
        <v>2019</v>
      </c>
      <c r="B1673" s="6">
        <v>2600</v>
      </c>
      <c r="C1673" s="1" t="s">
        <v>3105</v>
      </c>
      <c r="D1673" s="7">
        <v>7048</v>
      </c>
      <c r="E1673" s="1" t="s">
        <v>3108</v>
      </c>
      <c r="F1673" s="1" t="s">
        <v>4025</v>
      </c>
      <c r="G1673" s="1" t="s">
        <v>4019</v>
      </c>
      <c r="H1673" s="1">
        <v>820</v>
      </c>
      <c r="I1673" s="1">
        <v>820</v>
      </c>
      <c r="J1673" s="1" t="s">
        <v>132</v>
      </c>
      <c r="K1673" s="8" t="s">
        <v>3662</v>
      </c>
      <c r="L1673" s="9" t="s">
        <v>12</v>
      </c>
      <c r="M1673" s="1" t="s">
        <v>4044</v>
      </c>
      <c r="N1673" s="1" t="s">
        <v>12</v>
      </c>
      <c r="O1673" s="1" t="s">
        <v>12</v>
      </c>
      <c r="P1673" s="1" t="s">
        <v>132</v>
      </c>
    </row>
    <row r="1674" spans="1:16" ht="14.25" customHeight="1" x14ac:dyDescent="0.3">
      <c r="A1674" s="1">
        <v>2019</v>
      </c>
      <c r="B1674" s="1">
        <v>2610</v>
      </c>
      <c r="C1674" s="1" t="s">
        <v>3058</v>
      </c>
      <c r="D1674" s="1" t="s">
        <v>87</v>
      </c>
      <c r="E1674" s="1" t="s">
        <v>87</v>
      </c>
      <c r="F1674" s="1" t="s">
        <v>4018</v>
      </c>
      <c r="G1674" s="1" t="s">
        <v>4019</v>
      </c>
      <c r="H1674" s="1">
        <v>624</v>
      </c>
      <c r="I1674" s="1">
        <v>624</v>
      </c>
      <c r="J1674" s="1" t="s">
        <v>132</v>
      </c>
      <c r="K1674" s="1" t="s">
        <v>4020</v>
      </c>
      <c r="L1674" s="1" t="s">
        <v>12</v>
      </c>
      <c r="M1674" s="1" t="s">
        <v>4044</v>
      </c>
      <c r="N1674" s="1" t="s">
        <v>12</v>
      </c>
      <c r="O1674" s="1" t="s">
        <v>12</v>
      </c>
      <c r="P1674" s="1" t="s">
        <v>132</v>
      </c>
    </row>
    <row r="1675" spans="1:16" ht="14.25" customHeight="1" x14ac:dyDescent="0.3">
      <c r="A1675" s="1">
        <v>2019</v>
      </c>
      <c r="B1675" s="6">
        <v>2610</v>
      </c>
      <c r="C1675" s="1" t="s">
        <v>3058</v>
      </c>
      <c r="D1675" s="7">
        <v>3681</v>
      </c>
      <c r="E1675" s="1" t="s">
        <v>3061</v>
      </c>
      <c r="F1675" s="1" t="s">
        <v>4024</v>
      </c>
      <c r="G1675" s="1" t="s">
        <v>4019</v>
      </c>
      <c r="H1675" s="1">
        <v>624</v>
      </c>
      <c r="I1675" s="1">
        <v>624</v>
      </c>
      <c r="J1675" s="1" t="s">
        <v>12</v>
      </c>
      <c r="K1675" s="8" t="s">
        <v>4033</v>
      </c>
      <c r="L1675" s="9" t="s">
        <v>12</v>
      </c>
      <c r="M1675" s="1" t="s">
        <v>4044</v>
      </c>
      <c r="N1675" s="1" t="s">
        <v>12</v>
      </c>
      <c r="O1675" s="1" t="s">
        <v>12</v>
      </c>
      <c r="P1675" s="1" t="s">
        <v>132</v>
      </c>
    </row>
    <row r="1676" spans="1:16" ht="14.25" customHeight="1" x14ac:dyDescent="0.3">
      <c r="A1676" s="1">
        <v>2019</v>
      </c>
      <c r="B1676" s="6">
        <v>2610</v>
      </c>
      <c r="C1676" s="1" t="s">
        <v>3058</v>
      </c>
      <c r="D1676" s="7">
        <v>4908</v>
      </c>
      <c r="E1676" s="1" t="s">
        <v>3063</v>
      </c>
      <c r="F1676" s="1" t="s">
        <v>4025</v>
      </c>
      <c r="G1676" s="1" t="s">
        <v>4019</v>
      </c>
      <c r="H1676" s="1">
        <v>624</v>
      </c>
      <c r="I1676" s="1">
        <v>624</v>
      </c>
      <c r="J1676" s="1" t="s">
        <v>12</v>
      </c>
      <c r="K1676" s="8" t="s">
        <v>4033</v>
      </c>
      <c r="L1676" s="9" t="s">
        <v>12</v>
      </c>
      <c r="M1676" s="1" t="s">
        <v>4044</v>
      </c>
      <c r="N1676" s="1" t="s">
        <v>12</v>
      </c>
      <c r="O1676" s="1" t="s">
        <v>12</v>
      </c>
      <c r="P1676" s="1" t="s">
        <v>132</v>
      </c>
    </row>
    <row r="1677" spans="1:16" ht="14.25" customHeight="1" x14ac:dyDescent="0.3">
      <c r="A1677" s="1">
        <v>2019</v>
      </c>
      <c r="B1677" s="6">
        <v>2610</v>
      </c>
      <c r="C1677" s="1" t="s">
        <v>3058</v>
      </c>
      <c r="D1677" s="7">
        <v>7891</v>
      </c>
      <c r="E1677" s="1" t="s">
        <v>3077</v>
      </c>
      <c r="F1677" s="1" t="s">
        <v>4023</v>
      </c>
      <c r="G1677" s="1" t="s">
        <v>4019</v>
      </c>
      <c r="H1677" s="1">
        <v>624</v>
      </c>
      <c r="I1677" s="1">
        <v>624</v>
      </c>
      <c r="J1677" s="1" t="s">
        <v>12</v>
      </c>
      <c r="K1677" s="8" t="s">
        <v>4033</v>
      </c>
      <c r="L1677" s="9" t="s">
        <v>12</v>
      </c>
      <c r="M1677" s="1" t="s">
        <v>4044</v>
      </c>
      <c r="N1677" s="1" t="s">
        <v>12</v>
      </c>
      <c r="O1677" s="1" t="s">
        <v>12</v>
      </c>
      <c r="P1677" s="1" t="s">
        <v>132</v>
      </c>
    </row>
    <row r="1678" spans="1:16" ht="14.25" customHeight="1" x14ac:dyDescent="0.3">
      <c r="A1678" s="1">
        <v>2019</v>
      </c>
      <c r="B1678" s="6">
        <v>2610</v>
      </c>
      <c r="C1678" s="1" t="s">
        <v>3058</v>
      </c>
      <c r="D1678" s="7">
        <v>8114</v>
      </c>
      <c r="E1678" s="1" t="s">
        <v>3059</v>
      </c>
      <c r="F1678" s="1" t="s">
        <v>4024</v>
      </c>
      <c r="G1678" s="1" t="s">
        <v>4019</v>
      </c>
      <c r="H1678" s="1">
        <v>624</v>
      </c>
      <c r="I1678" s="1">
        <v>624</v>
      </c>
      <c r="J1678" s="1" t="s">
        <v>12</v>
      </c>
      <c r="K1678" s="8" t="s">
        <v>4033</v>
      </c>
      <c r="L1678" s="9" t="s">
        <v>12</v>
      </c>
      <c r="M1678" s="1" t="s">
        <v>4044</v>
      </c>
      <c r="N1678" s="1" t="s">
        <v>12</v>
      </c>
      <c r="O1678" s="1" t="s">
        <v>12</v>
      </c>
      <c r="P1678" s="1" t="s">
        <v>132</v>
      </c>
    </row>
    <row r="1679" spans="1:16" ht="14.25" customHeight="1" x14ac:dyDescent="0.3">
      <c r="A1679" s="1">
        <v>2019</v>
      </c>
      <c r="B1679" s="6">
        <v>2610</v>
      </c>
      <c r="C1679" s="1" t="s">
        <v>3058</v>
      </c>
      <c r="D1679" s="7">
        <v>8118</v>
      </c>
      <c r="E1679" s="1" t="s">
        <v>3065</v>
      </c>
      <c r="F1679" s="1" t="s">
        <v>4024</v>
      </c>
      <c r="G1679" s="1" t="s">
        <v>4019</v>
      </c>
      <c r="H1679" s="1">
        <v>624</v>
      </c>
      <c r="I1679" s="1">
        <v>624</v>
      </c>
      <c r="J1679" s="1" t="s">
        <v>12</v>
      </c>
      <c r="K1679" s="8" t="s">
        <v>4033</v>
      </c>
      <c r="L1679" s="9" t="s">
        <v>12</v>
      </c>
      <c r="M1679" s="1" t="s">
        <v>4044</v>
      </c>
      <c r="N1679" s="1" t="s">
        <v>12</v>
      </c>
      <c r="O1679" s="1" t="s">
        <v>12</v>
      </c>
      <c r="P1679" s="1" t="s">
        <v>132</v>
      </c>
    </row>
    <row r="1680" spans="1:16" ht="14.25" customHeight="1" x14ac:dyDescent="0.3">
      <c r="A1680" s="1">
        <v>2019</v>
      </c>
      <c r="B1680" s="1">
        <v>2620</v>
      </c>
      <c r="C1680" s="1" t="s">
        <v>2265</v>
      </c>
      <c r="D1680" s="1" t="s">
        <v>87</v>
      </c>
      <c r="E1680" s="1" t="s">
        <v>87</v>
      </c>
      <c r="F1680" s="1" t="s">
        <v>4032</v>
      </c>
      <c r="G1680" s="1" t="s">
        <v>4019</v>
      </c>
      <c r="H1680" s="1">
        <v>577</v>
      </c>
      <c r="I1680" s="1">
        <v>577</v>
      </c>
      <c r="J1680" s="1" t="s">
        <v>132</v>
      </c>
      <c r="K1680" s="1" t="s">
        <v>3662</v>
      </c>
      <c r="L1680" s="1" t="s">
        <v>12</v>
      </c>
      <c r="M1680" s="1" t="s">
        <v>4044</v>
      </c>
      <c r="N1680" s="1" t="s">
        <v>12</v>
      </c>
      <c r="O1680" s="1" t="s">
        <v>12</v>
      </c>
      <c r="P1680" s="1" t="s">
        <v>132</v>
      </c>
    </row>
    <row r="1681" spans="1:16" ht="14.25" customHeight="1" x14ac:dyDescent="0.3">
      <c r="A1681" s="1">
        <v>2019</v>
      </c>
      <c r="B1681" s="6">
        <v>2620</v>
      </c>
      <c r="C1681" s="1" t="s">
        <v>2265</v>
      </c>
      <c r="D1681" s="7">
        <v>2686</v>
      </c>
      <c r="E1681" s="1" t="s">
        <v>2266</v>
      </c>
      <c r="F1681" s="1" t="s">
        <v>4072</v>
      </c>
      <c r="G1681" s="1" t="s">
        <v>4019</v>
      </c>
      <c r="H1681" s="1">
        <v>577</v>
      </c>
      <c r="I1681" s="1">
        <v>577</v>
      </c>
      <c r="J1681" s="1" t="s">
        <v>132</v>
      </c>
      <c r="K1681" s="8" t="s">
        <v>4066</v>
      </c>
      <c r="L1681" s="9" t="s">
        <v>12</v>
      </c>
      <c r="M1681" s="1" t="s">
        <v>4044</v>
      </c>
      <c r="N1681" s="1" t="s">
        <v>12</v>
      </c>
      <c r="O1681" s="1" t="s">
        <v>12</v>
      </c>
      <c r="P1681" s="1" t="s">
        <v>132</v>
      </c>
    </row>
    <row r="1682" spans="1:16" ht="14.25" customHeight="1" x14ac:dyDescent="0.3">
      <c r="A1682" s="1">
        <v>2019</v>
      </c>
      <c r="B1682" s="6">
        <v>2620</v>
      </c>
      <c r="C1682" s="1" t="s">
        <v>2265</v>
      </c>
      <c r="D1682" s="7">
        <v>4076</v>
      </c>
      <c r="E1682" s="1" t="s">
        <v>2268</v>
      </c>
      <c r="F1682" s="1" t="s">
        <v>4024</v>
      </c>
      <c r="G1682" s="1" t="s">
        <v>4019</v>
      </c>
      <c r="H1682" s="1">
        <v>577</v>
      </c>
      <c r="I1682" s="1">
        <v>577</v>
      </c>
      <c r="J1682" s="1" t="s">
        <v>132</v>
      </c>
      <c r="K1682" s="8" t="s">
        <v>3662</v>
      </c>
      <c r="L1682" s="9" t="s">
        <v>12</v>
      </c>
      <c r="M1682" s="1" t="s">
        <v>4044</v>
      </c>
      <c r="N1682" s="1" t="s">
        <v>12</v>
      </c>
      <c r="O1682" s="1" t="s">
        <v>12</v>
      </c>
      <c r="P1682" s="1" t="s">
        <v>132</v>
      </c>
    </row>
    <row r="1683" spans="1:16" ht="14.25" customHeight="1" x14ac:dyDescent="0.3">
      <c r="A1683" s="1">
        <v>2019</v>
      </c>
      <c r="B1683" s="6">
        <v>2620</v>
      </c>
      <c r="C1683" s="1" t="s">
        <v>2265</v>
      </c>
      <c r="D1683" s="7">
        <v>4080</v>
      </c>
      <c r="E1683" s="1" t="s">
        <v>2270</v>
      </c>
      <c r="F1683" s="1" t="s">
        <v>4024</v>
      </c>
      <c r="G1683" s="1" t="s">
        <v>4019</v>
      </c>
      <c r="H1683" s="1">
        <v>577</v>
      </c>
      <c r="I1683" s="1">
        <v>577</v>
      </c>
      <c r="J1683" s="1" t="s">
        <v>132</v>
      </c>
      <c r="K1683" s="8" t="s">
        <v>3662</v>
      </c>
      <c r="L1683" s="9" t="s">
        <v>12</v>
      </c>
      <c r="M1683" s="1" t="s">
        <v>4044</v>
      </c>
      <c r="N1683" s="1" t="s">
        <v>12</v>
      </c>
      <c r="O1683" s="1" t="s">
        <v>12</v>
      </c>
      <c r="P1683" s="1" t="s">
        <v>132</v>
      </c>
    </row>
    <row r="1684" spans="1:16" ht="14.25" customHeight="1" x14ac:dyDescent="0.3">
      <c r="A1684" s="1">
        <v>2019</v>
      </c>
      <c r="B1684" s="1">
        <v>2630</v>
      </c>
      <c r="C1684" s="1" t="s">
        <v>2210</v>
      </c>
      <c r="D1684" s="1" t="s">
        <v>87</v>
      </c>
      <c r="E1684" s="1" t="s">
        <v>87</v>
      </c>
      <c r="F1684" s="1" t="s">
        <v>4088</v>
      </c>
      <c r="G1684" s="1" t="s">
        <v>4019</v>
      </c>
      <c r="H1684" s="1">
        <v>316</v>
      </c>
      <c r="I1684" s="1">
        <v>316</v>
      </c>
      <c r="J1684" s="1" t="s">
        <v>132</v>
      </c>
      <c r="K1684" s="1" t="s">
        <v>4020</v>
      </c>
      <c r="L1684" s="1" t="s">
        <v>12</v>
      </c>
      <c r="M1684" s="1" t="s">
        <v>4044</v>
      </c>
      <c r="N1684" s="1" t="s">
        <v>12</v>
      </c>
      <c r="O1684" s="1" t="s">
        <v>12</v>
      </c>
      <c r="P1684" s="1" t="s">
        <v>12</v>
      </c>
    </row>
    <row r="1685" spans="1:16" ht="14.25" customHeight="1" x14ac:dyDescent="0.3">
      <c r="A1685" s="1">
        <v>2019</v>
      </c>
      <c r="B1685" s="6">
        <v>2630</v>
      </c>
      <c r="C1685" s="1" t="s">
        <v>2210</v>
      </c>
      <c r="D1685" s="7">
        <v>3846</v>
      </c>
      <c r="E1685" s="1" t="s">
        <v>2211</v>
      </c>
      <c r="F1685" s="1" t="s">
        <v>4026</v>
      </c>
      <c r="G1685" s="1" t="s">
        <v>4019</v>
      </c>
      <c r="H1685" s="1">
        <v>316</v>
      </c>
      <c r="I1685" s="1">
        <v>316</v>
      </c>
      <c r="J1685" s="1" t="s">
        <v>132</v>
      </c>
      <c r="K1685" s="8" t="s">
        <v>4020</v>
      </c>
      <c r="L1685" s="9" t="s">
        <v>12</v>
      </c>
      <c r="M1685" s="1" t="s">
        <v>4044</v>
      </c>
      <c r="N1685" s="1" t="s">
        <v>12</v>
      </c>
      <c r="O1685" s="1" t="s">
        <v>12</v>
      </c>
      <c r="P1685" s="1" t="s">
        <v>12</v>
      </c>
    </row>
    <row r="1686" spans="1:16" ht="14.25" customHeight="1" x14ac:dyDescent="0.3">
      <c r="A1686" s="1">
        <v>2019</v>
      </c>
      <c r="B1686" s="6">
        <v>2630</v>
      </c>
      <c r="C1686" s="1" t="s">
        <v>2210</v>
      </c>
      <c r="D1686" s="7">
        <v>3850</v>
      </c>
      <c r="E1686" s="1" t="s">
        <v>2233</v>
      </c>
      <c r="F1686" s="1" t="s">
        <v>4025</v>
      </c>
      <c r="G1686" s="1" t="s">
        <v>4019</v>
      </c>
      <c r="H1686" s="1">
        <v>316</v>
      </c>
      <c r="I1686" s="1">
        <v>316</v>
      </c>
      <c r="J1686" s="1" t="s">
        <v>132</v>
      </c>
      <c r="K1686" s="8" t="s">
        <v>3662</v>
      </c>
      <c r="L1686" s="9" t="s">
        <v>12</v>
      </c>
      <c r="M1686" s="1" t="s">
        <v>4044</v>
      </c>
      <c r="N1686" s="1" t="s">
        <v>12</v>
      </c>
      <c r="O1686" s="1" t="s">
        <v>12</v>
      </c>
      <c r="P1686" s="1" t="s">
        <v>12</v>
      </c>
    </row>
    <row r="1687" spans="1:16" ht="14.25" customHeight="1" x14ac:dyDescent="0.3">
      <c r="A1687" s="1">
        <v>2019</v>
      </c>
      <c r="B1687" s="1">
        <v>2640</v>
      </c>
      <c r="C1687" s="1" t="s">
        <v>402</v>
      </c>
      <c r="D1687" s="1" t="s">
        <v>87</v>
      </c>
      <c r="E1687" s="1" t="s">
        <v>87</v>
      </c>
      <c r="F1687" s="1" t="s">
        <v>4091</v>
      </c>
      <c r="G1687" s="1" t="s">
        <v>4019</v>
      </c>
      <c r="H1687" s="1">
        <v>1646</v>
      </c>
      <c r="I1687" s="1">
        <v>1646</v>
      </c>
      <c r="J1687" s="1" t="s">
        <v>132</v>
      </c>
      <c r="K1687" s="1" t="s">
        <v>3662</v>
      </c>
      <c r="L1687" s="1" t="s">
        <v>132</v>
      </c>
      <c r="M1687" s="1" t="s">
        <v>132</v>
      </c>
      <c r="N1687" s="1" t="s">
        <v>132</v>
      </c>
      <c r="O1687" s="1" t="s">
        <v>132</v>
      </c>
      <c r="P1687" s="1" t="s">
        <v>132</v>
      </c>
    </row>
    <row r="1688" spans="1:16" ht="14.25" customHeight="1" x14ac:dyDescent="0.3">
      <c r="A1688" s="1">
        <v>2019</v>
      </c>
      <c r="B1688" s="6">
        <v>2640</v>
      </c>
      <c r="C1688" s="1" t="s">
        <v>402</v>
      </c>
      <c r="D1688" s="7">
        <v>42</v>
      </c>
      <c r="E1688" s="1" t="s">
        <v>403</v>
      </c>
      <c r="F1688" s="1" t="s">
        <v>4024</v>
      </c>
      <c r="G1688" s="1" t="s">
        <v>4019</v>
      </c>
      <c r="H1688" s="1">
        <v>1646</v>
      </c>
      <c r="I1688" s="1">
        <v>1646</v>
      </c>
      <c r="J1688" s="1" t="s">
        <v>132</v>
      </c>
      <c r="K1688" s="8" t="s">
        <v>3662</v>
      </c>
      <c r="L1688" s="9" t="s">
        <v>132</v>
      </c>
      <c r="M1688" s="1" t="s">
        <v>132</v>
      </c>
      <c r="N1688" s="1" t="s">
        <v>132</v>
      </c>
      <c r="O1688" s="1" t="s">
        <v>132</v>
      </c>
      <c r="P1688" s="1" t="s">
        <v>132</v>
      </c>
    </row>
    <row r="1689" spans="1:16" ht="14.25" customHeight="1" x14ac:dyDescent="0.3">
      <c r="A1689" s="1">
        <v>2019</v>
      </c>
      <c r="B1689" s="6">
        <v>2640</v>
      </c>
      <c r="C1689" s="1" t="s">
        <v>402</v>
      </c>
      <c r="D1689" s="7">
        <v>428</v>
      </c>
      <c r="E1689" s="1" t="s">
        <v>405</v>
      </c>
      <c r="F1689" s="1" t="s">
        <v>4024</v>
      </c>
      <c r="G1689" s="1" t="s">
        <v>4019</v>
      </c>
      <c r="H1689" s="1">
        <v>1646</v>
      </c>
      <c r="I1689" s="1">
        <v>1646</v>
      </c>
      <c r="J1689" s="1" t="s">
        <v>132</v>
      </c>
      <c r="K1689" s="8" t="s">
        <v>3662</v>
      </c>
      <c r="L1689" s="9" t="s">
        <v>132</v>
      </c>
      <c r="M1689" s="1" t="s">
        <v>132</v>
      </c>
      <c r="N1689" s="1" t="s">
        <v>132</v>
      </c>
      <c r="O1689" s="1" t="s">
        <v>132</v>
      </c>
      <c r="P1689" s="1" t="s">
        <v>132</v>
      </c>
    </row>
    <row r="1690" spans="1:16" ht="14.25" customHeight="1" x14ac:dyDescent="0.3">
      <c r="A1690" s="1">
        <v>2019</v>
      </c>
      <c r="B1690" s="6">
        <v>2640</v>
      </c>
      <c r="C1690" s="1" t="s">
        <v>402</v>
      </c>
      <c r="D1690" s="7">
        <v>430</v>
      </c>
      <c r="E1690" s="1" t="s">
        <v>409</v>
      </c>
      <c r="F1690" s="1" t="s">
        <v>4025</v>
      </c>
      <c r="G1690" s="1" t="s">
        <v>4019</v>
      </c>
      <c r="H1690" s="1">
        <v>1646</v>
      </c>
      <c r="I1690" s="1">
        <v>1646</v>
      </c>
      <c r="J1690" s="1" t="s">
        <v>12</v>
      </c>
      <c r="K1690" s="8" t="s">
        <v>4033</v>
      </c>
      <c r="L1690" s="9" t="s">
        <v>132</v>
      </c>
      <c r="M1690" s="1" t="s">
        <v>132</v>
      </c>
      <c r="N1690" s="1" t="s">
        <v>132</v>
      </c>
      <c r="O1690" s="1" t="s">
        <v>132</v>
      </c>
      <c r="P1690" s="1" t="s">
        <v>132</v>
      </c>
    </row>
    <row r="1691" spans="1:16" ht="14.25" customHeight="1" x14ac:dyDescent="0.3">
      <c r="A1691" s="1">
        <v>2019</v>
      </c>
      <c r="B1691" s="6">
        <v>2640</v>
      </c>
      <c r="C1691" s="1" t="s">
        <v>402</v>
      </c>
      <c r="D1691" s="7">
        <v>432</v>
      </c>
      <c r="E1691" s="1" t="s">
        <v>407</v>
      </c>
      <c r="F1691" s="1" t="s">
        <v>4025</v>
      </c>
      <c r="G1691" s="1" t="s">
        <v>4019</v>
      </c>
      <c r="H1691" s="1">
        <v>1646</v>
      </c>
      <c r="I1691" s="1">
        <v>1646</v>
      </c>
      <c r="J1691" s="1" t="s">
        <v>132</v>
      </c>
      <c r="K1691" s="8" t="s">
        <v>3662</v>
      </c>
      <c r="L1691" s="9" t="s">
        <v>132</v>
      </c>
      <c r="M1691" s="1" t="s">
        <v>132</v>
      </c>
      <c r="N1691" s="1" t="s">
        <v>132</v>
      </c>
      <c r="O1691" s="1" t="s">
        <v>132</v>
      </c>
      <c r="P1691" s="1" t="s">
        <v>132</v>
      </c>
    </row>
    <row r="1692" spans="1:16" ht="14.25" customHeight="1" x14ac:dyDescent="0.3">
      <c r="A1692" s="1">
        <v>2019</v>
      </c>
      <c r="B1692" s="1">
        <v>2650</v>
      </c>
      <c r="C1692" s="1" t="s">
        <v>2097</v>
      </c>
      <c r="D1692" s="1" t="s">
        <v>87</v>
      </c>
      <c r="E1692" s="1" t="s">
        <v>87</v>
      </c>
      <c r="F1692" s="1" t="s">
        <v>4032</v>
      </c>
      <c r="G1692" s="1" t="s">
        <v>4019</v>
      </c>
      <c r="H1692" s="1">
        <v>197</v>
      </c>
      <c r="I1692" s="1">
        <v>197</v>
      </c>
      <c r="J1692" s="1" t="s">
        <v>12</v>
      </c>
      <c r="K1692" s="1" t="s">
        <v>4033</v>
      </c>
      <c r="L1692" s="1" t="s">
        <v>12</v>
      </c>
      <c r="M1692" s="1" t="s">
        <v>4047</v>
      </c>
      <c r="N1692" s="1" t="s">
        <v>12</v>
      </c>
      <c r="O1692" s="1" t="s">
        <v>12</v>
      </c>
      <c r="P1692" s="1" t="s">
        <v>12</v>
      </c>
    </row>
    <row r="1693" spans="1:16" ht="14.25" customHeight="1" x14ac:dyDescent="0.3">
      <c r="A1693" s="1">
        <v>2019</v>
      </c>
      <c r="B1693" s="6">
        <v>2650</v>
      </c>
      <c r="C1693" s="1" t="s">
        <v>2097</v>
      </c>
      <c r="D1693" s="7">
        <v>3542</v>
      </c>
      <c r="E1693" s="1" t="s">
        <v>2098</v>
      </c>
      <c r="F1693" s="1" t="s">
        <v>4024</v>
      </c>
      <c r="G1693" s="1" t="s">
        <v>4019</v>
      </c>
      <c r="H1693" s="1">
        <v>197</v>
      </c>
      <c r="I1693" s="1">
        <v>197</v>
      </c>
      <c r="J1693" s="1" t="s">
        <v>12</v>
      </c>
      <c r="K1693" s="8" t="s">
        <v>4033</v>
      </c>
      <c r="L1693" s="9" t="s">
        <v>12</v>
      </c>
      <c r="M1693" s="1" t="s">
        <v>4047</v>
      </c>
      <c r="N1693" s="1" t="s">
        <v>12</v>
      </c>
      <c r="O1693" s="1" t="s">
        <v>12</v>
      </c>
      <c r="P1693" s="1" t="s">
        <v>12</v>
      </c>
    </row>
    <row r="1694" spans="1:16" ht="14.25" customHeight="1" x14ac:dyDescent="0.3">
      <c r="A1694" s="1">
        <v>2019</v>
      </c>
      <c r="B1694" s="6">
        <v>2650</v>
      </c>
      <c r="C1694" s="1" t="s">
        <v>2097</v>
      </c>
      <c r="D1694" s="7">
        <v>3546</v>
      </c>
      <c r="E1694" s="1" t="s">
        <v>2100</v>
      </c>
      <c r="F1694" s="1" t="s">
        <v>4024</v>
      </c>
      <c r="G1694" s="1" t="s">
        <v>4019</v>
      </c>
      <c r="H1694" s="1">
        <v>197</v>
      </c>
      <c r="I1694" s="1">
        <v>197</v>
      </c>
      <c r="J1694" s="1" t="s">
        <v>12</v>
      </c>
      <c r="K1694" s="8" t="s">
        <v>4033</v>
      </c>
      <c r="L1694" s="9" t="s">
        <v>12</v>
      </c>
      <c r="M1694" s="1" t="s">
        <v>4047</v>
      </c>
      <c r="N1694" s="1" t="s">
        <v>12</v>
      </c>
      <c r="O1694" s="1" t="s">
        <v>12</v>
      </c>
      <c r="P1694" s="1" t="s">
        <v>12</v>
      </c>
    </row>
    <row r="1695" spans="1:16" ht="14.25" customHeight="1" x14ac:dyDescent="0.3">
      <c r="A1695" s="1">
        <v>2019</v>
      </c>
      <c r="B1695" s="1">
        <v>2660</v>
      </c>
      <c r="C1695" s="1" t="s">
        <v>2672</v>
      </c>
      <c r="D1695" s="1" t="s">
        <v>87</v>
      </c>
      <c r="E1695" s="1" t="s">
        <v>87</v>
      </c>
      <c r="F1695" s="1" t="s">
        <v>4042</v>
      </c>
      <c r="G1695" s="1" t="s">
        <v>4019</v>
      </c>
      <c r="H1695" s="1">
        <v>1468</v>
      </c>
      <c r="I1695" s="1">
        <v>1468</v>
      </c>
      <c r="J1695" s="1" t="s">
        <v>132</v>
      </c>
      <c r="K1695" s="1" t="s">
        <v>4020</v>
      </c>
      <c r="L1695" s="1" t="s">
        <v>132</v>
      </c>
      <c r="M1695" s="1" t="s">
        <v>132</v>
      </c>
      <c r="N1695" s="1" t="s">
        <v>132</v>
      </c>
      <c r="O1695" s="1" t="s">
        <v>132</v>
      </c>
      <c r="P1695" s="1" t="s">
        <v>132</v>
      </c>
    </row>
    <row r="1696" spans="1:16" ht="14.25" customHeight="1" x14ac:dyDescent="0.3">
      <c r="A1696" s="1">
        <v>2019</v>
      </c>
      <c r="B1696" s="6">
        <v>2660</v>
      </c>
      <c r="C1696" s="1" t="s">
        <v>2672</v>
      </c>
      <c r="D1696" s="7">
        <v>200</v>
      </c>
      <c r="E1696" s="1" t="s">
        <v>2677</v>
      </c>
      <c r="F1696" s="1" t="s">
        <v>4024</v>
      </c>
      <c r="G1696" s="1" t="s">
        <v>4019</v>
      </c>
      <c r="H1696" s="1">
        <v>1468</v>
      </c>
      <c r="I1696" s="1">
        <v>1468</v>
      </c>
      <c r="J1696" s="1" t="s">
        <v>132</v>
      </c>
      <c r="K1696" s="8" t="s">
        <v>3662</v>
      </c>
      <c r="L1696" s="9" t="s">
        <v>132</v>
      </c>
      <c r="M1696" s="1" t="s">
        <v>132</v>
      </c>
      <c r="N1696" s="1" t="s">
        <v>132</v>
      </c>
      <c r="O1696" s="1" t="s">
        <v>132</v>
      </c>
      <c r="P1696" s="1" t="s">
        <v>132</v>
      </c>
    </row>
    <row r="1697" spans="1:16" ht="14.25" customHeight="1" x14ac:dyDescent="0.3">
      <c r="A1697" s="1">
        <v>2019</v>
      </c>
      <c r="B1697" s="6">
        <v>2660</v>
      </c>
      <c r="C1697" s="1" t="s">
        <v>2672</v>
      </c>
      <c r="D1697" s="7">
        <v>4956</v>
      </c>
      <c r="E1697" s="1" t="s">
        <v>2673</v>
      </c>
      <c r="F1697" s="1" t="s">
        <v>4023</v>
      </c>
      <c r="G1697" s="1" t="s">
        <v>4019</v>
      </c>
      <c r="H1697" s="1">
        <v>1468</v>
      </c>
      <c r="I1697" s="1">
        <v>1468</v>
      </c>
      <c r="J1697" s="1" t="s">
        <v>132</v>
      </c>
      <c r="K1697" s="8" t="s">
        <v>4020</v>
      </c>
      <c r="L1697" s="9" t="s">
        <v>132</v>
      </c>
      <c r="M1697" s="1" t="s">
        <v>132</v>
      </c>
      <c r="N1697" s="1" t="s">
        <v>132</v>
      </c>
      <c r="O1697" s="1" t="s">
        <v>132</v>
      </c>
      <c r="P1697" s="1" t="s">
        <v>132</v>
      </c>
    </row>
    <row r="1698" spans="1:16" ht="14.25" customHeight="1" x14ac:dyDescent="0.3">
      <c r="A1698" s="1">
        <v>2019</v>
      </c>
      <c r="B1698" s="6">
        <v>2660</v>
      </c>
      <c r="C1698" s="1" t="s">
        <v>2672</v>
      </c>
      <c r="D1698" s="7">
        <v>4960</v>
      </c>
      <c r="E1698" s="1" t="s">
        <v>2679</v>
      </c>
      <c r="F1698" s="1" t="s">
        <v>4024</v>
      </c>
      <c r="G1698" s="1" t="s">
        <v>4019</v>
      </c>
      <c r="H1698" s="1">
        <v>1468</v>
      </c>
      <c r="I1698" s="1">
        <v>1468</v>
      </c>
      <c r="J1698" s="1" t="s">
        <v>132</v>
      </c>
      <c r="K1698" s="8" t="s">
        <v>3662</v>
      </c>
      <c r="L1698" s="9" t="s">
        <v>132</v>
      </c>
      <c r="M1698" s="1" t="s">
        <v>132</v>
      </c>
      <c r="N1698" s="1" t="s">
        <v>132</v>
      </c>
      <c r="O1698" s="1" t="s">
        <v>132</v>
      </c>
      <c r="P1698" s="1" t="s">
        <v>132</v>
      </c>
    </row>
    <row r="1699" spans="1:16" ht="14.25" customHeight="1" x14ac:dyDescent="0.3">
      <c r="A1699" s="1">
        <v>2019</v>
      </c>
      <c r="B1699" s="6">
        <v>2660</v>
      </c>
      <c r="C1699" s="1" t="s">
        <v>2672</v>
      </c>
      <c r="D1699" s="7">
        <v>6794</v>
      </c>
      <c r="E1699" s="1" t="s">
        <v>2682</v>
      </c>
      <c r="F1699" s="1" t="s">
        <v>4024</v>
      </c>
      <c r="G1699" s="1" t="s">
        <v>4019</v>
      </c>
      <c r="H1699" s="1">
        <v>1468</v>
      </c>
      <c r="I1699" s="1">
        <v>1468</v>
      </c>
      <c r="J1699" s="1" t="s">
        <v>132</v>
      </c>
      <c r="K1699" s="8" t="s">
        <v>3662</v>
      </c>
      <c r="L1699" s="9" t="s">
        <v>132</v>
      </c>
      <c r="M1699" s="1" t="s">
        <v>132</v>
      </c>
      <c r="N1699" s="1" t="s">
        <v>132</v>
      </c>
      <c r="O1699" s="1" t="s">
        <v>132</v>
      </c>
      <c r="P1699" s="1" t="s">
        <v>132</v>
      </c>
    </row>
    <row r="1700" spans="1:16" ht="14.25" customHeight="1" x14ac:dyDescent="0.3">
      <c r="A1700" s="1">
        <v>2019</v>
      </c>
      <c r="B1700" s="6">
        <v>2660</v>
      </c>
      <c r="C1700" s="1" t="s">
        <v>2672</v>
      </c>
      <c r="D1700" s="7">
        <v>9268</v>
      </c>
      <c r="E1700" s="1" t="s">
        <v>667</v>
      </c>
      <c r="F1700" s="1" t="s">
        <v>4072</v>
      </c>
      <c r="G1700" s="1" t="s">
        <v>4019</v>
      </c>
      <c r="H1700" s="1">
        <v>1468</v>
      </c>
      <c r="I1700" s="1">
        <v>1468</v>
      </c>
      <c r="J1700" s="1" t="s">
        <v>132</v>
      </c>
      <c r="K1700" s="8" t="s">
        <v>4066</v>
      </c>
      <c r="L1700" s="9" t="s">
        <v>132</v>
      </c>
      <c r="M1700" s="1" t="s">
        <v>132</v>
      </c>
      <c r="N1700" s="1" t="s">
        <v>132</v>
      </c>
      <c r="O1700" s="1" t="s">
        <v>132</v>
      </c>
      <c r="P1700" s="1" t="s">
        <v>132</v>
      </c>
    </row>
    <row r="1701" spans="1:16" ht="14.25" customHeight="1" x14ac:dyDescent="0.3">
      <c r="A1701" s="1">
        <v>2019</v>
      </c>
      <c r="B1701" s="1">
        <v>2670</v>
      </c>
      <c r="C1701" s="1" t="s">
        <v>2257</v>
      </c>
      <c r="D1701" s="1" t="s">
        <v>87</v>
      </c>
      <c r="E1701" s="1" t="s">
        <v>87</v>
      </c>
      <c r="F1701" s="1" t="s">
        <v>4071</v>
      </c>
      <c r="G1701" s="1" t="s">
        <v>4019</v>
      </c>
      <c r="H1701" s="1">
        <v>281</v>
      </c>
      <c r="I1701" s="1">
        <v>281</v>
      </c>
      <c r="J1701" s="1" t="s">
        <v>132</v>
      </c>
      <c r="K1701" s="1" t="s">
        <v>3662</v>
      </c>
      <c r="L1701" s="1" t="s">
        <v>12</v>
      </c>
      <c r="M1701" s="1" t="s">
        <v>4044</v>
      </c>
      <c r="N1701" s="1" t="s">
        <v>12</v>
      </c>
      <c r="O1701" s="1" t="s">
        <v>12</v>
      </c>
      <c r="P1701" s="1" t="s">
        <v>12</v>
      </c>
    </row>
    <row r="1702" spans="1:16" ht="14.25" customHeight="1" x14ac:dyDescent="0.3">
      <c r="A1702" s="1">
        <v>2019</v>
      </c>
      <c r="B1702" s="6">
        <v>2670</v>
      </c>
      <c r="C1702" s="1" t="s">
        <v>2257</v>
      </c>
      <c r="D1702" s="7">
        <v>4058</v>
      </c>
      <c r="E1702" s="1" t="s">
        <v>2262</v>
      </c>
      <c r="F1702" s="1" t="s">
        <v>4024</v>
      </c>
      <c r="G1702" s="1" t="s">
        <v>4019</v>
      </c>
      <c r="H1702" s="1">
        <v>281</v>
      </c>
      <c r="I1702" s="1">
        <v>281</v>
      </c>
      <c r="J1702" s="1" t="s">
        <v>132</v>
      </c>
      <c r="K1702" s="8" t="s">
        <v>3662</v>
      </c>
      <c r="L1702" s="9" t="s">
        <v>12</v>
      </c>
      <c r="M1702" s="1" t="s">
        <v>4044</v>
      </c>
      <c r="N1702" s="1" t="s">
        <v>12</v>
      </c>
      <c r="O1702" s="1" t="s">
        <v>12</v>
      </c>
      <c r="P1702" s="1" t="s">
        <v>12</v>
      </c>
    </row>
    <row r="1703" spans="1:16" ht="14.25" customHeight="1" x14ac:dyDescent="0.3">
      <c r="A1703" s="1">
        <v>2019</v>
      </c>
      <c r="B1703" s="6">
        <v>2670</v>
      </c>
      <c r="C1703" s="1" t="s">
        <v>4102</v>
      </c>
      <c r="D1703" s="7">
        <v>4069</v>
      </c>
      <c r="E1703" s="1" t="s">
        <v>2260</v>
      </c>
      <c r="F1703" s="1" t="s">
        <v>4055</v>
      </c>
      <c r="G1703" s="1" t="s">
        <v>4019</v>
      </c>
      <c r="H1703" s="1">
        <v>281</v>
      </c>
      <c r="I1703" s="1">
        <v>281</v>
      </c>
      <c r="J1703" s="1" t="s">
        <v>132</v>
      </c>
      <c r="K1703" s="8" t="s">
        <v>4020</v>
      </c>
      <c r="L1703" s="9" t="s">
        <v>12</v>
      </c>
      <c r="M1703" s="1" t="s">
        <v>4044</v>
      </c>
      <c r="N1703" s="1" t="s">
        <v>12</v>
      </c>
      <c r="O1703" s="1" t="s">
        <v>12</v>
      </c>
      <c r="P1703" s="1" t="s">
        <v>12</v>
      </c>
    </row>
    <row r="1704" spans="1:16" ht="14.25" customHeight="1" x14ac:dyDescent="0.3">
      <c r="A1704" s="1">
        <v>2019</v>
      </c>
      <c r="B1704" s="6">
        <v>2670</v>
      </c>
      <c r="C1704" s="1" t="s">
        <v>4102</v>
      </c>
      <c r="D1704" s="7">
        <v>7794</v>
      </c>
      <c r="E1704" s="1" t="s">
        <v>2258</v>
      </c>
      <c r="F1704" s="1" t="s">
        <v>4055</v>
      </c>
      <c r="G1704" s="1" t="s">
        <v>4019</v>
      </c>
      <c r="H1704" s="1">
        <v>281</v>
      </c>
      <c r="I1704" s="1">
        <v>281</v>
      </c>
      <c r="J1704" s="1" t="s">
        <v>132</v>
      </c>
      <c r="K1704" s="8" t="s">
        <v>4020</v>
      </c>
      <c r="L1704" s="9" t="s">
        <v>12</v>
      </c>
      <c r="M1704" s="1" t="s">
        <v>4044</v>
      </c>
      <c r="N1704" s="1" t="s">
        <v>12</v>
      </c>
      <c r="O1704" s="1" t="s">
        <v>12</v>
      </c>
      <c r="P1704" s="1" t="s">
        <v>12</v>
      </c>
    </row>
    <row r="1705" spans="1:16" ht="14.25" customHeight="1" x14ac:dyDescent="0.3">
      <c r="A1705" s="1">
        <v>2019</v>
      </c>
      <c r="B1705" s="1">
        <v>2680</v>
      </c>
      <c r="C1705" s="1" t="s">
        <v>3943</v>
      </c>
      <c r="D1705" s="1" t="s">
        <v>87</v>
      </c>
      <c r="E1705" s="1" t="s">
        <v>87</v>
      </c>
      <c r="F1705" s="1" t="s">
        <v>4051</v>
      </c>
      <c r="G1705" s="1" t="s">
        <v>4019</v>
      </c>
      <c r="H1705" s="1">
        <v>215</v>
      </c>
      <c r="I1705" s="1">
        <v>215</v>
      </c>
      <c r="J1705" s="1" t="s">
        <v>132</v>
      </c>
      <c r="K1705" s="1" t="s">
        <v>3662</v>
      </c>
      <c r="L1705" s="1" t="s">
        <v>12</v>
      </c>
      <c r="M1705" s="1" t="s">
        <v>12</v>
      </c>
      <c r="N1705" s="1" t="s">
        <v>12</v>
      </c>
      <c r="O1705" s="1" t="s">
        <v>12</v>
      </c>
      <c r="P1705" s="1" t="s">
        <v>12</v>
      </c>
    </row>
    <row r="1706" spans="1:16" ht="14.25" customHeight="1" x14ac:dyDescent="0.3">
      <c r="A1706" s="1">
        <v>2019</v>
      </c>
      <c r="B1706" s="6">
        <v>2680</v>
      </c>
      <c r="C1706" s="1" t="s">
        <v>3943</v>
      </c>
      <c r="D1706" s="7">
        <v>9604</v>
      </c>
      <c r="E1706" s="1" t="s">
        <v>3944</v>
      </c>
      <c r="F1706" s="1" t="s">
        <v>4025</v>
      </c>
      <c r="G1706" s="1" t="s">
        <v>4019</v>
      </c>
      <c r="H1706" s="1">
        <v>215</v>
      </c>
      <c r="I1706" s="1">
        <v>215</v>
      </c>
      <c r="J1706" s="1" t="s">
        <v>132</v>
      </c>
      <c r="K1706" s="8" t="s">
        <v>3662</v>
      </c>
      <c r="L1706" s="9" t="s">
        <v>12</v>
      </c>
      <c r="M1706" s="1" t="s">
        <v>12</v>
      </c>
      <c r="N1706" s="1" t="s">
        <v>12</v>
      </c>
      <c r="O1706" s="1" t="s">
        <v>12</v>
      </c>
      <c r="P1706" s="1" t="s">
        <v>12</v>
      </c>
    </row>
    <row r="1707" spans="1:16" ht="14.25" customHeight="1" x14ac:dyDescent="0.3">
      <c r="A1707" s="1">
        <v>2019</v>
      </c>
      <c r="B1707" s="6">
        <v>2680</v>
      </c>
      <c r="C1707" s="1" t="s">
        <v>3943</v>
      </c>
      <c r="D1707" s="7">
        <v>9608</v>
      </c>
      <c r="E1707" s="1" t="s">
        <v>3946</v>
      </c>
      <c r="F1707" s="1" t="s">
        <v>4025</v>
      </c>
      <c r="G1707" s="1" t="s">
        <v>4019</v>
      </c>
      <c r="H1707" s="1">
        <v>215</v>
      </c>
      <c r="I1707" s="1">
        <v>215</v>
      </c>
      <c r="J1707" s="1" t="s">
        <v>132</v>
      </c>
      <c r="K1707" s="8" t="s">
        <v>3662</v>
      </c>
      <c r="L1707" s="9" t="s">
        <v>12</v>
      </c>
      <c r="M1707" s="1" t="s">
        <v>12</v>
      </c>
      <c r="N1707" s="1" t="s">
        <v>12</v>
      </c>
      <c r="O1707" s="1" t="s">
        <v>12</v>
      </c>
      <c r="P1707" s="1" t="s">
        <v>12</v>
      </c>
    </row>
    <row r="1708" spans="1:16" ht="14.25" customHeight="1" x14ac:dyDescent="0.3">
      <c r="A1708" s="1">
        <v>2019</v>
      </c>
      <c r="B1708" s="1">
        <v>2690</v>
      </c>
      <c r="C1708" s="1" t="s">
        <v>3244</v>
      </c>
      <c r="D1708" s="1" t="s">
        <v>87</v>
      </c>
      <c r="E1708" s="1" t="s">
        <v>87</v>
      </c>
      <c r="F1708" s="1" t="s">
        <v>4042</v>
      </c>
      <c r="G1708" s="1" t="s">
        <v>4019</v>
      </c>
      <c r="H1708" s="1">
        <v>15592</v>
      </c>
      <c r="I1708" s="1">
        <v>15592</v>
      </c>
      <c r="J1708" s="1" t="s">
        <v>132</v>
      </c>
      <c r="K1708" s="1" t="s">
        <v>4020</v>
      </c>
      <c r="L1708" s="1" t="s">
        <v>132</v>
      </c>
      <c r="M1708" s="1" t="s">
        <v>132</v>
      </c>
      <c r="N1708" s="1" t="s">
        <v>132</v>
      </c>
      <c r="O1708" s="1" t="s">
        <v>132</v>
      </c>
      <c r="P1708" s="1" t="s">
        <v>132</v>
      </c>
    </row>
    <row r="1709" spans="1:16" ht="14.25" customHeight="1" x14ac:dyDescent="0.3">
      <c r="A1709" s="1">
        <v>2019</v>
      </c>
      <c r="B1709" s="6">
        <v>2690</v>
      </c>
      <c r="C1709" s="1" t="s">
        <v>3244</v>
      </c>
      <c r="D1709" s="7">
        <v>738</v>
      </c>
      <c r="E1709" s="1" t="s">
        <v>3245</v>
      </c>
      <c r="F1709" s="1" t="s">
        <v>4024</v>
      </c>
      <c r="G1709" s="1" t="s">
        <v>4019</v>
      </c>
      <c r="H1709" s="1">
        <v>15592</v>
      </c>
      <c r="I1709" s="1">
        <v>15592</v>
      </c>
      <c r="J1709" s="1" t="s">
        <v>132</v>
      </c>
      <c r="K1709" s="8" t="s">
        <v>3662</v>
      </c>
      <c r="L1709" s="9" t="s">
        <v>132</v>
      </c>
      <c r="M1709" s="1" t="s">
        <v>132</v>
      </c>
      <c r="N1709" s="1" t="s">
        <v>132</v>
      </c>
      <c r="O1709" s="1" t="s">
        <v>132</v>
      </c>
      <c r="P1709" s="1" t="s">
        <v>132</v>
      </c>
    </row>
    <row r="1710" spans="1:16" ht="14.25" customHeight="1" x14ac:dyDescent="0.3">
      <c r="A1710" s="1">
        <v>2019</v>
      </c>
      <c r="B1710" s="6">
        <v>2690</v>
      </c>
      <c r="C1710" s="1" t="s">
        <v>3244</v>
      </c>
      <c r="D1710" s="7">
        <v>756</v>
      </c>
      <c r="E1710" s="1" t="s">
        <v>3285</v>
      </c>
      <c r="F1710" s="1" t="s">
        <v>4027</v>
      </c>
      <c r="G1710" s="1" t="s">
        <v>4022</v>
      </c>
      <c r="H1710" s="1">
        <v>15592</v>
      </c>
      <c r="I1710" s="1">
        <v>15592</v>
      </c>
      <c r="J1710" s="1" t="s">
        <v>132</v>
      </c>
      <c r="K1710" s="8" t="s">
        <v>4020</v>
      </c>
      <c r="L1710" s="9" t="s">
        <v>132</v>
      </c>
      <c r="M1710" s="1" t="s">
        <v>132</v>
      </c>
      <c r="N1710" s="1" t="s">
        <v>132</v>
      </c>
      <c r="O1710" s="1" t="s">
        <v>132</v>
      </c>
      <c r="P1710" s="1" t="s">
        <v>132</v>
      </c>
    </row>
    <row r="1711" spans="1:16" ht="14.25" customHeight="1" x14ac:dyDescent="0.3">
      <c r="A1711" s="1">
        <v>2019</v>
      </c>
      <c r="B1711" s="6">
        <v>2690</v>
      </c>
      <c r="C1711" s="1" t="s">
        <v>3244</v>
      </c>
      <c r="D1711" s="7">
        <v>822</v>
      </c>
      <c r="E1711" s="1" t="s">
        <v>3259</v>
      </c>
      <c r="F1711" s="1" t="s">
        <v>4027</v>
      </c>
      <c r="G1711" s="1" t="s">
        <v>4022</v>
      </c>
      <c r="H1711" s="1">
        <v>15592</v>
      </c>
      <c r="I1711" s="1">
        <v>15592</v>
      </c>
      <c r="J1711" s="1" t="s">
        <v>132</v>
      </c>
      <c r="K1711" s="8" t="s">
        <v>4020</v>
      </c>
      <c r="L1711" s="9" t="s">
        <v>132</v>
      </c>
      <c r="M1711" s="1" t="s">
        <v>132</v>
      </c>
      <c r="N1711" s="1" t="s">
        <v>132</v>
      </c>
      <c r="O1711" s="1" t="s">
        <v>132</v>
      </c>
      <c r="P1711" s="1" t="s">
        <v>132</v>
      </c>
    </row>
    <row r="1712" spans="1:16" ht="14.25" customHeight="1" x14ac:dyDescent="0.3">
      <c r="A1712" s="1">
        <v>2019</v>
      </c>
      <c r="B1712" s="6">
        <v>2690</v>
      </c>
      <c r="C1712" s="1" t="s">
        <v>3244</v>
      </c>
      <c r="D1712" s="7">
        <v>860</v>
      </c>
      <c r="E1712" s="1" t="s">
        <v>3249</v>
      </c>
      <c r="F1712" s="1" t="s">
        <v>4023</v>
      </c>
      <c r="G1712" s="1" t="s">
        <v>4019</v>
      </c>
      <c r="H1712" s="1">
        <v>15592</v>
      </c>
      <c r="I1712" s="1">
        <v>15592</v>
      </c>
      <c r="J1712" s="1" t="s">
        <v>132</v>
      </c>
      <c r="K1712" s="8" t="s">
        <v>4020</v>
      </c>
      <c r="L1712" s="9" t="s">
        <v>132</v>
      </c>
      <c r="M1712" s="1" t="s">
        <v>132</v>
      </c>
      <c r="N1712" s="1" t="s">
        <v>132</v>
      </c>
      <c r="O1712" s="1" t="s">
        <v>132</v>
      </c>
      <c r="P1712" s="1" t="s">
        <v>132</v>
      </c>
    </row>
    <row r="1713" spans="1:16" ht="14.25" customHeight="1" x14ac:dyDescent="0.3">
      <c r="A1713" s="1">
        <v>2019</v>
      </c>
      <c r="B1713" s="6">
        <v>2690</v>
      </c>
      <c r="C1713" s="1" t="s">
        <v>3244</v>
      </c>
      <c r="D1713" s="7">
        <v>954</v>
      </c>
      <c r="E1713" s="1" t="s">
        <v>3251</v>
      </c>
      <c r="F1713" s="1" t="s">
        <v>4026</v>
      </c>
      <c r="G1713" s="1" t="s">
        <v>4019</v>
      </c>
      <c r="H1713" s="1">
        <v>15592</v>
      </c>
      <c r="I1713" s="1">
        <v>15592</v>
      </c>
      <c r="J1713" s="1" t="s">
        <v>132</v>
      </c>
      <c r="K1713" s="8" t="s">
        <v>4020</v>
      </c>
      <c r="L1713" s="9" t="s">
        <v>132</v>
      </c>
      <c r="M1713" s="1" t="s">
        <v>132</v>
      </c>
      <c r="N1713" s="1" t="s">
        <v>132</v>
      </c>
      <c r="O1713" s="1" t="s">
        <v>132</v>
      </c>
      <c r="P1713" s="1" t="s">
        <v>132</v>
      </c>
    </row>
    <row r="1714" spans="1:16" ht="14.25" customHeight="1" x14ac:dyDescent="0.3">
      <c r="A1714" s="1">
        <v>2019</v>
      </c>
      <c r="B1714" s="6">
        <v>2690</v>
      </c>
      <c r="C1714" s="1" t="s">
        <v>3244</v>
      </c>
      <c r="D1714" s="7">
        <v>1304</v>
      </c>
      <c r="E1714" s="1" t="s">
        <v>3253</v>
      </c>
      <c r="F1714" s="1" t="s">
        <v>4024</v>
      </c>
      <c r="G1714" s="1" t="s">
        <v>4019</v>
      </c>
      <c r="H1714" s="1">
        <v>15592</v>
      </c>
      <c r="I1714" s="1">
        <v>15592</v>
      </c>
      <c r="J1714" s="1" t="s">
        <v>132</v>
      </c>
      <c r="K1714" s="8" t="s">
        <v>3662</v>
      </c>
      <c r="L1714" s="9" t="s">
        <v>132</v>
      </c>
      <c r="M1714" s="1" t="s">
        <v>132</v>
      </c>
      <c r="N1714" s="1" t="s">
        <v>132</v>
      </c>
      <c r="O1714" s="1" t="s">
        <v>132</v>
      </c>
      <c r="P1714" s="1" t="s">
        <v>132</v>
      </c>
    </row>
    <row r="1715" spans="1:16" ht="14.25" customHeight="1" x14ac:dyDescent="0.3">
      <c r="A1715" s="1">
        <v>2019</v>
      </c>
      <c r="B1715" s="6">
        <v>2690</v>
      </c>
      <c r="C1715" s="1" t="s">
        <v>3244</v>
      </c>
      <c r="D1715" s="7">
        <v>1402</v>
      </c>
      <c r="E1715" s="1" t="s">
        <v>3137</v>
      </c>
      <c r="F1715" s="1" t="s">
        <v>4026</v>
      </c>
      <c r="G1715" s="1" t="s">
        <v>4019</v>
      </c>
      <c r="H1715" s="1">
        <v>15592</v>
      </c>
      <c r="I1715" s="1">
        <v>15592</v>
      </c>
      <c r="J1715" s="1" t="s">
        <v>132</v>
      </c>
      <c r="K1715" s="8" t="s">
        <v>4020</v>
      </c>
      <c r="L1715" s="9" t="s">
        <v>132</v>
      </c>
      <c r="M1715" s="1" t="s">
        <v>132</v>
      </c>
      <c r="N1715" s="1" t="s">
        <v>132</v>
      </c>
      <c r="O1715" s="1" t="s">
        <v>132</v>
      </c>
      <c r="P1715" s="1" t="s">
        <v>132</v>
      </c>
    </row>
    <row r="1716" spans="1:16" ht="14.25" customHeight="1" x14ac:dyDescent="0.3">
      <c r="A1716" s="1">
        <v>2019</v>
      </c>
      <c r="B1716" s="6">
        <v>2690</v>
      </c>
      <c r="C1716" s="1" t="s">
        <v>3244</v>
      </c>
      <c r="D1716" s="7">
        <v>1454</v>
      </c>
      <c r="E1716" s="1" t="s">
        <v>2932</v>
      </c>
      <c r="F1716" s="1" t="s">
        <v>4027</v>
      </c>
      <c r="G1716" s="1" t="s">
        <v>4057</v>
      </c>
      <c r="H1716" s="1">
        <v>15592</v>
      </c>
      <c r="I1716" s="1">
        <v>15592</v>
      </c>
      <c r="J1716" s="1" t="s">
        <v>132</v>
      </c>
      <c r="K1716" s="8" t="s">
        <v>4020</v>
      </c>
      <c r="L1716" s="9" t="s">
        <v>132</v>
      </c>
      <c r="M1716" s="1" t="s">
        <v>132</v>
      </c>
      <c r="N1716" s="1" t="s">
        <v>132</v>
      </c>
      <c r="O1716" s="1" t="s">
        <v>132</v>
      </c>
      <c r="P1716" s="1" t="s">
        <v>132</v>
      </c>
    </row>
    <row r="1717" spans="1:16" ht="14.25" customHeight="1" x14ac:dyDescent="0.3">
      <c r="A1717" s="1">
        <v>2019</v>
      </c>
      <c r="B1717" s="6">
        <v>2690</v>
      </c>
      <c r="C1717" s="1" t="s">
        <v>3244</v>
      </c>
      <c r="D1717" s="7">
        <v>1488</v>
      </c>
      <c r="E1717" s="1" t="s">
        <v>3255</v>
      </c>
      <c r="F1717" s="1" t="s">
        <v>4023</v>
      </c>
      <c r="G1717" s="1" t="s">
        <v>4019</v>
      </c>
      <c r="H1717" s="1">
        <v>15592</v>
      </c>
      <c r="I1717" s="1">
        <v>15592</v>
      </c>
      <c r="J1717" s="1" t="s">
        <v>132</v>
      </c>
      <c r="K1717" s="8" t="s">
        <v>4020</v>
      </c>
      <c r="L1717" s="9" t="s">
        <v>132</v>
      </c>
      <c r="M1717" s="1" t="s">
        <v>132</v>
      </c>
      <c r="N1717" s="1" t="s">
        <v>132</v>
      </c>
      <c r="O1717" s="1" t="s">
        <v>132</v>
      </c>
      <c r="P1717" s="1" t="s">
        <v>132</v>
      </c>
    </row>
    <row r="1718" spans="1:16" ht="14.25" customHeight="1" x14ac:dyDescent="0.3">
      <c r="A1718" s="1">
        <v>2019</v>
      </c>
      <c r="B1718" s="6">
        <v>2690</v>
      </c>
      <c r="C1718" s="1" t="s">
        <v>3244</v>
      </c>
      <c r="D1718" s="7">
        <v>1504</v>
      </c>
      <c r="E1718" s="1" t="s">
        <v>3267</v>
      </c>
      <c r="F1718" s="1" t="s">
        <v>4024</v>
      </c>
      <c r="G1718" s="1" t="s">
        <v>4019</v>
      </c>
      <c r="H1718" s="1">
        <v>15592</v>
      </c>
      <c r="I1718" s="1">
        <v>15592</v>
      </c>
      <c r="J1718" s="1" t="s">
        <v>132</v>
      </c>
      <c r="K1718" s="8" t="s">
        <v>3662</v>
      </c>
      <c r="L1718" s="9" t="s">
        <v>132</v>
      </c>
      <c r="M1718" s="1" t="s">
        <v>132</v>
      </c>
      <c r="N1718" s="1" t="s">
        <v>132</v>
      </c>
      <c r="O1718" s="1" t="s">
        <v>132</v>
      </c>
      <c r="P1718" s="1" t="s">
        <v>132</v>
      </c>
    </row>
    <row r="1719" spans="1:16" ht="14.25" customHeight="1" x14ac:dyDescent="0.3">
      <c r="A1719" s="1">
        <v>2019</v>
      </c>
      <c r="B1719" s="6">
        <v>2690</v>
      </c>
      <c r="C1719" s="1" t="s">
        <v>3244</v>
      </c>
      <c r="D1719" s="7">
        <v>1828</v>
      </c>
      <c r="E1719" s="1" t="s">
        <v>1244</v>
      </c>
      <c r="F1719" s="1" t="s">
        <v>4025</v>
      </c>
      <c r="G1719" s="1" t="s">
        <v>4019</v>
      </c>
      <c r="H1719" s="1">
        <v>15592</v>
      </c>
      <c r="I1719" s="1">
        <v>15592</v>
      </c>
      <c r="J1719" s="1" t="s">
        <v>132</v>
      </c>
      <c r="K1719" s="8" t="s">
        <v>3662</v>
      </c>
      <c r="L1719" s="9" t="s">
        <v>132</v>
      </c>
      <c r="M1719" s="1" t="s">
        <v>132</v>
      </c>
      <c r="N1719" s="1" t="s">
        <v>132</v>
      </c>
      <c r="O1719" s="1" t="s">
        <v>132</v>
      </c>
      <c r="P1719" s="1" t="s">
        <v>132</v>
      </c>
    </row>
    <row r="1720" spans="1:16" ht="14.25" customHeight="1" x14ac:dyDescent="0.3">
      <c r="A1720" s="1">
        <v>2019</v>
      </c>
      <c r="B1720" s="6">
        <v>2690</v>
      </c>
      <c r="C1720" s="1" t="s">
        <v>3244</v>
      </c>
      <c r="D1720" s="7">
        <v>2096</v>
      </c>
      <c r="E1720" s="1" t="s">
        <v>3257</v>
      </c>
      <c r="F1720" s="1" t="s">
        <v>4024</v>
      </c>
      <c r="G1720" s="1" t="s">
        <v>4019</v>
      </c>
      <c r="H1720" s="1">
        <v>15592</v>
      </c>
      <c r="I1720" s="1">
        <v>15592</v>
      </c>
      <c r="J1720" s="1" t="s">
        <v>132</v>
      </c>
      <c r="K1720" s="8" t="s">
        <v>3662</v>
      </c>
      <c r="L1720" s="9" t="s">
        <v>132</v>
      </c>
      <c r="M1720" s="1" t="s">
        <v>132</v>
      </c>
      <c r="N1720" s="1" t="s">
        <v>132</v>
      </c>
      <c r="O1720" s="1" t="s">
        <v>132</v>
      </c>
      <c r="P1720" s="1" t="s">
        <v>132</v>
      </c>
    </row>
    <row r="1721" spans="1:16" ht="14.25" customHeight="1" x14ac:dyDescent="0.3">
      <c r="A1721" s="1">
        <v>2019</v>
      </c>
      <c r="B1721" s="6">
        <v>2690</v>
      </c>
      <c r="C1721" s="1" t="s">
        <v>3244</v>
      </c>
      <c r="D1721" s="7">
        <v>2394</v>
      </c>
      <c r="E1721" s="1" t="s">
        <v>1301</v>
      </c>
      <c r="F1721" s="1" t="s">
        <v>4052</v>
      </c>
      <c r="G1721" s="1" t="s">
        <v>4019</v>
      </c>
      <c r="H1721" s="1">
        <v>15592</v>
      </c>
      <c r="I1721" s="1">
        <v>15592</v>
      </c>
      <c r="J1721" s="1" t="s">
        <v>132</v>
      </c>
      <c r="K1721" s="8" t="s">
        <v>4020</v>
      </c>
      <c r="L1721" s="9" t="s">
        <v>132</v>
      </c>
      <c r="M1721" s="1" t="s">
        <v>132</v>
      </c>
      <c r="N1721" s="1" t="s">
        <v>132</v>
      </c>
      <c r="O1721" s="1" t="s">
        <v>132</v>
      </c>
      <c r="P1721" s="1" t="s">
        <v>132</v>
      </c>
    </row>
    <row r="1722" spans="1:16" ht="14.25" customHeight="1" x14ac:dyDescent="0.3">
      <c r="A1722" s="1">
        <v>2019</v>
      </c>
      <c r="B1722" s="6">
        <v>2690</v>
      </c>
      <c r="C1722" s="1" t="s">
        <v>3244</v>
      </c>
      <c r="D1722" s="7">
        <v>2438</v>
      </c>
      <c r="E1722" s="1" t="s">
        <v>3261</v>
      </c>
      <c r="F1722" s="1" t="s">
        <v>4025</v>
      </c>
      <c r="G1722" s="1" t="s">
        <v>4019</v>
      </c>
      <c r="H1722" s="1">
        <v>15592</v>
      </c>
      <c r="I1722" s="1">
        <v>15592</v>
      </c>
      <c r="J1722" s="1" t="s">
        <v>132</v>
      </c>
      <c r="K1722" s="8" t="s">
        <v>3662</v>
      </c>
      <c r="L1722" s="9" t="s">
        <v>132</v>
      </c>
      <c r="M1722" s="1" t="s">
        <v>132</v>
      </c>
      <c r="N1722" s="1" t="s">
        <v>132</v>
      </c>
      <c r="O1722" s="1" t="s">
        <v>132</v>
      </c>
      <c r="P1722" s="1" t="s">
        <v>132</v>
      </c>
    </row>
    <row r="1723" spans="1:16" ht="14.25" customHeight="1" x14ac:dyDescent="0.3">
      <c r="A1723" s="1">
        <v>2019</v>
      </c>
      <c r="B1723" s="6">
        <v>2690</v>
      </c>
      <c r="C1723" s="1" t="s">
        <v>3244</v>
      </c>
      <c r="D1723" s="7">
        <v>2620</v>
      </c>
      <c r="E1723" s="1" t="s">
        <v>3263</v>
      </c>
      <c r="F1723" s="1" t="s">
        <v>4024</v>
      </c>
      <c r="G1723" s="1" t="s">
        <v>4019</v>
      </c>
      <c r="H1723" s="1">
        <v>15592</v>
      </c>
      <c r="I1723" s="1">
        <v>15592</v>
      </c>
      <c r="J1723" s="1" t="s">
        <v>132</v>
      </c>
      <c r="K1723" s="8" t="s">
        <v>3662</v>
      </c>
      <c r="L1723" s="9" t="s">
        <v>132</v>
      </c>
      <c r="M1723" s="1" t="s">
        <v>132</v>
      </c>
      <c r="N1723" s="1" t="s">
        <v>132</v>
      </c>
      <c r="O1723" s="1" t="s">
        <v>132</v>
      </c>
      <c r="P1723" s="1" t="s">
        <v>132</v>
      </c>
    </row>
    <row r="1724" spans="1:16" ht="14.25" customHeight="1" x14ac:dyDescent="0.3">
      <c r="A1724" s="1">
        <v>2019</v>
      </c>
      <c r="B1724" s="6">
        <v>2690</v>
      </c>
      <c r="C1724" s="1" t="s">
        <v>4103</v>
      </c>
      <c r="D1724" s="7">
        <v>3206</v>
      </c>
      <c r="E1724" s="1" t="s">
        <v>3275</v>
      </c>
      <c r="F1724" s="1" t="s">
        <v>4055</v>
      </c>
      <c r="G1724" s="1" t="s">
        <v>4019</v>
      </c>
      <c r="H1724" s="1">
        <v>15592</v>
      </c>
      <c r="I1724" s="1">
        <v>15592</v>
      </c>
      <c r="J1724" s="1" t="s">
        <v>12</v>
      </c>
      <c r="K1724" s="8" t="s">
        <v>4033</v>
      </c>
      <c r="L1724" s="9" t="s">
        <v>132</v>
      </c>
      <c r="M1724" s="1" t="s">
        <v>132</v>
      </c>
      <c r="N1724" s="1" t="s">
        <v>132</v>
      </c>
      <c r="O1724" s="1" t="s">
        <v>132</v>
      </c>
      <c r="P1724" s="1" t="s">
        <v>132</v>
      </c>
    </row>
    <row r="1725" spans="1:16" ht="14.25" customHeight="1" x14ac:dyDescent="0.3">
      <c r="A1725" s="1">
        <v>2019</v>
      </c>
      <c r="B1725" s="6">
        <v>2690</v>
      </c>
      <c r="C1725" s="1" t="s">
        <v>3244</v>
      </c>
      <c r="D1725" s="7">
        <v>3724</v>
      </c>
      <c r="E1725" s="1" t="s">
        <v>3269</v>
      </c>
      <c r="F1725" s="1" t="s">
        <v>4024</v>
      </c>
      <c r="G1725" s="1" t="s">
        <v>4019</v>
      </c>
      <c r="H1725" s="1">
        <v>15592</v>
      </c>
      <c r="I1725" s="1">
        <v>15592</v>
      </c>
      <c r="J1725" s="1" t="s">
        <v>132</v>
      </c>
      <c r="K1725" s="8" t="s">
        <v>3662</v>
      </c>
      <c r="L1725" s="9" t="s">
        <v>132</v>
      </c>
      <c r="M1725" s="1" t="s">
        <v>132</v>
      </c>
      <c r="N1725" s="1" t="s">
        <v>132</v>
      </c>
      <c r="O1725" s="1" t="s">
        <v>132</v>
      </c>
      <c r="P1725" s="1" t="s">
        <v>132</v>
      </c>
    </row>
    <row r="1726" spans="1:16" ht="14.25" customHeight="1" x14ac:dyDescent="0.3">
      <c r="A1726" s="1">
        <v>2019</v>
      </c>
      <c r="B1726" s="6">
        <v>2690</v>
      </c>
      <c r="C1726" s="1" t="s">
        <v>3244</v>
      </c>
      <c r="D1726" s="7">
        <v>3924</v>
      </c>
      <c r="E1726" s="1" t="s">
        <v>853</v>
      </c>
      <c r="F1726" s="1" t="s">
        <v>4027</v>
      </c>
      <c r="G1726" s="1" t="s">
        <v>4022</v>
      </c>
      <c r="H1726" s="1">
        <v>15592</v>
      </c>
      <c r="I1726" s="1">
        <v>15592</v>
      </c>
      <c r="J1726" s="1" t="s">
        <v>132</v>
      </c>
      <c r="K1726" s="8" t="s">
        <v>4020</v>
      </c>
      <c r="L1726" s="9" t="s">
        <v>132</v>
      </c>
      <c r="M1726" s="1" t="s">
        <v>132</v>
      </c>
      <c r="N1726" s="1" t="s">
        <v>132</v>
      </c>
      <c r="O1726" s="1" t="s">
        <v>132</v>
      </c>
      <c r="P1726" s="1" t="s">
        <v>132</v>
      </c>
    </row>
    <row r="1727" spans="1:16" ht="14.25" customHeight="1" x14ac:dyDescent="0.3">
      <c r="A1727" s="1">
        <v>2019</v>
      </c>
      <c r="B1727" s="6">
        <v>2690</v>
      </c>
      <c r="C1727" s="1" t="s">
        <v>3244</v>
      </c>
      <c r="D1727" s="7">
        <v>3976</v>
      </c>
      <c r="E1727" s="1" t="s">
        <v>3294</v>
      </c>
      <c r="F1727" s="1" t="s">
        <v>4027</v>
      </c>
      <c r="G1727" s="1" t="s">
        <v>4038</v>
      </c>
      <c r="H1727" s="1">
        <v>15592</v>
      </c>
      <c r="I1727" s="1">
        <v>15592</v>
      </c>
      <c r="J1727" s="1" t="s">
        <v>132</v>
      </c>
      <c r="K1727" s="8" t="s">
        <v>4020</v>
      </c>
      <c r="L1727" s="9" t="s">
        <v>132</v>
      </c>
      <c r="M1727" s="1" t="s">
        <v>132</v>
      </c>
      <c r="N1727" s="1" t="s">
        <v>132</v>
      </c>
      <c r="O1727" s="1" t="s">
        <v>132</v>
      </c>
      <c r="P1727" s="1" t="s">
        <v>132</v>
      </c>
    </row>
    <row r="1728" spans="1:16" ht="14.25" customHeight="1" x14ac:dyDescent="0.3">
      <c r="A1728" s="1">
        <v>2019</v>
      </c>
      <c r="B1728" s="6">
        <v>2690</v>
      </c>
      <c r="C1728" s="1" t="s">
        <v>3244</v>
      </c>
      <c r="D1728" s="7">
        <v>4302</v>
      </c>
      <c r="E1728" s="1" t="s">
        <v>3300</v>
      </c>
      <c r="F1728" s="1" t="s">
        <v>4077</v>
      </c>
      <c r="G1728" s="1" t="s">
        <v>4022</v>
      </c>
      <c r="H1728" s="1">
        <v>15592</v>
      </c>
      <c r="I1728" s="1">
        <v>15592</v>
      </c>
      <c r="J1728" s="1" t="s">
        <v>132</v>
      </c>
      <c r="K1728" s="8" t="s">
        <v>4020</v>
      </c>
      <c r="L1728" s="9" t="s">
        <v>132</v>
      </c>
      <c r="M1728" s="1" t="s">
        <v>132</v>
      </c>
      <c r="N1728" s="1" t="s">
        <v>132</v>
      </c>
      <c r="O1728" s="1" t="s">
        <v>132</v>
      </c>
      <c r="P1728" s="1" t="s">
        <v>132</v>
      </c>
    </row>
    <row r="1729" spans="1:16" ht="14.25" customHeight="1" x14ac:dyDescent="0.3">
      <c r="A1729" s="1">
        <v>2019</v>
      </c>
      <c r="B1729" s="6">
        <v>2690</v>
      </c>
      <c r="C1729" s="1" t="s">
        <v>3244</v>
      </c>
      <c r="D1729" s="7">
        <v>4376</v>
      </c>
      <c r="E1729" s="1" t="s">
        <v>3361</v>
      </c>
      <c r="F1729" s="1" t="s">
        <v>4039</v>
      </c>
      <c r="G1729" s="1" t="s">
        <v>4036</v>
      </c>
      <c r="H1729" s="1">
        <v>15592</v>
      </c>
      <c r="I1729" s="1">
        <v>15592</v>
      </c>
      <c r="J1729" s="1" t="s">
        <v>132</v>
      </c>
      <c r="K1729" s="8" t="s">
        <v>4020</v>
      </c>
      <c r="L1729" s="9" t="s">
        <v>132</v>
      </c>
      <c r="M1729" s="1" t="s">
        <v>132</v>
      </c>
      <c r="N1729" s="1" t="s">
        <v>132</v>
      </c>
      <c r="O1729" s="1" t="s">
        <v>132</v>
      </c>
      <c r="P1729" s="1" t="s">
        <v>132</v>
      </c>
    </row>
    <row r="1730" spans="1:16" ht="14.25" customHeight="1" x14ac:dyDescent="0.3">
      <c r="A1730" s="1">
        <v>2019</v>
      </c>
      <c r="B1730" s="6">
        <v>2690</v>
      </c>
      <c r="C1730" s="1" t="s">
        <v>3244</v>
      </c>
      <c r="D1730" s="7">
        <v>5048</v>
      </c>
      <c r="E1730" s="1" t="s">
        <v>3279</v>
      </c>
      <c r="F1730" s="1" t="s">
        <v>4023</v>
      </c>
      <c r="G1730" s="1" t="s">
        <v>4019</v>
      </c>
      <c r="H1730" s="1">
        <v>15592</v>
      </c>
      <c r="I1730" s="1">
        <v>15592</v>
      </c>
      <c r="J1730" s="1" t="s">
        <v>132</v>
      </c>
      <c r="K1730" s="8" t="s">
        <v>4020</v>
      </c>
      <c r="L1730" s="9" t="s">
        <v>132</v>
      </c>
      <c r="M1730" s="1" t="s">
        <v>132</v>
      </c>
      <c r="N1730" s="1" t="s">
        <v>132</v>
      </c>
      <c r="O1730" s="1" t="s">
        <v>132</v>
      </c>
      <c r="P1730" s="1" t="s">
        <v>132</v>
      </c>
    </row>
    <row r="1731" spans="1:16" ht="14.25" customHeight="1" x14ac:dyDescent="0.3">
      <c r="A1731" s="1">
        <v>2019</v>
      </c>
      <c r="B1731" s="6">
        <v>2690</v>
      </c>
      <c r="C1731" s="1" t="s">
        <v>3244</v>
      </c>
      <c r="D1731" s="7">
        <v>5916</v>
      </c>
      <c r="E1731" s="1" t="s">
        <v>3271</v>
      </c>
      <c r="F1731" s="1" t="s">
        <v>4059</v>
      </c>
      <c r="G1731" s="1" t="s">
        <v>4104</v>
      </c>
      <c r="H1731" s="1">
        <v>15592</v>
      </c>
      <c r="I1731" s="1">
        <v>15592</v>
      </c>
      <c r="J1731" s="1" t="s">
        <v>132</v>
      </c>
      <c r="K1731" s="8" t="s">
        <v>4020</v>
      </c>
      <c r="L1731" s="9" t="s">
        <v>132</v>
      </c>
      <c r="M1731" s="1" t="s">
        <v>132</v>
      </c>
      <c r="N1731" s="1" t="s">
        <v>132</v>
      </c>
      <c r="O1731" s="1" t="s">
        <v>132</v>
      </c>
      <c r="P1731" s="1" t="s">
        <v>132</v>
      </c>
    </row>
    <row r="1732" spans="1:16" ht="14.25" customHeight="1" x14ac:dyDescent="0.3">
      <c r="A1732" s="1">
        <v>2019</v>
      </c>
      <c r="B1732" s="6">
        <v>2690</v>
      </c>
      <c r="C1732" s="1" t="s">
        <v>3244</v>
      </c>
      <c r="D1732" s="7">
        <v>6132</v>
      </c>
      <c r="E1732" s="1" t="s">
        <v>3281</v>
      </c>
      <c r="F1732" s="1" t="s">
        <v>4024</v>
      </c>
      <c r="G1732" s="1" t="s">
        <v>4019</v>
      </c>
      <c r="H1732" s="1">
        <v>15592</v>
      </c>
      <c r="I1732" s="1">
        <v>15592</v>
      </c>
      <c r="J1732" s="1" t="s">
        <v>132</v>
      </c>
      <c r="K1732" s="8" t="s">
        <v>3662</v>
      </c>
      <c r="L1732" s="9" t="s">
        <v>132</v>
      </c>
      <c r="M1732" s="1" t="s">
        <v>132</v>
      </c>
      <c r="N1732" s="1" t="s">
        <v>132</v>
      </c>
      <c r="O1732" s="1" t="s">
        <v>132</v>
      </c>
      <c r="P1732" s="1" t="s">
        <v>132</v>
      </c>
    </row>
    <row r="1733" spans="1:16" ht="14.25" customHeight="1" x14ac:dyDescent="0.3">
      <c r="A1733" s="1">
        <v>2019</v>
      </c>
      <c r="B1733" s="6">
        <v>2690</v>
      </c>
      <c r="C1733" s="1" t="s">
        <v>3244</v>
      </c>
      <c r="D1733" s="7">
        <v>6677</v>
      </c>
      <c r="E1733" s="1" t="s">
        <v>3359</v>
      </c>
      <c r="F1733" s="1" t="s">
        <v>4037</v>
      </c>
      <c r="G1733" s="1" t="s">
        <v>4022</v>
      </c>
      <c r="H1733" s="1">
        <v>15592</v>
      </c>
      <c r="I1733" s="1">
        <v>15592</v>
      </c>
      <c r="J1733" s="1" t="s">
        <v>132</v>
      </c>
      <c r="K1733" s="8" t="s">
        <v>4020</v>
      </c>
      <c r="L1733" s="9" t="s">
        <v>132</v>
      </c>
      <c r="M1733" s="1" t="s">
        <v>132</v>
      </c>
      <c r="N1733" s="1" t="s">
        <v>132</v>
      </c>
      <c r="O1733" s="1" t="s">
        <v>132</v>
      </c>
      <c r="P1733" s="1" t="s">
        <v>132</v>
      </c>
    </row>
    <row r="1734" spans="1:16" ht="14.25" customHeight="1" x14ac:dyDescent="0.3">
      <c r="A1734" s="1">
        <v>2019</v>
      </c>
      <c r="B1734" s="6">
        <v>2690</v>
      </c>
      <c r="C1734" s="1" t="s">
        <v>3244</v>
      </c>
      <c r="D1734" s="7">
        <v>6770</v>
      </c>
      <c r="E1734" s="1" t="s">
        <v>3277</v>
      </c>
      <c r="F1734" s="1" t="s">
        <v>4023</v>
      </c>
      <c r="G1734" s="1" t="s">
        <v>4019</v>
      </c>
      <c r="H1734" s="1">
        <v>15592</v>
      </c>
      <c r="I1734" s="1">
        <v>15592</v>
      </c>
      <c r="J1734" s="1" t="s">
        <v>132</v>
      </c>
      <c r="K1734" s="8" t="s">
        <v>4020</v>
      </c>
      <c r="L1734" s="9" t="s">
        <v>132</v>
      </c>
      <c r="M1734" s="1" t="s">
        <v>132</v>
      </c>
      <c r="N1734" s="1" t="s">
        <v>132</v>
      </c>
      <c r="O1734" s="1" t="s">
        <v>132</v>
      </c>
      <c r="P1734" s="1" t="s">
        <v>132</v>
      </c>
    </row>
    <row r="1735" spans="1:16" ht="14.25" customHeight="1" x14ac:dyDescent="0.3">
      <c r="A1735" s="1">
        <v>2019</v>
      </c>
      <c r="B1735" s="6">
        <v>2690</v>
      </c>
      <c r="C1735" s="1" t="s">
        <v>3244</v>
      </c>
      <c r="D1735" s="7">
        <v>6775</v>
      </c>
      <c r="E1735" s="1" t="s">
        <v>3289</v>
      </c>
      <c r="F1735" s="1" t="s">
        <v>4024</v>
      </c>
      <c r="G1735" s="1" t="s">
        <v>4019</v>
      </c>
      <c r="H1735" s="1">
        <v>15592</v>
      </c>
      <c r="I1735" s="1">
        <v>15592</v>
      </c>
      <c r="J1735" s="1" t="s">
        <v>132</v>
      </c>
      <c r="K1735" s="8" t="s">
        <v>3662</v>
      </c>
      <c r="L1735" s="9" t="s">
        <v>132</v>
      </c>
      <c r="M1735" s="1" t="s">
        <v>132</v>
      </c>
      <c r="N1735" s="1" t="s">
        <v>132</v>
      </c>
      <c r="O1735" s="1" t="s">
        <v>132</v>
      </c>
      <c r="P1735" s="1" t="s">
        <v>132</v>
      </c>
    </row>
    <row r="1736" spans="1:16" ht="14.25" customHeight="1" x14ac:dyDescent="0.3">
      <c r="A1736" s="1">
        <v>2019</v>
      </c>
      <c r="B1736" s="6">
        <v>2690</v>
      </c>
      <c r="C1736" s="1" t="s">
        <v>3244</v>
      </c>
      <c r="D1736" s="7">
        <v>7209</v>
      </c>
      <c r="E1736" s="1" t="s">
        <v>3283</v>
      </c>
      <c r="F1736" s="1" t="s">
        <v>4023</v>
      </c>
      <c r="G1736" s="1" t="s">
        <v>4019</v>
      </c>
      <c r="H1736" s="1">
        <v>15592</v>
      </c>
      <c r="I1736" s="1">
        <v>15592</v>
      </c>
      <c r="J1736" s="1" t="s">
        <v>132</v>
      </c>
      <c r="K1736" s="8" t="s">
        <v>4020</v>
      </c>
      <c r="L1736" s="9" t="s">
        <v>132</v>
      </c>
      <c r="M1736" s="1" t="s">
        <v>132</v>
      </c>
      <c r="N1736" s="1" t="s">
        <v>132</v>
      </c>
      <c r="O1736" s="1" t="s">
        <v>132</v>
      </c>
      <c r="P1736" s="1" t="s">
        <v>132</v>
      </c>
    </row>
    <row r="1737" spans="1:16" ht="14.25" customHeight="1" x14ac:dyDescent="0.3">
      <c r="A1737" s="1">
        <v>2019</v>
      </c>
      <c r="B1737" s="6">
        <v>2690</v>
      </c>
      <c r="C1737" s="1" t="s">
        <v>3244</v>
      </c>
      <c r="D1737" s="7">
        <v>7481</v>
      </c>
      <c r="E1737" s="1" t="s">
        <v>3287</v>
      </c>
      <c r="F1737" s="1" t="s">
        <v>4023</v>
      </c>
      <c r="G1737" s="1" t="s">
        <v>4034</v>
      </c>
      <c r="H1737" s="1">
        <v>15592</v>
      </c>
      <c r="I1737" s="1">
        <v>15592</v>
      </c>
      <c r="J1737" s="1" t="s">
        <v>132</v>
      </c>
      <c r="K1737" s="8" t="s">
        <v>4020</v>
      </c>
      <c r="L1737" s="9" t="s">
        <v>132</v>
      </c>
      <c r="M1737" s="1" t="s">
        <v>132</v>
      </c>
      <c r="N1737" s="1" t="s">
        <v>132</v>
      </c>
      <c r="O1737" s="1" t="s">
        <v>132</v>
      </c>
      <c r="P1737" s="1" t="s">
        <v>132</v>
      </c>
    </row>
    <row r="1738" spans="1:16" ht="14.25" customHeight="1" x14ac:dyDescent="0.3">
      <c r="A1738" s="1">
        <v>2019</v>
      </c>
      <c r="B1738" s="6">
        <v>2690</v>
      </c>
      <c r="C1738" s="1" t="s">
        <v>4103</v>
      </c>
      <c r="D1738" s="7">
        <v>8030</v>
      </c>
      <c r="E1738" s="1" t="s">
        <v>3273</v>
      </c>
      <c r="F1738" s="1" t="s">
        <v>4055</v>
      </c>
      <c r="G1738" s="1" t="s">
        <v>4019</v>
      </c>
      <c r="H1738" s="1">
        <v>15592</v>
      </c>
      <c r="I1738" s="1">
        <v>15592</v>
      </c>
      <c r="J1738" s="1" t="s">
        <v>132</v>
      </c>
      <c r="K1738" s="8" t="s">
        <v>4020</v>
      </c>
      <c r="L1738" s="9" t="s">
        <v>132</v>
      </c>
      <c r="M1738" s="1" t="s">
        <v>132</v>
      </c>
      <c r="N1738" s="1" t="s">
        <v>132</v>
      </c>
      <c r="O1738" s="1" t="s">
        <v>132</v>
      </c>
      <c r="P1738" s="1" t="s">
        <v>132</v>
      </c>
    </row>
    <row r="1739" spans="1:16" ht="14.25" customHeight="1" x14ac:dyDescent="0.3">
      <c r="A1739" s="1">
        <v>2019</v>
      </c>
      <c r="B1739" s="6">
        <v>2690</v>
      </c>
      <c r="C1739" s="1" t="s">
        <v>3244</v>
      </c>
      <c r="D1739" s="7">
        <v>8082</v>
      </c>
      <c r="E1739" s="1" t="s">
        <v>1514</v>
      </c>
      <c r="F1739" s="1" t="s">
        <v>4023</v>
      </c>
      <c r="G1739" s="1" t="s">
        <v>4019</v>
      </c>
      <c r="H1739" s="1">
        <v>15592</v>
      </c>
      <c r="I1739" s="1">
        <v>15592</v>
      </c>
      <c r="J1739" s="1" t="s">
        <v>132</v>
      </c>
      <c r="K1739" s="8" t="s">
        <v>4020</v>
      </c>
      <c r="L1739" s="9" t="s">
        <v>132</v>
      </c>
      <c r="M1739" s="1" t="s">
        <v>132</v>
      </c>
      <c r="N1739" s="1" t="s">
        <v>132</v>
      </c>
      <c r="O1739" s="1" t="s">
        <v>132</v>
      </c>
      <c r="P1739" s="1" t="s">
        <v>132</v>
      </c>
    </row>
    <row r="1740" spans="1:16" ht="14.25" customHeight="1" x14ac:dyDescent="0.3">
      <c r="A1740" s="1">
        <v>2019</v>
      </c>
      <c r="B1740" s="6">
        <v>2690</v>
      </c>
      <c r="C1740" s="1" t="s">
        <v>3244</v>
      </c>
      <c r="D1740" s="7">
        <v>8116</v>
      </c>
      <c r="E1740" s="1" t="s">
        <v>3291</v>
      </c>
      <c r="F1740" s="1" t="s">
        <v>4023</v>
      </c>
      <c r="G1740" s="1" t="s">
        <v>4019</v>
      </c>
      <c r="H1740" s="1">
        <v>15592</v>
      </c>
      <c r="I1740" s="1">
        <v>15592</v>
      </c>
      <c r="J1740" s="1" t="s">
        <v>132</v>
      </c>
      <c r="K1740" s="8" t="s">
        <v>4020</v>
      </c>
      <c r="L1740" s="9" t="s">
        <v>132</v>
      </c>
      <c r="M1740" s="1" t="s">
        <v>132</v>
      </c>
      <c r="N1740" s="1" t="s">
        <v>132</v>
      </c>
      <c r="O1740" s="1" t="s">
        <v>132</v>
      </c>
      <c r="P1740" s="1" t="s">
        <v>132</v>
      </c>
    </row>
    <row r="1741" spans="1:16" ht="14.25" customHeight="1" x14ac:dyDescent="0.3">
      <c r="A1741" s="1">
        <v>2019</v>
      </c>
      <c r="B1741" s="6">
        <v>2690</v>
      </c>
      <c r="C1741" s="1" t="s">
        <v>3244</v>
      </c>
      <c r="D1741" s="7">
        <v>8402</v>
      </c>
      <c r="E1741" s="1" t="s">
        <v>3296</v>
      </c>
      <c r="F1741" s="1" t="s">
        <v>4024</v>
      </c>
      <c r="G1741" s="1" t="s">
        <v>4019</v>
      </c>
      <c r="H1741" s="1">
        <v>15592</v>
      </c>
      <c r="I1741" s="1">
        <v>15592</v>
      </c>
      <c r="J1741" s="1" t="s">
        <v>132</v>
      </c>
      <c r="K1741" s="8" t="s">
        <v>3662</v>
      </c>
      <c r="L1741" s="9" t="s">
        <v>132</v>
      </c>
      <c r="M1741" s="1" t="s">
        <v>132</v>
      </c>
      <c r="N1741" s="1" t="s">
        <v>132</v>
      </c>
      <c r="O1741" s="1" t="s">
        <v>132</v>
      </c>
      <c r="P1741" s="1" t="s">
        <v>132</v>
      </c>
    </row>
    <row r="1742" spans="1:16" ht="14.25" customHeight="1" x14ac:dyDescent="0.3">
      <c r="A1742" s="1">
        <v>2019</v>
      </c>
      <c r="B1742" s="6">
        <v>2690</v>
      </c>
      <c r="C1742" s="1" t="s">
        <v>3244</v>
      </c>
      <c r="D1742" s="7">
        <v>9188</v>
      </c>
      <c r="E1742" s="1" t="s">
        <v>3298</v>
      </c>
      <c r="F1742" s="1" t="s">
        <v>4024</v>
      </c>
      <c r="G1742" s="1" t="s">
        <v>4019</v>
      </c>
      <c r="H1742" s="1">
        <v>15592</v>
      </c>
      <c r="I1742" s="1">
        <v>15592</v>
      </c>
      <c r="J1742" s="1" t="s">
        <v>132</v>
      </c>
      <c r="K1742" s="8" t="s">
        <v>3662</v>
      </c>
      <c r="L1742" s="9" t="s">
        <v>132</v>
      </c>
      <c r="M1742" s="1" t="s">
        <v>132</v>
      </c>
      <c r="N1742" s="1" t="s">
        <v>132</v>
      </c>
      <c r="O1742" s="1" t="s">
        <v>132</v>
      </c>
      <c r="P1742" s="1" t="s">
        <v>132</v>
      </c>
    </row>
    <row r="1743" spans="1:16" ht="14.25" customHeight="1" x14ac:dyDescent="0.3">
      <c r="A1743" s="1">
        <v>2019</v>
      </c>
      <c r="B1743" s="1">
        <v>2700</v>
      </c>
      <c r="C1743" s="1" t="s">
        <v>3302</v>
      </c>
      <c r="D1743" s="1" t="s">
        <v>87</v>
      </c>
      <c r="E1743" s="1" t="s">
        <v>87</v>
      </c>
      <c r="F1743" s="1" t="s">
        <v>4032</v>
      </c>
      <c r="G1743" s="1" t="s">
        <v>4019</v>
      </c>
      <c r="H1743" s="1">
        <v>9645</v>
      </c>
      <c r="I1743" s="1">
        <v>9645</v>
      </c>
      <c r="J1743" s="1" t="s">
        <v>132</v>
      </c>
      <c r="K1743" s="1" t="s">
        <v>3662</v>
      </c>
      <c r="L1743" s="1" t="s">
        <v>132</v>
      </c>
      <c r="M1743" s="1" t="s">
        <v>132</v>
      </c>
      <c r="N1743" s="1" t="s">
        <v>132</v>
      </c>
      <c r="O1743" s="1" t="s">
        <v>132</v>
      </c>
      <c r="P1743" s="1" t="s">
        <v>132</v>
      </c>
    </row>
    <row r="1744" spans="1:16" ht="14.25" customHeight="1" x14ac:dyDescent="0.3">
      <c r="A1744" s="1">
        <v>2019</v>
      </c>
      <c r="B1744" s="6">
        <v>2700</v>
      </c>
      <c r="C1744" s="1" t="s">
        <v>3302</v>
      </c>
      <c r="D1744" s="7">
        <v>25</v>
      </c>
      <c r="E1744" s="1" t="s">
        <v>3335</v>
      </c>
      <c r="F1744" s="1" t="s">
        <v>4024</v>
      </c>
      <c r="G1744" s="1" t="s">
        <v>4019</v>
      </c>
      <c r="H1744" s="1">
        <v>9645</v>
      </c>
      <c r="I1744" s="1">
        <v>9645</v>
      </c>
      <c r="J1744" s="1" t="s">
        <v>132</v>
      </c>
      <c r="K1744" s="8" t="s">
        <v>3662</v>
      </c>
      <c r="L1744" s="9" t="s">
        <v>132</v>
      </c>
      <c r="M1744" s="1" t="s">
        <v>132</v>
      </c>
      <c r="N1744" s="1" t="s">
        <v>132</v>
      </c>
      <c r="O1744" s="1" t="s">
        <v>132</v>
      </c>
      <c r="P1744" s="1" t="s">
        <v>132</v>
      </c>
    </row>
    <row r="1745" spans="1:16" ht="14.25" customHeight="1" x14ac:dyDescent="0.3">
      <c r="A1745" s="1">
        <v>2019</v>
      </c>
      <c r="B1745" s="6">
        <v>2700</v>
      </c>
      <c r="C1745" s="1" t="s">
        <v>3302</v>
      </c>
      <c r="D1745" s="7">
        <v>26</v>
      </c>
      <c r="E1745" s="1" t="s">
        <v>3315</v>
      </c>
      <c r="F1745" s="1" t="s">
        <v>4024</v>
      </c>
      <c r="G1745" s="1" t="s">
        <v>4019</v>
      </c>
      <c r="H1745" s="1">
        <v>9645</v>
      </c>
      <c r="I1745" s="1">
        <v>9645</v>
      </c>
      <c r="J1745" s="1" t="s">
        <v>132</v>
      </c>
      <c r="K1745" s="8" t="s">
        <v>3662</v>
      </c>
      <c r="L1745" s="9" t="s">
        <v>132</v>
      </c>
      <c r="M1745" s="1" t="s">
        <v>132</v>
      </c>
      <c r="N1745" s="1" t="s">
        <v>132</v>
      </c>
      <c r="O1745" s="1" t="s">
        <v>132</v>
      </c>
      <c r="P1745" s="1" t="s">
        <v>132</v>
      </c>
    </row>
    <row r="1746" spans="1:16" ht="14.25" customHeight="1" x14ac:dyDescent="0.3">
      <c r="A1746" s="1">
        <v>2019</v>
      </c>
      <c r="B1746" s="6">
        <v>2700</v>
      </c>
      <c r="C1746" s="1" t="s">
        <v>3302</v>
      </c>
      <c r="D1746" s="7">
        <v>472</v>
      </c>
      <c r="E1746" s="1" t="s">
        <v>3305</v>
      </c>
      <c r="F1746" s="1" t="s">
        <v>4024</v>
      </c>
      <c r="G1746" s="1" t="s">
        <v>4019</v>
      </c>
      <c r="H1746" s="1">
        <v>9645</v>
      </c>
      <c r="I1746" s="1">
        <v>9645</v>
      </c>
      <c r="J1746" s="1" t="s">
        <v>132</v>
      </c>
      <c r="K1746" s="8" t="s">
        <v>3662</v>
      </c>
      <c r="L1746" s="9" t="s">
        <v>132</v>
      </c>
      <c r="M1746" s="1" t="s">
        <v>132</v>
      </c>
      <c r="N1746" s="1" t="s">
        <v>132</v>
      </c>
      <c r="O1746" s="1" t="s">
        <v>132</v>
      </c>
      <c r="P1746" s="1" t="s">
        <v>132</v>
      </c>
    </row>
    <row r="1747" spans="1:16" ht="14.25" customHeight="1" x14ac:dyDescent="0.3">
      <c r="A1747" s="1">
        <v>2019</v>
      </c>
      <c r="B1747" s="6">
        <v>2700</v>
      </c>
      <c r="C1747" s="1" t="s">
        <v>3302</v>
      </c>
      <c r="D1747" s="7">
        <v>852</v>
      </c>
      <c r="E1747" s="1" t="s">
        <v>3307</v>
      </c>
      <c r="F1747" s="1" t="s">
        <v>4025</v>
      </c>
      <c r="G1747" s="1" t="s">
        <v>4019</v>
      </c>
      <c r="H1747" s="1">
        <v>9645</v>
      </c>
      <c r="I1747" s="1">
        <v>9645</v>
      </c>
      <c r="J1747" s="1" t="s">
        <v>132</v>
      </c>
      <c r="K1747" s="8" t="s">
        <v>3662</v>
      </c>
      <c r="L1747" s="9" t="s">
        <v>132</v>
      </c>
      <c r="M1747" s="1" t="s">
        <v>132</v>
      </c>
      <c r="N1747" s="1" t="s">
        <v>132</v>
      </c>
      <c r="O1747" s="1" t="s">
        <v>132</v>
      </c>
      <c r="P1747" s="1" t="s">
        <v>132</v>
      </c>
    </row>
    <row r="1748" spans="1:16" ht="14.25" customHeight="1" x14ac:dyDescent="0.3">
      <c r="A1748" s="1">
        <v>2019</v>
      </c>
      <c r="B1748" s="6">
        <v>2700</v>
      </c>
      <c r="C1748" s="1" t="s">
        <v>3302</v>
      </c>
      <c r="D1748" s="7">
        <v>856</v>
      </c>
      <c r="E1748" s="1" t="s">
        <v>3309</v>
      </c>
      <c r="F1748" s="1" t="s">
        <v>4024</v>
      </c>
      <c r="G1748" s="1" t="s">
        <v>4019</v>
      </c>
      <c r="H1748" s="1">
        <v>9645</v>
      </c>
      <c r="I1748" s="1">
        <v>9645</v>
      </c>
      <c r="J1748" s="1" t="s">
        <v>132</v>
      </c>
      <c r="K1748" s="8" t="s">
        <v>3662</v>
      </c>
      <c r="L1748" s="9" t="s">
        <v>132</v>
      </c>
      <c r="M1748" s="1" t="s">
        <v>132</v>
      </c>
      <c r="N1748" s="1" t="s">
        <v>132</v>
      </c>
      <c r="O1748" s="1" t="s">
        <v>132</v>
      </c>
      <c r="P1748" s="1" t="s">
        <v>132</v>
      </c>
    </row>
    <row r="1749" spans="1:16" ht="14.25" customHeight="1" x14ac:dyDescent="0.3">
      <c r="A1749" s="1">
        <v>2019</v>
      </c>
      <c r="B1749" s="6">
        <v>2700</v>
      </c>
      <c r="C1749" s="1" t="s">
        <v>3302</v>
      </c>
      <c r="D1749" s="7">
        <v>1377</v>
      </c>
      <c r="E1749" s="1" t="s">
        <v>3311</v>
      </c>
      <c r="F1749" s="1" t="s">
        <v>4024</v>
      </c>
      <c r="G1749" s="1" t="s">
        <v>4019</v>
      </c>
      <c r="H1749" s="1">
        <v>9645</v>
      </c>
      <c r="I1749" s="1">
        <v>9645</v>
      </c>
      <c r="J1749" s="1" t="s">
        <v>132</v>
      </c>
      <c r="K1749" s="8" t="s">
        <v>3662</v>
      </c>
      <c r="L1749" s="9" t="s">
        <v>132</v>
      </c>
      <c r="M1749" s="1" t="s">
        <v>132</v>
      </c>
      <c r="N1749" s="1" t="s">
        <v>132</v>
      </c>
      <c r="O1749" s="1" t="s">
        <v>132</v>
      </c>
      <c r="P1749" s="1" t="s">
        <v>132</v>
      </c>
    </row>
    <row r="1750" spans="1:16" ht="14.25" customHeight="1" x14ac:dyDescent="0.3">
      <c r="A1750" s="1">
        <v>2019</v>
      </c>
      <c r="B1750" s="6">
        <v>2700</v>
      </c>
      <c r="C1750" s="1" t="s">
        <v>3302</v>
      </c>
      <c r="D1750" s="7">
        <v>5990</v>
      </c>
      <c r="E1750" s="1" t="s">
        <v>3303</v>
      </c>
      <c r="F1750" s="1" t="s">
        <v>4030</v>
      </c>
      <c r="G1750" s="1" t="s">
        <v>4019</v>
      </c>
      <c r="H1750" s="1">
        <v>9645</v>
      </c>
      <c r="I1750" s="1">
        <v>9645</v>
      </c>
      <c r="J1750" s="1" t="s">
        <v>132</v>
      </c>
      <c r="K1750" s="10" t="s">
        <v>3662</v>
      </c>
      <c r="L1750" s="9" t="s">
        <v>132</v>
      </c>
      <c r="M1750" s="1" t="s">
        <v>132</v>
      </c>
      <c r="N1750" s="1" t="s">
        <v>132</v>
      </c>
      <c r="O1750" s="1" t="s">
        <v>132</v>
      </c>
      <c r="P1750" s="1" t="s">
        <v>132</v>
      </c>
    </row>
    <row r="1751" spans="1:16" ht="14.25" customHeight="1" x14ac:dyDescent="0.3">
      <c r="A1751" s="1">
        <v>2019</v>
      </c>
      <c r="B1751" s="6">
        <v>2700</v>
      </c>
      <c r="C1751" s="1" t="s">
        <v>3302</v>
      </c>
      <c r="D1751" s="7">
        <v>6354</v>
      </c>
      <c r="E1751" s="1" t="s">
        <v>3321</v>
      </c>
      <c r="F1751" s="1" t="s">
        <v>4024</v>
      </c>
      <c r="G1751" s="1" t="s">
        <v>4019</v>
      </c>
      <c r="H1751" s="1">
        <v>9645</v>
      </c>
      <c r="I1751" s="1">
        <v>9645</v>
      </c>
      <c r="J1751" s="1" t="s">
        <v>132</v>
      </c>
      <c r="K1751" s="8" t="s">
        <v>3662</v>
      </c>
      <c r="L1751" s="9" t="s">
        <v>132</v>
      </c>
      <c r="M1751" s="1" t="s">
        <v>132</v>
      </c>
      <c r="N1751" s="1" t="s">
        <v>132</v>
      </c>
      <c r="O1751" s="1" t="s">
        <v>132</v>
      </c>
      <c r="P1751" s="1" t="s">
        <v>132</v>
      </c>
    </row>
    <row r="1752" spans="1:16" ht="14.25" customHeight="1" x14ac:dyDescent="0.3">
      <c r="A1752" s="1">
        <v>2019</v>
      </c>
      <c r="B1752" s="6">
        <v>2700</v>
      </c>
      <c r="C1752" s="1" t="s">
        <v>3302</v>
      </c>
      <c r="D1752" s="7">
        <v>7086</v>
      </c>
      <c r="E1752" s="1" t="s">
        <v>3323</v>
      </c>
      <c r="F1752" s="1" t="s">
        <v>4024</v>
      </c>
      <c r="G1752" s="1" t="s">
        <v>4019</v>
      </c>
      <c r="H1752" s="1">
        <v>9645</v>
      </c>
      <c r="I1752" s="1">
        <v>9645</v>
      </c>
      <c r="J1752" s="1" t="s">
        <v>132</v>
      </c>
      <c r="K1752" s="8" t="s">
        <v>3662</v>
      </c>
      <c r="L1752" s="9" t="s">
        <v>132</v>
      </c>
      <c r="M1752" s="1" t="s">
        <v>132</v>
      </c>
      <c r="N1752" s="1" t="s">
        <v>132</v>
      </c>
      <c r="O1752" s="1" t="s">
        <v>132</v>
      </c>
      <c r="P1752" s="1" t="s">
        <v>132</v>
      </c>
    </row>
    <row r="1753" spans="1:16" ht="14.25" customHeight="1" x14ac:dyDescent="0.3">
      <c r="A1753" s="1">
        <v>2019</v>
      </c>
      <c r="B1753" s="6">
        <v>2700</v>
      </c>
      <c r="C1753" s="1" t="s">
        <v>3302</v>
      </c>
      <c r="D1753" s="7">
        <v>7153</v>
      </c>
      <c r="E1753" s="1" t="s">
        <v>2712</v>
      </c>
      <c r="F1753" s="1" t="s">
        <v>4023</v>
      </c>
      <c r="G1753" s="1" t="s">
        <v>4019</v>
      </c>
      <c r="H1753" s="1">
        <v>9645</v>
      </c>
      <c r="I1753" s="1">
        <v>9645</v>
      </c>
      <c r="J1753" s="1" t="s">
        <v>132</v>
      </c>
      <c r="K1753" s="8" t="s">
        <v>4020</v>
      </c>
      <c r="L1753" s="9" t="s">
        <v>132</v>
      </c>
      <c r="M1753" s="1" t="s">
        <v>132</v>
      </c>
      <c r="N1753" s="1" t="s">
        <v>132</v>
      </c>
      <c r="O1753" s="1" t="s">
        <v>132</v>
      </c>
      <c r="P1753" s="1" t="s">
        <v>132</v>
      </c>
    </row>
    <row r="1754" spans="1:16" ht="14.25" customHeight="1" x14ac:dyDescent="0.3">
      <c r="A1754" s="1">
        <v>2019</v>
      </c>
      <c r="B1754" s="6">
        <v>2700</v>
      </c>
      <c r="C1754" s="1" t="s">
        <v>3302</v>
      </c>
      <c r="D1754" s="7">
        <v>7208</v>
      </c>
      <c r="E1754" s="1" t="s">
        <v>3325</v>
      </c>
      <c r="F1754" s="1" t="s">
        <v>4023</v>
      </c>
      <c r="G1754" s="1" t="s">
        <v>4019</v>
      </c>
      <c r="H1754" s="1">
        <v>9645</v>
      </c>
      <c r="I1754" s="1">
        <v>9645</v>
      </c>
      <c r="J1754" s="1" t="s">
        <v>132</v>
      </c>
      <c r="K1754" s="8" t="s">
        <v>4020</v>
      </c>
      <c r="L1754" s="9" t="s">
        <v>132</v>
      </c>
      <c r="M1754" s="1" t="s">
        <v>132</v>
      </c>
      <c r="N1754" s="1" t="s">
        <v>132</v>
      </c>
      <c r="O1754" s="1" t="s">
        <v>132</v>
      </c>
      <c r="P1754" s="1" t="s">
        <v>132</v>
      </c>
    </row>
    <row r="1755" spans="1:16" ht="14.25" customHeight="1" x14ac:dyDescent="0.3">
      <c r="A1755" s="1">
        <v>2019</v>
      </c>
      <c r="B1755" s="6">
        <v>2700</v>
      </c>
      <c r="C1755" s="1" t="s">
        <v>3302</v>
      </c>
      <c r="D1755" s="7">
        <v>7210</v>
      </c>
      <c r="E1755" s="1" t="s">
        <v>3317</v>
      </c>
      <c r="F1755" s="1" t="s">
        <v>4024</v>
      </c>
      <c r="G1755" s="1" t="s">
        <v>4019</v>
      </c>
      <c r="H1755" s="1">
        <v>9645</v>
      </c>
      <c r="I1755" s="1">
        <v>9645</v>
      </c>
      <c r="J1755" s="1" t="s">
        <v>132</v>
      </c>
      <c r="K1755" s="8" t="s">
        <v>3662</v>
      </c>
      <c r="L1755" s="9" t="s">
        <v>132</v>
      </c>
      <c r="M1755" s="1" t="s">
        <v>132</v>
      </c>
      <c r="N1755" s="1" t="s">
        <v>132</v>
      </c>
      <c r="O1755" s="1" t="s">
        <v>132</v>
      </c>
      <c r="P1755" s="1" t="s">
        <v>132</v>
      </c>
    </row>
    <row r="1756" spans="1:16" ht="14.25" customHeight="1" x14ac:dyDescent="0.3">
      <c r="A1756" s="1">
        <v>2019</v>
      </c>
      <c r="B1756" s="6">
        <v>2700</v>
      </c>
      <c r="C1756" s="1" t="s">
        <v>3302</v>
      </c>
      <c r="D1756" s="7">
        <v>7212</v>
      </c>
      <c r="E1756" s="1" t="s">
        <v>3319</v>
      </c>
      <c r="F1756" s="1" t="s">
        <v>4023</v>
      </c>
      <c r="G1756" s="1" t="s">
        <v>4019</v>
      </c>
      <c r="H1756" s="1">
        <v>9645</v>
      </c>
      <c r="I1756" s="1">
        <v>9645</v>
      </c>
      <c r="J1756" s="1" t="s">
        <v>132</v>
      </c>
      <c r="K1756" s="8" t="s">
        <v>4020</v>
      </c>
      <c r="L1756" s="9" t="s">
        <v>132</v>
      </c>
      <c r="M1756" s="1" t="s">
        <v>132</v>
      </c>
      <c r="N1756" s="1" t="s">
        <v>132</v>
      </c>
      <c r="O1756" s="1" t="s">
        <v>132</v>
      </c>
      <c r="P1756" s="1" t="s">
        <v>132</v>
      </c>
    </row>
    <row r="1757" spans="1:16" ht="14.25" customHeight="1" x14ac:dyDescent="0.3">
      <c r="A1757" s="1">
        <v>2019</v>
      </c>
      <c r="B1757" s="6">
        <v>2700</v>
      </c>
      <c r="C1757" s="1" t="s">
        <v>3302</v>
      </c>
      <c r="D1757" s="7">
        <v>7214</v>
      </c>
      <c r="E1757" s="1" t="s">
        <v>3327</v>
      </c>
      <c r="F1757" s="1" t="s">
        <v>4024</v>
      </c>
      <c r="G1757" s="1" t="s">
        <v>4019</v>
      </c>
      <c r="H1757" s="1">
        <v>9645</v>
      </c>
      <c r="I1757" s="1">
        <v>9645</v>
      </c>
      <c r="J1757" s="1" t="s">
        <v>132</v>
      </c>
      <c r="K1757" s="8" t="s">
        <v>3662</v>
      </c>
      <c r="L1757" s="9" t="s">
        <v>132</v>
      </c>
      <c r="M1757" s="1" t="s">
        <v>132</v>
      </c>
      <c r="N1757" s="1" t="s">
        <v>132</v>
      </c>
      <c r="O1757" s="1" t="s">
        <v>132</v>
      </c>
      <c r="P1757" s="1" t="s">
        <v>132</v>
      </c>
    </row>
    <row r="1758" spans="1:16" ht="14.25" customHeight="1" x14ac:dyDescent="0.3">
      <c r="A1758" s="1">
        <v>2019</v>
      </c>
      <c r="B1758" s="6">
        <v>2700</v>
      </c>
      <c r="C1758" s="1" t="s">
        <v>3302</v>
      </c>
      <c r="D1758" s="7">
        <v>7530</v>
      </c>
      <c r="E1758" s="1" t="s">
        <v>3329</v>
      </c>
      <c r="F1758" s="1" t="s">
        <v>4024</v>
      </c>
      <c r="G1758" s="1" t="s">
        <v>4019</v>
      </c>
      <c r="H1758" s="1">
        <v>9645</v>
      </c>
      <c r="I1758" s="1">
        <v>9645</v>
      </c>
      <c r="J1758" s="1" t="s">
        <v>132</v>
      </c>
      <c r="K1758" s="8" t="s">
        <v>3662</v>
      </c>
      <c r="L1758" s="9" t="s">
        <v>132</v>
      </c>
      <c r="M1758" s="1" t="s">
        <v>132</v>
      </c>
      <c r="N1758" s="1" t="s">
        <v>132</v>
      </c>
      <c r="O1758" s="1" t="s">
        <v>132</v>
      </c>
      <c r="P1758" s="1" t="s">
        <v>132</v>
      </c>
    </row>
    <row r="1759" spans="1:16" ht="14.25" customHeight="1" x14ac:dyDescent="0.3">
      <c r="A1759" s="1">
        <v>2019</v>
      </c>
      <c r="B1759" s="6">
        <v>2700</v>
      </c>
      <c r="C1759" s="1" t="s">
        <v>3302</v>
      </c>
      <c r="D1759" s="7">
        <v>7532</v>
      </c>
      <c r="E1759" s="1" t="s">
        <v>3313</v>
      </c>
      <c r="F1759" s="1" t="s">
        <v>4024</v>
      </c>
      <c r="G1759" s="1" t="s">
        <v>4019</v>
      </c>
      <c r="H1759" s="1">
        <v>9645</v>
      </c>
      <c r="I1759" s="1">
        <v>9645</v>
      </c>
      <c r="J1759" s="1" t="s">
        <v>132</v>
      </c>
      <c r="K1759" s="8" t="s">
        <v>3662</v>
      </c>
      <c r="L1759" s="9" t="s">
        <v>132</v>
      </c>
      <c r="M1759" s="1" t="s">
        <v>132</v>
      </c>
      <c r="N1759" s="1" t="s">
        <v>132</v>
      </c>
      <c r="O1759" s="1" t="s">
        <v>132</v>
      </c>
      <c r="P1759" s="1" t="s">
        <v>132</v>
      </c>
    </row>
    <row r="1760" spans="1:16" ht="14.25" customHeight="1" x14ac:dyDescent="0.3">
      <c r="A1760" s="1">
        <v>2019</v>
      </c>
      <c r="B1760" s="6">
        <v>2700</v>
      </c>
      <c r="C1760" s="1" t="s">
        <v>3302</v>
      </c>
      <c r="D1760" s="7">
        <v>7534</v>
      </c>
      <c r="E1760" s="1" t="s">
        <v>3331</v>
      </c>
      <c r="F1760" s="1" t="s">
        <v>4024</v>
      </c>
      <c r="G1760" s="1" t="s">
        <v>4019</v>
      </c>
      <c r="H1760" s="1">
        <v>9645</v>
      </c>
      <c r="I1760" s="1">
        <v>9645</v>
      </c>
      <c r="J1760" s="1" t="s">
        <v>132</v>
      </c>
      <c r="K1760" s="8" t="s">
        <v>3662</v>
      </c>
      <c r="L1760" s="9" t="s">
        <v>132</v>
      </c>
      <c r="M1760" s="1" t="s">
        <v>132</v>
      </c>
      <c r="N1760" s="1" t="s">
        <v>132</v>
      </c>
      <c r="O1760" s="1" t="s">
        <v>132</v>
      </c>
      <c r="P1760" s="1" t="s">
        <v>132</v>
      </c>
    </row>
    <row r="1761" spans="1:16" ht="14.25" customHeight="1" x14ac:dyDescent="0.3">
      <c r="A1761" s="1">
        <v>2019</v>
      </c>
      <c r="B1761" s="6">
        <v>2700</v>
      </c>
      <c r="C1761" s="1" t="s">
        <v>3302</v>
      </c>
      <c r="D1761" s="7">
        <v>7879</v>
      </c>
      <c r="E1761" s="1" t="s">
        <v>3341</v>
      </c>
      <c r="F1761" s="1" t="s">
        <v>4024</v>
      </c>
      <c r="G1761" s="1" t="s">
        <v>4019</v>
      </c>
      <c r="H1761" s="1">
        <v>9645</v>
      </c>
      <c r="I1761" s="1">
        <v>9645</v>
      </c>
      <c r="J1761" s="1" t="s">
        <v>132</v>
      </c>
      <c r="K1761" s="8" t="s">
        <v>3662</v>
      </c>
      <c r="L1761" s="9" t="s">
        <v>132</v>
      </c>
      <c r="M1761" s="1" t="s">
        <v>132</v>
      </c>
      <c r="N1761" s="1" t="s">
        <v>132</v>
      </c>
      <c r="O1761" s="1" t="s">
        <v>132</v>
      </c>
      <c r="P1761" s="1" t="s">
        <v>132</v>
      </c>
    </row>
    <row r="1762" spans="1:16" ht="14.25" customHeight="1" x14ac:dyDescent="0.3">
      <c r="A1762" s="1">
        <v>2019</v>
      </c>
      <c r="B1762" s="6">
        <v>2700</v>
      </c>
      <c r="C1762" s="1" t="s">
        <v>3302</v>
      </c>
      <c r="D1762" s="7">
        <v>7886</v>
      </c>
      <c r="E1762" s="1" t="s">
        <v>3333</v>
      </c>
      <c r="F1762" s="1" t="s">
        <v>4024</v>
      </c>
      <c r="G1762" s="1" t="s">
        <v>4019</v>
      </c>
      <c r="H1762" s="1">
        <v>9645</v>
      </c>
      <c r="I1762" s="1">
        <v>9645</v>
      </c>
      <c r="J1762" s="1" t="s">
        <v>132</v>
      </c>
      <c r="K1762" s="8" t="s">
        <v>3662</v>
      </c>
      <c r="L1762" s="9" t="s">
        <v>132</v>
      </c>
      <c r="M1762" s="1" t="s">
        <v>132</v>
      </c>
      <c r="N1762" s="1" t="s">
        <v>132</v>
      </c>
      <c r="O1762" s="1" t="s">
        <v>132</v>
      </c>
      <c r="P1762" s="1" t="s">
        <v>132</v>
      </c>
    </row>
    <row r="1763" spans="1:16" ht="14.25" customHeight="1" x14ac:dyDescent="0.3">
      <c r="A1763" s="1">
        <v>2019</v>
      </c>
      <c r="B1763" s="6">
        <v>2700</v>
      </c>
      <c r="C1763" s="1" t="s">
        <v>3302</v>
      </c>
      <c r="D1763" s="7">
        <v>8110</v>
      </c>
      <c r="E1763" s="1" t="s">
        <v>3337</v>
      </c>
      <c r="F1763" s="1" t="s">
        <v>4024</v>
      </c>
      <c r="G1763" s="1" t="s">
        <v>4019</v>
      </c>
      <c r="H1763" s="1">
        <v>9645</v>
      </c>
      <c r="I1763" s="1">
        <v>9645</v>
      </c>
      <c r="J1763" s="1" t="s">
        <v>132</v>
      </c>
      <c r="K1763" s="8" t="s">
        <v>3662</v>
      </c>
      <c r="L1763" s="9" t="s">
        <v>132</v>
      </c>
      <c r="M1763" s="1" t="s">
        <v>132</v>
      </c>
      <c r="N1763" s="1" t="s">
        <v>132</v>
      </c>
      <c r="O1763" s="1" t="s">
        <v>132</v>
      </c>
      <c r="P1763" s="1" t="s">
        <v>132</v>
      </c>
    </row>
    <row r="1764" spans="1:16" ht="14.25" customHeight="1" x14ac:dyDescent="0.3">
      <c r="A1764" s="1">
        <v>2019</v>
      </c>
      <c r="B1764" s="6">
        <v>2700</v>
      </c>
      <c r="C1764" s="1" t="s">
        <v>3302</v>
      </c>
      <c r="D1764" s="7">
        <v>8420</v>
      </c>
      <c r="E1764" s="1" t="s">
        <v>3339</v>
      </c>
      <c r="F1764" s="1" t="s">
        <v>4024</v>
      </c>
      <c r="G1764" s="1" t="s">
        <v>4019</v>
      </c>
      <c r="H1764" s="1">
        <v>9645</v>
      </c>
      <c r="I1764" s="1">
        <v>9645</v>
      </c>
      <c r="J1764" s="1" t="s">
        <v>132</v>
      </c>
      <c r="K1764" s="8" t="s">
        <v>3662</v>
      </c>
      <c r="L1764" s="9" t="s">
        <v>132</v>
      </c>
      <c r="M1764" s="1" t="s">
        <v>132</v>
      </c>
      <c r="N1764" s="1" t="s">
        <v>132</v>
      </c>
      <c r="O1764" s="1" t="s">
        <v>132</v>
      </c>
      <c r="P1764" s="1" t="s">
        <v>132</v>
      </c>
    </row>
    <row r="1765" spans="1:16" ht="14.25" customHeight="1" x14ac:dyDescent="0.3">
      <c r="A1765" s="1">
        <v>2019</v>
      </c>
      <c r="B1765" s="6">
        <v>2700</v>
      </c>
      <c r="C1765" s="1" t="s">
        <v>3302</v>
      </c>
      <c r="D1765" s="7">
        <v>8810</v>
      </c>
      <c r="E1765" s="1" t="s">
        <v>3343</v>
      </c>
      <c r="F1765" s="1" t="s">
        <v>4024</v>
      </c>
      <c r="G1765" s="1" t="s">
        <v>4019</v>
      </c>
      <c r="H1765" s="1">
        <v>9645</v>
      </c>
      <c r="I1765" s="1">
        <v>9645</v>
      </c>
      <c r="J1765" s="1" t="s">
        <v>132</v>
      </c>
      <c r="K1765" s="8" t="s">
        <v>3662</v>
      </c>
      <c r="L1765" s="9" t="s">
        <v>132</v>
      </c>
      <c r="M1765" s="1" t="s">
        <v>132</v>
      </c>
      <c r="N1765" s="1" t="s">
        <v>132</v>
      </c>
      <c r="O1765" s="1" t="s">
        <v>132</v>
      </c>
      <c r="P1765" s="1" t="s">
        <v>132</v>
      </c>
    </row>
    <row r="1766" spans="1:16" ht="14.25" customHeight="1" x14ac:dyDescent="0.3">
      <c r="A1766" s="1">
        <v>2019</v>
      </c>
      <c r="B1766" s="6">
        <v>2700</v>
      </c>
      <c r="C1766" s="1" t="s">
        <v>3302</v>
      </c>
      <c r="D1766" s="7">
        <v>9084</v>
      </c>
      <c r="E1766" s="1" t="s">
        <v>3345</v>
      </c>
      <c r="F1766" s="1" t="s">
        <v>4031</v>
      </c>
      <c r="G1766" s="1" t="s">
        <v>4019</v>
      </c>
      <c r="H1766" s="1">
        <v>9645</v>
      </c>
      <c r="I1766" s="1">
        <v>9645</v>
      </c>
      <c r="J1766" s="1" t="s">
        <v>132</v>
      </c>
      <c r="K1766" s="8" t="s">
        <v>3662</v>
      </c>
      <c r="L1766" s="9" t="s">
        <v>132</v>
      </c>
      <c r="M1766" s="1" t="s">
        <v>132</v>
      </c>
      <c r="N1766" s="1" t="s">
        <v>132</v>
      </c>
      <c r="O1766" s="1" t="s">
        <v>132</v>
      </c>
      <c r="P1766" s="1" t="s">
        <v>132</v>
      </c>
    </row>
    <row r="1767" spans="1:16" ht="14.25" customHeight="1" x14ac:dyDescent="0.3">
      <c r="A1767" s="1">
        <v>2019</v>
      </c>
      <c r="B1767" s="6">
        <v>2700</v>
      </c>
      <c r="C1767" s="1" t="s">
        <v>3302</v>
      </c>
      <c r="D1767" s="7">
        <v>9130</v>
      </c>
      <c r="E1767" s="1" t="s">
        <v>3347</v>
      </c>
      <c r="F1767" s="1" t="s">
        <v>4023</v>
      </c>
      <c r="G1767" s="1" t="s">
        <v>4019</v>
      </c>
      <c r="H1767" s="1">
        <v>9645</v>
      </c>
      <c r="I1767" s="1">
        <v>9645</v>
      </c>
      <c r="J1767" s="1" t="s">
        <v>132</v>
      </c>
      <c r="K1767" s="8" t="s">
        <v>4020</v>
      </c>
      <c r="L1767" s="9" t="s">
        <v>132</v>
      </c>
      <c r="M1767" s="1" t="s">
        <v>132</v>
      </c>
      <c r="N1767" s="1" t="s">
        <v>132</v>
      </c>
      <c r="O1767" s="1" t="s">
        <v>132</v>
      </c>
      <c r="P1767" s="1" t="s">
        <v>132</v>
      </c>
    </row>
    <row r="1768" spans="1:16" ht="14.25" customHeight="1" x14ac:dyDescent="0.3">
      <c r="A1768" s="1">
        <v>2019</v>
      </c>
      <c r="B1768" s="6">
        <v>2700</v>
      </c>
      <c r="C1768" s="1" t="s">
        <v>3302</v>
      </c>
      <c r="D1768" s="7">
        <v>9134</v>
      </c>
      <c r="E1768" s="1" t="s">
        <v>3349</v>
      </c>
      <c r="F1768" s="1" t="s">
        <v>4024</v>
      </c>
      <c r="G1768" s="1" t="s">
        <v>4019</v>
      </c>
      <c r="H1768" s="1">
        <v>9645</v>
      </c>
      <c r="I1768" s="1">
        <v>9645</v>
      </c>
      <c r="J1768" s="1" t="s">
        <v>132</v>
      </c>
      <c r="K1768" s="8" t="s">
        <v>3662</v>
      </c>
      <c r="L1768" s="9" t="s">
        <v>132</v>
      </c>
      <c r="M1768" s="1" t="s">
        <v>132</v>
      </c>
      <c r="N1768" s="1" t="s">
        <v>132</v>
      </c>
      <c r="O1768" s="1" t="s">
        <v>132</v>
      </c>
      <c r="P1768" s="1" t="s">
        <v>132</v>
      </c>
    </row>
    <row r="1769" spans="1:16" ht="14.25" customHeight="1" x14ac:dyDescent="0.3">
      <c r="A1769" s="1">
        <v>2019</v>
      </c>
      <c r="B1769" s="1">
        <v>2710</v>
      </c>
      <c r="C1769" s="1" t="s">
        <v>2848</v>
      </c>
      <c r="D1769" s="1" t="s">
        <v>87</v>
      </c>
      <c r="E1769" s="1" t="s">
        <v>87</v>
      </c>
      <c r="F1769" s="1" t="s">
        <v>4078</v>
      </c>
      <c r="G1769" s="1" t="s">
        <v>4019</v>
      </c>
      <c r="H1769" s="1">
        <v>708</v>
      </c>
      <c r="I1769" s="1">
        <v>708</v>
      </c>
      <c r="J1769" s="1" t="s">
        <v>12</v>
      </c>
      <c r="K1769" s="1" t="s">
        <v>4033</v>
      </c>
      <c r="L1769" s="1" t="s">
        <v>12</v>
      </c>
      <c r="M1769" s="1" t="s">
        <v>4047</v>
      </c>
      <c r="N1769" s="1" t="s">
        <v>12</v>
      </c>
      <c r="O1769" s="1" t="s">
        <v>12</v>
      </c>
      <c r="P1769" s="1" t="s">
        <v>132</v>
      </c>
    </row>
    <row r="1770" spans="1:16" ht="14.25" customHeight="1" x14ac:dyDescent="0.3">
      <c r="A1770" s="1">
        <v>2019</v>
      </c>
      <c r="B1770" s="6">
        <v>2710</v>
      </c>
      <c r="C1770" s="1" t="s">
        <v>2848</v>
      </c>
      <c r="D1770" s="7">
        <v>5750</v>
      </c>
      <c r="E1770" s="1" t="s">
        <v>2134</v>
      </c>
      <c r="F1770" s="1" t="s">
        <v>4024</v>
      </c>
      <c r="G1770" s="1" t="s">
        <v>4019</v>
      </c>
      <c r="H1770" s="1">
        <v>708</v>
      </c>
      <c r="I1770" s="1">
        <v>708</v>
      </c>
      <c r="J1770" s="1" t="s">
        <v>12</v>
      </c>
      <c r="K1770" s="8" t="s">
        <v>4033</v>
      </c>
      <c r="L1770" s="9" t="s">
        <v>12</v>
      </c>
      <c r="M1770" s="1" t="s">
        <v>4047</v>
      </c>
      <c r="N1770" s="1" t="s">
        <v>12</v>
      </c>
      <c r="O1770" s="1" t="s">
        <v>12</v>
      </c>
      <c r="P1770" s="1" t="s">
        <v>132</v>
      </c>
    </row>
    <row r="1771" spans="1:16" ht="14.25" customHeight="1" x14ac:dyDescent="0.3">
      <c r="A1771" s="1">
        <v>2019</v>
      </c>
      <c r="B1771" s="6">
        <v>2710</v>
      </c>
      <c r="C1771" s="1" t="s">
        <v>2848</v>
      </c>
      <c r="D1771" s="7">
        <v>5754</v>
      </c>
      <c r="E1771" s="1" t="s">
        <v>2849</v>
      </c>
      <c r="F1771" s="1" t="s">
        <v>4024</v>
      </c>
      <c r="G1771" s="1" t="s">
        <v>4019</v>
      </c>
      <c r="H1771" s="1">
        <v>708</v>
      </c>
      <c r="I1771" s="1">
        <v>708</v>
      </c>
      <c r="J1771" s="1" t="s">
        <v>12</v>
      </c>
      <c r="K1771" s="8" t="s">
        <v>4033</v>
      </c>
      <c r="L1771" s="9" t="s">
        <v>12</v>
      </c>
      <c r="M1771" s="1" t="s">
        <v>4047</v>
      </c>
      <c r="N1771" s="1" t="s">
        <v>12</v>
      </c>
      <c r="O1771" s="1" t="s">
        <v>12</v>
      </c>
      <c r="P1771" s="1" t="s">
        <v>132</v>
      </c>
    </row>
    <row r="1772" spans="1:16" ht="14.25" customHeight="1" x14ac:dyDescent="0.3">
      <c r="A1772" s="1">
        <v>2019</v>
      </c>
      <c r="B1772" s="6">
        <v>2710</v>
      </c>
      <c r="C1772" s="1" t="s">
        <v>2848</v>
      </c>
      <c r="D1772" s="7">
        <v>5762</v>
      </c>
      <c r="E1772" s="1" t="s">
        <v>2851</v>
      </c>
      <c r="F1772" s="1" t="s">
        <v>4024</v>
      </c>
      <c r="G1772" s="1" t="s">
        <v>4019</v>
      </c>
      <c r="H1772" s="1">
        <v>708</v>
      </c>
      <c r="I1772" s="1">
        <v>708</v>
      </c>
      <c r="J1772" s="1" t="s">
        <v>12</v>
      </c>
      <c r="K1772" s="8" t="s">
        <v>4033</v>
      </c>
      <c r="L1772" s="9" t="s">
        <v>12</v>
      </c>
      <c r="M1772" s="1" t="s">
        <v>4047</v>
      </c>
      <c r="N1772" s="1" t="s">
        <v>12</v>
      </c>
      <c r="O1772" s="1" t="s">
        <v>12</v>
      </c>
      <c r="P1772" s="1" t="s">
        <v>132</v>
      </c>
    </row>
    <row r="1773" spans="1:16" ht="14.25" customHeight="1" x14ac:dyDescent="0.3">
      <c r="A1773" s="1">
        <v>2019</v>
      </c>
      <c r="B1773" s="1">
        <v>2720</v>
      </c>
      <c r="C1773" s="1" t="s">
        <v>3352</v>
      </c>
      <c r="D1773" s="1" t="s">
        <v>87</v>
      </c>
      <c r="E1773" s="1" t="s">
        <v>87</v>
      </c>
      <c r="F1773" s="1" t="s">
        <v>4032</v>
      </c>
      <c r="G1773" s="1" t="s">
        <v>4019</v>
      </c>
      <c r="H1773" s="1">
        <v>470</v>
      </c>
      <c r="I1773" s="1">
        <v>470</v>
      </c>
      <c r="J1773" s="1" t="s">
        <v>12</v>
      </c>
      <c r="K1773" s="1" t="s">
        <v>4033</v>
      </c>
      <c r="L1773" s="1" t="s">
        <v>12</v>
      </c>
      <c r="M1773" s="1" t="s">
        <v>4047</v>
      </c>
      <c r="N1773" s="1" t="s">
        <v>12</v>
      </c>
      <c r="O1773" s="1" t="s">
        <v>12</v>
      </c>
      <c r="P1773" s="1" t="s">
        <v>12</v>
      </c>
    </row>
    <row r="1774" spans="1:16" ht="14.25" customHeight="1" x14ac:dyDescent="0.3">
      <c r="A1774" s="1">
        <v>2019</v>
      </c>
      <c r="B1774" s="6">
        <v>2720</v>
      </c>
      <c r="C1774" s="1" t="s">
        <v>3352</v>
      </c>
      <c r="D1774" s="7">
        <v>7268</v>
      </c>
      <c r="E1774" s="1" t="s">
        <v>2682</v>
      </c>
      <c r="F1774" s="1" t="s">
        <v>4024</v>
      </c>
      <c r="G1774" s="1" t="s">
        <v>4019</v>
      </c>
      <c r="H1774" s="1">
        <v>470</v>
      </c>
      <c r="I1774" s="1">
        <v>470</v>
      </c>
      <c r="J1774" s="1" t="s">
        <v>12</v>
      </c>
      <c r="K1774" s="8" t="s">
        <v>4033</v>
      </c>
      <c r="L1774" s="9" t="s">
        <v>12</v>
      </c>
      <c r="M1774" s="1" t="s">
        <v>4047</v>
      </c>
      <c r="N1774" s="1" t="s">
        <v>12</v>
      </c>
      <c r="O1774" s="1" t="s">
        <v>12</v>
      </c>
      <c r="P1774" s="1" t="s">
        <v>12</v>
      </c>
    </row>
    <row r="1775" spans="1:16" ht="14.25" customHeight="1" x14ac:dyDescent="0.3">
      <c r="A1775" s="1">
        <v>2019</v>
      </c>
      <c r="B1775" s="6">
        <v>2720</v>
      </c>
      <c r="C1775" s="1" t="s">
        <v>3352</v>
      </c>
      <c r="D1775" s="7">
        <v>7276</v>
      </c>
      <c r="E1775" s="1" t="s">
        <v>3353</v>
      </c>
      <c r="F1775" s="1" t="s">
        <v>4024</v>
      </c>
      <c r="G1775" s="1" t="s">
        <v>4019</v>
      </c>
      <c r="H1775" s="1">
        <v>470</v>
      </c>
      <c r="I1775" s="1">
        <v>470</v>
      </c>
      <c r="J1775" s="1" t="s">
        <v>12</v>
      </c>
      <c r="K1775" s="8" t="s">
        <v>4033</v>
      </c>
      <c r="L1775" s="9" t="s">
        <v>12</v>
      </c>
      <c r="M1775" s="1" t="s">
        <v>4047</v>
      </c>
      <c r="N1775" s="1" t="s">
        <v>12</v>
      </c>
      <c r="O1775" s="1" t="s">
        <v>12</v>
      </c>
      <c r="P1775" s="1" t="s">
        <v>12</v>
      </c>
    </row>
    <row r="1776" spans="1:16" ht="14.25" customHeight="1" x14ac:dyDescent="0.3">
      <c r="A1776" s="1">
        <v>2019</v>
      </c>
      <c r="B1776" s="1">
        <v>2730</v>
      </c>
      <c r="C1776" s="1" t="s">
        <v>3771</v>
      </c>
      <c r="D1776" s="1" t="s">
        <v>87</v>
      </c>
      <c r="E1776" s="1" t="s">
        <v>87</v>
      </c>
      <c r="F1776" s="1" t="s">
        <v>4032</v>
      </c>
      <c r="G1776" s="1" t="s">
        <v>4019</v>
      </c>
      <c r="H1776" s="1">
        <v>412</v>
      </c>
      <c r="I1776" s="1">
        <v>412</v>
      </c>
      <c r="J1776" s="1" t="s">
        <v>132</v>
      </c>
      <c r="K1776" s="1" t="s">
        <v>3662</v>
      </c>
      <c r="L1776" s="1" t="s">
        <v>12</v>
      </c>
      <c r="M1776" s="1" t="s">
        <v>4044</v>
      </c>
      <c r="N1776" s="1" t="s">
        <v>12</v>
      </c>
      <c r="O1776" s="1" t="s">
        <v>12</v>
      </c>
      <c r="P1776" s="1" t="s">
        <v>12</v>
      </c>
    </row>
    <row r="1777" spans="1:16" ht="14.25" customHeight="1" x14ac:dyDescent="0.3">
      <c r="A1777" s="1">
        <v>2019</v>
      </c>
      <c r="B1777" s="6">
        <v>2730</v>
      </c>
      <c r="C1777" s="1" t="s">
        <v>3771</v>
      </c>
      <c r="D1777" s="7">
        <v>2148</v>
      </c>
      <c r="E1777" s="1" t="s">
        <v>3772</v>
      </c>
      <c r="F1777" s="1" t="s">
        <v>4023</v>
      </c>
      <c r="G1777" s="1" t="s">
        <v>4019</v>
      </c>
      <c r="H1777" s="1">
        <v>412</v>
      </c>
      <c r="I1777" s="1">
        <v>412</v>
      </c>
      <c r="J1777" s="1" t="s">
        <v>132</v>
      </c>
      <c r="K1777" s="8" t="s">
        <v>4020</v>
      </c>
      <c r="L1777" s="9" t="s">
        <v>12</v>
      </c>
      <c r="M1777" s="1" t="s">
        <v>4044</v>
      </c>
      <c r="N1777" s="1" t="s">
        <v>12</v>
      </c>
      <c r="O1777" s="1" t="s">
        <v>12</v>
      </c>
      <c r="P1777" s="1" t="s">
        <v>12</v>
      </c>
    </row>
    <row r="1778" spans="1:16" ht="14.25" customHeight="1" x14ac:dyDescent="0.3">
      <c r="A1778" s="1">
        <v>2019</v>
      </c>
      <c r="B1778" s="6">
        <v>2730</v>
      </c>
      <c r="C1778" s="1" t="s">
        <v>3771</v>
      </c>
      <c r="D1778" s="7">
        <v>2150</v>
      </c>
      <c r="E1778" s="1" t="s">
        <v>3777</v>
      </c>
      <c r="F1778" s="1" t="s">
        <v>4024</v>
      </c>
      <c r="G1778" s="1" t="s">
        <v>4019</v>
      </c>
      <c r="H1778" s="1">
        <v>412</v>
      </c>
      <c r="I1778" s="1">
        <v>412</v>
      </c>
      <c r="J1778" s="1" t="s">
        <v>132</v>
      </c>
      <c r="K1778" s="8" t="s">
        <v>3662</v>
      </c>
      <c r="L1778" s="9" t="s">
        <v>12</v>
      </c>
      <c r="M1778" s="1" t="s">
        <v>4044</v>
      </c>
      <c r="N1778" s="1" t="s">
        <v>12</v>
      </c>
      <c r="O1778" s="1" t="s">
        <v>12</v>
      </c>
      <c r="P1778" s="1" t="s">
        <v>12</v>
      </c>
    </row>
    <row r="1779" spans="1:16" ht="14.25" customHeight="1" x14ac:dyDescent="0.3">
      <c r="A1779" s="1">
        <v>2019</v>
      </c>
      <c r="B1779" s="1">
        <v>2740</v>
      </c>
      <c r="C1779" s="1" t="s">
        <v>2958</v>
      </c>
      <c r="D1779" s="1" t="s">
        <v>87</v>
      </c>
      <c r="E1779" s="1" t="s">
        <v>87</v>
      </c>
      <c r="F1779" s="1" t="s">
        <v>4105</v>
      </c>
      <c r="G1779" s="1" t="s">
        <v>4022</v>
      </c>
      <c r="H1779" s="1">
        <v>1094</v>
      </c>
      <c r="I1779" s="1">
        <v>1094</v>
      </c>
      <c r="J1779" s="1" t="s">
        <v>132</v>
      </c>
      <c r="K1779" s="1" t="s">
        <v>4020</v>
      </c>
      <c r="L1779" s="1" t="s">
        <v>3032</v>
      </c>
      <c r="M1779" s="1" t="s">
        <v>4044</v>
      </c>
      <c r="N1779" s="1" t="s">
        <v>12</v>
      </c>
      <c r="O1779" s="1" t="s">
        <v>132</v>
      </c>
      <c r="P1779" s="1" t="s">
        <v>132</v>
      </c>
    </row>
    <row r="1780" spans="1:16" ht="14.25" customHeight="1" x14ac:dyDescent="0.3">
      <c r="A1780" s="1">
        <v>2019</v>
      </c>
      <c r="B1780" s="6">
        <v>2740</v>
      </c>
      <c r="C1780" s="1" t="s">
        <v>2958</v>
      </c>
      <c r="D1780" s="7">
        <v>6030</v>
      </c>
      <c r="E1780" s="1" t="s">
        <v>2978</v>
      </c>
      <c r="F1780" s="1" t="s">
        <v>4106</v>
      </c>
      <c r="G1780" s="1" t="s">
        <v>4022</v>
      </c>
      <c r="H1780" s="1">
        <v>1094</v>
      </c>
      <c r="I1780" s="1">
        <v>1094</v>
      </c>
      <c r="J1780" s="1" t="s">
        <v>132</v>
      </c>
      <c r="K1780" s="8" t="s">
        <v>4020</v>
      </c>
      <c r="L1780" s="9" t="s">
        <v>3032</v>
      </c>
      <c r="M1780" s="1" t="s">
        <v>4044</v>
      </c>
      <c r="N1780" s="1" t="s">
        <v>12</v>
      </c>
      <c r="O1780" s="1" t="s">
        <v>132</v>
      </c>
      <c r="P1780" s="1" t="s">
        <v>132</v>
      </c>
    </row>
    <row r="1781" spans="1:16" ht="14.25" customHeight="1" x14ac:dyDescent="0.3">
      <c r="A1781" s="1">
        <v>2019</v>
      </c>
      <c r="B1781" s="6">
        <v>2740</v>
      </c>
      <c r="C1781" s="1" t="s">
        <v>2958</v>
      </c>
      <c r="D1781" s="7">
        <v>6036</v>
      </c>
      <c r="E1781" s="1" t="s">
        <v>2971</v>
      </c>
      <c r="F1781" s="1" t="s">
        <v>4027</v>
      </c>
      <c r="G1781" s="1" t="s">
        <v>4057</v>
      </c>
      <c r="H1781" s="1">
        <v>1094</v>
      </c>
      <c r="I1781" s="1">
        <v>1094</v>
      </c>
      <c r="J1781" s="1" t="s">
        <v>132</v>
      </c>
      <c r="K1781" s="8" t="s">
        <v>4020</v>
      </c>
      <c r="L1781" s="9" t="s">
        <v>3032</v>
      </c>
      <c r="M1781" s="1" t="s">
        <v>4044</v>
      </c>
      <c r="N1781" s="1" t="s">
        <v>12</v>
      </c>
      <c r="O1781" s="1" t="s">
        <v>132</v>
      </c>
      <c r="P1781" s="1" t="s">
        <v>132</v>
      </c>
    </row>
    <row r="1782" spans="1:16" ht="14.25" customHeight="1" x14ac:dyDescent="0.3">
      <c r="A1782" s="1">
        <v>2019</v>
      </c>
      <c r="B1782" s="6">
        <v>2740</v>
      </c>
      <c r="C1782" s="1" t="s">
        <v>2958</v>
      </c>
      <c r="D1782" s="7">
        <v>6044</v>
      </c>
      <c r="E1782" s="1" t="s">
        <v>2967</v>
      </c>
      <c r="F1782" s="1" t="s">
        <v>4024</v>
      </c>
      <c r="G1782" s="1" t="s">
        <v>4019</v>
      </c>
      <c r="H1782" s="1">
        <v>1094</v>
      </c>
      <c r="I1782" s="1">
        <v>1094</v>
      </c>
      <c r="J1782" s="1" t="s">
        <v>132</v>
      </c>
      <c r="K1782" s="8" t="s">
        <v>3662</v>
      </c>
      <c r="L1782" s="9" t="s">
        <v>3032</v>
      </c>
      <c r="M1782" s="1" t="s">
        <v>4044</v>
      </c>
      <c r="N1782" s="1" t="s">
        <v>12</v>
      </c>
      <c r="O1782" s="1" t="s">
        <v>132</v>
      </c>
      <c r="P1782" s="1" t="s">
        <v>132</v>
      </c>
    </row>
    <row r="1783" spans="1:16" ht="14.25" customHeight="1" x14ac:dyDescent="0.3">
      <c r="A1783" s="1">
        <v>2019</v>
      </c>
      <c r="B1783" s="6">
        <v>2740</v>
      </c>
      <c r="C1783" s="1" t="s">
        <v>2958</v>
      </c>
      <c r="D1783" s="7">
        <v>6046</v>
      </c>
      <c r="E1783" s="1" t="s">
        <v>2959</v>
      </c>
      <c r="F1783" s="1" t="s">
        <v>4023</v>
      </c>
      <c r="G1783" s="1" t="s">
        <v>4019</v>
      </c>
      <c r="H1783" s="1">
        <v>1094</v>
      </c>
      <c r="I1783" s="1">
        <v>1094</v>
      </c>
      <c r="J1783" s="1" t="s">
        <v>132</v>
      </c>
      <c r="K1783" s="8" t="s">
        <v>4020</v>
      </c>
      <c r="L1783" s="9" t="s">
        <v>3032</v>
      </c>
      <c r="M1783" s="1" t="s">
        <v>4044</v>
      </c>
      <c r="N1783" s="1" t="s">
        <v>12</v>
      </c>
      <c r="O1783" s="1" t="s">
        <v>132</v>
      </c>
      <c r="P1783" s="1" t="s">
        <v>132</v>
      </c>
    </row>
    <row r="1784" spans="1:16" ht="14.25" customHeight="1" x14ac:dyDescent="0.3">
      <c r="A1784" s="1">
        <v>2019</v>
      </c>
      <c r="B1784" s="6">
        <v>2740</v>
      </c>
      <c r="C1784" s="1" t="s">
        <v>2958</v>
      </c>
      <c r="D1784" s="7">
        <v>6520</v>
      </c>
      <c r="E1784" s="1" t="s">
        <v>2969</v>
      </c>
      <c r="F1784" s="1" t="s">
        <v>4074</v>
      </c>
      <c r="G1784" s="1" t="s">
        <v>4019</v>
      </c>
      <c r="H1784" s="1">
        <v>1094</v>
      </c>
      <c r="I1784" s="1">
        <v>1094</v>
      </c>
      <c r="J1784" s="1" t="s">
        <v>132</v>
      </c>
      <c r="K1784" s="8" t="s">
        <v>4066</v>
      </c>
      <c r="L1784" s="9" t="s">
        <v>3032</v>
      </c>
      <c r="M1784" s="1" t="s">
        <v>4044</v>
      </c>
      <c r="N1784" s="1" t="s">
        <v>12</v>
      </c>
      <c r="O1784" s="1" t="s">
        <v>132</v>
      </c>
      <c r="P1784" s="1" t="s">
        <v>132</v>
      </c>
    </row>
    <row r="1785" spans="1:16" ht="14.25" customHeight="1" x14ac:dyDescent="0.3">
      <c r="A1785" s="1">
        <v>2019</v>
      </c>
      <c r="B1785" s="1">
        <v>2750</v>
      </c>
      <c r="C1785" s="1" t="s">
        <v>3437</v>
      </c>
      <c r="D1785" s="1" t="s">
        <v>87</v>
      </c>
      <c r="E1785" s="1" t="s">
        <v>87</v>
      </c>
      <c r="F1785" s="1" t="s">
        <v>4032</v>
      </c>
      <c r="G1785" s="1" t="s">
        <v>4019</v>
      </c>
      <c r="H1785" s="1">
        <v>347</v>
      </c>
      <c r="I1785" s="1">
        <v>347</v>
      </c>
      <c r="J1785" s="1" t="s">
        <v>132</v>
      </c>
      <c r="K1785" s="1" t="s">
        <v>3662</v>
      </c>
      <c r="L1785" s="1" t="s">
        <v>12</v>
      </c>
      <c r="M1785" s="1" t="s">
        <v>4044</v>
      </c>
      <c r="N1785" s="1" t="s">
        <v>12</v>
      </c>
      <c r="O1785" s="1" t="s">
        <v>12</v>
      </c>
      <c r="P1785" s="1" t="s">
        <v>12</v>
      </c>
    </row>
    <row r="1786" spans="1:16" ht="14.25" customHeight="1" x14ac:dyDescent="0.3">
      <c r="A1786" s="1">
        <v>2019</v>
      </c>
      <c r="B1786" s="6">
        <v>2750</v>
      </c>
      <c r="C1786" s="1" t="s">
        <v>3437</v>
      </c>
      <c r="D1786" s="7">
        <v>7660</v>
      </c>
      <c r="E1786" s="1" t="s">
        <v>3438</v>
      </c>
      <c r="F1786" s="1" t="s">
        <v>4024</v>
      </c>
      <c r="G1786" s="1" t="s">
        <v>4019</v>
      </c>
      <c r="H1786" s="1">
        <v>347</v>
      </c>
      <c r="I1786" s="1">
        <v>347</v>
      </c>
      <c r="J1786" s="1" t="s">
        <v>132</v>
      </c>
      <c r="K1786" s="8" t="s">
        <v>3662</v>
      </c>
      <c r="L1786" s="9" t="s">
        <v>12</v>
      </c>
      <c r="M1786" s="1" t="s">
        <v>4044</v>
      </c>
      <c r="N1786" s="1" t="s">
        <v>12</v>
      </c>
      <c r="O1786" s="1" t="s">
        <v>12</v>
      </c>
      <c r="P1786" s="1" t="s">
        <v>12</v>
      </c>
    </row>
    <row r="1787" spans="1:16" ht="14.25" customHeight="1" x14ac:dyDescent="0.3">
      <c r="A1787" s="1">
        <v>2019</v>
      </c>
      <c r="B1787" s="6">
        <v>2750</v>
      </c>
      <c r="C1787" s="1" t="s">
        <v>3437</v>
      </c>
      <c r="D1787" s="7">
        <v>7664</v>
      </c>
      <c r="E1787" s="1" t="s">
        <v>3442</v>
      </c>
      <c r="F1787" s="1" t="s">
        <v>4024</v>
      </c>
      <c r="G1787" s="1" t="s">
        <v>4019</v>
      </c>
      <c r="H1787" s="1">
        <v>347</v>
      </c>
      <c r="I1787" s="1">
        <v>347</v>
      </c>
      <c r="J1787" s="1" t="s">
        <v>132</v>
      </c>
      <c r="K1787" s="8" t="s">
        <v>3662</v>
      </c>
      <c r="L1787" s="9" t="s">
        <v>12</v>
      </c>
      <c r="M1787" s="1" t="s">
        <v>4044</v>
      </c>
      <c r="N1787" s="1" t="s">
        <v>12</v>
      </c>
      <c r="O1787" s="1" t="s">
        <v>12</v>
      </c>
      <c r="P1787" s="1" t="s">
        <v>12</v>
      </c>
    </row>
    <row r="1788" spans="1:16" ht="14.25" customHeight="1" x14ac:dyDescent="0.3">
      <c r="A1788" s="1">
        <v>2019</v>
      </c>
      <c r="B1788" s="6">
        <v>2750</v>
      </c>
      <c r="C1788" s="1" t="s">
        <v>3437</v>
      </c>
      <c r="D1788" s="7">
        <v>7668</v>
      </c>
      <c r="E1788" s="1" t="s">
        <v>3471</v>
      </c>
      <c r="F1788" s="1" t="s">
        <v>4023</v>
      </c>
      <c r="G1788" s="1" t="s">
        <v>4019</v>
      </c>
      <c r="H1788" s="1">
        <v>347</v>
      </c>
      <c r="I1788" s="1">
        <v>347</v>
      </c>
      <c r="J1788" s="1" t="s">
        <v>132</v>
      </c>
      <c r="K1788" s="8" t="s">
        <v>4020</v>
      </c>
      <c r="L1788" s="9" t="s">
        <v>12</v>
      </c>
      <c r="M1788" s="1" t="s">
        <v>4044</v>
      </c>
      <c r="N1788" s="1" t="s">
        <v>12</v>
      </c>
      <c r="O1788" s="1" t="s">
        <v>12</v>
      </c>
      <c r="P1788" s="1" t="s">
        <v>12</v>
      </c>
    </row>
    <row r="1789" spans="1:16" ht="14.25" customHeight="1" x14ac:dyDescent="0.3">
      <c r="A1789" s="1">
        <v>2019</v>
      </c>
      <c r="B1789" s="1">
        <v>2760</v>
      </c>
      <c r="C1789" s="1" t="s">
        <v>2229</v>
      </c>
      <c r="D1789" s="1" t="s">
        <v>87</v>
      </c>
      <c r="E1789" s="1" t="s">
        <v>87</v>
      </c>
      <c r="F1789" s="1" t="s">
        <v>4032</v>
      </c>
      <c r="G1789" s="1" t="s">
        <v>4019</v>
      </c>
      <c r="H1789" s="1">
        <v>400</v>
      </c>
      <c r="I1789" s="1">
        <v>400</v>
      </c>
      <c r="J1789" s="1" t="s">
        <v>132</v>
      </c>
      <c r="K1789" s="1" t="s">
        <v>3662</v>
      </c>
      <c r="L1789" s="1" t="s">
        <v>12</v>
      </c>
      <c r="M1789" s="1" t="s">
        <v>4044</v>
      </c>
      <c r="N1789" s="1" t="s">
        <v>12</v>
      </c>
      <c r="O1789" s="1" t="s">
        <v>12</v>
      </c>
      <c r="P1789" s="1" t="s">
        <v>12</v>
      </c>
    </row>
    <row r="1790" spans="1:16" ht="14.25" customHeight="1" x14ac:dyDescent="0.3">
      <c r="A1790" s="1">
        <v>2019</v>
      </c>
      <c r="B1790" s="6">
        <v>2760</v>
      </c>
      <c r="C1790" s="1" t="s">
        <v>2229</v>
      </c>
      <c r="D1790" s="7">
        <v>2522</v>
      </c>
      <c r="E1790" s="1" t="s">
        <v>2230</v>
      </c>
      <c r="F1790" s="1" t="s">
        <v>4026</v>
      </c>
      <c r="G1790" s="1" t="s">
        <v>4019</v>
      </c>
      <c r="H1790" s="1">
        <v>400</v>
      </c>
      <c r="I1790" s="1">
        <v>400</v>
      </c>
      <c r="J1790" s="1" t="s">
        <v>132</v>
      </c>
      <c r="K1790" s="8" t="s">
        <v>4020</v>
      </c>
      <c r="L1790" s="9" t="s">
        <v>12</v>
      </c>
      <c r="M1790" s="1" t="s">
        <v>4044</v>
      </c>
      <c r="N1790" s="1" t="s">
        <v>12</v>
      </c>
      <c r="O1790" s="1" t="s">
        <v>12</v>
      </c>
      <c r="P1790" s="1" t="s">
        <v>12</v>
      </c>
    </row>
    <row r="1791" spans="1:16" ht="14.25" customHeight="1" x14ac:dyDescent="0.3">
      <c r="A1791" s="1">
        <v>2019</v>
      </c>
      <c r="B1791" s="6">
        <v>2760</v>
      </c>
      <c r="C1791" s="1" t="s">
        <v>2229</v>
      </c>
      <c r="D1791" s="7">
        <v>3860</v>
      </c>
      <c r="E1791" s="1" t="s">
        <v>2239</v>
      </c>
      <c r="F1791" s="1" t="s">
        <v>4024</v>
      </c>
      <c r="G1791" s="1" t="s">
        <v>4019</v>
      </c>
      <c r="H1791" s="1">
        <v>400</v>
      </c>
      <c r="I1791" s="1">
        <v>400</v>
      </c>
      <c r="J1791" s="1" t="s">
        <v>132</v>
      </c>
      <c r="K1791" s="8" t="s">
        <v>3662</v>
      </c>
      <c r="L1791" s="9" t="s">
        <v>12</v>
      </c>
      <c r="M1791" s="1" t="s">
        <v>4044</v>
      </c>
      <c r="N1791" s="1" t="s">
        <v>12</v>
      </c>
      <c r="O1791" s="1" t="s">
        <v>12</v>
      </c>
      <c r="P1791" s="1" t="s">
        <v>12</v>
      </c>
    </row>
    <row r="1792" spans="1:16" ht="14.25" customHeight="1" x14ac:dyDescent="0.3">
      <c r="A1792" s="1">
        <v>2019</v>
      </c>
      <c r="B1792" s="6">
        <v>2760</v>
      </c>
      <c r="C1792" s="1" t="s">
        <v>2229</v>
      </c>
      <c r="D1792" s="7">
        <v>3862</v>
      </c>
      <c r="E1792" s="1" t="s">
        <v>2237</v>
      </c>
      <c r="F1792" s="1" t="s">
        <v>4024</v>
      </c>
      <c r="G1792" s="1" t="s">
        <v>4019</v>
      </c>
      <c r="H1792" s="1">
        <v>400</v>
      </c>
      <c r="I1792" s="1">
        <v>400</v>
      </c>
      <c r="J1792" s="1" t="s">
        <v>132</v>
      </c>
      <c r="K1792" s="8" t="s">
        <v>3662</v>
      </c>
      <c r="L1792" s="9" t="s">
        <v>12</v>
      </c>
      <c r="M1792" s="1" t="s">
        <v>4044</v>
      </c>
      <c r="N1792" s="1" t="s">
        <v>12</v>
      </c>
      <c r="O1792" s="1" t="s">
        <v>12</v>
      </c>
      <c r="P1792" s="1" t="s">
        <v>12</v>
      </c>
    </row>
    <row r="1793" spans="1:16" ht="14.25" customHeight="1" x14ac:dyDescent="0.3">
      <c r="A1793" s="1">
        <v>2019</v>
      </c>
      <c r="B1793" s="1">
        <v>2770</v>
      </c>
      <c r="C1793" s="1" t="s">
        <v>3642</v>
      </c>
      <c r="D1793" s="1" t="s">
        <v>87</v>
      </c>
      <c r="E1793" s="1" t="s">
        <v>87</v>
      </c>
      <c r="F1793" s="1" t="s">
        <v>4078</v>
      </c>
      <c r="G1793" s="1" t="s">
        <v>4019</v>
      </c>
      <c r="H1793" s="1">
        <v>2638</v>
      </c>
      <c r="I1793" s="1">
        <v>2638</v>
      </c>
      <c r="J1793" s="1" t="s">
        <v>12</v>
      </c>
      <c r="K1793" s="1" t="s">
        <v>4033</v>
      </c>
      <c r="L1793" s="1" t="s">
        <v>132</v>
      </c>
      <c r="M1793" s="1" t="s">
        <v>132</v>
      </c>
      <c r="N1793" s="1" t="s">
        <v>132</v>
      </c>
      <c r="O1793" s="1" t="s">
        <v>132</v>
      </c>
      <c r="P1793" s="1" t="s">
        <v>132</v>
      </c>
    </row>
    <row r="1794" spans="1:16" ht="14.25" customHeight="1" x14ac:dyDescent="0.3">
      <c r="A1794" s="1">
        <v>2019</v>
      </c>
      <c r="B1794" s="6">
        <v>2770</v>
      </c>
      <c r="C1794" s="1" t="s">
        <v>3642</v>
      </c>
      <c r="D1794" s="7">
        <v>6363</v>
      </c>
      <c r="E1794" s="1" t="s">
        <v>3643</v>
      </c>
      <c r="F1794" s="1" t="s">
        <v>4024</v>
      </c>
      <c r="G1794" s="1" t="s">
        <v>4019</v>
      </c>
      <c r="H1794" s="1">
        <v>2638</v>
      </c>
      <c r="I1794" s="1">
        <v>2638</v>
      </c>
      <c r="J1794" s="1" t="s">
        <v>12</v>
      </c>
      <c r="K1794" s="8" t="s">
        <v>4033</v>
      </c>
      <c r="L1794" s="9" t="s">
        <v>132</v>
      </c>
      <c r="M1794" s="1" t="s">
        <v>132</v>
      </c>
      <c r="N1794" s="1" t="s">
        <v>132</v>
      </c>
      <c r="O1794" s="1" t="s">
        <v>132</v>
      </c>
      <c r="P1794" s="1" t="s">
        <v>132</v>
      </c>
    </row>
    <row r="1795" spans="1:16" ht="14.25" customHeight="1" x14ac:dyDescent="0.3">
      <c r="A1795" s="1">
        <v>2019</v>
      </c>
      <c r="B1795" s="6">
        <v>2770</v>
      </c>
      <c r="C1795" s="1" t="s">
        <v>3642</v>
      </c>
      <c r="D1795" s="7">
        <v>8208</v>
      </c>
      <c r="E1795" s="1" t="s">
        <v>3645</v>
      </c>
      <c r="F1795" s="1" t="s">
        <v>4024</v>
      </c>
      <c r="G1795" s="1" t="s">
        <v>4019</v>
      </c>
      <c r="H1795" s="1">
        <v>2638</v>
      </c>
      <c r="I1795" s="1">
        <v>2638</v>
      </c>
      <c r="J1795" s="1" t="s">
        <v>12</v>
      </c>
      <c r="K1795" s="8" t="s">
        <v>4033</v>
      </c>
      <c r="L1795" s="9" t="s">
        <v>132</v>
      </c>
      <c r="M1795" s="1" t="s">
        <v>132</v>
      </c>
      <c r="N1795" s="1" t="s">
        <v>132</v>
      </c>
      <c r="O1795" s="1" t="s">
        <v>132</v>
      </c>
      <c r="P1795" s="1" t="s">
        <v>132</v>
      </c>
    </row>
    <row r="1796" spans="1:16" ht="14.25" customHeight="1" x14ac:dyDescent="0.3">
      <c r="A1796" s="1">
        <v>2019</v>
      </c>
      <c r="B1796" s="6">
        <v>2770</v>
      </c>
      <c r="C1796" s="1" t="s">
        <v>3642</v>
      </c>
      <c r="D1796" s="7">
        <v>8210</v>
      </c>
      <c r="E1796" s="1" t="s">
        <v>3649</v>
      </c>
      <c r="F1796" s="1" t="s">
        <v>4024</v>
      </c>
      <c r="G1796" s="1" t="s">
        <v>4019</v>
      </c>
      <c r="H1796" s="1">
        <v>2638</v>
      </c>
      <c r="I1796" s="1">
        <v>2638</v>
      </c>
      <c r="J1796" s="1" t="s">
        <v>12</v>
      </c>
      <c r="K1796" s="8" t="s">
        <v>4033</v>
      </c>
      <c r="L1796" s="9" t="s">
        <v>132</v>
      </c>
      <c r="M1796" s="1" t="s">
        <v>132</v>
      </c>
      <c r="N1796" s="1" t="s">
        <v>132</v>
      </c>
      <c r="O1796" s="1" t="s">
        <v>132</v>
      </c>
      <c r="P1796" s="1" t="s">
        <v>132</v>
      </c>
    </row>
    <row r="1797" spans="1:16" ht="14.25" customHeight="1" x14ac:dyDescent="0.3">
      <c r="A1797" s="1">
        <v>2019</v>
      </c>
      <c r="B1797" s="6">
        <v>2770</v>
      </c>
      <c r="C1797" s="1" t="s">
        <v>3642</v>
      </c>
      <c r="D1797" s="7">
        <v>8212</v>
      </c>
      <c r="E1797" s="1" t="s">
        <v>3647</v>
      </c>
      <c r="F1797" s="1" t="s">
        <v>4024</v>
      </c>
      <c r="G1797" s="1" t="s">
        <v>4019</v>
      </c>
      <c r="H1797" s="1">
        <v>2638</v>
      </c>
      <c r="I1797" s="1">
        <v>2638</v>
      </c>
      <c r="J1797" s="1" t="s">
        <v>12</v>
      </c>
      <c r="K1797" s="8" t="s">
        <v>4033</v>
      </c>
      <c r="L1797" s="9" t="s">
        <v>132</v>
      </c>
      <c r="M1797" s="1" t="s">
        <v>132</v>
      </c>
      <c r="N1797" s="1" t="s">
        <v>132</v>
      </c>
      <c r="O1797" s="1" t="s">
        <v>132</v>
      </c>
      <c r="P1797" s="1" t="s">
        <v>132</v>
      </c>
    </row>
    <row r="1798" spans="1:16" ht="14.25" customHeight="1" x14ac:dyDescent="0.3">
      <c r="A1798" s="1">
        <v>2019</v>
      </c>
      <c r="B1798" s="6">
        <v>2770</v>
      </c>
      <c r="C1798" s="1" t="s">
        <v>3642</v>
      </c>
      <c r="D1798" s="7">
        <v>8358</v>
      </c>
      <c r="E1798" s="1" t="s">
        <v>3651</v>
      </c>
      <c r="F1798" s="1" t="s">
        <v>4024</v>
      </c>
      <c r="G1798" s="1" t="s">
        <v>4019</v>
      </c>
      <c r="H1798" s="1">
        <v>2638</v>
      </c>
      <c r="I1798" s="1">
        <v>2638</v>
      </c>
      <c r="J1798" s="1" t="s">
        <v>12</v>
      </c>
      <c r="K1798" s="8" t="s">
        <v>4033</v>
      </c>
      <c r="L1798" s="9" t="s">
        <v>132</v>
      </c>
      <c r="M1798" s="1" t="s">
        <v>132</v>
      </c>
      <c r="N1798" s="1" t="s">
        <v>132</v>
      </c>
      <c r="O1798" s="1" t="s">
        <v>132</v>
      </c>
      <c r="P1798" s="1" t="s">
        <v>132</v>
      </c>
    </row>
    <row r="1799" spans="1:16" ht="14.25" customHeight="1" x14ac:dyDescent="0.3">
      <c r="A1799" s="1">
        <v>2019</v>
      </c>
      <c r="B1799" s="6">
        <v>2770</v>
      </c>
      <c r="C1799" s="1" t="s">
        <v>3642</v>
      </c>
      <c r="D1799" s="7">
        <v>9757</v>
      </c>
      <c r="E1799" s="1" t="s">
        <v>3653</v>
      </c>
      <c r="F1799" s="1" t="s">
        <v>4045</v>
      </c>
      <c r="G1799" s="1" t="s">
        <v>4019</v>
      </c>
      <c r="H1799" s="1">
        <v>2638</v>
      </c>
      <c r="I1799" s="1">
        <v>2638</v>
      </c>
      <c r="J1799" s="1" t="s">
        <v>12</v>
      </c>
      <c r="K1799" s="8" t="s">
        <v>4033</v>
      </c>
      <c r="L1799" s="9" t="s">
        <v>132</v>
      </c>
      <c r="M1799" s="1" t="s">
        <v>132</v>
      </c>
      <c r="N1799" s="1" t="s">
        <v>132</v>
      </c>
      <c r="O1799" s="1" t="s">
        <v>132</v>
      </c>
      <c r="P1799" s="1" t="s">
        <v>132</v>
      </c>
    </row>
    <row r="1800" spans="1:16" ht="14.25" customHeight="1" x14ac:dyDescent="0.3">
      <c r="A1800" s="1">
        <v>2019</v>
      </c>
      <c r="B1800" s="1">
        <v>2780</v>
      </c>
      <c r="C1800" s="1" t="s">
        <v>3535</v>
      </c>
      <c r="D1800" s="1" t="s">
        <v>87</v>
      </c>
      <c r="E1800" s="1" t="s">
        <v>87</v>
      </c>
      <c r="F1800" s="1" t="s">
        <v>4078</v>
      </c>
      <c r="G1800" s="1" t="s">
        <v>4019</v>
      </c>
      <c r="H1800" s="1">
        <v>311</v>
      </c>
      <c r="I1800" s="1">
        <v>311</v>
      </c>
      <c r="J1800" s="1" t="s">
        <v>12</v>
      </c>
      <c r="K1800" s="1" t="s">
        <v>4033</v>
      </c>
      <c r="L1800" s="1" t="s">
        <v>12</v>
      </c>
      <c r="M1800" s="1" t="s">
        <v>4047</v>
      </c>
      <c r="N1800" s="1" t="s">
        <v>12</v>
      </c>
      <c r="O1800" s="1" t="s">
        <v>12</v>
      </c>
      <c r="P1800" s="1" t="s">
        <v>12</v>
      </c>
    </row>
    <row r="1801" spans="1:16" ht="14.25" customHeight="1" x14ac:dyDescent="0.3">
      <c r="A1801" s="1">
        <v>2019</v>
      </c>
      <c r="B1801" s="6">
        <v>2780</v>
      </c>
      <c r="C1801" s="1" t="s">
        <v>3535</v>
      </c>
      <c r="D1801" s="7">
        <v>8048</v>
      </c>
      <c r="E1801" s="1" t="s">
        <v>3538</v>
      </c>
      <c r="F1801" s="1" t="s">
        <v>4024</v>
      </c>
      <c r="G1801" s="1" t="s">
        <v>4019</v>
      </c>
      <c r="H1801" s="1">
        <v>311</v>
      </c>
      <c r="I1801" s="1">
        <v>311</v>
      </c>
      <c r="J1801" s="1" t="s">
        <v>12</v>
      </c>
      <c r="K1801" s="8" t="s">
        <v>4033</v>
      </c>
      <c r="L1801" s="9" t="s">
        <v>12</v>
      </c>
      <c r="M1801" s="1" t="s">
        <v>4047</v>
      </c>
      <c r="N1801" s="1" t="s">
        <v>12</v>
      </c>
      <c r="O1801" s="1" t="s">
        <v>12</v>
      </c>
      <c r="P1801" s="1" t="s">
        <v>12</v>
      </c>
    </row>
    <row r="1802" spans="1:16" ht="14.25" customHeight="1" x14ac:dyDescent="0.3">
      <c r="A1802" s="1">
        <v>2019</v>
      </c>
      <c r="B1802" s="6">
        <v>2780</v>
      </c>
      <c r="C1802" s="1" t="s">
        <v>3535</v>
      </c>
      <c r="D1802" s="7">
        <v>8050</v>
      </c>
      <c r="E1802" s="1" t="s">
        <v>3536</v>
      </c>
      <c r="F1802" s="1" t="s">
        <v>4024</v>
      </c>
      <c r="G1802" s="1" t="s">
        <v>4019</v>
      </c>
      <c r="H1802" s="1">
        <v>311</v>
      </c>
      <c r="I1802" s="1">
        <v>311</v>
      </c>
      <c r="J1802" s="1" t="s">
        <v>12</v>
      </c>
      <c r="K1802" s="8" t="s">
        <v>4033</v>
      </c>
      <c r="L1802" s="9" t="s">
        <v>12</v>
      </c>
      <c r="M1802" s="1" t="s">
        <v>4047</v>
      </c>
      <c r="N1802" s="1" t="s">
        <v>12</v>
      </c>
      <c r="O1802" s="1" t="s">
        <v>12</v>
      </c>
      <c r="P1802" s="1" t="s">
        <v>12</v>
      </c>
    </row>
    <row r="1803" spans="1:16" ht="14.25" customHeight="1" x14ac:dyDescent="0.3">
      <c r="A1803" s="1">
        <v>2019</v>
      </c>
      <c r="B1803" s="6">
        <v>2780</v>
      </c>
      <c r="C1803" s="1" t="s">
        <v>3535</v>
      </c>
      <c r="D1803" s="7">
        <v>8120</v>
      </c>
      <c r="E1803" s="1" t="s">
        <v>3540</v>
      </c>
      <c r="F1803" s="1" t="s">
        <v>4024</v>
      </c>
      <c r="G1803" s="1" t="s">
        <v>4019</v>
      </c>
      <c r="H1803" s="1">
        <v>311</v>
      </c>
      <c r="I1803" s="1">
        <v>311</v>
      </c>
      <c r="J1803" s="1" t="s">
        <v>12</v>
      </c>
      <c r="K1803" s="8" t="s">
        <v>4033</v>
      </c>
      <c r="L1803" s="9" t="s">
        <v>12</v>
      </c>
      <c r="M1803" s="1" t="s">
        <v>4047</v>
      </c>
      <c r="N1803" s="1" t="s">
        <v>12</v>
      </c>
      <c r="O1803" s="1" t="s">
        <v>12</v>
      </c>
      <c r="P1803" s="1" t="s">
        <v>12</v>
      </c>
    </row>
    <row r="1804" spans="1:16" ht="14.25" customHeight="1" x14ac:dyDescent="0.3">
      <c r="A1804" s="1">
        <v>2019</v>
      </c>
      <c r="B1804" s="1">
        <v>2790</v>
      </c>
      <c r="C1804" s="1" t="s">
        <v>3043</v>
      </c>
      <c r="D1804" s="1" t="s">
        <v>87</v>
      </c>
      <c r="E1804" s="1" t="s">
        <v>87</v>
      </c>
      <c r="F1804" s="1" t="s">
        <v>4042</v>
      </c>
      <c r="G1804" s="1" t="s">
        <v>4019</v>
      </c>
      <c r="H1804" s="1">
        <v>125</v>
      </c>
      <c r="I1804" s="1">
        <v>125</v>
      </c>
      <c r="J1804" s="1" t="s">
        <v>132</v>
      </c>
      <c r="K1804" s="1" t="s">
        <v>4020</v>
      </c>
      <c r="L1804" s="1" t="s">
        <v>12</v>
      </c>
      <c r="M1804" s="1" t="s">
        <v>4044</v>
      </c>
      <c r="N1804" s="1" t="s">
        <v>12</v>
      </c>
      <c r="O1804" s="1" t="s">
        <v>12</v>
      </c>
      <c r="P1804" s="1" t="s">
        <v>12</v>
      </c>
    </row>
    <row r="1805" spans="1:16" ht="14.25" customHeight="1" x14ac:dyDescent="0.3">
      <c r="A1805" s="1">
        <v>2019</v>
      </c>
      <c r="B1805" s="6">
        <v>2790</v>
      </c>
      <c r="C1805" s="1" t="s">
        <v>3043</v>
      </c>
      <c r="D1805" s="7">
        <v>6146</v>
      </c>
      <c r="E1805" s="1" t="s">
        <v>3044</v>
      </c>
      <c r="F1805" s="1" t="s">
        <v>4023</v>
      </c>
      <c r="G1805" s="1" t="s">
        <v>4019</v>
      </c>
      <c r="H1805" s="1">
        <v>125</v>
      </c>
      <c r="I1805" s="1">
        <v>125</v>
      </c>
      <c r="J1805" s="1" t="s">
        <v>132</v>
      </c>
      <c r="K1805" s="8" t="s">
        <v>4020</v>
      </c>
      <c r="L1805" s="9" t="s">
        <v>12</v>
      </c>
      <c r="M1805" s="1" t="s">
        <v>4044</v>
      </c>
      <c r="N1805" s="1" t="s">
        <v>12</v>
      </c>
      <c r="O1805" s="1" t="s">
        <v>12</v>
      </c>
      <c r="P1805" s="1" t="s">
        <v>12</v>
      </c>
    </row>
    <row r="1806" spans="1:16" ht="14.25" customHeight="1" x14ac:dyDescent="0.3">
      <c r="A1806" s="1">
        <v>2019</v>
      </c>
      <c r="B1806" s="1">
        <v>2800</v>
      </c>
      <c r="C1806" s="1" t="s">
        <v>2940</v>
      </c>
      <c r="D1806" s="1" t="s">
        <v>87</v>
      </c>
      <c r="E1806" s="1" t="s">
        <v>87</v>
      </c>
      <c r="F1806" s="1" t="s">
        <v>4051</v>
      </c>
      <c r="G1806" s="1" t="s">
        <v>4019</v>
      </c>
      <c r="H1806" s="1">
        <v>209</v>
      </c>
      <c r="I1806" s="1">
        <v>209</v>
      </c>
      <c r="J1806" s="1" t="s">
        <v>132</v>
      </c>
      <c r="K1806" s="1" t="s">
        <v>3662</v>
      </c>
      <c r="L1806" s="1" t="s">
        <v>12</v>
      </c>
      <c r="M1806" s="1" t="s">
        <v>12</v>
      </c>
      <c r="N1806" s="1" t="s">
        <v>12</v>
      </c>
      <c r="O1806" s="1" t="s">
        <v>12</v>
      </c>
      <c r="P1806" s="1" t="s">
        <v>12</v>
      </c>
    </row>
    <row r="1807" spans="1:16" ht="14.25" customHeight="1" x14ac:dyDescent="0.3">
      <c r="A1807" s="1">
        <v>2019</v>
      </c>
      <c r="B1807" s="6">
        <v>2800</v>
      </c>
      <c r="C1807" s="1" t="s">
        <v>2940</v>
      </c>
      <c r="D1807" s="7">
        <v>2018</v>
      </c>
      <c r="E1807" s="1" t="s">
        <v>2941</v>
      </c>
      <c r="F1807" s="1" t="s">
        <v>4025</v>
      </c>
      <c r="G1807" s="1" t="s">
        <v>4019</v>
      </c>
      <c r="H1807" s="1">
        <v>209</v>
      </c>
      <c r="I1807" s="1">
        <v>209</v>
      </c>
      <c r="J1807" s="1" t="s">
        <v>132</v>
      </c>
      <c r="K1807" s="8" t="s">
        <v>3662</v>
      </c>
      <c r="L1807" s="9" t="s">
        <v>12</v>
      </c>
      <c r="M1807" s="1" t="s">
        <v>12</v>
      </c>
      <c r="N1807" s="1" t="s">
        <v>12</v>
      </c>
      <c r="O1807" s="1" t="s">
        <v>12</v>
      </c>
      <c r="P1807" s="1" t="s">
        <v>12</v>
      </c>
    </row>
    <row r="1808" spans="1:16" ht="14.25" customHeight="1" x14ac:dyDescent="0.3">
      <c r="A1808" s="1">
        <v>2019</v>
      </c>
      <c r="B1808" s="6">
        <v>2800</v>
      </c>
      <c r="C1808" s="1" t="s">
        <v>2940</v>
      </c>
      <c r="D1808" s="7">
        <v>5958</v>
      </c>
      <c r="E1808" s="1" t="s">
        <v>2943</v>
      </c>
      <c r="F1808" s="1" t="s">
        <v>4024</v>
      </c>
      <c r="G1808" s="1" t="s">
        <v>4019</v>
      </c>
      <c r="H1808" s="1">
        <v>209</v>
      </c>
      <c r="I1808" s="1">
        <v>209</v>
      </c>
      <c r="J1808" s="1" t="s">
        <v>132</v>
      </c>
      <c r="K1808" s="8" t="s">
        <v>3662</v>
      </c>
      <c r="L1808" s="9" t="s">
        <v>12</v>
      </c>
      <c r="M1808" s="1" t="s">
        <v>12</v>
      </c>
      <c r="N1808" s="1" t="s">
        <v>12</v>
      </c>
      <c r="O1808" s="1" t="s">
        <v>12</v>
      </c>
      <c r="P1808" s="1" t="s">
        <v>12</v>
      </c>
    </row>
    <row r="1809" spans="1:16" ht="14.25" customHeight="1" x14ac:dyDescent="0.3">
      <c r="A1809" s="1">
        <v>2019</v>
      </c>
      <c r="B1809" s="1">
        <v>2810</v>
      </c>
      <c r="C1809" s="1" t="s">
        <v>670</v>
      </c>
      <c r="D1809" s="1" t="s">
        <v>87</v>
      </c>
      <c r="E1809" s="1" t="s">
        <v>87</v>
      </c>
      <c r="F1809" s="1" t="s">
        <v>4042</v>
      </c>
      <c r="G1809" s="1" t="s">
        <v>4019</v>
      </c>
      <c r="H1809" s="1">
        <v>598</v>
      </c>
      <c r="I1809" s="1">
        <v>598</v>
      </c>
      <c r="J1809" s="1" t="s">
        <v>132</v>
      </c>
      <c r="K1809" s="1" t="s">
        <v>4020</v>
      </c>
      <c r="L1809" s="1" t="s">
        <v>12</v>
      </c>
      <c r="M1809" s="1" t="s">
        <v>4044</v>
      </c>
      <c r="N1809" s="1" t="s">
        <v>12</v>
      </c>
      <c r="O1809" s="1" t="s">
        <v>12</v>
      </c>
      <c r="P1809" s="1" t="s">
        <v>132</v>
      </c>
    </row>
    <row r="1810" spans="1:16" ht="14.25" customHeight="1" x14ac:dyDescent="0.3">
      <c r="A1810" s="1">
        <v>2019</v>
      </c>
      <c r="B1810" s="6">
        <v>2810</v>
      </c>
      <c r="C1810" s="1" t="s">
        <v>670</v>
      </c>
      <c r="D1810" s="7">
        <v>51</v>
      </c>
      <c r="E1810" s="1" t="s">
        <v>688</v>
      </c>
      <c r="F1810" s="1" t="s">
        <v>4045</v>
      </c>
      <c r="G1810" s="1" t="s">
        <v>4019</v>
      </c>
      <c r="H1810" s="1">
        <v>598</v>
      </c>
      <c r="I1810" s="1">
        <v>598</v>
      </c>
      <c r="J1810" s="1" t="s">
        <v>132</v>
      </c>
      <c r="K1810" s="10" t="s">
        <v>3662</v>
      </c>
      <c r="L1810" s="9" t="s">
        <v>12</v>
      </c>
      <c r="M1810" s="1" t="s">
        <v>4044</v>
      </c>
      <c r="N1810" s="1" t="s">
        <v>12</v>
      </c>
      <c r="O1810" s="1" t="s">
        <v>12</v>
      </c>
      <c r="P1810" s="1" t="s">
        <v>132</v>
      </c>
    </row>
    <row r="1811" spans="1:16" ht="14.25" customHeight="1" x14ac:dyDescent="0.3">
      <c r="A1811" s="1">
        <v>2019</v>
      </c>
      <c r="B1811" s="6">
        <v>2810</v>
      </c>
      <c r="C1811" s="1" t="s">
        <v>670</v>
      </c>
      <c r="D1811" s="7">
        <v>1368</v>
      </c>
      <c r="E1811" s="1" t="s">
        <v>673</v>
      </c>
      <c r="F1811" s="1" t="s">
        <v>4096</v>
      </c>
      <c r="G1811" s="1" t="s">
        <v>4019</v>
      </c>
      <c r="H1811" s="1">
        <v>598</v>
      </c>
      <c r="I1811" s="1">
        <v>598</v>
      </c>
      <c r="J1811" s="1" t="s">
        <v>132</v>
      </c>
      <c r="K1811" s="8" t="s">
        <v>4020</v>
      </c>
      <c r="L1811" s="9" t="s">
        <v>12</v>
      </c>
      <c r="M1811" s="1" t="s">
        <v>4044</v>
      </c>
      <c r="N1811" s="1" t="s">
        <v>12</v>
      </c>
      <c r="O1811" s="1" t="s">
        <v>12</v>
      </c>
      <c r="P1811" s="1" t="s">
        <v>132</v>
      </c>
    </row>
    <row r="1812" spans="1:16" ht="14.25" customHeight="1" x14ac:dyDescent="0.3">
      <c r="A1812" s="1">
        <v>2019</v>
      </c>
      <c r="B1812" s="6">
        <v>2810</v>
      </c>
      <c r="C1812" s="1" t="s">
        <v>670</v>
      </c>
      <c r="D1812" s="7">
        <v>1412</v>
      </c>
      <c r="E1812" s="1" t="s">
        <v>675</v>
      </c>
      <c r="F1812" s="1" t="s">
        <v>4023</v>
      </c>
      <c r="G1812" s="1" t="s">
        <v>4019</v>
      </c>
      <c r="H1812" s="1">
        <v>598</v>
      </c>
      <c r="I1812" s="1">
        <v>598</v>
      </c>
      <c r="J1812" s="1" t="s">
        <v>132</v>
      </c>
      <c r="K1812" s="8" t="s">
        <v>4020</v>
      </c>
      <c r="L1812" s="9" t="s">
        <v>12</v>
      </c>
      <c r="M1812" s="1" t="s">
        <v>4044</v>
      </c>
      <c r="N1812" s="1" t="s">
        <v>12</v>
      </c>
      <c r="O1812" s="1" t="s">
        <v>12</v>
      </c>
      <c r="P1812" s="1" t="s">
        <v>132</v>
      </c>
    </row>
    <row r="1813" spans="1:16" ht="14.25" customHeight="1" x14ac:dyDescent="0.3">
      <c r="A1813" s="1">
        <v>2019</v>
      </c>
      <c r="B1813" s="6">
        <v>2810</v>
      </c>
      <c r="C1813" s="1" t="s">
        <v>670</v>
      </c>
      <c r="D1813" s="7">
        <v>1416</v>
      </c>
      <c r="E1813" s="1" t="s">
        <v>686</v>
      </c>
      <c r="F1813" s="1" t="s">
        <v>4024</v>
      </c>
      <c r="G1813" s="1" t="s">
        <v>4019</v>
      </c>
      <c r="H1813" s="1">
        <v>598</v>
      </c>
      <c r="I1813" s="1">
        <v>598</v>
      </c>
      <c r="J1813" s="1" t="s">
        <v>132</v>
      </c>
      <c r="K1813" s="8" t="s">
        <v>3662</v>
      </c>
      <c r="L1813" s="9" t="s">
        <v>12</v>
      </c>
      <c r="M1813" s="1" t="s">
        <v>4044</v>
      </c>
      <c r="N1813" s="1" t="s">
        <v>12</v>
      </c>
      <c r="O1813" s="1" t="s">
        <v>12</v>
      </c>
      <c r="P1813" s="1" t="s">
        <v>132</v>
      </c>
    </row>
    <row r="1814" spans="1:16" ht="14.25" customHeight="1" x14ac:dyDescent="0.3">
      <c r="A1814" s="1">
        <v>2019</v>
      </c>
      <c r="B1814" s="6">
        <v>2810</v>
      </c>
      <c r="C1814" s="1" t="s">
        <v>670</v>
      </c>
      <c r="D1814" s="7">
        <v>1420</v>
      </c>
      <c r="E1814" s="1" t="s">
        <v>671</v>
      </c>
      <c r="F1814" s="1" t="s">
        <v>4023</v>
      </c>
      <c r="G1814" s="1" t="s">
        <v>4019</v>
      </c>
      <c r="H1814" s="1">
        <v>598</v>
      </c>
      <c r="I1814" s="1">
        <v>598</v>
      </c>
      <c r="J1814" s="1" t="s">
        <v>132</v>
      </c>
      <c r="K1814" s="8" t="s">
        <v>4020</v>
      </c>
      <c r="L1814" s="9" t="s">
        <v>12</v>
      </c>
      <c r="M1814" s="1" t="s">
        <v>4044</v>
      </c>
      <c r="N1814" s="1" t="s">
        <v>12</v>
      </c>
      <c r="O1814" s="1" t="s">
        <v>12</v>
      </c>
      <c r="P1814" s="1" t="s">
        <v>132</v>
      </c>
    </row>
    <row r="1815" spans="1:16" ht="14.25" customHeight="1" x14ac:dyDescent="0.3">
      <c r="A1815" s="1">
        <v>2019</v>
      </c>
      <c r="B1815" s="1">
        <v>2820</v>
      </c>
      <c r="C1815" s="1" t="s">
        <v>3504</v>
      </c>
      <c r="D1815" s="1" t="s">
        <v>87</v>
      </c>
      <c r="E1815" s="1" t="s">
        <v>87</v>
      </c>
      <c r="F1815" s="1" t="s">
        <v>4071</v>
      </c>
      <c r="G1815" s="1" t="s">
        <v>4019</v>
      </c>
      <c r="H1815" s="1">
        <v>62</v>
      </c>
      <c r="I1815" s="1">
        <v>62</v>
      </c>
      <c r="J1815" s="1" t="s">
        <v>12</v>
      </c>
      <c r="K1815" s="1" t="s">
        <v>4033</v>
      </c>
      <c r="L1815" s="1" t="s">
        <v>12</v>
      </c>
      <c r="M1815" s="1" t="s">
        <v>4047</v>
      </c>
      <c r="N1815" s="1" t="s">
        <v>12</v>
      </c>
      <c r="O1815" s="1" t="s">
        <v>12</v>
      </c>
      <c r="P1815" s="1" t="s">
        <v>12</v>
      </c>
    </row>
    <row r="1816" spans="1:16" ht="14.25" customHeight="1" x14ac:dyDescent="0.3">
      <c r="A1816" s="1">
        <v>2019</v>
      </c>
      <c r="B1816" s="6">
        <v>2820</v>
      </c>
      <c r="C1816" s="1" t="s">
        <v>3504</v>
      </c>
      <c r="D1816" s="7">
        <v>7900</v>
      </c>
      <c r="E1816" s="1" t="s">
        <v>3505</v>
      </c>
      <c r="F1816" s="1" t="s">
        <v>4026</v>
      </c>
      <c r="G1816" s="1" t="s">
        <v>4019</v>
      </c>
      <c r="H1816" s="1">
        <v>62</v>
      </c>
      <c r="I1816" s="1">
        <v>62</v>
      </c>
      <c r="J1816" s="1" t="s">
        <v>12</v>
      </c>
      <c r="K1816" s="8" t="s">
        <v>4033</v>
      </c>
      <c r="L1816" s="9" t="s">
        <v>12</v>
      </c>
      <c r="M1816" s="1" t="s">
        <v>4047</v>
      </c>
      <c r="N1816" s="1" t="s">
        <v>12</v>
      </c>
      <c r="O1816" s="1" t="s">
        <v>12</v>
      </c>
      <c r="P1816" s="1" t="s">
        <v>12</v>
      </c>
    </row>
    <row r="1817" spans="1:16" ht="14.25" customHeight="1" x14ac:dyDescent="0.3">
      <c r="A1817" s="1">
        <v>2019</v>
      </c>
      <c r="B1817" s="6">
        <v>2820</v>
      </c>
      <c r="C1817" s="1" t="s">
        <v>3504</v>
      </c>
      <c r="D1817" s="7">
        <v>7902</v>
      </c>
      <c r="E1817" s="1" t="s">
        <v>3507</v>
      </c>
      <c r="F1817" s="1" t="s">
        <v>4026</v>
      </c>
      <c r="G1817" s="1" t="s">
        <v>4019</v>
      </c>
      <c r="H1817" s="1">
        <v>62</v>
      </c>
      <c r="I1817" s="1">
        <v>62</v>
      </c>
      <c r="J1817" s="1" t="s">
        <v>12</v>
      </c>
      <c r="K1817" s="8" t="s">
        <v>4033</v>
      </c>
      <c r="L1817" s="9" t="s">
        <v>12</v>
      </c>
      <c r="M1817" s="1" t="s">
        <v>4047</v>
      </c>
      <c r="N1817" s="1" t="s">
        <v>12</v>
      </c>
      <c r="O1817" s="1" t="s">
        <v>12</v>
      </c>
      <c r="P1817" s="1" t="s">
        <v>12</v>
      </c>
    </row>
    <row r="1818" spans="1:16" ht="14.25" customHeight="1" x14ac:dyDescent="0.3">
      <c r="A1818" s="1">
        <v>2019</v>
      </c>
      <c r="B1818" s="6">
        <v>2820</v>
      </c>
      <c r="C1818" s="1" t="s">
        <v>3504</v>
      </c>
      <c r="D1818" s="7">
        <v>7904</v>
      </c>
      <c r="E1818" s="1" t="s">
        <v>3521</v>
      </c>
      <c r="F1818" s="1" t="s">
        <v>4028</v>
      </c>
      <c r="G1818" s="1" t="s">
        <v>4019</v>
      </c>
      <c r="H1818" s="1">
        <v>62</v>
      </c>
      <c r="I1818" s="1">
        <v>62</v>
      </c>
      <c r="J1818" s="1" t="s">
        <v>12</v>
      </c>
      <c r="K1818" s="8" t="s">
        <v>4033</v>
      </c>
      <c r="L1818" s="9" t="s">
        <v>12</v>
      </c>
      <c r="M1818" s="1" t="s">
        <v>4047</v>
      </c>
      <c r="N1818" s="1" t="s">
        <v>12</v>
      </c>
      <c r="O1818" s="1" t="s">
        <v>12</v>
      </c>
      <c r="P1818" s="1" t="s">
        <v>12</v>
      </c>
    </row>
    <row r="1819" spans="1:16" ht="14.25" customHeight="1" x14ac:dyDescent="0.3">
      <c r="A1819" s="1">
        <v>2019</v>
      </c>
      <c r="B1819" s="1">
        <v>2830</v>
      </c>
      <c r="C1819" s="1" t="s">
        <v>3531</v>
      </c>
      <c r="D1819" s="1" t="s">
        <v>87</v>
      </c>
      <c r="E1819" s="1" t="s">
        <v>87</v>
      </c>
      <c r="F1819" s="1" t="s">
        <v>4078</v>
      </c>
      <c r="G1819" s="1" t="s">
        <v>4019</v>
      </c>
      <c r="H1819" s="1">
        <v>911</v>
      </c>
      <c r="I1819" s="1">
        <v>911</v>
      </c>
      <c r="J1819" s="1" t="s">
        <v>12</v>
      </c>
      <c r="K1819" s="1" t="s">
        <v>4033</v>
      </c>
      <c r="L1819" s="1" t="s">
        <v>12</v>
      </c>
      <c r="M1819" s="1" t="s">
        <v>4047</v>
      </c>
      <c r="N1819" s="1" t="s">
        <v>12</v>
      </c>
      <c r="O1819" s="1" t="s">
        <v>12</v>
      </c>
      <c r="P1819" s="1" t="s">
        <v>132</v>
      </c>
    </row>
    <row r="1820" spans="1:16" ht="14.25" customHeight="1" x14ac:dyDescent="0.3">
      <c r="A1820" s="1">
        <v>2019</v>
      </c>
      <c r="B1820" s="6">
        <v>2830</v>
      </c>
      <c r="C1820" s="1" t="s">
        <v>3531</v>
      </c>
      <c r="D1820" s="7">
        <v>8786</v>
      </c>
      <c r="E1820" s="1" t="s">
        <v>3701</v>
      </c>
      <c r="F1820" s="1" t="s">
        <v>4024</v>
      </c>
      <c r="G1820" s="1" t="s">
        <v>4019</v>
      </c>
      <c r="H1820" s="1">
        <v>911</v>
      </c>
      <c r="I1820" s="1">
        <v>911</v>
      </c>
      <c r="J1820" s="1" t="s">
        <v>12</v>
      </c>
      <c r="K1820" s="8" t="s">
        <v>4033</v>
      </c>
      <c r="L1820" s="9" t="s">
        <v>12</v>
      </c>
      <c r="M1820" s="1" t="s">
        <v>4047</v>
      </c>
      <c r="N1820" s="1" t="s">
        <v>12</v>
      </c>
      <c r="O1820" s="1" t="s">
        <v>12</v>
      </c>
      <c r="P1820" s="1" t="s">
        <v>132</v>
      </c>
    </row>
    <row r="1821" spans="1:16" ht="14.25" customHeight="1" x14ac:dyDescent="0.3">
      <c r="A1821" s="1">
        <v>2019</v>
      </c>
      <c r="B1821" s="6">
        <v>2830</v>
      </c>
      <c r="C1821" s="1" t="s">
        <v>3531</v>
      </c>
      <c r="D1821" s="7">
        <v>8790</v>
      </c>
      <c r="E1821" s="1" t="s">
        <v>3703</v>
      </c>
      <c r="F1821" s="1" t="s">
        <v>4024</v>
      </c>
      <c r="G1821" s="1" t="s">
        <v>4019</v>
      </c>
      <c r="H1821" s="1">
        <v>911</v>
      </c>
      <c r="I1821" s="1">
        <v>911</v>
      </c>
      <c r="J1821" s="1" t="s">
        <v>12</v>
      </c>
      <c r="K1821" s="8" t="s">
        <v>4033</v>
      </c>
      <c r="L1821" s="9" t="s">
        <v>12</v>
      </c>
      <c r="M1821" s="1" t="s">
        <v>4047</v>
      </c>
      <c r="N1821" s="1" t="s">
        <v>12</v>
      </c>
      <c r="O1821" s="1" t="s">
        <v>12</v>
      </c>
      <c r="P1821" s="1" t="s">
        <v>132</v>
      </c>
    </row>
    <row r="1822" spans="1:16" ht="14.25" customHeight="1" x14ac:dyDescent="0.3">
      <c r="A1822" s="1">
        <v>2019</v>
      </c>
      <c r="B1822" s="6">
        <v>2830</v>
      </c>
      <c r="C1822" s="1" t="s">
        <v>3531</v>
      </c>
      <c r="D1822" s="7">
        <v>8794</v>
      </c>
      <c r="E1822" s="1" t="s">
        <v>3532</v>
      </c>
      <c r="F1822" s="1" t="s">
        <v>4073</v>
      </c>
      <c r="G1822" s="1" t="s">
        <v>4019</v>
      </c>
      <c r="H1822" s="1">
        <v>911</v>
      </c>
      <c r="I1822" s="1">
        <v>911</v>
      </c>
      <c r="J1822" s="1" t="s">
        <v>12</v>
      </c>
      <c r="K1822" s="8" t="s">
        <v>4033</v>
      </c>
      <c r="L1822" s="9" t="s">
        <v>12</v>
      </c>
      <c r="M1822" s="1" t="s">
        <v>4047</v>
      </c>
      <c r="N1822" s="1" t="s">
        <v>12</v>
      </c>
      <c r="O1822" s="1" t="s">
        <v>12</v>
      </c>
      <c r="P1822" s="1" t="s">
        <v>132</v>
      </c>
    </row>
    <row r="1823" spans="1:16" ht="14.25" customHeight="1" x14ac:dyDescent="0.3">
      <c r="A1823" s="1">
        <v>2019</v>
      </c>
      <c r="B1823" s="6">
        <v>2830</v>
      </c>
      <c r="C1823" s="1" t="s">
        <v>3531</v>
      </c>
      <c r="D1823" s="7">
        <v>8811</v>
      </c>
      <c r="E1823" s="1" t="s">
        <v>3697</v>
      </c>
      <c r="F1823" s="1" t="s">
        <v>4050</v>
      </c>
      <c r="G1823" s="1" t="s">
        <v>4019</v>
      </c>
      <c r="H1823" s="1">
        <v>911</v>
      </c>
      <c r="I1823" s="1">
        <v>911</v>
      </c>
      <c r="J1823" s="1" t="s">
        <v>12</v>
      </c>
      <c r="K1823" s="8" t="s">
        <v>4033</v>
      </c>
      <c r="L1823" s="9" t="s">
        <v>12</v>
      </c>
      <c r="M1823" s="1" t="s">
        <v>4047</v>
      </c>
      <c r="N1823" s="1" t="s">
        <v>12</v>
      </c>
      <c r="O1823" s="1" t="s">
        <v>12</v>
      </c>
      <c r="P1823" s="1" t="s">
        <v>132</v>
      </c>
    </row>
    <row r="1824" spans="1:16" ht="14.25" customHeight="1" x14ac:dyDescent="0.3">
      <c r="A1824" s="1">
        <v>2019</v>
      </c>
      <c r="B1824" s="1">
        <v>2840</v>
      </c>
      <c r="C1824" s="1" t="s">
        <v>3039</v>
      </c>
      <c r="D1824" s="1" t="s">
        <v>87</v>
      </c>
      <c r="E1824" s="1" t="s">
        <v>87</v>
      </c>
      <c r="F1824" s="1" t="s">
        <v>4078</v>
      </c>
      <c r="G1824" s="1" t="s">
        <v>4019</v>
      </c>
      <c r="H1824" s="1">
        <v>182</v>
      </c>
      <c r="I1824" s="1">
        <v>182</v>
      </c>
      <c r="J1824" s="1" t="s">
        <v>132</v>
      </c>
      <c r="K1824" s="1" t="s">
        <v>3662</v>
      </c>
      <c r="L1824" s="1" t="s">
        <v>12</v>
      </c>
      <c r="M1824" s="1" t="s">
        <v>12</v>
      </c>
      <c r="N1824" s="1" t="s">
        <v>12</v>
      </c>
      <c r="O1824" s="1" t="s">
        <v>12</v>
      </c>
      <c r="P1824" s="1" t="s">
        <v>12</v>
      </c>
    </row>
    <row r="1825" spans="1:16" ht="14.25" customHeight="1" x14ac:dyDescent="0.3">
      <c r="A1825" s="1">
        <v>2019</v>
      </c>
      <c r="B1825" s="6">
        <v>2840</v>
      </c>
      <c r="C1825" s="1" t="s">
        <v>3039</v>
      </c>
      <c r="D1825" s="7">
        <v>6422</v>
      </c>
      <c r="E1825" s="1" t="s">
        <v>3040</v>
      </c>
      <c r="F1825" s="1" t="s">
        <v>4024</v>
      </c>
      <c r="G1825" s="1" t="s">
        <v>4019</v>
      </c>
      <c r="H1825" s="1">
        <v>182</v>
      </c>
      <c r="I1825" s="1">
        <v>182</v>
      </c>
      <c r="J1825" s="1" t="s">
        <v>132</v>
      </c>
      <c r="K1825" s="8" t="s">
        <v>3662</v>
      </c>
      <c r="L1825" s="9" t="s">
        <v>12</v>
      </c>
      <c r="M1825" s="1" t="s">
        <v>12</v>
      </c>
      <c r="N1825" s="1" t="s">
        <v>12</v>
      </c>
      <c r="O1825" s="1" t="s">
        <v>12</v>
      </c>
      <c r="P1825" s="1" t="s">
        <v>12</v>
      </c>
    </row>
    <row r="1826" spans="1:16" ht="14.25" customHeight="1" x14ac:dyDescent="0.3">
      <c r="A1826" s="1">
        <v>2019</v>
      </c>
      <c r="B1826" s="1">
        <v>2862</v>
      </c>
      <c r="C1826" s="1" t="s">
        <v>2615</v>
      </c>
      <c r="D1826" s="1" t="s">
        <v>87</v>
      </c>
      <c r="E1826" s="1" t="s">
        <v>87</v>
      </c>
      <c r="F1826" s="1" t="s">
        <v>4107</v>
      </c>
      <c r="G1826" s="1" t="s">
        <v>4019</v>
      </c>
      <c r="H1826" s="1">
        <v>516</v>
      </c>
      <c r="I1826" s="1">
        <v>516</v>
      </c>
      <c r="J1826" s="1" t="s">
        <v>132</v>
      </c>
      <c r="K1826" s="1" t="s">
        <v>4020</v>
      </c>
      <c r="L1826" s="1" t="s">
        <v>12</v>
      </c>
      <c r="M1826" s="1" t="s">
        <v>4044</v>
      </c>
      <c r="N1826" s="1" t="s">
        <v>12</v>
      </c>
      <c r="O1826" s="1" t="s">
        <v>12</v>
      </c>
      <c r="P1826" s="1" t="s">
        <v>132</v>
      </c>
    </row>
    <row r="1827" spans="1:16" ht="14.25" customHeight="1" x14ac:dyDescent="0.3">
      <c r="A1827" s="1">
        <v>2019</v>
      </c>
      <c r="B1827" s="6">
        <v>2862</v>
      </c>
      <c r="C1827" s="1" t="s">
        <v>2615</v>
      </c>
      <c r="D1827" s="7">
        <v>4369</v>
      </c>
      <c r="E1827" s="1" t="s">
        <v>2616</v>
      </c>
      <c r="F1827" s="1" t="s">
        <v>4026</v>
      </c>
      <c r="G1827" s="1" t="s">
        <v>4019</v>
      </c>
      <c r="H1827" s="1">
        <v>516</v>
      </c>
      <c r="I1827" s="1">
        <v>516</v>
      </c>
      <c r="J1827" s="1" t="s">
        <v>132</v>
      </c>
      <c r="K1827" s="8" t="s">
        <v>4020</v>
      </c>
      <c r="L1827" s="9" t="s">
        <v>12</v>
      </c>
      <c r="M1827" s="1" t="s">
        <v>4044</v>
      </c>
      <c r="N1827" s="1" t="s">
        <v>12</v>
      </c>
      <c r="O1827" s="1" t="s">
        <v>12</v>
      </c>
      <c r="P1827" s="1" t="s">
        <v>132</v>
      </c>
    </row>
    <row r="1828" spans="1:16" ht="14.25" customHeight="1" x14ac:dyDescent="0.3">
      <c r="A1828" s="1">
        <v>2019</v>
      </c>
      <c r="B1828" s="6">
        <v>2862</v>
      </c>
      <c r="C1828" s="1" t="s">
        <v>2615</v>
      </c>
      <c r="D1828" s="7">
        <v>4488</v>
      </c>
      <c r="E1828" s="1" t="s">
        <v>2618</v>
      </c>
      <c r="F1828" s="1" t="s">
        <v>4026</v>
      </c>
      <c r="G1828" s="1" t="s">
        <v>4019</v>
      </c>
      <c r="H1828" s="1">
        <v>516</v>
      </c>
      <c r="I1828" s="1">
        <v>516</v>
      </c>
      <c r="J1828" s="1" t="s">
        <v>132</v>
      </c>
      <c r="K1828" s="8" t="s">
        <v>4020</v>
      </c>
      <c r="L1828" s="9" t="s">
        <v>12</v>
      </c>
      <c r="M1828" s="1" t="s">
        <v>4044</v>
      </c>
      <c r="N1828" s="1" t="s">
        <v>12</v>
      </c>
      <c r="O1828" s="1" t="s">
        <v>12</v>
      </c>
      <c r="P1828" s="1" t="s">
        <v>132</v>
      </c>
    </row>
    <row r="1829" spans="1:16" ht="14.25" customHeight="1" x14ac:dyDescent="0.3">
      <c r="A1829" s="1">
        <v>2019</v>
      </c>
      <c r="B1829" s="6">
        <v>2862</v>
      </c>
      <c r="C1829" s="1" t="s">
        <v>2615</v>
      </c>
      <c r="D1829" s="7">
        <v>4492</v>
      </c>
      <c r="E1829" s="1" t="s">
        <v>2631</v>
      </c>
      <c r="F1829" s="1" t="s">
        <v>4028</v>
      </c>
      <c r="G1829" s="1" t="s">
        <v>4019</v>
      </c>
      <c r="H1829" s="1">
        <v>516</v>
      </c>
      <c r="I1829" s="1">
        <v>516</v>
      </c>
      <c r="J1829" s="1" t="s">
        <v>132</v>
      </c>
      <c r="K1829" s="8" t="s">
        <v>3662</v>
      </c>
      <c r="L1829" s="9" t="s">
        <v>12</v>
      </c>
      <c r="M1829" s="1" t="s">
        <v>4044</v>
      </c>
      <c r="N1829" s="1" t="s">
        <v>12</v>
      </c>
      <c r="O1829" s="1" t="s">
        <v>12</v>
      </c>
      <c r="P1829" s="1" t="s">
        <v>132</v>
      </c>
    </row>
    <row r="1830" spans="1:16" ht="14.25" customHeight="1" x14ac:dyDescent="0.3">
      <c r="A1830" s="1">
        <v>2019</v>
      </c>
      <c r="B1830" s="1">
        <v>2865</v>
      </c>
      <c r="C1830" s="1" t="s">
        <v>3356</v>
      </c>
      <c r="D1830" s="1" t="s">
        <v>87</v>
      </c>
      <c r="E1830" s="1" t="s">
        <v>87</v>
      </c>
      <c r="F1830" s="1" t="s">
        <v>4088</v>
      </c>
      <c r="G1830" s="1" t="s">
        <v>4019</v>
      </c>
      <c r="H1830" s="1">
        <v>136</v>
      </c>
      <c r="I1830" s="1">
        <v>136</v>
      </c>
      <c r="J1830" s="1" t="s">
        <v>132</v>
      </c>
      <c r="K1830" s="1" t="s">
        <v>4020</v>
      </c>
      <c r="L1830" s="1" t="s">
        <v>12</v>
      </c>
      <c r="M1830" s="1" t="s">
        <v>4044</v>
      </c>
      <c r="N1830" s="1" t="s">
        <v>12</v>
      </c>
      <c r="O1830" s="1" t="s">
        <v>12</v>
      </c>
      <c r="P1830" s="1" t="s">
        <v>12</v>
      </c>
    </row>
    <row r="1831" spans="1:16" ht="14.25" customHeight="1" x14ac:dyDescent="0.3">
      <c r="A1831" s="1">
        <v>2019</v>
      </c>
      <c r="B1831" s="6">
        <v>2865</v>
      </c>
      <c r="C1831" s="1" t="s">
        <v>3356</v>
      </c>
      <c r="D1831" s="7">
        <v>7050</v>
      </c>
      <c r="E1831" s="1" t="s">
        <v>3357</v>
      </c>
      <c r="F1831" s="1" t="s">
        <v>4065</v>
      </c>
      <c r="G1831" s="1" t="s">
        <v>4019</v>
      </c>
      <c r="H1831" s="1">
        <v>136</v>
      </c>
      <c r="I1831" s="1">
        <v>136</v>
      </c>
      <c r="J1831" s="1" t="s">
        <v>132</v>
      </c>
      <c r="K1831" s="8" t="s">
        <v>4066</v>
      </c>
      <c r="L1831" s="9" t="s">
        <v>12</v>
      </c>
      <c r="M1831" s="1" t="s">
        <v>4044</v>
      </c>
      <c r="N1831" s="1" t="s">
        <v>12</v>
      </c>
      <c r="O1831" s="1" t="s">
        <v>12</v>
      </c>
      <c r="P1831" s="1" t="s">
        <v>12</v>
      </c>
    </row>
    <row r="1832" spans="1:16" ht="14.25" customHeight="1" x14ac:dyDescent="0.3">
      <c r="A1832" s="1">
        <v>2019</v>
      </c>
      <c r="B1832" s="6">
        <v>2865</v>
      </c>
      <c r="C1832" s="1" t="s">
        <v>3356</v>
      </c>
      <c r="D1832" s="7">
        <v>7322</v>
      </c>
      <c r="E1832" s="1" t="s">
        <v>3363</v>
      </c>
      <c r="F1832" s="1" t="s">
        <v>4073</v>
      </c>
      <c r="G1832" s="1" t="s">
        <v>4019</v>
      </c>
      <c r="H1832" s="1">
        <v>136</v>
      </c>
      <c r="I1832" s="1">
        <v>136</v>
      </c>
      <c r="J1832" s="1" t="s">
        <v>132</v>
      </c>
      <c r="K1832" s="8" t="s">
        <v>4020</v>
      </c>
      <c r="L1832" s="9" t="s">
        <v>12</v>
      </c>
      <c r="M1832" s="1" t="s">
        <v>4044</v>
      </c>
      <c r="N1832" s="1" t="s">
        <v>12</v>
      </c>
      <c r="O1832" s="1" t="s">
        <v>12</v>
      </c>
      <c r="P1832" s="1" t="s">
        <v>12</v>
      </c>
    </row>
    <row r="1833" spans="1:16" ht="14.25" customHeight="1" x14ac:dyDescent="0.3">
      <c r="A1833" s="1">
        <v>2019</v>
      </c>
      <c r="B1833" s="1">
        <v>3000</v>
      </c>
      <c r="C1833" s="1" t="s">
        <v>3523</v>
      </c>
      <c r="D1833" s="1" t="s">
        <v>87</v>
      </c>
      <c r="E1833" s="1" t="s">
        <v>87</v>
      </c>
      <c r="F1833" s="1" t="s">
        <v>4032</v>
      </c>
      <c r="G1833" s="1" t="s">
        <v>4019</v>
      </c>
      <c r="H1833" s="1">
        <v>3438</v>
      </c>
      <c r="I1833" s="1">
        <v>3438</v>
      </c>
      <c r="J1833" s="1" t="s">
        <v>132</v>
      </c>
      <c r="K1833" s="1" t="s">
        <v>3662</v>
      </c>
      <c r="L1833" s="1" t="s">
        <v>132</v>
      </c>
      <c r="M1833" s="1" t="s">
        <v>132</v>
      </c>
      <c r="N1833" s="1" t="s">
        <v>132</v>
      </c>
      <c r="O1833" s="1" t="s">
        <v>132</v>
      </c>
      <c r="P1833" s="1" t="s">
        <v>132</v>
      </c>
    </row>
    <row r="1834" spans="1:16" ht="14.25" customHeight="1" x14ac:dyDescent="0.3">
      <c r="A1834" s="1">
        <v>2019</v>
      </c>
      <c r="B1834" s="6">
        <v>3000</v>
      </c>
      <c r="C1834" s="1" t="s">
        <v>3523</v>
      </c>
      <c r="D1834" s="7">
        <v>8370</v>
      </c>
      <c r="E1834" s="1" t="s">
        <v>3527</v>
      </c>
      <c r="F1834" s="1" t="s">
        <v>4023</v>
      </c>
      <c r="G1834" s="1" t="s">
        <v>4019</v>
      </c>
      <c r="H1834" s="1">
        <v>3438</v>
      </c>
      <c r="I1834" s="1">
        <v>3438</v>
      </c>
      <c r="J1834" s="1" t="s">
        <v>132</v>
      </c>
      <c r="K1834" s="8" t="s">
        <v>4020</v>
      </c>
      <c r="L1834" s="9" t="s">
        <v>132</v>
      </c>
      <c r="M1834" s="1" t="s">
        <v>132</v>
      </c>
      <c r="N1834" s="1" t="s">
        <v>132</v>
      </c>
      <c r="O1834" s="1" t="s">
        <v>132</v>
      </c>
      <c r="P1834" s="1" t="s">
        <v>132</v>
      </c>
    </row>
    <row r="1835" spans="1:16" ht="14.25" customHeight="1" x14ac:dyDescent="0.3">
      <c r="A1835" s="1">
        <v>2019</v>
      </c>
      <c r="B1835" s="6">
        <v>3000</v>
      </c>
      <c r="C1835" s="1" t="s">
        <v>3523</v>
      </c>
      <c r="D1835" s="7">
        <v>8372</v>
      </c>
      <c r="E1835" s="1" t="s">
        <v>3673</v>
      </c>
      <c r="F1835" s="1" t="s">
        <v>4024</v>
      </c>
      <c r="G1835" s="1" t="s">
        <v>4019</v>
      </c>
      <c r="H1835" s="1">
        <v>3438</v>
      </c>
      <c r="I1835" s="1">
        <v>3438</v>
      </c>
      <c r="J1835" s="1" t="s">
        <v>132</v>
      </c>
      <c r="K1835" s="8" t="s">
        <v>3662</v>
      </c>
      <c r="L1835" s="9" t="s">
        <v>132</v>
      </c>
      <c r="M1835" s="1" t="s">
        <v>132</v>
      </c>
      <c r="N1835" s="1" t="s">
        <v>132</v>
      </c>
      <c r="O1835" s="1" t="s">
        <v>132</v>
      </c>
      <c r="P1835" s="1" t="s">
        <v>132</v>
      </c>
    </row>
    <row r="1836" spans="1:16" ht="14.25" customHeight="1" x14ac:dyDescent="0.3">
      <c r="A1836" s="1">
        <v>2019</v>
      </c>
      <c r="B1836" s="6">
        <v>3000</v>
      </c>
      <c r="C1836" s="1" t="s">
        <v>3523</v>
      </c>
      <c r="D1836" s="7">
        <v>8374</v>
      </c>
      <c r="E1836" s="1" t="s">
        <v>3678</v>
      </c>
      <c r="F1836" s="1" t="s">
        <v>4025</v>
      </c>
      <c r="G1836" s="1" t="s">
        <v>4019</v>
      </c>
      <c r="H1836" s="1">
        <v>3438</v>
      </c>
      <c r="I1836" s="1">
        <v>3438</v>
      </c>
      <c r="J1836" s="1" t="s">
        <v>132</v>
      </c>
      <c r="K1836" s="8" t="s">
        <v>3662</v>
      </c>
      <c r="L1836" s="9" t="s">
        <v>132</v>
      </c>
      <c r="M1836" s="1" t="s">
        <v>132</v>
      </c>
      <c r="N1836" s="1" t="s">
        <v>132</v>
      </c>
      <c r="O1836" s="1" t="s">
        <v>132</v>
      </c>
      <c r="P1836" s="1" t="s">
        <v>132</v>
      </c>
    </row>
    <row r="1837" spans="1:16" ht="14.25" customHeight="1" x14ac:dyDescent="0.3">
      <c r="A1837" s="1">
        <v>2019</v>
      </c>
      <c r="B1837" s="6">
        <v>3000</v>
      </c>
      <c r="C1837" s="1" t="s">
        <v>3523</v>
      </c>
      <c r="D1837" s="7">
        <v>8375</v>
      </c>
      <c r="E1837" s="1" t="s">
        <v>3680</v>
      </c>
      <c r="F1837" s="1" t="s">
        <v>4025</v>
      </c>
      <c r="G1837" s="1" t="s">
        <v>4019</v>
      </c>
      <c r="H1837" s="1">
        <v>3438</v>
      </c>
      <c r="I1837" s="1">
        <v>3438</v>
      </c>
      <c r="J1837" s="1" t="s">
        <v>132</v>
      </c>
      <c r="K1837" s="8" t="s">
        <v>3662</v>
      </c>
      <c r="L1837" s="9" t="s">
        <v>132</v>
      </c>
      <c r="M1837" s="1" t="s">
        <v>132</v>
      </c>
      <c r="N1837" s="1" t="s">
        <v>132</v>
      </c>
      <c r="O1837" s="1" t="s">
        <v>132</v>
      </c>
      <c r="P1837" s="1" t="s">
        <v>132</v>
      </c>
    </row>
    <row r="1838" spans="1:16" ht="14.25" customHeight="1" x14ac:dyDescent="0.3">
      <c r="A1838" s="1">
        <v>2019</v>
      </c>
      <c r="B1838" s="6">
        <v>3000</v>
      </c>
      <c r="C1838" s="1" t="s">
        <v>3523</v>
      </c>
      <c r="D1838" s="7">
        <v>8376</v>
      </c>
      <c r="E1838" s="1" t="s">
        <v>3524</v>
      </c>
      <c r="F1838" s="1" t="s">
        <v>4027</v>
      </c>
      <c r="G1838" s="1" t="s">
        <v>4022</v>
      </c>
      <c r="H1838" s="1">
        <v>3438</v>
      </c>
      <c r="I1838" s="1">
        <v>3438</v>
      </c>
      <c r="J1838" s="1" t="s">
        <v>132</v>
      </c>
      <c r="K1838" s="8" t="s">
        <v>4020</v>
      </c>
      <c r="L1838" s="9" t="s">
        <v>132</v>
      </c>
      <c r="M1838" s="1" t="s">
        <v>132</v>
      </c>
      <c r="N1838" s="1" t="s">
        <v>132</v>
      </c>
      <c r="O1838" s="1" t="s">
        <v>132</v>
      </c>
      <c r="P1838" s="1" t="s">
        <v>132</v>
      </c>
    </row>
    <row r="1839" spans="1:16" ht="14.25" customHeight="1" x14ac:dyDescent="0.3">
      <c r="A1839" s="1">
        <v>2019</v>
      </c>
      <c r="B1839" s="6">
        <v>3000</v>
      </c>
      <c r="C1839" s="1" t="s">
        <v>3523</v>
      </c>
      <c r="D1839" s="7">
        <v>8377</v>
      </c>
      <c r="E1839" s="1" t="s">
        <v>3686</v>
      </c>
      <c r="F1839" s="1" t="s">
        <v>4024</v>
      </c>
      <c r="G1839" s="1" t="s">
        <v>4019</v>
      </c>
      <c r="H1839" s="1">
        <v>3438</v>
      </c>
      <c r="I1839" s="1">
        <v>3438</v>
      </c>
      <c r="J1839" s="1" t="s">
        <v>132</v>
      </c>
      <c r="K1839" s="8" t="s">
        <v>3662</v>
      </c>
      <c r="L1839" s="9" t="s">
        <v>132</v>
      </c>
      <c r="M1839" s="1" t="s">
        <v>132</v>
      </c>
      <c r="N1839" s="1" t="s">
        <v>132</v>
      </c>
      <c r="O1839" s="1" t="s">
        <v>132</v>
      </c>
      <c r="P1839" s="1" t="s">
        <v>132</v>
      </c>
    </row>
    <row r="1840" spans="1:16" ht="14.25" customHeight="1" x14ac:dyDescent="0.3">
      <c r="A1840" s="1">
        <v>2019</v>
      </c>
      <c r="B1840" s="6">
        <v>3000</v>
      </c>
      <c r="C1840" s="1" t="s">
        <v>3523</v>
      </c>
      <c r="D1840" s="7">
        <v>8378</v>
      </c>
      <c r="E1840" s="1" t="s">
        <v>3684</v>
      </c>
      <c r="F1840" s="1" t="s">
        <v>4024</v>
      </c>
      <c r="G1840" s="1" t="s">
        <v>4019</v>
      </c>
      <c r="H1840" s="1">
        <v>3438</v>
      </c>
      <c r="I1840" s="1">
        <v>3438</v>
      </c>
      <c r="J1840" s="1" t="s">
        <v>132</v>
      </c>
      <c r="K1840" s="8" t="s">
        <v>3662</v>
      </c>
      <c r="L1840" s="9" t="s">
        <v>132</v>
      </c>
      <c r="M1840" s="1" t="s">
        <v>132</v>
      </c>
      <c r="N1840" s="1" t="s">
        <v>132</v>
      </c>
      <c r="O1840" s="1" t="s">
        <v>132</v>
      </c>
      <c r="P1840" s="1" t="s">
        <v>132</v>
      </c>
    </row>
    <row r="1841" spans="1:16" ht="14.25" customHeight="1" x14ac:dyDescent="0.3">
      <c r="A1841" s="1">
        <v>2019</v>
      </c>
      <c r="B1841" s="6">
        <v>3000</v>
      </c>
      <c r="C1841" s="1" t="s">
        <v>3523</v>
      </c>
      <c r="D1841" s="7">
        <v>8385</v>
      </c>
      <c r="E1841" s="1" t="s">
        <v>3682</v>
      </c>
      <c r="F1841" s="1" t="s">
        <v>4024</v>
      </c>
      <c r="G1841" s="1" t="s">
        <v>4019</v>
      </c>
      <c r="H1841" s="1">
        <v>3438</v>
      </c>
      <c r="I1841" s="1">
        <v>3438</v>
      </c>
      <c r="J1841" s="1" t="s">
        <v>132</v>
      </c>
      <c r="K1841" s="8" t="s">
        <v>3662</v>
      </c>
      <c r="L1841" s="9" t="s">
        <v>132</v>
      </c>
      <c r="M1841" s="1" t="s">
        <v>132</v>
      </c>
      <c r="N1841" s="1" t="s">
        <v>132</v>
      </c>
      <c r="O1841" s="1" t="s">
        <v>132</v>
      </c>
      <c r="P1841" s="1" t="s">
        <v>132</v>
      </c>
    </row>
    <row r="1842" spans="1:16" ht="14.25" customHeight="1" x14ac:dyDescent="0.3">
      <c r="A1842" s="1">
        <v>2019</v>
      </c>
      <c r="B1842" s="6">
        <v>3000</v>
      </c>
      <c r="C1842" s="1" t="s">
        <v>3523</v>
      </c>
      <c r="D1842" s="7">
        <v>8993</v>
      </c>
      <c r="E1842" s="1" t="s">
        <v>3688</v>
      </c>
      <c r="F1842" s="1" t="s">
        <v>4024</v>
      </c>
      <c r="G1842" s="1" t="s">
        <v>4019</v>
      </c>
      <c r="H1842" s="1">
        <v>3438</v>
      </c>
      <c r="I1842" s="1">
        <v>3438</v>
      </c>
      <c r="J1842" s="1" t="s">
        <v>132</v>
      </c>
      <c r="K1842" s="8" t="s">
        <v>3662</v>
      </c>
      <c r="L1842" s="9" t="s">
        <v>132</v>
      </c>
      <c r="M1842" s="1" t="s">
        <v>132</v>
      </c>
      <c r="N1842" s="1" t="s">
        <v>132</v>
      </c>
      <c r="O1842" s="1" t="s">
        <v>132</v>
      </c>
      <c r="P1842" s="1" t="s">
        <v>132</v>
      </c>
    </row>
    <row r="1843" spans="1:16" ht="14.25" customHeight="1" x14ac:dyDescent="0.3">
      <c r="A1843" s="1">
        <v>2019</v>
      </c>
      <c r="B1843" s="1">
        <v>3010</v>
      </c>
      <c r="C1843" s="1" t="s">
        <v>1038</v>
      </c>
      <c r="D1843" s="1" t="s">
        <v>87</v>
      </c>
      <c r="E1843" s="1" t="s">
        <v>87</v>
      </c>
      <c r="F1843" s="1" t="s">
        <v>4018</v>
      </c>
      <c r="G1843" s="1" t="s">
        <v>4019</v>
      </c>
      <c r="H1843" s="1">
        <v>344</v>
      </c>
      <c r="I1843" s="1">
        <v>344</v>
      </c>
      <c r="J1843" s="1" t="s">
        <v>132</v>
      </c>
      <c r="K1843" s="1" t="s">
        <v>4020</v>
      </c>
      <c r="L1843" s="1" t="s">
        <v>12</v>
      </c>
      <c r="M1843" s="1" t="s">
        <v>4044</v>
      </c>
      <c r="N1843" s="1" t="s">
        <v>12</v>
      </c>
      <c r="O1843" s="1" t="s">
        <v>12</v>
      </c>
      <c r="P1843" s="1" t="s">
        <v>12</v>
      </c>
    </row>
    <row r="1844" spans="1:16" ht="14.25" customHeight="1" x14ac:dyDescent="0.3">
      <c r="A1844" s="1">
        <v>2019</v>
      </c>
      <c r="B1844" s="6">
        <v>3010</v>
      </c>
      <c r="C1844" s="1" t="s">
        <v>1038</v>
      </c>
      <c r="D1844" s="7">
        <v>2024</v>
      </c>
      <c r="E1844" s="1" t="s">
        <v>1084</v>
      </c>
      <c r="F1844" s="1" t="s">
        <v>4026</v>
      </c>
      <c r="G1844" s="1" t="s">
        <v>4019</v>
      </c>
      <c r="H1844" s="1">
        <v>344</v>
      </c>
      <c r="I1844" s="1">
        <v>344</v>
      </c>
      <c r="J1844" s="1" t="s">
        <v>132</v>
      </c>
      <c r="K1844" s="8" t="s">
        <v>4020</v>
      </c>
      <c r="L1844" s="9" t="s">
        <v>12</v>
      </c>
      <c r="M1844" s="1" t="s">
        <v>4044</v>
      </c>
      <c r="N1844" s="1" t="s">
        <v>12</v>
      </c>
      <c r="O1844" s="1" t="s">
        <v>12</v>
      </c>
      <c r="P1844" s="1" t="s">
        <v>12</v>
      </c>
    </row>
    <row r="1845" spans="1:16" ht="14.25" customHeight="1" x14ac:dyDescent="0.3">
      <c r="A1845" s="1">
        <v>2019</v>
      </c>
      <c r="B1845" s="6">
        <v>3010</v>
      </c>
      <c r="C1845" s="1" t="s">
        <v>1038</v>
      </c>
      <c r="D1845" s="7">
        <v>9080</v>
      </c>
      <c r="E1845" s="1" t="s">
        <v>1039</v>
      </c>
      <c r="F1845" s="1" t="s">
        <v>4023</v>
      </c>
      <c r="G1845" s="1" t="s">
        <v>4019</v>
      </c>
      <c r="H1845" s="1">
        <v>344</v>
      </c>
      <c r="I1845" s="1">
        <v>344</v>
      </c>
      <c r="J1845" s="1" t="s">
        <v>132</v>
      </c>
      <c r="K1845" s="8" t="s">
        <v>4020</v>
      </c>
      <c r="L1845" s="9" t="s">
        <v>12</v>
      </c>
      <c r="M1845" s="1" t="s">
        <v>4044</v>
      </c>
      <c r="N1845" s="1" t="s">
        <v>12</v>
      </c>
      <c r="O1845" s="1" t="s">
        <v>12</v>
      </c>
      <c r="P1845" s="1" t="s">
        <v>12</v>
      </c>
    </row>
    <row r="1846" spans="1:16" ht="14.25" customHeight="1" x14ac:dyDescent="0.3">
      <c r="A1846" s="1">
        <v>2019</v>
      </c>
      <c r="B1846" s="1">
        <v>3020</v>
      </c>
      <c r="C1846" s="1" t="s">
        <v>3940</v>
      </c>
      <c r="D1846" s="1" t="s">
        <v>87</v>
      </c>
      <c r="E1846" s="1" t="s">
        <v>87</v>
      </c>
      <c r="F1846" s="1" t="s">
        <v>4032</v>
      </c>
      <c r="G1846" s="1" t="s">
        <v>4019</v>
      </c>
      <c r="H1846" s="1">
        <v>2254</v>
      </c>
      <c r="I1846" s="1">
        <v>2254</v>
      </c>
      <c r="J1846" s="1" t="s">
        <v>132</v>
      </c>
      <c r="K1846" s="1" t="s">
        <v>3662</v>
      </c>
      <c r="L1846" s="1" t="s">
        <v>132</v>
      </c>
      <c r="M1846" s="1" t="s">
        <v>132</v>
      </c>
      <c r="N1846" s="1" t="s">
        <v>132</v>
      </c>
      <c r="O1846" s="1" t="s">
        <v>132</v>
      </c>
      <c r="P1846" s="1" t="s">
        <v>132</v>
      </c>
    </row>
    <row r="1847" spans="1:16" ht="14.25" customHeight="1" x14ac:dyDescent="0.3">
      <c r="A1847" s="1">
        <v>2019</v>
      </c>
      <c r="B1847" s="6">
        <v>3020</v>
      </c>
      <c r="C1847" s="1" t="s">
        <v>3940</v>
      </c>
      <c r="D1847" s="7">
        <v>8379</v>
      </c>
      <c r="E1847" s="1" t="s">
        <v>903</v>
      </c>
      <c r="F1847" s="1" t="s">
        <v>4024</v>
      </c>
      <c r="G1847" s="1" t="s">
        <v>4019</v>
      </c>
      <c r="H1847" s="1">
        <v>2254</v>
      </c>
      <c r="I1847" s="1">
        <v>2254</v>
      </c>
      <c r="J1847" s="1" t="s">
        <v>132</v>
      </c>
      <c r="K1847" s="8" t="s">
        <v>3662</v>
      </c>
      <c r="L1847" s="9" t="s">
        <v>132</v>
      </c>
      <c r="M1847" s="1" t="s">
        <v>132</v>
      </c>
      <c r="N1847" s="1" t="s">
        <v>132</v>
      </c>
      <c r="O1847" s="1" t="s">
        <v>132</v>
      </c>
      <c r="P1847" s="1" t="s">
        <v>132</v>
      </c>
    </row>
    <row r="1848" spans="1:16" ht="14.25" customHeight="1" x14ac:dyDescent="0.3">
      <c r="A1848" s="1">
        <v>2019</v>
      </c>
      <c r="B1848" s="6">
        <v>3020</v>
      </c>
      <c r="C1848" s="1" t="s">
        <v>3940</v>
      </c>
      <c r="D1848" s="7">
        <v>9692</v>
      </c>
      <c r="E1848" s="1" t="s">
        <v>3941</v>
      </c>
      <c r="F1848" s="1" t="s">
        <v>4023</v>
      </c>
      <c r="G1848" s="1" t="s">
        <v>4019</v>
      </c>
      <c r="H1848" s="1">
        <v>2254</v>
      </c>
      <c r="I1848" s="1">
        <v>2254</v>
      </c>
      <c r="J1848" s="1" t="s">
        <v>132</v>
      </c>
      <c r="K1848" s="8" t="s">
        <v>4020</v>
      </c>
      <c r="L1848" s="9" t="s">
        <v>132</v>
      </c>
      <c r="M1848" s="1" t="s">
        <v>132</v>
      </c>
      <c r="N1848" s="1" t="s">
        <v>132</v>
      </c>
      <c r="O1848" s="1" t="s">
        <v>132</v>
      </c>
      <c r="P1848" s="1" t="s">
        <v>132</v>
      </c>
    </row>
    <row r="1849" spans="1:16" ht="14.25" customHeight="1" x14ac:dyDescent="0.3">
      <c r="A1849" s="1">
        <v>2019</v>
      </c>
      <c r="B1849" s="6">
        <v>3020</v>
      </c>
      <c r="C1849" s="1" t="s">
        <v>3940</v>
      </c>
      <c r="D1849" s="7">
        <v>9694</v>
      </c>
      <c r="E1849" s="1" t="s">
        <v>3975</v>
      </c>
      <c r="F1849" s="1" t="s">
        <v>4025</v>
      </c>
      <c r="G1849" s="1" t="s">
        <v>4019</v>
      </c>
      <c r="H1849" s="1">
        <v>2254</v>
      </c>
      <c r="I1849" s="1">
        <v>2254</v>
      </c>
      <c r="J1849" s="1" t="s">
        <v>132</v>
      </c>
      <c r="K1849" s="8" t="s">
        <v>3662</v>
      </c>
      <c r="L1849" s="9" t="s">
        <v>132</v>
      </c>
      <c r="M1849" s="1" t="s">
        <v>132</v>
      </c>
      <c r="N1849" s="1" t="s">
        <v>132</v>
      </c>
      <c r="O1849" s="1" t="s">
        <v>132</v>
      </c>
      <c r="P1849" s="1" t="s">
        <v>132</v>
      </c>
    </row>
    <row r="1850" spans="1:16" ht="14.25" customHeight="1" x14ac:dyDescent="0.3">
      <c r="A1850" s="1">
        <v>2019</v>
      </c>
      <c r="B1850" s="6">
        <v>3020</v>
      </c>
      <c r="C1850" s="1" t="s">
        <v>3940</v>
      </c>
      <c r="D1850" s="7">
        <v>9696</v>
      </c>
      <c r="E1850" s="1" t="s">
        <v>3973</v>
      </c>
      <c r="F1850" s="1" t="s">
        <v>4024</v>
      </c>
      <c r="G1850" s="1" t="s">
        <v>4019</v>
      </c>
      <c r="H1850" s="1">
        <v>2254</v>
      </c>
      <c r="I1850" s="1">
        <v>2254</v>
      </c>
      <c r="J1850" s="1" t="s">
        <v>132</v>
      </c>
      <c r="K1850" s="8" t="s">
        <v>3662</v>
      </c>
      <c r="L1850" s="9" t="s">
        <v>132</v>
      </c>
      <c r="M1850" s="1" t="s">
        <v>132</v>
      </c>
      <c r="N1850" s="1" t="s">
        <v>132</v>
      </c>
      <c r="O1850" s="1" t="s">
        <v>132</v>
      </c>
      <c r="P1850" s="1" t="s">
        <v>132</v>
      </c>
    </row>
    <row r="1851" spans="1:16" ht="14.25" customHeight="1" x14ac:dyDescent="0.3">
      <c r="A1851" s="1">
        <v>2019</v>
      </c>
      <c r="B1851" s="6">
        <v>3020</v>
      </c>
      <c r="C1851" s="1" t="s">
        <v>3940</v>
      </c>
      <c r="D1851" s="7">
        <v>9698</v>
      </c>
      <c r="E1851" s="1" t="s">
        <v>487</v>
      </c>
      <c r="F1851" s="1" t="s">
        <v>4024</v>
      </c>
      <c r="G1851" s="1" t="s">
        <v>4019</v>
      </c>
      <c r="H1851" s="1">
        <v>2254</v>
      </c>
      <c r="I1851" s="1">
        <v>2254</v>
      </c>
      <c r="J1851" s="1" t="s">
        <v>132</v>
      </c>
      <c r="K1851" s="8" t="s">
        <v>3662</v>
      </c>
      <c r="L1851" s="9" t="s">
        <v>132</v>
      </c>
      <c r="M1851" s="1" t="s">
        <v>132</v>
      </c>
      <c r="N1851" s="1" t="s">
        <v>132</v>
      </c>
      <c r="O1851" s="1" t="s">
        <v>132</v>
      </c>
      <c r="P1851" s="1" t="s">
        <v>132</v>
      </c>
    </row>
    <row r="1852" spans="1:16" ht="14.25" customHeight="1" x14ac:dyDescent="0.3">
      <c r="A1852" s="1">
        <v>2019</v>
      </c>
      <c r="B1852" s="1">
        <v>3030</v>
      </c>
      <c r="C1852" s="1" t="s">
        <v>355</v>
      </c>
      <c r="D1852" s="1" t="s">
        <v>87</v>
      </c>
      <c r="E1852" s="1" t="s">
        <v>87</v>
      </c>
      <c r="F1852" s="1" t="s">
        <v>4051</v>
      </c>
      <c r="G1852" s="1" t="s">
        <v>4019</v>
      </c>
      <c r="H1852" s="1">
        <v>363</v>
      </c>
      <c r="I1852" s="1">
        <v>363</v>
      </c>
      <c r="J1852" s="1" t="s">
        <v>132</v>
      </c>
      <c r="K1852" s="1" t="s">
        <v>3662</v>
      </c>
      <c r="L1852" s="1" t="s">
        <v>12</v>
      </c>
      <c r="M1852" s="1" t="s">
        <v>4044</v>
      </c>
      <c r="N1852" s="1" t="s">
        <v>12</v>
      </c>
      <c r="O1852" s="1" t="s">
        <v>12</v>
      </c>
      <c r="P1852" s="1" t="s">
        <v>12</v>
      </c>
    </row>
    <row r="1853" spans="1:16" ht="14.25" customHeight="1" x14ac:dyDescent="0.3">
      <c r="A1853" s="1">
        <v>2019</v>
      </c>
      <c r="B1853" s="6">
        <v>3030</v>
      </c>
      <c r="C1853" s="1" t="s">
        <v>355</v>
      </c>
      <c r="D1853" s="7">
        <v>86</v>
      </c>
      <c r="E1853" s="1" t="s">
        <v>356</v>
      </c>
      <c r="F1853" s="1" t="s">
        <v>4026</v>
      </c>
      <c r="G1853" s="1" t="s">
        <v>4019</v>
      </c>
      <c r="H1853" s="1">
        <v>363</v>
      </c>
      <c r="I1853" s="1">
        <v>363</v>
      </c>
      <c r="J1853" s="1" t="s">
        <v>132</v>
      </c>
      <c r="K1853" s="8" t="s">
        <v>4020</v>
      </c>
      <c r="L1853" s="9" t="s">
        <v>12</v>
      </c>
      <c r="M1853" s="1" t="s">
        <v>4044</v>
      </c>
      <c r="N1853" s="1" t="s">
        <v>12</v>
      </c>
      <c r="O1853" s="1" t="s">
        <v>12</v>
      </c>
      <c r="P1853" s="1" t="s">
        <v>12</v>
      </c>
    </row>
    <row r="1854" spans="1:16" ht="14.25" customHeight="1" x14ac:dyDescent="0.3">
      <c r="A1854" s="1">
        <v>2019</v>
      </c>
      <c r="B1854" s="6">
        <v>3030</v>
      </c>
      <c r="C1854" s="1" t="s">
        <v>355</v>
      </c>
      <c r="D1854" s="7">
        <v>90</v>
      </c>
      <c r="E1854" s="1" t="s">
        <v>367</v>
      </c>
      <c r="F1854" s="1" t="s">
        <v>4024</v>
      </c>
      <c r="G1854" s="1" t="s">
        <v>4019</v>
      </c>
      <c r="H1854" s="1">
        <v>363</v>
      </c>
      <c r="I1854" s="1">
        <v>363</v>
      </c>
      <c r="J1854" s="1" t="s">
        <v>132</v>
      </c>
      <c r="K1854" s="8" t="s">
        <v>3662</v>
      </c>
      <c r="L1854" s="9" t="s">
        <v>12</v>
      </c>
      <c r="M1854" s="1" t="s">
        <v>4044</v>
      </c>
      <c r="N1854" s="1" t="s">
        <v>12</v>
      </c>
      <c r="O1854" s="1" t="s">
        <v>12</v>
      </c>
      <c r="P1854" s="1" t="s">
        <v>12</v>
      </c>
    </row>
    <row r="1855" spans="1:16" ht="14.25" customHeight="1" x14ac:dyDescent="0.3">
      <c r="A1855" s="1">
        <v>2019</v>
      </c>
      <c r="B1855" s="1">
        <v>3040</v>
      </c>
      <c r="C1855" s="1" t="s">
        <v>392</v>
      </c>
      <c r="D1855" s="1" t="s">
        <v>87</v>
      </c>
      <c r="E1855" s="1" t="s">
        <v>87</v>
      </c>
      <c r="F1855" s="1" t="s">
        <v>4051</v>
      </c>
      <c r="G1855" s="1" t="s">
        <v>4019</v>
      </c>
      <c r="H1855" s="1">
        <v>105</v>
      </c>
      <c r="I1855" s="1">
        <v>105</v>
      </c>
      <c r="J1855" s="1" t="s">
        <v>132</v>
      </c>
      <c r="K1855" s="1" t="s">
        <v>3662</v>
      </c>
      <c r="L1855" s="1" t="s">
        <v>12</v>
      </c>
      <c r="M1855" s="1" t="s">
        <v>12</v>
      </c>
      <c r="N1855" s="1" t="s">
        <v>12</v>
      </c>
      <c r="O1855" s="1" t="s">
        <v>12</v>
      </c>
      <c r="P1855" s="1" t="s">
        <v>12</v>
      </c>
    </row>
    <row r="1856" spans="1:16" ht="14.25" customHeight="1" x14ac:dyDescent="0.3">
      <c r="A1856" s="1">
        <v>2019</v>
      </c>
      <c r="B1856" s="6">
        <v>3040</v>
      </c>
      <c r="C1856" s="1" t="s">
        <v>392</v>
      </c>
      <c r="D1856" s="7">
        <v>304</v>
      </c>
      <c r="E1856" s="1" t="s">
        <v>393</v>
      </c>
      <c r="F1856" s="1" t="s">
        <v>4025</v>
      </c>
      <c r="G1856" s="1" t="s">
        <v>4019</v>
      </c>
      <c r="H1856" s="1">
        <v>105</v>
      </c>
      <c r="I1856" s="1">
        <v>105</v>
      </c>
      <c r="J1856" s="1" t="s">
        <v>132</v>
      </c>
      <c r="K1856" s="8" t="s">
        <v>3662</v>
      </c>
      <c r="L1856" s="9" t="s">
        <v>12</v>
      </c>
      <c r="M1856" s="1" t="s">
        <v>12</v>
      </c>
      <c r="N1856" s="1" t="s">
        <v>12</v>
      </c>
      <c r="O1856" s="1" t="s">
        <v>12</v>
      </c>
      <c r="P1856" s="1" t="s">
        <v>12</v>
      </c>
    </row>
    <row r="1857" spans="1:16" ht="14.25" customHeight="1" x14ac:dyDescent="0.3">
      <c r="A1857" s="1">
        <v>2019</v>
      </c>
      <c r="B1857" s="6">
        <v>3040</v>
      </c>
      <c r="C1857" s="1" t="s">
        <v>392</v>
      </c>
      <c r="D1857" s="7">
        <v>308</v>
      </c>
      <c r="E1857" s="1" t="s">
        <v>395</v>
      </c>
      <c r="F1857" s="1" t="s">
        <v>4025</v>
      </c>
      <c r="G1857" s="1" t="s">
        <v>4019</v>
      </c>
      <c r="H1857" s="1">
        <v>105</v>
      </c>
      <c r="I1857" s="1">
        <v>105</v>
      </c>
      <c r="J1857" s="1" t="s">
        <v>132</v>
      </c>
      <c r="K1857" s="8" t="s">
        <v>3662</v>
      </c>
      <c r="L1857" s="9" t="s">
        <v>12</v>
      </c>
      <c r="M1857" s="1" t="s">
        <v>12</v>
      </c>
      <c r="N1857" s="1" t="s">
        <v>12</v>
      </c>
      <c r="O1857" s="1" t="s">
        <v>12</v>
      </c>
      <c r="P1857" s="1" t="s">
        <v>12</v>
      </c>
    </row>
    <row r="1858" spans="1:16" ht="14.25" customHeight="1" x14ac:dyDescent="0.3">
      <c r="A1858" s="1">
        <v>2019</v>
      </c>
      <c r="B1858" s="1">
        <v>3050</v>
      </c>
      <c r="C1858" s="1" t="s">
        <v>3046</v>
      </c>
      <c r="D1858" s="1" t="s">
        <v>87</v>
      </c>
      <c r="E1858" s="1" t="s">
        <v>87</v>
      </c>
      <c r="F1858" s="1" t="s">
        <v>4051</v>
      </c>
      <c r="G1858" s="1" t="s">
        <v>4019</v>
      </c>
      <c r="H1858" s="1">
        <v>211</v>
      </c>
      <c r="I1858" s="1">
        <v>211</v>
      </c>
      <c r="J1858" s="1" t="s">
        <v>132</v>
      </c>
      <c r="K1858" s="1" t="s">
        <v>3662</v>
      </c>
      <c r="L1858" s="1" t="s">
        <v>12</v>
      </c>
      <c r="M1858" s="1" t="s">
        <v>4044</v>
      </c>
      <c r="N1858" s="1" t="s">
        <v>12</v>
      </c>
      <c r="O1858" s="1" t="s">
        <v>12</v>
      </c>
      <c r="P1858" s="1" t="s">
        <v>12</v>
      </c>
    </row>
    <row r="1859" spans="1:16" ht="14.25" customHeight="1" x14ac:dyDescent="0.3">
      <c r="A1859" s="1">
        <v>2019</v>
      </c>
      <c r="B1859" s="6">
        <v>3050</v>
      </c>
      <c r="C1859" s="1" t="s">
        <v>3046</v>
      </c>
      <c r="D1859" s="7">
        <v>6582</v>
      </c>
      <c r="E1859" s="1" t="s">
        <v>3068</v>
      </c>
      <c r="F1859" s="1" t="s">
        <v>4023</v>
      </c>
      <c r="G1859" s="1" t="s">
        <v>4019</v>
      </c>
      <c r="H1859" s="1">
        <v>211</v>
      </c>
      <c r="I1859" s="1">
        <v>211</v>
      </c>
      <c r="J1859" s="1" t="s">
        <v>132</v>
      </c>
      <c r="K1859" s="8" t="s">
        <v>4020</v>
      </c>
      <c r="L1859" s="9" t="s">
        <v>12</v>
      </c>
      <c r="M1859" s="1" t="s">
        <v>4044</v>
      </c>
      <c r="N1859" s="1" t="s">
        <v>12</v>
      </c>
      <c r="O1859" s="1" t="s">
        <v>12</v>
      </c>
      <c r="P1859" s="1" t="s">
        <v>12</v>
      </c>
    </row>
    <row r="1860" spans="1:16" ht="14.25" customHeight="1" x14ac:dyDescent="0.3">
      <c r="A1860" s="1">
        <v>2019</v>
      </c>
      <c r="B1860" s="6">
        <v>3050</v>
      </c>
      <c r="C1860" s="1" t="s">
        <v>3046</v>
      </c>
      <c r="D1860" s="7">
        <v>6586</v>
      </c>
      <c r="E1860" s="1" t="s">
        <v>3047</v>
      </c>
      <c r="F1860" s="1" t="s">
        <v>4025</v>
      </c>
      <c r="G1860" s="1" t="s">
        <v>4019</v>
      </c>
      <c r="H1860" s="1">
        <v>211</v>
      </c>
      <c r="I1860" s="1">
        <v>211</v>
      </c>
      <c r="J1860" s="1" t="s">
        <v>132</v>
      </c>
      <c r="K1860" s="8" t="s">
        <v>3662</v>
      </c>
      <c r="L1860" s="9" t="s">
        <v>12</v>
      </c>
      <c r="M1860" s="1" t="s">
        <v>4044</v>
      </c>
      <c r="N1860" s="1" t="s">
        <v>12</v>
      </c>
      <c r="O1860" s="1" t="s">
        <v>12</v>
      </c>
      <c r="P1860" s="1" t="s">
        <v>12</v>
      </c>
    </row>
    <row r="1861" spans="1:16" ht="14.25" customHeight="1" x14ac:dyDescent="0.3">
      <c r="A1861" s="1">
        <v>2019</v>
      </c>
      <c r="B1861" s="1">
        <v>3060</v>
      </c>
      <c r="C1861" s="1" t="s">
        <v>2770</v>
      </c>
      <c r="D1861" s="1" t="s">
        <v>87</v>
      </c>
      <c r="E1861" s="1" t="s">
        <v>87</v>
      </c>
      <c r="F1861" s="1" t="s">
        <v>4051</v>
      </c>
      <c r="G1861" s="1" t="s">
        <v>4019</v>
      </c>
      <c r="H1861" s="1">
        <v>121</v>
      </c>
      <c r="I1861" s="1">
        <v>121</v>
      </c>
      <c r="J1861" s="1" t="s">
        <v>132</v>
      </c>
      <c r="K1861" s="1" t="s">
        <v>3662</v>
      </c>
      <c r="L1861" s="1" t="s">
        <v>12</v>
      </c>
      <c r="M1861" s="1" t="s">
        <v>4044</v>
      </c>
      <c r="N1861" s="1" t="s">
        <v>12</v>
      </c>
      <c r="O1861" s="1" t="s">
        <v>12</v>
      </c>
      <c r="P1861" s="1" t="s">
        <v>12</v>
      </c>
    </row>
    <row r="1862" spans="1:16" ht="14.25" customHeight="1" x14ac:dyDescent="0.3">
      <c r="A1862" s="1">
        <v>2019</v>
      </c>
      <c r="B1862" s="6">
        <v>3060</v>
      </c>
      <c r="C1862" s="1" t="s">
        <v>2770</v>
      </c>
      <c r="D1862" s="7">
        <v>5238</v>
      </c>
      <c r="E1862" s="1" t="s">
        <v>2773</v>
      </c>
      <c r="F1862" s="1" t="s">
        <v>4065</v>
      </c>
      <c r="G1862" s="1" t="s">
        <v>4019</v>
      </c>
      <c r="H1862" s="1">
        <v>121</v>
      </c>
      <c r="I1862" s="1">
        <v>121</v>
      </c>
      <c r="J1862" s="1" t="s">
        <v>132</v>
      </c>
      <c r="K1862" s="8" t="s">
        <v>4066</v>
      </c>
      <c r="L1862" s="9" t="s">
        <v>12</v>
      </c>
      <c r="M1862" s="1" t="s">
        <v>4044</v>
      </c>
      <c r="N1862" s="1" t="s">
        <v>12</v>
      </c>
      <c r="O1862" s="1" t="s">
        <v>12</v>
      </c>
      <c r="P1862" s="1" t="s">
        <v>12</v>
      </c>
    </row>
    <row r="1863" spans="1:16" ht="14.25" customHeight="1" x14ac:dyDescent="0.3">
      <c r="A1863" s="1">
        <v>2019</v>
      </c>
      <c r="B1863" s="6">
        <v>3060</v>
      </c>
      <c r="C1863" s="1" t="s">
        <v>2770</v>
      </c>
      <c r="D1863" s="7">
        <v>5254</v>
      </c>
      <c r="E1863" s="1" t="s">
        <v>2771</v>
      </c>
      <c r="F1863" s="1" t="s">
        <v>4065</v>
      </c>
      <c r="G1863" s="1" t="s">
        <v>4019</v>
      </c>
      <c r="H1863" s="1">
        <v>121</v>
      </c>
      <c r="I1863" s="1">
        <v>121</v>
      </c>
      <c r="J1863" s="1" t="s">
        <v>132</v>
      </c>
      <c r="K1863" s="8" t="s">
        <v>4066</v>
      </c>
      <c r="L1863" s="9" t="s">
        <v>12</v>
      </c>
      <c r="M1863" s="1" t="s">
        <v>4044</v>
      </c>
      <c r="N1863" s="1" t="s">
        <v>12</v>
      </c>
      <c r="O1863" s="1" t="s">
        <v>12</v>
      </c>
      <c r="P1863" s="1" t="s">
        <v>12</v>
      </c>
    </row>
    <row r="1864" spans="1:16" ht="14.25" customHeight="1" x14ac:dyDescent="0.3">
      <c r="A1864" s="1">
        <v>2019</v>
      </c>
      <c r="B1864" s="6">
        <v>3060</v>
      </c>
      <c r="C1864" s="1" t="s">
        <v>2770</v>
      </c>
      <c r="D1864" s="7">
        <v>5258</v>
      </c>
      <c r="E1864" s="1" t="s">
        <v>2775</v>
      </c>
      <c r="F1864" s="1" t="s">
        <v>4024</v>
      </c>
      <c r="G1864" s="1" t="s">
        <v>4019</v>
      </c>
      <c r="H1864" s="1">
        <v>121</v>
      </c>
      <c r="I1864" s="1">
        <v>121</v>
      </c>
      <c r="J1864" s="1" t="s">
        <v>132</v>
      </c>
      <c r="K1864" s="8" t="s">
        <v>3662</v>
      </c>
      <c r="L1864" s="9" t="s">
        <v>12</v>
      </c>
      <c r="M1864" s="1" t="s">
        <v>4044</v>
      </c>
      <c r="N1864" s="1" t="s">
        <v>12</v>
      </c>
      <c r="O1864" s="1" t="s">
        <v>12</v>
      </c>
      <c r="P1864" s="1" t="s">
        <v>12</v>
      </c>
    </row>
    <row r="1865" spans="1:16" ht="14.25" customHeight="1" x14ac:dyDescent="0.3">
      <c r="A1865" s="1">
        <v>2019</v>
      </c>
      <c r="B1865" s="1">
        <v>3070</v>
      </c>
      <c r="C1865" s="1" t="s">
        <v>3971</v>
      </c>
      <c r="D1865" s="1" t="s">
        <v>87</v>
      </c>
      <c r="E1865" s="1" t="s">
        <v>87</v>
      </c>
      <c r="F1865" s="1" t="s">
        <v>4018</v>
      </c>
      <c r="G1865" s="1" t="s">
        <v>4019</v>
      </c>
      <c r="H1865" s="1">
        <v>95</v>
      </c>
      <c r="I1865" s="1">
        <v>95</v>
      </c>
      <c r="J1865" s="1" t="s">
        <v>12</v>
      </c>
      <c r="K1865" s="1" t="s">
        <v>4033</v>
      </c>
      <c r="L1865" s="1" t="s">
        <v>12</v>
      </c>
      <c r="M1865" s="1" t="s">
        <v>4047</v>
      </c>
      <c r="N1865" s="1" t="s">
        <v>12</v>
      </c>
      <c r="O1865" s="1" t="s">
        <v>12</v>
      </c>
      <c r="P1865" s="1" t="s">
        <v>12</v>
      </c>
    </row>
    <row r="1866" spans="1:16" ht="14.25" customHeight="1" x14ac:dyDescent="0.3">
      <c r="A1866" s="1">
        <v>2019</v>
      </c>
      <c r="B1866" s="6">
        <v>3070</v>
      </c>
      <c r="C1866" s="1" t="s">
        <v>3971</v>
      </c>
      <c r="D1866" s="7">
        <v>9700</v>
      </c>
      <c r="E1866" s="1" t="s">
        <v>3978</v>
      </c>
      <c r="F1866" s="1" t="s">
        <v>4026</v>
      </c>
      <c r="G1866" s="1" t="s">
        <v>4019</v>
      </c>
      <c r="H1866" s="1">
        <v>95</v>
      </c>
      <c r="I1866" s="1">
        <v>95</v>
      </c>
      <c r="J1866" s="1" t="s">
        <v>12</v>
      </c>
      <c r="K1866" s="8" t="s">
        <v>4033</v>
      </c>
      <c r="L1866" s="9" t="s">
        <v>12</v>
      </c>
      <c r="M1866" s="1" t="s">
        <v>4047</v>
      </c>
      <c r="N1866" s="1" t="s">
        <v>12</v>
      </c>
      <c r="O1866" s="1" t="s">
        <v>12</v>
      </c>
      <c r="P1866" s="1" t="s">
        <v>12</v>
      </c>
    </row>
    <row r="1867" spans="1:16" ht="14.25" customHeight="1" x14ac:dyDescent="0.3">
      <c r="A1867" s="1">
        <v>2019</v>
      </c>
      <c r="B1867" s="6">
        <v>3070</v>
      </c>
      <c r="C1867" s="1" t="s">
        <v>3971</v>
      </c>
      <c r="D1867" s="7">
        <v>9704</v>
      </c>
      <c r="E1867" s="1" t="s">
        <v>3981</v>
      </c>
      <c r="F1867" s="1" t="s">
        <v>4026</v>
      </c>
      <c r="G1867" s="1" t="s">
        <v>4019</v>
      </c>
      <c r="H1867" s="1">
        <v>95</v>
      </c>
      <c r="I1867" s="1">
        <v>95</v>
      </c>
      <c r="J1867" s="1" t="s">
        <v>12</v>
      </c>
      <c r="K1867" s="8" t="s">
        <v>4033</v>
      </c>
      <c r="L1867" s="9" t="s">
        <v>12</v>
      </c>
      <c r="M1867" s="1" t="s">
        <v>4047</v>
      </c>
      <c r="N1867" s="1" t="s">
        <v>12</v>
      </c>
      <c r="O1867" s="1" t="s">
        <v>12</v>
      </c>
      <c r="P1867" s="1" t="s">
        <v>12</v>
      </c>
    </row>
    <row r="1868" spans="1:16" ht="14.25" customHeight="1" x14ac:dyDescent="0.3">
      <c r="A1868" s="1">
        <v>2019</v>
      </c>
      <c r="B1868" s="1">
        <v>3080</v>
      </c>
      <c r="C1868" s="1" t="s">
        <v>3806</v>
      </c>
      <c r="D1868" s="1" t="s">
        <v>87</v>
      </c>
      <c r="E1868" s="1" t="s">
        <v>87</v>
      </c>
      <c r="F1868" s="1" t="s">
        <v>4032</v>
      </c>
      <c r="G1868" s="1" t="s">
        <v>4019</v>
      </c>
      <c r="H1868" s="1">
        <v>1827</v>
      </c>
      <c r="I1868" s="1">
        <v>1827</v>
      </c>
      <c r="J1868" s="1" t="s">
        <v>132</v>
      </c>
      <c r="K1868" s="1" t="s">
        <v>3662</v>
      </c>
      <c r="L1868" s="1" t="s">
        <v>132</v>
      </c>
      <c r="M1868" s="1" t="s">
        <v>132</v>
      </c>
      <c r="N1868" s="1" t="s">
        <v>132</v>
      </c>
      <c r="O1868" s="1" t="s">
        <v>132</v>
      </c>
      <c r="P1868" s="1" t="s">
        <v>132</v>
      </c>
    </row>
    <row r="1869" spans="1:16" ht="14.25" customHeight="1" x14ac:dyDescent="0.3">
      <c r="A1869" s="1">
        <v>2019</v>
      </c>
      <c r="B1869" s="6">
        <v>3080</v>
      </c>
      <c r="C1869" s="1" t="s">
        <v>3806</v>
      </c>
      <c r="D1869" s="7">
        <v>3398</v>
      </c>
      <c r="E1869" s="1" t="s">
        <v>3807</v>
      </c>
      <c r="F1869" s="1" t="s">
        <v>4024</v>
      </c>
      <c r="G1869" s="1" t="s">
        <v>4019</v>
      </c>
      <c r="H1869" s="1">
        <v>1827</v>
      </c>
      <c r="I1869" s="1">
        <v>1827</v>
      </c>
      <c r="J1869" s="1" t="s">
        <v>132</v>
      </c>
      <c r="K1869" s="8" t="s">
        <v>3662</v>
      </c>
      <c r="L1869" s="9" t="s">
        <v>132</v>
      </c>
      <c r="M1869" s="1" t="s">
        <v>132</v>
      </c>
      <c r="N1869" s="1" t="s">
        <v>132</v>
      </c>
      <c r="O1869" s="1" t="s">
        <v>132</v>
      </c>
      <c r="P1869" s="1" t="s">
        <v>132</v>
      </c>
    </row>
    <row r="1870" spans="1:16" ht="14.25" customHeight="1" x14ac:dyDescent="0.3">
      <c r="A1870" s="1">
        <v>2019</v>
      </c>
      <c r="B1870" s="6">
        <v>3080</v>
      </c>
      <c r="C1870" s="1" t="s">
        <v>3806</v>
      </c>
      <c r="D1870" s="7">
        <v>4852</v>
      </c>
      <c r="E1870" s="1" t="s">
        <v>3811</v>
      </c>
      <c r="F1870" s="1" t="s">
        <v>4024</v>
      </c>
      <c r="G1870" s="1" t="s">
        <v>4019</v>
      </c>
      <c r="H1870" s="1">
        <v>1827</v>
      </c>
      <c r="I1870" s="1">
        <v>1827</v>
      </c>
      <c r="J1870" s="1" t="s">
        <v>132</v>
      </c>
      <c r="K1870" s="8" t="s">
        <v>3662</v>
      </c>
      <c r="L1870" s="9" t="s">
        <v>132</v>
      </c>
      <c r="M1870" s="1" t="s">
        <v>132</v>
      </c>
      <c r="N1870" s="1" t="s">
        <v>132</v>
      </c>
      <c r="O1870" s="1" t="s">
        <v>132</v>
      </c>
      <c r="P1870" s="1" t="s">
        <v>132</v>
      </c>
    </row>
    <row r="1871" spans="1:16" ht="14.25" customHeight="1" x14ac:dyDescent="0.3">
      <c r="A1871" s="1">
        <v>2019</v>
      </c>
      <c r="B1871" s="6">
        <v>3080</v>
      </c>
      <c r="C1871" s="1" t="s">
        <v>3806</v>
      </c>
      <c r="D1871" s="7">
        <v>4854</v>
      </c>
      <c r="E1871" s="1" t="s">
        <v>3809</v>
      </c>
      <c r="F1871" s="1" t="s">
        <v>4024</v>
      </c>
      <c r="G1871" s="1" t="s">
        <v>4019</v>
      </c>
      <c r="H1871" s="1">
        <v>1827</v>
      </c>
      <c r="I1871" s="1">
        <v>1827</v>
      </c>
      <c r="J1871" s="1" t="s">
        <v>132</v>
      </c>
      <c r="K1871" s="8" t="s">
        <v>3662</v>
      </c>
      <c r="L1871" s="9" t="s">
        <v>132</v>
      </c>
      <c r="M1871" s="1" t="s">
        <v>132</v>
      </c>
      <c r="N1871" s="1" t="s">
        <v>132</v>
      </c>
      <c r="O1871" s="1" t="s">
        <v>132</v>
      </c>
      <c r="P1871" s="1" t="s">
        <v>132</v>
      </c>
    </row>
    <row r="1872" spans="1:16" ht="14.25" customHeight="1" x14ac:dyDescent="0.3">
      <c r="A1872" s="1">
        <v>2019</v>
      </c>
      <c r="B1872" s="6">
        <v>3080</v>
      </c>
      <c r="C1872" s="1" t="s">
        <v>3806</v>
      </c>
      <c r="D1872" s="7">
        <v>7056</v>
      </c>
      <c r="E1872" s="1" t="s">
        <v>3813</v>
      </c>
      <c r="F1872" s="1" t="s">
        <v>4024</v>
      </c>
      <c r="G1872" s="1" t="s">
        <v>4019</v>
      </c>
      <c r="H1872" s="1">
        <v>1827</v>
      </c>
      <c r="I1872" s="1">
        <v>1827</v>
      </c>
      <c r="J1872" s="1" t="s">
        <v>132</v>
      </c>
      <c r="K1872" s="8" t="s">
        <v>3662</v>
      </c>
      <c r="L1872" s="9" t="s">
        <v>132</v>
      </c>
      <c r="M1872" s="1" t="s">
        <v>132</v>
      </c>
      <c r="N1872" s="1" t="s">
        <v>132</v>
      </c>
      <c r="O1872" s="1" t="s">
        <v>132</v>
      </c>
      <c r="P1872" s="1" t="s">
        <v>132</v>
      </c>
    </row>
    <row r="1873" spans="1:16" ht="14.25" customHeight="1" x14ac:dyDescent="0.3">
      <c r="A1873" s="1">
        <v>2019</v>
      </c>
      <c r="B1873" s="6">
        <v>3080</v>
      </c>
      <c r="C1873" s="1" t="s">
        <v>3806</v>
      </c>
      <c r="D1873" s="7">
        <v>7058</v>
      </c>
      <c r="E1873" s="1" t="s">
        <v>3815</v>
      </c>
      <c r="F1873" s="1" t="s">
        <v>4024</v>
      </c>
      <c r="G1873" s="1" t="s">
        <v>4019</v>
      </c>
      <c r="H1873" s="1">
        <v>1827</v>
      </c>
      <c r="I1873" s="1">
        <v>1827</v>
      </c>
      <c r="J1873" s="1" t="s">
        <v>132</v>
      </c>
      <c r="K1873" s="8" t="s">
        <v>3662</v>
      </c>
      <c r="L1873" s="9" t="s">
        <v>132</v>
      </c>
      <c r="M1873" s="1" t="s">
        <v>132</v>
      </c>
      <c r="N1873" s="1" t="s">
        <v>132</v>
      </c>
      <c r="O1873" s="1" t="s">
        <v>132</v>
      </c>
      <c r="P1873" s="1" t="s">
        <v>132</v>
      </c>
    </row>
    <row r="1874" spans="1:16" ht="14.25" customHeight="1" x14ac:dyDescent="0.3">
      <c r="A1874" s="1">
        <v>2019</v>
      </c>
      <c r="B1874" s="6">
        <v>3080</v>
      </c>
      <c r="C1874" s="1" t="s">
        <v>3806</v>
      </c>
      <c r="D1874" s="7">
        <v>9032</v>
      </c>
      <c r="E1874" s="1" t="s">
        <v>3817</v>
      </c>
      <c r="F1874" s="1" t="s">
        <v>4023</v>
      </c>
      <c r="G1874" s="1" t="s">
        <v>4019</v>
      </c>
      <c r="H1874" s="1">
        <v>1827</v>
      </c>
      <c r="I1874" s="1">
        <v>1827</v>
      </c>
      <c r="J1874" s="1" t="s">
        <v>132</v>
      </c>
      <c r="K1874" s="8" t="s">
        <v>4020</v>
      </c>
      <c r="L1874" s="9" t="s">
        <v>132</v>
      </c>
      <c r="M1874" s="1" t="s">
        <v>132</v>
      </c>
      <c r="N1874" s="1" t="s">
        <v>132</v>
      </c>
      <c r="O1874" s="1" t="s">
        <v>132</v>
      </c>
      <c r="P1874" s="1" t="s">
        <v>132</v>
      </c>
    </row>
    <row r="1875" spans="1:16" ht="14.25" customHeight="1" x14ac:dyDescent="0.3">
      <c r="A1875" s="1">
        <v>2019</v>
      </c>
      <c r="B1875" s="1">
        <v>3085</v>
      </c>
      <c r="C1875" s="1" t="s">
        <v>1916</v>
      </c>
      <c r="D1875" s="1" t="s">
        <v>87</v>
      </c>
      <c r="E1875" s="1" t="s">
        <v>87</v>
      </c>
      <c r="F1875" s="1" t="s">
        <v>4032</v>
      </c>
      <c r="G1875" s="1" t="s">
        <v>4019</v>
      </c>
      <c r="H1875" s="1">
        <v>1915</v>
      </c>
      <c r="I1875" s="1">
        <v>1915</v>
      </c>
      <c r="J1875" s="1" t="s">
        <v>132</v>
      </c>
      <c r="K1875" s="1" t="s">
        <v>3662</v>
      </c>
      <c r="L1875" s="1" t="s">
        <v>132</v>
      </c>
      <c r="M1875" s="1" t="s">
        <v>132</v>
      </c>
      <c r="N1875" s="1" t="s">
        <v>132</v>
      </c>
      <c r="O1875" s="1" t="s">
        <v>132</v>
      </c>
      <c r="P1875" s="1" t="s">
        <v>132</v>
      </c>
    </row>
    <row r="1876" spans="1:16" ht="14.25" customHeight="1" x14ac:dyDescent="0.3">
      <c r="A1876" s="1">
        <v>2019</v>
      </c>
      <c r="B1876" s="6">
        <v>3085</v>
      </c>
      <c r="C1876" s="1" t="s">
        <v>1916</v>
      </c>
      <c r="D1876" s="7">
        <v>754</v>
      </c>
      <c r="E1876" s="1" t="s">
        <v>1917</v>
      </c>
      <c r="F1876" s="1" t="s">
        <v>4024</v>
      </c>
      <c r="G1876" s="1" t="s">
        <v>4019</v>
      </c>
      <c r="H1876" s="1">
        <v>1915</v>
      </c>
      <c r="I1876" s="1">
        <v>1915</v>
      </c>
      <c r="J1876" s="1" t="s">
        <v>132</v>
      </c>
      <c r="K1876" s="8" t="s">
        <v>3662</v>
      </c>
      <c r="L1876" s="9" t="s">
        <v>132</v>
      </c>
      <c r="M1876" s="1" t="s">
        <v>132</v>
      </c>
      <c r="N1876" s="1" t="s">
        <v>132</v>
      </c>
      <c r="O1876" s="1" t="s">
        <v>132</v>
      </c>
      <c r="P1876" s="1" t="s">
        <v>132</v>
      </c>
    </row>
    <row r="1877" spans="1:16" ht="14.25" customHeight="1" x14ac:dyDescent="0.3">
      <c r="A1877" s="1">
        <v>2019</v>
      </c>
      <c r="B1877" s="6">
        <v>3085</v>
      </c>
      <c r="C1877" s="1" t="s">
        <v>1916</v>
      </c>
      <c r="D1877" s="7">
        <v>2448</v>
      </c>
      <c r="E1877" s="1" t="s">
        <v>1919</v>
      </c>
      <c r="F1877" s="1" t="s">
        <v>4050</v>
      </c>
      <c r="G1877" s="1" t="s">
        <v>4019</v>
      </c>
      <c r="H1877" s="1">
        <v>1915</v>
      </c>
      <c r="I1877" s="1">
        <v>1915</v>
      </c>
      <c r="J1877" s="1" t="s">
        <v>132</v>
      </c>
      <c r="K1877" s="8" t="s">
        <v>3662</v>
      </c>
      <c r="L1877" s="9" t="s">
        <v>132</v>
      </c>
      <c r="M1877" s="1" t="s">
        <v>132</v>
      </c>
      <c r="N1877" s="1" t="s">
        <v>132</v>
      </c>
      <c r="O1877" s="1" t="s">
        <v>132</v>
      </c>
      <c r="P1877" s="1" t="s">
        <v>132</v>
      </c>
    </row>
    <row r="1878" spans="1:16" ht="14.25" customHeight="1" x14ac:dyDescent="0.3">
      <c r="A1878" s="1">
        <v>2019</v>
      </c>
      <c r="B1878" s="6">
        <v>3085</v>
      </c>
      <c r="C1878" s="1" t="s">
        <v>1916</v>
      </c>
      <c r="D1878" s="7">
        <v>2452</v>
      </c>
      <c r="E1878" s="1" t="s">
        <v>1923</v>
      </c>
      <c r="F1878" s="1" t="s">
        <v>4024</v>
      </c>
      <c r="G1878" s="1" t="s">
        <v>4019</v>
      </c>
      <c r="H1878" s="1">
        <v>1915</v>
      </c>
      <c r="I1878" s="1">
        <v>1915</v>
      </c>
      <c r="J1878" s="1" t="s">
        <v>132</v>
      </c>
      <c r="K1878" s="8" t="s">
        <v>3662</v>
      </c>
      <c r="L1878" s="9" t="s">
        <v>132</v>
      </c>
      <c r="M1878" s="1" t="s">
        <v>132</v>
      </c>
      <c r="N1878" s="1" t="s">
        <v>132</v>
      </c>
      <c r="O1878" s="1" t="s">
        <v>132</v>
      </c>
      <c r="P1878" s="1" t="s">
        <v>132</v>
      </c>
    </row>
    <row r="1879" spans="1:16" ht="14.25" customHeight="1" x14ac:dyDescent="0.3">
      <c r="A1879" s="1">
        <v>2019</v>
      </c>
      <c r="B1879" s="6">
        <v>3085</v>
      </c>
      <c r="C1879" s="1" t="s">
        <v>1916</v>
      </c>
      <c r="D1879" s="7">
        <v>2456</v>
      </c>
      <c r="E1879" s="1" t="s">
        <v>1921</v>
      </c>
      <c r="F1879" s="1" t="s">
        <v>4024</v>
      </c>
      <c r="G1879" s="1" t="s">
        <v>4019</v>
      </c>
      <c r="H1879" s="1">
        <v>1915</v>
      </c>
      <c r="I1879" s="1">
        <v>1915</v>
      </c>
      <c r="J1879" s="1" t="s">
        <v>132</v>
      </c>
      <c r="K1879" s="8" t="s">
        <v>3662</v>
      </c>
      <c r="L1879" s="9" t="s">
        <v>132</v>
      </c>
      <c r="M1879" s="1" t="s">
        <v>132</v>
      </c>
      <c r="N1879" s="1" t="s">
        <v>132</v>
      </c>
      <c r="O1879" s="1" t="s">
        <v>132</v>
      </c>
      <c r="P1879" s="1" t="s">
        <v>132</v>
      </c>
    </row>
    <row r="1880" spans="1:16" ht="14.25" customHeight="1" x14ac:dyDescent="0.3">
      <c r="A1880" s="1">
        <v>2019</v>
      </c>
      <c r="B1880" s="6">
        <v>3085</v>
      </c>
      <c r="C1880" s="1" t="s">
        <v>1916</v>
      </c>
      <c r="D1880" s="7">
        <v>3286</v>
      </c>
      <c r="E1880" s="1" t="s">
        <v>1925</v>
      </c>
      <c r="F1880" s="1" t="s">
        <v>4024</v>
      </c>
      <c r="G1880" s="1" t="s">
        <v>4019</v>
      </c>
      <c r="H1880" s="1">
        <v>1915</v>
      </c>
      <c r="I1880" s="1">
        <v>1915</v>
      </c>
      <c r="J1880" s="1" t="s">
        <v>132</v>
      </c>
      <c r="K1880" s="8" t="s">
        <v>3662</v>
      </c>
      <c r="L1880" s="9" t="s">
        <v>132</v>
      </c>
      <c r="M1880" s="1" t="s">
        <v>132</v>
      </c>
      <c r="N1880" s="1" t="s">
        <v>132</v>
      </c>
      <c r="O1880" s="1" t="s">
        <v>132</v>
      </c>
      <c r="P1880" s="1" t="s">
        <v>132</v>
      </c>
    </row>
    <row r="1881" spans="1:16" ht="14.25" customHeight="1" x14ac:dyDescent="0.3">
      <c r="A1881" s="1">
        <v>2019</v>
      </c>
      <c r="B1881" s="1">
        <v>3090</v>
      </c>
      <c r="C1881" s="1" t="s">
        <v>3787</v>
      </c>
      <c r="D1881" s="1" t="s">
        <v>87</v>
      </c>
      <c r="E1881" s="1" t="s">
        <v>87</v>
      </c>
      <c r="F1881" s="1" t="s">
        <v>4042</v>
      </c>
      <c r="G1881" s="1" t="s">
        <v>4019</v>
      </c>
      <c r="H1881" s="1">
        <v>2380</v>
      </c>
      <c r="I1881" s="1">
        <v>2380</v>
      </c>
      <c r="J1881" s="1" t="s">
        <v>132</v>
      </c>
      <c r="K1881" s="1" t="s">
        <v>4020</v>
      </c>
      <c r="L1881" s="1" t="s">
        <v>132</v>
      </c>
      <c r="M1881" s="1" t="s">
        <v>132</v>
      </c>
      <c r="N1881" s="1" t="s">
        <v>132</v>
      </c>
      <c r="O1881" s="1" t="s">
        <v>132</v>
      </c>
      <c r="P1881" s="1" t="s">
        <v>132</v>
      </c>
    </row>
    <row r="1882" spans="1:16" ht="14.25" customHeight="1" x14ac:dyDescent="0.3">
      <c r="A1882" s="1">
        <v>2019</v>
      </c>
      <c r="B1882" s="6">
        <v>3090</v>
      </c>
      <c r="C1882" s="1" t="s">
        <v>3787</v>
      </c>
      <c r="D1882" s="7">
        <v>1299</v>
      </c>
      <c r="E1882" s="1" t="s">
        <v>3820</v>
      </c>
      <c r="F1882" s="1" t="s">
        <v>4024</v>
      </c>
      <c r="G1882" s="1" t="s">
        <v>4019</v>
      </c>
      <c r="H1882" s="1">
        <v>2380</v>
      </c>
      <c r="I1882" s="1">
        <v>2380</v>
      </c>
      <c r="J1882" s="1" t="s">
        <v>12</v>
      </c>
      <c r="K1882" s="8" t="s">
        <v>4033</v>
      </c>
      <c r="L1882" s="9" t="s">
        <v>132</v>
      </c>
      <c r="M1882" s="1" t="s">
        <v>132</v>
      </c>
      <c r="N1882" s="1" t="s">
        <v>132</v>
      </c>
      <c r="O1882" s="1" t="s">
        <v>132</v>
      </c>
      <c r="P1882" s="1" t="s">
        <v>132</v>
      </c>
    </row>
    <row r="1883" spans="1:16" ht="14.25" customHeight="1" x14ac:dyDescent="0.3">
      <c r="A1883" s="1">
        <v>2019</v>
      </c>
      <c r="B1883" s="6">
        <v>3090</v>
      </c>
      <c r="C1883" s="1" t="s">
        <v>3787</v>
      </c>
      <c r="D1883" s="7">
        <v>1446</v>
      </c>
      <c r="E1883" s="1" t="s">
        <v>3832</v>
      </c>
      <c r="F1883" s="1" t="s">
        <v>4023</v>
      </c>
      <c r="G1883" s="1" t="s">
        <v>4019</v>
      </c>
      <c r="H1883" s="1">
        <v>2380</v>
      </c>
      <c r="I1883" s="1">
        <v>2380</v>
      </c>
      <c r="J1883" s="1" t="s">
        <v>132</v>
      </c>
      <c r="K1883" s="8" t="s">
        <v>4020</v>
      </c>
      <c r="L1883" s="9" t="s">
        <v>132</v>
      </c>
      <c r="M1883" s="1" t="s">
        <v>132</v>
      </c>
      <c r="N1883" s="1" t="s">
        <v>132</v>
      </c>
      <c r="O1883" s="1" t="s">
        <v>132</v>
      </c>
      <c r="P1883" s="1" t="s">
        <v>132</v>
      </c>
    </row>
    <row r="1884" spans="1:16" ht="14.25" customHeight="1" x14ac:dyDescent="0.3">
      <c r="A1884" s="1">
        <v>2019</v>
      </c>
      <c r="B1884" s="6">
        <v>3090</v>
      </c>
      <c r="C1884" s="1" t="s">
        <v>3787</v>
      </c>
      <c r="D1884" s="7">
        <v>3090</v>
      </c>
      <c r="E1884" s="1" t="s">
        <v>3788</v>
      </c>
      <c r="F1884" s="1" t="s">
        <v>4023</v>
      </c>
      <c r="G1884" s="1" t="s">
        <v>4019</v>
      </c>
      <c r="H1884" s="1">
        <v>2380</v>
      </c>
      <c r="I1884" s="1">
        <v>2380</v>
      </c>
      <c r="J1884" s="1" t="s">
        <v>132</v>
      </c>
      <c r="K1884" s="8" t="s">
        <v>4020</v>
      </c>
      <c r="L1884" s="9" t="s">
        <v>132</v>
      </c>
      <c r="M1884" s="1" t="s">
        <v>132</v>
      </c>
      <c r="N1884" s="1" t="s">
        <v>132</v>
      </c>
      <c r="O1884" s="1" t="s">
        <v>132</v>
      </c>
      <c r="P1884" s="1" t="s">
        <v>132</v>
      </c>
    </row>
    <row r="1885" spans="1:16" ht="14.25" customHeight="1" x14ac:dyDescent="0.3">
      <c r="A1885" s="1">
        <v>2019</v>
      </c>
      <c r="B1885" s="6">
        <v>3090</v>
      </c>
      <c r="C1885" s="1" t="s">
        <v>3787</v>
      </c>
      <c r="D1885" s="7">
        <v>4148</v>
      </c>
      <c r="E1885" s="1" t="s">
        <v>3824</v>
      </c>
      <c r="F1885" s="1" t="s">
        <v>4024</v>
      </c>
      <c r="G1885" s="1" t="s">
        <v>4019</v>
      </c>
      <c r="H1885" s="1">
        <v>2380</v>
      </c>
      <c r="I1885" s="1">
        <v>2380</v>
      </c>
      <c r="J1885" s="1" t="s">
        <v>132</v>
      </c>
      <c r="K1885" s="8" t="s">
        <v>3662</v>
      </c>
      <c r="L1885" s="9" t="s">
        <v>132</v>
      </c>
      <c r="M1885" s="1" t="s">
        <v>132</v>
      </c>
      <c r="N1885" s="1" t="s">
        <v>132</v>
      </c>
      <c r="O1885" s="1" t="s">
        <v>132</v>
      </c>
      <c r="P1885" s="1" t="s">
        <v>132</v>
      </c>
    </row>
    <row r="1886" spans="1:16" ht="14.25" customHeight="1" x14ac:dyDescent="0.3">
      <c r="A1886" s="1">
        <v>2019</v>
      </c>
      <c r="B1886" s="6">
        <v>3090</v>
      </c>
      <c r="C1886" s="1" t="s">
        <v>3787</v>
      </c>
      <c r="D1886" s="7">
        <v>4526</v>
      </c>
      <c r="E1886" s="1" t="s">
        <v>3822</v>
      </c>
      <c r="F1886" s="1" t="s">
        <v>4024</v>
      </c>
      <c r="G1886" s="1" t="s">
        <v>4019</v>
      </c>
      <c r="H1886" s="1">
        <v>2380</v>
      </c>
      <c r="I1886" s="1">
        <v>2380</v>
      </c>
      <c r="J1886" s="1" t="s">
        <v>132</v>
      </c>
      <c r="K1886" s="8" t="s">
        <v>3662</v>
      </c>
      <c r="L1886" s="9" t="s">
        <v>132</v>
      </c>
      <c r="M1886" s="1" t="s">
        <v>132</v>
      </c>
      <c r="N1886" s="1" t="s">
        <v>132</v>
      </c>
      <c r="O1886" s="1" t="s">
        <v>132</v>
      </c>
      <c r="P1886" s="1" t="s">
        <v>132</v>
      </c>
    </row>
    <row r="1887" spans="1:16" ht="14.25" customHeight="1" x14ac:dyDescent="0.3">
      <c r="A1887" s="1">
        <v>2019</v>
      </c>
      <c r="B1887" s="6">
        <v>3090</v>
      </c>
      <c r="C1887" s="1" t="s">
        <v>3787</v>
      </c>
      <c r="D1887" s="7">
        <v>5855</v>
      </c>
      <c r="E1887" s="1" t="s">
        <v>3827</v>
      </c>
      <c r="F1887" s="1" t="s">
        <v>4072</v>
      </c>
      <c r="G1887" s="1" t="s">
        <v>4019</v>
      </c>
      <c r="H1887" s="1">
        <v>2380</v>
      </c>
      <c r="I1887" s="1">
        <v>2380</v>
      </c>
      <c r="J1887" s="1" t="s">
        <v>12</v>
      </c>
      <c r="K1887" s="8" t="s">
        <v>4033</v>
      </c>
      <c r="L1887" s="9" t="s">
        <v>132</v>
      </c>
      <c r="M1887" s="1" t="s">
        <v>132</v>
      </c>
      <c r="N1887" s="1" t="s">
        <v>132</v>
      </c>
      <c r="O1887" s="1" t="s">
        <v>132</v>
      </c>
      <c r="P1887" s="1" t="s">
        <v>132</v>
      </c>
    </row>
    <row r="1888" spans="1:16" ht="14.25" customHeight="1" x14ac:dyDescent="0.3">
      <c r="A1888" s="1">
        <v>2019</v>
      </c>
      <c r="B1888" s="6">
        <v>3090</v>
      </c>
      <c r="C1888" s="1" t="s">
        <v>3787</v>
      </c>
      <c r="D1888" s="7">
        <v>9347</v>
      </c>
      <c r="E1888" s="1" t="s">
        <v>3797</v>
      </c>
      <c r="F1888" s="1" t="s">
        <v>4023</v>
      </c>
      <c r="G1888" s="1" t="s">
        <v>4019</v>
      </c>
      <c r="H1888" s="1">
        <v>2380</v>
      </c>
      <c r="I1888" s="1">
        <v>2380</v>
      </c>
      <c r="J1888" s="1" t="s">
        <v>132</v>
      </c>
      <c r="K1888" s="8" t="s">
        <v>4020</v>
      </c>
      <c r="L1888" s="9" t="s">
        <v>132</v>
      </c>
      <c r="M1888" s="1" t="s">
        <v>132</v>
      </c>
      <c r="N1888" s="1" t="s">
        <v>132</v>
      </c>
      <c r="O1888" s="1" t="s">
        <v>132</v>
      </c>
      <c r="P1888" s="1" t="s">
        <v>132</v>
      </c>
    </row>
    <row r="1889" spans="1:16" ht="14.25" customHeight="1" x14ac:dyDescent="0.3">
      <c r="A1889" s="1">
        <v>2019</v>
      </c>
      <c r="B1889" s="1">
        <v>3100</v>
      </c>
      <c r="C1889" s="1" t="s">
        <v>3949</v>
      </c>
      <c r="D1889" s="1" t="s">
        <v>87</v>
      </c>
      <c r="E1889" s="1" t="s">
        <v>87</v>
      </c>
      <c r="F1889" s="1" t="s">
        <v>4032</v>
      </c>
      <c r="G1889" s="1" t="s">
        <v>4019</v>
      </c>
      <c r="H1889" s="1">
        <v>6579</v>
      </c>
      <c r="I1889" s="1">
        <v>6579</v>
      </c>
      <c r="J1889" s="1" t="s">
        <v>12</v>
      </c>
      <c r="K1889" s="1" t="s">
        <v>4033</v>
      </c>
      <c r="L1889" s="1" t="s">
        <v>132</v>
      </c>
      <c r="M1889" s="1" t="s">
        <v>132</v>
      </c>
      <c r="N1889" s="1" t="s">
        <v>132</v>
      </c>
      <c r="O1889" s="1" t="s">
        <v>132</v>
      </c>
      <c r="P1889" s="1" t="s">
        <v>132</v>
      </c>
    </row>
    <row r="1890" spans="1:16" ht="14.25" customHeight="1" x14ac:dyDescent="0.3">
      <c r="A1890" s="1">
        <v>2019</v>
      </c>
      <c r="B1890" s="6">
        <v>3100</v>
      </c>
      <c r="C1890" s="1" t="s">
        <v>3949</v>
      </c>
      <c r="D1890" s="7">
        <v>55</v>
      </c>
      <c r="E1890" s="1" t="s">
        <v>3950</v>
      </c>
      <c r="F1890" s="1" t="s">
        <v>4024</v>
      </c>
      <c r="G1890" s="1" t="s">
        <v>4019</v>
      </c>
      <c r="H1890" s="1">
        <v>6579</v>
      </c>
      <c r="I1890" s="1">
        <v>6579</v>
      </c>
      <c r="J1890" s="1" t="s">
        <v>12</v>
      </c>
      <c r="K1890" s="8" t="s">
        <v>4033</v>
      </c>
      <c r="L1890" s="9" t="s">
        <v>132</v>
      </c>
      <c r="M1890" s="1" t="s">
        <v>132</v>
      </c>
      <c r="N1890" s="1" t="s">
        <v>132</v>
      </c>
      <c r="O1890" s="1" t="s">
        <v>132</v>
      </c>
      <c r="P1890" s="1" t="s">
        <v>132</v>
      </c>
    </row>
    <row r="1891" spans="1:16" ht="14.25" customHeight="1" x14ac:dyDescent="0.3">
      <c r="A1891" s="1">
        <v>2019</v>
      </c>
      <c r="B1891" s="6">
        <v>3100</v>
      </c>
      <c r="C1891" s="1" t="s">
        <v>3949</v>
      </c>
      <c r="D1891" s="7">
        <v>6750</v>
      </c>
      <c r="E1891" s="1" t="s">
        <v>55</v>
      </c>
      <c r="F1891" s="1" t="s">
        <v>4024</v>
      </c>
      <c r="G1891" s="1" t="s">
        <v>4019</v>
      </c>
      <c r="H1891" s="1">
        <v>6579</v>
      </c>
      <c r="I1891" s="1">
        <v>6579</v>
      </c>
      <c r="J1891" s="1" t="s">
        <v>12</v>
      </c>
      <c r="K1891" s="8" t="s">
        <v>4033</v>
      </c>
      <c r="L1891" s="9" t="s">
        <v>132</v>
      </c>
      <c r="M1891" s="1" t="s">
        <v>132</v>
      </c>
      <c r="N1891" s="1" t="s">
        <v>132</v>
      </c>
      <c r="O1891" s="1" t="s">
        <v>132</v>
      </c>
      <c r="P1891" s="1" t="s">
        <v>132</v>
      </c>
    </row>
    <row r="1892" spans="1:16" ht="14.25" customHeight="1" x14ac:dyDescent="0.3">
      <c r="A1892" s="1">
        <v>2019</v>
      </c>
      <c r="B1892" s="6">
        <v>3100</v>
      </c>
      <c r="C1892" s="1" t="s">
        <v>3949</v>
      </c>
      <c r="D1892" s="7">
        <v>7755</v>
      </c>
      <c r="E1892" s="1" t="s">
        <v>3956</v>
      </c>
      <c r="F1892" s="1" t="s">
        <v>4024</v>
      </c>
      <c r="G1892" s="1" t="s">
        <v>4019</v>
      </c>
      <c r="H1892" s="1">
        <v>6579</v>
      </c>
      <c r="I1892" s="1">
        <v>6579</v>
      </c>
      <c r="J1892" s="1" t="s">
        <v>12</v>
      </c>
      <c r="K1892" s="8" t="s">
        <v>4033</v>
      </c>
      <c r="L1892" s="9" t="s">
        <v>132</v>
      </c>
      <c r="M1892" s="1" t="s">
        <v>132</v>
      </c>
      <c r="N1892" s="1" t="s">
        <v>132</v>
      </c>
      <c r="O1892" s="1" t="s">
        <v>132</v>
      </c>
      <c r="P1892" s="1" t="s">
        <v>132</v>
      </c>
    </row>
    <row r="1893" spans="1:16" ht="14.25" customHeight="1" x14ac:dyDescent="0.3">
      <c r="A1893" s="1">
        <v>2019</v>
      </c>
      <c r="B1893" s="6">
        <v>3100</v>
      </c>
      <c r="C1893" s="1" t="s">
        <v>3949</v>
      </c>
      <c r="D1893" s="7">
        <v>7958</v>
      </c>
      <c r="E1893" s="1" t="s">
        <v>159</v>
      </c>
      <c r="F1893" s="1" t="s">
        <v>4024</v>
      </c>
      <c r="G1893" s="1" t="s">
        <v>4019</v>
      </c>
      <c r="H1893" s="1">
        <v>6579</v>
      </c>
      <c r="I1893" s="1">
        <v>6579</v>
      </c>
      <c r="J1893" s="1" t="s">
        <v>12</v>
      </c>
      <c r="K1893" s="8" t="s">
        <v>4033</v>
      </c>
      <c r="L1893" s="9" t="s">
        <v>132</v>
      </c>
      <c r="M1893" s="1" t="s">
        <v>132</v>
      </c>
      <c r="N1893" s="1" t="s">
        <v>132</v>
      </c>
      <c r="O1893" s="1" t="s">
        <v>132</v>
      </c>
      <c r="P1893" s="1" t="s">
        <v>132</v>
      </c>
    </row>
    <row r="1894" spans="1:16" ht="14.25" customHeight="1" x14ac:dyDescent="0.3">
      <c r="A1894" s="1">
        <v>2019</v>
      </c>
      <c r="B1894" s="6">
        <v>3100</v>
      </c>
      <c r="C1894" s="1" t="s">
        <v>3949</v>
      </c>
      <c r="D1894" s="7">
        <v>8066</v>
      </c>
      <c r="E1894" s="1" t="s">
        <v>3954</v>
      </c>
      <c r="F1894" s="1" t="s">
        <v>4031</v>
      </c>
      <c r="G1894" s="1" t="s">
        <v>4019</v>
      </c>
      <c r="H1894" s="1">
        <v>6579</v>
      </c>
      <c r="I1894" s="1">
        <v>6579</v>
      </c>
      <c r="J1894" s="1" t="s">
        <v>132</v>
      </c>
      <c r="K1894" s="8" t="s">
        <v>3662</v>
      </c>
      <c r="L1894" s="9" t="s">
        <v>132</v>
      </c>
      <c r="M1894" s="1" t="s">
        <v>132</v>
      </c>
      <c r="N1894" s="1" t="s">
        <v>132</v>
      </c>
      <c r="O1894" s="1" t="s">
        <v>132</v>
      </c>
      <c r="P1894" s="1" t="s">
        <v>132</v>
      </c>
    </row>
    <row r="1895" spans="1:16" ht="14.25" customHeight="1" x14ac:dyDescent="0.3">
      <c r="A1895" s="1">
        <v>2019</v>
      </c>
      <c r="B1895" s="6">
        <v>3100</v>
      </c>
      <c r="C1895" s="1" t="s">
        <v>3949</v>
      </c>
      <c r="D1895" s="7">
        <v>8459</v>
      </c>
      <c r="E1895" s="1" t="s">
        <v>3952</v>
      </c>
      <c r="F1895" s="1" t="s">
        <v>4024</v>
      </c>
      <c r="G1895" s="1" t="s">
        <v>4019</v>
      </c>
      <c r="H1895" s="1">
        <v>6579</v>
      </c>
      <c r="I1895" s="1">
        <v>6579</v>
      </c>
      <c r="J1895" s="1" t="s">
        <v>12</v>
      </c>
      <c r="K1895" s="8" t="s">
        <v>4033</v>
      </c>
      <c r="L1895" s="9" t="s">
        <v>132</v>
      </c>
      <c r="M1895" s="1" t="s">
        <v>132</v>
      </c>
      <c r="N1895" s="1" t="s">
        <v>132</v>
      </c>
      <c r="O1895" s="1" t="s">
        <v>132</v>
      </c>
      <c r="P1895" s="1" t="s">
        <v>132</v>
      </c>
    </row>
    <row r="1896" spans="1:16" ht="14.25" customHeight="1" x14ac:dyDescent="0.3">
      <c r="A1896" s="1">
        <v>2019</v>
      </c>
      <c r="B1896" s="6">
        <v>3100</v>
      </c>
      <c r="C1896" s="1" t="s">
        <v>3949</v>
      </c>
      <c r="D1896" s="7">
        <v>8886</v>
      </c>
      <c r="E1896" s="1" t="s">
        <v>3958</v>
      </c>
      <c r="F1896" s="1" t="s">
        <v>4050</v>
      </c>
      <c r="G1896" s="1" t="s">
        <v>4019</v>
      </c>
      <c r="H1896" s="1">
        <v>6579</v>
      </c>
      <c r="I1896" s="1">
        <v>6579</v>
      </c>
      <c r="J1896" s="1" t="s">
        <v>12</v>
      </c>
      <c r="K1896" s="8" t="s">
        <v>4033</v>
      </c>
      <c r="L1896" s="9" t="s">
        <v>132</v>
      </c>
      <c r="M1896" s="1" t="s">
        <v>132</v>
      </c>
      <c r="N1896" s="1" t="s">
        <v>132</v>
      </c>
      <c r="O1896" s="1" t="s">
        <v>132</v>
      </c>
      <c r="P1896" s="1" t="s">
        <v>132</v>
      </c>
    </row>
    <row r="1897" spans="1:16" ht="14.25" customHeight="1" x14ac:dyDescent="0.3">
      <c r="A1897" s="1">
        <v>2019</v>
      </c>
      <c r="B1897" s="6">
        <v>3100</v>
      </c>
      <c r="C1897" s="1" t="s">
        <v>3949</v>
      </c>
      <c r="D1897" s="7">
        <v>9393</v>
      </c>
      <c r="E1897" s="1" t="s">
        <v>3960</v>
      </c>
      <c r="F1897" s="1" t="s">
        <v>4024</v>
      </c>
      <c r="G1897" s="1" t="s">
        <v>4019</v>
      </c>
      <c r="H1897" s="1">
        <v>6579</v>
      </c>
      <c r="I1897" s="1">
        <v>6579</v>
      </c>
      <c r="J1897" s="1" t="s">
        <v>12</v>
      </c>
      <c r="K1897" s="8" t="s">
        <v>4033</v>
      </c>
      <c r="L1897" s="9" t="s">
        <v>132</v>
      </c>
      <c r="M1897" s="1" t="s">
        <v>132</v>
      </c>
      <c r="N1897" s="1" t="s">
        <v>132</v>
      </c>
      <c r="O1897" s="1" t="s">
        <v>132</v>
      </c>
      <c r="P1897" s="1" t="s">
        <v>132</v>
      </c>
    </row>
    <row r="1898" spans="1:16" ht="14.25" customHeight="1" x14ac:dyDescent="0.3">
      <c r="A1898" s="1">
        <v>2019</v>
      </c>
      <c r="B1898" s="6">
        <v>3100</v>
      </c>
      <c r="C1898" s="1" t="s">
        <v>3949</v>
      </c>
      <c r="D1898" s="7">
        <v>9563</v>
      </c>
      <c r="E1898" s="1" t="s">
        <v>3964</v>
      </c>
      <c r="F1898" s="1" t="s">
        <v>4031</v>
      </c>
      <c r="G1898" s="1" t="s">
        <v>4019</v>
      </c>
      <c r="H1898" s="1">
        <v>6579</v>
      </c>
      <c r="I1898" s="1">
        <v>6579</v>
      </c>
      <c r="J1898" s="1" t="s">
        <v>132</v>
      </c>
      <c r="K1898" s="8" t="s">
        <v>3662</v>
      </c>
      <c r="L1898" s="9" t="s">
        <v>132</v>
      </c>
      <c r="M1898" s="1" t="s">
        <v>132</v>
      </c>
      <c r="N1898" s="1" t="s">
        <v>132</v>
      </c>
      <c r="O1898" s="1" t="s">
        <v>132</v>
      </c>
      <c r="P1898" s="1" t="s">
        <v>132</v>
      </c>
    </row>
    <row r="1899" spans="1:16" ht="14.25" customHeight="1" x14ac:dyDescent="0.3">
      <c r="A1899" s="1">
        <v>2019</v>
      </c>
      <c r="B1899" s="6">
        <v>3100</v>
      </c>
      <c r="C1899" s="1" t="s">
        <v>3949</v>
      </c>
      <c r="D1899" s="7">
        <v>9665</v>
      </c>
      <c r="E1899" s="1" t="s">
        <v>3962</v>
      </c>
      <c r="F1899" s="1" t="s">
        <v>4024</v>
      </c>
      <c r="G1899" s="1" t="s">
        <v>4019</v>
      </c>
      <c r="H1899" s="1">
        <v>6579</v>
      </c>
      <c r="I1899" s="1">
        <v>6579</v>
      </c>
      <c r="J1899" s="1" t="s">
        <v>12</v>
      </c>
      <c r="K1899" s="8" t="s">
        <v>4033</v>
      </c>
      <c r="L1899" s="9" t="s">
        <v>132</v>
      </c>
      <c r="M1899" s="1" t="s">
        <v>132</v>
      </c>
      <c r="N1899" s="1" t="s">
        <v>132</v>
      </c>
      <c r="O1899" s="1" t="s">
        <v>132</v>
      </c>
      <c r="P1899" s="1" t="s">
        <v>132</v>
      </c>
    </row>
    <row r="1900" spans="1:16" ht="14.25" customHeight="1" x14ac:dyDescent="0.3">
      <c r="A1900" s="1">
        <v>2019</v>
      </c>
      <c r="B1900" s="6">
        <v>3100</v>
      </c>
      <c r="C1900" s="1" t="s">
        <v>3949</v>
      </c>
      <c r="D1900" s="7">
        <v>9670</v>
      </c>
      <c r="E1900" s="1" t="s">
        <v>3968</v>
      </c>
      <c r="F1900" s="1" t="s">
        <v>4024</v>
      </c>
      <c r="G1900" s="1" t="s">
        <v>4019</v>
      </c>
      <c r="H1900" s="1">
        <v>6579</v>
      </c>
      <c r="I1900" s="1">
        <v>6579</v>
      </c>
      <c r="J1900" s="1" t="s">
        <v>12</v>
      </c>
      <c r="K1900" s="8" t="s">
        <v>4033</v>
      </c>
      <c r="L1900" s="9" t="s">
        <v>132</v>
      </c>
      <c r="M1900" s="1" t="s">
        <v>132</v>
      </c>
      <c r="N1900" s="1" t="s">
        <v>132</v>
      </c>
      <c r="O1900" s="1" t="s">
        <v>132</v>
      </c>
      <c r="P1900" s="1" t="s">
        <v>132</v>
      </c>
    </row>
    <row r="1901" spans="1:16" ht="14.25" customHeight="1" x14ac:dyDescent="0.3">
      <c r="A1901" s="1">
        <v>2019</v>
      </c>
      <c r="B1901" s="6">
        <v>3100</v>
      </c>
      <c r="C1901" s="1" t="s">
        <v>3949</v>
      </c>
      <c r="D1901" s="7">
        <v>9672</v>
      </c>
      <c r="E1901" s="1" t="s">
        <v>3966</v>
      </c>
      <c r="F1901" s="1" t="s">
        <v>4024</v>
      </c>
      <c r="G1901" s="1" t="s">
        <v>4019</v>
      </c>
      <c r="H1901" s="1">
        <v>6579</v>
      </c>
      <c r="I1901" s="1">
        <v>6579</v>
      </c>
      <c r="J1901" s="1" t="s">
        <v>12</v>
      </c>
      <c r="K1901" s="8" t="s">
        <v>4033</v>
      </c>
      <c r="L1901" s="9" t="s">
        <v>132</v>
      </c>
      <c r="M1901" s="1" t="s">
        <v>132</v>
      </c>
      <c r="N1901" s="1" t="s">
        <v>132</v>
      </c>
      <c r="O1901" s="1" t="s">
        <v>132</v>
      </c>
      <c r="P1901" s="1" t="s">
        <v>132</v>
      </c>
    </row>
    <row r="1902" spans="1:16" ht="14.25" customHeight="1" x14ac:dyDescent="0.3">
      <c r="A1902" s="1">
        <v>2019</v>
      </c>
      <c r="B1902" s="1">
        <v>3110</v>
      </c>
      <c r="C1902" s="1" t="s">
        <v>2589</v>
      </c>
      <c r="D1902" s="1" t="s">
        <v>87</v>
      </c>
      <c r="E1902" s="1" t="s">
        <v>87</v>
      </c>
      <c r="F1902" s="1" t="s">
        <v>4032</v>
      </c>
      <c r="G1902" s="1" t="s">
        <v>4019</v>
      </c>
      <c r="H1902" s="1">
        <v>3850</v>
      </c>
      <c r="I1902" s="1">
        <v>3850</v>
      </c>
      <c r="J1902" s="1" t="s">
        <v>132</v>
      </c>
      <c r="K1902" s="1" t="s">
        <v>3662</v>
      </c>
      <c r="L1902" s="1" t="s">
        <v>132</v>
      </c>
      <c r="M1902" s="1" t="s">
        <v>132</v>
      </c>
      <c r="N1902" s="1" t="s">
        <v>132</v>
      </c>
      <c r="O1902" s="1" t="s">
        <v>132</v>
      </c>
      <c r="P1902" s="1" t="s">
        <v>132</v>
      </c>
    </row>
    <row r="1903" spans="1:16" ht="14.25" customHeight="1" x14ac:dyDescent="0.3">
      <c r="A1903" s="1">
        <v>2019</v>
      </c>
      <c r="B1903" s="6">
        <v>3110</v>
      </c>
      <c r="C1903" s="1" t="s">
        <v>2589</v>
      </c>
      <c r="D1903" s="7">
        <v>4785</v>
      </c>
      <c r="E1903" s="1" t="s">
        <v>2613</v>
      </c>
      <c r="F1903" s="1" t="s">
        <v>4025</v>
      </c>
      <c r="G1903" s="1" t="s">
        <v>4019</v>
      </c>
      <c r="H1903" s="1">
        <v>3850</v>
      </c>
      <c r="I1903" s="1">
        <v>3850</v>
      </c>
      <c r="J1903" s="1" t="s">
        <v>132</v>
      </c>
      <c r="K1903" s="8" t="s">
        <v>3662</v>
      </c>
      <c r="L1903" s="9" t="s">
        <v>132</v>
      </c>
      <c r="M1903" s="1" t="s">
        <v>132</v>
      </c>
      <c r="N1903" s="1" t="s">
        <v>132</v>
      </c>
      <c r="O1903" s="1" t="s">
        <v>132</v>
      </c>
      <c r="P1903" s="1" t="s">
        <v>132</v>
      </c>
    </row>
    <row r="1904" spans="1:16" ht="14.25" customHeight="1" x14ac:dyDescent="0.3">
      <c r="A1904" s="1">
        <v>2019</v>
      </c>
      <c r="B1904" s="6">
        <v>3110</v>
      </c>
      <c r="C1904" s="1" t="s">
        <v>2589</v>
      </c>
      <c r="D1904" s="7">
        <v>5078</v>
      </c>
      <c r="E1904" s="1" t="s">
        <v>2590</v>
      </c>
      <c r="F1904" s="1" t="s">
        <v>4023</v>
      </c>
      <c r="G1904" s="1" t="s">
        <v>4019</v>
      </c>
      <c r="H1904" s="1">
        <v>3850</v>
      </c>
      <c r="I1904" s="1">
        <v>3850</v>
      </c>
      <c r="J1904" s="1" t="s">
        <v>12</v>
      </c>
      <c r="K1904" s="8" t="s">
        <v>4033</v>
      </c>
      <c r="L1904" s="9" t="s">
        <v>132</v>
      </c>
      <c r="M1904" s="1" t="s">
        <v>132</v>
      </c>
      <c r="N1904" s="1" t="s">
        <v>132</v>
      </c>
      <c r="O1904" s="1" t="s">
        <v>132</v>
      </c>
      <c r="P1904" s="1" t="s">
        <v>132</v>
      </c>
    </row>
    <row r="1905" spans="1:16" ht="14.25" customHeight="1" x14ac:dyDescent="0.3">
      <c r="A1905" s="1">
        <v>2019</v>
      </c>
      <c r="B1905" s="6">
        <v>3110</v>
      </c>
      <c r="C1905" s="1" t="s">
        <v>2589</v>
      </c>
      <c r="D1905" s="7">
        <v>5896</v>
      </c>
      <c r="E1905" s="1" t="s">
        <v>2598</v>
      </c>
      <c r="F1905" s="1" t="s">
        <v>4023</v>
      </c>
      <c r="G1905" s="1" t="s">
        <v>4019</v>
      </c>
      <c r="H1905" s="1">
        <v>3850</v>
      </c>
      <c r="I1905" s="1">
        <v>3850</v>
      </c>
      <c r="J1905" s="1" t="s">
        <v>132</v>
      </c>
      <c r="K1905" s="8" t="s">
        <v>4020</v>
      </c>
      <c r="L1905" s="9" t="s">
        <v>132</v>
      </c>
      <c r="M1905" s="1" t="s">
        <v>132</v>
      </c>
      <c r="N1905" s="1" t="s">
        <v>132</v>
      </c>
      <c r="O1905" s="1" t="s">
        <v>132</v>
      </c>
      <c r="P1905" s="1" t="s">
        <v>132</v>
      </c>
    </row>
    <row r="1906" spans="1:16" ht="14.25" customHeight="1" x14ac:dyDescent="0.3">
      <c r="A1906" s="1">
        <v>2019</v>
      </c>
      <c r="B1906" s="6">
        <v>3110</v>
      </c>
      <c r="C1906" s="1" t="s">
        <v>2589</v>
      </c>
      <c r="D1906" s="7">
        <v>5902</v>
      </c>
      <c r="E1906" s="1" t="s">
        <v>2620</v>
      </c>
      <c r="F1906" s="1" t="s">
        <v>4025</v>
      </c>
      <c r="G1906" s="1" t="s">
        <v>4019</v>
      </c>
      <c r="H1906" s="1">
        <v>3850</v>
      </c>
      <c r="I1906" s="1">
        <v>3850</v>
      </c>
      <c r="J1906" s="1" t="s">
        <v>132</v>
      </c>
      <c r="K1906" s="8" t="s">
        <v>3662</v>
      </c>
      <c r="L1906" s="9" t="s">
        <v>132</v>
      </c>
      <c r="M1906" s="1" t="s">
        <v>132</v>
      </c>
      <c r="N1906" s="1" t="s">
        <v>132</v>
      </c>
      <c r="O1906" s="1" t="s">
        <v>132</v>
      </c>
      <c r="P1906" s="1" t="s">
        <v>132</v>
      </c>
    </row>
    <row r="1907" spans="1:16" ht="14.25" customHeight="1" x14ac:dyDescent="0.3">
      <c r="A1907" s="1">
        <v>2019</v>
      </c>
      <c r="B1907" s="6">
        <v>3110</v>
      </c>
      <c r="C1907" s="1" t="s">
        <v>2589</v>
      </c>
      <c r="D1907" s="7">
        <v>6963</v>
      </c>
      <c r="E1907" s="1" t="s">
        <v>2622</v>
      </c>
      <c r="F1907" s="1" t="s">
        <v>4024</v>
      </c>
      <c r="G1907" s="1" t="s">
        <v>4019</v>
      </c>
      <c r="H1907" s="1">
        <v>3850</v>
      </c>
      <c r="I1907" s="1">
        <v>3850</v>
      </c>
      <c r="J1907" s="1" t="s">
        <v>132</v>
      </c>
      <c r="K1907" s="8" t="s">
        <v>3662</v>
      </c>
      <c r="L1907" s="9" t="s">
        <v>132</v>
      </c>
      <c r="M1907" s="1" t="s">
        <v>132</v>
      </c>
      <c r="N1907" s="1" t="s">
        <v>132</v>
      </c>
      <c r="O1907" s="1" t="s">
        <v>132</v>
      </c>
      <c r="P1907" s="1" t="s">
        <v>132</v>
      </c>
    </row>
    <row r="1908" spans="1:16" ht="14.25" customHeight="1" x14ac:dyDescent="0.3">
      <c r="A1908" s="1">
        <v>2019</v>
      </c>
      <c r="B1908" s="6">
        <v>3110</v>
      </c>
      <c r="C1908" s="1" t="s">
        <v>2589</v>
      </c>
      <c r="D1908" s="7">
        <v>7490</v>
      </c>
      <c r="E1908" s="1" t="s">
        <v>2624</v>
      </c>
      <c r="F1908" s="1" t="s">
        <v>4025</v>
      </c>
      <c r="G1908" s="1" t="s">
        <v>4019</v>
      </c>
      <c r="H1908" s="1">
        <v>3850</v>
      </c>
      <c r="I1908" s="1">
        <v>3850</v>
      </c>
      <c r="J1908" s="1" t="s">
        <v>132</v>
      </c>
      <c r="K1908" s="8" t="s">
        <v>3662</v>
      </c>
      <c r="L1908" s="9" t="s">
        <v>132</v>
      </c>
      <c r="M1908" s="1" t="s">
        <v>132</v>
      </c>
      <c r="N1908" s="1" t="s">
        <v>132</v>
      </c>
      <c r="O1908" s="1" t="s">
        <v>132</v>
      </c>
      <c r="P1908" s="1" t="s">
        <v>132</v>
      </c>
    </row>
    <row r="1909" spans="1:16" ht="14.25" customHeight="1" x14ac:dyDescent="0.3">
      <c r="A1909" s="1">
        <v>2019</v>
      </c>
      <c r="B1909" s="1">
        <v>3120</v>
      </c>
      <c r="C1909" s="1" t="s">
        <v>2078</v>
      </c>
      <c r="D1909" s="1" t="s">
        <v>87</v>
      </c>
      <c r="E1909" s="1" t="s">
        <v>87</v>
      </c>
      <c r="F1909" s="1" t="s">
        <v>4042</v>
      </c>
      <c r="G1909" s="1" t="s">
        <v>4019</v>
      </c>
      <c r="H1909" s="1">
        <v>22310</v>
      </c>
      <c r="I1909" s="1">
        <v>22310</v>
      </c>
      <c r="J1909" s="1" t="s">
        <v>132</v>
      </c>
      <c r="K1909" s="1" t="s">
        <v>4020</v>
      </c>
      <c r="L1909" s="1" t="s">
        <v>132</v>
      </c>
      <c r="M1909" s="1" t="s">
        <v>132</v>
      </c>
      <c r="N1909" s="1" t="s">
        <v>132</v>
      </c>
      <c r="O1909" s="1" t="s">
        <v>132</v>
      </c>
      <c r="P1909" s="1" t="s">
        <v>132</v>
      </c>
    </row>
    <row r="1910" spans="1:16" ht="14.25" customHeight="1" x14ac:dyDescent="0.3">
      <c r="A1910" s="1">
        <v>2019</v>
      </c>
      <c r="B1910" s="6">
        <v>3120</v>
      </c>
      <c r="C1910" s="1" t="s">
        <v>2078</v>
      </c>
      <c r="D1910" s="7">
        <v>52</v>
      </c>
      <c r="E1910" s="1" t="s">
        <v>2125</v>
      </c>
      <c r="F1910" s="1" t="s">
        <v>4024</v>
      </c>
      <c r="G1910" s="1" t="s">
        <v>4019</v>
      </c>
      <c r="H1910" s="1">
        <v>22310</v>
      </c>
      <c r="I1910" s="1">
        <v>22310</v>
      </c>
      <c r="J1910" s="1" t="s">
        <v>132</v>
      </c>
      <c r="K1910" s="8" t="s">
        <v>3662</v>
      </c>
      <c r="L1910" s="9" t="s">
        <v>132</v>
      </c>
      <c r="M1910" s="1" t="s">
        <v>132</v>
      </c>
      <c r="N1910" s="1" t="s">
        <v>132</v>
      </c>
      <c r="O1910" s="1" t="s">
        <v>132</v>
      </c>
      <c r="P1910" s="1" t="s">
        <v>132</v>
      </c>
    </row>
    <row r="1911" spans="1:16" ht="14.25" customHeight="1" x14ac:dyDescent="0.3">
      <c r="A1911" s="1">
        <v>2019</v>
      </c>
      <c r="B1911" s="6">
        <v>3120</v>
      </c>
      <c r="C1911" s="1" t="s">
        <v>2078</v>
      </c>
      <c r="D1911" s="7">
        <v>53</v>
      </c>
      <c r="E1911" s="1" t="s">
        <v>2156</v>
      </c>
      <c r="F1911" s="1" t="s">
        <v>4024</v>
      </c>
      <c r="G1911" s="1" t="s">
        <v>4019</v>
      </c>
      <c r="H1911" s="1">
        <v>22310</v>
      </c>
      <c r="I1911" s="1">
        <v>22310</v>
      </c>
      <c r="J1911" s="1" t="s">
        <v>12</v>
      </c>
      <c r="K1911" s="8" t="s">
        <v>4033</v>
      </c>
      <c r="L1911" s="9" t="s">
        <v>132</v>
      </c>
      <c r="M1911" s="1" t="s">
        <v>132</v>
      </c>
      <c r="N1911" s="1" t="s">
        <v>132</v>
      </c>
      <c r="O1911" s="1" t="s">
        <v>132</v>
      </c>
      <c r="P1911" s="1" t="s">
        <v>132</v>
      </c>
    </row>
    <row r="1912" spans="1:16" ht="14.25" customHeight="1" x14ac:dyDescent="0.3">
      <c r="A1912" s="1">
        <v>2019</v>
      </c>
      <c r="B1912" s="6">
        <v>3120</v>
      </c>
      <c r="C1912" s="1" t="s">
        <v>2078</v>
      </c>
      <c r="D1912" s="7">
        <v>54</v>
      </c>
      <c r="E1912" s="1" t="s">
        <v>2103</v>
      </c>
      <c r="F1912" s="1" t="s">
        <v>4023</v>
      </c>
      <c r="G1912" s="1" t="s">
        <v>4019</v>
      </c>
      <c r="H1912" s="1">
        <v>22310</v>
      </c>
      <c r="I1912" s="1">
        <v>22310</v>
      </c>
      <c r="J1912" s="1" t="s">
        <v>132</v>
      </c>
      <c r="K1912" s="8" t="s">
        <v>4020</v>
      </c>
      <c r="L1912" s="9" t="s">
        <v>132</v>
      </c>
      <c r="M1912" s="1" t="s">
        <v>132</v>
      </c>
      <c r="N1912" s="1" t="s">
        <v>132</v>
      </c>
      <c r="O1912" s="1" t="s">
        <v>132</v>
      </c>
      <c r="P1912" s="1" t="s">
        <v>132</v>
      </c>
    </row>
    <row r="1913" spans="1:16" ht="14.25" customHeight="1" x14ac:dyDescent="0.3">
      <c r="A1913" s="1">
        <v>2019</v>
      </c>
      <c r="B1913" s="6">
        <v>3120</v>
      </c>
      <c r="C1913" s="1" t="s">
        <v>2078</v>
      </c>
      <c r="D1913" s="7">
        <v>988</v>
      </c>
      <c r="E1913" s="1" t="s">
        <v>2105</v>
      </c>
      <c r="F1913" s="1" t="s">
        <v>4023</v>
      </c>
      <c r="G1913" s="1" t="s">
        <v>4019</v>
      </c>
      <c r="H1913" s="1">
        <v>22310</v>
      </c>
      <c r="I1913" s="1">
        <v>22310</v>
      </c>
      <c r="J1913" s="1" t="s">
        <v>132</v>
      </c>
      <c r="K1913" s="8" t="s">
        <v>4020</v>
      </c>
      <c r="L1913" s="9" t="s">
        <v>132</v>
      </c>
      <c r="M1913" s="1" t="s">
        <v>132</v>
      </c>
      <c r="N1913" s="1" t="s">
        <v>132</v>
      </c>
      <c r="O1913" s="1" t="s">
        <v>132</v>
      </c>
      <c r="P1913" s="1" t="s">
        <v>132</v>
      </c>
    </row>
    <row r="1914" spans="1:16" ht="14.25" customHeight="1" x14ac:dyDescent="0.3">
      <c r="A1914" s="1">
        <v>2019</v>
      </c>
      <c r="B1914" s="6">
        <v>3120</v>
      </c>
      <c r="C1914" s="1" t="s">
        <v>2078</v>
      </c>
      <c r="D1914" s="7">
        <v>1384</v>
      </c>
      <c r="E1914" s="1" t="s">
        <v>92</v>
      </c>
      <c r="F1914" s="1" t="s">
        <v>4023</v>
      </c>
      <c r="G1914" s="1" t="s">
        <v>4019</v>
      </c>
      <c r="H1914" s="1">
        <v>22310</v>
      </c>
      <c r="I1914" s="1">
        <v>22310</v>
      </c>
      <c r="J1914" s="1" t="s">
        <v>132</v>
      </c>
      <c r="K1914" s="8" t="s">
        <v>4020</v>
      </c>
      <c r="L1914" s="9" t="s">
        <v>132</v>
      </c>
      <c r="M1914" s="1" t="s">
        <v>132</v>
      </c>
      <c r="N1914" s="1" t="s">
        <v>132</v>
      </c>
      <c r="O1914" s="1" t="s">
        <v>132</v>
      </c>
      <c r="P1914" s="1" t="s">
        <v>132</v>
      </c>
    </row>
    <row r="1915" spans="1:16" ht="14.25" customHeight="1" x14ac:dyDescent="0.3">
      <c r="A1915" s="1">
        <v>2019</v>
      </c>
      <c r="B1915" s="6">
        <v>3120</v>
      </c>
      <c r="C1915" s="1" t="s">
        <v>2078</v>
      </c>
      <c r="D1915" s="7">
        <v>1500</v>
      </c>
      <c r="E1915" s="1" t="s">
        <v>2107</v>
      </c>
      <c r="F1915" s="1" t="s">
        <v>4024</v>
      </c>
      <c r="G1915" s="1" t="s">
        <v>4019</v>
      </c>
      <c r="H1915" s="1">
        <v>22310</v>
      </c>
      <c r="I1915" s="1">
        <v>22310</v>
      </c>
      <c r="J1915" s="1" t="s">
        <v>12</v>
      </c>
      <c r="K1915" s="8" t="s">
        <v>4033</v>
      </c>
      <c r="L1915" s="9" t="s">
        <v>132</v>
      </c>
      <c r="M1915" s="1" t="s">
        <v>132</v>
      </c>
      <c r="N1915" s="1" t="s">
        <v>132</v>
      </c>
      <c r="O1915" s="1" t="s">
        <v>132</v>
      </c>
      <c r="P1915" s="1" t="s">
        <v>132</v>
      </c>
    </row>
    <row r="1916" spans="1:16" ht="14.25" customHeight="1" x14ac:dyDescent="0.3">
      <c r="A1916" s="1">
        <v>2019</v>
      </c>
      <c r="B1916" s="6">
        <v>3120</v>
      </c>
      <c r="C1916" s="1" t="s">
        <v>2078</v>
      </c>
      <c r="D1916" s="7">
        <v>1875</v>
      </c>
      <c r="E1916" s="1" t="s">
        <v>2117</v>
      </c>
      <c r="F1916" s="1" t="s">
        <v>4024</v>
      </c>
      <c r="G1916" s="1" t="s">
        <v>4019</v>
      </c>
      <c r="H1916" s="1">
        <v>22310</v>
      </c>
      <c r="I1916" s="1">
        <v>22310</v>
      </c>
      <c r="J1916" s="1" t="s">
        <v>12</v>
      </c>
      <c r="K1916" s="8" t="s">
        <v>4033</v>
      </c>
      <c r="L1916" s="9" t="s">
        <v>132</v>
      </c>
      <c r="M1916" s="1" t="s">
        <v>132</v>
      </c>
      <c r="N1916" s="1" t="s">
        <v>132</v>
      </c>
      <c r="O1916" s="1" t="s">
        <v>132</v>
      </c>
      <c r="P1916" s="1" t="s">
        <v>132</v>
      </c>
    </row>
    <row r="1917" spans="1:16" ht="14.25" customHeight="1" x14ac:dyDescent="0.3">
      <c r="A1917" s="1">
        <v>2019</v>
      </c>
      <c r="B1917" s="6">
        <v>3120</v>
      </c>
      <c r="C1917" s="1" t="s">
        <v>2078</v>
      </c>
      <c r="D1917" s="7">
        <v>2222</v>
      </c>
      <c r="E1917" s="1" t="s">
        <v>2109</v>
      </c>
      <c r="F1917" s="1" t="s">
        <v>4024</v>
      </c>
      <c r="G1917" s="1" t="s">
        <v>4019</v>
      </c>
      <c r="H1917" s="1">
        <v>22310</v>
      </c>
      <c r="I1917" s="1">
        <v>22310</v>
      </c>
      <c r="J1917" s="1" t="s">
        <v>132</v>
      </c>
      <c r="K1917" s="8" t="s">
        <v>3662</v>
      </c>
      <c r="L1917" s="9" t="s">
        <v>132</v>
      </c>
      <c r="M1917" s="1" t="s">
        <v>132</v>
      </c>
      <c r="N1917" s="1" t="s">
        <v>132</v>
      </c>
      <c r="O1917" s="1" t="s">
        <v>132</v>
      </c>
      <c r="P1917" s="1" t="s">
        <v>132</v>
      </c>
    </row>
    <row r="1918" spans="1:16" ht="14.25" customHeight="1" x14ac:dyDescent="0.3">
      <c r="A1918" s="1">
        <v>2019</v>
      </c>
      <c r="B1918" s="6">
        <v>3120</v>
      </c>
      <c r="C1918" s="1" t="s">
        <v>2078</v>
      </c>
      <c r="D1918" s="7">
        <v>2657</v>
      </c>
      <c r="E1918" s="1" t="s">
        <v>2111</v>
      </c>
      <c r="F1918" s="1" t="s">
        <v>4024</v>
      </c>
      <c r="G1918" s="1" t="s">
        <v>4019</v>
      </c>
      <c r="H1918" s="1">
        <v>22310</v>
      </c>
      <c r="I1918" s="1">
        <v>22310</v>
      </c>
      <c r="J1918" s="1" t="s">
        <v>132</v>
      </c>
      <c r="K1918" s="8" t="s">
        <v>3662</v>
      </c>
      <c r="L1918" s="9" t="s">
        <v>132</v>
      </c>
      <c r="M1918" s="1" t="s">
        <v>132</v>
      </c>
      <c r="N1918" s="1" t="s">
        <v>132</v>
      </c>
      <c r="O1918" s="1" t="s">
        <v>132</v>
      </c>
      <c r="P1918" s="1" t="s">
        <v>132</v>
      </c>
    </row>
    <row r="1919" spans="1:16" ht="14.25" customHeight="1" x14ac:dyDescent="0.3">
      <c r="A1919" s="1">
        <v>2019</v>
      </c>
      <c r="B1919" s="6">
        <v>3120</v>
      </c>
      <c r="C1919" s="1" t="s">
        <v>2078</v>
      </c>
      <c r="D1919" s="7">
        <v>2850</v>
      </c>
      <c r="E1919" s="1" t="s">
        <v>2152</v>
      </c>
      <c r="F1919" s="1" t="s">
        <v>4024</v>
      </c>
      <c r="G1919" s="1" t="s">
        <v>4019</v>
      </c>
      <c r="H1919" s="1">
        <v>22310</v>
      </c>
      <c r="I1919" s="1">
        <v>22310</v>
      </c>
      <c r="J1919" s="1" t="s">
        <v>12</v>
      </c>
      <c r="K1919" s="8" t="s">
        <v>4033</v>
      </c>
      <c r="L1919" s="9" t="s">
        <v>132</v>
      </c>
      <c r="M1919" s="1" t="s">
        <v>132</v>
      </c>
      <c r="N1919" s="1" t="s">
        <v>132</v>
      </c>
      <c r="O1919" s="1" t="s">
        <v>132</v>
      </c>
      <c r="P1919" s="1" t="s">
        <v>132</v>
      </c>
    </row>
    <row r="1920" spans="1:16" ht="14.25" customHeight="1" x14ac:dyDescent="0.3">
      <c r="A1920" s="1">
        <v>2019</v>
      </c>
      <c r="B1920" s="6">
        <v>3120</v>
      </c>
      <c r="C1920" s="1" t="s">
        <v>2078</v>
      </c>
      <c r="D1920" s="7">
        <v>3162</v>
      </c>
      <c r="E1920" s="1" t="s">
        <v>2113</v>
      </c>
      <c r="F1920" s="1" t="s">
        <v>4023</v>
      </c>
      <c r="G1920" s="1" t="s">
        <v>4019</v>
      </c>
      <c r="H1920" s="1">
        <v>22310</v>
      </c>
      <c r="I1920" s="1">
        <v>22310</v>
      </c>
      <c r="J1920" s="1" t="s">
        <v>132</v>
      </c>
      <c r="K1920" s="8" t="s">
        <v>4020</v>
      </c>
      <c r="L1920" s="9" t="s">
        <v>132</v>
      </c>
      <c r="M1920" s="1" t="s">
        <v>132</v>
      </c>
      <c r="N1920" s="1" t="s">
        <v>132</v>
      </c>
      <c r="O1920" s="1" t="s">
        <v>132</v>
      </c>
      <c r="P1920" s="1" t="s">
        <v>132</v>
      </c>
    </row>
    <row r="1921" spans="1:16" ht="14.25" customHeight="1" x14ac:dyDescent="0.3">
      <c r="A1921" s="1">
        <v>2019</v>
      </c>
      <c r="B1921" s="6">
        <v>3120</v>
      </c>
      <c r="C1921" s="1" t="s">
        <v>2078</v>
      </c>
      <c r="D1921" s="7">
        <v>3173</v>
      </c>
      <c r="E1921" s="1" t="s">
        <v>3615</v>
      </c>
      <c r="F1921" s="1" t="s">
        <v>4027</v>
      </c>
      <c r="G1921" s="1" t="s">
        <v>4038</v>
      </c>
      <c r="H1921" s="1">
        <v>22310</v>
      </c>
      <c r="I1921" s="1">
        <v>22310</v>
      </c>
      <c r="J1921" s="1" t="s">
        <v>132</v>
      </c>
      <c r="K1921" s="8" t="s">
        <v>4020</v>
      </c>
      <c r="L1921" s="9" t="s">
        <v>132</v>
      </c>
      <c r="M1921" s="1" t="s">
        <v>132</v>
      </c>
      <c r="N1921" s="1" t="s">
        <v>132</v>
      </c>
      <c r="O1921" s="1" t="s">
        <v>132</v>
      </c>
      <c r="P1921" s="1" t="s">
        <v>132</v>
      </c>
    </row>
    <row r="1922" spans="1:16" ht="14.25" customHeight="1" x14ac:dyDescent="0.3">
      <c r="A1922" s="1">
        <v>2019</v>
      </c>
      <c r="B1922" s="6">
        <v>3120</v>
      </c>
      <c r="C1922" s="1" t="s">
        <v>2078</v>
      </c>
      <c r="D1922" s="7">
        <v>3610</v>
      </c>
      <c r="E1922" s="1" t="s">
        <v>2119</v>
      </c>
      <c r="F1922" s="1" t="s">
        <v>4023</v>
      </c>
      <c r="G1922" s="1" t="s">
        <v>4019</v>
      </c>
      <c r="H1922" s="1">
        <v>22310</v>
      </c>
      <c r="I1922" s="1">
        <v>22310</v>
      </c>
      <c r="J1922" s="1" t="s">
        <v>132</v>
      </c>
      <c r="K1922" s="8" t="s">
        <v>4020</v>
      </c>
      <c r="L1922" s="9" t="s">
        <v>132</v>
      </c>
      <c r="M1922" s="1" t="s">
        <v>132</v>
      </c>
      <c r="N1922" s="1" t="s">
        <v>132</v>
      </c>
      <c r="O1922" s="1" t="s">
        <v>132</v>
      </c>
      <c r="P1922" s="1" t="s">
        <v>132</v>
      </c>
    </row>
    <row r="1923" spans="1:16" ht="14.25" customHeight="1" x14ac:dyDescent="0.3">
      <c r="A1923" s="1">
        <v>2019</v>
      </c>
      <c r="B1923" s="6">
        <v>3120</v>
      </c>
      <c r="C1923" s="1" t="s">
        <v>2078</v>
      </c>
      <c r="D1923" s="7">
        <v>3614</v>
      </c>
      <c r="E1923" s="1" t="s">
        <v>2121</v>
      </c>
      <c r="F1923" s="1" t="s">
        <v>4023</v>
      </c>
      <c r="G1923" s="1" t="s">
        <v>4019</v>
      </c>
      <c r="H1923" s="1">
        <v>22310</v>
      </c>
      <c r="I1923" s="1">
        <v>22310</v>
      </c>
      <c r="J1923" s="1" t="s">
        <v>132</v>
      </c>
      <c r="K1923" s="8" t="s">
        <v>4020</v>
      </c>
      <c r="L1923" s="9" t="s">
        <v>132</v>
      </c>
      <c r="M1923" s="1" t="s">
        <v>132</v>
      </c>
      <c r="N1923" s="1" t="s">
        <v>132</v>
      </c>
      <c r="O1923" s="1" t="s">
        <v>132</v>
      </c>
      <c r="P1923" s="1" t="s">
        <v>132</v>
      </c>
    </row>
    <row r="1924" spans="1:16" ht="14.25" customHeight="1" x14ac:dyDescent="0.3">
      <c r="A1924" s="1">
        <v>2019</v>
      </c>
      <c r="B1924" s="6">
        <v>3120</v>
      </c>
      <c r="C1924" s="1" t="s">
        <v>2078</v>
      </c>
      <c r="D1924" s="7">
        <v>3880</v>
      </c>
      <c r="E1924" s="1" t="s">
        <v>3633</v>
      </c>
      <c r="F1924" s="1" t="s">
        <v>4027</v>
      </c>
      <c r="G1924" s="1" t="s">
        <v>4022</v>
      </c>
      <c r="H1924" s="1">
        <v>22310</v>
      </c>
      <c r="I1924" s="1">
        <v>22310</v>
      </c>
      <c r="J1924" s="1" t="s">
        <v>132</v>
      </c>
      <c r="K1924" s="8" t="s">
        <v>4020</v>
      </c>
      <c r="L1924" s="9" t="s">
        <v>132</v>
      </c>
      <c r="M1924" s="1" t="s">
        <v>132</v>
      </c>
      <c r="N1924" s="1" t="s">
        <v>132</v>
      </c>
      <c r="O1924" s="1" t="s">
        <v>132</v>
      </c>
      <c r="P1924" s="1" t="s">
        <v>132</v>
      </c>
    </row>
    <row r="1925" spans="1:16" ht="14.25" customHeight="1" x14ac:dyDescent="0.3">
      <c r="A1925" s="1">
        <v>2019</v>
      </c>
      <c r="B1925" s="6">
        <v>3120</v>
      </c>
      <c r="C1925" s="1" t="s">
        <v>2078</v>
      </c>
      <c r="D1925" s="7">
        <v>4356</v>
      </c>
      <c r="E1925" s="1" t="s">
        <v>1020</v>
      </c>
      <c r="F1925" s="1" t="s">
        <v>4024</v>
      </c>
      <c r="G1925" s="1" t="s">
        <v>4019</v>
      </c>
      <c r="H1925" s="1">
        <v>22310</v>
      </c>
      <c r="I1925" s="1">
        <v>22310</v>
      </c>
      <c r="J1925" s="1" t="s">
        <v>12</v>
      </c>
      <c r="K1925" s="8" t="s">
        <v>4033</v>
      </c>
      <c r="L1925" s="9" t="s">
        <v>132</v>
      </c>
      <c r="M1925" s="1" t="s">
        <v>132</v>
      </c>
      <c r="N1925" s="1" t="s">
        <v>132</v>
      </c>
      <c r="O1925" s="1" t="s">
        <v>132</v>
      </c>
      <c r="P1925" s="1" t="s">
        <v>132</v>
      </c>
    </row>
    <row r="1926" spans="1:16" ht="14.25" customHeight="1" x14ac:dyDescent="0.3">
      <c r="A1926" s="1">
        <v>2019</v>
      </c>
      <c r="B1926" s="6">
        <v>3120</v>
      </c>
      <c r="C1926" s="1" t="s">
        <v>2078</v>
      </c>
      <c r="D1926" s="7">
        <v>4425</v>
      </c>
      <c r="E1926" s="1" t="s">
        <v>2079</v>
      </c>
      <c r="F1926" s="1" t="s">
        <v>4108</v>
      </c>
      <c r="G1926" s="1" t="s">
        <v>4019</v>
      </c>
      <c r="H1926" s="1">
        <v>22310</v>
      </c>
      <c r="I1926" s="1">
        <v>22310</v>
      </c>
      <c r="J1926" s="1" t="s">
        <v>132</v>
      </c>
      <c r="K1926" s="8" t="s">
        <v>4020</v>
      </c>
      <c r="L1926" s="9" t="s">
        <v>132</v>
      </c>
      <c r="M1926" s="1" t="s">
        <v>132</v>
      </c>
      <c r="N1926" s="1" t="s">
        <v>132</v>
      </c>
      <c r="O1926" s="1" t="s">
        <v>132</v>
      </c>
      <c r="P1926" s="1" t="s">
        <v>132</v>
      </c>
    </row>
    <row r="1927" spans="1:16" ht="14.25" customHeight="1" x14ac:dyDescent="0.3">
      <c r="A1927" s="1">
        <v>2019</v>
      </c>
      <c r="B1927" s="6">
        <v>3120</v>
      </c>
      <c r="C1927" s="1" t="s">
        <v>2078</v>
      </c>
      <c r="D1927" s="7">
        <v>4438</v>
      </c>
      <c r="E1927" s="1" t="s">
        <v>2140</v>
      </c>
      <c r="F1927" s="1" t="s">
        <v>4024</v>
      </c>
      <c r="G1927" s="1" t="s">
        <v>4019</v>
      </c>
      <c r="H1927" s="1">
        <v>22310</v>
      </c>
      <c r="I1927" s="1">
        <v>22310</v>
      </c>
      <c r="J1927" s="1" t="s">
        <v>132</v>
      </c>
      <c r="K1927" s="8" t="s">
        <v>3662</v>
      </c>
      <c r="L1927" s="9" t="s">
        <v>132</v>
      </c>
      <c r="M1927" s="1" t="s">
        <v>132</v>
      </c>
      <c r="N1927" s="1" t="s">
        <v>132</v>
      </c>
      <c r="O1927" s="1" t="s">
        <v>132</v>
      </c>
      <c r="P1927" s="1" t="s">
        <v>132</v>
      </c>
    </row>
    <row r="1928" spans="1:16" ht="14.25" customHeight="1" x14ac:dyDescent="0.3">
      <c r="A1928" s="1">
        <v>2019</v>
      </c>
      <c r="B1928" s="6">
        <v>3120</v>
      </c>
      <c r="C1928" s="1" t="s">
        <v>2078</v>
      </c>
      <c r="D1928" s="7">
        <v>5412</v>
      </c>
      <c r="E1928" s="1" t="s">
        <v>1028</v>
      </c>
      <c r="F1928" s="1" t="s">
        <v>4027</v>
      </c>
      <c r="G1928" s="1" t="s">
        <v>4022</v>
      </c>
      <c r="H1928" s="1">
        <v>22310</v>
      </c>
      <c r="I1928" s="1">
        <v>22310</v>
      </c>
      <c r="J1928" s="1" t="s">
        <v>132</v>
      </c>
      <c r="K1928" s="8" t="s">
        <v>4020</v>
      </c>
      <c r="L1928" s="9" t="s">
        <v>132</v>
      </c>
      <c r="M1928" s="1" t="s">
        <v>132</v>
      </c>
      <c r="N1928" s="1" t="s">
        <v>132</v>
      </c>
      <c r="O1928" s="1" t="s">
        <v>132</v>
      </c>
      <c r="P1928" s="1" t="s">
        <v>132</v>
      </c>
    </row>
    <row r="1929" spans="1:16" ht="14.25" customHeight="1" x14ac:dyDescent="0.3">
      <c r="A1929" s="1">
        <v>2019</v>
      </c>
      <c r="B1929" s="6">
        <v>3120</v>
      </c>
      <c r="C1929" s="1" t="s">
        <v>2078</v>
      </c>
      <c r="D1929" s="7">
        <v>5620</v>
      </c>
      <c r="E1929" s="1" t="s">
        <v>2132</v>
      </c>
      <c r="F1929" s="1" t="s">
        <v>4024</v>
      </c>
      <c r="G1929" s="1" t="s">
        <v>4019</v>
      </c>
      <c r="H1929" s="1">
        <v>22310</v>
      </c>
      <c r="I1929" s="1">
        <v>22310</v>
      </c>
      <c r="J1929" s="1" t="s">
        <v>132</v>
      </c>
      <c r="K1929" s="8" t="s">
        <v>3662</v>
      </c>
      <c r="L1929" s="9" t="s">
        <v>132</v>
      </c>
      <c r="M1929" s="1" t="s">
        <v>132</v>
      </c>
      <c r="N1929" s="1" t="s">
        <v>132</v>
      </c>
      <c r="O1929" s="1" t="s">
        <v>132</v>
      </c>
      <c r="P1929" s="1" t="s">
        <v>132</v>
      </c>
    </row>
    <row r="1930" spans="1:16" ht="14.25" customHeight="1" x14ac:dyDescent="0.3">
      <c r="A1930" s="1">
        <v>2019</v>
      </c>
      <c r="B1930" s="6">
        <v>3120</v>
      </c>
      <c r="C1930" s="1" t="s">
        <v>2078</v>
      </c>
      <c r="D1930" s="7">
        <v>5660</v>
      </c>
      <c r="E1930" s="1" t="s">
        <v>2142</v>
      </c>
      <c r="F1930" s="1" t="s">
        <v>4024</v>
      </c>
      <c r="G1930" s="1" t="s">
        <v>4019</v>
      </c>
      <c r="H1930" s="1">
        <v>22310</v>
      </c>
      <c r="I1930" s="1">
        <v>22310</v>
      </c>
      <c r="J1930" s="1" t="s">
        <v>12</v>
      </c>
      <c r="K1930" s="8" t="s">
        <v>4033</v>
      </c>
      <c r="L1930" s="9" t="s">
        <v>132</v>
      </c>
      <c r="M1930" s="1" t="s">
        <v>132</v>
      </c>
      <c r="N1930" s="1" t="s">
        <v>132</v>
      </c>
      <c r="O1930" s="1" t="s">
        <v>132</v>
      </c>
      <c r="P1930" s="1" t="s">
        <v>132</v>
      </c>
    </row>
    <row r="1931" spans="1:16" ht="14.25" customHeight="1" x14ac:dyDescent="0.3">
      <c r="A1931" s="1">
        <v>2019</v>
      </c>
      <c r="B1931" s="6">
        <v>3120</v>
      </c>
      <c r="C1931" s="1" t="s">
        <v>2078</v>
      </c>
      <c r="D1931" s="7">
        <v>5752</v>
      </c>
      <c r="E1931" s="1" t="s">
        <v>2134</v>
      </c>
      <c r="F1931" s="1" t="s">
        <v>4023</v>
      </c>
      <c r="G1931" s="1" t="s">
        <v>4034</v>
      </c>
      <c r="H1931" s="1">
        <v>22310</v>
      </c>
      <c r="I1931" s="1">
        <v>22310</v>
      </c>
      <c r="J1931" s="1" t="s">
        <v>132</v>
      </c>
      <c r="K1931" s="8" t="s">
        <v>4020</v>
      </c>
      <c r="L1931" s="9" t="s">
        <v>132</v>
      </c>
      <c r="M1931" s="1" t="s">
        <v>132</v>
      </c>
      <c r="N1931" s="1" t="s">
        <v>132</v>
      </c>
      <c r="O1931" s="1" t="s">
        <v>132</v>
      </c>
      <c r="P1931" s="1" t="s">
        <v>132</v>
      </c>
    </row>
    <row r="1932" spans="1:16" ht="14.25" customHeight="1" x14ac:dyDescent="0.3">
      <c r="A1932" s="1">
        <v>2019</v>
      </c>
      <c r="B1932" s="6">
        <v>3120</v>
      </c>
      <c r="C1932" s="1" t="s">
        <v>2078</v>
      </c>
      <c r="D1932" s="7">
        <v>5985</v>
      </c>
      <c r="E1932" s="1" t="s">
        <v>2136</v>
      </c>
      <c r="F1932" s="1" t="s">
        <v>4023</v>
      </c>
      <c r="G1932" s="1" t="s">
        <v>4019</v>
      </c>
      <c r="H1932" s="1">
        <v>22310</v>
      </c>
      <c r="I1932" s="1">
        <v>22310</v>
      </c>
      <c r="J1932" s="1" t="s">
        <v>132</v>
      </c>
      <c r="K1932" s="8" t="s">
        <v>4020</v>
      </c>
      <c r="L1932" s="9" t="s">
        <v>132</v>
      </c>
      <c r="M1932" s="1" t="s">
        <v>132</v>
      </c>
      <c r="N1932" s="1" t="s">
        <v>132</v>
      </c>
      <c r="O1932" s="1" t="s">
        <v>132</v>
      </c>
      <c r="P1932" s="1" t="s">
        <v>132</v>
      </c>
    </row>
    <row r="1933" spans="1:16" ht="14.25" customHeight="1" x14ac:dyDescent="0.3">
      <c r="A1933" s="1">
        <v>2019</v>
      </c>
      <c r="B1933" s="6">
        <v>3120</v>
      </c>
      <c r="C1933" s="1" t="s">
        <v>2078</v>
      </c>
      <c r="D1933" s="7">
        <v>6364</v>
      </c>
      <c r="E1933" s="1" t="s">
        <v>2138</v>
      </c>
      <c r="F1933" s="1" t="s">
        <v>4023</v>
      </c>
      <c r="G1933" s="1" t="s">
        <v>4019</v>
      </c>
      <c r="H1933" s="1">
        <v>22310</v>
      </c>
      <c r="I1933" s="1">
        <v>22310</v>
      </c>
      <c r="J1933" s="1" t="s">
        <v>132</v>
      </c>
      <c r="K1933" s="8" t="s">
        <v>4020</v>
      </c>
      <c r="L1933" s="9" t="s">
        <v>132</v>
      </c>
      <c r="M1933" s="1" t="s">
        <v>132</v>
      </c>
      <c r="N1933" s="1" t="s">
        <v>132</v>
      </c>
      <c r="O1933" s="1" t="s">
        <v>132</v>
      </c>
      <c r="P1933" s="1" t="s">
        <v>132</v>
      </c>
    </row>
    <row r="1934" spans="1:16" ht="14.25" customHeight="1" x14ac:dyDescent="0.3">
      <c r="A1934" s="1">
        <v>2019</v>
      </c>
      <c r="B1934" s="6">
        <v>3120</v>
      </c>
      <c r="C1934" s="1" t="s">
        <v>2078</v>
      </c>
      <c r="D1934" s="7">
        <v>6774</v>
      </c>
      <c r="E1934" s="1" t="s">
        <v>1032</v>
      </c>
      <c r="F1934" s="1" t="s">
        <v>4024</v>
      </c>
      <c r="G1934" s="1" t="s">
        <v>4019</v>
      </c>
      <c r="H1934" s="1">
        <v>22310</v>
      </c>
      <c r="I1934" s="1">
        <v>22310</v>
      </c>
      <c r="J1934" s="1" t="s">
        <v>132</v>
      </c>
      <c r="K1934" s="8" t="s">
        <v>3662</v>
      </c>
      <c r="L1934" s="9" t="s">
        <v>132</v>
      </c>
      <c r="M1934" s="1" t="s">
        <v>132</v>
      </c>
      <c r="N1934" s="1" t="s">
        <v>132</v>
      </c>
      <c r="O1934" s="1" t="s">
        <v>132</v>
      </c>
      <c r="P1934" s="1" t="s">
        <v>132</v>
      </c>
    </row>
    <row r="1935" spans="1:16" ht="14.25" customHeight="1" x14ac:dyDescent="0.3">
      <c r="A1935" s="1">
        <v>2019</v>
      </c>
      <c r="B1935" s="6">
        <v>3120</v>
      </c>
      <c r="C1935" s="1" t="s">
        <v>2078</v>
      </c>
      <c r="D1935" s="7">
        <v>7700</v>
      </c>
      <c r="E1935" s="1" t="s">
        <v>1065</v>
      </c>
      <c r="F1935" s="1" t="s">
        <v>4023</v>
      </c>
      <c r="G1935" s="1" t="s">
        <v>4019</v>
      </c>
      <c r="H1935" s="1">
        <v>22310</v>
      </c>
      <c r="I1935" s="1">
        <v>22310</v>
      </c>
      <c r="J1935" s="1" t="s">
        <v>132</v>
      </c>
      <c r="K1935" s="8" t="s">
        <v>4020</v>
      </c>
      <c r="L1935" s="9" t="s">
        <v>132</v>
      </c>
      <c r="M1935" s="1" t="s">
        <v>132</v>
      </c>
      <c r="N1935" s="1" t="s">
        <v>132</v>
      </c>
      <c r="O1935" s="1" t="s">
        <v>132</v>
      </c>
      <c r="P1935" s="1" t="s">
        <v>132</v>
      </c>
    </row>
    <row r="1936" spans="1:16" ht="14.25" customHeight="1" x14ac:dyDescent="0.3">
      <c r="A1936" s="1">
        <v>2019</v>
      </c>
      <c r="B1936" s="6">
        <v>3120</v>
      </c>
      <c r="C1936" s="1" t="s">
        <v>2078</v>
      </c>
      <c r="D1936" s="7">
        <v>7814</v>
      </c>
      <c r="E1936" s="1" t="s">
        <v>3759</v>
      </c>
      <c r="F1936" s="1" t="s">
        <v>4027</v>
      </c>
      <c r="G1936" s="1" t="s">
        <v>4022</v>
      </c>
      <c r="H1936" s="1">
        <v>22310</v>
      </c>
      <c r="I1936" s="1">
        <v>22310</v>
      </c>
      <c r="J1936" s="1" t="s">
        <v>132</v>
      </c>
      <c r="K1936" s="8" t="s">
        <v>4020</v>
      </c>
      <c r="L1936" s="9" t="s">
        <v>132</v>
      </c>
      <c r="M1936" s="1" t="s">
        <v>132</v>
      </c>
      <c r="N1936" s="1" t="s">
        <v>132</v>
      </c>
      <c r="O1936" s="1" t="s">
        <v>132</v>
      </c>
      <c r="P1936" s="1" t="s">
        <v>132</v>
      </c>
    </row>
    <row r="1937" spans="1:16" ht="14.25" customHeight="1" x14ac:dyDescent="0.3">
      <c r="A1937" s="1">
        <v>2019</v>
      </c>
      <c r="B1937" s="6">
        <v>3120</v>
      </c>
      <c r="C1937" s="1" t="s">
        <v>2078</v>
      </c>
      <c r="D1937" s="7">
        <v>8467</v>
      </c>
      <c r="E1937" s="1" t="s">
        <v>2144</v>
      </c>
      <c r="F1937" s="1" t="s">
        <v>4023</v>
      </c>
      <c r="G1937" s="1" t="s">
        <v>4019</v>
      </c>
      <c r="H1937" s="1">
        <v>22310</v>
      </c>
      <c r="I1937" s="1">
        <v>22310</v>
      </c>
      <c r="J1937" s="1" t="s">
        <v>132</v>
      </c>
      <c r="K1937" s="8" t="s">
        <v>4020</v>
      </c>
      <c r="L1937" s="9" t="s">
        <v>132</v>
      </c>
      <c r="M1937" s="1" t="s">
        <v>132</v>
      </c>
      <c r="N1937" s="1" t="s">
        <v>132</v>
      </c>
      <c r="O1937" s="1" t="s">
        <v>132</v>
      </c>
      <c r="P1937" s="1" t="s">
        <v>132</v>
      </c>
    </row>
    <row r="1938" spans="1:16" ht="14.25" customHeight="1" x14ac:dyDescent="0.3">
      <c r="A1938" s="1">
        <v>2019</v>
      </c>
      <c r="B1938" s="6">
        <v>3120</v>
      </c>
      <c r="C1938" s="1" t="s">
        <v>2078</v>
      </c>
      <c r="D1938" s="7">
        <v>8965</v>
      </c>
      <c r="E1938" s="1" t="s">
        <v>2150</v>
      </c>
      <c r="F1938" s="1" t="s">
        <v>4024</v>
      </c>
      <c r="G1938" s="1" t="s">
        <v>4019</v>
      </c>
      <c r="H1938" s="1">
        <v>22310</v>
      </c>
      <c r="I1938" s="1">
        <v>22310</v>
      </c>
      <c r="J1938" s="1" t="s">
        <v>132</v>
      </c>
      <c r="K1938" s="8" t="s">
        <v>3662</v>
      </c>
      <c r="L1938" s="9" t="s">
        <v>132</v>
      </c>
      <c r="M1938" s="1" t="s">
        <v>132</v>
      </c>
      <c r="N1938" s="1" t="s">
        <v>132</v>
      </c>
      <c r="O1938" s="1" t="s">
        <v>132</v>
      </c>
      <c r="P1938" s="1" t="s">
        <v>132</v>
      </c>
    </row>
    <row r="1939" spans="1:16" ht="14.25" customHeight="1" x14ac:dyDescent="0.3">
      <c r="A1939" s="1">
        <v>2019</v>
      </c>
      <c r="B1939" s="6">
        <v>3120</v>
      </c>
      <c r="C1939" s="1" t="s">
        <v>4109</v>
      </c>
      <c r="D1939" s="7">
        <v>8975</v>
      </c>
      <c r="E1939" s="1" t="s">
        <v>2148</v>
      </c>
      <c r="F1939" s="1" t="s">
        <v>4055</v>
      </c>
      <c r="G1939" s="1" t="s">
        <v>4019</v>
      </c>
      <c r="H1939" s="1">
        <v>22310</v>
      </c>
      <c r="I1939" s="1">
        <v>22310</v>
      </c>
      <c r="J1939" s="1" t="s">
        <v>132</v>
      </c>
      <c r="K1939" s="8" t="s">
        <v>4020</v>
      </c>
      <c r="L1939" s="9" t="s">
        <v>132</v>
      </c>
      <c r="M1939" s="1" t="s">
        <v>132</v>
      </c>
      <c r="N1939" s="1" t="s">
        <v>132</v>
      </c>
      <c r="O1939" s="1" t="s">
        <v>132</v>
      </c>
      <c r="P1939" s="1" t="s">
        <v>132</v>
      </c>
    </row>
    <row r="1940" spans="1:16" ht="14.25" customHeight="1" x14ac:dyDescent="0.3">
      <c r="A1940" s="1">
        <v>2019</v>
      </c>
      <c r="B1940" s="6">
        <v>3120</v>
      </c>
      <c r="C1940" s="1" t="s">
        <v>2078</v>
      </c>
      <c r="D1940" s="7">
        <v>9611</v>
      </c>
      <c r="E1940" s="1" t="s">
        <v>2154</v>
      </c>
      <c r="F1940" s="1" t="s">
        <v>4024</v>
      </c>
      <c r="G1940" s="1" t="s">
        <v>4019</v>
      </c>
      <c r="H1940" s="1">
        <v>22310</v>
      </c>
      <c r="I1940" s="1">
        <v>22310</v>
      </c>
      <c r="J1940" s="1" t="s">
        <v>132</v>
      </c>
      <c r="K1940" s="8" t="s">
        <v>3662</v>
      </c>
      <c r="L1940" s="9" t="s">
        <v>132</v>
      </c>
      <c r="M1940" s="1" t="s">
        <v>132</v>
      </c>
      <c r="N1940" s="1" t="s">
        <v>132</v>
      </c>
      <c r="O1940" s="1" t="s">
        <v>132</v>
      </c>
      <c r="P1940" s="1" t="s">
        <v>132</v>
      </c>
    </row>
    <row r="1941" spans="1:16" ht="14.25" customHeight="1" x14ac:dyDescent="0.3">
      <c r="A1941" s="1">
        <v>2019</v>
      </c>
      <c r="B1941" s="1">
        <v>3130</v>
      </c>
      <c r="C1941" s="1" t="s">
        <v>3113</v>
      </c>
      <c r="D1941" s="1" t="s">
        <v>87</v>
      </c>
      <c r="E1941" s="1" t="s">
        <v>87</v>
      </c>
      <c r="F1941" s="1" t="s">
        <v>4032</v>
      </c>
      <c r="G1941" s="1" t="s">
        <v>4019</v>
      </c>
      <c r="H1941" s="1">
        <v>1092</v>
      </c>
      <c r="I1941" s="1">
        <v>1092</v>
      </c>
      <c r="J1941" s="1" t="s">
        <v>12</v>
      </c>
      <c r="K1941" s="1" t="s">
        <v>4033</v>
      </c>
      <c r="L1941" s="1" t="s">
        <v>3032</v>
      </c>
      <c r="M1941" s="1" t="s">
        <v>4047</v>
      </c>
      <c r="N1941" s="1" t="s">
        <v>12</v>
      </c>
      <c r="O1941" s="1" t="s">
        <v>132</v>
      </c>
      <c r="P1941" s="1" t="s">
        <v>132</v>
      </c>
    </row>
    <row r="1942" spans="1:16" ht="14.25" customHeight="1" x14ac:dyDescent="0.3">
      <c r="A1942" s="1">
        <v>2019</v>
      </c>
      <c r="B1942" s="6">
        <v>3130</v>
      </c>
      <c r="C1942" s="1" t="s">
        <v>3113</v>
      </c>
      <c r="D1942" s="7">
        <v>4670</v>
      </c>
      <c r="E1942" s="1" t="s">
        <v>3116</v>
      </c>
      <c r="F1942" s="1" t="s">
        <v>4024</v>
      </c>
      <c r="G1942" s="1" t="s">
        <v>4019</v>
      </c>
      <c r="H1942" s="1">
        <v>1092</v>
      </c>
      <c r="I1942" s="1">
        <v>1092</v>
      </c>
      <c r="J1942" s="1" t="s">
        <v>12</v>
      </c>
      <c r="K1942" s="8" t="s">
        <v>4033</v>
      </c>
      <c r="L1942" s="9" t="s">
        <v>3032</v>
      </c>
      <c r="M1942" s="1" t="s">
        <v>4047</v>
      </c>
      <c r="N1942" s="1" t="s">
        <v>12</v>
      </c>
      <c r="O1942" s="1" t="s">
        <v>132</v>
      </c>
      <c r="P1942" s="1" t="s">
        <v>132</v>
      </c>
    </row>
    <row r="1943" spans="1:16" ht="14.25" customHeight="1" x14ac:dyDescent="0.3">
      <c r="A1943" s="1">
        <v>2019</v>
      </c>
      <c r="B1943" s="6">
        <v>3130</v>
      </c>
      <c r="C1943" s="1" t="s">
        <v>3113</v>
      </c>
      <c r="D1943" s="7">
        <v>7052</v>
      </c>
      <c r="E1943" s="1" t="s">
        <v>3114</v>
      </c>
      <c r="F1943" s="1" t="s">
        <v>4024</v>
      </c>
      <c r="G1943" s="1" t="s">
        <v>4019</v>
      </c>
      <c r="H1943" s="1">
        <v>1092</v>
      </c>
      <c r="I1943" s="1">
        <v>1092</v>
      </c>
      <c r="J1943" s="1" t="s">
        <v>12</v>
      </c>
      <c r="K1943" s="8" t="s">
        <v>4033</v>
      </c>
      <c r="L1943" s="9" t="s">
        <v>3032</v>
      </c>
      <c r="M1943" s="1" t="s">
        <v>4047</v>
      </c>
      <c r="N1943" s="1" t="s">
        <v>12</v>
      </c>
      <c r="O1943" s="1" t="s">
        <v>132</v>
      </c>
      <c r="P1943" s="1" t="s">
        <v>132</v>
      </c>
    </row>
    <row r="1944" spans="1:16" ht="14.25" customHeight="1" x14ac:dyDescent="0.3">
      <c r="A1944" s="1">
        <v>2019</v>
      </c>
      <c r="B1944" s="6">
        <v>3130</v>
      </c>
      <c r="C1944" s="1" t="s">
        <v>3113</v>
      </c>
      <c r="D1944" s="7">
        <v>7054</v>
      </c>
      <c r="E1944" s="1" t="s">
        <v>3118</v>
      </c>
      <c r="F1944" s="1" t="s">
        <v>4024</v>
      </c>
      <c r="G1944" s="1" t="s">
        <v>4019</v>
      </c>
      <c r="H1944" s="1">
        <v>1092</v>
      </c>
      <c r="I1944" s="1">
        <v>1092</v>
      </c>
      <c r="J1944" s="1" t="s">
        <v>12</v>
      </c>
      <c r="K1944" s="8" t="s">
        <v>4033</v>
      </c>
      <c r="L1944" s="9" t="s">
        <v>3032</v>
      </c>
      <c r="M1944" s="1" t="s">
        <v>4047</v>
      </c>
      <c r="N1944" s="1" t="s">
        <v>12</v>
      </c>
      <c r="O1944" s="1" t="s">
        <v>132</v>
      </c>
      <c r="P1944" s="1" t="s">
        <v>132</v>
      </c>
    </row>
    <row r="1945" spans="1:16" ht="14.25" customHeight="1" x14ac:dyDescent="0.3">
      <c r="A1945" s="1">
        <v>2019</v>
      </c>
      <c r="B1945" s="1">
        <v>3140</v>
      </c>
      <c r="C1945" s="1" t="s">
        <v>3766</v>
      </c>
      <c r="D1945" s="1" t="s">
        <v>87</v>
      </c>
      <c r="E1945" s="1" t="s">
        <v>87</v>
      </c>
      <c r="F1945" s="1" t="s">
        <v>4042</v>
      </c>
      <c r="G1945" s="1" t="s">
        <v>4019</v>
      </c>
      <c r="H1945" s="1">
        <v>2299</v>
      </c>
      <c r="I1945" s="1">
        <v>2299</v>
      </c>
      <c r="J1945" s="1" t="s">
        <v>132</v>
      </c>
      <c r="K1945" s="1" t="s">
        <v>4020</v>
      </c>
      <c r="L1945" s="1" t="s">
        <v>132</v>
      </c>
      <c r="M1945" s="1" t="s">
        <v>132</v>
      </c>
      <c r="N1945" s="1" t="s">
        <v>132</v>
      </c>
      <c r="O1945" s="1" t="s">
        <v>132</v>
      </c>
      <c r="P1945" s="1" t="s">
        <v>132</v>
      </c>
    </row>
    <row r="1946" spans="1:16" ht="14.25" customHeight="1" x14ac:dyDescent="0.3">
      <c r="A1946" s="1">
        <v>2019</v>
      </c>
      <c r="B1946" s="6">
        <v>3140</v>
      </c>
      <c r="C1946" s="1" t="s">
        <v>3766</v>
      </c>
      <c r="D1946" s="7">
        <v>3066</v>
      </c>
      <c r="E1946" s="1" t="s">
        <v>3837</v>
      </c>
      <c r="F1946" s="1" t="s">
        <v>4023</v>
      </c>
      <c r="G1946" s="1" t="s">
        <v>4034</v>
      </c>
      <c r="H1946" s="1">
        <v>2299</v>
      </c>
      <c r="I1946" s="1">
        <v>2299</v>
      </c>
      <c r="J1946" s="1" t="s">
        <v>132</v>
      </c>
      <c r="K1946" s="8" t="s">
        <v>4020</v>
      </c>
      <c r="L1946" s="9" t="s">
        <v>132</v>
      </c>
      <c r="M1946" s="1" t="s">
        <v>132</v>
      </c>
      <c r="N1946" s="1" t="s">
        <v>132</v>
      </c>
      <c r="O1946" s="1" t="s">
        <v>132</v>
      </c>
      <c r="P1946" s="1" t="s">
        <v>132</v>
      </c>
    </row>
    <row r="1947" spans="1:16" ht="14.25" customHeight="1" x14ac:dyDescent="0.3">
      <c r="A1947" s="1">
        <v>2019</v>
      </c>
      <c r="B1947" s="6">
        <v>3140</v>
      </c>
      <c r="C1947" s="1" t="s">
        <v>3766</v>
      </c>
      <c r="D1947" s="7">
        <v>3070</v>
      </c>
      <c r="E1947" s="1" t="s">
        <v>3767</v>
      </c>
      <c r="F1947" s="1" t="s">
        <v>4056</v>
      </c>
      <c r="G1947" s="1" t="s">
        <v>4022</v>
      </c>
      <c r="H1947" s="1">
        <v>2299</v>
      </c>
      <c r="I1947" s="1">
        <v>2299</v>
      </c>
      <c r="J1947" s="1" t="s">
        <v>132</v>
      </c>
      <c r="K1947" s="8" t="s">
        <v>4020</v>
      </c>
      <c r="L1947" s="9" t="s">
        <v>132</v>
      </c>
      <c r="M1947" s="1" t="s">
        <v>132</v>
      </c>
      <c r="N1947" s="1" t="s">
        <v>132</v>
      </c>
      <c r="O1947" s="1" t="s">
        <v>132</v>
      </c>
      <c r="P1947" s="1" t="s">
        <v>132</v>
      </c>
    </row>
    <row r="1948" spans="1:16" ht="14.25" customHeight="1" x14ac:dyDescent="0.3">
      <c r="A1948" s="1">
        <v>2019</v>
      </c>
      <c r="B1948" s="6">
        <v>3140</v>
      </c>
      <c r="C1948" s="1" t="s">
        <v>3766</v>
      </c>
      <c r="D1948" s="7">
        <v>5050</v>
      </c>
      <c r="E1948" s="1" t="s">
        <v>3841</v>
      </c>
      <c r="F1948" s="1" t="s">
        <v>4023</v>
      </c>
      <c r="G1948" s="1" t="s">
        <v>4019</v>
      </c>
      <c r="H1948" s="1">
        <v>2299</v>
      </c>
      <c r="I1948" s="1">
        <v>2299</v>
      </c>
      <c r="J1948" s="1" t="s">
        <v>132</v>
      </c>
      <c r="K1948" s="8" t="s">
        <v>4020</v>
      </c>
      <c r="L1948" s="9" t="s">
        <v>132</v>
      </c>
      <c r="M1948" s="1" t="s">
        <v>132</v>
      </c>
      <c r="N1948" s="1" t="s">
        <v>132</v>
      </c>
      <c r="O1948" s="1" t="s">
        <v>132</v>
      </c>
      <c r="P1948" s="1" t="s">
        <v>132</v>
      </c>
    </row>
    <row r="1949" spans="1:16" ht="14.25" customHeight="1" x14ac:dyDescent="0.3">
      <c r="A1949" s="1">
        <v>2019</v>
      </c>
      <c r="B1949" s="6">
        <v>3140</v>
      </c>
      <c r="C1949" s="1" t="s">
        <v>3766</v>
      </c>
      <c r="D1949" s="7">
        <v>7219</v>
      </c>
      <c r="E1949" s="1" t="s">
        <v>3839</v>
      </c>
      <c r="F1949" s="1" t="s">
        <v>4024</v>
      </c>
      <c r="G1949" s="1" t="s">
        <v>4019</v>
      </c>
      <c r="H1949" s="1">
        <v>2299</v>
      </c>
      <c r="I1949" s="1">
        <v>2299</v>
      </c>
      <c r="J1949" s="1" t="s">
        <v>132</v>
      </c>
      <c r="K1949" s="8" t="s">
        <v>3662</v>
      </c>
      <c r="L1949" s="9" t="s">
        <v>132</v>
      </c>
      <c r="M1949" s="1" t="s">
        <v>132</v>
      </c>
      <c r="N1949" s="1" t="s">
        <v>132</v>
      </c>
      <c r="O1949" s="1" t="s">
        <v>132</v>
      </c>
      <c r="P1949" s="1" t="s">
        <v>132</v>
      </c>
    </row>
    <row r="1950" spans="1:16" ht="14.25" customHeight="1" x14ac:dyDescent="0.3">
      <c r="A1950" s="1">
        <v>2019</v>
      </c>
      <c r="B1950" s="6">
        <v>3140</v>
      </c>
      <c r="C1950" s="1" t="s">
        <v>3766</v>
      </c>
      <c r="D1950" s="7">
        <v>8930</v>
      </c>
      <c r="E1950" s="1" t="s">
        <v>3843</v>
      </c>
      <c r="F1950" s="1" t="s">
        <v>4024</v>
      </c>
      <c r="G1950" s="1" t="s">
        <v>4019</v>
      </c>
      <c r="H1950" s="1">
        <v>2299</v>
      </c>
      <c r="I1950" s="1">
        <v>2299</v>
      </c>
      <c r="J1950" s="1" t="s">
        <v>132</v>
      </c>
      <c r="K1950" s="8" t="s">
        <v>3662</v>
      </c>
      <c r="L1950" s="9" t="s">
        <v>132</v>
      </c>
      <c r="M1950" s="1" t="s">
        <v>132</v>
      </c>
      <c r="N1950" s="1" t="s">
        <v>132</v>
      </c>
      <c r="O1950" s="1" t="s">
        <v>132</v>
      </c>
      <c r="P1950" s="1" t="s">
        <v>132</v>
      </c>
    </row>
    <row r="1951" spans="1:16" ht="14.25" customHeight="1" x14ac:dyDescent="0.3">
      <c r="A1951" s="1">
        <v>2019</v>
      </c>
      <c r="B1951" s="1">
        <v>3145</v>
      </c>
      <c r="C1951" s="1" t="s">
        <v>359</v>
      </c>
      <c r="D1951" s="1" t="s">
        <v>87</v>
      </c>
      <c r="E1951" s="1" t="s">
        <v>87</v>
      </c>
      <c r="F1951" s="1" t="s">
        <v>4051</v>
      </c>
      <c r="G1951" s="1" t="s">
        <v>4019</v>
      </c>
      <c r="H1951" s="1">
        <v>935</v>
      </c>
      <c r="I1951" s="1">
        <v>935</v>
      </c>
      <c r="J1951" s="1" t="s">
        <v>132</v>
      </c>
      <c r="K1951" s="1" t="s">
        <v>3662</v>
      </c>
      <c r="L1951" s="1" t="s">
        <v>12</v>
      </c>
      <c r="M1951" s="1" t="s">
        <v>4044</v>
      </c>
      <c r="N1951" s="1" t="s">
        <v>12</v>
      </c>
      <c r="O1951" s="1" t="s">
        <v>12</v>
      </c>
      <c r="P1951" s="1" t="s">
        <v>132</v>
      </c>
    </row>
    <row r="1952" spans="1:16" ht="14.25" customHeight="1" x14ac:dyDescent="0.3">
      <c r="A1952" s="1">
        <v>2019</v>
      </c>
      <c r="B1952" s="6">
        <v>3145</v>
      </c>
      <c r="C1952" s="1" t="s">
        <v>359</v>
      </c>
      <c r="D1952" s="7">
        <v>3958</v>
      </c>
      <c r="E1952" s="1" t="s">
        <v>412</v>
      </c>
      <c r="F1952" s="1" t="s">
        <v>4025</v>
      </c>
      <c r="G1952" s="1" t="s">
        <v>4019</v>
      </c>
      <c r="H1952" s="1">
        <v>935</v>
      </c>
      <c r="I1952" s="1">
        <v>935</v>
      </c>
      <c r="J1952" s="1" t="s">
        <v>132</v>
      </c>
      <c r="K1952" s="8" t="s">
        <v>3662</v>
      </c>
      <c r="L1952" s="9" t="s">
        <v>12</v>
      </c>
      <c r="M1952" s="1" t="s">
        <v>4044</v>
      </c>
      <c r="N1952" s="1" t="s">
        <v>12</v>
      </c>
      <c r="O1952" s="1" t="s">
        <v>12</v>
      </c>
      <c r="P1952" s="1" t="s">
        <v>132</v>
      </c>
    </row>
    <row r="1953" spans="1:16" ht="14.25" customHeight="1" x14ac:dyDescent="0.3">
      <c r="A1953" s="1">
        <v>2019</v>
      </c>
      <c r="B1953" s="6">
        <v>3145</v>
      </c>
      <c r="C1953" s="1" t="s">
        <v>359</v>
      </c>
      <c r="D1953" s="7">
        <v>3961</v>
      </c>
      <c r="E1953" s="1" t="s">
        <v>360</v>
      </c>
      <c r="F1953" s="1" t="s">
        <v>4026</v>
      </c>
      <c r="G1953" s="1" t="s">
        <v>4019</v>
      </c>
      <c r="H1953" s="1">
        <v>935</v>
      </c>
      <c r="I1953" s="1">
        <v>935</v>
      </c>
      <c r="J1953" s="1" t="s">
        <v>132</v>
      </c>
      <c r="K1953" s="8" t="s">
        <v>4020</v>
      </c>
      <c r="L1953" s="9" t="s">
        <v>12</v>
      </c>
      <c r="M1953" s="1" t="s">
        <v>4044</v>
      </c>
      <c r="N1953" s="1" t="s">
        <v>12</v>
      </c>
      <c r="O1953" s="1" t="s">
        <v>12</v>
      </c>
      <c r="P1953" s="1" t="s">
        <v>132</v>
      </c>
    </row>
    <row r="1954" spans="1:16" ht="14.25" customHeight="1" x14ac:dyDescent="0.3">
      <c r="A1954" s="1">
        <v>2019</v>
      </c>
      <c r="B1954" s="6">
        <v>3145</v>
      </c>
      <c r="C1954" s="1" t="s">
        <v>359</v>
      </c>
      <c r="D1954" s="7">
        <v>3962</v>
      </c>
      <c r="E1954" s="1" t="s">
        <v>414</v>
      </c>
      <c r="F1954" s="1" t="s">
        <v>4024</v>
      </c>
      <c r="G1954" s="1" t="s">
        <v>4019</v>
      </c>
      <c r="H1954" s="1">
        <v>935</v>
      </c>
      <c r="I1954" s="1">
        <v>935</v>
      </c>
      <c r="J1954" s="1" t="s">
        <v>132</v>
      </c>
      <c r="K1954" s="8" t="s">
        <v>3662</v>
      </c>
      <c r="L1954" s="9" t="s">
        <v>12</v>
      </c>
      <c r="M1954" s="1" t="s">
        <v>4044</v>
      </c>
      <c r="N1954" s="1" t="s">
        <v>12</v>
      </c>
      <c r="O1954" s="1" t="s">
        <v>12</v>
      </c>
      <c r="P1954" s="1" t="s">
        <v>132</v>
      </c>
    </row>
    <row r="1955" spans="1:16" ht="14.25" customHeight="1" x14ac:dyDescent="0.3">
      <c r="A1955" s="1">
        <v>2019</v>
      </c>
      <c r="B1955" s="1">
        <v>3146</v>
      </c>
      <c r="C1955" s="1" t="s">
        <v>572</v>
      </c>
      <c r="D1955" s="1" t="s">
        <v>87</v>
      </c>
      <c r="E1955" s="1" t="s">
        <v>87</v>
      </c>
      <c r="F1955" s="1" t="s">
        <v>4051</v>
      </c>
      <c r="G1955" s="1" t="s">
        <v>4019</v>
      </c>
      <c r="H1955" s="1">
        <v>167</v>
      </c>
      <c r="I1955" s="1">
        <v>167</v>
      </c>
      <c r="J1955" s="1" t="s">
        <v>132</v>
      </c>
      <c r="K1955" s="1" t="s">
        <v>3662</v>
      </c>
      <c r="L1955" s="1" t="s">
        <v>12</v>
      </c>
      <c r="M1955" s="1" t="s">
        <v>4044</v>
      </c>
      <c r="N1955" s="1" t="s">
        <v>12</v>
      </c>
      <c r="O1955" s="1" t="s">
        <v>12</v>
      </c>
      <c r="P1955" s="1" t="s">
        <v>12</v>
      </c>
    </row>
    <row r="1956" spans="1:16" ht="14.25" customHeight="1" x14ac:dyDescent="0.3">
      <c r="A1956" s="1">
        <v>2019</v>
      </c>
      <c r="B1956" s="6">
        <v>3146</v>
      </c>
      <c r="C1956" s="1" t="s">
        <v>572</v>
      </c>
      <c r="D1956" s="7">
        <v>1008</v>
      </c>
      <c r="E1956" s="1" t="s">
        <v>573</v>
      </c>
      <c r="F1956" s="1" t="s">
        <v>4074</v>
      </c>
      <c r="G1956" s="1" t="s">
        <v>4019</v>
      </c>
      <c r="H1956" s="1">
        <v>167</v>
      </c>
      <c r="I1956" s="1">
        <v>167</v>
      </c>
      <c r="J1956" s="1" t="s">
        <v>132</v>
      </c>
      <c r="K1956" s="8" t="s">
        <v>4066</v>
      </c>
      <c r="L1956" s="9" t="s">
        <v>12</v>
      </c>
      <c r="M1956" s="1" t="s">
        <v>4044</v>
      </c>
      <c r="N1956" s="1" t="s">
        <v>12</v>
      </c>
      <c r="O1956" s="1" t="s">
        <v>12</v>
      </c>
      <c r="P1956" s="1" t="s">
        <v>12</v>
      </c>
    </row>
    <row r="1957" spans="1:16" ht="14.25" customHeight="1" x14ac:dyDescent="0.3">
      <c r="A1957" s="1">
        <v>2019</v>
      </c>
      <c r="B1957" s="6">
        <v>3146</v>
      </c>
      <c r="C1957" s="1" t="s">
        <v>572</v>
      </c>
      <c r="D1957" s="7">
        <v>1012</v>
      </c>
      <c r="E1957" s="1" t="s">
        <v>575</v>
      </c>
      <c r="F1957" s="1" t="s">
        <v>4025</v>
      </c>
      <c r="G1957" s="1" t="s">
        <v>4019</v>
      </c>
      <c r="H1957" s="1">
        <v>167</v>
      </c>
      <c r="I1957" s="1">
        <v>167</v>
      </c>
      <c r="J1957" s="1" t="s">
        <v>132</v>
      </c>
      <c r="K1957" s="8" t="s">
        <v>3662</v>
      </c>
      <c r="L1957" s="9" t="s">
        <v>12</v>
      </c>
      <c r="M1957" s="1" t="s">
        <v>4044</v>
      </c>
      <c r="N1957" s="1" t="s">
        <v>12</v>
      </c>
      <c r="O1957" s="1" t="s">
        <v>12</v>
      </c>
      <c r="P1957" s="1" t="s">
        <v>12</v>
      </c>
    </row>
    <row r="1958" spans="1:16" ht="14.25" customHeight="1" x14ac:dyDescent="0.3">
      <c r="A1958" s="1">
        <v>2019</v>
      </c>
      <c r="B1958" s="1">
        <v>3147</v>
      </c>
      <c r="C1958" s="1" t="s">
        <v>3224</v>
      </c>
      <c r="D1958" s="1" t="s">
        <v>87</v>
      </c>
      <c r="E1958" s="1" t="s">
        <v>87</v>
      </c>
      <c r="F1958" s="1" t="s">
        <v>4078</v>
      </c>
      <c r="G1958" s="1" t="s">
        <v>4019</v>
      </c>
      <c r="H1958" s="1">
        <v>194</v>
      </c>
      <c r="I1958" s="1">
        <v>194</v>
      </c>
      <c r="J1958" s="1" t="s">
        <v>132</v>
      </c>
      <c r="K1958" s="1" t="s">
        <v>3662</v>
      </c>
      <c r="L1958" s="1" t="s">
        <v>12</v>
      </c>
      <c r="M1958" s="1" t="s">
        <v>12</v>
      </c>
      <c r="N1958" s="1" t="s">
        <v>12</v>
      </c>
      <c r="O1958" s="1" t="s">
        <v>12</v>
      </c>
      <c r="P1958" s="1" t="s">
        <v>12</v>
      </c>
    </row>
    <row r="1959" spans="1:16" ht="14.25" customHeight="1" x14ac:dyDescent="0.3">
      <c r="A1959" s="1">
        <v>2019</v>
      </c>
      <c r="B1959" s="6">
        <v>3147</v>
      </c>
      <c r="C1959" s="1" t="s">
        <v>3224</v>
      </c>
      <c r="D1959" s="7">
        <v>7154</v>
      </c>
      <c r="E1959" s="1" t="s">
        <v>3225</v>
      </c>
      <c r="F1959" s="1" t="s">
        <v>4024</v>
      </c>
      <c r="G1959" s="1" t="s">
        <v>4019</v>
      </c>
      <c r="H1959" s="1">
        <v>194</v>
      </c>
      <c r="I1959" s="1">
        <v>194</v>
      </c>
      <c r="J1959" s="1" t="s">
        <v>12</v>
      </c>
      <c r="K1959" s="8" t="s">
        <v>4033</v>
      </c>
      <c r="L1959" s="9" t="s">
        <v>12</v>
      </c>
      <c r="M1959" s="1" t="s">
        <v>12</v>
      </c>
      <c r="N1959" s="1" t="s">
        <v>12</v>
      </c>
      <c r="O1959" s="1" t="s">
        <v>12</v>
      </c>
      <c r="P1959" s="1" t="s">
        <v>12</v>
      </c>
    </row>
    <row r="1960" spans="1:16" ht="14.25" customHeight="1" x14ac:dyDescent="0.3">
      <c r="A1960" s="1">
        <v>2019</v>
      </c>
      <c r="B1960" s="6">
        <v>3147</v>
      </c>
      <c r="C1960" s="1" t="s">
        <v>3224</v>
      </c>
      <c r="D1960" s="7">
        <v>7156</v>
      </c>
      <c r="E1960" s="1" t="s">
        <v>3227</v>
      </c>
      <c r="F1960" s="1" t="s">
        <v>4024</v>
      </c>
      <c r="G1960" s="1" t="s">
        <v>4019</v>
      </c>
      <c r="H1960" s="1">
        <v>194</v>
      </c>
      <c r="I1960" s="1">
        <v>194</v>
      </c>
      <c r="J1960" s="1" t="s">
        <v>132</v>
      </c>
      <c r="K1960" s="8" t="s">
        <v>3662</v>
      </c>
      <c r="L1960" s="9" t="s">
        <v>12</v>
      </c>
      <c r="M1960" s="1" t="s">
        <v>12</v>
      </c>
      <c r="N1960" s="1" t="s">
        <v>12</v>
      </c>
      <c r="O1960" s="1" t="s">
        <v>12</v>
      </c>
      <c r="P1960" s="1" t="s">
        <v>12</v>
      </c>
    </row>
    <row r="1961" spans="1:16" ht="14.25" customHeight="1" x14ac:dyDescent="0.3">
      <c r="A1961" s="1">
        <v>2019</v>
      </c>
      <c r="B1961" s="1">
        <v>3148</v>
      </c>
      <c r="C1961" s="1" t="s">
        <v>3070</v>
      </c>
      <c r="D1961" s="1" t="s">
        <v>87</v>
      </c>
      <c r="E1961" s="1" t="s">
        <v>87</v>
      </c>
      <c r="F1961" s="1" t="s">
        <v>4051</v>
      </c>
      <c r="G1961" s="1" t="s">
        <v>4019</v>
      </c>
      <c r="H1961" s="1">
        <v>72</v>
      </c>
      <c r="I1961" s="1">
        <v>72</v>
      </c>
      <c r="J1961" s="1" t="s">
        <v>12</v>
      </c>
      <c r="K1961" s="1" t="s">
        <v>4033</v>
      </c>
      <c r="L1961" s="1" t="s">
        <v>12</v>
      </c>
      <c r="M1961" s="1" t="s">
        <v>4047</v>
      </c>
      <c r="N1961" s="1" t="s">
        <v>12</v>
      </c>
      <c r="O1961" s="1" t="s">
        <v>12</v>
      </c>
      <c r="P1961" s="1" t="s">
        <v>12</v>
      </c>
    </row>
    <row r="1962" spans="1:16" ht="14.25" customHeight="1" x14ac:dyDescent="0.3">
      <c r="A1962" s="1">
        <v>2019</v>
      </c>
      <c r="B1962" s="6">
        <v>3148</v>
      </c>
      <c r="C1962" s="1" t="s">
        <v>3070</v>
      </c>
      <c r="D1962" s="7">
        <v>6812</v>
      </c>
      <c r="E1962" s="1" t="s">
        <v>3071</v>
      </c>
      <c r="F1962" s="1" t="s">
        <v>4025</v>
      </c>
      <c r="G1962" s="1" t="s">
        <v>4019</v>
      </c>
      <c r="H1962" s="1">
        <v>72</v>
      </c>
      <c r="I1962" s="1">
        <v>72</v>
      </c>
      <c r="J1962" s="1" t="s">
        <v>12</v>
      </c>
      <c r="K1962" s="8" t="s">
        <v>4033</v>
      </c>
      <c r="L1962" s="9" t="s">
        <v>12</v>
      </c>
      <c r="M1962" s="1" t="s">
        <v>4047</v>
      </c>
      <c r="N1962" s="1" t="s">
        <v>12</v>
      </c>
      <c r="O1962" s="1" t="s">
        <v>12</v>
      </c>
      <c r="P1962" s="1" t="s">
        <v>12</v>
      </c>
    </row>
    <row r="1963" spans="1:16" ht="14.25" customHeight="1" x14ac:dyDescent="0.3">
      <c r="A1963" s="1">
        <v>2019</v>
      </c>
      <c r="B1963" s="1">
        <v>3200</v>
      </c>
      <c r="C1963" s="1" t="s">
        <v>3993</v>
      </c>
      <c r="D1963" s="1" t="s">
        <v>87</v>
      </c>
      <c r="E1963" s="1" t="s">
        <v>87</v>
      </c>
      <c r="F1963" s="1" t="s">
        <v>4042</v>
      </c>
      <c r="G1963" s="1" t="s">
        <v>4019</v>
      </c>
      <c r="H1963" s="1">
        <v>801</v>
      </c>
      <c r="I1963" s="1">
        <v>801</v>
      </c>
      <c r="J1963" s="1" t="s">
        <v>12</v>
      </c>
      <c r="K1963" s="1" t="s">
        <v>4033</v>
      </c>
      <c r="L1963" s="1" t="s">
        <v>12</v>
      </c>
      <c r="M1963" s="1" t="s">
        <v>4047</v>
      </c>
      <c r="N1963" s="1" t="s">
        <v>12</v>
      </c>
      <c r="O1963" s="1" t="s">
        <v>12</v>
      </c>
      <c r="P1963" s="1" t="s">
        <v>132</v>
      </c>
    </row>
    <row r="1964" spans="1:16" ht="14.25" customHeight="1" x14ac:dyDescent="0.3">
      <c r="A1964" s="1">
        <v>2019</v>
      </c>
      <c r="B1964" s="6">
        <v>3200</v>
      </c>
      <c r="C1964" s="1" t="s">
        <v>3993</v>
      </c>
      <c r="D1964" s="7">
        <v>9791</v>
      </c>
      <c r="E1964" s="1" t="s">
        <v>3998</v>
      </c>
      <c r="F1964" s="1" t="s">
        <v>4025</v>
      </c>
      <c r="G1964" s="1" t="s">
        <v>4019</v>
      </c>
      <c r="H1964" s="1">
        <v>801</v>
      </c>
      <c r="I1964" s="1">
        <v>801</v>
      </c>
      <c r="J1964" s="1" t="s">
        <v>12</v>
      </c>
      <c r="K1964" s="8" t="s">
        <v>4033</v>
      </c>
      <c r="L1964" s="9" t="s">
        <v>12</v>
      </c>
      <c r="M1964" s="1" t="s">
        <v>4047</v>
      </c>
      <c r="N1964" s="1" t="s">
        <v>12</v>
      </c>
      <c r="O1964" s="1" t="s">
        <v>12</v>
      </c>
      <c r="P1964" s="1" t="s">
        <v>132</v>
      </c>
    </row>
    <row r="1965" spans="1:16" ht="14.25" customHeight="1" x14ac:dyDescent="0.3">
      <c r="A1965" s="1">
        <v>2019</v>
      </c>
      <c r="B1965" s="6">
        <v>3200</v>
      </c>
      <c r="C1965" s="1" t="s">
        <v>3993</v>
      </c>
      <c r="D1965" s="7">
        <v>9795</v>
      </c>
      <c r="E1965" s="1" t="s">
        <v>3994</v>
      </c>
      <c r="F1965" s="1" t="s">
        <v>4023</v>
      </c>
      <c r="G1965" s="1" t="s">
        <v>4019</v>
      </c>
      <c r="H1965" s="1">
        <v>801</v>
      </c>
      <c r="I1965" s="1">
        <v>801</v>
      </c>
      <c r="J1965" s="1" t="s">
        <v>12</v>
      </c>
      <c r="K1965" s="8" t="s">
        <v>4033</v>
      </c>
      <c r="L1965" s="9" t="s">
        <v>12</v>
      </c>
      <c r="M1965" s="1" t="s">
        <v>4047</v>
      </c>
      <c r="N1965" s="1" t="s">
        <v>12</v>
      </c>
      <c r="O1965" s="1" t="s">
        <v>12</v>
      </c>
      <c r="P1965" s="1" t="s">
        <v>132</v>
      </c>
    </row>
    <row r="1966" spans="1:16" ht="14.25" customHeight="1" x14ac:dyDescent="0.3">
      <c r="A1966" s="1">
        <v>2019</v>
      </c>
      <c r="B1966" s="6">
        <v>3200</v>
      </c>
      <c r="C1966" s="1" t="s">
        <v>3993</v>
      </c>
      <c r="D1966" s="7">
        <v>9799</v>
      </c>
      <c r="E1966" s="1" t="s">
        <v>3996</v>
      </c>
      <c r="F1966" s="1" t="s">
        <v>4023</v>
      </c>
      <c r="G1966" s="1" t="s">
        <v>4019</v>
      </c>
      <c r="H1966" s="1">
        <v>801</v>
      </c>
      <c r="I1966" s="1">
        <v>801</v>
      </c>
      <c r="J1966" s="1" t="s">
        <v>12</v>
      </c>
      <c r="K1966" s="8" t="s">
        <v>4033</v>
      </c>
      <c r="L1966" s="9" t="s">
        <v>12</v>
      </c>
      <c r="M1966" s="1" t="s">
        <v>4047</v>
      </c>
      <c r="N1966" s="1" t="s">
        <v>12</v>
      </c>
      <c r="O1966" s="1" t="s">
        <v>12</v>
      </c>
      <c r="P1966" s="1" t="s">
        <v>132</v>
      </c>
    </row>
    <row r="1967" spans="1:16" ht="14.25" customHeight="1" x14ac:dyDescent="0.3">
      <c r="A1967" s="1">
        <v>2019</v>
      </c>
      <c r="B1967" s="1">
        <v>3210</v>
      </c>
      <c r="C1967" s="1" t="s">
        <v>3985</v>
      </c>
      <c r="D1967" s="1" t="s">
        <v>87</v>
      </c>
      <c r="E1967" s="1" t="s">
        <v>87</v>
      </c>
      <c r="F1967" s="1" t="s">
        <v>4032</v>
      </c>
      <c r="G1967" s="1" t="s">
        <v>4019</v>
      </c>
      <c r="H1967" s="1">
        <v>680</v>
      </c>
      <c r="I1967" s="1">
        <v>680</v>
      </c>
      <c r="J1967" s="1" t="s">
        <v>132</v>
      </c>
      <c r="K1967" s="1" t="s">
        <v>3662</v>
      </c>
      <c r="L1967" s="1" t="s">
        <v>12</v>
      </c>
      <c r="M1967" s="1" t="s">
        <v>12</v>
      </c>
      <c r="N1967" s="1" t="s">
        <v>12</v>
      </c>
      <c r="O1967" s="1" t="s">
        <v>12</v>
      </c>
      <c r="P1967" s="1" t="s">
        <v>132</v>
      </c>
    </row>
    <row r="1968" spans="1:16" ht="14.25" customHeight="1" x14ac:dyDescent="0.3">
      <c r="A1968" s="1">
        <v>2019</v>
      </c>
      <c r="B1968" s="6">
        <v>3210</v>
      </c>
      <c r="C1968" s="1" t="s">
        <v>3985</v>
      </c>
      <c r="D1968" s="7">
        <v>9725</v>
      </c>
      <c r="E1968" s="1" t="s">
        <v>3988</v>
      </c>
      <c r="F1968" s="1" t="s">
        <v>4024</v>
      </c>
      <c r="G1968" s="1" t="s">
        <v>4019</v>
      </c>
      <c r="H1968" s="1">
        <v>680</v>
      </c>
      <c r="I1968" s="1">
        <v>680</v>
      </c>
      <c r="J1968" s="1" t="s">
        <v>132</v>
      </c>
      <c r="K1968" s="8" t="s">
        <v>3662</v>
      </c>
      <c r="L1968" s="9" t="s">
        <v>12</v>
      </c>
      <c r="M1968" s="1" t="s">
        <v>12</v>
      </c>
      <c r="N1968" s="1" t="s">
        <v>12</v>
      </c>
      <c r="O1968" s="1" t="s">
        <v>12</v>
      </c>
      <c r="P1968" s="1" t="s">
        <v>132</v>
      </c>
    </row>
    <row r="1969" spans="1:16" ht="14.25" customHeight="1" x14ac:dyDescent="0.3">
      <c r="A1969" s="1">
        <v>2019</v>
      </c>
      <c r="B1969" s="6">
        <v>3210</v>
      </c>
      <c r="C1969" s="1" t="s">
        <v>3985</v>
      </c>
      <c r="D1969" s="7">
        <v>9729</v>
      </c>
      <c r="E1969" s="1" t="s">
        <v>3986</v>
      </c>
      <c r="F1969" s="1" t="s">
        <v>4024</v>
      </c>
      <c r="G1969" s="1" t="s">
        <v>4019</v>
      </c>
      <c r="H1969" s="1">
        <v>680</v>
      </c>
      <c r="I1969" s="1">
        <v>680</v>
      </c>
      <c r="J1969" s="1" t="s">
        <v>132</v>
      </c>
      <c r="K1969" s="8" t="s">
        <v>3662</v>
      </c>
      <c r="L1969" s="9" t="s">
        <v>12</v>
      </c>
      <c r="M1969" s="1" t="s">
        <v>12</v>
      </c>
      <c r="N1969" s="1" t="s">
        <v>12</v>
      </c>
      <c r="O1969" s="1" t="s">
        <v>12</v>
      </c>
      <c r="P1969" s="1" t="s">
        <v>132</v>
      </c>
    </row>
    <row r="1970" spans="1:16" ht="14.25" customHeight="1" x14ac:dyDescent="0.3">
      <c r="A1970" s="1">
        <v>2019</v>
      </c>
      <c r="B1970" s="6">
        <v>3210</v>
      </c>
      <c r="C1970" s="1" t="s">
        <v>3985</v>
      </c>
      <c r="D1970" s="7">
        <v>9733</v>
      </c>
      <c r="E1970" s="1" t="s">
        <v>3990</v>
      </c>
      <c r="F1970" s="1" t="s">
        <v>4024</v>
      </c>
      <c r="G1970" s="1" t="s">
        <v>4019</v>
      </c>
      <c r="H1970" s="1">
        <v>680</v>
      </c>
      <c r="I1970" s="1">
        <v>680</v>
      </c>
      <c r="J1970" s="1" t="s">
        <v>132</v>
      </c>
      <c r="K1970" s="8" t="s">
        <v>3662</v>
      </c>
      <c r="L1970" s="9" t="s">
        <v>12</v>
      </c>
      <c r="M1970" s="1" t="s">
        <v>12</v>
      </c>
      <c r="N1970" s="1" t="s">
        <v>12</v>
      </c>
      <c r="O1970" s="1" t="s">
        <v>12</v>
      </c>
      <c r="P1970" s="1" t="s">
        <v>132</v>
      </c>
    </row>
    <row r="1971" spans="1:16" ht="14.25" customHeight="1" x14ac:dyDescent="0.3">
      <c r="A1971" s="1">
        <v>2019</v>
      </c>
      <c r="B1971" s="1">
        <v>3220</v>
      </c>
      <c r="C1971" s="1" t="s">
        <v>2281</v>
      </c>
      <c r="D1971" s="1" t="s">
        <v>87</v>
      </c>
      <c r="E1971" s="1" t="s">
        <v>87</v>
      </c>
      <c r="F1971" s="1" t="s">
        <v>4051</v>
      </c>
      <c r="G1971" s="1" t="s">
        <v>4019</v>
      </c>
      <c r="H1971" s="1">
        <v>187</v>
      </c>
      <c r="I1971" s="1">
        <v>187</v>
      </c>
      <c r="J1971" s="1" t="s">
        <v>132</v>
      </c>
      <c r="K1971" s="1" t="s">
        <v>3662</v>
      </c>
      <c r="L1971" s="1" t="s">
        <v>12</v>
      </c>
      <c r="M1971" s="1" t="s">
        <v>12</v>
      </c>
      <c r="N1971" s="1" t="s">
        <v>12</v>
      </c>
      <c r="O1971" s="1" t="s">
        <v>12</v>
      </c>
      <c r="P1971" s="1" t="s">
        <v>12</v>
      </c>
    </row>
    <row r="1972" spans="1:16" ht="14.25" customHeight="1" x14ac:dyDescent="0.3">
      <c r="A1972" s="1">
        <v>2019</v>
      </c>
      <c r="B1972" s="6">
        <v>3220</v>
      </c>
      <c r="C1972" s="1" t="s">
        <v>2281</v>
      </c>
      <c r="D1972" s="7">
        <v>4227</v>
      </c>
      <c r="E1972" s="1" t="s">
        <v>2282</v>
      </c>
      <c r="F1972" s="1" t="s">
        <v>4024</v>
      </c>
      <c r="G1972" s="1" t="s">
        <v>4019</v>
      </c>
      <c r="H1972" s="1">
        <v>187</v>
      </c>
      <c r="I1972" s="1">
        <v>187</v>
      </c>
      <c r="J1972" s="1" t="s">
        <v>132</v>
      </c>
      <c r="K1972" s="8" t="s">
        <v>3662</v>
      </c>
      <c r="L1972" s="9" t="s">
        <v>12</v>
      </c>
      <c r="M1972" s="1" t="s">
        <v>12</v>
      </c>
      <c r="N1972" s="1" t="s">
        <v>12</v>
      </c>
      <c r="O1972" s="1" t="s">
        <v>12</v>
      </c>
      <c r="P1972" s="1" t="s">
        <v>12</v>
      </c>
    </row>
    <row r="1973" spans="1:16" ht="14.25" customHeight="1" x14ac:dyDescent="0.3">
      <c r="A1973" s="1">
        <v>2019</v>
      </c>
      <c r="B1973" s="6">
        <v>3220</v>
      </c>
      <c r="C1973" s="1" t="s">
        <v>2281</v>
      </c>
      <c r="D1973" s="7">
        <v>4231</v>
      </c>
      <c r="E1973" s="1" t="s">
        <v>2284</v>
      </c>
      <c r="F1973" s="1" t="s">
        <v>4025</v>
      </c>
      <c r="G1973" s="1" t="s">
        <v>4019</v>
      </c>
      <c r="H1973" s="1">
        <v>187</v>
      </c>
      <c r="I1973" s="1">
        <v>187</v>
      </c>
      <c r="J1973" s="1" t="s">
        <v>132</v>
      </c>
      <c r="K1973" s="8" t="s">
        <v>3662</v>
      </c>
      <c r="L1973" s="9" t="s">
        <v>12</v>
      </c>
      <c r="M1973" s="1" t="s">
        <v>12</v>
      </c>
      <c r="N1973" s="1" t="s">
        <v>12</v>
      </c>
      <c r="O1973" s="1" t="s">
        <v>12</v>
      </c>
      <c r="P1973" s="1" t="s">
        <v>12</v>
      </c>
    </row>
    <row r="1974" spans="1:16" ht="14.25" customHeight="1" x14ac:dyDescent="0.3">
      <c r="A1974" s="1">
        <v>2019</v>
      </c>
      <c r="B1974" s="1">
        <v>3230</v>
      </c>
      <c r="C1974" s="1" t="s">
        <v>2717</v>
      </c>
      <c r="D1974" s="1" t="s">
        <v>87</v>
      </c>
      <c r="E1974" s="1" t="s">
        <v>87</v>
      </c>
      <c r="F1974" s="1" t="s">
        <v>4091</v>
      </c>
      <c r="G1974" s="1" t="s">
        <v>4019</v>
      </c>
      <c r="H1974" s="1">
        <v>52</v>
      </c>
      <c r="I1974" s="1">
        <v>52</v>
      </c>
      <c r="J1974" s="1" t="s">
        <v>132</v>
      </c>
      <c r="K1974" s="1" t="s">
        <v>3662</v>
      </c>
      <c r="L1974" s="1" t="s">
        <v>12</v>
      </c>
      <c r="M1974" s="1" t="s">
        <v>12</v>
      </c>
      <c r="N1974" s="1" t="s">
        <v>12</v>
      </c>
      <c r="O1974" s="1" t="s">
        <v>12</v>
      </c>
      <c r="P1974" s="1" t="s">
        <v>12</v>
      </c>
    </row>
    <row r="1975" spans="1:16" ht="14.25" customHeight="1" x14ac:dyDescent="0.3">
      <c r="A1975" s="1">
        <v>2019</v>
      </c>
      <c r="B1975" s="6">
        <v>3230</v>
      </c>
      <c r="C1975" s="1" t="s">
        <v>2717</v>
      </c>
      <c r="D1975" s="7">
        <v>5123</v>
      </c>
      <c r="E1975" s="1" t="s">
        <v>2718</v>
      </c>
      <c r="F1975" s="1" t="s">
        <v>4025</v>
      </c>
      <c r="G1975" s="1" t="s">
        <v>4019</v>
      </c>
      <c r="H1975" s="1">
        <v>52</v>
      </c>
      <c r="I1975" s="1">
        <v>52</v>
      </c>
      <c r="J1975" s="1" t="s">
        <v>132</v>
      </c>
      <c r="K1975" s="8" t="s">
        <v>3662</v>
      </c>
      <c r="L1975" s="9" t="s">
        <v>12</v>
      </c>
      <c r="M1975" s="1" t="s">
        <v>12</v>
      </c>
      <c r="N1975" s="1" t="s">
        <v>12</v>
      </c>
      <c r="O1975" s="1" t="s">
        <v>12</v>
      </c>
      <c r="P1975" s="1" t="s">
        <v>12</v>
      </c>
    </row>
    <row r="1976" spans="1:16" ht="14.25" customHeight="1" x14ac:dyDescent="0.3">
      <c r="A1976" s="1">
        <v>2019</v>
      </c>
      <c r="B1976" s="1">
        <v>8001</v>
      </c>
      <c r="C1976" s="1" t="s">
        <v>678</v>
      </c>
      <c r="D1976" s="1" t="s">
        <v>87</v>
      </c>
      <c r="E1976" s="1" t="s">
        <v>87</v>
      </c>
      <c r="F1976" s="1" t="s">
        <v>4018</v>
      </c>
      <c r="G1976" s="1" t="s">
        <v>4019</v>
      </c>
      <c r="H1976" s="1">
        <v>17986</v>
      </c>
      <c r="I1976" s="1">
        <v>17986</v>
      </c>
      <c r="J1976" s="1" t="s">
        <v>132</v>
      </c>
      <c r="K1976" s="1" t="s">
        <v>4020</v>
      </c>
      <c r="L1976" s="1" t="s">
        <v>132</v>
      </c>
      <c r="M1976" s="1" t="s">
        <v>132</v>
      </c>
      <c r="N1976" s="1" t="s">
        <v>132</v>
      </c>
      <c r="O1976" s="1" t="s">
        <v>132</v>
      </c>
      <c r="P1976" s="1" t="s">
        <v>132</v>
      </c>
    </row>
    <row r="1977" spans="1:16" ht="14.25" customHeight="1" x14ac:dyDescent="0.3">
      <c r="A1977" s="1">
        <v>2019</v>
      </c>
      <c r="B1977" s="6">
        <v>8001</v>
      </c>
      <c r="C1977" s="1" t="s">
        <v>678</v>
      </c>
      <c r="D1977" s="7">
        <v>15</v>
      </c>
      <c r="E1977" s="1" t="s">
        <v>694</v>
      </c>
      <c r="F1977" s="1" t="s">
        <v>4025</v>
      </c>
      <c r="G1977" s="1" t="s">
        <v>4019</v>
      </c>
      <c r="H1977" s="1">
        <v>17986</v>
      </c>
      <c r="I1977" s="1">
        <v>17986</v>
      </c>
      <c r="J1977" s="1" t="s">
        <v>132</v>
      </c>
      <c r="K1977" s="8" t="s">
        <v>3662</v>
      </c>
      <c r="L1977" s="9" t="s">
        <v>132</v>
      </c>
      <c r="M1977" s="1" t="s">
        <v>132</v>
      </c>
      <c r="N1977" s="1" t="s">
        <v>132</v>
      </c>
      <c r="O1977" s="1" t="s">
        <v>132</v>
      </c>
      <c r="P1977" s="1" t="s">
        <v>132</v>
      </c>
    </row>
    <row r="1978" spans="1:16" ht="14.25" customHeight="1" x14ac:dyDescent="0.3">
      <c r="A1978" s="1">
        <v>2019</v>
      </c>
      <c r="B1978" s="6">
        <v>8001</v>
      </c>
      <c r="C1978" s="1" t="s">
        <v>4110</v>
      </c>
      <c r="D1978" s="7">
        <v>35</v>
      </c>
      <c r="E1978" s="1" t="s">
        <v>730</v>
      </c>
      <c r="F1978" s="1" t="s">
        <v>4055</v>
      </c>
      <c r="G1978" s="1" t="s">
        <v>4019</v>
      </c>
      <c r="H1978" s="1">
        <v>17986</v>
      </c>
      <c r="I1978" s="1">
        <v>17986</v>
      </c>
      <c r="J1978" s="1" t="s">
        <v>12</v>
      </c>
      <c r="K1978" s="8" t="s">
        <v>4033</v>
      </c>
      <c r="L1978" s="9" t="s">
        <v>132</v>
      </c>
      <c r="M1978" s="1" t="s">
        <v>132</v>
      </c>
      <c r="N1978" s="1" t="s">
        <v>132</v>
      </c>
      <c r="O1978" s="1" t="s">
        <v>132</v>
      </c>
      <c r="P1978" s="1" t="s">
        <v>132</v>
      </c>
    </row>
    <row r="1979" spans="1:16" ht="14.25" customHeight="1" x14ac:dyDescent="0.3">
      <c r="A1979" s="1">
        <v>2019</v>
      </c>
      <c r="B1979" s="6">
        <v>8001</v>
      </c>
      <c r="C1979" s="1" t="s">
        <v>678</v>
      </c>
      <c r="D1979" s="7">
        <v>75</v>
      </c>
      <c r="E1979" s="1" t="s">
        <v>696</v>
      </c>
      <c r="F1979" s="1" t="s">
        <v>4024</v>
      </c>
      <c r="G1979" s="1" t="s">
        <v>4019</v>
      </c>
      <c r="H1979" s="1">
        <v>17986</v>
      </c>
      <c r="I1979" s="1">
        <v>17986</v>
      </c>
      <c r="J1979" s="1" t="s">
        <v>12</v>
      </c>
      <c r="K1979" s="8" t="s">
        <v>4033</v>
      </c>
      <c r="L1979" s="9" t="s">
        <v>132</v>
      </c>
      <c r="M1979" s="1" t="s">
        <v>132</v>
      </c>
      <c r="N1979" s="1" t="s">
        <v>132</v>
      </c>
      <c r="O1979" s="1" t="s">
        <v>132</v>
      </c>
      <c r="P1979" s="1" t="s">
        <v>132</v>
      </c>
    </row>
    <row r="1980" spans="1:16" ht="14.25" customHeight="1" x14ac:dyDescent="0.3">
      <c r="A1980" s="1">
        <v>2019</v>
      </c>
      <c r="B1980" s="6">
        <v>8001</v>
      </c>
      <c r="C1980" s="1" t="s">
        <v>678</v>
      </c>
      <c r="D1980" s="7">
        <v>149</v>
      </c>
      <c r="E1980" s="1" t="s">
        <v>708</v>
      </c>
      <c r="F1980" s="1" t="s">
        <v>4031</v>
      </c>
      <c r="G1980" s="1" t="s">
        <v>4019</v>
      </c>
      <c r="H1980" s="1">
        <v>17986</v>
      </c>
      <c r="I1980" s="1">
        <v>17986</v>
      </c>
      <c r="J1980" s="1" t="s">
        <v>132</v>
      </c>
      <c r="K1980" s="8" t="s">
        <v>3662</v>
      </c>
      <c r="L1980" s="9" t="s">
        <v>132</v>
      </c>
      <c r="M1980" s="1" t="s">
        <v>132</v>
      </c>
      <c r="N1980" s="1" t="s">
        <v>132</v>
      </c>
      <c r="O1980" s="1" t="s">
        <v>132</v>
      </c>
      <c r="P1980" s="1" t="s">
        <v>132</v>
      </c>
    </row>
    <row r="1981" spans="1:16" ht="14.25" customHeight="1" x14ac:dyDescent="0.3">
      <c r="A1981" s="1">
        <v>2019</v>
      </c>
      <c r="B1981" s="6">
        <v>8001</v>
      </c>
      <c r="C1981" s="1" t="s">
        <v>678</v>
      </c>
      <c r="D1981" s="7">
        <v>493</v>
      </c>
      <c r="E1981" s="1" t="s">
        <v>698</v>
      </c>
      <c r="F1981" s="1" t="s">
        <v>4031</v>
      </c>
      <c r="G1981" s="1" t="s">
        <v>4019</v>
      </c>
      <c r="H1981" s="1">
        <v>17986</v>
      </c>
      <c r="I1981" s="1">
        <v>17986</v>
      </c>
      <c r="J1981" s="1" t="s">
        <v>132</v>
      </c>
      <c r="K1981" s="8" t="s">
        <v>3662</v>
      </c>
      <c r="L1981" s="9" t="s">
        <v>132</v>
      </c>
      <c r="M1981" s="1" t="s">
        <v>132</v>
      </c>
      <c r="N1981" s="1" t="s">
        <v>132</v>
      </c>
      <c r="O1981" s="1" t="s">
        <v>132</v>
      </c>
      <c r="P1981" s="1" t="s">
        <v>132</v>
      </c>
    </row>
    <row r="1982" spans="1:16" ht="14.25" customHeight="1" x14ac:dyDescent="0.3">
      <c r="A1982" s="1">
        <v>2019</v>
      </c>
      <c r="B1982" s="6">
        <v>8001</v>
      </c>
      <c r="C1982" s="1" t="s">
        <v>678</v>
      </c>
      <c r="D1982" s="7">
        <v>653</v>
      </c>
      <c r="E1982" s="1" t="s">
        <v>769</v>
      </c>
      <c r="F1982" s="1" t="s">
        <v>4024</v>
      </c>
      <c r="G1982" s="1" t="s">
        <v>4019</v>
      </c>
      <c r="H1982" s="1">
        <v>17986</v>
      </c>
      <c r="I1982" s="1">
        <v>17986</v>
      </c>
      <c r="J1982" s="1" t="s">
        <v>12</v>
      </c>
      <c r="K1982" s="8" t="s">
        <v>4033</v>
      </c>
      <c r="L1982" s="9" t="s">
        <v>132</v>
      </c>
      <c r="M1982" s="1" t="s">
        <v>132</v>
      </c>
      <c r="N1982" s="1" t="s">
        <v>132</v>
      </c>
      <c r="O1982" s="1" t="s">
        <v>132</v>
      </c>
      <c r="P1982" s="1" t="s">
        <v>132</v>
      </c>
    </row>
    <row r="1983" spans="1:16" ht="14.25" customHeight="1" x14ac:dyDescent="0.3">
      <c r="A1983" s="1">
        <v>2019</v>
      </c>
      <c r="B1983" s="6">
        <v>8001</v>
      </c>
      <c r="C1983" s="1" t="s">
        <v>678</v>
      </c>
      <c r="D1983" s="7">
        <v>655</v>
      </c>
      <c r="E1983" s="1" t="s">
        <v>738</v>
      </c>
      <c r="F1983" s="1" t="s">
        <v>4026</v>
      </c>
      <c r="G1983" s="1" t="s">
        <v>4019</v>
      </c>
      <c r="H1983" s="1">
        <v>17986</v>
      </c>
      <c r="I1983" s="1">
        <v>17986</v>
      </c>
      <c r="J1983" s="1" t="s">
        <v>132</v>
      </c>
      <c r="K1983" s="8" t="s">
        <v>4020</v>
      </c>
      <c r="L1983" s="9" t="s">
        <v>132</v>
      </c>
      <c r="M1983" s="1" t="s">
        <v>132</v>
      </c>
      <c r="N1983" s="1" t="s">
        <v>132</v>
      </c>
      <c r="O1983" s="1" t="s">
        <v>132</v>
      </c>
      <c r="P1983" s="1" t="s">
        <v>132</v>
      </c>
    </row>
    <row r="1984" spans="1:16" ht="14.25" customHeight="1" x14ac:dyDescent="0.3">
      <c r="A1984" s="1">
        <v>2019</v>
      </c>
      <c r="B1984" s="6">
        <v>8001</v>
      </c>
      <c r="C1984" s="1" t="s">
        <v>678</v>
      </c>
      <c r="D1984" s="7">
        <v>657</v>
      </c>
      <c r="E1984" s="1" t="s">
        <v>692</v>
      </c>
      <c r="F1984" s="1" t="s">
        <v>4024</v>
      </c>
      <c r="G1984" s="1" t="s">
        <v>4019</v>
      </c>
      <c r="H1984" s="1">
        <v>17986</v>
      </c>
      <c r="I1984" s="1">
        <v>17986</v>
      </c>
      <c r="J1984" s="1" t="s">
        <v>12</v>
      </c>
      <c r="K1984" s="8" t="s">
        <v>4033</v>
      </c>
      <c r="L1984" s="9" t="s">
        <v>132</v>
      </c>
      <c r="M1984" s="1" t="s">
        <v>132</v>
      </c>
      <c r="N1984" s="1" t="s">
        <v>132</v>
      </c>
      <c r="O1984" s="1" t="s">
        <v>132</v>
      </c>
      <c r="P1984" s="1" t="s">
        <v>132</v>
      </c>
    </row>
    <row r="1985" spans="1:16" ht="14.25" customHeight="1" x14ac:dyDescent="0.3">
      <c r="A1985" s="1">
        <v>2019</v>
      </c>
      <c r="B1985" s="6">
        <v>8001</v>
      </c>
      <c r="C1985" s="1" t="s">
        <v>678</v>
      </c>
      <c r="D1985" s="7">
        <v>1279</v>
      </c>
      <c r="E1985" s="1" t="s">
        <v>700</v>
      </c>
      <c r="F1985" s="1" t="s">
        <v>4024</v>
      </c>
      <c r="G1985" s="1" t="s">
        <v>4019</v>
      </c>
      <c r="H1985" s="1">
        <v>17986</v>
      </c>
      <c r="I1985" s="1">
        <v>17986</v>
      </c>
      <c r="J1985" s="1" t="s">
        <v>12</v>
      </c>
      <c r="K1985" s="8" t="s">
        <v>4033</v>
      </c>
      <c r="L1985" s="9" t="s">
        <v>132</v>
      </c>
      <c r="M1985" s="1" t="s">
        <v>132</v>
      </c>
      <c r="N1985" s="1" t="s">
        <v>132</v>
      </c>
      <c r="O1985" s="1" t="s">
        <v>132</v>
      </c>
      <c r="P1985" s="1" t="s">
        <v>132</v>
      </c>
    </row>
    <row r="1986" spans="1:16" ht="14.25" customHeight="1" x14ac:dyDescent="0.3">
      <c r="A1986" s="1">
        <v>2019</v>
      </c>
      <c r="B1986" s="6">
        <v>8001</v>
      </c>
      <c r="C1986" s="1" t="s">
        <v>678</v>
      </c>
      <c r="D1986" s="7">
        <v>1371</v>
      </c>
      <c r="E1986" s="1" t="s">
        <v>724</v>
      </c>
      <c r="F1986" s="1" t="s">
        <v>4031</v>
      </c>
      <c r="G1986" s="1" t="s">
        <v>4019</v>
      </c>
      <c r="H1986" s="1">
        <v>17986</v>
      </c>
      <c r="I1986" s="1">
        <v>17986</v>
      </c>
      <c r="J1986" s="1" t="s">
        <v>132</v>
      </c>
      <c r="K1986" s="8" t="s">
        <v>3662</v>
      </c>
      <c r="L1986" s="9" t="s">
        <v>132</v>
      </c>
      <c r="M1986" s="1" t="s">
        <v>132</v>
      </c>
      <c r="N1986" s="1" t="s">
        <v>132</v>
      </c>
      <c r="O1986" s="1" t="s">
        <v>132</v>
      </c>
      <c r="P1986" s="1" t="s">
        <v>132</v>
      </c>
    </row>
    <row r="1987" spans="1:16" ht="14.25" customHeight="1" x14ac:dyDescent="0.3">
      <c r="A1987" s="1">
        <v>2019</v>
      </c>
      <c r="B1987" s="6">
        <v>8001</v>
      </c>
      <c r="C1987" s="1" t="s">
        <v>678</v>
      </c>
      <c r="D1987" s="7">
        <v>1387</v>
      </c>
      <c r="E1987" s="1" t="s">
        <v>710</v>
      </c>
      <c r="F1987" s="1" t="s">
        <v>4031</v>
      </c>
      <c r="G1987" s="1" t="s">
        <v>4019</v>
      </c>
      <c r="H1987" s="1">
        <v>17986</v>
      </c>
      <c r="I1987" s="1">
        <v>17986</v>
      </c>
      <c r="J1987" s="1" t="s">
        <v>132</v>
      </c>
      <c r="K1987" s="8" t="s">
        <v>3662</v>
      </c>
      <c r="L1987" s="9" t="s">
        <v>132</v>
      </c>
      <c r="M1987" s="1" t="s">
        <v>132</v>
      </c>
      <c r="N1987" s="1" t="s">
        <v>132</v>
      </c>
      <c r="O1987" s="1" t="s">
        <v>132</v>
      </c>
      <c r="P1987" s="1" t="s">
        <v>132</v>
      </c>
    </row>
    <row r="1988" spans="1:16" ht="14.25" customHeight="1" x14ac:dyDescent="0.3">
      <c r="A1988" s="1">
        <v>2019</v>
      </c>
      <c r="B1988" s="6">
        <v>8001</v>
      </c>
      <c r="C1988" s="1" t="s">
        <v>678</v>
      </c>
      <c r="D1988" s="7">
        <v>1505</v>
      </c>
      <c r="E1988" s="1" t="s">
        <v>3835</v>
      </c>
      <c r="F1988" s="1" t="s">
        <v>4021</v>
      </c>
      <c r="G1988" s="1" t="s">
        <v>4022</v>
      </c>
      <c r="H1988" s="1">
        <v>17986</v>
      </c>
      <c r="I1988" s="1">
        <v>17986</v>
      </c>
      <c r="J1988" s="1" t="s">
        <v>132</v>
      </c>
      <c r="K1988" s="8" t="s">
        <v>4020</v>
      </c>
      <c r="L1988" s="9" t="s">
        <v>132</v>
      </c>
      <c r="M1988" s="1" t="s">
        <v>132</v>
      </c>
      <c r="N1988" s="1" t="s">
        <v>132</v>
      </c>
      <c r="O1988" s="1" t="s">
        <v>132</v>
      </c>
      <c r="P1988" s="1" t="s">
        <v>132</v>
      </c>
    </row>
    <row r="1989" spans="1:16" ht="14.25" customHeight="1" x14ac:dyDescent="0.3">
      <c r="A1989" s="1">
        <v>2019</v>
      </c>
      <c r="B1989" s="6">
        <v>8001</v>
      </c>
      <c r="C1989" s="1" t="s">
        <v>678</v>
      </c>
      <c r="D1989" s="7">
        <v>1633</v>
      </c>
      <c r="E1989" s="1" t="s">
        <v>706</v>
      </c>
      <c r="F1989" s="1" t="s">
        <v>4026</v>
      </c>
      <c r="G1989" s="1" t="s">
        <v>4019</v>
      </c>
      <c r="H1989" s="1">
        <v>17986</v>
      </c>
      <c r="I1989" s="1">
        <v>17986</v>
      </c>
      <c r="J1989" s="1" t="s">
        <v>132</v>
      </c>
      <c r="K1989" s="8" t="s">
        <v>4020</v>
      </c>
      <c r="L1989" s="9" t="s">
        <v>132</v>
      </c>
      <c r="M1989" s="1" t="s">
        <v>132</v>
      </c>
      <c r="N1989" s="1" t="s">
        <v>132</v>
      </c>
      <c r="O1989" s="1" t="s">
        <v>132</v>
      </c>
      <c r="P1989" s="1" t="s">
        <v>132</v>
      </c>
    </row>
    <row r="1990" spans="1:16" ht="14.25" customHeight="1" x14ac:dyDescent="0.3">
      <c r="A1990" s="1">
        <v>2019</v>
      </c>
      <c r="B1990" s="6">
        <v>8001</v>
      </c>
      <c r="C1990" s="1" t="s">
        <v>678</v>
      </c>
      <c r="D1990" s="7">
        <v>1791</v>
      </c>
      <c r="E1990" s="1" t="s">
        <v>716</v>
      </c>
      <c r="F1990" s="1" t="s">
        <v>4024</v>
      </c>
      <c r="G1990" s="1" t="s">
        <v>4019</v>
      </c>
      <c r="H1990" s="1">
        <v>17986</v>
      </c>
      <c r="I1990" s="1">
        <v>17986</v>
      </c>
      <c r="J1990" s="1" t="s">
        <v>12</v>
      </c>
      <c r="K1990" s="8" t="s">
        <v>4033</v>
      </c>
      <c r="L1990" s="9" t="s">
        <v>132</v>
      </c>
      <c r="M1990" s="1" t="s">
        <v>132</v>
      </c>
      <c r="N1990" s="1" t="s">
        <v>132</v>
      </c>
      <c r="O1990" s="1" t="s">
        <v>132</v>
      </c>
      <c r="P1990" s="1" t="s">
        <v>132</v>
      </c>
    </row>
    <row r="1991" spans="1:16" ht="14.25" customHeight="1" x14ac:dyDescent="0.3">
      <c r="A1991" s="1">
        <v>2019</v>
      </c>
      <c r="B1991" s="6">
        <v>8001</v>
      </c>
      <c r="C1991" s="1" t="s">
        <v>678</v>
      </c>
      <c r="D1991" s="7">
        <v>1795</v>
      </c>
      <c r="E1991" s="1" t="s">
        <v>718</v>
      </c>
      <c r="F1991" s="1" t="s">
        <v>4025</v>
      </c>
      <c r="G1991" s="1" t="s">
        <v>4019</v>
      </c>
      <c r="H1991" s="1">
        <v>17986</v>
      </c>
      <c r="I1991" s="1">
        <v>17986</v>
      </c>
      <c r="J1991" s="1" t="s">
        <v>12</v>
      </c>
      <c r="K1991" s="8" t="s">
        <v>4033</v>
      </c>
      <c r="L1991" s="9" t="s">
        <v>132</v>
      </c>
      <c r="M1991" s="1" t="s">
        <v>132</v>
      </c>
      <c r="N1991" s="1" t="s">
        <v>132</v>
      </c>
      <c r="O1991" s="1" t="s">
        <v>132</v>
      </c>
      <c r="P1991" s="1" t="s">
        <v>132</v>
      </c>
    </row>
    <row r="1992" spans="1:16" ht="14.25" customHeight="1" x14ac:dyDescent="0.3">
      <c r="A1992" s="1">
        <v>2019</v>
      </c>
      <c r="B1992" s="6">
        <v>8001</v>
      </c>
      <c r="C1992" s="1" t="s">
        <v>678</v>
      </c>
      <c r="D1992" s="7">
        <v>1882</v>
      </c>
      <c r="E1992" s="1" t="s">
        <v>720</v>
      </c>
      <c r="F1992" s="1" t="s">
        <v>4024</v>
      </c>
      <c r="G1992" s="1" t="s">
        <v>4019</v>
      </c>
      <c r="H1992" s="1">
        <v>17986</v>
      </c>
      <c r="I1992" s="1">
        <v>17986</v>
      </c>
      <c r="J1992" s="1" t="s">
        <v>12</v>
      </c>
      <c r="K1992" s="8" t="s">
        <v>4033</v>
      </c>
      <c r="L1992" s="9" t="s">
        <v>132</v>
      </c>
      <c r="M1992" s="1" t="s">
        <v>132</v>
      </c>
      <c r="N1992" s="1" t="s">
        <v>132</v>
      </c>
      <c r="O1992" s="1" t="s">
        <v>132</v>
      </c>
      <c r="P1992" s="1" t="s">
        <v>132</v>
      </c>
    </row>
    <row r="1993" spans="1:16" ht="14.25" customHeight="1" x14ac:dyDescent="0.3">
      <c r="A1993" s="1">
        <v>2019</v>
      </c>
      <c r="B1993" s="6">
        <v>8001</v>
      </c>
      <c r="C1993" s="1" t="s">
        <v>678</v>
      </c>
      <c r="D1993" s="7">
        <v>2035</v>
      </c>
      <c r="E1993" s="1" t="s">
        <v>726</v>
      </c>
      <c r="F1993" s="1" t="s">
        <v>4024</v>
      </c>
      <c r="G1993" s="1" t="s">
        <v>4019</v>
      </c>
      <c r="H1993" s="1">
        <v>17986</v>
      </c>
      <c r="I1993" s="1">
        <v>17986</v>
      </c>
      <c r="J1993" s="1" t="s">
        <v>132</v>
      </c>
      <c r="K1993" s="8" t="s">
        <v>3662</v>
      </c>
      <c r="L1993" s="9" t="s">
        <v>132</v>
      </c>
      <c r="M1993" s="1" t="s">
        <v>132</v>
      </c>
      <c r="N1993" s="1" t="s">
        <v>132</v>
      </c>
      <c r="O1993" s="1" t="s">
        <v>132</v>
      </c>
      <c r="P1993" s="1" t="s">
        <v>132</v>
      </c>
    </row>
    <row r="1994" spans="1:16" ht="14.25" customHeight="1" x14ac:dyDescent="0.3">
      <c r="A1994" s="1">
        <v>2019</v>
      </c>
      <c r="B1994" s="6">
        <v>8001</v>
      </c>
      <c r="C1994" s="1" t="s">
        <v>678</v>
      </c>
      <c r="D1994" s="7">
        <v>2067</v>
      </c>
      <c r="E1994" s="1" t="s">
        <v>702</v>
      </c>
      <c r="F1994" s="1" t="s">
        <v>4025</v>
      </c>
      <c r="G1994" s="1" t="s">
        <v>4019</v>
      </c>
      <c r="H1994" s="1">
        <v>17986</v>
      </c>
      <c r="I1994" s="1">
        <v>17986</v>
      </c>
      <c r="J1994" s="1" t="s">
        <v>12</v>
      </c>
      <c r="K1994" s="8" t="s">
        <v>4033</v>
      </c>
      <c r="L1994" s="9" t="s">
        <v>132</v>
      </c>
      <c r="M1994" s="1" t="s">
        <v>132</v>
      </c>
      <c r="N1994" s="1" t="s">
        <v>132</v>
      </c>
      <c r="O1994" s="1" t="s">
        <v>132</v>
      </c>
      <c r="P1994" s="1" t="s">
        <v>132</v>
      </c>
    </row>
    <row r="1995" spans="1:16" ht="14.25" customHeight="1" x14ac:dyDescent="0.3">
      <c r="A1995" s="1">
        <v>2019</v>
      </c>
      <c r="B1995" s="6">
        <v>8001</v>
      </c>
      <c r="C1995" s="1" t="s">
        <v>678</v>
      </c>
      <c r="D1995" s="7">
        <v>2196</v>
      </c>
      <c r="E1995" s="1" t="s">
        <v>704</v>
      </c>
      <c r="F1995" s="1" t="s">
        <v>4025</v>
      </c>
      <c r="G1995" s="1" t="s">
        <v>4019</v>
      </c>
      <c r="H1995" s="1">
        <v>17986</v>
      </c>
      <c r="I1995" s="1">
        <v>17986</v>
      </c>
      <c r="J1995" s="1" t="s">
        <v>132</v>
      </c>
      <c r="K1995" s="8" t="s">
        <v>3662</v>
      </c>
      <c r="L1995" s="9" t="s">
        <v>132</v>
      </c>
      <c r="M1995" s="1" t="s">
        <v>132</v>
      </c>
      <c r="N1995" s="1" t="s">
        <v>132</v>
      </c>
      <c r="O1995" s="1" t="s">
        <v>132</v>
      </c>
      <c r="P1995" s="1" t="s">
        <v>132</v>
      </c>
    </row>
    <row r="1996" spans="1:16" ht="14.25" customHeight="1" x14ac:dyDescent="0.3">
      <c r="A1996" s="1">
        <v>2019</v>
      </c>
      <c r="B1996" s="6">
        <v>8001</v>
      </c>
      <c r="C1996" s="1" t="s">
        <v>678</v>
      </c>
      <c r="D1996" s="7">
        <v>2837</v>
      </c>
      <c r="E1996" s="1" t="s">
        <v>728</v>
      </c>
      <c r="F1996" s="1" t="s">
        <v>4024</v>
      </c>
      <c r="G1996" s="1" t="s">
        <v>4019</v>
      </c>
      <c r="H1996" s="1">
        <v>17986</v>
      </c>
      <c r="I1996" s="1">
        <v>17986</v>
      </c>
      <c r="J1996" s="1" t="s">
        <v>132</v>
      </c>
      <c r="K1996" s="8" t="s">
        <v>3662</v>
      </c>
      <c r="L1996" s="9" t="s">
        <v>132</v>
      </c>
      <c r="M1996" s="1" t="s">
        <v>132</v>
      </c>
      <c r="N1996" s="1" t="s">
        <v>132</v>
      </c>
      <c r="O1996" s="1" t="s">
        <v>132</v>
      </c>
      <c r="P1996" s="1" t="s">
        <v>132</v>
      </c>
    </row>
    <row r="1997" spans="1:16" ht="14.25" customHeight="1" x14ac:dyDescent="0.3">
      <c r="A1997" s="1">
        <v>2019</v>
      </c>
      <c r="B1997" s="6">
        <v>8001</v>
      </c>
      <c r="C1997" s="1" t="s">
        <v>678</v>
      </c>
      <c r="D1997" s="7">
        <v>3326</v>
      </c>
      <c r="E1997" s="1" t="s">
        <v>712</v>
      </c>
      <c r="F1997" s="1" t="s">
        <v>4052</v>
      </c>
      <c r="G1997" s="1" t="s">
        <v>4019</v>
      </c>
      <c r="H1997" s="1">
        <v>17986</v>
      </c>
      <c r="I1997" s="1">
        <v>17986</v>
      </c>
      <c r="J1997" s="1" t="s">
        <v>132</v>
      </c>
      <c r="K1997" s="8" t="s">
        <v>4020</v>
      </c>
      <c r="L1997" s="9" t="s">
        <v>132</v>
      </c>
      <c r="M1997" s="1" t="s">
        <v>132</v>
      </c>
      <c r="N1997" s="1" t="s">
        <v>132</v>
      </c>
      <c r="O1997" s="1" t="s">
        <v>132</v>
      </c>
      <c r="P1997" s="1" t="s">
        <v>132</v>
      </c>
    </row>
    <row r="1998" spans="1:16" ht="14.25" customHeight="1" x14ac:dyDescent="0.3">
      <c r="A1998" s="1">
        <v>2019</v>
      </c>
      <c r="B1998" s="6">
        <v>8001</v>
      </c>
      <c r="C1998" s="1" t="s">
        <v>678</v>
      </c>
      <c r="D1998" s="7">
        <v>3393</v>
      </c>
      <c r="E1998" s="1" t="s">
        <v>736</v>
      </c>
      <c r="F1998" s="1" t="s">
        <v>4025</v>
      </c>
      <c r="G1998" s="1" t="s">
        <v>4019</v>
      </c>
      <c r="H1998" s="1">
        <v>17986</v>
      </c>
      <c r="I1998" s="1">
        <v>17986</v>
      </c>
      <c r="J1998" s="1" t="s">
        <v>12</v>
      </c>
      <c r="K1998" s="8" t="s">
        <v>4033</v>
      </c>
      <c r="L1998" s="9" t="s">
        <v>132</v>
      </c>
      <c r="M1998" s="1" t="s">
        <v>132</v>
      </c>
      <c r="N1998" s="1" t="s">
        <v>132</v>
      </c>
      <c r="O1998" s="1" t="s">
        <v>132</v>
      </c>
      <c r="P1998" s="1" t="s">
        <v>132</v>
      </c>
    </row>
    <row r="1999" spans="1:16" ht="14.25" customHeight="1" x14ac:dyDescent="0.3">
      <c r="A1999" s="1">
        <v>2019</v>
      </c>
      <c r="B1999" s="6">
        <v>8001</v>
      </c>
      <c r="C1999" s="1" t="s">
        <v>4110</v>
      </c>
      <c r="D1999" s="7">
        <v>3399</v>
      </c>
      <c r="E1999" s="1" t="s">
        <v>732</v>
      </c>
      <c r="F1999" s="1" t="s">
        <v>4055</v>
      </c>
      <c r="G1999" s="1" t="s">
        <v>4019</v>
      </c>
      <c r="H1999" s="1">
        <v>17986</v>
      </c>
      <c r="I1999" s="1">
        <v>17986</v>
      </c>
      <c r="J1999" s="1" t="s">
        <v>132</v>
      </c>
      <c r="K1999" s="8" t="s">
        <v>4020</v>
      </c>
      <c r="L1999" s="9" t="s">
        <v>132</v>
      </c>
      <c r="M1999" s="1" t="s">
        <v>132</v>
      </c>
      <c r="N1999" s="1" t="s">
        <v>132</v>
      </c>
      <c r="O1999" s="1" t="s">
        <v>132</v>
      </c>
      <c r="P1999" s="1" t="s">
        <v>132</v>
      </c>
    </row>
    <row r="2000" spans="1:16" ht="14.25" customHeight="1" x14ac:dyDescent="0.3">
      <c r="A2000" s="1">
        <v>2019</v>
      </c>
      <c r="B2000" s="6">
        <v>8001</v>
      </c>
      <c r="C2000" s="1" t="s">
        <v>678</v>
      </c>
      <c r="D2000" s="7">
        <v>3439</v>
      </c>
      <c r="E2000" s="1" t="s">
        <v>734</v>
      </c>
      <c r="F2000" s="1" t="s">
        <v>4024</v>
      </c>
      <c r="G2000" s="1" t="s">
        <v>4019</v>
      </c>
      <c r="H2000" s="1">
        <v>17986</v>
      </c>
      <c r="I2000" s="1">
        <v>17986</v>
      </c>
      <c r="J2000" s="1" t="s">
        <v>12</v>
      </c>
      <c r="K2000" s="8" t="s">
        <v>4033</v>
      </c>
      <c r="L2000" s="9" t="s">
        <v>132</v>
      </c>
      <c r="M2000" s="1" t="s">
        <v>132</v>
      </c>
      <c r="N2000" s="1" t="s">
        <v>132</v>
      </c>
      <c r="O2000" s="1" t="s">
        <v>132</v>
      </c>
      <c r="P2000" s="1" t="s">
        <v>132</v>
      </c>
    </row>
    <row r="2001" spans="1:16" ht="14.25" customHeight="1" x14ac:dyDescent="0.3">
      <c r="A2001" s="1">
        <v>2019</v>
      </c>
      <c r="B2001" s="6">
        <v>8001</v>
      </c>
      <c r="C2001" s="1" t="s">
        <v>4110</v>
      </c>
      <c r="D2001" s="7">
        <v>4277</v>
      </c>
      <c r="E2001" s="1" t="s">
        <v>740</v>
      </c>
      <c r="F2001" s="1" t="s">
        <v>4055</v>
      </c>
      <c r="G2001" s="1" t="s">
        <v>4019</v>
      </c>
      <c r="H2001" s="1">
        <v>17986</v>
      </c>
      <c r="I2001" s="1">
        <v>17986</v>
      </c>
      <c r="J2001" s="1" t="s">
        <v>132</v>
      </c>
      <c r="K2001" s="8" t="s">
        <v>4020</v>
      </c>
      <c r="L2001" s="9" t="s">
        <v>132</v>
      </c>
      <c r="M2001" s="1" t="s">
        <v>132</v>
      </c>
      <c r="N2001" s="1" t="s">
        <v>132</v>
      </c>
      <c r="O2001" s="1" t="s">
        <v>132</v>
      </c>
      <c r="P2001" s="1" t="s">
        <v>132</v>
      </c>
    </row>
    <row r="2002" spans="1:16" ht="14.25" customHeight="1" x14ac:dyDescent="0.3">
      <c r="A2002" s="1">
        <v>2019</v>
      </c>
      <c r="B2002" s="6">
        <v>8001</v>
      </c>
      <c r="C2002" s="1" t="s">
        <v>678</v>
      </c>
      <c r="D2002" s="7">
        <v>4403</v>
      </c>
      <c r="E2002" s="1" t="s">
        <v>742</v>
      </c>
      <c r="F2002" s="1" t="s">
        <v>4025</v>
      </c>
      <c r="G2002" s="1" t="s">
        <v>4019</v>
      </c>
      <c r="H2002" s="1">
        <v>17986</v>
      </c>
      <c r="I2002" s="1">
        <v>17986</v>
      </c>
      <c r="J2002" s="1" t="s">
        <v>132</v>
      </c>
      <c r="K2002" s="8" t="s">
        <v>3662</v>
      </c>
      <c r="L2002" s="9" t="s">
        <v>132</v>
      </c>
      <c r="M2002" s="1" t="s">
        <v>132</v>
      </c>
      <c r="N2002" s="1" t="s">
        <v>132</v>
      </c>
      <c r="O2002" s="1" t="s">
        <v>132</v>
      </c>
      <c r="P2002" s="1" t="s">
        <v>132</v>
      </c>
    </row>
    <row r="2003" spans="1:16" ht="14.25" customHeight="1" x14ac:dyDescent="0.3">
      <c r="A2003" s="1">
        <v>2019</v>
      </c>
      <c r="B2003" s="6">
        <v>8001</v>
      </c>
      <c r="C2003" s="1" t="s">
        <v>678</v>
      </c>
      <c r="D2003" s="7">
        <v>5147</v>
      </c>
      <c r="E2003" s="1" t="s">
        <v>744</v>
      </c>
      <c r="F2003" s="1" t="s">
        <v>4026</v>
      </c>
      <c r="G2003" s="1" t="s">
        <v>4019</v>
      </c>
      <c r="H2003" s="1">
        <v>17986</v>
      </c>
      <c r="I2003" s="1">
        <v>17986</v>
      </c>
      <c r="J2003" s="1" t="s">
        <v>132</v>
      </c>
      <c r="K2003" s="8" t="s">
        <v>4020</v>
      </c>
      <c r="L2003" s="9" t="s">
        <v>132</v>
      </c>
      <c r="M2003" s="1" t="s">
        <v>132</v>
      </c>
      <c r="N2003" s="1" t="s">
        <v>132</v>
      </c>
      <c r="O2003" s="1" t="s">
        <v>132</v>
      </c>
      <c r="P2003" s="1" t="s">
        <v>132</v>
      </c>
    </row>
    <row r="2004" spans="1:16" ht="14.25" customHeight="1" x14ac:dyDescent="0.3">
      <c r="A2004" s="1">
        <v>2019</v>
      </c>
      <c r="B2004" s="6">
        <v>8001</v>
      </c>
      <c r="C2004" s="1" t="s">
        <v>678</v>
      </c>
      <c r="D2004" s="7">
        <v>5423</v>
      </c>
      <c r="E2004" s="1" t="s">
        <v>754</v>
      </c>
      <c r="F2004" s="1" t="s">
        <v>4025</v>
      </c>
      <c r="G2004" s="1" t="s">
        <v>4019</v>
      </c>
      <c r="H2004" s="1">
        <v>17986</v>
      </c>
      <c r="I2004" s="1">
        <v>17986</v>
      </c>
      <c r="J2004" s="1" t="s">
        <v>132</v>
      </c>
      <c r="K2004" s="8" t="s">
        <v>3662</v>
      </c>
      <c r="L2004" s="9" t="s">
        <v>132</v>
      </c>
      <c r="M2004" s="1" t="s">
        <v>132</v>
      </c>
      <c r="N2004" s="1" t="s">
        <v>132</v>
      </c>
      <c r="O2004" s="1" t="s">
        <v>132</v>
      </c>
      <c r="P2004" s="1" t="s">
        <v>132</v>
      </c>
    </row>
    <row r="2005" spans="1:16" ht="14.25" customHeight="1" x14ac:dyDescent="0.3">
      <c r="A2005" s="1">
        <v>2019</v>
      </c>
      <c r="B2005" s="6">
        <v>8001</v>
      </c>
      <c r="C2005" s="1" t="s">
        <v>678</v>
      </c>
      <c r="D2005" s="7">
        <v>5431</v>
      </c>
      <c r="E2005" s="1" t="s">
        <v>3888</v>
      </c>
      <c r="F2005" s="1" t="s">
        <v>4049</v>
      </c>
      <c r="G2005" s="1" t="s">
        <v>4022</v>
      </c>
      <c r="H2005" s="1">
        <v>17986</v>
      </c>
      <c r="I2005" s="1">
        <v>17986</v>
      </c>
      <c r="J2005" s="1" t="s">
        <v>132</v>
      </c>
      <c r="K2005" s="8" t="s">
        <v>4020</v>
      </c>
      <c r="L2005" s="9" t="s">
        <v>132</v>
      </c>
      <c r="M2005" s="1" t="s">
        <v>132</v>
      </c>
      <c r="N2005" s="1" t="s">
        <v>132</v>
      </c>
      <c r="O2005" s="1" t="s">
        <v>132</v>
      </c>
      <c r="P2005" s="1" t="s">
        <v>132</v>
      </c>
    </row>
    <row r="2006" spans="1:16" ht="14.25" customHeight="1" x14ac:dyDescent="0.3">
      <c r="A2006" s="1">
        <v>2019</v>
      </c>
      <c r="B2006" s="6">
        <v>8001</v>
      </c>
      <c r="C2006" s="1" t="s">
        <v>678</v>
      </c>
      <c r="D2006" s="7">
        <v>5453</v>
      </c>
      <c r="E2006" s="1" t="s">
        <v>750</v>
      </c>
      <c r="F2006" s="1" t="s">
        <v>4024</v>
      </c>
      <c r="G2006" s="1" t="s">
        <v>4019</v>
      </c>
      <c r="H2006" s="1">
        <v>17986</v>
      </c>
      <c r="I2006" s="1">
        <v>17986</v>
      </c>
      <c r="J2006" s="1" t="s">
        <v>12</v>
      </c>
      <c r="K2006" s="8" t="s">
        <v>4033</v>
      </c>
      <c r="L2006" s="9" t="s">
        <v>132</v>
      </c>
      <c r="M2006" s="1" t="s">
        <v>132</v>
      </c>
      <c r="N2006" s="1" t="s">
        <v>132</v>
      </c>
      <c r="O2006" s="1" t="s">
        <v>132</v>
      </c>
      <c r="P2006" s="1" t="s">
        <v>132</v>
      </c>
    </row>
    <row r="2007" spans="1:16" ht="14.25" customHeight="1" x14ac:dyDescent="0.3">
      <c r="A2007" s="1">
        <v>2019</v>
      </c>
      <c r="B2007" s="6">
        <v>8001</v>
      </c>
      <c r="C2007" s="1" t="s">
        <v>678</v>
      </c>
      <c r="D2007" s="7">
        <v>5845</v>
      </c>
      <c r="E2007" s="1" t="s">
        <v>748</v>
      </c>
      <c r="F2007" s="1" t="s">
        <v>4072</v>
      </c>
      <c r="G2007" s="1" t="s">
        <v>4111</v>
      </c>
      <c r="H2007" s="1">
        <v>17986</v>
      </c>
      <c r="I2007" s="1">
        <v>17986</v>
      </c>
      <c r="J2007" s="1" t="s">
        <v>132</v>
      </c>
      <c r="K2007" s="8" t="s">
        <v>4066</v>
      </c>
      <c r="L2007" s="9" t="s">
        <v>132</v>
      </c>
      <c r="M2007" s="1" t="s">
        <v>132</v>
      </c>
      <c r="N2007" s="1" t="s">
        <v>132</v>
      </c>
      <c r="O2007" s="1" t="s">
        <v>132</v>
      </c>
      <c r="P2007" s="1" t="s">
        <v>132</v>
      </c>
    </row>
    <row r="2008" spans="1:16" ht="14.25" customHeight="1" x14ac:dyDescent="0.3">
      <c r="A2008" s="1">
        <v>2019</v>
      </c>
      <c r="B2008" s="6">
        <v>8001</v>
      </c>
      <c r="C2008" s="1" t="s">
        <v>678</v>
      </c>
      <c r="D2008" s="7">
        <v>5851</v>
      </c>
      <c r="E2008" s="1" t="s">
        <v>752</v>
      </c>
      <c r="F2008" s="1" t="s">
        <v>4025</v>
      </c>
      <c r="G2008" s="1" t="s">
        <v>4019</v>
      </c>
      <c r="H2008" s="1">
        <v>17986</v>
      </c>
      <c r="I2008" s="1">
        <v>17986</v>
      </c>
      <c r="J2008" s="1" t="s">
        <v>132</v>
      </c>
      <c r="K2008" s="8" t="s">
        <v>3662</v>
      </c>
      <c r="L2008" s="9" t="s">
        <v>132</v>
      </c>
      <c r="M2008" s="1" t="s">
        <v>132</v>
      </c>
      <c r="N2008" s="1" t="s">
        <v>132</v>
      </c>
      <c r="O2008" s="1" t="s">
        <v>132</v>
      </c>
      <c r="P2008" s="1" t="s">
        <v>132</v>
      </c>
    </row>
    <row r="2009" spans="1:16" ht="14.25" customHeight="1" x14ac:dyDescent="0.3">
      <c r="A2009" s="1">
        <v>2019</v>
      </c>
      <c r="B2009" s="6">
        <v>8001</v>
      </c>
      <c r="C2009" s="1" t="s">
        <v>678</v>
      </c>
      <c r="D2009" s="7">
        <v>5957</v>
      </c>
      <c r="E2009" s="1" t="s">
        <v>746</v>
      </c>
      <c r="F2009" s="1" t="s">
        <v>4023</v>
      </c>
      <c r="G2009" s="1" t="s">
        <v>4019</v>
      </c>
      <c r="H2009" s="1">
        <v>17986</v>
      </c>
      <c r="I2009" s="1">
        <v>17986</v>
      </c>
      <c r="J2009" s="1" t="s">
        <v>132</v>
      </c>
      <c r="K2009" s="8" t="s">
        <v>4020</v>
      </c>
      <c r="L2009" s="9" t="s">
        <v>132</v>
      </c>
      <c r="M2009" s="1" t="s">
        <v>132</v>
      </c>
      <c r="N2009" s="1" t="s">
        <v>132</v>
      </c>
      <c r="O2009" s="1" t="s">
        <v>132</v>
      </c>
      <c r="P2009" s="1" t="s">
        <v>132</v>
      </c>
    </row>
    <row r="2010" spans="1:16" ht="14.25" customHeight="1" x14ac:dyDescent="0.3">
      <c r="A2010" s="1">
        <v>2019</v>
      </c>
      <c r="B2010" s="6">
        <v>8001</v>
      </c>
      <c r="C2010" s="1" t="s">
        <v>678</v>
      </c>
      <c r="D2010" s="7">
        <v>6219</v>
      </c>
      <c r="E2010" s="1" t="s">
        <v>679</v>
      </c>
      <c r="F2010" s="1" t="s">
        <v>4043</v>
      </c>
      <c r="G2010" s="1" t="s">
        <v>4019</v>
      </c>
      <c r="H2010" s="1">
        <v>17986</v>
      </c>
      <c r="I2010" s="1">
        <v>17986</v>
      </c>
      <c r="J2010" s="1" t="s">
        <v>132</v>
      </c>
      <c r="K2010" s="8" t="s">
        <v>4020</v>
      </c>
      <c r="L2010" s="9" t="s">
        <v>132</v>
      </c>
      <c r="M2010" s="1" t="s">
        <v>132</v>
      </c>
      <c r="N2010" s="1" t="s">
        <v>132</v>
      </c>
      <c r="O2010" s="1" t="s">
        <v>132</v>
      </c>
      <c r="P2010" s="1" t="s">
        <v>132</v>
      </c>
    </row>
    <row r="2011" spans="1:16" ht="14.25" customHeight="1" x14ac:dyDescent="0.3">
      <c r="A2011" s="1">
        <v>2019</v>
      </c>
      <c r="B2011" s="6">
        <v>8001</v>
      </c>
      <c r="C2011" s="1" t="s">
        <v>678</v>
      </c>
      <c r="D2011" s="7">
        <v>6266</v>
      </c>
      <c r="E2011" s="1" t="s">
        <v>759</v>
      </c>
      <c r="F2011" s="1" t="s">
        <v>4043</v>
      </c>
      <c r="G2011" s="1" t="s">
        <v>4019</v>
      </c>
      <c r="H2011" s="1">
        <v>17986</v>
      </c>
      <c r="I2011" s="1">
        <v>17986</v>
      </c>
      <c r="J2011" s="1" t="s">
        <v>132</v>
      </c>
      <c r="K2011" s="8" t="s">
        <v>4020</v>
      </c>
      <c r="L2011" s="9" t="s">
        <v>132</v>
      </c>
      <c r="M2011" s="1" t="s">
        <v>132</v>
      </c>
      <c r="N2011" s="1" t="s">
        <v>132</v>
      </c>
      <c r="O2011" s="1" t="s">
        <v>132</v>
      </c>
      <c r="P2011" s="1" t="s">
        <v>132</v>
      </c>
    </row>
    <row r="2012" spans="1:16" ht="14.25" customHeight="1" x14ac:dyDescent="0.3">
      <c r="A2012" s="1">
        <v>2019</v>
      </c>
      <c r="B2012" s="6">
        <v>8001</v>
      </c>
      <c r="C2012" s="1" t="s">
        <v>678</v>
      </c>
      <c r="D2012" s="7">
        <v>6914</v>
      </c>
      <c r="E2012" s="1" t="s">
        <v>771</v>
      </c>
      <c r="F2012" s="1" t="s">
        <v>4024</v>
      </c>
      <c r="G2012" s="1" t="s">
        <v>4019</v>
      </c>
      <c r="H2012" s="1">
        <v>17986</v>
      </c>
      <c r="I2012" s="1">
        <v>17986</v>
      </c>
      <c r="J2012" s="1" t="s">
        <v>132</v>
      </c>
      <c r="K2012" s="8" t="s">
        <v>3662</v>
      </c>
      <c r="L2012" s="9" t="s">
        <v>132</v>
      </c>
      <c r="M2012" s="1" t="s">
        <v>132</v>
      </c>
      <c r="N2012" s="1" t="s">
        <v>132</v>
      </c>
      <c r="O2012" s="1" t="s">
        <v>132</v>
      </c>
      <c r="P2012" s="1" t="s">
        <v>132</v>
      </c>
    </row>
    <row r="2013" spans="1:16" ht="14.25" customHeight="1" x14ac:dyDescent="0.3">
      <c r="A2013" s="1">
        <v>2019</v>
      </c>
      <c r="B2013" s="6">
        <v>8001</v>
      </c>
      <c r="C2013" s="1" t="s">
        <v>678</v>
      </c>
      <c r="D2013" s="7">
        <v>7278</v>
      </c>
      <c r="E2013" s="1" t="s">
        <v>3894</v>
      </c>
      <c r="F2013" s="1" t="s">
        <v>4027</v>
      </c>
      <c r="G2013" s="1" t="s">
        <v>4022</v>
      </c>
      <c r="H2013" s="1">
        <v>17986</v>
      </c>
      <c r="I2013" s="1">
        <v>17986</v>
      </c>
      <c r="J2013" s="1" t="s">
        <v>132</v>
      </c>
      <c r="K2013" s="8" t="s">
        <v>4020</v>
      </c>
      <c r="L2013" s="9" t="s">
        <v>132</v>
      </c>
      <c r="M2013" s="1" t="s">
        <v>132</v>
      </c>
      <c r="N2013" s="1" t="s">
        <v>132</v>
      </c>
      <c r="O2013" s="1" t="s">
        <v>132</v>
      </c>
      <c r="P2013" s="1" t="s">
        <v>132</v>
      </c>
    </row>
    <row r="2014" spans="1:16" ht="14.25" customHeight="1" x14ac:dyDescent="0.3">
      <c r="A2014" s="1">
        <v>2019</v>
      </c>
      <c r="B2014" s="6">
        <v>8001</v>
      </c>
      <c r="C2014" s="1" t="s">
        <v>678</v>
      </c>
      <c r="D2014" s="7">
        <v>7512</v>
      </c>
      <c r="E2014" s="1" t="s">
        <v>765</v>
      </c>
      <c r="F2014" s="1" t="s">
        <v>4024</v>
      </c>
      <c r="G2014" s="1" t="s">
        <v>4019</v>
      </c>
      <c r="H2014" s="1">
        <v>17986</v>
      </c>
      <c r="I2014" s="1">
        <v>17986</v>
      </c>
      <c r="J2014" s="1" t="s">
        <v>132</v>
      </c>
      <c r="K2014" s="8" t="s">
        <v>3662</v>
      </c>
      <c r="L2014" s="9" t="s">
        <v>132</v>
      </c>
      <c r="M2014" s="1" t="s">
        <v>132</v>
      </c>
      <c r="N2014" s="1" t="s">
        <v>132</v>
      </c>
      <c r="O2014" s="1" t="s">
        <v>132</v>
      </c>
      <c r="P2014" s="1" t="s">
        <v>132</v>
      </c>
    </row>
    <row r="2015" spans="1:16" ht="14.25" customHeight="1" x14ac:dyDescent="0.3">
      <c r="A2015" s="1">
        <v>2019</v>
      </c>
      <c r="B2015" s="6">
        <v>8001</v>
      </c>
      <c r="C2015" s="1" t="s">
        <v>678</v>
      </c>
      <c r="D2015" s="7">
        <v>8061</v>
      </c>
      <c r="E2015" s="1" t="s">
        <v>767</v>
      </c>
      <c r="F2015" s="1" t="s">
        <v>4024</v>
      </c>
      <c r="G2015" s="1" t="s">
        <v>4019</v>
      </c>
      <c r="H2015" s="1">
        <v>17986</v>
      </c>
      <c r="I2015" s="1">
        <v>17986</v>
      </c>
      <c r="J2015" s="1" t="s">
        <v>12</v>
      </c>
      <c r="K2015" s="8" t="s">
        <v>4033</v>
      </c>
      <c r="L2015" s="9" t="s">
        <v>132</v>
      </c>
      <c r="M2015" s="1" t="s">
        <v>132</v>
      </c>
      <c r="N2015" s="1" t="s">
        <v>132</v>
      </c>
      <c r="O2015" s="1" t="s">
        <v>132</v>
      </c>
      <c r="P2015" s="1" t="s">
        <v>132</v>
      </c>
    </row>
    <row r="2016" spans="1:16" ht="14.25" customHeight="1" x14ac:dyDescent="0.3">
      <c r="A2016" s="1">
        <v>2019</v>
      </c>
      <c r="B2016" s="6">
        <v>8001</v>
      </c>
      <c r="C2016" s="1" t="s">
        <v>678</v>
      </c>
      <c r="D2016" s="7">
        <v>8821</v>
      </c>
      <c r="E2016" s="1" t="s">
        <v>779</v>
      </c>
      <c r="F2016" s="1" t="s">
        <v>4024</v>
      </c>
      <c r="G2016" s="1" t="s">
        <v>4019</v>
      </c>
      <c r="H2016" s="1">
        <v>17986</v>
      </c>
      <c r="I2016" s="1">
        <v>17986</v>
      </c>
      <c r="J2016" s="1" t="s">
        <v>132</v>
      </c>
      <c r="K2016" s="8" t="s">
        <v>3662</v>
      </c>
      <c r="L2016" s="9" t="s">
        <v>132</v>
      </c>
      <c r="M2016" s="1" t="s">
        <v>132</v>
      </c>
      <c r="N2016" s="1" t="s">
        <v>132</v>
      </c>
      <c r="O2016" s="1" t="s">
        <v>132</v>
      </c>
      <c r="P2016" s="1" t="s">
        <v>132</v>
      </c>
    </row>
    <row r="2017" spans="1:16" ht="14.25" customHeight="1" x14ac:dyDescent="0.3">
      <c r="A2017" s="1">
        <v>2019</v>
      </c>
      <c r="B2017" s="6">
        <v>8001</v>
      </c>
      <c r="C2017" s="1" t="s">
        <v>678</v>
      </c>
      <c r="D2017" s="7">
        <v>8825</v>
      </c>
      <c r="E2017" s="1" t="s">
        <v>777</v>
      </c>
      <c r="F2017" s="1" t="s">
        <v>4025</v>
      </c>
      <c r="G2017" s="1" t="s">
        <v>4019</v>
      </c>
      <c r="H2017" s="1">
        <v>17986</v>
      </c>
      <c r="I2017" s="1">
        <v>17986</v>
      </c>
      <c r="J2017" s="1" t="s">
        <v>12</v>
      </c>
      <c r="K2017" s="8" t="s">
        <v>4033</v>
      </c>
      <c r="L2017" s="9" t="s">
        <v>132</v>
      </c>
      <c r="M2017" s="1" t="s">
        <v>132</v>
      </c>
      <c r="N2017" s="1" t="s">
        <v>132</v>
      </c>
      <c r="O2017" s="1" t="s">
        <v>132</v>
      </c>
      <c r="P2017" s="1" t="s">
        <v>132</v>
      </c>
    </row>
    <row r="2018" spans="1:16" ht="14.25" customHeight="1" x14ac:dyDescent="0.3">
      <c r="A2018" s="1">
        <v>2019</v>
      </c>
      <c r="B2018" s="6">
        <v>8001</v>
      </c>
      <c r="C2018" s="1" t="s">
        <v>678</v>
      </c>
      <c r="D2018" s="7">
        <v>9037</v>
      </c>
      <c r="E2018" s="1" t="s">
        <v>781</v>
      </c>
      <c r="F2018" s="1" t="s">
        <v>4024</v>
      </c>
      <c r="G2018" s="1" t="s">
        <v>4019</v>
      </c>
      <c r="H2018" s="1">
        <v>17986</v>
      </c>
      <c r="I2018" s="1">
        <v>17986</v>
      </c>
      <c r="J2018" s="1" t="s">
        <v>12</v>
      </c>
      <c r="K2018" s="8" t="s">
        <v>4033</v>
      </c>
      <c r="L2018" s="9" t="s">
        <v>132</v>
      </c>
      <c r="M2018" s="1" t="s">
        <v>132</v>
      </c>
      <c r="N2018" s="1" t="s">
        <v>132</v>
      </c>
      <c r="O2018" s="1" t="s">
        <v>132</v>
      </c>
      <c r="P2018" s="1" t="s">
        <v>132</v>
      </c>
    </row>
    <row r="2019" spans="1:16" ht="14.25" customHeight="1" x14ac:dyDescent="0.3">
      <c r="A2019" s="1">
        <v>2019</v>
      </c>
      <c r="B2019" s="6">
        <v>8001</v>
      </c>
      <c r="C2019" s="1" t="s">
        <v>678</v>
      </c>
      <c r="D2019" s="7">
        <v>9040</v>
      </c>
      <c r="E2019" s="1" t="s">
        <v>783</v>
      </c>
      <c r="F2019" s="1" t="s">
        <v>4024</v>
      </c>
      <c r="G2019" s="1" t="s">
        <v>4019</v>
      </c>
      <c r="H2019" s="1">
        <v>17986</v>
      </c>
      <c r="I2019" s="1">
        <v>17986</v>
      </c>
      <c r="J2019" s="1" t="s">
        <v>12</v>
      </c>
      <c r="K2019" s="8" t="s">
        <v>4033</v>
      </c>
      <c r="L2019" s="9" t="s">
        <v>132</v>
      </c>
      <c r="M2019" s="1" t="s">
        <v>132</v>
      </c>
      <c r="N2019" s="1" t="s">
        <v>132</v>
      </c>
      <c r="O2019" s="1" t="s">
        <v>132</v>
      </c>
      <c r="P2019" s="1" t="s">
        <v>132</v>
      </c>
    </row>
    <row r="2020" spans="1:16" ht="14.25" customHeight="1" x14ac:dyDescent="0.3">
      <c r="A2020" s="1">
        <v>2019</v>
      </c>
      <c r="B2020" s="1">
        <v>9000</v>
      </c>
      <c r="C2020" s="1" t="s">
        <v>905</v>
      </c>
      <c r="D2020" s="1" t="s">
        <v>87</v>
      </c>
      <c r="E2020" s="1" t="s">
        <v>87</v>
      </c>
      <c r="F2020" s="1" t="s">
        <v>4035</v>
      </c>
      <c r="G2020" s="1" t="s">
        <v>4041</v>
      </c>
      <c r="H2020" s="1">
        <v>205</v>
      </c>
      <c r="I2020" s="1">
        <v>205</v>
      </c>
      <c r="J2020" s="1" t="s">
        <v>132</v>
      </c>
      <c r="K2020" s="1" t="s">
        <v>4020</v>
      </c>
      <c r="L2020" s="1" t="s">
        <v>12</v>
      </c>
      <c r="M2020" s="1" t="s">
        <v>4044</v>
      </c>
      <c r="N2020" s="1" t="s">
        <v>12</v>
      </c>
      <c r="O2020" s="1" t="s">
        <v>12</v>
      </c>
      <c r="P2020" s="1" t="s">
        <v>12</v>
      </c>
    </row>
    <row r="2021" spans="1:16" ht="14.25" customHeight="1" x14ac:dyDescent="0.3">
      <c r="A2021" s="1">
        <v>2019</v>
      </c>
      <c r="B2021" s="6">
        <v>9000</v>
      </c>
      <c r="C2021" s="1" t="s">
        <v>905</v>
      </c>
      <c r="D2021" s="7">
        <v>1924</v>
      </c>
      <c r="E2021" s="1" t="s">
        <v>905</v>
      </c>
      <c r="F2021" s="1" t="s">
        <v>4043</v>
      </c>
      <c r="G2021" s="1" t="s">
        <v>4019</v>
      </c>
      <c r="H2021" s="1">
        <v>205</v>
      </c>
      <c r="I2021" s="1">
        <v>205</v>
      </c>
      <c r="J2021" s="1" t="s">
        <v>132</v>
      </c>
      <c r="K2021" s="8" t="s">
        <v>4020</v>
      </c>
      <c r="L2021" s="9" t="s">
        <v>12</v>
      </c>
      <c r="M2021" s="1" t="s">
        <v>4044</v>
      </c>
      <c r="N2021" s="1" t="s">
        <v>12</v>
      </c>
      <c r="O2021" s="1" t="s">
        <v>12</v>
      </c>
      <c r="P2021" s="1" t="s">
        <v>12</v>
      </c>
    </row>
    <row r="2022" spans="1:16" ht="14.25" customHeight="1" x14ac:dyDescent="0.3">
      <c r="A2022" s="1">
        <v>2019</v>
      </c>
      <c r="B2022" s="1">
        <v>9035</v>
      </c>
      <c r="C2022" s="1" t="s">
        <v>626</v>
      </c>
      <c r="D2022" s="1" t="s">
        <v>87</v>
      </c>
      <c r="E2022" s="1" t="s">
        <v>87</v>
      </c>
      <c r="F2022" s="1" t="s">
        <v>4112</v>
      </c>
      <c r="G2022" s="1" t="s">
        <v>4019</v>
      </c>
      <c r="H2022" s="1">
        <v>142</v>
      </c>
      <c r="I2022" s="1">
        <v>142</v>
      </c>
      <c r="J2022" s="1" t="s">
        <v>132</v>
      </c>
      <c r="K2022" s="1" t="s">
        <v>4020</v>
      </c>
      <c r="L2022" s="1" t="s">
        <v>12</v>
      </c>
      <c r="M2022" s="1" t="s">
        <v>4044</v>
      </c>
      <c r="N2022" s="1" t="s">
        <v>12</v>
      </c>
      <c r="O2022" s="1" t="s">
        <v>12</v>
      </c>
      <c r="P2022" s="1" t="s">
        <v>12</v>
      </c>
    </row>
    <row r="2023" spans="1:16" ht="14.25" customHeight="1" x14ac:dyDescent="0.3">
      <c r="A2023" s="1">
        <v>2019</v>
      </c>
      <c r="B2023" s="6">
        <v>9035</v>
      </c>
      <c r="C2023" s="1" t="s">
        <v>626</v>
      </c>
      <c r="D2023" s="7">
        <v>1607</v>
      </c>
      <c r="E2023" s="1" t="s">
        <v>627</v>
      </c>
      <c r="F2023" s="1" t="s">
        <v>4043</v>
      </c>
      <c r="G2023" s="1" t="s">
        <v>4019</v>
      </c>
      <c r="H2023" s="1">
        <v>142</v>
      </c>
      <c r="I2023" s="1">
        <v>142</v>
      </c>
      <c r="J2023" s="1" t="s">
        <v>12</v>
      </c>
      <c r="K2023" s="8" t="s">
        <v>4033</v>
      </c>
      <c r="L2023" s="9" t="s">
        <v>12</v>
      </c>
      <c r="M2023" s="1" t="s">
        <v>4044</v>
      </c>
      <c r="N2023" s="1" t="s">
        <v>12</v>
      </c>
      <c r="O2023" s="1" t="s">
        <v>12</v>
      </c>
      <c r="P2023" s="1" t="s">
        <v>12</v>
      </c>
    </row>
    <row r="2024" spans="1:16" ht="14.25" customHeight="1" x14ac:dyDescent="0.3">
      <c r="A2024" s="1">
        <v>2019</v>
      </c>
      <c r="B2024" s="6">
        <v>9035</v>
      </c>
      <c r="C2024" s="1" t="s">
        <v>626</v>
      </c>
      <c r="D2024" s="7">
        <v>3997</v>
      </c>
      <c r="E2024" s="1" t="s">
        <v>630</v>
      </c>
      <c r="F2024" s="1" t="s">
        <v>4043</v>
      </c>
      <c r="G2024" s="1" t="s">
        <v>4019</v>
      </c>
      <c r="H2024" s="1">
        <v>142</v>
      </c>
      <c r="I2024" s="1">
        <v>142</v>
      </c>
      <c r="J2024" s="1" t="s">
        <v>132</v>
      </c>
      <c r="K2024" s="8" t="s">
        <v>4020</v>
      </c>
      <c r="L2024" s="9" t="s">
        <v>12</v>
      </c>
      <c r="M2024" s="1" t="s">
        <v>4044</v>
      </c>
      <c r="N2024" s="1" t="s">
        <v>12</v>
      </c>
      <c r="O2024" s="1" t="s">
        <v>12</v>
      </c>
      <c r="P2024" s="1" t="s">
        <v>12</v>
      </c>
    </row>
    <row r="2025" spans="1:16" ht="14.25" customHeight="1" x14ac:dyDescent="0.3">
      <c r="A2025" s="1">
        <v>2019</v>
      </c>
      <c r="B2025" s="1">
        <v>9050</v>
      </c>
      <c r="C2025" s="1" t="s">
        <v>3423</v>
      </c>
      <c r="D2025" s="1" t="s">
        <v>87</v>
      </c>
      <c r="E2025" s="1" t="s">
        <v>87</v>
      </c>
      <c r="F2025" s="1" t="s">
        <v>4018</v>
      </c>
      <c r="G2025" s="1" t="s">
        <v>4019</v>
      </c>
      <c r="H2025" s="1">
        <v>50</v>
      </c>
      <c r="I2025" s="1">
        <v>50</v>
      </c>
      <c r="J2025" s="1" t="s">
        <v>132</v>
      </c>
      <c r="K2025" s="1" t="s">
        <v>4020</v>
      </c>
      <c r="L2025" s="1" t="s">
        <v>12</v>
      </c>
      <c r="M2025" s="1" t="s">
        <v>4044</v>
      </c>
      <c r="N2025" s="1" t="s">
        <v>12</v>
      </c>
      <c r="O2025" s="1" t="s">
        <v>12</v>
      </c>
      <c r="P2025" s="1" t="s">
        <v>12</v>
      </c>
    </row>
    <row r="2026" spans="1:16" ht="14.25" customHeight="1" x14ac:dyDescent="0.3">
      <c r="A2026" s="1">
        <v>2019</v>
      </c>
      <c r="B2026" s="6">
        <v>9050</v>
      </c>
      <c r="C2026" s="1" t="s">
        <v>3423</v>
      </c>
      <c r="D2026" s="7">
        <v>8121</v>
      </c>
      <c r="E2026" s="1" t="s">
        <v>3447</v>
      </c>
      <c r="F2026" s="1" t="s">
        <v>4026</v>
      </c>
      <c r="G2026" s="1" t="s">
        <v>4019</v>
      </c>
      <c r="H2026" s="1">
        <v>50</v>
      </c>
      <c r="I2026" s="1">
        <v>50</v>
      </c>
      <c r="J2026" s="1" t="s">
        <v>132</v>
      </c>
      <c r="K2026" s="8" t="s">
        <v>4020</v>
      </c>
      <c r="L2026" s="9" t="s">
        <v>12</v>
      </c>
      <c r="M2026" s="1" t="s">
        <v>4044</v>
      </c>
      <c r="N2026" s="1" t="s">
        <v>12</v>
      </c>
      <c r="O2026" s="1" t="s">
        <v>12</v>
      </c>
      <c r="P2026" s="1" t="s">
        <v>12</v>
      </c>
    </row>
    <row r="2027" spans="1:16" ht="14.25" customHeight="1" x14ac:dyDescent="0.3">
      <c r="A2027" s="1">
        <v>2019</v>
      </c>
      <c r="B2027" s="1">
        <v>9130</v>
      </c>
      <c r="C2027" s="1" t="s">
        <v>1997</v>
      </c>
      <c r="D2027" s="1" t="s">
        <v>87</v>
      </c>
      <c r="E2027" s="1" t="s">
        <v>87</v>
      </c>
      <c r="F2027" s="1" t="s">
        <v>4091</v>
      </c>
      <c r="G2027" s="1" t="s">
        <v>4019</v>
      </c>
      <c r="H2027" s="1">
        <v>379</v>
      </c>
      <c r="I2027" s="1">
        <v>379</v>
      </c>
      <c r="J2027" s="1" t="s">
        <v>132</v>
      </c>
      <c r="K2027" s="1" t="s">
        <v>3662</v>
      </c>
      <c r="L2027" s="1" t="s">
        <v>12</v>
      </c>
      <c r="M2027" s="1" t="s">
        <v>12</v>
      </c>
      <c r="N2027" s="1" t="s">
        <v>12</v>
      </c>
      <c r="O2027" s="1" t="s">
        <v>12</v>
      </c>
      <c r="P2027" s="1" t="s">
        <v>12</v>
      </c>
    </row>
    <row r="2028" spans="1:16" ht="14.25" customHeight="1" x14ac:dyDescent="0.3">
      <c r="A2028" s="1">
        <v>2019</v>
      </c>
      <c r="B2028" s="6">
        <v>9130</v>
      </c>
      <c r="C2028" s="1" t="s">
        <v>1997</v>
      </c>
      <c r="D2028" s="7">
        <v>2840</v>
      </c>
      <c r="E2028" s="1" t="s">
        <v>1998</v>
      </c>
      <c r="F2028" s="1" t="s">
        <v>4025</v>
      </c>
      <c r="G2028" s="1" t="s">
        <v>4019</v>
      </c>
      <c r="H2028" s="1">
        <v>379</v>
      </c>
      <c r="I2028" s="1">
        <v>379</v>
      </c>
      <c r="J2028" s="1" t="s">
        <v>12</v>
      </c>
      <c r="K2028" s="8" t="s">
        <v>4033</v>
      </c>
      <c r="L2028" s="9" t="s">
        <v>12</v>
      </c>
      <c r="M2028" s="1" t="s">
        <v>12</v>
      </c>
      <c r="N2028" s="1" t="s">
        <v>12</v>
      </c>
      <c r="O2028" s="1" t="s">
        <v>12</v>
      </c>
      <c r="P2028" s="1" t="s">
        <v>12</v>
      </c>
    </row>
    <row r="2029" spans="1:16" ht="14.25" customHeight="1" x14ac:dyDescent="0.3">
      <c r="A2029" s="1">
        <v>2019</v>
      </c>
      <c r="B2029" s="1">
        <v>9170</v>
      </c>
      <c r="C2029" s="1" t="s">
        <v>1934</v>
      </c>
      <c r="D2029" s="1" t="s">
        <v>87</v>
      </c>
      <c r="E2029" s="1" t="s">
        <v>87</v>
      </c>
      <c r="F2029" s="1" t="s">
        <v>4107</v>
      </c>
      <c r="G2029" s="1" t="s">
        <v>4029</v>
      </c>
      <c r="H2029" s="1">
        <v>2475</v>
      </c>
      <c r="I2029" s="1">
        <v>2475</v>
      </c>
      <c r="J2029" s="1" t="s">
        <v>132</v>
      </c>
      <c r="K2029" s="1" t="s">
        <v>4020</v>
      </c>
      <c r="L2029" s="1" t="s">
        <v>132</v>
      </c>
      <c r="M2029" s="1" t="s">
        <v>132</v>
      </c>
      <c r="N2029" s="1" t="s">
        <v>132</v>
      </c>
      <c r="O2029" s="1" t="s">
        <v>132</v>
      </c>
      <c r="P2029" s="1" t="s">
        <v>132</v>
      </c>
    </row>
    <row r="2030" spans="1:16" ht="14.25" customHeight="1" x14ac:dyDescent="0.3">
      <c r="A2030" s="1">
        <v>2019</v>
      </c>
      <c r="B2030" s="6">
        <v>9170</v>
      </c>
      <c r="C2030" s="1" t="s">
        <v>1934</v>
      </c>
      <c r="D2030" s="7">
        <v>1448</v>
      </c>
      <c r="E2030" s="1" t="s">
        <v>1935</v>
      </c>
      <c r="F2030" s="1" t="s">
        <v>4026</v>
      </c>
      <c r="G2030" s="1" t="s">
        <v>4029</v>
      </c>
      <c r="H2030" s="1">
        <v>2475</v>
      </c>
      <c r="I2030" s="1">
        <v>2475</v>
      </c>
      <c r="J2030" s="1" t="s">
        <v>132</v>
      </c>
      <c r="K2030" s="8" t="s">
        <v>4020</v>
      </c>
      <c r="L2030" s="9" t="s">
        <v>132</v>
      </c>
      <c r="M2030" s="1" t="s">
        <v>132</v>
      </c>
      <c r="N2030" s="1" t="s">
        <v>132</v>
      </c>
      <c r="O2030" s="1" t="s">
        <v>132</v>
      </c>
      <c r="P2030" s="1" t="s">
        <v>132</v>
      </c>
    </row>
    <row r="2031" spans="1:16" ht="14.25" customHeight="1" x14ac:dyDescent="0.3">
      <c r="A2031" s="1">
        <v>2019</v>
      </c>
      <c r="B2031" s="6">
        <v>9170</v>
      </c>
      <c r="C2031" s="1" t="s">
        <v>1934</v>
      </c>
      <c r="D2031" s="7">
        <v>1501</v>
      </c>
      <c r="E2031" s="1" t="s">
        <v>1939</v>
      </c>
      <c r="F2031" s="1" t="s">
        <v>4026</v>
      </c>
      <c r="G2031" s="1" t="s">
        <v>4029</v>
      </c>
      <c r="H2031" s="1">
        <v>2475</v>
      </c>
      <c r="I2031" s="1">
        <v>2475</v>
      </c>
      <c r="J2031" s="1" t="s">
        <v>132</v>
      </c>
      <c r="K2031" s="8" t="s">
        <v>4020</v>
      </c>
      <c r="L2031" s="9" t="s">
        <v>132</v>
      </c>
      <c r="M2031" s="1" t="s">
        <v>132</v>
      </c>
      <c r="N2031" s="1" t="s">
        <v>132</v>
      </c>
      <c r="O2031" s="1" t="s">
        <v>132</v>
      </c>
      <c r="P2031" s="1" t="s">
        <v>132</v>
      </c>
    </row>
    <row r="2032" spans="1:16" ht="14.25" customHeight="1" x14ac:dyDescent="0.3">
      <c r="A2032" s="1">
        <v>2019</v>
      </c>
      <c r="B2032" s="6">
        <v>9170</v>
      </c>
      <c r="C2032" s="1" t="s">
        <v>1934</v>
      </c>
      <c r="D2032" s="7">
        <v>1550</v>
      </c>
      <c r="E2032" s="1" t="s">
        <v>1937</v>
      </c>
      <c r="F2032" s="1" t="s">
        <v>4028</v>
      </c>
      <c r="G2032" s="1" t="s">
        <v>4019</v>
      </c>
      <c r="H2032" s="1">
        <v>2475</v>
      </c>
      <c r="I2032" s="1">
        <v>2475</v>
      </c>
      <c r="J2032" s="1" t="s">
        <v>132</v>
      </c>
      <c r="K2032" s="8" t="s">
        <v>3662</v>
      </c>
      <c r="L2032" s="9" t="s">
        <v>132</v>
      </c>
      <c r="M2032" s="1" t="s">
        <v>132</v>
      </c>
      <c r="N2032" s="1" t="s">
        <v>132</v>
      </c>
      <c r="O2032" s="1" t="s">
        <v>132</v>
      </c>
      <c r="P2032" s="1" t="s">
        <v>132</v>
      </c>
    </row>
    <row r="2033" spans="1:16" ht="14.25" customHeight="1" x14ac:dyDescent="0.3">
      <c r="A2033" s="1">
        <v>2019</v>
      </c>
      <c r="B2033" s="6">
        <v>9170</v>
      </c>
      <c r="C2033" s="1" t="s">
        <v>1934</v>
      </c>
      <c r="D2033" s="7">
        <v>6971</v>
      </c>
      <c r="E2033" s="1" t="s">
        <v>1941</v>
      </c>
      <c r="F2033" s="1" t="s">
        <v>4030</v>
      </c>
      <c r="G2033" s="1" t="s">
        <v>4019</v>
      </c>
      <c r="H2033" s="1">
        <v>2475</v>
      </c>
      <c r="I2033" s="1">
        <v>2475</v>
      </c>
      <c r="J2033" s="1" t="s">
        <v>132</v>
      </c>
      <c r="K2033" s="10" t="s">
        <v>3662</v>
      </c>
      <c r="L2033" s="9" t="s">
        <v>132</v>
      </c>
      <c r="M2033" s="1" t="s">
        <v>132</v>
      </c>
      <c r="N2033" s="1" t="s">
        <v>132</v>
      </c>
      <c r="O2033" s="1" t="s">
        <v>132</v>
      </c>
      <c r="P2033" s="1" t="s">
        <v>132</v>
      </c>
    </row>
    <row r="2034" spans="1:16" ht="14.25" customHeight="1" x14ac:dyDescent="0.3">
      <c r="A2034" s="1">
        <v>2019</v>
      </c>
      <c r="B2034" s="1">
        <v>9175</v>
      </c>
      <c r="C2034" s="1" t="s">
        <v>964</v>
      </c>
      <c r="D2034" s="1" t="s">
        <v>87</v>
      </c>
      <c r="E2034" s="1" t="s">
        <v>87</v>
      </c>
      <c r="F2034" s="1" t="s">
        <v>4113</v>
      </c>
      <c r="G2034" s="1" t="s">
        <v>4019</v>
      </c>
      <c r="H2034" s="1">
        <v>124</v>
      </c>
      <c r="I2034" s="1">
        <v>124</v>
      </c>
      <c r="J2034" s="1" t="s">
        <v>132</v>
      </c>
      <c r="K2034" s="1" t="s">
        <v>3662</v>
      </c>
      <c r="L2034" s="1" t="s">
        <v>12</v>
      </c>
      <c r="M2034" s="1" t="s">
        <v>4044</v>
      </c>
      <c r="N2034" s="1" t="s">
        <v>12</v>
      </c>
      <c r="O2034" s="1" t="s">
        <v>12</v>
      </c>
      <c r="P2034" s="1" t="s">
        <v>12</v>
      </c>
    </row>
    <row r="2035" spans="1:16" ht="14.25" customHeight="1" x14ac:dyDescent="0.3">
      <c r="A2035" s="1">
        <v>2019</v>
      </c>
      <c r="B2035" s="6">
        <v>9175</v>
      </c>
      <c r="C2035" s="1" t="s">
        <v>964</v>
      </c>
      <c r="D2035" s="7">
        <v>6134</v>
      </c>
      <c r="E2035" s="1" t="s">
        <v>965</v>
      </c>
      <c r="F2035" s="1" t="s">
        <v>4045</v>
      </c>
      <c r="G2035" s="1" t="s">
        <v>4019</v>
      </c>
      <c r="H2035" s="1">
        <v>124</v>
      </c>
      <c r="I2035" s="1">
        <v>124</v>
      </c>
      <c r="J2035" s="1" t="s">
        <v>132</v>
      </c>
      <c r="K2035" s="10" t="s">
        <v>3662</v>
      </c>
      <c r="L2035" s="9" t="s">
        <v>12</v>
      </c>
      <c r="M2035" s="1" t="s">
        <v>4044</v>
      </c>
      <c r="N2035" s="1" t="s">
        <v>12</v>
      </c>
      <c r="O2035" s="1" t="s">
        <v>12</v>
      </c>
      <c r="P2035" s="1" t="s">
        <v>12</v>
      </c>
    </row>
  </sheetData>
  <autoFilter ref="A1:P2035" xr:uid="{00000000-0009-0000-0000-000001000000}"/>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000"/>
  <sheetViews>
    <sheetView workbookViewId="0"/>
  </sheetViews>
  <sheetFormatPr defaultColWidth="12.59765625" defaultRowHeight="15" customHeight="1" x14ac:dyDescent="0.25"/>
  <cols>
    <col min="1" max="3" width="7.69921875" customWidth="1"/>
    <col min="4" max="5" width="7.59765625" customWidth="1"/>
    <col min="6" max="6" width="34" customWidth="1"/>
    <col min="7" max="7" width="19.09765625" customWidth="1"/>
    <col min="8" max="8" width="16.19921875" customWidth="1"/>
    <col min="9" max="10" width="7.59765625" customWidth="1"/>
    <col min="11" max="11" width="26.8984375" customWidth="1"/>
    <col min="12" max="12" width="22.3984375" customWidth="1"/>
    <col min="13" max="16" width="7.59765625" customWidth="1"/>
  </cols>
  <sheetData>
    <row r="1" spans="1:16" ht="14.25" customHeight="1" x14ac:dyDescent="0.3">
      <c r="A1" s="2" t="s">
        <v>4001</v>
      </c>
      <c r="B1" s="3" t="s">
        <v>4002</v>
      </c>
      <c r="C1" s="2" t="s">
        <v>4003</v>
      </c>
      <c r="D1" s="2" t="s">
        <v>4004</v>
      </c>
      <c r="E1" s="2" t="s">
        <v>4005</v>
      </c>
      <c r="F1" s="2" t="s">
        <v>4006</v>
      </c>
      <c r="G1" s="2" t="s">
        <v>4007</v>
      </c>
      <c r="H1" s="2" t="s">
        <v>4008</v>
      </c>
      <c r="I1" s="2" t="s">
        <v>4009</v>
      </c>
      <c r="J1" s="2" t="s">
        <v>4010</v>
      </c>
      <c r="K1" s="4" t="s">
        <v>4011</v>
      </c>
      <c r="L1" s="5" t="s">
        <v>4012</v>
      </c>
      <c r="M1" s="2" t="s">
        <v>4013</v>
      </c>
      <c r="N1" s="2" t="s">
        <v>4014</v>
      </c>
      <c r="O1" s="2" t="s">
        <v>4015</v>
      </c>
      <c r="P1" s="2" t="s">
        <v>4016</v>
      </c>
    </row>
    <row r="2" spans="1:16" ht="14.25" customHeight="1" x14ac:dyDescent="0.3">
      <c r="A2" s="1">
        <v>2019</v>
      </c>
      <c r="B2" s="7">
        <v>10</v>
      </c>
      <c r="C2" s="1" t="s">
        <v>2796</v>
      </c>
      <c r="D2" s="1" t="s">
        <v>87</v>
      </c>
      <c r="E2" s="1" t="s">
        <v>87</v>
      </c>
      <c r="F2" s="1" t="s">
        <v>4018</v>
      </c>
      <c r="G2" s="1" t="s">
        <v>4019</v>
      </c>
      <c r="H2" s="1">
        <v>8449</v>
      </c>
      <c r="I2" s="1">
        <v>8449</v>
      </c>
      <c r="J2" s="1" t="s">
        <v>132</v>
      </c>
      <c r="K2" s="8" t="s">
        <v>4020</v>
      </c>
      <c r="L2" s="9" t="s">
        <v>132</v>
      </c>
      <c r="M2" s="1" t="s">
        <v>132</v>
      </c>
      <c r="N2" s="1" t="s">
        <v>132</v>
      </c>
      <c r="O2" s="1" t="s">
        <v>132</v>
      </c>
      <c r="P2" s="1" t="s">
        <v>132</v>
      </c>
    </row>
    <row r="3" spans="1:16" ht="14.25" customHeight="1" x14ac:dyDescent="0.3">
      <c r="A3" s="1">
        <v>2019</v>
      </c>
      <c r="B3" s="7">
        <v>20</v>
      </c>
      <c r="C3" s="1" t="s">
        <v>89</v>
      </c>
      <c r="D3" s="1" t="s">
        <v>87</v>
      </c>
      <c r="E3" s="1" t="s">
        <v>87</v>
      </c>
      <c r="F3" s="1" t="s">
        <v>4032</v>
      </c>
      <c r="G3" s="1" t="s">
        <v>4019</v>
      </c>
      <c r="H3" s="1">
        <v>38040</v>
      </c>
      <c r="I3" s="1">
        <v>38040</v>
      </c>
      <c r="J3" s="1" t="s">
        <v>12</v>
      </c>
      <c r="K3" s="8" t="s">
        <v>4033</v>
      </c>
      <c r="L3" s="9" t="s">
        <v>132</v>
      </c>
      <c r="M3" s="1" t="s">
        <v>132</v>
      </c>
      <c r="N3" s="1" t="s">
        <v>132</v>
      </c>
      <c r="O3" s="1" t="s">
        <v>132</v>
      </c>
      <c r="P3" s="1" t="s">
        <v>132</v>
      </c>
    </row>
    <row r="4" spans="1:16" ht="14.25" customHeight="1" x14ac:dyDescent="0.3">
      <c r="A4" s="1">
        <v>2019</v>
      </c>
      <c r="B4" s="7">
        <v>30</v>
      </c>
      <c r="C4" s="1" t="s">
        <v>196</v>
      </c>
      <c r="D4" s="1" t="s">
        <v>87</v>
      </c>
      <c r="E4" s="1" t="s">
        <v>87</v>
      </c>
      <c r="F4" s="1" t="s">
        <v>4035</v>
      </c>
      <c r="G4" s="1" t="s">
        <v>4036</v>
      </c>
      <c r="H4" s="1">
        <v>6507</v>
      </c>
      <c r="I4" s="1">
        <v>6507</v>
      </c>
      <c r="J4" s="1" t="s">
        <v>132</v>
      </c>
      <c r="K4" s="8" t="s">
        <v>4020</v>
      </c>
      <c r="L4" s="9" t="s">
        <v>132</v>
      </c>
      <c r="M4" s="1" t="s">
        <v>132</v>
      </c>
      <c r="N4" s="1" t="s">
        <v>132</v>
      </c>
      <c r="O4" s="1" t="s">
        <v>132</v>
      </c>
      <c r="P4" s="1" t="s">
        <v>132</v>
      </c>
    </row>
    <row r="5" spans="1:16" ht="14.25" customHeight="1" x14ac:dyDescent="0.3">
      <c r="A5" s="1">
        <v>2019</v>
      </c>
      <c r="B5" s="7">
        <v>40</v>
      </c>
      <c r="C5" s="1" t="s">
        <v>273</v>
      </c>
      <c r="D5" s="1" t="s">
        <v>87</v>
      </c>
      <c r="E5" s="1" t="s">
        <v>87</v>
      </c>
      <c r="F5" s="1" t="s">
        <v>4042</v>
      </c>
      <c r="G5" s="1" t="s">
        <v>4019</v>
      </c>
      <c r="H5" s="1">
        <v>18026</v>
      </c>
      <c r="I5" s="1">
        <v>18026</v>
      </c>
      <c r="J5" s="1" t="s">
        <v>132</v>
      </c>
      <c r="K5" s="8" t="s">
        <v>4020</v>
      </c>
      <c r="L5" s="9" t="s">
        <v>132</v>
      </c>
      <c r="M5" s="1" t="s">
        <v>132</v>
      </c>
      <c r="N5" s="1" t="s">
        <v>132</v>
      </c>
      <c r="O5" s="1" t="s">
        <v>132</v>
      </c>
      <c r="P5" s="1" t="s">
        <v>132</v>
      </c>
    </row>
    <row r="6" spans="1:16" ht="14.25" customHeight="1" x14ac:dyDescent="0.3">
      <c r="A6" s="1">
        <v>2019</v>
      </c>
      <c r="B6" s="7">
        <v>50</v>
      </c>
      <c r="C6" s="1" t="s">
        <v>430</v>
      </c>
      <c r="D6" s="1" t="s">
        <v>87</v>
      </c>
      <c r="E6" s="1" t="s">
        <v>87</v>
      </c>
      <c r="F6" s="1" t="s">
        <v>4032</v>
      </c>
      <c r="G6" s="1" t="s">
        <v>4019</v>
      </c>
      <c r="H6" s="1">
        <v>1027</v>
      </c>
      <c r="I6" s="1">
        <v>1027</v>
      </c>
      <c r="J6" s="1" t="s">
        <v>132</v>
      </c>
      <c r="K6" s="8" t="s">
        <v>3662</v>
      </c>
      <c r="L6" s="9" t="s">
        <v>3032</v>
      </c>
      <c r="M6" s="1" t="s">
        <v>12</v>
      </c>
      <c r="N6" s="1" t="s">
        <v>12</v>
      </c>
      <c r="O6" s="1" t="s">
        <v>132</v>
      </c>
      <c r="P6" s="1" t="s">
        <v>132</v>
      </c>
    </row>
    <row r="7" spans="1:16" ht="14.25" customHeight="1" x14ac:dyDescent="0.3">
      <c r="A7" s="1">
        <v>2019</v>
      </c>
      <c r="B7" s="7">
        <v>60</v>
      </c>
      <c r="C7" s="1" t="s">
        <v>3656</v>
      </c>
      <c r="D7" s="1" t="s">
        <v>87</v>
      </c>
      <c r="E7" s="1" t="s">
        <v>87</v>
      </c>
      <c r="F7" s="1" t="s">
        <v>4032</v>
      </c>
      <c r="G7" s="1" t="s">
        <v>4019</v>
      </c>
      <c r="H7" s="1">
        <v>983</v>
      </c>
      <c r="I7" s="1">
        <v>983</v>
      </c>
      <c r="J7" s="1" t="s">
        <v>132</v>
      </c>
      <c r="K7" s="8" t="s">
        <v>3662</v>
      </c>
      <c r="L7" s="9" t="s">
        <v>12</v>
      </c>
      <c r="M7" s="1" t="s">
        <v>4044</v>
      </c>
      <c r="N7" s="1" t="s">
        <v>12</v>
      </c>
      <c r="O7" s="1" t="s">
        <v>12</v>
      </c>
      <c r="P7" s="1" t="s">
        <v>132</v>
      </c>
    </row>
    <row r="8" spans="1:16" ht="14.25" customHeight="1" x14ac:dyDescent="0.3">
      <c r="A8" s="1">
        <v>2019</v>
      </c>
      <c r="B8" s="7">
        <v>70</v>
      </c>
      <c r="C8" s="1" t="s">
        <v>321</v>
      </c>
      <c r="D8" s="1" t="s">
        <v>87</v>
      </c>
      <c r="E8" s="1" t="s">
        <v>87</v>
      </c>
      <c r="F8" s="1" t="s">
        <v>4042</v>
      </c>
      <c r="G8" s="1" t="s">
        <v>4019</v>
      </c>
      <c r="H8" s="1">
        <v>8590</v>
      </c>
      <c r="I8" s="1">
        <v>8590</v>
      </c>
      <c r="J8" s="1" t="s">
        <v>132</v>
      </c>
      <c r="K8" s="8" t="s">
        <v>4020</v>
      </c>
      <c r="L8" s="9" t="s">
        <v>132</v>
      </c>
      <c r="M8" s="1" t="s">
        <v>132</v>
      </c>
      <c r="N8" s="1" t="s">
        <v>132</v>
      </c>
      <c r="O8" s="1" t="s">
        <v>132</v>
      </c>
      <c r="P8" s="1" t="s">
        <v>132</v>
      </c>
    </row>
    <row r="9" spans="1:16" ht="14.25" customHeight="1" x14ac:dyDescent="0.3">
      <c r="A9" s="1">
        <v>2019</v>
      </c>
      <c r="B9" s="7">
        <v>100</v>
      </c>
      <c r="C9" s="1" t="s">
        <v>370</v>
      </c>
      <c r="D9" s="1" t="s">
        <v>87</v>
      </c>
      <c r="E9" s="1" t="s">
        <v>87</v>
      </c>
      <c r="F9" s="1" t="s">
        <v>4042</v>
      </c>
      <c r="G9" s="1" t="s">
        <v>4019</v>
      </c>
      <c r="H9" s="1">
        <v>2333</v>
      </c>
      <c r="I9" s="1">
        <v>2333</v>
      </c>
      <c r="J9" s="1" t="s">
        <v>132</v>
      </c>
      <c r="K9" s="8" t="s">
        <v>4020</v>
      </c>
      <c r="L9" s="9" t="s">
        <v>132</v>
      </c>
      <c r="M9" s="1" t="s">
        <v>132</v>
      </c>
      <c r="N9" s="1" t="s">
        <v>132</v>
      </c>
      <c r="O9" s="1" t="s">
        <v>132</v>
      </c>
      <c r="P9" s="1" t="s">
        <v>132</v>
      </c>
    </row>
    <row r="10" spans="1:16" ht="14.25" customHeight="1" x14ac:dyDescent="0.3">
      <c r="A10" s="1">
        <v>2019</v>
      </c>
      <c r="B10" s="7">
        <v>110</v>
      </c>
      <c r="C10" s="1" t="s">
        <v>3431</v>
      </c>
      <c r="D10" s="1" t="s">
        <v>87</v>
      </c>
      <c r="E10" s="1" t="s">
        <v>87</v>
      </c>
      <c r="F10" s="1" t="s">
        <v>4032</v>
      </c>
      <c r="G10" s="1" t="s">
        <v>4019</v>
      </c>
      <c r="H10" s="1">
        <v>289</v>
      </c>
      <c r="I10" s="1">
        <v>289</v>
      </c>
      <c r="J10" s="1" t="s">
        <v>12</v>
      </c>
      <c r="K10" s="8" t="s">
        <v>4033</v>
      </c>
      <c r="L10" s="9" t="s">
        <v>12</v>
      </c>
      <c r="M10" s="1" t="s">
        <v>4047</v>
      </c>
      <c r="N10" s="1" t="s">
        <v>12</v>
      </c>
      <c r="O10" s="1" t="s">
        <v>12</v>
      </c>
      <c r="P10" s="1" t="s">
        <v>12</v>
      </c>
    </row>
    <row r="11" spans="1:16" ht="14.25" customHeight="1" x14ac:dyDescent="0.3">
      <c r="A11" s="1">
        <v>2019</v>
      </c>
      <c r="B11" s="7">
        <v>120</v>
      </c>
      <c r="C11" s="1" t="s">
        <v>1961</v>
      </c>
      <c r="D11" s="1" t="s">
        <v>87</v>
      </c>
      <c r="E11" s="1" t="s">
        <v>87</v>
      </c>
      <c r="F11" s="1" t="s">
        <v>4048</v>
      </c>
      <c r="G11" s="1" t="s">
        <v>4019</v>
      </c>
      <c r="H11" s="1">
        <v>2415</v>
      </c>
      <c r="I11" s="1">
        <v>2415</v>
      </c>
      <c r="J11" s="1" t="s">
        <v>132</v>
      </c>
      <c r="K11" s="8" t="s">
        <v>4020</v>
      </c>
      <c r="L11" s="9" t="s">
        <v>132</v>
      </c>
      <c r="M11" s="1" t="s">
        <v>132</v>
      </c>
      <c r="N11" s="1" t="s">
        <v>132</v>
      </c>
      <c r="O11" s="1" t="s">
        <v>132</v>
      </c>
      <c r="P11" s="1" t="s">
        <v>132</v>
      </c>
    </row>
    <row r="12" spans="1:16" ht="14.25" customHeight="1" x14ac:dyDescent="0.3">
      <c r="A12" s="1">
        <v>2019</v>
      </c>
      <c r="B12" s="7">
        <v>123</v>
      </c>
      <c r="C12" s="1" t="s">
        <v>3473</v>
      </c>
      <c r="D12" s="1" t="s">
        <v>87</v>
      </c>
      <c r="E12" s="1" t="s">
        <v>87</v>
      </c>
      <c r="F12" s="1" t="s">
        <v>4048</v>
      </c>
      <c r="G12" s="1" t="s">
        <v>4019</v>
      </c>
      <c r="H12" s="1">
        <v>1248</v>
      </c>
      <c r="I12" s="1">
        <v>1248</v>
      </c>
      <c r="J12" s="1" t="s">
        <v>132</v>
      </c>
      <c r="K12" s="8" t="s">
        <v>4020</v>
      </c>
      <c r="L12" s="9" t="s">
        <v>132</v>
      </c>
      <c r="M12" s="1" t="s">
        <v>132</v>
      </c>
      <c r="N12" s="1" t="s">
        <v>132</v>
      </c>
      <c r="O12" s="1" t="s">
        <v>132</v>
      </c>
      <c r="P12" s="1" t="s">
        <v>132</v>
      </c>
    </row>
    <row r="13" spans="1:16" ht="14.25" customHeight="1" x14ac:dyDescent="0.3">
      <c r="A13" s="1">
        <v>2019</v>
      </c>
      <c r="B13" s="7">
        <v>130</v>
      </c>
      <c r="C13" s="1" t="s">
        <v>681</v>
      </c>
      <c r="D13" s="1" t="s">
        <v>87</v>
      </c>
      <c r="E13" s="1" t="s">
        <v>87</v>
      </c>
      <c r="F13" s="1" t="s">
        <v>4051</v>
      </c>
      <c r="G13" s="1" t="s">
        <v>4019</v>
      </c>
      <c r="H13" s="1">
        <v>53625</v>
      </c>
      <c r="I13" s="1">
        <v>53625</v>
      </c>
      <c r="J13" s="1" t="s">
        <v>12</v>
      </c>
      <c r="K13" s="8" t="s">
        <v>4033</v>
      </c>
      <c r="L13" s="9" t="s">
        <v>132</v>
      </c>
      <c r="M13" s="1" t="s">
        <v>132</v>
      </c>
      <c r="N13" s="1" t="s">
        <v>132</v>
      </c>
      <c r="O13" s="1" t="s">
        <v>132</v>
      </c>
      <c r="P13" s="1" t="s">
        <v>132</v>
      </c>
    </row>
    <row r="14" spans="1:16" ht="14.25" customHeight="1" x14ac:dyDescent="0.3">
      <c r="A14" s="1">
        <v>2019</v>
      </c>
      <c r="B14" s="7">
        <v>140</v>
      </c>
      <c r="C14" s="1" t="s">
        <v>2696</v>
      </c>
      <c r="D14" s="1" t="s">
        <v>87</v>
      </c>
      <c r="E14" s="1" t="s">
        <v>87</v>
      </c>
      <c r="F14" s="1" t="s">
        <v>4032</v>
      </c>
      <c r="G14" s="1" t="s">
        <v>4019</v>
      </c>
      <c r="H14" s="1">
        <v>14728</v>
      </c>
      <c r="I14" s="1">
        <v>14728</v>
      </c>
      <c r="J14" s="1" t="s">
        <v>132</v>
      </c>
      <c r="K14" s="8" t="s">
        <v>3662</v>
      </c>
      <c r="L14" s="9" t="s">
        <v>132</v>
      </c>
      <c r="M14" s="1" t="s">
        <v>132</v>
      </c>
      <c r="N14" s="1" t="s">
        <v>132</v>
      </c>
      <c r="O14" s="1" t="s">
        <v>132</v>
      </c>
      <c r="P14" s="1" t="s">
        <v>132</v>
      </c>
    </row>
    <row r="15" spans="1:16" ht="14.25" customHeight="1" x14ac:dyDescent="0.3">
      <c r="A15" s="1">
        <v>2019</v>
      </c>
      <c r="B15" s="7">
        <v>170</v>
      </c>
      <c r="C15" s="1" t="s">
        <v>662</v>
      </c>
      <c r="D15" s="1" t="s">
        <v>87</v>
      </c>
      <c r="E15" s="1" t="s">
        <v>87</v>
      </c>
      <c r="F15" s="1" t="s">
        <v>4018</v>
      </c>
      <c r="G15" s="1" t="s">
        <v>4019</v>
      </c>
      <c r="H15" s="1">
        <v>184</v>
      </c>
      <c r="I15" s="1">
        <v>184</v>
      </c>
      <c r="J15" s="1" t="s">
        <v>132</v>
      </c>
      <c r="K15" s="8" t="s">
        <v>4020</v>
      </c>
      <c r="L15" s="9" t="s">
        <v>12</v>
      </c>
      <c r="M15" s="1" t="s">
        <v>4044</v>
      </c>
      <c r="N15" s="1" t="s">
        <v>12</v>
      </c>
      <c r="O15" s="1" t="s">
        <v>12</v>
      </c>
      <c r="P15" s="1" t="s">
        <v>12</v>
      </c>
    </row>
    <row r="16" spans="1:16" ht="14.25" customHeight="1" x14ac:dyDescent="0.3">
      <c r="A16" s="1">
        <v>2019</v>
      </c>
      <c r="B16" s="7">
        <v>180</v>
      </c>
      <c r="C16" s="1" t="s">
        <v>219</v>
      </c>
      <c r="D16" s="1" t="s">
        <v>87</v>
      </c>
      <c r="E16" s="1" t="s">
        <v>87</v>
      </c>
      <c r="F16" s="1" t="s">
        <v>4042</v>
      </c>
      <c r="G16" s="1" t="s">
        <v>4019</v>
      </c>
      <c r="H16" s="1">
        <v>36887</v>
      </c>
      <c r="I16" s="1">
        <v>36887</v>
      </c>
      <c r="J16" s="1" t="s">
        <v>132</v>
      </c>
      <c r="K16" s="8" t="s">
        <v>4020</v>
      </c>
      <c r="L16" s="9" t="s">
        <v>132</v>
      </c>
      <c r="M16" s="1" t="s">
        <v>132</v>
      </c>
      <c r="N16" s="1" t="s">
        <v>132</v>
      </c>
      <c r="O16" s="1" t="s">
        <v>132</v>
      </c>
      <c r="P16" s="1" t="s">
        <v>132</v>
      </c>
    </row>
    <row r="17" spans="1:16" ht="14.25" customHeight="1" x14ac:dyDescent="0.3">
      <c r="A17" s="1">
        <v>2019</v>
      </c>
      <c r="B17" s="7">
        <v>190</v>
      </c>
      <c r="C17" s="1" t="s">
        <v>578</v>
      </c>
      <c r="D17" s="1" t="s">
        <v>87</v>
      </c>
      <c r="E17" s="1" t="s">
        <v>87</v>
      </c>
      <c r="F17" s="1" t="s">
        <v>4051</v>
      </c>
      <c r="G17" s="1" t="s">
        <v>4019</v>
      </c>
      <c r="H17" s="1">
        <v>2867</v>
      </c>
      <c r="I17" s="1">
        <v>2867</v>
      </c>
      <c r="J17" s="1" t="s">
        <v>132</v>
      </c>
      <c r="K17" s="8" t="s">
        <v>3662</v>
      </c>
      <c r="L17" s="9" t="s">
        <v>132</v>
      </c>
      <c r="M17" s="1" t="s">
        <v>132</v>
      </c>
      <c r="N17" s="1" t="s">
        <v>132</v>
      </c>
      <c r="O17" s="1" t="s">
        <v>132</v>
      </c>
      <c r="P17" s="1" t="s">
        <v>132</v>
      </c>
    </row>
    <row r="18" spans="1:16" ht="14.25" customHeight="1" x14ac:dyDescent="0.3">
      <c r="A18" s="1">
        <v>2019</v>
      </c>
      <c r="B18" s="7">
        <v>220</v>
      </c>
      <c r="C18" s="1" t="s">
        <v>383</v>
      </c>
      <c r="D18" s="1" t="s">
        <v>87</v>
      </c>
      <c r="E18" s="1" t="s">
        <v>87</v>
      </c>
      <c r="F18" s="1" t="s">
        <v>4071</v>
      </c>
      <c r="G18" s="1" t="s">
        <v>4019</v>
      </c>
      <c r="H18" s="1">
        <v>1706</v>
      </c>
      <c r="I18" s="1">
        <v>1706</v>
      </c>
      <c r="J18" s="1" t="s">
        <v>12</v>
      </c>
      <c r="K18" s="8" t="s">
        <v>4033</v>
      </c>
      <c r="L18" s="9" t="s">
        <v>132</v>
      </c>
      <c r="M18" s="1" t="s">
        <v>132</v>
      </c>
      <c r="N18" s="1" t="s">
        <v>132</v>
      </c>
      <c r="O18" s="1" t="s">
        <v>132</v>
      </c>
      <c r="P18" s="1" t="s">
        <v>132</v>
      </c>
    </row>
    <row r="19" spans="1:16" ht="14.25" customHeight="1" x14ac:dyDescent="0.3">
      <c r="A19" s="1">
        <v>2019</v>
      </c>
      <c r="B19" s="7">
        <v>230</v>
      </c>
      <c r="C19" s="1" t="s">
        <v>3800</v>
      </c>
      <c r="D19" s="1" t="s">
        <v>87</v>
      </c>
      <c r="E19" s="1" t="s">
        <v>87</v>
      </c>
      <c r="F19" s="1" t="s">
        <v>4032</v>
      </c>
      <c r="G19" s="1" t="s">
        <v>4019</v>
      </c>
      <c r="H19" s="1">
        <v>149</v>
      </c>
      <c r="I19" s="1">
        <v>149</v>
      </c>
      <c r="J19" s="1" t="s">
        <v>132</v>
      </c>
      <c r="K19" s="8" t="s">
        <v>3662</v>
      </c>
      <c r="L19" s="9" t="s">
        <v>12</v>
      </c>
      <c r="M19" s="1" t="s">
        <v>12</v>
      </c>
      <c r="N19" s="1" t="s">
        <v>12</v>
      </c>
      <c r="O19" s="1" t="s">
        <v>12</v>
      </c>
      <c r="P19" s="1" t="s">
        <v>12</v>
      </c>
    </row>
    <row r="20" spans="1:16" ht="14.25" customHeight="1" x14ac:dyDescent="0.3">
      <c r="A20" s="1">
        <v>2019</v>
      </c>
      <c r="B20" s="7">
        <v>240</v>
      </c>
      <c r="C20" s="1" t="s">
        <v>3236</v>
      </c>
      <c r="D20" s="1" t="s">
        <v>87</v>
      </c>
      <c r="E20" s="1" t="s">
        <v>87</v>
      </c>
      <c r="F20" s="1" t="s">
        <v>4051</v>
      </c>
      <c r="G20" s="1" t="s">
        <v>4019</v>
      </c>
      <c r="H20" s="1">
        <v>52</v>
      </c>
      <c r="I20" s="1">
        <v>52</v>
      </c>
      <c r="J20" s="1" t="s">
        <v>132</v>
      </c>
      <c r="K20" s="8" t="s">
        <v>3662</v>
      </c>
      <c r="L20" s="9" t="s">
        <v>12</v>
      </c>
      <c r="M20" s="1" t="s">
        <v>4044</v>
      </c>
      <c r="N20" s="1" t="s">
        <v>12</v>
      </c>
      <c r="O20" s="1" t="s">
        <v>12</v>
      </c>
      <c r="P20" s="1" t="s">
        <v>12</v>
      </c>
    </row>
    <row r="21" spans="1:16" ht="14.25" customHeight="1" x14ac:dyDescent="0.3">
      <c r="A21" s="1">
        <v>2019</v>
      </c>
      <c r="B21" s="7">
        <v>250</v>
      </c>
      <c r="C21" s="1" t="s">
        <v>3543</v>
      </c>
      <c r="D21" s="1" t="s">
        <v>87</v>
      </c>
      <c r="E21" s="1" t="s">
        <v>87</v>
      </c>
      <c r="F21" s="1" t="s">
        <v>4032</v>
      </c>
      <c r="G21" s="1" t="s">
        <v>4019</v>
      </c>
      <c r="H21" s="1">
        <v>271</v>
      </c>
      <c r="I21" s="1">
        <v>271</v>
      </c>
      <c r="J21" s="1" t="s">
        <v>132</v>
      </c>
      <c r="K21" s="8" t="s">
        <v>3662</v>
      </c>
      <c r="L21" s="9" t="s">
        <v>12</v>
      </c>
      <c r="M21" s="1" t="s">
        <v>12</v>
      </c>
      <c r="N21" s="1" t="s">
        <v>12</v>
      </c>
      <c r="O21" s="1" t="s">
        <v>12</v>
      </c>
      <c r="P21" s="1" t="s">
        <v>12</v>
      </c>
    </row>
    <row r="22" spans="1:16" ht="14.25" customHeight="1" x14ac:dyDescent="0.3">
      <c r="A22" s="1">
        <v>2019</v>
      </c>
      <c r="B22" s="7">
        <v>260</v>
      </c>
      <c r="C22" s="1" t="s">
        <v>3780</v>
      </c>
      <c r="D22" s="1" t="s">
        <v>87</v>
      </c>
      <c r="E22" s="1" t="s">
        <v>87</v>
      </c>
      <c r="F22" s="1" t="s">
        <v>4032</v>
      </c>
      <c r="G22" s="1" t="s">
        <v>4019</v>
      </c>
      <c r="H22" s="1">
        <v>41</v>
      </c>
      <c r="I22" s="1">
        <v>41</v>
      </c>
      <c r="J22" s="1" t="s">
        <v>132</v>
      </c>
      <c r="K22" s="8" t="s">
        <v>3662</v>
      </c>
      <c r="L22" s="9" t="s">
        <v>12</v>
      </c>
      <c r="M22" s="1" t="s">
        <v>4044</v>
      </c>
      <c r="N22" s="1" t="s">
        <v>12</v>
      </c>
      <c r="O22" s="1" t="s">
        <v>12</v>
      </c>
      <c r="P22" s="1" t="s">
        <v>12</v>
      </c>
    </row>
    <row r="23" spans="1:16" ht="14.25" customHeight="1" x14ac:dyDescent="0.3">
      <c r="A23" s="1">
        <v>2019</v>
      </c>
      <c r="B23" s="7">
        <v>270</v>
      </c>
      <c r="C23" s="1" t="s">
        <v>647</v>
      </c>
      <c r="D23" s="1" t="s">
        <v>87</v>
      </c>
      <c r="E23" s="1" t="s">
        <v>87</v>
      </c>
      <c r="F23" s="1" t="s">
        <v>4032</v>
      </c>
      <c r="G23" s="1" t="s">
        <v>4019</v>
      </c>
      <c r="H23" s="1">
        <v>37</v>
      </c>
      <c r="I23" s="1">
        <v>37</v>
      </c>
      <c r="J23" s="1" t="s">
        <v>132</v>
      </c>
      <c r="K23" s="8" t="s">
        <v>3662</v>
      </c>
      <c r="L23" s="9" t="s">
        <v>12</v>
      </c>
      <c r="M23" s="1" t="s">
        <v>12</v>
      </c>
      <c r="N23" s="1" t="s">
        <v>12</v>
      </c>
      <c r="O23" s="1" t="s">
        <v>12</v>
      </c>
      <c r="P23" s="1" t="s">
        <v>12</v>
      </c>
    </row>
    <row r="24" spans="1:16" ht="14.25" customHeight="1" x14ac:dyDescent="0.3">
      <c r="A24" s="1">
        <v>2019</v>
      </c>
      <c r="B24" s="7">
        <v>290</v>
      </c>
      <c r="C24" s="1" t="s">
        <v>2684</v>
      </c>
      <c r="D24" s="1" t="s">
        <v>87</v>
      </c>
      <c r="E24" s="1" t="s">
        <v>87</v>
      </c>
      <c r="F24" s="1" t="s">
        <v>4035</v>
      </c>
      <c r="G24" s="1" t="s">
        <v>4022</v>
      </c>
      <c r="H24" s="1">
        <v>2280</v>
      </c>
      <c r="I24" s="1">
        <v>2280</v>
      </c>
      <c r="J24" s="1" t="s">
        <v>132</v>
      </c>
      <c r="K24" s="8" t="s">
        <v>4020</v>
      </c>
      <c r="L24" s="9" t="s">
        <v>132</v>
      </c>
      <c r="M24" s="1" t="s">
        <v>132</v>
      </c>
      <c r="N24" s="1" t="s">
        <v>132</v>
      </c>
      <c r="O24" s="1" t="s">
        <v>132</v>
      </c>
      <c r="P24" s="1" t="s">
        <v>132</v>
      </c>
    </row>
    <row r="25" spans="1:16" ht="14.25" customHeight="1" x14ac:dyDescent="0.3">
      <c r="A25" s="1">
        <v>2019</v>
      </c>
      <c r="B25" s="7">
        <v>310</v>
      </c>
      <c r="C25" s="1" t="s">
        <v>2842</v>
      </c>
      <c r="D25" s="1" t="s">
        <v>87</v>
      </c>
      <c r="E25" s="1" t="s">
        <v>87</v>
      </c>
      <c r="F25" s="1" t="s">
        <v>4032</v>
      </c>
      <c r="G25" s="1" t="s">
        <v>4019</v>
      </c>
      <c r="H25" s="1">
        <v>244</v>
      </c>
      <c r="I25" s="1">
        <v>244</v>
      </c>
      <c r="J25" s="1" t="s">
        <v>12</v>
      </c>
      <c r="K25" s="8" t="s">
        <v>4033</v>
      </c>
      <c r="L25" s="9" t="s">
        <v>12</v>
      </c>
      <c r="M25" s="1" t="s">
        <v>4047</v>
      </c>
      <c r="N25" s="1" t="s">
        <v>12</v>
      </c>
      <c r="O25" s="1" t="s">
        <v>12</v>
      </c>
      <c r="P25" s="1" t="s">
        <v>12</v>
      </c>
    </row>
    <row r="26" spans="1:16" ht="14.25" customHeight="1" x14ac:dyDescent="0.3">
      <c r="A26" s="1">
        <v>2019</v>
      </c>
      <c r="B26" s="7">
        <v>470</v>
      </c>
      <c r="C26" s="1" t="s">
        <v>1123</v>
      </c>
      <c r="D26" s="1" t="s">
        <v>87</v>
      </c>
      <c r="E26" s="1" t="s">
        <v>87</v>
      </c>
      <c r="F26" s="1" t="s">
        <v>4032</v>
      </c>
      <c r="G26" s="1" t="s">
        <v>4019</v>
      </c>
      <c r="H26" s="1">
        <v>30376</v>
      </c>
      <c r="I26" s="1">
        <v>30376</v>
      </c>
      <c r="J26" s="1" t="s">
        <v>12</v>
      </c>
      <c r="K26" s="8" t="s">
        <v>4033</v>
      </c>
      <c r="L26" s="9" t="s">
        <v>132</v>
      </c>
      <c r="M26" s="1" t="s">
        <v>132</v>
      </c>
      <c r="N26" s="1" t="s">
        <v>132</v>
      </c>
      <c r="O26" s="1" t="s">
        <v>132</v>
      </c>
      <c r="P26" s="1" t="s">
        <v>132</v>
      </c>
    </row>
    <row r="27" spans="1:16" ht="14.25" customHeight="1" x14ac:dyDescent="0.3">
      <c r="A27" s="1">
        <v>2019</v>
      </c>
      <c r="B27" s="7">
        <v>480</v>
      </c>
      <c r="C27" s="1" t="s">
        <v>456</v>
      </c>
      <c r="D27" s="1" t="s">
        <v>87</v>
      </c>
      <c r="E27" s="1" t="s">
        <v>87</v>
      </c>
      <c r="F27" s="1" t="s">
        <v>4051</v>
      </c>
      <c r="G27" s="1" t="s">
        <v>4019</v>
      </c>
      <c r="H27" s="1">
        <v>30313</v>
      </c>
      <c r="I27" s="1">
        <v>30313</v>
      </c>
      <c r="J27" s="1" t="s">
        <v>132</v>
      </c>
      <c r="K27" s="8" t="s">
        <v>3662</v>
      </c>
      <c r="L27" s="9" t="s">
        <v>132</v>
      </c>
      <c r="M27" s="1" t="s">
        <v>132</v>
      </c>
      <c r="N27" s="1" t="s">
        <v>132</v>
      </c>
      <c r="O27" s="1" t="s">
        <v>132</v>
      </c>
      <c r="P27" s="1" t="s">
        <v>132</v>
      </c>
    </row>
    <row r="28" spans="1:16" ht="14.25" customHeight="1" x14ac:dyDescent="0.3">
      <c r="A28" s="1">
        <v>2019</v>
      </c>
      <c r="B28" s="7">
        <v>490</v>
      </c>
      <c r="C28" s="1" t="s">
        <v>588</v>
      </c>
      <c r="D28" s="1" t="s">
        <v>87</v>
      </c>
      <c r="E28" s="1" t="s">
        <v>87</v>
      </c>
      <c r="F28" s="1" t="s">
        <v>4032</v>
      </c>
      <c r="G28" s="1" t="s">
        <v>4019</v>
      </c>
      <c r="H28" s="1">
        <v>964</v>
      </c>
      <c r="I28" s="1">
        <v>964</v>
      </c>
      <c r="J28" s="1" t="s">
        <v>132</v>
      </c>
      <c r="K28" s="8" t="s">
        <v>3662</v>
      </c>
      <c r="L28" s="9" t="s">
        <v>12</v>
      </c>
      <c r="M28" s="1" t="s">
        <v>12</v>
      </c>
      <c r="N28" s="1" t="s">
        <v>12</v>
      </c>
      <c r="O28" s="1" t="s">
        <v>12</v>
      </c>
      <c r="P28" s="1" t="s">
        <v>132</v>
      </c>
    </row>
    <row r="29" spans="1:16" ht="14.25" customHeight="1" x14ac:dyDescent="0.3">
      <c r="A29" s="1">
        <v>2019</v>
      </c>
      <c r="B29" s="7">
        <v>500</v>
      </c>
      <c r="C29" s="1" t="s">
        <v>3409</v>
      </c>
      <c r="D29" s="1" t="s">
        <v>87</v>
      </c>
      <c r="E29" s="1" t="s">
        <v>87</v>
      </c>
      <c r="F29" s="1" t="s">
        <v>4075</v>
      </c>
      <c r="G29" s="1" t="s">
        <v>4019</v>
      </c>
      <c r="H29" s="1">
        <v>1204</v>
      </c>
      <c r="I29" s="1">
        <v>1204</v>
      </c>
      <c r="J29" s="1" t="s">
        <v>132</v>
      </c>
      <c r="K29" s="8" t="s">
        <v>3662</v>
      </c>
      <c r="L29" s="9" t="s">
        <v>132</v>
      </c>
      <c r="M29" s="1" t="s">
        <v>132</v>
      </c>
      <c r="N29" s="1" t="s">
        <v>132</v>
      </c>
      <c r="O29" s="1" t="s">
        <v>132</v>
      </c>
      <c r="P29" s="1" t="s">
        <v>132</v>
      </c>
    </row>
    <row r="30" spans="1:16" ht="14.25" customHeight="1" x14ac:dyDescent="0.3">
      <c r="A30" s="1">
        <v>2019</v>
      </c>
      <c r="B30" s="7">
        <v>510</v>
      </c>
      <c r="C30" s="1" t="s">
        <v>2656</v>
      </c>
      <c r="D30" s="1" t="s">
        <v>87</v>
      </c>
      <c r="E30" s="1" t="s">
        <v>87</v>
      </c>
      <c r="F30" s="1" t="s">
        <v>4051</v>
      </c>
      <c r="G30" s="1" t="s">
        <v>4019</v>
      </c>
      <c r="H30" s="1">
        <v>102</v>
      </c>
      <c r="I30" s="1">
        <v>102</v>
      </c>
      <c r="J30" s="1" t="s">
        <v>132</v>
      </c>
      <c r="K30" s="8" t="s">
        <v>3662</v>
      </c>
      <c r="L30" s="9" t="s">
        <v>12</v>
      </c>
      <c r="M30" s="1" t="s">
        <v>4044</v>
      </c>
      <c r="N30" s="1" t="s">
        <v>12</v>
      </c>
      <c r="O30" s="1" t="s">
        <v>12</v>
      </c>
      <c r="P30" s="1" t="s">
        <v>12</v>
      </c>
    </row>
    <row r="31" spans="1:16" ht="14.25" customHeight="1" x14ac:dyDescent="0.3">
      <c r="A31" s="1">
        <v>2019</v>
      </c>
      <c r="B31" s="7">
        <v>520</v>
      </c>
      <c r="C31" s="1" t="s">
        <v>922</v>
      </c>
      <c r="D31" s="1" t="s">
        <v>87</v>
      </c>
      <c r="E31" s="1" t="s">
        <v>87</v>
      </c>
      <c r="F31" s="1" t="s">
        <v>4051</v>
      </c>
      <c r="G31" s="1" t="s">
        <v>4019</v>
      </c>
      <c r="H31" s="1">
        <v>165</v>
      </c>
      <c r="I31" s="1">
        <v>165</v>
      </c>
      <c r="J31" s="1" t="s">
        <v>12</v>
      </c>
      <c r="K31" s="8" t="s">
        <v>4033</v>
      </c>
      <c r="L31" s="9" t="s">
        <v>12</v>
      </c>
      <c r="M31" s="1" t="s">
        <v>4047</v>
      </c>
      <c r="N31" s="1" t="s">
        <v>12</v>
      </c>
      <c r="O31" s="1" t="s">
        <v>12</v>
      </c>
      <c r="P31" s="1" t="s">
        <v>12</v>
      </c>
    </row>
    <row r="32" spans="1:16" ht="14.25" customHeight="1" x14ac:dyDescent="0.3">
      <c r="A32" s="1">
        <v>2019</v>
      </c>
      <c r="B32" s="7">
        <v>540</v>
      </c>
      <c r="C32" s="1" t="s">
        <v>952</v>
      </c>
      <c r="D32" s="1" t="s">
        <v>87</v>
      </c>
      <c r="E32" s="1" t="s">
        <v>87</v>
      </c>
      <c r="F32" s="1" t="s">
        <v>4032</v>
      </c>
      <c r="G32" s="1" t="s">
        <v>4019</v>
      </c>
      <c r="H32" s="1">
        <v>687</v>
      </c>
      <c r="I32" s="1">
        <v>687</v>
      </c>
      <c r="J32" s="1" t="s">
        <v>132</v>
      </c>
      <c r="K32" s="8" t="s">
        <v>3662</v>
      </c>
      <c r="L32" s="9" t="s">
        <v>12</v>
      </c>
      <c r="M32" s="1" t="s">
        <v>12</v>
      </c>
      <c r="N32" s="1" t="s">
        <v>12</v>
      </c>
      <c r="O32" s="1" t="s">
        <v>12</v>
      </c>
      <c r="P32" s="1" t="s">
        <v>132</v>
      </c>
    </row>
    <row r="33" spans="1:16" ht="14.25" customHeight="1" x14ac:dyDescent="0.3">
      <c r="A33" s="1">
        <v>2019</v>
      </c>
      <c r="B33" s="7">
        <v>550</v>
      </c>
      <c r="C33" s="1" t="s">
        <v>3021</v>
      </c>
      <c r="D33" s="1" t="s">
        <v>87</v>
      </c>
      <c r="E33" s="1" t="s">
        <v>87</v>
      </c>
      <c r="F33" s="1" t="s">
        <v>4032</v>
      </c>
      <c r="G33" s="1" t="s">
        <v>4019</v>
      </c>
      <c r="H33" s="1">
        <v>1025</v>
      </c>
      <c r="I33" s="1">
        <v>1025</v>
      </c>
      <c r="J33" s="1" t="s">
        <v>12</v>
      </c>
      <c r="K33" s="8" t="s">
        <v>4033</v>
      </c>
      <c r="L33" s="9" t="s">
        <v>3032</v>
      </c>
      <c r="M33" s="1" t="s">
        <v>4047</v>
      </c>
      <c r="N33" s="1" t="s">
        <v>12</v>
      </c>
      <c r="O33" s="1" t="s">
        <v>132</v>
      </c>
      <c r="P33" s="1" t="s">
        <v>132</v>
      </c>
    </row>
    <row r="34" spans="1:16" ht="14.25" customHeight="1" x14ac:dyDescent="0.3">
      <c r="A34" s="1">
        <v>2019</v>
      </c>
      <c r="B34" s="7">
        <v>560</v>
      </c>
      <c r="C34" s="1" t="s">
        <v>3425</v>
      </c>
      <c r="D34" s="1" t="s">
        <v>87</v>
      </c>
      <c r="E34" s="1" t="s">
        <v>87</v>
      </c>
      <c r="F34" s="1" t="s">
        <v>4032</v>
      </c>
      <c r="G34" s="1" t="s">
        <v>4019</v>
      </c>
      <c r="H34" s="1">
        <v>330</v>
      </c>
      <c r="I34" s="1">
        <v>330</v>
      </c>
      <c r="J34" s="1" t="s">
        <v>12</v>
      </c>
      <c r="K34" s="8" t="s">
        <v>4033</v>
      </c>
      <c r="L34" s="9" t="s">
        <v>12</v>
      </c>
      <c r="M34" s="1" t="s">
        <v>4047</v>
      </c>
      <c r="N34" s="1" t="s">
        <v>12</v>
      </c>
      <c r="O34" s="1" t="s">
        <v>12</v>
      </c>
      <c r="P34" s="1" t="s">
        <v>12</v>
      </c>
    </row>
    <row r="35" spans="1:16" ht="14.25" customHeight="1" x14ac:dyDescent="0.3">
      <c r="A35" s="1">
        <v>2019</v>
      </c>
      <c r="B35" s="7">
        <v>580</v>
      </c>
      <c r="C35" s="1" t="s">
        <v>3509</v>
      </c>
      <c r="D35" s="1" t="s">
        <v>87</v>
      </c>
      <c r="E35" s="1" t="s">
        <v>87</v>
      </c>
      <c r="F35" s="1" t="s">
        <v>4042</v>
      </c>
      <c r="G35" s="1" t="s">
        <v>4019</v>
      </c>
      <c r="H35" s="1">
        <v>155</v>
      </c>
      <c r="I35" s="1">
        <v>155</v>
      </c>
      <c r="J35" s="1" t="s">
        <v>132</v>
      </c>
      <c r="K35" s="8" t="s">
        <v>4020</v>
      </c>
      <c r="L35" s="9" t="s">
        <v>12</v>
      </c>
      <c r="M35" s="1" t="s">
        <v>4044</v>
      </c>
      <c r="N35" s="1" t="s">
        <v>12</v>
      </c>
      <c r="O35" s="1" t="s">
        <v>12</v>
      </c>
      <c r="P35" s="1" t="s">
        <v>12</v>
      </c>
    </row>
    <row r="36" spans="1:16" ht="14.25" customHeight="1" x14ac:dyDescent="0.3">
      <c r="A36" s="1">
        <v>2019</v>
      </c>
      <c r="B36" s="7">
        <v>640</v>
      </c>
      <c r="C36" s="1" t="s">
        <v>641</v>
      </c>
      <c r="D36" s="1" t="s">
        <v>87</v>
      </c>
      <c r="E36" s="1" t="s">
        <v>87</v>
      </c>
      <c r="F36" s="1" t="s">
        <v>4042</v>
      </c>
      <c r="G36" s="1" t="s">
        <v>4019</v>
      </c>
      <c r="H36" s="1">
        <v>202</v>
      </c>
      <c r="I36" s="1">
        <v>202</v>
      </c>
      <c r="J36" s="1" t="s">
        <v>132</v>
      </c>
      <c r="K36" s="8" t="s">
        <v>4020</v>
      </c>
      <c r="L36" s="9" t="s">
        <v>12</v>
      </c>
      <c r="M36" s="1" t="s">
        <v>4044</v>
      </c>
      <c r="N36" s="1" t="s">
        <v>12</v>
      </c>
      <c r="O36" s="1" t="s">
        <v>12</v>
      </c>
      <c r="P36" s="1" t="s">
        <v>12</v>
      </c>
    </row>
    <row r="37" spans="1:16" ht="14.25" customHeight="1" x14ac:dyDescent="0.3">
      <c r="A37" s="1">
        <v>2019</v>
      </c>
      <c r="B37" s="7">
        <v>740</v>
      </c>
      <c r="C37" s="1" t="s">
        <v>3502</v>
      </c>
      <c r="D37" s="1" t="s">
        <v>87</v>
      </c>
      <c r="E37" s="1" t="s">
        <v>87</v>
      </c>
      <c r="F37" s="1" t="s">
        <v>4042</v>
      </c>
      <c r="G37" s="1" t="s">
        <v>4019</v>
      </c>
      <c r="H37" s="1">
        <v>270</v>
      </c>
      <c r="I37" s="1">
        <v>270</v>
      </c>
      <c r="J37" s="1" t="s">
        <v>12</v>
      </c>
      <c r="K37" s="8" t="s">
        <v>4033</v>
      </c>
      <c r="L37" s="9" t="s">
        <v>12</v>
      </c>
      <c r="M37" s="1" t="s">
        <v>4047</v>
      </c>
      <c r="N37" s="1" t="s">
        <v>12</v>
      </c>
      <c r="O37" s="1" t="s">
        <v>12</v>
      </c>
      <c r="P37" s="1" t="s">
        <v>12</v>
      </c>
    </row>
    <row r="38" spans="1:16" ht="14.25" customHeight="1" x14ac:dyDescent="0.3">
      <c r="A38" s="1">
        <v>2019</v>
      </c>
      <c r="B38" s="7">
        <v>770</v>
      </c>
      <c r="C38" s="1" t="s">
        <v>1094</v>
      </c>
      <c r="D38" s="1" t="s">
        <v>87</v>
      </c>
      <c r="E38" s="1" t="s">
        <v>87</v>
      </c>
      <c r="F38" s="1" t="s">
        <v>4042</v>
      </c>
      <c r="G38" s="1" t="s">
        <v>4019</v>
      </c>
      <c r="H38" s="1">
        <v>437</v>
      </c>
      <c r="I38" s="1">
        <v>437</v>
      </c>
      <c r="J38" s="1" t="s">
        <v>12</v>
      </c>
      <c r="K38" s="8" t="s">
        <v>4033</v>
      </c>
      <c r="L38" s="9" t="s">
        <v>12</v>
      </c>
      <c r="M38" s="1" t="s">
        <v>4047</v>
      </c>
      <c r="N38" s="1" t="s">
        <v>12</v>
      </c>
      <c r="O38" s="1" t="s">
        <v>12</v>
      </c>
      <c r="P38" s="1" t="s">
        <v>12</v>
      </c>
    </row>
    <row r="39" spans="1:16" ht="14.25" customHeight="1" x14ac:dyDescent="0.3">
      <c r="A39" s="1">
        <v>2019</v>
      </c>
      <c r="B39" s="7">
        <v>860</v>
      </c>
      <c r="C39" s="1" t="s">
        <v>1106</v>
      </c>
      <c r="D39" s="1" t="s">
        <v>87</v>
      </c>
      <c r="E39" s="1" t="s">
        <v>87</v>
      </c>
      <c r="F39" s="1" t="s">
        <v>4078</v>
      </c>
      <c r="G39" s="1" t="s">
        <v>4019</v>
      </c>
      <c r="H39" s="1">
        <v>358</v>
      </c>
      <c r="I39" s="1">
        <v>358</v>
      </c>
      <c r="J39" s="1" t="s">
        <v>132</v>
      </c>
      <c r="K39" s="8" t="s">
        <v>3662</v>
      </c>
      <c r="L39" s="9" t="s">
        <v>12</v>
      </c>
      <c r="M39" s="1" t="s">
        <v>12</v>
      </c>
      <c r="N39" s="1" t="s">
        <v>12</v>
      </c>
      <c r="O39" s="1" t="s">
        <v>12</v>
      </c>
      <c r="P39" s="1" t="s">
        <v>12</v>
      </c>
    </row>
    <row r="40" spans="1:16" ht="14.25" customHeight="1" x14ac:dyDescent="0.3">
      <c r="A40" s="1">
        <v>2019</v>
      </c>
      <c r="B40" s="7">
        <v>870</v>
      </c>
      <c r="C40" s="1" t="s">
        <v>1124</v>
      </c>
      <c r="D40" s="1" t="s">
        <v>87</v>
      </c>
      <c r="E40" s="1" t="s">
        <v>87</v>
      </c>
      <c r="F40" s="1" t="s">
        <v>4032</v>
      </c>
      <c r="G40" s="1" t="s">
        <v>4019</v>
      </c>
      <c r="H40" s="1">
        <v>4672</v>
      </c>
      <c r="I40" s="1">
        <v>4672</v>
      </c>
      <c r="J40" s="1" t="s">
        <v>132</v>
      </c>
      <c r="K40" s="8" t="s">
        <v>3662</v>
      </c>
      <c r="L40" s="9" t="s">
        <v>132</v>
      </c>
      <c r="M40" s="1" t="s">
        <v>132</v>
      </c>
      <c r="N40" s="1" t="s">
        <v>132</v>
      </c>
      <c r="O40" s="1" t="s">
        <v>132</v>
      </c>
      <c r="P40" s="1" t="s">
        <v>132</v>
      </c>
    </row>
    <row r="41" spans="1:16" ht="14.25" customHeight="1" x14ac:dyDescent="0.3">
      <c r="A41" s="1">
        <v>2019</v>
      </c>
      <c r="B41" s="7">
        <v>880</v>
      </c>
      <c r="C41" s="1" t="s">
        <v>1118</v>
      </c>
      <c r="D41" s="1" t="s">
        <v>87</v>
      </c>
      <c r="E41" s="1" t="s">
        <v>87</v>
      </c>
      <c r="F41" s="1" t="s">
        <v>4032</v>
      </c>
      <c r="G41" s="1" t="s">
        <v>4019</v>
      </c>
      <c r="H41" s="1">
        <v>86887</v>
      </c>
      <c r="I41" s="1">
        <v>86887</v>
      </c>
      <c r="J41" s="1" t="s">
        <v>132</v>
      </c>
      <c r="K41" s="8" t="s">
        <v>3662</v>
      </c>
      <c r="L41" s="9" t="s">
        <v>132</v>
      </c>
      <c r="M41" s="1" t="s">
        <v>132</v>
      </c>
      <c r="N41" s="1" t="s">
        <v>132</v>
      </c>
      <c r="O41" s="1" t="s">
        <v>132</v>
      </c>
      <c r="P41" s="1" t="s">
        <v>132</v>
      </c>
    </row>
    <row r="42" spans="1:16" ht="14.25" customHeight="1" x14ac:dyDescent="0.3">
      <c r="A42" s="1">
        <v>2019</v>
      </c>
      <c r="B42" s="7">
        <v>890</v>
      </c>
      <c r="C42" s="1" t="s">
        <v>1164</v>
      </c>
      <c r="D42" s="1" t="s">
        <v>87</v>
      </c>
      <c r="E42" s="1" t="s">
        <v>87</v>
      </c>
      <c r="F42" s="1" t="s">
        <v>4088</v>
      </c>
      <c r="G42" s="1" t="s">
        <v>4019</v>
      </c>
      <c r="H42" s="1">
        <v>219</v>
      </c>
      <c r="I42" s="1">
        <v>219</v>
      </c>
      <c r="J42" s="1" t="s">
        <v>132</v>
      </c>
      <c r="K42" s="8" t="s">
        <v>4020</v>
      </c>
      <c r="L42" s="9" t="s">
        <v>12</v>
      </c>
      <c r="M42" s="1" t="s">
        <v>4044</v>
      </c>
      <c r="N42" s="1" t="s">
        <v>12</v>
      </c>
      <c r="O42" s="1" t="s">
        <v>12</v>
      </c>
      <c r="P42" s="1" t="s">
        <v>12</v>
      </c>
    </row>
    <row r="43" spans="1:16" ht="14.25" customHeight="1" x14ac:dyDescent="0.3">
      <c r="A43" s="1">
        <v>2019</v>
      </c>
      <c r="B43" s="7">
        <v>900</v>
      </c>
      <c r="C43" s="1" t="s">
        <v>1648</v>
      </c>
      <c r="D43" s="1" t="s">
        <v>87</v>
      </c>
      <c r="E43" s="1" t="s">
        <v>87</v>
      </c>
      <c r="F43" s="1" t="s">
        <v>4051</v>
      </c>
      <c r="G43" s="1" t="s">
        <v>4019</v>
      </c>
      <c r="H43" s="1">
        <v>65358</v>
      </c>
      <c r="I43" s="1">
        <v>65358</v>
      </c>
      <c r="J43" s="1" t="s">
        <v>132</v>
      </c>
      <c r="K43" s="8" t="s">
        <v>3662</v>
      </c>
      <c r="L43" s="9" t="s">
        <v>132</v>
      </c>
      <c r="M43" s="1" t="s">
        <v>132</v>
      </c>
      <c r="N43" s="1" t="s">
        <v>132</v>
      </c>
      <c r="O43" s="1" t="s">
        <v>132</v>
      </c>
      <c r="P43" s="1" t="s">
        <v>132</v>
      </c>
    </row>
    <row r="44" spans="1:16" ht="14.25" customHeight="1" x14ac:dyDescent="0.3">
      <c r="A44" s="1">
        <v>2019</v>
      </c>
      <c r="B44" s="7">
        <v>910</v>
      </c>
      <c r="C44" s="1" t="s">
        <v>1852</v>
      </c>
      <c r="D44" s="1" t="s">
        <v>87</v>
      </c>
      <c r="E44" s="1" t="s">
        <v>87</v>
      </c>
      <c r="F44" s="1" t="s">
        <v>4032</v>
      </c>
      <c r="G44" s="1" t="s">
        <v>4019</v>
      </c>
      <c r="H44" s="1">
        <v>6605</v>
      </c>
      <c r="I44" s="1">
        <v>6605</v>
      </c>
      <c r="J44" s="1" t="s">
        <v>132</v>
      </c>
      <c r="K44" s="8" t="s">
        <v>3662</v>
      </c>
      <c r="L44" s="9" t="s">
        <v>132</v>
      </c>
      <c r="M44" s="1" t="s">
        <v>132</v>
      </c>
      <c r="N44" s="1" t="s">
        <v>132</v>
      </c>
      <c r="O44" s="1" t="s">
        <v>132</v>
      </c>
      <c r="P44" s="1" t="s">
        <v>132</v>
      </c>
    </row>
    <row r="45" spans="1:16" ht="14.25" customHeight="1" x14ac:dyDescent="0.3">
      <c r="A45" s="1">
        <v>2019</v>
      </c>
      <c r="B45" s="7">
        <v>920</v>
      </c>
      <c r="C45" s="1" t="s">
        <v>1400</v>
      </c>
      <c r="D45" s="1" t="s">
        <v>87</v>
      </c>
      <c r="E45" s="1" t="s">
        <v>87</v>
      </c>
      <c r="F45" s="1" t="s">
        <v>4051</v>
      </c>
      <c r="G45" s="1" t="s">
        <v>4019</v>
      </c>
      <c r="H45" s="1">
        <v>2257</v>
      </c>
      <c r="I45" s="1">
        <v>2257</v>
      </c>
      <c r="J45" s="1" t="s">
        <v>12</v>
      </c>
      <c r="K45" s="8" t="s">
        <v>4033</v>
      </c>
      <c r="L45" s="9" t="s">
        <v>132</v>
      </c>
      <c r="M45" s="1" t="s">
        <v>132</v>
      </c>
      <c r="N45" s="1" t="s">
        <v>132</v>
      </c>
      <c r="O45" s="1" t="s">
        <v>132</v>
      </c>
      <c r="P45" s="1" t="s">
        <v>132</v>
      </c>
    </row>
    <row r="46" spans="1:16" ht="14.25" customHeight="1" x14ac:dyDescent="0.3">
      <c r="A46" s="1">
        <v>2019</v>
      </c>
      <c r="B46" s="7">
        <v>930</v>
      </c>
      <c r="C46" s="1" t="s">
        <v>2628</v>
      </c>
      <c r="D46" s="1" t="s">
        <v>87</v>
      </c>
      <c r="E46" s="1" t="s">
        <v>87</v>
      </c>
      <c r="F46" s="1" t="s">
        <v>4051</v>
      </c>
      <c r="G46" s="1" t="s">
        <v>4019</v>
      </c>
      <c r="H46" s="1">
        <v>231</v>
      </c>
      <c r="I46" s="1">
        <v>231</v>
      </c>
      <c r="J46" s="1" t="s">
        <v>132</v>
      </c>
      <c r="K46" s="8" t="s">
        <v>3662</v>
      </c>
      <c r="L46" s="9" t="s">
        <v>12</v>
      </c>
      <c r="M46" s="1" t="s">
        <v>4044</v>
      </c>
      <c r="N46" s="1" t="s">
        <v>12</v>
      </c>
      <c r="O46" s="1" t="s">
        <v>12</v>
      </c>
      <c r="P46" s="1" t="s">
        <v>12</v>
      </c>
    </row>
    <row r="47" spans="1:16" ht="14.25" customHeight="1" x14ac:dyDescent="0.3">
      <c r="A47" s="1">
        <v>2019</v>
      </c>
      <c r="B47" s="7">
        <v>940</v>
      </c>
      <c r="C47" s="1" t="s">
        <v>447</v>
      </c>
      <c r="D47" s="1" t="s">
        <v>87</v>
      </c>
      <c r="E47" s="1" t="s">
        <v>87</v>
      </c>
      <c r="F47" s="1" t="s">
        <v>4078</v>
      </c>
      <c r="G47" s="1" t="s">
        <v>4019</v>
      </c>
      <c r="H47" s="1">
        <v>292</v>
      </c>
      <c r="I47" s="1">
        <v>292</v>
      </c>
      <c r="J47" s="1" t="s">
        <v>12</v>
      </c>
      <c r="K47" s="8" t="s">
        <v>4033</v>
      </c>
      <c r="L47" s="9" t="s">
        <v>12</v>
      </c>
      <c r="M47" s="1" t="s">
        <v>4047</v>
      </c>
      <c r="N47" s="1" t="s">
        <v>12</v>
      </c>
      <c r="O47" s="1" t="s">
        <v>12</v>
      </c>
      <c r="P47" s="1" t="s">
        <v>12</v>
      </c>
    </row>
    <row r="48" spans="1:16" ht="14.25" customHeight="1" x14ac:dyDescent="0.3">
      <c r="A48" s="1">
        <v>2019</v>
      </c>
      <c r="B48" s="7">
        <v>950</v>
      </c>
      <c r="C48" s="1" t="s">
        <v>1943</v>
      </c>
      <c r="D48" s="1" t="s">
        <v>87</v>
      </c>
      <c r="E48" s="1" t="s">
        <v>87</v>
      </c>
      <c r="F48" s="1" t="s">
        <v>4051</v>
      </c>
      <c r="G48" s="1" t="s">
        <v>4019</v>
      </c>
      <c r="H48" s="1">
        <v>225</v>
      </c>
      <c r="I48" s="1">
        <v>225</v>
      </c>
      <c r="J48" s="1" t="s">
        <v>132</v>
      </c>
      <c r="K48" s="8" t="s">
        <v>3662</v>
      </c>
      <c r="L48" s="9" t="s">
        <v>12</v>
      </c>
      <c r="M48" s="1" t="s">
        <v>12</v>
      </c>
      <c r="N48" s="1" t="s">
        <v>12</v>
      </c>
      <c r="O48" s="1" t="s">
        <v>12</v>
      </c>
      <c r="P48" s="1" t="s">
        <v>12</v>
      </c>
    </row>
    <row r="49" spans="1:16" ht="14.25" customHeight="1" x14ac:dyDescent="0.3">
      <c r="A49" s="1">
        <v>2019</v>
      </c>
      <c r="B49" s="7">
        <v>960</v>
      </c>
      <c r="C49" s="1" t="s">
        <v>349</v>
      </c>
      <c r="D49" s="1" t="s">
        <v>87</v>
      </c>
      <c r="E49" s="1" t="s">
        <v>87</v>
      </c>
      <c r="F49" s="1" t="s">
        <v>4090</v>
      </c>
      <c r="G49" s="1" t="s">
        <v>4019</v>
      </c>
      <c r="H49" s="1">
        <v>47</v>
      </c>
      <c r="I49" s="1">
        <v>47</v>
      </c>
      <c r="J49" s="1" t="s">
        <v>132</v>
      </c>
      <c r="K49" s="8" t="s">
        <v>3662</v>
      </c>
      <c r="L49" s="9" t="s">
        <v>12</v>
      </c>
      <c r="M49" s="1" t="s">
        <v>12</v>
      </c>
      <c r="N49" s="1" t="s">
        <v>12</v>
      </c>
      <c r="O49" s="1" t="s">
        <v>12</v>
      </c>
      <c r="P49" s="1" t="s">
        <v>12</v>
      </c>
    </row>
    <row r="50" spans="1:16" ht="14.25" customHeight="1" x14ac:dyDescent="0.3">
      <c r="A50" s="1">
        <v>2019</v>
      </c>
      <c r="B50" s="7">
        <v>970</v>
      </c>
      <c r="C50" s="1" t="s">
        <v>616</v>
      </c>
      <c r="D50" s="1" t="s">
        <v>87</v>
      </c>
      <c r="E50" s="1" t="s">
        <v>87</v>
      </c>
      <c r="F50" s="1" t="s">
        <v>4032</v>
      </c>
      <c r="G50" s="1" t="s">
        <v>4019</v>
      </c>
      <c r="H50" s="1">
        <v>440</v>
      </c>
      <c r="I50" s="1">
        <v>440</v>
      </c>
      <c r="J50" s="1" t="s">
        <v>132</v>
      </c>
      <c r="K50" s="8" t="s">
        <v>3662</v>
      </c>
      <c r="L50" s="9" t="s">
        <v>12</v>
      </c>
      <c r="M50" s="1" t="s">
        <v>4044</v>
      </c>
      <c r="N50" s="1" t="s">
        <v>12</v>
      </c>
      <c r="O50" s="1" t="s">
        <v>12</v>
      </c>
      <c r="P50" s="1" t="s">
        <v>12</v>
      </c>
    </row>
    <row r="51" spans="1:16" ht="14.25" customHeight="1" x14ac:dyDescent="0.3">
      <c r="A51" s="1">
        <v>2019</v>
      </c>
      <c r="B51" s="7">
        <v>980</v>
      </c>
      <c r="C51" s="1" t="s">
        <v>2127</v>
      </c>
      <c r="D51" s="1" t="s">
        <v>87</v>
      </c>
      <c r="E51" s="1" t="s">
        <v>87</v>
      </c>
      <c r="F51" s="1" t="s">
        <v>4032</v>
      </c>
      <c r="G51" s="1" t="s">
        <v>4019</v>
      </c>
      <c r="H51" s="1">
        <v>11381</v>
      </c>
      <c r="I51" s="1">
        <v>11381</v>
      </c>
      <c r="J51" s="1" t="s">
        <v>132</v>
      </c>
      <c r="K51" s="8" t="s">
        <v>3662</v>
      </c>
      <c r="L51" s="9" t="s">
        <v>132</v>
      </c>
      <c r="M51" s="1" t="s">
        <v>132</v>
      </c>
      <c r="N51" s="1" t="s">
        <v>132</v>
      </c>
      <c r="O51" s="1" t="s">
        <v>132</v>
      </c>
      <c r="P51" s="1" t="s">
        <v>132</v>
      </c>
    </row>
    <row r="52" spans="1:16" ht="14.25" customHeight="1" x14ac:dyDescent="0.3">
      <c r="A52" s="1">
        <v>2019</v>
      </c>
      <c r="B52" s="7">
        <v>990</v>
      </c>
      <c r="C52" s="1" t="s">
        <v>3862</v>
      </c>
      <c r="D52" s="1" t="s">
        <v>87</v>
      </c>
      <c r="E52" s="1" t="s">
        <v>87</v>
      </c>
      <c r="F52" s="1" t="s">
        <v>4032</v>
      </c>
      <c r="G52" s="1" t="s">
        <v>4019</v>
      </c>
      <c r="H52" s="1">
        <v>9150</v>
      </c>
      <c r="I52" s="1">
        <v>9150</v>
      </c>
      <c r="J52" s="1" t="s">
        <v>12</v>
      </c>
      <c r="K52" s="8" t="s">
        <v>4033</v>
      </c>
      <c r="L52" s="9" t="s">
        <v>132</v>
      </c>
      <c r="M52" s="1" t="s">
        <v>132</v>
      </c>
      <c r="N52" s="1" t="s">
        <v>132</v>
      </c>
      <c r="O52" s="1" t="s">
        <v>132</v>
      </c>
      <c r="P52" s="1" t="s">
        <v>132</v>
      </c>
    </row>
    <row r="53" spans="1:16" ht="14.25" customHeight="1" x14ac:dyDescent="0.3">
      <c r="A53" s="1">
        <v>2019</v>
      </c>
      <c r="B53" s="7">
        <v>1000</v>
      </c>
      <c r="C53" s="1" t="s">
        <v>2007</v>
      </c>
      <c r="D53" s="1" t="s">
        <v>87</v>
      </c>
      <c r="E53" s="1" t="s">
        <v>87</v>
      </c>
      <c r="F53" s="1" t="s">
        <v>4032</v>
      </c>
      <c r="G53" s="1" t="s">
        <v>4019</v>
      </c>
      <c r="H53" s="1">
        <v>7861</v>
      </c>
      <c r="I53" s="1">
        <v>7861</v>
      </c>
      <c r="J53" s="1" t="s">
        <v>132</v>
      </c>
      <c r="K53" s="8" t="s">
        <v>3662</v>
      </c>
      <c r="L53" s="9" t="s">
        <v>132</v>
      </c>
      <c r="M53" s="1" t="s">
        <v>132</v>
      </c>
      <c r="N53" s="1" t="s">
        <v>132</v>
      </c>
      <c r="O53" s="1" t="s">
        <v>132</v>
      </c>
      <c r="P53" s="1" t="s">
        <v>132</v>
      </c>
    </row>
    <row r="54" spans="1:16" ht="14.25" customHeight="1" x14ac:dyDescent="0.3">
      <c r="A54" s="1">
        <v>2019</v>
      </c>
      <c r="B54" s="7">
        <v>1010</v>
      </c>
      <c r="C54" s="1" t="s">
        <v>971</v>
      </c>
      <c r="D54" s="1" t="s">
        <v>87</v>
      </c>
      <c r="E54" s="1" t="s">
        <v>87</v>
      </c>
      <c r="F54" s="1" t="s">
        <v>4042</v>
      </c>
      <c r="G54" s="1" t="s">
        <v>4019</v>
      </c>
      <c r="H54" s="1">
        <v>25624</v>
      </c>
      <c r="I54" s="1">
        <v>25624</v>
      </c>
      <c r="J54" s="1" t="s">
        <v>12</v>
      </c>
      <c r="K54" s="8" t="s">
        <v>4033</v>
      </c>
      <c r="L54" s="9" t="s">
        <v>132</v>
      </c>
      <c r="M54" s="1" t="s">
        <v>132</v>
      </c>
      <c r="N54" s="1" t="s">
        <v>132</v>
      </c>
      <c r="O54" s="1" t="s">
        <v>132</v>
      </c>
      <c r="P54" s="1" t="s">
        <v>132</v>
      </c>
    </row>
    <row r="55" spans="1:16" ht="14.25" customHeight="1" x14ac:dyDescent="0.3">
      <c r="A55" s="1">
        <v>2019</v>
      </c>
      <c r="B55" s="7">
        <v>1020</v>
      </c>
      <c r="C55" s="1" t="s">
        <v>928</v>
      </c>
      <c r="D55" s="1" t="s">
        <v>87</v>
      </c>
      <c r="E55" s="1" t="s">
        <v>87</v>
      </c>
      <c r="F55" s="1" t="s">
        <v>4078</v>
      </c>
      <c r="G55" s="1" t="s">
        <v>4019</v>
      </c>
      <c r="H55" s="1">
        <v>5130</v>
      </c>
      <c r="I55" s="1">
        <v>5130</v>
      </c>
      <c r="J55" s="1" t="s">
        <v>12</v>
      </c>
      <c r="K55" s="8" t="s">
        <v>4033</v>
      </c>
      <c r="L55" s="9" t="s">
        <v>132</v>
      </c>
      <c r="M55" s="1" t="s">
        <v>132</v>
      </c>
      <c r="N55" s="1" t="s">
        <v>132</v>
      </c>
      <c r="O55" s="1" t="s">
        <v>132</v>
      </c>
      <c r="P55" s="1" t="s">
        <v>132</v>
      </c>
    </row>
    <row r="56" spans="1:16" ht="14.25" customHeight="1" x14ac:dyDescent="0.3">
      <c r="A56" s="1">
        <v>2019</v>
      </c>
      <c r="B56" s="7">
        <v>1030</v>
      </c>
      <c r="C56" s="1" t="s">
        <v>2786</v>
      </c>
      <c r="D56" s="1" t="s">
        <v>87</v>
      </c>
      <c r="E56" s="1" t="s">
        <v>87</v>
      </c>
      <c r="F56" s="1" t="s">
        <v>4051</v>
      </c>
      <c r="G56" s="1" t="s">
        <v>4019</v>
      </c>
      <c r="H56" s="1">
        <v>1451</v>
      </c>
      <c r="I56" s="1">
        <v>1451</v>
      </c>
      <c r="J56" s="1" t="s">
        <v>12</v>
      </c>
      <c r="K56" s="8" t="s">
        <v>4033</v>
      </c>
      <c r="L56" s="9" t="s">
        <v>132</v>
      </c>
      <c r="M56" s="1" t="s">
        <v>132</v>
      </c>
      <c r="N56" s="1" t="s">
        <v>132</v>
      </c>
      <c r="O56" s="1" t="s">
        <v>132</v>
      </c>
      <c r="P56" s="1" t="s">
        <v>132</v>
      </c>
    </row>
    <row r="57" spans="1:16" ht="14.25" customHeight="1" x14ac:dyDescent="0.3">
      <c r="A57" s="1">
        <v>2019</v>
      </c>
      <c r="B57" s="7">
        <v>1040</v>
      </c>
      <c r="C57" s="1" t="s">
        <v>9</v>
      </c>
      <c r="D57" s="1" t="s">
        <v>87</v>
      </c>
      <c r="E57" s="1" t="s">
        <v>87</v>
      </c>
      <c r="F57" s="1" t="s">
        <v>4091</v>
      </c>
      <c r="G57" s="1" t="s">
        <v>4019</v>
      </c>
      <c r="H57" s="1">
        <v>25807</v>
      </c>
      <c r="I57" s="1">
        <v>25807</v>
      </c>
      <c r="J57" s="1" t="s">
        <v>132</v>
      </c>
      <c r="K57" s="8" t="s">
        <v>3662</v>
      </c>
      <c r="L57" s="9" t="s">
        <v>132</v>
      </c>
      <c r="M57" s="1" t="s">
        <v>132</v>
      </c>
      <c r="N57" s="1" t="s">
        <v>132</v>
      </c>
      <c r="O57" s="1" t="s">
        <v>132</v>
      </c>
      <c r="P57" s="1" t="s">
        <v>132</v>
      </c>
    </row>
    <row r="58" spans="1:16" ht="14.25" customHeight="1" x14ac:dyDescent="0.3">
      <c r="A58" s="1">
        <v>2019</v>
      </c>
      <c r="B58" s="7">
        <v>1050</v>
      </c>
      <c r="C58" s="1" t="s">
        <v>1631</v>
      </c>
      <c r="D58" s="1" t="s">
        <v>87</v>
      </c>
      <c r="E58" s="1" t="s">
        <v>87</v>
      </c>
      <c r="F58" s="1" t="s">
        <v>4042</v>
      </c>
      <c r="G58" s="1" t="s">
        <v>4019</v>
      </c>
      <c r="H58" s="1">
        <v>1012</v>
      </c>
      <c r="I58" s="1">
        <v>1012</v>
      </c>
      <c r="J58" s="1" t="s">
        <v>132</v>
      </c>
      <c r="K58" s="8" t="s">
        <v>4020</v>
      </c>
      <c r="L58" s="9" t="s">
        <v>3032</v>
      </c>
      <c r="M58" s="1" t="s">
        <v>4044</v>
      </c>
      <c r="N58" s="1" t="s">
        <v>12</v>
      </c>
      <c r="O58" s="1" t="s">
        <v>132</v>
      </c>
      <c r="P58" s="1" t="s">
        <v>132</v>
      </c>
    </row>
    <row r="59" spans="1:16" ht="14.25" customHeight="1" x14ac:dyDescent="0.3">
      <c r="A59" s="1">
        <v>2019</v>
      </c>
      <c r="B59" s="7">
        <v>1060</v>
      </c>
      <c r="C59" s="1" t="s">
        <v>3074</v>
      </c>
      <c r="D59" s="1" t="s">
        <v>87</v>
      </c>
      <c r="E59" s="1" t="s">
        <v>87</v>
      </c>
      <c r="F59" s="1" t="s">
        <v>4032</v>
      </c>
      <c r="G59" s="1" t="s">
        <v>4019</v>
      </c>
      <c r="H59" s="1">
        <v>570</v>
      </c>
      <c r="I59" s="1">
        <v>570</v>
      </c>
      <c r="J59" s="1" t="s">
        <v>12</v>
      </c>
      <c r="K59" s="8" t="s">
        <v>4033</v>
      </c>
      <c r="L59" s="9" t="s">
        <v>12</v>
      </c>
      <c r="M59" s="1" t="s">
        <v>4047</v>
      </c>
      <c r="N59" s="1" t="s">
        <v>12</v>
      </c>
      <c r="O59" s="1" t="s">
        <v>12</v>
      </c>
      <c r="P59" s="1" t="s">
        <v>132</v>
      </c>
    </row>
    <row r="60" spans="1:16" ht="14.25" customHeight="1" x14ac:dyDescent="0.3">
      <c r="A60" s="1">
        <v>2019</v>
      </c>
      <c r="B60" s="7">
        <v>1070</v>
      </c>
      <c r="C60" s="1" t="s">
        <v>2081</v>
      </c>
      <c r="D60" s="1" t="s">
        <v>87</v>
      </c>
      <c r="E60" s="1" t="s">
        <v>87</v>
      </c>
      <c r="F60" s="1" t="s">
        <v>4051</v>
      </c>
      <c r="G60" s="1" t="s">
        <v>4019</v>
      </c>
      <c r="H60" s="1">
        <v>226</v>
      </c>
      <c r="I60" s="1">
        <v>226</v>
      </c>
      <c r="J60" s="1" t="s">
        <v>132</v>
      </c>
      <c r="K60" s="8" t="s">
        <v>3662</v>
      </c>
      <c r="L60" s="9" t="s">
        <v>12</v>
      </c>
      <c r="M60" s="1" t="s">
        <v>4044</v>
      </c>
      <c r="N60" s="1" t="s">
        <v>12</v>
      </c>
      <c r="O60" s="1" t="s">
        <v>12</v>
      </c>
      <c r="P60" s="1" t="s">
        <v>12</v>
      </c>
    </row>
    <row r="61" spans="1:16" ht="14.25" customHeight="1" x14ac:dyDescent="0.3">
      <c r="A61" s="1">
        <v>2019</v>
      </c>
      <c r="B61" s="7">
        <v>1080</v>
      </c>
      <c r="C61" s="1" t="s">
        <v>2699</v>
      </c>
      <c r="D61" s="1" t="s">
        <v>87</v>
      </c>
      <c r="E61" s="1" t="s">
        <v>87</v>
      </c>
      <c r="F61" s="1" t="s">
        <v>4091</v>
      </c>
      <c r="G61" s="1" t="s">
        <v>4019</v>
      </c>
      <c r="H61" s="1">
        <v>6653</v>
      </c>
      <c r="I61" s="1">
        <v>6653</v>
      </c>
      <c r="J61" s="1" t="s">
        <v>132</v>
      </c>
      <c r="K61" s="8" t="s">
        <v>3662</v>
      </c>
      <c r="L61" s="9" t="s">
        <v>132</v>
      </c>
      <c r="M61" s="1" t="s">
        <v>132</v>
      </c>
      <c r="N61" s="1" t="s">
        <v>132</v>
      </c>
      <c r="O61" s="1" t="s">
        <v>132</v>
      </c>
      <c r="P61" s="1" t="s">
        <v>132</v>
      </c>
    </row>
    <row r="62" spans="1:16" ht="14.25" customHeight="1" x14ac:dyDescent="0.3">
      <c r="A62" s="1">
        <v>2019</v>
      </c>
      <c r="B62" s="7">
        <v>1110</v>
      </c>
      <c r="C62" s="1" t="s">
        <v>1575</v>
      </c>
      <c r="D62" s="1" t="s">
        <v>87</v>
      </c>
      <c r="E62" s="1" t="s">
        <v>87</v>
      </c>
      <c r="F62" s="1" t="s">
        <v>4092</v>
      </c>
      <c r="G62" s="1" t="s">
        <v>4019</v>
      </c>
      <c r="H62" s="1">
        <v>22079</v>
      </c>
      <c r="I62" s="1">
        <v>22079</v>
      </c>
      <c r="J62" s="1" t="s">
        <v>132</v>
      </c>
      <c r="K62" s="8" t="s">
        <v>3662</v>
      </c>
      <c r="L62" s="9" t="s">
        <v>132</v>
      </c>
      <c r="M62" s="1" t="s">
        <v>132</v>
      </c>
      <c r="N62" s="1" t="s">
        <v>132</v>
      </c>
      <c r="O62" s="1" t="s">
        <v>132</v>
      </c>
      <c r="P62" s="1" t="s">
        <v>132</v>
      </c>
    </row>
    <row r="63" spans="1:16" ht="14.25" customHeight="1" x14ac:dyDescent="0.3">
      <c r="A63" s="1">
        <v>2019</v>
      </c>
      <c r="B63" s="7">
        <v>1120</v>
      </c>
      <c r="C63" s="1" t="s">
        <v>1928</v>
      </c>
      <c r="D63" s="1" t="s">
        <v>87</v>
      </c>
      <c r="E63" s="1" t="s">
        <v>87</v>
      </c>
      <c r="F63" s="1" t="s">
        <v>4093</v>
      </c>
      <c r="G63" s="1" t="s">
        <v>4019</v>
      </c>
      <c r="H63" s="1">
        <v>223</v>
      </c>
      <c r="I63" s="1">
        <v>223</v>
      </c>
      <c r="J63" s="1" t="s">
        <v>12</v>
      </c>
      <c r="K63" s="8" t="s">
        <v>4033</v>
      </c>
      <c r="L63" s="9" t="s">
        <v>12</v>
      </c>
      <c r="M63" s="1" t="s">
        <v>4047</v>
      </c>
      <c r="N63" s="1" t="s">
        <v>12</v>
      </c>
      <c r="O63" s="1" t="s">
        <v>12</v>
      </c>
      <c r="P63" s="1" t="s">
        <v>12</v>
      </c>
    </row>
    <row r="64" spans="1:16" ht="14.25" customHeight="1" x14ac:dyDescent="0.3">
      <c r="A64" s="1">
        <v>2019</v>
      </c>
      <c r="B64" s="7">
        <v>1130</v>
      </c>
      <c r="C64" s="1" t="s">
        <v>2913</v>
      </c>
      <c r="D64" s="1" t="s">
        <v>87</v>
      </c>
      <c r="E64" s="1" t="s">
        <v>87</v>
      </c>
      <c r="F64" s="1" t="s">
        <v>4042</v>
      </c>
      <c r="G64" s="1" t="s">
        <v>4019</v>
      </c>
      <c r="H64" s="1">
        <v>283</v>
      </c>
      <c r="I64" s="1">
        <v>283</v>
      </c>
      <c r="J64" s="1" t="s">
        <v>132</v>
      </c>
      <c r="K64" s="8" t="s">
        <v>4020</v>
      </c>
      <c r="L64" s="9" t="s">
        <v>12</v>
      </c>
      <c r="M64" s="1" t="s">
        <v>4044</v>
      </c>
      <c r="N64" s="1" t="s">
        <v>12</v>
      </c>
      <c r="O64" s="1" t="s">
        <v>12</v>
      </c>
      <c r="P64" s="1" t="s">
        <v>12</v>
      </c>
    </row>
    <row r="65" spans="1:16" ht="14.25" customHeight="1" x14ac:dyDescent="0.3">
      <c r="A65" s="1">
        <v>2019</v>
      </c>
      <c r="B65" s="7">
        <v>1140</v>
      </c>
      <c r="C65" s="1" t="s">
        <v>623</v>
      </c>
      <c r="D65" s="1" t="s">
        <v>87</v>
      </c>
      <c r="E65" s="1" t="s">
        <v>87</v>
      </c>
      <c r="F65" s="1" t="s">
        <v>4032</v>
      </c>
      <c r="G65" s="1" t="s">
        <v>4019</v>
      </c>
      <c r="H65" s="1">
        <v>3472</v>
      </c>
      <c r="I65" s="1">
        <v>3472</v>
      </c>
      <c r="J65" s="1" t="s">
        <v>132</v>
      </c>
      <c r="K65" s="8" t="s">
        <v>3662</v>
      </c>
      <c r="L65" s="9" t="s">
        <v>132</v>
      </c>
      <c r="M65" s="1" t="s">
        <v>132</v>
      </c>
      <c r="N65" s="1" t="s">
        <v>132</v>
      </c>
      <c r="O65" s="1" t="s">
        <v>132</v>
      </c>
      <c r="P65" s="1" t="s">
        <v>132</v>
      </c>
    </row>
    <row r="66" spans="1:16" ht="14.25" customHeight="1" x14ac:dyDescent="0.3">
      <c r="A66" s="1">
        <v>2019</v>
      </c>
      <c r="B66" s="7">
        <v>1150</v>
      </c>
      <c r="C66" s="1" t="s">
        <v>2033</v>
      </c>
      <c r="D66" s="1" t="s">
        <v>87</v>
      </c>
      <c r="E66" s="1" t="s">
        <v>87</v>
      </c>
      <c r="F66" s="1" t="s">
        <v>4042</v>
      </c>
      <c r="G66" s="1" t="s">
        <v>4019</v>
      </c>
      <c r="H66" s="1">
        <v>1339</v>
      </c>
      <c r="I66" s="1">
        <v>1339</v>
      </c>
      <c r="J66" s="1" t="s">
        <v>132</v>
      </c>
      <c r="K66" s="8" t="s">
        <v>4020</v>
      </c>
      <c r="L66" s="9" t="s">
        <v>132</v>
      </c>
      <c r="M66" s="1" t="s">
        <v>132</v>
      </c>
      <c r="N66" s="1" t="s">
        <v>132</v>
      </c>
      <c r="O66" s="1" t="s">
        <v>132</v>
      </c>
      <c r="P66" s="1" t="s">
        <v>132</v>
      </c>
    </row>
    <row r="67" spans="1:16" ht="14.25" customHeight="1" x14ac:dyDescent="0.3">
      <c r="A67" s="1">
        <v>2019</v>
      </c>
      <c r="B67" s="7">
        <v>1160</v>
      </c>
      <c r="C67" s="1" t="s">
        <v>968</v>
      </c>
      <c r="D67" s="1" t="s">
        <v>87</v>
      </c>
      <c r="E67" s="1" t="s">
        <v>87</v>
      </c>
      <c r="F67" s="1" t="s">
        <v>4032</v>
      </c>
      <c r="G67" s="1" t="s">
        <v>4019</v>
      </c>
      <c r="H67" s="1">
        <v>203</v>
      </c>
      <c r="I67" s="1">
        <v>203</v>
      </c>
      <c r="J67" s="1" t="s">
        <v>12</v>
      </c>
      <c r="K67" s="8" t="s">
        <v>4033</v>
      </c>
      <c r="L67" s="9" t="s">
        <v>12</v>
      </c>
      <c r="M67" s="1" t="s">
        <v>4047</v>
      </c>
      <c r="N67" s="1" t="s">
        <v>12</v>
      </c>
      <c r="O67" s="1" t="s">
        <v>12</v>
      </c>
      <c r="P67" s="1" t="s">
        <v>12</v>
      </c>
    </row>
    <row r="68" spans="1:16" ht="14.25" customHeight="1" x14ac:dyDescent="0.3">
      <c r="A68" s="1">
        <v>2019</v>
      </c>
      <c r="B68" s="7">
        <v>1180</v>
      </c>
      <c r="C68" s="1" t="s">
        <v>3373</v>
      </c>
      <c r="D68" s="1" t="s">
        <v>87</v>
      </c>
      <c r="E68" s="1" t="s">
        <v>87</v>
      </c>
      <c r="F68" s="1" t="s">
        <v>4032</v>
      </c>
      <c r="G68" s="1" t="s">
        <v>4019</v>
      </c>
      <c r="H68" s="1">
        <v>5455</v>
      </c>
      <c r="I68" s="1">
        <v>5455</v>
      </c>
      <c r="J68" s="1" t="s">
        <v>12</v>
      </c>
      <c r="K68" s="8" t="s">
        <v>4033</v>
      </c>
      <c r="L68" s="9" t="s">
        <v>132</v>
      </c>
      <c r="M68" s="1" t="s">
        <v>132</v>
      </c>
      <c r="N68" s="1" t="s">
        <v>132</v>
      </c>
      <c r="O68" s="1" t="s">
        <v>132</v>
      </c>
      <c r="P68" s="1" t="s">
        <v>132</v>
      </c>
    </row>
    <row r="69" spans="1:16" ht="14.25" customHeight="1" x14ac:dyDescent="0.3">
      <c r="A69" s="1">
        <v>2019</v>
      </c>
      <c r="B69" s="7">
        <v>1195</v>
      </c>
      <c r="C69" s="1" t="s">
        <v>2048</v>
      </c>
      <c r="D69" s="1" t="s">
        <v>87</v>
      </c>
      <c r="E69" s="1" t="s">
        <v>87</v>
      </c>
      <c r="F69" s="1" t="s">
        <v>4051</v>
      </c>
      <c r="G69" s="1" t="s">
        <v>4019</v>
      </c>
      <c r="H69" s="1">
        <v>4619</v>
      </c>
      <c r="I69" s="1">
        <v>4619</v>
      </c>
      <c r="J69" s="1" t="s">
        <v>132</v>
      </c>
      <c r="K69" s="8" t="s">
        <v>3662</v>
      </c>
      <c r="L69" s="9" t="s">
        <v>132</v>
      </c>
      <c r="M69" s="1" t="s">
        <v>132</v>
      </c>
      <c r="N69" s="1" t="s">
        <v>132</v>
      </c>
      <c r="O69" s="1" t="s">
        <v>132</v>
      </c>
      <c r="P69" s="1" t="s">
        <v>132</v>
      </c>
    </row>
    <row r="70" spans="1:16" ht="14.25" customHeight="1" x14ac:dyDescent="0.3">
      <c r="A70" s="1">
        <v>2019</v>
      </c>
      <c r="B70" s="7">
        <v>1220</v>
      </c>
      <c r="C70" s="1" t="s">
        <v>2043</v>
      </c>
      <c r="D70" s="1" t="s">
        <v>87</v>
      </c>
      <c r="E70" s="1" t="s">
        <v>87</v>
      </c>
      <c r="F70" s="1" t="s">
        <v>4051</v>
      </c>
      <c r="G70" s="1" t="s">
        <v>4019</v>
      </c>
      <c r="H70" s="1">
        <v>1148</v>
      </c>
      <c r="I70" s="1">
        <v>1148</v>
      </c>
      <c r="J70" s="1" t="s">
        <v>132</v>
      </c>
      <c r="K70" s="8" t="s">
        <v>3662</v>
      </c>
      <c r="L70" s="9" t="s">
        <v>3032</v>
      </c>
      <c r="M70" s="1" t="s">
        <v>4044</v>
      </c>
      <c r="N70" s="1" t="s">
        <v>12</v>
      </c>
      <c r="O70" s="1" t="s">
        <v>132</v>
      </c>
      <c r="P70" s="1" t="s">
        <v>132</v>
      </c>
    </row>
    <row r="71" spans="1:16" ht="14.25" customHeight="1" x14ac:dyDescent="0.3">
      <c r="A71" s="1">
        <v>2019</v>
      </c>
      <c r="B71" s="7">
        <v>1330</v>
      </c>
      <c r="C71" s="1" t="s">
        <v>2091</v>
      </c>
      <c r="D71" s="1" t="s">
        <v>87</v>
      </c>
      <c r="E71" s="1" t="s">
        <v>87</v>
      </c>
      <c r="F71" s="1" t="s">
        <v>4032</v>
      </c>
      <c r="G71" s="1" t="s">
        <v>4019</v>
      </c>
      <c r="H71" s="1">
        <v>452</v>
      </c>
      <c r="I71" s="1">
        <v>452</v>
      </c>
      <c r="J71" s="1" t="s">
        <v>132</v>
      </c>
      <c r="K71" s="8" t="s">
        <v>3662</v>
      </c>
      <c r="L71" s="9" t="s">
        <v>12</v>
      </c>
      <c r="M71" s="1" t="s">
        <v>12</v>
      </c>
      <c r="N71" s="1" t="s">
        <v>12</v>
      </c>
      <c r="O71" s="1" t="s">
        <v>12</v>
      </c>
      <c r="P71" s="1" t="s">
        <v>12</v>
      </c>
    </row>
    <row r="72" spans="1:16" ht="14.25" customHeight="1" x14ac:dyDescent="0.3">
      <c r="A72" s="1">
        <v>2019</v>
      </c>
      <c r="B72" s="7">
        <v>1340</v>
      </c>
      <c r="C72" s="1" t="s">
        <v>3854</v>
      </c>
      <c r="D72" s="1" t="s">
        <v>87</v>
      </c>
      <c r="E72" s="1" t="s">
        <v>87</v>
      </c>
      <c r="F72" s="1" t="s">
        <v>4071</v>
      </c>
      <c r="G72" s="1" t="s">
        <v>4019</v>
      </c>
      <c r="H72" s="1">
        <v>408</v>
      </c>
      <c r="I72" s="1">
        <v>408</v>
      </c>
      <c r="J72" s="1" t="s">
        <v>12</v>
      </c>
      <c r="K72" s="8" t="s">
        <v>4033</v>
      </c>
      <c r="L72" s="9" t="s">
        <v>12</v>
      </c>
      <c r="M72" s="1" t="s">
        <v>4047</v>
      </c>
      <c r="N72" s="1" t="s">
        <v>12</v>
      </c>
      <c r="O72" s="1" t="s">
        <v>12</v>
      </c>
      <c r="P72" s="1" t="s">
        <v>12</v>
      </c>
    </row>
    <row r="73" spans="1:16" ht="14.25" customHeight="1" x14ac:dyDescent="0.3">
      <c r="A73" s="1">
        <v>2019</v>
      </c>
      <c r="B73" s="7">
        <v>1350</v>
      </c>
      <c r="C73" s="1" t="s">
        <v>1898</v>
      </c>
      <c r="D73" s="1" t="s">
        <v>87</v>
      </c>
      <c r="E73" s="1" t="s">
        <v>87</v>
      </c>
      <c r="F73" s="1" t="s">
        <v>4032</v>
      </c>
      <c r="G73" s="1" t="s">
        <v>4019</v>
      </c>
      <c r="H73" s="1">
        <v>1302</v>
      </c>
      <c r="I73" s="1">
        <v>1302</v>
      </c>
      <c r="J73" s="1" t="s">
        <v>12</v>
      </c>
      <c r="K73" s="8" t="s">
        <v>4033</v>
      </c>
      <c r="L73" s="9" t="s">
        <v>132</v>
      </c>
      <c r="M73" s="1" t="s">
        <v>132</v>
      </c>
      <c r="N73" s="1" t="s">
        <v>132</v>
      </c>
      <c r="O73" s="1" t="s">
        <v>132</v>
      </c>
      <c r="P73" s="1" t="s">
        <v>132</v>
      </c>
    </row>
    <row r="74" spans="1:16" ht="14.25" customHeight="1" x14ac:dyDescent="0.3">
      <c r="A74" s="1">
        <v>2019</v>
      </c>
      <c r="B74" s="7">
        <v>1360</v>
      </c>
      <c r="C74" s="1" t="s">
        <v>2159</v>
      </c>
      <c r="D74" s="1" t="s">
        <v>87</v>
      </c>
      <c r="E74" s="1" t="s">
        <v>87</v>
      </c>
      <c r="F74" s="1" t="s">
        <v>4032</v>
      </c>
      <c r="G74" s="1" t="s">
        <v>4019</v>
      </c>
      <c r="H74" s="1">
        <v>2006</v>
      </c>
      <c r="I74" s="1">
        <v>2006</v>
      </c>
      <c r="J74" s="1" t="s">
        <v>12</v>
      </c>
      <c r="K74" s="8" t="s">
        <v>4033</v>
      </c>
      <c r="L74" s="9" t="s">
        <v>132</v>
      </c>
      <c r="M74" s="1" t="s">
        <v>132</v>
      </c>
      <c r="N74" s="1" t="s">
        <v>132</v>
      </c>
      <c r="O74" s="1" t="s">
        <v>132</v>
      </c>
      <c r="P74" s="1" t="s">
        <v>132</v>
      </c>
    </row>
    <row r="75" spans="1:16" ht="14.25" customHeight="1" x14ac:dyDescent="0.3">
      <c r="A75" s="1">
        <v>2019</v>
      </c>
      <c r="B75" s="7">
        <v>1380</v>
      </c>
      <c r="C75" s="1" t="s">
        <v>2249</v>
      </c>
      <c r="D75" s="1" t="s">
        <v>87</v>
      </c>
      <c r="E75" s="1" t="s">
        <v>87</v>
      </c>
      <c r="F75" s="1" t="s">
        <v>4032</v>
      </c>
      <c r="G75" s="1" t="s">
        <v>4019</v>
      </c>
      <c r="H75" s="1">
        <v>71</v>
      </c>
      <c r="I75" s="1">
        <v>71</v>
      </c>
      <c r="J75" s="1" t="s">
        <v>12</v>
      </c>
      <c r="K75" s="8" t="s">
        <v>4033</v>
      </c>
      <c r="L75" s="9" t="s">
        <v>12</v>
      </c>
      <c r="M75" s="1" t="s">
        <v>4047</v>
      </c>
      <c r="N75" s="1" t="s">
        <v>12</v>
      </c>
      <c r="O75" s="1" t="s">
        <v>12</v>
      </c>
      <c r="P75" s="1" t="s">
        <v>12</v>
      </c>
    </row>
    <row r="76" spans="1:16" ht="14.25" customHeight="1" x14ac:dyDescent="0.3">
      <c r="A76" s="1">
        <v>2019</v>
      </c>
      <c r="B76" s="7">
        <v>1390</v>
      </c>
      <c r="C76" s="1" t="s">
        <v>2241</v>
      </c>
      <c r="D76" s="1" t="s">
        <v>87</v>
      </c>
      <c r="E76" s="1" t="s">
        <v>87</v>
      </c>
      <c r="F76" s="1" t="s">
        <v>4042</v>
      </c>
      <c r="G76" s="1" t="s">
        <v>4019</v>
      </c>
      <c r="H76" s="1">
        <v>489</v>
      </c>
      <c r="I76" s="1">
        <v>489</v>
      </c>
      <c r="J76" s="1" t="s">
        <v>132</v>
      </c>
      <c r="K76" s="8" t="s">
        <v>4020</v>
      </c>
      <c r="L76" s="9" t="s">
        <v>12</v>
      </c>
      <c r="M76" s="1" t="s">
        <v>4044</v>
      </c>
      <c r="N76" s="1" t="s">
        <v>12</v>
      </c>
      <c r="O76" s="1" t="s">
        <v>12</v>
      </c>
      <c r="P76" s="1" t="s">
        <v>12</v>
      </c>
    </row>
    <row r="77" spans="1:16" ht="14.25" customHeight="1" x14ac:dyDescent="0.3">
      <c r="A77" s="1">
        <v>2019</v>
      </c>
      <c r="B77" s="7">
        <v>1400</v>
      </c>
      <c r="C77" s="1" t="s">
        <v>2633</v>
      </c>
      <c r="D77" s="1" t="s">
        <v>87</v>
      </c>
      <c r="E77" s="1" t="s">
        <v>87</v>
      </c>
      <c r="F77" s="1" t="s">
        <v>4051</v>
      </c>
      <c r="G77" s="1" t="s">
        <v>4019</v>
      </c>
      <c r="H77" s="1">
        <v>206</v>
      </c>
      <c r="I77" s="1">
        <v>206</v>
      </c>
      <c r="J77" s="1" t="s">
        <v>132</v>
      </c>
      <c r="K77" s="8" t="s">
        <v>3662</v>
      </c>
      <c r="L77" s="9" t="s">
        <v>12</v>
      </c>
      <c r="M77" s="1" t="s">
        <v>4044</v>
      </c>
      <c r="N77" s="1" t="s">
        <v>12</v>
      </c>
      <c r="O77" s="1" t="s">
        <v>12</v>
      </c>
      <c r="P77" s="1" t="s">
        <v>12</v>
      </c>
    </row>
    <row r="78" spans="1:16" ht="14.25" customHeight="1" x14ac:dyDescent="0.3">
      <c r="A78" s="1">
        <v>2019</v>
      </c>
      <c r="B78" s="7">
        <v>1410</v>
      </c>
      <c r="C78" s="1" t="s">
        <v>3034</v>
      </c>
      <c r="D78" s="1" t="s">
        <v>87</v>
      </c>
      <c r="E78" s="1" t="s">
        <v>87</v>
      </c>
      <c r="F78" s="1" t="s">
        <v>4051</v>
      </c>
      <c r="G78" s="1" t="s">
        <v>4019</v>
      </c>
      <c r="H78" s="1">
        <v>166</v>
      </c>
      <c r="I78" s="1">
        <v>166</v>
      </c>
      <c r="J78" s="1" t="s">
        <v>12</v>
      </c>
      <c r="K78" s="8" t="s">
        <v>4033</v>
      </c>
      <c r="L78" s="9" t="s">
        <v>12</v>
      </c>
      <c r="M78" s="1" t="s">
        <v>4047</v>
      </c>
      <c r="N78" s="1" t="s">
        <v>12</v>
      </c>
      <c r="O78" s="1" t="s">
        <v>12</v>
      </c>
      <c r="P78" s="1" t="s">
        <v>12</v>
      </c>
    </row>
    <row r="79" spans="1:16" ht="14.25" customHeight="1" x14ac:dyDescent="0.3">
      <c r="A79" s="1">
        <v>2019</v>
      </c>
      <c r="B79" s="7">
        <v>1420</v>
      </c>
      <c r="C79" s="1" t="s">
        <v>2292</v>
      </c>
      <c r="D79" s="1" t="s">
        <v>87</v>
      </c>
      <c r="E79" s="1" t="s">
        <v>87</v>
      </c>
      <c r="F79" s="1" t="s">
        <v>4032</v>
      </c>
      <c r="G79" s="1" t="s">
        <v>4019</v>
      </c>
      <c r="H79" s="1">
        <v>81676</v>
      </c>
      <c r="I79" s="1">
        <v>81676</v>
      </c>
      <c r="J79" s="1" t="s">
        <v>132</v>
      </c>
      <c r="K79" s="8" t="s">
        <v>3662</v>
      </c>
      <c r="L79" s="9" t="s">
        <v>132</v>
      </c>
      <c r="M79" s="1" t="s">
        <v>132</v>
      </c>
      <c r="N79" s="1" t="s">
        <v>132</v>
      </c>
      <c r="O79" s="1" t="s">
        <v>132</v>
      </c>
      <c r="P79" s="1" t="s">
        <v>132</v>
      </c>
    </row>
    <row r="80" spans="1:16" ht="14.25" customHeight="1" x14ac:dyDescent="0.3">
      <c r="A80" s="1">
        <v>2019</v>
      </c>
      <c r="B80" s="7">
        <v>1430</v>
      </c>
      <c r="C80" s="1" t="s">
        <v>1844</v>
      </c>
      <c r="D80" s="1" t="s">
        <v>87</v>
      </c>
      <c r="E80" s="1" t="s">
        <v>87</v>
      </c>
      <c r="F80" s="1" t="s">
        <v>4032</v>
      </c>
      <c r="G80" s="1" t="s">
        <v>4019</v>
      </c>
      <c r="H80" s="1">
        <v>172</v>
      </c>
      <c r="I80" s="1">
        <v>172</v>
      </c>
      <c r="J80" s="1" t="s">
        <v>132</v>
      </c>
      <c r="K80" s="8" t="s">
        <v>3662</v>
      </c>
      <c r="L80" s="9" t="s">
        <v>12</v>
      </c>
      <c r="M80" s="1" t="s">
        <v>12</v>
      </c>
      <c r="N80" s="1" t="s">
        <v>12</v>
      </c>
      <c r="O80" s="1" t="s">
        <v>12</v>
      </c>
      <c r="P80" s="1" t="s">
        <v>12</v>
      </c>
    </row>
    <row r="81" spans="1:16" ht="14.25" customHeight="1" x14ac:dyDescent="0.3">
      <c r="A81" s="1">
        <v>2019</v>
      </c>
      <c r="B81" s="7">
        <v>1440</v>
      </c>
      <c r="C81" s="1" t="s">
        <v>3087</v>
      </c>
      <c r="D81" s="1" t="s">
        <v>87</v>
      </c>
      <c r="E81" s="1" t="s">
        <v>87</v>
      </c>
      <c r="F81" s="1" t="s">
        <v>4088</v>
      </c>
      <c r="G81" s="1" t="s">
        <v>4019</v>
      </c>
      <c r="H81" s="1">
        <v>47</v>
      </c>
      <c r="I81" s="1">
        <v>47</v>
      </c>
      <c r="J81" s="1" t="s">
        <v>12</v>
      </c>
      <c r="K81" s="8" t="s">
        <v>4033</v>
      </c>
      <c r="L81" s="9" t="s">
        <v>12</v>
      </c>
      <c r="M81" s="1" t="s">
        <v>4047</v>
      </c>
      <c r="N81" s="1" t="s">
        <v>12</v>
      </c>
      <c r="O81" s="1" t="s">
        <v>12</v>
      </c>
      <c r="P81" s="1" t="s">
        <v>12</v>
      </c>
    </row>
    <row r="82" spans="1:16" ht="14.25" customHeight="1" x14ac:dyDescent="0.3">
      <c r="A82" s="1">
        <v>2019</v>
      </c>
      <c r="B82" s="7">
        <v>1450</v>
      </c>
      <c r="C82" s="1" t="s">
        <v>398</v>
      </c>
      <c r="D82" s="1" t="s">
        <v>87</v>
      </c>
      <c r="E82" s="1" t="s">
        <v>87</v>
      </c>
      <c r="F82" s="1" t="s">
        <v>4032</v>
      </c>
      <c r="G82" s="1" t="s">
        <v>4019</v>
      </c>
      <c r="H82" s="1">
        <v>149</v>
      </c>
      <c r="I82" s="1">
        <v>149</v>
      </c>
      <c r="J82" s="1" t="s">
        <v>12</v>
      </c>
      <c r="K82" s="8" t="s">
        <v>4033</v>
      </c>
      <c r="L82" s="9" t="s">
        <v>12</v>
      </c>
      <c r="M82" s="1" t="s">
        <v>4047</v>
      </c>
      <c r="N82" s="1" t="s">
        <v>12</v>
      </c>
      <c r="O82" s="1" t="s">
        <v>12</v>
      </c>
      <c r="P82" s="1" t="s">
        <v>12</v>
      </c>
    </row>
    <row r="83" spans="1:16" ht="14.25" customHeight="1" x14ac:dyDescent="0.3">
      <c r="A83" s="1">
        <v>2019</v>
      </c>
      <c r="B83" s="7">
        <v>1460</v>
      </c>
      <c r="C83" s="1" t="s">
        <v>2245</v>
      </c>
      <c r="D83" s="1" t="s">
        <v>87</v>
      </c>
      <c r="E83" s="1" t="s">
        <v>87</v>
      </c>
      <c r="F83" s="1" t="s">
        <v>4032</v>
      </c>
      <c r="G83" s="1" t="s">
        <v>4019</v>
      </c>
      <c r="H83" s="1">
        <v>113</v>
      </c>
      <c r="I83" s="1">
        <v>113</v>
      </c>
      <c r="J83" s="1" t="s">
        <v>12</v>
      </c>
      <c r="K83" s="8" t="s">
        <v>4033</v>
      </c>
      <c r="L83" s="9" t="s">
        <v>12</v>
      </c>
      <c r="M83" s="1" t="s">
        <v>4047</v>
      </c>
      <c r="N83" s="1" t="s">
        <v>12</v>
      </c>
      <c r="O83" s="1" t="s">
        <v>12</v>
      </c>
      <c r="P83" s="1" t="s">
        <v>12</v>
      </c>
    </row>
    <row r="84" spans="1:16" ht="14.25" customHeight="1" x14ac:dyDescent="0.3">
      <c r="A84" s="1">
        <v>2019</v>
      </c>
      <c r="B84" s="7">
        <v>1480</v>
      </c>
      <c r="C84" s="1" t="s">
        <v>3518</v>
      </c>
      <c r="D84" s="1" t="s">
        <v>87</v>
      </c>
      <c r="E84" s="1" t="s">
        <v>87</v>
      </c>
      <c r="F84" s="1" t="s">
        <v>4032</v>
      </c>
      <c r="G84" s="1" t="s">
        <v>4019</v>
      </c>
      <c r="H84" s="1">
        <v>214</v>
      </c>
      <c r="I84" s="1">
        <v>214</v>
      </c>
      <c r="J84" s="1" t="s">
        <v>132</v>
      </c>
      <c r="K84" s="8" t="s">
        <v>3662</v>
      </c>
      <c r="L84" s="9" t="s">
        <v>12</v>
      </c>
      <c r="M84" s="1" t="s">
        <v>4044</v>
      </c>
      <c r="N84" s="1" t="s">
        <v>12</v>
      </c>
      <c r="O84" s="1" t="s">
        <v>12</v>
      </c>
      <c r="P84" s="1" t="s">
        <v>12</v>
      </c>
    </row>
    <row r="85" spans="1:16" ht="14.25" customHeight="1" x14ac:dyDescent="0.3">
      <c r="A85" s="1">
        <v>2019</v>
      </c>
      <c r="B85" s="7">
        <v>1490</v>
      </c>
      <c r="C85" s="1" t="s">
        <v>363</v>
      </c>
      <c r="D85" s="1" t="s">
        <v>87</v>
      </c>
      <c r="E85" s="1" t="s">
        <v>87</v>
      </c>
      <c r="F85" s="1" t="s">
        <v>4018</v>
      </c>
      <c r="G85" s="1" t="s">
        <v>4019</v>
      </c>
      <c r="H85" s="1">
        <v>95</v>
      </c>
      <c r="I85" s="1">
        <v>95</v>
      </c>
      <c r="J85" s="1" t="s">
        <v>12</v>
      </c>
      <c r="K85" s="8" t="s">
        <v>4033</v>
      </c>
      <c r="L85" s="9" t="s">
        <v>12</v>
      </c>
      <c r="M85" s="1" t="s">
        <v>4047</v>
      </c>
      <c r="N85" s="1" t="s">
        <v>12</v>
      </c>
      <c r="O85" s="1" t="s">
        <v>12</v>
      </c>
      <c r="P85" s="1" t="s">
        <v>12</v>
      </c>
    </row>
    <row r="86" spans="1:16" ht="14.25" customHeight="1" x14ac:dyDescent="0.3">
      <c r="A86" s="1">
        <v>2019</v>
      </c>
      <c r="B86" s="7">
        <v>1500</v>
      </c>
      <c r="C86" s="1" t="s">
        <v>441</v>
      </c>
      <c r="D86" s="1" t="s">
        <v>87</v>
      </c>
      <c r="E86" s="1" t="s">
        <v>87</v>
      </c>
      <c r="F86" s="1" t="s">
        <v>4018</v>
      </c>
      <c r="G86" s="1" t="s">
        <v>4019</v>
      </c>
      <c r="H86" s="1">
        <v>718</v>
      </c>
      <c r="I86" s="1">
        <v>718</v>
      </c>
      <c r="J86" s="1" t="s">
        <v>132</v>
      </c>
      <c r="K86" s="8" t="s">
        <v>4020</v>
      </c>
      <c r="L86" s="9" t="s">
        <v>12</v>
      </c>
      <c r="M86" s="1" t="s">
        <v>4044</v>
      </c>
      <c r="N86" s="1" t="s">
        <v>12</v>
      </c>
      <c r="O86" s="1" t="s">
        <v>12</v>
      </c>
      <c r="P86" s="1" t="s">
        <v>132</v>
      </c>
    </row>
    <row r="87" spans="1:16" ht="14.25" customHeight="1" x14ac:dyDescent="0.3">
      <c r="A87" s="1">
        <v>2019</v>
      </c>
      <c r="B87" s="7">
        <v>1510</v>
      </c>
      <c r="C87" s="1" t="s">
        <v>2652</v>
      </c>
      <c r="D87" s="1" t="s">
        <v>87</v>
      </c>
      <c r="E87" s="1" t="s">
        <v>87</v>
      </c>
      <c r="F87" s="1" t="s">
        <v>4018</v>
      </c>
      <c r="G87" s="1" t="s">
        <v>4019</v>
      </c>
      <c r="H87" s="1">
        <v>983</v>
      </c>
      <c r="I87" s="1">
        <v>983</v>
      </c>
      <c r="J87" s="1" t="s">
        <v>132</v>
      </c>
      <c r="K87" s="8" t="s">
        <v>4020</v>
      </c>
      <c r="L87" s="9" t="s">
        <v>12</v>
      </c>
      <c r="M87" s="1" t="s">
        <v>4044</v>
      </c>
      <c r="N87" s="1" t="s">
        <v>12</v>
      </c>
      <c r="O87" s="1" t="s">
        <v>12</v>
      </c>
      <c r="P87" s="1" t="s">
        <v>132</v>
      </c>
    </row>
    <row r="88" spans="1:16" ht="14.25" customHeight="1" x14ac:dyDescent="0.3">
      <c r="A88" s="1">
        <v>2019</v>
      </c>
      <c r="B88" s="7">
        <v>1520</v>
      </c>
      <c r="C88" s="1" t="s">
        <v>1816</v>
      </c>
      <c r="D88" s="1" t="s">
        <v>87</v>
      </c>
      <c r="E88" s="1" t="s">
        <v>87</v>
      </c>
      <c r="F88" s="1" t="s">
        <v>4051</v>
      </c>
      <c r="G88" s="1" t="s">
        <v>4019</v>
      </c>
      <c r="H88" s="1">
        <v>5083</v>
      </c>
      <c r="I88" s="1">
        <v>5083</v>
      </c>
      <c r="J88" s="1" t="s">
        <v>12</v>
      </c>
      <c r="K88" s="8" t="s">
        <v>4033</v>
      </c>
      <c r="L88" s="9" t="s">
        <v>132</v>
      </c>
      <c r="M88" s="1" t="s">
        <v>132</v>
      </c>
      <c r="N88" s="1" t="s">
        <v>132</v>
      </c>
      <c r="O88" s="1" t="s">
        <v>132</v>
      </c>
      <c r="P88" s="1" t="s">
        <v>132</v>
      </c>
    </row>
    <row r="89" spans="1:16" ht="14.25" customHeight="1" x14ac:dyDescent="0.3">
      <c r="A89" s="1">
        <v>2019</v>
      </c>
      <c r="B89" s="7">
        <v>1530</v>
      </c>
      <c r="C89" s="1" t="s">
        <v>420</v>
      </c>
      <c r="D89" s="1" t="s">
        <v>87</v>
      </c>
      <c r="E89" s="1" t="s">
        <v>87</v>
      </c>
      <c r="F89" s="1" t="s">
        <v>4032</v>
      </c>
      <c r="G89" s="1" t="s">
        <v>4019</v>
      </c>
      <c r="H89" s="1">
        <v>1371</v>
      </c>
      <c r="I89" s="1">
        <v>1371</v>
      </c>
      <c r="J89" s="1" t="s">
        <v>132</v>
      </c>
      <c r="K89" s="8" t="s">
        <v>3662</v>
      </c>
      <c r="L89" s="9" t="s">
        <v>132</v>
      </c>
      <c r="M89" s="1" t="s">
        <v>132</v>
      </c>
      <c r="N89" s="1" t="s">
        <v>132</v>
      </c>
      <c r="O89" s="1" t="s">
        <v>132</v>
      </c>
      <c r="P89" s="1" t="s">
        <v>132</v>
      </c>
    </row>
    <row r="90" spans="1:16" ht="14.25" customHeight="1" x14ac:dyDescent="0.3">
      <c r="A90" s="1">
        <v>2019</v>
      </c>
      <c r="B90" s="7">
        <v>1540</v>
      </c>
      <c r="C90" s="1" t="s">
        <v>2278</v>
      </c>
      <c r="D90" s="1" t="s">
        <v>87</v>
      </c>
      <c r="E90" s="1" t="s">
        <v>87</v>
      </c>
      <c r="F90" s="1" t="s">
        <v>4042</v>
      </c>
      <c r="G90" s="1" t="s">
        <v>4019</v>
      </c>
      <c r="H90" s="1">
        <v>730</v>
      </c>
      <c r="I90" s="1">
        <v>730</v>
      </c>
      <c r="J90" s="1" t="s">
        <v>132</v>
      </c>
      <c r="K90" s="8" t="s">
        <v>4020</v>
      </c>
      <c r="L90" s="9" t="s">
        <v>12</v>
      </c>
      <c r="M90" s="1" t="s">
        <v>4044</v>
      </c>
      <c r="N90" s="1" t="s">
        <v>12</v>
      </c>
      <c r="O90" s="1" t="s">
        <v>12</v>
      </c>
      <c r="P90" s="1" t="s">
        <v>132</v>
      </c>
    </row>
    <row r="91" spans="1:16" ht="14.25" customHeight="1" x14ac:dyDescent="0.3">
      <c r="A91" s="1">
        <v>2019</v>
      </c>
      <c r="B91" s="7">
        <v>1550</v>
      </c>
      <c r="C91" s="1" t="s">
        <v>2860</v>
      </c>
      <c r="D91" s="1" t="s">
        <v>87</v>
      </c>
      <c r="E91" s="1" t="s">
        <v>87</v>
      </c>
      <c r="F91" s="1" t="s">
        <v>4051</v>
      </c>
      <c r="G91" s="1" t="s">
        <v>4019</v>
      </c>
      <c r="H91" s="1">
        <v>29520</v>
      </c>
      <c r="I91" s="1">
        <v>29520</v>
      </c>
      <c r="J91" s="1" t="s">
        <v>132</v>
      </c>
      <c r="K91" s="8" t="s">
        <v>3662</v>
      </c>
      <c r="L91" s="9" t="s">
        <v>132</v>
      </c>
      <c r="M91" s="1" t="s">
        <v>132</v>
      </c>
      <c r="N91" s="1" t="s">
        <v>132</v>
      </c>
      <c r="O91" s="1" t="s">
        <v>132</v>
      </c>
      <c r="P91" s="1" t="s">
        <v>132</v>
      </c>
    </row>
    <row r="92" spans="1:16" ht="14.25" customHeight="1" x14ac:dyDescent="0.3">
      <c r="A92" s="1">
        <v>2019</v>
      </c>
      <c r="B92" s="7">
        <v>1560</v>
      </c>
      <c r="C92" s="1" t="s">
        <v>2863</v>
      </c>
      <c r="D92" s="1" t="s">
        <v>87</v>
      </c>
      <c r="E92" s="1" t="s">
        <v>87</v>
      </c>
      <c r="F92" s="1" t="s">
        <v>4051</v>
      </c>
      <c r="G92" s="1" t="s">
        <v>4019</v>
      </c>
      <c r="H92" s="1">
        <v>15414</v>
      </c>
      <c r="I92" s="1">
        <v>15414</v>
      </c>
      <c r="J92" s="1" t="s">
        <v>132</v>
      </c>
      <c r="K92" s="8" t="s">
        <v>3662</v>
      </c>
      <c r="L92" s="9" t="s">
        <v>132</v>
      </c>
      <c r="M92" s="1" t="s">
        <v>132</v>
      </c>
      <c r="N92" s="1" t="s">
        <v>132</v>
      </c>
      <c r="O92" s="1" t="s">
        <v>132</v>
      </c>
      <c r="P92" s="1" t="s">
        <v>132</v>
      </c>
    </row>
    <row r="93" spans="1:16" ht="14.25" customHeight="1" x14ac:dyDescent="0.3">
      <c r="A93" s="1">
        <v>2019</v>
      </c>
      <c r="B93" s="7">
        <v>1570</v>
      </c>
      <c r="C93" s="1" t="s">
        <v>1979</v>
      </c>
      <c r="D93" s="1" t="s">
        <v>87</v>
      </c>
      <c r="E93" s="1" t="s">
        <v>87</v>
      </c>
      <c r="F93" s="1" t="s">
        <v>4032</v>
      </c>
      <c r="G93" s="1" t="s">
        <v>4019</v>
      </c>
      <c r="H93" s="1">
        <v>1050</v>
      </c>
      <c r="I93" s="1">
        <v>1050</v>
      </c>
      <c r="J93" s="1" t="s">
        <v>132</v>
      </c>
      <c r="K93" s="8" t="s">
        <v>3662</v>
      </c>
      <c r="L93" s="9" t="s">
        <v>3032</v>
      </c>
      <c r="M93" s="1" t="s">
        <v>4044</v>
      </c>
      <c r="N93" s="1" t="s">
        <v>12</v>
      </c>
      <c r="O93" s="1" t="s">
        <v>132</v>
      </c>
      <c r="P93" s="1" t="s">
        <v>132</v>
      </c>
    </row>
    <row r="94" spans="1:16" ht="14.25" customHeight="1" x14ac:dyDescent="0.3">
      <c r="A94" s="1">
        <v>2019</v>
      </c>
      <c r="B94" s="7">
        <v>1580</v>
      </c>
      <c r="C94" s="1" t="s">
        <v>3675</v>
      </c>
      <c r="D94" s="1" t="s">
        <v>87</v>
      </c>
      <c r="E94" s="1" t="s">
        <v>87</v>
      </c>
      <c r="F94" s="1" t="s">
        <v>4042</v>
      </c>
      <c r="G94" s="1" t="s">
        <v>4019</v>
      </c>
      <c r="H94" s="1">
        <v>937</v>
      </c>
      <c r="I94" s="1">
        <v>937</v>
      </c>
      <c r="J94" s="1" t="s">
        <v>132</v>
      </c>
      <c r="K94" s="8" t="s">
        <v>4020</v>
      </c>
      <c r="L94" s="9" t="s">
        <v>12</v>
      </c>
      <c r="M94" s="1" t="s">
        <v>4044</v>
      </c>
      <c r="N94" s="1" t="s">
        <v>12</v>
      </c>
      <c r="O94" s="1" t="s">
        <v>12</v>
      </c>
      <c r="P94" s="1" t="s">
        <v>132</v>
      </c>
    </row>
    <row r="95" spans="1:16" ht="14.25" customHeight="1" x14ac:dyDescent="0.3">
      <c r="A95" s="1">
        <v>2019</v>
      </c>
      <c r="B95" s="7">
        <v>1590</v>
      </c>
      <c r="C95" s="1" t="s">
        <v>3230</v>
      </c>
      <c r="D95" s="1" t="s">
        <v>87</v>
      </c>
      <c r="E95" s="1" t="s">
        <v>87</v>
      </c>
      <c r="F95" s="1" t="s">
        <v>4032</v>
      </c>
      <c r="G95" s="1" t="s">
        <v>4019</v>
      </c>
      <c r="H95" s="1">
        <v>177</v>
      </c>
      <c r="I95" s="1">
        <v>177</v>
      </c>
      <c r="J95" s="1" t="s">
        <v>12</v>
      </c>
      <c r="K95" s="8" t="s">
        <v>4033</v>
      </c>
      <c r="L95" s="9" t="s">
        <v>12</v>
      </c>
      <c r="M95" s="1" t="s">
        <v>4047</v>
      </c>
      <c r="N95" s="1" t="s">
        <v>12</v>
      </c>
      <c r="O95" s="1" t="s">
        <v>12</v>
      </c>
      <c r="P95" s="1" t="s">
        <v>12</v>
      </c>
    </row>
    <row r="96" spans="1:16" ht="14.25" customHeight="1" x14ac:dyDescent="0.3">
      <c r="A96" s="1">
        <v>2019</v>
      </c>
      <c r="B96" s="7">
        <v>1600</v>
      </c>
      <c r="C96" s="1" t="s">
        <v>2253</v>
      </c>
      <c r="D96" s="1" t="s">
        <v>87</v>
      </c>
      <c r="E96" s="1" t="s">
        <v>87</v>
      </c>
      <c r="F96" s="1" t="s">
        <v>4032</v>
      </c>
      <c r="G96" s="1" t="s">
        <v>4019</v>
      </c>
      <c r="H96" s="1">
        <v>371</v>
      </c>
      <c r="I96" s="1">
        <v>371</v>
      </c>
      <c r="J96" s="1" t="s">
        <v>12</v>
      </c>
      <c r="K96" s="8" t="s">
        <v>4033</v>
      </c>
      <c r="L96" s="9" t="s">
        <v>12</v>
      </c>
      <c r="M96" s="1" t="s">
        <v>4047</v>
      </c>
      <c r="N96" s="1" t="s">
        <v>12</v>
      </c>
      <c r="O96" s="1" t="s">
        <v>12</v>
      </c>
      <c r="P96" s="1" t="s">
        <v>12</v>
      </c>
    </row>
    <row r="97" spans="1:16" ht="14.25" customHeight="1" x14ac:dyDescent="0.3">
      <c r="A97" s="1">
        <v>2019</v>
      </c>
      <c r="B97" s="7">
        <v>1620</v>
      </c>
      <c r="C97" s="1" t="s">
        <v>147</v>
      </c>
      <c r="D97" s="1" t="s">
        <v>87</v>
      </c>
      <c r="E97" s="1" t="s">
        <v>87</v>
      </c>
      <c r="F97" s="1" t="s">
        <v>4042</v>
      </c>
      <c r="G97" s="1" t="s">
        <v>4099</v>
      </c>
      <c r="H97" s="1">
        <v>104</v>
      </c>
      <c r="I97" s="1">
        <v>104</v>
      </c>
      <c r="J97" s="1" t="s">
        <v>132</v>
      </c>
      <c r="K97" s="8" t="s">
        <v>4020</v>
      </c>
      <c r="L97" s="9" t="s">
        <v>12</v>
      </c>
      <c r="M97" s="1" t="s">
        <v>4044</v>
      </c>
      <c r="N97" s="1" t="s">
        <v>12</v>
      </c>
      <c r="O97" s="1" t="s">
        <v>12</v>
      </c>
      <c r="P97" s="1" t="s">
        <v>12</v>
      </c>
    </row>
    <row r="98" spans="1:16" ht="14.25" customHeight="1" x14ac:dyDescent="0.3">
      <c r="A98" s="1">
        <v>2019</v>
      </c>
      <c r="B98" s="7">
        <v>1750</v>
      </c>
      <c r="C98" s="1" t="s">
        <v>566</v>
      </c>
      <c r="D98" s="1" t="s">
        <v>87</v>
      </c>
      <c r="E98" s="1" t="s">
        <v>87</v>
      </c>
      <c r="F98" s="1" t="s">
        <v>4071</v>
      </c>
      <c r="G98" s="1" t="s">
        <v>4019</v>
      </c>
      <c r="H98" s="1">
        <v>468</v>
      </c>
      <c r="I98" s="1">
        <v>468</v>
      </c>
      <c r="J98" s="1" t="s">
        <v>132</v>
      </c>
      <c r="K98" s="8" t="s">
        <v>3662</v>
      </c>
      <c r="L98" s="9" t="s">
        <v>12</v>
      </c>
      <c r="M98" s="1" t="s">
        <v>12</v>
      </c>
      <c r="N98" s="1" t="s">
        <v>12</v>
      </c>
      <c r="O98" s="1" t="s">
        <v>12</v>
      </c>
      <c r="P98" s="1" t="s">
        <v>12</v>
      </c>
    </row>
    <row r="99" spans="1:16" ht="14.25" customHeight="1" x14ac:dyDescent="0.3">
      <c r="A99" s="1">
        <v>2019</v>
      </c>
      <c r="B99" s="7">
        <v>1760</v>
      </c>
      <c r="C99" s="1" t="s">
        <v>2642</v>
      </c>
      <c r="D99" s="1" t="s">
        <v>87</v>
      </c>
      <c r="E99" s="1" t="s">
        <v>87</v>
      </c>
      <c r="F99" s="1" t="s">
        <v>4078</v>
      </c>
      <c r="G99" s="1" t="s">
        <v>4019</v>
      </c>
      <c r="H99" s="1">
        <v>43</v>
      </c>
      <c r="I99" s="1">
        <v>43</v>
      </c>
      <c r="J99" s="1" t="s">
        <v>132</v>
      </c>
      <c r="K99" s="8" t="s">
        <v>3662</v>
      </c>
      <c r="L99" s="9" t="s">
        <v>12</v>
      </c>
      <c r="M99" s="1" t="s">
        <v>12</v>
      </c>
      <c r="N99" s="1" t="s">
        <v>12</v>
      </c>
      <c r="O99" s="1" t="s">
        <v>12</v>
      </c>
      <c r="P99" s="1" t="s">
        <v>12</v>
      </c>
    </row>
    <row r="100" spans="1:16" ht="14.25" customHeight="1" x14ac:dyDescent="0.3">
      <c r="A100" s="1">
        <v>2019</v>
      </c>
      <c r="B100" s="7">
        <v>1780</v>
      </c>
      <c r="C100" s="1" t="s">
        <v>2087</v>
      </c>
      <c r="D100" s="1" t="s">
        <v>87</v>
      </c>
      <c r="E100" s="1" t="s">
        <v>87</v>
      </c>
      <c r="F100" s="1" t="s">
        <v>4032</v>
      </c>
      <c r="G100" s="1" t="s">
        <v>4019</v>
      </c>
      <c r="H100" s="1">
        <v>188</v>
      </c>
      <c r="I100" s="1">
        <v>188</v>
      </c>
      <c r="J100" s="1" t="s">
        <v>132</v>
      </c>
      <c r="K100" s="8" t="s">
        <v>3662</v>
      </c>
      <c r="L100" s="9" t="s">
        <v>12</v>
      </c>
      <c r="M100" s="1" t="s">
        <v>12</v>
      </c>
      <c r="N100" s="1" t="s">
        <v>12</v>
      </c>
      <c r="O100" s="1" t="s">
        <v>12</v>
      </c>
      <c r="P100" s="1" t="s">
        <v>12</v>
      </c>
    </row>
    <row r="101" spans="1:16" ht="14.25" customHeight="1" x14ac:dyDescent="0.3">
      <c r="A101" s="1">
        <v>2019</v>
      </c>
      <c r="B101" s="7">
        <v>1790</v>
      </c>
      <c r="C101" s="1" t="s">
        <v>2721</v>
      </c>
      <c r="D101" s="1" t="s">
        <v>87</v>
      </c>
      <c r="E101" s="1" t="s">
        <v>87</v>
      </c>
      <c r="F101" s="1" t="s">
        <v>4032</v>
      </c>
      <c r="G101" s="1" t="s">
        <v>4019</v>
      </c>
      <c r="H101" s="1">
        <v>469</v>
      </c>
      <c r="I101" s="1">
        <v>469</v>
      </c>
      <c r="J101" s="1" t="s">
        <v>12</v>
      </c>
      <c r="K101" s="8" t="s">
        <v>4033</v>
      </c>
      <c r="L101" s="9" t="s">
        <v>12</v>
      </c>
      <c r="M101" s="1" t="s">
        <v>4047</v>
      </c>
      <c r="N101" s="1" t="s">
        <v>12</v>
      </c>
      <c r="O101" s="1" t="s">
        <v>12</v>
      </c>
      <c r="P101" s="1" t="s">
        <v>12</v>
      </c>
    </row>
    <row r="102" spans="1:16" ht="14.25" customHeight="1" x14ac:dyDescent="0.3">
      <c r="A102" s="1">
        <v>2019</v>
      </c>
      <c r="B102" s="7">
        <v>1810</v>
      </c>
      <c r="C102" s="1" t="s">
        <v>4100</v>
      </c>
      <c r="D102" s="1" t="s">
        <v>87</v>
      </c>
      <c r="E102" s="1" t="s">
        <v>87</v>
      </c>
      <c r="F102" s="1" t="s">
        <v>4078</v>
      </c>
      <c r="G102" s="1" t="s">
        <v>4019</v>
      </c>
      <c r="H102" s="1">
        <v>42</v>
      </c>
      <c r="I102" s="1">
        <v>42</v>
      </c>
      <c r="J102" s="1" t="s">
        <v>132</v>
      </c>
      <c r="K102" s="8" t="s">
        <v>3662</v>
      </c>
      <c r="L102" s="9" t="s">
        <v>12</v>
      </c>
      <c r="M102" s="1" t="s">
        <v>4044</v>
      </c>
      <c r="N102" s="1" t="s">
        <v>12</v>
      </c>
      <c r="O102" s="1" t="s">
        <v>12</v>
      </c>
      <c r="P102" s="1" t="s">
        <v>12</v>
      </c>
    </row>
    <row r="103" spans="1:16" ht="14.25" customHeight="1" x14ac:dyDescent="0.3">
      <c r="A103" s="1">
        <v>2019</v>
      </c>
      <c r="B103" s="7">
        <v>1828</v>
      </c>
      <c r="C103" s="1" t="s">
        <v>3774</v>
      </c>
      <c r="D103" s="1" t="s">
        <v>87</v>
      </c>
      <c r="E103" s="1" t="s">
        <v>87</v>
      </c>
      <c r="F103" s="1" t="s">
        <v>4032</v>
      </c>
      <c r="G103" s="1" t="s">
        <v>4019</v>
      </c>
      <c r="H103" s="1">
        <v>2127</v>
      </c>
      <c r="I103" s="1">
        <v>2127</v>
      </c>
      <c r="J103" s="1" t="s">
        <v>12</v>
      </c>
      <c r="K103" s="8" t="s">
        <v>4033</v>
      </c>
      <c r="L103" s="9" t="s">
        <v>132</v>
      </c>
      <c r="M103" s="1" t="s">
        <v>132</v>
      </c>
      <c r="N103" s="1" t="s">
        <v>132</v>
      </c>
      <c r="O103" s="1" t="s">
        <v>132</v>
      </c>
      <c r="P103" s="1" t="s">
        <v>132</v>
      </c>
    </row>
    <row r="104" spans="1:16" ht="14.25" customHeight="1" x14ac:dyDescent="0.3">
      <c r="A104" s="1">
        <v>2019</v>
      </c>
      <c r="B104" s="7">
        <v>1850</v>
      </c>
      <c r="C104" s="1" t="s">
        <v>2051</v>
      </c>
      <c r="D104" s="1" t="s">
        <v>87</v>
      </c>
      <c r="E104" s="1" t="s">
        <v>87</v>
      </c>
      <c r="F104" s="1" t="s">
        <v>4032</v>
      </c>
      <c r="G104" s="1" t="s">
        <v>4019</v>
      </c>
      <c r="H104" s="1">
        <v>182</v>
      </c>
      <c r="I104" s="1">
        <v>182</v>
      </c>
      <c r="J104" s="1" t="s">
        <v>12</v>
      </c>
      <c r="K104" s="8" t="s">
        <v>4033</v>
      </c>
      <c r="L104" s="9" t="s">
        <v>12</v>
      </c>
      <c r="M104" s="1" t="s">
        <v>4047</v>
      </c>
      <c r="N104" s="1" t="s">
        <v>12</v>
      </c>
      <c r="O104" s="1" t="s">
        <v>12</v>
      </c>
      <c r="P104" s="1" t="s">
        <v>12</v>
      </c>
    </row>
    <row r="105" spans="1:16" ht="14.25" customHeight="1" x14ac:dyDescent="0.3">
      <c r="A105" s="1">
        <v>2019</v>
      </c>
      <c r="B105" s="7">
        <v>1860</v>
      </c>
      <c r="C105" s="1" t="s">
        <v>598</v>
      </c>
      <c r="D105" s="1" t="s">
        <v>87</v>
      </c>
      <c r="E105" s="1" t="s">
        <v>87</v>
      </c>
      <c r="F105" s="1" t="s">
        <v>4051</v>
      </c>
      <c r="G105" s="1" t="s">
        <v>4019</v>
      </c>
      <c r="H105" s="1">
        <v>303</v>
      </c>
      <c r="I105" s="1">
        <v>303</v>
      </c>
      <c r="J105" s="1" t="s">
        <v>132</v>
      </c>
      <c r="K105" s="8" t="s">
        <v>3662</v>
      </c>
      <c r="L105" s="9" t="s">
        <v>12</v>
      </c>
      <c r="M105" s="1" t="s">
        <v>12</v>
      </c>
      <c r="N105" s="1" t="s">
        <v>12</v>
      </c>
      <c r="O105" s="1" t="s">
        <v>12</v>
      </c>
      <c r="P105" s="1" t="s">
        <v>12</v>
      </c>
    </row>
    <row r="106" spans="1:16" ht="14.25" customHeight="1" x14ac:dyDescent="0.3">
      <c r="A106" s="1">
        <v>2019</v>
      </c>
      <c r="B106" s="7">
        <v>1870</v>
      </c>
      <c r="C106" s="1" t="s">
        <v>3089</v>
      </c>
      <c r="D106" s="1" t="s">
        <v>87</v>
      </c>
      <c r="E106" s="1" t="s">
        <v>87</v>
      </c>
      <c r="F106" s="1" t="s">
        <v>4051</v>
      </c>
      <c r="G106" s="1" t="s">
        <v>4019</v>
      </c>
      <c r="H106" s="1">
        <v>153</v>
      </c>
      <c r="I106" s="1">
        <v>153</v>
      </c>
      <c r="J106" s="1" t="s">
        <v>12</v>
      </c>
      <c r="K106" s="8" t="s">
        <v>4033</v>
      </c>
      <c r="L106" s="9" t="s">
        <v>12</v>
      </c>
      <c r="M106" s="1" t="s">
        <v>4047</v>
      </c>
      <c r="N106" s="1" t="s">
        <v>12</v>
      </c>
      <c r="O106" s="1" t="s">
        <v>12</v>
      </c>
      <c r="P106" s="1" t="s">
        <v>12</v>
      </c>
    </row>
    <row r="107" spans="1:16" ht="14.25" customHeight="1" x14ac:dyDescent="0.3">
      <c r="A107" s="1">
        <v>2019</v>
      </c>
      <c r="B107" s="7">
        <v>1980</v>
      </c>
      <c r="C107" s="1" t="s">
        <v>1114</v>
      </c>
      <c r="D107" s="1" t="s">
        <v>87</v>
      </c>
      <c r="E107" s="1" t="s">
        <v>87</v>
      </c>
      <c r="F107" s="1" t="s">
        <v>4032</v>
      </c>
      <c r="G107" s="1" t="s">
        <v>4019</v>
      </c>
      <c r="H107" s="1">
        <v>163</v>
      </c>
      <c r="I107" s="1">
        <v>163</v>
      </c>
      <c r="J107" s="1" t="s">
        <v>132</v>
      </c>
      <c r="K107" s="8" t="s">
        <v>3662</v>
      </c>
      <c r="L107" s="9" t="s">
        <v>12</v>
      </c>
      <c r="M107" s="1" t="s">
        <v>12</v>
      </c>
      <c r="N107" s="1" t="s">
        <v>12</v>
      </c>
      <c r="O107" s="1" t="s">
        <v>12</v>
      </c>
      <c r="P107" s="1" t="s">
        <v>12</v>
      </c>
    </row>
    <row r="108" spans="1:16" ht="14.25" customHeight="1" x14ac:dyDescent="0.3">
      <c r="A108" s="1">
        <v>2019</v>
      </c>
      <c r="B108" s="7">
        <v>1990</v>
      </c>
      <c r="C108" s="1" t="s">
        <v>3095</v>
      </c>
      <c r="D108" s="1" t="s">
        <v>87</v>
      </c>
      <c r="E108" s="1" t="s">
        <v>87</v>
      </c>
      <c r="F108" s="1" t="s">
        <v>4071</v>
      </c>
      <c r="G108" s="1" t="s">
        <v>4019</v>
      </c>
      <c r="H108" s="1">
        <v>428</v>
      </c>
      <c r="I108" s="1">
        <v>428</v>
      </c>
      <c r="J108" s="1" t="s">
        <v>12</v>
      </c>
      <c r="K108" s="8" t="s">
        <v>4033</v>
      </c>
      <c r="L108" s="9" t="s">
        <v>12</v>
      </c>
      <c r="M108" s="1" t="s">
        <v>4047</v>
      </c>
      <c r="N108" s="1" t="s">
        <v>12</v>
      </c>
      <c r="O108" s="1" t="s">
        <v>12</v>
      </c>
      <c r="P108" s="1" t="s">
        <v>12</v>
      </c>
    </row>
    <row r="109" spans="1:16" ht="14.25" customHeight="1" x14ac:dyDescent="0.3">
      <c r="A109" s="1">
        <v>2019</v>
      </c>
      <c r="B109" s="7">
        <v>2000</v>
      </c>
      <c r="C109" s="1" t="s">
        <v>2839</v>
      </c>
      <c r="D109" s="1" t="s">
        <v>87</v>
      </c>
      <c r="E109" s="1" t="s">
        <v>87</v>
      </c>
      <c r="F109" s="1" t="s">
        <v>4018</v>
      </c>
      <c r="G109" s="1" t="s">
        <v>4019</v>
      </c>
      <c r="H109" s="1">
        <v>21245</v>
      </c>
      <c r="I109" s="1">
        <v>21245</v>
      </c>
      <c r="J109" s="1" t="s">
        <v>132</v>
      </c>
      <c r="K109" s="8" t="s">
        <v>4020</v>
      </c>
      <c r="L109" s="9" t="s">
        <v>132</v>
      </c>
      <c r="M109" s="1" t="s">
        <v>132</v>
      </c>
      <c r="N109" s="1" t="s">
        <v>132</v>
      </c>
      <c r="O109" s="1" t="s">
        <v>132</v>
      </c>
      <c r="P109" s="1" t="s">
        <v>132</v>
      </c>
    </row>
    <row r="110" spans="1:16" ht="14.25" customHeight="1" x14ac:dyDescent="0.3">
      <c r="A110" s="1">
        <v>2019</v>
      </c>
      <c r="B110" s="7">
        <v>2010</v>
      </c>
      <c r="C110" s="1" t="s">
        <v>1089</v>
      </c>
      <c r="D110" s="1" t="s">
        <v>87</v>
      </c>
      <c r="E110" s="1" t="s">
        <v>87</v>
      </c>
      <c r="F110" s="1" t="s">
        <v>4032</v>
      </c>
      <c r="G110" s="1" t="s">
        <v>4019</v>
      </c>
      <c r="H110" s="1">
        <v>95</v>
      </c>
      <c r="I110" s="1">
        <v>95</v>
      </c>
      <c r="J110" s="1" t="s">
        <v>132</v>
      </c>
      <c r="K110" s="8" t="s">
        <v>3662</v>
      </c>
      <c r="L110" s="9" t="s">
        <v>12</v>
      </c>
      <c r="M110" s="1" t="s">
        <v>12</v>
      </c>
      <c r="N110" s="1" t="s">
        <v>12</v>
      </c>
      <c r="O110" s="1" t="s">
        <v>12</v>
      </c>
      <c r="P110" s="1" t="s">
        <v>12</v>
      </c>
    </row>
    <row r="111" spans="1:16" ht="14.25" customHeight="1" x14ac:dyDescent="0.3">
      <c r="A111" s="1">
        <v>2019</v>
      </c>
      <c r="B111" s="7">
        <v>2020</v>
      </c>
      <c r="C111" s="1" t="s">
        <v>2937</v>
      </c>
      <c r="D111" s="1" t="s">
        <v>87</v>
      </c>
      <c r="E111" s="1" t="s">
        <v>87</v>
      </c>
      <c r="F111" s="1" t="s">
        <v>4051</v>
      </c>
      <c r="G111" s="1" t="s">
        <v>4019</v>
      </c>
      <c r="H111" s="1">
        <v>2119</v>
      </c>
      <c r="I111" s="1">
        <v>2119</v>
      </c>
      <c r="J111" s="1" t="s">
        <v>132</v>
      </c>
      <c r="K111" s="8" t="s">
        <v>3662</v>
      </c>
      <c r="L111" s="9" t="s">
        <v>132</v>
      </c>
      <c r="M111" s="1" t="s">
        <v>132</v>
      </c>
      <c r="N111" s="1" t="s">
        <v>132</v>
      </c>
      <c r="O111" s="1" t="s">
        <v>132</v>
      </c>
      <c r="P111" s="1" t="s">
        <v>132</v>
      </c>
    </row>
    <row r="112" spans="1:16" ht="14.25" customHeight="1" x14ac:dyDescent="0.3">
      <c r="A112" s="1">
        <v>2019</v>
      </c>
      <c r="B112" s="7">
        <v>2035</v>
      </c>
      <c r="C112" s="1" t="s">
        <v>2975</v>
      </c>
      <c r="D112" s="1" t="s">
        <v>87</v>
      </c>
      <c r="E112" s="1" t="s">
        <v>87</v>
      </c>
      <c r="F112" s="1" t="s">
        <v>4101</v>
      </c>
      <c r="G112" s="1" t="s">
        <v>4038</v>
      </c>
      <c r="H112" s="1">
        <v>2686</v>
      </c>
      <c r="I112" s="1">
        <v>2686</v>
      </c>
      <c r="J112" s="1" t="s">
        <v>132</v>
      </c>
      <c r="K112" s="8" t="s">
        <v>4020</v>
      </c>
      <c r="L112" s="9" t="s">
        <v>132</v>
      </c>
      <c r="M112" s="1" t="s">
        <v>132</v>
      </c>
      <c r="N112" s="1" t="s">
        <v>132</v>
      </c>
      <c r="O112" s="1" t="s">
        <v>132</v>
      </c>
      <c r="P112" s="1" t="s">
        <v>132</v>
      </c>
    </row>
    <row r="113" spans="1:16" ht="14.25" customHeight="1" x14ac:dyDescent="0.3">
      <c r="A113" s="1">
        <v>2019</v>
      </c>
      <c r="B113" s="7">
        <v>2055</v>
      </c>
      <c r="C113" s="1" t="s">
        <v>1640</v>
      </c>
      <c r="D113" s="1" t="s">
        <v>87</v>
      </c>
      <c r="E113" s="1" t="s">
        <v>87</v>
      </c>
      <c r="F113" s="1" t="s">
        <v>4032</v>
      </c>
      <c r="G113" s="1" t="s">
        <v>4019</v>
      </c>
      <c r="H113" s="1">
        <v>655</v>
      </c>
      <c r="I113" s="1">
        <v>655</v>
      </c>
      <c r="J113" s="1" t="s">
        <v>132</v>
      </c>
      <c r="K113" s="8" t="s">
        <v>3662</v>
      </c>
      <c r="L113" s="9" t="s">
        <v>12</v>
      </c>
      <c r="M113" s="1" t="s">
        <v>12</v>
      </c>
      <c r="N113" s="1" t="s">
        <v>12</v>
      </c>
      <c r="O113" s="1" t="s">
        <v>12</v>
      </c>
      <c r="P113" s="1" t="s">
        <v>132</v>
      </c>
    </row>
    <row r="114" spans="1:16" ht="14.25" customHeight="1" x14ac:dyDescent="0.3">
      <c r="A114" s="1">
        <v>2019</v>
      </c>
      <c r="B114" s="7">
        <v>2070</v>
      </c>
      <c r="C114" s="1" t="s">
        <v>2778</v>
      </c>
      <c r="D114" s="1" t="s">
        <v>87</v>
      </c>
      <c r="E114" s="1" t="s">
        <v>87</v>
      </c>
      <c r="F114" s="1" t="s">
        <v>4051</v>
      </c>
      <c r="G114" s="1" t="s">
        <v>4019</v>
      </c>
      <c r="H114" s="1">
        <v>451</v>
      </c>
      <c r="I114" s="1">
        <v>451</v>
      </c>
      <c r="J114" s="1" t="s">
        <v>132</v>
      </c>
      <c r="K114" s="8" t="s">
        <v>3662</v>
      </c>
      <c r="L114" s="9" t="s">
        <v>12</v>
      </c>
      <c r="M114" s="1" t="s">
        <v>4044</v>
      </c>
      <c r="N114" s="1" t="s">
        <v>12</v>
      </c>
      <c r="O114" s="1" t="s">
        <v>12</v>
      </c>
      <c r="P114" s="1" t="s">
        <v>12</v>
      </c>
    </row>
    <row r="115" spans="1:16" ht="14.25" customHeight="1" x14ac:dyDescent="0.3">
      <c r="A115" s="1">
        <v>2019</v>
      </c>
      <c r="B115" s="7">
        <v>2180</v>
      </c>
      <c r="C115" s="1" t="s">
        <v>2996</v>
      </c>
      <c r="D115" s="1" t="s">
        <v>87</v>
      </c>
      <c r="E115" s="1" t="s">
        <v>87</v>
      </c>
      <c r="F115" s="1" t="s">
        <v>4092</v>
      </c>
      <c r="G115" s="1" t="s">
        <v>4019</v>
      </c>
      <c r="H115" s="1">
        <v>5852</v>
      </c>
      <c r="I115" s="1">
        <v>5852</v>
      </c>
      <c r="J115" s="1" t="s">
        <v>132</v>
      </c>
      <c r="K115" s="8" t="s">
        <v>3662</v>
      </c>
      <c r="L115" s="9" t="s">
        <v>132</v>
      </c>
      <c r="M115" s="1" t="s">
        <v>132</v>
      </c>
      <c r="N115" s="1" t="s">
        <v>132</v>
      </c>
      <c r="O115" s="1" t="s">
        <v>132</v>
      </c>
      <c r="P115" s="1" t="s">
        <v>132</v>
      </c>
    </row>
    <row r="116" spans="1:16" ht="14.25" customHeight="1" x14ac:dyDescent="0.3">
      <c r="A116" s="1">
        <v>2019</v>
      </c>
      <c r="B116" s="7">
        <v>2190</v>
      </c>
      <c r="C116" s="1" t="s">
        <v>3829</v>
      </c>
      <c r="D116" s="1" t="s">
        <v>87</v>
      </c>
      <c r="E116" s="1" t="s">
        <v>87</v>
      </c>
      <c r="F116" s="1" t="s">
        <v>4042</v>
      </c>
      <c r="G116" s="1" t="s">
        <v>4019</v>
      </c>
      <c r="H116" s="1">
        <v>249</v>
      </c>
      <c r="I116" s="1">
        <v>249</v>
      </c>
      <c r="J116" s="1" t="s">
        <v>132</v>
      </c>
      <c r="K116" s="8" t="s">
        <v>4020</v>
      </c>
      <c r="L116" s="9" t="s">
        <v>12</v>
      </c>
      <c r="M116" s="1" t="s">
        <v>4044</v>
      </c>
      <c r="N116" s="1" t="s">
        <v>12</v>
      </c>
      <c r="O116" s="1" t="s">
        <v>12</v>
      </c>
      <c r="P116" s="1" t="s">
        <v>12</v>
      </c>
    </row>
    <row r="117" spans="1:16" ht="14.25" customHeight="1" x14ac:dyDescent="0.3">
      <c r="A117" s="1">
        <v>2019</v>
      </c>
      <c r="B117" s="7">
        <v>2395</v>
      </c>
      <c r="C117" s="1" t="s">
        <v>416</v>
      </c>
      <c r="D117" s="1" t="s">
        <v>87</v>
      </c>
      <c r="E117" s="1" t="s">
        <v>87</v>
      </c>
      <c r="F117" s="1" t="s">
        <v>4042</v>
      </c>
      <c r="G117" s="1" t="s">
        <v>4019</v>
      </c>
      <c r="H117" s="1">
        <v>1399</v>
      </c>
      <c r="I117" s="1">
        <v>1399</v>
      </c>
      <c r="J117" s="1" t="s">
        <v>132</v>
      </c>
      <c r="K117" s="8" t="s">
        <v>4020</v>
      </c>
      <c r="L117" s="9" t="s">
        <v>132</v>
      </c>
      <c r="M117" s="1" t="s">
        <v>132</v>
      </c>
      <c r="N117" s="1" t="s">
        <v>132</v>
      </c>
      <c r="O117" s="1" t="s">
        <v>132</v>
      </c>
      <c r="P117" s="1" t="s">
        <v>132</v>
      </c>
    </row>
    <row r="118" spans="1:16" ht="14.25" customHeight="1" x14ac:dyDescent="0.3">
      <c r="A118" s="1">
        <v>2019</v>
      </c>
      <c r="B118" s="7">
        <v>2405</v>
      </c>
      <c r="C118" s="1" t="s">
        <v>1984</v>
      </c>
      <c r="D118" s="1" t="s">
        <v>87</v>
      </c>
      <c r="E118" s="1" t="s">
        <v>87</v>
      </c>
      <c r="F118" s="1" t="s">
        <v>4042</v>
      </c>
      <c r="G118" s="1" t="s">
        <v>4019</v>
      </c>
      <c r="H118" s="1">
        <v>3175</v>
      </c>
      <c r="I118" s="1">
        <v>3175</v>
      </c>
      <c r="J118" s="1" t="s">
        <v>132</v>
      </c>
      <c r="K118" s="8" t="s">
        <v>4020</v>
      </c>
      <c r="L118" s="9" t="s">
        <v>132</v>
      </c>
      <c r="M118" s="1" t="s">
        <v>132</v>
      </c>
      <c r="N118" s="1" t="s">
        <v>132</v>
      </c>
      <c r="O118" s="1" t="s">
        <v>132</v>
      </c>
      <c r="P118" s="1" t="s">
        <v>132</v>
      </c>
    </row>
    <row r="119" spans="1:16" ht="14.25" customHeight="1" x14ac:dyDescent="0.3">
      <c r="A119" s="1">
        <v>2019</v>
      </c>
      <c r="B119" s="7">
        <v>2505</v>
      </c>
      <c r="C119" s="1" t="s">
        <v>3847</v>
      </c>
      <c r="D119" s="1" t="s">
        <v>87</v>
      </c>
      <c r="E119" s="1" t="s">
        <v>87</v>
      </c>
      <c r="F119" s="1" t="s">
        <v>4051</v>
      </c>
      <c r="G119" s="1" t="s">
        <v>4019</v>
      </c>
      <c r="H119" s="1">
        <v>190</v>
      </c>
      <c r="I119" s="1">
        <v>190</v>
      </c>
      <c r="J119" s="1" t="s">
        <v>12</v>
      </c>
      <c r="K119" s="8" t="s">
        <v>4033</v>
      </c>
      <c r="L119" s="9" t="s">
        <v>12</v>
      </c>
      <c r="M119" s="1" t="s">
        <v>4047</v>
      </c>
      <c r="N119" s="1" t="s">
        <v>12</v>
      </c>
      <c r="O119" s="1" t="s">
        <v>12</v>
      </c>
      <c r="P119" s="1" t="s">
        <v>12</v>
      </c>
    </row>
    <row r="120" spans="1:16" ht="14.25" customHeight="1" x14ac:dyDescent="0.3">
      <c r="A120" s="1">
        <v>2019</v>
      </c>
      <c r="B120" s="7">
        <v>2515</v>
      </c>
      <c r="C120" s="1" t="s">
        <v>3921</v>
      </c>
      <c r="D120" s="1" t="s">
        <v>87</v>
      </c>
      <c r="E120" s="1" t="s">
        <v>87</v>
      </c>
      <c r="F120" s="1" t="s">
        <v>4042</v>
      </c>
      <c r="G120" s="1" t="s">
        <v>4019</v>
      </c>
      <c r="H120" s="1">
        <v>610</v>
      </c>
      <c r="I120" s="1">
        <v>610</v>
      </c>
      <c r="J120" s="1" t="s">
        <v>132</v>
      </c>
      <c r="K120" s="8" t="s">
        <v>4020</v>
      </c>
      <c r="L120" s="9" t="s">
        <v>12</v>
      </c>
      <c r="M120" s="1" t="s">
        <v>4044</v>
      </c>
      <c r="N120" s="1" t="s">
        <v>12</v>
      </c>
      <c r="O120" s="1" t="s">
        <v>12</v>
      </c>
      <c r="P120" s="1" t="s">
        <v>132</v>
      </c>
    </row>
    <row r="121" spans="1:16" ht="14.25" customHeight="1" x14ac:dyDescent="0.3">
      <c r="A121" s="1">
        <v>2019</v>
      </c>
      <c r="B121" s="7">
        <v>2520</v>
      </c>
      <c r="C121" s="1" t="s">
        <v>1910</v>
      </c>
      <c r="D121" s="1" t="s">
        <v>87</v>
      </c>
      <c r="E121" s="1" t="s">
        <v>87</v>
      </c>
      <c r="F121" s="1" t="s">
        <v>4042</v>
      </c>
      <c r="G121" s="1" t="s">
        <v>4019</v>
      </c>
      <c r="H121" s="1">
        <v>1400</v>
      </c>
      <c r="I121" s="1">
        <v>1400</v>
      </c>
      <c r="J121" s="1" t="s">
        <v>132</v>
      </c>
      <c r="K121" s="8" t="s">
        <v>4020</v>
      </c>
      <c r="L121" s="9" t="s">
        <v>132</v>
      </c>
      <c r="M121" s="1" t="s">
        <v>132</v>
      </c>
      <c r="N121" s="1" t="s">
        <v>132</v>
      </c>
      <c r="O121" s="1" t="s">
        <v>132</v>
      </c>
      <c r="P121" s="1" t="s">
        <v>132</v>
      </c>
    </row>
    <row r="122" spans="1:16" ht="14.25" customHeight="1" x14ac:dyDescent="0.3">
      <c r="A122" s="1">
        <v>2019</v>
      </c>
      <c r="B122" s="7">
        <v>2530</v>
      </c>
      <c r="C122" s="1" t="s">
        <v>3401</v>
      </c>
      <c r="D122" s="1" t="s">
        <v>87</v>
      </c>
      <c r="E122" s="1" t="s">
        <v>87</v>
      </c>
      <c r="F122" s="1" t="s">
        <v>4032</v>
      </c>
      <c r="G122" s="1" t="s">
        <v>4019</v>
      </c>
      <c r="H122" s="1">
        <v>764</v>
      </c>
      <c r="I122" s="1">
        <v>764</v>
      </c>
      <c r="J122" s="1" t="s">
        <v>132</v>
      </c>
      <c r="K122" s="8" t="s">
        <v>3662</v>
      </c>
      <c r="L122" s="9" t="s">
        <v>12</v>
      </c>
      <c r="M122" s="1" t="s">
        <v>4044</v>
      </c>
      <c r="N122" s="1" t="s">
        <v>12</v>
      </c>
      <c r="O122" s="1" t="s">
        <v>12</v>
      </c>
      <c r="P122" s="1" t="s">
        <v>132</v>
      </c>
    </row>
    <row r="123" spans="1:16" ht="14.25" customHeight="1" x14ac:dyDescent="0.3">
      <c r="A123" s="1">
        <v>2019</v>
      </c>
      <c r="B123" s="7">
        <v>2535</v>
      </c>
      <c r="C123" s="1" t="s">
        <v>2756</v>
      </c>
      <c r="D123" s="1" t="s">
        <v>87</v>
      </c>
      <c r="E123" s="1" t="s">
        <v>87</v>
      </c>
      <c r="F123" s="1" t="s">
        <v>4032</v>
      </c>
      <c r="G123" s="1" t="s">
        <v>4019</v>
      </c>
      <c r="H123" s="1">
        <v>139</v>
      </c>
      <c r="I123" s="1">
        <v>139</v>
      </c>
      <c r="J123" s="1" t="s">
        <v>132</v>
      </c>
      <c r="K123" s="8" t="s">
        <v>3662</v>
      </c>
      <c r="L123" s="9" t="s">
        <v>12</v>
      </c>
      <c r="M123" s="1" t="s">
        <v>4044</v>
      </c>
      <c r="N123" s="1" t="s">
        <v>12</v>
      </c>
      <c r="O123" s="1" t="s">
        <v>12</v>
      </c>
      <c r="P123" s="1" t="s">
        <v>12</v>
      </c>
    </row>
    <row r="124" spans="1:16" ht="14.25" customHeight="1" x14ac:dyDescent="0.3">
      <c r="A124" s="1">
        <v>2019</v>
      </c>
      <c r="B124" s="7">
        <v>2540</v>
      </c>
      <c r="C124" s="1" t="s">
        <v>2024</v>
      </c>
      <c r="D124" s="1" t="s">
        <v>87</v>
      </c>
      <c r="E124" s="1" t="s">
        <v>87</v>
      </c>
      <c r="F124" s="1" t="s">
        <v>4032</v>
      </c>
      <c r="G124" s="1" t="s">
        <v>4019</v>
      </c>
      <c r="H124" s="1">
        <v>387</v>
      </c>
      <c r="I124" s="1">
        <v>387</v>
      </c>
      <c r="J124" s="1" t="s">
        <v>132</v>
      </c>
      <c r="K124" s="8" t="s">
        <v>3662</v>
      </c>
      <c r="L124" s="9" t="s">
        <v>12</v>
      </c>
      <c r="M124" s="1" t="s">
        <v>4044</v>
      </c>
      <c r="N124" s="1" t="s">
        <v>12</v>
      </c>
      <c r="O124" s="1" t="s">
        <v>12</v>
      </c>
      <c r="P124" s="1" t="s">
        <v>12</v>
      </c>
    </row>
    <row r="125" spans="1:16" ht="14.25" customHeight="1" x14ac:dyDescent="0.3">
      <c r="A125" s="1">
        <v>2019</v>
      </c>
      <c r="B125" s="7">
        <v>2560</v>
      </c>
      <c r="C125" s="1" t="s">
        <v>789</v>
      </c>
      <c r="D125" s="1" t="s">
        <v>87</v>
      </c>
      <c r="E125" s="1" t="s">
        <v>87</v>
      </c>
      <c r="F125" s="1" t="s">
        <v>4051</v>
      </c>
      <c r="G125" s="1" t="s">
        <v>4019</v>
      </c>
      <c r="H125" s="1">
        <v>212</v>
      </c>
      <c r="I125" s="1">
        <v>212</v>
      </c>
      <c r="J125" s="1" t="s">
        <v>132</v>
      </c>
      <c r="K125" s="8" t="s">
        <v>3662</v>
      </c>
      <c r="L125" s="9" t="s">
        <v>12</v>
      </c>
      <c r="M125" s="1" t="s">
        <v>12</v>
      </c>
      <c r="N125" s="1" t="s">
        <v>12</v>
      </c>
      <c r="O125" s="1" t="s">
        <v>12</v>
      </c>
      <c r="P125" s="1" t="s">
        <v>12</v>
      </c>
    </row>
    <row r="126" spans="1:16" ht="14.25" customHeight="1" x14ac:dyDescent="0.3">
      <c r="A126" s="1">
        <v>2019</v>
      </c>
      <c r="B126" s="7">
        <v>2570</v>
      </c>
      <c r="C126" s="1" t="s">
        <v>3691</v>
      </c>
      <c r="D126" s="1" t="s">
        <v>87</v>
      </c>
      <c r="E126" s="1" t="s">
        <v>87</v>
      </c>
      <c r="F126" s="1" t="s">
        <v>4032</v>
      </c>
      <c r="G126" s="1" t="s">
        <v>4019</v>
      </c>
      <c r="H126" s="1">
        <v>344</v>
      </c>
      <c r="I126" s="1">
        <v>344</v>
      </c>
      <c r="J126" s="1" t="s">
        <v>12</v>
      </c>
      <c r="K126" s="8" t="s">
        <v>4033</v>
      </c>
      <c r="L126" s="9" t="s">
        <v>12</v>
      </c>
      <c r="M126" s="1" t="s">
        <v>4047</v>
      </c>
      <c r="N126" s="1" t="s">
        <v>12</v>
      </c>
      <c r="O126" s="1" t="s">
        <v>12</v>
      </c>
      <c r="P126" s="1" t="s">
        <v>12</v>
      </c>
    </row>
    <row r="127" spans="1:16" ht="14.25" customHeight="1" x14ac:dyDescent="0.3">
      <c r="A127" s="1">
        <v>2019</v>
      </c>
      <c r="B127" s="7">
        <v>2580</v>
      </c>
      <c r="C127" s="1" t="s">
        <v>3050</v>
      </c>
      <c r="D127" s="1" t="s">
        <v>87</v>
      </c>
      <c r="E127" s="1" t="s">
        <v>87</v>
      </c>
      <c r="F127" s="1" t="s">
        <v>4078</v>
      </c>
      <c r="G127" s="1" t="s">
        <v>4019</v>
      </c>
      <c r="H127" s="1">
        <v>164</v>
      </c>
      <c r="I127" s="1">
        <v>164</v>
      </c>
      <c r="J127" s="1" t="s">
        <v>12</v>
      </c>
      <c r="K127" s="8" t="s">
        <v>4033</v>
      </c>
      <c r="L127" s="9" t="s">
        <v>12</v>
      </c>
      <c r="M127" s="1" t="s">
        <v>4047</v>
      </c>
      <c r="N127" s="1" t="s">
        <v>12</v>
      </c>
      <c r="O127" s="1" t="s">
        <v>12</v>
      </c>
      <c r="P127" s="1" t="s">
        <v>12</v>
      </c>
    </row>
    <row r="128" spans="1:16" ht="14.25" customHeight="1" x14ac:dyDescent="0.3">
      <c r="A128" s="1">
        <v>2019</v>
      </c>
      <c r="B128" s="7">
        <v>2590</v>
      </c>
      <c r="C128" s="1" t="s">
        <v>3366</v>
      </c>
      <c r="D128" s="1" t="s">
        <v>87</v>
      </c>
      <c r="E128" s="1" t="s">
        <v>87</v>
      </c>
      <c r="F128" s="1" t="s">
        <v>4078</v>
      </c>
      <c r="G128" s="1" t="s">
        <v>4019</v>
      </c>
      <c r="H128" s="1">
        <v>331</v>
      </c>
      <c r="I128" s="1">
        <v>331</v>
      </c>
      <c r="J128" s="1" t="s">
        <v>132</v>
      </c>
      <c r="K128" s="8" t="s">
        <v>3662</v>
      </c>
      <c r="L128" s="9" t="s">
        <v>12</v>
      </c>
      <c r="M128" s="1" t="s">
        <v>4044</v>
      </c>
      <c r="N128" s="1" t="s">
        <v>12</v>
      </c>
      <c r="O128" s="1" t="s">
        <v>12</v>
      </c>
      <c r="P128" s="1" t="s">
        <v>12</v>
      </c>
    </row>
    <row r="129" spans="1:16" ht="14.25" customHeight="1" x14ac:dyDescent="0.3">
      <c r="A129" s="1">
        <v>2019</v>
      </c>
      <c r="B129" s="7">
        <v>2600</v>
      </c>
      <c r="C129" s="1" t="s">
        <v>3105</v>
      </c>
      <c r="D129" s="1" t="s">
        <v>87</v>
      </c>
      <c r="E129" s="1" t="s">
        <v>87</v>
      </c>
      <c r="F129" s="1" t="s">
        <v>4032</v>
      </c>
      <c r="G129" s="1" t="s">
        <v>4019</v>
      </c>
      <c r="H129" s="1">
        <v>820</v>
      </c>
      <c r="I129" s="1">
        <v>820</v>
      </c>
      <c r="J129" s="1" t="s">
        <v>132</v>
      </c>
      <c r="K129" s="8" t="s">
        <v>3662</v>
      </c>
      <c r="L129" s="9" t="s">
        <v>12</v>
      </c>
      <c r="M129" s="1" t="s">
        <v>4044</v>
      </c>
      <c r="N129" s="1" t="s">
        <v>12</v>
      </c>
      <c r="O129" s="1" t="s">
        <v>12</v>
      </c>
      <c r="P129" s="1" t="s">
        <v>132</v>
      </c>
    </row>
    <row r="130" spans="1:16" ht="14.25" customHeight="1" x14ac:dyDescent="0.3">
      <c r="A130" s="1">
        <v>2019</v>
      </c>
      <c r="B130" s="7">
        <v>2610</v>
      </c>
      <c r="C130" s="1" t="s">
        <v>3058</v>
      </c>
      <c r="D130" s="1" t="s">
        <v>87</v>
      </c>
      <c r="E130" s="1" t="s">
        <v>87</v>
      </c>
      <c r="F130" s="1" t="s">
        <v>4018</v>
      </c>
      <c r="G130" s="1" t="s">
        <v>4019</v>
      </c>
      <c r="H130" s="1">
        <v>624</v>
      </c>
      <c r="I130" s="1">
        <v>624</v>
      </c>
      <c r="J130" s="1" t="s">
        <v>132</v>
      </c>
      <c r="K130" s="8" t="s">
        <v>4020</v>
      </c>
      <c r="L130" s="9" t="s">
        <v>12</v>
      </c>
      <c r="M130" s="1" t="s">
        <v>4044</v>
      </c>
      <c r="N130" s="1" t="s">
        <v>12</v>
      </c>
      <c r="O130" s="1" t="s">
        <v>12</v>
      </c>
      <c r="P130" s="1" t="s">
        <v>132</v>
      </c>
    </row>
    <row r="131" spans="1:16" ht="14.25" customHeight="1" x14ac:dyDescent="0.3">
      <c r="A131" s="1">
        <v>2019</v>
      </c>
      <c r="B131" s="7">
        <v>2620</v>
      </c>
      <c r="C131" s="1" t="s">
        <v>2265</v>
      </c>
      <c r="D131" s="1" t="s">
        <v>87</v>
      </c>
      <c r="E131" s="1" t="s">
        <v>87</v>
      </c>
      <c r="F131" s="1" t="s">
        <v>4032</v>
      </c>
      <c r="G131" s="1" t="s">
        <v>4019</v>
      </c>
      <c r="H131" s="1">
        <v>577</v>
      </c>
      <c r="I131" s="1">
        <v>577</v>
      </c>
      <c r="J131" s="1" t="s">
        <v>132</v>
      </c>
      <c r="K131" s="8" t="s">
        <v>3662</v>
      </c>
      <c r="L131" s="9" t="s">
        <v>12</v>
      </c>
      <c r="M131" s="1" t="s">
        <v>4044</v>
      </c>
      <c r="N131" s="1" t="s">
        <v>12</v>
      </c>
      <c r="O131" s="1" t="s">
        <v>12</v>
      </c>
      <c r="P131" s="1" t="s">
        <v>132</v>
      </c>
    </row>
    <row r="132" spans="1:16" ht="14.25" customHeight="1" x14ac:dyDescent="0.3">
      <c r="A132" s="1">
        <v>2019</v>
      </c>
      <c r="B132" s="7">
        <v>2630</v>
      </c>
      <c r="C132" s="1" t="s">
        <v>2210</v>
      </c>
      <c r="D132" s="1" t="s">
        <v>87</v>
      </c>
      <c r="E132" s="1" t="s">
        <v>87</v>
      </c>
      <c r="F132" s="1" t="s">
        <v>4088</v>
      </c>
      <c r="G132" s="1" t="s">
        <v>4019</v>
      </c>
      <c r="H132" s="1">
        <v>316</v>
      </c>
      <c r="I132" s="1">
        <v>316</v>
      </c>
      <c r="J132" s="1" t="s">
        <v>132</v>
      </c>
      <c r="K132" s="8" t="s">
        <v>4020</v>
      </c>
      <c r="L132" s="9" t="s">
        <v>12</v>
      </c>
      <c r="M132" s="1" t="s">
        <v>4044</v>
      </c>
      <c r="N132" s="1" t="s">
        <v>12</v>
      </c>
      <c r="O132" s="1" t="s">
        <v>12</v>
      </c>
      <c r="P132" s="1" t="s">
        <v>12</v>
      </c>
    </row>
    <row r="133" spans="1:16" ht="14.25" customHeight="1" x14ac:dyDescent="0.3">
      <c r="A133" s="1">
        <v>2019</v>
      </c>
      <c r="B133" s="7">
        <v>2640</v>
      </c>
      <c r="C133" s="1" t="s">
        <v>402</v>
      </c>
      <c r="D133" s="1" t="s">
        <v>87</v>
      </c>
      <c r="E133" s="1" t="s">
        <v>87</v>
      </c>
      <c r="F133" s="1" t="s">
        <v>4091</v>
      </c>
      <c r="G133" s="1" t="s">
        <v>4019</v>
      </c>
      <c r="H133" s="1">
        <v>1646</v>
      </c>
      <c r="I133" s="1">
        <v>1646</v>
      </c>
      <c r="J133" s="1" t="s">
        <v>132</v>
      </c>
      <c r="K133" s="8" t="s">
        <v>3662</v>
      </c>
      <c r="L133" s="9" t="s">
        <v>132</v>
      </c>
      <c r="M133" s="1" t="s">
        <v>132</v>
      </c>
      <c r="N133" s="1" t="s">
        <v>132</v>
      </c>
      <c r="O133" s="1" t="s">
        <v>132</v>
      </c>
      <c r="P133" s="1" t="s">
        <v>132</v>
      </c>
    </row>
    <row r="134" spans="1:16" ht="14.25" customHeight="1" x14ac:dyDescent="0.3">
      <c r="A134" s="1">
        <v>2019</v>
      </c>
      <c r="B134" s="7">
        <v>2650</v>
      </c>
      <c r="C134" s="1" t="s">
        <v>2097</v>
      </c>
      <c r="D134" s="1" t="s">
        <v>87</v>
      </c>
      <c r="E134" s="1" t="s">
        <v>87</v>
      </c>
      <c r="F134" s="1" t="s">
        <v>4032</v>
      </c>
      <c r="G134" s="1" t="s">
        <v>4019</v>
      </c>
      <c r="H134" s="1">
        <v>197</v>
      </c>
      <c r="I134" s="1">
        <v>197</v>
      </c>
      <c r="J134" s="1" t="s">
        <v>12</v>
      </c>
      <c r="K134" s="8" t="s">
        <v>4033</v>
      </c>
      <c r="L134" s="9" t="s">
        <v>12</v>
      </c>
      <c r="M134" s="1" t="s">
        <v>4047</v>
      </c>
      <c r="N134" s="1" t="s">
        <v>12</v>
      </c>
      <c r="O134" s="1" t="s">
        <v>12</v>
      </c>
      <c r="P134" s="1" t="s">
        <v>12</v>
      </c>
    </row>
    <row r="135" spans="1:16" ht="14.25" customHeight="1" x14ac:dyDescent="0.3">
      <c r="A135" s="1">
        <v>2019</v>
      </c>
      <c r="B135" s="7">
        <v>2660</v>
      </c>
      <c r="C135" s="1" t="s">
        <v>2672</v>
      </c>
      <c r="D135" s="1" t="s">
        <v>87</v>
      </c>
      <c r="E135" s="1" t="s">
        <v>87</v>
      </c>
      <c r="F135" s="1" t="s">
        <v>4042</v>
      </c>
      <c r="G135" s="1" t="s">
        <v>4019</v>
      </c>
      <c r="H135" s="1">
        <v>1468</v>
      </c>
      <c r="I135" s="1">
        <v>1468</v>
      </c>
      <c r="J135" s="1" t="s">
        <v>132</v>
      </c>
      <c r="K135" s="8" t="s">
        <v>4020</v>
      </c>
      <c r="L135" s="9" t="s">
        <v>132</v>
      </c>
      <c r="M135" s="1" t="s">
        <v>132</v>
      </c>
      <c r="N135" s="1" t="s">
        <v>132</v>
      </c>
      <c r="O135" s="1" t="s">
        <v>132</v>
      </c>
      <c r="P135" s="1" t="s">
        <v>132</v>
      </c>
    </row>
    <row r="136" spans="1:16" ht="14.25" customHeight="1" x14ac:dyDescent="0.3">
      <c r="A136" s="1">
        <v>2019</v>
      </c>
      <c r="B136" s="7">
        <v>2670</v>
      </c>
      <c r="C136" s="1" t="s">
        <v>2257</v>
      </c>
      <c r="D136" s="1" t="s">
        <v>87</v>
      </c>
      <c r="E136" s="1" t="s">
        <v>87</v>
      </c>
      <c r="F136" s="1" t="s">
        <v>4071</v>
      </c>
      <c r="G136" s="1" t="s">
        <v>4019</v>
      </c>
      <c r="H136" s="1">
        <v>281</v>
      </c>
      <c r="I136" s="1">
        <v>281</v>
      </c>
      <c r="J136" s="1" t="s">
        <v>132</v>
      </c>
      <c r="K136" s="8" t="s">
        <v>3662</v>
      </c>
      <c r="L136" s="9" t="s">
        <v>12</v>
      </c>
      <c r="M136" s="1" t="s">
        <v>4044</v>
      </c>
      <c r="N136" s="1" t="s">
        <v>12</v>
      </c>
      <c r="O136" s="1" t="s">
        <v>12</v>
      </c>
      <c r="P136" s="1" t="s">
        <v>12</v>
      </c>
    </row>
    <row r="137" spans="1:16" ht="14.25" customHeight="1" x14ac:dyDescent="0.3">
      <c r="A137" s="1">
        <v>2019</v>
      </c>
      <c r="B137" s="7">
        <v>2680</v>
      </c>
      <c r="C137" s="1" t="s">
        <v>3943</v>
      </c>
      <c r="D137" s="1" t="s">
        <v>87</v>
      </c>
      <c r="E137" s="1" t="s">
        <v>87</v>
      </c>
      <c r="F137" s="1" t="s">
        <v>4051</v>
      </c>
      <c r="G137" s="1" t="s">
        <v>4019</v>
      </c>
      <c r="H137" s="1">
        <v>215</v>
      </c>
      <c r="I137" s="1">
        <v>215</v>
      </c>
      <c r="J137" s="1" t="s">
        <v>132</v>
      </c>
      <c r="K137" s="8" t="s">
        <v>3662</v>
      </c>
      <c r="L137" s="9" t="s">
        <v>12</v>
      </c>
      <c r="M137" s="1" t="s">
        <v>12</v>
      </c>
      <c r="N137" s="1" t="s">
        <v>12</v>
      </c>
      <c r="O137" s="1" t="s">
        <v>12</v>
      </c>
      <c r="P137" s="1" t="s">
        <v>12</v>
      </c>
    </row>
    <row r="138" spans="1:16" ht="14.25" customHeight="1" x14ac:dyDescent="0.3">
      <c r="A138" s="1">
        <v>2019</v>
      </c>
      <c r="B138" s="7">
        <v>2690</v>
      </c>
      <c r="C138" s="1" t="s">
        <v>3244</v>
      </c>
      <c r="D138" s="1" t="s">
        <v>87</v>
      </c>
      <c r="E138" s="1" t="s">
        <v>87</v>
      </c>
      <c r="F138" s="1" t="s">
        <v>4042</v>
      </c>
      <c r="G138" s="1" t="s">
        <v>4019</v>
      </c>
      <c r="H138" s="1">
        <v>15592</v>
      </c>
      <c r="I138" s="1">
        <v>15592</v>
      </c>
      <c r="J138" s="1" t="s">
        <v>132</v>
      </c>
      <c r="K138" s="8" t="s">
        <v>4020</v>
      </c>
      <c r="L138" s="9" t="s">
        <v>132</v>
      </c>
      <c r="M138" s="1" t="s">
        <v>132</v>
      </c>
      <c r="N138" s="1" t="s">
        <v>132</v>
      </c>
      <c r="O138" s="1" t="s">
        <v>132</v>
      </c>
      <c r="P138" s="1" t="s">
        <v>132</v>
      </c>
    </row>
    <row r="139" spans="1:16" ht="14.25" customHeight="1" x14ac:dyDescent="0.3">
      <c r="A139" s="1">
        <v>2019</v>
      </c>
      <c r="B139" s="7">
        <v>2700</v>
      </c>
      <c r="C139" s="1" t="s">
        <v>3302</v>
      </c>
      <c r="D139" s="1" t="s">
        <v>87</v>
      </c>
      <c r="E139" s="1" t="s">
        <v>87</v>
      </c>
      <c r="F139" s="1" t="s">
        <v>4032</v>
      </c>
      <c r="G139" s="1" t="s">
        <v>4019</v>
      </c>
      <c r="H139" s="1">
        <v>9645</v>
      </c>
      <c r="I139" s="1">
        <v>9645</v>
      </c>
      <c r="J139" s="1" t="s">
        <v>132</v>
      </c>
      <c r="K139" s="8" t="s">
        <v>3662</v>
      </c>
      <c r="L139" s="9" t="s">
        <v>132</v>
      </c>
      <c r="M139" s="1" t="s">
        <v>132</v>
      </c>
      <c r="N139" s="1" t="s">
        <v>132</v>
      </c>
      <c r="O139" s="1" t="s">
        <v>132</v>
      </c>
      <c r="P139" s="1" t="s">
        <v>132</v>
      </c>
    </row>
    <row r="140" spans="1:16" ht="14.25" customHeight="1" x14ac:dyDescent="0.3">
      <c r="A140" s="1">
        <v>2019</v>
      </c>
      <c r="B140" s="7">
        <v>2710</v>
      </c>
      <c r="C140" s="1" t="s">
        <v>2848</v>
      </c>
      <c r="D140" s="1" t="s">
        <v>87</v>
      </c>
      <c r="E140" s="1" t="s">
        <v>87</v>
      </c>
      <c r="F140" s="1" t="s">
        <v>4078</v>
      </c>
      <c r="G140" s="1" t="s">
        <v>4019</v>
      </c>
      <c r="H140" s="1">
        <v>708</v>
      </c>
      <c r="I140" s="1">
        <v>708</v>
      </c>
      <c r="J140" s="1" t="s">
        <v>12</v>
      </c>
      <c r="K140" s="8" t="s">
        <v>4033</v>
      </c>
      <c r="L140" s="9" t="s">
        <v>12</v>
      </c>
      <c r="M140" s="1" t="s">
        <v>4047</v>
      </c>
      <c r="N140" s="1" t="s">
        <v>12</v>
      </c>
      <c r="O140" s="1" t="s">
        <v>12</v>
      </c>
      <c r="P140" s="1" t="s">
        <v>132</v>
      </c>
    </row>
    <row r="141" spans="1:16" ht="14.25" customHeight="1" x14ac:dyDescent="0.3">
      <c r="A141" s="1">
        <v>2019</v>
      </c>
      <c r="B141" s="7">
        <v>2720</v>
      </c>
      <c r="C141" s="1" t="s">
        <v>3352</v>
      </c>
      <c r="D141" s="1" t="s">
        <v>87</v>
      </c>
      <c r="E141" s="1" t="s">
        <v>87</v>
      </c>
      <c r="F141" s="1" t="s">
        <v>4032</v>
      </c>
      <c r="G141" s="1" t="s">
        <v>4019</v>
      </c>
      <c r="H141" s="1">
        <v>470</v>
      </c>
      <c r="I141" s="1">
        <v>470</v>
      </c>
      <c r="J141" s="1" t="s">
        <v>12</v>
      </c>
      <c r="K141" s="8" t="s">
        <v>4033</v>
      </c>
      <c r="L141" s="9" t="s">
        <v>12</v>
      </c>
      <c r="M141" s="1" t="s">
        <v>4047</v>
      </c>
      <c r="N141" s="1" t="s">
        <v>12</v>
      </c>
      <c r="O141" s="1" t="s">
        <v>12</v>
      </c>
      <c r="P141" s="1" t="s">
        <v>12</v>
      </c>
    </row>
    <row r="142" spans="1:16" ht="14.25" customHeight="1" x14ac:dyDescent="0.3">
      <c r="A142" s="1">
        <v>2019</v>
      </c>
      <c r="B142" s="7">
        <v>2730</v>
      </c>
      <c r="C142" s="1" t="s">
        <v>3771</v>
      </c>
      <c r="D142" s="1" t="s">
        <v>87</v>
      </c>
      <c r="E142" s="1" t="s">
        <v>87</v>
      </c>
      <c r="F142" s="1" t="s">
        <v>4032</v>
      </c>
      <c r="G142" s="1" t="s">
        <v>4019</v>
      </c>
      <c r="H142" s="1">
        <v>412</v>
      </c>
      <c r="I142" s="1">
        <v>412</v>
      </c>
      <c r="J142" s="1" t="s">
        <v>132</v>
      </c>
      <c r="K142" s="8" t="s">
        <v>3662</v>
      </c>
      <c r="L142" s="9" t="s">
        <v>12</v>
      </c>
      <c r="M142" s="1" t="s">
        <v>4044</v>
      </c>
      <c r="N142" s="1" t="s">
        <v>12</v>
      </c>
      <c r="O142" s="1" t="s">
        <v>12</v>
      </c>
      <c r="P142" s="1" t="s">
        <v>12</v>
      </c>
    </row>
    <row r="143" spans="1:16" ht="14.25" customHeight="1" x14ac:dyDescent="0.3">
      <c r="A143" s="1">
        <v>2019</v>
      </c>
      <c r="B143" s="7">
        <v>2740</v>
      </c>
      <c r="C143" s="1" t="s">
        <v>2958</v>
      </c>
      <c r="D143" s="1" t="s">
        <v>87</v>
      </c>
      <c r="E143" s="1" t="s">
        <v>87</v>
      </c>
      <c r="F143" s="1" t="s">
        <v>4105</v>
      </c>
      <c r="G143" s="1" t="s">
        <v>4022</v>
      </c>
      <c r="H143" s="1">
        <v>1094</v>
      </c>
      <c r="I143" s="1">
        <v>1094</v>
      </c>
      <c r="J143" s="1" t="s">
        <v>132</v>
      </c>
      <c r="K143" s="8" t="s">
        <v>4020</v>
      </c>
      <c r="L143" s="9" t="s">
        <v>3032</v>
      </c>
      <c r="M143" s="1" t="s">
        <v>4044</v>
      </c>
      <c r="N143" s="1" t="s">
        <v>12</v>
      </c>
      <c r="O143" s="1" t="s">
        <v>132</v>
      </c>
      <c r="P143" s="1" t="s">
        <v>132</v>
      </c>
    </row>
    <row r="144" spans="1:16" ht="14.25" customHeight="1" x14ac:dyDescent="0.3">
      <c r="A144" s="1">
        <v>2019</v>
      </c>
      <c r="B144" s="7">
        <v>2750</v>
      </c>
      <c r="C144" s="1" t="s">
        <v>3437</v>
      </c>
      <c r="D144" s="1" t="s">
        <v>87</v>
      </c>
      <c r="E144" s="1" t="s">
        <v>87</v>
      </c>
      <c r="F144" s="1" t="s">
        <v>4032</v>
      </c>
      <c r="G144" s="1" t="s">
        <v>4019</v>
      </c>
      <c r="H144" s="1">
        <v>347</v>
      </c>
      <c r="I144" s="1">
        <v>347</v>
      </c>
      <c r="J144" s="1" t="s">
        <v>132</v>
      </c>
      <c r="K144" s="8" t="s">
        <v>3662</v>
      </c>
      <c r="L144" s="9" t="s">
        <v>12</v>
      </c>
      <c r="M144" s="1" t="s">
        <v>4044</v>
      </c>
      <c r="N144" s="1" t="s">
        <v>12</v>
      </c>
      <c r="O144" s="1" t="s">
        <v>12</v>
      </c>
      <c r="P144" s="1" t="s">
        <v>12</v>
      </c>
    </row>
    <row r="145" spans="1:16" ht="14.25" customHeight="1" x14ac:dyDescent="0.3">
      <c r="A145" s="1">
        <v>2019</v>
      </c>
      <c r="B145" s="7">
        <v>2760</v>
      </c>
      <c r="C145" s="1" t="s">
        <v>2229</v>
      </c>
      <c r="D145" s="1" t="s">
        <v>87</v>
      </c>
      <c r="E145" s="1" t="s">
        <v>87</v>
      </c>
      <c r="F145" s="1" t="s">
        <v>4032</v>
      </c>
      <c r="G145" s="1" t="s">
        <v>4019</v>
      </c>
      <c r="H145" s="1">
        <v>400</v>
      </c>
      <c r="I145" s="1">
        <v>400</v>
      </c>
      <c r="J145" s="1" t="s">
        <v>132</v>
      </c>
      <c r="K145" s="8" t="s">
        <v>3662</v>
      </c>
      <c r="L145" s="9" t="s">
        <v>12</v>
      </c>
      <c r="M145" s="1" t="s">
        <v>4044</v>
      </c>
      <c r="N145" s="1" t="s">
        <v>12</v>
      </c>
      <c r="O145" s="1" t="s">
        <v>12</v>
      </c>
      <c r="P145" s="1" t="s">
        <v>12</v>
      </c>
    </row>
    <row r="146" spans="1:16" ht="14.25" customHeight="1" x14ac:dyDescent="0.3">
      <c r="A146" s="1">
        <v>2019</v>
      </c>
      <c r="B146" s="7">
        <v>2770</v>
      </c>
      <c r="C146" s="1" t="s">
        <v>3642</v>
      </c>
      <c r="D146" s="1" t="s">
        <v>87</v>
      </c>
      <c r="E146" s="1" t="s">
        <v>87</v>
      </c>
      <c r="F146" s="1" t="s">
        <v>4078</v>
      </c>
      <c r="G146" s="1" t="s">
        <v>4019</v>
      </c>
      <c r="H146" s="1">
        <v>2638</v>
      </c>
      <c r="I146" s="1">
        <v>2638</v>
      </c>
      <c r="J146" s="1" t="s">
        <v>12</v>
      </c>
      <c r="K146" s="8" t="s">
        <v>4033</v>
      </c>
      <c r="L146" s="9" t="s">
        <v>132</v>
      </c>
      <c r="M146" s="1" t="s">
        <v>132</v>
      </c>
      <c r="N146" s="1" t="s">
        <v>132</v>
      </c>
      <c r="O146" s="1" t="s">
        <v>132</v>
      </c>
      <c r="P146" s="1" t="s">
        <v>132</v>
      </c>
    </row>
    <row r="147" spans="1:16" ht="14.25" customHeight="1" x14ac:dyDescent="0.3">
      <c r="A147" s="1">
        <v>2019</v>
      </c>
      <c r="B147" s="7">
        <v>2780</v>
      </c>
      <c r="C147" s="1" t="s">
        <v>3535</v>
      </c>
      <c r="D147" s="1" t="s">
        <v>87</v>
      </c>
      <c r="E147" s="1" t="s">
        <v>87</v>
      </c>
      <c r="F147" s="1" t="s">
        <v>4078</v>
      </c>
      <c r="G147" s="1" t="s">
        <v>4019</v>
      </c>
      <c r="H147" s="1">
        <v>311</v>
      </c>
      <c r="I147" s="1">
        <v>311</v>
      </c>
      <c r="J147" s="1" t="s">
        <v>12</v>
      </c>
      <c r="K147" s="8" t="s">
        <v>4033</v>
      </c>
      <c r="L147" s="9" t="s">
        <v>12</v>
      </c>
      <c r="M147" s="1" t="s">
        <v>4047</v>
      </c>
      <c r="N147" s="1" t="s">
        <v>12</v>
      </c>
      <c r="O147" s="1" t="s">
        <v>12</v>
      </c>
      <c r="P147" s="1" t="s">
        <v>12</v>
      </c>
    </row>
    <row r="148" spans="1:16" ht="14.25" customHeight="1" x14ac:dyDescent="0.3">
      <c r="A148" s="1">
        <v>2019</v>
      </c>
      <c r="B148" s="7">
        <v>2790</v>
      </c>
      <c r="C148" s="1" t="s">
        <v>3043</v>
      </c>
      <c r="D148" s="1" t="s">
        <v>87</v>
      </c>
      <c r="E148" s="1" t="s">
        <v>87</v>
      </c>
      <c r="F148" s="1" t="s">
        <v>4042</v>
      </c>
      <c r="G148" s="1" t="s">
        <v>4019</v>
      </c>
      <c r="H148" s="1">
        <v>125</v>
      </c>
      <c r="I148" s="1">
        <v>125</v>
      </c>
      <c r="J148" s="1" t="s">
        <v>132</v>
      </c>
      <c r="K148" s="8" t="s">
        <v>4020</v>
      </c>
      <c r="L148" s="9" t="s">
        <v>12</v>
      </c>
      <c r="M148" s="1" t="s">
        <v>4044</v>
      </c>
      <c r="N148" s="1" t="s">
        <v>12</v>
      </c>
      <c r="O148" s="1" t="s">
        <v>12</v>
      </c>
      <c r="P148" s="1" t="s">
        <v>12</v>
      </c>
    </row>
    <row r="149" spans="1:16" ht="14.25" customHeight="1" x14ac:dyDescent="0.3">
      <c r="A149" s="1">
        <v>2019</v>
      </c>
      <c r="B149" s="7">
        <v>2800</v>
      </c>
      <c r="C149" s="1" t="s">
        <v>2940</v>
      </c>
      <c r="D149" s="1" t="s">
        <v>87</v>
      </c>
      <c r="E149" s="1" t="s">
        <v>87</v>
      </c>
      <c r="F149" s="1" t="s">
        <v>4051</v>
      </c>
      <c r="G149" s="1" t="s">
        <v>4019</v>
      </c>
      <c r="H149" s="1">
        <v>209</v>
      </c>
      <c r="I149" s="1">
        <v>209</v>
      </c>
      <c r="J149" s="1" t="s">
        <v>132</v>
      </c>
      <c r="K149" s="8" t="s">
        <v>3662</v>
      </c>
      <c r="L149" s="9" t="s">
        <v>12</v>
      </c>
      <c r="M149" s="1" t="s">
        <v>12</v>
      </c>
      <c r="N149" s="1" t="s">
        <v>12</v>
      </c>
      <c r="O149" s="1" t="s">
        <v>12</v>
      </c>
      <c r="P149" s="1" t="s">
        <v>12</v>
      </c>
    </row>
    <row r="150" spans="1:16" ht="14.25" customHeight="1" x14ac:dyDescent="0.3">
      <c r="A150" s="1">
        <v>2019</v>
      </c>
      <c r="B150" s="7">
        <v>2810</v>
      </c>
      <c r="C150" s="1" t="s">
        <v>670</v>
      </c>
      <c r="D150" s="1" t="s">
        <v>87</v>
      </c>
      <c r="E150" s="1" t="s">
        <v>87</v>
      </c>
      <c r="F150" s="1" t="s">
        <v>4042</v>
      </c>
      <c r="G150" s="1" t="s">
        <v>4019</v>
      </c>
      <c r="H150" s="1">
        <v>598</v>
      </c>
      <c r="I150" s="1">
        <v>598</v>
      </c>
      <c r="J150" s="1" t="s">
        <v>132</v>
      </c>
      <c r="K150" s="8" t="s">
        <v>4020</v>
      </c>
      <c r="L150" s="9" t="s">
        <v>12</v>
      </c>
      <c r="M150" s="1" t="s">
        <v>4044</v>
      </c>
      <c r="N150" s="1" t="s">
        <v>12</v>
      </c>
      <c r="O150" s="1" t="s">
        <v>12</v>
      </c>
      <c r="P150" s="1" t="s">
        <v>132</v>
      </c>
    </row>
    <row r="151" spans="1:16" ht="14.25" customHeight="1" x14ac:dyDescent="0.3">
      <c r="A151" s="1">
        <v>2019</v>
      </c>
      <c r="B151" s="7">
        <v>2820</v>
      </c>
      <c r="C151" s="1" t="s">
        <v>3504</v>
      </c>
      <c r="D151" s="1" t="s">
        <v>87</v>
      </c>
      <c r="E151" s="1" t="s">
        <v>87</v>
      </c>
      <c r="F151" s="1" t="s">
        <v>4071</v>
      </c>
      <c r="G151" s="1" t="s">
        <v>4019</v>
      </c>
      <c r="H151" s="1">
        <v>62</v>
      </c>
      <c r="I151" s="1">
        <v>62</v>
      </c>
      <c r="J151" s="1" t="s">
        <v>12</v>
      </c>
      <c r="K151" s="8" t="s">
        <v>4033</v>
      </c>
      <c r="L151" s="9" t="s">
        <v>12</v>
      </c>
      <c r="M151" s="1" t="s">
        <v>4047</v>
      </c>
      <c r="N151" s="1" t="s">
        <v>12</v>
      </c>
      <c r="O151" s="1" t="s">
        <v>12</v>
      </c>
      <c r="P151" s="1" t="s">
        <v>12</v>
      </c>
    </row>
    <row r="152" spans="1:16" ht="14.25" customHeight="1" x14ac:dyDescent="0.3">
      <c r="A152" s="1">
        <v>2019</v>
      </c>
      <c r="B152" s="7">
        <v>2830</v>
      </c>
      <c r="C152" s="1" t="s">
        <v>3531</v>
      </c>
      <c r="D152" s="1" t="s">
        <v>87</v>
      </c>
      <c r="E152" s="1" t="s">
        <v>87</v>
      </c>
      <c r="F152" s="1" t="s">
        <v>4078</v>
      </c>
      <c r="G152" s="1" t="s">
        <v>4019</v>
      </c>
      <c r="H152" s="1">
        <v>911</v>
      </c>
      <c r="I152" s="1">
        <v>911</v>
      </c>
      <c r="J152" s="1" t="s">
        <v>12</v>
      </c>
      <c r="K152" s="8" t="s">
        <v>4033</v>
      </c>
      <c r="L152" s="9" t="s">
        <v>12</v>
      </c>
      <c r="M152" s="1" t="s">
        <v>4047</v>
      </c>
      <c r="N152" s="1" t="s">
        <v>12</v>
      </c>
      <c r="O152" s="1" t="s">
        <v>12</v>
      </c>
      <c r="P152" s="1" t="s">
        <v>132</v>
      </c>
    </row>
    <row r="153" spans="1:16" ht="14.25" customHeight="1" x14ac:dyDescent="0.3">
      <c r="A153" s="1">
        <v>2019</v>
      </c>
      <c r="B153" s="7">
        <v>2840</v>
      </c>
      <c r="C153" s="1" t="s">
        <v>3039</v>
      </c>
      <c r="D153" s="1" t="s">
        <v>87</v>
      </c>
      <c r="E153" s="1" t="s">
        <v>87</v>
      </c>
      <c r="F153" s="1" t="s">
        <v>4078</v>
      </c>
      <c r="G153" s="1" t="s">
        <v>4019</v>
      </c>
      <c r="H153" s="1">
        <v>182</v>
      </c>
      <c r="I153" s="1">
        <v>182</v>
      </c>
      <c r="J153" s="1" t="s">
        <v>132</v>
      </c>
      <c r="K153" s="8" t="s">
        <v>3662</v>
      </c>
      <c r="L153" s="9" t="s">
        <v>12</v>
      </c>
      <c r="M153" s="1" t="s">
        <v>12</v>
      </c>
      <c r="N153" s="1" t="s">
        <v>12</v>
      </c>
      <c r="O153" s="1" t="s">
        <v>12</v>
      </c>
      <c r="P153" s="1" t="s">
        <v>12</v>
      </c>
    </row>
    <row r="154" spans="1:16" ht="14.25" customHeight="1" x14ac:dyDescent="0.3">
      <c r="A154" s="1">
        <v>2019</v>
      </c>
      <c r="B154" s="7">
        <v>2862</v>
      </c>
      <c r="C154" s="1" t="s">
        <v>2615</v>
      </c>
      <c r="D154" s="1" t="s">
        <v>87</v>
      </c>
      <c r="E154" s="1" t="s">
        <v>87</v>
      </c>
      <c r="F154" s="1" t="s">
        <v>4107</v>
      </c>
      <c r="G154" s="1" t="s">
        <v>4019</v>
      </c>
      <c r="H154" s="1">
        <v>516</v>
      </c>
      <c r="I154" s="1">
        <v>516</v>
      </c>
      <c r="J154" s="1" t="s">
        <v>132</v>
      </c>
      <c r="K154" s="8" t="s">
        <v>4020</v>
      </c>
      <c r="L154" s="9" t="s">
        <v>12</v>
      </c>
      <c r="M154" s="1" t="s">
        <v>4044</v>
      </c>
      <c r="N154" s="1" t="s">
        <v>12</v>
      </c>
      <c r="O154" s="1" t="s">
        <v>12</v>
      </c>
      <c r="P154" s="1" t="s">
        <v>132</v>
      </c>
    </row>
    <row r="155" spans="1:16" ht="14.25" customHeight="1" x14ac:dyDescent="0.3">
      <c r="A155" s="1">
        <v>2019</v>
      </c>
      <c r="B155" s="7">
        <v>2865</v>
      </c>
      <c r="C155" s="1" t="s">
        <v>3356</v>
      </c>
      <c r="D155" s="1" t="s">
        <v>87</v>
      </c>
      <c r="E155" s="1" t="s">
        <v>87</v>
      </c>
      <c r="F155" s="1" t="s">
        <v>4088</v>
      </c>
      <c r="G155" s="1" t="s">
        <v>4019</v>
      </c>
      <c r="H155" s="1">
        <v>136</v>
      </c>
      <c r="I155" s="1">
        <v>136</v>
      </c>
      <c r="J155" s="1" t="s">
        <v>132</v>
      </c>
      <c r="K155" s="8" t="s">
        <v>4020</v>
      </c>
      <c r="L155" s="9" t="s">
        <v>12</v>
      </c>
      <c r="M155" s="1" t="s">
        <v>4044</v>
      </c>
      <c r="N155" s="1" t="s">
        <v>12</v>
      </c>
      <c r="O155" s="1" t="s">
        <v>12</v>
      </c>
      <c r="P155" s="1" t="s">
        <v>12</v>
      </c>
    </row>
    <row r="156" spans="1:16" ht="14.25" customHeight="1" x14ac:dyDescent="0.3">
      <c r="A156" s="1">
        <v>2019</v>
      </c>
      <c r="B156" s="7">
        <v>3000</v>
      </c>
      <c r="C156" s="1" t="s">
        <v>3523</v>
      </c>
      <c r="D156" s="1" t="s">
        <v>87</v>
      </c>
      <c r="E156" s="1" t="s">
        <v>87</v>
      </c>
      <c r="F156" s="1" t="s">
        <v>4032</v>
      </c>
      <c r="G156" s="1" t="s">
        <v>4019</v>
      </c>
      <c r="H156" s="1">
        <v>3438</v>
      </c>
      <c r="I156" s="1">
        <v>3438</v>
      </c>
      <c r="J156" s="1" t="s">
        <v>132</v>
      </c>
      <c r="K156" s="8" t="s">
        <v>3662</v>
      </c>
      <c r="L156" s="9" t="s">
        <v>132</v>
      </c>
      <c r="M156" s="1" t="s">
        <v>132</v>
      </c>
      <c r="N156" s="1" t="s">
        <v>132</v>
      </c>
      <c r="O156" s="1" t="s">
        <v>132</v>
      </c>
      <c r="P156" s="1" t="s">
        <v>132</v>
      </c>
    </row>
    <row r="157" spans="1:16" ht="14.25" customHeight="1" x14ac:dyDescent="0.3">
      <c r="A157" s="1">
        <v>2019</v>
      </c>
      <c r="B157" s="7">
        <v>3010</v>
      </c>
      <c r="C157" s="1" t="s">
        <v>1038</v>
      </c>
      <c r="D157" s="1" t="s">
        <v>87</v>
      </c>
      <c r="E157" s="1" t="s">
        <v>87</v>
      </c>
      <c r="F157" s="1" t="s">
        <v>4018</v>
      </c>
      <c r="G157" s="1" t="s">
        <v>4019</v>
      </c>
      <c r="H157" s="1">
        <v>344</v>
      </c>
      <c r="I157" s="1">
        <v>344</v>
      </c>
      <c r="J157" s="1" t="s">
        <v>132</v>
      </c>
      <c r="K157" s="8" t="s">
        <v>4020</v>
      </c>
      <c r="L157" s="9" t="s">
        <v>12</v>
      </c>
      <c r="M157" s="1" t="s">
        <v>4044</v>
      </c>
      <c r="N157" s="1" t="s">
        <v>12</v>
      </c>
      <c r="O157" s="1" t="s">
        <v>12</v>
      </c>
      <c r="P157" s="1" t="s">
        <v>12</v>
      </c>
    </row>
    <row r="158" spans="1:16" ht="14.25" customHeight="1" x14ac:dyDescent="0.3">
      <c r="A158" s="1">
        <v>2019</v>
      </c>
      <c r="B158" s="7">
        <v>3020</v>
      </c>
      <c r="C158" s="1" t="s">
        <v>3940</v>
      </c>
      <c r="D158" s="1" t="s">
        <v>87</v>
      </c>
      <c r="E158" s="1" t="s">
        <v>87</v>
      </c>
      <c r="F158" s="1" t="s">
        <v>4032</v>
      </c>
      <c r="G158" s="1" t="s">
        <v>4019</v>
      </c>
      <c r="H158" s="1">
        <v>2254</v>
      </c>
      <c r="I158" s="1">
        <v>2254</v>
      </c>
      <c r="J158" s="1" t="s">
        <v>132</v>
      </c>
      <c r="K158" s="8" t="s">
        <v>3662</v>
      </c>
      <c r="L158" s="9" t="s">
        <v>132</v>
      </c>
      <c r="M158" s="1" t="s">
        <v>132</v>
      </c>
      <c r="N158" s="1" t="s">
        <v>132</v>
      </c>
      <c r="O158" s="1" t="s">
        <v>132</v>
      </c>
      <c r="P158" s="1" t="s">
        <v>132</v>
      </c>
    </row>
    <row r="159" spans="1:16" ht="14.25" customHeight="1" x14ac:dyDescent="0.3">
      <c r="A159" s="1">
        <v>2019</v>
      </c>
      <c r="B159" s="7">
        <v>3030</v>
      </c>
      <c r="C159" s="1" t="s">
        <v>355</v>
      </c>
      <c r="D159" s="1" t="s">
        <v>87</v>
      </c>
      <c r="E159" s="1" t="s">
        <v>87</v>
      </c>
      <c r="F159" s="1" t="s">
        <v>4051</v>
      </c>
      <c r="G159" s="1" t="s">
        <v>4019</v>
      </c>
      <c r="H159" s="1">
        <v>363</v>
      </c>
      <c r="I159" s="1">
        <v>363</v>
      </c>
      <c r="J159" s="1" t="s">
        <v>132</v>
      </c>
      <c r="K159" s="8" t="s">
        <v>3662</v>
      </c>
      <c r="L159" s="9" t="s">
        <v>12</v>
      </c>
      <c r="M159" s="1" t="s">
        <v>4044</v>
      </c>
      <c r="N159" s="1" t="s">
        <v>12</v>
      </c>
      <c r="O159" s="1" t="s">
        <v>12</v>
      </c>
      <c r="P159" s="1" t="s">
        <v>12</v>
      </c>
    </row>
    <row r="160" spans="1:16" ht="14.25" customHeight="1" x14ac:dyDescent="0.3">
      <c r="A160" s="1">
        <v>2019</v>
      </c>
      <c r="B160" s="7">
        <v>3040</v>
      </c>
      <c r="C160" s="1" t="s">
        <v>392</v>
      </c>
      <c r="D160" s="1" t="s">
        <v>87</v>
      </c>
      <c r="E160" s="1" t="s">
        <v>87</v>
      </c>
      <c r="F160" s="1" t="s">
        <v>4051</v>
      </c>
      <c r="G160" s="1" t="s">
        <v>4019</v>
      </c>
      <c r="H160" s="1">
        <v>105</v>
      </c>
      <c r="I160" s="1">
        <v>105</v>
      </c>
      <c r="J160" s="1" t="s">
        <v>132</v>
      </c>
      <c r="K160" s="8" t="s">
        <v>3662</v>
      </c>
      <c r="L160" s="9" t="s">
        <v>12</v>
      </c>
      <c r="M160" s="1" t="s">
        <v>12</v>
      </c>
      <c r="N160" s="1" t="s">
        <v>12</v>
      </c>
      <c r="O160" s="1" t="s">
        <v>12</v>
      </c>
      <c r="P160" s="1" t="s">
        <v>12</v>
      </c>
    </row>
    <row r="161" spans="1:16" ht="14.25" customHeight="1" x14ac:dyDescent="0.3">
      <c r="A161" s="1">
        <v>2019</v>
      </c>
      <c r="B161" s="7">
        <v>3050</v>
      </c>
      <c r="C161" s="1" t="s">
        <v>3046</v>
      </c>
      <c r="D161" s="1" t="s">
        <v>87</v>
      </c>
      <c r="E161" s="1" t="s">
        <v>87</v>
      </c>
      <c r="F161" s="1" t="s">
        <v>4051</v>
      </c>
      <c r="G161" s="1" t="s">
        <v>4019</v>
      </c>
      <c r="H161" s="1">
        <v>211</v>
      </c>
      <c r="I161" s="1">
        <v>211</v>
      </c>
      <c r="J161" s="1" t="s">
        <v>132</v>
      </c>
      <c r="K161" s="8" t="s">
        <v>3662</v>
      </c>
      <c r="L161" s="9" t="s">
        <v>12</v>
      </c>
      <c r="M161" s="1" t="s">
        <v>4044</v>
      </c>
      <c r="N161" s="1" t="s">
        <v>12</v>
      </c>
      <c r="O161" s="1" t="s">
        <v>12</v>
      </c>
      <c r="P161" s="1" t="s">
        <v>12</v>
      </c>
    </row>
    <row r="162" spans="1:16" ht="14.25" customHeight="1" x14ac:dyDescent="0.3">
      <c r="A162" s="1">
        <v>2019</v>
      </c>
      <c r="B162" s="7">
        <v>3060</v>
      </c>
      <c r="C162" s="1" t="s">
        <v>2770</v>
      </c>
      <c r="D162" s="1" t="s">
        <v>87</v>
      </c>
      <c r="E162" s="1" t="s">
        <v>87</v>
      </c>
      <c r="F162" s="1" t="s">
        <v>4051</v>
      </c>
      <c r="G162" s="1" t="s">
        <v>4019</v>
      </c>
      <c r="H162" s="1">
        <v>121</v>
      </c>
      <c r="I162" s="1">
        <v>121</v>
      </c>
      <c r="J162" s="1" t="s">
        <v>132</v>
      </c>
      <c r="K162" s="8" t="s">
        <v>3662</v>
      </c>
      <c r="L162" s="9" t="s">
        <v>12</v>
      </c>
      <c r="M162" s="1" t="s">
        <v>4044</v>
      </c>
      <c r="N162" s="1" t="s">
        <v>12</v>
      </c>
      <c r="O162" s="1" t="s">
        <v>12</v>
      </c>
      <c r="P162" s="1" t="s">
        <v>12</v>
      </c>
    </row>
    <row r="163" spans="1:16" ht="14.25" customHeight="1" x14ac:dyDescent="0.3">
      <c r="A163" s="1">
        <v>2019</v>
      </c>
      <c r="B163" s="7">
        <v>3070</v>
      </c>
      <c r="C163" s="1" t="s">
        <v>3971</v>
      </c>
      <c r="D163" s="1" t="s">
        <v>87</v>
      </c>
      <c r="E163" s="1" t="s">
        <v>87</v>
      </c>
      <c r="F163" s="1" t="s">
        <v>4018</v>
      </c>
      <c r="G163" s="1" t="s">
        <v>4019</v>
      </c>
      <c r="H163" s="1">
        <v>95</v>
      </c>
      <c r="I163" s="1">
        <v>95</v>
      </c>
      <c r="J163" s="1" t="s">
        <v>12</v>
      </c>
      <c r="K163" s="8" t="s">
        <v>4033</v>
      </c>
      <c r="L163" s="9" t="s">
        <v>12</v>
      </c>
      <c r="M163" s="1" t="s">
        <v>4047</v>
      </c>
      <c r="N163" s="1" t="s">
        <v>12</v>
      </c>
      <c r="O163" s="1" t="s">
        <v>12</v>
      </c>
      <c r="P163" s="1" t="s">
        <v>12</v>
      </c>
    </row>
    <row r="164" spans="1:16" ht="14.25" customHeight="1" x14ac:dyDescent="0.3">
      <c r="A164" s="1">
        <v>2019</v>
      </c>
      <c r="B164" s="7">
        <v>3080</v>
      </c>
      <c r="C164" s="1" t="s">
        <v>3806</v>
      </c>
      <c r="D164" s="1" t="s">
        <v>87</v>
      </c>
      <c r="E164" s="1" t="s">
        <v>87</v>
      </c>
      <c r="F164" s="1" t="s">
        <v>4032</v>
      </c>
      <c r="G164" s="1" t="s">
        <v>4019</v>
      </c>
      <c r="H164" s="1">
        <v>1827</v>
      </c>
      <c r="I164" s="1">
        <v>1827</v>
      </c>
      <c r="J164" s="1" t="s">
        <v>132</v>
      </c>
      <c r="K164" s="8" t="s">
        <v>3662</v>
      </c>
      <c r="L164" s="9" t="s">
        <v>132</v>
      </c>
      <c r="M164" s="1" t="s">
        <v>132</v>
      </c>
      <c r="N164" s="1" t="s">
        <v>132</v>
      </c>
      <c r="O164" s="1" t="s">
        <v>132</v>
      </c>
      <c r="P164" s="1" t="s">
        <v>132</v>
      </c>
    </row>
    <row r="165" spans="1:16" ht="14.25" customHeight="1" x14ac:dyDescent="0.3">
      <c r="A165" s="1">
        <v>2019</v>
      </c>
      <c r="B165" s="7">
        <v>3085</v>
      </c>
      <c r="C165" s="1" t="s">
        <v>1916</v>
      </c>
      <c r="D165" s="1" t="s">
        <v>87</v>
      </c>
      <c r="E165" s="1" t="s">
        <v>87</v>
      </c>
      <c r="F165" s="1" t="s">
        <v>4032</v>
      </c>
      <c r="G165" s="1" t="s">
        <v>4019</v>
      </c>
      <c r="H165" s="1">
        <v>1915</v>
      </c>
      <c r="I165" s="1">
        <v>1915</v>
      </c>
      <c r="J165" s="1" t="s">
        <v>132</v>
      </c>
      <c r="K165" s="8" t="s">
        <v>3662</v>
      </c>
      <c r="L165" s="9" t="s">
        <v>132</v>
      </c>
      <c r="M165" s="1" t="s">
        <v>132</v>
      </c>
      <c r="N165" s="1" t="s">
        <v>132</v>
      </c>
      <c r="O165" s="1" t="s">
        <v>132</v>
      </c>
      <c r="P165" s="1" t="s">
        <v>132</v>
      </c>
    </row>
    <row r="166" spans="1:16" ht="14.25" customHeight="1" x14ac:dyDescent="0.3">
      <c r="A166" s="1">
        <v>2019</v>
      </c>
      <c r="B166" s="7">
        <v>3090</v>
      </c>
      <c r="C166" s="1" t="s">
        <v>3787</v>
      </c>
      <c r="D166" s="1" t="s">
        <v>87</v>
      </c>
      <c r="E166" s="1" t="s">
        <v>87</v>
      </c>
      <c r="F166" s="1" t="s">
        <v>4042</v>
      </c>
      <c r="G166" s="1" t="s">
        <v>4019</v>
      </c>
      <c r="H166" s="1">
        <v>2380</v>
      </c>
      <c r="I166" s="1">
        <v>2380</v>
      </c>
      <c r="J166" s="1" t="s">
        <v>132</v>
      </c>
      <c r="K166" s="8" t="s">
        <v>4020</v>
      </c>
      <c r="L166" s="9" t="s">
        <v>132</v>
      </c>
      <c r="M166" s="1" t="s">
        <v>132</v>
      </c>
      <c r="N166" s="1" t="s">
        <v>132</v>
      </c>
      <c r="O166" s="1" t="s">
        <v>132</v>
      </c>
      <c r="P166" s="1" t="s">
        <v>132</v>
      </c>
    </row>
    <row r="167" spans="1:16" ht="14.25" customHeight="1" x14ac:dyDescent="0.3">
      <c r="A167" s="1">
        <v>2019</v>
      </c>
      <c r="B167" s="7">
        <v>3100</v>
      </c>
      <c r="C167" s="1" t="s">
        <v>3949</v>
      </c>
      <c r="D167" s="1" t="s">
        <v>87</v>
      </c>
      <c r="E167" s="1" t="s">
        <v>87</v>
      </c>
      <c r="F167" s="1" t="s">
        <v>4032</v>
      </c>
      <c r="G167" s="1" t="s">
        <v>4019</v>
      </c>
      <c r="H167" s="1">
        <v>6579</v>
      </c>
      <c r="I167" s="1">
        <v>6579</v>
      </c>
      <c r="J167" s="1" t="s">
        <v>12</v>
      </c>
      <c r="K167" s="8" t="s">
        <v>4033</v>
      </c>
      <c r="L167" s="9" t="s">
        <v>132</v>
      </c>
      <c r="M167" s="1" t="s">
        <v>132</v>
      </c>
      <c r="N167" s="1" t="s">
        <v>132</v>
      </c>
      <c r="O167" s="1" t="s">
        <v>132</v>
      </c>
      <c r="P167" s="1" t="s">
        <v>132</v>
      </c>
    </row>
    <row r="168" spans="1:16" ht="14.25" customHeight="1" x14ac:dyDescent="0.3">
      <c r="A168" s="1">
        <v>2019</v>
      </c>
      <c r="B168" s="7">
        <v>3110</v>
      </c>
      <c r="C168" s="1" t="s">
        <v>2589</v>
      </c>
      <c r="D168" s="1" t="s">
        <v>87</v>
      </c>
      <c r="E168" s="1" t="s">
        <v>87</v>
      </c>
      <c r="F168" s="1" t="s">
        <v>4032</v>
      </c>
      <c r="G168" s="1" t="s">
        <v>4019</v>
      </c>
      <c r="H168" s="1">
        <v>3850</v>
      </c>
      <c r="I168" s="1">
        <v>3850</v>
      </c>
      <c r="J168" s="1" t="s">
        <v>132</v>
      </c>
      <c r="K168" s="8" t="s">
        <v>3662</v>
      </c>
      <c r="L168" s="9" t="s">
        <v>132</v>
      </c>
      <c r="M168" s="1" t="s">
        <v>132</v>
      </c>
      <c r="N168" s="1" t="s">
        <v>132</v>
      </c>
      <c r="O168" s="1" t="s">
        <v>132</v>
      </c>
      <c r="P168" s="1" t="s">
        <v>132</v>
      </c>
    </row>
    <row r="169" spans="1:16" ht="14.25" customHeight="1" x14ac:dyDescent="0.3">
      <c r="A169" s="1">
        <v>2019</v>
      </c>
      <c r="B169" s="7">
        <v>3120</v>
      </c>
      <c r="C169" s="1" t="s">
        <v>2078</v>
      </c>
      <c r="D169" s="1" t="s">
        <v>87</v>
      </c>
      <c r="E169" s="1" t="s">
        <v>87</v>
      </c>
      <c r="F169" s="1" t="s">
        <v>4042</v>
      </c>
      <c r="G169" s="1" t="s">
        <v>4019</v>
      </c>
      <c r="H169" s="1">
        <v>22310</v>
      </c>
      <c r="I169" s="1">
        <v>22310</v>
      </c>
      <c r="J169" s="1" t="s">
        <v>132</v>
      </c>
      <c r="K169" s="8" t="s">
        <v>4020</v>
      </c>
      <c r="L169" s="9" t="s">
        <v>132</v>
      </c>
      <c r="M169" s="1" t="s">
        <v>132</v>
      </c>
      <c r="N169" s="1" t="s">
        <v>132</v>
      </c>
      <c r="O169" s="1" t="s">
        <v>132</v>
      </c>
      <c r="P169" s="1" t="s">
        <v>132</v>
      </c>
    </row>
    <row r="170" spans="1:16" ht="14.25" customHeight="1" x14ac:dyDescent="0.3">
      <c r="A170" s="1">
        <v>2019</v>
      </c>
      <c r="B170" s="7">
        <v>3130</v>
      </c>
      <c r="C170" s="1" t="s">
        <v>3113</v>
      </c>
      <c r="D170" s="1" t="s">
        <v>87</v>
      </c>
      <c r="E170" s="1" t="s">
        <v>87</v>
      </c>
      <c r="F170" s="1" t="s">
        <v>4032</v>
      </c>
      <c r="G170" s="1" t="s">
        <v>4019</v>
      </c>
      <c r="H170" s="1">
        <v>1092</v>
      </c>
      <c r="I170" s="1">
        <v>1092</v>
      </c>
      <c r="J170" s="1" t="s">
        <v>12</v>
      </c>
      <c r="K170" s="8" t="s">
        <v>4033</v>
      </c>
      <c r="L170" s="9" t="s">
        <v>3032</v>
      </c>
      <c r="M170" s="1" t="s">
        <v>4047</v>
      </c>
      <c r="N170" s="1" t="s">
        <v>12</v>
      </c>
      <c r="O170" s="1" t="s">
        <v>132</v>
      </c>
      <c r="P170" s="1" t="s">
        <v>132</v>
      </c>
    </row>
    <row r="171" spans="1:16" ht="14.25" customHeight="1" x14ac:dyDescent="0.3">
      <c r="A171" s="1">
        <v>2019</v>
      </c>
      <c r="B171" s="7">
        <v>3140</v>
      </c>
      <c r="C171" s="1" t="s">
        <v>3766</v>
      </c>
      <c r="D171" s="1" t="s">
        <v>87</v>
      </c>
      <c r="E171" s="1" t="s">
        <v>87</v>
      </c>
      <c r="F171" s="1" t="s">
        <v>4042</v>
      </c>
      <c r="G171" s="1" t="s">
        <v>4019</v>
      </c>
      <c r="H171" s="1">
        <v>2299</v>
      </c>
      <c r="I171" s="1">
        <v>2299</v>
      </c>
      <c r="J171" s="1" t="s">
        <v>132</v>
      </c>
      <c r="K171" s="8" t="s">
        <v>4020</v>
      </c>
      <c r="L171" s="9" t="s">
        <v>132</v>
      </c>
      <c r="M171" s="1" t="s">
        <v>132</v>
      </c>
      <c r="N171" s="1" t="s">
        <v>132</v>
      </c>
      <c r="O171" s="1" t="s">
        <v>132</v>
      </c>
      <c r="P171" s="1" t="s">
        <v>132</v>
      </c>
    </row>
    <row r="172" spans="1:16" ht="14.25" customHeight="1" x14ac:dyDescent="0.3">
      <c r="A172" s="1">
        <v>2019</v>
      </c>
      <c r="B172" s="7">
        <v>3145</v>
      </c>
      <c r="C172" s="1" t="s">
        <v>359</v>
      </c>
      <c r="D172" s="1" t="s">
        <v>87</v>
      </c>
      <c r="E172" s="1" t="s">
        <v>87</v>
      </c>
      <c r="F172" s="1" t="s">
        <v>4051</v>
      </c>
      <c r="G172" s="1" t="s">
        <v>4019</v>
      </c>
      <c r="H172" s="1">
        <v>935</v>
      </c>
      <c r="I172" s="1">
        <v>935</v>
      </c>
      <c r="J172" s="1" t="s">
        <v>132</v>
      </c>
      <c r="K172" s="8" t="s">
        <v>3662</v>
      </c>
      <c r="L172" s="9" t="s">
        <v>12</v>
      </c>
      <c r="M172" s="1" t="s">
        <v>4044</v>
      </c>
      <c r="N172" s="1" t="s">
        <v>12</v>
      </c>
      <c r="O172" s="1" t="s">
        <v>12</v>
      </c>
      <c r="P172" s="1" t="s">
        <v>132</v>
      </c>
    </row>
    <row r="173" spans="1:16" ht="14.25" customHeight="1" x14ac:dyDescent="0.3">
      <c r="A173" s="1">
        <v>2019</v>
      </c>
      <c r="B173" s="7">
        <v>3146</v>
      </c>
      <c r="C173" s="1" t="s">
        <v>572</v>
      </c>
      <c r="D173" s="1" t="s">
        <v>87</v>
      </c>
      <c r="E173" s="1" t="s">
        <v>87</v>
      </c>
      <c r="F173" s="1" t="s">
        <v>4051</v>
      </c>
      <c r="G173" s="1" t="s">
        <v>4019</v>
      </c>
      <c r="H173" s="1">
        <v>167</v>
      </c>
      <c r="I173" s="1">
        <v>167</v>
      </c>
      <c r="J173" s="1" t="s">
        <v>132</v>
      </c>
      <c r="K173" s="8" t="s">
        <v>3662</v>
      </c>
      <c r="L173" s="9" t="s">
        <v>12</v>
      </c>
      <c r="M173" s="1" t="s">
        <v>4044</v>
      </c>
      <c r="N173" s="1" t="s">
        <v>12</v>
      </c>
      <c r="O173" s="1" t="s">
        <v>12</v>
      </c>
      <c r="P173" s="1" t="s">
        <v>12</v>
      </c>
    </row>
    <row r="174" spans="1:16" ht="14.25" customHeight="1" x14ac:dyDescent="0.3">
      <c r="A174" s="1">
        <v>2019</v>
      </c>
      <c r="B174" s="7">
        <v>3147</v>
      </c>
      <c r="C174" s="1" t="s">
        <v>3224</v>
      </c>
      <c r="D174" s="1" t="s">
        <v>87</v>
      </c>
      <c r="E174" s="1" t="s">
        <v>87</v>
      </c>
      <c r="F174" s="1" t="s">
        <v>4078</v>
      </c>
      <c r="G174" s="1" t="s">
        <v>4019</v>
      </c>
      <c r="H174" s="1">
        <v>194</v>
      </c>
      <c r="I174" s="1">
        <v>194</v>
      </c>
      <c r="J174" s="1" t="s">
        <v>132</v>
      </c>
      <c r="K174" s="8" t="s">
        <v>3662</v>
      </c>
      <c r="L174" s="9" t="s">
        <v>12</v>
      </c>
      <c r="M174" s="1" t="s">
        <v>12</v>
      </c>
      <c r="N174" s="1" t="s">
        <v>12</v>
      </c>
      <c r="O174" s="1" t="s">
        <v>12</v>
      </c>
      <c r="P174" s="1" t="s">
        <v>12</v>
      </c>
    </row>
    <row r="175" spans="1:16" ht="14.25" customHeight="1" x14ac:dyDescent="0.3">
      <c r="A175" s="1">
        <v>2019</v>
      </c>
      <c r="B175" s="7">
        <v>3148</v>
      </c>
      <c r="C175" s="1" t="s">
        <v>3070</v>
      </c>
      <c r="D175" s="1" t="s">
        <v>87</v>
      </c>
      <c r="E175" s="1" t="s">
        <v>87</v>
      </c>
      <c r="F175" s="1" t="s">
        <v>4051</v>
      </c>
      <c r="G175" s="1" t="s">
        <v>4019</v>
      </c>
      <c r="H175" s="1">
        <v>72</v>
      </c>
      <c r="I175" s="1">
        <v>72</v>
      </c>
      <c r="J175" s="1" t="s">
        <v>12</v>
      </c>
      <c r="K175" s="8" t="s">
        <v>4033</v>
      </c>
      <c r="L175" s="9" t="s">
        <v>12</v>
      </c>
      <c r="M175" s="1" t="s">
        <v>4047</v>
      </c>
      <c r="N175" s="1" t="s">
        <v>12</v>
      </c>
      <c r="O175" s="1" t="s">
        <v>12</v>
      </c>
      <c r="P175" s="1" t="s">
        <v>12</v>
      </c>
    </row>
    <row r="176" spans="1:16" ht="14.25" customHeight="1" x14ac:dyDescent="0.3">
      <c r="A176" s="1">
        <v>2019</v>
      </c>
      <c r="B176" s="7">
        <v>3200</v>
      </c>
      <c r="C176" s="1" t="s">
        <v>3993</v>
      </c>
      <c r="D176" s="1" t="s">
        <v>87</v>
      </c>
      <c r="E176" s="1" t="s">
        <v>87</v>
      </c>
      <c r="F176" s="1" t="s">
        <v>4042</v>
      </c>
      <c r="G176" s="1" t="s">
        <v>4019</v>
      </c>
      <c r="H176" s="1">
        <v>801</v>
      </c>
      <c r="I176" s="1">
        <v>801</v>
      </c>
      <c r="J176" s="1" t="s">
        <v>12</v>
      </c>
      <c r="K176" s="8" t="s">
        <v>4033</v>
      </c>
      <c r="L176" s="9" t="s">
        <v>12</v>
      </c>
      <c r="M176" s="1" t="s">
        <v>4047</v>
      </c>
      <c r="N176" s="1" t="s">
        <v>12</v>
      </c>
      <c r="O176" s="1" t="s">
        <v>12</v>
      </c>
      <c r="P176" s="1" t="s">
        <v>132</v>
      </c>
    </row>
    <row r="177" spans="1:16" ht="14.25" customHeight="1" x14ac:dyDescent="0.3">
      <c r="A177" s="1">
        <v>2019</v>
      </c>
      <c r="B177" s="7">
        <v>3210</v>
      </c>
      <c r="C177" s="1" t="s">
        <v>3985</v>
      </c>
      <c r="D177" s="1" t="s">
        <v>87</v>
      </c>
      <c r="E177" s="1" t="s">
        <v>87</v>
      </c>
      <c r="F177" s="1" t="s">
        <v>4032</v>
      </c>
      <c r="G177" s="1" t="s">
        <v>4019</v>
      </c>
      <c r="H177" s="1">
        <v>680</v>
      </c>
      <c r="I177" s="1">
        <v>680</v>
      </c>
      <c r="J177" s="1" t="s">
        <v>132</v>
      </c>
      <c r="K177" s="8" t="s">
        <v>3662</v>
      </c>
      <c r="L177" s="9" t="s">
        <v>12</v>
      </c>
      <c r="M177" s="1" t="s">
        <v>12</v>
      </c>
      <c r="N177" s="1" t="s">
        <v>12</v>
      </c>
      <c r="O177" s="1" t="s">
        <v>12</v>
      </c>
      <c r="P177" s="1" t="s">
        <v>132</v>
      </c>
    </row>
    <row r="178" spans="1:16" ht="14.25" customHeight="1" x14ac:dyDescent="0.3">
      <c r="A178" s="1">
        <v>2019</v>
      </c>
      <c r="B178" s="7">
        <v>3220</v>
      </c>
      <c r="C178" s="1" t="s">
        <v>2281</v>
      </c>
      <c r="D178" s="1" t="s">
        <v>87</v>
      </c>
      <c r="E178" s="1" t="s">
        <v>87</v>
      </c>
      <c r="F178" s="1" t="s">
        <v>4051</v>
      </c>
      <c r="G178" s="1" t="s">
        <v>4019</v>
      </c>
      <c r="H178" s="1">
        <v>187</v>
      </c>
      <c r="I178" s="1">
        <v>187</v>
      </c>
      <c r="J178" s="1" t="s">
        <v>132</v>
      </c>
      <c r="K178" s="8" t="s">
        <v>3662</v>
      </c>
      <c r="L178" s="9" t="s">
        <v>12</v>
      </c>
      <c r="M178" s="1" t="s">
        <v>12</v>
      </c>
      <c r="N178" s="1" t="s">
        <v>12</v>
      </c>
      <c r="O178" s="1" t="s">
        <v>12</v>
      </c>
      <c r="P178" s="1" t="s">
        <v>12</v>
      </c>
    </row>
    <row r="179" spans="1:16" ht="14.25" customHeight="1" x14ac:dyDescent="0.3">
      <c r="A179" s="1">
        <v>2019</v>
      </c>
      <c r="B179" s="7">
        <v>3230</v>
      </c>
      <c r="C179" s="1" t="s">
        <v>2717</v>
      </c>
      <c r="D179" s="1" t="s">
        <v>87</v>
      </c>
      <c r="E179" s="1" t="s">
        <v>87</v>
      </c>
      <c r="F179" s="1" t="s">
        <v>4091</v>
      </c>
      <c r="G179" s="1" t="s">
        <v>4019</v>
      </c>
      <c r="H179" s="1">
        <v>52</v>
      </c>
      <c r="I179" s="1">
        <v>52</v>
      </c>
      <c r="J179" s="1" t="s">
        <v>132</v>
      </c>
      <c r="K179" s="8" t="s">
        <v>3662</v>
      </c>
      <c r="L179" s="9" t="s">
        <v>12</v>
      </c>
      <c r="M179" s="1" t="s">
        <v>12</v>
      </c>
      <c r="N179" s="1" t="s">
        <v>12</v>
      </c>
      <c r="O179" s="1" t="s">
        <v>12</v>
      </c>
      <c r="P179" s="1" t="s">
        <v>12</v>
      </c>
    </row>
    <row r="180" spans="1:16" ht="14.25" customHeight="1" x14ac:dyDescent="0.3">
      <c r="A180" s="1">
        <v>2019</v>
      </c>
      <c r="B180" s="7">
        <v>8001</v>
      </c>
      <c r="C180" s="1" t="s">
        <v>678</v>
      </c>
      <c r="D180" s="1" t="s">
        <v>87</v>
      </c>
      <c r="E180" s="1" t="s">
        <v>87</v>
      </c>
      <c r="F180" s="1" t="s">
        <v>4018</v>
      </c>
      <c r="G180" s="1" t="s">
        <v>4019</v>
      </c>
      <c r="H180" s="1">
        <v>17986</v>
      </c>
      <c r="I180" s="1">
        <v>17986</v>
      </c>
      <c r="J180" s="1" t="s">
        <v>132</v>
      </c>
      <c r="K180" s="8" t="s">
        <v>4020</v>
      </c>
      <c r="L180" s="9" t="s">
        <v>132</v>
      </c>
      <c r="M180" s="1" t="s">
        <v>132</v>
      </c>
      <c r="N180" s="1" t="s">
        <v>132</v>
      </c>
      <c r="O180" s="1" t="s">
        <v>132</v>
      </c>
      <c r="P180" s="1" t="s">
        <v>132</v>
      </c>
    </row>
    <row r="181" spans="1:16" ht="14.25" customHeight="1" x14ac:dyDescent="0.3">
      <c r="A181" s="1">
        <v>2019</v>
      </c>
      <c r="B181" s="7">
        <v>9000</v>
      </c>
      <c r="C181" s="1" t="s">
        <v>905</v>
      </c>
      <c r="D181" s="1" t="s">
        <v>87</v>
      </c>
      <c r="E181" s="1" t="s">
        <v>87</v>
      </c>
      <c r="F181" s="1" t="s">
        <v>4035</v>
      </c>
      <c r="G181" s="1" t="s">
        <v>4041</v>
      </c>
      <c r="H181" s="1">
        <v>205</v>
      </c>
      <c r="I181" s="1">
        <v>205</v>
      </c>
      <c r="J181" s="1" t="s">
        <v>132</v>
      </c>
      <c r="K181" s="8" t="s">
        <v>4020</v>
      </c>
      <c r="L181" s="9" t="s">
        <v>12</v>
      </c>
      <c r="M181" s="1" t="s">
        <v>4044</v>
      </c>
      <c r="N181" s="1" t="s">
        <v>12</v>
      </c>
      <c r="O181" s="1" t="s">
        <v>12</v>
      </c>
      <c r="P181" s="1" t="s">
        <v>12</v>
      </c>
    </row>
    <row r="182" spans="1:16" ht="14.25" customHeight="1" x14ac:dyDescent="0.3">
      <c r="A182" s="1">
        <v>2019</v>
      </c>
      <c r="B182" s="7">
        <v>9035</v>
      </c>
      <c r="C182" s="1" t="s">
        <v>626</v>
      </c>
      <c r="D182" s="1" t="s">
        <v>87</v>
      </c>
      <c r="E182" s="1" t="s">
        <v>87</v>
      </c>
      <c r="F182" s="1" t="s">
        <v>4112</v>
      </c>
      <c r="G182" s="1" t="s">
        <v>4019</v>
      </c>
      <c r="H182" s="1">
        <v>142</v>
      </c>
      <c r="I182" s="1">
        <v>142</v>
      </c>
      <c r="J182" s="1" t="s">
        <v>132</v>
      </c>
      <c r="K182" s="8" t="s">
        <v>4020</v>
      </c>
      <c r="L182" s="9" t="s">
        <v>12</v>
      </c>
      <c r="M182" s="1" t="s">
        <v>4044</v>
      </c>
      <c r="N182" s="1" t="s">
        <v>12</v>
      </c>
      <c r="O182" s="1" t="s">
        <v>12</v>
      </c>
      <c r="P182" s="1" t="s">
        <v>12</v>
      </c>
    </row>
    <row r="183" spans="1:16" ht="14.25" customHeight="1" x14ac:dyDescent="0.3">
      <c r="A183" s="1">
        <v>2019</v>
      </c>
      <c r="B183" s="7">
        <v>9050</v>
      </c>
      <c r="C183" s="1" t="s">
        <v>3423</v>
      </c>
      <c r="D183" s="1" t="s">
        <v>87</v>
      </c>
      <c r="E183" s="1" t="s">
        <v>87</v>
      </c>
      <c r="F183" s="1" t="s">
        <v>4018</v>
      </c>
      <c r="G183" s="1" t="s">
        <v>4019</v>
      </c>
      <c r="H183" s="1">
        <v>50</v>
      </c>
      <c r="I183" s="1">
        <v>50</v>
      </c>
      <c r="J183" s="1" t="s">
        <v>132</v>
      </c>
      <c r="K183" s="8" t="s">
        <v>4020</v>
      </c>
      <c r="L183" s="9" t="s">
        <v>12</v>
      </c>
      <c r="M183" s="1" t="s">
        <v>4044</v>
      </c>
      <c r="N183" s="1" t="s">
        <v>12</v>
      </c>
      <c r="O183" s="1" t="s">
        <v>12</v>
      </c>
      <c r="P183" s="1" t="s">
        <v>12</v>
      </c>
    </row>
    <row r="184" spans="1:16" ht="14.25" customHeight="1" x14ac:dyDescent="0.3">
      <c r="A184" s="1">
        <v>2019</v>
      </c>
      <c r="B184" s="7">
        <v>9130</v>
      </c>
      <c r="C184" s="1" t="s">
        <v>1997</v>
      </c>
      <c r="D184" s="1" t="s">
        <v>87</v>
      </c>
      <c r="E184" s="1" t="s">
        <v>87</v>
      </c>
      <c r="F184" s="1" t="s">
        <v>4091</v>
      </c>
      <c r="G184" s="1" t="s">
        <v>4019</v>
      </c>
      <c r="H184" s="1">
        <v>379</v>
      </c>
      <c r="I184" s="1">
        <v>379</v>
      </c>
      <c r="J184" s="1" t="s">
        <v>132</v>
      </c>
      <c r="K184" s="8" t="s">
        <v>3662</v>
      </c>
      <c r="L184" s="9" t="s">
        <v>12</v>
      </c>
      <c r="M184" s="1" t="s">
        <v>12</v>
      </c>
      <c r="N184" s="1" t="s">
        <v>12</v>
      </c>
      <c r="O184" s="1" t="s">
        <v>12</v>
      </c>
      <c r="P184" s="1" t="s">
        <v>12</v>
      </c>
    </row>
    <row r="185" spans="1:16" ht="14.25" customHeight="1" x14ac:dyDescent="0.3">
      <c r="A185" s="1">
        <v>2019</v>
      </c>
      <c r="B185" s="7">
        <v>9170</v>
      </c>
      <c r="C185" s="1" t="s">
        <v>1934</v>
      </c>
      <c r="D185" s="1" t="s">
        <v>87</v>
      </c>
      <c r="E185" s="1" t="s">
        <v>87</v>
      </c>
      <c r="F185" s="1" t="s">
        <v>4107</v>
      </c>
      <c r="G185" s="1" t="s">
        <v>4029</v>
      </c>
      <c r="H185" s="1">
        <v>2475</v>
      </c>
      <c r="I185" s="1">
        <v>2475</v>
      </c>
      <c r="J185" s="1" t="s">
        <v>132</v>
      </c>
      <c r="K185" s="8" t="s">
        <v>4020</v>
      </c>
      <c r="L185" s="9" t="s">
        <v>132</v>
      </c>
      <c r="M185" s="1" t="s">
        <v>132</v>
      </c>
      <c r="N185" s="1" t="s">
        <v>132</v>
      </c>
      <c r="O185" s="1" t="s">
        <v>132</v>
      </c>
      <c r="P185" s="1" t="s">
        <v>132</v>
      </c>
    </row>
    <row r="186" spans="1:16" ht="14.25" customHeight="1" x14ac:dyDescent="0.3">
      <c r="A186" s="1">
        <v>2019</v>
      </c>
      <c r="B186" s="7">
        <v>9175</v>
      </c>
      <c r="C186" s="1" t="s">
        <v>964</v>
      </c>
      <c r="D186" s="1" t="s">
        <v>87</v>
      </c>
      <c r="E186" s="1" t="s">
        <v>87</v>
      </c>
      <c r="F186" s="1" t="s">
        <v>4113</v>
      </c>
      <c r="G186" s="1" t="s">
        <v>4019</v>
      </c>
      <c r="H186" s="1">
        <v>124</v>
      </c>
      <c r="I186" s="1">
        <v>124</v>
      </c>
      <c r="J186" s="1" t="s">
        <v>132</v>
      </c>
      <c r="K186" s="8" t="s">
        <v>3662</v>
      </c>
      <c r="L186" s="9" t="s">
        <v>12</v>
      </c>
      <c r="M186" s="1" t="s">
        <v>4044</v>
      </c>
      <c r="N186" s="1" t="s">
        <v>12</v>
      </c>
      <c r="O186" s="1" t="s">
        <v>12</v>
      </c>
      <c r="P186" s="1" t="s">
        <v>12</v>
      </c>
    </row>
    <row r="187" spans="1:16" ht="14.25" customHeight="1" x14ac:dyDescent="0.3">
      <c r="B187" s="12"/>
      <c r="K187" s="8"/>
      <c r="L187" s="9"/>
    </row>
    <row r="188" spans="1:16" ht="14.25" customHeight="1" x14ac:dyDescent="0.3">
      <c r="B188" s="12"/>
      <c r="K188" s="8"/>
      <c r="L188" s="9"/>
    </row>
    <row r="189" spans="1:16" ht="14.25" customHeight="1" x14ac:dyDescent="0.3">
      <c r="B189" s="12"/>
      <c r="K189" s="8"/>
      <c r="L189" s="9"/>
    </row>
    <row r="190" spans="1:16" ht="14.25" customHeight="1" x14ac:dyDescent="0.3">
      <c r="B190" s="12"/>
      <c r="K190" s="8"/>
      <c r="L190" s="9"/>
    </row>
    <row r="191" spans="1:16" ht="14.25" customHeight="1" x14ac:dyDescent="0.3">
      <c r="B191" s="12"/>
      <c r="K191" s="8"/>
      <c r="L191" s="9"/>
    </row>
    <row r="192" spans="1:16" ht="14.25" customHeight="1" x14ac:dyDescent="0.3">
      <c r="B192" s="12"/>
      <c r="K192" s="8"/>
      <c r="L192" s="9"/>
    </row>
    <row r="193" spans="2:12" ht="14.25" customHeight="1" x14ac:dyDescent="0.3">
      <c r="B193" s="12"/>
      <c r="K193" s="8"/>
      <c r="L193" s="9"/>
    </row>
    <row r="194" spans="2:12" ht="14.25" customHeight="1" x14ac:dyDescent="0.3">
      <c r="B194" s="12"/>
      <c r="K194" s="8"/>
      <c r="L194" s="9"/>
    </row>
    <row r="195" spans="2:12" ht="14.25" customHeight="1" x14ac:dyDescent="0.3">
      <c r="B195" s="12"/>
      <c r="K195" s="8"/>
      <c r="L195" s="9"/>
    </row>
    <row r="196" spans="2:12" ht="14.25" customHeight="1" x14ac:dyDescent="0.3">
      <c r="B196" s="12"/>
      <c r="K196" s="8"/>
      <c r="L196" s="9"/>
    </row>
    <row r="197" spans="2:12" ht="14.25" customHeight="1" x14ac:dyDescent="0.3">
      <c r="B197" s="12"/>
      <c r="K197" s="8"/>
      <c r="L197" s="9"/>
    </row>
    <row r="198" spans="2:12" ht="14.25" customHeight="1" x14ac:dyDescent="0.3">
      <c r="B198" s="12"/>
      <c r="K198" s="8"/>
      <c r="L198" s="9"/>
    </row>
    <row r="199" spans="2:12" ht="14.25" customHeight="1" x14ac:dyDescent="0.3">
      <c r="B199" s="12"/>
      <c r="K199" s="8"/>
      <c r="L199" s="9"/>
    </row>
    <row r="200" spans="2:12" ht="14.25" customHeight="1" x14ac:dyDescent="0.3">
      <c r="B200" s="12"/>
      <c r="K200" s="8"/>
      <c r="L200" s="9"/>
    </row>
    <row r="201" spans="2:12" ht="14.25" customHeight="1" x14ac:dyDescent="0.3">
      <c r="B201" s="12"/>
      <c r="K201" s="8"/>
      <c r="L201" s="9"/>
    </row>
    <row r="202" spans="2:12" ht="14.25" customHeight="1" x14ac:dyDescent="0.3">
      <c r="B202" s="12"/>
      <c r="K202" s="8"/>
      <c r="L202" s="9"/>
    </row>
    <row r="203" spans="2:12" ht="14.25" customHeight="1" x14ac:dyDescent="0.3">
      <c r="B203" s="12"/>
      <c r="K203" s="8"/>
      <c r="L203" s="9"/>
    </row>
    <row r="204" spans="2:12" ht="14.25" customHeight="1" x14ac:dyDescent="0.3">
      <c r="B204" s="12"/>
      <c r="K204" s="8"/>
      <c r="L204" s="9"/>
    </row>
    <row r="205" spans="2:12" ht="14.25" customHeight="1" x14ac:dyDescent="0.3">
      <c r="B205" s="12"/>
      <c r="K205" s="8"/>
      <c r="L205" s="9"/>
    </row>
    <row r="206" spans="2:12" ht="14.25" customHeight="1" x14ac:dyDescent="0.3">
      <c r="B206" s="12"/>
      <c r="K206" s="8"/>
      <c r="L206" s="9"/>
    </row>
    <row r="207" spans="2:12" ht="14.25" customHeight="1" x14ac:dyDescent="0.3">
      <c r="B207" s="12"/>
      <c r="K207" s="8"/>
      <c r="L207" s="9"/>
    </row>
    <row r="208" spans="2:12" ht="14.25" customHeight="1" x14ac:dyDescent="0.3">
      <c r="B208" s="12"/>
      <c r="K208" s="8"/>
      <c r="L208" s="9"/>
    </row>
    <row r="209" spans="2:12" ht="14.25" customHeight="1" x14ac:dyDescent="0.3">
      <c r="B209" s="12"/>
      <c r="K209" s="8"/>
      <c r="L209" s="9"/>
    </row>
    <row r="210" spans="2:12" ht="14.25" customHeight="1" x14ac:dyDescent="0.3">
      <c r="B210" s="12"/>
      <c r="K210" s="8"/>
      <c r="L210" s="9"/>
    </row>
    <row r="211" spans="2:12" ht="14.25" customHeight="1" x14ac:dyDescent="0.3">
      <c r="B211" s="12"/>
      <c r="K211" s="8"/>
      <c r="L211" s="9"/>
    </row>
    <row r="212" spans="2:12" ht="14.25" customHeight="1" x14ac:dyDescent="0.3">
      <c r="B212" s="12"/>
      <c r="K212" s="8"/>
      <c r="L212" s="9"/>
    </row>
    <row r="213" spans="2:12" ht="14.25" customHeight="1" x14ac:dyDescent="0.3">
      <c r="B213" s="12"/>
      <c r="K213" s="8"/>
      <c r="L213" s="9"/>
    </row>
    <row r="214" spans="2:12" ht="14.25" customHeight="1" x14ac:dyDescent="0.3">
      <c r="B214" s="12"/>
      <c r="K214" s="8"/>
      <c r="L214" s="9"/>
    </row>
    <row r="215" spans="2:12" ht="14.25" customHeight="1" x14ac:dyDescent="0.3">
      <c r="B215" s="12"/>
      <c r="K215" s="8"/>
      <c r="L215" s="9"/>
    </row>
    <row r="216" spans="2:12" ht="14.25" customHeight="1" x14ac:dyDescent="0.3">
      <c r="B216" s="12"/>
      <c r="K216" s="8"/>
      <c r="L216" s="9"/>
    </row>
    <row r="217" spans="2:12" ht="14.25" customHeight="1" x14ac:dyDescent="0.3">
      <c r="B217" s="12"/>
      <c r="K217" s="8"/>
      <c r="L217" s="9"/>
    </row>
    <row r="218" spans="2:12" ht="14.25" customHeight="1" x14ac:dyDescent="0.3">
      <c r="B218" s="12"/>
      <c r="K218" s="8"/>
      <c r="L218" s="9"/>
    </row>
    <row r="219" spans="2:12" ht="14.25" customHeight="1" x14ac:dyDescent="0.3">
      <c r="B219" s="12"/>
      <c r="K219" s="8"/>
      <c r="L219" s="9"/>
    </row>
    <row r="220" spans="2:12" ht="14.25" customHeight="1" x14ac:dyDescent="0.3">
      <c r="B220" s="12"/>
      <c r="K220" s="8"/>
      <c r="L220" s="9"/>
    </row>
    <row r="221" spans="2:12" ht="14.25" customHeight="1" x14ac:dyDescent="0.3">
      <c r="B221" s="12"/>
      <c r="K221" s="8"/>
      <c r="L221" s="9"/>
    </row>
    <row r="222" spans="2:12" ht="14.25" customHeight="1" x14ac:dyDescent="0.3">
      <c r="B222" s="12"/>
      <c r="K222" s="8"/>
      <c r="L222" s="9"/>
    </row>
    <row r="223" spans="2:12" ht="14.25" customHeight="1" x14ac:dyDescent="0.3">
      <c r="B223" s="12"/>
      <c r="K223" s="8"/>
      <c r="L223" s="9"/>
    </row>
    <row r="224" spans="2:12" ht="14.25" customHeight="1" x14ac:dyDescent="0.3">
      <c r="B224" s="12"/>
      <c r="K224" s="8"/>
      <c r="L224" s="9"/>
    </row>
    <row r="225" spans="2:12" ht="14.25" customHeight="1" x14ac:dyDescent="0.3">
      <c r="B225" s="12"/>
      <c r="K225" s="8"/>
      <c r="L225" s="9"/>
    </row>
    <row r="226" spans="2:12" ht="14.25" customHeight="1" x14ac:dyDescent="0.3">
      <c r="B226" s="12"/>
      <c r="K226" s="8"/>
      <c r="L226" s="9"/>
    </row>
    <row r="227" spans="2:12" ht="14.25" customHeight="1" x14ac:dyDescent="0.3">
      <c r="B227" s="12"/>
      <c r="K227" s="8"/>
      <c r="L227" s="9"/>
    </row>
    <row r="228" spans="2:12" ht="14.25" customHeight="1" x14ac:dyDescent="0.3">
      <c r="B228" s="12"/>
      <c r="K228" s="8"/>
      <c r="L228" s="9"/>
    </row>
    <row r="229" spans="2:12" ht="14.25" customHeight="1" x14ac:dyDescent="0.3">
      <c r="B229" s="12"/>
      <c r="K229" s="8"/>
      <c r="L229" s="9"/>
    </row>
    <row r="230" spans="2:12" ht="14.25" customHeight="1" x14ac:dyDescent="0.3">
      <c r="B230" s="12"/>
      <c r="K230" s="8"/>
      <c r="L230" s="9"/>
    </row>
    <row r="231" spans="2:12" ht="14.25" customHeight="1" x14ac:dyDescent="0.3">
      <c r="B231" s="12"/>
      <c r="K231" s="8"/>
      <c r="L231" s="9"/>
    </row>
    <row r="232" spans="2:12" ht="14.25" customHeight="1" x14ac:dyDescent="0.3">
      <c r="B232" s="12"/>
      <c r="K232" s="8"/>
      <c r="L232" s="9"/>
    </row>
    <row r="233" spans="2:12" ht="14.25" customHeight="1" x14ac:dyDescent="0.3">
      <c r="B233" s="12"/>
      <c r="K233" s="8"/>
      <c r="L233" s="9"/>
    </row>
    <row r="234" spans="2:12" ht="14.25" customHeight="1" x14ac:dyDescent="0.3">
      <c r="B234" s="12"/>
      <c r="K234" s="8"/>
      <c r="L234" s="9"/>
    </row>
    <row r="235" spans="2:12" ht="14.25" customHeight="1" x14ac:dyDescent="0.3">
      <c r="B235" s="12"/>
      <c r="K235" s="8"/>
      <c r="L235" s="9"/>
    </row>
    <row r="236" spans="2:12" ht="14.25" customHeight="1" x14ac:dyDescent="0.3">
      <c r="B236" s="12"/>
      <c r="K236" s="8"/>
      <c r="L236" s="9"/>
    </row>
    <row r="237" spans="2:12" ht="14.25" customHeight="1" x14ac:dyDescent="0.3">
      <c r="B237" s="12"/>
      <c r="K237" s="8"/>
      <c r="L237" s="9"/>
    </row>
    <row r="238" spans="2:12" ht="14.25" customHeight="1" x14ac:dyDescent="0.3">
      <c r="B238" s="12"/>
      <c r="K238" s="8"/>
      <c r="L238" s="9"/>
    </row>
    <row r="239" spans="2:12" ht="14.25" customHeight="1" x14ac:dyDescent="0.3">
      <c r="B239" s="12"/>
      <c r="K239" s="8"/>
      <c r="L239" s="9"/>
    </row>
    <row r="240" spans="2:12" ht="14.25" customHeight="1" x14ac:dyDescent="0.3">
      <c r="B240" s="12"/>
      <c r="K240" s="8"/>
      <c r="L240" s="9"/>
    </row>
    <row r="241" spans="2:12" ht="14.25" customHeight="1" x14ac:dyDescent="0.3">
      <c r="B241" s="12"/>
      <c r="K241" s="8"/>
      <c r="L241" s="9"/>
    </row>
    <row r="242" spans="2:12" ht="14.25" customHeight="1" x14ac:dyDescent="0.3">
      <c r="B242" s="12"/>
      <c r="K242" s="8"/>
      <c r="L242" s="9"/>
    </row>
    <row r="243" spans="2:12" ht="14.25" customHeight="1" x14ac:dyDescent="0.3">
      <c r="B243" s="12"/>
      <c r="K243" s="8"/>
      <c r="L243" s="9"/>
    </row>
    <row r="244" spans="2:12" ht="14.25" customHeight="1" x14ac:dyDescent="0.3">
      <c r="B244" s="12"/>
      <c r="K244" s="8"/>
      <c r="L244" s="9"/>
    </row>
    <row r="245" spans="2:12" ht="14.25" customHeight="1" x14ac:dyDescent="0.3">
      <c r="B245" s="12"/>
      <c r="K245" s="8"/>
      <c r="L245" s="9"/>
    </row>
    <row r="246" spans="2:12" ht="14.25" customHeight="1" x14ac:dyDescent="0.3">
      <c r="B246" s="12"/>
      <c r="K246" s="8"/>
      <c r="L246" s="9"/>
    </row>
    <row r="247" spans="2:12" ht="14.25" customHeight="1" x14ac:dyDescent="0.3">
      <c r="B247" s="12"/>
      <c r="K247" s="8"/>
      <c r="L247" s="9"/>
    </row>
    <row r="248" spans="2:12" ht="14.25" customHeight="1" x14ac:dyDescent="0.3">
      <c r="B248" s="12"/>
      <c r="K248" s="8"/>
      <c r="L248" s="9"/>
    </row>
    <row r="249" spans="2:12" ht="14.25" customHeight="1" x14ac:dyDescent="0.3">
      <c r="B249" s="12"/>
      <c r="K249" s="8"/>
      <c r="L249" s="9"/>
    </row>
    <row r="250" spans="2:12" ht="14.25" customHeight="1" x14ac:dyDescent="0.3">
      <c r="B250" s="12"/>
      <c r="K250" s="8"/>
      <c r="L250" s="9"/>
    </row>
    <row r="251" spans="2:12" ht="14.25" customHeight="1" x14ac:dyDescent="0.3">
      <c r="B251" s="12"/>
      <c r="K251" s="8"/>
      <c r="L251" s="9"/>
    </row>
    <row r="252" spans="2:12" ht="14.25" customHeight="1" x14ac:dyDescent="0.3">
      <c r="B252" s="12"/>
      <c r="K252" s="8"/>
      <c r="L252" s="9"/>
    </row>
    <row r="253" spans="2:12" ht="14.25" customHeight="1" x14ac:dyDescent="0.3">
      <c r="B253" s="12"/>
      <c r="K253" s="8"/>
      <c r="L253" s="9"/>
    </row>
    <row r="254" spans="2:12" ht="14.25" customHeight="1" x14ac:dyDescent="0.3">
      <c r="B254" s="12"/>
      <c r="K254" s="8"/>
      <c r="L254" s="9"/>
    </row>
    <row r="255" spans="2:12" ht="14.25" customHeight="1" x14ac:dyDescent="0.3">
      <c r="B255" s="12"/>
      <c r="K255" s="8"/>
      <c r="L255" s="9"/>
    </row>
    <row r="256" spans="2:12" ht="14.25" customHeight="1" x14ac:dyDescent="0.3">
      <c r="B256" s="12"/>
      <c r="K256" s="8"/>
      <c r="L256" s="9"/>
    </row>
    <row r="257" spans="2:12" ht="14.25" customHeight="1" x14ac:dyDescent="0.3">
      <c r="B257" s="12"/>
      <c r="K257" s="8"/>
      <c r="L257" s="9"/>
    </row>
    <row r="258" spans="2:12" ht="14.25" customHeight="1" x14ac:dyDescent="0.3">
      <c r="B258" s="12"/>
      <c r="K258" s="8"/>
      <c r="L258" s="9"/>
    </row>
    <row r="259" spans="2:12" ht="14.25" customHeight="1" x14ac:dyDescent="0.3">
      <c r="B259" s="12"/>
      <c r="K259" s="8"/>
      <c r="L259" s="9"/>
    </row>
    <row r="260" spans="2:12" ht="14.25" customHeight="1" x14ac:dyDescent="0.3">
      <c r="B260" s="12"/>
      <c r="K260" s="8"/>
      <c r="L260" s="9"/>
    </row>
    <row r="261" spans="2:12" ht="14.25" customHeight="1" x14ac:dyDescent="0.3">
      <c r="B261" s="12"/>
      <c r="K261" s="8"/>
      <c r="L261" s="9"/>
    </row>
    <row r="262" spans="2:12" ht="14.25" customHeight="1" x14ac:dyDescent="0.3">
      <c r="B262" s="12"/>
      <c r="K262" s="8"/>
      <c r="L262" s="9"/>
    </row>
    <row r="263" spans="2:12" ht="14.25" customHeight="1" x14ac:dyDescent="0.3">
      <c r="B263" s="12"/>
      <c r="K263" s="8"/>
      <c r="L263" s="9"/>
    </row>
    <row r="264" spans="2:12" ht="14.25" customHeight="1" x14ac:dyDescent="0.3">
      <c r="B264" s="12"/>
      <c r="K264" s="8"/>
      <c r="L264" s="9"/>
    </row>
    <row r="265" spans="2:12" ht="14.25" customHeight="1" x14ac:dyDescent="0.3">
      <c r="B265" s="12"/>
      <c r="K265" s="8"/>
      <c r="L265" s="9"/>
    </row>
    <row r="266" spans="2:12" ht="14.25" customHeight="1" x14ac:dyDescent="0.3">
      <c r="B266" s="12"/>
      <c r="K266" s="8"/>
      <c r="L266" s="9"/>
    </row>
    <row r="267" spans="2:12" ht="14.25" customHeight="1" x14ac:dyDescent="0.3">
      <c r="B267" s="12"/>
      <c r="K267" s="8"/>
      <c r="L267" s="9"/>
    </row>
    <row r="268" spans="2:12" ht="14.25" customHeight="1" x14ac:dyDescent="0.3">
      <c r="B268" s="12"/>
      <c r="K268" s="8"/>
      <c r="L268" s="9"/>
    </row>
    <row r="269" spans="2:12" ht="14.25" customHeight="1" x14ac:dyDescent="0.3">
      <c r="B269" s="12"/>
      <c r="K269" s="8"/>
      <c r="L269" s="9"/>
    </row>
    <row r="270" spans="2:12" ht="14.25" customHeight="1" x14ac:dyDescent="0.3">
      <c r="B270" s="12"/>
      <c r="K270" s="8"/>
      <c r="L270" s="9"/>
    </row>
    <row r="271" spans="2:12" ht="14.25" customHeight="1" x14ac:dyDescent="0.3">
      <c r="B271" s="12"/>
      <c r="K271" s="8"/>
      <c r="L271" s="9"/>
    </row>
    <row r="272" spans="2:12" ht="14.25" customHeight="1" x14ac:dyDescent="0.3">
      <c r="B272" s="12"/>
      <c r="K272" s="8"/>
      <c r="L272" s="9"/>
    </row>
    <row r="273" spans="2:12" ht="14.25" customHeight="1" x14ac:dyDescent="0.3">
      <c r="B273" s="12"/>
      <c r="K273" s="8"/>
      <c r="L273" s="9"/>
    </row>
    <row r="274" spans="2:12" ht="14.25" customHeight="1" x14ac:dyDescent="0.3">
      <c r="B274" s="12"/>
      <c r="K274" s="8"/>
      <c r="L274" s="9"/>
    </row>
    <row r="275" spans="2:12" ht="14.25" customHeight="1" x14ac:dyDescent="0.3">
      <c r="B275" s="12"/>
      <c r="K275" s="8"/>
      <c r="L275" s="9"/>
    </row>
    <row r="276" spans="2:12" ht="14.25" customHeight="1" x14ac:dyDescent="0.3">
      <c r="B276" s="12"/>
      <c r="K276" s="8"/>
      <c r="L276" s="9"/>
    </row>
    <row r="277" spans="2:12" ht="14.25" customHeight="1" x14ac:dyDescent="0.3">
      <c r="B277" s="12"/>
      <c r="K277" s="8"/>
      <c r="L277" s="9"/>
    </row>
    <row r="278" spans="2:12" ht="14.25" customHeight="1" x14ac:dyDescent="0.3">
      <c r="B278" s="12"/>
      <c r="K278" s="8"/>
      <c r="L278" s="9"/>
    </row>
    <row r="279" spans="2:12" ht="14.25" customHeight="1" x14ac:dyDescent="0.3">
      <c r="B279" s="12"/>
      <c r="K279" s="8"/>
      <c r="L279" s="9"/>
    </row>
    <row r="280" spans="2:12" ht="14.25" customHeight="1" x14ac:dyDescent="0.3">
      <c r="B280" s="12"/>
      <c r="K280" s="8"/>
      <c r="L280" s="9"/>
    </row>
    <row r="281" spans="2:12" ht="14.25" customHeight="1" x14ac:dyDescent="0.3">
      <c r="B281" s="12"/>
      <c r="K281" s="8"/>
      <c r="L281" s="9"/>
    </row>
    <row r="282" spans="2:12" ht="14.25" customHeight="1" x14ac:dyDescent="0.3">
      <c r="B282" s="12"/>
      <c r="K282" s="8"/>
      <c r="L282" s="9"/>
    </row>
    <row r="283" spans="2:12" ht="14.25" customHeight="1" x14ac:dyDescent="0.3">
      <c r="B283" s="12"/>
      <c r="K283" s="8"/>
      <c r="L283" s="9"/>
    </row>
    <row r="284" spans="2:12" ht="14.25" customHeight="1" x14ac:dyDescent="0.3">
      <c r="B284" s="12"/>
      <c r="K284" s="8"/>
      <c r="L284" s="9"/>
    </row>
    <row r="285" spans="2:12" ht="14.25" customHeight="1" x14ac:dyDescent="0.3">
      <c r="B285" s="12"/>
      <c r="K285" s="8"/>
      <c r="L285" s="9"/>
    </row>
    <row r="286" spans="2:12" ht="14.25" customHeight="1" x14ac:dyDescent="0.3">
      <c r="B286" s="12"/>
      <c r="K286" s="8"/>
      <c r="L286" s="9"/>
    </row>
    <row r="287" spans="2:12" ht="14.25" customHeight="1" x14ac:dyDescent="0.3">
      <c r="B287" s="12"/>
      <c r="K287" s="8"/>
      <c r="L287" s="9"/>
    </row>
    <row r="288" spans="2:12" ht="14.25" customHeight="1" x14ac:dyDescent="0.3">
      <c r="B288" s="12"/>
      <c r="K288" s="8"/>
      <c r="L288" s="9"/>
    </row>
    <row r="289" spans="2:12" ht="14.25" customHeight="1" x14ac:dyDescent="0.3">
      <c r="B289" s="12"/>
      <c r="K289" s="8"/>
      <c r="L289" s="9"/>
    </row>
    <row r="290" spans="2:12" ht="14.25" customHeight="1" x14ac:dyDescent="0.3">
      <c r="B290" s="12"/>
      <c r="K290" s="8"/>
      <c r="L290" s="9"/>
    </row>
    <row r="291" spans="2:12" ht="14.25" customHeight="1" x14ac:dyDescent="0.3">
      <c r="B291" s="12"/>
      <c r="K291" s="8"/>
      <c r="L291" s="9"/>
    </row>
    <row r="292" spans="2:12" ht="14.25" customHeight="1" x14ac:dyDescent="0.3">
      <c r="B292" s="12"/>
      <c r="K292" s="8"/>
      <c r="L292" s="9"/>
    </row>
    <row r="293" spans="2:12" ht="14.25" customHeight="1" x14ac:dyDescent="0.3">
      <c r="B293" s="12"/>
      <c r="K293" s="8"/>
      <c r="L293" s="9"/>
    </row>
    <row r="294" spans="2:12" ht="14.25" customHeight="1" x14ac:dyDescent="0.3">
      <c r="B294" s="12"/>
      <c r="K294" s="8"/>
      <c r="L294" s="9"/>
    </row>
    <row r="295" spans="2:12" ht="14.25" customHeight="1" x14ac:dyDescent="0.3">
      <c r="B295" s="12"/>
      <c r="K295" s="8"/>
      <c r="L295" s="9"/>
    </row>
    <row r="296" spans="2:12" ht="14.25" customHeight="1" x14ac:dyDescent="0.3">
      <c r="B296" s="12"/>
      <c r="K296" s="8"/>
      <c r="L296" s="9"/>
    </row>
    <row r="297" spans="2:12" ht="14.25" customHeight="1" x14ac:dyDescent="0.3">
      <c r="B297" s="12"/>
      <c r="K297" s="8"/>
      <c r="L297" s="9"/>
    </row>
    <row r="298" spans="2:12" ht="14.25" customHeight="1" x14ac:dyDescent="0.3">
      <c r="B298" s="12"/>
      <c r="K298" s="8"/>
      <c r="L298" s="9"/>
    </row>
    <row r="299" spans="2:12" ht="14.25" customHeight="1" x14ac:dyDescent="0.3">
      <c r="B299" s="12"/>
      <c r="K299" s="8"/>
      <c r="L299" s="9"/>
    </row>
    <row r="300" spans="2:12" ht="14.25" customHeight="1" x14ac:dyDescent="0.3">
      <c r="B300" s="12"/>
      <c r="K300" s="8"/>
      <c r="L300" s="9"/>
    </row>
    <row r="301" spans="2:12" ht="14.25" customHeight="1" x14ac:dyDescent="0.3">
      <c r="B301" s="12"/>
      <c r="K301" s="8"/>
      <c r="L301" s="9"/>
    </row>
    <row r="302" spans="2:12" ht="14.25" customHeight="1" x14ac:dyDescent="0.3">
      <c r="B302" s="12"/>
      <c r="K302" s="8"/>
      <c r="L302" s="9"/>
    </row>
    <row r="303" spans="2:12" ht="14.25" customHeight="1" x14ac:dyDescent="0.3">
      <c r="B303" s="12"/>
      <c r="K303" s="8"/>
      <c r="L303" s="9"/>
    </row>
    <row r="304" spans="2:12" ht="14.25" customHeight="1" x14ac:dyDescent="0.3">
      <c r="B304" s="12"/>
      <c r="K304" s="8"/>
      <c r="L304" s="9"/>
    </row>
    <row r="305" spans="2:12" ht="14.25" customHeight="1" x14ac:dyDescent="0.3">
      <c r="B305" s="12"/>
      <c r="K305" s="8"/>
      <c r="L305" s="9"/>
    </row>
    <row r="306" spans="2:12" ht="14.25" customHeight="1" x14ac:dyDescent="0.3">
      <c r="B306" s="12"/>
      <c r="K306" s="8"/>
      <c r="L306" s="9"/>
    </row>
    <row r="307" spans="2:12" ht="14.25" customHeight="1" x14ac:dyDescent="0.3">
      <c r="B307" s="12"/>
      <c r="K307" s="8"/>
      <c r="L307" s="9"/>
    </row>
    <row r="308" spans="2:12" ht="14.25" customHeight="1" x14ac:dyDescent="0.3">
      <c r="B308" s="12"/>
      <c r="K308" s="8"/>
      <c r="L308" s="9"/>
    </row>
    <row r="309" spans="2:12" ht="14.25" customHeight="1" x14ac:dyDescent="0.3">
      <c r="B309" s="12"/>
      <c r="K309" s="8"/>
      <c r="L309" s="9"/>
    </row>
    <row r="310" spans="2:12" ht="14.25" customHeight="1" x14ac:dyDescent="0.3">
      <c r="B310" s="12"/>
      <c r="K310" s="8"/>
      <c r="L310" s="9"/>
    </row>
    <row r="311" spans="2:12" ht="14.25" customHeight="1" x14ac:dyDescent="0.3">
      <c r="B311" s="12"/>
      <c r="K311" s="8"/>
      <c r="L311" s="9"/>
    </row>
    <row r="312" spans="2:12" ht="14.25" customHeight="1" x14ac:dyDescent="0.3">
      <c r="B312" s="12"/>
      <c r="K312" s="8"/>
      <c r="L312" s="9"/>
    </row>
    <row r="313" spans="2:12" ht="14.25" customHeight="1" x14ac:dyDescent="0.3">
      <c r="B313" s="12"/>
      <c r="K313" s="8"/>
      <c r="L313" s="9"/>
    </row>
    <row r="314" spans="2:12" ht="14.25" customHeight="1" x14ac:dyDescent="0.3">
      <c r="B314" s="12"/>
      <c r="K314" s="8"/>
      <c r="L314" s="9"/>
    </row>
    <row r="315" spans="2:12" ht="14.25" customHeight="1" x14ac:dyDescent="0.3">
      <c r="B315" s="12"/>
      <c r="K315" s="8"/>
      <c r="L315" s="9"/>
    </row>
    <row r="316" spans="2:12" ht="14.25" customHeight="1" x14ac:dyDescent="0.3">
      <c r="B316" s="12"/>
      <c r="K316" s="8"/>
      <c r="L316" s="9"/>
    </row>
    <row r="317" spans="2:12" ht="14.25" customHeight="1" x14ac:dyDescent="0.3">
      <c r="B317" s="12"/>
      <c r="K317" s="8"/>
      <c r="L317" s="9"/>
    </row>
    <row r="318" spans="2:12" ht="14.25" customHeight="1" x14ac:dyDescent="0.3">
      <c r="B318" s="12"/>
      <c r="K318" s="8"/>
      <c r="L318" s="9"/>
    </row>
    <row r="319" spans="2:12" ht="14.25" customHeight="1" x14ac:dyDescent="0.3">
      <c r="B319" s="12"/>
      <c r="K319" s="8"/>
      <c r="L319" s="9"/>
    </row>
    <row r="320" spans="2:12" ht="14.25" customHeight="1" x14ac:dyDescent="0.3">
      <c r="B320" s="12"/>
      <c r="K320" s="8"/>
      <c r="L320" s="9"/>
    </row>
    <row r="321" spans="2:12" ht="14.25" customHeight="1" x14ac:dyDescent="0.3">
      <c r="B321" s="12"/>
      <c r="K321" s="8"/>
      <c r="L321" s="9"/>
    </row>
    <row r="322" spans="2:12" ht="14.25" customHeight="1" x14ac:dyDescent="0.3">
      <c r="B322" s="12"/>
      <c r="K322" s="8"/>
      <c r="L322" s="9"/>
    </row>
    <row r="323" spans="2:12" ht="14.25" customHeight="1" x14ac:dyDescent="0.3">
      <c r="B323" s="12"/>
      <c r="K323" s="8"/>
      <c r="L323" s="9"/>
    </row>
    <row r="324" spans="2:12" ht="14.25" customHeight="1" x14ac:dyDescent="0.3">
      <c r="B324" s="12"/>
      <c r="K324" s="8"/>
      <c r="L324" s="9"/>
    </row>
    <row r="325" spans="2:12" ht="14.25" customHeight="1" x14ac:dyDescent="0.3">
      <c r="B325" s="12"/>
      <c r="K325" s="8"/>
      <c r="L325" s="9"/>
    </row>
    <row r="326" spans="2:12" ht="14.25" customHeight="1" x14ac:dyDescent="0.3">
      <c r="B326" s="12"/>
      <c r="K326" s="8"/>
      <c r="L326" s="9"/>
    </row>
    <row r="327" spans="2:12" ht="14.25" customHeight="1" x14ac:dyDescent="0.3">
      <c r="B327" s="12"/>
      <c r="K327" s="8"/>
      <c r="L327" s="9"/>
    </row>
    <row r="328" spans="2:12" ht="14.25" customHeight="1" x14ac:dyDescent="0.3">
      <c r="B328" s="12"/>
      <c r="K328" s="8"/>
      <c r="L328" s="9"/>
    </row>
    <row r="329" spans="2:12" ht="14.25" customHeight="1" x14ac:dyDescent="0.3">
      <c r="B329" s="12"/>
      <c r="K329" s="8"/>
      <c r="L329" s="9"/>
    </row>
    <row r="330" spans="2:12" ht="14.25" customHeight="1" x14ac:dyDescent="0.3">
      <c r="B330" s="12"/>
      <c r="K330" s="8"/>
      <c r="L330" s="9"/>
    </row>
    <row r="331" spans="2:12" ht="14.25" customHeight="1" x14ac:dyDescent="0.3">
      <c r="B331" s="12"/>
      <c r="K331" s="8"/>
      <c r="L331" s="9"/>
    </row>
    <row r="332" spans="2:12" ht="14.25" customHeight="1" x14ac:dyDescent="0.3">
      <c r="B332" s="12"/>
      <c r="K332" s="8"/>
      <c r="L332" s="9"/>
    </row>
    <row r="333" spans="2:12" ht="14.25" customHeight="1" x14ac:dyDescent="0.3">
      <c r="B333" s="12"/>
      <c r="K333" s="8"/>
      <c r="L333" s="9"/>
    </row>
    <row r="334" spans="2:12" ht="14.25" customHeight="1" x14ac:dyDescent="0.3">
      <c r="B334" s="12"/>
      <c r="K334" s="8"/>
      <c r="L334" s="9"/>
    </row>
    <row r="335" spans="2:12" ht="14.25" customHeight="1" x14ac:dyDescent="0.3">
      <c r="B335" s="12"/>
      <c r="K335" s="8"/>
      <c r="L335" s="9"/>
    </row>
    <row r="336" spans="2:12" ht="14.25" customHeight="1" x14ac:dyDescent="0.3">
      <c r="B336" s="12"/>
      <c r="K336" s="8"/>
      <c r="L336" s="9"/>
    </row>
    <row r="337" spans="2:12" ht="14.25" customHeight="1" x14ac:dyDescent="0.3">
      <c r="B337" s="12"/>
      <c r="K337" s="8"/>
      <c r="L337" s="9"/>
    </row>
    <row r="338" spans="2:12" ht="14.25" customHeight="1" x14ac:dyDescent="0.3">
      <c r="B338" s="12"/>
      <c r="K338" s="8"/>
      <c r="L338" s="9"/>
    </row>
    <row r="339" spans="2:12" ht="14.25" customHeight="1" x14ac:dyDescent="0.3">
      <c r="B339" s="12"/>
      <c r="K339" s="8"/>
      <c r="L339" s="9"/>
    </row>
    <row r="340" spans="2:12" ht="14.25" customHeight="1" x14ac:dyDescent="0.3">
      <c r="B340" s="12"/>
      <c r="K340" s="8"/>
      <c r="L340" s="9"/>
    </row>
    <row r="341" spans="2:12" ht="14.25" customHeight="1" x14ac:dyDescent="0.3">
      <c r="B341" s="12"/>
      <c r="K341" s="8"/>
      <c r="L341" s="9"/>
    </row>
    <row r="342" spans="2:12" ht="14.25" customHeight="1" x14ac:dyDescent="0.3">
      <c r="B342" s="12"/>
      <c r="K342" s="8"/>
      <c r="L342" s="9"/>
    </row>
    <row r="343" spans="2:12" ht="14.25" customHeight="1" x14ac:dyDescent="0.3">
      <c r="B343" s="12"/>
      <c r="K343" s="8"/>
      <c r="L343" s="9"/>
    </row>
    <row r="344" spans="2:12" ht="14.25" customHeight="1" x14ac:dyDescent="0.3">
      <c r="B344" s="12"/>
      <c r="K344" s="8"/>
      <c r="L344" s="9"/>
    </row>
    <row r="345" spans="2:12" ht="14.25" customHeight="1" x14ac:dyDescent="0.3">
      <c r="B345" s="12"/>
      <c r="K345" s="8"/>
      <c r="L345" s="9"/>
    </row>
    <row r="346" spans="2:12" ht="14.25" customHeight="1" x14ac:dyDescent="0.3">
      <c r="B346" s="12"/>
      <c r="K346" s="8"/>
      <c r="L346" s="9"/>
    </row>
    <row r="347" spans="2:12" ht="14.25" customHeight="1" x14ac:dyDescent="0.3">
      <c r="B347" s="12"/>
      <c r="K347" s="8"/>
      <c r="L347" s="9"/>
    </row>
    <row r="348" spans="2:12" ht="14.25" customHeight="1" x14ac:dyDescent="0.3">
      <c r="B348" s="12"/>
      <c r="K348" s="8"/>
      <c r="L348" s="9"/>
    </row>
    <row r="349" spans="2:12" ht="14.25" customHeight="1" x14ac:dyDescent="0.3">
      <c r="B349" s="12"/>
      <c r="K349" s="8"/>
      <c r="L349" s="9"/>
    </row>
    <row r="350" spans="2:12" ht="14.25" customHeight="1" x14ac:dyDescent="0.3">
      <c r="B350" s="12"/>
      <c r="K350" s="8"/>
      <c r="L350" s="9"/>
    </row>
    <row r="351" spans="2:12" ht="14.25" customHeight="1" x14ac:dyDescent="0.3">
      <c r="B351" s="12"/>
      <c r="K351" s="8"/>
      <c r="L351" s="9"/>
    </row>
    <row r="352" spans="2:12" ht="14.25" customHeight="1" x14ac:dyDescent="0.3">
      <c r="B352" s="12"/>
      <c r="K352" s="8"/>
      <c r="L352" s="9"/>
    </row>
    <row r="353" spans="2:12" ht="14.25" customHeight="1" x14ac:dyDescent="0.3">
      <c r="B353" s="12"/>
      <c r="K353" s="8"/>
      <c r="L353" s="9"/>
    </row>
    <row r="354" spans="2:12" ht="14.25" customHeight="1" x14ac:dyDescent="0.3">
      <c r="B354" s="12"/>
      <c r="K354" s="8"/>
      <c r="L354" s="9"/>
    </row>
    <row r="355" spans="2:12" ht="14.25" customHeight="1" x14ac:dyDescent="0.3">
      <c r="B355" s="12"/>
      <c r="K355" s="8"/>
      <c r="L355" s="9"/>
    </row>
    <row r="356" spans="2:12" ht="14.25" customHeight="1" x14ac:dyDescent="0.3">
      <c r="B356" s="12"/>
      <c r="K356" s="8"/>
      <c r="L356" s="9"/>
    </row>
    <row r="357" spans="2:12" ht="14.25" customHeight="1" x14ac:dyDescent="0.3">
      <c r="B357" s="12"/>
      <c r="K357" s="8"/>
      <c r="L357" s="9"/>
    </row>
    <row r="358" spans="2:12" ht="14.25" customHeight="1" x14ac:dyDescent="0.3">
      <c r="B358" s="12"/>
      <c r="K358" s="8"/>
      <c r="L358" s="9"/>
    </row>
    <row r="359" spans="2:12" ht="14.25" customHeight="1" x14ac:dyDescent="0.3">
      <c r="B359" s="12"/>
      <c r="K359" s="8"/>
      <c r="L359" s="9"/>
    </row>
    <row r="360" spans="2:12" ht="14.25" customHeight="1" x14ac:dyDescent="0.3">
      <c r="B360" s="12"/>
      <c r="K360" s="8"/>
      <c r="L360" s="9"/>
    </row>
    <row r="361" spans="2:12" ht="14.25" customHeight="1" x14ac:dyDescent="0.3">
      <c r="B361" s="12"/>
      <c r="K361" s="8"/>
      <c r="L361" s="9"/>
    </row>
    <row r="362" spans="2:12" ht="14.25" customHeight="1" x14ac:dyDescent="0.3">
      <c r="B362" s="12"/>
      <c r="K362" s="8"/>
      <c r="L362" s="9"/>
    </row>
    <row r="363" spans="2:12" ht="14.25" customHeight="1" x14ac:dyDescent="0.3">
      <c r="B363" s="12"/>
      <c r="K363" s="8"/>
      <c r="L363" s="9"/>
    </row>
    <row r="364" spans="2:12" ht="14.25" customHeight="1" x14ac:dyDescent="0.3">
      <c r="B364" s="12"/>
      <c r="K364" s="8"/>
      <c r="L364" s="9"/>
    </row>
    <row r="365" spans="2:12" ht="14.25" customHeight="1" x14ac:dyDescent="0.3">
      <c r="B365" s="12"/>
      <c r="K365" s="8"/>
      <c r="L365" s="9"/>
    </row>
    <row r="366" spans="2:12" ht="14.25" customHeight="1" x14ac:dyDescent="0.3">
      <c r="B366" s="12"/>
      <c r="K366" s="8"/>
      <c r="L366" s="9"/>
    </row>
    <row r="367" spans="2:12" ht="14.25" customHeight="1" x14ac:dyDescent="0.3">
      <c r="B367" s="12"/>
      <c r="K367" s="8"/>
      <c r="L367" s="9"/>
    </row>
    <row r="368" spans="2:12" ht="14.25" customHeight="1" x14ac:dyDescent="0.3">
      <c r="B368" s="12"/>
      <c r="K368" s="8"/>
      <c r="L368" s="9"/>
    </row>
    <row r="369" spans="2:12" ht="14.25" customHeight="1" x14ac:dyDescent="0.3">
      <c r="B369" s="12"/>
      <c r="K369" s="8"/>
      <c r="L369" s="9"/>
    </row>
    <row r="370" spans="2:12" ht="14.25" customHeight="1" x14ac:dyDescent="0.3">
      <c r="B370" s="12"/>
      <c r="K370" s="8"/>
      <c r="L370" s="9"/>
    </row>
    <row r="371" spans="2:12" ht="14.25" customHeight="1" x14ac:dyDescent="0.3">
      <c r="B371" s="12"/>
      <c r="K371" s="8"/>
      <c r="L371" s="9"/>
    </row>
    <row r="372" spans="2:12" ht="14.25" customHeight="1" x14ac:dyDescent="0.3">
      <c r="B372" s="12"/>
      <c r="K372" s="8"/>
      <c r="L372" s="9"/>
    </row>
    <row r="373" spans="2:12" ht="14.25" customHeight="1" x14ac:dyDescent="0.3">
      <c r="B373" s="12"/>
      <c r="K373" s="8"/>
      <c r="L373" s="9"/>
    </row>
    <row r="374" spans="2:12" ht="14.25" customHeight="1" x14ac:dyDescent="0.3">
      <c r="B374" s="12"/>
      <c r="K374" s="8"/>
      <c r="L374" s="9"/>
    </row>
    <row r="375" spans="2:12" ht="14.25" customHeight="1" x14ac:dyDescent="0.3">
      <c r="B375" s="12"/>
      <c r="K375" s="8"/>
      <c r="L375" s="9"/>
    </row>
    <row r="376" spans="2:12" ht="14.25" customHeight="1" x14ac:dyDescent="0.3">
      <c r="B376" s="12"/>
      <c r="K376" s="8"/>
      <c r="L376" s="9"/>
    </row>
    <row r="377" spans="2:12" ht="14.25" customHeight="1" x14ac:dyDescent="0.3">
      <c r="B377" s="12"/>
      <c r="K377" s="8"/>
      <c r="L377" s="9"/>
    </row>
    <row r="378" spans="2:12" ht="14.25" customHeight="1" x14ac:dyDescent="0.3">
      <c r="B378" s="12"/>
      <c r="K378" s="8"/>
      <c r="L378" s="9"/>
    </row>
    <row r="379" spans="2:12" ht="14.25" customHeight="1" x14ac:dyDescent="0.3">
      <c r="B379" s="12"/>
      <c r="K379" s="8"/>
      <c r="L379" s="9"/>
    </row>
    <row r="380" spans="2:12" ht="14.25" customHeight="1" x14ac:dyDescent="0.3">
      <c r="B380" s="12"/>
      <c r="K380" s="8"/>
      <c r="L380" s="9"/>
    </row>
    <row r="381" spans="2:12" ht="14.25" customHeight="1" x14ac:dyDescent="0.3">
      <c r="B381" s="12"/>
      <c r="K381" s="8"/>
      <c r="L381" s="9"/>
    </row>
    <row r="382" spans="2:12" ht="14.25" customHeight="1" x14ac:dyDescent="0.3">
      <c r="B382" s="12"/>
      <c r="K382" s="8"/>
      <c r="L382" s="9"/>
    </row>
    <row r="383" spans="2:12" ht="14.25" customHeight="1" x14ac:dyDescent="0.3">
      <c r="B383" s="12"/>
      <c r="K383" s="8"/>
      <c r="L383" s="9"/>
    </row>
    <row r="384" spans="2:12" ht="14.25" customHeight="1" x14ac:dyDescent="0.3">
      <c r="B384" s="12"/>
      <c r="K384" s="8"/>
      <c r="L384" s="9"/>
    </row>
    <row r="385" spans="2:12" ht="14.25" customHeight="1" x14ac:dyDescent="0.3">
      <c r="B385" s="12"/>
      <c r="K385" s="8"/>
      <c r="L385" s="9"/>
    </row>
    <row r="386" spans="2:12" ht="14.25" customHeight="1" x14ac:dyDescent="0.3">
      <c r="B386" s="12"/>
      <c r="K386" s="8"/>
      <c r="L386" s="9"/>
    </row>
    <row r="387" spans="2:12" ht="15.75" customHeight="1" x14ac:dyDescent="0.25"/>
    <row r="388" spans="2:12" ht="15.75" customHeight="1" x14ac:dyDescent="0.25"/>
    <row r="389" spans="2:12" ht="15.75" customHeight="1" x14ac:dyDescent="0.25"/>
    <row r="390" spans="2:12" ht="15.75" customHeight="1" x14ac:dyDescent="0.25"/>
    <row r="391" spans="2:12" ht="15.75" customHeight="1" x14ac:dyDescent="0.25"/>
    <row r="392" spans="2:12" ht="15.75" customHeight="1" x14ac:dyDescent="0.25"/>
    <row r="393" spans="2:12" ht="15.75" customHeight="1" x14ac:dyDescent="0.25"/>
    <row r="394" spans="2:12" ht="15.75" customHeight="1" x14ac:dyDescent="0.25"/>
    <row r="395" spans="2:12" ht="15.75" customHeight="1" x14ac:dyDescent="0.25"/>
    <row r="396" spans="2:12" ht="15.75" customHeight="1" x14ac:dyDescent="0.25"/>
    <row r="397" spans="2:12" ht="15.75" customHeight="1" x14ac:dyDescent="0.25"/>
    <row r="398" spans="2:12" ht="15.75" customHeight="1" x14ac:dyDescent="0.25"/>
    <row r="399" spans="2:12" ht="15.75" customHeight="1" x14ac:dyDescent="0.25"/>
    <row r="400" spans="2:12"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autoFilter ref="A1:P186" xr:uid="{00000000-0009-0000-0000-000002000000}"/>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Z2064"/>
  <sheetViews>
    <sheetView showGridLines="0" workbookViewId="0"/>
  </sheetViews>
  <sheetFormatPr defaultColWidth="12.59765625" defaultRowHeight="15" customHeight="1" x14ac:dyDescent="0.25"/>
  <cols>
    <col min="1" max="1" width="6.8984375" customWidth="1"/>
    <col min="2" max="2" width="17.59765625" customWidth="1"/>
    <col min="3" max="3" width="10.19921875" customWidth="1"/>
    <col min="4" max="4" width="6.19921875" customWidth="1"/>
    <col min="5" max="5" width="27.19921875" customWidth="1"/>
    <col min="6" max="6" width="20" customWidth="1"/>
    <col min="7" max="7" width="6.09765625" customWidth="1"/>
    <col min="8" max="8" width="16.69921875" customWidth="1"/>
    <col min="9" max="9" width="18.8984375" customWidth="1"/>
    <col min="10" max="10" width="22.59765625" customWidth="1"/>
    <col min="11" max="26" width="8.59765625" customWidth="1"/>
  </cols>
  <sheetData>
    <row r="1" spans="1:26" ht="14.25" customHeight="1" x14ac:dyDescent="0.3">
      <c r="A1" s="13" t="s">
        <v>0</v>
      </c>
      <c r="B1" s="13" t="s">
        <v>4114</v>
      </c>
      <c r="C1" s="14" t="s">
        <v>2</v>
      </c>
      <c r="D1" s="13" t="s">
        <v>3</v>
      </c>
      <c r="E1" s="13" t="s">
        <v>4115</v>
      </c>
      <c r="F1" s="13" t="s">
        <v>5</v>
      </c>
      <c r="G1" s="13" t="s">
        <v>4116</v>
      </c>
      <c r="H1" s="13" t="s">
        <v>6</v>
      </c>
      <c r="I1" s="13" t="s">
        <v>4117</v>
      </c>
      <c r="J1" s="13" t="s">
        <v>4118</v>
      </c>
      <c r="K1" s="1"/>
      <c r="L1" s="1"/>
      <c r="M1" s="1"/>
      <c r="N1" s="1"/>
      <c r="O1" s="1"/>
      <c r="P1" s="1"/>
      <c r="Q1" s="1"/>
      <c r="R1" s="1"/>
      <c r="S1" s="1"/>
      <c r="T1" s="1"/>
      <c r="U1" s="1"/>
      <c r="V1" s="1"/>
      <c r="W1" s="1"/>
      <c r="X1" s="1"/>
      <c r="Y1" s="1"/>
      <c r="Z1" s="1"/>
    </row>
    <row r="2" spans="1:26" ht="14.25" hidden="1" customHeight="1" x14ac:dyDescent="0.3">
      <c r="A2" s="15">
        <v>180</v>
      </c>
      <c r="B2" s="16" t="s">
        <v>219</v>
      </c>
      <c r="C2" s="15">
        <v>136</v>
      </c>
      <c r="D2" s="16" t="s">
        <v>224</v>
      </c>
      <c r="E2" s="16" t="s">
        <v>225</v>
      </c>
      <c r="F2" s="16" t="s">
        <v>4119</v>
      </c>
      <c r="G2" s="16" t="s">
        <v>132</v>
      </c>
      <c r="H2" s="16" t="s">
        <v>200</v>
      </c>
      <c r="I2" s="17">
        <v>43966</v>
      </c>
      <c r="J2" s="16" t="s">
        <v>4120</v>
      </c>
      <c r="K2" s="1"/>
      <c r="L2" s="1"/>
      <c r="M2" s="1"/>
      <c r="N2" s="1"/>
      <c r="O2" s="1"/>
      <c r="P2" s="1"/>
      <c r="Q2" s="1"/>
      <c r="R2" s="1"/>
      <c r="S2" s="1"/>
      <c r="T2" s="1"/>
      <c r="U2" s="1"/>
      <c r="V2" s="1"/>
      <c r="W2" s="1"/>
      <c r="X2" s="1"/>
      <c r="Y2" s="1"/>
      <c r="Z2" s="1"/>
    </row>
    <row r="3" spans="1:26" ht="14.25" hidden="1" customHeight="1" x14ac:dyDescent="0.3">
      <c r="A3" s="15">
        <v>180</v>
      </c>
      <c r="B3" s="16" t="s">
        <v>219</v>
      </c>
      <c r="C3" s="15">
        <v>4385</v>
      </c>
      <c r="D3" s="16" t="s">
        <v>279</v>
      </c>
      <c r="E3" s="16" t="s">
        <v>280</v>
      </c>
      <c r="F3" s="16" t="s">
        <v>4119</v>
      </c>
      <c r="G3" s="16" t="s">
        <v>132</v>
      </c>
      <c r="H3" s="16" t="s">
        <v>200</v>
      </c>
      <c r="I3" s="17">
        <v>43966</v>
      </c>
      <c r="J3" s="16" t="s">
        <v>4120</v>
      </c>
      <c r="K3" s="1"/>
      <c r="L3" s="1"/>
      <c r="M3" s="1"/>
      <c r="N3" s="1"/>
      <c r="O3" s="1"/>
      <c r="P3" s="1"/>
      <c r="Q3" s="1"/>
      <c r="R3" s="1"/>
      <c r="S3" s="1"/>
      <c r="T3" s="1"/>
      <c r="U3" s="1"/>
      <c r="V3" s="1"/>
      <c r="W3" s="1"/>
      <c r="X3" s="1"/>
      <c r="Y3" s="1"/>
      <c r="Z3" s="1"/>
    </row>
    <row r="4" spans="1:26" ht="14.25" hidden="1" customHeight="1" x14ac:dyDescent="0.3">
      <c r="A4" s="15">
        <v>880</v>
      </c>
      <c r="B4" s="16" t="s">
        <v>1118</v>
      </c>
      <c r="C4" s="15">
        <v>7192</v>
      </c>
      <c r="D4" s="16" t="s">
        <v>1453</v>
      </c>
      <c r="E4" s="16" t="s">
        <v>1454</v>
      </c>
      <c r="F4" s="16" t="s">
        <v>4119</v>
      </c>
      <c r="G4" s="16" t="s">
        <v>132</v>
      </c>
      <c r="H4" s="16" t="s">
        <v>2729</v>
      </c>
      <c r="I4" s="17">
        <v>43966</v>
      </c>
      <c r="J4" s="16" t="s">
        <v>4121</v>
      </c>
      <c r="K4" s="1"/>
      <c r="L4" s="1"/>
      <c r="M4" s="1"/>
      <c r="N4" s="1"/>
      <c r="O4" s="1"/>
      <c r="P4" s="1"/>
      <c r="Q4" s="1"/>
      <c r="R4" s="1"/>
      <c r="S4" s="1"/>
      <c r="T4" s="1"/>
      <c r="U4" s="1"/>
      <c r="V4" s="1"/>
      <c r="W4" s="1"/>
      <c r="X4" s="1"/>
      <c r="Y4" s="1"/>
      <c r="Z4" s="1"/>
    </row>
    <row r="5" spans="1:26" ht="14.25" hidden="1" customHeight="1" x14ac:dyDescent="0.3">
      <c r="A5" s="15">
        <v>880</v>
      </c>
      <c r="B5" s="16" t="s">
        <v>1118</v>
      </c>
      <c r="C5" s="15">
        <v>2919</v>
      </c>
      <c r="D5" s="16" t="s">
        <v>1482</v>
      </c>
      <c r="E5" s="16" t="s">
        <v>1483</v>
      </c>
      <c r="F5" s="16" t="s">
        <v>4119</v>
      </c>
      <c r="G5" s="16" t="s">
        <v>132</v>
      </c>
      <c r="H5" s="16" t="s">
        <v>2729</v>
      </c>
      <c r="I5" s="17">
        <v>43965</v>
      </c>
      <c r="J5" s="16" t="s">
        <v>4121</v>
      </c>
      <c r="K5" s="1"/>
      <c r="L5" s="1"/>
      <c r="M5" s="1"/>
      <c r="N5" s="1"/>
      <c r="O5" s="1"/>
      <c r="P5" s="1"/>
      <c r="Q5" s="1"/>
      <c r="R5" s="1"/>
      <c r="S5" s="1"/>
      <c r="T5" s="1"/>
      <c r="U5" s="1"/>
      <c r="V5" s="1"/>
      <c r="W5" s="1"/>
      <c r="X5" s="1"/>
      <c r="Y5" s="1"/>
      <c r="Z5" s="1"/>
    </row>
    <row r="6" spans="1:26" ht="14.25" hidden="1" customHeight="1" x14ac:dyDescent="0.3">
      <c r="A6" s="15">
        <v>40</v>
      </c>
      <c r="B6" s="16" t="s">
        <v>273</v>
      </c>
      <c r="C6" s="15">
        <v>7318</v>
      </c>
      <c r="D6" s="16" t="s">
        <v>3482</v>
      </c>
      <c r="E6" s="16" t="s">
        <v>3483</v>
      </c>
      <c r="F6" s="16" t="s">
        <v>4024</v>
      </c>
      <c r="G6" s="16" t="s">
        <v>132</v>
      </c>
      <c r="H6" s="16" t="s">
        <v>200</v>
      </c>
      <c r="I6" s="17">
        <v>43971</v>
      </c>
      <c r="J6" s="16" t="s">
        <v>4122</v>
      </c>
      <c r="K6" s="1"/>
      <c r="L6" s="1"/>
      <c r="M6" s="1"/>
      <c r="N6" s="1"/>
      <c r="O6" s="1"/>
      <c r="P6" s="1"/>
      <c r="Q6" s="1"/>
      <c r="R6" s="1"/>
      <c r="S6" s="1"/>
      <c r="T6" s="1"/>
      <c r="U6" s="1"/>
      <c r="V6" s="1"/>
      <c r="W6" s="1"/>
      <c r="X6" s="1"/>
      <c r="Y6" s="1"/>
      <c r="Z6" s="1"/>
    </row>
    <row r="7" spans="1:26" ht="14.25" hidden="1" customHeight="1" x14ac:dyDescent="0.3">
      <c r="A7" s="15">
        <v>130</v>
      </c>
      <c r="B7" s="16" t="s">
        <v>681</v>
      </c>
      <c r="C7" s="15">
        <v>7514</v>
      </c>
      <c r="D7" s="16" t="s">
        <v>869</v>
      </c>
      <c r="E7" s="16" t="s">
        <v>870</v>
      </c>
      <c r="F7" s="16" t="s">
        <v>4025</v>
      </c>
      <c r="G7" s="16" t="s">
        <v>132</v>
      </c>
      <c r="H7" s="16" t="s">
        <v>4123</v>
      </c>
      <c r="I7" s="17">
        <v>43922</v>
      </c>
      <c r="J7" s="16" t="s">
        <v>4124</v>
      </c>
      <c r="K7" s="1"/>
      <c r="L7" s="1"/>
      <c r="M7" s="1"/>
      <c r="N7" s="1"/>
      <c r="O7" s="1"/>
      <c r="P7" s="1"/>
      <c r="Q7" s="1"/>
      <c r="R7" s="1"/>
      <c r="S7" s="1"/>
      <c r="T7" s="1"/>
      <c r="U7" s="1"/>
      <c r="V7" s="1"/>
      <c r="W7" s="1"/>
      <c r="X7" s="1"/>
      <c r="Y7" s="1"/>
      <c r="Z7" s="1"/>
    </row>
    <row r="8" spans="1:26" ht="14.25" hidden="1" customHeight="1" x14ac:dyDescent="0.3">
      <c r="A8" s="15">
        <v>180</v>
      </c>
      <c r="B8" s="16" t="s">
        <v>219</v>
      </c>
      <c r="C8" s="15">
        <v>9053</v>
      </c>
      <c r="D8" s="16" t="s">
        <v>334</v>
      </c>
      <c r="E8" s="16" t="s">
        <v>335</v>
      </c>
      <c r="F8" s="16" t="s">
        <v>4024</v>
      </c>
      <c r="G8" s="16" t="s">
        <v>132</v>
      </c>
      <c r="H8" s="16" t="s">
        <v>200</v>
      </c>
      <c r="I8" s="17">
        <v>43966</v>
      </c>
      <c r="J8" s="16" t="s">
        <v>4120</v>
      </c>
      <c r="K8" s="1"/>
      <c r="L8" s="1"/>
      <c r="M8" s="1"/>
      <c r="N8" s="1"/>
      <c r="O8" s="1"/>
      <c r="P8" s="1"/>
      <c r="Q8" s="1"/>
      <c r="R8" s="1"/>
      <c r="S8" s="1"/>
      <c r="T8" s="1"/>
      <c r="U8" s="1"/>
      <c r="V8" s="1"/>
      <c r="W8" s="1"/>
      <c r="X8" s="1"/>
      <c r="Y8" s="1"/>
      <c r="Z8" s="1"/>
    </row>
    <row r="9" spans="1:26" ht="14.25" hidden="1" customHeight="1" x14ac:dyDescent="0.3">
      <c r="A9" s="15">
        <v>180</v>
      </c>
      <c r="B9" s="16" t="s">
        <v>219</v>
      </c>
      <c r="C9" s="15">
        <v>126</v>
      </c>
      <c r="D9" s="16" t="s">
        <v>220</v>
      </c>
      <c r="E9" s="16" t="s">
        <v>221</v>
      </c>
      <c r="F9" s="16" t="s">
        <v>4024</v>
      </c>
      <c r="G9" s="16" t="s">
        <v>132</v>
      </c>
      <c r="H9" s="16" t="s">
        <v>200</v>
      </c>
      <c r="I9" s="17">
        <v>43966</v>
      </c>
      <c r="J9" s="16" t="s">
        <v>4120</v>
      </c>
      <c r="K9" s="1"/>
      <c r="L9" s="1"/>
      <c r="M9" s="1"/>
      <c r="N9" s="1"/>
      <c r="O9" s="1"/>
      <c r="P9" s="1"/>
      <c r="Q9" s="1"/>
      <c r="R9" s="1"/>
      <c r="S9" s="1"/>
      <c r="T9" s="1"/>
      <c r="U9" s="1"/>
      <c r="V9" s="1"/>
      <c r="W9" s="1"/>
      <c r="X9" s="1"/>
      <c r="Y9" s="1"/>
      <c r="Z9" s="1"/>
    </row>
    <row r="10" spans="1:26" ht="14.25" hidden="1" customHeight="1" x14ac:dyDescent="0.3">
      <c r="A10" s="15">
        <v>220</v>
      </c>
      <c r="B10" s="16" t="s">
        <v>383</v>
      </c>
      <c r="C10" s="15">
        <v>6679</v>
      </c>
      <c r="D10" s="16" t="s">
        <v>1079</v>
      </c>
      <c r="E10" s="16" t="s">
        <v>1080</v>
      </c>
      <c r="F10" s="16" t="s">
        <v>4021</v>
      </c>
      <c r="G10" s="16" t="s">
        <v>132</v>
      </c>
      <c r="H10" s="16" t="s">
        <v>200</v>
      </c>
      <c r="I10" s="17">
        <v>43966</v>
      </c>
      <c r="J10" s="16" t="s">
        <v>4125</v>
      </c>
      <c r="K10" s="1"/>
      <c r="L10" s="1"/>
      <c r="M10" s="1"/>
      <c r="N10" s="1"/>
      <c r="O10" s="1"/>
      <c r="P10" s="1"/>
      <c r="Q10" s="1"/>
      <c r="R10" s="1"/>
      <c r="S10" s="1"/>
      <c r="T10" s="1"/>
      <c r="U10" s="1"/>
      <c r="V10" s="1"/>
      <c r="W10" s="1"/>
      <c r="X10" s="1"/>
      <c r="Y10" s="1"/>
      <c r="Z10" s="1"/>
    </row>
    <row r="11" spans="1:26" ht="14.25" hidden="1" customHeight="1" x14ac:dyDescent="0.3">
      <c r="A11" s="15">
        <v>480</v>
      </c>
      <c r="B11" s="16" t="s">
        <v>456</v>
      </c>
      <c r="C11" s="15">
        <v>2639</v>
      </c>
      <c r="D11" s="16" t="s">
        <v>533</v>
      </c>
      <c r="E11" s="16" t="s">
        <v>534</v>
      </c>
      <c r="F11" s="16" t="s">
        <v>4025</v>
      </c>
      <c r="G11" s="16" t="s">
        <v>132</v>
      </c>
      <c r="H11" s="16" t="s">
        <v>1964</v>
      </c>
      <c r="I11" s="17">
        <v>43810</v>
      </c>
      <c r="J11" s="16" t="s">
        <v>4126</v>
      </c>
      <c r="K11" s="1"/>
      <c r="L11" s="1"/>
      <c r="M11" s="1"/>
      <c r="N11" s="1"/>
      <c r="O11" s="1"/>
      <c r="P11" s="1"/>
      <c r="Q11" s="1"/>
      <c r="R11" s="1"/>
      <c r="S11" s="1"/>
      <c r="T11" s="1"/>
      <c r="U11" s="1"/>
      <c r="V11" s="1"/>
      <c r="W11" s="1"/>
      <c r="X11" s="1"/>
      <c r="Y11" s="1"/>
      <c r="Z11" s="1"/>
    </row>
    <row r="12" spans="1:26" ht="14.25" hidden="1" customHeight="1" x14ac:dyDescent="0.3">
      <c r="A12" s="15">
        <v>880</v>
      </c>
      <c r="B12" s="16" t="s">
        <v>1118</v>
      </c>
      <c r="C12" s="15">
        <v>4253</v>
      </c>
      <c r="D12" s="16" t="s">
        <v>1355</v>
      </c>
      <c r="E12" s="16" t="s">
        <v>1356</v>
      </c>
      <c r="F12" s="16" t="s">
        <v>4050</v>
      </c>
      <c r="G12" s="16" t="s">
        <v>132</v>
      </c>
      <c r="H12" s="16" t="s">
        <v>200</v>
      </c>
      <c r="I12" s="17">
        <v>43937</v>
      </c>
      <c r="J12" s="16" t="s">
        <v>4121</v>
      </c>
      <c r="K12" s="1"/>
      <c r="L12" s="1"/>
      <c r="M12" s="1"/>
      <c r="N12" s="1"/>
      <c r="O12" s="1"/>
      <c r="P12" s="1"/>
      <c r="Q12" s="1"/>
      <c r="R12" s="1"/>
      <c r="S12" s="1"/>
      <c r="T12" s="1"/>
      <c r="U12" s="1"/>
      <c r="V12" s="1"/>
      <c r="W12" s="1"/>
      <c r="X12" s="1"/>
      <c r="Y12" s="1"/>
      <c r="Z12" s="1"/>
    </row>
    <row r="13" spans="1:26" ht="14.25" hidden="1" customHeight="1" x14ac:dyDescent="0.3">
      <c r="A13" s="15">
        <v>880</v>
      </c>
      <c r="B13" s="16" t="s">
        <v>1118</v>
      </c>
      <c r="C13" s="15">
        <v>8787</v>
      </c>
      <c r="D13" s="16" t="s">
        <v>1841</v>
      </c>
      <c r="E13" s="16" t="s">
        <v>1842</v>
      </c>
      <c r="F13" s="16" t="s">
        <v>4081</v>
      </c>
      <c r="G13" s="16" t="s">
        <v>132</v>
      </c>
      <c r="H13" s="16" t="s">
        <v>200</v>
      </c>
      <c r="I13" s="17">
        <v>43936</v>
      </c>
      <c r="J13" s="16" t="s">
        <v>4121</v>
      </c>
      <c r="K13" s="1"/>
      <c r="L13" s="1"/>
      <c r="M13" s="1"/>
      <c r="N13" s="1"/>
      <c r="O13" s="1"/>
      <c r="P13" s="1"/>
      <c r="Q13" s="1"/>
      <c r="R13" s="1"/>
      <c r="S13" s="1"/>
      <c r="T13" s="1"/>
      <c r="U13" s="1"/>
      <c r="V13" s="1"/>
      <c r="W13" s="1"/>
      <c r="X13" s="1"/>
      <c r="Y13" s="1"/>
      <c r="Z13" s="1"/>
    </row>
    <row r="14" spans="1:26" ht="14.25" hidden="1" customHeight="1" x14ac:dyDescent="0.3">
      <c r="A14" s="15">
        <v>880</v>
      </c>
      <c r="B14" s="16" t="s">
        <v>1118</v>
      </c>
      <c r="C14" s="15">
        <v>9753</v>
      </c>
      <c r="D14" s="16" t="s">
        <v>1572</v>
      </c>
      <c r="E14" s="16" t="s">
        <v>1573</v>
      </c>
      <c r="F14" s="16" t="s">
        <v>4119</v>
      </c>
      <c r="G14" s="16" t="s">
        <v>132</v>
      </c>
      <c r="H14" s="16" t="s">
        <v>1964</v>
      </c>
      <c r="I14" s="17">
        <v>43713</v>
      </c>
      <c r="J14" s="16" t="s">
        <v>4126</v>
      </c>
      <c r="K14" s="1"/>
      <c r="L14" s="1"/>
      <c r="M14" s="1"/>
      <c r="N14" s="1"/>
      <c r="O14" s="1"/>
      <c r="P14" s="1"/>
      <c r="Q14" s="1"/>
      <c r="R14" s="1"/>
      <c r="S14" s="1"/>
      <c r="T14" s="1"/>
      <c r="U14" s="1"/>
      <c r="V14" s="1"/>
      <c r="W14" s="1"/>
      <c r="X14" s="1"/>
      <c r="Y14" s="1"/>
      <c r="Z14" s="1"/>
    </row>
    <row r="15" spans="1:26" ht="14.25" hidden="1" customHeight="1" x14ac:dyDescent="0.3">
      <c r="A15" s="15">
        <v>880</v>
      </c>
      <c r="B15" s="16" t="s">
        <v>1118</v>
      </c>
      <c r="C15" s="15">
        <v>1529</v>
      </c>
      <c r="D15" s="16" t="s">
        <v>1283</v>
      </c>
      <c r="E15" s="16" t="s">
        <v>1284</v>
      </c>
      <c r="F15" s="16" t="s">
        <v>4024</v>
      </c>
      <c r="G15" s="16" t="s">
        <v>132</v>
      </c>
      <c r="H15" s="16" t="s">
        <v>200</v>
      </c>
      <c r="I15" s="17">
        <v>43965</v>
      </c>
      <c r="J15" s="16" t="s">
        <v>4121</v>
      </c>
      <c r="K15" s="1"/>
      <c r="L15" s="1"/>
      <c r="M15" s="1"/>
      <c r="N15" s="1"/>
      <c r="O15" s="1"/>
      <c r="P15" s="1"/>
      <c r="Q15" s="1"/>
      <c r="R15" s="1"/>
      <c r="S15" s="1"/>
      <c r="T15" s="1"/>
      <c r="U15" s="1"/>
      <c r="V15" s="1"/>
      <c r="W15" s="1"/>
      <c r="X15" s="1"/>
      <c r="Y15" s="1"/>
      <c r="Z15" s="1"/>
    </row>
    <row r="16" spans="1:26" ht="14.25" hidden="1" customHeight="1" x14ac:dyDescent="0.3">
      <c r="A16" s="15">
        <v>880</v>
      </c>
      <c r="B16" s="16" t="s">
        <v>1118</v>
      </c>
      <c r="C16" s="15">
        <v>1561</v>
      </c>
      <c r="D16" s="16" t="s">
        <v>1216</v>
      </c>
      <c r="E16" s="16" t="s">
        <v>1217</v>
      </c>
      <c r="F16" s="16" t="s">
        <v>4043</v>
      </c>
      <c r="G16" s="16" t="s">
        <v>132</v>
      </c>
      <c r="H16" s="16" t="s">
        <v>200</v>
      </c>
      <c r="I16" s="17">
        <v>43966</v>
      </c>
      <c r="J16" s="16" t="s">
        <v>4121</v>
      </c>
      <c r="K16" s="1"/>
      <c r="L16" s="1"/>
      <c r="M16" s="1"/>
      <c r="N16" s="1"/>
      <c r="O16" s="1"/>
      <c r="P16" s="1"/>
      <c r="Q16" s="1"/>
      <c r="R16" s="1"/>
      <c r="S16" s="1"/>
      <c r="T16" s="1"/>
      <c r="U16" s="1"/>
      <c r="V16" s="1"/>
      <c r="W16" s="1"/>
      <c r="X16" s="1"/>
      <c r="Y16" s="1"/>
      <c r="Z16" s="1"/>
    </row>
    <row r="17" spans="1:26" ht="14.25" hidden="1" customHeight="1" x14ac:dyDescent="0.3">
      <c r="A17" s="15">
        <v>880</v>
      </c>
      <c r="B17" s="16" t="s">
        <v>1118</v>
      </c>
      <c r="C17" s="15">
        <v>3699</v>
      </c>
      <c r="D17" s="16" t="s">
        <v>1135</v>
      </c>
      <c r="E17" s="16" t="s">
        <v>1136</v>
      </c>
      <c r="F17" s="16" t="s">
        <v>4030</v>
      </c>
      <c r="G17" s="16" t="s">
        <v>132</v>
      </c>
      <c r="H17" s="16" t="s">
        <v>200</v>
      </c>
      <c r="I17" s="17">
        <v>43962</v>
      </c>
      <c r="J17" s="16" t="s">
        <v>4127</v>
      </c>
      <c r="K17" s="1"/>
      <c r="L17" s="1"/>
      <c r="M17" s="1"/>
      <c r="N17" s="1"/>
      <c r="O17" s="1"/>
      <c r="P17" s="1"/>
      <c r="Q17" s="1"/>
      <c r="R17" s="1"/>
      <c r="S17" s="1"/>
      <c r="T17" s="1"/>
      <c r="U17" s="1"/>
      <c r="V17" s="1"/>
      <c r="W17" s="1"/>
      <c r="X17" s="1"/>
      <c r="Y17" s="1"/>
      <c r="Z17" s="1"/>
    </row>
    <row r="18" spans="1:26" ht="14.25" hidden="1" customHeight="1" x14ac:dyDescent="0.3">
      <c r="A18" s="15">
        <v>900</v>
      </c>
      <c r="B18" s="16" t="s">
        <v>1648</v>
      </c>
      <c r="C18" s="15">
        <v>7244</v>
      </c>
      <c r="D18" s="16" t="s">
        <v>1771</v>
      </c>
      <c r="E18" s="16" t="s">
        <v>1772</v>
      </c>
      <c r="F18" s="16" t="s">
        <v>4025</v>
      </c>
      <c r="G18" s="16" t="s">
        <v>132</v>
      </c>
      <c r="H18" s="16" t="s">
        <v>4123</v>
      </c>
      <c r="I18" s="17">
        <v>43985</v>
      </c>
      <c r="J18" s="16" t="s">
        <v>4128</v>
      </c>
      <c r="K18" s="1"/>
      <c r="L18" s="1"/>
      <c r="M18" s="1"/>
      <c r="N18" s="1"/>
      <c r="O18" s="1"/>
      <c r="P18" s="1"/>
      <c r="Q18" s="1"/>
      <c r="R18" s="1"/>
      <c r="S18" s="1"/>
      <c r="T18" s="1"/>
      <c r="U18" s="1"/>
      <c r="V18" s="1"/>
      <c r="W18" s="1"/>
      <c r="X18" s="1"/>
      <c r="Y18" s="1"/>
      <c r="Z18" s="1"/>
    </row>
    <row r="19" spans="1:26" ht="14.25" hidden="1" customHeight="1" x14ac:dyDescent="0.3">
      <c r="A19" s="15">
        <v>910</v>
      </c>
      <c r="B19" s="16" t="s">
        <v>1852</v>
      </c>
      <c r="C19" s="15">
        <v>2643</v>
      </c>
      <c r="D19" s="16" t="s">
        <v>1867</v>
      </c>
      <c r="E19" s="16" t="s">
        <v>1868</v>
      </c>
      <c r="F19" s="16" t="s">
        <v>4072</v>
      </c>
      <c r="G19" s="16" t="s">
        <v>132</v>
      </c>
      <c r="H19" s="16" t="s">
        <v>1964</v>
      </c>
      <c r="I19" s="17">
        <v>43810</v>
      </c>
      <c r="J19" s="16" t="s">
        <v>4126</v>
      </c>
      <c r="K19" s="1"/>
      <c r="L19" s="1"/>
      <c r="M19" s="1"/>
      <c r="N19" s="1"/>
      <c r="O19" s="1"/>
      <c r="P19" s="1"/>
      <c r="Q19" s="1"/>
      <c r="R19" s="1"/>
      <c r="S19" s="1"/>
      <c r="T19" s="1"/>
      <c r="U19" s="1"/>
      <c r="V19" s="1"/>
      <c r="W19" s="1"/>
      <c r="X19" s="1"/>
      <c r="Y19" s="1"/>
      <c r="Z19" s="1"/>
    </row>
    <row r="20" spans="1:26" ht="14.25" hidden="1" customHeight="1" x14ac:dyDescent="0.3">
      <c r="A20" s="15">
        <v>910</v>
      </c>
      <c r="B20" s="16" t="s">
        <v>1852</v>
      </c>
      <c r="C20" s="15">
        <v>861</v>
      </c>
      <c r="D20" s="16" t="s">
        <v>1855</v>
      </c>
      <c r="E20" s="16" t="s">
        <v>1856</v>
      </c>
      <c r="F20" s="16" t="s">
        <v>4072</v>
      </c>
      <c r="G20" s="16" t="s">
        <v>132</v>
      </c>
      <c r="H20" s="16" t="s">
        <v>1964</v>
      </c>
      <c r="I20" s="17">
        <v>43810</v>
      </c>
      <c r="J20" s="16" t="s">
        <v>4126</v>
      </c>
      <c r="K20" s="1"/>
      <c r="L20" s="1"/>
      <c r="M20" s="1"/>
      <c r="N20" s="1"/>
      <c r="O20" s="1"/>
      <c r="P20" s="1"/>
      <c r="Q20" s="1"/>
      <c r="R20" s="1"/>
      <c r="S20" s="1"/>
      <c r="T20" s="1"/>
      <c r="U20" s="1"/>
      <c r="V20" s="1"/>
      <c r="W20" s="1"/>
      <c r="X20" s="1"/>
      <c r="Y20" s="1"/>
      <c r="Z20" s="1"/>
    </row>
    <row r="21" spans="1:26" ht="14.25" hidden="1" customHeight="1" x14ac:dyDescent="0.3">
      <c r="A21" s="15">
        <v>1070</v>
      </c>
      <c r="B21" s="16" t="s">
        <v>2081</v>
      </c>
      <c r="C21" s="15">
        <v>3941</v>
      </c>
      <c r="D21" s="16" t="s">
        <v>2175</v>
      </c>
      <c r="E21" s="16" t="s">
        <v>2176</v>
      </c>
      <c r="F21" s="16" t="s">
        <v>4072</v>
      </c>
      <c r="G21" s="16" t="s">
        <v>132</v>
      </c>
      <c r="H21" s="16" t="s">
        <v>1964</v>
      </c>
      <c r="I21" s="17">
        <v>43810</v>
      </c>
      <c r="J21" s="16" t="s">
        <v>4126</v>
      </c>
      <c r="K21" s="1"/>
      <c r="L21" s="1"/>
      <c r="M21" s="1"/>
      <c r="N21" s="1"/>
      <c r="O21" s="1"/>
      <c r="P21" s="1"/>
      <c r="Q21" s="1"/>
      <c r="R21" s="1"/>
      <c r="S21" s="1"/>
      <c r="T21" s="1"/>
      <c r="U21" s="1"/>
      <c r="V21" s="1"/>
      <c r="W21" s="1"/>
      <c r="X21" s="1"/>
      <c r="Y21" s="1"/>
      <c r="Z21" s="1"/>
    </row>
    <row r="22" spans="1:26" ht="14.25" hidden="1" customHeight="1" x14ac:dyDescent="0.3">
      <c r="A22" s="15">
        <v>1110</v>
      </c>
      <c r="B22" s="16" t="s">
        <v>1575</v>
      </c>
      <c r="C22" s="15">
        <v>101</v>
      </c>
      <c r="D22" s="16" t="s">
        <v>1576</v>
      </c>
      <c r="E22" s="16" t="s">
        <v>1577</v>
      </c>
      <c r="F22" s="16" t="s">
        <v>4023</v>
      </c>
      <c r="G22" s="16" t="s">
        <v>132</v>
      </c>
      <c r="H22" s="16" t="s">
        <v>200</v>
      </c>
      <c r="I22" s="17">
        <v>43935</v>
      </c>
      <c r="J22" s="16" t="s">
        <v>4129</v>
      </c>
      <c r="K22" s="1"/>
      <c r="L22" s="1"/>
      <c r="M22" s="1"/>
      <c r="N22" s="1"/>
      <c r="O22" s="1"/>
      <c r="P22" s="1"/>
      <c r="Q22" s="1"/>
      <c r="R22" s="1"/>
      <c r="S22" s="1"/>
      <c r="T22" s="1"/>
      <c r="U22" s="1"/>
      <c r="V22" s="1"/>
      <c r="W22" s="1"/>
      <c r="X22" s="1"/>
      <c r="Y22" s="1"/>
      <c r="Z22" s="1"/>
    </row>
    <row r="23" spans="1:26" ht="14.25" hidden="1" customHeight="1" x14ac:dyDescent="0.3">
      <c r="A23" s="15">
        <v>1180</v>
      </c>
      <c r="B23" s="16" t="s">
        <v>3373</v>
      </c>
      <c r="C23" s="15">
        <v>7298</v>
      </c>
      <c r="D23" s="16" t="s">
        <v>3394</v>
      </c>
      <c r="E23" s="16" t="s">
        <v>3395</v>
      </c>
      <c r="F23" s="16" t="s">
        <v>4024</v>
      </c>
      <c r="G23" s="16" t="s">
        <v>132</v>
      </c>
      <c r="H23" s="16" t="s">
        <v>1964</v>
      </c>
      <c r="I23" s="17">
        <v>43810</v>
      </c>
      <c r="J23" s="16" t="s">
        <v>4126</v>
      </c>
      <c r="K23" s="1"/>
      <c r="L23" s="1"/>
      <c r="M23" s="1"/>
      <c r="N23" s="1"/>
      <c r="O23" s="1"/>
      <c r="P23" s="1"/>
      <c r="Q23" s="1"/>
      <c r="R23" s="1"/>
      <c r="S23" s="1"/>
      <c r="T23" s="1"/>
      <c r="U23" s="1"/>
      <c r="V23" s="1"/>
      <c r="W23" s="1"/>
      <c r="X23" s="1"/>
      <c r="Y23" s="1"/>
      <c r="Z23" s="1"/>
    </row>
    <row r="24" spans="1:26" ht="14.25" hidden="1" customHeight="1" x14ac:dyDescent="0.3">
      <c r="A24" s="15">
        <v>1420</v>
      </c>
      <c r="B24" s="16" t="s">
        <v>2292</v>
      </c>
      <c r="C24" s="15">
        <v>3691</v>
      </c>
      <c r="D24" s="16" t="s">
        <v>2485</v>
      </c>
      <c r="E24" s="16" t="s">
        <v>2486</v>
      </c>
      <c r="F24" s="16" t="s">
        <v>4049</v>
      </c>
      <c r="G24" s="16" t="s">
        <v>132</v>
      </c>
      <c r="H24" s="16" t="s">
        <v>200</v>
      </c>
      <c r="I24" s="17">
        <v>43980</v>
      </c>
      <c r="J24" s="16" t="s">
        <v>4130</v>
      </c>
      <c r="K24" s="1"/>
      <c r="L24" s="1"/>
      <c r="M24" s="1"/>
      <c r="N24" s="1"/>
      <c r="O24" s="1"/>
      <c r="P24" s="1"/>
      <c r="Q24" s="1"/>
      <c r="R24" s="1"/>
      <c r="S24" s="1"/>
      <c r="T24" s="1"/>
      <c r="U24" s="1"/>
      <c r="V24" s="1"/>
      <c r="W24" s="1"/>
      <c r="X24" s="1"/>
      <c r="Y24" s="1"/>
      <c r="Z24" s="1"/>
    </row>
    <row r="25" spans="1:26" ht="14.25" hidden="1" customHeight="1" x14ac:dyDescent="0.3">
      <c r="A25" s="15">
        <v>1420</v>
      </c>
      <c r="B25" s="16" t="s">
        <v>2292</v>
      </c>
      <c r="C25" s="15">
        <v>8856</v>
      </c>
      <c r="D25" s="16" t="s">
        <v>2567</v>
      </c>
      <c r="E25" s="16" t="s">
        <v>2568</v>
      </c>
      <c r="F25" s="16" t="s">
        <v>4024</v>
      </c>
      <c r="G25" s="16" t="s">
        <v>132</v>
      </c>
      <c r="H25" s="16" t="s">
        <v>200</v>
      </c>
      <c r="I25" s="17">
        <v>43980</v>
      </c>
      <c r="J25" s="16" t="s">
        <v>4130</v>
      </c>
      <c r="K25" s="1"/>
      <c r="L25" s="1"/>
      <c r="M25" s="1"/>
      <c r="N25" s="1"/>
      <c r="O25" s="1"/>
      <c r="P25" s="1"/>
      <c r="Q25" s="1"/>
      <c r="R25" s="1"/>
      <c r="S25" s="1"/>
      <c r="T25" s="1"/>
      <c r="U25" s="1"/>
      <c r="V25" s="1"/>
      <c r="W25" s="1"/>
      <c r="X25" s="1"/>
      <c r="Y25" s="1"/>
      <c r="Z25" s="1"/>
    </row>
    <row r="26" spans="1:26" ht="14.25" hidden="1" customHeight="1" x14ac:dyDescent="0.3">
      <c r="A26" s="15">
        <v>1420</v>
      </c>
      <c r="B26" s="16" t="s">
        <v>2292</v>
      </c>
      <c r="C26" s="15">
        <v>7468</v>
      </c>
      <c r="D26" s="16" t="s">
        <v>2497</v>
      </c>
      <c r="E26" s="16" t="s">
        <v>2498</v>
      </c>
      <c r="F26" s="16" t="s">
        <v>4023</v>
      </c>
      <c r="G26" s="16" t="s">
        <v>132</v>
      </c>
      <c r="H26" s="16" t="s">
        <v>3924</v>
      </c>
      <c r="I26" s="17">
        <v>43907</v>
      </c>
      <c r="J26" s="16" t="s">
        <v>4131</v>
      </c>
      <c r="K26" s="1"/>
      <c r="L26" s="1"/>
      <c r="M26" s="1"/>
      <c r="N26" s="1"/>
      <c r="O26" s="1"/>
      <c r="P26" s="1"/>
      <c r="Q26" s="1"/>
      <c r="R26" s="1"/>
      <c r="S26" s="1"/>
      <c r="T26" s="1"/>
      <c r="U26" s="1"/>
      <c r="V26" s="1"/>
      <c r="W26" s="1"/>
      <c r="X26" s="1"/>
      <c r="Y26" s="1"/>
      <c r="Z26" s="1"/>
    </row>
    <row r="27" spans="1:26" ht="14.25" hidden="1" customHeight="1" x14ac:dyDescent="0.3">
      <c r="A27" s="15">
        <v>1510</v>
      </c>
      <c r="B27" s="16" t="s">
        <v>2652</v>
      </c>
      <c r="C27" s="15">
        <v>4952</v>
      </c>
      <c r="D27" s="16" t="s">
        <v>2667</v>
      </c>
      <c r="E27" s="16" t="s">
        <v>2668</v>
      </c>
      <c r="F27" s="16" t="s">
        <v>4072</v>
      </c>
      <c r="G27" s="16" t="s">
        <v>132</v>
      </c>
      <c r="H27" s="16" t="s">
        <v>1964</v>
      </c>
      <c r="I27" s="17">
        <v>43810</v>
      </c>
      <c r="J27" s="16" t="s">
        <v>4126</v>
      </c>
      <c r="K27" s="1"/>
      <c r="L27" s="1"/>
      <c r="M27" s="1"/>
      <c r="N27" s="1"/>
      <c r="O27" s="1"/>
      <c r="P27" s="1"/>
      <c r="Q27" s="1"/>
      <c r="R27" s="1"/>
      <c r="S27" s="1"/>
      <c r="T27" s="1"/>
      <c r="U27" s="1"/>
      <c r="V27" s="1"/>
      <c r="W27" s="1"/>
      <c r="X27" s="1"/>
      <c r="Y27" s="1"/>
      <c r="Z27" s="1"/>
    </row>
    <row r="28" spans="1:26" ht="14.25" hidden="1" customHeight="1" x14ac:dyDescent="0.3">
      <c r="A28" s="15">
        <v>1520</v>
      </c>
      <c r="B28" s="16" t="s">
        <v>1816</v>
      </c>
      <c r="C28" s="15">
        <v>4384</v>
      </c>
      <c r="D28" s="16" t="s">
        <v>2856</v>
      </c>
      <c r="E28" s="16" t="s">
        <v>2857</v>
      </c>
      <c r="F28" s="16" t="s">
        <v>4027</v>
      </c>
      <c r="G28" s="16" t="s">
        <v>132</v>
      </c>
      <c r="H28" s="16" t="s">
        <v>200</v>
      </c>
      <c r="I28" s="17">
        <v>43970</v>
      </c>
      <c r="J28" s="16" t="s">
        <v>4132</v>
      </c>
      <c r="K28" s="1"/>
      <c r="L28" s="1"/>
      <c r="M28" s="1"/>
      <c r="N28" s="1"/>
      <c r="O28" s="1"/>
      <c r="P28" s="1"/>
      <c r="Q28" s="1"/>
      <c r="R28" s="1"/>
      <c r="S28" s="1"/>
      <c r="T28" s="1"/>
      <c r="U28" s="1"/>
      <c r="V28" s="1"/>
      <c r="W28" s="1"/>
      <c r="X28" s="1"/>
      <c r="Y28" s="1"/>
      <c r="Z28" s="1"/>
    </row>
    <row r="29" spans="1:26" ht="14.25" hidden="1" customHeight="1" x14ac:dyDescent="0.3">
      <c r="A29" s="15">
        <v>2190</v>
      </c>
      <c r="B29" s="16" t="s">
        <v>3829</v>
      </c>
      <c r="C29" s="15">
        <v>6307</v>
      </c>
      <c r="D29" s="16" t="s">
        <v>3858</v>
      </c>
      <c r="E29" s="16" t="s">
        <v>3859</v>
      </c>
      <c r="F29" s="16" t="s">
        <v>4024</v>
      </c>
      <c r="G29" s="16" t="s">
        <v>132</v>
      </c>
      <c r="H29" s="16" t="s">
        <v>1964</v>
      </c>
      <c r="I29" s="17">
        <v>43810</v>
      </c>
      <c r="J29" s="16" t="s">
        <v>4126</v>
      </c>
      <c r="K29" s="1"/>
      <c r="L29" s="1"/>
      <c r="M29" s="1"/>
      <c r="N29" s="1"/>
      <c r="O29" s="1"/>
      <c r="P29" s="1"/>
      <c r="Q29" s="1"/>
      <c r="R29" s="1"/>
      <c r="S29" s="1"/>
      <c r="T29" s="1"/>
      <c r="U29" s="1"/>
      <c r="V29" s="1"/>
      <c r="W29" s="1"/>
      <c r="X29" s="1"/>
      <c r="Y29" s="1"/>
      <c r="Z29" s="1"/>
    </row>
    <row r="30" spans="1:26" ht="14.25" hidden="1" customHeight="1" x14ac:dyDescent="0.3">
      <c r="A30" s="15">
        <v>2690</v>
      </c>
      <c r="B30" s="16" t="s">
        <v>3244</v>
      </c>
      <c r="C30" s="15">
        <v>6775</v>
      </c>
      <c r="D30" s="16" t="s">
        <v>3289</v>
      </c>
      <c r="E30" s="16" t="s">
        <v>3290</v>
      </c>
      <c r="F30" s="16" t="s">
        <v>4024</v>
      </c>
      <c r="G30" s="16" t="s">
        <v>132</v>
      </c>
      <c r="H30" s="16" t="s">
        <v>4123</v>
      </c>
      <c r="I30" s="17">
        <v>43810</v>
      </c>
      <c r="J30" s="16" t="s">
        <v>4126</v>
      </c>
      <c r="K30" s="1"/>
      <c r="L30" s="1"/>
      <c r="M30" s="1"/>
      <c r="N30" s="1"/>
      <c r="O30" s="1"/>
      <c r="P30" s="1"/>
      <c r="Q30" s="1"/>
      <c r="R30" s="1"/>
      <c r="S30" s="1"/>
      <c r="T30" s="1"/>
      <c r="U30" s="1"/>
      <c r="V30" s="1"/>
      <c r="W30" s="1"/>
      <c r="X30" s="1"/>
      <c r="Y30" s="1"/>
      <c r="Z30" s="1"/>
    </row>
    <row r="31" spans="1:26" ht="14.25" hidden="1" customHeight="1" x14ac:dyDescent="0.3">
      <c r="A31" s="15">
        <v>2690</v>
      </c>
      <c r="B31" s="16" t="s">
        <v>3244</v>
      </c>
      <c r="C31" s="15">
        <v>6677</v>
      </c>
      <c r="D31" s="16" t="s">
        <v>3359</v>
      </c>
      <c r="E31" s="16" t="s">
        <v>3360</v>
      </c>
      <c r="F31" s="16" t="s">
        <v>4037</v>
      </c>
      <c r="G31" s="16" t="s">
        <v>132</v>
      </c>
      <c r="H31" s="16" t="s">
        <v>4133</v>
      </c>
      <c r="I31" s="17">
        <v>43836</v>
      </c>
      <c r="J31" s="16" t="s">
        <v>4134</v>
      </c>
      <c r="K31" s="1"/>
      <c r="L31" s="1"/>
      <c r="M31" s="1"/>
      <c r="N31" s="1"/>
      <c r="O31" s="1"/>
      <c r="P31" s="1"/>
      <c r="Q31" s="1"/>
      <c r="R31" s="1"/>
      <c r="S31" s="1"/>
      <c r="T31" s="1"/>
      <c r="U31" s="1"/>
      <c r="V31" s="1"/>
      <c r="W31" s="1"/>
      <c r="X31" s="1"/>
      <c r="Y31" s="1"/>
      <c r="Z31" s="1"/>
    </row>
    <row r="32" spans="1:26" ht="14.25" hidden="1" customHeight="1" x14ac:dyDescent="0.3">
      <c r="A32" s="15">
        <v>3120</v>
      </c>
      <c r="B32" s="16" t="s">
        <v>2078</v>
      </c>
      <c r="C32" s="15">
        <v>3173</v>
      </c>
      <c r="D32" s="16" t="s">
        <v>3615</v>
      </c>
      <c r="E32" s="16" t="s">
        <v>3616</v>
      </c>
      <c r="F32" s="16" t="s">
        <v>4027</v>
      </c>
      <c r="G32" s="16" t="s">
        <v>132</v>
      </c>
      <c r="H32" s="16" t="s">
        <v>200</v>
      </c>
      <c r="I32" s="17">
        <v>43966</v>
      </c>
      <c r="J32" s="16" t="s">
        <v>4135</v>
      </c>
      <c r="K32" s="1"/>
      <c r="L32" s="1"/>
      <c r="M32" s="1"/>
      <c r="N32" s="1"/>
      <c r="O32" s="1"/>
      <c r="P32" s="1"/>
      <c r="Q32" s="1"/>
      <c r="R32" s="1"/>
      <c r="S32" s="1"/>
      <c r="T32" s="1"/>
      <c r="U32" s="1"/>
      <c r="V32" s="1"/>
      <c r="W32" s="1"/>
      <c r="X32" s="1"/>
      <c r="Y32" s="1"/>
      <c r="Z32" s="1"/>
    </row>
    <row r="33" spans="1:26" ht="14.25" hidden="1" customHeight="1" x14ac:dyDescent="0.3">
      <c r="A33" s="15">
        <v>8001</v>
      </c>
      <c r="B33" s="16" t="s">
        <v>678</v>
      </c>
      <c r="C33" s="15">
        <v>5845</v>
      </c>
      <c r="D33" s="16" t="s">
        <v>748</v>
      </c>
      <c r="E33" s="16" t="s">
        <v>749</v>
      </c>
      <c r="F33" s="16" t="s">
        <v>4072</v>
      </c>
      <c r="G33" s="16" t="s">
        <v>132</v>
      </c>
      <c r="H33" s="16" t="s">
        <v>200</v>
      </c>
      <c r="I33" s="17">
        <v>43864</v>
      </c>
      <c r="J33" s="16" t="s">
        <v>4136</v>
      </c>
      <c r="K33" s="1"/>
      <c r="L33" s="1"/>
      <c r="M33" s="1"/>
      <c r="N33" s="1"/>
      <c r="O33" s="1"/>
      <c r="P33" s="1"/>
      <c r="Q33" s="1"/>
      <c r="R33" s="1"/>
      <c r="S33" s="1"/>
      <c r="T33" s="1"/>
      <c r="U33" s="1"/>
      <c r="V33" s="1"/>
      <c r="W33" s="1"/>
      <c r="X33" s="1"/>
      <c r="Y33" s="1"/>
      <c r="Z33" s="1"/>
    </row>
    <row r="34" spans="1:26" ht="14.25" hidden="1" customHeight="1" x14ac:dyDescent="0.3">
      <c r="A34" s="15">
        <v>8001</v>
      </c>
      <c r="B34" s="16" t="s">
        <v>678</v>
      </c>
      <c r="C34" s="15">
        <v>1505</v>
      </c>
      <c r="D34" s="16" t="s">
        <v>3835</v>
      </c>
      <c r="E34" s="16" t="s">
        <v>3836</v>
      </c>
      <c r="F34" s="16" t="s">
        <v>4021</v>
      </c>
      <c r="G34" s="16" t="s">
        <v>132</v>
      </c>
      <c r="H34" s="16" t="s">
        <v>200</v>
      </c>
      <c r="I34" s="17">
        <v>43887</v>
      </c>
      <c r="J34" s="16" t="s">
        <v>4137</v>
      </c>
      <c r="K34" s="1"/>
      <c r="L34" s="1"/>
      <c r="M34" s="1"/>
      <c r="N34" s="1"/>
      <c r="O34" s="1"/>
      <c r="P34" s="1"/>
      <c r="Q34" s="1"/>
      <c r="R34" s="1"/>
      <c r="S34" s="1"/>
      <c r="T34" s="1"/>
      <c r="U34" s="1"/>
      <c r="V34" s="1"/>
      <c r="W34" s="1"/>
      <c r="X34" s="1"/>
      <c r="Y34" s="1"/>
      <c r="Z34" s="1"/>
    </row>
    <row r="35" spans="1:26" ht="14.25" hidden="1" customHeight="1" x14ac:dyDescent="0.3">
      <c r="A35" s="15">
        <v>8001</v>
      </c>
      <c r="B35" s="16" t="s">
        <v>678</v>
      </c>
      <c r="C35" s="15">
        <v>1633</v>
      </c>
      <c r="D35" s="16" t="s">
        <v>706</v>
      </c>
      <c r="E35" s="16" t="s">
        <v>707</v>
      </c>
      <c r="F35" s="16" t="s">
        <v>4026</v>
      </c>
      <c r="G35" s="16" t="s">
        <v>132</v>
      </c>
      <c r="H35" s="16" t="s">
        <v>200</v>
      </c>
      <c r="I35" s="17">
        <v>43892</v>
      </c>
      <c r="J35" s="16" t="s">
        <v>4138</v>
      </c>
      <c r="K35" s="1"/>
      <c r="L35" s="1"/>
      <c r="M35" s="1"/>
      <c r="N35" s="1"/>
      <c r="O35" s="1"/>
      <c r="P35" s="1"/>
      <c r="Q35" s="1"/>
      <c r="R35" s="1"/>
      <c r="S35" s="1"/>
      <c r="T35" s="1"/>
      <c r="U35" s="1"/>
      <c r="V35" s="1"/>
      <c r="W35" s="1"/>
      <c r="X35" s="1"/>
      <c r="Y35" s="1"/>
      <c r="Z35" s="1"/>
    </row>
    <row r="36" spans="1:26" ht="14.25" hidden="1" customHeight="1" x14ac:dyDescent="0.3">
      <c r="A36" s="15">
        <v>180</v>
      </c>
      <c r="B36" s="16" t="s">
        <v>219</v>
      </c>
      <c r="C36" s="15">
        <v>2951</v>
      </c>
      <c r="D36" s="16" t="s">
        <v>287</v>
      </c>
      <c r="E36" s="16" t="s">
        <v>288</v>
      </c>
      <c r="F36" s="16" t="s">
        <v>4119</v>
      </c>
      <c r="G36" s="16" t="s">
        <v>132</v>
      </c>
      <c r="H36" s="16" t="s">
        <v>200</v>
      </c>
      <c r="I36" s="17">
        <v>43966</v>
      </c>
      <c r="J36" s="16" t="s">
        <v>4120</v>
      </c>
      <c r="K36" s="1"/>
      <c r="L36" s="1"/>
      <c r="M36" s="1"/>
      <c r="N36" s="1"/>
      <c r="O36" s="1"/>
      <c r="P36" s="1"/>
      <c r="Q36" s="1"/>
      <c r="R36" s="1"/>
      <c r="S36" s="1"/>
      <c r="T36" s="1"/>
      <c r="U36" s="1"/>
      <c r="V36" s="1"/>
      <c r="W36" s="1"/>
      <c r="X36" s="1"/>
      <c r="Y36" s="1"/>
      <c r="Z36" s="1"/>
    </row>
    <row r="37" spans="1:26" ht="14.25" hidden="1" customHeight="1" x14ac:dyDescent="0.3">
      <c r="A37" s="15">
        <v>180</v>
      </c>
      <c r="B37" s="16" t="s">
        <v>219</v>
      </c>
      <c r="C37" s="15">
        <v>5751</v>
      </c>
      <c r="D37" s="16" t="s">
        <v>295</v>
      </c>
      <c r="E37" s="16" t="s">
        <v>296</v>
      </c>
      <c r="F37" s="16" t="s">
        <v>4119</v>
      </c>
      <c r="G37" s="16" t="s">
        <v>132</v>
      </c>
      <c r="H37" s="16" t="s">
        <v>200</v>
      </c>
      <c r="I37" s="17">
        <v>43966</v>
      </c>
      <c r="J37" s="16" t="s">
        <v>4120</v>
      </c>
      <c r="K37" s="1"/>
      <c r="L37" s="1"/>
      <c r="M37" s="1"/>
      <c r="N37" s="1"/>
      <c r="O37" s="1"/>
      <c r="P37" s="1"/>
      <c r="Q37" s="1"/>
      <c r="R37" s="1"/>
      <c r="S37" s="1"/>
      <c r="T37" s="1"/>
      <c r="U37" s="1"/>
      <c r="V37" s="1"/>
      <c r="W37" s="1"/>
      <c r="X37" s="1"/>
      <c r="Y37" s="1"/>
      <c r="Z37" s="1"/>
    </row>
    <row r="38" spans="1:26" ht="14.25" hidden="1" customHeight="1" x14ac:dyDescent="0.3">
      <c r="A38" s="15">
        <v>960</v>
      </c>
      <c r="B38" s="16" t="s">
        <v>349</v>
      </c>
      <c r="C38" s="15">
        <v>48</v>
      </c>
      <c r="D38" s="16" t="s">
        <v>352</v>
      </c>
      <c r="E38" s="16" t="s">
        <v>353</v>
      </c>
      <c r="F38" s="16" t="s">
        <v>4050</v>
      </c>
      <c r="G38" s="16" t="s">
        <v>132</v>
      </c>
      <c r="H38" s="16" t="s">
        <v>1964</v>
      </c>
      <c r="I38" s="17">
        <v>43810</v>
      </c>
      <c r="J38" s="16" t="s">
        <v>4126</v>
      </c>
      <c r="K38" s="1"/>
      <c r="L38" s="1"/>
      <c r="M38" s="1"/>
      <c r="N38" s="1"/>
      <c r="O38" s="1"/>
      <c r="P38" s="1"/>
      <c r="Q38" s="1"/>
      <c r="R38" s="1"/>
      <c r="S38" s="1"/>
      <c r="T38" s="1"/>
      <c r="U38" s="1"/>
      <c r="V38" s="1"/>
      <c r="W38" s="1"/>
      <c r="X38" s="1"/>
      <c r="Y38" s="1"/>
      <c r="Z38" s="1"/>
    </row>
    <row r="39" spans="1:26" ht="14.25" hidden="1" customHeight="1" x14ac:dyDescent="0.3">
      <c r="A39" s="15">
        <v>900</v>
      </c>
      <c r="B39" s="16" t="s">
        <v>1648</v>
      </c>
      <c r="C39" s="15">
        <v>79</v>
      </c>
      <c r="D39" s="16" t="s">
        <v>1657</v>
      </c>
      <c r="E39" s="16" t="s">
        <v>1658</v>
      </c>
      <c r="F39" s="16" t="s">
        <v>4025</v>
      </c>
      <c r="G39" s="16" t="s">
        <v>132</v>
      </c>
      <c r="H39" s="16" t="s">
        <v>1964</v>
      </c>
      <c r="I39" s="17">
        <v>43979</v>
      </c>
      <c r="J39" s="16" t="s">
        <v>4139</v>
      </c>
      <c r="K39" s="1"/>
      <c r="L39" s="1"/>
      <c r="M39" s="1"/>
      <c r="N39" s="1"/>
      <c r="O39" s="1"/>
      <c r="P39" s="1"/>
      <c r="Q39" s="1"/>
      <c r="R39" s="1"/>
      <c r="S39" s="1"/>
      <c r="T39" s="1"/>
      <c r="U39" s="1"/>
      <c r="V39" s="1"/>
      <c r="W39" s="1"/>
      <c r="X39" s="1"/>
      <c r="Y39" s="1"/>
      <c r="Z39" s="1"/>
    </row>
    <row r="40" spans="1:26" ht="14.25" hidden="1" customHeight="1" x14ac:dyDescent="0.3">
      <c r="A40" s="15">
        <v>130</v>
      </c>
      <c r="B40" s="16" t="s">
        <v>681</v>
      </c>
      <c r="C40" s="15">
        <v>102</v>
      </c>
      <c r="D40" s="16" t="s">
        <v>793</v>
      </c>
      <c r="E40" s="16" t="s">
        <v>794</v>
      </c>
      <c r="F40" s="16" t="s">
        <v>4024</v>
      </c>
      <c r="G40" s="16" t="s">
        <v>132</v>
      </c>
      <c r="H40" s="16" t="s">
        <v>4133</v>
      </c>
      <c r="I40" s="17">
        <v>43986</v>
      </c>
      <c r="J40" s="16" t="s">
        <v>4140</v>
      </c>
      <c r="K40" s="1"/>
      <c r="L40" s="1"/>
      <c r="M40" s="1"/>
      <c r="N40" s="1"/>
      <c r="O40" s="1"/>
      <c r="P40" s="1"/>
      <c r="Q40" s="1"/>
      <c r="R40" s="1"/>
      <c r="S40" s="1"/>
      <c r="T40" s="1"/>
      <c r="U40" s="1"/>
      <c r="V40" s="1"/>
      <c r="W40" s="1"/>
      <c r="X40" s="1"/>
      <c r="Y40" s="1"/>
      <c r="Z40" s="1"/>
    </row>
    <row r="41" spans="1:26" ht="14.25" hidden="1" customHeight="1" x14ac:dyDescent="0.3">
      <c r="A41" s="15">
        <v>1530</v>
      </c>
      <c r="B41" s="16" t="s">
        <v>420</v>
      </c>
      <c r="C41" s="15">
        <v>642</v>
      </c>
      <c r="D41" s="16" t="s">
        <v>427</v>
      </c>
      <c r="E41" s="16" t="s">
        <v>428</v>
      </c>
      <c r="F41" s="16" t="s">
        <v>4050</v>
      </c>
      <c r="G41" s="16" t="s">
        <v>132</v>
      </c>
      <c r="H41" s="16" t="s">
        <v>200</v>
      </c>
      <c r="I41" s="17">
        <v>43968</v>
      </c>
      <c r="J41" s="16" t="s">
        <v>4141</v>
      </c>
      <c r="K41" s="1"/>
      <c r="L41" s="1"/>
      <c r="M41" s="1"/>
      <c r="N41" s="1"/>
      <c r="O41" s="1"/>
      <c r="P41" s="1"/>
      <c r="Q41" s="1"/>
      <c r="R41" s="1"/>
      <c r="S41" s="1"/>
      <c r="T41" s="1"/>
      <c r="U41" s="1"/>
      <c r="V41" s="1"/>
      <c r="W41" s="1"/>
      <c r="X41" s="1"/>
      <c r="Y41" s="1"/>
      <c r="Z41" s="1"/>
    </row>
    <row r="42" spans="1:26" ht="14.25" hidden="1" customHeight="1" x14ac:dyDescent="0.3">
      <c r="A42" s="15">
        <v>1550</v>
      </c>
      <c r="B42" s="16" t="s">
        <v>2860</v>
      </c>
      <c r="C42" s="15">
        <v>1917</v>
      </c>
      <c r="D42" s="16" t="s">
        <v>2861</v>
      </c>
      <c r="E42" s="16" t="s">
        <v>2862</v>
      </c>
      <c r="F42" s="16" t="s">
        <v>4039</v>
      </c>
      <c r="G42" s="16" t="s">
        <v>132</v>
      </c>
      <c r="H42" s="16" t="s">
        <v>200</v>
      </c>
      <c r="I42" s="17">
        <v>43959</v>
      </c>
      <c r="J42" s="16" t="s">
        <v>4142</v>
      </c>
      <c r="K42" s="1"/>
      <c r="L42" s="1"/>
      <c r="M42" s="1"/>
      <c r="N42" s="1"/>
      <c r="O42" s="1"/>
      <c r="P42" s="1"/>
      <c r="Q42" s="1"/>
      <c r="R42" s="1"/>
      <c r="S42" s="1"/>
      <c r="T42" s="1"/>
      <c r="U42" s="1"/>
      <c r="V42" s="1"/>
      <c r="W42" s="1"/>
      <c r="X42" s="1"/>
      <c r="Y42" s="1"/>
      <c r="Z42" s="1"/>
    </row>
    <row r="43" spans="1:26" ht="14.25" hidden="1" customHeight="1" x14ac:dyDescent="0.3">
      <c r="A43" s="15">
        <v>880</v>
      </c>
      <c r="B43" s="16" t="s">
        <v>1118</v>
      </c>
      <c r="C43" s="15">
        <v>2190</v>
      </c>
      <c r="D43" s="16" t="s">
        <v>1269</v>
      </c>
      <c r="E43" s="16" t="s">
        <v>1270</v>
      </c>
      <c r="F43" s="16" t="s">
        <v>4024</v>
      </c>
      <c r="G43" s="16" t="s">
        <v>132</v>
      </c>
      <c r="H43" s="16" t="s">
        <v>2729</v>
      </c>
      <c r="I43" s="17">
        <v>43936</v>
      </c>
      <c r="J43" s="16" t="s">
        <v>4121</v>
      </c>
      <c r="K43" s="1"/>
      <c r="L43" s="1"/>
      <c r="M43" s="1"/>
      <c r="N43" s="1"/>
      <c r="O43" s="1"/>
      <c r="P43" s="1"/>
      <c r="Q43" s="1"/>
      <c r="R43" s="1"/>
      <c r="S43" s="1"/>
      <c r="T43" s="1"/>
      <c r="U43" s="1"/>
      <c r="V43" s="1"/>
      <c r="W43" s="1"/>
      <c r="X43" s="1"/>
      <c r="Y43" s="1"/>
      <c r="Z43" s="1"/>
    </row>
    <row r="44" spans="1:26" ht="14.25" hidden="1" customHeight="1" x14ac:dyDescent="0.3">
      <c r="A44" s="15">
        <v>190</v>
      </c>
      <c r="B44" s="16" t="s">
        <v>578</v>
      </c>
      <c r="C44" s="15">
        <v>2793</v>
      </c>
      <c r="D44" s="16" t="s">
        <v>608</v>
      </c>
      <c r="E44" s="16" t="s">
        <v>609</v>
      </c>
      <c r="F44" s="16" t="s">
        <v>4026</v>
      </c>
      <c r="G44" s="16" t="s">
        <v>132</v>
      </c>
      <c r="H44" s="16" t="s">
        <v>1964</v>
      </c>
      <c r="I44" s="17">
        <v>43810</v>
      </c>
      <c r="J44" s="16" t="s">
        <v>4126</v>
      </c>
      <c r="K44" s="1"/>
      <c r="L44" s="1"/>
      <c r="M44" s="1"/>
      <c r="N44" s="1"/>
      <c r="O44" s="1"/>
      <c r="P44" s="1"/>
      <c r="Q44" s="1"/>
      <c r="R44" s="1"/>
      <c r="S44" s="1"/>
      <c r="T44" s="1"/>
      <c r="U44" s="1"/>
      <c r="V44" s="1"/>
      <c r="W44" s="1"/>
      <c r="X44" s="1"/>
      <c r="Y44" s="1"/>
      <c r="Z44" s="1"/>
    </row>
    <row r="45" spans="1:26" ht="14.25" hidden="1" customHeight="1" x14ac:dyDescent="0.3">
      <c r="A45" s="15">
        <v>880</v>
      </c>
      <c r="B45" s="16" t="s">
        <v>1118</v>
      </c>
      <c r="C45" s="15">
        <v>2994</v>
      </c>
      <c r="D45" s="16" t="s">
        <v>1210</v>
      </c>
      <c r="E45" s="16" t="s">
        <v>1211</v>
      </c>
      <c r="F45" s="16" t="s">
        <v>4077</v>
      </c>
      <c r="G45" s="16" t="s">
        <v>132</v>
      </c>
      <c r="H45" s="16" t="s">
        <v>200</v>
      </c>
      <c r="I45" s="17">
        <v>43969</v>
      </c>
      <c r="J45" s="16" t="s">
        <v>4121</v>
      </c>
      <c r="K45" s="1"/>
      <c r="L45" s="1"/>
      <c r="M45" s="1"/>
      <c r="N45" s="1"/>
      <c r="O45" s="1"/>
      <c r="P45" s="1"/>
      <c r="Q45" s="1"/>
      <c r="R45" s="1"/>
      <c r="S45" s="1"/>
      <c r="T45" s="1"/>
      <c r="U45" s="1"/>
      <c r="V45" s="1"/>
      <c r="W45" s="1"/>
      <c r="X45" s="1"/>
      <c r="Y45" s="1"/>
      <c r="Z45" s="1"/>
    </row>
    <row r="46" spans="1:26" ht="14.25" hidden="1" customHeight="1" x14ac:dyDescent="0.3">
      <c r="A46" s="15">
        <v>470</v>
      </c>
      <c r="B46" s="16" t="s">
        <v>1123</v>
      </c>
      <c r="C46" s="15">
        <v>3473</v>
      </c>
      <c r="D46" s="16" t="s">
        <v>3579</v>
      </c>
      <c r="E46" s="16" t="s">
        <v>3580</v>
      </c>
      <c r="F46" s="16" t="s">
        <v>4024</v>
      </c>
      <c r="G46" s="16" t="s">
        <v>132</v>
      </c>
      <c r="H46" s="16" t="s">
        <v>200</v>
      </c>
      <c r="I46" s="17">
        <v>43965</v>
      </c>
      <c r="J46" s="16" t="s">
        <v>4143</v>
      </c>
      <c r="K46" s="1"/>
      <c r="L46" s="1"/>
      <c r="M46" s="1"/>
      <c r="N46" s="1"/>
      <c r="O46" s="1"/>
      <c r="P46" s="1"/>
      <c r="Q46" s="1"/>
      <c r="R46" s="1"/>
      <c r="S46" s="1"/>
      <c r="T46" s="1"/>
      <c r="U46" s="1"/>
      <c r="V46" s="1"/>
      <c r="W46" s="1"/>
      <c r="X46" s="1"/>
      <c r="Y46" s="1"/>
      <c r="Z46" s="1"/>
    </row>
    <row r="47" spans="1:26" ht="14.25" hidden="1" customHeight="1" x14ac:dyDescent="0.3">
      <c r="A47" s="15">
        <v>190</v>
      </c>
      <c r="B47" s="16" t="s">
        <v>578</v>
      </c>
      <c r="C47" s="15">
        <v>2801</v>
      </c>
      <c r="D47" s="16" t="s">
        <v>610</v>
      </c>
      <c r="E47" s="16" t="s">
        <v>611</v>
      </c>
      <c r="F47" s="16" t="s">
        <v>4039</v>
      </c>
      <c r="G47" s="16" t="s">
        <v>132</v>
      </c>
      <c r="H47" s="16" t="s">
        <v>1964</v>
      </c>
      <c r="I47" s="17">
        <v>43810</v>
      </c>
      <c r="J47" s="16" t="s">
        <v>4126</v>
      </c>
      <c r="K47" s="1"/>
      <c r="L47" s="1"/>
      <c r="M47" s="1"/>
      <c r="N47" s="1"/>
      <c r="O47" s="1"/>
      <c r="P47" s="1"/>
      <c r="Q47" s="1"/>
      <c r="R47" s="1"/>
      <c r="S47" s="1"/>
      <c r="T47" s="1"/>
      <c r="U47" s="1"/>
      <c r="V47" s="1"/>
      <c r="W47" s="1"/>
      <c r="X47" s="1"/>
      <c r="Y47" s="1"/>
      <c r="Z47" s="1"/>
    </row>
    <row r="48" spans="1:26" ht="14.25" hidden="1" customHeight="1" x14ac:dyDescent="0.3">
      <c r="A48" s="15">
        <v>900</v>
      </c>
      <c r="B48" s="16" t="s">
        <v>1648</v>
      </c>
      <c r="C48" s="15">
        <v>5225</v>
      </c>
      <c r="D48" s="16" t="s">
        <v>1735</v>
      </c>
      <c r="E48" s="16" t="s">
        <v>1736</v>
      </c>
      <c r="F48" s="16" t="s">
        <v>4025</v>
      </c>
      <c r="G48" s="16" t="s">
        <v>132</v>
      </c>
      <c r="H48" s="16" t="s">
        <v>200</v>
      </c>
      <c r="I48" s="17">
        <v>43963</v>
      </c>
      <c r="J48" s="16" t="s">
        <v>4144</v>
      </c>
      <c r="K48" s="1"/>
      <c r="L48" s="1"/>
      <c r="M48" s="1"/>
      <c r="N48" s="1"/>
      <c r="O48" s="1"/>
      <c r="P48" s="1"/>
      <c r="Q48" s="1"/>
      <c r="R48" s="1"/>
      <c r="S48" s="1"/>
      <c r="T48" s="1"/>
      <c r="U48" s="1"/>
      <c r="V48" s="1"/>
      <c r="W48" s="1"/>
      <c r="X48" s="1"/>
      <c r="Y48" s="1"/>
      <c r="Z48" s="1"/>
    </row>
    <row r="49" spans="1:26" ht="14.25" hidden="1" customHeight="1" x14ac:dyDescent="0.3">
      <c r="A49" s="15">
        <v>190</v>
      </c>
      <c r="B49" s="16" t="s">
        <v>578</v>
      </c>
      <c r="C49" s="15">
        <v>8994</v>
      </c>
      <c r="D49" s="16" t="s">
        <v>632</v>
      </c>
      <c r="E49" s="16" t="s">
        <v>633</v>
      </c>
      <c r="F49" s="16" t="s">
        <v>4050</v>
      </c>
      <c r="G49" s="16" t="s">
        <v>132</v>
      </c>
      <c r="H49" s="16" t="s">
        <v>1964</v>
      </c>
      <c r="I49" s="17">
        <v>43810</v>
      </c>
      <c r="J49" s="16" t="s">
        <v>4126</v>
      </c>
      <c r="K49" s="1"/>
      <c r="L49" s="1"/>
      <c r="M49" s="1"/>
      <c r="N49" s="1"/>
      <c r="O49" s="1"/>
      <c r="P49" s="1"/>
      <c r="Q49" s="1"/>
      <c r="R49" s="1"/>
      <c r="S49" s="1"/>
      <c r="T49" s="1"/>
      <c r="U49" s="1"/>
      <c r="V49" s="1"/>
      <c r="W49" s="1"/>
      <c r="X49" s="1"/>
      <c r="Y49" s="1"/>
      <c r="Z49" s="1"/>
    </row>
    <row r="50" spans="1:26" ht="14.25" hidden="1" customHeight="1" x14ac:dyDescent="0.3">
      <c r="A50" s="15">
        <v>8001</v>
      </c>
      <c r="B50" s="16" t="s">
        <v>678</v>
      </c>
      <c r="C50" s="15">
        <v>5431</v>
      </c>
      <c r="D50" s="16" t="s">
        <v>3888</v>
      </c>
      <c r="E50" s="16" t="s">
        <v>3889</v>
      </c>
      <c r="F50" s="16" t="s">
        <v>4049</v>
      </c>
      <c r="G50" s="16" t="s">
        <v>132</v>
      </c>
      <c r="H50" s="16" t="s">
        <v>200</v>
      </c>
      <c r="I50" s="17">
        <v>43866</v>
      </c>
      <c r="J50" s="16" t="s">
        <v>4136</v>
      </c>
      <c r="K50" s="1"/>
      <c r="L50" s="1"/>
      <c r="M50" s="1"/>
      <c r="N50" s="1"/>
      <c r="O50" s="1"/>
      <c r="P50" s="1"/>
      <c r="Q50" s="1"/>
      <c r="R50" s="1"/>
      <c r="S50" s="1"/>
      <c r="T50" s="1"/>
      <c r="U50" s="1"/>
      <c r="V50" s="1"/>
      <c r="W50" s="1"/>
      <c r="X50" s="1"/>
      <c r="Y50" s="1"/>
      <c r="Z50" s="1"/>
    </row>
    <row r="51" spans="1:26" ht="14.25" hidden="1" customHeight="1" x14ac:dyDescent="0.3">
      <c r="A51" s="15">
        <v>3090</v>
      </c>
      <c r="B51" s="16" t="s">
        <v>3787</v>
      </c>
      <c r="C51" s="15">
        <v>5855</v>
      </c>
      <c r="D51" s="16" t="s">
        <v>3827</v>
      </c>
      <c r="E51" s="16" t="s">
        <v>3828</v>
      </c>
      <c r="F51" s="16" t="s">
        <v>4072</v>
      </c>
      <c r="G51" s="16" t="s">
        <v>132</v>
      </c>
      <c r="H51" s="16" t="s">
        <v>4123</v>
      </c>
      <c r="I51" s="17">
        <v>43965</v>
      </c>
      <c r="J51" s="16" t="s">
        <v>4145</v>
      </c>
      <c r="K51" s="1"/>
      <c r="L51" s="1"/>
      <c r="M51" s="1"/>
      <c r="N51" s="1"/>
      <c r="O51" s="1"/>
      <c r="P51" s="1"/>
      <c r="Q51" s="1"/>
      <c r="R51" s="1"/>
      <c r="S51" s="1"/>
      <c r="T51" s="1"/>
      <c r="U51" s="1"/>
      <c r="V51" s="1"/>
      <c r="W51" s="1"/>
      <c r="X51" s="1"/>
      <c r="Y51" s="1"/>
      <c r="Z51" s="1"/>
    </row>
    <row r="52" spans="1:26" ht="14.25" hidden="1" customHeight="1" x14ac:dyDescent="0.3">
      <c r="A52" s="15">
        <v>1040</v>
      </c>
      <c r="B52" s="16" t="s">
        <v>9</v>
      </c>
      <c r="C52" s="15">
        <v>6242</v>
      </c>
      <c r="D52" s="16" t="s">
        <v>57</v>
      </c>
      <c r="E52" s="16" t="s">
        <v>58</v>
      </c>
      <c r="F52" s="16" t="s">
        <v>4023</v>
      </c>
      <c r="G52" s="16" t="s">
        <v>132</v>
      </c>
      <c r="H52" s="16" t="s">
        <v>200</v>
      </c>
      <c r="I52" s="17">
        <v>43951</v>
      </c>
      <c r="J52" s="16" t="s">
        <v>4146</v>
      </c>
      <c r="K52" s="1"/>
      <c r="L52" s="1"/>
      <c r="M52" s="1"/>
      <c r="N52" s="1"/>
      <c r="O52" s="1"/>
      <c r="P52" s="1"/>
      <c r="Q52" s="1"/>
      <c r="R52" s="1"/>
      <c r="S52" s="1"/>
      <c r="T52" s="1"/>
      <c r="U52" s="1"/>
      <c r="V52" s="1"/>
      <c r="W52" s="1"/>
      <c r="X52" s="1"/>
      <c r="Y52" s="1"/>
      <c r="Z52" s="1"/>
    </row>
    <row r="53" spans="1:26" ht="14.25" hidden="1" customHeight="1" x14ac:dyDescent="0.3">
      <c r="A53" s="15">
        <v>1040</v>
      </c>
      <c r="B53" s="16" t="s">
        <v>9</v>
      </c>
      <c r="C53" s="15">
        <v>6247</v>
      </c>
      <c r="D53" s="16" t="s">
        <v>49</v>
      </c>
      <c r="E53" s="16" t="s">
        <v>50</v>
      </c>
      <c r="F53" s="16" t="s">
        <v>4023</v>
      </c>
      <c r="G53" s="16" t="s">
        <v>132</v>
      </c>
      <c r="H53" s="16" t="s">
        <v>200</v>
      </c>
      <c r="I53" s="17">
        <v>43951</v>
      </c>
      <c r="J53" s="16" t="s">
        <v>4146</v>
      </c>
      <c r="K53" s="1"/>
      <c r="L53" s="1"/>
      <c r="M53" s="1"/>
      <c r="N53" s="1"/>
      <c r="O53" s="1"/>
      <c r="P53" s="1"/>
      <c r="Q53" s="1"/>
      <c r="R53" s="1"/>
      <c r="S53" s="1"/>
      <c r="T53" s="1"/>
      <c r="U53" s="1"/>
      <c r="V53" s="1"/>
      <c r="W53" s="1"/>
      <c r="X53" s="1"/>
      <c r="Y53" s="1"/>
      <c r="Z53" s="1"/>
    </row>
    <row r="54" spans="1:26" ht="14.25" hidden="1" customHeight="1" x14ac:dyDescent="0.3">
      <c r="A54" s="15">
        <v>40</v>
      </c>
      <c r="B54" s="16" t="s">
        <v>273</v>
      </c>
      <c r="C54" s="15">
        <v>7340</v>
      </c>
      <c r="D54" s="16" t="s">
        <v>3484</v>
      </c>
      <c r="E54" s="16" t="s">
        <v>3485</v>
      </c>
      <c r="F54" s="16" t="s">
        <v>4024</v>
      </c>
      <c r="G54" s="16" t="s">
        <v>132</v>
      </c>
      <c r="H54" s="16" t="s">
        <v>200</v>
      </c>
      <c r="I54" s="17">
        <v>43971</v>
      </c>
      <c r="J54" s="16" t="s">
        <v>4122</v>
      </c>
      <c r="K54" s="1"/>
      <c r="L54" s="1"/>
      <c r="M54" s="1"/>
      <c r="N54" s="1"/>
      <c r="O54" s="1"/>
      <c r="P54" s="1"/>
      <c r="Q54" s="1"/>
      <c r="R54" s="1"/>
      <c r="S54" s="1"/>
      <c r="T54" s="1"/>
      <c r="U54" s="1"/>
      <c r="V54" s="1"/>
      <c r="W54" s="1"/>
      <c r="X54" s="1"/>
      <c r="Y54" s="1"/>
      <c r="Z54" s="1"/>
    </row>
    <row r="55" spans="1:26" ht="14.25" hidden="1" customHeight="1" x14ac:dyDescent="0.3">
      <c r="A55" s="15">
        <v>40</v>
      </c>
      <c r="B55" s="16" t="s">
        <v>273</v>
      </c>
      <c r="C55" s="15">
        <v>7351</v>
      </c>
      <c r="D55" s="16" t="s">
        <v>303</v>
      </c>
      <c r="E55" s="16" t="s">
        <v>304</v>
      </c>
      <c r="F55" s="16" t="s">
        <v>4039</v>
      </c>
      <c r="G55" s="16" t="s">
        <v>132</v>
      </c>
      <c r="H55" s="16" t="s">
        <v>200</v>
      </c>
      <c r="I55" s="17">
        <v>43971</v>
      </c>
      <c r="J55" s="16" t="s">
        <v>4122</v>
      </c>
      <c r="K55" s="1"/>
      <c r="L55" s="1"/>
      <c r="M55" s="1"/>
      <c r="N55" s="1"/>
      <c r="O55" s="1"/>
      <c r="P55" s="1"/>
      <c r="Q55" s="1"/>
      <c r="R55" s="1"/>
      <c r="S55" s="1"/>
      <c r="T55" s="1"/>
      <c r="U55" s="1"/>
      <c r="V55" s="1"/>
      <c r="W55" s="1"/>
      <c r="X55" s="1"/>
      <c r="Y55" s="1"/>
      <c r="Z55" s="1"/>
    </row>
    <row r="56" spans="1:26" ht="14.25" hidden="1" customHeight="1" x14ac:dyDescent="0.3">
      <c r="A56" s="15">
        <v>470</v>
      </c>
      <c r="B56" s="16" t="s">
        <v>1123</v>
      </c>
      <c r="C56" s="15">
        <v>8055</v>
      </c>
      <c r="D56" s="16" t="s">
        <v>3623</v>
      </c>
      <c r="E56" s="16" t="s">
        <v>3624</v>
      </c>
      <c r="F56" s="16" t="s">
        <v>4024</v>
      </c>
      <c r="G56" s="16" t="s">
        <v>132</v>
      </c>
      <c r="H56" s="16" t="s">
        <v>200</v>
      </c>
      <c r="I56" s="17">
        <v>43965</v>
      </c>
      <c r="J56" s="16" t="s">
        <v>4143</v>
      </c>
      <c r="K56" s="1"/>
      <c r="L56" s="1"/>
      <c r="M56" s="1"/>
      <c r="N56" s="1"/>
      <c r="O56" s="1"/>
      <c r="P56" s="1"/>
      <c r="Q56" s="1"/>
      <c r="R56" s="1"/>
      <c r="S56" s="1"/>
      <c r="T56" s="1"/>
      <c r="U56" s="1"/>
      <c r="V56" s="1"/>
      <c r="W56" s="1"/>
      <c r="X56" s="1"/>
      <c r="Y56" s="1"/>
      <c r="Z56" s="1"/>
    </row>
    <row r="57" spans="1:26" ht="14.25" hidden="1" customHeight="1" x14ac:dyDescent="0.3">
      <c r="A57" s="15">
        <v>20</v>
      </c>
      <c r="B57" s="16" t="s">
        <v>89</v>
      </c>
      <c r="C57" s="15">
        <v>8814</v>
      </c>
      <c r="D57" s="16" t="s">
        <v>181</v>
      </c>
      <c r="E57" s="16" t="s">
        <v>182</v>
      </c>
      <c r="F57" s="16" t="s">
        <v>4024</v>
      </c>
      <c r="G57" s="16" t="s">
        <v>132</v>
      </c>
      <c r="H57" s="16" t="s">
        <v>200</v>
      </c>
      <c r="I57" s="17">
        <v>43971</v>
      </c>
      <c r="J57" s="16" t="s">
        <v>4147</v>
      </c>
      <c r="K57" s="1"/>
      <c r="L57" s="1"/>
      <c r="M57" s="1"/>
      <c r="N57" s="1"/>
      <c r="O57" s="1"/>
      <c r="P57" s="1"/>
      <c r="Q57" s="1"/>
      <c r="R57" s="1"/>
      <c r="S57" s="1"/>
      <c r="T57" s="1"/>
      <c r="U57" s="1"/>
      <c r="V57" s="1"/>
      <c r="W57" s="1"/>
      <c r="X57" s="1"/>
      <c r="Y57" s="1"/>
      <c r="Z57" s="1"/>
    </row>
    <row r="58" spans="1:26" ht="14.25" hidden="1" customHeight="1" x14ac:dyDescent="0.3">
      <c r="A58" s="15">
        <v>190</v>
      </c>
      <c r="B58" s="16" t="s">
        <v>578</v>
      </c>
      <c r="C58" s="15">
        <v>9033</v>
      </c>
      <c r="D58" s="16" t="s">
        <v>636</v>
      </c>
      <c r="E58" s="16" t="s">
        <v>637</v>
      </c>
      <c r="F58" s="16" t="s">
        <v>4065</v>
      </c>
      <c r="G58" s="16" t="s">
        <v>132</v>
      </c>
      <c r="H58" s="16" t="s">
        <v>1964</v>
      </c>
      <c r="I58" s="17">
        <v>43810</v>
      </c>
      <c r="J58" s="16" t="s">
        <v>4126</v>
      </c>
      <c r="K58" s="1"/>
      <c r="L58" s="1"/>
      <c r="M58" s="1"/>
      <c r="N58" s="1"/>
      <c r="O58" s="1"/>
      <c r="P58" s="1"/>
      <c r="Q58" s="1"/>
      <c r="R58" s="1"/>
      <c r="S58" s="1"/>
      <c r="T58" s="1"/>
      <c r="U58" s="1"/>
      <c r="V58" s="1"/>
      <c r="W58" s="1"/>
      <c r="X58" s="1"/>
      <c r="Y58" s="1"/>
      <c r="Z58" s="1"/>
    </row>
    <row r="59" spans="1:26" ht="14.25" hidden="1" customHeight="1" x14ac:dyDescent="0.3">
      <c r="A59" s="15">
        <v>9170</v>
      </c>
      <c r="B59" s="16" t="s">
        <v>1934</v>
      </c>
      <c r="C59" s="15">
        <v>1448</v>
      </c>
      <c r="D59" s="16" t="s">
        <v>1935</v>
      </c>
      <c r="E59" s="16" t="s">
        <v>1936</v>
      </c>
      <c r="F59" s="16" t="s">
        <v>4026</v>
      </c>
      <c r="G59" s="16" t="s">
        <v>132</v>
      </c>
      <c r="H59" s="16" t="s">
        <v>200</v>
      </c>
      <c r="I59" s="17">
        <v>43962</v>
      </c>
      <c r="J59" s="16" t="s">
        <v>4148</v>
      </c>
      <c r="K59" s="1"/>
      <c r="L59" s="1"/>
      <c r="M59" s="1"/>
      <c r="N59" s="1"/>
      <c r="O59" s="1"/>
      <c r="P59" s="1"/>
      <c r="Q59" s="1"/>
      <c r="R59" s="1"/>
      <c r="S59" s="1"/>
      <c r="T59" s="1"/>
      <c r="U59" s="1"/>
      <c r="V59" s="1"/>
      <c r="W59" s="1"/>
      <c r="X59" s="1"/>
      <c r="Y59" s="1"/>
      <c r="Z59" s="1"/>
    </row>
    <row r="60" spans="1:26" ht="14.25" hidden="1" customHeight="1" x14ac:dyDescent="0.3">
      <c r="A60" s="15">
        <v>1110</v>
      </c>
      <c r="B60" s="16" t="s">
        <v>1575</v>
      </c>
      <c r="C60" s="15">
        <v>696</v>
      </c>
      <c r="D60" s="16" t="s">
        <v>1580</v>
      </c>
      <c r="E60" s="16" t="s">
        <v>1581</v>
      </c>
      <c r="F60" s="16" t="s">
        <v>4024</v>
      </c>
      <c r="G60" s="16" t="s">
        <v>132</v>
      </c>
      <c r="H60" s="16" t="s">
        <v>200</v>
      </c>
      <c r="I60" s="17">
        <v>43935</v>
      </c>
      <c r="J60" s="16" t="s">
        <v>4129</v>
      </c>
      <c r="K60" s="1"/>
      <c r="L60" s="1"/>
      <c r="M60" s="1"/>
      <c r="N60" s="1"/>
      <c r="O60" s="1"/>
      <c r="P60" s="1"/>
      <c r="Q60" s="1"/>
      <c r="R60" s="1"/>
      <c r="S60" s="1"/>
      <c r="T60" s="1"/>
      <c r="U60" s="1"/>
      <c r="V60" s="1"/>
      <c r="W60" s="1"/>
      <c r="X60" s="1"/>
      <c r="Y60" s="1"/>
      <c r="Z60" s="1"/>
    </row>
    <row r="61" spans="1:26" ht="14.25" hidden="1" customHeight="1" x14ac:dyDescent="0.3">
      <c r="A61" s="15">
        <v>9170</v>
      </c>
      <c r="B61" s="16" t="s">
        <v>1934</v>
      </c>
      <c r="C61" s="15">
        <v>1501</v>
      </c>
      <c r="D61" s="16" t="s">
        <v>1939</v>
      </c>
      <c r="E61" s="16" t="s">
        <v>1940</v>
      </c>
      <c r="F61" s="16" t="s">
        <v>4026</v>
      </c>
      <c r="G61" s="16" t="s">
        <v>132</v>
      </c>
      <c r="H61" s="16" t="s">
        <v>200</v>
      </c>
      <c r="I61" s="17">
        <v>43973</v>
      </c>
      <c r="J61" s="16" t="s">
        <v>4149</v>
      </c>
      <c r="K61" s="1"/>
      <c r="L61" s="1"/>
      <c r="M61" s="1"/>
      <c r="N61" s="1"/>
      <c r="O61" s="1"/>
      <c r="P61" s="1"/>
      <c r="Q61" s="1"/>
      <c r="R61" s="1"/>
      <c r="S61" s="1"/>
      <c r="T61" s="1"/>
      <c r="U61" s="1"/>
      <c r="V61" s="1"/>
      <c r="W61" s="1"/>
      <c r="X61" s="1"/>
      <c r="Y61" s="1"/>
      <c r="Z61" s="1"/>
    </row>
    <row r="62" spans="1:26" ht="14.25" hidden="1" customHeight="1" x14ac:dyDescent="0.3">
      <c r="A62" s="15">
        <v>1110</v>
      </c>
      <c r="B62" s="16" t="s">
        <v>1575</v>
      </c>
      <c r="C62" s="15">
        <v>5191</v>
      </c>
      <c r="D62" s="16" t="s">
        <v>1596</v>
      </c>
      <c r="E62" s="16" t="s">
        <v>1597</v>
      </c>
      <c r="F62" s="16" t="s">
        <v>4024</v>
      </c>
      <c r="G62" s="16" t="s">
        <v>132</v>
      </c>
      <c r="H62" s="16" t="s">
        <v>200</v>
      </c>
      <c r="I62" s="17">
        <v>43935</v>
      </c>
      <c r="J62" s="16" t="s">
        <v>4129</v>
      </c>
      <c r="K62" s="1"/>
      <c r="L62" s="1"/>
      <c r="M62" s="1"/>
      <c r="N62" s="1"/>
      <c r="O62" s="1"/>
      <c r="P62" s="1"/>
      <c r="Q62" s="1"/>
      <c r="R62" s="1"/>
      <c r="S62" s="1"/>
      <c r="T62" s="1"/>
      <c r="U62" s="1"/>
      <c r="V62" s="1"/>
      <c r="W62" s="1"/>
      <c r="X62" s="1"/>
      <c r="Y62" s="1"/>
      <c r="Z62" s="1"/>
    </row>
    <row r="63" spans="1:26" ht="14.25" hidden="1" customHeight="1" x14ac:dyDescent="0.3">
      <c r="A63" s="15">
        <v>8001</v>
      </c>
      <c r="B63" s="16" t="s">
        <v>678</v>
      </c>
      <c r="C63" s="15">
        <v>493</v>
      </c>
      <c r="D63" s="16" t="s">
        <v>698</v>
      </c>
      <c r="E63" s="16" t="s">
        <v>699</v>
      </c>
      <c r="F63" s="16" t="s">
        <v>4031</v>
      </c>
      <c r="G63" s="16" t="s">
        <v>132</v>
      </c>
      <c r="H63" s="16" t="s">
        <v>200</v>
      </c>
      <c r="I63" s="17">
        <v>43997</v>
      </c>
      <c r="J63" s="16" t="s">
        <v>4150</v>
      </c>
      <c r="K63" s="1"/>
      <c r="L63" s="1"/>
      <c r="M63" s="1"/>
      <c r="N63" s="1"/>
      <c r="O63" s="1"/>
      <c r="P63" s="1"/>
      <c r="Q63" s="1"/>
      <c r="R63" s="1"/>
      <c r="S63" s="1"/>
      <c r="T63" s="1"/>
      <c r="U63" s="1"/>
      <c r="V63" s="1"/>
      <c r="W63" s="1"/>
      <c r="X63" s="1"/>
      <c r="Y63" s="1"/>
      <c r="Z63" s="1"/>
    </row>
    <row r="64" spans="1:26" ht="14.25" hidden="1" customHeight="1" x14ac:dyDescent="0.3">
      <c r="A64" s="15">
        <v>8001</v>
      </c>
      <c r="B64" s="16" t="s">
        <v>678</v>
      </c>
      <c r="C64" s="15">
        <v>149</v>
      </c>
      <c r="D64" s="16" t="s">
        <v>708</v>
      </c>
      <c r="E64" s="16" t="s">
        <v>709</v>
      </c>
      <c r="F64" s="16" t="s">
        <v>4031</v>
      </c>
      <c r="G64" s="16" t="s">
        <v>132</v>
      </c>
      <c r="H64" s="16" t="s">
        <v>200</v>
      </c>
      <c r="I64" s="17">
        <v>43885</v>
      </c>
      <c r="J64" s="16" t="s">
        <v>4151</v>
      </c>
      <c r="K64" s="1"/>
      <c r="L64" s="1"/>
      <c r="M64" s="1"/>
      <c r="N64" s="1"/>
      <c r="O64" s="1"/>
      <c r="P64" s="1"/>
      <c r="Q64" s="1"/>
      <c r="R64" s="1"/>
      <c r="S64" s="1"/>
      <c r="T64" s="1"/>
      <c r="U64" s="1"/>
      <c r="V64" s="1"/>
      <c r="W64" s="1"/>
      <c r="X64" s="1"/>
      <c r="Y64" s="1"/>
      <c r="Z64" s="1"/>
    </row>
    <row r="65" spans="1:26" ht="14.25" hidden="1" customHeight="1" x14ac:dyDescent="0.3">
      <c r="A65" s="15">
        <v>8001</v>
      </c>
      <c r="B65" s="16" t="s">
        <v>678</v>
      </c>
      <c r="C65" s="15">
        <v>1387</v>
      </c>
      <c r="D65" s="16" t="s">
        <v>710</v>
      </c>
      <c r="E65" s="16" t="s">
        <v>711</v>
      </c>
      <c r="F65" s="16" t="s">
        <v>4031</v>
      </c>
      <c r="G65" s="16" t="s">
        <v>132</v>
      </c>
      <c r="H65" s="16" t="s">
        <v>200</v>
      </c>
      <c r="I65" s="17">
        <v>43810</v>
      </c>
      <c r="J65" s="16" t="s">
        <v>4126</v>
      </c>
      <c r="K65" s="1"/>
      <c r="L65" s="1"/>
      <c r="M65" s="1"/>
      <c r="N65" s="1"/>
      <c r="O65" s="1"/>
      <c r="P65" s="1"/>
      <c r="Q65" s="1"/>
      <c r="R65" s="1"/>
      <c r="S65" s="1"/>
      <c r="T65" s="1"/>
      <c r="U65" s="1"/>
      <c r="V65" s="1"/>
      <c r="W65" s="1"/>
      <c r="X65" s="1"/>
      <c r="Y65" s="1"/>
      <c r="Z65" s="1"/>
    </row>
    <row r="66" spans="1:26" ht="14.25" hidden="1" customHeight="1" x14ac:dyDescent="0.3">
      <c r="A66" s="15">
        <v>8001</v>
      </c>
      <c r="B66" s="16" t="s">
        <v>678</v>
      </c>
      <c r="C66" s="15">
        <v>1371</v>
      </c>
      <c r="D66" s="16" t="s">
        <v>724</v>
      </c>
      <c r="E66" s="16" t="s">
        <v>725</v>
      </c>
      <c r="F66" s="16" t="s">
        <v>4031</v>
      </c>
      <c r="G66" s="16" t="s">
        <v>132</v>
      </c>
      <c r="H66" s="16" t="s">
        <v>200</v>
      </c>
      <c r="I66" s="17">
        <v>43810</v>
      </c>
      <c r="J66" s="16" t="s">
        <v>4126</v>
      </c>
      <c r="K66" s="1"/>
      <c r="L66" s="1"/>
      <c r="M66" s="1"/>
      <c r="N66" s="1"/>
      <c r="O66" s="1"/>
      <c r="P66" s="1"/>
      <c r="Q66" s="1"/>
      <c r="R66" s="1"/>
      <c r="S66" s="1"/>
      <c r="T66" s="1"/>
      <c r="U66" s="1"/>
      <c r="V66" s="1"/>
      <c r="W66" s="1"/>
      <c r="X66" s="1"/>
      <c r="Y66" s="1"/>
      <c r="Z66" s="1"/>
    </row>
    <row r="67" spans="1:26" ht="14.25" hidden="1" customHeight="1" x14ac:dyDescent="0.3">
      <c r="A67" s="15">
        <v>10</v>
      </c>
      <c r="B67" s="16" t="s">
        <v>2796</v>
      </c>
      <c r="C67" s="15">
        <v>8823</v>
      </c>
      <c r="D67" s="16" t="s">
        <v>2831</v>
      </c>
      <c r="E67" s="16" t="s">
        <v>2832</v>
      </c>
      <c r="F67" s="16" t="s">
        <v>4031</v>
      </c>
      <c r="G67" s="16" t="s">
        <v>132</v>
      </c>
      <c r="H67" s="16" t="s">
        <v>1964</v>
      </c>
      <c r="I67" s="17">
        <v>43949</v>
      </c>
      <c r="J67" s="16" t="s">
        <v>4152</v>
      </c>
      <c r="K67" s="1"/>
      <c r="L67" s="1"/>
      <c r="M67" s="1"/>
      <c r="N67" s="1"/>
      <c r="O67" s="1"/>
      <c r="P67" s="1"/>
      <c r="Q67" s="1"/>
      <c r="R67" s="1"/>
      <c r="S67" s="1"/>
      <c r="T67" s="1"/>
      <c r="U67" s="1"/>
      <c r="V67" s="1"/>
      <c r="W67" s="1"/>
      <c r="X67" s="1"/>
      <c r="Y67" s="1"/>
      <c r="Z67" s="1"/>
    </row>
    <row r="68" spans="1:26" ht="14.25" hidden="1" customHeight="1" x14ac:dyDescent="0.3">
      <c r="A68" s="15">
        <v>50</v>
      </c>
      <c r="B68" s="16" t="s">
        <v>430</v>
      </c>
      <c r="C68" s="15">
        <v>562</v>
      </c>
      <c r="D68" s="16" t="s">
        <v>436</v>
      </c>
      <c r="E68" s="16" t="s">
        <v>437</v>
      </c>
      <c r="F68" s="16" t="s">
        <v>4031</v>
      </c>
      <c r="G68" s="16" t="s">
        <v>132</v>
      </c>
      <c r="H68" s="16" t="s">
        <v>200</v>
      </c>
      <c r="I68" s="17">
        <v>43966</v>
      </c>
      <c r="J68" s="16" t="s">
        <v>4153</v>
      </c>
      <c r="K68" s="1"/>
      <c r="L68" s="1"/>
      <c r="M68" s="1"/>
      <c r="N68" s="1"/>
      <c r="O68" s="1"/>
      <c r="P68" s="1"/>
      <c r="Q68" s="1"/>
      <c r="R68" s="1"/>
      <c r="S68" s="1"/>
      <c r="T68" s="1"/>
      <c r="U68" s="1"/>
      <c r="V68" s="1"/>
      <c r="W68" s="1"/>
      <c r="X68" s="1"/>
      <c r="Y68" s="1"/>
      <c r="Z68" s="1"/>
    </row>
    <row r="69" spans="1:26" ht="14.25" hidden="1" customHeight="1" x14ac:dyDescent="0.3">
      <c r="A69" s="15">
        <v>130</v>
      </c>
      <c r="B69" s="16" t="s">
        <v>681</v>
      </c>
      <c r="C69" s="15">
        <v>1429</v>
      </c>
      <c r="D69" s="16" t="s">
        <v>817</v>
      </c>
      <c r="E69" s="16" t="s">
        <v>818</v>
      </c>
      <c r="F69" s="16" t="s">
        <v>4031</v>
      </c>
      <c r="G69" s="16" t="s">
        <v>132</v>
      </c>
      <c r="H69" s="16" t="s">
        <v>4133</v>
      </c>
      <c r="I69" s="17">
        <v>43986</v>
      </c>
      <c r="J69" s="16" t="s">
        <v>4140</v>
      </c>
      <c r="K69" s="1"/>
      <c r="L69" s="1"/>
      <c r="M69" s="1"/>
      <c r="N69" s="1"/>
      <c r="O69" s="1"/>
      <c r="P69" s="1"/>
      <c r="Q69" s="1"/>
      <c r="R69" s="1"/>
      <c r="S69" s="1"/>
      <c r="T69" s="1"/>
      <c r="U69" s="1"/>
      <c r="V69" s="1"/>
      <c r="W69" s="1"/>
      <c r="X69" s="1"/>
      <c r="Y69" s="1"/>
      <c r="Z69" s="1"/>
    </row>
    <row r="70" spans="1:26" ht="14.25" hidden="1" customHeight="1" x14ac:dyDescent="0.3">
      <c r="A70" s="15">
        <v>130</v>
      </c>
      <c r="B70" s="16" t="s">
        <v>681</v>
      </c>
      <c r="C70" s="15">
        <v>188</v>
      </c>
      <c r="D70" s="16" t="s">
        <v>825</v>
      </c>
      <c r="E70" s="16" t="s">
        <v>826</v>
      </c>
      <c r="F70" s="16" t="s">
        <v>4031</v>
      </c>
      <c r="G70" s="16" t="s">
        <v>132</v>
      </c>
      <c r="H70" s="16" t="s">
        <v>1964</v>
      </c>
      <c r="I70" s="17">
        <v>43810</v>
      </c>
      <c r="J70" s="16" t="s">
        <v>4126</v>
      </c>
      <c r="K70" s="1"/>
      <c r="L70" s="1"/>
      <c r="M70" s="1"/>
      <c r="N70" s="1"/>
      <c r="O70" s="1"/>
      <c r="P70" s="1"/>
      <c r="Q70" s="1"/>
      <c r="R70" s="1"/>
      <c r="S70" s="1"/>
      <c r="T70" s="1"/>
      <c r="U70" s="1"/>
      <c r="V70" s="1"/>
      <c r="W70" s="1"/>
      <c r="X70" s="1"/>
      <c r="Y70" s="1"/>
      <c r="Z70" s="1"/>
    </row>
    <row r="71" spans="1:26" ht="14.25" hidden="1" customHeight="1" x14ac:dyDescent="0.3">
      <c r="A71" s="15">
        <v>180</v>
      </c>
      <c r="B71" s="16" t="s">
        <v>219</v>
      </c>
      <c r="C71" s="15">
        <v>122</v>
      </c>
      <c r="D71" s="16" t="s">
        <v>232</v>
      </c>
      <c r="E71" s="16" t="s">
        <v>233</v>
      </c>
      <c r="F71" s="16" t="s">
        <v>4031</v>
      </c>
      <c r="G71" s="16" t="s">
        <v>132</v>
      </c>
      <c r="H71" s="16" t="s">
        <v>200</v>
      </c>
      <c r="I71" s="17">
        <v>43966</v>
      </c>
      <c r="J71" s="16" t="s">
        <v>4120</v>
      </c>
      <c r="K71" s="1"/>
      <c r="L71" s="1"/>
      <c r="M71" s="1"/>
      <c r="N71" s="1"/>
      <c r="O71" s="1"/>
      <c r="P71" s="1"/>
      <c r="Q71" s="1"/>
      <c r="R71" s="1"/>
      <c r="S71" s="1"/>
      <c r="T71" s="1"/>
      <c r="U71" s="1"/>
      <c r="V71" s="1"/>
      <c r="W71" s="1"/>
      <c r="X71" s="1"/>
      <c r="Y71" s="1"/>
      <c r="Z71" s="1"/>
    </row>
    <row r="72" spans="1:26" ht="14.25" hidden="1" customHeight="1" x14ac:dyDescent="0.3">
      <c r="A72" s="15">
        <v>180</v>
      </c>
      <c r="B72" s="16" t="s">
        <v>219</v>
      </c>
      <c r="C72" s="15">
        <v>2654</v>
      </c>
      <c r="D72" s="16" t="s">
        <v>264</v>
      </c>
      <c r="E72" s="16" t="s">
        <v>265</v>
      </c>
      <c r="F72" s="16" t="s">
        <v>4031</v>
      </c>
      <c r="G72" s="16" t="s">
        <v>132</v>
      </c>
      <c r="H72" s="16" t="s">
        <v>200</v>
      </c>
      <c r="I72" s="17">
        <v>43966</v>
      </c>
      <c r="J72" s="16" t="s">
        <v>4120</v>
      </c>
      <c r="K72" s="1"/>
      <c r="L72" s="1"/>
      <c r="M72" s="1"/>
      <c r="N72" s="1"/>
      <c r="O72" s="1"/>
      <c r="P72" s="1"/>
      <c r="Q72" s="1"/>
      <c r="R72" s="1"/>
      <c r="S72" s="1"/>
      <c r="T72" s="1"/>
      <c r="U72" s="1"/>
      <c r="V72" s="1"/>
      <c r="W72" s="1"/>
      <c r="X72" s="1"/>
      <c r="Y72" s="1"/>
      <c r="Z72" s="1"/>
    </row>
    <row r="73" spans="1:26" ht="14.25" hidden="1" customHeight="1" x14ac:dyDescent="0.3">
      <c r="A73" s="15">
        <v>880</v>
      </c>
      <c r="B73" s="16" t="s">
        <v>1118</v>
      </c>
      <c r="C73" s="15">
        <v>2176</v>
      </c>
      <c r="D73" s="16" t="s">
        <v>1246</v>
      </c>
      <c r="E73" s="16" t="s">
        <v>1247</v>
      </c>
      <c r="F73" s="16" t="s">
        <v>4031</v>
      </c>
      <c r="G73" s="16" t="s">
        <v>132</v>
      </c>
      <c r="H73" s="16" t="s">
        <v>200</v>
      </c>
      <c r="I73" s="17">
        <v>43957</v>
      </c>
      <c r="J73" s="16" t="s">
        <v>4121</v>
      </c>
      <c r="K73" s="1"/>
      <c r="L73" s="1"/>
      <c r="M73" s="1"/>
      <c r="N73" s="1"/>
      <c r="O73" s="1"/>
      <c r="P73" s="1"/>
      <c r="Q73" s="1"/>
      <c r="R73" s="1"/>
      <c r="S73" s="1"/>
      <c r="T73" s="1"/>
      <c r="U73" s="1"/>
      <c r="V73" s="1"/>
      <c r="W73" s="1"/>
      <c r="X73" s="1"/>
      <c r="Y73" s="1"/>
      <c r="Z73" s="1"/>
    </row>
    <row r="74" spans="1:26" ht="14.25" hidden="1" customHeight="1" x14ac:dyDescent="0.3">
      <c r="A74" s="15">
        <v>880</v>
      </c>
      <c r="B74" s="16" t="s">
        <v>1118</v>
      </c>
      <c r="C74" s="15">
        <v>2199</v>
      </c>
      <c r="D74" s="16" t="s">
        <v>1536</v>
      </c>
      <c r="E74" s="16" t="s">
        <v>1537</v>
      </c>
      <c r="F74" s="16" t="s">
        <v>4031</v>
      </c>
      <c r="G74" s="16" t="s">
        <v>132</v>
      </c>
      <c r="H74" s="16" t="s">
        <v>2729</v>
      </c>
      <c r="I74" s="17">
        <v>43966</v>
      </c>
      <c r="J74" s="16" t="s">
        <v>4121</v>
      </c>
      <c r="K74" s="1"/>
      <c r="L74" s="1"/>
      <c r="M74" s="1"/>
      <c r="N74" s="1"/>
      <c r="O74" s="1"/>
      <c r="P74" s="1"/>
      <c r="Q74" s="1"/>
      <c r="R74" s="1"/>
      <c r="S74" s="1"/>
      <c r="T74" s="1"/>
      <c r="U74" s="1"/>
      <c r="V74" s="1"/>
      <c r="W74" s="1"/>
      <c r="X74" s="1"/>
      <c r="Y74" s="1"/>
      <c r="Z74" s="1"/>
    </row>
    <row r="75" spans="1:26" ht="14.25" hidden="1" customHeight="1" x14ac:dyDescent="0.3">
      <c r="A75" s="15">
        <v>990</v>
      </c>
      <c r="B75" s="16" t="s">
        <v>3862</v>
      </c>
      <c r="C75" s="15">
        <v>3692</v>
      </c>
      <c r="D75" s="16" t="s">
        <v>3905</v>
      </c>
      <c r="E75" s="16" t="s">
        <v>3906</v>
      </c>
      <c r="F75" s="16" t="s">
        <v>4031</v>
      </c>
      <c r="G75" s="16" t="s">
        <v>132</v>
      </c>
      <c r="H75" s="16" t="s">
        <v>1964</v>
      </c>
      <c r="I75" s="17">
        <v>43810</v>
      </c>
      <c r="J75" s="16" t="s">
        <v>4126</v>
      </c>
      <c r="K75" s="1"/>
      <c r="L75" s="1"/>
      <c r="M75" s="1"/>
      <c r="N75" s="1"/>
      <c r="O75" s="1"/>
      <c r="P75" s="1"/>
      <c r="Q75" s="1"/>
      <c r="R75" s="1"/>
      <c r="S75" s="1"/>
      <c r="T75" s="1"/>
      <c r="U75" s="1"/>
      <c r="V75" s="1"/>
      <c r="W75" s="1"/>
      <c r="X75" s="1"/>
      <c r="Y75" s="1"/>
      <c r="Z75" s="1"/>
    </row>
    <row r="76" spans="1:26" ht="14.25" hidden="1" customHeight="1" x14ac:dyDescent="0.3">
      <c r="A76" s="15">
        <v>3100</v>
      </c>
      <c r="B76" s="16" t="s">
        <v>3949</v>
      </c>
      <c r="C76" s="15">
        <v>8066</v>
      </c>
      <c r="D76" s="16" t="s">
        <v>3954</v>
      </c>
      <c r="E76" s="16" t="s">
        <v>3955</v>
      </c>
      <c r="F76" s="16" t="s">
        <v>4031</v>
      </c>
      <c r="G76" s="16" t="s">
        <v>132</v>
      </c>
      <c r="H76" s="16" t="s">
        <v>200</v>
      </c>
      <c r="I76" s="17">
        <v>43955</v>
      </c>
      <c r="J76" s="16" t="s">
        <v>4154</v>
      </c>
      <c r="K76" s="1"/>
      <c r="L76" s="1"/>
      <c r="M76" s="1"/>
      <c r="N76" s="1"/>
      <c r="O76" s="1"/>
      <c r="P76" s="1"/>
      <c r="Q76" s="1"/>
      <c r="R76" s="1"/>
      <c r="S76" s="1"/>
      <c r="T76" s="1"/>
      <c r="U76" s="1"/>
      <c r="V76" s="1"/>
      <c r="W76" s="1"/>
      <c r="X76" s="1"/>
      <c r="Y76" s="1"/>
      <c r="Z76" s="1"/>
    </row>
    <row r="77" spans="1:26" ht="14.25" hidden="1" customHeight="1" x14ac:dyDescent="0.3">
      <c r="A77" s="15">
        <v>1040</v>
      </c>
      <c r="B77" s="16" t="s">
        <v>9</v>
      </c>
      <c r="C77" s="15">
        <v>1421</v>
      </c>
      <c r="D77" s="16" t="s">
        <v>25</v>
      </c>
      <c r="E77" s="16" t="s">
        <v>26</v>
      </c>
      <c r="F77" s="16" t="s">
        <v>4031</v>
      </c>
      <c r="G77" s="16" t="s">
        <v>132</v>
      </c>
      <c r="H77" s="16" t="s">
        <v>1964</v>
      </c>
      <c r="I77" s="17">
        <v>43810</v>
      </c>
      <c r="J77" s="16" t="s">
        <v>4126</v>
      </c>
      <c r="K77" s="1"/>
      <c r="L77" s="1"/>
      <c r="M77" s="1"/>
      <c r="N77" s="1"/>
      <c r="O77" s="1"/>
      <c r="P77" s="1"/>
      <c r="Q77" s="1"/>
      <c r="R77" s="1"/>
      <c r="S77" s="1"/>
      <c r="T77" s="1"/>
      <c r="U77" s="1"/>
      <c r="V77" s="1"/>
      <c r="W77" s="1"/>
      <c r="X77" s="1"/>
      <c r="Y77" s="1"/>
      <c r="Z77" s="1"/>
    </row>
    <row r="78" spans="1:26" ht="14.25" hidden="1" customHeight="1" x14ac:dyDescent="0.3">
      <c r="A78" s="15">
        <v>1110</v>
      </c>
      <c r="B78" s="16" t="s">
        <v>1575</v>
      </c>
      <c r="C78" s="15">
        <v>4272</v>
      </c>
      <c r="D78" s="16" t="s">
        <v>1594</v>
      </c>
      <c r="E78" s="16" t="s">
        <v>1595</v>
      </c>
      <c r="F78" s="16" t="s">
        <v>4031</v>
      </c>
      <c r="G78" s="16" t="s">
        <v>132</v>
      </c>
      <c r="H78" s="16" t="s">
        <v>1964</v>
      </c>
      <c r="I78" s="17">
        <v>43810</v>
      </c>
      <c r="J78" s="16" t="s">
        <v>4126</v>
      </c>
      <c r="K78" s="1"/>
      <c r="L78" s="1"/>
      <c r="M78" s="1"/>
      <c r="N78" s="1"/>
      <c r="O78" s="1"/>
      <c r="P78" s="1"/>
      <c r="Q78" s="1"/>
      <c r="R78" s="1"/>
      <c r="S78" s="1"/>
      <c r="T78" s="1"/>
      <c r="U78" s="1"/>
      <c r="V78" s="1"/>
      <c r="W78" s="1"/>
      <c r="X78" s="1"/>
      <c r="Y78" s="1"/>
      <c r="Z78" s="1"/>
    </row>
    <row r="79" spans="1:26" ht="14.25" hidden="1" customHeight="1" x14ac:dyDescent="0.3">
      <c r="A79" s="15">
        <v>1550</v>
      </c>
      <c r="B79" s="16" t="s">
        <v>2860</v>
      </c>
      <c r="C79" s="15">
        <v>473</v>
      </c>
      <c r="D79" s="16" t="s">
        <v>3191</v>
      </c>
      <c r="E79" s="16" t="s">
        <v>3192</v>
      </c>
      <c r="F79" s="16" t="s">
        <v>4031</v>
      </c>
      <c r="G79" s="16" t="s">
        <v>132</v>
      </c>
      <c r="H79" s="16" t="s">
        <v>200</v>
      </c>
      <c r="I79" s="17">
        <v>43959</v>
      </c>
      <c r="J79" s="16" t="s">
        <v>4142</v>
      </c>
      <c r="K79" s="1"/>
      <c r="L79" s="1"/>
      <c r="M79" s="1"/>
      <c r="N79" s="1"/>
      <c r="O79" s="1"/>
      <c r="P79" s="1"/>
      <c r="Q79" s="1"/>
      <c r="R79" s="1"/>
      <c r="S79" s="1"/>
      <c r="T79" s="1"/>
      <c r="U79" s="1"/>
      <c r="V79" s="1"/>
      <c r="W79" s="1"/>
      <c r="X79" s="1"/>
      <c r="Y79" s="1"/>
      <c r="Z79" s="1"/>
    </row>
    <row r="80" spans="1:26" ht="14.25" hidden="1" customHeight="1" x14ac:dyDescent="0.3">
      <c r="A80" s="15">
        <v>2700</v>
      </c>
      <c r="B80" s="16" t="s">
        <v>3302</v>
      </c>
      <c r="C80" s="15">
        <v>9084</v>
      </c>
      <c r="D80" s="16" t="s">
        <v>3345</v>
      </c>
      <c r="E80" s="16" t="s">
        <v>3346</v>
      </c>
      <c r="F80" s="16" t="s">
        <v>4031</v>
      </c>
      <c r="G80" s="16" t="s">
        <v>132</v>
      </c>
      <c r="H80" s="16" t="s">
        <v>200</v>
      </c>
      <c r="I80" s="17">
        <v>43922</v>
      </c>
      <c r="J80" s="16" t="s">
        <v>4155</v>
      </c>
      <c r="K80" s="1"/>
      <c r="L80" s="1"/>
      <c r="M80" s="1"/>
      <c r="N80" s="1"/>
      <c r="O80" s="1"/>
      <c r="P80" s="1"/>
      <c r="Q80" s="1"/>
      <c r="R80" s="1"/>
      <c r="S80" s="1"/>
      <c r="T80" s="1"/>
      <c r="U80" s="1"/>
      <c r="V80" s="1"/>
      <c r="W80" s="1"/>
      <c r="X80" s="1"/>
      <c r="Y80" s="1"/>
      <c r="Z80" s="1"/>
    </row>
    <row r="81" spans="1:26" ht="14.25" hidden="1" customHeight="1" x14ac:dyDescent="0.3">
      <c r="A81" s="15">
        <v>3100</v>
      </c>
      <c r="B81" s="16" t="s">
        <v>3949</v>
      </c>
      <c r="C81" s="15">
        <v>9563</v>
      </c>
      <c r="D81" s="16" t="s">
        <v>3964</v>
      </c>
      <c r="E81" s="16" t="s">
        <v>3965</v>
      </c>
      <c r="F81" s="16" t="s">
        <v>4031</v>
      </c>
      <c r="G81" s="16" t="s">
        <v>132</v>
      </c>
      <c r="H81" s="16" t="s">
        <v>200</v>
      </c>
      <c r="I81" s="17">
        <v>43955</v>
      </c>
      <c r="J81" s="16" t="s">
        <v>4154</v>
      </c>
      <c r="K81" s="1"/>
      <c r="L81" s="1"/>
      <c r="M81" s="1"/>
      <c r="N81" s="1"/>
      <c r="O81" s="1"/>
      <c r="P81" s="1"/>
      <c r="Q81" s="1"/>
      <c r="R81" s="1"/>
      <c r="S81" s="1"/>
      <c r="T81" s="1"/>
      <c r="U81" s="1"/>
      <c r="V81" s="1"/>
      <c r="W81" s="1"/>
      <c r="X81" s="1"/>
      <c r="Y81" s="1"/>
      <c r="Z81" s="1"/>
    </row>
    <row r="82" spans="1:26" ht="14.25" hidden="1" customHeight="1" x14ac:dyDescent="0.3">
      <c r="A82" s="15">
        <v>880</v>
      </c>
      <c r="B82" s="16" t="s">
        <v>1118</v>
      </c>
      <c r="C82" s="15">
        <v>67</v>
      </c>
      <c r="D82" s="16" t="s">
        <v>1170</v>
      </c>
      <c r="E82" s="16" t="s">
        <v>1171</v>
      </c>
      <c r="F82" s="16" t="s">
        <v>4043</v>
      </c>
      <c r="G82" s="16" t="s">
        <v>132</v>
      </c>
      <c r="H82" s="16" t="s">
        <v>200</v>
      </c>
      <c r="I82" s="17">
        <v>43966</v>
      </c>
      <c r="J82" s="16" t="s">
        <v>4156</v>
      </c>
      <c r="K82" s="1"/>
      <c r="L82" s="1"/>
      <c r="M82" s="1"/>
      <c r="N82" s="1"/>
      <c r="O82" s="1"/>
      <c r="P82" s="1"/>
      <c r="Q82" s="1"/>
      <c r="R82" s="1"/>
      <c r="S82" s="1"/>
      <c r="T82" s="1"/>
      <c r="U82" s="1"/>
      <c r="V82" s="1"/>
      <c r="W82" s="1"/>
      <c r="X82" s="1"/>
      <c r="Y82" s="1"/>
      <c r="Z82" s="1"/>
    </row>
    <row r="83" spans="1:26" ht="14.25" hidden="1" customHeight="1" x14ac:dyDescent="0.3">
      <c r="A83" s="15">
        <v>30</v>
      </c>
      <c r="B83" s="16" t="s">
        <v>196</v>
      </c>
      <c r="C83" s="15">
        <v>24</v>
      </c>
      <c r="D83" s="16" t="s">
        <v>211</v>
      </c>
      <c r="E83" s="16" t="s">
        <v>212</v>
      </c>
      <c r="F83" s="16" t="s">
        <v>4039</v>
      </c>
      <c r="G83" s="16" t="s">
        <v>132</v>
      </c>
      <c r="H83" s="16" t="s">
        <v>200</v>
      </c>
      <c r="I83" s="17">
        <v>43964</v>
      </c>
      <c r="J83" s="16" t="s">
        <v>4157</v>
      </c>
      <c r="K83" s="1"/>
      <c r="L83" s="1"/>
      <c r="M83" s="1"/>
      <c r="N83" s="1"/>
      <c r="O83" s="1"/>
      <c r="P83" s="1"/>
      <c r="Q83" s="1"/>
      <c r="R83" s="1"/>
      <c r="S83" s="1"/>
      <c r="T83" s="1"/>
      <c r="U83" s="1"/>
      <c r="V83" s="1"/>
      <c r="W83" s="1"/>
      <c r="X83" s="1"/>
      <c r="Y83" s="1"/>
      <c r="Z83" s="1"/>
    </row>
    <row r="84" spans="1:26" ht="14.25" hidden="1" customHeight="1" x14ac:dyDescent="0.3">
      <c r="A84" s="15">
        <v>3030</v>
      </c>
      <c r="B84" s="16" t="s">
        <v>355</v>
      </c>
      <c r="C84" s="15">
        <v>86</v>
      </c>
      <c r="D84" s="16" t="s">
        <v>356</v>
      </c>
      <c r="E84" s="16" t="s">
        <v>357</v>
      </c>
      <c r="F84" s="16" t="s">
        <v>4026</v>
      </c>
      <c r="G84" s="16" t="s">
        <v>132</v>
      </c>
      <c r="H84" s="16" t="s">
        <v>1964</v>
      </c>
      <c r="I84" s="17">
        <v>43810</v>
      </c>
      <c r="J84" s="16" t="s">
        <v>4126</v>
      </c>
      <c r="K84" s="1"/>
      <c r="L84" s="1"/>
      <c r="M84" s="1"/>
      <c r="N84" s="1"/>
      <c r="O84" s="1"/>
      <c r="P84" s="1"/>
      <c r="Q84" s="1"/>
      <c r="R84" s="1"/>
      <c r="S84" s="1"/>
      <c r="T84" s="1"/>
      <c r="U84" s="1"/>
      <c r="V84" s="1"/>
      <c r="W84" s="1"/>
      <c r="X84" s="1"/>
      <c r="Y84" s="1"/>
      <c r="Z84" s="1"/>
    </row>
    <row r="85" spans="1:26" ht="14.25" hidden="1" customHeight="1" x14ac:dyDescent="0.3">
      <c r="A85" s="15">
        <v>180</v>
      </c>
      <c r="B85" s="16" t="s">
        <v>219</v>
      </c>
      <c r="C85" s="15">
        <v>1458</v>
      </c>
      <c r="D85" s="16" t="s">
        <v>714</v>
      </c>
      <c r="E85" s="16" t="s">
        <v>715</v>
      </c>
      <c r="F85" s="16" t="s">
        <v>4027</v>
      </c>
      <c r="G85" s="16" t="s">
        <v>132</v>
      </c>
      <c r="H85" s="16" t="s">
        <v>200</v>
      </c>
      <c r="I85" s="17">
        <v>43966</v>
      </c>
      <c r="J85" s="16" t="s">
        <v>4120</v>
      </c>
      <c r="K85" s="1"/>
      <c r="L85" s="1"/>
      <c r="M85" s="1"/>
      <c r="N85" s="1"/>
      <c r="O85" s="1"/>
      <c r="P85" s="1"/>
      <c r="Q85" s="1"/>
      <c r="R85" s="1"/>
      <c r="S85" s="1"/>
      <c r="T85" s="1"/>
      <c r="U85" s="1"/>
      <c r="V85" s="1"/>
      <c r="W85" s="1"/>
      <c r="X85" s="1"/>
      <c r="Y85" s="1"/>
      <c r="Z85" s="1"/>
    </row>
    <row r="86" spans="1:26" ht="14.25" hidden="1" customHeight="1" x14ac:dyDescent="0.3">
      <c r="A86" s="15">
        <v>9035</v>
      </c>
      <c r="B86" s="16" t="s">
        <v>626</v>
      </c>
      <c r="C86" s="15">
        <v>1607</v>
      </c>
      <c r="D86" s="16" t="s">
        <v>627</v>
      </c>
      <c r="E86" s="16" t="s">
        <v>628</v>
      </c>
      <c r="F86" s="16" t="s">
        <v>4043</v>
      </c>
      <c r="G86" s="16" t="s">
        <v>132</v>
      </c>
      <c r="H86" s="16" t="s">
        <v>1964</v>
      </c>
      <c r="I86" s="17">
        <v>43810</v>
      </c>
      <c r="J86" s="16" t="s">
        <v>4126</v>
      </c>
      <c r="K86" s="1"/>
      <c r="L86" s="1"/>
      <c r="M86" s="1"/>
      <c r="N86" s="1"/>
      <c r="O86" s="1"/>
      <c r="P86" s="1"/>
      <c r="Q86" s="1"/>
      <c r="R86" s="1"/>
      <c r="S86" s="1"/>
      <c r="T86" s="1"/>
      <c r="U86" s="1"/>
      <c r="V86" s="1"/>
      <c r="W86" s="1"/>
      <c r="X86" s="1"/>
      <c r="Y86" s="1"/>
      <c r="Z86" s="1"/>
    </row>
    <row r="87" spans="1:26" ht="14.25" hidden="1" customHeight="1" x14ac:dyDescent="0.3">
      <c r="A87" s="15">
        <v>2000</v>
      </c>
      <c r="B87" s="16" t="s">
        <v>2839</v>
      </c>
      <c r="C87" s="15">
        <v>1686</v>
      </c>
      <c r="D87" s="16" t="s">
        <v>2866</v>
      </c>
      <c r="E87" s="16" t="s">
        <v>2867</v>
      </c>
      <c r="F87" s="16" t="s">
        <v>4023</v>
      </c>
      <c r="G87" s="16" t="s">
        <v>132</v>
      </c>
      <c r="H87" s="16" t="s">
        <v>200</v>
      </c>
      <c r="I87" s="17">
        <v>43962</v>
      </c>
      <c r="J87" s="16" t="s">
        <v>4158</v>
      </c>
      <c r="K87" s="1"/>
      <c r="L87" s="1"/>
      <c r="M87" s="1"/>
      <c r="N87" s="1"/>
      <c r="O87" s="1"/>
      <c r="P87" s="1"/>
      <c r="Q87" s="1"/>
      <c r="R87" s="1"/>
      <c r="S87" s="1"/>
      <c r="T87" s="1"/>
      <c r="U87" s="1"/>
      <c r="V87" s="1"/>
      <c r="W87" s="1"/>
      <c r="X87" s="1"/>
      <c r="Y87" s="1"/>
      <c r="Z87" s="1"/>
    </row>
    <row r="88" spans="1:26" ht="14.25" hidden="1" customHeight="1" x14ac:dyDescent="0.3">
      <c r="A88" s="15">
        <v>880</v>
      </c>
      <c r="B88" s="16" t="s">
        <v>1118</v>
      </c>
      <c r="C88" s="15">
        <v>1748</v>
      </c>
      <c r="D88" s="16" t="s">
        <v>1214</v>
      </c>
      <c r="E88" s="16" t="s">
        <v>1215</v>
      </c>
      <c r="F88" s="16" t="s">
        <v>4030</v>
      </c>
      <c r="G88" s="16" t="s">
        <v>132</v>
      </c>
      <c r="H88" s="16" t="s">
        <v>2729</v>
      </c>
      <c r="I88" s="17">
        <v>43957</v>
      </c>
      <c r="J88" s="16" t="s">
        <v>4121</v>
      </c>
      <c r="K88" s="1"/>
      <c r="L88" s="1"/>
      <c r="M88" s="1"/>
      <c r="N88" s="1"/>
      <c r="O88" s="1"/>
      <c r="P88" s="1"/>
      <c r="Q88" s="1"/>
      <c r="R88" s="1"/>
      <c r="S88" s="1"/>
      <c r="T88" s="1"/>
      <c r="U88" s="1"/>
      <c r="V88" s="1"/>
      <c r="W88" s="1"/>
      <c r="X88" s="1"/>
      <c r="Y88" s="1"/>
      <c r="Z88" s="1"/>
    </row>
    <row r="89" spans="1:26" ht="14.25" hidden="1" customHeight="1" x14ac:dyDescent="0.3">
      <c r="A89" s="15">
        <v>190</v>
      </c>
      <c r="B89" s="16" t="s">
        <v>578</v>
      </c>
      <c r="C89" s="15">
        <v>1752</v>
      </c>
      <c r="D89" s="16" t="s">
        <v>621</v>
      </c>
      <c r="E89" s="16" t="s">
        <v>622</v>
      </c>
      <c r="F89" s="16" t="s">
        <v>4028</v>
      </c>
      <c r="G89" s="16" t="s">
        <v>132</v>
      </c>
      <c r="H89" s="16" t="s">
        <v>1964</v>
      </c>
      <c r="I89" s="17">
        <v>43810</v>
      </c>
      <c r="J89" s="16" t="s">
        <v>4126</v>
      </c>
      <c r="K89" s="1"/>
      <c r="L89" s="1"/>
      <c r="M89" s="1"/>
      <c r="N89" s="1"/>
      <c r="O89" s="1"/>
      <c r="P89" s="1"/>
      <c r="Q89" s="1"/>
      <c r="R89" s="1"/>
      <c r="S89" s="1"/>
      <c r="T89" s="1"/>
      <c r="U89" s="1"/>
      <c r="V89" s="1"/>
      <c r="W89" s="1"/>
      <c r="X89" s="1"/>
      <c r="Y89" s="1"/>
      <c r="Z89" s="1"/>
    </row>
    <row r="90" spans="1:26" ht="14.25" hidden="1" customHeight="1" x14ac:dyDescent="0.3">
      <c r="A90" s="15">
        <v>1010</v>
      </c>
      <c r="B90" s="16" t="s">
        <v>971</v>
      </c>
      <c r="C90" s="15">
        <v>1885</v>
      </c>
      <c r="D90" s="16" t="s">
        <v>992</v>
      </c>
      <c r="E90" s="16" t="s">
        <v>993</v>
      </c>
      <c r="F90" s="16" t="s">
        <v>4030</v>
      </c>
      <c r="G90" s="16" t="s">
        <v>132</v>
      </c>
      <c r="H90" s="16" t="s">
        <v>200</v>
      </c>
      <c r="I90" s="17">
        <v>43963</v>
      </c>
      <c r="J90" s="16" t="s">
        <v>4159</v>
      </c>
      <c r="K90" s="1"/>
      <c r="L90" s="1"/>
      <c r="M90" s="1"/>
      <c r="N90" s="1"/>
      <c r="O90" s="1"/>
      <c r="P90" s="1"/>
      <c r="Q90" s="1"/>
      <c r="R90" s="1"/>
      <c r="S90" s="1"/>
      <c r="T90" s="1"/>
      <c r="U90" s="1"/>
      <c r="V90" s="1"/>
      <c r="W90" s="1"/>
      <c r="X90" s="1"/>
      <c r="Y90" s="1"/>
      <c r="Z90" s="1"/>
    </row>
    <row r="91" spans="1:26" ht="14.25" hidden="1" customHeight="1" x14ac:dyDescent="0.3">
      <c r="A91" s="15">
        <v>880</v>
      </c>
      <c r="B91" s="16" t="s">
        <v>1118</v>
      </c>
      <c r="C91" s="15">
        <v>2188</v>
      </c>
      <c r="D91" s="16" t="s">
        <v>1238</v>
      </c>
      <c r="E91" s="16" t="s">
        <v>1239</v>
      </c>
      <c r="F91" s="16" t="s">
        <v>4043</v>
      </c>
      <c r="G91" s="16" t="s">
        <v>132</v>
      </c>
      <c r="H91" s="16" t="s">
        <v>200</v>
      </c>
      <c r="I91" s="17">
        <v>43937</v>
      </c>
      <c r="J91" s="16" t="s">
        <v>4121</v>
      </c>
      <c r="K91" s="1"/>
      <c r="L91" s="1"/>
      <c r="M91" s="1"/>
      <c r="N91" s="1"/>
      <c r="O91" s="1"/>
      <c r="P91" s="1"/>
      <c r="Q91" s="1"/>
      <c r="R91" s="1"/>
      <c r="S91" s="1"/>
      <c r="T91" s="1"/>
      <c r="U91" s="1"/>
      <c r="V91" s="1"/>
      <c r="W91" s="1"/>
      <c r="X91" s="1"/>
      <c r="Y91" s="1"/>
      <c r="Z91" s="1"/>
    </row>
    <row r="92" spans="1:26" ht="14.25" hidden="1" customHeight="1" x14ac:dyDescent="0.3">
      <c r="A92" s="15">
        <v>130</v>
      </c>
      <c r="B92" s="16" t="s">
        <v>681</v>
      </c>
      <c r="C92" s="15">
        <v>2357</v>
      </c>
      <c r="D92" s="16" t="s">
        <v>837</v>
      </c>
      <c r="E92" s="16" t="s">
        <v>838</v>
      </c>
      <c r="F92" s="16" t="s">
        <v>4025</v>
      </c>
      <c r="G92" s="16" t="s">
        <v>132</v>
      </c>
      <c r="H92" s="16" t="s">
        <v>4123</v>
      </c>
      <c r="I92" s="17">
        <v>43977</v>
      </c>
      <c r="J92" s="16" t="s">
        <v>4160</v>
      </c>
      <c r="K92" s="1"/>
      <c r="L92" s="1"/>
      <c r="M92" s="1"/>
      <c r="N92" s="1"/>
      <c r="O92" s="1"/>
      <c r="P92" s="1"/>
      <c r="Q92" s="1"/>
      <c r="R92" s="1"/>
      <c r="S92" s="1"/>
      <c r="T92" s="1"/>
      <c r="U92" s="1"/>
      <c r="V92" s="1"/>
      <c r="W92" s="1"/>
      <c r="X92" s="1"/>
      <c r="Y92" s="1"/>
      <c r="Z92" s="1"/>
    </row>
    <row r="93" spans="1:26" ht="14.25" hidden="1" customHeight="1" x14ac:dyDescent="0.3">
      <c r="A93" s="15">
        <v>2405</v>
      </c>
      <c r="B93" s="16" t="s">
        <v>1984</v>
      </c>
      <c r="C93" s="15">
        <v>3078</v>
      </c>
      <c r="D93" s="16" t="s">
        <v>1987</v>
      </c>
      <c r="E93" s="16" t="s">
        <v>1988</v>
      </c>
      <c r="F93" s="16" t="s">
        <v>4026</v>
      </c>
      <c r="G93" s="16" t="s">
        <v>132</v>
      </c>
      <c r="H93" s="16" t="s">
        <v>3924</v>
      </c>
      <c r="I93" s="17">
        <v>43894</v>
      </c>
      <c r="J93" s="16" t="s">
        <v>4161</v>
      </c>
      <c r="K93" s="1"/>
      <c r="L93" s="1"/>
      <c r="M93" s="1"/>
      <c r="N93" s="1"/>
      <c r="O93" s="1"/>
      <c r="P93" s="1"/>
      <c r="Q93" s="1"/>
      <c r="R93" s="1"/>
      <c r="S93" s="1"/>
      <c r="T93" s="1"/>
      <c r="U93" s="1"/>
      <c r="V93" s="1"/>
      <c r="W93" s="1"/>
      <c r="X93" s="1"/>
      <c r="Y93" s="1"/>
      <c r="Z93" s="1"/>
    </row>
    <row r="94" spans="1:26" ht="14.25" hidden="1" customHeight="1" x14ac:dyDescent="0.3">
      <c r="A94" s="15">
        <v>2630</v>
      </c>
      <c r="B94" s="16" t="s">
        <v>2210</v>
      </c>
      <c r="C94" s="15">
        <v>3850</v>
      </c>
      <c r="D94" s="16" t="s">
        <v>2233</v>
      </c>
      <c r="E94" s="16" t="s">
        <v>2234</v>
      </c>
      <c r="F94" s="16" t="s">
        <v>4025</v>
      </c>
      <c r="G94" s="16" t="s">
        <v>132</v>
      </c>
      <c r="H94" s="16" t="s">
        <v>1964</v>
      </c>
      <c r="I94" s="17">
        <v>43810</v>
      </c>
      <c r="J94" s="16" t="s">
        <v>4126</v>
      </c>
      <c r="K94" s="1"/>
      <c r="L94" s="1"/>
      <c r="M94" s="1"/>
      <c r="N94" s="1"/>
      <c r="O94" s="1"/>
      <c r="P94" s="1"/>
      <c r="Q94" s="1"/>
      <c r="R94" s="1"/>
      <c r="S94" s="1"/>
      <c r="T94" s="1"/>
      <c r="U94" s="1"/>
      <c r="V94" s="1"/>
      <c r="W94" s="1"/>
      <c r="X94" s="1"/>
      <c r="Y94" s="1"/>
      <c r="Z94" s="1"/>
    </row>
    <row r="95" spans="1:26" ht="14.25" hidden="1" customHeight="1" x14ac:dyDescent="0.3">
      <c r="A95" s="15">
        <v>3120</v>
      </c>
      <c r="B95" s="16" t="s">
        <v>2078</v>
      </c>
      <c r="C95" s="15">
        <v>52</v>
      </c>
      <c r="D95" s="16" t="s">
        <v>2125</v>
      </c>
      <c r="E95" s="16" t="s">
        <v>2126</v>
      </c>
      <c r="F95" s="16" t="s">
        <v>4024</v>
      </c>
      <c r="G95" s="16" t="s">
        <v>132</v>
      </c>
      <c r="H95" s="16" t="s">
        <v>2729</v>
      </c>
      <c r="I95" s="17">
        <v>43845</v>
      </c>
      <c r="J95" s="16" t="s">
        <v>4162</v>
      </c>
      <c r="K95" s="1"/>
      <c r="L95" s="1"/>
      <c r="M95" s="1"/>
      <c r="N95" s="1"/>
      <c r="O95" s="1"/>
      <c r="P95" s="1"/>
      <c r="Q95" s="1"/>
      <c r="R95" s="1"/>
      <c r="S95" s="1"/>
      <c r="T95" s="1"/>
      <c r="U95" s="1"/>
      <c r="V95" s="1"/>
      <c r="W95" s="1"/>
      <c r="X95" s="1"/>
      <c r="Y95" s="1"/>
      <c r="Z95" s="1"/>
    </row>
    <row r="96" spans="1:26" ht="14.25" hidden="1" customHeight="1" x14ac:dyDescent="0.3">
      <c r="A96" s="15">
        <v>980</v>
      </c>
      <c r="B96" s="16" t="s">
        <v>2127</v>
      </c>
      <c r="C96" s="15">
        <v>3870</v>
      </c>
      <c r="D96" s="16" t="s">
        <v>2184</v>
      </c>
      <c r="E96" s="16" t="s">
        <v>2185</v>
      </c>
      <c r="F96" s="16" t="s">
        <v>4043</v>
      </c>
      <c r="G96" s="16" t="s">
        <v>132</v>
      </c>
      <c r="H96" s="16" t="s">
        <v>3924</v>
      </c>
      <c r="I96" s="17">
        <v>43977</v>
      </c>
      <c r="J96" s="16" t="s">
        <v>4163</v>
      </c>
      <c r="K96" s="1"/>
      <c r="L96" s="1"/>
      <c r="M96" s="1"/>
      <c r="N96" s="1"/>
      <c r="O96" s="1"/>
      <c r="P96" s="1"/>
      <c r="Q96" s="1"/>
      <c r="R96" s="1"/>
      <c r="S96" s="1"/>
      <c r="T96" s="1"/>
      <c r="U96" s="1"/>
      <c r="V96" s="1"/>
      <c r="W96" s="1"/>
      <c r="X96" s="1"/>
      <c r="Y96" s="1"/>
      <c r="Z96" s="1"/>
    </row>
    <row r="97" spans="1:26" ht="14.25" hidden="1" customHeight="1" x14ac:dyDescent="0.3">
      <c r="A97" s="15">
        <v>2660</v>
      </c>
      <c r="B97" s="16" t="s">
        <v>2672</v>
      </c>
      <c r="C97" s="15">
        <v>4960</v>
      </c>
      <c r="D97" s="16" t="s">
        <v>2679</v>
      </c>
      <c r="E97" s="16" t="s">
        <v>2680</v>
      </c>
      <c r="F97" s="16" t="s">
        <v>4024</v>
      </c>
      <c r="G97" s="16" t="s">
        <v>132</v>
      </c>
      <c r="H97" s="16" t="s">
        <v>4133</v>
      </c>
      <c r="I97" s="17">
        <v>43965</v>
      </c>
      <c r="J97" s="16" t="s">
        <v>4164</v>
      </c>
      <c r="K97" s="1"/>
      <c r="L97" s="1"/>
      <c r="M97" s="1"/>
      <c r="N97" s="1"/>
      <c r="O97" s="1"/>
      <c r="P97" s="1"/>
      <c r="Q97" s="1"/>
      <c r="R97" s="1"/>
      <c r="S97" s="1"/>
      <c r="T97" s="1"/>
      <c r="U97" s="1"/>
      <c r="V97" s="1"/>
      <c r="W97" s="1"/>
      <c r="X97" s="1"/>
      <c r="Y97" s="1"/>
      <c r="Z97" s="1"/>
    </row>
    <row r="98" spans="1:26" ht="14.25" hidden="1" customHeight="1" x14ac:dyDescent="0.3">
      <c r="A98" s="15">
        <v>30</v>
      </c>
      <c r="B98" s="16" t="s">
        <v>196</v>
      </c>
      <c r="C98" s="15">
        <v>22</v>
      </c>
      <c r="D98" s="16" t="s">
        <v>230</v>
      </c>
      <c r="E98" s="16" t="s">
        <v>231</v>
      </c>
      <c r="F98" s="16" t="s">
        <v>4037</v>
      </c>
      <c r="G98" s="16" t="s">
        <v>132</v>
      </c>
      <c r="H98" s="16" t="s">
        <v>200</v>
      </c>
      <c r="I98" s="17">
        <v>43964</v>
      </c>
      <c r="J98" s="16" t="s">
        <v>4157</v>
      </c>
      <c r="K98" s="1"/>
      <c r="L98" s="1"/>
      <c r="M98" s="1"/>
      <c r="N98" s="1"/>
      <c r="O98" s="1"/>
      <c r="P98" s="1"/>
      <c r="Q98" s="1"/>
      <c r="R98" s="1"/>
      <c r="S98" s="1"/>
      <c r="T98" s="1"/>
      <c r="U98" s="1"/>
      <c r="V98" s="1"/>
      <c r="W98" s="1"/>
      <c r="X98" s="1"/>
      <c r="Y98" s="1"/>
      <c r="Z98" s="1"/>
    </row>
    <row r="99" spans="1:26" ht="14.25" hidden="1" customHeight="1" x14ac:dyDescent="0.3">
      <c r="A99" s="15">
        <v>870</v>
      </c>
      <c r="B99" s="16" t="s">
        <v>1124</v>
      </c>
      <c r="C99" s="15">
        <v>5154</v>
      </c>
      <c r="D99" s="16" t="s">
        <v>1147</v>
      </c>
      <c r="E99" s="16" t="s">
        <v>1148</v>
      </c>
      <c r="F99" s="16" t="s">
        <v>4024</v>
      </c>
      <c r="G99" s="16" t="s">
        <v>132</v>
      </c>
      <c r="H99" s="16" t="s">
        <v>200</v>
      </c>
      <c r="I99" s="17">
        <v>43965</v>
      </c>
      <c r="J99" s="16" t="s">
        <v>4165</v>
      </c>
      <c r="K99" s="1"/>
      <c r="L99" s="1"/>
      <c r="M99" s="1"/>
      <c r="N99" s="1"/>
      <c r="O99" s="1"/>
      <c r="P99" s="1"/>
      <c r="Q99" s="1"/>
      <c r="R99" s="1"/>
      <c r="S99" s="1"/>
      <c r="T99" s="1"/>
      <c r="U99" s="1"/>
      <c r="V99" s="1"/>
      <c r="W99" s="1"/>
      <c r="X99" s="1"/>
      <c r="Y99" s="1"/>
      <c r="Z99" s="1"/>
    </row>
    <row r="100" spans="1:26" ht="14.25" hidden="1" customHeight="1" x14ac:dyDescent="0.3">
      <c r="A100" s="15">
        <v>1420</v>
      </c>
      <c r="B100" s="16" t="s">
        <v>2292</v>
      </c>
      <c r="C100" s="15">
        <v>34</v>
      </c>
      <c r="D100" s="16" t="s">
        <v>2471</v>
      </c>
      <c r="E100" s="16" t="s">
        <v>2472</v>
      </c>
      <c r="F100" s="16" t="s">
        <v>4119</v>
      </c>
      <c r="G100" s="16" t="s">
        <v>132</v>
      </c>
      <c r="H100" s="16" t="s">
        <v>1964</v>
      </c>
      <c r="I100" s="17">
        <v>43626</v>
      </c>
      <c r="J100" s="16" t="s">
        <v>4166</v>
      </c>
      <c r="K100" s="1"/>
      <c r="L100" s="1"/>
      <c r="M100" s="1"/>
      <c r="N100" s="1"/>
      <c r="O100" s="1"/>
      <c r="P100" s="1"/>
      <c r="Q100" s="1"/>
      <c r="R100" s="1"/>
      <c r="S100" s="1"/>
      <c r="T100" s="1"/>
      <c r="U100" s="1"/>
      <c r="V100" s="1"/>
      <c r="W100" s="1"/>
      <c r="X100" s="1"/>
      <c r="Y100" s="1"/>
      <c r="Z100" s="1"/>
    </row>
    <row r="101" spans="1:26" ht="14.25" hidden="1" customHeight="1" x14ac:dyDescent="0.3">
      <c r="A101" s="15">
        <v>1420</v>
      </c>
      <c r="B101" s="16" t="s">
        <v>2292</v>
      </c>
      <c r="C101" s="15">
        <v>33</v>
      </c>
      <c r="D101" s="16" t="s">
        <v>2435</v>
      </c>
      <c r="E101" s="16" t="s">
        <v>2436</v>
      </c>
      <c r="F101" s="16" t="s">
        <v>4043</v>
      </c>
      <c r="G101" s="16" t="s">
        <v>132</v>
      </c>
      <c r="H101" s="16" t="s">
        <v>3924</v>
      </c>
      <c r="I101" s="17">
        <v>43966</v>
      </c>
      <c r="J101" s="16" t="s">
        <v>4167</v>
      </c>
      <c r="K101" s="1"/>
      <c r="L101" s="1"/>
      <c r="M101" s="1"/>
      <c r="N101" s="1"/>
      <c r="O101" s="1"/>
      <c r="P101" s="1"/>
      <c r="Q101" s="1"/>
      <c r="R101" s="1"/>
      <c r="S101" s="1"/>
      <c r="T101" s="1"/>
      <c r="U101" s="1"/>
      <c r="V101" s="1"/>
      <c r="W101" s="1"/>
      <c r="X101" s="1"/>
      <c r="Y101" s="1"/>
      <c r="Z101" s="1"/>
    </row>
    <row r="102" spans="1:26" ht="14.25" hidden="1" customHeight="1" x14ac:dyDescent="0.3">
      <c r="A102" s="15">
        <v>10</v>
      </c>
      <c r="B102" s="16" t="s">
        <v>2796</v>
      </c>
      <c r="C102" s="15">
        <v>502</v>
      </c>
      <c r="D102" s="16" t="s">
        <v>2825</v>
      </c>
      <c r="E102" s="16" t="s">
        <v>2826</v>
      </c>
      <c r="F102" s="16" t="s">
        <v>4023</v>
      </c>
      <c r="G102" s="16" t="s">
        <v>132</v>
      </c>
      <c r="H102" s="16" t="s">
        <v>1964</v>
      </c>
      <c r="I102" s="17">
        <v>43942</v>
      </c>
      <c r="J102" s="16" t="s">
        <v>4152</v>
      </c>
      <c r="K102" s="1"/>
      <c r="L102" s="1"/>
      <c r="M102" s="1"/>
      <c r="N102" s="1"/>
      <c r="O102" s="1"/>
      <c r="P102" s="1"/>
      <c r="Q102" s="1"/>
      <c r="R102" s="1"/>
      <c r="S102" s="1"/>
      <c r="T102" s="1"/>
      <c r="U102" s="1"/>
      <c r="V102" s="1"/>
      <c r="W102" s="1"/>
      <c r="X102" s="1"/>
      <c r="Y102" s="1"/>
      <c r="Z102" s="1"/>
    </row>
    <row r="103" spans="1:26" ht="14.25" hidden="1" customHeight="1" x14ac:dyDescent="0.3">
      <c r="A103" s="15">
        <v>2000</v>
      </c>
      <c r="B103" s="16" t="s">
        <v>2839</v>
      </c>
      <c r="C103" s="15">
        <v>7236</v>
      </c>
      <c r="D103" s="16" t="s">
        <v>2890</v>
      </c>
      <c r="E103" s="16" t="s">
        <v>2891</v>
      </c>
      <c r="F103" s="16" t="s">
        <v>4043</v>
      </c>
      <c r="G103" s="16" t="s">
        <v>132</v>
      </c>
      <c r="H103" s="16" t="s">
        <v>3924</v>
      </c>
      <c r="I103" s="17">
        <v>43864</v>
      </c>
      <c r="J103" s="16" t="s">
        <v>4168</v>
      </c>
      <c r="K103" s="1"/>
      <c r="L103" s="1"/>
      <c r="M103" s="1"/>
      <c r="N103" s="1"/>
      <c r="O103" s="1"/>
      <c r="P103" s="1"/>
      <c r="Q103" s="1"/>
      <c r="R103" s="1"/>
      <c r="S103" s="1"/>
      <c r="T103" s="1"/>
      <c r="U103" s="1"/>
      <c r="V103" s="1"/>
      <c r="W103" s="1"/>
      <c r="X103" s="1"/>
      <c r="Y103" s="1"/>
      <c r="Z103" s="1"/>
    </row>
    <row r="104" spans="1:26" ht="14.25" hidden="1" customHeight="1" x14ac:dyDescent="0.3">
      <c r="A104" s="15">
        <v>880</v>
      </c>
      <c r="B104" s="16" t="s">
        <v>1118</v>
      </c>
      <c r="C104" s="15">
        <v>40</v>
      </c>
      <c r="D104" s="16" t="s">
        <v>1465</v>
      </c>
      <c r="E104" s="16" t="s">
        <v>1466</v>
      </c>
      <c r="F104" s="16" t="s">
        <v>4030</v>
      </c>
      <c r="G104" s="16" t="s">
        <v>132</v>
      </c>
      <c r="H104" s="16" t="s">
        <v>2729</v>
      </c>
      <c r="I104" s="17">
        <v>43936</v>
      </c>
      <c r="J104" s="16" t="s">
        <v>4121</v>
      </c>
      <c r="K104" s="1"/>
      <c r="L104" s="1"/>
      <c r="M104" s="1"/>
      <c r="N104" s="1"/>
      <c r="O104" s="1"/>
      <c r="P104" s="1"/>
      <c r="Q104" s="1"/>
      <c r="R104" s="1"/>
      <c r="S104" s="1"/>
      <c r="T104" s="1"/>
      <c r="U104" s="1"/>
      <c r="V104" s="1"/>
      <c r="W104" s="1"/>
      <c r="X104" s="1"/>
      <c r="Y104" s="1"/>
      <c r="Z104" s="1"/>
    </row>
    <row r="105" spans="1:26" ht="14.25" hidden="1" customHeight="1" x14ac:dyDescent="0.3">
      <c r="A105" s="15">
        <v>2810</v>
      </c>
      <c r="B105" s="16" t="s">
        <v>670</v>
      </c>
      <c r="C105" s="15">
        <v>51</v>
      </c>
      <c r="D105" s="16" t="s">
        <v>688</v>
      </c>
      <c r="E105" s="16" t="s">
        <v>689</v>
      </c>
      <c r="F105" s="16" t="s">
        <v>4045</v>
      </c>
      <c r="G105" s="16" t="s">
        <v>132</v>
      </c>
      <c r="H105" s="16" t="s">
        <v>1964</v>
      </c>
      <c r="I105" s="17">
        <v>43980</v>
      </c>
      <c r="J105" s="16" t="s">
        <v>4169</v>
      </c>
      <c r="K105" s="1"/>
      <c r="L105" s="1"/>
      <c r="M105" s="1"/>
      <c r="N105" s="1"/>
      <c r="O105" s="1"/>
      <c r="P105" s="1"/>
      <c r="Q105" s="1"/>
      <c r="R105" s="1"/>
      <c r="S105" s="1"/>
      <c r="T105" s="1"/>
      <c r="U105" s="1"/>
      <c r="V105" s="1"/>
      <c r="W105" s="1"/>
      <c r="X105" s="1"/>
      <c r="Y105" s="1"/>
      <c r="Z105" s="1"/>
    </row>
    <row r="106" spans="1:26" ht="14.25" hidden="1" customHeight="1" x14ac:dyDescent="0.3">
      <c r="A106" s="15">
        <v>20</v>
      </c>
      <c r="B106" s="16" t="s">
        <v>89</v>
      </c>
      <c r="C106" s="15">
        <v>210</v>
      </c>
      <c r="D106" s="16" t="s">
        <v>183</v>
      </c>
      <c r="E106" s="16" t="s">
        <v>184</v>
      </c>
      <c r="F106" s="16" t="s">
        <v>4030</v>
      </c>
      <c r="G106" s="16" t="s">
        <v>132</v>
      </c>
      <c r="H106" s="16" t="s">
        <v>200</v>
      </c>
      <c r="I106" s="17">
        <v>43966</v>
      </c>
      <c r="J106" s="16" t="s">
        <v>4147</v>
      </c>
      <c r="K106" s="1"/>
      <c r="L106" s="1"/>
      <c r="M106" s="1"/>
      <c r="N106" s="1"/>
      <c r="O106" s="1"/>
      <c r="P106" s="1"/>
      <c r="Q106" s="1"/>
      <c r="R106" s="1"/>
      <c r="S106" s="1"/>
      <c r="T106" s="1"/>
      <c r="U106" s="1"/>
      <c r="V106" s="1"/>
      <c r="W106" s="1"/>
      <c r="X106" s="1"/>
      <c r="Y106" s="1"/>
      <c r="Z106" s="1"/>
    </row>
    <row r="107" spans="1:26" ht="14.25" hidden="1" customHeight="1" x14ac:dyDescent="0.3">
      <c r="A107" s="15">
        <v>880</v>
      </c>
      <c r="B107" s="16" t="s">
        <v>1118</v>
      </c>
      <c r="C107" s="15">
        <v>9702</v>
      </c>
      <c r="D107" s="16" t="s">
        <v>1908</v>
      </c>
      <c r="E107" s="16" t="s">
        <v>1909</v>
      </c>
      <c r="F107" s="16" t="s">
        <v>4081</v>
      </c>
      <c r="G107" s="16" t="s">
        <v>132</v>
      </c>
      <c r="H107" s="16" t="s">
        <v>200</v>
      </c>
      <c r="I107" s="17">
        <v>43980</v>
      </c>
      <c r="J107" s="16" t="s">
        <v>4170</v>
      </c>
      <c r="K107" s="1"/>
      <c r="L107" s="1"/>
      <c r="M107" s="1"/>
      <c r="N107" s="1"/>
      <c r="O107" s="1"/>
      <c r="P107" s="1"/>
      <c r="Q107" s="1"/>
      <c r="R107" s="1"/>
      <c r="S107" s="1"/>
      <c r="T107" s="1"/>
      <c r="U107" s="1"/>
      <c r="V107" s="1"/>
      <c r="W107" s="1"/>
      <c r="X107" s="1"/>
      <c r="Y107" s="1"/>
      <c r="Z107" s="1"/>
    </row>
    <row r="108" spans="1:26" ht="14.25" hidden="1" customHeight="1" x14ac:dyDescent="0.3">
      <c r="A108" s="15">
        <v>1040</v>
      </c>
      <c r="B108" s="16" t="s">
        <v>9</v>
      </c>
      <c r="C108" s="15">
        <v>17</v>
      </c>
      <c r="D108" s="16" t="s">
        <v>10</v>
      </c>
      <c r="E108" s="16" t="s">
        <v>11</v>
      </c>
      <c r="F108" s="16" t="s">
        <v>4025</v>
      </c>
      <c r="G108" s="16" t="s">
        <v>132</v>
      </c>
      <c r="H108" s="16" t="s">
        <v>200</v>
      </c>
      <c r="I108" s="17">
        <v>43951</v>
      </c>
      <c r="J108" s="16" t="s">
        <v>4146</v>
      </c>
      <c r="K108" s="1"/>
      <c r="L108" s="1"/>
      <c r="M108" s="1"/>
      <c r="N108" s="1"/>
      <c r="O108" s="1"/>
      <c r="P108" s="1"/>
      <c r="Q108" s="1"/>
      <c r="R108" s="1"/>
      <c r="S108" s="1"/>
      <c r="T108" s="1"/>
      <c r="U108" s="1"/>
      <c r="V108" s="1"/>
      <c r="W108" s="1"/>
      <c r="X108" s="1"/>
      <c r="Y108" s="1"/>
      <c r="Z108" s="1"/>
    </row>
    <row r="109" spans="1:26" ht="14.25" hidden="1" customHeight="1" x14ac:dyDescent="0.3">
      <c r="A109" s="15">
        <v>1040</v>
      </c>
      <c r="B109" s="16" t="s">
        <v>9</v>
      </c>
      <c r="C109" s="15">
        <v>19</v>
      </c>
      <c r="D109" s="16" t="s">
        <v>13</v>
      </c>
      <c r="E109" s="16" t="s">
        <v>14</v>
      </c>
      <c r="F109" s="16" t="s">
        <v>4024</v>
      </c>
      <c r="G109" s="16" t="s">
        <v>132</v>
      </c>
      <c r="H109" s="16" t="s">
        <v>1964</v>
      </c>
      <c r="I109" s="17">
        <v>43810</v>
      </c>
      <c r="J109" s="16" t="s">
        <v>4126</v>
      </c>
      <c r="K109" s="1"/>
      <c r="L109" s="1"/>
      <c r="M109" s="1"/>
      <c r="N109" s="1"/>
      <c r="O109" s="1"/>
      <c r="P109" s="1"/>
      <c r="Q109" s="1"/>
      <c r="R109" s="1"/>
      <c r="S109" s="1"/>
      <c r="T109" s="1"/>
      <c r="U109" s="1"/>
      <c r="V109" s="1"/>
      <c r="W109" s="1"/>
      <c r="X109" s="1"/>
      <c r="Y109" s="1"/>
      <c r="Z109" s="1"/>
    </row>
    <row r="110" spans="1:26" ht="14.25" hidden="1" customHeight="1" x14ac:dyDescent="0.3">
      <c r="A110" s="15">
        <v>1040</v>
      </c>
      <c r="B110" s="16" t="s">
        <v>9</v>
      </c>
      <c r="C110" s="15">
        <v>110</v>
      </c>
      <c r="D110" s="16" t="s">
        <v>83</v>
      </c>
      <c r="E110" s="16" t="s">
        <v>84</v>
      </c>
      <c r="F110" s="16" t="s">
        <v>4028</v>
      </c>
      <c r="G110" s="16" t="s">
        <v>132</v>
      </c>
      <c r="H110" s="16" t="s">
        <v>200</v>
      </c>
      <c r="I110" s="17">
        <v>43951</v>
      </c>
      <c r="J110" s="16" t="s">
        <v>4146</v>
      </c>
      <c r="K110" s="1"/>
      <c r="L110" s="1"/>
      <c r="M110" s="1"/>
      <c r="N110" s="1"/>
      <c r="O110" s="1"/>
      <c r="P110" s="1"/>
      <c r="Q110" s="1"/>
      <c r="R110" s="1"/>
      <c r="S110" s="1"/>
      <c r="T110" s="1"/>
      <c r="U110" s="1"/>
      <c r="V110" s="1"/>
      <c r="W110" s="1"/>
      <c r="X110" s="1"/>
      <c r="Y110" s="1"/>
      <c r="Z110" s="1"/>
    </row>
    <row r="111" spans="1:26" ht="14.25" hidden="1" customHeight="1" x14ac:dyDescent="0.3">
      <c r="A111" s="15">
        <v>1040</v>
      </c>
      <c r="B111" s="16" t="s">
        <v>9</v>
      </c>
      <c r="C111" s="15">
        <v>76</v>
      </c>
      <c r="D111" s="16" t="s">
        <v>15</v>
      </c>
      <c r="E111" s="16" t="s">
        <v>16</v>
      </c>
      <c r="F111" s="16" t="s">
        <v>4024</v>
      </c>
      <c r="G111" s="16" t="s">
        <v>132</v>
      </c>
      <c r="H111" s="16" t="s">
        <v>1964</v>
      </c>
      <c r="I111" s="17">
        <v>43810</v>
      </c>
      <c r="J111" s="16" t="s">
        <v>4126</v>
      </c>
      <c r="K111" s="1"/>
      <c r="L111" s="1"/>
      <c r="M111" s="1"/>
      <c r="N111" s="1"/>
      <c r="O111" s="1"/>
      <c r="P111" s="1"/>
      <c r="Q111" s="1"/>
      <c r="R111" s="1"/>
      <c r="S111" s="1"/>
      <c r="T111" s="1"/>
      <c r="U111" s="1"/>
      <c r="V111" s="1"/>
      <c r="W111" s="1"/>
      <c r="X111" s="1"/>
      <c r="Y111" s="1"/>
      <c r="Z111" s="1"/>
    </row>
    <row r="112" spans="1:26" ht="14.25" hidden="1" customHeight="1" x14ac:dyDescent="0.3">
      <c r="A112" s="15">
        <v>1040</v>
      </c>
      <c r="B112" s="16" t="s">
        <v>9</v>
      </c>
      <c r="C112" s="15">
        <v>249</v>
      </c>
      <c r="D112" s="16" t="s">
        <v>17</v>
      </c>
      <c r="E112" s="16" t="s">
        <v>18</v>
      </c>
      <c r="F112" s="16" t="s">
        <v>4025</v>
      </c>
      <c r="G112" s="16" t="s">
        <v>132</v>
      </c>
      <c r="H112" s="16" t="s">
        <v>1964</v>
      </c>
      <c r="I112" s="17">
        <v>43810</v>
      </c>
      <c r="J112" s="16" t="s">
        <v>4126</v>
      </c>
      <c r="K112" s="1"/>
      <c r="L112" s="1"/>
      <c r="M112" s="1"/>
      <c r="N112" s="1"/>
      <c r="O112" s="1"/>
      <c r="P112" s="1"/>
      <c r="Q112" s="1"/>
      <c r="R112" s="1"/>
      <c r="S112" s="1"/>
      <c r="T112" s="1"/>
      <c r="U112" s="1"/>
      <c r="V112" s="1"/>
      <c r="W112" s="1"/>
      <c r="X112" s="1"/>
      <c r="Y112" s="1"/>
      <c r="Z112" s="1"/>
    </row>
    <row r="113" spans="1:26" ht="14.25" hidden="1" customHeight="1" x14ac:dyDescent="0.3">
      <c r="A113" s="15">
        <v>1040</v>
      </c>
      <c r="B113" s="16" t="s">
        <v>9</v>
      </c>
      <c r="C113" s="15">
        <v>209</v>
      </c>
      <c r="D113" s="16" t="s">
        <v>19</v>
      </c>
      <c r="E113" s="16" t="s">
        <v>20</v>
      </c>
      <c r="F113" s="16" t="s">
        <v>4024</v>
      </c>
      <c r="G113" s="16" t="s">
        <v>132</v>
      </c>
      <c r="H113" s="16" t="s">
        <v>200</v>
      </c>
      <c r="I113" s="17">
        <v>43951</v>
      </c>
      <c r="J113" s="16" t="s">
        <v>4146</v>
      </c>
      <c r="K113" s="1"/>
      <c r="L113" s="1"/>
      <c r="M113" s="1"/>
      <c r="N113" s="1"/>
      <c r="O113" s="1"/>
      <c r="P113" s="1"/>
      <c r="Q113" s="1"/>
      <c r="R113" s="1"/>
      <c r="S113" s="1"/>
      <c r="T113" s="1"/>
      <c r="U113" s="1"/>
      <c r="V113" s="1"/>
      <c r="W113" s="1"/>
      <c r="X113" s="1"/>
      <c r="Y113" s="1"/>
      <c r="Z113" s="1"/>
    </row>
    <row r="114" spans="1:26" ht="14.25" hidden="1" customHeight="1" x14ac:dyDescent="0.3">
      <c r="A114" s="15">
        <v>1040</v>
      </c>
      <c r="B114" s="16" t="s">
        <v>9</v>
      </c>
      <c r="C114" s="15">
        <v>74</v>
      </c>
      <c r="D114" s="16" t="s">
        <v>21</v>
      </c>
      <c r="E114" s="16" t="s">
        <v>22</v>
      </c>
      <c r="F114" s="16" t="s">
        <v>4025</v>
      </c>
      <c r="G114" s="16" t="s">
        <v>132</v>
      </c>
      <c r="H114" s="16" t="s">
        <v>1964</v>
      </c>
      <c r="I114" s="17">
        <v>43810</v>
      </c>
      <c r="J114" s="16" t="s">
        <v>4126</v>
      </c>
      <c r="K114" s="1"/>
      <c r="L114" s="1"/>
      <c r="M114" s="1"/>
      <c r="N114" s="1"/>
      <c r="O114" s="1"/>
      <c r="P114" s="1"/>
      <c r="Q114" s="1"/>
      <c r="R114" s="1"/>
      <c r="S114" s="1"/>
      <c r="T114" s="1"/>
      <c r="U114" s="1"/>
      <c r="V114" s="1"/>
      <c r="W114" s="1"/>
      <c r="X114" s="1"/>
      <c r="Y114" s="1"/>
      <c r="Z114" s="1"/>
    </row>
    <row r="115" spans="1:26" ht="14.25" hidden="1" customHeight="1" x14ac:dyDescent="0.3">
      <c r="A115" s="15">
        <v>1040</v>
      </c>
      <c r="B115" s="16" t="s">
        <v>9</v>
      </c>
      <c r="C115" s="15">
        <v>1615</v>
      </c>
      <c r="D115" s="16" t="s">
        <v>23</v>
      </c>
      <c r="E115" s="16" t="s">
        <v>24</v>
      </c>
      <c r="F115" s="16" t="s">
        <v>4024</v>
      </c>
      <c r="G115" s="16" t="s">
        <v>132</v>
      </c>
      <c r="H115" s="16" t="s">
        <v>1964</v>
      </c>
      <c r="I115" s="17">
        <v>43810</v>
      </c>
      <c r="J115" s="16" t="s">
        <v>4126</v>
      </c>
      <c r="K115" s="1"/>
      <c r="L115" s="1"/>
      <c r="M115" s="1"/>
      <c r="N115" s="1"/>
      <c r="O115" s="1"/>
      <c r="P115" s="1"/>
      <c r="Q115" s="1"/>
      <c r="R115" s="1"/>
      <c r="S115" s="1"/>
      <c r="T115" s="1"/>
      <c r="U115" s="1"/>
      <c r="V115" s="1"/>
      <c r="W115" s="1"/>
      <c r="X115" s="1"/>
      <c r="Y115" s="1"/>
      <c r="Z115" s="1"/>
    </row>
    <row r="116" spans="1:26" ht="14.25" hidden="1" customHeight="1" x14ac:dyDescent="0.3">
      <c r="A116" s="15">
        <v>1040</v>
      </c>
      <c r="B116" s="16" t="s">
        <v>9</v>
      </c>
      <c r="C116" s="15">
        <v>2248</v>
      </c>
      <c r="D116" s="16" t="s">
        <v>33</v>
      </c>
      <c r="E116" s="16" t="s">
        <v>34</v>
      </c>
      <c r="F116" s="16" t="s">
        <v>4024</v>
      </c>
      <c r="G116" s="16" t="s">
        <v>132</v>
      </c>
      <c r="H116" s="16" t="s">
        <v>1964</v>
      </c>
      <c r="I116" s="17">
        <v>43810</v>
      </c>
      <c r="J116" s="16" t="s">
        <v>4126</v>
      </c>
      <c r="K116" s="1"/>
      <c r="L116" s="1"/>
      <c r="M116" s="1"/>
      <c r="N116" s="1"/>
      <c r="O116" s="1"/>
      <c r="P116" s="1"/>
      <c r="Q116" s="1"/>
      <c r="R116" s="1"/>
      <c r="S116" s="1"/>
      <c r="T116" s="1"/>
      <c r="U116" s="1"/>
      <c r="V116" s="1"/>
      <c r="W116" s="1"/>
      <c r="X116" s="1"/>
      <c r="Y116" s="1"/>
      <c r="Z116" s="1"/>
    </row>
    <row r="117" spans="1:26" ht="14.25" hidden="1" customHeight="1" x14ac:dyDescent="0.3">
      <c r="A117" s="15">
        <v>1040</v>
      </c>
      <c r="B117" s="16" t="s">
        <v>9</v>
      </c>
      <c r="C117" s="15">
        <v>2358</v>
      </c>
      <c r="D117" s="16" t="s">
        <v>35</v>
      </c>
      <c r="E117" s="16" t="s">
        <v>36</v>
      </c>
      <c r="F117" s="16" t="s">
        <v>4025</v>
      </c>
      <c r="G117" s="16" t="s">
        <v>132</v>
      </c>
      <c r="H117" s="16" t="s">
        <v>200</v>
      </c>
      <c r="I117" s="17">
        <v>43951</v>
      </c>
      <c r="J117" s="16" t="s">
        <v>4146</v>
      </c>
      <c r="K117" s="1"/>
      <c r="L117" s="1"/>
      <c r="M117" s="1"/>
      <c r="N117" s="1"/>
      <c r="O117" s="1"/>
      <c r="P117" s="1"/>
      <c r="Q117" s="1"/>
      <c r="R117" s="1"/>
      <c r="S117" s="1"/>
      <c r="T117" s="1"/>
      <c r="U117" s="1"/>
      <c r="V117" s="1"/>
      <c r="W117" s="1"/>
      <c r="X117" s="1"/>
      <c r="Y117" s="1"/>
      <c r="Z117" s="1"/>
    </row>
    <row r="118" spans="1:26" ht="14.25" hidden="1" customHeight="1" x14ac:dyDescent="0.3">
      <c r="A118" s="15">
        <v>1040</v>
      </c>
      <c r="B118" s="16" t="s">
        <v>9</v>
      </c>
      <c r="C118" s="15">
        <v>2524</v>
      </c>
      <c r="D118" s="16" t="s">
        <v>37</v>
      </c>
      <c r="E118" s="16" t="s">
        <v>38</v>
      </c>
      <c r="F118" s="16" t="s">
        <v>4025</v>
      </c>
      <c r="G118" s="16" t="s">
        <v>132</v>
      </c>
      <c r="H118" s="16" t="s">
        <v>200</v>
      </c>
      <c r="I118" s="17">
        <v>43951</v>
      </c>
      <c r="J118" s="16" t="s">
        <v>4146</v>
      </c>
      <c r="K118" s="1"/>
      <c r="L118" s="1"/>
      <c r="M118" s="1"/>
      <c r="N118" s="1"/>
      <c r="O118" s="1"/>
      <c r="P118" s="1"/>
      <c r="Q118" s="1"/>
      <c r="R118" s="1"/>
      <c r="S118" s="1"/>
      <c r="T118" s="1"/>
      <c r="U118" s="1"/>
      <c r="V118" s="1"/>
      <c r="W118" s="1"/>
      <c r="X118" s="1"/>
      <c r="Y118" s="1"/>
      <c r="Z118" s="1"/>
    </row>
    <row r="119" spans="1:26" ht="14.25" hidden="1" customHeight="1" x14ac:dyDescent="0.3">
      <c r="A119" s="15">
        <v>1040</v>
      </c>
      <c r="B119" s="16" t="s">
        <v>9</v>
      </c>
      <c r="C119" s="15">
        <v>2800</v>
      </c>
      <c r="D119" s="16" t="s">
        <v>39</v>
      </c>
      <c r="E119" s="16" t="s">
        <v>40</v>
      </c>
      <c r="F119" s="16" t="s">
        <v>4024</v>
      </c>
      <c r="G119" s="16" t="s">
        <v>132</v>
      </c>
      <c r="H119" s="16" t="s">
        <v>200</v>
      </c>
      <c r="I119" s="17">
        <v>43951</v>
      </c>
      <c r="J119" s="16" t="s">
        <v>4146</v>
      </c>
      <c r="K119" s="1"/>
      <c r="L119" s="1"/>
      <c r="M119" s="1"/>
      <c r="N119" s="1"/>
      <c r="O119" s="1"/>
      <c r="P119" s="1"/>
      <c r="Q119" s="1"/>
      <c r="R119" s="1"/>
      <c r="S119" s="1"/>
      <c r="T119" s="1"/>
      <c r="U119" s="1"/>
      <c r="V119" s="1"/>
      <c r="W119" s="1"/>
      <c r="X119" s="1"/>
      <c r="Y119" s="1"/>
      <c r="Z119" s="1"/>
    </row>
    <row r="120" spans="1:26" ht="14.25" hidden="1" customHeight="1" x14ac:dyDescent="0.3">
      <c r="A120" s="15">
        <v>1040</v>
      </c>
      <c r="B120" s="16" t="s">
        <v>9</v>
      </c>
      <c r="C120" s="15">
        <v>3104</v>
      </c>
      <c r="D120" s="16" t="s">
        <v>41</v>
      </c>
      <c r="E120" s="16" t="s">
        <v>42</v>
      </c>
      <c r="F120" s="16" t="s">
        <v>4025</v>
      </c>
      <c r="G120" s="16" t="s">
        <v>132</v>
      </c>
      <c r="H120" s="16" t="s">
        <v>200</v>
      </c>
      <c r="I120" s="17">
        <v>43951</v>
      </c>
      <c r="J120" s="16" t="s">
        <v>4146</v>
      </c>
      <c r="K120" s="1"/>
      <c r="L120" s="1"/>
      <c r="M120" s="1"/>
      <c r="N120" s="1"/>
      <c r="O120" s="1"/>
      <c r="P120" s="1"/>
      <c r="Q120" s="1"/>
      <c r="R120" s="1"/>
      <c r="S120" s="1"/>
      <c r="T120" s="1"/>
      <c r="U120" s="1"/>
      <c r="V120" s="1"/>
      <c r="W120" s="1"/>
      <c r="X120" s="1"/>
      <c r="Y120" s="1"/>
      <c r="Z120" s="1"/>
    </row>
    <row r="121" spans="1:26" ht="14.25" hidden="1" customHeight="1" x14ac:dyDescent="0.3">
      <c r="A121" s="15">
        <v>1040</v>
      </c>
      <c r="B121" s="16" t="s">
        <v>9</v>
      </c>
      <c r="C121" s="15">
        <v>3238</v>
      </c>
      <c r="D121" s="16" t="s">
        <v>43</v>
      </c>
      <c r="E121" s="16" t="s">
        <v>44</v>
      </c>
      <c r="F121" s="16" t="s">
        <v>4024</v>
      </c>
      <c r="G121" s="16" t="s">
        <v>132</v>
      </c>
      <c r="H121" s="16" t="s">
        <v>200</v>
      </c>
      <c r="I121" s="17">
        <v>43951</v>
      </c>
      <c r="J121" s="16" t="s">
        <v>4146</v>
      </c>
      <c r="K121" s="1"/>
      <c r="L121" s="1"/>
      <c r="M121" s="1"/>
      <c r="N121" s="1"/>
      <c r="O121" s="1"/>
      <c r="P121" s="1"/>
      <c r="Q121" s="1"/>
      <c r="R121" s="1"/>
      <c r="S121" s="1"/>
      <c r="T121" s="1"/>
      <c r="U121" s="1"/>
      <c r="V121" s="1"/>
      <c r="W121" s="1"/>
      <c r="X121" s="1"/>
      <c r="Y121" s="1"/>
      <c r="Z121" s="1"/>
    </row>
    <row r="122" spans="1:26" ht="14.25" hidden="1" customHeight="1" x14ac:dyDescent="0.3">
      <c r="A122" s="15">
        <v>1040</v>
      </c>
      <c r="B122" s="16" t="s">
        <v>9</v>
      </c>
      <c r="C122" s="15">
        <v>3985</v>
      </c>
      <c r="D122" s="16" t="s">
        <v>45</v>
      </c>
      <c r="E122" s="16" t="s">
        <v>46</v>
      </c>
      <c r="F122" s="16" t="s">
        <v>4024</v>
      </c>
      <c r="G122" s="16" t="s">
        <v>132</v>
      </c>
      <c r="H122" s="16" t="s">
        <v>4123</v>
      </c>
      <c r="I122" s="17">
        <v>43910</v>
      </c>
      <c r="J122" s="16" t="s">
        <v>4171</v>
      </c>
      <c r="K122" s="1"/>
      <c r="L122" s="1"/>
      <c r="M122" s="1"/>
      <c r="N122" s="1"/>
      <c r="O122" s="1"/>
      <c r="P122" s="1"/>
      <c r="Q122" s="1"/>
      <c r="R122" s="1"/>
      <c r="S122" s="1"/>
      <c r="T122" s="1"/>
      <c r="U122" s="1"/>
      <c r="V122" s="1"/>
      <c r="W122" s="1"/>
      <c r="X122" s="1"/>
      <c r="Y122" s="1"/>
      <c r="Z122" s="1"/>
    </row>
    <row r="123" spans="1:26" ht="14.25" hidden="1" customHeight="1" x14ac:dyDescent="0.3">
      <c r="A123" s="15">
        <v>1040</v>
      </c>
      <c r="B123" s="16" t="s">
        <v>9</v>
      </c>
      <c r="C123" s="15">
        <v>5126</v>
      </c>
      <c r="D123" s="16" t="s">
        <v>51</v>
      </c>
      <c r="E123" s="16" t="s">
        <v>52</v>
      </c>
      <c r="F123" s="16" t="s">
        <v>4024</v>
      </c>
      <c r="G123" s="16" t="s">
        <v>132</v>
      </c>
      <c r="H123" s="16" t="s">
        <v>200</v>
      </c>
      <c r="I123" s="17">
        <v>43951</v>
      </c>
      <c r="J123" s="16" t="s">
        <v>4146</v>
      </c>
      <c r="K123" s="1"/>
      <c r="L123" s="1"/>
      <c r="M123" s="1"/>
      <c r="N123" s="1"/>
      <c r="O123" s="1"/>
      <c r="P123" s="1"/>
      <c r="Q123" s="1"/>
      <c r="R123" s="1"/>
      <c r="S123" s="1"/>
      <c r="T123" s="1"/>
      <c r="U123" s="1"/>
      <c r="V123" s="1"/>
      <c r="W123" s="1"/>
      <c r="X123" s="1"/>
      <c r="Y123" s="1"/>
      <c r="Z123" s="1"/>
    </row>
    <row r="124" spans="1:26" ht="14.25" hidden="1" customHeight="1" x14ac:dyDescent="0.3">
      <c r="A124" s="15">
        <v>1040</v>
      </c>
      <c r="B124" s="16" t="s">
        <v>9</v>
      </c>
      <c r="C124" s="15">
        <v>6140</v>
      </c>
      <c r="D124" s="16" t="s">
        <v>53</v>
      </c>
      <c r="E124" s="16" t="s">
        <v>54</v>
      </c>
      <c r="F124" s="16" t="s">
        <v>4025</v>
      </c>
      <c r="G124" s="16" t="s">
        <v>132</v>
      </c>
      <c r="H124" s="16" t="s">
        <v>200</v>
      </c>
      <c r="I124" s="17">
        <v>43951</v>
      </c>
      <c r="J124" s="16" t="s">
        <v>4146</v>
      </c>
      <c r="K124" s="1"/>
      <c r="L124" s="1"/>
      <c r="M124" s="1"/>
      <c r="N124" s="1"/>
      <c r="O124" s="1"/>
      <c r="P124" s="1"/>
      <c r="Q124" s="1"/>
      <c r="R124" s="1"/>
      <c r="S124" s="1"/>
      <c r="T124" s="1"/>
      <c r="U124" s="1"/>
      <c r="V124" s="1"/>
      <c r="W124" s="1"/>
      <c r="X124" s="1"/>
      <c r="Y124" s="1"/>
      <c r="Z124" s="1"/>
    </row>
    <row r="125" spans="1:26" ht="14.25" hidden="1" customHeight="1" x14ac:dyDescent="0.3">
      <c r="A125" s="15">
        <v>1040</v>
      </c>
      <c r="B125" s="16" t="s">
        <v>9</v>
      </c>
      <c r="C125" s="15">
        <v>6158</v>
      </c>
      <c r="D125" s="16" t="s">
        <v>55</v>
      </c>
      <c r="E125" s="16" t="s">
        <v>56</v>
      </c>
      <c r="F125" s="16" t="s">
        <v>4024</v>
      </c>
      <c r="G125" s="16" t="s">
        <v>132</v>
      </c>
      <c r="H125" s="16" t="s">
        <v>1964</v>
      </c>
      <c r="I125" s="17">
        <v>43951</v>
      </c>
      <c r="J125" s="16" t="s">
        <v>4146</v>
      </c>
      <c r="K125" s="1"/>
      <c r="L125" s="1"/>
      <c r="M125" s="1"/>
      <c r="N125" s="1"/>
      <c r="O125" s="1"/>
      <c r="P125" s="1"/>
      <c r="Q125" s="1"/>
      <c r="R125" s="1"/>
      <c r="S125" s="1"/>
      <c r="T125" s="1"/>
      <c r="U125" s="1"/>
      <c r="V125" s="1"/>
      <c r="W125" s="1"/>
      <c r="X125" s="1"/>
      <c r="Y125" s="1"/>
      <c r="Z125" s="1"/>
    </row>
    <row r="126" spans="1:26" ht="14.25" hidden="1" customHeight="1" x14ac:dyDescent="0.3">
      <c r="A126" s="15">
        <v>1040</v>
      </c>
      <c r="B126" s="16" t="s">
        <v>9</v>
      </c>
      <c r="C126" s="15">
        <v>6937</v>
      </c>
      <c r="D126" s="16" t="s">
        <v>59</v>
      </c>
      <c r="E126" s="16" t="s">
        <v>60</v>
      </c>
      <c r="F126" s="16" t="s">
        <v>4024</v>
      </c>
      <c r="G126" s="16" t="s">
        <v>132</v>
      </c>
      <c r="H126" s="16" t="s">
        <v>1964</v>
      </c>
      <c r="I126" s="17">
        <v>43810</v>
      </c>
      <c r="J126" s="16" t="s">
        <v>4126</v>
      </c>
      <c r="K126" s="1"/>
      <c r="L126" s="1"/>
      <c r="M126" s="1"/>
      <c r="N126" s="1"/>
      <c r="O126" s="1"/>
      <c r="P126" s="1"/>
      <c r="Q126" s="1"/>
      <c r="R126" s="1"/>
      <c r="S126" s="1"/>
      <c r="T126" s="1"/>
      <c r="U126" s="1"/>
      <c r="V126" s="1"/>
      <c r="W126" s="1"/>
      <c r="X126" s="1"/>
      <c r="Y126" s="1"/>
      <c r="Z126" s="1"/>
    </row>
    <row r="127" spans="1:26" ht="14.25" hidden="1" customHeight="1" x14ac:dyDescent="0.3">
      <c r="A127" s="15">
        <v>1040</v>
      </c>
      <c r="B127" s="16" t="s">
        <v>9</v>
      </c>
      <c r="C127" s="15">
        <v>6960</v>
      </c>
      <c r="D127" s="16" t="s">
        <v>61</v>
      </c>
      <c r="E127" s="16" t="s">
        <v>62</v>
      </c>
      <c r="F127" s="16" t="s">
        <v>4024</v>
      </c>
      <c r="G127" s="16" t="s">
        <v>132</v>
      </c>
      <c r="H127" s="16" t="s">
        <v>1964</v>
      </c>
      <c r="I127" s="17">
        <v>43810</v>
      </c>
      <c r="J127" s="16" t="s">
        <v>4126</v>
      </c>
      <c r="K127" s="1"/>
      <c r="L127" s="1"/>
      <c r="M127" s="1"/>
      <c r="N127" s="1"/>
      <c r="O127" s="1"/>
      <c r="P127" s="1"/>
      <c r="Q127" s="1"/>
      <c r="R127" s="1"/>
      <c r="S127" s="1"/>
      <c r="T127" s="1"/>
      <c r="U127" s="1"/>
      <c r="V127" s="1"/>
      <c r="W127" s="1"/>
      <c r="X127" s="1"/>
      <c r="Y127" s="1"/>
      <c r="Z127" s="1"/>
    </row>
    <row r="128" spans="1:26" ht="14.25" hidden="1" customHeight="1" x14ac:dyDescent="0.3">
      <c r="A128" s="15">
        <v>1040</v>
      </c>
      <c r="B128" s="16" t="s">
        <v>9</v>
      </c>
      <c r="C128" s="15">
        <v>7159</v>
      </c>
      <c r="D128" s="16" t="s">
        <v>63</v>
      </c>
      <c r="E128" s="16" t="s">
        <v>64</v>
      </c>
      <c r="F128" s="16" t="s">
        <v>4024</v>
      </c>
      <c r="G128" s="16" t="s">
        <v>132</v>
      </c>
      <c r="H128" s="16" t="s">
        <v>200</v>
      </c>
      <c r="I128" s="17">
        <v>43951</v>
      </c>
      <c r="J128" s="16" t="s">
        <v>4146</v>
      </c>
      <c r="K128" s="1"/>
      <c r="L128" s="1"/>
      <c r="M128" s="1"/>
      <c r="N128" s="1"/>
      <c r="O128" s="1"/>
      <c r="P128" s="1"/>
      <c r="Q128" s="1"/>
      <c r="R128" s="1"/>
      <c r="S128" s="1"/>
      <c r="T128" s="1"/>
      <c r="U128" s="1"/>
      <c r="V128" s="1"/>
      <c r="W128" s="1"/>
      <c r="X128" s="1"/>
      <c r="Y128" s="1"/>
      <c r="Z128" s="1"/>
    </row>
    <row r="129" spans="1:26" ht="14.25" hidden="1" customHeight="1" x14ac:dyDescent="0.3">
      <c r="A129" s="15">
        <v>1040</v>
      </c>
      <c r="B129" s="16" t="s">
        <v>9</v>
      </c>
      <c r="C129" s="15">
        <v>7240</v>
      </c>
      <c r="D129" s="16" t="s">
        <v>65</v>
      </c>
      <c r="E129" s="16" t="s">
        <v>66</v>
      </c>
      <c r="F129" s="16" t="s">
        <v>4025</v>
      </c>
      <c r="G129" s="16" t="s">
        <v>132</v>
      </c>
      <c r="H129" s="16" t="s">
        <v>200</v>
      </c>
      <c r="I129" s="17">
        <v>43951</v>
      </c>
      <c r="J129" s="16" t="s">
        <v>4146</v>
      </c>
      <c r="K129" s="1"/>
      <c r="L129" s="1"/>
      <c r="M129" s="1"/>
      <c r="N129" s="1"/>
      <c r="O129" s="1"/>
      <c r="P129" s="1"/>
      <c r="Q129" s="1"/>
      <c r="R129" s="1"/>
      <c r="S129" s="1"/>
      <c r="T129" s="1"/>
      <c r="U129" s="1"/>
      <c r="V129" s="1"/>
      <c r="W129" s="1"/>
      <c r="X129" s="1"/>
      <c r="Y129" s="1"/>
      <c r="Z129" s="1"/>
    </row>
    <row r="130" spans="1:26" ht="14.25" hidden="1" customHeight="1" x14ac:dyDescent="0.3">
      <c r="A130" s="15">
        <v>1040</v>
      </c>
      <c r="B130" s="16" t="s">
        <v>9</v>
      </c>
      <c r="C130" s="15">
        <v>7247</v>
      </c>
      <c r="D130" s="16" t="s">
        <v>67</v>
      </c>
      <c r="E130" s="16" t="s">
        <v>68</v>
      </c>
      <c r="F130" s="16" t="s">
        <v>4024</v>
      </c>
      <c r="G130" s="16" t="s">
        <v>132</v>
      </c>
      <c r="H130" s="16" t="s">
        <v>1964</v>
      </c>
      <c r="I130" s="17">
        <v>43810</v>
      </c>
      <c r="J130" s="16" t="s">
        <v>4126</v>
      </c>
      <c r="K130" s="1"/>
      <c r="L130" s="1"/>
      <c r="M130" s="1"/>
      <c r="N130" s="1"/>
      <c r="O130" s="1"/>
      <c r="P130" s="1"/>
      <c r="Q130" s="1"/>
      <c r="R130" s="1"/>
      <c r="S130" s="1"/>
      <c r="T130" s="1"/>
      <c r="U130" s="1"/>
      <c r="V130" s="1"/>
      <c r="W130" s="1"/>
      <c r="X130" s="1"/>
      <c r="Y130" s="1"/>
      <c r="Z130" s="1"/>
    </row>
    <row r="131" spans="1:26" ht="14.25" hidden="1" customHeight="1" x14ac:dyDescent="0.3">
      <c r="A131" s="15">
        <v>1040</v>
      </c>
      <c r="B131" s="16" t="s">
        <v>9</v>
      </c>
      <c r="C131" s="15">
        <v>7460</v>
      </c>
      <c r="D131" s="16" t="s">
        <v>69</v>
      </c>
      <c r="E131" s="16" t="s">
        <v>70</v>
      </c>
      <c r="F131" s="16" t="s">
        <v>4024</v>
      </c>
      <c r="G131" s="16" t="s">
        <v>132</v>
      </c>
      <c r="H131" s="16" t="s">
        <v>200</v>
      </c>
      <c r="I131" s="17">
        <v>43951</v>
      </c>
      <c r="J131" s="16" t="s">
        <v>4146</v>
      </c>
      <c r="K131" s="1"/>
      <c r="L131" s="1"/>
      <c r="M131" s="1"/>
      <c r="N131" s="1"/>
      <c r="O131" s="1"/>
      <c r="P131" s="1"/>
      <c r="Q131" s="1"/>
      <c r="R131" s="1"/>
      <c r="S131" s="1"/>
      <c r="T131" s="1"/>
      <c r="U131" s="1"/>
      <c r="V131" s="1"/>
      <c r="W131" s="1"/>
      <c r="X131" s="1"/>
      <c r="Y131" s="1"/>
      <c r="Z131" s="1"/>
    </row>
    <row r="132" spans="1:26" ht="14.25" hidden="1" customHeight="1" x14ac:dyDescent="0.3">
      <c r="A132" s="15">
        <v>1040</v>
      </c>
      <c r="B132" s="16" t="s">
        <v>9</v>
      </c>
      <c r="C132" s="15">
        <v>8779</v>
      </c>
      <c r="D132" s="16" t="s">
        <v>71</v>
      </c>
      <c r="E132" s="16" t="s">
        <v>72</v>
      </c>
      <c r="F132" s="16" t="s">
        <v>4025</v>
      </c>
      <c r="G132" s="16" t="s">
        <v>132</v>
      </c>
      <c r="H132" s="16" t="s">
        <v>1964</v>
      </c>
      <c r="I132" s="17">
        <v>43810</v>
      </c>
      <c r="J132" s="16" t="s">
        <v>4126</v>
      </c>
      <c r="K132" s="1"/>
      <c r="L132" s="1"/>
      <c r="M132" s="1"/>
      <c r="N132" s="1"/>
      <c r="O132" s="1"/>
      <c r="P132" s="1"/>
      <c r="Q132" s="1"/>
      <c r="R132" s="1"/>
      <c r="S132" s="1"/>
      <c r="T132" s="1"/>
      <c r="U132" s="1"/>
      <c r="V132" s="1"/>
      <c r="W132" s="1"/>
      <c r="X132" s="1"/>
      <c r="Y132" s="1"/>
      <c r="Z132" s="1"/>
    </row>
    <row r="133" spans="1:26" ht="14.25" hidden="1" customHeight="1" x14ac:dyDescent="0.3">
      <c r="A133" s="15">
        <v>1040</v>
      </c>
      <c r="B133" s="16" t="s">
        <v>9</v>
      </c>
      <c r="C133" s="15">
        <v>1627</v>
      </c>
      <c r="D133" s="16" t="s">
        <v>73</v>
      </c>
      <c r="E133" s="16" t="s">
        <v>74</v>
      </c>
      <c r="F133" s="16" t="s">
        <v>4025</v>
      </c>
      <c r="G133" s="16" t="s">
        <v>132</v>
      </c>
      <c r="H133" s="16" t="s">
        <v>200</v>
      </c>
      <c r="I133" s="17">
        <v>43951</v>
      </c>
      <c r="J133" s="16" t="s">
        <v>4146</v>
      </c>
      <c r="K133" s="1"/>
      <c r="L133" s="1"/>
      <c r="M133" s="1"/>
      <c r="N133" s="1"/>
      <c r="O133" s="1"/>
      <c r="P133" s="1"/>
      <c r="Q133" s="1"/>
      <c r="R133" s="1"/>
      <c r="S133" s="1"/>
      <c r="T133" s="1"/>
      <c r="U133" s="1"/>
      <c r="V133" s="1"/>
      <c r="W133" s="1"/>
      <c r="X133" s="1"/>
      <c r="Y133" s="1"/>
      <c r="Z133" s="1"/>
    </row>
    <row r="134" spans="1:26" ht="14.25" hidden="1" customHeight="1" x14ac:dyDescent="0.3">
      <c r="A134" s="15">
        <v>1040</v>
      </c>
      <c r="B134" s="16" t="s">
        <v>9</v>
      </c>
      <c r="C134" s="15">
        <v>1630</v>
      </c>
      <c r="D134" s="16" t="s">
        <v>75</v>
      </c>
      <c r="E134" s="16" t="s">
        <v>76</v>
      </c>
      <c r="F134" s="16" t="s">
        <v>4024</v>
      </c>
      <c r="G134" s="16" t="s">
        <v>132</v>
      </c>
      <c r="H134" s="16" t="s">
        <v>1964</v>
      </c>
      <c r="I134" s="17">
        <v>43810</v>
      </c>
      <c r="J134" s="16" t="s">
        <v>4126</v>
      </c>
      <c r="K134" s="1"/>
      <c r="L134" s="1"/>
      <c r="M134" s="1"/>
      <c r="N134" s="1"/>
      <c r="O134" s="1"/>
      <c r="P134" s="1"/>
      <c r="Q134" s="1"/>
      <c r="R134" s="1"/>
      <c r="S134" s="1"/>
      <c r="T134" s="1"/>
      <c r="U134" s="1"/>
      <c r="V134" s="1"/>
      <c r="W134" s="1"/>
      <c r="X134" s="1"/>
      <c r="Y134" s="1"/>
      <c r="Z134" s="1"/>
    </row>
    <row r="135" spans="1:26" ht="14.25" hidden="1" customHeight="1" x14ac:dyDescent="0.3">
      <c r="A135" s="15">
        <v>1040</v>
      </c>
      <c r="B135" s="16" t="s">
        <v>9</v>
      </c>
      <c r="C135" s="15">
        <v>1629</v>
      </c>
      <c r="D135" s="16" t="s">
        <v>77</v>
      </c>
      <c r="E135" s="16" t="s">
        <v>78</v>
      </c>
      <c r="F135" s="16" t="s">
        <v>4025</v>
      </c>
      <c r="G135" s="16" t="s">
        <v>132</v>
      </c>
      <c r="H135" s="16" t="s">
        <v>200</v>
      </c>
      <c r="I135" s="17">
        <v>43951</v>
      </c>
      <c r="J135" s="16" t="s">
        <v>4146</v>
      </c>
      <c r="K135" s="1"/>
      <c r="L135" s="1"/>
      <c r="M135" s="1"/>
      <c r="N135" s="1"/>
      <c r="O135" s="1"/>
      <c r="P135" s="1"/>
      <c r="Q135" s="1"/>
      <c r="R135" s="1"/>
      <c r="S135" s="1"/>
      <c r="T135" s="1"/>
      <c r="U135" s="1"/>
      <c r="V135" s="1"/>
      <c r="W135" s="1"/>
      <c r="X135" s="1"/>
      <c r="Y135" s="1"/>
      <c r="Z135" s="1"/>
    </row>
    <row r="136" spans="1:26" ht="14.25" hidden="1" customHeight="1" x14ac:dyDescent="0.3">
      <c r="A136" s="15">
        <v>1040</v>
      </c>
      <c r="B136" s="16" t="s">
        <v>9</v>
      </c>
      <c r="C136" s="15">
        <v>8813</v>
      </c>
      <c r="D136" s="16" t="s">
        <v>79</v>
      </c>
      <c r="E136" s="16" t="s">
        <v>80</v>
      </c>
      <c r="F136" s="16" t="s">
        <v>4024</v>
      </c>
      <c r="G136" s="16" t="s">
        <v>132</v>
      </c>
      <c r="H136" s="16" t="s">
        <v>200</v>
      </c>
      <c r="I136" s="17">
        <v>43951</v>
      </c>
      <c r="J136" s="16" t="s">
        <v>4146</v>
      </c>
      <c r="K136" s="1"/>
      <c r="L136" s="1"/>
      <c r="M136" s="1"/>
      <c r="N136" s="1"/>
      <c r="O136" s="1"/>
      <c r="P136" s="1"/>
      <c r="Q136" s="1"/>
      <c r="R136" s="1"/>
      <c r="S136" s="1"/>
      <c r="T136" s="1"/>
      <c r="U136" s="1"/>
      <c r="V136" s="1"/>
      <c r="W136" s="1"/>
      <c r="X136" s="1"/>
      <c r="Y136" s="1"/>
      <c r="Z136" s="1"/>
    </row>
    <row r="137" spans="1:26" ht="14.25" hidden="1" customHeight="1" x14ac:dyDescent="0.3">
      <c r="A137" s="15">
        <v>1040</v>
      </c>
      <c r="B137" s="16" t="s">
        <v>9</v>
      </c>
      <c r="C137" s="15">
        <v>8851</v>
      </c>
      <c r="D137" s="16" t="s">
        <v>81</v>
      </c>
      <c r="E137" s="16" t="s">
        <v>82</v>
      </c>
      <c r="F137" s="16" t="s">
        <v>4025</v>
      </c>
      <c r="G137" s="16" t="s">
        <v>132</v>
      </c>
      <c r="H137" s="16" t="s">
        <v>1964</v>
      </c>
      <c r="I137" s="17">
        <v>43810</v>
      </c>
      <c r="J137" s="16" t="s">
        <v>4126</v>
      </c>
      <c r="K137" s="1"/>
      <c r="L137" s="1"/>
      <c r="M137" s="1"/>
      <c r="N137" s="1"/>
      <c r="O137" s="1"/>
      <c r="P137" s="1"/>
      <c r="Q137" s="1"/>
      <c r="R137" s="1"/>
      <c r="S137" s="1"/>
      <c r="T137" s="1"/>
      <c r="U137" s="1"/>
      <c r="V137" s="1"/>
      <c r="W137" s="1"/>
      <c r="X137" s="1"/>
      <c r="Y137" s="1"/>
      <c r="Z137" s="1"/>
    </row>
    <row r="138" spans="1:26" ht="14.25" hidden="1" customHeight="1" x14ac:dyDescent="0.3">
      <c r="A138" s="15">
        <v>1040</v>
      </c>
      <c r="B138" s="16" t="s">
        <v>9</v>
      </c>
      <c r="C138" s="15">
        <v>9714</v>
      </c>
      <c r="D138" s="16" t="s">
        <v>85</v>
      </c>
      <c r="E138" s="16" t="s">
        <v>86</v>
      </c>
      <c r="F138" s="16" t="s">
        <v>4025</v>
      </c>
      <c r="G138" s="16" t="s">
        <v>132</v>
      </c>
      <c r="H138" s="16" t="s">
        <v>1964</v>
      </c>
      <c r="I138" s="17">
        <v>43810</v>
      </c>
      <c r="J138" s="16" t="s">
        <v>4126</v>
      </c>
      <c r="K138" s="1"/>
      <c r="L138" s="1"/>
      <c r="M138" s="1"/>
      <c r="N138" s="1"/>
      <c r="O138" s="1"/>
      <c r="P138" s="1"/>
      <c r="Q138" s="1"/>
      <c r="R138" s="1"/>
      <c r="S138" s="1"/>
      <c r="T138" s="1"/>
      <c r="U138" s="1"/>
      <c r="V138" s="1"/>
      <c r="W138" s="1"/>
      <c r="X138" s="1"/>
      <c r="Y138" s="1"/>
      <c r="Z138" s="1"/>
    </row>
    <row r="139" spans="1:26" ht="14.25" hidden="1" customHeight="1" x14ac:dyDescent="0.3">
      <c r="A139" s="15">
        <v>8001</v>
      </c>
      <c r="B139" s="16" t="s">
        <v>678</v>
      </c>
      <c r="C139" s="15">
        <v>15</v>
      </c>
      <c r="D139" s="16" t="s">
        <v>694</v>
      </c>
      <c r="E139" s="16" t="s">
        <v>695</v>
      </c>
      <c r="F139" s="16" t="s">
        <v>4025</v>
      </c>
      <c r="G139" s="16" t="s">
        <v>132</v>
      </c>
      <c r="H139" s="16" t="s">
        <v>200</v>
      </c>
      <c r="I139" s="17">
        <v>43885</v>
      </c>
      <c r="J139" s="16" t="s">
        <v>4172</v>
      </c>
      <c r="K139" s="1"/>
      <c r="L139" s="1"/>
      <c r="M139" s="1"/>
      <c r="N139" s="1"/>
      <c r="O139" s="1"/>
      <c r="P139" s="1"/>
      <c r="Q139" s="1"/>
      <c r="R139" s="1"/>
      <c r="S139" s="1"/>
      <c r="T139" s="1"/>
      <c r="U139" s="1"/>
      <c r="V139" s="1"/>
      <c r="W139" s="1"/>
      <c r="X139" s="1"/>
      <c r="Y139" s="1"/>
      <c r="Z139" s="1"/>
    </row>
    <row r="140" spans="1:26" ht="14.25" hidden="1" customHeight="1" x14ac:dyDescent="0.3">
      <c r="A140" s="15">
        <v>20</v>
      </c>
      <c r="B140" s="16" t="s">
        <v>89</v>
      </c>
      <c r="C140" s="15">
        <v>301</v>
      </c>
      <c r="D140" s="16" t="s">
        <v>90</v>
      </c>
      <c r="E140" s="16" t="s">
        <v>91</v>
      </c>
      <c r="F140" s="16" t="s">
        <v>4024</v>
      </c>
      <c r="G140" s="16" t="s">
        <v>132</v>
      </c>
      <c r="H140" s="16" t="s">
        <v>200</v>
      </c>
      <c r="I140" s="17">
        <v>43971</v>
      </c>
      <c r="J140" s="16" t="s">
        <v>4147</v>
      </c>
      <c r="K140" s="1"/>
      <c r="L140" s="1"/>
      <c r="M140" s="1"/>
      <c r="N140" s="1"/>
      <c r="O140" s="1"/>
      <c r="P140" s="1"/>
      <c r="Q140" s="1"/>
      <c r="R140" s="1"/>
      <c r="S140" s="1"/>
      <c r="T140" s="1"/>
      <c r="U140" s="1"/>
      <c r="V140" s="1"/>
      <c r="W140" s="1"/>
      <c r="X140" s="1"/>
      <c r="Y140" s="1"/>
      <c r="Z140" s="1"/>
    </row>
    <row r="141" spans="1:26" ht="14.25" hidden="1" customHeight="1" x14ac:dyDescent="0.3">
      <c r="A141" s="15">
        <v>20</v>
      </c>
      <c r="B141" s="16" t="s">
        <v>89</v>
      </c>
      <c r="C141" s="15">
        <v>1388</v>
      </c>
      <c r="D141" s="16" t="s">
        <v>92</v>
      </c>
      <c r="E141" s="16" t="s">
        <v>93</v>
      </c>
      <c r="F141" s="16" t="s">
        <v>4024</v>
      </c>
      <c r="G141" s="16" t="s">
        <v>132</v>
      </c>
      <c r="H141" s="16" t="s">
        <v>200</v>
      </c>
      <c r="I141" s="17">
        <v>43971</v>
      </c>
      <c r="J141" s="16" t="s">
        <v>4147</v>
      </c>
      <c r="K141" s="1"/>
      <c r="L141" s="1"/>
      <c r="M141" s="1"/>
      <c r="N141" s="1"/>
      <c r="O141" s="1"/>
      <c r="P141" s="1"/>
      <c r="Q141" s="1"/>
      <c r="R141" s="1"/>
      <c r="S141" s="1"/>
      <c r="T141" s="1"/>
      <c r="U141" s="1"/>
      <c r="V141" s="1"/>
      <c r="W141" s="1"/>
      <c r="X141" s="1"/>
      <c r="Y141" s="1"/>
      <c r="Z141" s="1"/>
    </row>
    <row r="142" spans="1:26" ht="14.25" hidden="1" customHeight="1" x14ac:dyDescent="0.3">
      <c r="A142" s="15">
        <v>20</v>
      </c>
      <c r="B142" s="16" t="s">
        <v>89</v>
      </c>
      <c r="C142" s="15">
        <v>1480</v>
      </c>
      <c r="D142" s="16" t="s">
        <v>94</v>
      </c>
      <c r="E142" s="16" t="s">
        <v>95</v>
      </c>
      <c r="F142" s="16" t="s">
        <v>4024</v>
      </c>
      <c r="G142" s="16" t="s">
        <v>132</v>
      </c>
      <c r="H142" s="16" t="s">
        <v>200</v>
      </c>
      <c r="I142" s="17">
        <v>43971</v>
      </c>
      <c r="J142" s="16" t="s">
        <v>4147</v>
      </c>
      <c r="K142" s="1"/>
      <c r="L142" s="1"/>
      <c r="M142" s="1"/>
      <c r="N142" s="1"/>
      <c r="O142" s="1"/>
      <c r="P142" s="1"/>
      <c r="Q142" s="1"/>
      <c r="R142" s="1"/>
      <c r="S142" s="1"/>
      <c r="T142" s="1"/>
      <c r="U142" s="1"/>
      <c r="V142" s="1"/>
      <c r="W142" s="1"/>
      <c r="X142" s="1"/>
      <c r="Y142" s="1"/>
      <c r="Z142" s="1"/>
    </row>
    <row r="143" spans="1:26" ht="14.25" hidden="1" customHeight="1" x14ac:dyDescent="0.3">
      <c r="A143" s="15">
        <v>20</v>
      </c>
      <c r="B143" s="16" t="s">
        <v>89</v>
      </c>
      <c r="C143" s="15">
        <v>2576</v>
      </c>
      <c r="D143" s="16" t="s">
        <v>96</v>
      </c>
      <c r="E143" s="16" t="s">
        <v>97</v>
      </c>
      <c r="F143" s="16" t="s">
        <v>4024</v>
      </c>
      <c r="G143" s="16" t="s">
        <v>132</v>
      </c>
      <c r="H143" s="16" t="s">
        <v>2729</v>
      </c>
      <c r="I143" s="17">
        <v>43941</v>
      </c>
      <c r="J143" s="16" t="s">
        <v>4147</v>
      </c>
      <c r="K143" s="1"/>
      <c r="L143" s="1"/>
      <c r="M143" s="1"/>
      <c r="N143" s="1"/>
      <c r="O143" s="1"/>
      <c r="P143" s="1"/>
      <c r="Q143" s="1"/>
      <c r="R143" s="1"/>
      <c r="S143" s="1"/>
      <c r="T143" s="1"/>
      <c r="U143" s="1"/>
      <c r="V143" s="1"/>
      <c r="W143" s="1"/>
      <c r="X143" s="1"/>
      <c r="Y143" s="1"/>
      <c r="Z143" s="1"/>
    </row>
    <row r="144" spans="1:26" ht="14.25" hidden="1" customHeight="1" x14ac:dyDescent="0.3">
      <c r="A144" s="15">
        <v>20</v>
      </c>
      <c r="B144" s="16" t="s">
        <v>89</v>
      </c>
      <c r="C144" s="15">
        <v>1878</v>
      </c>
      <c r="D144" s="16" t="s">
        <v>98</v>
      </c>
      <c r="E144" s="16" t="s">
        <v>99</v>
      </c>
      <c r="F144" s="16" t="s">
        <v>4024</v>
      </c>
      <c r="G144" s="16" t="s">
        <v>132</v>
      </c>
      <c r="H144" s="16" t="s">
        <v>200</v>
      </c>
      <c r="I144" s="17">
        <v>43971</v>
      </c>
      <c r="J144" s="16" t="s">
        <v>4147</v>
      </c>
      <c r="K144" s="1"/>
      <c r="L144" s="1"/>
      <c r="M144" s="1"/>
      <c r="N144" s="1"/>
      <c r="O144" s="1"/>
      <c r="P144" s="1"/>
      <c r="Q144" s="1"/>
      <c r="R144" s="1"/>
      <c r="S144" s="1"/>
      <c r="T144" s="1"/>
      <c r="U144" s="1"/>
      <c r="V144" s="1"/>
      <c r="W144" s="1"/>
      <c r="X144" s="1"/>
      <c r="Y144" s="1"/>
      <c r="Z144" s="1"/>
    </row>
    <row r="145" spans="1:26" ht="14.25" hidden="1" customHeight="1" x14ac:dyDescent="0.3">
      <c r="A145" s="15">
        <v>20</v>
      </c>
      <c r="B145" s="16" t="s">
        <v>89</v>
      </c>
      <c r="C145" s="15">
        <v>1914</v>
      </c>
      <c r="D145" s="16" t="s">
        <v>100</v>
      </c>
      <c r="E145" s="16" t="s">
        <v>101</v>
      </c>
      <c r="F145" s="16" t="s">
        <v>4024</v>
      </c>
      <c r="G145" s="16" t="s">
        <v>132</v>
      </c>
      <c r="H145" s="16" t="s">
        <v>200</v>
      </c>
      <c r="I145" s="17">
        <v>43971</v>
      </c>
      <c r="J145" s="16" t="s">
        <v>4147</v>
      </c>
      <c r="K145" s="1"/>
      <c r="L145" s="1"/>
      <c r="M145" s="1"/>
      <c r="N145" s="1"/>
      <c r="O145" s="1"/>
      <c r="P145" s="1"/>
      <c r="Q145" s="1"/>
      <c r="R145" s="1"/>
      <c r="S145" s="1"/>
      <c r="T145" s="1"/>
      <c r="U145" s="1"/>
      <c r="V145" s="1"/>
      <c r="W145" s="1"/>
      <c r="X145" s="1"/>
      <c r="Y145" s="1"/>
      <c r="Z145" s="1"/>
    </row>
    <row r="146" spans="1:26" ht="14.25" hidden="1" customHeight="1" x14ac:dyDescent="0.3">
      <c r="A146" s="15">
        <v>20</v>
      </c>
      <c r="B146" s="16" t="s">
        <v>89</v>
      </c>
      <c r="C146" s="15">
        <v>1937</v>
      </c>
      <c r="D146" s="16" t="s">
        <v>102</v>
      </c>
      <c r="E146" s="16" t="s">
        <v>103</v>
      </c>
      <c r="F146" s="16" t="s">
        <v>4024</v>
      </c>
      <c r="G146" s="16" t="s">
        <v>132</v>
      </c>
      <c r="H146" s="16" t="s">
        <v>200</v>
      </c>
      <c r="I146" s="17">
        <v>43971</v>
      </c>
      <c r="J146" s="16" t="s">
        <v>4147</v>
      </c>
      <c r="K146" s="1"/>
      <c r="L146" s="1"/>
      <c r="M146" s="1"/>
      <c r="N146" s="1"/>
      <c r="O146" s="1"/>
      <c r="P146" s="1"/>
      <c r="Q146" s="1"/>
      <c r="R146" s="1"/>
      <c r="S146" s="1"/>
      <c r="T146" s="1"/>
      <c r="U146" s="1"/>
      <c r="V146" s="1"/>
      <c r="W146" s="1"/>
      <c r="X146" s="1"/>
      <c r="Y146" s="1"/>
      <c r="Z146" s="1"/>
    </row>
    <row r="147" spans="1:26" ht="14.25" hidden="1" customHeight="1" x14ac:dyDescent="0.3">
      <c r="A147" s="15">
        <v>20</v>
      </c>
      <c r="B147" s="16" t="s">
        <v>89</v>
      </c>
      <c r="C147" s="15">
        <v>2361</v>
      </c>
      <c r="D147" s="16" t="s">
        <v>104</v>
      </c>
      <c r="E147" s="16" t="s">
        <v>105</v>
      </c>
      <c r="F147" s="16" t="s">
        <v>4024</v>
      </c>
      <c r="G147" s="16" t="s">
        <v>132</v>
      </c>
      <c r="H147" s="16" t="s">
        <v>2729</v>
      </c>
      <c r="I147" s="17">
        <v>43810</v>
      </c>
      <c r="J147" s="16" t="s">
        <v>4126</v>
      </c>
      <c r="K147" s="1"/>
      <c r="L147" s="1"/>
      <c r="M147" s="1"/>
      <c r="N147" s="1"/>
      <c r="O147" s="1"/>
      <c r="P147" s="1"/>
      <c r="Q147" s="1"/>
      <c r="R147" s="1"/>
      <c r="S147" s="1"/>
      <c r="T147" s="1"/>
      <c r="U147" s="1"/>
      <c r="V147" s="1"/>
      <c r="W147" s="1"/>
      <c r="X147" s="1"/>
      <c r="Y147" s="1"/>
      <c r="Z147" s="1"/>
    </row>
    <row r="148" spans="1:26" ht="14.25" hidden="1" customHeight="1" x14ac:dyDescent="0.3">
      <c r="A148" s="15">
        <v>20</v>
      </c>
      <c r="B148" s="16" t="s">
        <v>89</v>
      </c>
      <c r="C148" s="15">
        <v>2918</v>
      </c>
      <c r="D148" s="16" t="s">
        <v>106</v>
      </c>
      <c r="E148" s="16" t="s">
        <v>107</v>
      </c>
      <c r="F148" s="16" t="s">
        <v>4023</v>
      </c>
      <c r="G148" s="16" t="s">
        <v>132</v>
      </c>
      <c r="H148" s="16" t="s">
        <v>200</v>
      </c>
      <c r="I148" s="17">
        <v>43966</v>
      </c>
      <c r="J148" s="16" t="s">
        <v>4147</v>
      </c>
      <c r="K148" s="1"/>
      <c r="L148" s="1"/>
      <c r="M148" s="1"/>
      <c r="N148" s="1"/>
      <c r="O148" s="1"/>
      <c r="P148" s="1"/>
      <c r="Q148" s="1"/>
      <c r="R148" s="1"/>
      <c r="S148" s="1"/>
      <c r="T148" s="1"/>
      <c r="U148" s="1"/>
      <c r="V148" s="1"/>
      <c r="W148" s="1"/>
      <c r="X148" s="1"/>
      <c r="Y148" s="1"/>
      <c r="Z148" s="1"/>
    </row>
    <row r="149" spans="1:26" ht="14.25" hidden="1" customHeight="1" x14ac:dyDescent="0.3">
      <c r="A149" s="15">
        <v>20</v>
      </c>
      <c r="B149" s="16" t="s">
        <v>89</v>
      </c>
      <c r="C149" s="15">
        <v>14</v>
      </c>
      <c r="D149" s="16" t="s">
        <v>108</v>
      </c>
      <c r="E149" s="16" t="s">
        <v>109</v>
      </c>
      <c r="F149" s="16" t="s">
        <v>4024</v>
      </c>
      <c r="G149" s="16" t="s">
        <v>132</v>
      </c>
      <c r="H149" s="16" t="s">
        <v>2729</v>
      </c>
      <c r="I149" s="17">
        <v>43877</v>
      </c>
      <c r="J149" s="16" t="s">
        <v>4173</v>
      </c>
      <c r="K149" s="1"/>
      <c r="L149" s="1"/>
      <c r="M149" s="1"/>
      <c r="N149" s="1"/>
      <c r="O149" s="1"/>
      <c r="P149" s="1"/>
      <c r="Q149" s="1"/>
      <c r="R149" s="1"/>
      <c r="S149" s="1"/>
      <c r="T149" s="1"/>
      <c r="U149" s="1"/>
      <c r="V149" s="1"/>
      <c r="W149" s="1"/>
      <c r="X149" s="1"/>
      <c r="Y149" s="1"/>
      <c r="Z149" s="1"/>
    </row>
    <row r="150" spans="1:26" ht="14.25" hidden="1" customHeight="1" x14ac:dyDescent="0.3">
      <c r="A150" s="15">
        <v>8001</v>
      </c>
      <c r="B150" s="16" t="s">
        <v>678</v>
      </c>
      <c r="C150" s="15">
        <v>3439</v>
      </c>
      <c r="D150" s="16" t="s">
        <v>734</v>
      </c>
      <c r="E150" s="16" t="s">
        <v>735</v>
      </c>
      <c r="F150" s="16" t="s">
        <v>4024</v>
      </c>
      <c r="G150" s="16" t="s">
        <v>132</v>
      </c>
      <c r="H150" s="16" t="s">
        <v>200</v>
      </c>
      <c r="I150" s="17">
        <v>43992</v>
      </c>
      <c r="J150" s="16" t="s">
        <v>4174</v>
      </c>
      <c r="K150" s="1"/>
      <c r="L150" s="1"/>
      <c r="M150" s="1"/>
      <c r="N150" s="1"/>
      <c r="O150" s="1"/>
      <c r="P150" s="1"/>
      <c r="Q150" s="1"/>
      <c r="R150" s="1"/>
      <c r="S150" s="1"/>
      <c r="T150" s="1"/>
      <c r="U150" s="1"/>
      <c r="V150" s="1"/>
      <c r="W150" s="1"/>
      <c r="X150" s="1"/>
      <c r="Y150" s="1"/>
      <c r="Z150" s="1"/>
    </row>
    <row r="151" spans="1:26" ht="14.25" hidden="1" customHeight="1" x14ac:dyDescent="0.3">
      <c r="A151" s="15">
        <v>20</v>
      </c>
      <c r="B151" s="16" t="s">
        <v>89</v>
      </c>
      <c r="C151" s="15">
        <v>4000</v>
      </c>
      <c r="D151" s="16" t="s">
        <v>110</v>
      </c>
      <c r="E151" s="16" t="s">
        <v>111</v>
      </c>
      <c r="F151" s="16" t="s">
        <v>4024</v>
      </c>
      <c r="G151" s="16" t="s">
        <v>132</v>
      </c>
      <c r="H151" s="16" t="s">
        <v>200</v>
      </c>
      <c r="I151" s="17">
        <v>43971</v>
      </c>
      <c r="J151" s="16" t="s">
        <v>4147</v>
      </c>
      <c r="K151" s="1"/>
      <c r="L151" s="1"/>
      <c r="M151" s="1"/>
      <c r="N151" s="1"/>
      <c r="O151" s="1"/>
      <c r="P151" s="1"/>
      <c r="Q151" s="1"/>
      <c r="R151" s="1"/>
      <c r="S151" s="1"/>
      <c r="T151" s="1"/>
      <c r="U151" s="1"/>
      <c r="V151" s="1"/>
      <c r="W151" s="1"/>
      <c r="X151" s="1"/>
      <c r="Y151" s="1"/>
      <c r="Z151" s="1"/>
    </row>
    <row r="152" spans="1:26" ht="14.25" hidden="1" customHeight="1" x14ac:dyDescent="0.3">
      <c r="A152" s="15">
        <v>20</v>
      </c>
      <c r="B152" s="16" t="s">
        <v>89</v>
      </c>
      <c r="C152" s="15">
        <v>4108</v>
      </c>
      <c r="D152" s="16" t="s">
        <v>112</v>
      </c>
      <c r="E152" s="16" t="s">
        <v>113</v>
      </c>
      <c r="F152" s="16" t="s">
        <v>4024</v>
      </c>
      <c r="G152" s="16" t="s">
        <v>132</v>
      </c>
      <c r="H152" s="16" t="s">
        <v>200</v>
      </c>
      <c r="I152" s="17">
        <v>43971</v>
      </c>
      <c r="J152" s="16" t="s">
        <v>4147</v>
      </c>
      <c r="K152" s="1"/>
      <c r="L152" s="1"/>
      <c r="M152" s="1"/>
      <c r="N152" s="1"/>
      <c r="O152" s="1"/>
      <c r="P152" s="1"/>
      <c r="Q152" s="1"/>
      <c r="R152" s="1"/>
      <c r="S152" s="1"/>
      <c r="T152" s="1"/>
      <c r="U152" s="1"/>
      <c r="V152" s="1"/>
      <c r="W152" s="1"/>
      <c r="X152" s="1"/>
      <c r="Y152" s="1"/>
      <c r="Z152" s="1"/>
    </row>
    <row r="153" spans="1:26" ht="14.25" hidden="1" customHeight="1" x14ac:dyDescent="0.3">
      <c r="A153" s="15">
        <v>20</v>
      </c>
      <c r="B153" s="16" t="s">
        <v>89</v>
      </c>
      <c r="C153" s="15">
        <v>4172</v>
      </c>
      <c r="D153" s="16" t="s">
        <v>114</v>
      </c>
      <c r="E153" s="16" t="s">
        <v>115</v>
      </c>
      <c r="F153" s="16" t="s">
        <v>4024</v>
      </c>
      <c r="G153" s="16" t="s">
        <v>132</v>
      </c>
      <c r="H153" s="16" t="s">
        <v>200</v>
      </c>
      <c r="I153" s="17">
        <v>43971</v>
      </c>
      <c r="J153" s="16" t="s">
        <v>4147</v>
      </c>
      <c r="K153" s="1"/>
      <c r="L153" s="1"/>
      <c r="M153" s="1"/>
      <c r="N153" s="1"/>
      <c r="O153" s="1"/>
      <c r="P153" s="1"/>
      <c r="Q153" s="1"/>
      <c r="R153" s="1"/>
      <c r="S153" s="1"/>
      <c r="T153" s="1"/>
      <c r="U153" s="1"/>
      <c r="V153" s="1"/>
      <c r="W153" s="1"/>
      <c r="X153" s="1"/>
      <c r="Y153" s="1"/>
      <c r="Z153" s="1"/>
    </row>
    <row r="154" spans="1:26" ht="14.25" hidden="1" customHeight="1" x14ac:dyDescent="0.3">
      <c r="A154" s="15">
        <v>20</v>
      </c>
      <c r="B154" s="16" t="s">
        <v>89</v>
      </c>
      <c r="C154" s="15">
        <v>2580</v>
      </c>
      <c r="D154" s="16" t="s">
        <v>116</v>
      </c>
      <c r="E154" s="16" t="s">
        <v>117</v>
      </c>
      <c r="F154" s="16" t="s">
        <v>4024</v>
      </c>
      <c r="G154" s="16" t="s">
        <v>132</v>
      </c>
      <c r="H154" s="16" t="s">
        <v>2729</v>
      </c>
      <c r="I154" s="17">
        <v>43810</v>
      </c>
      <c r="J154" s="16" t="s">
        <v>4126</v>
      </c>
      <c r="K154" s="1"/>
      <c r="L154" s="1"/>
      <c r="M154" s="1"/>
      <c r="N154" s="1"/>
      <c r="O154" s="1"/>
      <c r="P154" s="1"/>
      <c r="Q154" s="1"/>
      <c r="R154" s="1"/>
      <c r="S154" s="1"/>
      <c r="T154" s="1"/>
      <c r="U154" s="1"/>
      <c r="V154" s="1"/>
      <c r="W154" s="1"/>
      <c r="X154" s="1"/>
      <c r="Y154" s="1"/>
      <c r="Z154" s="1"/>
    </row>
    <row r="155" spans="1:26" ht="14.25" hidden="1" customHeight="1" x14ac:dyDescent="0.3">
      <c r="A155" s="15">
        <v>20</v>
      </c>
      <c r="B155" s="16" t="s">
        <v>89</v>
      </c>
      <c r="C155" s="15">
        <v>5043</v>
      </c>
      <c r="D155" s="16" t="s">
        <v>118</v>
      </c>
      <c r="E155" s="16" t="s">
        <v>119</v>
      </c>
      <c r="F155" s="16" t="s">
        <v>4024</v>
      </c>
      <c r="G155" s="16" t="s">
        <v>132</v>
      </c>
      <c r="H155" s="16" t="s">
        <v>200</v>
      </c>
      <c r="I155" s="17">
        <v>43971</v>
      </c>
      <c r="J155" s="16" t="s">
        <v>4147</v>
      </c>
      <c r="K155" s="1"/>
      <c r="L155" s="1"/>
      <c r="M155" s="1"/>
      <c r="N155" s="1"/>
      <c r="O155" s="1"/>
      <c r="P155" s="1"/>
      <c r="Q155" s="1"/>
      <c r="R155" s="1"/>
      <c r="S155" s="1"/>
      <c r="T155" s="1"/>
      <c r="U155" s="1"/>
      <c r="V155" s="1"/>
      <c r="W155" s="1"/>
      <c r="X155" s="1"/>
      <c r="Y155" s="1"/>
      <c r="Z155" s="1"/>
    </row>
    <row r="156" spans="1:26" ht="14.25" hidden="1" customHeight="1" x14ac:dyDescent="0.3">
      <c r="A156" s="15">
        <v>20</v>
      </c>
      <c r="B156" s="16" t="s">
        <v>89</v>
      </c>
      <c r="C156" s="15">
        <v>5058</v>
      </c>
      <c r="D156" s="16" t="s">
        <v>120</v>
      </c>
      <c r="E156" s="16" t="s">
        <v>121</v>
      </c>
      <c r="F156" s="16" t="s">
        <v>4023</v>
      </c>
      <c r="G156" s="16" t="s">
        <v>132</v>
      </c>
      <c r="H156" s="16" t="s">
        <v>200</v>
      </c>
      <c r="I156" s="17">
        <v>43971</v>
      </c>
      <c r="J156" s="16" t="s">
        <v>4147</v>
      </c>
      <c r="K156" s="1"/>
      <c r="L156" s="1"/>
      <c r="M156" s="1"/>
      <c r="N156" s="1"/>
      <c r="O156" s="1"/>
      <c r="P156" s="1"/>
      <c r="Q156" s="1"/>
      <c r="R156" s="1"/>
      <c r="S156" s="1"/>
      <c r="T156" s="1"/>
      <c r="U156" s="1"/>
      <c r="V156" s="1"/>
      <c r="W156" s="1"/>
      <c r="X156" s="1"/>
      <c r="Y156" s="1"/>
      <c r="Z156" s="1"/>
    </row>
    <row r="157" spans="1:26" ht="14.25" hidden="1" customHeight="1" x14ac:dyDescent="0.3">
      <c r="A157" s="15">
        <v>20</v>
      </c>
      <c r="B157" s="16" t="s">
        <v>89</v>
      </c>
      <c r="C157" s="15">
        <v>5418</v>
      </c>
      <c r="D157" s="16" t="s">
        <v>122</v>
      </c>
      <c r="E157" s="16" t="s">
        <v>123</v>
      </c>
      <c r="F157" s="16" t="s">
        <v>4024</v>
      </c>
      <c r="G157" s="16" t="s">
        <v>132</v>
      </c>
      <c r="H157" s="16" t="s">
        <v>200</v>
      </c>
      <c r="I157" s="17">
        <v>43971</v>
      </c>
      <c r="J157" s="16" t="s">
        <v>4147</v>
      </c>
      <c r="K157" s="1"/>
      <c r="L157" s="1"/>
      <c r="M157" s="1"/>
      <c r="N157" s="1"/>
      <c r="O157" s="1"/>
      <c r="P157" s="1"/>
      <c r="Q157" s="1"/>
      <c r="R157" s="1"/>
      <c r="S157" s="1"/>
      <c r="T157" s="1"/>
      <c r="U157" s="1"/>
      <c r="V157" s="1"/>
      <c r="W157" s="1"/>
      <c r="X157" s="1"/>
      <c r="Y157" s="1"/>
      <c r="Z157" s="1"/>
    </row>
    <row r="158" spans="1:26" ht="14.25" hidden="1" customHeight="1" x14ac:dyDescent="0.3">
      <c r="A158" s="15">
        <v>20</v>
      </c>
      <c r="B158" s="16" t="s">
        <v>89</v>
      </c>
      <c r="C158" s="15">
        <v>5706</v>
      </c>
      <c r="D158" s="16" t="s">
        <v>124</v>
      </c>
      <c r="E158" s="16" t="s">
        <v>125</v>
      </c>
      <c r="F158" s="16" t="s">
        <v>4023</v>
      </c>
      <c r="G158" s="16" t="s">
        <v>132</v>
      </c>
      <c r="H158" s="16" t="s">
        <v>200</v>
      </c>
      <c r="I158" s="17">
        <v>43971</v>
      </c>
      <c r="J158" s="16" t="s">
        <v>4147</v>
      </c>
      <c r="K158" s="1"/>
      <c r="L158" s="1"/>
      <c r="M158" s="1"/>
      <c r="N158" s="1"/>
      <c r="O158" s="1"/>
      <c r="P158" s="1"/>
      <c r="Q158" s="1"/>
      <c r="R158" s="1"/>
      <c r="S158" s="1"/>
      <c r="T158" s="1"/>
      <c r="U158" s="1"/>
      <c r="V158" s="1"/>
      <c r="W158" s="1"/>
      <c r="X158" s="1"/>
      <c r="Y158" s="1"/>
      <c r="Z158" s="1"/>
    </row>
    <row r="159" spans="1:26" ht="14.25" hidden="1" customHeight="1" x14ac:dyDescent="0.3">
      <c r="A159" s="15">
        <v>20</v>
      </c>
      <c r="B159" s="16" t="s">
        <v>89</v>
      </c>
      <c r="C159" s="15">
        <v>59</v>
      </c>
      <c r="D159" s="16" t="s">
        <v>126</v>
      </c>
      <c r="E159" s="16" t="s">
        <v>127</v>
      </c>
      <c r="F159" s="16" t="s">
        <v>4024</v>
      </c>
      <c r="G159" s="16" t="s">
        <v>132</v>
      </c>
      <c r="H159" s="16" t="s">
        <v>200</v>
      </c>
      <c r="I159" s="17">
        <v>43971</v>
      </c>
      <c r="J159" s="16" t="s">
        <v>4147</v>
      </c>
      <c r="K159" s="1"/>
      <c r="L159" s="1"/>
      <c r="M159" s="1"/>
      <c r="N159" s="1"/>
      <c r="O159" s="1"/>
      <c r="P159" s="1"/>
      <c r="Q159" s="1"/>
      <c r="R159" s="1"/>
      <c r="S159" s="1"/>
      <c r="T159" s="1"/>
      <c r="U159" s="1"/>
      <c r="V159" s="1"/>
      <c r="W159" s="1"/>
      <c r="X159" s="1"/>
      <c r="Y159" s="1"/>
      <c r="Z159" s="1"/>
    </row>
    <row r="160" spans="1:26" ht="14.25" hidden="1" customHeight="1" x14ac:dyDescent="0.3">
      <c r="A160" s="15">
        <v>20</v>
      </c>
      <c r="B160" s="16" t="s">
        <v>89</v>
      </c>
      <c r="C160" s="15">
        <v>6060</v>
      </c>
      <c r="D160" s="16" t="s">
        <v>128</v>
      </c>
      <c r="E160" s="16" t="s">
        <v>129</v>
      </c>
      <c r="F160" s="16" t="s">
        <v>4025</v>
      </c>
      <c r="G160" s="16" t="s">
        <v>132</v>
      </c>
      <c r="H160" s="16" t="s">
        <v>200</v>
      </c>
      <c r="I160" s="17">
        <v>43971</v>
      </c>
      <c r="J160" s="16" t="s">
        <v>4147</v>
      </c>
      <c r="K160" s="1"/>
      <c r="L160" s="1"/>
      <c r="M160" s="1"/>
      <c r="N160" s="1"/>
      <c r="O160" s="1"/>
      <c r="P160" s="1"/>
      <c r="Q160" s="1"/>
      <c r="R160" s="1"/>
      <c r="S160" s="1"/>
      <c r="T160" s="1"/>
      <c r="U160" s="1"/>
      <c r="V160" s="1"/>
      <c r="W160" s="1"/>
      <c r="X160" s="1"/>
      <c r="Y160" s="1"/>
      <c r="Z160" s="1"/>
    </row>
    <row r="161" spans="1:26" ht="14.25" hidden="1" customHeight="1" x14ac:dyDescent="0.3">
      <c r="A161" s="15">
        <v>20</v>
      </c>
      <c r="B161" s="16" t="s">
        <v>89</v>
      </c>
      <c r="C161" s="15">
        <v>6150</v>
      </c>
      <c r="D161" s="16" t="s">
        <v>55</v>
      </c>
      <c r="E161" s="16" t="s">
        <v>56</v>
      </c>
      <c r="F161" s="16" t="s">
        <v>4024</v>
      </c>
      <c r="G161" s="16" t="s">
        <v>132</v>
      </c>
      <c r="H161" s="16" t="s">
        <v>200</v>
      </c>
      <c r="I161" s="17">
        <v>43986</v>
      </c>
      <c r="J161" s="16" t="s">
        <v>4175</v>
      </c>
      <c r="K161" s="1"/>
      <c r="L161" s="1"/>
      <c r="M161" s="1"/>
      <c r="N161" s="1"/>
      <c r="O161" s="1"/>
      <c r="P161" s="1"/>
      <c r="Q161" s="1"/>
      <c r="R161" s="1"/>
      <c r="S161" s="1"/>
      <c r="T161" s="1"/>
      <c r="U161" s="1"/>
      <c r="V161" s="1"/>
      <c r="W161" s="1"/>
      <c r="X161" s="1"/>
      <c r="Y161" s="1"/>
      <c r="Z161" s="1"/>
    </row>
    <row r="162" spans="1:26" ht="14.25" hidden="1" customHeight="1" x14ac:dyDescent="0.3">
      <c r="A162" s="15">
        <v>20</v>
      </c>
      <c r="B162" s="16" t="s">
        <v>89</v>
      </c>
      <c r="C162" s="15">
        <v>6355</v>
      </c>
      <c r="D162" s="16" t="s">
        <v>133</v>
      </c>
      <c r="E162" s="16" t="s">
        <v>134</v>
      </c>
      <c r="F162" s="16" t="s">
        <v>4024</v>
      </c>
      <c r="G162" s="16" t="s">
        <v>132</v>
      </c>
      <c r="H162" s="16" t="s">
        <v>200</v>
      </c>
      <c r="I162" s="17">
        <v>43971</v>
      </c>
      <c r="J162" s="16" t="s">
        <v>4147</v>
      </c>
      <c r="K162" s="1"/>
      <c r="L162" s="1"/>
      <c r="M162" s="1"/>
      <c r="N162" s="1"/>
      <c r="O162" s="1"/>
      <c r="P162" s="1"/>
      <c r="Q162" s="1"/>
      <c r="R162" s="1"/>
      <c r="S162" s="1"/>
      <c r="T162" s="1"/>
      <c r="U162" s="1"/>
      <c r="V162" s="1"/>
      <c r="W162" s="1"/>
      <c r="X162" s="1"/>
      <c r="Y162" s="1"/>
      <c r="Z162" s="1"/>
    </row>
    <row r="163" spans="1:26" ht="14.25" hidden="1" customHeight="1" x14ac:dyDescent="0.3">
      <c r="A163" s="15">
        <v>20</v>
      </c>
      <c r="B163" s="16" t="s">
        <v>89</v>
      </c>
      <c r="C163" s="15">
        <v>6376</v>
      </c>
      <c r="D163" s="16" t="s">
        <v>135</v>
      </c>
      <c r="E163" s="16" t="s">
        <v>136</v>
      </c>
      <c r="F163" s="16" t="s">
        <v>4024</v>
      </c>
      <c r="G163" s="16" t="s">
        <v>132</v>
      </c>
      <c r="H163" s="16" t="s">
        <v>200</v>
      </c>
      <c r="I163" s="17">
        <v>43971</v>
      </c>
      <c r="J163" s="16" t="s">
        <v>4147</v>
      </c>
      <c r="K163" s="1"/>
      <c r="L163" s="1"/>
      <c r="M163" s="1"/>
      <c r="N163" s="1"/>
      <c r="O163" s="1"/>
      <c r="P163" s="1"/>
      <c r="Q163" s="1"/>
      <c r="R163" s="1"/>
      <c r="S163" s="1"/>
      <c r="T163" s="1"/>
      <c r="U163" s="1"/>
      <c r="V163" s="1"/>
      <c r="W163" s="1"/>
      <c r="X163" s="1"/>
      <c r="Y163" s="1"/>
      <c r="Z163" s="1"/>
    </row>
    <row r="164" spans="1:26" ht="14.25" hidden="1" customHeight="1" x14ac:dyDescent="0.3">
      <c r="A164" s="15">
        <v>20</v>
      </c>
      <c r="B164" s="16" t="s">
        <v>89</v>
      </c>
      <c r="C164" s="15">
        <v>6402</v>
      </c>
      <c r="D164" s="16" t="s">
        <v>137</v>
      </c>
      <c r="E164" s="16" t="s">
        <v>138</v>
      </c>
      <c r="F164" s="16" t="s">
        <v>4024</v>
      </c>
      <c r="G164" s="16" t="s">
        <v>132</v>
      </c>
      <c r="H164" s="16" t="s">
        <v>200</v>
      </c>
      <c r="I164" s="17">
        <v>43971</v>
      </c>
      <c r="J164" s="16" t="s">
        <v>4147</v>
      </c>
      <c r="K164" s="1"/>
      <c r="L164" s="1"/>
      <c r="M164" s="1"/>
      <c r="N164" s="1"/>
      <c r="O164" s="1"/>
      <c r="P164" s="1"/>
      <c r="Q164" s="1"/>
      <c r="R164" s="1"/>
      <c r="S164" s="1"/>
      <c r="T164" s="1"/>
      <c r="U164" s="1"/>
      <c r="V164" s="1"/>
      <c r="W164" s="1"/>
      <c r="X164" s="1"/>
      <c r="Y164" s="1"/>
      <c r="Z164" s="1"/>
    </row>
    <row r="165" spans="1:26" ht="14.25" hidden="1" customHeight="1" x14ac:dyDescent="0.3">
      <c r="A165" s="15">
        <v>20</v>
      </c>
      <c r="B165" s="16" t="s">
        <v>89</v>
      </c>
      <c r="C165" s="15">
        <v>6398</v>
      </c>
      <c r="D165" s="16" t="s">
        <v>139</v>
      </c>
      <c r="E165" s="16" t="s">
        <v>140</v>
      </c>
      <c r="F165" s="16" t="s">
        <v>4024</v>
      </c>
      <c r="G165" s="16" t="s">
        <v>132</v>
      </c>
      <c r="H165" s="16" t="s">
        <v>200</v>
      </c>
      <c r="I165" s="17">
        <v>43971</v>
      </c>
      <c r="J165" s="16" t="s">
        <v>4147</v>
      </c>
      <c r="K165" s="1"/>
      <c r="L165" s="1"/>
      <c r="M165" s="1"/>
      <c r="N165" s="1"/>
      <c r="O165" s="1"/>
      <c r="P165" s="1"/>
      <c r="Q165" s="1"/>
      <c r="R165" s="1"/>
      <c r="S165" s="1"/>
      <c r="T165" s="1"/>
      <c r="U165" s="1"/>
      <c r="V165" s="1"/>
      <c r="W165" s="1"/>
      <c r="X165" s="1"/>
      <c r="Y165" s="1"/>
      <c r="Z165" s="1"/>
    </row>
    <row r="166" spans="1:26" ht="14.25" hidden="1" customHeight="1" x14ac:dyDescent="0.3">
      <c r="A166" s="15">
        <v>20</v>
      </c>
      <c r="B166" s="16" t="s">
        <v>89</v>
      </c>
      <c r="C166" s="15">
        <v>7155</v>
      </c>
      <c r="D166" s="16" t="s">
        <v>63</v>
      </c>
      <c r="E166" s="16" t="s">
        <v>64</v>
      </c>
      <c r="F166" s="16" t="s">
        <v>4024</v>
      </c>
      <c r="G166" s="16" t="s">
        <v>132</v>
      </c>
      <c r="H166" s="16" t="s">
        <v>200</v>
      </c>
      <c r="I166" s="17">
        <v>43971</v>
      </c>
      <c r="J166" s="16" t="s">
        <v>4147</v>
      </c>
      <c r="K166" s="1"/>
      <c r="L166" s="1"/>
      <c r="M166" s="1"/>
      <c r="N166" s="1"/>
      <c r="O166" s="1"/>
      <c r="P166" s="1"/>
      <c r="Q166" s="1"/>
      <c r="R166" s="1"/>
      <c r="S166" s="1"/>
      <c r="T166" s="1"/>
      <c r="U166" s="1"/>
      <c r="V166" s="1"/>
      <c r="W166" s="1"/>
      <c r="X166" s="1"/>
      <c r="Y166" s="1"/>
      <c r="Z166" s="1"/>
    </row>
    <row r="167" spans="1:26" ht="14.25" hidden="1" customHeight="1" x14ac:dyDescent="0.3">
      <c r="A167" s="15">
        <v>20</v>
      </c>
      <c r="B167" s="16" t="s">
        <v>89</v>
      </c>
      <c r="C167" s="15">
        <v>6802</v>
      </c>
      <c r="D167" s="16" t="s">
        <v>143</v>
      </c>
      <c r="E167" s="16" t="s">
        <v>144</v>
      </c>
      <c r="F167" s="16" t="s">
        <v>4024</v>
      </c>
      <c r="G167" s="16" t="s">
        <v>132</v>
      </c>
      <c r="H167" s="16" t="s">
        <v>200</v>
      </c>
      <c r="I167" s="17">
        <v>43971</v>
      </c>
      <c r="J167" s="16" t="s">
        <v>4147</v>
      </c>
      <c r="K167" s="1"/>
      <c r="L167" s="1"/>
      <c r="M167" s="1"/>
      <c r="N167" s="1"/>
      <c r="O167" s="1"/>
      <c r="P167" s="1"/>
      <c r="Q167" s="1"/>
      <c r="R167" s="1"/>
      <c r="S167" s="1"/>
      <c r="T167" s="1"/>
      <c r="U167" s="1"/>
      <c r="V167" s="1"/>
      <c r="W167" s="1"/>
      <c r="X167" s="1"/>
      <c r="Y167" s="1"/>
      <c r="Z167" s="1"/>
    </row>
    <row r="168" spans="1:26" ht="14.25" hidden="1" customHeight="1" x14ac:dyDescent="0.3">
      <c r="A168" s="15">
        <v>20</v>
      </c>
      <c r="B168" s="16" t="s">
        <v>89</v>
      </c>
      <c r="C168" s="15">
        <v>2584</v>
      </c>
      <c r="D168" s="16" t="s">
        <v>145</v>
      </c>
      <c r="E168" s="16" t="s">
        <v>146</v>
      </c>
      <c r="F168" s="16" t="s">
        <v>4024</v>
      </c>
      <c r="G168" s="16" t="s">
        <v>132</v>
      </c>
      <c r="H168" s="16" t="s">
        <v>200</v>
      </c>
      <c r="I168" s="17">
        <v>43971</v>
      </c>
      <c r="J168" s="16" t="s">
        <v>4147</v>
      </c>
      <c r="K168" s="1"/>
      <c r="L168" s="1"/>
      <c r="M168" s="1"/>
      <c r="N168" s="1"/>
      <c r="O168" s="1"/>
      <c r="P168" s="1"/>
      <c r="Q168" s="1"/>
      <c r="R168" s="1"/>
      <c r="S168" s="1"/>
      <c r="T168" s="1"/>
      <c r="U168" s="1"/>
      <c r="V168" s="1"/>
      <c r="W168" s="1"/>
      <c r="X168" s="1"/>
      <c r="Y168" s="1"/>
      <c r="Z168" s="1"/>
    </row>
    <row r="169" spans="1:26" ht="14.25" hidden="1" customHeight="1" x14ac:dyDescent="0.3">
      <c r="A169" s="15">
        <v>20</v>
      </c>
      <c r="B169" s="16" t="s">
        <v>89</v>
      </c>
      <c r="C169" s="15">
        <v>2582</v>
      </c>
      <c r="D169" s="16" t="s">
        <v>201</v>
      </c>
      <c r="E169" s="16" t="s">
        <v>202</v>
      </c>
      <c r="F169" s="16" t="s">
        <v>4027</v>
      </c>
      <c r="G169" s="16" t="s">
        <v>132</v>
      </c>
      <c r="H169" s="16" t="s">
        <v>200</v>
      </c>
      <c r="I169" s="17">
        <v>43966</v>
      </c>
      <c r="J169" s="16" t="s">
        <v>4147</v>
      </c>
      <c r="K169" s="1"/>
      <c r="L169" s="1"/>
      <c r="M169" s="1"/>
      <c r="N169" s="1"/>
      <c r="O169" s="1"/>
      <c r="P169" s="1"/>
      <c r="Q169" s="1"/>
      <c r="R169" s="1"/>
      <c r="S169" s="1"/>
      <c r="T169" s="1"/>
      <c r="U169" s="1"/>
      <c r="V169" s="1"/>
      <c r="W169" s="1"/>
      <c r="X169" s="1"/>
      <c r="Y169" s="1"/>
      <c r="Z169" s="1"/>
    </row>
    <row r="170" spans="1:26" ht="14.25" hidden="1" customHeight="1" x14ac:dyDescent="0.3">
      <c r="A170" s="15">
        <v>20</v>
      </c>
      <c r="B170" s="16" t="s">
        <v>89</v>
      </c>
      <c r="C170" s="15">
        <v>57</v>
      </c>
      <c r="D170" s="16" t="s">
        <v>151</v>
      </c>
      <c r="E170" s="16" t="s">
        <v>152</v>
      </c>
      <c r="F170" s="16" t="s">
        <v>4025</v>
      </c>
      <c r="G170" s="16" t="s">
        <v>132</v>
      </c>
      <c r="H170" s="16" t="s">
        <v>200</v>
      </c>
      <c r="I170" s="17">
        <v>43971</v>
      </c>
      <c r="J170" s="16" t="s">
        <v>4147</v>
      </c>
      <c r="K170" s="1"/>
      <c r="L170" s="1"/>
      <c r="M170" s="1"/>
      <c r="N170" s="1"/>
      <c r="O170" s="1"/>
      <c r="P170" s="1"/>
      <c r="Q170" s="1"/>
      <c r="R170" s="1"/>
      <c r="S170" s="1"/>
      <c r="T170" s="1"/>
      <c r="U170" s="1"/>
      <c r="V170" s="1"/>
      <c r="W170" s="1"/>
      <c r="X170" s="1"/>
      <c r="Y170" s="1"/>
      <c r="Z170" s="1"/>
    </row>
    <row r="171" spans="1:26" ht="14.25" hidden="1" customHeight="1" x14ac:dyDescent="0.3">
      <c r="A171" s="15">
        <v>20</v>
      </c>
      <c r="B171" s="16" t="s">
        <v>89</v>
      </c>
      <c r="C171" s="15">
        <v>6342</v>
      </c>
      <c r="D171" s="16" t="s">
        <v>153</v>
      </c>
      <c r="E171" s="16" t="s">
        <v>154</v>
      </c>
      <c r="F171" s="16" t="s">
        <v>4023</v>
      </c>
      <c r="G171" s="16" t="s">
        <v>132</v>
      </c>
      <c r="H171" s="16" t="s">
        <v>200</v>
      </c>
      <c r="I171" s="17">
        <v>43971</v>
      </c>
      <c r="J171" s="16" t="s">
        <v>4147</v>
      </c>
      <c r="K171" s="1"/>
      <c r="L171" s="1"/>
      <c r="M171" s="1"/>
      <c r="N171" s="1"/>
      <c r="O171" s="1"/>
      <c r="P171" s="1"/>
      <c r="Q171" s="1"/>
      <c r="R171" s="1"/>
      <c r="S171" s="1"/>
      <c r="T171" s="1"/>
      <c r="U171" s="1"/>
      <c r="V171" s="1"/>
      <c r="W171" s="1"/>
      <c r="X171" s="1"/>
      <c r="Y171" s="1"/>
      <c r="Z171" s="1"/>
    </row>
    <row r="172" spans="1:26" ht="14.25" hidden="1" customHeight="1" x14ac:dyDescent="0.3">
      <c r="A172" s="15">
        <v>20</v>
      </c>
      <c r="B172" s="16" t="s">
        <v>89</v>
      </c>
      <c r="C172" s="15">
        <v>7795</v>
      </c>
      <c r="D172" s="16" t="s">
        <v>155</v>
      </c>
      <c r="E172" s="16" t="s">
        <v>156</v>
      </c>
      <c r="F172" s="16" t="s">
        <v>4024</v>
      </c>
      <c r="G172" s="16" t="s">
        <v>132</v>
      </c>
      <c r="H172" s="16" t="s">
        <v>200</v>
      </c>
      <c r="I172" s="17">
        <v>43971</v>
      </c>
      <c r="J172" s="16" t="s">
        <v>4147</v>
      </c>
      <c r="K172" s="1"/>
      <c r="L172" s="1"/>
      <c r="M172" s="1"/>
      <c r="N172" s="1"/>
      <c r="O172" s="1"/>
      <c r="P172" s="1"/>
      <c r="Q172" s="1"/>
      <c r="R172" s="1"/>
      <c r="S172" s="1"/>
      <c r="T172" s="1"/>
      <c r="U172" s="1"/>
      <c r="V172" s="1"/>
      <c r="W172" s="1"/>
      <c r="X172" s="1"/>
      <c r="Y172" s="1"/>
      <c r="Z172" s="1"/>
    </row>
    <row r="173" spans="1:26" ht="14.25" hidden="1" customHeight="1" x14ac:dyDescent="0.3">
      <c r="A173" s="15">
        <v>20</v>
      </c>
      <c r="B173" s="16" t="s">
        <v>89</v>
      </c>
      <c r="C173" s="15">
        <v>4187</v>
      </c>
      <c r="D173" s="16" t="s">
        <v>157</v>
      </c>
      <c r="E173" s="16" t="s">
        <v>158</v>
      </c>
      <c r="F173" s="16" t="s">
        <v>4023</v>
      </c>
      <c r="G173" s="16" t="s">
        <v>132</v>
      </c>
      <c r="H173" s="16" t="s">
        <v>200</v>
      </c>
      <c r="I173" s="17">
        <v>43971</v>
      </c>
      <c r="J173" s="16" t="s">
        <v>4147</v>
      </c>
      <c r="K173" s="1"/>
      <c r="L173" s="1"/>
      <c r="M173" s="1"/>
      <c r="N173" s="1"/>
      <c r="O173" s="1"/>
      <c r="P173" s="1"/>
      <c r="Q173" s="1"/>
      <c r="R173" s="1"/>
      <c r="S173" s="1"/>
      <c r="T173" s="1"/>
      <c r="U173" s="1"/>
      <c r="V173" s="1"/>
      <c r="W173" s="1"/>
      <c r="X173" s="1"/>
      <c r="Y173" s="1"/>
      <c r="Z173" s="1"/>
    </row>
    <row r="174" spans="1:26" ht="14.25" hidden="1" customHeight="1" x14ac:dyDescent="0.3">
      <c r="A174" s="15">
        <v>20</v>
      </c>
      <c r="B174" s="16" t="s">
        <v>89</v>
      </c>
      <c r="C174" s="15">
        <v>2578</v>
      </c>
      <c r="D174" s="16" t="s">
        <v>159</v>
      </c>
      <c r="E174" s="16" t="s">
        <v>160</v>
      </c>
      <c r="F174" s="16" t="s">
        <v>4024</v>
      </c>
      <c r="G174" s="16" t="s">
        <v>132</v>
      </c>
      <c r="H174" s="16" t="s">
        <v>200</v>
      </c>
      <c r="I174" s="17">
        <v>43971</v>
      </c>
      <c r="J174" s="16" t="s">
        <v>4147</v>
      </c>
      <c r="K174" s="1"/>
      <c r="L174" s="1"/>
      <c r="M174" s="1"/>
      <c r="N174" s="1"/>
      <c r="O174" s="1"/>
      <c r="P174" s="1"/>
      <c r="Q174" s="1"/>
      <c r="R174" s="1"/>
      <c r="S174" s="1"/>
      <c r="T174" s="1"/>
      <c r="U174" s="1"/>
      <c r="V174" s="1"/>
      <c r="W174" s="1"/>
      <c r="X174" s="1"/>
      <c r="Y174" s="1"/>
      <c r="Z174" s="1"/>
    </row>
    <row r="175" spans="1:26" ht="14.25" hidden="1" customHeight="1" x14ac:dyDescent="0.3">
      <c r="A175" s="15">
        <v>20</v>
      </c>
      <c r="B175" s="16" t="s">
        <v>89</v>
      </c>
      <c r="C175" s="15">
        <v>1519</v>
      </c>
      <c r="D175" s="16" t="s">
        <v>161</v>
      </c>
      <c r="E175" s="16" t="s">
        <v>162</v>
      </c>
      <c r="F175" s="16" t="s">
        <v>4024</v>
      </c>
      <c r="G175" s="16" t="s">
        <v>132</v>
      </c>
      <c r="H175" s="16" t="s">
        <v>200</v>
      </c>
      <c r="I175" s="17">
        <v>43971</v>
      </c>
      <c r="J175" s="16" t="s">
        <v>4147</v>
      </c>
      <c r="K175" s="1"/>
      <c r="L175" s="1"/>
      <c r="M175" s="1"/>
      <c r="N175" s="1"/>
      <c r="O175" s="1"/>
      <c r="P175" s="1"/>
      <c r="Q175" s="1"/>
      <c r="R175" s="1"/>
      <c r="S175" s="1"/>
      <c r="T175" s="1"/>
      <c r="U175" s="1"/>
      <c r="V175" s="1"/>
      <c r="W175" s="1"/>
      <c r="X175" s="1"/>
      <c r="Y175" s="1"/>
      <c r="Z175" s="1"/>
    </row>
    <row r="176" spans="1:26" ht="14.25" hidden="1" customHeight="1" x14ac:dyDescent="0.3">
      <c r="A176" s="15">
        <v>20</v>
      </c>
      <c r="B176" s="16" t="s">
        <v>89</v>
      </c>
      <c r="C176" s="15">
        <v>8225</v>
      </c>
      <c r="D176" s="16" t="s">
        <v>163</v>
      </c>
      <c r="E176" s="16" t="s">
        <v>164</v>
      </c>
      <c r="F176" s="16" t="s">
        <v>4024</v>
      </c>
      <c r="G176" s="16" t="s">
        <v>132</v>
      </c>
      <c r="H176" s="16" t="s">
        <v>200</v>
      </c>
      <c r="I176" s="17">
        <v>43971</v>
      </c>
      <c r="J176" s="16" t="s">
        <v>4147</v>
      </c>
      <c r="K176" s="1"/>
      <c r="L176" s="1"/>
      <c r="M176" s="1"/>
      <c r="N176" s="1"/>
      <c r="O176" s="1"/>
      <c r="P176" s="1"/>
      <c r="Q176" s="1"/>
      <c r="R176" s="1"/>
      <c r="S176" s="1"/>
      <c r="T176" s="1"/>
      <c r="U176" s="1"/>
      <c r="V176" s="1"/>
      <c r="W176" s="1"/>
      <c r="X176" s="1"/>
      <c r="Y176" s="1"/>
      <c r="Z176" s="1"/>
    </row>
    <row r="177" spans="1:26" ht="14.25" hidden="1" customHeight="1" x14ac:dyDescent="0.3">
      <c r="A177" s="15">
        <v>20</v>
      </c>
      <c r="B177" s="16" t="s">
        <v>89</v>
      </c>
      <c r="C177" s="15">
        <v>8275</v>
      </c>
      <c r="D177" s="16" t="s">
        <v>165</v>
      </c>
      <c r="E177" s="16" t="s">
        <v>166</v>
      </c>
      <c r="F177" s="16" t="s">
        <v>4024</v>
      </c>
      <c r="G177" s="16" t="s">
        <v>132</v>
      </c>
      <c r="H177" s="16" t="s">
        <v>2729</v>
      </c>
      <c r="I177" s="17">
        <v>43810</v>
      </c>
      <c r="J177" s="16" t="s">
        <v>4126</v>
      </c>
      <c r="K177" s="1"/>
      <c r="L177" s="1"/>
      <c r="M177" s="1"/>
      <c r="N177" s="1"/>
      <c r="O177" s="1"/>
      <c r="P177" s="1"/>
      <c r="Q177" s="1"/>
      <c r="R177" s="1"/>
      <c r="S177" s="1"/>
      <c r="T177" s="1"/>
      <c r="U177" s="1"/>
      <c r="V177" s="1"/>
      <c r="W177" s="1"/>
      <c r="X177" s="1"/>
      <c r="Y177" s="1"/>
      <c r="Z177" s="1"/>
    </row>
    <row r="178" spans="1:26" ht="14.25" hidden="1" customHeight="1" x14ac:dyDescent="0.3">
      <c r="A178" s="15">
        <v>20</v>
      </c>
      <c r="B178" s="16" t="s">
        <v>89</v>
      </c>
      <c r="C178" s="15">
        <v>8310</v>
      </c>
      <c r="D178" s="16" t="s">
        <v>167</v>
      </c>
      <c r="E178" s="16" t="s">
        <v>168</v>
      </c>
      <c r="F178" s="16" t="s">
        <v>4024</v>
      </c>
      <c r="G178" s="16" t="s">
        <v>132</v>
      </c>
      <c r="H178" s="16" t="s">
        <v>2729</v>
      </c>
      <c r="I178" s="17">
        <v>43817</v>
      </c>
      <c r="J178" s="16" t="s">
        <v>4147</v>
      </c>
      <c r="K178" s="1"/>
      <c r="L178" s="1"/>
      <c r="M178" s="1"/>
      <c r="N178" s="1"/>
      <c r="O178" s="1"/>
      <c r="P178" s="1"/>
      <c r="Q178" s="1"/>
      <c r="R178" s="1"/>
      <c r="S178" s="1"/>
      <c r="T178" s="1"/>
      <c r="U178" s="1"/>
      <c r="V178" s="1"/>
      <c r="W178" s="1"/>
      <c r="X178" s="1"/>
      <c r="Y178" s="1"/>
      <c r="Z178" s="1"/>
    </row>
    <row r="179" spans="1:26" ht="14.25" hidden="1" customHeight="1" x14ac:dyDescent="0.3">
      <c r="A179" s="15">
        <v>20</v>
      </c>
      <c r="B179" s="16" t="s">
        <v>89</v>
      </c>
      <c r="C179" s="15">
        <v>8361</v>
      </c>
      <c r="D179" s="16" t="s">
        <v>169</v>
      </c>
      <c r="E179" s="16" t="s">
        <v>170</v>
      </c>
      <c r="F179" s="16" t="s">
        <v>4024</v>
      </c>
      <c r="G179" s="16" t="s">
        <v>132</v>
      </c>
      <c r="H179" s="16" t="s">
        <v>200</v>
      </c>
      <c r="I179" s="17">
        <v>43971</v>
      </c>
      <c r="J179" s="16" t="s">
        <v>4147</v>
      </c>
      <c r="K179" s="1"/>
      <c r="L179" s="1"/>
      <c r="M179" s="1"/>
      <c r="N179" s="1"/>
      <c r="O179" s="1"/>
      <c r="P179" s="1"/>
      <c r="Q179" s="1"/>
      <c r="R179" s="1"/>
      <c r="S179" s="1"/>
      <c r="T179" s="1"/>
      <c r="U179" s="1"/>
      <c r="V179" s="1"/>
      <c r="W179" s="1"/>
      <c r="X179" s="1"/>
      <c r="Y179" s="1"/>
      <c r="Z179" s="1"/>
    </row>
    <row r="180" spans="1:26" ht="14.25" hidden="1" customHeight="1" x14ac:dyDescent="0.3">
      <c r="A180" s="15">
        <v>20</v>
      </c>
      <c r="B180" s="16" t="s">
        <v>89</v>
      </c>
      <c r="C180" s="15">
        <v>2410</v>
      </c>
      <c r="D180" s="16" t="s">
        <v>171</v>
      </c>
      <c r="E180" s="16" t="s">
        <v>172</v>
      </c>
      <c r="F180" s="16" t="s">
        <v>4024</v>
      </c>
      <c r="G180" s="16" t="s">
        <v>132</v>
      </c>
      <c r="H180" s="16" t="s">
        <v>2729</v>
      </c>
      <c r="I180" s="17">
        <v>43810</v>
      </c>
      <c r="J180" s="16" t="s">
        <v>4126</v>
      </c>
      <c r="K180" s="1"/>
      <c r="L180" s="1"/>
      <c r="M180" s="1"/>
      <c r="N180" s="1"/>
      <c r="O180" s="1"/>
      <c r="P180" s="1"/>
      <c r="Q180" s="1"/>
      <c r="R180" s="1"/>
      <c r="S180" s="1"/>
      <c r="T180" s="1"/>
      <c r="U180" s="1"/>
      <c r="V180" s="1"/>
      <c r="W180" s="1"/>
      <c r="X180" s="1"/>
      <c r="Y180" s="1"/>
      <c r="Z180" s="1"/>
    </row>
    <row r="181" spans="1:26" ht="14.25" hidden="1" customHeight="1" x14ac:dyDescent="0.3">
      <c r="A181" s="15">
        <v>20</v>
      </c>
      <c r="B181" s="16" t="s">
        <v>89</v>
      </c>
      <c r="C181" s="15">
        <v>5814</v>
      </c>
      <c r="D181" s="16" t="s">
        <v>173</v>
      </c>
      <c r="E181" s="16" t="s">
        <v>174</v>
      </c>
      <c r="F181" s="16" t="s">
        <v>4023</v>
      </c>
      <c r="G181" s="16" t="s">
        <v>132</v>
      </c>
      <c r="H181" s="16" t="s">
        <v>200</v>
      </c>
      <c r="I181" s="17">
        <v>43971</v>
      </c>
      <c r="J181" s="16" t="s">
        <v>4147</v>
      </c>
      <c r="K181" s="1"/>
      <c r="L181" s="1"/>
      <c r="M181" s="1"/>
      <c r="N181" s="1"/>
      <c r="O181" s="1"/>
      <c r="P181" s="1"/>
      <c r="Q181" s="1"/>
      <c r="R181" s="1"/>
      <c r="S181" s="1"/>
      <c r="T181" s="1"/>
      <c r="U181" s="1"/>
      <c r="V181" s="1"/>
      <c r="W181" s="1"/>
      <c r="X181" s="1"/>
      <c r="Y181" s="1"/>
      <c r="Z181" s="1"/>
    </row>
    <row r="182" spans="1:26" ht="14.25" hidden="1" customHeight="1" x14ac:dyDescent="0.3">
      <c r="A182" s="15">
        <v>20</v>
      </c>
      <c r="B182" s="16" t="s">
        <v>89</v>
      </c>
      <c r="C182" s="15">
        <v>8211</v>
      </c>
      <c r="D182" s="16" t="s">
        <v>175</v>
      </c>
      <c r="E182" s="16" t="s">
        <v>176</v>
      </c>
      <c r="F182" s="16" t="s">
        <v>4026</v>
      </c>
      <c r="G182" s="16" t="s">
        <v>132</v>
      </c>
      <c r="H182" s="16" t="s">
        <v>200</v>
      </c>
      <c r="I182" s="17">
        <v>43971</v>
      </c>
      <c r="J182" s="16" t="s">
        <v>4147</v>
      </c>
      <c r="K182" s="1"/>
      <c r="L182" s="1"/>
      <c r="M182" s="1"/>
      <c r="N182" s="1"/>
      <c r="O182" s="1"/>
      <c r="P182" s="1"/>
      <c r="Q182" s="1"/>
      <c r="R182" s="1"/>
      <c r="S182" s="1"/>
      <c r="T182" s="1"/>
      <c r="U182" s="1"/>
      <c r="V182" s="1"/>
      <c r="W182" s="1"/>
      <c r="X182" s="1"/>
      <c r="Y182" s="1"/>
      <c r="Z182" s="1"/>
    </row>
    <row r="183" spans="1:26" ht="14.25" hidden="1" customHeight="1" x14ac:dyDescent="0.3">
      <c r="A183" s="15">
        <v>20</v>
      </c>
      <c r="B183" s="16" t="s">
        <v>89</v>
      </c>
      <c r="C183" s="15">
        <v>8842</v>
      </c>
      <c r="D183" s="16" t="s">
        <v>177</v>
      </c>
      <c r="E183" s="16" t="s">
        <v>178</v>
      </c>
      <c r="F183" s="16" t="s">
        <v>4023</v>
      </c>
      <c r="G183" s="16" t="s">
        <v>132</v>
      </c>
      <c r="H183" s="16" t="s">
        <v>200</v>
      </c>
      <c r="I183" s="17">
        <v>43971</v>
      </c>
      <c r="J183" s="16" t="s">
        <v>4147</v>
      </c>
      <c r="K183" s="1"/>
      <c r="L183" s="1"/>
      <c r="M183" s="1"/>
      <c r="N183" s="1"/>
      <c r="O183" s="1"/>
      <c r="P183" s="1"/>
      <c r="Q183" s="1"/>
      <c r="R183" s="1"/>
      <c r="S183" s="1"/>
      <c r="T183" s="1"/>
      <c r="U183" s="1"/>
      <c r="V183" s="1"/>
      <c r="W183" s="1"/>
      <c r="X183" s="1"/>
      <c r="Y183" s="1"/>
      <c r="Z183" s="1"/>
    </row>
    <row r="184" spans="1:26" ht="14.25" hidden="1" customHeight="1" x14ac:dyDescent="0.3">
      <c r="A184" s="15">
        <v>20</v>
      </c>
      <c r="B184" s="16" t="s">
        <v>89</v>
      </c>
      <c r="C184" s="15">
        <v>5816</v>
      </c>
      <c r="D184" s="16" t="s">
        <v>179</v>
      </c>
      <c r="E184" s="16" t="s">
        <v>180</v>
      </c>
      <c r="F184" s="16" t="s">
        <v>4023</v>
      </c>
      <c r="G184" s="16" t="s">
        <v>132</v>
      </c>
      <c r="H184" s="16" t="s">
        <v>200</v>
      </c>
      <c r="I184" s="17">
        <v>43971</v>
      </c>
      <c r="J184" s="16" t="s">
        <v>4147</v>
      </c>
      <c r="K184" s="1"/>
      <c r="L184" s="1"/>
      <c r="M184" s="1"/>
      <c r="N184" s="1"/>
      <c r="O184" s="1"/>
      <c r="P184" s="1"/>
      <c r="Q184" s="1"/>
      <c r="R184" s="1"/>
      <c r="S184" s="1"/>
      <c r="T184" s="1"/>
      <c r="U184" s="1"/>
      <c r="V184" s="1"/>
      <c r="W184" s="1"/>
      <c r="X184" s="1"/>
      <c r="Y184" s="1"/>
      <c r="Z184" s="1"/>
    </row>
    <row r="185" spans="1:26" ht="14.25" hidden="1" customHeight="1" x14ac:dyDescent="0.3">
      <c r="A185" s="15">
        <v>20</v>
      </c>
      <c r="B185" s="16" t="s">
        <v>89</v>
      </c>
      <c r="C185" s="15">
        <v>9431</v>
      </c>
      <c r="D185" s="16" t="s">
        <v>185</v>
      </c>
      <c r="E185" s="16" t="s">
        <v>186</v>
      </c>
      <c r="F185" s="16" t="s">
        <v>4025</v>
      </c>
      <c r="G185" s="16" t="s">
        <v>132</v>
      </c>
      <c r="H185" s="16" t="s">
        <v>200</v>
      </c>
      <c r="I185" s="17">
        <v>43971</v>
      </c>
      <c r="J185" s="16" t="s">
        <v>4147</v>
      </c>
      <c r="K185" s="1"/>
      <c r="L185" s="1"/>
      <c r="M185" s="1"/>
      <c r="N185" s="1"/>
      <c r="O185" s="1"/>
      <c r="P185" s="1"/>
      <c r="Q185" s="1"/>
      <c r="R185" s="1"/>
      <c r="S185" s="1"/>
      <c r="T185" s="1"/>
      <c r="U185" s="1"/>
      <c r="V185" s="1"/>
      <c r="W185" s="1"/>
      <c r="X185" s="1"/>
      <c r="Y185" s="1"/>
      <c r="Z185" s="1"/>
    </row>
    <row r="186" spans="1:26" ht="14.25" hidden="1" customHeight="1" x14ac:dyDescent="0.3">
      <c r="A186" s="15">
        <v>20</v>
      </c>
      <c r="B186" s="16" t="s">
        <v>89</v>
      </c>
      <c r="C186" s="15">
        <v>9444</v>
      </c>
      <c r="D186" s="16" t="s">
        <v>187</v>
      </c>
      <c r="E186" s="16" t="s">
        <v>188</v>
      </c>
      <c r="F186" s="16" t="s">
        <v>4025</v>
      </c>
      <c r="G186" s="16" t="s">
        <v>132</v>
      </c>
      <c r="H186" s="16" t="s">
        <v>200</v>
      </c>
      <c r="I186" s="17">
        <v>43971</v>
      </c>
      <c r="J186" s="16" t="s">
        <v>4147</v>
      </c>
      <c r="K186" s="1"/>
      <c r="L186" s="1"/>
      <c r="M186" s="1"/>
      <c r="N186" s="1"/>
      <c r="O186" s="1"/>
      <c r="P186" s="1"/>
      <c r="Q186" s="1"/>
      <c r="R186" s="1"/>
      <c r="S186" s="1"/>
      <c r="T186" s="1"/>
      <c r="U186" s="1"/>
      <c r="V186" s="1"/>
      <c r="W186" s="1"/>
      <c r="X186" s="1"/>
      <c r="Y186" s="1"/>
      <c r="Z186" s="1"/>
    </row>
    <row r="187" spans="1:26" ht="14.25" hidden="1" customHeight="1" x14ac:dyDescent="0.3">
      <c r="A187" s="15">
        <v>20</v>
      </c>
      <c r="B187" s="16" t="s">
        <v>89</v>
      </c>
      <c r="C187" s="15">
        <v>9494</v>
      </c>
      <c r="D187" s="16" t="s">
        <v>189</v>
      </c>
      <c r="E187" s="16" t="s">
        <v>190</v>
      </c>
      <c r="F187" s="16" t="s">
        <v>4023</v>
      </c>
      <c r="G187" s="16" t="s">
        <v>132</v>
      </c>
      <c r="H187" s="16" t="s">
        <v>200</v>
      </c>
      <c r="I187" s="17">
        <v>43971</v>
      </c>
      <c r="J187" s="16" t="s">
        <v>4147</v>
      </c>
      <c r="K187" s="1"/>
      <c r="L187" s="1"/>
      <c r="M187" s="1"/>
      <c r="N187" s="1"/>
      <c r="O187" s="1"/>
      <c r="P187" s="1"/>
      <c r="Q187" s="1"/>
      <c r="R187" s="1"/>
      <c r="S187" s="1"/>
      <c r="T187" s="1"/>
      <c r="U187" s="1"/>
      <c r="V187" s="1"/>
      <c r="W187" s="1"/>
      <c r="X187" s="1"/>
      <c r="Y187" s="1"/>
      <c r="Z187" s="1"/>
    </row>
    <row r="188" spans="1:26" ht="14.25" hidden="1" customHeight="1" x14ac:dyDescent="0.3">
      <c r="A188" s="15">
        <v>20</v>
      </c>
      <c r="B188" s="16" t="s">
        <v>89</v>
      </c>
      <c r="C188" s="15">
        <v>9682</v>
      </c>
      <c r="D188" s="16" t="s">
        <v>191</v>
      </c>
      <c r="E188" s="16" t="s">
        <v>192</v>
      </c>
      <c r="F188" s="16" t="s">
        <v>4024</v>
      </c>
      <c r="G188" s="16" t="s">
        <v>132</v>
      </c>
      <c r="H188" s="16" t="s">
        <v>200</v>
      </c>
      <c r="I188" s="17">
        <v>43971</v>
      </c>
      <c r="J188" s="16" t="s">
        <v>4147</v>
      </c>
      <c r="K188" s="1"/>
      <c r="L188" s="1"/>
      <c r="M188" s="1"/>
      <c r="N188" s="1"/>
      <c r="O188" s="1"/>
      <c r="P188" s="1"/>
      <c r="Q188" s="1"/>
      <c r="R188" s="1"/>
      <c r="S188" s="1"/>
      <c r="T188" s="1"/>
      <c r="U188" s="1"/>
      <c r="V188" s="1"/>
      <c r="W188" s="1"/>
      <c r="X188" s="1"/>
      <c r="Y188" s="1"/>
      <c r="Z188" s="1"/>
    </row>
    <row r="189" spans="1:26" ht="14.25" hidden="1" customHeight="1" x14ac:dyDescent="0.3">
      <c r="A189" s="15">
        <v>30</v>
      </c>
      <c r="B189" s="16" t="s">
        <v>196</v>
      </c>
      <c r="C189" s="15">
        <v>20</v>
      </c>
      <c r="D189" s="16" t="s">
        <v>197</v>
      </c>
      <c r="E189" s="16" t="s">
        <v>198</v>
      </c>
      <c r="F189" s="16" t="s">
        <v>4026</v>
      </c>
      <c r="G189" s="16" t="s">
        <v>132</v>
      </c>
      <c r="H189" s="16" t="s">
        <v>200</v>
      </c>
      <c r="I189" s="17">
        <v>43964</v>
      </c>
      <c r="J189" s="16" t="s">
        <v>4157</v>
      </c>
      <c r="K189" s="1"/>
      <c r="L189" s="1"/>
      <c r="M189" s="1"/>
      <c r="N189" s="1"/>
      <c r="O189" s="1"/>
      <c r="P189" s="1"/>
      <c r="Q189" s="1"/>
      <c r="R189" s="1"/>
      <c r="S189" s="1"/>
      <c r="T189" s="1"/>
      <c r="U189" s="1"/>
      <c r="V189" s="1"/>
      <c r="W189" s="1"/>
      <c r="X189" s="1"/>
      <c r="Y189" s="1"/>
      <c r="Z189" s="1"/>
    </row>
    <row r="190" spans="1:26" ht="14.25" hidden="1" customHeight="1" x14ac:dyDescent="0.3">
      <c r="A190" s="15">
        <v>30</v>
      </c>
      <c r="B190" s="16" t="s">
        <v>196</v>
      </c>
      <c r="C190" s="15">
        <v>186</v>
      </c>
      <c r="D190" s="16" t="s">
        <v>215</v>
      </c>
      <c r="E190" s="16" t="s">
        <v>216</v>
      </c>
      <c r="F190" s="16" t="s">
        <v>4027</v>
      </c>
      <c r="G190" s="16" t="s">
        <v>132</v>
      </c>
      <c r="H190" s="16" t="s">
        <v>200</v>
      </c>
      <c r="I190" s="17">
        <v>43964</v>
      </c>
      <c r="J190" s="16" t="s">
        <v>4157</v>
      </c>
      <c r="K190" s="1"/>
      <c r="L190" s="1"/>
      <c r="M190" s="1"/>
      <c r="N190" s="1"/>
      <c r="O190" s="1"/>
      <c r="P190" s="1"/>
      <c r="Q190" s="1"/>
      <c r="R190" s="1"/>
      <c r="S190" s="1"/>
      <c r="T190" s="1"/>
      <c r="U190" s="1"/>
      <c r="V190" s="1"/>
      <c r="W190" s="1"/>
      <c r="X190" s="1"/>
      <c r="Y190" s="1"/>
      <c r="Z190" s="1"/>
    </row>
    <row r="191" spans="1:26" ht="14.25" hidden="1" customHeight="1" x14ac:dyDescent="0.3">
      <c r="A191" s="15">
        <v>30</v>
      </c>
      <c r="B191" s="16" t="s">
        <v>196</v>
      </c>
      <c r="C191" s="15">
        <v>1426</v>
      </c>
      <c r="D191" s="16" t="s">
        <v>217</v>
      </c>
      <c r="E191" s="16" t="s">
        <v>218</v>
      </c>
      <c r="F191" s="16" t="s">
        <v>4027</v>
      </c>
      <c r="G191" s="16" t="s">
        <v>132</v>
      </c>
      <c r="H191" s="16" t="s">
        <v>200</v>
      </c>
      <c r="I191" s="17">
        <v>43964</v>
      </c>
      <c r="J191" s="16" t="s">
        <v>4157</v>
      </c>
      <c r="K191" s="1"/>
      <c r="L191" s="1"/>
      <c r="M191" s="1"/>
      <c r="N191" s="1"/>
      <c r="O191" s="1"/>
      <c r="P191" s="1"/>
      <c r="Q191" s="1"/>
      <c r="R191" s="1"/>
      <c r="S191" s="1"/>
      <c r="T191" s="1"/>
      <c r="U191" s="1"/>
      <c r="V191" s="1"/>
      <c r="W191" s="1"/>
      <c r="X191" s="1"/>
      <c r="Y191" s="1"/>
      <c r="Z191" s="1"/>
    </row>
    <row r="192" spans="1:26" ht="14.25" hidden="1" customHeight="1" x14ac:dyDescent="0.3">
      <c r="A192" s="15">
        <v>30</v>
      </c>
      <c r="B192" s="16" t="s">
        <v>196</v>
      </c>
      <c r="C192" s="15">
        <v>2308</v>
      </c>
      <c r="D192" s="16" t="s">
        <v>203</v>
      </c>
      <c r="E192" s="16" t="s">
        <v>204</v>
      </c>
      <c r="F192" s="16" t="s">
        <v>4023</v>
      </c>
      <c r="G192" s="16" t="s">
        <v>132</v>
      </c>
      <c r="H192" s="16" t="s">
        <v>200</v>
      </c>
      <c r="I192" s="17">
        <v>43964</v>
      </c>
      <c r="J192" s="16" t="s">
        <v>4157</v>
      </c>
      <c r="K192" s="1"/>
      <c r="L192" s="1"/>
      <c r="M192" s="1"/>
      <c r="N192" s="1"/>
      <c r="O192" s="1"/>
      <c r="P192" s="1"/>
      <c r="Q192" s="1"/>
      <c r="R192" s="1"/>
      <c r="S192" s="1"/>
      <c r="T192" s="1"/>
      <c r="U192" s="1"/>
      <c r="V192" s="1"/>
      <c r="W192" s="1"/>
      <c r="X192" s="1"/>
      <c r="Y192" s="1"/>
      <c r="Z192" s="1"/>
    </row>
    <row r="193" spans="1:26" ht="14.25" hidden="1" customHeight="1" x14ac:dyDescent="0.3">
      <c r="A193" s="15">
        <v>30</v>
      </c>
      <c r="B193" s="16" t="s">
        <v>196</v>
      </c>
      <c r="C193" s="15">
        <v>6534</v>
      </c>
      <c r="D193" s="16" t="s">
        <v>205</v>
      </c>
      <c r="E193" s="16" t="s">
        <v>206</v>
      </c>
      <c r="F193" s="16" t="s">
        <v>4023</v>
      </c>
      <c r="G193" s="16" t="s">
        <v>132</v>
      </c>
      <c r="H193" s="16" t="s">
        <v>200</v>
      </c>
      <c r="I193" s="17">
        <v>43964</v>
      </c>
      <c r="J193" s="16" t="s">
        <v>4157</v>
      </c>
      <c r="K193" s="1"/>
      <c r="L193" s="1"/>
      <c r="M193" s="1"/>
      <c r="N193" s="1"/>
      <c r="O193" s="1"/>
      <c r="P193" s="1"/>
      <c r="Q193" s="1"/>
      <c r="R193" s="1"/>
      <c r="S193" s="1"/>
      <c r="T193" s="1"/>
      <c r="U193" s="1"/>
      <c r="V193" s="1"/>
      <c r="W193" s="1"/>
      <c r="X193" s="1"/>
      <c r="Y193" s="1"/>
      <c r="Z193" s="1"/>
    </row>
    <row r="194" spans="1:26" ht="14.25" hidden="1" customHeight="1" x14ac:dyDescent="0.3">
      <c r="A194" s="15">
        <v>30</v>
      </c>
      <c r="B194" s="16" t="s">
        <v>196</v>
      </c>
      <c r="C194" s="15">
        <v>4516</v>
      </c>
      <c r="D194" s="16" t="s">
        <v>207</v>
      </c>
      <c r="E194" s="16" t="s">
        <v>208</v>
      </c>
      <c r="F194" s="16" t="s">
        <v>4026</v>
      </c>
      <c r="G194" s="16" t="s">
        <v>132</v>
      </c>
      <c r="H194" s="16" t="s">
        <v>200</v>
      </c>
      <c r="I194" s="17">
        <v>43964</v>
      </c>
      <c r="J194" s="16" t="s">
        <v>4157</v>
      </c>
      <c r="K194" s="1"/>
      <c r="L194" s="1"/>
      <c r="M194" s="1"/>
      <c r="N194" s="1"/>
      <c r="O194" s="1"/>
      <c r="P194" s="1"/>
      <c r="Q194" s="1"/>
      <c r="R194" s="1"/>
      <c r="S194" s="1"/>
      <c r="T194" s="1"/>
      <c r="U194" s="1"/>
      <c r="V194" s="1"/>
      <c r="W194" s="1"/>
      <c r="X194" s="1"/>
      <c r="Y194" s="1"/>
      <c r="Z194" s="1"/>
    </row>
    <row r="195" spans="1:26" ht="14.25" hidden="1" customHeight="1" x14ac:dyDescent="0.3">
      <c r="A195" s="15">
        <v>30</v>
      </c>
      <c r="B195" s="16" t="s">
        <v>196</v>
      </c>
      <c r="C195" s="15">
        <v>4536</v>
      </c>
      <c r="D195" s="16" t="s">
        <v>209</v>
      </c>
      <c r="E195" s="16" t="s">
        <v>210</v>
      </c>
      <c r="F195" s="16" t="s">
        <v>4025</v>
      </c>
      <c r="G195" s="16" t="s">
        <v>132</v>
      </c>
      <c r="H195" s="16" t="s">
        <v>200</v>
      </c>
      <c r="I195" s="17">
        <v>43964</v>
      </c>
      <c r="J195" s="16" t="s">
        <v>4157</v>
      </c>
      <c r="K195" s="1"/>
      <c r="L195" s="1"/>
      <c r="M195" s="1"/>
      <c r="N195" s="1"/>
      <c r="O195" s="1"/>
      <c r="P195" s="1"/>
      <c r="Q195" s="1"/>
      <c r="R195" s="1"/>
      <c r="S195" s="1"/>
      <c r="T195" s="1"/>
      <c r="U195" s="1"/>
      <c r="V195" s="1"/>
      <c r="W195" s="1"/>
      <c r="X195" s="1"/>
      <c r="Y195" s="1"/>
      <c r="Z195" s="1"/>
    </row>
    <row r="196" spans="1:26" ht="14.25" hidden="1" customHeight="1" x14ac:dyDescent="0.3">
      <c r="A196" s="15">
        <v>30</v>
      </c>
      <c r="B196" s="16" t="s">
        <v>196</v>
      </c>
      <c r="C196" s="15">
        <v>5982</v>
      </c>
      <c r="D196" s="16" t="s">
        <v>213</v>
      </c>
      <c r="E196" s="16" t="s">
        <v>214</v>
      </c>
      <c r="F196" s="16" t="s">
        <v>4024</v>
      </c>
      <c r="G196" s="16" t="s">
        <v>132</v>
      </c>
      <c r="H196" s="16" t="s">
        <v>200</v>
      </c>
      <c r="I196" s="17">
        <v>43964</v>
      </c>
      <c r="J196" s="16" t="s">
        <v>4157</v>
      </c>
      <c r="K196" s="1"/>
      <c r="L196" s="1"/>
      <c r="M196" s="1"/>
      <c r="N196" s="1"/>
      <c r="O196" s="1"/>
      <c r="P196" s="1"/>
      <c r="Q196" s="1"/>
      <c r="R196" s="1"/>
      <c r="S196" s="1"/>
      <c r="T196" s="1"/>
      <c r="U196" s="1"/>
      <c r="V196" s="1"/>
      <c r="W196" s="1"/>
      <c r="X196" s="1"/>
      <c r="Y196" s="1"/>
      <c r="Z196" s="1"/>
    </row>
    <row r="197" spans="1:26" ht="14.25" hidden="1" customHeight="1" x14ac:dyDescent="0.3">
      <c r="A197" s="15">
        <v>30</v>
      </c>
      <c r="B197" s="16" t="s">
        <v>196</v>
      </c>
      <c r="C197" s="15">
        <v>7500</v>
      </c>
      <c r="D197" s="16" t="s">
        <v>260</v>
      </c>
      <c r="E197" s="16" t="s">
        <v>261</v>
      </c>
      <c r="F197" s="16" t="s">
        <v>4027</v>
      </c>
      <c r="G197" s="16" t="s">
        <v>132</v>
      </c>
      <c r="H197" s="16" t="s">
        <v>200</v>
      </c>
      <c r="I197" s="17">
        <v>43964</v>
      </c>
      <c r="J197" s="16" t="s">
        <v>4157</v>
      </c>
      <c r="K197" s="1"/>
      <c r="L197" s="1"/>
      <c r="M197" s="1"/>
      <c r="N197" s="1"/>
      <c r="O197" s="1"/>
      <c r="P197" s="1"/>
      <c r="Q197" s="1"/>
      <c r="R197" s="1"/>
      <c r="S197" s="1"/>
      <c r="T197" s="1"/>
      <c r="U197" s="1"/>
      <c r="V197" s="1"/>
      <c r="W197" s="1"/>
      <c r="X197" s="1"/>
      <c r="Y197" s="1"/>
      <c r="Z197" s="1"/>
    </row>
    <row r="198" spans="1:26" ht="14.25" hidden="1" customHeight="1" x14ac:dyDescent="0.3">
      <c r="A198" s="15">
        <v>180</v>
      </c>
      <c r="B198" s="16" t="s">
        <v>219</v>
      </c>
      <c r="C198" s="15">
        <v>214</v>
      </c>
      <c r="D198" s="16" t="s">
        <v>222</v>
      </c>
      <c r="E198" s="16" t="s">
        <v>223</v>
      </c>
      <c r="F198" s="16" t="s">
        <v>4023</v>
      </c>
      <c r="G198" s="16" t="s">
        <v>132</v>
      </c>
      <c r="H198" s="16" t="s">
        <v>200</v>
      </c>
      <c r="I198" s="17">
        <v>43966</v>
      </c>
      <c r="J198" s="16" t="s">
        <v>4120</v>
      </c>
      <c r="K198" s="1"/>
      <c r="L198" s="1"/>
      <c r="M198" s="1"/>
      <c r="N198" s="1"/>
      <c r="O198" s="1"/>
      <c r="P198" s="1"/>
      <c r="Q198" s="1"/>
      <c r="R198" s="1"/>
      <c r="S198" s="1"/>
      <c r="T198" s="1"/>
      <c r="U198" s="1"/>
      <c r="V198" s="1"/>
      <c r="W198" s="1"/>
      <c r="X198" s="1"/>
      <c r="Y198" s="1"/>
      <c r="Z198" s="1"/>
    </row>
    <row r="199" spans="1:26" ht="14.25" hidden="1" customHeight="1" x14ac:dyDescent="0.3">
      <c r="A199" s="15">
        <v>180</v>
      </c>
      <c r="B199" s="16" t="s">
        <v>219</v>
      </c>
      <c r="C199" s="15">
        <v>310</v>
      </c>
      <c r="D199" s="16" t="s">
        <v>226</v>
      </c>
      <c r="E199" s="16" t="s">
        <v>227</v>
      </c>
      <c r="F199" s="16" t="s">
        <v>4024</v>
      </c>
      <c r="G199" s="16" t="s">
        <v>132</v>
      </c>
      <c r="H199" s="16" t="s">
        <v>200</v>
      </c>
      <c r="I199" s="17">
        <v>43966</v>
      </c>
      <c r="J199" s="16" t="s">
        <v>4120</v>
      </c>
      <c r="K199" s="1"/>
      <c r="L199" s="1"/>
      <c r="M199" s="1"/>
      <c r="N199" s="1"/>
      <c r="O199" s="1"/>
      <c r="P199" s="1"/>
      <c r="Q199" s="1"/>
      <c r="R199" s="1"/>
      <c r="S199" s="1"/>
      <c r="T199" s="1"/>
      <c r="U199" s="1"/>
      <c r="V199" s="1"/>
      <c r="W199" s="1"/>
      <c r="X199" s="1"/>
      <c r="Y199" s="1"/>
      <c r="Z199" s="1"/>
    </row>
    <row r="200" spans="1:26" ht="14.25" hidden="1" customHeight="1" x14ac:dyDescent="0.3">
      <c r="A200" s="15">
        <v>180</v>
      </c>
      <c r="B200" s="16" t="s">
        <v>219</v>
      </c>
      <c r="C200" s="15">
        <v>458</v>
      </c>
      <c r="D200" s="16" t="s">
        <v>228</v>
      </c>
      <c r="E200" s="16" t="s">
        <v>229</v>
      </c>
      <c r="F200" s="16" t="s">
        <v>4024</v>
      </c>
      <c r="G200" s="16" t="s">
        <v>132</v>
      </c>
      <c r="H200" s="16" t="s">
        <v>200</v>
      </c>
      <c r="I200" s="17">
        <v>43969</v>
      </c>
      <c r="J200" s="16" t="s">
        <v>4120</v>
      </c>
      <c r="K200" s="1"/>
      <c r="L200" s="1"/>
      <c r="M200" s="1"/>
      <c r="N200" s="1"/>
      <c r="O200" s="1"/>
      <c r="P200" s="1"/>
      <c r="Q200" s="1"/>
      <c r="R200" s="1"/>
      <c r="S200" s="1"/>
      <c r="T200" s="1"/>
      <c r="U200" s="1"/>
      <c r="V200" s="1"/>
      <c r="W200" s="1"/>
      <c r="X200" s="1"/>
      <c r="Y200" s="1"/>
      <c r="Z200" s="1"/>
    </row>
    <row r="201" spans="1:26" ht="14.25" hidden="1" customHeight="1" x14ac:dyDescent="0.3">
      <c r="A201" s="15">
        <v>180</v>
      </c>
      <c r="B201" s="16" t="s">
        <v>219</v>
      </c>
      <c r="C201" s="15">
        <v>465</v>
      </c>
      <c r="D201" s="16" t="s">
        <v>234</v>
      </c>
      <c r="E201" s="16" t="s">
        <v>235</v>
      </c>
      <c r="F201" s="16" t="s">
        <v>4024</v>
      </c>
      <c r="G201" s="16" t="s">
        <v>132</v>
      </c>
      <c r="H201" s="16" t="s">
        <v>200</v>
      </c>
      <c r="I201" s="17">
        <v>43966</v>
      </c>
      <c r="J201" s="16" t="s">
        <v>4120</v>
      </c>
      <c r="K201" s="1"/>
      <c r="L201" s="1"/>
      <c r="M201" s="1"/>
      <c r="N201" s="1"/>
      <c r="O201" s="1"/>
      <c r="P201" s="1"/>
      <c r="Q201" s="1"/>
      <c r="R201" s="1"/>
      <c r="S201" s="1"/>
      <c r="T201" s="1"/>
      <c r="U201" s="1"/>
      <c r="V201" s="1"/>
      <c r="W201" s="1"/>
      <c r="X201" s="1"/>
      <c r="Y201" s="1"/>
      <c r="Z201" s="1"/>
    </row>
    <row r="202" spans="1:26" ht="14.25" hidden="1" customHeight="1" x14ac:dyDescent="0.3">
      <c r="A202" s="15">
        <v>180</v>
      </c>
      <c r="B202" s="16" t="s">
        <v>219</v>
      </c>
      <c r="C202" s="15">
        <v>464</v>
      </c>
      <c r="D202" s="16" t="s">
        <v>236</v>
      </c>
      <c r="E202" s="16" t="s">
        <v>237</v>
      </c>
      <c r="F202" s="16" t="s">
        <v>4023</v>
      </c>
      <c r="G202" s="16" t="s">
        <v>132</v>
      </c>
      <c r="H202" s="16" t="s">
        <v>200</v>
      </c>
      <c r="I202" s="17">
        <v>43966</v>
      </c>
      <c r="J202" s="16" t="s">
        <v>4120</v>
      </c>
      <c r="K202" s="1"/>
      <c r="L202" s="1"/>
      <c r="M202" s="1"/>
      <c r="N202" s="1"/>
      <c r="O202" s="1"/>
      <c r="P202" s="1"/>
      <c r="Q202" s="1"/>
      <c r="R202" s="1"/>
      <c r="S202" s="1"/>
      <c r="T202" s="1"/>
      <c r="U202" s="1"/>
      <c r="V202" s="1"/>
      <c r="W202" s="1"/>
      <c r="X202" s="1"/>
      <c r="Y202" s="1"/>
      <c r="Z202" s="1"/>
    </row>
    <row r="203" spans="1:26" ht="14.25" hidden="1" customHeight="1" x14ac:dyDescent="0.3">
      <c r="A203" s="15">
        <v>180</v>
      </c>
      <c r="B203" s="16" t="s">
        <v>219</v>
      </c>
      <c r="C203" s="15">
        <v>7232</v>
      </c>
      <c r="D203" s="16" t="s">
        <v>238</v>
      </c>
      <c r="E203" s="16" t="s">
        <v>239</v>
      </c>
      <c r="F203" s="16" t="s">
        <v>4024</v>
      </c>
      <c r="G203" s="16" t="s">
        <v>132</v>
      </c>
      <c r="H203" s="16" t="s">
        <v>200</v>
      </c>
      <c r="I203" s="17">
        <v>43966</v>
      </c>
      <c r="J203" s="16" t="s">
        <v>4120</v>
      </c>
      <c r="K203" s="1"/>
      <c r="L203" s="1"/>
      <c r="M203" s="1"/>
      <c r="N203" s="1"/>
      <c r="O203" s="1"/>
      <c r="P203" s="1"/>
      <c r="Q203" s="1"/>
      <c r="R203" s="1"/>
      <c r="S203" s="1"/>
      <c r="T203" s="1"/>
      <c r="U203" s="1"/>
      <c r="V203" s="1"/>
      <c r="W203" s="1"/>
      <c r="X203" s="1"/>
      <c r="Y203" s="1"/>
      <c r="Z203" s="1"/>
    </row>
    <row r="204" spans="1:26" ht="14.25" hidden="1" customHeight="1" x14ac:dyDescent="0.3">
      <c r="A204" s="15">
        <v>180</v>
      </c>
      <c r="B204" s="16" t="s">
        <v>219</v>
      </c>
      <c r="C204" s="15">
        <v>9396</v>
      </c>
      <c r="D204" s="16" t="s">
        <v>240</v>
      </c>
      <c r="E204" s="16" t="s">
        <v>241</v>
      </c>
      <c r="F204" s="16" t="s">
        <v>4024</v>
      </c>
      <c r="G204" s="16" t="s">
        <v>132</v>
      </c>
      <c r="H204" s="16" t="s">
        <v>200</v>
      </c>
      <c r="I204" s="17">
        <v>43966</v>
      </c>
      <c r="J204" s="16" t="s">
        <v>4120</v>
      </c>
      <c r="K204" s="1"/>
      <c r="L204" s="1"/>
      <c r="M204" s="1"/>
      <c r="N204" s="1"/>
      <c r="O204" s="1"/>
      <c r="P204" s="1"/>
      <c r="Q204" s="1"/>
      <c r="R204" s="1"/>
      <c r="S204" s="1"/>
      <c r="T204" s="1"/>
      <c r="U204" s="1"/>
      <c r="V204" s="1"/>
      <c r="W204" s="1"/>
      <c r="X204" s="1"/>
      <c r="Y204" s="1"/>
      <c r="Z204" s="1"/>
    </row>
    <row r="205" spans="1:26" ht="14.25" hidden="1" customHeight="1" x14ac:dyDescent="0.3">
      <c r="A205" s="15">
        <v>180</v>
      </c>
      <c r="B205" s="16" t="s">
        <v>219</v>
      </c>
      <c r="C205" s="15">
        <v>213</v>
      </c>
      <c r="D205" s="16" t="s">
        <v>242</v>
      </c>
      <c r="E205" s="16" t="s">
        <v>243</v>
      </c>
      <c r="F205" s="16" t="s">
        <v>4025</v>
      </c>
      <c r="G205" s="16" t="s">
        <v>132</v>
      </c>
      <c r="H205" s="16" t="s">
        <v>200</v>
      </c>
      <c r="I205" s="17">
        <v>43966</v>
      </c>
      <c r="J205" s="16" t="s">
        <v>4120</v>
      </c>
      <c r="K205" s="1"/>
      <c r="L205" s="1"/>
      <c r="M205" s="1"/>
      <c r="N205" s="1"/>
      <c r="O205" s="1"/>
      <c r="P205" s="1"/>
      <c r="Q205" s="1"/>
      <c r="R205" s="1"/>
      <c r="S205" s="1"/>
      <c r="T205" s="1"/>
      <c r="U205" s="1"/>
      <c r="V205" s="1"/>
      <c r="W205" s="1"/>
      <c r="X205" s="1"/>
      <c r="Y205" s="1"/>
      <c r="Z205" s="1"/>
    </row>
    <row r="206" spans="1:26" ht="14.25" hidden="1" customHeight="1" x14ac:dyDescent="0.3">
      <c r="A206" s="15">
        <v>180</v>
      </c>
      <c r="B206" s="16" t="s">
        <v>219</v>
      </c>
      <c r="C206" s="15">
        <v>914</v>
      </c>
      <c r="D206" s="16" t="s">
        <v>244</v>
      </c>
      <c r="E206" s="16" t="s">
        <v>245</v>
      </c>
      <c r="F206" s="16" t="s">
        <v>4024</v>
      </c>
      <c r="G206" s="16" t="s">
        <v>132</v>
      </c>
      <c r="H206" s="16" t="s">
        <v>200</v>
      </c>
      <c r="I206" s="17">
        <v>43966</v>
      </c>
      <c r="J206" s="16" t="s">
        <v>4120</v>
      </c>
      <c r="K206" s="1"/>
      <c r="L206" s="1"/>
      <c r="M206" s="1"/>
      <c r="N206" s="1"/>
      <c r="O206" s="1"/>
      <c r="P206" s="1"/>
      <c r="Q206" s="1"/>
      <c r="R206" s="1"/>
      <c r="S206" s="1"/>
      <c r="T206" s="1"/>
      <c r="U206" s="1"/>
      <c r="V206" s="1"/>
      <c r="W206" s="1"/>
      <c r="X206" s="1"/>
      <c r="Y206" s="1"/>
      <c r="Z206" s="1"/>
    </row>
    <row r="207" spans="1:26" ht="14.25" hidden="1" customHeight="1" x14ac:dyDescent="0.3">
      <c r="A207" s="15">
        <v>180</v>
      </c>
      <c r="B207" s="16" t="s">
        <v>219</v>
      </c>
      <c r="C207" s="15">
        <v>1470</v>
      </c>
      <c r="D207" s="16" t="s">
        <v>246</v>
      </c>
      <c r="E207" s="16" t="s">
        <v>247</v>
      </c>
      <c r="F207" s="16" t="s">
        <v>4024</v>
      </c>
      <c r="G207" s="16" t="s">
        <v>132</v>
      </c>
      <c r="H207" s="16" t="s">
        <v>200</v>
      </c>
      <c r="I207" s="17">
        <v>43966</v>
      </c>
      <c r="J207" s="16" t="s">
        <v>4120</v>
      </c>
      <c r="K207" s="1"/>
      <c r="L207" s="1"/>
      <c r="M207" s="1"/>
      <c r="N207" s="1"/>
      <c r="O207" s="1"/>
      <c r="P207" s="1"/>
      <c r="Q207" s="1"/>
      <c r="R207" s="1"/>
      <c r="S207" s="1"/>
      <c r="T207" s="1"/>
      <c r="U207" s="1"/>
      <c r="V207" s="1"/>
      <c r="W207" s="1"/>
      <c r="X207" s="1"/>
      <c r="Y207" s="1"/>
      <c r="Z207" s="1"/>
    </row>
    <row r="208" spans="1:26" ht="14.25" hidden="1" customHeight="1" x14ac:dyDescent="0.3">
      <c r="A208" s="15">
        <v>180</v>
      </c>
      <c r="B208" s="16" t="s">
        <v>219</v>
      </c>
      <c r="C208" s="15">
        <v>1720</v>
      </c>
      <c r="D208" s="16" t="s">
        <v>248</v>
      </c>
      <c r="E208" s="16" t="s">
        <v>249</v>
      </c>
      <c r="F208" s="16" t="s">
        <v>4024</v>
      </c>
      <c r="G208" s="16" t="s">
        <v>132</v>
      </c>
      <c r="H208" s="16" t="s">
        <v>200</v>
      </c>
      <c r="I208" s="17">
        <v>43966</v>
      </c>
      <c r="J208" s="16" t="s">
        <v>4120</v>
      </c>
      <c r="K208" s="1"/>
      <c r="L208" s="1"/>
      <c r="M208" s="1"/>
      <c r="N208" s="1"/>
      <c r="O208" s="1"/>
      <c r="P208" s="1"/>
      <c r="Q208" s="1"/>
      <c r="R208" s="1"/>
      <c r="S208" s="1"/>
      <c r="T208" s="1"/>
      <c r="U208" s="1"/>
      <c r="V208" s="1"/>
      <c r="W208" s="1"/>
      <c r="X208" s="1"/>
      <c r="Y208" s="1"/>
      <c r="Z208" s="1"/>
    </row>
    <row r="209" spans="1:26" ht="14.25" hidden="1" customHeight="1" x14ac:dyDescent="0.3">
      <c r="A209" s="15">
        <v>180</v>
      </c>
      <c r="B209" s="16" t="s">
        <v>219</v>
      </c>
      <c r="C209" s="15">
        <v>1800</v>
      </c>
      <c r="D209" s="16" t="s">
        <v>250</v>
      </c>
      <c r="E209" s="16" t="s">
        <v>251</v>
      </c>
      <c r="F209" s="16" t="s">
        <v>4024</v>
      </c>
      <c r="G209" s="16" t="s">
        <v>132</v>
      </c>
      <c r="H209" s="16" t="s">
        <v>200</v>
      </c>
      <c r="I209" s="17">
        <v>43966</v>
      </c>
      <c r="J209" s="16" t="s">
        <v>4120</v>
      </c>
      <c r="K209" s="1"/>
      <c r="L209" s="1"/>
      <c r="M209" s="1"/>
      <c r="N209" s="1"/>
      <c r="O209" s="1"/>
      <c r="P209" s="1"/>
      <c r="Q209" s="1"/>
      <c r="R209" s="1"/>
      <c r="S209" s="1"/>
      <c r="T209" s="1"/>
      <c r="U209" s="1"/>
      <c r="V209" s="1"/>
      <c r="W209" s="1"/>
      <c r="X209" s="1"/>
      <c r="Y209" s="1"/>
      <c r="Z209" s="1"/>
    </row>
    <row r="210" spans="1:26" ht="14.25" hidden="1" customHeight="1" x14ac:dyDescent="0.3">
      <c r="A210" s="15">
        <v>180</v>
      </c>
      <c r="B210" s="16" t="s">
        <v>219</v>
      </c>
      <c r="C210" s="15">
        <v>1948</v>
      </c>
      <c r="D210" s="16" t="s">
        <v>252</v>
      </c>
      <c r="E210" s="16" t="s">
        <v>253</v>
      </c>
      <c r="F210" s="16" t="s">
        <v>4023</v>
      </c>
      <c r="G210" s="16" t="s">
        <v>132</v>
      </c>
      <c r="H210" s="16" t="s">
        <v>200</v>
      </c>
      <c r="I210" s="17">
        <v>43966</v>
      </c>
      <c r="J210" s="16" t="s">
        <v>4120</v>
      </c>
      <c r="K210" s="1"/>
      <c r="L210" s="1"/>
      <c r="M210" s="1"/>
      <c r="N210" s="1"/>
      <c r="O210" s="1"/>
      <c r="P210" s="1"/>
      <c r="Q210" s="1"/>
      <c r="R210" s="1"/>
      <c r="S210" s="1"/>
      <c r="T210" s="1"/>
      <c r="U210" s="1"/>
      <c r="V210" s="1"/>
      <c r="W210" s="1"/>
      <c r="X210" s="1"/>
      <c r="Y210" s="1"/>
      <c r="Z210" s="1"/>
    </row>
    <row r="211" spans="1:26" ht="14.25" hidden="1" customHeight="1" x14ac:dyDescent="0.3">
      <c r="A211" s="15">
        <v>180</v>
      </c>
      <c r="B211" s="16" t="s">
        <v>219</v>
      </c>
      <c r="C211" s="15">
        <v>2095</v>
      </c>
      <c r="D211" s="16" t="s">
        <v>254</v>
      </c>
      <c r="E211" s="16" t="s">
        <v>255</v>
      </c>
      <c r="F211" s="16" t="s">
        <v>4023</v>
      </c>
      <c r="G211" s="16" t="s">
        <v>132</v>
      </c>
      <c r="H211" s="16" t="s">
        <v>200</v>
      </c>
      <c r="I211" s="17">
        <v>43966</v>
      </c>
      <c r="J211" s="16" t="s">
        <v>4120</v>
      </c>
      <c r="K211" s="1"/>
      <c r="L211" s="1"/>
      <c r="M211" s="1"/>
      <c r="N211" s="1"/>
      <c r="O211" s="1"/>
      <c r="P211" s="1"/>
      <c r="Q211" s="1"/>
      <c r="R211" s="1"/>
      <c r="S211" s="1"/>
      <c r="T211" s="1"/>
      <c r="U211" s="1"/>
      <c r="V211" s="1"/>
      <c r="W211" s="1"/>
      <c r="X211" s="1"/>
      <c r="Y211" s="1"/>
      <c r="Z211" s="1"/>
    </row>
    <row r="212" spans="1:26" ht="14.25" hidden="1" customHeight="1" x14ac:dyDescent="0.3">
      <c r="A212" s="15">
        <v>180</v>
      </c>
      <c r="B212" s="16" t="s">
        <v>219</v>
      </c>
      <c r="C212" s="15">
        <v>2114</v>
      </c>
      <c r="D212" s="16" t="s">
        <v>256</v>
      </c>
      <c r="E212" s="16" t="s">
        <v>257</v>
      </c>
      <c r="F212" s="16" t="s">
        <v>4024</v>
      </c>
      <c r="G212" s="16" t="s">
        <v>132</v>
      </c>
      <c r="H212" s="16" t="s">
        <v>200</v>
      </c>
      <c r="I212" s="17">
        <v>43966</v>
      </c>
      <c r="J212" s="16" t="s">
        <v>4120</v>
      </c>
      <c r="K212" s="1"/>
      <c r="L212" s="1"/>
      <c r="M212" s="1"/>
      <c r="N212" s="1"/>
      <c r="O212" s="1"/>
      <c r="P212" s="1"/>
      <c r="Q212" s="1"/>
      <c r="R212" s="1"/>
      <c r="S212" s="1"/>
      <c r="T212" s="1"/>
      <c r="U212" s="1"/>
      <c r="V212" s="1"/>
      <c r="W212" s="1"/>
      <c r="X212" s="1"/>
      <c r="Y212" s="1"/>
      <c r="Z212" s="1"/>
    </row>
    <row r="213" spans="1:26" ht="14.25" hidden="1" customHeight="1" x14ac:dyDescent="0.3">
      <c r="A213" s="15">
        <v>180</v>
      </c>
      <c r="B213" s="16" t="s">
        <v>219</v>
      </c>
      <c r="C213" s="15">
        <v>2384</v>
      </c>
      <c r="D213" s="16" t="s">
        <v>258</v>
      </c>
      <c r="E213" s="16" t="s">
        <v>259</v>
      </c>
      <c r="F213" s="16" t="s">
        <v>4024</v>
      </c>
      <c r="G213" s="16" t="s">
        <v>132</v>
      </c>
      <c r="H213" s="16" t="s">
        <v>200</v>
      </c>
      <c r="I213" s="17">
        <v>43966</v>
      </c>
      <c r="J213" s="16" t="s">
        <v>4120</v>
      </c>
      <c r="K213" s="1"/>
      <c r="L213" s="1"/>
      <c r="M213" s="1"/>
      <c r="N213" s="1"/>
      <c r="O213" s="1"/>
      <c r="P213" s="1"/>
      <c r="Q213" s="1"/>
      <c r="R213" s="1"/>
      <c r="S213" s="1"/>
      <c r="T213" s="1"/>
      <c r="U213" s="1"/>
      <c r="V213" s="1"/>
      <c r="W213" s="1"/>
      <c r="X213" s="1"/>
      <c r="Y213" s="1"/>
      <c r="Z213" s="1"/>
    </row>
    <row r="214" spans="1:26" ht="14.25" hidden="1" customHeight="1" x14ac:dyDescent="0.3">
      <c r="A214" s="15">
        <v>180</v>
      </c>
      <c r="B214" s="16" t="s">
        <v>219</v>
      </c>
      <c r="C214" s="15">
        <v>2618</v>
      </c>
      <c r="D214" s="16" t="s">
        <v>262</v>
      </c>
      <c r="E214" s="16" t="s">
        <v>263</v>
      </c>
      <c r="F214" s="16" t="s">
        <v>4024</v>
      </c>
      <c r="G214" s="16" t="s">
        <v>132</v>
      </c>
      <c r="H214" s="16" t="s">
        <v>200</v>
      </c>
      <c r="I214" s="17">
        <v>43966</v>
      </c>
      <c r="J214" s="16" t="s">
        <v>4120</v>
      </c>
      <c r="K214" s="1"/>
      <c r="L214" s="1"/>
      <c r="M214" s="1"/>
      <c r="N214" s="1"/>
      <c r="O214" s="1"/>
      <c r="P214" s="1"/>
      <c r="Q214" s="1"/>
      <c r="R214" s="1"/>
      <c r="S214" s="1"/>
      <c r="T214" s="1"/>
      <c r="U214" s="1"/>
      <c r="V214" s="1"/>
      <c r="W214" s="1"/>
      <c r="X214" s="1"/>
      <c r="Y214" s="1"/>
      <c r="Z214" s="1"/>
    </row>
    <row r="215" spans="1:26" ht="14.25" hidden="1" customHeight="1" x14ac:dyDescent="0.3">
      <c r="A215" s="15">
        <v>180</v>
      </c>
      <c r="B215" s="16" t="s">
        <v>219</v>
      </c>
      <c r="C215" s="15">
        <v>2998</v>
      </c>
      <c r="D215" s="16" t="s">
        <v>266</v>
      </c>
      <c r="E215" s="16" t="s">
        <v>267</v>
      </c>
      <c r="F215" s="16" t="s">
        <v>4055</v>
      </c>
      <c r="G215" s="16" t="s">
        <v>132</v>
      </c>
      <c r="H215" s="16" t="s">
        <v>4133</v>
      </c>
      <c r="I215" s="17">
        <v>43838</v>
      </c>
      <c r="J215" s="16" t="s">
        <v>4120</v>
      </c>
      <c r="K215" s="1"/>
      <c r="L215" s="1"/>
      <c r="M215" s="1"/>
      <c r="N215" s="1"/>
      <c r="O215" s="1"/>
      <c r="P215" s="1"/>
      <c r="Q215" s="1"/>
      <c r="R215" s="1"/>
      <c r="S215" s="1"/>
      <c r="T215" s="1"/>
      <c r="U215" s="1"/>
      <c r="V215" s="1"/>
      <c r="W215" s="1"/>
      <c r="X215" s="1"/>
      <c r="Y215" s="1"/>
      <c r="Z215" s="1"/>
    </row>
    <row r="216" spans="1:26" ht="14.25" hidden="1" customHeight="1" x14ac:dyDescent="0.3">
      <c r="A216" s="15">
        <v>180</v>
      </c>
      <c r="B216" s="16" t="s">
        <v>219</v>
      </c>
      <c r="C216" s="15">
        <v>3272</v>
      </c>
      <c r="D216" s="16" t="s">
        <v>268</v>
      </c>
      <c r="E216" s="16" t="s">
        <v>269</v>
      </c>
      <c r="F216" s="16" t="s">
        <v>4023</v>
      </c>
      <c r="G216" s="16" t="s">
        <v>132</v>
      </c>
      <c r="H216" s="16" t="s">
        <v>200</v>
      </c>
      <c r="I216" s="17">
        <v>43966</v>
      </c>
      <c r="J216" s="16" t="s">
        <v>4120</v>
      </c>
      <c r="K216" s="1"/>
      <c r="L216" s="1"/>
      <c r="M216" s="1"/>
      <c r="N216" s="1"/>
      <c r="O216" s="1"/>
      <c r="P216" s="1"/>
      <c r="Q216" s="1"/>
      <c r="R216" s="1"/>
      <c r="S216" s="1"/>
      <c r="T216" s="1"/>
      <c r="U216" s="1"/>
      <c r="V216" s="1"/>
      <c r="W216" s="1"/>
      <c r="X216" s="1"/>
      <c r="Y216" s="1"/>
      <c r="Z216" s="1"/>
    </row>
    <row r="217" spans="1:26" ht="14.25" hidden="1" customHeight="1" x14ac:dyDescent="0.3">
      <c r="A217" s="15">
        <v>180</v>
      </c>
      <c r="B217" s="16" t="s">
        <v>219</v>
      </c>
      <c r="C217" s="15">
        <v>3354</v>
      </c>
      <c r="D217" s="16" t="s">
        <v>763</v>
      </c>
      <c r="E217" s="16" t="s">
        <v>764</v>
      </c>
      <c r="F217" s="16" t="s">
        <v>4056</v>
      </c>
      <c r="G217" s="16" t="s">
        <v>132</v>
      </c>
      <c r="H217" s="16" t="s">
        <v>200</v>
      </c>
      <c r="I217" s="17">
        <v>43966</v>
      </c>
      <c r="J217" s="16" t="s">
        <v>4120</v>
      </c>
      <c r="K217" s="1"/>
      <c r="L217" s="1"/>
      <c r="M217" s="1"/>
      <c r="N217" s="1"/>
      <c r="O217" s="1"/>
      <c r="P217" s="1"/>
      <c r="Q217" s="1"/>
      <c r="R217" s="1"/>
      <c r="S217" s="1"/>
      <c r="T217" s="1"/>
      <c r="U217" s="1"/>
      <c r="V217" s="1"/>
      <c r="W217" s="1"/>
      <c r="X217" s="1"/>
      <c r="Y217" s="1"/>
      <c r="Z217" s="1"/>
    </row>
    <row r="218" spans="1:26" ht="14.25" hidden="1" customHeight="1" x14ac:dyDescent="0.3">
      <c r="A218" s="15">
        <v>180</v>
      </c>
      <c r="B218" s="16" t="s">
        <v>219</v>
      </c>
      <c r="C218" s="15">
        <v>3471</v>
      </c>
      <c r="D218" s="16" t="s">
        <v>271</v>
      </c>
      <c r="E218" s="16" t="s">
        <v>272</v>
      </c>
      <c r="F218" s="16" t="s">
        <v>4023</v>
      </c>
      <c r="G218" s="16" t="s">
        <v>132</v>
      </c>
      <c r="H218" s="16" t="s">
        <v>200</v>
      </c>
      <c r="I218" s="17">
        <v>43966</v>
      </c>
      <c r="J218" s="16" t="s">
        <v>4120</v>
      </c>
      <c r="K218" s="1"/>
      <c r="L218" s="1"/>
      <c r="M218" s="1"/>
      <c r="N218" s="1"/>
      <c r="O218" s="1"/>
      <c r="P218" s="1"/>
      <c r="Q218" s="1"/>
      <c r="R218" s="1"/>
      <c r="S218" s="1"/>
      <c r="T218" s="1"/>
      <c r="U218" s="1"/>
      <c r="V218" s="1"/>
      <c r="W218" s="1"/>
      <c r="X218" s="1"/>
      <c r="Y218" s="1"/>
      <c r="Z218" s="1"/>
    </row>
    <row r="219" spans="1:26" ht="14.25" hidden="1" customHeight="1" x14ac:dyDescent="0.3">
      <c r="A219" s="15">
        <v>180</v>
      </c>
      <c r="B219" s="16" t="s">
        <v>219</v>
      </c>
      <c r="C219" s="15">
        <v>4024</v>
      </c>
      <c r="D219" s="16" t="s">
        <v>785</v>
      </c>
      <c r="E219" s="16" t="s">
        <v>786</v>
      </c>
      <c r="F219" s="16" t="s">
        <v>4056</v>
      </c>
      <c r="G219" s="16" t="s">
        <v>132</v>
      </c>
      <c r="H219" s="16" t="s">
        <v>200</v>
      </c>
      <c r="I219" s="17">
        <v>43966</v>
      </c>
      <c r="J219" s="16" t="s">
        <v>4120</v>
      </c>
      <c r="K219" s="1"/>
      <c r="L219" s="1"/>
      <c r="M219" s="1"/>
      <c r="N219" s="1"/>
      <c r="O219" s="1"/>
      <c r="P219" s="1"/>
      <c r="Q219" s="1"/>
      <c r="R219" s="1"/>
      <c r="S219" s="1"/>
      <c r="T219" s="1"/>
      <c r="U219" s="1"/>
      <c r="V219" s="1"/>
      <c r="W219" s="1"/>
      <c r="X219" s="1"/>
      <c r="Y219" s="1"/>
      <c r="Z219" s="1"/>
    </row>
    <row r="220" spans="1:26" ht="14.25" hidden="1" customHeight="1" x14ac:dyDescent="0.3">
      <c r="A220" s="15">
        <v>180</v>
      </c>
      <c r="B220" s="16" t="s">
        <v>219</v>
      </c>
      <c r="C220" s="15">
        <v>4270</v>
      </c>
      <c r="D220" s="16" t="s">
        <v>277</v>
      </c>
      <c r="E220" s="16" t="s">
        <v>278</v>
      </c>
      <c r="F220" s="16" t="s">
        <v>4058</v>
      </c>
      <c r="G220" s="16" t="s">
        <v>132</v>
      </c>
      <c r="H220" s="16" t="s">
        <v>200</v>
      </c>
      <c r="I220" s="17">
        <v>43966</v>
      </c>
      <c r="J220" s="16" t="s">
        <v>4120</v>
      </c>
      <c r="K220" s="1"/>
      <c r="L220" s="1"/>
      <c r="M220" s="1"/>
      <c r="N220" s="1"/>
      <c r="O220" s="1"/>
      <c r="P220" s="1"/>
      <c r="Q220" s="1"/>
      <c r="R220" s="1"/>
      <c r="S220" s="1"/>
      <c r="T220" s="1"/>
      <c r="U220" s="1"/>
      <c r="V220" s="1"/>
      <c r="W220" s="1"/>
      <c r="X220" s="1"/>
      <c r="Y220" s="1"/>
      <c r="Z220" s="1"/>
    </row>
    <row r="221" spans="1:26" ht="14.25" hidden="1" customHeight="1" x14ac:dyDescent="0.3">
      <c r="A221" s="15">
        <v>180</v>
      </c>
      <c r="B221" s="16" t="s">
        <v>219</v>
      </c>
      <c r="C221" s="15">
        <v>4426</v>
      </c>
      <c r="D221" s="16" t="s">
        <v>281</v>
      </c>
      <c r="E221" s="16" t="s">
        <v>282</v>
      </c>
      <c r="F221" s="16" t="s">
        <v>4024</v>
      </c>
      <c r="G221" s="16" t="s">
        <v>132</v>
      </c>
      <c r="H221" s="16" t="s">
        <v>200</v>
      </c>
      <c r="I221" s="17">
        <v>43966</v>
      </c>
      <c r="J221" s="16" t="s">
        <v>4120</v>
      </c>
      <c r="K221" s="1"/>
      <c r="L221" s="1"/>
      <c r="M221" s="1"/>
      <c r="N221" s="1"/>
      <c r="O221" s="1"/>
      <c r="P221" s="1"/>
      <c r="Q221" s="1"/>
      <c r="R221" s="1"/>
      <c r="S221" s="1"/>
      <c r="T221" s="1"/>
      <c r="U221" s="1"/>
      <c r="V221" s="1"/>
      <c r="W221" s="1"/>
      <c r="X221" s="1"/>
      <c r="Y221" s="1"/>
      <c r="Z221" s="1"/>
    </row>
    <row r="222" spans="1:26" ht="14.25" hidden="1" customHeight="1" x14ac:dyDescent="0.3">
      <c r="A222" s="15">
        <v>180</v>
      </c>
      <c r="B222" s="16" t="s">
        <v>219</v>
      </c>
      <c r="C222" s="15">
        <v>4646</v>
      </c>
      <c r="D222" s="16" t="s">
        <v>283</v>
      </c>
      <c r="E222" s="16" t="s">
        <v>284</v>
      </c>
      <c r="F222" s="16" t="s">
        <v>4023</v>
      </c>
      <c r="G222" s="16" t="s">
        <v>132</v>
      </c>
      <c r="H222" s="16" t="s">
        <v>200</v>
      </c>
      <c r="I222" s="17">
        <v>43980</v>
      </c>
      <c r="J222" s="16" t="s">
        <v>4169</v>
      </c>
      <c r="K222" s="1"/>
      <c r="L222" s="1"/>
      <c r="M222" s="1"/>
      <c r="N222" s="1"/>
      <c r="O222" s="1"/>
      <c r="P222" s="1"/>
      <c r="Q222" s="1"/>
      <c r="R222" s="1"/>
      <c r="S222" s="1"/>
      <c r="T222" s="1"/>
      <c r="U222" s="1"/>
      <c r="V222" s="1"/>
      <c r="W222" s="1"/>
      <c r="X222" s="1"/>
      <c r="Y222" s="1"/>
      <c r="Z222" s="1"/>
    </row>
    <row r="223" spans="1:26" ht="14.25" hidden="1" customHeight="1" x14ac:dyDescent="0.3">
      <c r="A223" s="15">
        <v>180</v>
      </c>
      <c r="B223" s="16" t="s">
        <v>219</v>
      </c>
      <c r="C223" s="15">
        <v>4970</v>
      </c>
      <c r="D223" s="16" t="s">
        <v>285</v>
      </c>
      <c r="E223" s="16" t="s">
        <v>286</v>
      </c>
      <c r="F223" s="16" t="s">
        <v>4023</v>
      </c>
      <c r="G223" s="16" t="s">
        <v>132</v>
      </c>
      <c r="H223" s="16" t="s">
        <v>200</v>
      </c>
      <c r="I223" s="17">
        <v>43966</v>
      </c>
      <c r="J223" s="16" t="s">
        <v>4120</v>
      </c>
      <c r="K223" s="1"/>
      <c r="L223" s="1"/>
      <c r="M223" s="1"/>
      <c r="N223" s="1"/>
      <c r="O223" s="1"/>
      <c r="P223" s="1"/>
      <c r="Q223" s="1"/>
      <c r="R223" s="1"/>
      <c r="S223" s="1"/>
      <c r="T223" s="1"/>
      <c r="U223" s="1"/>
      <c r="V223" s="1"/>
      <c r="W223" s="1"/>
      <c r="X223" s="1"/>
      <c r="Y223" s="1"/>
      <c r="Z223" s="1"/>
    </row>
    <row r="224" spans="1:26" ht="14.25" hidden="1" customHeight="1" x14ac:dyDescent="0.3">
      <c r="A224" s="15">
        <v>180</v>
      </c>
      <c r="B224" s="16" t="s">
        <v>219</v>
      </c>
      <c r="C224" s="15">
        <v>4973</v>
      </c>
      <c r="D224" s="16" t="s">
        <v>787</v>
      </c>
      <c r="E224" s="16" t="s">
        <v>788</v>
      </c>
      <c r="F224" s="16" t="s">
        <v>4027</v>
      </c>
      <c r="G224" s="16" t="s">
        <v>132</v>
      </c>
      <c r="H224" s="16" t="s">
        <v>200</v>
      </c>
      <c r="I224" s="17">
        <v>43966</v>
      </c>
      <c r="J224" s="16" t="s">
        <v>4120</v>
      </c>
      <c r="K224" s="1"/>
      <c r="L224" s="1"/>
      <c r="M224" s="1"/>
      <c r="N224" s="1"/>
      <c r="O224" s="1"/>
      <c r="P224" s="1"/>
      <c r="Q224" s="1"/>
      <c r="R224" s="1"/>
      <c r="S224" s="1"/>
      <c r="T224" s="1"/>
      <c r="U224" s="1"/>
      <c r="V224" s="1"/>
      <c r="W224" s="1"/>
      <c r="X224" s="1"/>
      <c r="Y224" s="1"/>
      <c r="Z224" s="1"/>
    </row>
    <row r="225" spans="1:26" ht="14.25" hidden="1" customHeight="1" x14ac:dyDescent="0.3">
      <c r="A225" s="15">
        <v>180</v>
      </c>
      <c r="B225" s="16" t="s">
        <v>219</v>
      </c>
      <c r="C225" s="15">
        <v>5298</v>
      </c>
      <c r="D225" s="16" t="s">
        <v>291</v>
      </c>
      <c r="E225" s="16" t="s">
        <v>292</v>
      </c>
      <c r="F225" s="16" t="s">
        <v>4024</v>
      </c>
      <c r="G225" s="16" t="s">
        <v>132</v>
      </c>
      <c r="H225" s="16" t="s">
        <v>200</v>
      </c>
      <c r="I225" s="17">
        <v>43966</v>
      </c>
      <c r="J225" s="16" t="s">
        <v>4120</v>
      </c>
      <c r="K225" s="1"/>
      <c r="L225" s="1"/>
      <c r="M225" s="1"/>
      <c r="N225" s="1"/>
      <c r="O225" s="1"/>
      <c r="P225" s="1"/>
      <c r="Q225" s="1"/>
      <c r="R225" s="1"/>
      <c r="S225" s="1"/>
      <c r="T225" s="1"/>
      <c r="U225" s="1"/>
      <c r="V225" s="1"/>
      <c r="W225" s="1"/>
      <c r="X225" s="1"/>
      <c r="Y225" s="1"/>
      <c r="Z225" s="1"/>
    </row>
    <row r="226" spans="1:26" ht="14.25" hidden="1" customHeight="1" x14ac:dyDescent="0.3">
      <c r="A226" s="15">
        <v>180</v>
      </c>
      <c r="B226" s="16" t="s">
        <v>219</v>
      </c>
      <c r="C226" s="15">
        <v>5361</v>
      </c>
      <c r="D226" s="16" t="s">
        <v>839</v>
      </c>
      <c r="E226" s="16" t="s">
        <v>840</v>
      </c>
      <c r="F226" s="16" t="s">
        <v>4027</v>
      </c>
      <c r="G226" s="16" t="s">
        <v>132</v>
      </c>
      <c r="H226" s="16" t="s">
        <v>200</v>
      </c>
      <c r="I226" s="17">
        <v>43966</v>
      </c>
      <c r="J226" s="16" t="s">
        <v>4120</v>
      </c>
      <c r="K226" s="1"/>
      <c r="L226" s="1"/>
      <c r="M226" s="1"/>
      <c r="N226" s="1"/>
      <c r="O226" s="1"/>
      <c r="P226" s="1"/>
      <c r="Q226" s="1"/>
      <c r="R226" s="1"/>
      <c r="S226" s="1"/>
      <c r="T226" s="1"/>
      <c r="U226" s="1"/>
      <c r="V226" s="1"/>
      <c r="W226" s="1"/>
      <c r="X226" s="1"/>
      <c r="Y226" s="1"/>
      <c r="Z226" s="1"/>
    </row>
    <row r="227" spans="1:26" ht="14.25" hidden="1" customHeight="1" x14ac:dyDescent="0.3">
      <c r="A227" s="15">
        <v>180</v>
      </c>
      <c r="B227" s="16" t="s">
        <v>219</v>
      </c>
      <c r="C227" s="15">
        <v>6068</v>
      </c>
      <c r="D227" s="16" t="s">
        <v>297</v>
      </c>
      <c r="E227" s="16" t="s">
        <v>298</v>
      </c>
      <c r="F227" s="16" t="s">
        <v>4023</v>
      </c>
      <c r="G227" s="16" t="s">
        <v>132</v>
      </c>
      <c r="H227" s="16" t="s">
        <v>200</v>
      </c>
      <c r="I227" s="17">
        <v>43966</v>
      </c>
      <c r="J227" s="16" t="s">
        <v>4120</v>
      </c>
      <c r="K227" s="1"/>
      <c r="L227" s="1"/>
      <c r="M227" s="1"/>
      <c r="N227" s="1"/>
      <c r="O227" s="1"/>
      <c r="P227" s="1"/>
      <c r="Q227" s="1"/>
      <c r="R227" s="1"/>
      <c r="S227" s="1"/>
      <c r="T227" s="1"/>
      <c r="U227" s="1"/>
      <c r="V227" s="1"/>
      <c r="W227" s="1"/>
      <c r="X227" s="1"/>
      <c r="Y227" s="1"/>
      <c r="Z227" s="1"/>
    </row>
    <row r="228" spans="1:26" ht="14.25" hidden="1" customHeight="1" x14ac:dyDescent="0.3">
      <c r="A228" s="15">
        <v>180</v>
      </c>
      <c r="B228" s="16" t="s">
        <v>219</v>
      </c>
      <c r="C228" s="15">
        <v>6160</v>
      </c>
      <c r="D228" s="16" t="s">
        <v>841</v>
      </c>
      <c r="E228" s="16" t="s">
        <v>842</v>
      </c>
      <c r="F228" s="16" t="s">
        <v>4027</v>
      </c>
      <c r="G228" s="16" t="s">
        <v>132</v>
      </c>
      <c r="H228" s="16" t="s">
        <v>200</v>
      </c>
      <c r="I228" s="17">
        <v>43966</v>
      </c>
      <c r="J228" s="16" t="s">
        <v>4120</v>
      </c>
      <c r="K228" s="1"/>
      <c r="L228" s="1"/>
      <c r="M228" s="1"/>
      <c r="N228" s="1"/>
      <c r="O228" s="1"/>
      <c r="P228" s="1"/>
      <c r="Q228" s="1"/>
      <c r="R228" s="1"/>
      <c r="S228" s="1"/>
      <c r="T228" s="1"/>
      <c r="U228" s="1"/>
      <c r="V228" s="1"/>
      <c r="W228" s="1"/>
      <c r="X228" s="1"/>
      <c r="Y228" s="1"/>
      <c r="Z228" s="1"/>
    </row>
    <row r="229" spans="1:26" ht="14.25" hidden="1" customHeight="1" x14ac:dyDescent="0.3">
      <c r="A229" s="15">
        <v>180</v>
      </c>
      <c r="B229" s="16" t="s">
        <v>219</v>
      </c>
      <c r="C229" s="15">
        <v>6189</v>
      </c>
      <c r="D229" s="16" t="s">
        <v>301</v>
      </c>
      <c r="E229" s="16" t="s">
        <v>302</v>
      </c>
      <c r="F229" s="16" t="s">
        <v>4024</v>
      </c>
      <c r="G229" s="16" t="s">
        <v>132</v>
      </c>
      <c r="H229" s="16" t="s">
        <v>200</v>
      </c>
      <c r="I229" s="17">
        <v>43966</v>
      </c>
      <c r="J229" s="16" t="s">
        <v>4120</v>
      </c>
      <c r="K229" s="1"/>
      <c r="L229" s="1"/>
      <c r="M229" s="1"/>
      <c r="N229" s="1"/>
      <c r="O229" s="1"/>
      <c r="P229" s="1"/>
      <c r="Q229" s="1"/>
      <c r="R229" s="1"/>
      <c r="S229" s="1"/>
      <c r="T229" s="1"/>
      <c r="U229" s="1"/>
      <c r="V229" s="1"/>
      <c r="W229" s="1"/>
      <c r="X229" s="1"/>
      <c r="Y229" s="1"/>
      <c r="Z229" s="1"/>
    </row>
    <row r="230" spans="1:26" ht="14.25" hidden="1" customHeight="1" x14ac:dyDescent="0.3">
      <c r="A230" s="15">
        <v>180</v>
      </c>
      <c r="B230" s="16" t="s">
        <v>219</v>
      </c>
      <c r="C230" s="15">
        <v>6728</v>
      </c>
      <c r="D230" s="16" t="s">
        <v>305</v>
      </c>
      <c r="E230" s="16" t="s">
        <v>306</v>
      </c>
      <c r="F230" s="16" t="s">
        <v>4023</v>
      </c>
      <c r="G230" s="16" t="s">
        <v>132</v>
      </c>
      <c r="H230" s="16" t="s">
        <v>200</v>
      </c>
      <c r="I230" s="17">
        <v>43966</v>
      </c>
      <c r="J230" s="16" t="s">
        <v>4120</v>
      </c>
      <c r="K230" s="1"/>
      <c r="L230" s="1"/>
      <c r="M230" s="1"/>
      <c r="N230" s="1"/>
      <c r="O230" s="1"/>
      <c r="P230" s="1"/>
      <c r="Q230" s="1"/>
      <c r="R230" s="1"/>
      <c r="S230" s="1"/>
      <c r="T230" s="1"/>
      <c r="U230" s="1"/>
      <c r="V230" s="1"/>
      <c r="W230" s="1"/>
      <c r="X230" s="1"/>
      <c r="Y230" s="1"/>
      <c r="Z230" s="1"/>
    </row>
    <row r="231" spans="1:26" ht="14.25" hidden="1" customHeight="1" x14ac:dyDescent="0.3">
      <c r="A231" s="15">
        <v>180</v>
      </c>
      <c r="B231" s="16" t="s">
        <v>219</v>
      </c>
      <c r="C231" s="15">
        <v>6758</v>
      </c>
      <c r="D231" s="16" t="s">
        <v>1006</v>
      </c>
      <c r="E231" s="16" t="s">
        <v>1007</v>
      </c>
      <c r="F231" s="16" t="s">
        <v>4027</v>
      </c>
      <c r="G231" s="16" t="s">
        <v>132</v>
      </c>
      <c r="H231" s="16" t="s">
        <v>200</v>
      </c>
      <c r="I231" s="17">
        <v>43966</v>
      </c>
      <c r="J231" s="16" t="s">
        <v>4120</v>
      </c>
      <c r="K231" s="1"/>
      <c r="L231" s="1"/>
      <c r="M231" s="1"/>
      <c r="N231" s="1"/>
      <c r="O231" s="1"/>
      <c r="P231" s="1"/>
      <c r="Q231" s="1"/>
      <c r="R231" s="1"/>
      <c r="S231" s="1"/>
      <c r="T231" s="1"/>
      <c r="U231" s="1"/>
      <c r="V231" s="1"/>
      <c r="W231" s="1"/>
      <c r="X231" s="1"/>
      <c r="Y231" s="1"/>
      <c r="Z231" s="1"/>
    </row>
    <row r="232" spans="1:26" ht="14.25" hidden="1" customHeight="1" x14ac:dyDescent="0.3">
      <c r="A232" s="15">
        <v>180</v>
      </c>
      <c r="B232" s="16" t="s">
        <v>219</v>
      </c>
      <c r="C232" s="15">
        <v>6869</v>
      </c>
      <c r="D232" s="16" t="s">
        <v>309</v>
      </c>
      <c r="E232" s="16" t="s">
        <v>310</v>
      </c>
      <c r="F232" s="16" t="s">
        <v>4023</v>
      </c>
      <c r="G232" s="16" t="s">
        <v>132</v>
      </c>
      <c r="H232" s="16" t="s">
        <v>200</v>
      </c>
      <c r="I232" s="17">
        <v>43966</v>
      </c>
      <c r="J232" s="16" t="s">
        <v>4120</v>
      </c>
      <c r="K232" s="1"/>
      <c r="L232" s="1"/>
      <c r="M232" s="1"/>
      <c r="N232" s="1"/>
      <c r="O232" s="1"/>
      <c r="P232" s="1"/>
      <c r="Q232" s="1"/>
      <c r="R232" s="1"/>
      <c r="S232" s="1"/>
      <c r="T232" s="1"/>
      <c r="U232" s="1"/>
      <c r="V232" s="1"/>
      <c r="W232" s="1"/>
      <c r="X232" s="1"/>
      <c r="Y232" s="1"/>
      <c r="Z232" s="1"/>
    </row>
    <row r="233" spans="1:26" ht="14.25" hidden="1" customHeight="1" x14ac:dyDescent="0.3">
      <c r="A233" s="15">
        <v>180</v>
      </c>
      <c r="B233" s="16" t="s">
        <v>219</v>
      </c>
      <c r="C233" s="15">
        <v>7250</v>
      </c>
      <c r="D233" s="16" t="s">
        <v>311</v>
      </c>
      <c r="E233" s="16" t="s">
        <v>312</v>
      </c>
      <c r="F233" s="16" t="s">
        <v>4025</v>
      </c>
      <c r="G233" s="16" t="s">
        <v>132</v>
      </c>
      <c r="H233" s="16" t="s">
        <v>200</v>
      </c>
      <c r="I233" s="17">
        <v>43966</v>
      </c>
      <c r="J233" s="16" t="s">
        <v>4120</v>
      </c>
      <c r="K233" s="1"/>
      <c r="L233" s="1"/>
      <c r="M233" s="1"/>
      <c r="N233" s="1"/>
      <c r="O233" s="1"/>
      <c r="P233" s="1"/>
      <c r="Q233" s="1"/>
      <c r="R233" s="1"/>
      <c r="S233" s="1"/>
      <c r="T233" s="1"/>
      <c r="U233" s="1"/>
      <c r="V233" s="1"/>
      <c r="W233" s="1"/>
      <c r="X233" s="1"/>
      <c r="Y233" s="1"/>
      <c r="Z233" s="1"/>
    </row>
    <row r="234" spans="1:26" ht="14.25" hidden="1" customHeight="1" x14ac:dyDescent="0.3">
      <c r="A234" s="15">
        <v>180</v>
      </c>
      <c r="B234" s="16" t="s">
        <v>219</v>
      </c>
      <c r="C234" s="15">
        <v>7558</v>
      </c>
      <c r="D234" s="16" t="s">
        <v>315</v>
      </c>
      <c r="E234" s="16" t="s">
        <v>316</v>
      </c>
      <c r="F234" s="16" t="s">
        <v>4059</v>
      </c>
      <c r="G234" s="16" t="s">
        <v>132</v>
      </c>
      <c r="H234" s="16" t="s">
        <v>200</v>
      </c>
      <c r="I234" s="17">
        <v>43966</v>
      </c>
      <c r="J234" s="16" t="s">
        <v>4120</v>
      </c>
      <c r="K234" s="1"/>
      <c r="L234" s="1"/>
      <c r="M234" s="1"/>
      <c r="N234" s="1"/>
      <c r="O234" s="1"/>
      <c r="P234" s="1"/>
      <c r="Q234" s="1"/>
      <c r="R234" s="1"/>
      <c r="S234" s="1"/>
      <c r="T234" s="1"/>
      <c r="U234" s="1"/>
      <c r="V234" s="1"/>
      <c r="W234" s="1"/>
      <c r="X234" s="1"/>
      <c r="Y234" s="1"/>
      <c r="Z234" s="1"/>
    </row>
    <row r="235" spans="1:26" ht="14.25" hidden="1" customHeight="1" x14ac:dyDescent="0.3">
      <c r="A235" s="15">
        <v>180</v>
      </c>
      <c r="B235" s="16" t="s">
        <v>219</v>
      </c>
      <c r="C235" s="15">
        <v>7865</v>
      </c>
      <c r="D235" s="16" t="s">
        <v>317</v>
      </c>
      <c r="E235" s="16" t="s">
        <v>318</v>
      </c>
      <c r="F235" s="16" t="s">
        <v>4024</v>
      </c>
      <c r="G235" s="16" t="s">
        <v>132</v>
      </c>
      <c r="H235" s="16" t="s">
        <v>200</v>
      </c>
      <c r="I235" s="17">
        <v>43966</v>
      </c>
      <c r="J235" s="16" t="s">
        <v>4120</v>
      </c>
      <c r="K235" s="1"/>
      <c r="L235" s="1"/>
      <c r="M235" s="1"/>
      <c r="N235" s="1"/>
      <c r="O235" s="1"/>
      <c r="P235" s="1"/>
      <c r="Q235" s="1"/>
      <c r="R235" s="1"/>
      <c r="S235" s="1"/>
      <c r="T235" s="1"/>
      <c r="U235" s="1"/>
      <c r="V235" s="1"/>
      <c r="W235" s="1"/>
      <c r="X235" s="1"/>
      <c r="Y235" s="1"/>
      <c r="Z235" s="1"/>
    </row>
    <row r="236" spans="1:26" ht="14.25" hidden="1" customHeight="1" x14ac:dyDescent="0.3">
      <c r="A236" s="15">
        <v>180</v>
      </c>
      <c r="B236" s="16" t="s">
        <v>219</v>
      </c>
      <c r="C236" s="15">
        <v>7932</v>
      </c>
      <c r="D236" s="16" t="s">
        <v>319</v>
      </c>
      <c r="E236" s="16" t="s">
        <v>320</v>
      </c>
      <c r="F236" s="16" t="s">
        <v>4023</v>
      </c>
      <c r="G236" s="16" t="s">
        <v>132</v>
      </c>
      <c r="H236" s="16" t="s">
        <v>200</v>
      </c>
      <c r="I236" s="17">
        <v>43966</v>
      </c>
      <c r="J236" s="16" t="s">
        <v>4120</v>
      </c>
      <c r="K236" s="1"/>
      <c r="L236" s="1"/>
      <c r="M236" s="1"/>
      <c r="N236" s="1"/>
      <c r="O236" s="1"/>
      <c r="P236" s="1"/>
      <c r="Q236" s="1"/>
      <c r="R236" s="1"/>
      <c r="S236" s="1"/>
      <c r="T236" s="1"/>
      <c r="U236" s="1"/>
      <c r="V236" s="1"/>
      <c r="W236" s="1"/>
      <c r="X236" s="1"/>
      <c r="Y236" s="1"/>
      <c r="Z236" s="1"/>
    </row>
    <row r="237" spans="1:26" ht="14.25" hidden="1" customHeight="1" x14ac:dyDescent="0.3">
      <c r="A237" s="15">
        <v>180</v>
      </c>
      <c r="B237" s="16" t="s">
        <v>219</v>
      </c>
      <c r="C237" s="15">
        <v>8078</v>
      </c>
      <c r="D237" s="16" t="s">
        <v>1036</v>
      </c>
      <c r="E237" s="16" t="s">
        <v>1037</v>
      </c>
      <c r="F237" s="16" t="s">
        <v>4027</v>
      </c>
      <c r="G237" s="16" t="s">
        <v>132</v>
      </c>
      <c r="H237" s="16" t="s">
        <v>200</v>
      </c>
      <c r="I237" s="17">
        <v>43966</v>
      </c>
      <c r="J237" s="16" t="s">
        <v>4120</v>
      </c>
      <c r="K237" s="1"/>
      <c r="L237" s="1"/>
      <c r="M237" s="1"/>
      <c r="N237" s="1"/>
      <c r="O237" s="1"/>
      <c r="P237" s="1"/>
      <c r="Q237" s="1"/>
      <c r="R237" s="1"/>
      <c r="S237" s="1"/>
      <c r="T237" s="1"/>
      <c r="U237" s="1"/>
      <c r="V237" s="1"/>
      <c r="W237" s="1"/>
      <c r="X237" s="1"/>
      <c r="Y237" s="1"/>
      <c r="Z237" s="1"/>
    </row>
    <row r="238" spans="1:26" ht="14.25" hidden="1" customHeight="1" x14ac:dyDescent="0.3">
      <c r="A238" s="15">
        <v>180</v>
      </c>
      <c r="B238" s="16" t="s">
        <v>219</v>
      </c>
      <c r="C238" s="15">
        <v>9056</v>
      </c>
      <c r="D238" s="16" t="s">
        <v>328</v>
      </c>
      <c r="E238" s="16" t="s">
        <v>329</v>
      </c>
      <c r="F238" s="16" t="s">
        <v>4024</v>
      </c>
      <c r="G238" s="16" t="s">
        <v>132</v>
      </c>
      <c r="H238" s="16" t="s">
        <v>200</v>
      </c>
      <c r="I238" s="17">
        <v>43966</v>
      </c>
      <c r="J238" s="16" t="s">
        <v>4120</v>
      </c>
      <c r="K238" s="1"/>
      <c r="L238" s="1"/>
      <c r="M238" s="1"/>
      <c r="N238" s="1"/>
      <c r="O238" s="1"/>
      <c r="P238" s="1"/>
      <c r="Q238" s="1"/>
      <c r="R238" s="1"/>
      <c r="S238" s="1"/>
      <c r="T238" s="1"/>
      <c r="U238" s="1"/>
      <c r="V238" s="1"/>
      <c r="W238" s="1"/>
      <c r="X238" s="1"/>
      <c r="Y238" s="1"/>
      <c r="Z238" s="1"/>
    </row>
    <row r="239" spans="1:26" ht="14.25" hidden="1" customHeight="1" x14ac:dyDescent="0.3">
      <c r="A239" s="15">
        <v>180</v>
      </c>
      <c r="B239" s="16" t="s">
        <v>219</v>
      </c>
      <c r="C239" s="15">
        <v>9059</v>
      </c>
      <c r="D239" s="16" t="s">
        <v>330</v>
      </c>
      <c r="E239" s="16" t="s">
        <v>331</v>
      </c>
      <c r="F239" s="16" t="s">
        <v>4024</v>
      </c>
      <c r="G239" s="16" t="s">
        <v>132</v>
      </c>
      <c r="H239" s="16" t="s">
        <v>200</v>
      </c>
      <c r="I239" s="17">
        <v>43966</v>
      </c>
      <c r="J239" s="16" t="s">
        <v>4120</v>
      </c>
      <c r="K239" s="1"/>
      <c r="L239" s="1"/>
      <c r="M239" s="1"/>
      <c r="N239" s="1"/>
      <c r="O239" s="1"/>
      <c r="P239" s="1"/>
      <c r="Q239" s="1"/>
      <c r="R239" s="1"/>
      <c r="S239" s="1"/>
      <c r="T239" s="1"/>
      <c r="U239" s="1"/>
      <c r="V239" s="1"/>
      <c r="W239" s="1"/>
      <c r="X239" s="1"/>
      <c r="Y239" s="1"/>
      <c r="Z239" s="1"/>
    </row>
    <row r="240" spans="1:26" ht="14.25" hidden="1" customHeight="1" x14ac:dyDescent="0.3">
      <c r="A240" s="15">
        <v>180</v>
      </c>
      <c r="B240" s="16" t="s">
        <v>219</v>
      </c>
      <c r="C240" s="15">
        <v>9060</v>
      </c>
      <c r="D240" s="16" t="s">
        <v>332</v>
      </c>
      <c r="E240" s="16" t="s">
        <v>333</v>
      </c>
      <c r="F240" s="16" t="s">
        <v>4024</v>
      </c>
      <c r="G240" s="16" t="s">
        <v>132</v>
      </c>
      <c r="H240" s="16" t="s">
        <v>200</v>
      </c>
      <c r="I240" s="17">
        <v>43966</v>
      </c>
      <c r="J240" s="16" t="s">
        <v>4120</v>
      </c>
      <c r="K240" s="1"/>
      <c r="L240" s="1"/>
      <c r="M240" s="1"/>
      <c r="N240" s="1"/>
      <c r="O240" s="1"/>
      <c r="P240" s="1"/>
      <c r="Q240" s="1"/>
      <c r="R240" s="1"/>
      <c r="S240" s="1"/>
      <c r="T240" s="1"/>
      <c r="U240" s="1"/>
      <c r="V240" s="1"/>
      <c r="W240" s="1"/>
      <c r="X240" s="1"/>
      <c r="Y240" s="1"/>
      <c r="Z240" s="1"/>
    </row>
    <row r="241" spans="1:26" ht="14.25" hidden="1" customHeight="1" x14ac:dyDescent="0.3">
      <c r="A241" s="15">
        <v>180</v>
      </c>
      <c r="B241" s="16" t="s">
        <v>219</v>
      </c>
      <c r="C241" s="15">
        <v>9140</v>
      </c>
      <c r="D241" s="16" t="s">
        <v>336</v>
      </c>
      <c r="E241" s="16" t="s">
        <v>337</v>
      </c>
      <c r="F241" s="16" t="s">
        <v>4023</v>
      </c>
      <c r="G241" s="16" t="s">
        <v>132</v>
      </c>
      <c r="H241" s="16" t="s">
        <v>200</v>
      </c>
      <c r="I241" s="17">
        <v>43966</v>
      </c>
      <c r="J241" s="16" t="s">
        <v>4120</v>
      </c>
      <c r="K241" s="1"/>
      <c r="L241" s="1"/>
      <c r="M241" s="1"/>
      <c r="N241" s="1"/>
      <c r="O241" s="1"/>
      <c r="P241" s="1"/>
      <c r="Q241" s="1"/>
      <c r="R241" s="1"/>
      <c r="S241" s="1"/>
      <c r="T241" s="1"/>
      <c r="U241" s="1"/>
      <c r="V241" s="1"/>
      <c r="W241" s="1"/>
      <c r="X241" s="1"/>
      <c r="Y241" s="1"/>
      <c r="Z241" s="1"/>
    </row>
    <row r="242" spans="1:26" ht="14.25" hidden="1" customHeight="1" x14ac:dyDescent="0.3">
      <c r="A242" s="15">
        <v>180</v>
      </c>
      <c r="B242" s="16" t="s">
        <v>219</v>
      </c>
      <c r="C242" s="15">
        <v>9125</v>
      </c>
      <c r="D242" s="16" t="s">
        <v>338</v>
      </c>
      <c r="E242" s="16" t="s">
        <v>339</v>
      </c>
      <c r="F242" s="16" t="s">
        <v>4052</v>
      </c>
      <c r="G242" s="16" t="s">
        <v>132</v>
      </c>
      <c r="H242" s="16" t="s">
        <v>200</v>
      </c>
      <c r="I242" s="17">
        <v>43966</v>
      </c>
      <c r="J242" s="16" t="s">
        <v>4120</v>
      </c>
      <c r="K242" s="1"/>
      <c r="L242" s="1"/>
      <c r="M242" s="1"/>
      <c r="N242" s="1"/>
      <c r="O242" s="1"/>
      <c r="P242" s="1"/>
      <c r="Q242" s="1"/>
      <c r="R242" s="1"/>
      <c r="S242" s="1"/>
      <c r="T242" s="1"/>
      <c r="U242" s="1"/>
      <c r="V242" s="1"/>
      <c r="W242" s="1"/>
      <c r="X242" s="1"/>
      <c r="Y242" s="1"/>
      <c r="Z242" s="1"/>
    </row>
    <row r="243" spans="1:26" ht="14.25" hidden="1" customHeight="1" x14ac:dyDescent="0.3">
      <c r="A243" s="15">
        <v>180</v>
      </c>
      <c r="B243" s="16" t="s">
        <v>219</v>
      </c>
      <c r="C243" s="15">
        <v>9083</v>
      </c>
      <c r="D243" s="16" t="s">
        <v>340</v>
      </c>
      <c r="E243" s="16" t="s">
        <v>341</v>
      </c>
      <c r="F243" s="16" t="s">
        <v>4058</v>
      </c>
      <c r="G243" s="16" t="s">
        <v>132</v>
      </c>
      <c r="H243" s="16" t="s">
        <v>200</v>
      </c>
      <c r="I243" s="17">
        <v>43966</v>
      </c>
      <c r="J243" s="16" t="s">
        <v>4120</v>
      </c>
      <c r="K243" s="1"/>
      <c r="L243" s="1"/>
      <c r="M243" s="1"/>
      <c r="N243" s="1"/>
      <c r="O243" s="1"/>
      <c r="P243" s="1"/>
      <c r="Q243" s="1"/>
      <c r="R243" s="1"/>
      <c r="S243" s="1"/>
      <c r="T243" s="1"/>
      <c r="U243" s="1"/>
      <c r="V243" s="1"/>
      <c r="W243" s="1"/>
      <c r="X243" s="1"/>
      <c r="Y243" s="1"/>
      <c r="Z243" s="1"/>
    </row>
    <row r="244" spans="1:26" ht="14.25" hidden="1" customHeight="1" x14ac:dyDescent="0.3">
      <c r="A244" s="15">
        <v>180</v>
      </c>
      <c r="B244" s="16" t="s">
        <v>219</v>
      </c>
      <c r="C244" s="15">
        <v>9514</v>
      </c>
      <c r="D244" s="16" t="s">
        <v>342</v>
      </c>
      <c r="E244" s="16" t="s">
        <v>343</v>
      </c>
      <c r="F244" s="16" t="s">
        <v>4058</v>
      </c>
      <c r="G244" s="16" t="s">
        <v>132</v>
      </c>
      <c r="H244" s="16" t="s">
        <v>200</v>
      </c>
      <c r="I244" s="17">
        <v>43966</v>
      </c>
      <c r="J244" s="16" t="s">
        <v>4120</v>
      </c>
      <c r="K244" s="1"/>
      <c r="L244" s="1"/>
      <c r="M244" s="1"/>
      <c r="N244" s="1"/>
      <c r="O244" s="1"/>
      <c r="P244" s="1"/>
      <c r="Q244" s="1"/>
      <c r="R244" s="1"/>
      <c r="S244" s="1"/>
      <c r="T244" s="1"/>
      <c r="U244" s="1"/>
      <c r="V244" s="1"/>
      <c r="W244" s="1"/>
      <c r="X244" s="1"/>
      <c r="Y244" s="1"/>
      <c r="Z244" s="1"/>
    </row>
    <row r="245" spans="1:26" ht="14.25" hidden="1" customHeight="1" x14ac:dyDescent="0.3">
      <c r="A245" s="15">
        <v>180</v>
      </c>
      <c r="B245" s="16" t="s">
        <v>219</v>
      </c>
      <c r="C245" s="15">
        <v>8356</v>
      </c>
      <c r="D245" s="16" t="s">
        <v>344</v>
      </c>
      <c r="E245" s="16" t="s">
        <v>345</v>
      </c>
      <c r="F245" s="16" t="s">
        <v>4024</v>
      </c>
      <c r="G245" s="16" t="s">
        <v>132</v>
      </c>
      <c r="H245" s="16" t="s">
        <v>200</v>
      </c>
      <c r="I245" s="17">
        <v>43966</v>
      </c>
      <c r="J245" s="16" t="s">
        <v>4120</v>
      </c>
      <c r="K245" s="1"/>
      <c r="L245" s="1"/>
      <c r="M245" s="1"/>
      <c r="N245" s="1"/>
      <c r="O245" s="1"/>
      <c r="P245" s="1"/>
      <c r="Q245" s="1"/>
      <c r="R245" s="1"/>
      <c r="S245" s="1"/>
      <c r="T245" s="1"/>
      <c r="U245" s="1"/>
      <c r="V245" s="1"/>
      <c r="W245" s="1"/>
      <c r="X245" s="1"/>
      <c r="Y245" s="1"/>
      <c r="Z245" s="1"/>
    </row>
    <row r="246" spans="1:26" ht="14.25" hidden="1" customHeight="1" x14ac:dyDescent="0.3">
      <c r="A246" s="15">
        <v>180</v>
      </c>
      <c r="B246" s="16" t="s">
        <v>219</v>
      </c>
      <c r="C246" s="15">
        <v>9756</v>
      </c>
      <c r="D246" s="16" t="s">
        <v>346</v>
      </c>
      <c r="E246" s="16" t="s">
        <v>347</v>
      </c>
      <c r="F246" s="16" t="s">
        <v>4024</v>
      </c>
      <c r="G246" s="16" t="s">
        <v>132</v>
      </c>
      <c r="H246" s="16" t="s">
        <v>200</v>
      </c>
      <c r="I246" s="17">
        <v>43966</v>
      </c>
      <c r="J246" s="16" t="s">
        <v>4120</v>
      </c>
      <c r="K246" s="1"/>
      <c r="L246" s="1"/>
      <c r="M246" s="1"/>
      <c r="N246" s="1"/>
      <c r="O246" s="1"/>
      <c r="P246" s="1"/>
      <c r="Q246" s="1"/>
      <c r="R246" s="1"/>
      <c r="S246" s="1"/>
      <c r="T246" s="1"/>
      <c r="U246" s="1"/>
      <c r="V246" s="1"/>
      <c r="W246" s="1"/>
      <c r="X246" s="1"/>
      <c r="Y246" s="1"/>
      <c r="Z246" s="1"/>
    </row>
    <row r="247" spans="1:26" ht="14.25" hidden="1" customHeight="1" x14ac:dyDescent="0.3">
      <c r="A247" s="15">
        <v>960</v>
      </c>
      <c r="B247" s="16" t="s">
        <v>349</v>
      </c>
      <c r="C247" s="15">
        <v>44</v>
      </c>
      <c r="D247" s="16" t="s">
        <v>350</v>
      </c>
      <c r="E247" s="16" t="s">
        <v>351</v>
      </c>
      <c r="F247" s="16" t="s">
        <v>4050</v>
      </c>
      <c r="G247" s="16" t="s">
        <v>132</v>
      </c>
      <c r="H247" s="16" t="s">
        <v>1964</v>
      </c>
      <c r="I247" s="17">
        <v>43810</v>
      </c>
      <c r="J247" s="16" t="s">
        <v>4126</v>
      </c>
      <c r="K247" s="1"/>
      <c r="L247" s="1"/>
      <c r="M247" s="1"/>
      <c r="N247" s="1"/>
      <c r="O247" s="1"/>
      <c r="P247" s="1"/>
      <c r="Q247" s="1"/>
      <c r="R247" s="1"/>
      <c r="S247" s="1"/>
      <c r="T247" s="1"/>
      <c r="U247" s="1"/>
      <c r="V247" s="1"/>
      <c r="W247" s="1"/>
      <c r="X247" s="1"/>
      <c r="Y247" s="1"/>
      <c r="Z247" s="1"/>
    </row>
    <row r="248" spans="1:26" ht="14.25" hidden="1" customHeight="1" x14ac:dyDescent="0.3">
      <c r="A248" s="15">
        <v>1620</v>
      </c>
      <c r="B248" s="16" t="s">
        <v>147</v>
      </c>
      <c r="C248" s="15">
        <v>58</v>
      </c>
      <c r="D248" s="16" t="s">
        <v>148</v>
      </c>
      <c r="E248" s="16" t="s">
        <v>149</v>
      </c>
      <c r="F248" s="16" t="s">
        <v>4023</v>
      </c>
      <c r="G248" s="16" t="s">
        <v>132</v>
      </c>
      <c r="H248" s="16" t="s">
        <v>1964</v>
      </c>
      <c r="I248" s="17">
        <v>43868</v>
      </c>
      <c r="J248" s="16" t="s">
        <v>4163</v>
      </c>
      <c r="K248" s="1"/>
      <c r="L248" s="1"/>
      <c r="M248" s="1"/>
      <c r="N248" s="1"/>
      <c r="O248" s="1"/>
      <c r="P248" s="1"/>
      <c r="Q248" s="1"/>
      <c r="R248" s="1"/>
      <c r="S248" s="1"/>
      <c r="T248" s="1"/>
      <c r="U248" s="1"/>
      <c r="V248" s="1"/>
      <c r="W248" s="1"/>
      <c r="X248" s="1"/>
      <c r="Y248" s="1"/>
      <c r="Z248" s="1"/>
    </row>
    <row r="249" spans="1:26" ht="14.25" hidden="1" customHeight="1" x14ac:dyDescent="0.3">
      <c r="A249" s="15">
        <v>1620</v>
      </c>
      <c r="B249" s="16" t="s">
        <v>147</v>
      </c>
      <c r="C249" s="15">
        <v>66</v>
      </c>
      <c r="D249" s="16" t="s">
        <v>194</v>
      </c>
      <c r="E249" s="16" t="s">
        <v>195</v>
      </c>
      <c r="F249" s="16" t="s">
        <v>4026</v>
      </c>
      <c r="G249" s="16" t="s">
        <v>132</v>
      </c>
      <c r="H249" s="16" t="s">
        <v>1964</v>
      </c>
      <c r="I249" s="17">
        <v>43810</v>
      </c>
      <c r="J249" s="16" t="s">
        <v>4126</v>
      </c>
      <c r="K249" s="1"/>
      <c r="L249" s="1"/>
      <c r="M249" s="1"/>
      <c r="N249" s="1"/>
      <c r="O249" s="1"/>
      <c r="P249" s="1"/>
      <c r="Q249" s="1"/>
      <c r="R249" s="1"/>
      <c r="S249" s="1"/>
      <c r="T249" s="1"/>
      <c r="U249" s="1"/>
      <c r="V249" s="1"/>
      <c r="W249" s="1"/>
      <c r="X249" s="1"/>
      <c r="Y249" s="1"/>
      <c r="Z249" s="1"/>
    </row>
    <row r="250" spans="1:26" ht="14.25" hidden="1" customHeight="1" x14ac:dyDescent="0.3">
      <c r="A250" s="15">
        <v>3030</v>
      </c>
      <c r="B250" s="16" t="s">
        <v>355</v>
      </c>
      <c r="C250" s="15">
        <v>90</v>
      </c>
      <c r="D250" s="16" t="s">
        <v>367</v>
      </c>
      <c r="E250" s="16" t="s">
        <v>368</v>
      </c>
      <c r="F250" s="16" t="s">
        <v>4024</v>
      </c>
      <c r="G250" s="16" t="s">
        <v>132</v>
      </c>
      <c r="H250" s="16" t="s">
        <v>1964</v>
      </c>
      <c r="I250" s="17">
        <v>43810</v>
      </c>
      <c r="J250" s="16" t="s">
        <v>4126</v>
      </c>
      <c r="K250" s="1"/>
      <c r="L250" s="1"/>
      <c r="M250" s="1"/>
      <c r="N250" s="1"/>
      <c r="O250" s="1"/>
      <c r="P250" s="1"/>
      <c r="Q250" s="1"/>
      <c r="R250" s="1"/>
      <c r="S250" s="1"/>
      <c r="T250" s="1"/>
      <c r="U250" s="1"/>
      <c r="V250" s="1"/>
      <c r="W250" s="1"/>
      <c r="X250" s="1"/>
      <c r="Y250" s="1"/>
      <c r="Z250" s="1"/>
    </row>
    <row r="251" spans="1:26" ht="14.25" hidden="1" customHeight="1" x14ac:dyDescent="0.3">
      <c r="A251" s="15">
        <v>100</v>
      </c>
      <c r="B251" s="16" t="s">
        <v>370</v>
      </c>
      <c r="C251" s="15">
        <v>115</v>
      </c>
      <c r="D251" s="16" t="s">
        <v>371</v>
      </c>
      <c r="E251" s="16" t="s">
        <v>372</v>
      </c>
      <c r="F251" s="16" t="s">
        <v>4023</v>
      </c>
      <c r="G251" s="16" t="s">
        <v>132</v>
      </c>
      <c r="H251" s="16" t="s">
        <v>200</v>
      </c>
      <c r="I251" s="17">
        <v>43987</v>
      </c>
      <c r="J251" s="16" t="s">
        <v>4166</v>
      </c>
      <c r="K251" s="1"/>
      <c r="L251" s="1"/>
      <c r="M251" s="1"/>
      <c r="N251" s="1"/>
      <c r="O251" s="1"/>
      <c r="P251" s="1"/>
      <c r="Q251" s="1"/>
      <c r="R251" s="1"/>
      <c r="S251" s="1"/>
      <c r="T251" s="1"/>
      <c r="U251" s="1"/>
      <c r="V251" s="1"/>
      <c r="W251" s="1"/>
      <c r="X251" s="1"/>
      <c r="Y251" s="1"/>
      <c r="Z251" s="1"/>
    </row>
    <row r="252" spans="1:26" ht="14.25" hidden="1" customHeight="1" x14ac:dyDescent="0.3">
      <c r="A252" s="15">
        <v>100</v>
      </c>
      <c r="B252" s="16" t="s">
        <v>370</v>
      </c>
      <c r="C252" s="15">
        <v>118</v>
      </c>
      <c r="D252" s="16" t="s">
        <v>374</v>
      </c>
      <c r="E252" s="16" t="s">
        <v>375</v>
      </c>
      <c r="F252" s="16" t="s">
        <v>4024</v>
      </c>
      <c r="G252" s="16" t="s">
        <v>132</v>
      </c>
      <c r="H252" s="16" t="s">
        <v>200</v>
      </c>
      <c r="I252" s="17">
        <v>43971</v>
      </c>
      <c r="J252" s="16" t="s">
        <v>4176</v>
      </c>
      <c r="K252" s="1"/>
      <c r="L252" s="1"/>
      <c r="M252" s="1"/>
      <c r="N252" s="1"/>
      <c r="O252" s="1"/>
      <c r="P252" s="1"/>
      <c r="Q252" s="1"/>
      <c r="R252" s="1"/>
      <c r="S252" s="1"/>
      <c r="T252" s="1"/>
      <c r="U252" s="1"/>
      <c r="V252" s="1"/>
      <c r="W252" s="1"/>
      <c r="X252" s="1"/>
      <c r="Y252" s="1"/>
      <c r="Z252" s="1"/>
    </row>
    <row r="253" spans="1:26" ht="14.25" hidden="1" customHeight="1" x14ac:dyDescent="0.3">
      <c r="A253" s="15">
        <v>100</v>
      </c>
      <c r="B253" s="16" t="s">
        <v>370</v>
      </c>
      <c r="C253" s="15">
        <v>368</v>
      </c>
      <c r="D253" s="16" t="s">
        <v>376</v>
      </c>
      <c r="E253" s="16" t="s">
        <v>377</v>
      </c>
      <c r="F253" s="16" t="s">
        <v>4043</v>
      </c>
      <c r="G253" s="16" t="s">
        <v>132</v>
      </c>
      <c r="H253" s="16" t="s">
        <v>200</v>
      </c>
      <c r="I253" s="17">
        <v>43980</v>
      </c>
      <c r="J253" s="16" t="s">
        <v>4169</v>
      </c>
      <c r="K253" s="1"/>
      <c r="L253" s="1"/>
      <c r="M253" s="1"/>
      <c r="N253" s="1"/>
      <c r="O253" s="1"/>
      <c r="P253" s="1"/>
      <c r="Q253" s="1"/>
      <c r="R253" s="1"/>
      <c r="S253" s="1"/>
      <c r="T253" s="1"/>
      <c r="U253" s="1"/>
      <c r="V253" s="1"/>
      <c r="W253" s="1"/>
      <c r="X253" s="1"/>
      <c r="Y253" s="1"/>
      <c r="Z253" s="1"/>
    </row>
    <row r="254" spans="1:26" ht="14.25" hidden="1" customHeight="1" x14ac:dyDescent="0.3">
      <c r="A254" s="15">
        <v>100</v>
      </c>
      <c r="B254" s="16" t="s">
        <v>370</v>
      </c>
      <c r="C254" s="15">
        <v>114</v>
      </c>
      <c r="D254" s="16" t="s">
        <v>378</v>
      </c>
      <c r="E254" s="16" t="s">
        <v>379</v>
      </c>
      <c r="F254" s="16" t="s">
        <v>4023</v>
      </c>
      <c r="G254" s="16" t="s">
        <v>132</v>
      </c>
      <c r="H254" s="16" t="s">
        <v>200</v>
      </c>
      <c r="I254" s="17">
        <v>43971</v>
      </c>
      <c r="J254" s="16" t="s">
        <v>4176</v>
      </c>
      <c r="K254" s="1"/>
      <c r="L254" s="1"/>
      <c r="M254" s="1"/>
      <c r="N254" s="1"/>
      <c r="O254" s="1"/>
      <c r="P254" s="1"/>
      <c r="Q254" s="1"/>
      <c r="R254" s="1"/>
      <c r="S254" s="1"/>
      <c r="T254" s="1"/>
      <c r="U254" s="1"/>
      <c r="V254" s="1"/>
      <c r="W254" s="1"/>
      <c r="X254" s="1"/>
      <c r="Y254" s="1"/>
      <c r="Z254" s="1"/>
    </row>
    <row r="255" spans="1:26" ht="14.25" hidden="1" customHeight="1" x14ac:dyDescent="0.3">
      <c r="A255" s="15">
        <v>220</v>
      </c>
      <c r="B255" s="16" t="s">
        <v>383</v>
      </c>
      <c r="C255" s="15">
        <v>6652</v>
      </c>
      <c r="D255" s="16" t="s">
        <v>384</v>
      </c>
      <c r="E255" s="16" t="s">
        <v>385</v>
      </c>
      <c r="F255" s="16" t="s">
        <v>4028</v>
      </c>
      <c r="G255" s="16" t="s">
        <v>132</v>
      </c>
      <c r="H255" s="16" t="s">
        <v>200</v>
      </c>
      <c r="I255" s="17">
        <v>43966</v>
      </c>
      <c r="J255" s="16" t="s">
        <v>4125</v>
      </c>
      <c r="K255" s="1"/>
      <c r="L255" s="1"/>
      <c r="M255" s="1"/>
      <c r="N255" s="1"/>
      <c r="O255" s="1"/>
      <c r="P255" s="1"/>
      <c r="Q255" s="1"/>
      <c r="R255" s="1"/>
      <c r="S255" s="1"/>
      <c r="T255" s="1"/>
      <c r="U255" s="1"/>
      <c r="V255" s="1"/>
      <c r="W255" s="1"/>
      <c r="X255" s="1"/>
      <c r="Y255" s="1"/>
      <c r="Z255" s="1"/>
    </row>
    <row r="256" spans="1:26" ht="14.25" hidden="1" customHeight="1" x14ac:dyDescent="0.3">
      <c r="A256" s="15">
        <v>220</v>
      </c>
      <c r="B256" s="16" t="s">
        <v>383</v>
      </c>
      <c r="C256" s="15">
        <v>6658</v>
      </c>
      <c r="D256" s="16" t="s">
        <v>386</v>
      </c>
      <c r="E256" s="16" t="s">
        <v>387</v>
      </c>
      <c r="F256" s="16" t="s">
        <v>4024</v>
      </c>
      <c r="G256" s="16" t="s">
        <v>132</v>
      </c>
      <c r="H256" s="16" t="s">
        <v>1964</v>
      </c>
      <c r="I256" s="17">
        <v>43986</v>
      </c>
      <c r="J256" s="16" t="s">
        <v>4177</v>
      </c>
      <c r="K256" s="1"/>
      <c r="L256" s="1"/>
      <c r="M256" s="1"/>
      <c r="N256" s="1"/>
      <c r="O256" s="1"/>
      <c r="P256" s="1"/>
      <c r="Q256" s="1"/>
      <c r="R256" s="1"/>
      <c r="S256" s="1"/>
      <c r="T256" s="1"/>
      <c r="U256" s="1"/>
      <c r="V256" s="1"/>
      <c r="W256" s="1"/>
      <c r="X256" s="1"/>
      <c r="Y256" s="1"/>
      <c r="Z256" s="1"/>
    </row>
    <row r="257" spans="1:26" ht="14.25" hidden="1" customHeight="1" x14ac:dyDescent="0.3">
      <c r="A257" s="15">
        <v>220</v>
      </c>
      <c r="B257" s="16" t="s">
        <v>383</v>
      </c>
      <c r="C257" s="15">
        <v>6657</v>
      </c>
      <c r="D257" s="16" t="s">
        <v>389</v>
      </c>
      <c r="E257" s="16" t="s">
        <v>390</v>
      </c>
      <c r="F257" s="16" t="s">
        <v>4028</v>
      </c>
      <c r="G257" s="16" t="s">
        <v>132</v>
      </c>
      <c r="H257" s="16" t="s">
        <v>200</v>
      </c>
      <c r="I257" s="17">
        <v>43966</v>
      </c>
      <c r="J257" s="16" t="s">
        <v>4125</v>
      </c>
      <c r="K257" s="1"/>
      <c r="L257" s="1"/>
      <c r="M257" s="1"/>
      <c r="N257" s="1"/>
      <c r="O257" s="1"/>
      <c r="P257" s="1"/>
      <c r="Q257" s="1"/>
      <c r="R257" s="1"/>
      <c r="S257" s="1"/>
      <c r="T257" s="1"/>
      <c r="U257" s="1"/>
      <c r="V257" s="1"/>
      <c r="W257" s="1"/>
      <c r="X257" s="1"/>
      <c r="Y257" s="1"/>
      <c r="Z257" s="1"/>
    </row>
    <row r="258" spans="1:26" ht="14.25" hidden="1" customHeight="1" x14ac:dyDescent="0.3">
      <c r="A258" s="15">
        <v>3040</v>
      </c>
      <c r="B258" s="16" t="s">
        <v>392</v>
      </c>
      <c r="C258" s="15">
        <v>304</v>
      </c>
      <c r="D258" s="16" t="s">
        <v>393</v>
      </c>
      <c r="E258" s="16" t="s">
        <v>394</v>
      </c>
      <c r="F258" s="16" t="s">
        <v>4025</v>
      </c>
      <c r="G258" s="16" t="s">
        <v>132</v>
      </c>
      <c r="H258" s="16" t="s">
        <v>1964</v>
      </c>
      <c r="I258" s="17">
        <v>43810</v>
      </c>
      <c r="J258" s="16" t="s">
        <v>4126</v>
      </c>
      <c r="K258" s="1"/>
      <c r="L258" s="1"/>
      <c r="M258" s="1"/>
      <c r="N258" s="1"/>
      <c r="O258" s="1"/>
      <c r="P258" s="1"/>
      <c r="Q258" s="1"/>
      <c r="R258" s="1"/>
      <c r="S258" s="1"/>
      <c r="T258" s="1"/>
      <c r="U258" s="1"/>
      <c r="V258" s="1"/>
      <c r="W258" s="1"/>
      <c r="X258" s="1"/>
      <c r="Y258" s="1"/>
      <c r="Z258" s="1"/>
    </row>
    <row r="259" spans="1:26" ht="14.25" hidden="1" customHeight="1" x14ac:dyDescent="0.3">
      <c r="A259" s="15">
        <v>3040</v>
      </c>
      <c r="B259" s="16" t="s">
        <v>392</v>
      </c>
      <c r="C259" s="15">
        <v>308</v>
      </c>
      <c r="D259" s="16" t="s">
        <v>395</v>
      </c>
      <c r="E259" s="16" t="s">
        <v>396</v>
      </c>
      <c r="F259" s="16" t="s">
        <v>4025</v>
      </c>
      <c r="G259" s="16" t="s">
        <v>132</v>
      </c>
      <c r="H259" s="16" t="s">
        <v>1964</v>
      </c>
      <c r="I259" s="17">
        <v>43810</v>
      </c>
      <c r="J259" s="16" t="s">
        <v>4126</v>
      </c>
      <c r="K259" s="1"/>
      <c r="L259" s="1"/>
      <c r="M259" s="1"/>
      <c r="N259" s="1"/>
      <c r="O259" s="1"/>
      <c r="P259" s="1"/>
      <c r="Q259" s="1"/>
      <c r="R259" s="1"/>
      <c r="S259" s="1"/>
      <c r="T259" s="1"/>
      <c r="U259" s="1"/>
      <c r="V259" s="1"/>
      <c r="W259" s="1"/>
      <c r="X259" s="1"/>
      <c r="Y259" s="1"/>
      <c r="Z259" s="1"/>
    </row>
    <row r="260" spans="1:26" ht="14.25" hidden="1" customHeight="1" x14ac:dyDescent="0.3">
      <c r="A260" s="15">
        <v>1450</v>
      </c>
      <c r="B260" s="16" t="s">
        <v>398</v>
      </c>
      <c r="C260" s="15">
        <v>2960</v>
      </c>
      <c r="D260" s="16" t="s">
        <v>399</v>
      </c>
      <c r="E260" s="16" t="s">
        <v>400</v>
      </c>
      <c r="F260" s="16" t="s">
        <v>4024</v>
      </c>
      <c r="G260" s="16" t="s">
        <v>132</v>
      </c>
      <c r="H260" s="16" t="s">
        <v>1964</v>
      </c>
      <c r="I260" s="17">
        <v>43810</v>
      </c>
      <c r="J260" s="16" t="s">
        <v>4126</v>
      </c>
      <c r="K260" s="1"/>
      <c r="L260" s="1"/>
      <c r="M260" s="1"/>
      <c r="N260" s="1"/>
      <c r="O260" s="1"/>
      <c r="P260" s="1"/>
      <c r="Q260" s="1"/>
      <c r="R260" s="1"/>
      <c r="S260" s="1"/>
      <c r="T260" s="1"/>
      <c r="U260" s="1"/>
      <c r="V260" s="1"/>
      <c r="W260" s="1"/>
      <c r="X260" s="1"/>
      <c r="Y260" s="1"/>
      <c r="Z260" s="1"/>
    </row>
    <row r="261" spans="1:26" ht="14.25" hidden="1" customHeight="1" x14ac:dyDescent="0.3">
      <c r="A261" s="15">
        <v>2640</v>
      </c>
      <c r="B261" s="16" t="s">
        <v>402</v>
      </c>
      <c r="C261" s="15">
        <v>42</v>
      </c>
      <c r="D261" s="16" t="s">
        <v>403</v>
      </c>
      <c r="E261" s="16" t="s">
        <v>404</v>
      </c>
      <c r="F261" s="16" t="s">
        <v>4024</v>
      </c>
      <c r="G261" s="16" t="s">
        <v>132</v>
      </c>
      <c r="H261" s="16" t="s">
        <v>1964</v>
      </c>
      <c r="I261" s="17">
        <v>43810</v>
      </c>
      <c r="J261" s="16" t="s">
        <v>4126</v>
      </c>
      <c r="K261" s="1"/>
      <c r="L261" s="1"/>
      <c r="M261" s="1"/>
      <c r="N261" s="1"/>
      <c r="O261" s="1"/>
      <c r="P261" s="1"/>
      <c r="Q261" s="1"/>
      <c r="R261" s="1"/>
      <c r="S261" s="1"/>
      <c r="T261" s="1"/>
      <c r="U261" s="1"/>
      <c r="V261" s="1"/>
      <c r="W261" s="1"/>
      <c r="X261" s="1"/>
      <c r="Y261" s="1"/>
      <c r="Z261" s="1"/>
    </row>
    <row r="262" spans="1:26" ht="14.25" hidden="1" customHeight="1" x14ac:dyDescent="0.3">
      <c r="A262" s="15">
        <v>2640</v>
      </c>
      <c r="B262" s="16" t="s">
        <v>402</v>
      </c>
      <c r="C262" s="15">
        <v>428</v>
      </c>
      <c r="D262" s="16" t="s">
        <v>405</v>
      </c>
      <c r="E262" s="16" t="s">
        <v>406</v>
      </c>
      <c r="F262" s="16" t="s">
        <v>4024</v>
      </c>
      <c r="G262" s="16" t="s">
        <v>132</v>
      </c>
      <c r="H262" s="16" t="s">
        <v>1964</v>
      </c>
      <c r="I262" s="17">
        <v>43810</v>
      </c>
      <c r="J262" s="16" t="s">
        <v>4126</v>
      </c>
      <c r="K262" s="1"/>
      <c r="L262" s="1"/>
      <c r="M262" s="1"/>
      <c r="N262" s="1"/>
      <c r="O262" s="1"/>
      <c r="P262" s="1"/>
      <c r="Q262" s="1"/>
      <c r="R262" s="1"/>
      <c r="S262" s="1"/>
      <c r="T262" s="1"/>
      <c r="U262" s="1"/>
      <c r="V262" s="1"/>
      <c r="W262" s="1"/>
      <c r="X262" s="1"/>
      <c r="Y262" s="1"/>
      <c r="Z262" s="1"/>
    </row>
    <row r="263" spans="1:26" ht="14.25" hidden="1" customHeight="1" x14ac:dyDescent="0.3">
      <c r="A263" s="15">
        <v>2640</v>
      </c>
      <c r="B263" s="16" t="s">
        <v>402</v>
      </c>
      <c r="C263" s="15">
        <v>432</v>
      </c>
      <c r="D263" s="16" t="s">
        <v>407</v>
      </c>
      <c r="E263" s="16" t="s">
        <v>408</v>
      </c>
      <c r="F263" s="16" t="s">
        <v>4025</v>
      </c>
      <c r="G263" s="16" t="s">
        <v>132</v>
      </c>
      <c r="H263" s="16" t="s">
        <v>1964</v>
      </c>
      <c r="I263" s="17">
        <v>43810</v>
      </c>
      <c r="J263" s="16" t="s">
        <v>4126</v>
      </c>
      <c r="K263" s="1"/>
      <c r="L263" s="1"/>
      <c r="M263" s="1"/>
      <c r="N263" s="1"/>
      <c r="O263" s="1"/>
      <c r="P263" s="1"/>
      <c r="Q263" s="1"/>
      <c r="R263" s="1"/>
      <c r="S263" s="1"/>
      <c r="T263" s="1"/>
      <c r="U263" s="1"/>
      <c r="V263" s="1"/>
      <c r="W263" s="1"/>
      <c r="X263" s="1"/>
      <c r="Y263" s="1"/>
      <c r="Z263" s="1"/>
    </row>
    <row r="264" spans="1:26" ht="14.25" hidden="1" customHeight="1" x14ac:dyDescent="0.3">
      <c r="A264" s="15">
        <v>2640</v>
      </c>
      <c r="B264" s="16" t="s">
        <v>402</v>
      </c>
      <c r="C264" s="15">
        <v>430</v>
      </c>
      <c r="D264" s="16" t="s">
        <v>409</v>
      </c>
      <c r="E264" s="16" t="s">
        <v>410</v>
      </c>
      <c r="F264" s="16" t="s">
        <v>4025</v>
      </c>
      <c r="G264" s="16" t="s">
        <v>132</v>
      </c>
      <c r="H264" s="16" t="s">
        <v>1964</v>
      </c>
      <c r="I264" s="17">
        <v>43810</v>
      </c>
      <c r="J264" s="16" t="s">
        <v>4126</v>
      </c>
      <c r="K264" s="1"/>
      <c r="L264" s="1"/>
      <c r="M264" s="1"/>
      <c r="N264" s="1"/>
      <c r="O264" s="1"/>
      <c r="P264" s="1"/>
      <c r="Q264" s="1"/>
      <c r="R264" s="1"/>
      <c r="S264" s="1"/>
      <c r="T264" s="1"/>
      <c r="U264" s="1"/>
      <c r="V264" s="1"/>
      <c r="W264" s="1"/>
      <c r="X264" s="1"/>
      <c r="Y264" s="1"/>
      <c r="Z264" s="1"/>
    </row>
    <row r="265" spans="1:26" ht="14.25" hidden="1" customHeight="1" x14ac:dyDescent="0.3">
      <c r="A265" s="15">
        <v>3145</v>
      </c>
      <c r="B265" s="16" t="s">
        <v>359</v>
      </c>
      <c r="C265" s="15">
        <v>3958</v>
      </c>
      <c r="D265" s="16" t="s">
        <v>412</v>
      </c>
      <c r="E265" s="16" t="s">
        <v>413</v>
      </c>
      <c r="F265" s="16" t="s">
        <v>4025</v>
      </c>
      <c r="G265" s="16" t="s">
        <v>132</v>
      </c>
      <c r="H265" s="16" t="s">
        <v>1964</v>
      </c>
      <c r="I265" s="17">
        <v>43810</v>
      </c>
      <c r="J265" s="16" t="s">
        <v>4126</v>
      </c>
      <c r="K265" s="1"/>
      <c r="L265" s="1"/>
      <c r="M265" s="1"/>
      <c r="N265" s="1"/>
      <c r="O265" s="1"/>
      <c r="P265" s="1"/>
      <c r="Q265" s="1"/>
      <c r="R265" s="1"/>
      <c r="S265" s="1"/>
      <c r="T265" s="1"/>
      <c r="U265" s="1"/>
      <c r="V265" s="1"/>
      <c r="W265" s="1"/>
      <c r="X265" s="1"/>
      <c r="Y265" s="1"/>
      <c r="Z265" s="1"/>
    </row>
    <row r="266" spans="1:26" ht="14.25" hidden="1" customHeight="1" x14ac:dyDescent="0.3">
      <c r="A266" s="15">
        <v>3145</v>
      </c>
      <c r="B266" s="16" t="s">
        <v>359</v>
      </c>
      <c r="C266" s="15">
        <v>3962</v>
      </c>
      <c r="D266" s="16" t="s">
        <v>414</v>
      </c>
      <c r="E266" s="16" t="s">
        <v>415</v>
      </c>
      <c r="F266" s="16" t="s">
        <v>4024</v>
      </c>
      <c r="G266" s="16" t="s">
        <v>132</v>
      </c>
      <c r="H266" s="16" t="s">
        <v>1964</v>
      </c>
      <c r="I266" s="17">
        <v>43810</v>
      </c>
      <c r="J266" s="16" t="s">
        <v>4126</v>
      </c>
      <c r="K266" s="1"/>
      <c r="L266" s="1"/>
      <c r="M266" s="1"/>
      <c r="N266" s="1"/>
      <c r="O266" s="1"/>
      <c r="P266" s="1"/>
      <c r="Q266" s="1"/>
      <c r="R266" s="1"/>
      <c r="S266" s="1"/>
      <c r="T266" s="1"/>
      <c r="U266" s="1"/>
      <c r="V266" s="1"/>
      <c r="W266" s="1"/>
      <c r="X266" s="1"/>
      <c r="Y266" s="1"/>
      <c r="Z266" s="1"/>
    </row>
    <row r="267" spans="1:26" ht="14.25" hidden="1" customHeight="1" x14ac:dyDescent="0.3">
      <c r="A267" s="15">
        <v>3145</v>
      </c>
      <c r="B267" s="16" t="s">
        <v>359</v>
      </c>
      <c r="C267" s="15">
        <v>3961</v>
      </c>
      <c r="D267" s="16" t="s">
        <v>360</v>
      </c>
      <c r="E267" s="16" t="s">
        <v>361</v>
      </c>
      <c r="F267" s="16" t="s">
        <v>4026</v>
      </c>
      <c r="G267" s="16" t="s">
        <v>132</v>
      </c>
      <c r="H267" s="16" t="s">
        <v>1964</v>
      </c>
      <c r="I267" s="17">
        <v>43935</v>
      </c>
      <c r="J267" s="16" t="s">
        <v>4178</v>
      </c>
      <c r="K267" s="1"/>
      <c r="L267" s="1"/>
      <c r="M267" s="1"/>
      <c r="N267" s="1"/>
      <c r="O267" s="1"/>
      <c r="P267" s="1"/>
      <c r="Q267" s="1"/>
      <c r="R267" s="1"/>
      <c r="S267" s="1"/>
      <c r="T267" s="1"/>
      <c r="U267" s="1"/>
      <c r="V267" s="1"/>
      <c r="W267" s="1"/>
      <c r="X267" s="1"/>
      <c r="Y267" s="1"/>
      <c r="Z267" s="1"/>
    </row>
    <row r="268" spans="1:26" ht="14.25" hidden="1" customHeight="1" x14ac:dyDescent="0.3">
      <c r="A268" s="15">
        <v>1530</v>
      </c>
      <c r="B268" s="16" t="s">
        <v>420</v>
      </c>
      <c r="C268" s="15">
        <v>632</v>
      </c>
      <c r="D268" s="16" t="s">
        <v>423</v>
      </c>
      <c r="E268" s="16" t="s">
        <v>424</v>
      </c>
      <c r="F268" s="16" t="s">
        <v>4024</v>
      </c>
      <c r="G268" s="16" t="s">
        <v>132</v>
      </c>
      <c r="H268" s="16" t="s">
        <v>200</v>
      </c>
      <c r="I268" s="17">
        <v>43968</v>
      </c>
      <c r="J268" s="16" t="s">
        <v>4141</v>
      </c>
      <c r="K268" s="1"/>
      <c r="L268" s="1"/>
      <c r="M268" s="1"/>
      <c r="N268" s="1"/>
      <c r="O268" s="1"/>
      <c r="P268" s="1"/>
      <c r="Q268" s="1"/>
      <c r="R268" s="1"/>
      <c r="S268" s="1"/>
      <c r="T268" s="1"/>
      <c r="U268" s="1"/>
      <c r="V268" s="1"/>
      <c r="W268" s="1"/>
      <c r="X268" s="1"/>
      <c r="Y268" s="1"/>
      <c r="Z268" s="1"/>
    </row>
    <row r="269" spans="1:26" ht="14.25" hidden="1" customHeight="1" x14ac:dyDescent="0.3">
      <c r="A269" s="15">
        <v>1530</v>
      </c>
      <c r="B269" s="16" t="s">
        <v>420</v>
      </c>
      <c r="C269" s="15">
        <v>640</v>
      </c>
      <c r="D269" s="16" t="s">
        <v>421</v>
      </c>
      <c r="E269" s="16" t="s">
        <v>422</v>
      </c>
      <c r="F269" s="16" t="s">
        <v>4024</v>
      </c>
      <c r="G269" s="16" t="s">
        <v>12</v>
      </c>
      <c r="H269" s="16" t="s">
        <v>200</v>
      </c>
      <c r="I269" s="17">
        <v>43968</v>
      </c>
      <c r="J269" s="16" t="s">
        <v>4141</v>
      </c>
      <c r="K269" s="1"/>
      <c r="L269" s="1"/>
      <c r="M269" s="1"/>
      <c r="N269" s="1"/>
      <c r="O269" s="1"/>
      <c r="P269" s="1"/>
      <c r="Q269" s="1"/>
      <c r="R269" s="1"/>
      <c r="S269" s="1"/>
      <c r="T269" s="1"/>
      <c r="U269" s="1"/>
      <c r="V269" s="1"/>
      <c r="W269" s="1"/>
      <c r="X269" s="1"/>
      <c r="Y269" s="1"/>
      <c r="Z269" s="1"/>
    </row>
    <row r="270" spans="1:26" ht="14.25" hidden="1" customHeight="1" x14ac:dyDescent="0.3">
      <c r="A270" s="15">
        <v>1530</v>
      </c>
      <c r="B270" s="16" t="s">
        <v>420</v>
      </c>
      <c r="C270" s="15">
        <v>636</v>
      </c>
      <c r="D270" s="16" t="s">
        <v>425</v>
      </c>
      <c r="E270" s="16" t="s">
        <v>426</v>
      </c>
      <c r="F270" s="16" t="s">
        <v>4024</v>
      </c>
      <c r="G270" s="16" t="s">
        <v>132</v>
      </c>
      <c r="H270" s="16" t="s">
        <v>200</v>
      </c>
      <c r="I270" s="17">
        <v>43968</v>
      </c>
      <c r="J270" s="16" t="s">
        <v>4141</v>
      </c>
      <c r="K270" s="1"/>
      <c r="L270" s="1"/>
      <c r="M270" s="1"/>
      <c r="N270" s="1"/>
      <c r="O270" s="1"/>
      <c r="P270" s="1"/>
      <c r="Q270" s="1"/>
      <c r="R270" s="1"/>
      <c r="S270" s="1"/>
      <c r="T270" s="1"/>
      <c r="U270" s="1"/>
      <c r="V270" s="1"/>
      <c r="W270" s="1"/>
      <c r="X270" s="1"/>
      <c r="Y270" s="1"/>
      <c r="Z270" s="1"/>
    </row>
    <row r="271" spans="1:26" ht="14.25" hidden="1" customHeight="1" x14ac:dyDescent="0.3">
      <c r="A271" s="15">
        <v>50</v>
      </c>
      <c r="B271" s="16" t="s">
        <v>430</v>
      </c>
      <c r="C271" s="15">
        <v>770</v>
      </c>
      <c r="D271" s="16" t="s">
        <v>431</v>
      </c>
      <c r="E271" s="16" t="s">
        <v>432</v>
      </c>
      <c r="F271" s="16" t="s">
        <v>4024</v>
      </c>
      <c r="G271" s="16" t="s">
        <v>132</v>
      </c>
      <c r="H271" s="16" t="s">
        <v>200</v>
      </c>
      <c r="I271" s="17">
        <v>43966</v>
      </c>
      <c r="J271" s="16" t="s">
        <v>4153</v>
      </c>
      <c r="K271" s="1"/>
      <c r="L271" s="1"/>
      <c r="M271" s="1"/>
      <c r="N271" s="1"/>
      <c r="O271" s="1"/>
      <c r="P271" s="1"/>
      <c r="Q271" s="1"/>
      <c r="R271" s="1"/>
      <c r="S271" s="1"/>
      <c r="T271" s="1"/>
      <c r="U271" s="1"/>
      <c r="V271" s="1"/>
      <c r="W271" s="1"/>
      <c r="X271" s="1"/>
      <c r="Y271" s="1"/>
      <c r="Z271" s="1"/>
    </row>
    <row r="272" spans="1:26" ht="14.25" hidden="1" customHeight="1" x14ac:dyDescent="0.3">
      <c r="A272" s="15">
        <v>50</v>
      </c>
      <c r="B272" s="16" t="s">
        <v>430</v>
      </c>
      <c r="C272" s="15">
        <v>775</v>
      </c>
      <c r="D272" s="16" t="s">
        <v>434</v>
      </c>
      <c r="E272" s="16" t="s">
        <v>435</v>
      </c>
      <c r="F272" s="16" t="s">
        <v>4024</v>
      </c>
      <c r="G272" s="16" t="s">
        <v>132</v>
      </c>
      <c r="H272" s="16" t="s">
        <v>200</v>
      </c>
      <c r="I272" s="17">
        <v>43966</v>
      </c>
      <c r="J272" s="16" t="s">
        <v>4153</v>
      </c>
      <c r="K272" s="1"/>
      <c r="L272" s="1"/>
      <c r="M272" s="1"/>
      <c r="N272" s="1"/>
      <c r="O272" s="1"/>
      <c r="P272" s="1"/>
      <c r="Q272" s="1"/>
      <c r="R272" s="1"/>
      <c r="S272" s="1"/>
      <c r="T272" s="1"/>
      <c r="U272" s="1"/>
      <c r="V272" s="1"/>
      <c r="W272" s="1"/>
      <c r="X272" s="1"/>
      <c r="Y272" s="1"/>
      <c r="Z272" s="1"/>
    </row>
    <row r="273" spans="1:26" ht="14.25" hidden="1" customHeight="1" x14ac:dyDescent="0.3">
      <c r="A273" s="15">
        <v>50</v>
      </c>
      <c r="B273" s="16" t="s">
        <v>430</v>
      </c>
      <c r="C273" s="15">
        <v>774</v>
      </c>
      <c r="D273" s="16" t="s">
        <v>438</v>
      </c>
      <c r="E273" s="16" t="s">
        <v>439</v>
      </c>
      <c r="F273" s="16" t="s">
        <v>4024</v>
      </c>
      <c r="G273" s="16" t="s">
        <v>132</v>
      </c>
      <c r="H273" s="16" t="s">
        <v>200</v>
      </c>
      <c r="I273" s="17">
        <v>43966</v>
      </c>
      <c r="J273" s="16" t="s">
        <v>4153</v>
      </c>
      <c r="K273" s="1"/>
      <c r="L273" s="1"/>
      <c r="M273" s="1"/>
      <c r="N273" s="1"/>
      <c r="O273" s="1"/>
      <c r="P273" s="1"/>
      <c r="Q273" s="1"/>
      <c r="R273" s="1"/>
      <c r="S273" s="1"/>
      <c r="T273" s="1"/>
      <c r="U273" s="1"/>
      <c r="V273" s="1"/>
      <c r="W273" s="1"/>
      <c r="X273" s="1"/>
      <c r="Y273" s="1"/>
      <c r="Z273" s="1"/>
    </row>
    <row r="274" spans="1:26" ht="14.25" hidden="1" customHeight="1" x14ac:dyDescent="0.3">
      <c r="A274" s="15">
        <v>1490</v>
      </c>
      <c r="B274" s="16" t="s">
        <v>363</v>
      </c>
      <c r="C274" s="15">
        <v>842</v>
      </c>
      <c r="D274" s="16" t="s">
        <v>364</v>
      </c>
      <c r="E274" s="16" t="s">
        <v>365</v>
      </c>
      <c r="F274" s="16" t="s">
        <v>4026</v>
      </c>
      <c r="G274" s="16" t="s">
        <v>132</v>
      </c>
      <c r="H274" s="16" t="s">
        <v>1964</v>
      </c>
      <c r="I274" s="17">
        <v>43810</v>
      </c>
      <c r="J274" s="16" t="s">
        <v>4126</v>
      </c>
      <c r="K274" s="1"/>
      <c r="L274" s="1"/>
      <c r="M274" s="1"/>
      <c r="N274" s="1"/>
      <c r="O274" s="1"/>
      <c r="P274" s="1"/>
      <c r="Q274" s="1"/>
      <c r="R274" s="1"/>
      <c r="S274" s="1"/>
      <c r="T274" s="1"/>
      <c r="U274" s="1"/>
      <c r="V274" s="1"/>
      <c r="W274" s="1"/>
      <c r="X274" s="1"/>
      <c r="Y274" s="1"/>
      <c r="Z274" s="1"/>
    </row>
    <row r="275" spans="1:26" ht="14.25" hidden="1" customHeight="1" x14ac:dyDescent="0.3">
      <c r="A275" s="15">
        <v>940</v>
      </c>
      <c r="B275" s="16" t="s">
        <v>447</v>
      </c>
      <c r="C275" s="15">
        <v>7914</v>
      </c>
      <c r="D275" s="16" t="s">
        <v>448</v>
      </c>
      <c r="E275" s="16" t="s">
        <v>449</v>
      </c>
      <c r="F275" s="16" t="s">
        <v>4024</v>
      </c>
      <c r="G275" s="16" t="s">
        <v>132</v>
      </c>
      <c r="H275" s="16" t="s">
        <v>1964</v>
      </c>
      <c r="I275" s="17">
        <v>43810</v>
      </c>
      <c r="J275" s="16" t="s">
        <v>4126</v>
      </c>
      <c r="K275" s="1"/>
      <c r="L275" s="1"/>
      <c r="M275" s="1"/>
      <c r="N275" s="1"/>
      <c r="O275" s="1"/>
      <c r="P275" s="1"/>
      <c r="Q275" s="1"/>
      <c r="R275" s="1"/>
      <c r="S275" s="1"/>
      <c r="T275" s="1"/>
      <c r="U275" s="1"/>
      <c r="V275" s="1"/>
      <c r="W275" s="1"/>
      <c r="X275" s="1"/>
      <c r="Y275" s="1"/>
      <c r="Z275" s="1"/>
    </row>
    <row r="276" spans="1:26" ht="14.25" hidden="1" customHeight="1" x14ac:dyDescent="0.3">
      <c r="A276" s="15">
        <v>940</v>
      </c>
      <c r="B276" s="16" t="s">
        <v>447</v>
      </c>
      <c r="C276" s="15">
        <v>7922</v>
      </c>
      <c r="D276" s="16" t="s">
        <v>450</v>
      </c>
      <c r="E276" s="16" t="s">
        <v>451</v>
      </c>
      <c r="F276" s="16" t="s">
        <v>4024</v>
      </c>
      <c r="G276" s="16" t="s">
        <v>132</v>
      </c>
      <c r="H276" s="16" t="s">
        <v>1964</v>
      </c>
      <c r="I276" s="17">
        <v>43810</v>
      </c>
      <c r="J276" s="16" t="s">
        <v>4126</v>
      </c>
      <c r="K276" s="1"/>
      <c r="L276" s="1"/>
      <c r="M276" s="1"/>
      <c r="N276" s="1"/>
      <c r="O276" s="1"/>
      <c r="P276" s="1"/>
      <c r="Q276" s="1"/>
      <c r="R276" s="1"/>
      <c r="S276" s="1"/>
      <c r="T276" s="1"/>
      <c r="U276" s="1"/>
      <c r="V276" s="1"/>
      <c r="W276" s="1"/>
      <c r="X276" s="1"/>
      <c r="Y276" s="1"/>
      <c r="Z276" s="1"/>
    </row>
    <row r="277" spans="1:26" ht="14.25" hidden="1" customHeight="1" x14ac:dyDescent="0.3">
      <c r="A277" s="15">
        <v>940</v>
      </c>
      <c r="B277" s="16" t="s">
        <v>447</v>
      </c>
      <c r="C277" s="15">
        <v>7918</v>
      </c>
      <c r="D277" s="16" t="s">
        <v>452</v>
      </c>
      <c r="E277" s="16" t="s">
        <v>453</v>
      </c>
      <c r="F277" s="16" t="s">
        <v>4024</v>
      </c>
      <c r="G277" s="16" t="s">
        <v>132</v>
      </c>
      <c r="H277" s="16" t="s">
        <v>1964</v>
      </c>
      <c r="I277" s="17">
        <v>43810</v>
      </c>
      <c r="J277" s="16" t="s">
        <v>4126</v>
      </c>
      <c r="K277" s="1"/>
      <c r="L277" s="1"/>
      <c r="M277" s="1"/>
      <c r="N277" s="1"/>
      <c r="O277" s="1"/>
      <c r="P277" s="1"/>
      <c r="Q277" s="1"/>
      <c r="R277" s="1"/>
      <c r="S277" s="1"/>
      <c r="T277" s="1"/>
      <c r="U277" s="1"/>
      <c r="V277" s="1"/>
      <c r="W277" s="1"/>
      <c r="X277" s="1"/>
      <c r="Y277" s="1"/>
      <c r="Z277" s="1"/>
    </row>
    <row r="278" spans="1:26" ht="14.25" hidden="1" customHeight="1" x14ac:dyDescent="0.3">
      <c r="A278" s="15">
        <v>480</v>
      </c>
      <c r="B278" s="16" t="s">
        <v>456</v>
      </c>
      <c r="C278" s="15">
        <v>4878</v>
      </c>
      <c r="D278" s="16" t="s">
        <v>457</v>
      </c>
      <c r="E278" s="16" t="s">
        <v>458</v>
      </c>
      <c r="F278" s="16" t="s">
        <v>4024</v>
      </c>
      <c r="G278" s="16" t="s">
        <v>132</v>
      </c>
      <c r="H278" s="16" t="s">
        <v>1964</v>
      </c>
      <c r="I278" s="17">
        <v>43810</v>
      </c>
      <c r="J278" s="16" t="s">
        <v>4126</v>
      </c>
      <c r="K278" s="1"/>
      <c r="L278" s="1"/>
      <c r="M278" s="1"/>
      <c r="N278" s="1"/>
      <c r="O278" s="1"/>
      <c r="P278" s="1"/>
      <c r="Q278" s="1"/>
      <c r="R278" s="1"/>
      <c r="S278" s="1"/>
      <c r="T278" s="1"/>
      <c r="U278" s="1"/>
      <c r="V278" s="1"/>
      <c r="W278" s="1"/>
      <c r="X278" s="1"/>
      <c r="Y278" s="1"/>
      <c r="Z278" s="1"/>
    </row>
    <row r="279" spans="1:26" ht="14.25" hidden="1" customHeight="1" x14ac:dyDescent="0.3">
      <c r="A279" s="15">
        <v>480</v>
      </c>
      <c r="B279" s="16" t="s">
        <v>456</v>
      </c>
      <c r="C279" s="15">
        <v>441</v>
      </c>
      <c r="D279" s="16" t="s">
        <v>461</v>
      </c>
      <c r="E279" s="16" t="s">
        <v>462</v>
      </c>
      <c r="F279" s="16" t="s">
        <v>4025</v>
      </c>
      <c r="G279" s="16" t="s">
        <v>132</v>
      </c>
      <c r="H279" s="16" t="s">
        <v>1964</v>
      </c>
      <c r="I279" s="17">
        <v>43810</v>
      </c>
      <c r="J279" s="16" t="s">
        <v>4126</v>
      </c>
      <c r="K279" s="1"/>
      <c r="L279" s="1"/>
      <c r="M279" s="1"/>
      <c r="N279" s="1"/>
      <c r="O279" s="1"/>
      <c r="P279" s="1"/>
      <c r="Q279" s="1"/>
      <c r="R279" s="1"/>
      <c r="S279" s="1"/>
      <c r="T279" s="1"/>
      <c r="U279" s="1"/>
      <c r="V279" s="1"/>
      <c r="W279" s="1"/>
      <c r="X279" s="1"/>
      <c r="Y279" s="1"/>
      <c r="Z279" s="1"/>
    </row>
    <row r="280" spans="1:26" ht="14.25" hidden="1" customHeight="1" x14ac:dyDescent="0.3">
      <c r="A280" s="15">
        <v>480</v>
      </c>
      <c r="B280" s="16" t="s">
        <v>456</v>
      </c>
      <c r="C280" s="15">
        <v>652</v>
      </c>
      <c r="D280" s="16" t="s">
        <v>463</v>
      </c>
      <c r="E280" s="16" t="s">
        <v>464</v>
      </c>
      <c r="F280" s="16" t="s">
        <v>4024</v>
      </c>
      <c r="G280" s="16" t="s">
        <v>132</v>
      </c>
      <c r="H280" s="16" t="s">
        <v>1964</v>
      </c>
      <c r="I280" s="17">
        <v>43810</v>
      </c>
      <c r="J280" s="16" t="s">
        <v>4126</v>
      </c>
      <c r="K280" s="1"/>
      <c r="L280" s="1"/>
      <c r="M280" s="1"/>
      <c r="N280" s="1"/>
      <c r="O280" s="1"/>
      <c r="P280" s="1"/>
      <c r="Q280" s="1"/>
      <c r="R280" s="1"/>
      <c r="S280" s="1"/>
      <c r="T280" s="1"/>
      <c r="U280" s="1"/>
      <c r="V280" s="1"/>
      <c r="W280" s="1"/>
      <c r="X280" s="1"/>
      <c r="Y280" s="1"/>
      <c r="Z280" s="1"/>
    </row>
    <row r="281" spans="1:26" ht="14.25" hidden="1" customHeight="1" x14ac:dyDescent="0.3">
      <c r="A281" s="15">
        <v>480</v>
      </c>
      <c r="B281" s="16" t="s">
        <v>456</v>
      </c>
      <c r="C281" s="15">
        <v>872</v>
      </c>
      <c r="D281" s="16" t="s">
        <v>465</v>
      </c>
      <c r="E281" s="16" t="s">
        <v>466</v>
      </c>
      <c r="F281" s="16" t="s">
        <v>4024</v>
      </c>
      <c r="G281" s="16" t="s">
        <v>132</v>
      </c>
      <c r="H281" s="16" t="s">
        <v>1964</v>
      </c>
      <c r="I281" s="17">
        <v>43810</v>
      </c>
      <c r="J281" s="16" t="s">
        <v>4126</v>
      </c>
      <c r="K281" s="1"/>
      <c r="L281" s="1"/>
      <c r="M281" s="1"/>
      <c r="N281" s="1"/>
      <c r="O281" s="1"/>
      <c r="P281" s="1"/>
      <c r="Q281" s="1"/>
      <c r="R281" s="1"/>
      <c r="S281" s="1"/>
      <c r="T281" s="1"/>
      <c r="U281" s="1"/>
      <c r="V281" s="1"/>
      <c r="W281" s="1"/>
      <c r="X281" s="1"/>
      <c r="Y281" s="1"/>
      <c r="Z281" s="1"/>
    </row>
    <row r="282" spans="1:26" ht="14.25" hidden="1" customHeight="1" x14ac:dyDescent="0.3">
      <c r="A282" s="15">
        <v>480</v>
      </c>
      <c r="B282" s="16" t="s">
        <v>456</v>
      </c>
      <c r="C282" s="15">
        <v>919</v>
      </c>
      <c r="D282" s="16" t="s">
        <v>467</v>
      </c>
      <c r="E282" s="16" t="s">
        <v>468</v>
      </c>
      <c r="F282" s="16" t="s">
        <v>4024</v>
      </c>
      <c r="G282" s="16" t="s">
        <v>132</v>
      </c>
      <c r="H282" s="16" t="s">
        <v>1964</v>
      </c>
      <c r="I282" s="17">
        <v>43810</v>
      </c>
      <c r="J282" s="16" t="s">
        <v>4126</v>
      </c>
      <c r="K282" s="1"/>
      <c r="L282" s="1"/>
      <c r="M282" s="1"/>
      <c r="N282" s="1"/>
      <c r="O282" s="1"/>
      <c r="P282" s="1"/>
      <c r="Q282" s="1"/>
      <c r="R282" s="1"/>
      <c r="S282" s="1"/>
      <c r="T282" s="1"/>
      <c r="U282" s="1"/>
      <c r="V282" s="1"/>
      <c r="W282" s="1"/>
      <c r="X282" s="1"/>
      <c r="Y282" s="1"/>
      <c r="Z282" s="1"/>
    </row>
    <row r="283" spans="1:26" ht="14.25" hidden="1" customHeight="1" x14ac:dyDescent="0.3">
      <c r="A283" s="15">
        <v>480</v>
      </c>
      <c r="B283" s="16" t="s">
        <v>456</v>
      </c>
      <c r="C283" s="15">
        <v>924</v>
      </c>
      <c r="D283" s="16" t="s">
        <v>469</v>
      </c>
      <c r="E283" s="16" t="s">
        <v>470</v>
      </c>
      <c r="F283" s="16" t="s">
        <v>4025</v>
      </c>
      <c r="G283" s="16" t="s">
        <v>132</v>
      </c>
      <c r="H283" s="16" t="s">
        <v>1964</v>
      </c>
      <c r="I283" s="17">
        <v>43810</v>
      </c>
      <c r="J283" s="16" t="s">
        <v>4126</v>
      </c>
      <c r="K283" s="1"/>
      <c r="L283" s="1"/>
      <c r="M283" s="1"/>
      <c r="N283" s="1"/>
      <c r="O283" s="1"/>
      <c r="P283" s="1"/>
      <c r="Q283" s="1"/>
      <c r="R283" s="1"/>
      <c r="S283" s="1"/>
      <c r="T283" s="1"/>
      <c r="U283" s="1"/>
      <c r="V283" s="1"/>
      <c r="W283" s="1"/>
      <c r="X283" s="1"/>
      <c r="Y283" s="1"/>
      <c r="Z283" s="1"/>
    </row>
    <row r="284" spans="1:26" ht="14.25" hidden="1" customHeight="1" x14ac:dyDescent="0.3">
      <c r="A284" s="15">
        <v>480</v>
      </c>
      <c r="B284" s="16" t="s">
        <v>456</v>
      </c>
      <c r="C284" s="15">
        <v>930</v>
      </c>
      <c r="D284" s="16" t="s">
        <v>473</v>
      </c>
      <c r="E284" s="16" t="s">
        <v>474</v>
      </c>
      <c r="F284" s="16" t="s">
        <v>4073</v>
      </c>
      <c r="G284" s="16" t="s">
        <v>132</v>
      </c>
      <c r="H284" s="16" t="s">
        <v>200</v>
      </c>
      <c r="I284" s="17">
        <v>43966</v>
      </c>
      <c r="J284" s="16" t="s">
        <v>4179</v>
      </c>
      <c r="K284" s="1"/>
      <c r="L284" s="1"/>
      <c r="M284" s="1"/>
      <c r="N284" s="1"/>
      <c r="O284" s="1"/>
      <c r="P284" s="1"/>
      <c r="Q284" s="1"/>
      <c r="R284" s="1"/>
      <c r="S284" s="1"/>
      <c r="T284" s="1"/>
      <c r="U284" s="1"/>
      <c r="V284" s="1"/>
      <c r="W284" s="1"/>
      <c r="X284" s="1"/>
      <c r="Y284" s="1"/>
      <c r="Z284" s="1"/>
    </row>
    <row r="285" spans="1:26" ht="14.25" hidden="1" customHeight="1" x14ac:dyDescent="0.3">
      <c r="A285" s="15">
        <v>480</v>
      </c>
      <c r="B285" s="16" t="s">
        <v>456</v>
      </c>
      <c r="C285" s="15">
        <v>1066</v>
      </c>
      <c r="D285" s="16" t="s">
        <v>475</v>
      </c>
      <c r="E285" s="16" t="s">
        <v>476</v>
      </c>
      <c r="F285" s="16" t="s">
        <v>4024</v>
      </c>
      <c r="G285" s="16" t="s">
        <v>132</v>
      </c>
      <c r="H285" s="16" t="s">
        <v>1964</v>
      </c>
      <c r="I285" s="17">
        <v>43810</v>
      </c>
      <c r="J285" s="16" t="s">
        <v>4126</v>
      </c>
      <c r="K285" s="1"/>
      <c r="L285" s="1"/>
      <c r="M285" s="1"/>
      <c r="N285" s="1"/>
      <c r="O285" s="1"/>
      <c r="P285" s="1"/>
      <c r="Q285" s="1"/>
      <c r="R285" s="1"/>
      <c r="S285" s="1"/>
      <c r="T285" s="1"/>
      <c r="U285" s="1"/>
      <c r="V285" s="1"/>
      <c r="W285" s="1"/>
      <c r="X285" s="1"/>
      <c r="Y285" s="1"/>
      <c r="Z285" s="1"/>
    </row>
    <row r="286" spans="1:26" ht="14.25" hidden="1" customHeight="1" x14ac:dyDescent="0.3">
      <c r="A286" s="15">
        <v>480</v>
      </c>
      <c r="B286" s="16" t="s">
        <v>456</v>
      </c>
      <c r="C286" s="15">
        <v>1070</v>
      </c>
      <c r="D286" s="16" t="s">
        <v>477</v>
      </c>
      <c r="E286" s="16" t="s">
        <v>478</v>
      </c>
      <c r="F286" s="16" t="s">
        <v>4025</v>
      </c>
      <c r="G286" s="16" t="s">
        <v>132</v>
      </c>
      <c r="H286" s="16" t="s">
        <v>1964</v>
      </c>
      <c r="I286" s="17">
        <v>43810</v>
      </c>
      <c r="J286" s="16" t="s">
        <v>4126</v>
      </c>
      <c r="K286" s="1"/>
      <c r="L286" s="1"/>
      <c r="M286" s="1"/>
      <c r="N286" s="1"/>
      <c r="O286" s="1"/>
      <c r="P286" s="1"/>
      <c r="Q286" s="1"/>
      <c r="R286" s="1"/>
      <c r="S286" s="1"/>
      <c r="T286" s="1"/>
      <c r="U286" s="1"/>
      <c r="V286" s="1"/>
      <c r="W286" s="1"/>
      <c r="X286" s="1"/>
      <c r="Y286" s="1"/>
      <c r="Z286" s="1"/>
    </row>
    <row r="287" spans="1:26" ht="14.25" hidden="1" customHeight="1" x14ac:dyDescent="0.3">
      <c r="A287" s="15">
        <v>480</v>
      </c>
      <c r="B287" s="16" t="s">
        <v>456</v>
      </c>
      <c r="C287" s="15">
        <v>1352</v>
      </c>
      <c r="D287" s="16" t="s">
        <v>479</v>
      </c>
      <c r="E287" s="16" t="s">
        <v>480</v>
      </c>
      <c r="F287" s="16" t="s">
        <v>4026</v>
      </c>
      <c r="G287" s="16" t="s">
        <v>132</v>
      </c>
      <c r="H287" s="16" t="s">
        <v>200</v>
      </c>
      <c r="I287" s="17">
        <v>43966</v>
      </c>
      <c r="J287" s="16" t="s">
        <v>4179</v>
      </c>
      <c r="K287" s="1"/>
      <c r="L287" s="1"/>
      <c r="M287" s="1"/>
      <c r="N287" s="1"/>
      <c r="O287" s="1"/>
      <c r="P287" s="1"/>
      <c r="Q287" s="1"/>
      <c r="R287" s="1"/>
      <c r="S287" s="1"/>
      <c r="T287" s="1"/>
      <c r="U287" s="1"/>
      <c r="V287" s="1"/>
      <c r="W287" s="1"/>
      <c r="X287" s="1"/>
      <c r="Y287" s="1"/>
      <c r="Z287" s="1"/>
    </row>
    <row r="288" spans="1:26" ht="14.25" hidden="1" customHeight="1" x14ac:dyDescent="0.3">
      <c r="A288" s="15">
        <v>480</v>
      </c>
      <c r="B288" s="16" t="s">
        <v>456</v>
      </c>
      <c r="C288" s="15">
        <v>1380</v>
      </c>
      <c r="D288" s="16" t="s">
        <v>481</v>
      </c>
      <c r="E288" s="16" t="s">
        <v>482</v>
      </c>
      <c r="F288" s="16" t="s">
        <v>4025</v>
      </c>
      <c r="G288" s="16" t="s">
        <v>132</v>
      </c>
      <c r="H288" s="16" t="s">
        <v>1964</v>
      </c>
      <c r="I288" s="17">
        <v>43810</v>
      </c>
      <c r="J288" s="16" t="s">
        <v>4126</v>
      </c>
      <c r="K288" s="1"/>
      <c r="L288" s="1"/>
      <c r="M288" s="1"/>
      <c r="N288" s="1"/>
      <c r="O288" s="1"/>
      <c r="P288" s="1"/>
      <c r="Q288" s="1"/>
      <c r="R288" s="1"/>
      <c r="S288" s="1"/>
      <c r="T288" s="1"/>
      <c r="U288" s="1"/>
      <c r="V288" s="1"/>
      <c r="W288" s="1"/>
      <c r="X288" s="1"/>
      <c r="Y288" s="1"/>
      <c r="Z288" s="1"/>
    </row>
    <row r="289" spans="1:26" ht="14.25" hidden="1" customHeight="1" x14ac:dyDescent="0.3">
      <c r="A289" s="15">
        <v>480</v>
      </c>
      <c r="B289" s="16" t="s">
        <v>456</v>
      </c>
      <c r="C289" s="15">
        <v>1390</v>
      </c>
      <c r="D289" s="16" t="s">
        <v>483</v>
      </c>
      <c r="E289" s="16" t="s">
        <v>484</v>
      </c>
      <c r="F289" s="16" t="s">
        <v>4025</v>
      </c>
      <c r="G289" s="16" t="s">
        <v>132</v>
      </c>
      <c r="H289" s="16" t="s">
        <v>1964</v>
      </c>
      <c r="I289" s="17">
        <v>43810</v>
      </c>
      <c r="J289" s="16" t="s">
        <v>4126</v>
      </c>
      <c r="K289" s="1"/>
      <c r="L289" s="1"/>
      <c r="M289" s="1"/>
      <c r="N289" s="1"/>
      <c r="O289" s="1"/>
      <c r="P289" s="1"/>
      <c r="Q289" s="1"/>
      <c r="R289" s="1"/>
      <c r="S289" s="1"/>
      <c r="T289" s="1"/>
      <c r="U289" s="1"/>
      <c r="V289" s="1"/>
      <c r="W289" s="1"/>
      <c r="X289" s="1"/>
      <c r="Y289" s="1"/>
      <c r="Z289" s="1"/>
    </row>
    <row r="290" spans="1:26" ht="14.25" hidden="1" customHeight="1" x14ac:dyDescent="0.3">
      <c r="A290" s="15">
        <v>480</v>
      </c>
      <c r="B290" s="16" t="s">
        <v>456</v>
      </c>
      <c r="C290" s="15">
        <v>1725</v>
      </c>
      <c r="D290" s="16" t="s">
        <v>485</v>
      </c>
      <c r="E290" s="16" t="s">
        <v>486</v>
      </c>
      <c r="F290" s="16" t="s">
        <v>4024</v>
      </c>
      <c r="G290" s="16" t="s">
        <v>132</v>
      </c>
      <c r="H290" s="16" t="s">
        <v>1964</v>
      </c>
      <c r="I290" s="17">
        <v>43810</v>
      </c>
      <c r="J290" s="16" t="s">
        <v>4126</v>
      </c>
      <c r="K290" s="1"/>
      <c r="L290" s="1"/>
      <c r="M290" s="1"/>
      <c r="N290" s="1"/>
      <c r="O290" s="1"/>
      <c r="P290" s="1"/>
      <c r="Q290" s="1"/>
      <c r="R290" s="1"/>
      <c r="S290" s="1"/>
      <c r="T290" s="1"/>
      <c r="U290" s="1"/>
      <c r="V290" s="1"/>
      <c r="W290" s="1"/>
      <c r="X290" s="1"/>
      <c r="Y290" s="1"/>
      <c r="Z290" s="1"/>
    </row>
    <row r="291" spans="1:26" ht="14.25" hidden="1" customHeight="1" x14ac:dyDescent="0.3">
      <c r="A291" s="15">
        <v>480</v>
      </c>
      <c r="B291" s="16" t="s">
        <v>456</v>
      </c>
      <c r="C291" s="15">
        <v>1842</v>
      </c>
      <c r="D291" s="16" t="s">
        <v>487</v>
      </c>
      <c r="E291" s="16" t="s">
        <v>488</v>
      </c>
      <c r="F291" s="16" t="s">
        <v>4023</v>
      </c>
      <c r="G291" s="16" t="s">
        <v>132</v>
      </c>
      <c r="H291" s="16" t="s">
        <v>200</v>
      </c>
      <c r="I291" s="17">
        <v>43966</v>
      </c>
      <c r="J291" s="16" t="s">
        <v>4179</v>
      </c>
      <c r="K291" s="1"/>
      <c r="L291" s="1"/>
      <c r="M291" s="1"/>
      <c r="N291" s="1"/>
      <c r="O291" s="1"/>
      <c r="P291" s="1"/>
      <c r="Q291" s="1"/>
      <c r="R291" s="1"/>
      <c r="S291" s="1"/>
      <c r="T291" s="1"/>
      <c r="U291" s="1"/>
      <c r="V291" s="1"/>
      <c r="W291" s="1"/>
      <c r="X291" s="1"/>
      <c r="Y291" s="1"/>
      <c r="Z291" s="1"/>
    </row>
    <row r="292" spans="1:26" ht="14.25" hidden="1" customHeight="1" x14ac:dyDescent="0.3">
      <c r="A292" s="15">
        <v>480</v>
      </c>
      <c r="B292" s="16" t="s">
        <v>456</v>
      </c>
      <c r="C292" s="15">
        <v>1883</v>
      </c>
      <c r="D292" s="16" t="s">
        <v>489</v>
      </c>
      <c r="E292" s="16" t="s">
        <v>490</v>
      </c>
      <c r="F292" s="16" t="s">
        <v>4024</v>
      </c>
      <c r="G292" s="16" t="s">
        <v>132</v>
      </c>
      <c r="H292" s="16" t="s">
        <v>1964</v>
      </c>
      <c r="I292" s="17">
        <v>43810</v>
      </c>
      <c r="J292" s="16" t="s">
        <v>4126</v>
      </c>
      <c r="K292" s="1"/>
      <c r="L292" s="1"/>
      <c r="M292" s="1"/>
      <c r="N292" s="1"/>
      <c r="O292" s="1"/>
      <c r="P292" s="1"/>
      <c r="Q292" s="1"/>
      <c r="R292" s="1"/>
      <c r="S292" s="1"/>
      <c r="T292" s="1"/>
      <c r="U292" s="1"/>
      <c r="V292" s="1"/>
      <c r="W292" s="1"/>
      <c r="X292" s="1"/>
      <c r="Y292" s="1"/>
      <c r="Z292" s="1"/>
    </row>
    <row r="293" spans="1:26" ht="14.25" hidden="1" customHeight="1" x14ac:dyDescent="0.3">
      <c r="A293" s="15">
        <v>480</v>
      </c>
      <c r="B293" s="16" t="s">
        <v>456</v>
      </c>
      <c r="C293" s="15">
        <v>5606</v>
      </c>
      <c r="D293" s="16" t="s">
        <v>491</v>
      </c>
      <c r="E293" s="16" t="s">
        <v>492</v>
      </c>
      <c r="F293" s="16" t="s">
        <v>4025</v>
      </c>
      <c r="G293" s="16" t="s">
        <v>132</v>
      </c>
      <c r="H293" s="16" t="s">
        <v>1964</v>
      </c>
      <c r="I293" s="17">
        <v>43810</v>
      </c>
      <c r="J293" s="16" t="s">
        <v>4126</v>
      </c>
      <c r="K293" s="1"/>
      <c r="L293" s="1"/>
      <c r="M293" s="1"/>
      <c r="N293" s="1"/>
      <c r="O293" s="1"/>
      <c r="P293" s="1"/>
      <c r="Q293" s="1"/>
      <c r="R293" s="1"/>
      <c r="S293" s="1"/>
      <c r="T293" s="1"/>
      <c r="U293" s="1"/>
      <c r="V293" s="1"/>
      <c r="W293" s="1"/>
      <c r="X293" s="1"/>
      <c r="Y293" s="1"/>
      <c r="Z293" s="1"/>
    </row>
    <row r="294" spans="1:26" ht="14.25" hidden="1" customHeight="1" x14ac:dyDescent="0.3">
      <c r="A294" s="15">
        <v>480</v>
      </c>
      <c r="B294" s="16" t="s">
        <v>456</v>
      </c>
      <c r="C294" s="15">
        <v>1996</v>
      </c>
      <c r="D294" s="16" t="s">
        <v>493</v>
      </c>
      <c r="E294" s="16" t="s">
        <v>494</v>
      </c>
      <c r="F294" s="16" t="s">
        <v>4024</v>
      </c>
      <c r="G294" s="16" t="s">
        <v>132</v>
      </c>
      <c r="H294" s="16" t="s">
        <v>1964</v>
      </c>
      <c r="I294" s="17">
        <v>43810</v>
      </c>
      <c r="J294" s="16" t="s">
        <v>4126</v>
      </c>
      <c r="K294" s="1"/>
      <c r="L294" s="1"/>
      <c r="M294" s="1"/>
      <c r="N294" s="1"/>
      <c r="O294" s="1"/>
      <c r="P294" s="1"/>
      <c r="Q294" s="1"/>
      <c r="R294" s="1"/>
      <c r="S294" s="1"/>
      <c r="T294" s="1"/>
      <c r="U294" s="1"/>
      <c r="V294" s="1"/>
      <c r="W294" s="1"/>
      <c r="X294" s="1"/>
      <c r="Y294" s="1"/>
      <c r="Z294" s="1"/>
    </row>
    <row r="295" spans="1:26" ht="14.25" hidden="1" customHeight="1" x14ac:dyDescent="0.3">
      <c r="A295" s="15">
        <v>480</v>
      </c>
      <c r="B295" s="16" t="s">
        <v>456</v>
      </c>
      <c r="C295" s="15">
        <v>2240</v>
      </c>
      <c r="D295" s="16" t="s">
        <v>495</v>
      </c>
      <c r="E295" s="16" t="s">
        <v>496</v>
      </c>
      <c r="F295" s="16" t="s">
        <v>4025</v>
      </c>
      <c r="G295" s="16" t="s">
        <v>132</v>
      </c>
      <c r="H295" s="16" t="s">
        <v>1964</v>
      </c>
      <c r="I295" s="17">
        <v>43810</v>
      </c>
      <c r="J295" s="16" t="s">
        <v>4126</v>
      </c>
      <c r="K295" s="1"/>
      <c r="L295" s="1"/>
      <c r="M295" s="1"/>
      <c r="N295" s="1"/>
      <c r="O295" s="1"/>
      <c r="P295" s="1"/>
      <c r="Q295" s="1"/>
      <c r="R295" s="1"/>
      <c r="S295" s="1"/>
      <c r="T295" s="1"/>
      <c r="U295" s="1"/>
      <c r="V295" s="1"/>
      <c r="W295" s="1"/>
      <c r="X295" s="1"/>
      <c r="Y295" s="1"/>
      <c r="Z295" s="1"/>
    </row>
    <row r="296" spans="1:26" ht="14.25" hidden="1" customHeight="1" x14ac:dyDescent="0.3">
      <c r="A296" s="15">
        <v>480</v>
      </c>
      <c r="B296" s="16" t="s">
        <v>456</v>
      </c>
      <c r="C296" s="15">
        <v>2552</v>
      </c>
      <c r="D296" s="16" t="s">
        <v>497</v>
      </c>
      <c r="E296" s="16" t="s">
        <v>498</v>
      </c>
      <c r="F296" s="16" t="s">
        <v>4025</v>
      </c>
      <c r="G296" s="16" t="s">
        <v>132</v>
      </c>
      <c r="H296" s="16" t="s">
        <v>1964</v>
      </c>
      <c r="I296" s="17">
        <v>43810</v>
      </c>
      <c r="J296" s="16" t="s">
        <v>4126</v>
      </c>
      <c r="K296" s="1"/>
      <c r="L296" s="1"/>
      <c r="M296" s="1"/>
      <c r="N296" s="1"/>
      <c r="O296" s="1"/>
      <c r="P296" s="1"/>
      <c r="Q296" s="1"/>
      <c r="R296" s="1"/>
      <c r="S296" s="1"/>
      <c r="T296" s="1"/>
      <c r="U296" s="1"/>
      <c r="V296" s="1"/>
      <c r="W296" s="1"/>
      <c r="X296" s="1"/>
      <c r="Y296" s="1"/>
      <c r="Z296" s="1"/>
    </row>
    <row r="297" spans="1:26" ht="14.25" hidden="1" customHeight="1" x14ac:dyDescent="0.3">
      <c r="A297" s="15">
        <v>480</v>
      </c>
      <c r="B297" s="16" t="s">
        <v>456</v>
      </c>
      <c r="C297" s="15">
        <v>2589</v>
      </c>
      <c r="D297" s="16" t="s">
        <v>499</v>
      </c>
      <c r="E297" s="16" t="s">
        <v>500</v>
      </c>
      <c r="F297" s="16" t="s">
        <v>4025</v>
      </c>
      <c r="G297" s="16" t="s">
        <v>132</v>
      </c>
      <c r="H297" s="16" t="s">
        <v>1964</v>
      </c>
      <c r="I297" s="17">
        <v>43810</v>
      </c>
      <c r="J297" s="16" t="s">
        <v>4126</v>
      </c>
      <c r="K297" s="1"/>
      <c r="L297" s="1"/>
      <c r="M297" s="1"/>
      <c r="N297" s="1"/>
      <c r="O297" s="1"/>
      <c r="P297" s="1"/>
      <c r="Q297" s="1"/>
      <c r="R297" s="1"/>
      <c r="S297" s="1"/>
      <c r="T297" s="1"/>
      <c r="U297" s="1"/>
      <c r="V297" s="1"/>
      <c r="W297" s="1"/>
      <c r="X297" s="1"/>
      <c r="Y297" s="1"/>
      <c r="Z297" s="1"/>
    </row>
    <row r="298" spans="1:26" ht="14.25" hidden="1" customHeight="1" x14ac:dyDescent="0.3">
      <c r="A298" s="15">
        <v>480</v>
      </c>
      <c r="B298" s="16" t="s">
        <v>456</v>
      </c>
      <c r="C298" s="15">
        <v>2702</v>
      </c>
      <c r="D298" s="16" t="s">
        <v>501</v>
      </c>
      <c r="E298" s="16" t="s">
        <v>502</v>
      </c>
      <c r="F298" s="16" t="s">
        <v>4024</v>
      </c>
      <c r="G298" s="16" t="s">
        <v>132</v>
      </c>
      <c r="H298" s="16" t="s">
        <v>1964</v>
      </c>
      <c r="I298" s="17">
        <v>43810</v>
      </c>
      <c r="J298" s="16" t="s">
        <v>4126</v>
      </c>
      <c r="K298" s="1"/>
      <c r="L298" s="1"/>
      <c r="M298" s="1"/>
      <c r="N298" s="1"/>
      <c r="O298" s="1"/>
      <c r="P298" s="1"/>
      <c r="Q298" s="1"/>
      <c r="R298" s="1"/>
      <c r="S298" s="1"/>
      <c r="T298" s="1"/>
      <c r="U298" s="1"/>
      <c r="V298" s="1"/>
      <c r="W298" s="1"/>
      <c r="X298" s="1"/>
      <c r="Y298" s="1"/>
      <c r="Z298" s="1"/>
    </row>
    <row r="299" spans="1:26" ht="14.25" hidden="1" customHeight="1" x14ac:dyDescent="0.3">
      <c r="A299" s="15">
        <v>480</v>
      </c>
      <c r="B299" s="16" t="s">
        <v>456</v>
      </c>
      <c r="C299" s="15">
        <v>2892</v>
      </c>
      <c r="D299" s="16" t="s">
        <v>503</v>
      </c>
      <c r="E299" s="16" t="s">
        <v>504</v>
      </c>
      <c r="F299" s="16" t="s">
        <v>4025</v>
      </c>
      <c r="G299" s="16" t="s">
        <v>132</v>
      </c>
      <c r="H299" s="16" t="s">
        <v>1964</v>
      </c>
      <c r="I299" s="17">
        <v>43810</v>
      </c>
      <c r="J299" s="16" t="s">
        <v>4126</v>
      </c>
      <c r="K299" s="1"/>
      <c r="L299" s="1"/>
      <c r="M299" s="1"/>
      <c r="N299" s="1"/>
      <c r="O299" s="1"/>
      <c r="P299" s="1"/>
      <c r="Q299" s="1"/>
      <c r="R299" s="1"/>
      <c r="S299" s="1"/>
      <c r="T299" s="1"/>
      <c r="U299" s="1"/>
      <c r="V299" s="1"/>
      <c r="W299" s="1"/>
      <c r="X299" s="1"/>
      <c r="Y299" s="1"/>
      <c r="Z299" s="1"/>
    </row>
    <row r="300" spans="1:26" ht="14.25" hidden="1" customHeight="1" x14ac:dyDescent="0.3">
      <c r="A300" s="15">
        <v>480</v>
      </c>
      <c r="B300" s="16" t="s">
        <v>456</v>
      </c>
      <c r="C300" s="15">
        <v>2940</v>
      </c>
      <c r="D300" s="16" t="s">
        <v>505</v>
      </c>
      <c r="E300" s="16" t="s">
        <v>506</v>
      </c>
      <c r="F300" s="16" t="s">
        <v>4024</v>
      </c>
      <c r="G300" s="16" t="s">
        <v>132</v>
      </c>
      <c r="H300" s="16" t="s">
        <v>1964</v>
      </c>
      <c r="I300" s="17">
        <v>43810</v>
      </c>
      <c r="J300" s="16" t="s">
        <v>4126</v>
      </c>
      <c r="K300" s="1"/>
      <c r="L300" s="1"/>
      <c r="M300" s="1"/>
      <c r="N300" s="1"/>
      <c r="O300" s="1"/>
      <c r="P300" s="1"/>
      <c r="Q300" s="1"/>
      <c r="R300" s="1"/>
      <c r="S300" s="1"/>
      <c r="T300" s="1"/>
      <c r="U300" s="1"/>
      <c r="V300" s="1"/>
      <c r="W300" s="1"/>
      <c r="X300" s="1"/>
      <c r="Y300" s="1"/>
      <c r="Z300" s="1"/>
    </row>
    <row r="301" spans="1:26" ht="14.25" hidden="1" customHeight="1" x14ac:dyDescent="0.3">
      <c r="A301" s="15">
        <v>480</v>
      </c>
      <c r="B301" s="16" t="s">
        <v>456</v>
      </c>
      <c r="C301" s="15">
        <v>2970</v>
      </c>
      <c r="D301" s="16" t="s">
        <v>507</v>
      </c>
      <c r="E301" s="16" t="s">
        <v>508</v>
      </c>
      <c r="F301" s="16" t="s">
        <v>4025</v>
      </c>
      <c r="G301" s="16" t="s">
        <v>132</v>
      </c>
      <c r="H301" s="16" t="s">
        <v>1964</v>
      </c>
      <c r="I301" s="17">
        <v>43810</v>
      </c>
      <c r="J301" s="16" t="s">
        <v>4126</v>
      </c>
      <c r="K301" s="1"/>
      <c r="L301" s="1"/>
      <c r="M301" s="1"/>
      <c r="N301" s="1"/>
      <c r="O301" s="1"/>
      <c r="P301" s="1"/>
      <c r="Q301" s="1"/>
      <c r="R301" s="1"/>
      <c r="S301" s="1"/>
      <c r="T301" s="1"/>
      <c r="U301" s="1"/>
      <c r="V301" s="1"/>
      <c r="W301" s="1"/>
      <c r="X301" s="1"/>
      <c r="Y301" s="1"/>
      <c r="Z301" s="1"/>
    </row>
    <row r="302" spans="1:26" ht="14.25" hidden="1" customHeight="1" x14ac:dyDescent="0.3">
      <c r="A302" s="15">
        <v>480</v>
      </c>
      <c r="B302" s="16" t="s">
        <v>456</v>
      </c>
      <c r="C302" s="15">
        <v>3022</v>
      </c>
      <c r="D302" s="16" t="s">
        <v>509</v>
      </c>
      <c r="E302" s="16" t="s">
        <v>510</v>
      </c>
      <c r="F302" s="16" t="s">
        <v>4024</v>
      </c>
      <c r="G302" s="16" t="s">
        <v>132</v>
      </c>
      <c r="H302" s="16" t="s">
        <v>1964</v>
      </c>
      <c r="I302" s="17">
        <v>43810</v>
      </c>
      <c r="J302" s="16" t="s">
        <v>4126</v>
      </c>
      <c r="K302" s="1"/>
      <c r="L302" s="1"/>
      <c r="M302" s="1"/>
      <c r="N302" s="1"/>
      <c r="O302" s="1"/>
      <c r="P302" s="1"/>
      <c r="Q302" s="1"/>
      <c r="R302" s="1"/>
      <c r="S302" s="1"/>
      <c r="T302" s="1"/>
      <c r="U302" s="1"/>
      <c r="V302" s="1"/>
      <c r="W302" s="1"/>
      <c r="X302" s="1"/>
      <c r="Y302" s="1"/>
      <c r="Z302" s="1"/>
    </row>
    <row r="303" spans="1:26" ht="14.25" hidden="1" customHeight="1" x14ac:dyDescent="0.3">
      <c r="A303" s="15">
        <v>480</v>
      </c>
      <c r="B303" s="16" t="s">
        <v>456</v>
      </c>
      <c r="C303" s="15">
        <v>3488</v>
      </c>
      <c r="D303" s="16" t="s">
        <v>511</v>
      </c>
      <c r="E303" s="16" t="s">
        <v>512</v>
      </c>
      <c r="F303" s="16" t="s">
        <v>4050</v>
      </c>
      <c r="G303" s="16" t="s">
        <v>132</v>
      </c>
      <c r="H303" s="16" t="s">
        <v>1964</v>
      </c>
      <c r="I303" s="17">
        <v>43810</v>
      </c>
      <c r="J303" s="16" t="s">
        <v>4126</v>
      </c>
      <c r="K303" s="1"/>
      <c r="L303" s="1"/>
      <c r="M303" s="1"/>
      <c r="N303" s="1"/>
      <c r="O303" s="1"/>
      <c r="P303" s="1"/>
      <c r="Q303" s="1"/>
      <c r="R303" s="1"/>
      <c r="S303" s="1"/>
      <c r="T303" s="1"/>
      <c r="U303" s="1"/>
      <c r="V303" s="1"/>
      <c r="W303" s="1"/>
      <c r="X303" s="1"/>
      <c r="Y303" s="1"/>
      <c r="Z303" s="1"/>
    </row>
    <row r="304" spans="1:26" ht="14.25" hidden="1" customHeight="1" x14ac:dyDescent="0.3">
      <c r="A304" s="15">
        <v>480</v>
      </c>
      <c r="B304" s="16" t="s">
        <v>456</v>
      </c>
      <c r="C304" s="15">
        <v>3882</v>
      </c>
      <c r="D304" s="16" t="s">
        <v>513</v>
      </c>
      <c r="E304" s="16" t="s">
        <v>514</v>
      </c>
      <c r="F304" s="16" t="s">
        <v>4025</v>
      </c>
      <c r="G304" s="16" t="s">
        <v>132</v>
      </c>
      <c r="H304" s="16" t="s">
        <v>1964</v>
      </c>
      <c r="I304" s="17">
        <v>43810</v>
      </c>
      <c r="J304" s="16" t="s">
        <v>4126</v>
      </c>
      <c r="K304" s="1"/>
      <c r="L304" s="1"/>
      <c r="M304" s="1"/>
      <c r="N304" s="1"/>
      <c r="O304" s="1"/>
      <c r="P304" s="1"/>
      <c r="Q304" s="1"/>
      <c r="R304" s="1"/>
      <c r="S304" s="1"/>
      <c r="T304" s="1"/>
      <c r="U304" s="1"/>
      <c r="V304" s="1"/>
      <c r="W304" s="1"/>
      <c r="X304" s="1"/>
      <c r="Y304" s="1"/>
      <c r="Z304" s="1"/>
    </row>
    <row r="305" spans="1:26" ht="14.25" hidden="1" customHeight="1" x14ac:dyDescent="0.3">
      <c r="A305" s="15">
        <v>480</v>
      </c>
      <c r="B305" s="16" t="s">
        <v>456</v>
      </c>
      <c r="C305" s="15">
        <v>3940</v>
      </c>
      <c r="D305" s="16" t="s">
        <v>515</v>
      </c>
      <c r="E305" s="16" t="s">
        <v>516</v>
      </c>
      <c r="F305" s="16" t="s">
        <v>4024</v>
      </c>
      <c r="G305" s="16" t="s">
        <v>132</v>
      </c>
      <c r="H305" s="16" t="s">
        <v>1964</v>
      </c>
      <c r="I305" s="17">
        <v>43810</v>
      </c>
      <c r="J305" s="16" t="s">
        <v>4126</v>
      </c>
      <c r="K305" s="1"/>
      <c r="L305" s="1"/>
      <c r="M305" s="1"/>
      <c r="N305" s="1"/>
      <c r="O305" s="1"/>
      <c r="P305" s="1"/>
      <c r="Q305" s="1"/>
      <c r="R305" s="1"/>
      <c r="S305" s="1"/>
      <c r="T305" s="1"/>
      <c r="U305" s="1"/>
      <c r="V305" s="1"/>
      <c r="W305" s="1"/>
      <c r="X305" s="1"/>
      <c r="Y305" s="1"/>
      <c r="Z305" s="1"/>
    </row>
    <row r="306" spans="1:26" ht="14.25" hidden="1" customHeight="1" x14ac:dyDescent="0.3">
      <c r="A306" s="15">
        <v>480</v>
      </c>
      <c r="B306" s="16" t="s">
        <v>456</v>
      </c>
      <c r="C306" s="15">
        <v>6642</v>
      </c>
      <c r="D306" s="16" t="s">
        <v>517</v>
      </c>
      <c r="E306" s="16" t="s">
        <v>518</v>
      </c>
      <c r="F306" s="16" t="s">
        <v>4025</v>
      </c>
      <c r="G306" s="16" t="s">
        <v>132</v>
      </c>
      <c r="H306" s="16" t="s">
        <v>1964</v>
      </c>
      <c r="I306" s="17">
        <v>43810</v>
      </c>
      <c r="J306" s="16" t="s">
        <v>4126</v>
      </c>
      <c r="K306" s="1"/>
      <c r="L306" s="1"/>
      <c r="M306" s="1"/>
      <c r="N306" s="1"/>
      <c r="O306" s="1"/>
      <c r="P306" s="1"/>
      <c r="Q306" s="1"/>
      <c r="R306" s="1"/>
      <c r="S306" s="1"/>
      <c r="T306" s="1"/>
      <c r="U306" s="1"/>
      <c r="V306" s="1"/>
      <c r="W306" s="1"/>
      <c r="X306" s="1"/>
      <c r="Y306" s="1"/>
      <c r="Z306" s="1"/>
    </row>
    <row r="307" spans="1:26" ht="14.25" hidden="1" customHeight="1" x14ac:dyDescent="0.3">
      <c r="A307" s="15">
        <v>480</v>
      </c>
      <c r="B307" s="16" t="s">
        <v>456</v>
      </c>
      <c r="C307" s="15">
        <v>4386</v>
      </c>
      <c r="D307" s="16" t="s">
        <v>519</v>
      </c>
      <c r="E307" s="16" t="s">
        <v>520</v>
      </c>
      <c r="F307" s="16" t="s">
        <v>4025</v>
      </c>
      <c r="G307" s="16" t="s">
        <v>132</v>
      </c>
      <c r="H307" s="16" t="s">
        <v>1964</v>
      </c>
      <c r="I307" s="17">
        <v>43810</v>
      </c>
      <c r="J307" s="16" t="s">
        <v>4126</v>
      </c>
      <c r="K307" s="1"/>
      <c r="L307" s="1"/>
      <c r="M307" s="1"/>
      <c r="N307" s="1"/>
      <c r="O307" s="1"/>
      <c r="P307" s="1"/>
      <c r="Q307" s="1"/>
      <c r="R307" s="1"/>
      <c r="S307" s="1"/>
      <c r="T307" s="1"/>
      <c r="U307" s="1"/>
      <c r="V307" s="1"/>
      <c r="W307" s="1"/>
      <c r="X307" s="1"/>
      <c r="Y307" s="1"/>
      <c r="Z307" s="1"/>
    </row>
    <row r="308" spans="1:26" ht="14.25" hidden="1" customHeight="1" x14ac:dyDescent="0.3">
      <c r="A308" s="15">
        <v>480</v>
      </c>
      <c r="B308" s="16" t="s">
        <v>456</v>
      </c>
      <c r="C308" s="15">
        <v>4792</v>
      </c>
      <c r="D308" s="16" t="s">
        <v>523</v>
      </c>
      <c r="E308" s="16" t="s">
        <v>524</v>
      </c>
      <c r="F308" s="16" t="s">
        <v>4023</v>
      </c>
      <c r="G308" s="16" t="s">
        <v>132</v>
      </c>
      <c r="H308" s="16" t="s">
        <v>200</v>
      </c>
      <c r="I308" s="17">
        <v>43966</v>
      </c>
      <c r="J308" s="16" t="s">
        <v>4179</v>
      </c>
      <c r="K308" s="1"/>
      <c r="L308" s="1"/>
      <c r="M308" s="1"/>
      <c r="N308" s="1"/>
      <c r="O308" s="1"/>
      <c r="P308" s="1"/>
      <c r="Q308" s="1"/>
      <c r="R308" s="1"/>
      <c r="S308" s="1"/>
      <c r="T308" s="1"/>
      <c r="U308" s="1"/>
      <c r="V308" s="1"/>
      <c r="W308" s="1"/>
      <c r="X308" s="1"/>
      <c r="Y308" s="1"/>
      <c r="Z308" s="1"/>
    </row>
    <row r="309" spans="1:26" ht="14.25" hidden="1" customHeight="1" x14ac:dyDescent="0.3">
      <c r="A309" s="15">
        <v>480</v>
      </c>
      <c r="B309" s="16" t="s">
        <v>456</v>
      </c>
      <c r="C309" s="15">
        <v>4874</v>
      </c>
      <c r="D309" s="16" t="s">
        <v>525</v>
      </c>
      <c r="E309" s="16" t="s">
        <v>526</v>
      </c>
      <c r="F309" s="16" t="s">
        <v>4024</v>
      </c>
      <c r="G309" s="16" t="s">
        <v>132</v>
      </c>
      <c r="H309" s="16" t="s">
        <v>1964</v>
      </c>
      <c r="I309" s="17">
        <v>43810</v>
      </c>
      <c r="J309" s="16" t="s">
        <v>4126</v>
      </c>
      <c r="K309" s="1"/>
      <c r="L309" s="1"/>
      <c r="M309" s="1"/>
      <c r="N309" s="1"/>
      <c r="O309" s="1"/>
      <c r="P309" s="1"/>
      <c r="Q309" s="1"/>
      <c r="R309" s="1"/>
      <c r="S309" s="1"/>
      <c r="T309" s="1"/>
      <c r="U309" s="1"/>
      <c r="V309" s="1"/>
      <c r="W309" s="1"/>
      <c r="X309" s="1"/>
      <c r="Y309" s="1"/>
      <c r="Z309" s="1"/>
    </row>
    <row r="310" spans="1:26" ht="14.25" hidden="1" customHeight="1" x14ac:dyDescent="0.3">
      <c r="A310" s="15">
        <v>480</v>
      </c>
      <c r="B310" s="16" t="s">
        <v>456</v>
      </c>
      <c r="C310" s="15">
        <v>5302</v>
      </c>
      <c r="D310" s="16" t="s">
        <v>527</v>
      </c>
      <c r="E310" s="16" t="s">
        <v>528</v>
      </c>
      <c r="F310" s="16" t="s">
        <v>4025</v>
      </c>
      <c r="G310" s="16" t="s">
        <v>132</v>
      </c>
      <c r="H310" s="16" t="s">
        <v>1964</v>
      </c>
      <c r="I310" s="17">
        <v>43810</v>
      </c>
      <c r="J310" s="16" t="s">
        <v>4126</v>
      </c>
      <c r="K310" s="1"/>
      <c r="L310" s="1"/>
      <c r="M310" s="1"/>
      <c r="N310" s="1"/>
      <c r="O310" s="1"/>
      <c r="P310" s="1"/>
      <c r="Q310" s="1"/>
      <c r="R310" s="1"/>
      <c r="S310" s="1"/>
      <c r="T310" s="1"/>
      <c r="U310" s="1"/>
      <c r="V310" s="1"/>
      <c r="W310" s="1"/>
      <c r="X310" s="1"/>
      <c r="Y310" s="1"/>
      <c r="Z310" s="1"/>
    </row>
    <row r="311" spans="1:26" ht="14.25" hidden="1" customHeight="1" x14ac:dyDescent="0.3">
      <c r="A311" s="15">
        <v>480</v>
      </c>
      <c r="B311" s="16" t="s">
        <v>456</v>
      </c>
      <c r="C311" s="15">
        <v>5306</v>
      </c>
      <c r="D311" s="16" t="s">
        <v>529</v>
      </c>
      <c r="E311" s="16" t="s">
        <v>530</v>
      </c>
      <c r="F311" s="16" t="s">
        <v>4024</v>
      </c>
      <c r="G311" s="16" t="s">
        <v>132</v>
      </c>
      <c r="H311" s="16" t="s">
        <v>1964</v>
      </c>
      <c r="I311" s="17">
        <v>43810</v>
      </c>
      <c r="J311" s="16" t="s">
        <v>4126</v>
      </c>
      <c r="K311" s="1"/>
      <c r="L311" s="1"/>
      <c r="M311" s="1"/>
      <c r="N311" s="1"/>
      <c r="O311" s="1"/>
      <c r="P311" s="1"/>
      <c r="Q311" s="1"/>
      <c r="R311" s="1"/>
      <c r="S311" s="1"/>
      <c r="T311" s="1"/>
      <c r="U311" s="1"/>
      <c r="V311" s="1"/>
      <c r="W311" s="1"/>
      <c r="X311" s="1"/>
      <c r="Y311" s="1"/>
      <c r="Z311" s="1"/>
    </row>
    <row r="312" spans="1:26" ht="14.25" hidden="1" customHeight="1" x14ac:dyDescent="0.3">
      <c r="A312" s="15">
        <v>480</v>
      </c>
      <c r="B312" s="16" t="s">
        <v>456</v>
      </c>
      <c r="C312" s="15">
        <v>1136</v>
      </c>
      <c r="D312" s="16" t="s">
        <v>531</v>
      </c>
      <c r="E312" s="16" t="s">
        <v>532</v>
      </c>
      <c r="F312" s="16" t="s">
        <v>4025</v>
      </c>
      <c r="G312" s="16" t="s">
        <v>132</v>
      </c>
      <c r="H312" s="16" t="s">
        <v>1964</v>
      </c>
      <c r="I312" s="17">
        <v>43810</v>
      </c>
      <c r="J312" s="16" t="s">
        <v>4126</v>
      </c>
      <c r="K312" s="1"/>
      <c r="L312" s="1"/>
      <c r="M312" s="1"/>
      <c r="N312" s="1"/>
      <c r="O312" s="1"/>
      <c r="P312" s="1"/>
      <c r="Q312" s="1"/>
      <c r="R312" s="1"/>
      <c r="S312" s="1"/>
      <c r="T312" s="1"/>
      <c r="U312" s="1"/>
      <c r="V312" s="1"/>
      <c r="W312" s="1"/>
      <c r="X312" s="1"/>
      <c r="Y312" s="1"/>
      <c r="Z312" s="1"/>
    </row>
    <row r="313" spans="1:26" ht="14.25" hidden="1" customHeight="1" x14ac:dyDescent="0.3">
      <c r="A313" s="15">
        <v>480</v>
      </c>
      <c r="B313" s="16" t="s">
        <v>456</v>
      </c>
      <c r="C313" s="15">
        <v>5838</v>
      </c>
      <c r="D313" s="16" t="s">
        <v>535</v>
      </c>
      <c r="E313" s="16" t="s">
        <v>536</v>
      </c>
      <c r="F313" s="16" t="s">
        <v>4025</v>
      </c>
      <c r="G313" s="16" t="s">
        <v>132</v>
      </c>
      <c r="H313" s="16" t="s">
        <v>1964</v>
      </c>
      <c r="I313" s="17">
        <v>43810</v>
      </c>
      <c r="J313" s="16" t="s">
        <v>4126</v>
      </c>
      <c r="K313" s="1"/>
      <c r="L313" s="1"/>
      <c r="M313" s="1"/>
      <c r="N313" s="1"/>
      <c r="O313" s="1"/>
      <c r="P313" s="1"/>
      <c r="Q313" s="1"/>
      <c r="R313" s="1"/>
      <c r="S313" s="1"/>
      <c r="T313" s="1"/>
      <c r="U313" s="1"/>
      <c r="V313" s="1"/>
      <c r="W313" s="1"/>
      <c r="X313" s="1"/>
      <c r="Y313" s="1"/>
      <c r="Z313" s="1"/>
    </row>
    <row r="314" spans="1:26" ht="14.25" hidden="1" customHeight="1" x14ac:dyDescent="0.3">
      <c r="A314" s="15">
        <v>480</v>
      </c>
      <c r="B314" s="16" t="s">
        <v>456</v>
      </c>
      <c r="C314" s="15">
        <v>5999</v>
      </c>
      <c r="D314" s="16" t="s">
        <v>537</v>
      </c>
      <c r="E314" s="16" t="s">
        <v>538</v>
      </c>
      <c r="F314" s="16" t="s">
        <v>4025</v>
      </c>
      <c r="G314" s="16" t="s">
        <v>132</v>
      </c>
      <c r="H314" s="16" t="s">
        <v>1964</v>
      </c>
      <c r="I314" s="17">
        <v>43810</v>
      </c>
      <c r="J314" s="16" t="s">
        <v>4126</v>
      </c>
      <c r="K314" s="1"/>
      <c r="L314" s="1"/>
      <c r="M314" s="1"/>
      <c r="N314" s="1"/>
      <c r="O314" s="1"/>
      <c r="P314" s="1"/>
      <c r="Q314" s="1"/>
      <c r="R314" s="1"/>
      <c r="S314" s="1"/>
      <c r="T314" s="1"/>
      <c r="U314" s="1"/>
      <c r="V314" s="1"/>
      <c r="W314" s="1"/>
      <c r="X314" s="1"/>
      <c r="Y314" s="1"/>
      <c r="Z314" s="1"/>
    </row>
    <row r="315" spans="1:26" ht="14.25" hidden="1" customHeight="1" x14ac:dyDescent="0.3">
      <c r="A315" s="15">
        <v>480</v>
      </c>
      <c r="B315" s="16" t="s">
        <v>456</v>
      </c>
      <c r="C315" s="15">
        <v>6000</v>
      </c>
      <c r="D315" s="16" t="s">
        <v>539</v>
      </c>
      <c r="E315" s="16" t="s">
        <v>540</v>
      </c>
      <c r="F315" s="16" t="s">
        <v>4025</v>
      </c>
      <c r="G315" s="16" t="s">
        <v>132</v>
      </c>
      <c r="H315" s="16" t="s">
        <v>1964</v>
      </c>
      <c r="I315" s="17">
        <v>43810</v>
      </c>
      <c r="J315" s="16" t="s">
        <v>4126</v>
      </c>
      <c r="K315" s="1"/>
      <c r="L315" s="1"/>
      <c r="M315" s="1"/>
      <c r="N315" s="1"/>
      <c r="O315" s="1"/>
      <c r="P315" s="1"/>
      <c r="Q315" s="1"/>
      <c r="R315" s="1"/>
      <c r="S315" s="1"/>
      <c r="T315" s="1"/>
      <c r="U315" s="1"/>
      <c r="V315" s="1"/>
      <c r="W315" s="1"/>
      <c r="X315" s="1"/>
      <c r="Y315" s="1"/>
      <c r="Z315" s="1"/>
    </row>
    <row r="316" spans="1:26" ht="14.25" hidden="1" customHeight="1" x14ac:dyDescent="0.3">
      <c r="A316" s="15">
        <v>480</v>
      </c>
      <c r="B316" s="16" t="s">
        <v>456</v>
      </c>
      <c r="C316" s="15">
        <v>6208</v>
      </c>
      <c r="D316" s="16" t="s">
        <v>541</v>
      </c>
      <c r="E316" s="16" t="s">
        <v>542</v>
      </c>
      <c r="F316" s="16" t="s">
        <v>4024</v>
      </c>
      <c r="G316" s="16" t="s">
        <v>132</v>
      </c>
      <c r="H316" s="16" t="s">
        <v>1964</v>
      </c>
      <c r="I316" s="17">
        <v>43810</v>
      </c>
      <c r="J316" s="16" t="s">
        <v>4126</v>
      </c>
      <c r="K316" s="1"/>
      <c r="L316" s="1"/>
      <c r="M316" s="1"/>
      <c r="N316" s="1"/>
      <c r="O316" s="1"/>
      <c r="P316" s="1"/>
      <c r="Q316" s="1"/>
      <c r="R316" s="1"/>
      <c r="S316" s="1"/>
      <c r="T316" s="1"/>
      <c r="U316" s="1"/>
      <c r="V316" s="1"/>
      <c r="W316" s="1"/>
      <c r="X316" s="1"/>
      <c r="Y316" s="1"/>
      <c r="Z316" s="1"/>
    </row>
    <row r="317" spans="1:26" ht="14.25" hidden="1" customHeight="1" x14ac:dyDescent="0.3">
      <c r="A317" s="15">
        <v>480</v>
      </c>
      <c r="B317" s="16" t="s">
        <v>456</v>
      </c>
      <c r="C317" s="15">
        <v>6212</v>
      </c>
      <c r="D317" s="16" t="s">
        <v>543</v>
      </c>
      <c r="E317" s="16" t="s">
        <v>544</v>
      </c>
      <c r="F317" s="16" t="s">
        <v>4073</v>
      </c>
      <c r="G317" s="16" t="s">
        <v>132</v>
      </c>
      <c r="H317" s="16" t="s">
        <v>200</v>
      </c>
      <c r="I317" s="17">
        <v>43966</v>
      </c>
      <c r="J317" s="16" t="s">
        <v>4179</v>
      </c>
      <c r="K317" s="1"/>
      <c r="L317" s="1"/>
      <c r="M317" s="1"/>
      <c r="N317" s="1"/>
      <c r="O317" s="1"/>
      <c r="P317" s="1"/>
      <c r="Q317" s="1"/>
      <c r="R317" s="1"/>
      <c r="S317" s="1"/>
      <c r="T317" s="1"/>
      <c r="U317" s="1"/>
      <c r="V317" s="1"/>
      <c r="W317" s="1"/>
      <c r="X317" s="1"/>
      <c r="Y317" s="1"/>
      <c r="Z317" s="1"/>
    </row>
    <row r="318" spans="1:26" ht="14.25" hidden="1" customHeight="1" x14ac:dyDescent="0.3">
      <c r="A318" s="15">
        <v>480</v>
      </c>
      <c r="B318" s="16" t="s">
        <v>456</v>
      </c>
      <c r="C318" s="15">
        <v>6224</v>
      </c>
      <c r="D318" s="16" t="s">
        <v>545</v>
      </c>
      <c r="E318" s="16" t="s">
        <v>546</v>
      </c>
      <c r="F318" s="16" t="s">
        <v>4025</v>
      </c>
      <c r="G318" s="16" t="s">
        <v>132</v>
      </c>
      <c r="H318" s="16" t="s">
        <v>1964</v>
      </c>
      <c r="I318" s="17">
        <v>43810</v>
      </c>
      <c r="J318" s="16" t="s">
        <v>4126</v>
      </c>
      <c r="K318" s="1"/>
      <c r="L318" s="1"/>
      <c r="M318" s="1"/>
      <c r="N318" s="1"/>
      <c r="O318" s="1"/>
      <c r="P318" s="1"/>
      <c r="Q318" s="1"/>
      <c r="R318" s="1"/>
      <c r="S318" s="1"/>
      <c r="T318" s="1"/>
      <c r="U318" s="1"/>
      <c r="V318" s="1"/>
      <c r="W318" s="1"/>
      <c r="X318" s="1"/>
      <c r="Y318" s="1"/>
      <c r="Z318" s="1"/>
    </row>
    <row r="319" spans="1:26" ht="14.25" hidden="1" customHeight="1" x14ac:dyDescent="0.3">
      <c r="A319" s="15">
        <v>480</v>
      </c>
      <c r="B319" s="16" t="s">
        <v>456</v>
      </c>
      <c r="C319" s="15">
        <v>6195</v>
      </c>
      <c r="D319" s="16" t="s">
        <v>547</v>
      </c>
      <c r="E319" s="16" t="s">
        <v>548</v>
      </c>
      <c r="F319" s="16" t="s">
        <v>4025</v>
      </c>
      <c r="G319" s="16" t="s">
        <v>132</v>
      </c>
      <c r="H319" s="16" t="s">
        <v>1964</v>
      </c>
      <c r="I319" s="17">
        <v>43810</v>
      </c>
      <c r="J319" s="16" t="s">
        <v>4126</v>
      </c>
      <c r="K319" s="1"/>
      <c r="L319" s="1"/>
      <c r="M319" s="1"/>
      <c r="N319" s="1"/>
      <c r="O319" s="1"/>
      <c r="P319" s="1"/>
      <c r="Q319" s="1"/>
      <c r="R319" s="1"/>
      <c r="S319" s="1"/>
      <c r="T319" s="1"/>
      <c r="U319" s="1"/>
      <c r="V319" s="1"/>
      <c r="W319" s="1"/>
      <c r="X319" s="1"/>
      <c r="Y319" s="1"/>
      <c r="Z319" s="1"/>
    </row>
    <row r="320" spans="1:26" ht="14.25" hidden="1" customHeight="1" x14ac:dyDescent="0.3">
      <c r="A320" s="15">
        <v>480</v>
      </c>
      <c r="B320" s="16" t="s">
        <v>456</v>
      </c>
      <c r="C320" s="15">
        <v>6816</v>
      </c>
      <c r="D320" s="16" t="s">
        <v>549</v>
      </c>
      <c r="E320" s="16" t="s">
        <v>550</v>
      </c>
      <c r="F320" s="16" t="s">
        <v>4024</v>
      </c>
      <c r="G320" s="16" t="s">
        <v>132</v>
      </c>
      <c r="H320" s="16" t="s">
        <v>1964</v>
      </c>
      <c r="I320" s="17">
        <v>43810</v>
      </c>
      <c r="J320" s="16" t="s">
        <v>4126</v>
      </c>
      <c r="K320" s="1"/>
      <c r="L320" s="1"/>
      <c r="M320" s="1"/>
      <c r="N320" s="1"/>
      <c r="O320" s="1"/>
      <c r="P320" s="1"/>
      <c r="Q320" s="1"/>
      <c r="R320" s="1"/>
      <c r="S320" s="1"/>
      <c r="T320" s="1"/>
      <c r="U320" s="1"/>
      <c r="V320" s="1"/>
      <c r="W320" s="1"/>
      <c r="X320" s="1"/>
      <c r="Y320" s="1"/>
      <c r="Z320" s="1"/>
    </row>
    <row r="321" spans="1:26" ht="14.25" hidden="1" customHeight="1" x14ac:dyDescent="0.3">
      <c r="A321" s="15">
        <v>480</v>
      </c>
      <c r="B321" s="16" t="s">
        <v>456</v>
      </c>
      <c r="C321" s="15">
        <v>6962</v>
      </c>
      <c r="D321" s="16" t="s">
        <v>551</v>
      </c>
      <c r="E321" s="16" t="s">
        <v>552</v>
      </c>
      <c r="F321" s="16" t="s">
        <v>4023</v>
      </c>
      <c r="G321" s="16" t="s">
        <v>132</v>
      </c>
      <c r="H321" s="16" t="s">
        <v>200</v>
      </c>
      <c r="I321" s="17">
        <v>43963</v>
      </c>
      <c r="J321" s="16" t="s">
        <v>4179</v>
      </c>
      <c r="K321" s="1"/>
      <c r="L321" s="1"/>
      <c r="M321" s="1"/>
      <c r="N321" s="1"/>
      <c r="O321" s="1"/>
      <c r="P321" s="1"/>
      <c r="Q321" s="1"/>
      <c r="R321" s="1"/>
      <c r="S321" s="1"/>
      <c r="T321" s="1"/>
      <c r="U321" s="1"/>
      <c r="V321" s="1"/>
      <c r="W321" s="1"/>
      <c r="X321" s="1"/>
      <c r="Y321" s="1"/>
      <c r="Z321" s="1"/>
    </row>
    <row r="322" spans="1:26" ht="14.25" hidden="1" customHeight="1" x14ac:dyDescent="0.3">
      <c r="A322" s="15">
        <v>480</v>
      </c>
      <c r="B322" s="16" t="s">
        <v>456</v>
      </c>
      <c r="C322" s="15">
        <v>7528</v>
      </c>
      <c r="D322" s="16" t="s">
        <v>553</v>
      </c>
      <c r="E322" s="16" t="s">
        <v>554</v>
      </c>
      <c r="F322" s="16" t="s">
        <v>4025</v>
      </c>
      <c r="G322" s="16" t="s">
        <v>132</v>
      </c>
      <c r="H322" s="16" t="s">
        <v>1964</v>
      </c>
      <c r="I322" s="17">
        <v>43810</v>
      </c>
      <c r="J322" s="16" t="s">
        <v>4126</v>
      </c>
      <c r="K322" s="1"/>
      <c r="L322" s="1"/>
      <c r="M322" s="1"/>
      <c r="N322" s="1"/>
      <c r="O322" s="1"/>
      <c r="P322" s="1"/>
      <c r="Q322" s="1"/>
      <c r="R322" s="1"/>
      <c r="S322" s="1"/>
      <c r="T322" s="1"/>
      <c r="U322" s="1"/>
      <c r="V322" s="1"/>
      <c r="W322" s="1"/>
      <c r="X322" s="1"/>
      <c r="Y322" s="1"/>
      <c r="Z322" s="1"/>
    </row>
    <row r="323" spans="1:26" ht="14.25" hidden="1" customHeight="1" x14ac:dyDescent="0.3">
      <c r="A323" s="15">
        <v>480</v>
      </c>
      <c r="B323" s="16" t="s">
        <v>456</v>
      </c>
      <c r="C323" s="15">
        <v>7592</v>
      </c>
      <c r="D323" s="16" t="s">
        <v>1160</v>
      </c>
      <c r="E323" s="16" t="s">
        <v>1161</v>
      </c>
      <c r="F323" s="16" t="s">
        <v>4027</v>
      </c>
      <c r="G323" s="16" t="s">
        <v>132</v>
      </c>
      <c r="H323" s="16" t="s">
        <v>200</v>
      </c>
      <c r="I323" s="17">
        <v>43964</v>
      </c>
      <c r="J323" s="16" t="s">
        <v>4179</v>
      </c>
      <c r="K323" s="1"/>
      <c r="L323" s="1"/>
      <c r="M323" s="1"/>
      <c r="N323" s="1"/>
      <c r="O323" s="1"/>
      <c r="P323" s="1"/>
      <c r="Q323" s="1"/>
      <c r="R323" s="1"/>
      <c r="S323" s="1"/>
      <c r="T323" s="1"/>
      <c r="U323" s="1"/>
      <c r="V323" s="1"/>
      <c r="W323" s="1"/>
      <c r="X323" s="1"/>
      <c r="Y323" s="1"/>
      <c r="Z323" s="1"/>
    </row>
    <row r="324" spans="1:26" ht="14.25" hidden="1" customHeight="1" x14ac:dyDescent="0.3">
      <c r="A324" s="15">
        <v>480</v>
      </c>
      <c r="B324" s="16" t="s">
        <v>456</v>
      </c>
      <c r="C324" s="15">
        <v>8135</v>
      </c>
      <c r="D324" s="16" t="s">
        <v>555</v>
      </c>
      <c r="E324" s="16" t="s">
        <v>556</v>
      </c>
      <c r="F324" s="16" t="s">
        <v>4025</v>
      </c>
      <c r="G324" s="16" t="s">
        <v>132</v>
      </c>
      <c r="H324" s="16" t="s">
        <v>1964</v>
      </c>
      <c r="I324" s="17">
        <v>43810</v>
      </c>
      <c r="J324" s="16" t="s">
        <v>4126</v>
      </c>
      <c r="K324" s="1"/>
      <c r="L324" s="1"/>
      <c r="M324" s="1"/>
      <c r="N324" s="1"/>
      <c r="O324" s="1"/>
      <c r="P324" s="1"/>
      <c r="Q324" s="1"/>
      <c r="R324" s="1"/>
      <c r="S324" s="1"/>
      <c r="T324" s="1"/>
      <c r="U324" s="1"/>
      <c r="V324" s="1"/>
      <c r="W324" s="1"/>
      <c r="X324" s="1"/>
      <c r="Y324" s="1"/>
      <c r="Z324" s="1"/>
    </row>
    <row r="325" spans="1:26" ht="14.25" hidden="1" customHeight="1" x14ac:dyDescent="0.3">
      <c r="A325" s="15">
        <v>480</v>
      </c>
      <c r="B325" s="16" t="s">
        <v>456</v>
      </c>
      <c r="C325" s="15">
        <v>8387</v>
      </c>
      <c r="D325" s="16" t="s">
        <v>557</v>
      </c>
      <c r="E325" s="16" t="s">
        <v>558</v>
      </c>
      <c r="F325" s="16" t="s">
        <v>4024</v>
      </c>
      <c r="G325" s="16" t="s">
        <v>132</v>
      </c>
      <c r="H325" s="16" t="s">
        <v>1964</v>
      </c>
      <c r="I325" s="17">
        <v>43810</v>
      </c>
      <c r="J325" s="16" t="s">
        <v>4126</v>
      </c>
      <c r="K325" s="1"/>
      <c r="L325" s="1"/>
      <c r="M325" s="1"/>
      <c r="N325" s="1"/>
      <c r="O325" s="1"/>
      <c r="P325" s="1"/>
      <c r="Q325" s="1"/>
      <c r="R325" s="1"/>
      <c r="S325" s="1"/>
      <c r="T325" s="1"/>
      <c r="U325" s="1"/>
      <c r="V325" s="1"/>
      <c r="W325" s="1"/>
      <c r="X325" s="1"/>
      <c r="Y325" s="1"/>
      <c r="Z325" s="1"/>
    </row>
    <row r="326" spans="1:26" ht="14.25" hidden="1" customHeight="1" x14ac:dyDescent="0.3">
      <c r="A326" s="15">
        <v>480</v>
      </c>
      <c r="B326" s="16" t="s">
        <v>456</v>
      </c>
      <c r="C326" s="15">
        <v>8418</v>
      </c>
      <c r="D326" s="16" t="s">
        <v>559</v>
      </c>
      <c r="E326" s="16" t="s">
        <v>560</v>
      </c>
      <c r="F326" s="16" t="s">
        <v>4024</v>
      </c>
      <c r="G326" s="16" t="s">
        <v>132</v>
      </c>
      <c r="H326" s="16" t="s">
        <v>1964</v>
      </c>
      <c r="I326" s="17">
        <v>43810</v>
      </c>
      <c r="J326" s="16" t="s">
        <v>4126</v>
      </c>
      <c r="K326" s="1"/>
      <c r="L326" s="1"/>
      <c r="M326" s="1"/>
      <c r="N326" s="1"/>
      <c r="O326" s="1"/>
      <c r="P326" s="1"/>
      <c r="Q326" s="1"/>
      <c r="R326" s="1"/>
      <c r="S326" s="1"/>
      <c r="T326" s="1"/>
      <c r="U326" s="1"/>
      <c r="V326" s="1"/>
      <c r="W326" s="1"/>
      <c r="X326" s="1"/>
      <c r="Y326" s="1"/>
      <c r="Z326" s="1"/>
    </row>
    <row r="327" spans="1:26" ht="14.25" hidden="1" customHeight="1" x14ac:dyDescent="0.3">
      <c r="A327" s="15">
        <v>480</v>
      </c>
      <c r="B327" s="16" t="s">
        <v>456</v>
      </c>
      <c r="C327" s="15">
        <v>8978</v>
      </c>
      <c r="D327" s="16" t="s">
        <v>561</v>
      </c>
      <c r="E327" s="16" t="s">
        <v>562</v>
      </c>
      <c r="F327" s="16" t="s">
        <v>4024</v>
      </c>
      <c r="G327" s="16" t="s">
        <v>132</v>
      </c>
      <c r="H327" s="16" t="s">
        <v>1964</v>
      </c>
      <c r="I327" s="17">
        <v>43810</v>
      </c>
      <c r="J327" s="16" t="s">
        <v>4126</v>
      </c>
      <c r="K327" s="1"/>
      <c r="L327" s="1"/>
      <c r="M327" s="1"/>
      <c r="N327" s="1"/>
      <c r="O327" s="1"/>
      <c r="P327" s="1"/>
      <c r="Q327" s="1"/>
      <c r="R327" s="1"/>
      <c r="S327" s="1"/>
      <c r="T327" s="1"/>
      <c r="U327" s="1"/>
      <c r="V327" s="1"/>
      <c r="W327" s="1"/>
      <c r="X327" s="1"/>
      <c r="Y327" s="1"/>
      <c r="Z327" s="1"/>
    </row>
    <row r="328" spans="1:26" ht="14.25" hidden="1" customHeight="1" x14ac:dyDescent="0.3">
      <c r="A328" s="15">
        <v>480</v>
      </c>
      <c r="B328" s="16" t="s">
        <v>456</v>
      </c>
      <c r="C328" s="15">
        <v>9544</v>
      </c>
      <c r="D328" s="16" t="s">
        <v>563</v>
      </c>
      <c r="E328" s="16" t="s">
        <v>564</v>
      </c>
      <c r="F328" s="16" t="s">
        <v>4024</v>
      </c>
      <c r="G328" s="16" t="s">
        <v>132</v>
      </c>
      <c r="H328" s="16" t="s">
        <v>1964</v>
      </c>
      <c r="I328" s="17">
        <v>43810</v>
      </c>
      <c r="J328" s="16" t="s">
        <v>4126</v>
      </c>
      <c r="K328" s="1"/>
      <c r="L328" s="1"/>
      <c r="M328" s="1"/>
      <c r="N328" s="1"/>
      <c r="O328" s="1"/>
      <c r="P328" s="1"/>
      <c r="Q328" s="1"/>
      <c r="R328" s="1"/>
      <c r="S328" s="1"/>
      <c r="T328" s="1"/>
      <c r="U328" s="1"/>
      <c r="V328" s="1"/>
      <c r="W328" s="1"/>
      <c r="X328" s="1"/>
      <c r="Y328" s="1"/>
      <c r="Z328" s="1"/>
    </row>
    <row r="329" spans="1:26" ht="14.25" hidden="1" customHeight="1" x14ac:dyDescent="0.3">
      <c r="A329" s="15">
        <v>1750</v>
      </c>
      <c r="B329" s="16" t="s">
        <v>566</v>
      </c>
      <c r="C329" s="15">
        <v>948</v>
      </c>
      <c r="D329" s="16" t="s">
        <v>569</v>
      </c>
      <c r="E329" s="16" t="s">
        <v>570</v>
      </c>
      <c r="F329" s="16" t="s">
        <v>4028</v>
      </c>
      <c r="G329" s="16" t="s">
        <v>132</v>
      </c>
      <c r="H329" s="16" t="s">
        <v>1964</v>
      </c>
      <c r="I329" s="17">
        <v>43810</v>
      </c>
      <c r="J329" s="16" t="s">
        <v>4126</v>
      </c>
      <c r="K329" s="1"/>
      <c r="L329" s="1"/>
      <c r="M329" s="1"/>
      <c r="N329" s="1"/>
      <c r="O329" s="1"/>
      <c r="P329" s="1"/>
      <c r="Q329" s="1"/>
      <c r="R329" s="1"/>
      <c r="S329" s="1"/>
      <c r="T329" s="1"/>
      <c r="U329" s="1"/>
      <c r="V329" s="1"/>
      <c r="W329" s="1"/>
      <c r="X329" s="1"/>
      <c r="Y329" s="1"/>
      <c r="Z329" s="1"/>
    </row>
    <row r="330" spans="1:26" ht="14.25" hidden="1" customHeight="1" x14ac:dyDescent="0.3">
      <c r="A330" s="15">
        <v>1750</v>
      </c>
      <c r="B330" s="16" t="s">
        <v>566</v>
      </c>
      <c r="C330" s="15">
        <v>978</v>
      </c>
      <c r="D330" s="16" t="s">
        <v>567</v>
      </c>
      <c r="E330" s="16" t="s">
        <v>568</v>
      </c>
      <c r="F330" s="16" t="s">
        <v>4024</v>
      </c>
      <c r="G330" s="16" t="s">
        <v>132</v>
      </c>
      <c r="H330" s="16" t="s">
        <v>1964</v>
      </c>
      <c r="I330" s="17">
        <v>43810</v>
      </c>
      <c r="J330" s="16" t="s">
        <v>4126</v>
      </c>
      <c r="K330" s="1"/>
      <c r="L330" s="1"/>
      <c r="M330" s="1"/>
      <c r="N330" s="1"/>
      <c r="O330" s="1"/>
      <c r="P330" s="1"/>
      <c r="Q330" s="1"/>
      <c r="R330" s="1"/>
      <c r="S330" s="1"/>
      <c r="T330" s="1"/>
      <c r="U330" s="1"/>
      <c r="V330" s="1"/>
      <c r="W330" s="1"/>
      <c r="X330" s="1"/>
      <c r="Y330" s="1"/>
      <c r="Z330" s="1"/>
    </row>
    <row r="331" spans="1:26" ht="14.25" hidden="1" customHeight="1" x14ac:dyDescent="0.3">
      <c r="A331" s="15">
        <v>3146</v>
      </c>
      <c r="B331" s="16" t="s">
        <v>572</v>
      </c>
      <c r="C331" s="15">
        <v>1008</v>
      </c>
      <c r="D331" s="16" t="s">
        <v>573</v>
      </c>
      <c r="E331" s="16" t="s">
        <v>574</v>
      </c>
      <c r="F331" s="16" t="s">
        <v>4074</v>
      </c>
      <c r="G331" s="16" t="s">
        <v>132</v>
      </c>
      <c r="H331" s="16" t="s">
        <v>1964</v>
      </c>
      <c r="I331" s="17">
        <v>43844</v>
      </c>
      <c r="J331" s="16" t="s">
        <v>4126</v>
      </c>
      <c r="K331" s="1"/>
      <c r="L331" s="1"/>
      <c r="M331" s="1"/>
      <c r="N331" s="1"/>
      <c r="O331" s="1"/>
      <c r="P331" s="1"/>
      <c r="Q331" s="1"/>
      <c r="R331" s="1"/>
      <c r="S331" s="1"/>
      <c r="T331" s="1"/>
      <c r="U331" s="1"/>
      <c r="V331" s="1"/>
      <c r="W331" s="1"/>
      <c r="X331" s="1"/>
      <c r="Y331" s="1"/>
      <c r="Z331" s="1"/>
    </row>
    <row r="332" spans="1:26" ht="14.25" hidden="1" customHeight="1" x14ac:dyDescent="0.3">
      <c r="A332" s="15">
        <v>3146</v>
      </c>
      <c r="B332" s="16" t="s">
        <v>572</v>
      </c>
      <c r="C332" s="15">
        <v>1012</v>
      </c>
      <c r="D332" s="16" t="s">
        <v>575</v>
      </c>
      <c r="E332" s="16" t="s">
        <v>576</v>
      </c>
      <c r="F332" s="16" t="s">
        <v>4025</v>
      </c>
      <c r="G332" s="16" t="s">
        <v>132</v>
      </c>
      <c r="H332" s="16" t="s">
        <v>1964</v>
      </c>
      <c r="I332" s="17">
        <v>43810</v>
      </c>
      <c r="J332" s="16" t="s">
        <v>4126</v>
      </c>
      <c r="K332" s="1"/>
      <c r="L332" s="1"/>
      <c r="M332" s="1"/>
      <c r="N332" s="1"/>
      <c r="O332" s="1"/>
      <c r="P332" s="1"/>
      <c r="Q332" s="1"/>
      <c r="R332" s="1"/>
      <c r="S332" s="1"/>
      <c r="T332" s="1"/>
      <c r="U332" s="1"/>
      <c r="V332" s="1"/>
      <c r="W332" s="1"/>
      <c r="X332" s="1"/>
      <c r="Y332" s="1"/>
      <c r="Z332" s="1"/>
    </row>
    <row r="333" spans="1:26" ht="14.25" hidden="1" customHeight="1" x14ac:dyDescent="0.3">
      <c r="A333" s="15">
        <v>40</v>
      </c>
      <c r="B333" s="16" t="s">
        <v>273</v>
      </c>
      <c r="C333" s="15">
        <v>700</v>
      </c>
      <c r="D333" s="16" t="s">
        <v>3445</v>
      </c>
      <c r="E333" s="16" t="s">
        <v>3446</v>
      </c>
      <c r="F333" s="16" t="s">
        <v>4024</v>
      </c>
      <c r="G333" s="16" t="s">
        <v>132</v>
      </c>
      <c r="H333" s="16" t="s">
        <v>200</v>
      </c>
      <c r="I333" s="17">
        <v>43971</v>
      </c>
      <c r="J333" s="16" t="s">
        <v>4122</v>
      </c>
      <c r="K333" s="1"/>
      <c r="L333" s="1"/>
      <c r="M333" s="1"/>
      <c r="N333" s="1"/>
      <c r="O333" s="1"/>
      <c r="P333" s="1"/>
      <c r="Q333" s="1"/>
      <c r="R333" s="1"/>
      <c r="S333" s="1"/>
      <c r="T333" s="1"/>
      <c r="U333" s="1"/>
      <c r="V333" s="1"/>
      <c r="W333" s="1"/>
      <c r="X333" s="1"/>
      <c r="Y333" s="1"/>
      <c r="Z333" s="1"/>
    </row>
    <row r="334" spans="1:26" ht="14.25" hidden="1" customHeight="1" x14ac:dyDescent="0.3">
      <c r="A334" s="15">
        <v>40</v>
      </c>
      <c r="B334" s="16" t="s">
        <v>273</v>
      </c>
      <c r="C334" s="15">
        <v>1560</v>
      </c>
      <c r="D334" s="16" t="s">
        <v>274</v>
      </c>
      <c r="E334" s="16" t="s">
        <v>275</v>
      </c>
      <c r="F334" s="16" t="s">
        <v>4021</v>
      </c>
      <c r="G334" s="16" t="s">
        <v>132</v>
      </c>
      <c r="H334" s="16" t="s">
        <v>200</v>
      </c>
      <c r="I334" s="17">
        <v>43971</v>
      </c>
      <c r="J334" s="16" t="s">
        <v>4122</v>
      </c>
      <c r="K334" s="1"/>
      <c r="L334" s="1"/>
      <c r="M334" s="1"/>
      <c r="N334" s="1"/>
      <c r="O334" s="1"/>
      <c r="P334" s="1"/>
      <c r="Q334" s="1"/>
      <c r="R334" s="1"/>
      <c r="S334" s="1"/>
      <c r="T334" s="1"/>
      <c r="U334" s="1"/>
      <c r="V334" s="1"/>
      <c r="W334" s="1"/>
      <c r="X334" s="1"/>
      <c r="Y334" s="1"/>
      <c r="Z334" s="1"/>
    </row>
    <row r="335" spans="1:26" ht="14.25" hidden="1" customHeight="1" x14ac:dyDescent="0.3">
      <c r="A335" s="15">
        <v>40</v>
      </c>
      <c r="B335" s="16" t="s">
        <v>273</v>
      </c>
      <c r="C335" s="15">
        <v>1013</v>
      </c>
      <c r="D335" s="16" t="s">
        <v>3449</v>
      </c>
      <c r="E335" s="16" t="s">
        <v>3450</v>
      </c>
      <c r="F335" s="16" t="s">
        <v>4024</v>
      </c>
      <c r="G335" s="16" t="s">
        <v>132</v>
      </c>
      <c r="H335" s="16" t="s">
        <v>200</v>
      </c>
      <c r="I335" s="17">
        <v>43971</v>
      </c>
      <c r="J335" s="16" t="s">
        <v>4122</v>
      </c>
      <c r="K335" s="1"/>
      <c r="L335" s="1"/>
      <c r="M335" s="1"/>
      <c r="N335" s="1"/>
      <c r="O335" s="1"/>
      <c r="P335" s="1"/>
      <c r="Q335" s="1"/>
      <c r="R335" s="1"/>
      <c r="S335" s="1"/>
      <c r="T335" s="1"/>
      <c r="U335" s="1"/>
      <c r="V335" s="1"/>
      <c r="W335" s="1"/>
      <c r="X335" s="1"/>
      <c r="Y335" s="1"/>
      <c r="Z335" s="1"/>
    </row>
    <row r="336" spans="1:26" ht="14.25" hidden="1" customHeight="1" x14ac:dyDescent="0.3">
      <c r="A336" s="15">
        <v>40</v>
      </c>
      <c r="B336" s="16" t="s">
        <v>273</v>
      </c>
      <c r="C336" s="15">
        <v>1022</v>
      </c>
      <c r="D336" s="16" t="s">
        <v>3451</v>
      </c>
      <c r="E336" s="16" t="s">
        <v>3452</v>
      </c>
      <c r="F336" s="16" t="s">
        <v>4026</v>
      </c>
      <c r="G336" s="16" t="s">
        <v>132</v>
      </c>
      <c r="H336" s="16" t="s">
        <v>200</v>
      </c>
      <c r="I336" s="17">
        <v>43971</v>
      </c>
      <c r="J336" s="16" t="s">
        <v>4122</v>
      </c>
      <c r="K336" s="1"/>
      <c r="L336" s="1"/>
      <c r="M336" s="1"/>
      <c r="N336" s="1"/>
      <c r="O336" s="1"/>
      <c r="P336" s="1"/>
      <c r="Q336" s="1"/>
      <c r="R336" s="1"/>
      <c r="S336" s="1"/>
      <c r="T336" s="1"/>
      <c r="U336" s="1"/>
      <c r="V336" s="1"/>
      <c r="W336" s="1"/>
      <c r="X336" s="1"/>
      <c r="Y336" s="1"/>
      <c r="Z336" s="1"/>
    </row>
    <row r="337" spans="1:26" ht="14.25" hidden="1" customHeight="1" x14ac:dyDescent="0.3">
      <c r="A337" s="15">
        <v>40</v>
      </c>
      <c r="B337" s="16" t="s">
        <v>273</v>
      </c>
      <c r="C337" s="15">
        <v>1052</v>
      </c>
      <c r="D337" s="16" t="s">
        <v>3453</v>
      </c>
      <c r="E337" s="16" t="s">
        <v>3454</v>
      </c>
      <c r="F337" s="16" t="s">
        <v>4024</v>
      </c>
      <c r="G337" s="16" t="s">
        <v>132</v>
      </c>
      <c r="H337" s="16" t="s">
        <v>200</v>
      </c>
      <c r="I337" s="17">
        <v>43971</v>
      </c>
      <c r="J337" s="16" t="s">
        <v>4122</v>
      </c>
      <c r="K337" s="1"/>
      <c r="L337" s="1"/>
      <c r="M337" s="1"/>
      <c r="N337" s="1"/>
      <c r="O337" s="1"/>
      <c r="P337" s="1"/>
      <c r="Q337" s="1"/>
      <c r="R337" s="1"/>
      <c r="S337" s="1"/>
      <c r="T337" s="1"/>
      <c r="U337" s="1"/>
      <c r="V337" s="1"/>
      <c r="W337" s="1"/>
      <c r="X337" s="1"/>
      <c r="Y337" s="1"/>
      <c r="Z337" s="1"/>
    </row>
    <row r="338" spans="1:26" ht="14.25" hidden="1" customHeight="1" x14ac:dyDescent="0.3">
      <c r="A338" s="15">
        <v>40</v>
      </c>
      <c r="B338" s="16" t="s">
        <v>273</v>
      </c>
      <c r="C338" s="15">
        <v>2399</v>
      </c>
      <c r="D338" s="16" t="s">
        <v>3455</v>
      </c>
      <c r="E338" s="16" t="s">
        <v>3456</v>
      </c>
      <c r="F338" s="16" t="s">
        <v>4024</v>
      </c>
      <c r="G338" s="16" t="s">
        <v>132</v>
      </c>
      <c r="H338" s="16" t="s">
        <v>200</v>
      </c>
      <c r="I338" s="17">
        <v>43971</v>
      </c>
      <c r="J338" s="16" t="s">
        <v>4122</v>
      </c>
      <c r="K338" s="1"/>
      <c r="L338" s="1"/>
      <c r="M338" s="1"/>
      <c r="N338" s="1"/>
      <c r="O338" s="1"/>
      <c r="P338" s="1"/>
      <c r="Q338" s="1"/>
      <c r="R338" s="1"/>
      <c r="S338" s="1"/>
      <c r="T338" s="1"/>
      <c r="U338" s="1"/>
      <c r="V338" s="1"/>
      <c r="W338" s="1"/>
      <c r="X338" s="1"/>
      <c r="Y338" s="1"/>
      <c r="Z338" s="1"/>
    </row>
    <row r="339" spans="1:26" ht="14.25" hidden="1" customHeight="1" x14ac:dyDescent="0.3">
      <c r="A339" s="15">
        <v>40</v>
      </c>
      <c r="B339" s="16" t="s">
        <v>273</v>
      </c>
      <c r="C339" s="15">
        <v>2945</v>
      </c>
      <c r="D339" s="16" t="s">
        <v>3457</v>
      </c>
      <c r="E339" s="16" t="s">
        <v>3458</v>
      </c>
      <c r="F339" s="16" t="s">
        <v>4024</v>
      </c>
      <c r="G339" s="16" t="s">
        <v>132</v>
      </c>
      <c r="H339" s="16" t="s">
        <v>200</v>
      </c>
      <c r="I339" s="17">
        <v>43971</v>
      </c>
      <c r="J339" s="16" t="s">
        <v>4122</v>
      </c>
      <c r="K339" s="1"/>
      <c r="L339" s="1"/>
      <c r="M339" s="1"/>
      <c r="N339" s="1"/>
      <c r="O339" s="1"/>
      <c r="P339" s="1"/>
      <c r="Q339" s="1"/>
      <c r="R339" s="1"/>
      <c r="S339" s="1"/>
      <c r="T339" s="1"/>
      <c r="U339" s="1"/>
      <c r="V339" s="1"/>
      <c r="W339" s="1"/>
      <c r="X339" s="1"/>
      <c r="Y339" s="1"/>
      <c r="Z339" s="1"/>
    </row>
    <row r="340" spans="1:26" ht="14.25" hidden="1" customHeight="1" x14ac:dyDescent="0.3">
      <c r="A340" s="15">
        <v>40</v>
      </c>
      <c r="B340" s="16" t="s">
        <v>273</v>
      </c>
      <c r="C340" s="15">
        <v>3900</v>
      </c>
      <c r="D340" s="16" t="s">
        <v>3459</v>
      </c>
      <c r="E340" s="16" t="s">
        <v>3460</v>
      </c>
      <c r="F340" s="16" t="s">
        <v>4023</v>
      </c>
      <c r="G340" s="16" t="s">
        <v>132</v>
      </c>
      <c r="H340" s="16" t="s">
        <v>200</v>
      </c>
      <c r="I340" s="17">
        <v>43971</v>
      </c>
      <c r="J340" s="16" t="s">
        <v>4122</v>
      </c>
      <c r="K340" s="1"/>
      <c r="L340" s="1"/>
      <c r="M340" s="1"/>
      <c r="N340" s="1"/>
      <c r="O340" s="1"/>
      <c r="P340" s="1"/>
      <c r="Q340" s="1"/>
      <c r="R340" s="1"/>
      <c r="S340" s="1"/>
      <c r="T340" s="1"/>
      <c r="U340" s="1"/>
      <c r="V340" s="1"/>
      <c r="W340" s="1"/>
      <c r="X340" s="1"/>
      <c r="Y340" s="1"/>
      <c r="Z340" s="1"/>
    </row>
    <row r="341" spans="1:26" ht="14.25" hidden="1" customHeight="1" x14ac:dyDescent="0.3">
      <c r="A341" s="15">
        <v>40</v>
      </c>
      <c r="B341" s="16" t="s">
        <v>273</v>
      </c>
      <c r="C341" s="15">
        <v>8032</v>
      </c>
      <c r="D341" s="16" t="s">
        <v>3463</v>
      </c>
      <c r="E341" s="16" t="s">
        <v>3464</v>
      </c>
      <c r="F341" s="16" t="s">
        <v>4024</v>
      </c>
      <c r="G341" s="16" t="s">
        <v>132</v>
      </c>
      <c r="H341" s="16" t="s">
        <v>200</v>
      </c>
      <c r="I341" s="17">
        <v>43971</v>
      </c>
      <c r="J341" s="16" t="s">
        <v>4122</v>
      </c>
      <c r="K341" s="1"/>
      <c r="L341" s="1"/>
      <c r="M341" s="1"/>
      <c r="N341" s="1"/>
      <c r="O341" s="1"/>
      <c r="P341" s="1"/>
      <c r="Q341" s="1"/>
      <c r="R341" s="1"/>
      <c r="S341" s="1"/>
      <c r="T341" s="1"/>
      <c r="U341" s="1"/>
      <c r="V341" s="1"/>
      <c r="W341" s="1"/>
      <c r="X341" s="1"/>
      <c r="Y341" s="1"/>
      <c r="Z341" s="1"/>
    </row>
    <row r="342" spans="1:26" ht="14.25" hidden="1" customHeight="1" x14ac:dyDescent="0.3">
      <c r="A342" s="15">
        <v>40</v>
      </c>
      <c r="B342" s="16" t="s">
        <v>273</v>
      </c>
      <c r="C342" s="15">
        <v>4950</v>
      </c>
      <c r="D342" s="16" t="s">
        <v>3465</v>
      </c>
      <c r="E342" s="16" t="s">
        <v>3466</v>
      </c>
      <c r="F342" s="16" t="s">
        <v>4024</v>
      </c>
      <c r="G342" s="16" t="s">
        <v>132</v>
      </c>
      <c r="H342" s="16" t="s">
        <v>200</v>
      </c>
      <c r="I342" s="17">
        <v>43971</v>
      </c>
      <c r="J342" s="16" t="s">
        <v>4122</v>
      </c>
      <c r="K342" s="1"/>
      <c r="L342" s="1"/>
      <c r="M342" s="1"/>
      <c r="N342" s="1"/>
      <c r="O342" s="1"/>
      <c r="P342" s="1"/>
      <c r="Q342" s="1"/>
      <c r="R342" s="1"/>
      <c r="S342" s="1"/>
      <c r="T342" s="1"/>
      <c r="U342" s="1"/>
      <c r="V342" s="1"/>
      <c r="W342" s="1"/>
      <c r="X342" s="1"/>
      <c r="Y342" s="1"/>
      <c r="Z342" s="1"/>
    </row>
    <row r="343" spans="1:26" ht="14.25" hidden="1" customHeight="1" x14ac:dyDescent="0.3">
      <c r="A343" s="15">
        <v>40</v>
      </c>
      <c r="B343" s="16" t="s">
        <v>273</v>
      </c>
      <c r="C343" s="15">
        <v>5615</v>
      </c>
      <c r="D343" s="16" t="s">
        <v>3467</v>
      </c>
      <c r="E343" s="16" t="s">
        <v>3468</v>
      </c>
      <c r="F343" s="16" t="s">
        <v>4024</v>
      </c>
      <c r="G343" s="16" t="s">
        <v>132</v>
      </c>
      <c r="H343" s="16" t="s">
        <v>200</v>
      </c>
      <c r="I343" s="17">
        <v>43971</v>
      </c>
      <c r="J343" s="16" t="s">
        <v>4122</v>
      </c>
      <c r="K343" s="1"/>
      <c r="L343" s="1"/>
      <c r="M343" s="1"/>
      <c r="N343" s="1"/>
      <c r="O343" s="1"/>
      <c r="P343" s="1"/>
      <c r="Q343" s="1"/>
      <c r="R343" s="1"/>
      <c r="S343" s="1"/>
      <c r="T343" s="1"/>
      <c r="U343" s="1"/>
      <c r="V343" s="1"/>
      <c r="W343" s="1"/>
      <c r="X343" s="1"/>
      <c r="Y343" s="1"/>
      <c r="Z343" s="1"/>
    </row>
    <row r="344" spans="1:26" ht="14.25" hidden="1" customHeight="1" x14ac:dyDescent="0.3">
      <c r="A344" s="15">
        <v>40</v>
      </c>
      <c r="B344" s="16" t="s">
        <v>273</v>
      </c>
      <c r="C344" s="15">
        <v>6294</v>
      </c>
      <c r="D344" s="16" t="s">
        <v>3469</v>
      </c>
      <c r="E344" s="16" t="s">
        <v>3470</v>
      </c>
      <c r="F344" s="16" t="s">
        <v>4023</v>
      </c>
      <c r="G344" s="16" t="s">
        <v>132</v>
      </c>
      <c r="H344" s="16" t="s">
        <v>200</v>
      </c>
      <c r="I344" s="17">
        <v>43971</v>
      </c>
      <c r="J344" s="16" t="s">
        <v>4122</v>
      </c>
      <c r="K344" s="1"/>
      <c r="L344" s="1"/>
      <c r="M344" s="1"/>
      <c r="N344" s="1"/>
      <c r="O344" s="1"/>
      <c r="P344" s="1"/>
      <c r="Q344" s="1"/>
      <c r="R344" s="1"/>
      <c r="S344" s="1"/>
      <c r="T344" s="1"/>
      <c r="U344" s="1"/>
      <c r="V344" s="1"/>
      <c r="W344" s="1"/>
      <c r="X344" s="1"/>
      <c r="Y344" s="1"/>
      <c r="Z344" s="1"/>
    </row>
    <row r="345" spans="1:26" ht="14.25" hidden="1" customHeight="1" x14ac:dyDescent="0.3">
      <c r="A345" s="15">
        <v>40</v>
      </c>
      <c r="B345" s="16" t="s">
        <v>273</v>
      </c>
      <c r="C345" s="15">
        <v>6395</v>
      </c>
      <c r="D345" s="16" t="s">
        <v>289</v>
      </c>
      <c r="E345" s="16" t="s">
        <v>290</v>
      </c>
      <c r="F345" s="16" t="s">
        <v>4027</v>
      </c>
      <c r="G345" s="16" t="s">
        <v>132</v>
      </c>
      <c r="H345" s="16" t="s">
        <v>200</v>
      </c>
      <c r="I345" s="17">
        <v>43971</v>
      </c>
      <c r="J345" s="16" t="s">
        <v>4122</v>
      </c>
      <c r="K345" s="1"/>
      <c r="L345" s="1"/>
      <c r="M345" s="1"/>
      <c r="N345" s="1"/>
      <c r="O345" s="1"/>
      <c r="P345" s="1"/>
      <c r="Q345" s="1"/>
      <c r="R345" s="1"/>
      <c r="S345" s="1"/>
      <c r="T345" s="1"/>
      <c r="U345" s="1"/>
      <c r="V345" s="1"/>
      <c r="W345" s="1"/>
      <c r="X345" s="1"/>
      <c r="Y345" s="1"/>
      <c r="Z345" s="1"/>
    </row>
    <row r="346" spans="1:26" ht="14.25" hidden="1" customHeight="1" x14ac:dyDescent="0.3">
      <c r="A346" s="15">
        <v>40</v>
      </c>
      <c r="B346" s="16" t="s">
        <v>273</v>
      </c>
      <c r="C346" s="15">
        <v>6702</v>
      </c>
      <c r="D346" s="16" t="s">
        <v>293</v>
      </c>
      <c r="E346" s="16" t="s">
        <v>294</v>
      </c>
      <c r="F346" s="16" t="s">
        <v>4027</v>
      </c>
      <c r="G346" s="16" t="s">
        <v>132</v>
      </c>
      <c r="H346" s="16" t="s">
        <v>200</v>
      </c>
      <c r="I346" s="17">
        <v>43971</v>
      </c>
      <c r="J346" s="16" t="s">
        <v>4122</v>
      </c>
      <c r="K346" s="1"/>
      <c r="L346" s="1"/>
      <c r="M346" s="1"/>
      <c r="N346" s="1"/>
      <c r="O346" s="1"/>
      <c r="P346" s="1"/>
      <c r="Q346" s="1"/>
      <c r="R346" s="1"/>
      <c r="S346" s="1"/>
      <c r="T346" s="1"/>
      <c r="U346" s="1"/>
      <c r="V346" s="1"/>
      <c r="W346" s="1"/>
      <c r="X346" s="1"/>
      <c r="Y346" s="1"/>
      <c r="Z346" s="1"/>
    </row>
    <row r="347" spans="1:26" ht="14.25" hidden="1" customHeight="1" x14ac:dyDescent="0.3">
      <c r="A347" s="15">
        <v>40</v>
      </c>
      <c r="B347" s="16" t="s">
        <v>273</v>
      </c>
      <c r="C347" s="15">
        <v>6638</v>
      </c>
      <c r="D347" s="16" t="s">
        <v>299</v>
      </c>
      <c r="E347" s="16" t="s">
        <v>300</v>
      </c>
      <c r="F347" s="16" t="s">
        <v>4027</v>
      </c>
      <c r="G347" s="16" t="s">
        <v>132</v>
      </c>
      <c r="H347" s="16" t="s">
        <v>200</v>
      </c>
      <c r="I347" s="17">
        <v>43971</v>
      </c>
      <c r="J347" s="16" t="s">
        <v>4122</v>
      </c>
      <c r="K347" s="1"/>
      <c r="L347" s="1"/>
      <c r="M347" s="1"/>
      <c r="N347" s="1"/>
      <c r="O347" s="1"/>
      <c r="P347" s="1"/>
      <c r="Q347" s="1"/>
      <c r="R347" s="1"/>
      <c r="S347" s="1"/>
      <c r="T347" s="1"/>
      <c r="U347" s="1"/>
      <c r="V347" s="1"/>
      <c r="W347" s="1"/>
      <c r="X347" s="1"/>
      <c r="Y347" s="1"/>
      <c r="Z347" s="1"/>
    </row>
    <row r="348" spans="1:26" ht="14.25" hidden="1" customHeight="1" x14ac:dyDescent="0.3">
      <c r="A348" s="15">
        <v>40</v>
      </c>
      <c r="B348" s="16" t="s">
        <v>273</v>
      </c>
      <c r="C348" s="15">
        <v>7129</v>
      </c>
      <c r="D348" s="16" t="s">
        <v>3478</v>
      </c>
      <c r="E348" s="16" t="s">
        <v>3479</v>
      </c>
      <c r="F348" s="16" t="s">
        <v>4024</v>
      </c>
      <c r="G348" s="16" t="s">
        <v>132</v>
      </c>
      <c r="H348" s="16" t="s">
        <v>200</v>
      </c>
      <c r="I348" s="17">
        <v>43971</v>
      </c>
      <c r="J348" s="16" t="s">
        <v>4122</v>
      </c>
      <c r="K348" s="1"/>
      <c r="L348" s="1"/>
      <c r="M348" s="1"/>
      <c r="N348" s="1"/>
      <c r="O348" s="1"/>
      <c r="P348" s="1"/>
      <c r="Q348" s="1"/>
      <c r="R348" s="1"/>
      <c r="S348" s="1"/>
      <c r="T348" s="1"/>
      <c r="U348" s="1"/>
      <c r="V348" s="1"/>
      <c r="W348" s="1"/>
      <c r="X348" s="1"/>
      <c r="Y348" s="1"/>
      <c r="Z348" s="1"/>
    </row>
    <row r="349" spans="1:26" ht="14.25" hidden="1" customHeight="1" x14ac:dyDescent="0.3">
      <c r="A349" s="15">
        <v>40</v>
      </c>
      <c r="B349" s="16" t="s">
        <v>273</v>
      </c>
      <c r="C349" s="15">
        <v>7131</v>
      </c>
      <c r="D349" s="16" t="s">
        <v>3480</v>
      </c>
      <c r="E349" s="16" t="s">
        <v>3481</v>
      </c>
      <c r="F349" s="16" t="s">
        <v>4025</v>
      </c>
      <c r="G349" s="16" t="s">
        <v>132</v>
      </c>
      <c r="H349" s="16" t="s">
        <v>200</v>
      </c>
      <c r="I349" s="17">
        <v>43971</v>
      </c>
      <c r="J349" s="16" t="s">
        <v>4122</v>
      </c>
      <c r="K349" s="1"/>
      <c r="L349" s="1"/>
      <c r="M349" s="1"/>
      <c r="N349" s="1"/>
      <c r="O349" s="1"/>
      <c r="P349" s="1"/>
      <c r="Q349" s="1"/>
      <c r="R349" s="1"/>
      <c r="S349" s="1"/>
      <c r="T349" s="1"/>
      <c r="U349" s="1"/>
      <c r="V349" s="1"/>
      <c r="W349" s="1"/>
      <c r="X349" s="1"/>
      <c r="Y349" s="1"/>
      <c r="Z349" s="1"/>
    </row>
    <row r="350" spans="1:26" ht="14.25" hidden="1" customHeight="1" x14ac:dyDescent="0.3">
      <c r="A350" s="15">
        <v>40</v>
      </c>
      <c r="B350" s="16" t="s">
        <v>273</v>
      </c>
      <c r="C350" s="15">
        <v>7714</v>
      </c>
      <c r="D350" s="16" t="s">
        <v>3488</v>
      </c>
      <c r="E350" s="16" t="s">
        <v>3489</v>
      </c>
      <c r="F350" s="16" t="s">
        <v>4024</v>
      </c>
      <c r="G350" s="16" t="s">
        <v>132</v>
      </c>
      <c r="H350" s="16" t="s">
        <v>200</v>
      </c>
      <c r="I350" s="17">
        <v>43971</v>
      </c>
      <c r="J350" s="16" t="s">
        <v>4122</v>
      </c>
      <c r="K350" s="1"/>
      <c r="L350" s="1"/>
      <c r="M350" s="1"/>
      <c r="N350" s="1"/>
      <c r="O350" s="1"/>
      <c r="P350" s="1"/>
      <c r="Q350" s="1"/>
      <c r="R350" s="1"/>
      <c r="S350" s="1"/>
      <c r="T350" s="1"/>
      <c r="U350" s="1"/>
      <c r="V350" s="1"/>
      <c r="W350" s="1"/>
      <c r="X350" s="1"/>
      <c r="Y350" s="1"/>
      <c r="Z350" s="1"/>
    </row>
    <row r="351" spans="1:26" ht="14.25" hidden="1" customHeight="1" x14ac:dyDescent="0.3">
      <c r="A351" s="15">
        <v>40</v>
      </c>
      <c r="B351" s="16" t="s">
        <v>273</v>
      </c>
      <c r="C351" s="15">
        <v>8060</v>
      </c>
      <c r="D351" s="16" t="s">
        <v>3490</v>
      </c>
      <c r="E351" s="16" t="s">
        <v>3491</v>
      </c>
      <c r="F351" s="16" t="s">
        <v>4024</v>
      </c>
      <c r="G351" s="16" t="s">
        <v>132</v>
      </c>
      <c r="H351" s="16" t="s">
        <v>200</v>
      </c>
      <c r="I351" s="17">
        <v>43971</v>
      </c>
      <c r="J351" s="16" t="s">
        <v>4122</v>
      </c>
      <c r="K351" s="1"/>
      <c r="L351" s="1"/>
      <c r="M351" s="1"/>
      <c r="N351" s="1"/>
      <c r="O351" s="1"/>
      <c r="P351" s="1"/>
      <c r="Q351" s="1"/>
      <c r="R351" s="1"/>
      <c r="S351" s="1"/>
      <c r="T351" s="1"/>
      <c r="U351" s="1"/>
      <c r="V351" s="1"/>
      <c r="W351" s="1"/>
      <c r="X351" s="1"/>
      <c r="Y351" s="1"/>
      <c r="Z351" s="1"/>
    </row>
    <row r="352" spans="1:26" ht="14.25" hidden="1" customHeight="1" x14ac:dyDescent="0.3">
      <c r="A352" s="15">
        <v>40</v>
      </c>
      <c r="B352" s="16" t="s">
        <v>273</v>
      </c>
      <c r="C352" s="15">
        <v>8130</v>
      </c>
      <c r="D352" s="16" t="s">
        <v>3492</v>
      </c>
      <c r="E352" s="16" t="s">
        <v>3493</v>
      </c>
      <c r="F352" s="16" t="s">
        <v>4023</v>
      </c>
      <c r="G352" s="16" t="s">
        <v>132</v>
      </c>
      <c r="H352" s="16" t="s">
        <v>200</v>
      </c>
      <c r="I352" s="17">
        <v>43971</v>
      </c>
      <c r="J352" s="16" t="s">
        <v>4122</v>
      </c>
      <c r="K352" s="1"/>
      <c r="L352" s="1"/>
      <c r="M352" s="1"/>
      <c r="N352" s="1"/>
      <c r="O352" s="1"/>
      <c r="P352" s="1"/>
      <c r="Q352" s="1"/>
      <c r="R352" s="1"/>
      <c r="S352" s="1"/>
      <c r="T352" s="1"/>
      <c r="U352" s="1"/>
      <c r="V352" s="1"/>
      <c r="W352" s="1"/>
      <c r="X352" s="1"/>
      <c r="Y352" s="1"/>
      <c r="Z352" s="1"/>
    </row>
    <row r="353" spans="1:26" ht="14.25" hidden="1" customHeight="1" x14ac:dyDescent="0.3">
      <c r="A353" s="15">
        <v>40</v>
      </c>
      <c r="B353" s="16" t="s">
        <v>273</v>
      </c>
      <c r="C353" s="15">
        <v>8820</v>
      </c>
      <c r="D353" s="16" t="s">
        <v>3494</v>
      </c>
      <c r="E353" s="16" t="s">
        <v>3495</v>
      </c>
      <c r="F353" s="16" t="s">
        <v>4024</v>
      </c>
      <c r="G353" s="16" t="s">
        <v>132</v>
      </c>
      <c r="H353" s="16" t="s">
        <v>200</v>
      </c>
      <c r="I353" s="17">
        <v>43971</v>
      </c>
      <c r="J353" s="16" t="s">
        <v>4122</v>
      </c>
      <c r="K353" s="1"/>
      <c r="L353" s="1"/>
      <c r="M353" s="1"/>
      <c r="N353" s="1"/>
      <c r="O353" s="1"/>
      <c r="P353" s="1"/>
      <c r="Q353" s="1"/>
      <c r="R353" s="1"/>
      <c r="S353" s="1"/>
      <c r="T353" s="1"/>
      <c r="U353" s="1"/>
      <c r="V353" s="1"/>
      <c r="W353" s="1"/>
      <c r="X353" s="1"/>
      <c r="Y353" s="1"/>
      <c r="Z353" s="1"/>
    </row>
    <row r="354" spans="1:26" ht="14.25" hidden="1" customHeight="1" x14ac:dyDescent="0.3">
      <c r="A354" s="15">
        <v>40</v>
      </c>
      <c r="B354" s="16" t="s">
        <v>273</v>
      </c>
      <c r="C354" s="15">
        <v>9230</v>
      </c>
      <c r="D354" s="16" t="s">
        <v>307</v>
      </c>
      <c r="E354" s="16" t="s">
        <v>308</v>
      </c>
      <c r="F354" s="16" t="s">
        <v>4027</v>
      </c>
      <c r="G354" s="16" t="s">
        <v>132</v>
      </c>
      <c r="H354" s="16" t="s">
        <v>200</v>
      </c>
      <c r="I354" s="17">
        <v>43971</v>
      </c>
      <c r="J354" s="16" t="s">
        <v>4122</v>
      </c>
      <c r="K354" s="1"/>
      <c r="L354" s="1"/>
      <c r="M354" s="1"/>
      <c r="N354" s="1"/>
      <c r="O354" s="1"/>
      <c r="P354" s="1"/>
      <c r="Q354" s="1"/>
      <c r="R354" s="1"/>
      <c r="S354" s="1"/>
      <c r="T354" s="1"/>
      <c r="U354" s="1"/>
      <c r="V354" s="1"/>
      <c r="W354" s="1"/>
      <c r="X354" s="1"/>
      <c r="Y354" s="1"/>
      <c r="Z354" s="1"/>
    </row>
    <row r="355" spans="1:26" ht="14.25" hidden="1" customHeight="1" x14ac:dyDescent="0.3">
      <c r="A355" s="15">
        <v>40</v>
      </c>
      <c r="B355" s="16" t="s">
        <v>273</v>
      </c>
      <c r="C355" s="15">
        <v>9426</v>
      </c>
      <c r="D355" s="16" t="s">
        <v>3497</v>
      </c>
      <c r="E355" s="16" t="s">
        <v>3498</v>
      </c>
      <c r="F355" s="16" t="s">
        <v>4024</v>
      </c>
      <c r="G355" s="16" t="s">
        <v>132</v>
      </c>
      <c r="H355" s="16" t="s">
        <v>3924</v>
      </c>
      <c r="I355" s="17">
        <v>43810</v>
      </c>
      <c r="J355" s="16" t="s">
        <v>4126</v>
      </c>
      <c r="K355" s="1"/>
      <c r="L355" s="1"/>
      <c r="M355" s="1"/>
      <c r="N355" s="1"/>
      <c r="O355" s="1"/>
      <c r="P355" s="1"/>
      <c r="Q355" s="1"/>
      <c r="R355" s="1"/>
      <c r="S355" s="1"/>
      <c r="T355" s="1"/>
      <c r="U355" s="1"/>
      <c r="V355" s="1"/>
      <c r="W355" s="1"/>
      <c r="X355" s="1"/>
      <c r="Y355" s="1"/>
      <c r="Z355" s="1"/>
    </row>
    <row r="356" spans="1:26" ht="14.25" hidden="1" customHeight="1" x14ac:dyDescent="0.3">
      <c r="A356" s="15">
        <v>2395</v>
      </c>
      <c r="B356" s="16" t="s">
        <v>416</v>
      </c>
      <c r="C356" s="15">
        <v>1438</v>
      </c>
      <c r="D356" s="16" t="s">
        <v>417</v>
      </c>
      <c r="E356" s="16" t="s">
        <v>418</v>
      </c>
      <c r="F356" s="16" t="s">
        <v>4027</v>
      </c>
      <c r="G356" s="16" t="s">
        <v>132</v>
      </c>
      <c r="H356" s="16" t="s">
        <v>3924</v>
      </c>
      <c r="I356" s="17">
        <v>43962</v>
      </c>
      <c r="J356" s="16" t="s">
        <v>4180</v>
      </c>
      <c r="K356" s="1"/>
      <c r="L356" s="1"/>
      <c r="M356" s="1"/>
      <c r="N356" s="1"/>
      <c r="O356" s="1"/>
      <c r="P356" s="1"/>
      <c r="Q356" s="1"/>
      <c r="R356" s="1"/>
      <c r="S356" s="1"/>
      <c r="T356" s="1"/>
      <c r="U356" s="1"/>
      <c r="V356" s="1"/>
      <c r="W356" s="1"/>
      <c r="X356" s="1"/>
      <c r="Y356" s="1"/>
      <c r="Z356" s="1"/>
    </row>
    <row r="357" spans="1:26" ht="14.25" hidden="1" customHeight="1" x14ac:dyDescent="0.3">
      <c r="A357" s="15">
        <v>2395</v>
      </c>
      <c r="B357" s="16" t="s">
        <v>416</v>
      </c>
      <c r="C357" s="15">
        <v>1096</v>
      </c>
      <c r="D357" s="16" t="s">
        <v>581</v>
      </c>
      <c r="E357" s="16" t="s">
        <v>582</v>
      </c>
      <c r="F357" s="16" t="s">
        <v>4023</v>
      </c>
      <c r="G357" s="16" t="s">
        <v>132</v>
      </c>
      <c r="H357" s="16" t="s">
        <v>200</v>
      </c>
      <c r="I357" s="17">
        <v>43921</v>
      </c>
      <c r="J357" s="16" t="s">
        <v>4181</v>
      </c>
      <c r="K357" s="1"/>
      <c r="L357" s="1"/>
      <c r="M357" s="1"/>
      <c r="N357" s="1"/>
      <c r="O357" s="1"/>
      <c r="P357" s="1"/>
      <c r="Q357" s="1"/>
      <c r="R357" s="1"/>
      <c r="S357" s="1"/>
      <c r="T357" s="1"/>
      <c r="U357" s="1"/>
      <c r="V357" s="1"/>
      <c r="W357" s="1"/>
      <c r="X357" s="1"/>
      <c r="Y357" s="1"/>
      <c r="Z357" s="1"/>
    </row>
    <row r="358" spans="1:26" ht="14.25" hidden="1" customHeight="1" x14ac:dyDescent="0.3">
      <c r="A358" s="15">
        <v>2395</v>
      </c>
      <c r="B358" s="16" t="s">
        <v>416</v>
      </c>
      <c r="C358" s="15">
        <v>1094</v>
      </c>
      <c r="D358" s="16" t="s">
        <v>583</v>
      </c>
      <c r="E358" s="16" t="s">
        <v>584</v>
      </c>
      <c r="F358" s="16" t="s">
        <v>4024</v>
      </c>
      <c r="G358" s="16" t="s">
        <v>132</v>
      </c>
      <c r="H358" s="16" t="s">
        <v>200</v>
      </c>
      <c r="I358" s="17">
        <v>43921</v>
      </c>
      <c r="J358" s="16" t="s">
        <v>4181</v>
      </c>
      <c r="K358" s="1"/>
      <c r="L358" s="1"/>
      <c r="M358" s="1"/>
      <c r="N358" s="1"/>
      <c r="O358" s="1"/>
      <c r="P358" s="1"/>
      <c r="Q358" s="1"/>
      <c r="R358" s="1"/>
      <c r="S358" s="1"/>
      <c r="T358" s="1"/>
      <c r="U358" s="1"/>
      <c r="V358" s="1"/>
      <c r="W358" s="1"/>
      <c r="X358" s="1"/>
      <c r="Y358" s="1"/>
      <c r="Z358" s="1"/>
    </row>
    <row r="359" spans="1:26" ht="14.25" hidden="1" customHeight="1" x14ac:dyDescent="0.3">
      <c r="A359" s="15">
        <v>2395</v>
      </c>
      <c r="B359" s="16" t="s">
        <v>416</v>
      </c>
      <c r="C359" s="15">
        <v>8832</v>
      </c>
      <c r="D359" s="16" t="s">
        <v>585</v>
      </c>
      <c r="E359" s="16" t="s">
        <v>586</v>
      </c>
      <c r="F359" s="16" t="s">
        <v>4072</v>
      </c>
      <c r="G359" s="16" t="s">
        <v>132</v>
      </c>
      <c r="H359" s="16" t="s">
        <v>3924</v>
      </c>
      <c r="I359" s="17">
        <v>43958</v>
      </c>
      <c r="J359" s="16" t="s">
        <v>4181</v>
      </c>
      <c r="K359" s="1"/>
      <c r="L359" s="1"/>
      <c r="M359" s="1"/>
      <c r="N359" s="1"/>
      <c r="O359" s="1"/>
      <c r="P359" s="1"/>
      <c r="Q359" s="1"/>
      <c r="R359" s="1"/>
      <c r="S359" s="1"/>
      <c r="T359" s="1"/>
      <c r="U359" s="1"/>
      <c r="V359" s="1"/>
      <c r="W359" s="1"/>
      <c r="X359" s="1"/>
      <c r="Y359" s="1"/>
      <c r="Z359" s="1"/>
    </row>
    <row r="360" spans="1:26" ht="14.25" hidden="1" customHeight="1" x14ac:dyDescent="0.3">
      <c r="A360" s="15">
        <v>490</v>
      </c>
      <c r="B360" s="16" t="s">
        <v>588</v>
      </c>
      <c r="C360" s="15">
        <v>4306</v>
      </c>
      <c r="D360" s="16" t="s">
        <v>589</v>
      </c>
      <c r="E360" s="16" t="s">
        <v>590</v>
      </c>
      <c r="F360" s="16" t="s">
        <v>4024</v>
      </c>
      <c r="G360" s="16" t="s">
        <v>132</v>
      </c>
      <c r="H360" s="16" t="s">
        <v>1964</v>
      </c>
      <c r="I360" s="17">
        <v>43810</v>
      </c>
      <c r="J360" s="16" t="s">
        <v>4126</v>
      </c>
      <c r="K360" s="1"/>
      <c r="L360" s="1"/>
      <c r="M360" s="1"/>
      <c r="N360" s="1"/>
      <c r="O360" s="1"/>
      <c r="P360" s="1"/>
      <c r="Q360" s="1"/>
      <c r="R360" s="1"/>
      <c r="S360" s="1"/>
      <c r="T360" s="1"/>
      <c r="U360" s="1"/>
      <c r="V360" s="1"/>
      <c r="W360" s="1"/>
      <c r="X360" s="1"/>
      <c r="Y360" s="1"/>
      <c r="Z360" s="1"/>
    </row>
    <row r="361" spans="1:26" ht="14.25" hidden="1" customHeight="1" x14ac:dyDescent="0.3">
      <c r="A361" s="15">
        <v>490</v>
      </c>
      <c r="B361" s="16" t="s">
        <v>588</v>
      </c>
      <c r="C361" s="15">
        <v>1130</v>
      </c>
      <c r="D361" s="16" t="s">
        <v>591</v>
      </c>
      <c r="E361" s="16" t="s">
        <v>592</v>
      </c>
      <c r="F361" s="16" t="s">
        <v>4028</v>
      </c>
      <c r="G361" s="16" t="s">
        <v>132</v>
      </c>
      <c r="H361" s="16" t="s">
        <v>1964</v>
      </c>
      <c r="I361" s="17">
        <v>43810</v>
      </c>
      <c r="J361" s="16" t="s">
        <v>4126</v>
      </c>
      <c r="K361" s="1"/>
      <c r="L361" s="1"/>
      <c r="M361" s="1"/>
      <c r="N361" s="1"/>
      <c r="O361" s="1"/>
      <c r="P361" s="1"/>
      <c r="Q361" s="1"/>
      <c r="R361" s="1"/>
      <c r="S361" s="1"/>
      <c r="T361" s="1"/>
      <c r="U361" s="1"/>
      <c r="V361" s="1"/>
      <c r="W361" s="1"/>
      <c r="X361" s="1"/>
      <c r="Y361" s="1"/>
      <c r="Z361" s="1"/>
    </row>
    <row r="362" spans="1:26" ht="14.25" hidden="1" customHeight="1" x14ac:dyDescent="0.3">
      <c r="A362" s="15">
        <v>490</v>
      </c>
      <c r="B362" s="16" t="s">
        <v>588</v>
      </c>
      <c r="C362" s="15">
        <v>1132</v>
      </c>
      <c r="D362" s="16" t="s">
        <v>595</v>
      </c>
      <c r="E362" s="16" t="s">
        <v>596</v>
      </c>
      <c r="F362" s="16" t="s">
        <v>4024</v>
      </c>
      <c r="G362" s="16" t="s">
        <v>132</v>
      </c>
      <c r="H362" s="16" t="s">
        <v>1964</v>
      </c>
      <c r="I362" s="17">
        <v>43810</v>
      </c>
      <c r="J362" s="16" t="s">
        <v>4126</v>
      </c>
      <c r="K362" s="1"/>
      <c r="L362" s="1"/>
      <c r="M362" s="1"/>
      <c r="N362" s="1"/>
      <c r="O362" s="1"/>
      <c r="P362" s="1"/>
      <c r="Q362" s="1"/>
      <c r="R362" s="1"/>
      <c r="S362" s="1"/>
      <c r="T362" s="1"/>
      <c r="U362" s="1"/>
      <c r="V362" s="1"/>
      <c r="W362" s="1"/>
      <c r="X362" s="1"/>
      <c r="Y362" s="1"/>
      <c r="Z362" s="1"/>
    </row>
    <row r="363" spans="1:26" ht="14.25" hidden="1" customHeight="1" x14ac:dyDescent="0.3">
      <c r="A363" s="15">
        <v>1860</v>
      </c>
      <c r="B363" s="16" t="s">
        <v>598</v>
      </c>
      <c r="C363" s="15">
        <v>5802</v>
      </c>
      <c r="D363" s="16" t="s">
        <v>599</v>
      </c>
      <c r="E363" s="16" t="s">
        <v>600</v>
      </c>
      <c r="F363" s="16" t="s">
        <v>4025</v>
      </c>
      <c r="G363" s="16" t="s">
        <v>132</v>
      </c>
      <c r="H363" s="16" t="s">
        <v>1964</v>
      </c>
      <c r="I363" s="17">
        <v>43810</v>
      </c>
      <c r="J363" s="16" t="s">
        <v>4126</v>
      </c>
      <c r="K363" s="1"/>
      <c r="L363" s="1"/>
      <c r="M363" s="1"/>
      <c r="N363" s="1"/>
      <c r="O363" s="1"/>
      <c r="P363" s="1"/>
      <c r="Q363" s="1"/>
      <c r="R363" s="1"/>
      <c r="S363" s="1"/>
      <c r="T363" s="1"/>
      <c r="U363" s="1"/>
      <c r="V363" s="1"/>
      <c r="W363" s="1"/>
      <c r="X363" s="1"/>
      <c r="Y363" s="1"/>
      <c r="Z363" s="1"/>
    </row>
    <row r="364" spans="1:26" ht="14.25" hidden="1" customHeight="1" x14ac:dyDescent="0.3">
      <c r="A364" s="15">
        <v>1860</v>
      </c>
      <c r="B364" s="16" t="s">
        <v>598</v>
      </c>
      <c r="C364" s="15">
        <v>5806</v>
      </c>
      <c r="D364" s="16" t="s">
        <v>601</v>
      </c>
      <c r="E364" s="16" t="s">
        <v>602</v>
      </c>
      <c r="F364" s="16" t="s">
        <v>4025</v>
      </c>
      <c r="G364" s="16" t="s">
        <v>132</v>
      </c>
      <c r="H364" s="16" t="s">
        <v>1964</v>
      </c>
      <c r="I364" s="17">
        <v>43810</v>
      </c>
      <c r="J364" s="16" t="s">
        <v>4126</v>
      </c>
      <c r="K364" s="1"/>
      <c r="L364" s="1"/>
      <c r="M364" s="1"/>
      <c r="N364" s="1"/>
      <c r="O364" s="1"/>
      <c r="P364" s="1"/>
      <c r="Q364" s="1"/>
      <c r="R364" s="1"/>
      <c r="S364" s="1"/>
      <c r="T364" s="1"/>
      <c r="U364" s="1"/>
      <c r="V364" s="1"/>
      <c r="W364" s="1"/>
      <c r="X364" s="1"/>
      <c r="Y364" s="1"/>
      <c r="Z364" s="1"/>
    </row>
    <row r="365" spans="1:26" ht="14.25" hidden="1" customHeight="1" x14ac:dyDescent="0.3">
      <c r="A365" s="15">
        <v>1500</v>
      </c>
      <c r="B365" s="16" t="s">
        <v>441</v>
      </c>
      <c r="C365" s="15">
        <v>1144</v>
      </c>
      <c r="D365" s="16" t="s">
        <v>604</v>
      </c>
      <c r="E365" s="16" t="s">
        <v>605</v>
      </c>
      <c r="F365" s="16" t="s">
        <v>4025</v>
      </c>
      <c r="G365" s="16" t="s">
        <v>132</v>
      </c>
      <c r="H365" s="16" t="s">
        <v>1964</v>
      </c>
      <c r="I365" s="17">
        <v>43810</v>
      </c>
      <c r="J365" s="16" t="s">
        <v>4126</v>
      </c>
      <c r="K365" s="1"/>
      <c r="L365" s="1"/>
      <c r="M365" s="1"/>
      <c r="N365" s="1"/>
      <c r="O365" s="1"/>
      <c r="P365" s="1"/>
      <c r="Q365" s="1"/>
      <c r="R365" s="1"/>
      <c r="S365" s="1"/>
      <c r="T365" s="1"/>
      <c r="U365" s="1"/>
      <c r="V365" s="1"/>
      <c r="W365" s="1"/>
      <c r="X365" s="1"/>
      <c r="Y365" s="1"/>
      <c r="Z365" s="1"/>
    </row>
    <row r="366" spans="1:26" ht="14.25" hidden="1" customHeight="1" x14ac:dyDescent="0.3">
      <c r="A366" s="15">
        <v>1500</v>
      </c>
      <c r="B366" s="16" t="s">
        <v>441</v>
      </c>
      <c r="C366" s="15">
        <v>1152</v>
      </c>
      <c r="D366" s="16" t="s">
        <v>442</v>
      </c>
      <c r="E366" s="16" t="s">
        <v>443</v>
      </c>
      <c r="F366" s="16" t="s">
        <v>4023</v>
      </c>
      <c r="G366" s="16" t="s">
        <v>132</v>
      </c>
      <c r="H366" s="16" t="s">
        <v>1964</v>
      </c>
      <c r="I366" s="17">
        <v>43810</v>
      </c>
      <c r="J366" s="16" t="s">
        <v>4126</v>
      </c>
      <c r="K366" s="1"/>
      <c r="L366" s="1"/>
      <c r="M366" s="1"/>
      <c r="N366" s="1"/>
      <c r="O366" s="1"/>
      <c r="P366" s="1"/>
      <c r="Q366" s="1"/>
      <c r="R366" s="1"/>
      <c r="S366" s="1"/>
      <c r="T366" s="1"/>
      <c r="U366" s="1"/>
      <c r="V366" s="1"/>
      <c r="W366" s="1"/>
      <c r="X366" s="1"/>
      <c r="Y366" s="1"/>
      <c r="Z366" s="1"/>
    </row>
    <row r="367" spans="1:26" ht="14.25" hidden="1" customHeight="1" x14ac:dyDescent="0.3">
      <c r="A367" s="15">
        <v>1500</v>
      </c>
      <c r="B367" s="16" t="s">
        <v>441</v>
      </c>
      <c r="C367" s="15">
        <v>1150</v>
      </c>
      <c r="D367" s="16" t="s">
        <v>445</v>
      </c>
      <c r="E367" s="16" t="s">
        <v>446</v>
      </c>
      <c r="F367" s="16" t="s">
        <v>4026</v>
      </c>
      <c r="G367" s="16" t="s">
        <v>132</v>
      </c>
      <c r="H367" s="16" t="s">
        <v>1964</v>
      </c>
      <c r="I367" s="17">
        <v>43810</v>
      </c>
      <c r="J367" s="16" t="s">
        <v>4126</v>
      </c>
      <c r="K367" s="1"/>
      <c r="L367" s="1"/>
      <c r="M367" s="1"/>
      <c r="N367" s="1"/>
      <c r="O367" s="1"/>
      <c r="P367" s="1"/>
      <c r="Q367" s="1"/>
      <c r="R367" s="1"/>
      <c r="S367" s="1"/>
      <c r="T367" s="1"/>
      <c r="U367" s="1"/>
      <c r="V367" s="1"/>
      <c r="W367" s="1"/>
      <c r="X367" s="1"/>
      <c r="Y367" s="1"/>
      <c r="Z367" s="1"/>
    </row>
    <row r="368" spans="1:26" ht="14.25" hidden="1" customHeight="1" x14ac:dyDescent="0.3">
      <c r="A368" s="15">
        <v>190</v>
      </c>
      <c r="B368" s="16" t="s">
        <v>578</v>
      </c>
      <c r="C368" s="15">
        <v>1168</v>
      </c>
      <c r="D368" s="16" t="s">
        <v>612</v>
      </c>
      <c r="E368" s="16" t="s">
        <v>613</v>
      </c>
      <c r="F368" s="16" t="s">
        <v>4024</v>
      </c>
      <c r="G368" s="16" t="s">
        <v>132</v>
      </c>
      <c r="H368" s="16" t="s">
        <v>1964</v>
      </c>
      <c r="I368" s="17">
        <v>43810</v>
      </c>
      <c r="J368" s="16" t="s">
        <v>4126</v>
      </c>
      <c r="K368" s="1"/>
      <c r="L368" s="1"/>
      <c r="M368" s="1"/>
      <c r="N368" s="1"/>
      <c r="O368" s="1"/>
      <c r="P368" s="1"/>
      <c r="Q368" s="1"/>
      <c r="R368" s="1"/>
      <c r="S368" s="1"/>
      <c r="T368" s="1"/>
      <c r="U368" s="1"/>
      <c r="V368" s="1"/>
      <c r="W368" s="1"/>
      <c r="X368" s="1"/>
      <c r="Y368" s="1"/>
      <c r="Z368" s="1"/>
    </row>
    <row r="369" spans="1:26" ht="14.25" hidden="1" customHeight="1" x14ac:dyDescent="0.3">
      <c r="A369" s="15">
        <v>190</v>
      </c>
      <c r="B369" s="16" t="s">
        <v>578</v>
      </c>
      <c r="C369" s="15">
        <v>1176</v>
      </c>
      <c r="D369" s="16" t="s">
        <v>614</v>
      </c>
      <c r="E369" s="16" t="s">
        <v>615</v>
      </c>
      <c r="F369" s="16" t="s">
        <v>4024</v>
      </c>
      <c r="G369" s="16" t="s">
        <v>132</v>
      </c>
      <c r="H369" s="16" t="s">
        <v>1964</v>
      </c>
      <c r="I369" s="17">
        <v>43810</v>
      </c>
      <c r="J369" s="16" t="s">
        <v>4126</v>
      </c>
      <c r="K369" s="1"/>
      <c r="L369" s="1"/>
      <c r="M369" s="1"/>
      <c r="N369" s="1"/>
      <c r="O369" s="1"/>
      <c r="P369" s="1"/>
      <c r="Q369" s="1"/>
      <c r="R369" s="1"/>
      <c r="S369" s="1"/>
      <c r="T369" s="1"/>
      <c r="U369" s="1"/>
      <c r="V369" s="1"/>
      <c r="W369" s="1"/>
      <c r="X369" s="1"/>
      <c r="Y369" s="1"/>
      <c r="Z369" s="1"/>
    </row>
    <row r="370" spans="1:26" ht="14.25" hidden="1" customHeight="1" x14ac:dyDescent="0.3">
      <c r="A370" s="15">
        <v>190</v>
      </c>
      <c r="B370" s="16" t="s">
        <v>578</v>
      </c>
      <c r="C370" s="15">
        <v>3362</v>
      </c>
      <c r="D370" s="16" t="s">
        <v>634</v>
      </c>
      <c r="E370" s="16" t="s">
        <v>635</v>
      </c>
      <c r="F370" s="16" t="s">
        <v>4065</v>
      </c>
      <c r="G370" s="16" t="s">
        <v>132</v>
      </c>
      <c r="H370" s="16" t="s">
        <v>1964</v>
      </c>
      <c r="I370" s="17">
        <v>43810</v>
      </c>
      <c r="J370" s="16" t="s">
        <v>4126</v>
      </c>
      <c r="K370" s="1"/>
      <c r="L370" s="1"/>
      <c r="M370" s="1"/>
      <c r="N370" s="1"/>
      <c r="O370" s="1"/>
      <c r="P370" s="1"/>
      <c r="Q370" s="1"/>
      <c r="R370" s="1"/>
      <c r="S370" s="1"/>
      <c r="T370" s="1"/>
      <c r="U370" s="1"/>
      <c r="V370" s="1"/>
      <c r="W370" s="1"/>
      <c r="X370" s="1"/>
      <c r="Y370" s="1"/>
      <c r="Z370" s="1"/>
    </row>
    <row r="371" spans="1:26" ht="14.25" hidden="1" customHeight="1" x14ac:dyDescent="0.3">
      <c r="A371" s="15">
        <v>970</v>
      </c>
      <c r="B371" s="16" t="s">
        <v>616</v>
      </c>
      <c r="C371" s="15">
        <v>1210</v>
      </c>
      <c r="D371" s="16" t="s">
        <v>639</v>
      </c>
      <c r="E371" s="16" t="s">
        <v>640</v>
      </c>
      <c r="F371" s="16" t="s">
        <v>4024</v>
      </c>
      <c r="G371" s="16" t="s">
        <v>132</v>
      </c>
      <c r="H371" s="16" t="s">
        <v>4123</v>
      </c>
      <c r="I371" s="17">
        <v>43893</v>
      </c>
      <c r="J371" s="16" t="s">
        <v>4182</v>
      </c>
      <c r="K371" s="1"/>
      <c r="L371" s="1"/>
      <c r="M371" s="1"/>
      <c r="N371" s="1"/>
      <c r="O371" s="1"/>
      <c r="P371" s="1"/>
      <c r="Q371" s="1"/>
      <c r="R371" s="1"/>
      <c r="S371" s="1"/>
      <c r="T371" s="1"/>
      <c r="U371" s="1"/>
      <c r="V371" s="1"/>
      <c r="W371" s="1"/>
      <c r="X371" s="1"/>
      <c r="Y371" s="1"/>
      <c r="Z371" s="1"/>
    </row>
    <row r="372" spans="1:26" ht="14.25" hidden="1" customHeight="1" x14ac:dyDescent="0.3">
      <c r="A372" s="15">
        <v>970</v>
      </c>
      <c r="B372" s="16" t="s">
        <v>616</v>
      </c>
      <c r="C372" s="15">
        <v>1218</v>
      </c>
      <c r="D372" s="16" t="s">
        <v>644</v>
      </c>
      <c r="E372" s="16" t="s">
        <v>645</v>
      </c>
      <c r="F372" s="16" t="s">
        <v>4024</v>
      </c>
      <c r="G372" s="16" t="s">
        <v>132</v>
      </c>
      <c r="H372" s="16" t="s">
        <v>1964</v>
      </c>
      <c r="I372" s="17">
        <v>43814</v>
      </c>
      <c r="J372" s="16" t="s">
        <v>4183</v>
      </c>
      <c r="K372" s="1"/>
      <c r="L372" s="1"/>
      <c r="M372" s="1"/>
      <c r="N372" s="1"/>
      <c r="O372" s="1"/>
      <c r="P372" s="1"/>
      <c r="Q372" s="1"/>
      <c r="R372" s="1"/>
      <c r="S372" s="1"/>
      <c r="T372" s="1"/>
      <c r="U372" s="1"/>
      <c r="V372" s="1"/>
      <c r="W372" s="1"/>
      <c r="X372" s="1"/>
      <c r="Y372" s="1"/>
      <c r="Z372" s="1"/>
    </row>
    <row r="373" spans="1:26" ht="14.25" hidden="1" customHeight="1" x14ac:dyDescent="0.3">
      <c r="A373" s="15">
        <v>970</v>
      </c>
      <c r="B373" s="16" t="s">
        <v>616</v>
      </c>
      <c r="C373" s="15">
        <v>1215</v>
      </c>
      <c r="D373" s="16" t="s">
        <v>617</v>
      </c>
      <c r="E373" s="16" t="s">
        <v>618</v>
      </c>
      <c r="F373" s="16" t="s">
        <v>4023</v>
      </c>
      <c r="G373" s="16" t="s">
        <v>132</v>
      </c>
      <c r="H373" s="16" t="s">
        <v>3924</v>
      </c>
      <c r="I373" s="17">
        <v>43894</v>
      </c>
      <c r="J373" s="16" t="s">
        <v>4183</v>
      </c>
      <c r="K373" s="1"/>
      <c r="L373" s="1"/>
      <c r="M373" s="1"/>
      <c r="N373" s="1"/>
      <c r="O373" s="1"/>
      <c r="P373" s="1"/>
      <c r="Q373" s="1"/>
      <c r="R373" s="1"/>
      <c r="S373" s="1"/>
      <c r="T373" s="1"/>
      <c r="U373" s="1"/>
      <c r="V373" s="1"/>
      <c r="W373" s="1"/>
      <c r="X373" s="1"/>
      <c r="Y373" s="1"/>
      <c r="Z373" s="1"/>
    </row>
    <row r="374" spans="1:26" ht="14.25" hidden="1" customHeight="1" x14ac:dyDescent="0.3">
      <c r="A374" s="15">
        <v>270</v>
      </c>
      <c r="B374" s="16" t="s">
        <v>647</v>
      </c>
      <c r="C374" s="15">
        <v>1248</v>
      </c>
      <c r="D374" s="16" t="s">
        <v>648</v>
      </c>
      <c r="E374" s="16" t="s">
        <v>649</v>
      </c>
      <c r="F374" s="16" t="s">
        <v>4024</v>
      </c>
      <c r="G374" s="16" t="s">
        <v>132</v>
      </c>
      <c r="H374" s="16" t="s">
        <v>1964</v>
      </c>
      <c r="I374" s="17">
        <v>43810</v>
      </c>
      <c r="J374" s="16" t="s">
        <v>4126</v>
      </c>
      <c r="K374" s="1"/>
      <c r="L374" s="1"/>
      <c r="M374" s="1"/>
      <c r="N374" s="1"/>
      <c r="O374" s="1"/>
      <c r="P374" s="1"/>
      <c r="Q374" s="1"/>
      <c r="R374" s="1"/>
      <c r="S374" s="1"/>
      <c r="T374" s="1"/>
      <c r="U374" s="1"/>
      <c r="V374" s="1"/>
      <c r="W374" s="1"/>
      <c r="X374" s="1"/>
      <c r="Y374" s="1"/>
      <c r="Z374" s="1"/>
    </row>
    <row r="375" spans="1:26" ht="14.25" hidden="1" customHeight="1" x14ac:dyDescent="0.3">
      <c r="A375" s="15">
        <v>270</v>
      </c>
      <c r="B375" s="16" t="s">
        <v>647</v>
      </c>
      <c r="C375" s="15">
        <v>1252</v>
      </c>
      <c r="D375" s="16" t="s">
        <v>650</v>
      </c>
      <c r="E375" s="16" t="s">
        <v>651</v>
      </c>
      <c r="F375" s="16" t="s">
        <v>4024</v>
      </c>
      <c r="G375" s="16" t="s">
        <v>132</v>
      </c>
      <c r="H375" s="16" t="s">
        <v>1964</v>
      </c>
      <c r="I375" s="17">
        <v>43810</v>
      </c>
      <c r="J375" s="16" t="s">
        <v>4126</v>
      </c>
      <c r="K375" s="1"/>
      <c r="L375" s="1"/>
      <c r="M375" s="1"/>
      <c r="N375" s="1"/>
      <c r="O375" s="1"/>
      <c r="P375" s="1"/>
      <c r="Q375" s="1"/>
      <c r="R375" s="1"/>
      <c r="S375" s="1"/>
      <c r="T375" s="1"/>
      <c r="U375" s="1"/>
      <c r="V375" s="1"/>
      <c r="W375" s="1"/>
      <c r="X375" s="1"/>
      <c r="Y375" s="1"/>
      <c r="Z375" s="1"/>
    </row>
    <row r="376" spans="1:26" ht="14.25" hidden="1" customHeight="1" x14ac:dyDescent="0.3">
      <c r="A376" s="15">
        <v>1140</v>
      </c>
      <c r="B376" s="16" t="s">
        <v>623</v>
      </c>
      <c r="C376" s="15">
        <v>1266</v>
      </c>
      <c r="D376" s="16" t="s">
        <v>624</v>
      </c>
      <c r="E376" s="16" t="s">
        <v>625</v>
      </c>
      <c r="F376" s="16" t="s">
        <v>4023</v>
      </c>
      <c r="G376" s="16" t="s">
        <v>132</v>
      </c>
      <c r="H376" s="16" t="s">
        <v>1964</v>
      </c>
      <c r="I376" s="17">
        <v>43810</v>
      </c>
      <c r="J376" s="16" t="s">
        <v>4126</v>
      </c>
      <c r="K376" s="1"/>
      <c r="L376" s="1"/>
      <c r="M376" s="1"/>
      <c r="N376" s="1"/>
      <c r="O376" s="1"/>
      <c r="P376" s="1"/>
      <c r="Q376" s="1"/>
      <c r="R376" s="1"/>
      <c r="S376" s="1"/>
      <c r="T376" s="1"/>
      <c r="U376" s="1"/>
      <c r="V376" s="1"/>
      <c r="W376" s="1"/>
      <c r="X376" s="1"/>
      <c r="Y376" s="1"/>
      <c r="Z376" s="1"/>
    </row>
    <row r="377" spans="1:26" ht="14.25" hidden="1" customHeight="1" x14ac:dyDescent="0.3">
      <c r="A377" s="15">
        <v>1140</v>
      </c>
      <c r="B377" s="16" t="s">
        <v>623</v>
      </c>
      <c r="C377" s="15">
        <v>1262</v>
      </c>
      <c r="D377" s="16" t="s">
        <v>654</v>
      </c>
      <c r="E377" s="16" t="s">
        <v>655</v>
      </c>
      <c r="F377" s="16" t="s">
        <v>4024</v>
      </c>
      <c r="G377" s="16" t="s">
        <v>132</v>
      </c>
      <c r="H377" s="16" t="s">
        <v>1964</v>
      </c>
      <c r="I377" s="17">
        <v>43810</v>
      </c>
      <c r="J377" s="16" t="s">
        <v>4126</v>
      </c>
      <c r="K377" s="1"/>
      <c r="L377" s="1"/>
      <c r="M377" s="1"/>
      <c r="N377" s="1"/>
      <c r="O377" s="1"/>
      <c r="P377" s="1"/>
      <c r="Q377" s="1"/>
      <c r="R377" s="1"/>
      <c r="S377" s="1"/>
      <c r="T377" s="1"/>
      <c r="U377" s="1"/>
      <c r="V377" s="1"/>
      <c r="W377" s="1"/>
      <c r="X377" s="1"/>
      <c r="Y377" s="1"/>
      <c r="Z377" s="1"/>
    </row>
    <row r="378" spans="1:26" ht="14.25" hidden="1" customHeight="1" x14ac:dyDescent="0.3">
      <c r="A378" s="15">
        <v>1140</v>
      </c>
      <c r="B378" s="16" t="s">
        <v>623</v>
      </c>
      <c r="C378" s="15">
        <v>7950</v>
      </c>
      <c r="D378" s="16" t="s">
        <v>656</v>
      </c>
      <c r="E378" s="16" t="s">
        <v>657</v>
      </c>
      <c r="F378" s="16" t="s">
        <v>4024</v>
      </c>
      <c r="G378" s="16" t="s">
        <v>132</v>
      </c>
      <c r="H378" s="16" t="s">
        <v>1964</v>
      </c>
      <c r="I378" s="17">
        <v>43810</v>
      </c>
      <c r="J378" s="16" t="s">
        <v>4126</v>
      </c>
      <c r="K378" s="1"/>
      <c r="L378" s="1"/>
      <c r="M378" s="1"/>
      <c r="N378" s="1"/>
      <c r="O378" s="1"/>
      <c r="P378" s="1"/>
      <c r="Q378" s="1"/>
      <c r="R378" s="1"/>
      <c r="S378" s="1"/>
      <c r="T378" s="1"/>
      <c r="U378" s="1"/>
      <c r="V378" s="1"/>
      <c r="W378" s="1"/>
      <c r="X378" s="1"/>
      <c r="Y378" s="1"/>
      <c r="Z378" s="1"/>
    </row>
    <row r="379" spans="1:26" ht="14.25" hidden="1" customHeight="1" x14ac:dyDescent="0.3">
      <c r="A379" s="15">
        <v>1140</v>
      </c>
      <c r="B379" s="16" t="s">
        <v>623</v>
      </c>
      <c r="C379" s="15">
        <v>3802</v>
      </c>
      <c r="D379" s="16" t="s">
        <v>660</v>
      </c>
      <c r="E379" s="16" t="s">
        <v>661</v>
      </c>
      <c r="F379" s="16" t="s">
        <v>4024</v>
      </c>
      <c r="G379" s="16" t="s">
        <v>132</v>
      </c>
      <c r="H379" s="16" t="s">
        <v>1964</v>
      </c>
      <c r="I379" s="17">
        <v>43810</v>
      </c>
      <c r="J379" s="16" t="s">
        <v>4126</v>
      </c>
      <c r="K379" s="1"/>
      <c r="L379" s="1"/>
      <c r="M379" s="1"/>
      <c r="N379" s="1"/>
      <c r="O379" s="1"/>
      <c r="P379" s="1"/>
      <c r="Q379" s="1"/>
      <c r="R379" s="1"/>
      <c r="S379" s="1"/>
      <c r="T379" s="1"/>
      <c r="U379" s="1"/>
      <c r="V379" s="1"/>
      <c r="W379" s="1"/>
      <c r="X379" s="1"/>
      <c r="Y379" s="1"/>
      <c r="Z379" s="1"/>
    </row>
    <row r="380" spans="1:26" ht="14.25" hidden="1" customHeight="1" x14ac:dyDescent="0.3">
      <c r="A380" s="15">
        <v>1140</v>
      </c>
      <c r="B380" s="16" t="s">
        <v>623</v>
      </c>
      <c r="C380" s="15">
        <v>5166</v>
      </c>
      <c r="D380" s="16" t="s">
        <v>658</v>
      </c>
      <c r="E380" s="16" t="s">
        <v>659</v>
      </c>
      <c r="F380" s="16" t="s">
        <v>4024</v>
      </c>
      <c r="G380" s="16" t="s">
        <v>132</v>
      </c>
      <c r="H380" s="16" t="s">
        <v>4123</v>
      </c>
      <c r="I380" s="17">
        <v>43992</v>
      </c>
      <c r="J380" s="16" t="s">
        <v>4184</v>
      </c>
      <c r="K380" s="1"/>
      <c r="L380" s="1"/>
      <c r="M380" s="1"/>
      <c r="N380" s="1"/>
      <c r="O380" s="1"/>
      <c r="P380" s="1"/>
      <c r="Q380" s="1"/>
      <c r="R380" s="1"/>
      <c r="S380" s="1"/>
      <c r="T380" s="1"/>
      <c r="U380" s="1"/>
      <c r="V380" s="1"/>
      <c r="W380" s="1"/>
      <c r="X380" s="1"/>
      <c r="Y380" s="1"/>
      <c r="Z380" s="1"/>
    </row>
    <row r="381" spans="1:26" ht="14.25" hidden="1" customHeight="1" x14ac:dyDescent="0.3">
      <c r="A381" s="15">
        <v>1140</v>
      </c>
      <c r="B381" s="16" t="s">
        <v>623</v>
      </c>
      <c r="C381" s="15">
        <v>5704</v>
      </c>
      <c r="D381" s="16" t="s">
        <v>2235</v>
      </c>
      <c r="E381" s="16" t="s">
        <v>2236</v>
      </c>
      <c r="F381" s="16" t="s">
        <v>4077</v>
      </c>
      <c r="G381" s="16" t="s">
        <v>132</v>
      </c>
      <c r="H381" s="16" t="s">
        <v>200</v>
      </c>
      <c r="I381" s="17">
        <v>43873</v>
      </c>
      <c r="J381" s="16" t="s">
        <v>4163</v>
      </c>
      <c r="K381" s="1"/>
      <c r="L381" s="1"/>
      <c r="M381" s="1"/>
      <c r="N381" s="1"/>
      <c r="O381" s="1"/>
      <c r="P381" s="1"/>
      <c r="Q381" s="1"/>
      <c r="R381" s="1"/>
      <c r="S381" s="1"/>
      <c r="T381" s="1"/>
      <c r="U381" s="1"/>
      <c r="V381" s="1"/>
      <c r="W381" s="1"/>
      <c r="X381" s="1"/>
      <c r="Y381" s="1"/>
      <c r="Z381" s="1"/>
    </row>
    <row r="382" spans="1:26" ht="14.25" hidden="1" customHeight="1" x14ac:dyDescent="0.3">
      <c r="A382" s="15">
        <v>1140</v>
      </c>
      <c r="B382" s="16" t="s">
        <v>623</v>
      </c>
      <c r="C382" s="15">
        <v>6752</v>
      </c>
      <c r="D382" s="16" t="s">
        <v>665</v>
      </c>
      <c r="E382" s="16" t="s">
        <v>666</v>
      </c>
      <c r="F382" s="16" t="s">
        <v>4024</v>
      </c>
      <c r="G382" s="16" t="s">
        <v>132</v>
      </c>
      <c r="H382" s="16" t="s">
        <v>1964</v>
      </c>
      <c r="I382" s="17">
        <v>43810</v>
      </c>
      <c r="J382" s="16" t="s">
        <v>4126</v>
      </c>
      <c r="K382" s="1"/>
      <c r="L382" s="1"/>
      <c r="M382" s="1"/>
      <c r="N382" s="1"/>
      <c r="O382" s="1"/>
      <c r="P382" s="1"/>
      <c r="Q382" s="1"/>
      <c r="R382" s="1"/>
      <c r="S382" s="1"/>
      <c r="T382" s="1"/>
      <c r="U382" s="1"/>
      <c r="V382" s="1"/>
      <c r="W382" s="1"/>
      <c r="X382" s="1"/>
      <c r="Y382" s="1"/>
      <c r="Z382" s="1"/>
    </row>
    <row r="383" spans="1:26" ht="14.25" hidden="1" customHeight="1" x14ac:dyDescent="0.3">
      <c r="A383" s="15">
        <v>1140</v>
      </c>
      <c r="B383" s="16" t="s">
        <v>623</v>
      </c>
      <c r="C383" s="15">
        <v>9248</v>
      </c>
      <c r="D383" s="16" t="s">
        <v>667</v>
      </c>
      <c r="E383" s="16" t="s">
        <v>668</v>
      </c>
      <c r="F383" s="16" t="s">
        <v>4024</v>
      </c>
      <c r="G383" s="16" t="s">
        <v>132</v>
      </c>
      <c r="H383" s="16" t="s">
        <v>1964</v>
      </c>
      <c r="I383" s="17">
        <v>43810</v>
      </c>
      <c r="J383" s="16" t="s">
        <v>4126</v>
      </c>
      <c r="K383" s="1"/>
      <c r="L383" s="1"/>
      <c r="M383" s="1"/>
      <c r="N383" s="1"/>
      <c r="O383" s="1"/>
      <c r="P383" s="1"/>
      <c r="Q383" s="1"/>
      <c r="R383" s="1"/>
      <c r="S383" s="1"/>
      <c r="T383" s="1"/>
      <c r="U383" s="1"/>
      <c r="V383" s="1"/>
      <c r="W383" s="1"/>
      <c r="X383" s="1"/>
      <c r="Y383" s="1"/>
      <c r="Z383" s="1"/>
    </row>
    <row r="384" spans="1:26" ht="14.25" hidden="1" customHeight="1" x14ac:dyDescent="0.3">
      <c r="A384" s="15">
        <v>9035</v>
      </c>
      <c r="B384" s="16" t="s">
        <v>626</v>
      </c>
      <c r="C384" s="15">
        <v>3997</v>
      </c>
      <c r="D384" s="16" t="s">
        <v>630</v>
      </c>
      <c r="E384" s="16" t="s">
        <v>631</v>
      </c>
      <c r="F384" s="16" t="s">
        <v>4043</v>
      </c>
      <c r="G384" s="16" t="s">
        <v>132</v>
      </c>
      <c r="H384" s="16" t="s">
        <v>1964</v>
      </c>
      <c r="I384" s="17">
        <v>43810</v>
      </c>
      <c r="J384" s="16" t="s">
        <v>4126</v>
      </c>
      <c r="K384" s="1"/>
      <c r="L384" s="1"/>
      <c r="M384" s="1"/>
      <c r="N384" s="1"/>
      <c r="O384" s="1"/>
      <c r="P384" s="1"/>
      <c r="Q384" s="1"/>
      <c r="R384" s="1"/>
      <c r="S384" s="1"/>
      <c r="T384" s="1"/>
      <c r="U384" s="1"/>
      <c r="V384" s="1"/>
      <c r="W384" s="1"/>
      <c r="X384" s="1"/>
      <c r="Y384" s="1"/>
      <c r="Z384" s="1"/>
    </row>
    <row r="385" spans="1:26" ht="14.25" hidden="1" customHeight="1" x14ac:dyDescent="0.3">
      <c r="A385" s="15">
        <v>640</v>
      </c>
      <c r="B385" s="16" t="s">
        <v>641</v>
      </c>
      <c r="C385" s="15">
        <v>1398</v>
      </c>
      <c r="D385" s="16" t="s">
        <v>642</v>
      </c>
      <c r="E385" s="16" t="s">
        <v>643</v>
      </c>
      <c r="F385" s="16" t="s">
        <v>4023</v>
      </c>
      <c r="G385" s="16" t="s">
        <v>132</v>
      </c>
      <c r="H385" s="16" t="s">
        <v>1964</v>
      </c>
      <c r="I385" s="17">
        <v>43810</v>
      </c>
      <c r="J385" s="16" t="s">
        <v>4126</v>
      </c>
      <c r="K385" s="1"/>
      <c r="L385" s="1"/>
      <c r="M385" s="1"/>
      <c r="N385" s="1"/>
      <c r="O385" s="1"/>
      <c r="P385" s="1"/>
      <c r="Q385" s="1"/>
      <c r="R385" s="1"/>
      <c r="S385" s="1"/>
      <c r="T385" s="1"/>
      <c r="U385" s="1"/>
      <c r="V385" s="1"/>
      <c r="W385" s="1"/>
      <c r="X385" s="1"/>
      <c r="Y385" s="1"/>
      <c r="Z385" s="1"/>
    </row>
    <row r="386" spans="1:26" ht="14.25" hidden="1" customHeight="1" x14ac:dyDescent="0.3">
      <c r="A386" s="15">
        <v>2810</v>
      </c>
      <c r="B386" s="16" t="s">
        <v>670</v>
      </c>
      <c r="C386" s="15">
        <v>1420</v>
      </c>
      <c r="D386" s="16" t="s">
        <v>671</v>
      </c>
      <c r="E386" s="16" t="s">
        <v>672</v>
      </c>
      <c r="F386" s="16" t="s">
        <v>4023</v>
      </c>
      <c r="G386" s="16" t="s">
        <v>132</v>
      </c>
      <c r="H386" s="16" t="s">
        <v>1964</v>
      </c>
      <c r="I386" s="17">
        <v>43810</v>
      </c>
      <c r="J386" s="16" t="s">
        <v>4126</v>
      </c>
      <c r="K386" s="1"/>
      <c r="L386" s="1"/>
      <c r="M386" s="1"/>
      <c r="N386" s="1"/>
      <c r="O386" s="1"/>
      <c r="P386" s="1"/>
      <c r="Q386" s="1"/>
      <c r="R386" s="1"/>
      <c r="S386" s="1"/>
      <c r="T386" s="1"/>
      <c r="U386" s="1"/>
      <c r="V386" s="1"/>
      <c r="W386" s="1"/>
      <c r="X386" s="1"/>
      <c r="Y386" s="1"/>
      <c r="Z386" s="1"/>
    </row>
    <row r="387" spans="1:26" ht="14.25" hidden="1" customHeight="1" x14ac:dyDescent="0.3">
      <c r="A387" s="15">
        <v>2810</v>
      </c>
      <c r="B387" s="16" t="s">
        <v>670</v>
      </c>
      <c r="C387" s="15">
        <v>1368</v>
      </c>
      <c r="D387" s="16" t="s">
        <v>673</v>
      </c>
      <c r="E387" s="16" t="s">
        <v>674</v>
      </c>
      <c r="F387" s="16" t="s">
        <v>4096</v>
      </c>
      <c r="G387" s="16" t="s">
        <v>132</v>
      </c>
      <c r="H387" s="16" t="s">
        <v>1964</v>
      </c>
      <c r="I387" s="17">
        <v>43810</v>
      </c>
      <c r="J387" s="16" t="s">
        <v>4126</v>
      </c>
      <c r="K387" s="1"/>
      <c r="L387" s="1"/>
      <c r="M387" s="1"/>
      <c r="N387" s="1"/>
      <c r="O387" s="1"/>
      <c r="P387" s="1"/>
      <c r="Q387" s="1"/>
      <c r="R387" s="1"/>
      <c r="S387" s="1"/>
      <c r="T387" s="1"/>
      <c r="U387" s="1"/>
      <c r="V387" s="1"/>
      <c r="W387" s="1"/>
      <c r="X387" s="1"/>
      <c r="Y387" s="1"/>
      <c r="Z387" s="1"/>
    </row>
    <row r="388" spans="1:26" ht="14.25" hidden="1" customHeight="1" x14ac:dyDescent="0.3">
      <c r="A388" s="15">
        <v>2810</v>
      </c>
      <c r="B388" s="16" t="s">
        <v>670</v>
      </c>
      <c r="C388" s="15">
        <v>1412</v>
      </c>
      <c r="D388" s="16" t="s">
        <v>675</v>
      </c>
      <c r="E388" s="16" t="s">
        <v>676</v>
      </c>
      <c r="F388" s="16" t="s">
        <v>4023</v>
      </c>
      <c r="G388" s="16" t="s">
        <v>132</v>
      </c>
      <c r="H388" s="16" t="s">
        <v>1964</v>
      </c>
      <c r="I388" s="17">
        <v>43810</v>
      </c>
      <c r="J388" s="16" t="s">
        <v>4126</v>
      </c>
      <c r="K388" s="1"/>
      <c r="L388" s="1"/>
      <c r="M388" s="1"/>
      <c r="N388" s="1"/>
      <c r="O388" s="1"/>
      <c r="P388" s="1"/>
      <c r="Q388" s="1"/>
      <c r="R388" s="1"/>
      <c r="S388" s="1"/>
      <c r="T388" s="1"/>
      <c r="U388" s="1"/>
      <c r="V388" s="1"/>
      <c r="W388" s="1"/>
      <c r="X388" s="1"/>
      <c r="Y388" s="1"/>
      <c r="Z388" s="1"/>
    </row>
    <row r="389" spans="1:26" ht="14.25" hidden="1" customHeight="1" x14ac:dyDescent="0.3">
      <c r="A389" s="15">
        <v>2810</v>
      </c>
      <c r="B389" s="16" t="s">
        <v>670</v>
      </c>
      <c r="C389" s="15">
        <v>1416</v>
      </c>
      <c r="D389" s="16" t="s">
        <v>686</v>
      </c>
      <c r="E389" s="16" t="s">
        <v>687</v>
      </c>
      <c r="F389" s="16" t="s">
        <v>4024</v>
      </c>
      <c r="G389" s="16" t="s">
        <v>132</v>
      </c>
      <c r="H389" s="16" t="s">
        <v>1964</v>
      </c>
      <c r="I389" s="17">
        <v>43810</v>
      </c>
      <c r="J389" s="16" t="s">
        <v>4126</v>
      </c>
      <c r="K389" s="1"/>
      <c r="L389" s="1"/>
      <c r="M389" s="1"/>
      <c r="N389" s="1"/>
      <c r="O389" s="1"/>
      <c r="P389" s="1"/>
      <c r="Q389" s="1"/>
      <c r="R389" s="1"/>
      <c r="S389" s="1"/>
      <c r="T389" s="1"/>
      <c r="U389" s="1"/>
      <c r="V389" s="1"/>
      <c r="W389" s="1"/>
      <c r="X389" s="1"/>
      <c r="Y389" s="1"/>
      <c r="Z389" s="1"/>
    </row>
    <row r="390" spans="1:26" ht="14.25" hidden="1" customHeight="1" x14ac:dyDescent="0.3">
      <c r="A390" s="15">
        <v>8001</v>
      </c>
      <c r="B390" s="16" t="s">
        <v>678</v>
      </c>
      <c r="C390" s="15">
        <v>75</v>
      </c>
      <c r="D390" s="16" t="s">
        <v>696</v>
      </c>
      <c r="E390" s="16" t="s">
        <v>697</v>
      </c>
      <c r="F390" s="16" t="s">
        <v>4024</v>
      </c>
      <c r="G390" s="16" t="s">
        <v>132</v>
      </c>
      <c r="H390" s="16" t="s">
        <v>200</v>
      </c>
      <c r="I390" s="17">
        <v>43810</v>
      </c>
      <c r="J390" s="16" t="s">
        <v>4126</v>
      </c>
      <c r="K390" s="1"/>
      <c r="L390" s="1"/>
      <c r="M390" s="1"/>
      <c r="N390" s="1"/>
      <c r="O390" s="1"/>
      <c r="P390" s="1"/>
      <c r="Q390" s="1"/>
      <c r="R390" s="1"/>
      <c r="S390" s="1"/>
      <c r="T390" s="1"/>
      <c r="U390" s="1"/>
      <c r="V390" s="1"/>
      <c r="W390" s="1"/>
      <c r="X390" s="1"/>
      <c r="Y390" s="1"/>
      <c r="Z390" s="1"/>
    </row>
    <row r="391" spans="1:26" ht="14.25" hidden="1" customHeight="1" x14ac:dyDescent="0.3">
      <c r="A391" s="15">
        <v>8001</v>
      </c>
      <c r="B391" s="16" t="s">
        <v>678</v>
      </c>
      <c r="C391" s="15">
        <v>1279</v>
      </c>
      <c r="D391" s="16" t="s">
        <v>700</v>
      </c>
      <c r="E391" s="16" t="s">
        <v>701</v>
      </c>
      <c r="F391" s="16" t="s">
        <v>4024</v>
      </c>
      <c r="G391" s="16" t="s">
        <v>132</v>
      </c>
      <c r="H391" s="16" t="s">
        <v>200</v>
      </c>
      <c r="I391" s="17">
        <v>43810</v>
      </c>
      <c r="J391" s="16" t="s">
        <v>4126</v>
      </c>
      <c r="K391" s="1"/>
      <c r="L391" s="1"/>
      <c r="M391" s="1"/>
      <c r="N391" s="1"/>
      <c r="O391" s="1"/>
      <c r="P391" s="1"/>
      <c r="Q391" s="1"/>
      <c r="R391" s="1"/>
      <c r="S391" s="1"/>
      <c r="T391" s="1"/>
      <c r="U391" s="1"/>
      <c r="V391" s="1"/>
      <c r="W391" s="1"/>
      <c r="X391" s="1"/>
      <c r="Y391" s="1"/>
      <c r="Z391" s="1"/>
    </row>
    <row r="392" spans="1:26" ht="14.25" hidden="1" customHeight="1" x14ac:dyDescent="0.3">
      <c r="A392" s="15">
        <v>8001</v>
      </c>
      <c r="B392" s="16" t="s">
        <v>678</v>
      </c>
      <c r="C392" s="15">
        <v>2067</v>
      </c>
      <c r="D392" s="16" t="s">
        <v>702</v>
      </c>
      <c r="E392" s="16" t="s">
        <v>703</v>
      </c>
      <c r="F392" s="16" t="s">
        <v>4025</v>
      </c>
      <c r="G392" s="16" t="s">
        <v>132</v>
      </c>
      <c r="H392" s="16" t="s">
        <v>200</v>
      </c>
      <c r="I392" s="17">
        <v>43810</v>
      </c>
      <c r="J392" s="16" t="s">
        <v>4126</v>
      </c>
      <c r="K392" s="1"/>
      <c r="L392" s="1"/>
      <c r="M392" s="1"/>
      <c r="N392" s="1"/>
      <c r="O392" s="1"/>
      <c r="P392" s="1"/>
      <c r="Q392" s="1"/>
      <c r="R392" s="1"/>
      <c r="S392" s="1"/>
      <c r="T392" s="1"/>
      <c r="U392" s="1"/>
      <c r="V392" s="1"/>
      <c r="W392" s="1"/>
      <c r="X392" s="1"/>
      <c r="Y392" s="1"/>
      <c r="Z392" s="1"/>
    </row>
    <row r="393" spans="1:26" ht="14.25" hidden="1" customHeight="1" x14ac:dyDescent="0.3">
      <c r="A393" s="15">
        <v>8001</v>
      </c>
      <c r="B393" s="16" t="s">
        <v>678</v>
      </c>
      <c r="C393" s="15">
        <v>1791</v>
      </c>
      <c r="D393" s="16" t="s">
        <v>716</v>
      </c>
      <c r="E393" s="16" t="s">
        <v>717</v>
      </c>
      <c r="F393" s="16" t="s">
        <v>4024</v>
      </c>
      <c r="G393" s="16" t="s">
        <v>132</v>
      </c>
      <c r="H393" s="16" t="s">
        <v>200</v>
      </c>
      <c r="I393" s="17">
        <v>43810</v>
      </c>
      <c r="J393" s="16" t="s">
        <v>4126</v>
      </c>
      <c r="K393" s="1"/>
      <c r="L393" s="1"/>
      <c r="M393" s="1"/>
      <c r="N393" s="1"/>
      <c r="O393" s="1"/>
      <c r="P393" s="1"/>
      <c r="Q393" s="1"/>
      <c r="R393" s="1"/>
      <c r="S393" s="1"/>
      <c r="T393" s="1"/>
      <c r="U393" s="1"/>
      <c r="V393" s="1"/>
      <c r="W393" s="1"/>
      <c r="X393" s="1"/>
      <c r="Y393" s="1"/>
      <c r="Z393" s="1"/>
    </row>
    <row r="394" spans="1:26" ht="14.25" hidden="1" customHeight="1" x14ac:dyDescent="0.3">
      <c r="A394" s="15">
        <v>8001</v>
      </c>
      <c r="B394" s="16" t="s">
        <v>678</v>
      </c>
      <c r="C394" s="15">
        <v>1795</v>
      </c>
      <c r="D394" s="16" t="s">
        <v>718</v>
      </c>
      <c r="E394" s="16" t="s">
        <v>719</v>
      </c>
      <c r="F394" s="16" t="s">
        <v>4025</v>
      </c>
      <c r="G394" s="16" t="s">
        <v>132</v>
      </c>
      <c r="H394" s="16" t="s">
        <v>200</v>
      </c>
      <c r="I394" s="17">
        <v>43810</v>
      </c>
      <c r="J394" s="16" t="s">
        <v>4126</v>
      </c>
      <c r="K394" s="1"/>
      <c r="L394" s="1"/>
      <c r="M394" s="1"/>
      <c r="N394" s="1"/>
      <c r="O394" s="1"/>
      <c r="P394" s="1"/>
      <c r="Q394" s="1"/>
      <c r="R394" s="1"/>
      <c r="S394" s="1"/>
      <c r="T394" s="1"/>
      <c r="U394" s="1"/>
      <c r="V394" s="1"/>
      <c r="W394" s="1"/>
      <c r="X394" s="1"/>
      <c r="Y394" s="1"/>
      <c r="Z394" s="1"/>
    </row>
    <row r="395" spans="1:26" ht="14.25" hidden="1" customHeight="1" x14ac:dyDescent="0.3">
      <c r="A395" s="15">
        <v>8001</v>
      </c>
      <c r="B395" s="16" t="s">
        <v>678</v>
      </c>
      <c r="C395" s="15">
        <v>1882</v>
      </c>
      <c r="D395" s="16" t="s">
        <v>720</v>
      </c>
      <c r="E395" s="16" t="s">
        <v>721</v>
      </c>
      <c r="F395" s="16" t="s">
        <v>4024</v>
      </c>
      <c r="G395" s="16" t="s">
        <v>132</v>
      </c>
      <c r="H395" s="16" t="s">
        <v>200</v>
      </c>
      <c r="I395" s="17">
        <v>43810</v>
      </c>
      <c r="J395" s="16" t="s">
        <v>4126</v>
      </c>
      <c r="K395" s="1"/>
      <c r="L395" s="1"/>
      <c r="M395" s="1"/>
      <c r="N395" s="1"/>
      <c r="O395" s="1"/>
      <c r="P395" s="1"/>
      <c r="Q395" s="1"/>
      <c r="R395" s="1"/>
      <c r="S395" s="1"/>
      <c r="T395" s="1"/>
      <c r="U395" s="1"/>
      <c r="V395" s="1"/>
      <c r="W395" s="1"/>
      <c r="X395" s="1"/>
      <c r="Y395" s="1"/>
      <c r="Z395" s="1"/>
    </row>
    <row r="396" spans="1:26" ht="14.25" hidden="1" customHeight="1" x14ac:dyDescent="0.3">
      <c r="A396" s="15">
        <v>8001</v>
      </c>
      <c r="B396" s="16" t="s">
        <v>678</v>
      </c>
      <c r="C396" s="15">
        <v>2837</v>
      </c>
      <c r="D396" s="16" t="s">
        <v>728</v>
      </c>
      <c r="E396" s="16" t="s">
        <v>729</v>
      </c>
      <c r="F396" s="16" t="s">
        <v>4024</v>
      </c>
      <c r="G396" s="16" t="s">
        <v>132</v>
      </c>
      <c r="H396" s="16" t="s">
        <v>200</v>
      </c>
      <c r="I396" s="17">
        <v>43858</v>
      </c>
      <c r="J396" s="16" t="s">
        <v>4185</v>
      </c>
      <c r="K396" s="1"/>
      <c r="L396" s="1"/>
      <c r="M396" s="1"/>
      <c r="N396" s="1"/>
      <c r="O396" s="1"/>
      <c r="P396" s="1"/>
      <c r="Q396" s="1"/>
      <c r="R396" s="1"/>
      <c r="S396" s="1"/>
      <c r="T396" s="1"/>
      <c r="U396" s="1"/>
      <c r="V396" s="1"/>
      <c r="W396" s="1"/>
      <c r="X396" s="1"/>
      <c r="Y396" s="1"/>
      <c r="Z396" s="1"/>
    </row>
    <row r="397" spans="1:26" ht="14.25" hidden="1" customHeight="1" x14ac:dyDescent="0.3">
      <c r="A397" s="15">
        <v>8001</v>
      </c>
      <c r="B397" s="16" t="s">
        <v>678</v>
      </c>
      <c r="C397" s="15">
        <v>35</v>
      </c>
      <c r="D397" s="16" t="s">
        <v>730</v>
      </c>
      <c r="E397" s="16" t="s">
        <v>731</v>
      </c>
      <c r="F397" s="16" t="s">
        <v>4055</v>
      </c>
      <c r="G397" s="16" t="s">
        <v>132</v>
      </c>
      <c r="H397" s="16" t="s">
        <v>1964</v>
      </c>
      <c r="I397" s="17">
        <v>43810</v>
      </c>
      <c r="J397" s="16" t="s">
        <v>4126</v>
      </c>
      <c r="K397" s="1"/>
      <c r="L397" s="1"/>
      <c r="M397" s="1"/>
      <c r="N397" s="1"/>
      <c r="O397" s="1"/>
      <c r="P397" s="1"/>
      <c r="Q397" s="1"/>
      <c r="R397" s="1"/>
      <c r="S397" s="1"/>
      <c r="T397" s="1"/>
      <c r="U397" s="1"/>
      <c r="V397" s="1"/>
      <c r="W397" s="1"/>
      <c r="X397" s="1"/>
      <c r="Y397" s="1"/>
      <c r="Z397" s="1"/>
    </row>
    <row r="398" spans="1:26" ht="14.25" hidden="1" customHeight="1" x14ac:dyDescent="0.3">
      <c r="A398" s="15">
        <v>8001</v>
      </c>
      <c r="B398" s="16" t="s">
        <v>678</v>
      </c>
      <c r="C398" s="15">
        <v>3326</v>
      </c>
      <c r="D398" s="16" t="s">
        <v>712</v>
      </c>
      <c r="E398" s="16" t="s">
        <v>713</v>
      </c>
      <c r="F398" s="16" t="s">
        <v>4052</v>
      </c>
      <c r="G398" s="16" t="s">
        <v>132</v>
      </c>
      <c r="H398" s="16" t="s">
        <v>200</v>
      </c>
      <c r="I398" s="17">
        <v>43844</v>
      </c>
      <c r="J398" s="16" t="s">
        <v>4126</v>
      </c>
      <c r="K398" s="1"/>
      <c r="L398" s="1"/>
      <c r="M398" s="1"/>
      <c r="N398" s="1"/>
      <c r="O398" s="1"/>
      <c r="P398" s="1"/>
      <c r="Q398" s="1"/>
      <c r="R398" s="1"/>
      <c r="S398" s="1"/>
      <c r="T398" s="1"/>
      <c r="U398" s="1"/>
      <c r="V398" s="1"/>
      <c r="W398" s="1"/>
      <c r="X398" s="1"/>
      <c r="Y398" s="1"/>
      <c r="Z398" s="1"/>
    </row>
    <row r="399" spans="1:26" ht="14.25" hidden="1" customHeight="1" x14ac:dyDescent="0.3">
      <c r="A399" s="15">
        <v>8001</v>
      </c>
      <c r="B399" s="16" t="s">
        <v>678</v>
      </c>
      <c r="C399" s="15">
        <v>3399</v>
      </c>
      <c r="D399" s="16" t="s">
        <v>732</v>
      </c>
      <c r="E399" s="16" t="s">
        <v>733</v>
      </c>
      <c r="F399" s="16" t="s">
        <v>4055</v>
      </c>
      <c r="G399" s="16" t="s">
        <v>132</v>
      </c>
      <c r="H399" s="16" t="s">
        <v>1964</v>
      </c>
      <c r="I399" s="17">
        <v>43810</v>
      </c>
      <c r="J399" s="16" t="s">
        <v>4126</v>
      </c>
      <c r="K399" s="1"/>
      <c r="L399" s="1"/>
      <c r="M399" s="1"/>
      <c r="N399" s="1"/>
      <c r="O399" s="1"/>
      <c r="P399" s="1"/>
      <c r="Q399" s="1"/>
      <c r="R399" s="1"/>
      <c r="S399" s="1"/>
      <c r="T399" s="1"/>
      <c r="U399" s="1"/>
      <c r="V399" s="1"/>
      <c r="W399" s="1"/>
      <c r="X399" s="1"/>
      <c r="Y399" s="1"/>
      <c r="Z399" s="1"/>
    </row>
    <row r="400" spans="1:26" ht="14.25" hidden="1" customHeight="1" x14ac:dyDescent="0.3">
      <c r="A400" s="15">
        <v>8001</v>
      </c>
      <c r="B400" s="16" t="s">
        <v>678</v>
      </c>
      <c r="C400" s="15">
        <v>655</v>
      </c>
      <c r="D400" s="16" t="s">
        <v>738</v>
      </c>
      <c r="E400" s="16" t="s">
        <v>739</v>
      </c>
      <c r="F400" s="16" t="s">
        <v>4026</v>
      </c>
      <c r="G400" s="16" t="s">
        <v>132</v>
      </c>
      <c r="H400" s="16" t="s">
        <v>200</v>
      </c>
      <c r="I400" s="17">
        <v>43810</v>
      </c>
      <c r="J400" s="16" t="s">
        <v>4126</v>
      </c>
      <c r="K400" s="1"/>
      <c r="L400" s="1"/>
      <c r="M400" s="1"/>
      <c r="N400" s="1"/>
      <c r="O400" s="1"/>
      <c r="P400" s="1"/>
      <c r="Q400" s="1"/>
      <c r="R400" s="1"/>
      <c r="S400" s="1"/>
      <c r="T400" s="1"/>
      <c r="U400" s="1"/>
      <c r="V400" s="1"/>
      <c r="W400" s="1"/>
      <c r="X400" s="1"/>
      <c r="Y400" s="1"/>
      <c r="Z400" s="1"/>
    </row>
    <row r="401" spans="1:26" ht="14.25" hidden="1" customHeight="1" x14ac:dyDescent="0.3">
      <c r="A401" s="15">
        <v>8001</v>
      </c>
      <c r="B401" s="16" t="s">
        <v>678</v>
      </c>
      <c r="C401" s="15">
        <v>4403</v>
      </c>
      <c r="D401" s="16" t="s">
        <v>742</v>
      </c>
      <c r="E401" s="16" t="s">
        <v>743</v>
      </c>
      <c r="F401" s="16" t="s">
        <v>4025</v>
      </c>
      <c r="G401" s="16" t="s">
        <v>132</v>
      </c>
      <c r="H401" s="16" t="s">
        <v>200</v>
      </c>
      <c r="I401" s="17">
        <v>43887</v>
      </c>
      <c r="J401" s="16" t="s">
        <v>4186</v>
      </c>
      <c r="K401" s="1"/>
      <c r="L401" s="1"/>
      <c r="M401" s="1"/>
      <c r="N401" s="1"/>
      <c r="O401" s="1"/>
      <c r="P401" s="1"/>
      <c r="Q401" s="1"/>
      <c r="R401" s="1"/>
      <c r="S401" s="1"/>
      <c r="T401" s="1"/>
      <c r="U401" s="1"/>
      <c r="V401" s="1"/>
      <c r="W401" s="1"/>
      <c r="X401" s="1"/>
      <c r="Y401" s="1"/>
      <c r="Z401" s="1"/>
    </row>
    <row r="402" spans="1:26" ht="14.25" hidden="1" customHeight="1" x14ac:dyDescent="0.3">
      <c r="A402" s="15">
        <v>8001</v>
      </c>
      <c r="B402" s="16" t="s">
        <v>678</v>
      </c>
      <c r="C402" s="15">
        <v>5957</v>
      </c>
      <c r="D402" s="16" t="s">
        <v>746</v>
      </c>
      <c r="E402" s="16" t="s">
        <v>747</v>
      </c>
      <c r="F402" s="16" t="s">
        <v>4023</v>
      </c>
      <c r="G402" s="16" t="s">
        <v>132</v>
      </c>
      <c r="H402" s="16" t="s">
        <v>200</v>
      </c>
      <c r="I402" s="17">
        <v>43810</v>
      </c>
      <c r="J402" s="16" t="s">
        <v>4126</v>
      </c>
      <c r="K402" s="1"/>
      <c r="L402" s="1"/>
      <c r="M402" s="1"/>
      <c r="N402" s="1"/>
      <c r="O402" s="1"/>
      <c r="P402" s="1"/>
      <c r="Q402" s="1"/>
      <c r="R402" s="1"/>
      <c r="S402" s="1"/>
      <c r="T402" s="1"/>
      <c r="U402" s="1"/>
      <c r="V402" s="1"/>
      <c r="W402" s="1"/>
      <c r="X402" s="1"/>
      <c r="Y402" s="1"/>
      <c r="Z402" s="1"/>
    </row>
    <row r="403" spans="1:26" ht="14.25" hidden="1" customHeight="1" x14ac:dyDescent="0.3">
      <c r="A403" s="15">
        <v>8001</v>
      </c>
      <c r="B403" s="16" t="s">
        <v>678</v>
      </c>
      <c r="C403" s="15">
        <v>5453</v>
      </c>
      <c r="D403" s="16" t="s">
        <v>750</v>
      </c>
      <c r="E403" s="16" t="s">
        <v>751</v>
      </c>
      <c r="F403" s="16" t="s">
        <v>4024</v>
      </c>
      <c r="G403" s="16" t="s">
        <v>132</v>
      </c>
      <c r="H403" s="16" t="s">
        <v>200</v>
      </c>
      <c r="I403" s="17">
        <v>43810</v>
      </c>
      <c r="J403" s="16" t="s">
        <v>4126</v>
      </c>
      <c r="K403" s="1"/>
      <c r="L403" s="1"/>
      <c r="M403" s="1"/>
      <c r="N403" s="1"/>
      <c r="O403" s="1"/>
      <c r="P403" s="1"/>
      <c r="Q403" s="1"/>
      <c r="R403" s="1"/>
      <c r="S403" s="1"/>
      <c r="T403" s="1"/>
      <c r="U403" s="1"/>
      <c r="V403" s="1"/>
      <c r="W403" s="1"/>
      <c r="X403" s="1"/>
      <c r="Y403" s="1"/>
      <c r="Z403" s="1"/>
    </row>
    <row r="404" spans="1:26" ht="14.25" hidden="1" customHeight="1" x14ac:dyDescent="0.3">
      <c r="A404" s="15">
        <v>8001</v>
      </c>
      <c r="B404" s="16" t="s">
        <v>678</v>
      </c>
      <c r="C404" s="15">
        <v>5851</v>
      </c>
      <c r="D404" s="16" t="s">
        <v>752</v>
      </c>
      <c r="E404" s="16" t="s">
        <v>753</v>
      </c>
      <c r="F404" s="16" t="s">
        <v>4025</v>
      </c>
      <c r="G404" s="16" t="s">
        <v>132</v>
      </c>
      <c r="H404" s="16" t="s">
        <v>4123</v>
      </c>
      <c r="I404" s="17">
        <v>43970</v>
      </c>
      <c r="J404" s="16" t="s">
        <v>4187</v>
      </c>
      <c r="K404" s="1"/>
      <c r="L404" s="1"/>
      <c r="M404" s="1"/>
      <c r="N404" s="1"/>
      <c r="O404" s="1"/>
      <c r="P404" s="1"/>
      <c r="Q404" s="1"/>
      <c r="R404" s="1"/>
      <c r="S404" s="1"/>
      <c r="T404" s="1"/>
      <c r="U404" s="1"/>
      <c r="V404" s="1"/>
      <c r="W404" s="1"/>
      <c r="X404" s="1"/>
      <c r="Y404" s="1"/>
      <c r="Z404" s="1"/>
    </row>
    <row r="405" spans="1:26" ht="14.25" hidden="1" customHeight="1" x14ac:dyDescent="0.3">
      <c r="A405" s="15">
        <v>8001</v>
      </c>
      <c r="B405" s="16" t="s">
        <v>678</v>
      </c>
      <c r="C405" s="15">
        <v>8929</v>
      </c>
      <c r="D405" s="16" t="s">
        <v>761</v>
      </c>
      <c r="E405" s="16" t="s">
        <v>762</v>
      </c>
      <c r="F405" s="16" t="s">
        <v>4119</v>
      </c>
      <c r="G405" s="16" t="s">
        <v>132</v>
      </c>
      <c r="H405" s="16" t="s">
        <v>1964</v>
      </c>
      <c r="I405" s="17">
        <v>43713</v>
      </c>
      <c r="J405" s="16" t="s">
        <v>4126</v>
      </c>
      <c r="K405" s="1"/>
      <c r="L405" s="1"/>
      <c r="M405" s="1"/>
      <c r="N405" s="1"/>
      <c r="O405" s="1"/>
      <c r="P405" s="1"/>
      <c r="Q405" s="1"/>
      <c r="R405" s="1"/>
      <c r="S405" s="1"/>
      <c r="T405" s="1"/>
      <c r="U405" s="1"/>
      <c r="V405" s="1"/>
      <c r="W405" s="1"/>
      <c r="X405" s="1"/>
      <c r="Y405" s="1"/>
      <c r="Z405" s="1"/>
    </row>
    <row r="406" spans="1:26" ht="14.25" hidden="1" customHeight="1" x14ac:dyDescent="0.3">
      <c r="A406" s="15">
        <v>8001</v>
      </c>
      <c r="B406" s="16" t="s">
        <v>678</v>
      </c>
      <c r="C406" s="15">
        <v>7278</v>
      </c>
      <c r="D406" s="16" t="s">
        <v>3894</v>
      </c>
      <c r="E406" s="16" t="s">
        <v>3895</v>
      </c>
      <c r="F406" s="16" t="s">
        <v>4027</v>
      </c>
      <c r="G406" s="16" t="s">
        <v>132</v>
      </c>
      <c r="H406" s="16" t="s">
        <v>200</v>
      </c>
      <c r="I406" s="17">
        <v>43870</v>
      </c>
      <c r="J406" s="16" t="s">
        <v>4136</v>
      </c>
      <c r="K406" s="1"/>
      <c r="L406" s="1"/>
      <c r="M406" s="1"/>
      <c r="N406" s="1"/>
      <c r="O406" s="1"/>
      <c r="P406" s="1"/>
      <c r="Q406" s="1"/>
      <c r="R406" s="1"/>
      <c r="S406" s="1"/>
      <c r="T406" s="1"/>
      <c r="U406" s="1"/>
      <c r="V406" s="1"/>
      <c r="W406" s="1"/>
      <c r="X406" s="1"/>
      <c r="Y406" s="1"/>
      <c r="Z406" s="1"/>
    </row>
    <row r="407" spans="1:26" ht="14.25" hidden="1" customHeight="1" x14ac:dyDescent="0.3">
      <c r="A407" s="15">
        <v>8001</v>
      </c>
      <c r="B407" s="16" t="s">
        <v>678</v>
      </c>
      <c r="C407" s="15">
        <v>7512</v>
      </c>
      <c r="D407" s="16" t="s">
        <v>765</v>
      </c>
      <c r="E407" s="16" t="s">
        <v>766</v>
      </c>
      <c r="F407" s="16" t="s">
        <v>4024</v>
      </c>
      <c r="G407" s="16" t="s">
        <v>132</v>
      </c>
      <c r="H407" s="16" t="s">
        <v>1964</v>
      </c>
      <c r="I407" s="17">
        <v>43810</v>
      </c>
      <c r="J407" s="16" t="s">
        <v>4126</v>
      </c>
      <c r="K407" s="1"/>
      <c r="L407" s="1"/>
      <c r="M407" s="1"/>
      <c r="N407" s="1"/>
      <c r="O407" s="1"/>
      <c r="P407" s="1"/>
      <c r="Q407" s="1"/>
      <c r="R407" s="1"/>
      <c r="S407" s="1"/>
      <c r="T407" s="1"/>
      <c r="U407" s="1"/>
      <c r="V407" s="1"/>
      <c r="W407" s="1"/>
      <c r="X407" s="1"/>
      <c r="Y407" s="1"/>
      <c r="Z407" s="1"/>
    </row>
    <row r="408" spans="1:26" ht="14.25" hidden="1" customHeight="1" x14ac:dyDescent="0.3">
      <c r="A408" s="15">
        <v>8001</v>
      </c>
      <c r="B408" s="16" t="s">
        <v>678</v>
      </c>
      <c r="C408" s="15">
        <v>653</v>
      </c>
      <c r="D408" s="16" t="s">
        <v>769</v>
      </c>
      <c r="E408" s="16" t="s">
        <v>770</v>
      </c>
      <c r="F408" s="16" t="s">
        <v>4024</v>
      </c>
      <c r="G408" s="16" t="s">
        <v>132</v>
      </c>
      <c r="H408" s="16" t="s">
        <v>200</v>
      </c>
      <c r="I408" s="17">
        <v>43889</v>
      </c>
      <c r="J408" s="16" t="s">
        <v>4188</v>
      </c>
      <c r="K408" s="1"/>
      <c r="L408" s="1"/>
      <c r="M408" s="1"/>
      <c r="N408" s="1"/>
      <c r="O408" s="1"/>
      <c r="P408" s="1"/>
      <c r="Q408" s="1"/>
      <c r="R408" s="1"/>
      <c r="S408" s="1"/>
      <c r="T408" s="1"/>
      <c r="U408" s="1"/>
      <c r="V408" s="1"/>
      <c r="W408" s="1"/>
      <c r="X408" s="1"/>
      <c r="Y408" s="1"/>
      <c r="Z408" s="1"/>
    </row>
    <row r="409" spans="1:26" ht="14.25" hidden="1" customHeight="1" x14ac:dyDescent="0.3">
      <c r="A409" s="15">
        <v>8001</v>
      </c>
      <c r="B409" s="16" t="s">
        <v>678</v>
      </c>
      <c r="C409" s="15">
        <v>657</v>
      </c>
      <c r="D409" s="16" t="s">
        <v>692</v>
      </c>
      <c r="E409" s="16" t="s">
        <v>693</v>
      </c>
      <c r="F409" s="16" t="s">
        <v>4024</v>
      </c>
      <c r="G409" s="16" t="s">
        <v>132</v>
      </c>
      <c r="H409" s="16" t="s">
        <v>200</v>
      </c>
      <c r="I409" s="17">
        <v>43810</v>
      </c>
      <c r="J409" s="16" t="s">
        <v>4126</v>
      </c>
      <c r="K409" s="1"/>
      <c r="L409" s="1"/>
      <c r="M409" s="1"/>
      <c r="N409" s="1"/>
      <c r="O409" s="1"/>
      <c r="P409" s="1"/>
      <c r="Q409" s="1"/>
      <c r="R409" s="1"/>
      <c r="S409" s="1"/>
      <c r="T409" s="1"/>
      <c r="U409" s="1"/>
      <c r="V409" s="1"/>
      <c r="W409" s="1"/>
      <c r="X409" s="1"/>
      <c r="Y409" s="1"/>
      <c r="Z409" s="1"/>
    </row>
    <row r="410" spans="1:26" ht="14.25" hidden="1" customHeight="1" x14ac:dyDescent="0.3">
      <c r="A410" s="15">
        <v>8001</v>
      </c>
      <c r="B410" s="16" t="s">
        <v>678</v>
      </c>
      <c r="C410" s="15">
        <v>654</v>
      </c>
      <c r="D410" s="16" t="s">
        <v>773</v>
      </c>
      <c r="E410" s="16" t="s">
        <v>774</v>
      </c>
      <c r="F410" s="16" t="s">
        <v>4119</v>
      </c>
      <c r="G410" s="16" t="s">
        <v>132</v>
      </c>
      <c r="H410" s="16" t="s">
        <v>1964</v>
      </c>
      <c r="I410" s="17">
        <v>43626</v>
      </c>
      <c r="J410" s="16" t="s">
        <v>4166</v>
      </c>
      <c r="K410" s="1"/>
      <c r="L410" s="1"/>
      <c r="M410" s="1"/>
      <c r="N410" s="1"/>
      <c r="O410" s="1"/>
      <c r="P410" s="1"/>
      <c r="Q410" s="1"/>
      <c r="R410" s="1"/>
      <c r="S410" s="1"/>
      <c r="T410" s="1"/>
      <c r="U410" s="1"/>
      <c r="V410" s="1"/>
      <c r="W410" s="1"/>
      <c r="X410" s="1"/>
      <c r="Y410" s="1"/>
      <c r="Z410" s="1"/>
    </row>
    <row r="411" spans="1:26" ht="14.25" hidden="1" customHeight="1" x14ac:dyDescent="0.3">
      <c r="A411" s="15">
        <v>8001</v>
      </c>
      <c r="B411" s="16" t="s">
        <v>678</v>
      </c>
      <c r="C411" s="15">
        <v>6914</v>
      </c>
      <c r="D411" s="16" t="s">
        <v>771</v>
      </c>
      <c r="E411" s="16" t="s">
        <v>772</v>
      </c>
      <c r="F411" s="16" t="s">
        <v>4024</v>
      </c>
      <c r="G411" s="16" t="s">
        <v>132</v>
      </c>
      <c r="H411" s="16" t="s">
        <v>200</v>
      </c>
      <c r="I411" s="17">
        <v>43885</v>
      </c>
      <c r="J411" s="16" t="s">
        <v>4189</v>
      </c>
      <c r="K411" s="1"/>
      <c r="L411" s="1"/>
      <c r="M411" s="1"/>
      <c r="N411" s="1"/>
      <c r="O411" s="1"/>
      <c r="P411" s="1"/>
      <c r="Q411" s="1"/>
      <c r="R411" s="1"/>
      <c r="S411" s="1"/>
      <c r="T411" s="1"/>
      <c r="U411" s="1"/>
      <c r="V411" s="1"/>
      <c r="W411" s="1"/>
      <c r="X411" s="1"/>
      <c r="Y411" s="1"/>
      <c r="Z411" s="1"/>
    </row>
    <row r="412" spans="1:26" ht="14.25" hidden="1" customHeight="1" x14ac:dyDescent="0.3">
      <c r="A412" s="15">
        <v>8001</v>
      </c>
      <c r="B412" s="16" t="s">
        <v>678</v>
      </c>
      <c r="C412" s="15">
        <v>6913</v>
      </c>
      <c r="D412" s="16" t="s">
        <v>775</v>
      </c>
      <c r="E412" s="16" t="s">
        <v>776</v>
      </c>
      <c r="F412" s="16" t="s">
        <v>4119</v>
      </c>
      <c r="G412" s="16" t="s">
        <v>132</v>
      </c>
      <c r="H412" s="16" t="s">
        <v>1964</v>
      </c>
      <c r="I412" s="17">
        <v>43713</v>
      </c>
      <c r="J412" s="16" t="s">
        <v>4126</v>
      </c>
      <c r="K412" s="1"/>
      <c r="L412" s="1"/>
      <c r="M412" s="1"/>
      <c r="N412" s="1"/>
      <c r="O412" s="1"/>
      <c r="P412" s="1"/>
      <c r="Q412" s="1"/>
      <c r="R412" s="1"/>
      <c r="S412" s="1"/>
      <c r="T412" s="1"/>
      <c r="U412" s="1"/>
      <c r="V412" s="1"/>
      <c r="W412" s="1"/>
      <c r="X412" s="1"/>
      <c r="Y412" s="1"/>
      <c r="Z412" s="1"/>
    </row>
    <row r="413" spans="1:26" ht="14.25" hidden="1" customHeight="1" x14ac:dyDescent="0.3">
      <c r="A413" s="15">
        <v>8001</v>
      </c>
      <c r="B413" s="16" t="s">
        <v>678</v>
      </c>
      <c r="C413" s="15">
        <v>8825</v>
      </c>
      <c r="D413" s="16" t="s">
        <v>777</v>
      </c>
      <c r="E413" s="16" t="s">
        <v>778</v>
      </c>
      <c r="F413" s="16" t="s">
        <v>4025</v>
      </c>
      <c r="G413" s="16" t="s">
        <v>132</v>
      </c>
      <c r="H413" s="16" t="s">
        <v>200</v>
      </c>
      <c r="I413" s="17">
        <v>43987</v>
      </c>
      <c r="J413" s="16" t="s">
        <v>4190</v>
      </c>
      <c r="K413" s="1"/>
      <c r="L413" s="1"/>
      <c r="M413" s="1"/>
      <c r="N413" s="1"/>
      <c r="O413" s="1"/>
      <c r="P413" s="1"/>
      <c r="Q413" s="1"/>
      <c r="R413" s="1"/>
      <c r="S413" s="1"/>
      <c r="T413" s="1"/>
      <c r="U413" s="1"/>
      <c r="V413" s="1"/>
      <c r="W413" s="1"/>
      <c r="X413" s="1"/>
      <c r="Y413" s="1"/>
      <c r="Z413" s="1"/>
    </row>
    <row r="414" spans="1:26" ht="14.25" hidden="1" customHeight="1" x14ac:dyDescent="0.3">
      <c r="A414" s="15">
        <v>8001</v>
      </c>
      <c r="B414" s="16" t="s">
        <v>678</v>
      </c>
      <c r="C414" s="15">
        <v>9037</v>
      </c>
      <c r="D414" s="16" t="s">
        <v>781</v>
      </c>
      <c r="E414" s="16" t="s">
        <v>782</v>
      </c>
      <c r="F414" s="16" t="s">
        <v>4024</v>
      </c>
      <c r="G414" s="16" t="s">
        <v>132</v>
      </c>
      <c r="H414" s="16" t="s">
        <v>200</v>
      </c>
      <c r="I414" s="17">
        <v>43810</v>
      </c>
      <c r="J414" s="16" t="s">
        <v>4126</v>
      </c>
      <c r="K414" s="1"/>
      <c r="L414" s="1"/>
      <c r="M414" s="1"/>
      <c r="N414" s="1"/>
      <c r="O414" s="1"/>
      <c r="P414" s="1"/>
      <c r="Q414" s="1"/>
      <c r="R414" s="1"/>
      <c r="S414" s="1"/>
      <c r="T414" s="1"/>
      <c r="U414" s="1"/>
      <c r="V414" s="1"/>
      <c r="W414" s="1"/>
      <c r="X414" s="1"/>
      <c r="Y414" s="1"/>
      <c r="Z414" s="1"/>
    </row>
    <row r="415" spans="1:26" ht="14.25" hidden="1" customHeight="1" x14ac:dyDescent="0.3">
      <c r="A415" s="15">
        <v>8001</v>
      </c>
      <c r="B415" s="16" t="s">
        <v>678</v>
      </c>
      <c r="C415" s="15">
        <v>9040</v>
      </c>
      <c r="D415" s="16" t="s">
        <v>783</v>
      </c>
      <c r="E415" s="16" t="s">
        <v>784</v>
      </c>
      <c r="F415" s="16" t="s">
        <v>4024</v>
      </c>
      <c r="G415" s="16" t="s">
        <v>132</v>
      </c>
      <c r="H415" s="16" t="s">
        <v>200</v>
      </c>
      <c r="I415" s="17">
        <v>43810</v>
      </c>
      <c r="J415" s="16" t="s">
        <v>4126</v>
      </c>
      <c r="K415" s="1"/>
      <c r="L415" s="1"/>
      <c r="M415" s="1"/>
      <c r="N415" s="1"/>
      <c r="O415" s="1"/>
      <c r="P415" s="1"/>
      <c r="Q415" s="1"/>
      <c r="R415" s="1"/>
      <c r="S415" s="1"/>
      <c r="T415" s="1"/>
      <c r="U415" s="1"/>
      <c r="V415" s="1"/>
      <c r="W415" s="1"/>
      <c r="X415" s="1"/>
      <c r="Y415" s="1"/>
      <c r="Z415" s="1"/>
    </row>
    <row r="416" spans="1:26" ht="14.25" hidden="1" customHeight="1" x14ac:dyDescent="0.3">
      <c r="A416" s="15">
        <v>2560</v>
      </c>
      <c r="B416" s="16" t="s">
        <v>789</v>
      </c>
      <c r="C416" s="15">
        <v>1546</v>
      </c>
      <c r="D416" s="16" t="s">
        <v>790</v>
      </c>
      <c r="E416" s="16" t="s">
        <v>791</v>
      </c>
      <c r="F416" s="16" t="s">
        <v>4025</v>
      </c>
      <c r="G416" s="16" t="s">
        <v>132</v>
      </c>
      <c r="H416" s="16" t="s">
        <v>1964</v>
      </c>
      <c r="I416" s="17">
        <v>43810</v>
      </c>
      <c r="J416" s="16" t="s">
        <v>4126</v>
      </c>
      <c r="K416" s="1"/>
      <c r="L416" s="1"/>
      <c r="M416" s="1"/>
      <c r="N416" s="1"/>
      <c r="O416" s="1"/>
      <c r="P416" s="1"/>
      <c r="Q416" s="1"/>
      <c r="R416" s="1"/>
      <c r="S416" s="1"/>
      <c r="T416" s="1"/>
      <c r="U416" s="1"/>
      <c r="V416" s="1"/>
      <c r="W416" s="1"/>
      <c r="X416" s="1"/>
      <c r="Y416" s="1"/>
      <c r="Z416" s="1"/>
    </row>
    <row r="417" spans="1:26" ht="14.25" hidden="1" customHeight="1" x14ac:dyDescent="0.3">
      <c r="A417" s="15">
        <v>130</v>
      </c>
      <c r="B417" s="16" t="s">
        <v>681</v>
      </c>
      <c r="C417" s="15">
        <v>242</v>
      </c>
      <c r="D417" s="16" t="s">
        <v>795</v>
      </c>
      <c r="E417" s="16" t="s">
        <v>796</v>
      </c>
      <c r="F417" s="16" t="s">
        <v>4024</v>
      </c>
      <c r="G417" s="16" t="s">
        <v>132</v>
      </c>
      <c r="H417" s="16" t="s">
        <v>4133</v>
      </c>
      <c r="I417" s="17">
        <v>43986</v>
      </c>
      <c r="J417" s="16" t="s">
        <v>4140</v>
      </c>
      <c r="K417" s="1"/>
      <c r="L417" s="1"/>
      <c r="M417" s="1"/>
      <c r="N417" s="1"/>
      <c r="O417" s="1"/>
      <c r="P417" s="1"/>
      <c r="Q417" s="1"/>
      <c r="R417" s="1"/>
      <c r="S417" s="1"/>
      <c r="T417" s="1"/>
      <c r="U417" s="1"/>
      <c r="V417" s="1"/>
      <c r="W417" s="1"/>
      <c r="X417" s="1"/>
      <c r="Y417" s="1"/>
      <c r="Z417" s="1"/>
    </row>
    <row r="418" spans="1:26" ht="14.25" hidden="1" customHeight="1" x14ac:dyDescent="0.3">
      <c r="A418" s="15">
        <v>130</v>
      </c>
      <c r="B418" s="16" t="s">
        <v>681</v>
      </c>
      <c r="C418" s="15">
        <v>348</v>
      </c>
      <c r="D418" s="16" t="s">
        <v>756</v>
      </c>
      <c r="E418" s="16" t="s">
        <v>757</v>
      </c>
      <c r="F418" s="16" t="s">
        <v>4023</v>
      </c>
      <c r="G418" s="16" t="s">
        <v>132</v>
      </c>
      <c r="H418" s="16" t="s">
        <v>4133</v>
      </c>
      <c r="I418" s="17">
        <v>43986</v>
      </c>
      <c r="J418" s="16" t="s">
        <v>4140</v>
      </c>
      <c r="K418" s="1"/>
      <c r="L418" s="1"/>
      <c r="M418" s="1"/>
      <c r="N418" s="1"/>
      <c r="O418" s="1"/>
      <c r="P418" s="1"/>
      <c r="Q418" s="1"/>
      <c r="R418" s="1"/>
      <c r="S418" s="1"/>
      <c r="T418" s="1"/>
      <c r="U418" s="1"/>
      <c r="V418" s="1"/>
      <c r="W418" s="1"/>
      <c r="X418" s="1"/>
      <c r="Y418" s="1"/>
      <c r="Z418" s="1"/>
    </row>
    <row r="419" spans="1:26" ht="14.25" hidden="1" customHeight="1" x14ac:dyDescent="0.3">
      <c r="A419" s="15">
        <v>130</v>
      </c>
      <c r="B419" s="16" t="s">
        <v>681</v>
      </c>
      <c r="C419" s="15">
        <v>442</v>
      </c>
      <c r="D419" s="16" t="s">
        <v>799</v>
      </c>
      <c r="E419" s="16" t="s">
        <v>800</v>
      </c>
      <c r="F419" s="16" t="s">
        <v>4024</v>
      </c>
      <c r="G419" s="16" t="s">
        <v>132</v>
      </c>
      <c r="H419" s="16" t="s">
        <v>4133</v>
      </c>
      <c r="I419" s="17">
        <v>43986</v>
      </c>
      <c r="J419" s="16" t="s">
        <v>4140</v>
      </c>
      <c r="K419" s="1"/>
      <c r="L419" s="1"/>
      <c r="M419" s="1"/>
      <c r="N419" s="1"/>
      <c r="O419" s="1"/>
      <c r="P419" s="1"/>
      <c r="Q419" s="1"/>
      <c r="R419" s="1"/>
      <c r="S419" s="1"/>
      <c r="T419" s="1"/>
      <c r="U419" s="1"/>
      <c r="V419" s="1"/>
      <c r="W419" s="1"/>
      <c r="X419" s="1"/>
      <c r="Y419" s="1"/>
      <c r="Z419" s="1"/>
    </row>
    <row r="420" spans="1:26" ht="14.25" hidden="1" customHeight="1" x14ac:dyDescent="0.3">
      <c r="A420" s="15">
        <v>130</v>
      </c>
      <c r="B420" s="16" t="s">
        <v>681</v>
      </c>
      <c r="C420" s="15">
        <v>714</v>
      </c>
      <c r="D420" s="16" t="s">
        <v>801</v>
      </c>
      <c r="E420" s="16" t="s">
        <v>802</v>
      </c>
      <c r="F420" s="16" t="s">
        <v>4024</v>
      </c>
      <c r="G420" s="16" t="s">
        <v>132</v>
      </c>
      <c r="H420" s="16" t="s">
        <v>4133</v>
      </c>
      <c r="I420" s="17">
        <v>43986</v>
      </c>
      <c r="J420" s="16" t="s">
        <v>4140</v>
      </c>
      <c r="K420" s="1"/>
      <c r="L420" s="1"/>
      <c r="M420" s="1"/>
      <c r="N420" s="1"/>
      <c r="O420" s="1"/>
      <c r="P420" s="1"/>
      <c r="Q420" s="1"/>
      <c r="R420" s="1"/>
      <c r="S420" s="1"/>
      <c r="T420" s="1"/>
      <c r="U420" s="1"/>
      <c r="V420" s="1"/>
      <c r="W420" s="1"/>
      <c r="X420" s="1"/>
      <c r="Y420" s="1"/>
      <c r="Z420" s="1"/>
    </row>
    <row r="421" spans="1:26" ht="14.25" hidden="1" customHeight="1" x14ac:dyDescent="0.3">
      <c r="A421" s="15">
        <v>130</v>
      </c>
      <c r="B421" s="16" t="s">
        <v>681</v>
      </c>
      <c r="C421" s="15">
        <v>4448</v>
      </c>
      <c r="D421" s="16" t="s">
        <v>803</v>
      </c>
      <c r="E421" s="16" t="s">
        <v>804</v>
      </c>
      <c r="F421" s="16" t="s">
        <v>4025</v>
      </c>
      <c r="G421" s="16" t="s">
        <v>132</v>
      </c>
      <c r="H421" s="16" t="s">
        <v>4133</v>
      </c>
      <c r="I421" s="17">
        <v>43986</v>
      </c>
      <c r="J421" s="16" t="s">
        <v>4140</v>
      </c>
      <c r="K421" s="1"/>
      <c r="L421" s="1"/>
      <c r="M421" s="1"/>
      <c r="N421" s="1"/>
      <c r="O421" s="1"/>
      <c r="P421" s="1"/>
      <c r="Q421" s="1"/>
      <c r="R421" s="1"/>
      <c r="S421" s="1"/>
      <c r="T421" s="1"/>
      <c r="U421" s="1"/>
      <c r="V421" s="1"/>
      <c r="W421" s="1"/>
      <c r="X421" s="1"/>
      <c r="Y421" s="1"/>
      <c r="Z421" s="1"/>
    </row>
    <row r="422" spans="1:26" ht="14.25" hidden="1" customHeight="1" x14ac:dyDescent="0.3">
      <c r="A422" s="15">
        <v>130</v>
      </c>
      <c r="B422" s="16" t="s">
        <v>681</v>
      </c>
      <c r="C422" s="15">
        <v>1155</v>
      </c>
      <c r="D422" s="16" t="s">
        <v>805</v>
      </c>
      <c r="E422" s="16" t="s">
        <v>806</v>
      </c>
      <c r="F422" s="16" t="s">
        <v>4025</v>
      </c>
      <c r="G422" s="16" t="s">
        <v>132</v>
      </c>
      <c r="H422" s="16" t="s">
        <v>3924</v>
      </c>
      <c r="I422" s="17">
        <v>43986</v>
      </c>
      <c r="J422" s="16" t="s">
        <v>4191</v>
      </c>
      <c r="K422" s="1"/>
      <c r="L422" s="1"/>
      <c r="M422" s="1"/>
      <c r="N422" s="1"/>
      <c r="O422" s="1"/>
      <c r="P422" s="1"/>
      <c r="Q422" s="1"/>
      <c r="R422" s="1"/>
      <c r="S422" s="1"/>
      <c r="T422" s="1"/>
      <c r="U422" s="1"/>
      <c r="V422" s="1"/>
      <c r="W422" s="1"/>
      <c r="X422" s="1"/>
      <c r="Y422" s="1"/>
      <c r="Z422" s="1"/>
    </row>
    <row r="423" spans="1:26" ht="14.25" hidden="1" customHeight="1" x14ac:dyDescent="0.3">
      <c r="A423" s="15">
        <v>130</v>
      </c>
      <c r="B423" s="16" t="s">
        <v>681</v>
      </c>
      <c r="C423" s="15">
        <v>1566</v>
      </c>
      <c r="D423" s="16" t="s">
        <v>807</v>
      </c>
      <c r="E423" s="16" t="s">
        <v>808</v>
      </c>
      <c r="F423" s="16" t="s">
        <v>4025</v>
      </c>
      <c r="G423" s="16" t="s">
        <v>132</v>
      </c>
      <c r="H423" s="16" t="s">
        <v>4133</v>
      </c>
      <c r="I423" s="17">
        <v>43986</v>
      </c>
      <c r="J423" s="16" t="s">
        <v>4140</v>
      </c>
      <c r="K423" s="1"/>
      <c r="L423" s="1"/>
      <c r="M423" s="1"/>
      <c r="N423" s="1"/>
      <c r="O423" s="1"/>
      <c r="P423" s="1"/>
      <c r="Q423" s="1"/>
      <c r="R423" s="1"/>
      <c r="S423" s="1"/>
      <c r="T423" s="1"/>
      <c r="U423" s="1"/>
      <c r="V423" s="1"/>
      <c r="W423" s="1"/>
      <c r="X423" s="1"/>
      <c r="Y423" s="1"/>
      <c r="Z423" s="1"/>
    </row>
    <row r="424" spans="1:26" ht="14.25" hidden="1" customHeight="1" x14ac:dyDescent="0.3">
      <c r="A424" s="15">
        <v>130</v>
      </c>
      <c r="B424" s="16" t="s">
        <v>681</v>
      </c>
      <c r="C424" s="15">
        <v>1273</v>
      </c>
      <c r="D424" s="16" t="s">
        <v>809</v>
      </c>
      <c r="E424" s="16" t="s">
        <v>810</v>
      </c>
      <c r="F424" s="16" t="s">
        <v>4024</v>
      </c>
      <c r="G424" s="16" t="s">
        <v>132</v>
      </c>
      <c r="H424" s="16" t="s">
        <v>4123</v>
      </c>
      <c r="I424" s="17">
        <v>43962</v>
      </c>
      <c r="J424" s="16" t="s">
        <v>4192</v>
      </c>
      <c r="K424" s="1"/>
      <c r="L424" s="1"/>
      <c r="M424" s="1"/>
      <c r="N424" s="1"/>
      <c r="O424" s="1"/>
      <c r="P424" s="1"/>
      <c r="Q424" s="1"/>
      <c r="R424" s="1"/>
      <c r="S424" s="1"/>
      <c r="T424" s="1"/>
      <c r="U424" s="1"/>
      <c r="V424" s="1"/>
      <c r="W424" s="1"/>
      <c r="X424" s="1"/>
      <c r="Y424" s="1"/>
      <c r="Z424" s="1"/>
    </row>
    <row r="425" spans="1:26" ht="14.25" hidden="1" customHeight="1" x14ac:dyDescent="0.3">
      <c r="A425" s="15">
        <v>130</v>
      </c>
      <c r="B425" s="16" t="s">
        <v>681</v>
      </c>
      <c r="C425" s="15">
        <v>1510</v>
      </c>
      <c r="D425" s="16" t="s">
        <v>811</v>
      </c>
      <c r="E425" s="16" t="s">
        <v>812</v>
      </c>
      <c r="F425" s="16" t="s">
        <v>4025</v>
      </c>
      <c r="G425" s="16" t="s">
        <v>132</v>
      </c>
      <c r="H425" s="16" t="s">
        <v>4123</v>
      </c>
      <c r="I425" s="17">
        <v>43977</v>
      </c>
      <c r="J425" s="16" t="s">
        <v>4193</v>
      </c>
      <c r="K425" s="1"/>
      <c r="L425" s="1"/>
      <c r="M425" s="1"/>
      <c r="N425" s="1"/>
      <c r="O425" s="1"/>
      <c r="P425" s="1"/>
      <c r="Q425" s="1"/>
      <c r="R425" s="1"/>
      <c r="S425" s="1"/>
      <c r="T425" s="1"/>
      <c r="U425" s="1"/>
      <c r="V425" s="1"/>
      <c r="W425" s="1"/>
      <c r="X425" s="1"/>
      <c r="Y425" s="1"/>
      <c r="Z425" s="1"/>
    </row>
    <row r="426" spans="1:26" ht="14.25" hidden="1" customHeight="1" x14ac:dyDescent="0.3">
      <c r="A426" s="15">
        <v>130</v>
      </c>
      <c r="B426" s="16" t="s">
        <v>681</v>
      </c>
      <c r="C426" s="15">
        <v>1551</v>
      </c>
      <c r="D426" s="16" t="s">
        <v>813</v>
      </c>
      <c r="E426" s="16" t="s">
        <v>814</v>
      </c>
      <c r="F426" s="16" t="s">
        <v>4025</v>
      </c>
      <c r="G426" s="16" t="s">
        <v>132</v>
      </c>
      <c r="H426" s="16" t="s">
        <v>4133</v>
      </c>
      <c r="I426" s="17">
        <v>43986</v>
      </c>
      <c r="J426" s="16" t="s">
        <v>4140</v>
      </c>
      <c r="K426" s="1"/>
      <c r="L426" s="1"/>
      <c r="M426" s="1"/>
      <c r="N426" s="1"/>
      <c r="O426" s="1"/>
      <c r="P426" s="1"/>
      <c r="Q426" s="1"/>
      <c r="R426" s="1"/>
      <c r="S426" s="1"/>
      <c r="T426" s="1"/>
      <c r="U426" s="1"/>
      <c r="V426" s="1"/>
      <c r="W426" s="1"/>
      <c r="X426" s="1"/>
      <c r="Y426" s="1"/>
      <c r="Z426" s="1"/>
    </row>
    <row r="427" spans="1:26" ht="14.25" hidden="1" customHeight="1" x14ac:dyDescent="0.3">
      <c r="A427" s="15">
        <v>130</v>
      </c>
      <c r="B427" s="16" t="s">
        <v>681</v>
      </c>
      <c r="C427" s="15">
        <v>1571</v>
      </c>
      <c r="D427" s="16" t="s">
        <v>815</v>
      </c>
      <c r="E427" s="16" t="s">
        <v>816</v>
      </c>
      <c r="F427" s="16" t="s">
        <v>4024</v>
      </c>
      <c r="G427" s="16" t="s">
        <v>132</v>
      </c>
      <c r="H427" s="16" t="s">
        <v>1964</v>
      </c>
      <c r="I427" s="17">
        <v>43902</v>
      </c>
      <c r="J427" s="16" t="s">
        <v>4194</v>
      </c>
      <c r="K427" s="1"/>
      <c r="L427" s="1"/>
      <c r="M427" s="1"/>
      <c r="N427" s="1"/>
      <c r="O427" s="1"/>
      <c r="P427" s="1"/>
      <c r="Q427" s="1"/>
      <c r="R427" s="1"/>
      <c r="S427" s="1"/>
      <c r="T427" s="1"/>
      <c r="U427" s="1"/>
      <c r="V427" s="1"/>
      <c r="W427" s="1"/>
      <c r="X427" s="1"/>
      <c r="Y427" s="1"/>
      <c r="Z427" s="1"/>
    </row>
    <row r="428" spans="1:26" ht="14.25" hidden="1" customHeight="1" x14ac:dyDescent="0.3">
      <c r="A428" s="15">
        <v>130</v>
      </c>
      <c r="B428" s="16" t="s">
        <v>681</v>
      </c>
      <c r="C428" s="15">
        <v>1570</v>
      </c>
      <c r="D428" s="16" t="s">
        <v>819</v>
      </c>
      <c r="E428" s="16" t="s">
        <v>820</v>
      </c>
      <c r="F428" s="16" t="s">
        <v>4025</v>
      </c>
      <c r="G428" s="16" t="s">
        <v>132</v>
      </c>
      <c r="H428" s="16" t="s">
        <v>4133</v>
      </c>
      <c r="I428" s="17">
        <v>43986</v>
      </c>
      <c r="J428" s="16" t="s">
        <v>4140</v>
      </c>
      <c r="K428" s="1"/>
      <c r="L428" s="1"/>
      <c r="M428" s="1"/>
      <c r="N428" s="1"/>
      <c r="O428" s="1"/>
      <c r="P428" s="1"/>
      <c r="Q428" s="1"/>
      <c r="R428" s="1"/>
      <c r="S428" s="1"/>
      <c r="T428" s="1"/>
      <c r="U428" s="1"/>
      <c r="V428" s="1"/>
      <c r="W428" s="1"/>
      <c r="X428" s="1"/>
      <c r="Y428" s="1"/>
      <c r="Z428" s="1"/>
    </row>
    <row r="429" spans="1:26" ht="14.25" hidden="1" customHeight="1" x14ac:dyDescent="0.3">
      <c r="A429" s="15">
        <v>130</v>
      </c>
      <c r="B429" s="16" t="s">
        <v>681</v>
      </c>
      <c r="C429" s="15">
        <v>1574</v>
      </c>
      <c r="D429" s="16" t="s">
        <v>821</v>
      </c>
      <c r="E429" s="16" t="s">
        <v>822</v>
      </c>
      <c r="F429" s="16" t="s">
        <v>4025</v>
      </c>
      <c r="G429" s="16" t="s">
        <v>132</v>
      </c>
      <c r="H429" s="16" t="s">
        <v>4133</v>
      </c>
      <c r="I429" s="17">
        <v>43986</v>
      </c>
      <c r="J429" s="16" t="s">
        <v>4140</v>
      </c>
      <c r="K429" s="1"/>
      <c r="L429" s="1"/>
      <c r="M429" s="1"/>
      <c r="N429" s="1"/>
      <c r="O429" s="1"/>
      <c r="P429" s="1"/>
      <c r="Q429" s="1"/>
      <c r="R429" s="1"/>
      <c r="S429" s="1"/>
      <c r="T429" s="1"/>
      <c r="U429" s="1"/>
      <c r="V429" s="1"/>
      <c r="W429" s="1"/>
      <c r="X429" s="1"/>
      <c r="Y429" s="1"/>
      <c r="Z429" s="1"/>
    </row>
    <row r="430" spans="1:26" ht="14.25" hidden="1" customHeight="1" x14ac:dyDescent="0.3">
      <c r="A430" s="15">
        <v>130</v>
      </c>
      <c r="B430" s="16" t="s">
        <v>681</v>
      </c>
      <c r="C430" s="15">
        <v>1614</v>
      </c>
      <c r="D430" s="16" t="s">
        <v>823</v>
      </c>
      <c r="E430" s="16" t="s">
        <v>824</v>
      </c>
      <c r="F430" s="16" t="s">
        <v>4025</v>
      </c>
      <c r="G430" s="16" t="s">
        <v>132</v>
      </c>
      <c r="H430" s="16" t="s">
        <v>4133</v>
      </c>
      <c r="I430" s="17">
        <v>43986</v>
      </c>
      <c r="J430" s="16" t="s">
        <v>4140</v>
      </c>
      <c r="K430" s="1"/>
      <c r="L430" s="1"/>
      <c r="M430" s="1"/>
      <c r="N430" s="1"/>
      <c r="O430" s="1"/>
      <c r="P430" s="1"/>
      <c r="Q430" s="1"/>
      <c r="R430" s="1"/>
      <c r="S430" s="1"/>
      <c r="T430" s="1"/>
      <c r="U430" s="1"/>
      <c r="V430" s="1"/>
      <c r="W430" s="1"/>
      <c r="X430" s="1"/>
      <c r="Y430" s="1"/>
      <c r="Z430" s="1"/>
    </row>
    <row r="431" spans="1:26" ht="14.25" hidden="1" customHeight="1" x14ac:dyDescent="0.3">
      <c r="A431" s="15">
        <v>130</v>
      </c>
      <c r="B431" s="16" t="s">
        <v>681</v>
      </c>
      <c r="C431" s="15">
        <v>1916</v>
      </c>
      <c r="D431" s="16" t="s">
        <v>827</v>
      </c>
      <c r="E431" s="16" t="s">
        <v>828</v>
      </c>
      <c r="F431" s="16" t="s">
        <v>4024</v>
      </c>
      <c r="G431" s="16" t="s">
        <v>132</v>
      </c>
      <c r="H431" s="16" t="s">
        <v>4133</v>
      </c>
      <c r="I431" s="17">
        <v>43986</v>
      </c>
      <c r="J431" s="16" t="s">
        <v>4140</v>
      </c>
      <c r="K431" s="1"/>
      <c r="L431" s="1"/>
      <c r="M431" s="1"/>
      <c r="N431" s="1"/>
      <c r="O431" s="1"/>
      <c r="P431" s="1"/>
      <c r="Q431" s="1"/>
      <c r="R431" s="1"/>
      <c r="S431" s="1"/>
      <c r="T431" s="1"/>
      <c r="U431" s="1"/>
      <c r="V431" s="1"/>
      <c r="W431" s="1"/>
      <c r="X431" s="1"/>
      <c r="Y431" s="1"/>
      <c r="Z431" s="1"/>
    </row>
    <row r="432" spans="1:26" ht="14.25" hidden="1" customHeight="1" x14ac:dyDescent="0.3">
      <c r="A432" s="15">
        <v>130</v>
      </c>
      <c r="B432" s="16" t="s">
        <v>681</v>
      </c>
      <c r="C432" s="15">
        <v>243</v>
      </c>
      <c r="D432" s="16" t="s">
        <v>829</v>
      </c>
      <c r="E432" s="16" t="s">
        <v>830</v>
      </c>
      <c r="F432" s="16" t="s">
        <v>4024</v>
      </c>
      <c r="G432" s="16" t="s">
        <v>132</v>
      </c>
      <c r="H432" s="16" t="s">
        <v>4133</v>
      </c>
      <c r="I432" s="17">
        <v>43986</v>
      </c>
      <c r="J432" s="16" t="s">
        <v>4140</v>
      </c>
      <c r="K432" s="1"/>
      <c r="L432" s="1"/>
      <c r="M432" s="1"/>
      <c r="N432" s="1"/>
      <c r="O432" s="1"/>
      <c r="P432" s="1"/>
      <c r="Q432" s="1"/>
      <c r="R432" s="1"/>
      <c r="S432" s="1"/>
      <c r="T432" s="1"/>
      <c r="U432" s="1"/>
      <c r="V432" s="1"/>
      <c r="W432" s="1"/>
      <c r="X432" s="1"/>
      <c r="Y432" s="1"/>
      <c r="Z432" s="1"/>
    </row>
    <row r="433" spans="1:26" ht="14.25" hidden="1" customHeight="1" x14ac:dyDescent="0.3">
      <c r="A433" s="15">
        <v>130</v>
      </c>
      <c r="B433" s="16" t="s">
        <v>681</v>
      </c>
      <c r="C433" s="15">
        <v>1970</v>
      </c>
      <c r="D433" s="16" t="s">
        <v>831</v>
      </c>
      <c r="E433" s="16" t="s">
        <v>832</v>
      </c>
      <c r="F433" s="16" t="s">
        <v>4024</v>
      </c>
      <c r="G433" s="16" t="s">
        <v>132</v>
      </c>
      <c r="H433" s="16" t="s">
        <v>4133</v>
      </c>
      <c r="I433" s="17">
        <v>43986</v>
      </c>
      <c r="J433" s="16" t="s">
        <v>4140</v>
      </c>
      <c r="K433" s="1"/>
      <c r="L433" s="1"/>
      <c r="M433" s="1"/>
      <c r="N433" s="1"/>
      <c r="O433" s="1"/>
      <c r="P433" s="1"/>
      <c r="Q433" s="1"/>
      <c r="R433" s="1"/>
      <c r="S433" s="1"/>
      <c r="T433" s="1"/>
      <c r="U433" s="1"/>
      <c r="V433" s="1"/>
      <c r="W433" s="1"/>
      <c r="X433" s="1"/>
      <c r="Y433" s="1"/>
      <c r="Z433" s="1"/>
    </row>
    <row r="434" spans="1:26" ht="14.25" hidden="1" customHeight="1" x14ac:dyDescent="0.3">
      <c r="A434" s="15">
        <v>130</v>
      </c>
      <c r="B434" s="16" t="s">
        <v>681</v>
      </c>
      <c r="C434" s="15">
        <v>2094</v>
      </c>
      <c r="D434" s="16" t="s">
        <v>833</v>
      </c>
      <c r="E434" s="16" t="s">
        <v>834</v>
      </c>
      <c r="F434" s="16" t="s">
        <v>4025</v>
      </c>
      <c r="G434" s="16" t="s">
        <v>132</v>
      </c>
      <c r="H434" s="16" t="s">
        <v>4133</v>
      </c>
      <c r="I434" s="17">
        <v>43986</v>
      </c>
      <c r="J434" s="16" t="s">
        <v>4140</v>
      </c>
      <c r="K434" s="1"/>
      <c r="L434" s="1"/>
      <c r="M434" s="1"/>
      <c r="N434" s="1"/>
      <c r="O434" s="1"/>
      <c r="P434" s="1"/>
      <c r="Q434" s="1"/>
      <c r="R434" s="1"/>
      <c r="S434" s="1"/>
      <c r="T434" s="1"/>
      <c r="U434" s="1"/>
      <c r="V434" s="1"/>
      <c r="W434" s="1"/>
      <c r="X434" s="1"/>
      <c r="Y434" s="1"/>
      <c r="Z434" s="1"/>
    </row>
    <row r="435" spans="1:26" ht="14.25" hidden="1" customHeight="1" x14ac:dyDescent="0.3">
      <c r="A435" s="15">
        <v>130</v>
      </c>
      <c r="B435" s="16" t="s">
        <v>681</v>
      </c>
      <c r="C435" s="15">
        <v>2292</v>
      </c>
      <c r="D435" s="16" t="s">
        <v>835</v>
      </c>
      <c r="E435" s="16" t="s">
        <v>836</v>
      </c>
      <c r="F435" s="16" t="s">
        <v>4025</v>
      </c>
      <c r="G435" s="16" t="s">
        <v>132</v>
      </c>
      <c r="H435" s="16" t="s">
        <v>4123</v>
      </c>
      <c r="I435" s="17">
        <v>43909</v>
      </c>
      <c r="J435" s="16" t="s">
        <v>4195</v>
      </c>
      <c r="K435" s="1"/>
      <c r="L435" s="1"/>
      <c r="M435" s="1"/>
      <c r="N435" s="1"/>
      <c r="O435" s="1"/>
      <c r="P435" s="1"/>
      <c r="Q435" s="1"/>
      <c r="R435" s="1"/>
      <c r="S435" s="1"/>
      <c r="T435" s="1"/>
      <c r="U435" s="1"/>
      <c r="V435" s="1"/>
      <c r="W435" s="1"/>
      <c r="X435" s="1"/>
      <c r="Y435" s="1"/>
      <c r="Z435" s="1"/>
    </row>
    <row r="436" spans="1:26" ht="14.25" hidden="1" customHeight="1" x14ac:dyDescent="0.3">
      <c r="A436" s="15">
        <v>130</v>
      </c>
      <c r="B436" s="16" t="s">
        <v>681</v>
      </c>
      <c r="C436" s="15">
        <v>2428</v>
      </c>
      <c r="D436" s="16" t="s">
        <v>682</v>
      </c>
      <c r="E436" s="16" t="s">
        <v>683</v>
      </c>
      <c r="F436" s="16" t="s">
        <v>4027</v>
      </c>
      <c r="G436" s="16" t="s">
        <v>132</v>
      </c>
      <c r="H436" s="16" t="s">
        <v>3924</v>
      </c>
      <c r="I436" s="17">
        <v>43902</v>
      </c>
      <c r="J436" s="16" t="s">
        <v>4191</v>
      </c>
      <c r="K436" s="1"/>
      <c r="L436" s="1"/>
      <c r="M436" s="1"/>
      <c r="N436" s="1"/>
      <c r="O436" s="1"/>
      <c r="P436" s="1"/>
      <c r="Q436" s="1"/>
      <c r="R436" s="1"/>
      <c r="S436" s="1"/>
      <c r="T436" s="1"/>
      <c r="U436" s="1"/>
      <c r="V436" s="1"/>
      <c r="W436" s="1"/>
      <c r="X436" s="1"/>
      <c r="Y436" s="1"/>
      <c r="Z436" s="1"/>
    </row>
    <row r="437" spans="1:26" ht="14.25" hidden="1" customHeight="1" x14ac:dyDescent="0.3">
      <c r="A437" s="15">
        <v>130</v>
      </c>
      <c r="B437" s="16" t="s">
        <v>681</v>
      </c>
      <c r="C437" s="15">
        <v>2897</v>
      </c>
      <c r="D437" s="16" t="s">
        <v>843</v>
      </c>
      <c r="E437" s="16" t="s">
        <v>844</v>
      </c>
      <c r="F437" s="16" t="s">
        <v>4025</v>
      </c>
      <c r="G437" s="16" t="s">
        <v>132</v>
      </c>
      <c r="H437" s="16" t="s">
        <v>4123</v>
      </c>
      <c r="I437" s="17">
        <v>43979</v>
      </c>
      <c r="J437" s="16" t="s">
        <v>4196</v>
      </c>
      <c r="K437" s="1"/>
      <c r="L437" s="1"/>
      <c r="M437" s="1"/>
      <c r="N437" s="1"/>
      <c r="O437" s="1"/>
      <c r="P437" s="1"/>
      <c r="Q437" s="1"/>
      <c r="R437" s="1"/>
      <c r="S437" s="1"/>
      <c r="T437" s="1"/>
      <c r="U437" s="1"/>
      <c r="V437" s="1"/>
      <c r="W437" s="1"/>
      <c r="X437" s="1"/>
      <c r="Y437" s="1"/>
      <c r="Z437" s="1"/>
    </row>
    <row r="438" spans="1:26" ht="14.25" hidden="1" customHeight="1" x14ac:dyDescent="0.3">
      <c r="A438" s="15">
        <v>130</v>
      </c>
      <c r="B438" s="16" t="s">
        <v>681</v>
      </c>
      <c r="C438" s="15">
        <v>16</v>
      </c>
      <c r="D438" s="16" t="s">
        <v>845</v>
      </c>
      <c r="E438" s="16" t="s">
        <v>846</v>
      </c>
      <c r="F438" s="16" t="s">
        <v>4025</v>
      </c>
      <c r="G438" s="16" t="s">
        <v>132</v>
      </c>
      <c r="H438" s="16" t="s">
        <v>4133</v>
      </c>
      <c r="I438" s="17">
        <v>43986</v>
      </c>
      <c r="J438" s="16" t="s">
        <v>4140</v>
      </c>
      <c r="K438" s="1"/>
      <c r="L438" s="1"/>
      <c r="M438" s="1"/>
      <c r="N438" s="1"/>
      <c r="O438" s="1"/>
      <c r="P438" s="1"/>
      <c r="Q438" s="1"/>
      <c r="R438" s="1"/>
      <c r="S438" s="1"/>
      <c r="T438" s="1"/>
      <c r="U438" s="1"/>
      <c r="V438" s="1"/>
      <c r="W438" s="1"/>
      <c r="X438" s="1"/>
      <c r="Y438" s="1"/>
      <c r="Z438" s="1"/>
    </row>
    <row r="439" spans="1:26" ht="14.25" hidden="1" customHeight="1" x14ac:dyDescent="0.3">
      <c r="A439" s="15">
        <v>130</v>
      </c>
      <c r="B439" s="16" t="s">
        <v>681</v>
      </c>
      <c r="C439" s="15">
        <v>3030</v>
      </c>
      <c r="D439" s="16" t="s">
        <v>847</v>
      </c>
      <c r="E439" s="16" t="s">
        <v>848</v>
      </c>
      <c r="F439" s="16" t="s">
        <v>4025</v>
      </c>
      <c r="G439" s="16" t="s">
        <v>132</v>
      </c>
      <c r="H439" s="16" t="s">
        <v>4123</v>
      </c>
      <c r="I439" s="17">
        <v>43945</v>
      </c>
      <c r="J439" s="16" t="s">
        <v>4197</v>
      </c>
      <c r="K439" s="1"/>
      <c r="L439" s="1"/>
      <c r="M439" s="1"/>
      <c r="N439" s="1"/>
      <c r="O439" s="1"/>
      <c r="P439" s="1"/>
      <c r="Q439" s="1"/>
      <c r="R439" s="1"/>
      <c r="S439" s="1"/>
      <c r="T439" s="1"/>
      <c r="U439" s="1"/>
      <c r="V439" s="1"/>
      <c r="W439" s="1"/>
      <c r="X439" s="1"/>
      <c r="Y439" s="1"/>
      <c r="Z439" s="1"/>
    </row>
    <row r="440" spans="1:26" ht="14.25" hidden="1" customHeight="1" x14ac:dyDescent="0.3">
      <c r="A440" s="15">
        <v>130</v>
      </c>
      <c r="B440" s="16" t="s">
        <v>681</v>
      </c>
      <c r="C440" s="15">
        <v>3589</v>
      </c>
      <c r="D440" s="16" t="s">
        <v>849</v>
      </c>
      <c r="E440" s="16" t="s">
        <v>850</v>
      </c>
      <c r="F440" s="16" t="s">
        <v>4025</v>
      </c>
      <c r="G440" s="16" t="s">
        <v>132</v>
      </c>
      <c r="H440" s="16" t="s">
        <v>4133</v>
      </c>
      <c r="I440" s="17">
        <v>43986</v>
      </c>
      <c r="J440" s="16" t="s">
        <v>4140</v>
      </c>
      <c r="K440" s="1"/>
      <c r="L440" s="1"/>
      <c r="M440" s="1"/>
      <c r="N440" s="1"/>
      <c r="O440" s="1"/>
      <c r="P440" s="1"/>
      <c r="Q440" s="1"/>
      <c r="R440" s="1"/>
      <c r="S440" s="1"/>
      <c r="T440" s="1"/>
      <c r="U440" s="1"/>
      <c r="V440" s="1"/>
      <c r="W440" s="1"/>
      <c r="X440" s="1"/>
      <c r="Y440" s="1"/>
      <c r="Z440" s="1"/>
    </row>
    <row r="441" spans="1:26" ht="14.25" hidden="1" customHeight="1" x14ac:dyDescent="0.3">
      <c r="A441" s="15">
        <v>130</v>
      </c>
      <c r="B441" s="16" t="s">
        <v>681</v>
      </c>
      <c r="C441" s="15">
        <v>3648</v>
      </c>
      <c r="D441" s="16" t="s">
        <v>851</v>
      </c>
      <c r="E441" s="16" t="s">
        <v>852</v>
      </c>
      <c r="F441" s="16" t="s">
        <v>4025</v>
      </c>
      <c r="G441" s="16" t="s">
        <v>132</v>
      </c>
      <c r="H441" s="16" t="s">
        <v>4123</v>
      </c>
      <c r="I441" s="17">
        <v>43899</v>
      </c>
      <c r="J441" s="16" t="s">
        <v>4191</v>
      </c>
      <c r="K441" s="1"/>
      <c r="L441" s="1"/>
      <c r="M441" s="1"/>
      <c r="N441" s="1"/>
      <c r="O441" s="1"/>
      <c r="P441" s="1"/>
      <c r="Q441" s="1"/>
      <c r="R441" s="1"/>
      <c r="S441" s="1"/>
      <c r="T441" s="1"/>
      <c r="U441" s="1"/>
      <c r="V441" s="1"/>
      <c r="W441" s="1"/>
      <c r="X441" s="1"/>
      <c r="Y441" s="1"/>
      <c r="Z441" s="1"/>
    </row>
    <row r="442" spans="1:26" ht="14.25" hidden="1" customHeight="1" x14ac:dyDescent="0.3">
      <c r="A442" s="15">
        <v>130</v>
      </c>
      <c r="B442" s="16" t="s">
        <v>681</v>
      </c>
      <c r="C442" s="15">
        <v>3926</v>
      </c>
      <c r="D442" s="16" t="s">
        <v>853</v>
      </c>
      <c r="E442" s="16" t="s">
        <v>854</v>
      </c>
      <c r="F442" s="16" t="s">
        <v>4025</v>
      </c>
      <c r="G442" s="16" t="s">
        <v>132</v>
      </c>
      <c r="H442" s="16" t="s">
        <v>4133</v>
      </c>
      <c r="I442" s="17">
        <v>43986</v>
      </c>
      <c r="J442" s="16" t="s">
        <v>4140</v>
      </c>
      <c r="K442" s="1"/>
      <c r="L442" s="1"/>
      <c r="M442" s="1"/>
      <c r="N442" s="1"/>
      <c r="O442" s="1"/>
      <c r="P442" s="1"/>
      <c r="Q442" s="1"/>
      <c r="R442" s="1"/>
      <c r="S442" s="1"/>
      <c r="T442" s="1"/>
      <c r="U442" s="1"/>
      <c r="V442" s="1"/>
      <c r="W442" s="1"/>
      <c r="X442" s="1"/>
      <c r="Y442" s="1"/>
      <c r="Z442" s="1"/>
    </row>
    <row r="443" spans="1:26" ht="14.25" hidden="1" customHeight="1" x14ac:dyDescent="0.3">
      <c r="A443" s="15">
        <v>130</v>
      </c>
      <c r="B443" s="16" t="s">
        <v>681</v>
      </c>
      <c r="C443" s="15">
        <v>1572</v>
      </c>
      <c r="D443" s="16" t="s">
        <v>45</v>
      </c>
      <c r="E443" s="16" t="s">
        <v>46</v>
      </c>
      <c r="F443" s="16" t="s">
        <v>4025</v>
      </c>
      <c r="G443" s="16" t="s">
        <v>132</v>
      </c>
      <c r="H443" s="16" t="s">
        <v>4123</v>
      </c>
      <c r="I443" s="17">
        <v>43902</v>
      </c>
      <c r="J443" s="16" t="s">
        <v>4198</v>
      </c>
      <c r="K443" s="1"/>
      <c r="L443" s="1"/>
      <c r="M443" s="1"/>
      <c r="N443" s="1"/>
      <c r="O443" s="1"/>
      <c r="P443" s="1"/>
      <c r="Q443" s="1"/>
      <c r="R443" s="1"/>
      <c r="S443" s="1"/>
      <c r="T443" s="1"/>
      <c r="U443" s="1"/>
      <c r="V443" s="1"/>
      <c r="W443" s="1"/>
      <c r="X443" s="1"/>
      <c r="Y443" s="1"/>
      <c r="Z443" s="1"/>
    </row>
    <row r="444" spans="1:26" ht="14.25" hidden="1" customHeight="1" x14ac:dyDescent="0.3">
      <c r="A444" s="15">
        <v>130</v>
      </c>
      <c r="B444" s="16" t="s">
        <v>681</v>
      </c>
      <c r="C444" s="15">
        <v>3988</v>
      </c>
      <c r="D444" s="16" t="s">
        <v>690</v>
      </c>
      <c r="E444" s="16" t="s">
        <v>691</v>
      </c>
      <c r="F444" s="16" t="s">
        <v>4027</v>
      </c>
      <c r="G444" s="16" t="s">
        <v>132</v>
      </c>
      <c r="H444" s="16" t="s">
        <v>3924</v>
      </c>
      <c r="I444" s="17">
        <v>43902</v>
      </c>
      <c r="J444" s="16" t="s">
        <v>4198</v>
      </c>
      <c r="K444" s="1"/>
      <c r="L444" s="1"/>
      <c r="M444" s="1"/>
      <c r="N444" s="1"/>
      <c r="O444" s="1"/>
      <c r="P444" s="1"/>
      <c r="Q444" s="1"/>
      <c r="R444" s="1"/>
      <c r="S444" s="1"/>
      <c r="T444" s="1"/>
      <c r="U444" s="1"/>
      <c r="V444" s="1"/>
      <c r="W444" s="1"/>
      <c r="X444" s="1"/>
      <c r="Y444" s="1"/>
      <c r="Z444" s="1"/>
    </row>
    <row r="445" spans="1:26" ht="14.25" hidden="1" customHeight="1" x14ac:dyDescent="0.3">
      <c r="A445" s="15">
        <v>130</v>
      </c>
      <c r="B445" s="16" t="s">
        <v>681</v>
      </c>
      <c r="C445" s="15">
        <v>4062</v>
      </c>
      <c r="D445" s="16" t="s">
        <v>797</v>
      </c>
      <c r="E445" s="16" t="s">
        <v>798</v>
      </c>
      <c r="F445" s="16" t="s">
        <v>4023</v>
      </c>
      <c r="G445" s="16" t="s">
        <v>132</v>
      </c>
      <c r="H445" s="16" t="s">
        <v>4133</v>
      </c>
      <c r="I445" s="17">
        <v>43986</v>
      </c>
      <c r="J445" s="16" t="s">
        <v>4140</v>
      </c>
      <c r="K445" s="1"/>
      <c r="L445" s="1"/>
      <c r="M445" s="1"/>
      <c r="N445" s="1"/>
      <c r="O445" s="1"/>
      <c r="P445" s="1"/>
      <c r="Q445" s="1"/>
      <c r="R445" s="1"/>
      <c r="S445" s="1"/>
      <c r="T445" s="1"/>
      <c r="U445" s="1"/>
      <c r="V445" s="1"/>
      <c r="W445" s="1"/>
      <c r="X445" s="1"/>
      <c r="Y445" s="1"/>
      <c r="Z445" s="1"/>
    </row>
    <row r="446" spans="1:26" ht="14.25" hidden="1" customHeight="1" x14ac:dyDescent="0.3">
      <c r="A446" s="15">
        <v>130</v>
      </c>
      <c r="B446" s="16" t="s">
        <v>681</v>
      </c>
      <c r="C446" s="15">
        <v>4078</v>
      </c>
      <c r="D446" s="16" t="s">
        <v>861</v>
      </c>
      <c r="E446" s="16" t="s">
        <v>862</v>
      </c>
      <c r="F446" s="16" t="s">
        <v>4024</v>
      </c>
      <c r="G446" s="16" t="s">
        <v>132</v>
      </c>
      <c r="H446" s="16" t="s">
        <v>4133</v>
      </c>
      <c r="I446" s="17">
        <v>43986</v>
      </c>
      <c r="J446" s="16" t="s">
        <v>4140</v>
      </c>
      <c r="K446" s="1"/>
      <c r="L446" s="1"/>
      <c r="M446" s="1"/>
      <c r="N446" s="1"/>
      <c r="O446" s="1"/>
      <c r="P446" s="1"/>
      <c r="Q446" s="1"/>
      <c r="R446" s="1"/>
      <c r="S446" s="1"/>
      <c r="T446" s="1"/>
      <c r="U446" s="1"/>
      <c r="V446" s="1"/>
      <c r="W446" s="1"/>
      <c r="X446" s="1"/>
      <c r="Y446" s="1"/>
      <c r="Z446" s="1"/>
    </row>
    <row r="447" spans="1:26" ht="14.25" hidden="1" customHeight="1" x14ac:dyDescent="0.3">
      <c r="A447" s="15">
        <v>130</v>
      </c>
      <c r="B447" s="16" t="s">
        <v>681</v>
      </c>
      <c r="C447" s="15">
        <v>4100</v>
      </c>
      <c r="D447" s="16" t="s">
        <v>859</v>
      </c>
      <c r="E447" s="16" t="s">
        <v>860</v>
      </c>
      <c r="F447" s="16" t="s">
        <v>4026</v>
      </c>
      <c r="G447" s="16" t="s">
        <v>132</v>
      </c>
      <c r="H447" s="16" t="s">
        <v>4123</v>
      </c>
      <c r="I447" s="17">
        <v>43922</v>
      </c>
      <c r="J447" s="16" t="s">
        <v>4124</v>
      </c>
      <c r="K447" s="1"/>
      <c r="L447" s="1"/>
      <c r="M447" s="1"/>
      <c r="N447" s="1"/>
      <c r="O447" s="1"/>
      <c r="P447" s="1"/>
      <c r="Q447" s="1"/>
      <c r="R447" s="1"/>
      <c r="S447" s="1"/>
      <c r="T447" s="1"/>
      <c r="U447" s="1"/>
      <c r="V447" s="1"/>
      <c r="W447" s="1"/>
      <c r="X447" s="1"/>
      <c r="Y447" s="1"/>
      <c r="Z447" s="1"/>
    </row>
    <row r="448" spans="1:26" ht="14.25" hidden="1" customHeight="1" x14ac:dyDescent="0.3">
      <c r="A448" s="15">
        <v>130</v>
      </c>
      <c r="B448" s="16" t="s">
        <v>681</v>
      </c>
      <c r="C448" s="15">
        <v>4276</v>
      </c>
      <c r="D448" s="16" t="s">
        <v>863</v>
      </c>
      <c r="E448" s="16" t="s">
        <v>864</v>
      </c>
      <c r="F448" s="16" t="s">
        <v>4026</v>
      </c>
      <c r="G448" s="16" t="s">
        <v>132</v>
      </c>
      <c r="H448" s="16" t="s">
        <v>4133</v>
      </c>
      <c r="I448" s="17">
        <v>43986</v>
      </c>
      <c r="J448" s="16" t="s">
        <v>4140</v>
      </c>
      <c r="K448" s="1"/>
      <c r="L448" s="1"/>
      <c r="M448" s="1"/>
      <c r="N448" s="1"/>
      <c r="O448" s="1"/>
      <c r="P448" s="1"/>
      <c r="Q448" s="1"/>
      <c r="R448" s="1"/>
      <c r="S448" s="1"/>
      <c r="T448" s="1"/>
      <c r="U448" s="1"/>
      <c r="V448" s="1"/>
      <c r="W448" s="1"/>
      <c r="X448" s="1"/>
      <c r="Y448" s="1"/>
      <c r="Z448" s="1"/>
    </row>
    <row r="449" spans="1:26" ht="14.25" hidden="1" customHeight="1" x14ac:dyDescent="0.3">
      <c r="A449" s="15">
        <v>130</v>
      </c>
      <c r="B449" s="16" t="s">
        <v>681</v>
      </c>
      <c r="C449" s="15">
        <v>4280</v>
      </c>
      <c r="D449" s="16" t="s">
        <v>867</v>
      </c>
      <c r="E449" s="16" t="s">
        <v>868</v>
      </c>
      <c r="F449" s="16" t="s">
        <v>4024</v>
      </c>
      <c r="G449" s="16" t="s">
        <v>132</v>
      </c>
      <c r="H449" s="16" t="s">
        <v>1964</v>
      </c>
      <c r="I449" s="17">
        <v>43894</v>
      </c>
      <c r="J449" s="16" t="s">
        <v>4199</v>
      </c>
      <c r="K449" s="1"/>
      <c r="L449" s="1"/>
      <c r="M449" s="1"/>
      <c r="N449" s="1"/>
      <c r="O449" s="1"/>
      <c r="P449" s="1"/>
      <c r="Q449" s="1"/>
      <c r="R449" s="1"/>
      <c r="S449" s="1"/>
      <c r="T449" s="1"/>
      <c r="U449" s="1"/>
      <c r="V449" s="1"/>
      <c r="W449" s="1"/>
      <c r="X449" s="1"/>
      <c r="Y449" s="1"/>
      <c r="Z449" s="1"/>
    </row>
    <row r="450" spans="1:26" ht="14.25" hidden="1" customHeight="1" x14ac:dyDescent="0.3">
      <c r="A450" s="15">
        <v>130</v>
      </c>
      <c r="B450" s="16" t="s">
        <v>681</v>
      </c>
      <c r="C450" s="15">
        <v>4975</v>
      </c>
      <c r="D450" s="16" t="s">
        <v>871</v>
      </c>
      <c r="E450" s="16" t="s">
        <v>872</v>
      </c>
      <c r="F450" s="16" t="s">
        <v>4025</v>
      </c>
      <c r="G450" s="16" t="s">
        <v>132</v>
      </c>
      <c r="H450" s="16" t="s">
        <v>4123</v>
      </c>
      <c r="I450" s="17">
        <v>43922</v>
      </c>
      <c r="J450" s="16" t="s">
        <v>4124</v>
      </c>
      <c r="K450" s="1"/>
      <c r="L450" s="1"/>
      <c r="M450" s="1"/>
      <c r="N450" s="1"/>
      <c r="O450" s="1"/>
      <c r="P450" s="1"/>
      <c r="Q450" s="1"/>
      <c r="R450" s="1"/>
      <c r="S450" s="1"/>
      <c r="T450" s="1"/>
      <c r="U450" s="1"/>
      <c r="V450" s="1"/>
      <c r="W450" s="1"/>
      <c r="X450" s="1"/>
      <c r="Y450" s="1"/>
      <c r="Z450" s="1"/>
    </row>
    <row r="451" spans="1:26" ht="14.25" hidden="1" customHeight="1" x14ac:dyDescent="0.3">
      <c r="A451" s="15">
        <v>130</v>
      </c>
      <c r="B451" s="16" t="s">
        <v>681</v>
      </c>
      <c r="C451" s="15">
        <v>18</v>
      </c>
      <c r="D451" s="16" t="s">
        <v>873</v>
      </c>
      <c r="E451" s="16" t="s">
        <v>874</v>
      </c>
      <c r="F451" s="16" t="s">
        <v>4025</v>
      </c>
      <c r="G451" s="16" t="s">
        <v>132</v>
      </c>
      <c r="H451" s="16" t="s">
        <v>4123</v>
      </c>
      <c r="I451" s="17">
        <v>43922</v>
      </c>
      <c r="J451" s="16" t="s">
        <v>4124</v>
      </c>
      <c r="K451" s="1"/>
      <c r="L451" s="1"/>
      <c r="M451" s="1"/>
      <c r="N451" s="1"/>
      <c r="O451" s="1"/>
      <c r="P451" s="1"/>
      <c r="Q451" s="1"/>
      <c r="R451" s="1"/>
      <c r="S451" s="1"/>
      <c r="T451" s="1"/>
      <c r="U451" s="1"/>
      <c r="V451" s="1"/>
      <c r="W451" s="1"/>
      <c r="X451" s="1"/>
      <c r="Y451" s="1"/>
      <c r="Z451" s="1"/>
    </row>
    <row r="452" spans="1:26" ht="14.25" hidden="1" customHeight="1" x14ac:dyDescent="0.3">
      <c r="A452" s="15">
        <v>130</v>
      </c>
      <c r="B452" s="16" t="s">
        <v>681</v>
      </c>
      <c r="C452" s="15">
        <v>5744</v>
      </c>
      <c r="D452" s="16" t="s">
        <v>865</v>
      </c>
      <c r="E452" s="16" t="s">
        <v>866</v>
      </c>
      <c r="F452" s="16" t="s">
        <v>4023</v>
      </c>
      <c r="G452" s="16" t="s">
        <v>132</v>
      </c>
      <c r="H452" s="16" t="s">
        <v>4133</v>
      </c>
      <c r="I452" s="17">
        <v>43986</v>
      </c>
      <c r="J452" s="16" t="s">
        <v>4140</v>
      </c>
      <c r="K452" s="1"/>
      <c r="L452" s="1"/>
      <c r="M452" s="1"/>
      <c r="N452" s="1"/>
      <c r="O452" s="1"/>
      <c r="P452" s="1"/>
      <c r="Q452" s="1"/>
      <c r="R452" s="1"/>
      <c r="S452" s="1"/>
      <c r="T452" s="1"/>
      <c r="U452" s="1"/>
      <c r="V452" s="1"/>
      <c r="W452" s="1"/>
      <c r="X452" s="1"/>
      <c r="Y452" s="1"/>
      <c r="Z452" s="1"/>
    </row>
    <row r="453" spans="1:26" ht="14.25" hidden="1" customHeight="1" x14ac:dyDescent="0.3">
      <c r="A453" s="15">
        <v>130</v>
      </c>
      <c r="B453" s="16" t="s">
        <v>681</v>
      </c>
      <c r="C453" s="15">
        <v>5934</v>
      </c>
      <c r="D453" s="16" t="s">
        <v>877</v>
      </c>
      <c r="E453" s="16" t="s">
        <v>878</v>
      </c>
      <c r="F453" s="16" t="s">
        <v>4024</v>
      </c>
      <c r="G453" s="16" t="s">
        <v>132</v>
      </c>
      <c r="H453" s="16" t="s">
        <v>4133</v>
      </c>
      <c r="I453" s="17">
        <v>43986</v>
      </c>
      <c r="J453" s="16" t="s">
        <v>4140</v>
      </c>
      <c r="K453" s="1"/>
      <c r="L453" s="1"/>
      <c r="M453" s="1"/>
      <c r="N453" s="1"/>
      <c r="O453" s="1"/>
      <c r="P453" s="1"/>
      <c r="Q453" s="1"/>
      <c r="R453" s="1"/>
      <c r="S453" s="1"/>
      <c r="T453" s="1"/>
      <c r="U453" s="1"/>
      <c r="V453" s="1"/>
      <c r="W453" s="1"/>
      <c r="X453" s="1"/>
      <c r="Y453" s="1"/>
      <c r="Z453" s="1"/>
    </row>
    <row r="454" spans="1:26" ht="14.25" hidden="1" customHeight="1" x14ac:dyDescent="0.3">
      <c r="A454" s="15">
        <v>130</v>
      </c>
      <c r="B454" s="16" t="s">
        <v>681</v>
      </c>
      <c r="C454" s="15">
        <v>6625</v>
      </c>
      <c r="D454" s="16" t="s">
        <v>881</v>
      </c>
      <c r="E454" s="16" t="s">
        <v>882</v>
      </c>
      <c r="F454" s="16" t="s">
        <v>4025</v>
      </c>
      <c r="G454" s="16" t="s">
        <v>132</v>
      </c>
      <c r="H454" s="16" t="s">
        <v>4123</v>
      </c>
      <c r="I454" s="17">
        <v>43962</v>
      </c>
      <c r="J454" s="16" t="s">
        <v>4200</v>
      </c>
      <c r="K454" s="1"/>
      <c r="L454" s="1"/>
      <c r="M454" s="1"/>
      <c r="N454" s="1"/>
      <c r="O454" s="1"/>
      <c r="P454" s="1"/>
      <c r="Q454" s="1"/>
      <c r="R454" s="1"/>
      <c r="S454" s="1"/>
      <c r="T454" s="1"/>
      <c r="U454" s="1"/>
      <c r="V454" s="1"/>
      <c r="W454" s="1"/>
      <c r="X454" s="1"/>
      <c r="Y454" s="1"/>
      <c r="Z454" s="1"/>
    </row>
    <row r="455" spans="1:26" ht="14.25" hidden="1" customHeight="1" x14ac:dyDescent="0.3">
      <c r="A455" s="15">
        <v>130</v>
      </c>
      <c r="B455" s="16" t="s">
        <v>681</v>
      </c>
      <c r="C455" s="15">
        <v>6820</v>
      </c>
      <c r="D455" s="16" t="s">
        <v>883</v>
      </c>
      <c r="E455" s="16" t="s">
        <v>884</v>
      </c>
      <c r="F455" s="16" t="s">
        <v>4025</v>
      </c>
      <c r="G455" s="16" t="s">
        <v>132</v>
      </c>
      <c r="H455" s="16" t="s">
        <v>4133</v>
      </c>
      <c r="I455" s="17">
        <v>43986</v>
      </c>
      <c r="J455" s="16" t="s">
        <v>4140</v>
      </c>
      <c r="K455" s="1"/>
      <c r="L455" s="1"/>
      <c r="M455" s="1"/>
      <c r="N455" s="1"/>
      <c r="O455" s="1"/>
      <c r="P455" s="1"/>
      <c r="Q455" s="1"/>
      <c r="R455" s="1"/>
      <c r="S455" s="1"/>
      <c r="T455" s="1"/>
      <c r="U455" s="1"/>
      <c r="V455" s="1"/>
      <c r="W455" s="1"/>
      <c r="X455" s="1"/>
      <c r="Y455" s="1"/>
      <c r="Z455" s="1"/>
    </row>
    <row r="456" spans="1:26" ht="14.25" hidden="1" customHeight="1" x14ac:dyDescent="0.3">
      <c r="A456" s="15">
        <v>130</v>
      </c>
      <c r="B456" s="16" t="s">
        <v>681</v>
      </c>
      <c r="C456" s="15">
        <v>6955</v>
      </c>
      <c r="D456" s="16" t="s">
        <v>885</v>
      </c>
      <c r="E456" s="16" t="s">
        <v>886</v>
      </c>
      <c r="F456" s="16" t="s">
        <v>4024</v>
      </c>
      <c r="G456" s="16" t="s">
        <v>132</v>
      </c>
      <c r="H456" s="16" t="s">
        <v>4133</v>
      </c>
      <c r="I456" s="17">
        <v>43986</v>
      </c>
      <c r="J456" s="16" t="s">
        <v>4140</v>
      </c>
      <c r="K456" s="1"/>
      <c r="L456" s="1"/>
      <c r="M456" s="1"/>
      <c r="N456" s="1"/>
      <c r="O456" s="1"/>
      <c r="P456" s="1"/>
      <c r="Q456" s="1"/>
      <c r="R456" s="1"/>
      <c r="S456" s="1"/>
      <c r="T456" s="1"/>
      <c r="U456" s="1"/>
      <c r="V456" s="1"/>
      <c r="W456" s="1"/>
      <c r="X456" s="1"/>
      <c r="Y456" s="1"/>
      <c r="Z456" s="1"/>
    </row>
    <row r="457" spans="1:26" ht="14.25" hidden="1" customHeight="1" x14ac:dyDescent="0.3">
      <c r="A457" s="15">
        <v>130</v>
      </c>
      <c r="B457" s="16" t="s">
        <v>681</v>
      </c>
      <c r="C457" s="15">
        <v>7102</v>
      </c>
      <c r="D457" s="16" t="s">
        <v>875</v>
      </c>
      <c r="E457" s="16" t="s">
        <v>876</v>
      </c>
      <c r="F457" s="16" t="s">
        <v>4026</v>
      </c>
      <c r="G457" s="16" t="s">
        <v>132</v>
      </c>
      <c r="H457" s="16" t="s">
        <v>4133</v>
      </c>
      <c r="I457" s="17">
        <v>43986</v>
      </c>
      <c r="J457" s="16" t="s">
        <v>4140</v>
      </c>
      <c r="K457" s="1"/>
      <c r="L457" s="1"/>
      <c r="M457" s="1"/>
      <c r="N457" s="1"/>
      <c r="O457" s="1"/>
      <c r="P457" s="1"/>
      <c r="Q457" s="1"/>
      <c r="R457" s="1"/>
      <c r="S457" s="1"/>
      <c r="T457" s="1"/>
      <c r="U457" s="1"/>
      <c r="V457" s="1"/>
      <c r="W457" s="1"/>
      <c r="X457" s="1"/>
      <c r="Y457" s="1"/>
      <c r="Z457" s="1"/>
    </row>
    <row r="458" spans="1:26" ht="14.25" hidden="1" customHeight="1" x14ac:dyDescent="0.3">
      <c r="A458" s="15">
        <v>130</v>
      </c>
      <c r="B458" s="16" t="s">
        <v>681</v>
      </c>
      <c r="C458" s="15">
        <v>7116</v>
      </c>
      <c r="D458" s="16" t="s">
        <v>887</v>
      </c>
      <c r="E458" s="16" t="s">
        <v>888</v>
      </c>
      <c r="F458" s="16" t="s">
        <v>4023</v>
      </c>
      <c r="G458" s="16" t="s">
        <v>132</v>
      </c>
      <c r="H458" s="16" t="s">
        <v>4133</v>
      </c>
      <c r="I458" s="17">
        <v>43986</v>
      </c>
      <c r="J458" s="16" t="s">
        <v>4140</v>
      </c>
      <c r="K458" s="1"/>
      <c r="L458" s="1"/>
      <c r="M458" s="1"/>
      <c r="N458" s="1"/>
      <c r="O458" s="1"/>
      <c r="P458" s="1"/>
      <c r="Q458" s="1"/>
      <c r="R458" s="1"/>
      <c r="S458" s="1"/>
      <c r="T458" s="1"/>
      <c r="U458" s="1"/>
      <c r="V458" s="1"/>
      <c r="W458" s="1"/>
      <c r="X458" s="1"/>
      <c r="Y458" s="1"/>
      <c r="Z458" s="1"/>
    </row>
    <row r="459" spans="1:26" ht="14.25" hidden="1" customHeight="1" x14ac:dyDescent="0.3">
      <c r="A459" s="15">
        <v>130</v>
      </c>
      <c r="B459" s="16" t="s">
        <v>681</v>
      </c>
      <c r="C459" s="15">
        <v>7158</v>
      </c>
      <c r="D459" s="16" t="s">
        <v>889</v>
      </c>
      <c r="E459" s="16" t="s">
        <v>890</v>
      </c>
      <c r="F459" s="16" t="s">
        <v>4026</v>
      </c>
      <c r="G459" s="16" t="s">
        <v>132</v>
      </c>
      <c r="H459" s="16" t="s">
        <v>4133</v>
      </c>
      <c r="I459" s="17">
        <v>43986</v>
      </c>
      <c r="J459" s="16" t="s">
        <v>4140</v>
      </c>
      <c r="K459" s="1"/>
      <c r="L459" s="1"/>
      <c r="M459" s="1"/>
      <c r="N459" s="1"/>
      <c r="O459" s="1"/>
      <c r="P459" s="1"/>
      <c r="Q459" s="1"/>
      <c r="R459" s="1"/>
      <c r="S459" s="1"/>
      <c r="T459" s="1"/>
      <c r="U459" s="1"/>
      <c r="V459" s="1"/>
      <c r="W459" s="1"/>
      <c r="X459" s="1"/>
      <c r="Y459" s="1"/>
      <c r="Z459" s="1"/>
    </row>
    <row r="460" spans="1:26" ht="14.25" hidden="1" customHeight="1" x14ac:dyDescent="0.3">
      <c r="A460" s="15">
        <v>130</v>
      </c>
      <c r="B460" s="16" t="s">
        <v>681</v>
      </c>
      <c r="C460" s="15">
        <v>7277</v>
      </c>
      <c r="D460" s="16" t="s">
        <v>891</v>
      </c>
      <c r="E460" s="16" t="s">
        <v>892</v>
      </c>
      <c r="F460" s="16" t="s">
        <v>4026</v>
      </c>
      <c r="G460" s="16" t="s">
        <v>132</v>
      </c>
      <c r="H460" s="16" t="s">
        <v>4133</v>
      </c>
      <c r="I460" s="17">
        <v>43986</v>
      </c>
      <c r="J460" s="16" t="s">
        <v>4140</v>
      </c>
      <c r="K460" s="1"/>
      <c r="L460" s="1"/>
      <c r="M460" s="1"/>
      <c r="N460" s="1"/>
      <c r="O460" s="1"/>
      <c r="P460" s="1"/>
      <c r="Q460" s="1"/>
      <c r="R460" s="1"/>
      <c r="S460" s="1"/>
      <c r="T460" s="1"/>
      <c r="U460" s="1"/>
      <c r="V460" s="1"/>
      <c r="W460" s="1"/>
      <c r="X460" s="1"/>
      <c r="Y460" s="1"/>
      <c r="Z460" s="1"/>
    </row>
    <row r="461" spans="1:26" ht="14.25" hidden="1" customHeight="1" x14ac:dyDescent="0.3">
      <c r="A461" s="15">
        <v>130</v>
      </c>
      <c r="B461" s="16" t="s">
        <v>681</v>
      </c>
      <c r="C461" s="15">
        <v>7476</v>
      </c>
      <c r="D461" s="16" t="s">
        <v>895</v>
      </c>
      <c r="E461" s="16" t="s">
        <v>896</v>
      </c>
      <c r="F461" s="16" t="s">
        <v>4025</v>
      </c>
      <c r="G461" s="16" t="s">
        <v>132</v>
      </c>
      <c r="H461" s="16" t="s">
        <v>1964</v>
      </c>
      <c r="I461" s="17">
        <v>43986</v>
      </c>
      <c r="J461" s="16" t="s">
        <v>4191</v>
      </c>
      <c r="K461" s="1"/>
      <c r="L461" s="1"/>
      <c r="M461" s="1"/>
      <c r="N461" s="1"/>
      <c r="O461" s="1"/>
      <c r="P461" s="1"/>
      <c r="Q461" s="1"/>
      <c r="R461" s="1"/>
      <c r="S461" s="1"/>
      <c r="T461" s="1"/>
      <c r="U461" s="1"/>
      <c r="V461" s="1"/>
      <c r="W461" s="1"/>
      <c r="X461" s="1"/>
      <c r="Y461" s="1"/>
      <c r="Z461" s="1"/>
    </row>
    <row r="462" spans="1:26" ht="14.25" hidden="1" customHeight="1" x14ac:dyDescent="0.3">
      <c r="A462" s="15">
        <v>130</v>
      </c>
      <c r="B462" s="16" t="s">
        <v>681</v>
      </c>
      <c r="C462" s="15">
        <v>7559</v>
      </c>
      <c r="D462" s="16" t="s">
        <v>897</v>
      </c>
      <c r="E462" s="16" t="s">
        <v>898</v>
      </c>
      <c r="F462" s="16" t="s">
        <v>4024</v>
      </c>
      <c r="G462" s="16" t="s">
        <v>132</v>
      </c>
      <c r="H462" s="16" t="s">
        <v>4123</v>
      </c>
      <c r="I462" s="17">
        <v>43978</v>
      </c>
      <c r="J462" s="16" t="s">
        <v>4201</v>
      </c>
      <c r="K462" s="1"/>
      <c r="L462" s="1"/>
      <c r="M462" s="1"/>
      <c r="N462" s="1"/>
      <c r="O462" s="1"/>
      <c r="P462" s="1"/>
      <c r="Q462" s="1"/>
      <c r="R462" s="1"/>
      <c r="S462" s="1"/>
      <c r="T462" s="1"/>
      <c r="U462" s="1"/>
      <c r="V462" s="1"/>
      <c r="W462" s="1"/>
      <c r="X462" s="1"/>
      <c r="Y462" s="1"/>
      <c r="Z462" s="1"/>
    </row>
    <row r="463" spans="1:26" ht="14.25" hidden="1" customHeight="1" x14ac:dyDescent="0.3">
      <c r="A463" s="15">
        <v>130</v>
      </c>
      <c r="B463" s="16" t="s">
        <v>681</v>
      </c>
      <c r="C463" s="15">
        <v>141</v>
      </c>
      <c r="D463" s="16" t="s">
        <v>899</v>
      </c>
      <c r="E463" s="16" t="s">
        <v>900</v>
      </c>
      <c r="F463" s="16" t="s">
        <v>4025</v>
      </c>
      <c r="G463" s="16" t="s">
        <v>132</v>
      </c>
      <c r="H463" s="16" t="s">
        <v>4123</v>
      </c>
      <c r="I463" s="17">
        <v>43935</v>
      </c>
      <c r="J463" s="16" t="s">
        <v>4202</v>
      </c>
      <c r="K463" s="1"/>
      <c r="L463" s="1"/>
      <c r="M463" s="1"/>
      <c r="N463" s="1"/>
      <c r="O463" s="1"/>
      <c r="P463" s="1"/>
      <c r="Q463" s="1"/>
      <c r="R463" s="1"/>
      <c r="S463" s="1"/>
      <c r="T463" s="1"/>
      <c r="U463" s="1"/>
      <c r="V463" s="1"/>
      <c r="W463" s="1"/>
      <c r="X463" s="1"/>
      <c r="Y463" s="1"/>
      <c r="Z463" s="1"/>
    </row>
    <row r="464" spans="1:26" ht="14.25" hidden="1" customHeight="1" x14ac:dyDescent="0.3">
      <c r="A464" s="15">
        <v>130</v>
      </c>
      <c r="B464" s="16" t="s">
        <v>681</v>
      </c>
      <c r="C464" s="15">
        <v>8020</v>
      </c>
      <c r="D464" s="16" t="s">
        <v>901</v>
      </c>
      <c r="E464" s="16" t="s">
        <v>902</v>
      </c>
      <c r="F464" s="16" t="s">
        <v>4025</v>
      </c>
      <c r="G464" s="16" t="s">
        <v>132</v>
      </c>
      <c r="H464" s="16" t="s">
        <v>1964</v>
      </c>
      <c r="I464" s="17">
        <v>43986</v>
      </c>
      <c r="J464" s="16" t="s">
        <v>4140</v>
      </c>
      <c r="K464" s="1"/>
      <c r="L464" s="1"/>
      <c r="M464" s="1"/>
      <c r="N464" s="1"/>
      <c r="O464" s="1"/>
      <c r="P464" s="1"/>
      <c r="Q464" s="1"/>
      <c r="R464" s="1"/>
      <c r="S464" s="1"/>
      <c r="T464" s="1"/>
      <c r="U464" s="1"/>
      <c r="V464" s="1"/>
      <c r="W464" s="1"/>
      <c r="X464" s="1"/>
      <c r="Y464" s="1"/>
      <c r="Z464" s="1"/>
    </row>
    <row r="465" spans="1:26" ht="14.25" hidden="1" customHeight="1" x14ac:dyDescent="0.3">
      <c r="A465" s="15">
        <v>130</v>
      </c>
      <c r="B465" s="16" t="s">
        <v>681</v>
      </c>
      <c r="C465" s="15">
        <v>8380</v>
      </c>
      <c r="D465" s="16" t="s">
        <v>903</v>
      </c>
      <c r="E465" s="16" t="s">
        <v>904</v>
      </c>
      <c r="F465" s="16" t="s">
        <v>4024</v>
      </c>
      <c r="G465" s="16" t="s">
        <v>132</v>
      </c>
      <c r="H465" s="16" t="s">
        <v>4133</v>
      </c>
      <c r="I465" s="17">
        <v>43986</v>
      </c>
      <c r="J465" s="16" t="s">
        <v>4140</v>
      </c>
      <c r="K465" s="1"/>
      <c r="L465" s="1"/>
      <c r="M465" s="1"/>
      <c r="N465" s="1"/>
      <c r="O465" s="1"/>
      <c r="P465" s="1"/>
      <c r="Q465" s="1"/>
      <c r="R465" s="1"/>
      <c r="S465" s="1"/>
      <c r="T465" s="1"/>
      <c r="U465" s="1"/>
      <c r="V465" s="1"/>
      <c r="W465" s="1"/>
      <c r="X465" s="1"/>
      <c r="Y465" s="1"/>
      <c r="Z465" s="1"/>
    </row>
    <row r="466" spans="1:26" ht="14.25" hidden="1" customHeight="1" x14ac:dyDescent="0.3">
      <c r="A466" s="15">
        <v>130</v>
      </c>
      <c r="B466" s="16" t="s">
        <v>681</v>
      </c>
      <c r="C466" s="15">
        <v>8394</v>
      </c>
      <c r="D466" s="16" t="s">
        <v>893</v>
      </c>
      <c r="E466" s="16" t="s">
        <v>894</v>
      </c>
      <c r="F466" s="16" t="s">
        <v>4023</v>
      </c>
      <c r="G466" s="16" t="s">
        <v>132</v>
      </c>
      <c r="H466" s="16" t="s">
        <v>4133</v>
      </c>
      <c r="I466" s="17">
        <v>43986</v>
      </c>
      <c r="J466" s="16" t="s">
        <v>4203</v>
      </c>
      <c r="K466" s="1"/>
      <c r="L466" s="1"/>
      <c r="M466" s="1"/>
      <c r="N466" s="1"/>
      <c r="O466" s="1"/>
      <c r="P466" s="1"/>
      <c r="Q466" s="1"/>
      <c r="R466" s="1"/>
      <c r="S466" s="1"/>
      <c r="T466" s="1"/>
      <c r="U466" s="1"/>
      <c r="V466" s="1"/>
      <c r="W466" s="1"/>
      <c r="X466" s="1"/>
      <c r="Y466" s="1"/>
      <c r="Z466" s="1"/>
    </row>
    <row r="467" spans="1:26" ht="14.25" hidden="1" customHeight="1" x14ac:dyDescent="0.3">
      <c r="A467" s="15">
        <v>130</v>
      </c>
      <c r="B467" s="16" t="s">
        <v>681</v>
      </c>
      <c r="C467" s="15">
        <v>8848</v>
      </c>
      <c r="D467" s="16" t="s">
        <v>907</v>
      </c>
      <c r="E467" s="16" t="s">
        <v>908</v>
      </c>
      <c r="F467" s="16" t="s">
        <v>4025</v>
      </c>
      <c r="G467" s="16" t="s">
        <v>132</v>
      </c>
      <c r="H467" s="16" t="s">
        <v>4123</v>
      </c>
      <c r="I467" s="17">
        <v>43924</v>
      </c>
      <c r="J467" s="16" t="s">
        <v>4204</v>
      </c>
      <c r="K467" s="1"/>
      <c r="L467" s="1"/>
      <c r="M467" s="1"/>
      <c r="N467" s="1"/>
      <c r="O467" s="1"/>
      <c r="P467" s="1"/>
      <c r="Q467" s="1"/>
      <c r="R467" s="1"/>
      <c r="S467" s="1"/>
      <c r="T467" s="1"/>
      <c r="U467" s="1"/>
      <c r="V467" s="1"/>
      <c r="W467" s="1"/>
      <c r="X467" s="1"/>
      <c r="Y467" s="1"/>
      <c r="Z467" s="1"/>
    </row>
    <row r="468" spans="1:26" ht="14.25" hidden="1" customHeight="1" x14ac:dyDescent="0.3">
      <c r="A468" s="15">
        <v>130</v>
      </c>
      <c r="B468" s="16" t="s">
        <v>681</v>
      </c>
      <c r="C468" s="15">
        <v>8850</v>
      </c>
      <c r="D468" s="16" t="s">
        <v>909</v>
      </c>
      <c r="E468" s="16" t="s">
        <v>910</v>
      </c>
      <c r="F468" s="16" t="s">
        <v>4025</v>
      </c>
      <c r="G468" s="16" t="s">
        <v>132</v>
      </c>
      <c r="H468" s="16" t="s">
        <v>1964</v>
      </c>
      <c r="I468" s="17">
        <v>43986</v>
      </c>
      <c r="J468" s="16" t="s">
        <v>4140</v>
      </c>
      <c r="K468" s="1"/>
      <c r="L468" s="1"/>
      <c r="M468" s="1"/>
      <c r="N468" s="1"/>
      <c r="O468" s="1"/>
      <c r="P468" s="1"/>
      <c r="Q468" s="1"/>
      <c r="R468" s="1"/>
      <c r="S468" s="1"/>
      <c r="T468" s="1"/>
      <c r="U468" s="1"/>
      <c r="V468" s="1"/>
      <c r="W468" s="1"/>
      <c r="X468" s="1"/>
      <c r="Y468" s="1"/>
      <c r="Z468" s="1"/>
    </row>
    <row r="469" spans="1:26" ht="14.25" hidden="1" customHeight="1" x14ac:dyDescent="0.3">
      <c r="A469" s="15">
        <v>130</v>
      </c>
      <c r="B469" s="16" t="s">
        <v>681</v>
      </c>
      <c r="C469" s="15">
        <v>8887</v>
      </c>
      <c r="D469" s="16" t="s">
        <v>911</v>
      </c>
      <c r="E469" s="16" t="s">
        <v>912</v>
      </c>
      <c r="F469" s="16" t="s">
        <v>4025</v>
      </c>
      <c r="G469" s="16" t="s">
        <v>132</v>
      </c>
      <c r="H469" s="16" t="s">
        <v>4133</v>
      </c>
      <c r="I469" s="17">
        <v>43986</v>
      </c>
      <c r="J469" s="16" t="s">
        <v>4140</v>
      </c>
      <c r="K469" s="1"/>
      <c r="L469" s="1"/>
      <c r="M469" s="1"/>
      <c r="N469" s="1"/>
      <c r="O469" s="1"/>
      <c r="P469" s="1"/>
      <c r="Q469" s="1"/>
      <c r="R469" s="1"/>
      <c r="S469" s="1"/>
      <c r="T469" s="1"/>
      <c r="U469" s="1"/>
      <c r="V469" s="1"/>
      <c r="W469" s="1"/>
      <c r="X469" s="1"/>
      <c r="Y469" s="1"/>
      <c r="Z469" s="1"/>
    </row>
    <row r="470" spans="1:26" ht="14.25" hidden="1" customHeight="1" x14ac:dyDescent="0.3">
      <c r="A470" s="15">
        <v>130</v>
      </c>
      <c r="B470" s="16" t="s">
        <v>681</v>
      </c>
      <c r="C470" s="15">
        <v>9108</v>
      </c>
      <c r="D470" s="16" t="s">
        <v>913</v>
      </c>
      <c r="E470" s="16" t="s">
        <v>914</v>
      </c>
      <c r="F470" s="16" t="s">
        <v>4024</v>
      </c>
      <c r="G470" s="16" t="s">
        <v>132</v>
      </c>
      <c r="H470" s="16" t="s">
        <v>4133</v>
      </c>
      <c r="I470" s="17">
        <v>43986</v>
      </c>
      <c r="J470" s="16" t="s">
        <v>4140</v>
      </c>
      <c r="K470" s="1"/>
      <c r="L470" s="1"/>
      <c r="M470" s="1"/>
      <c r="N470" s="1"/>
      <c r="O470" s="1"/>
      <c r="P470" s="1"/>
      <c r="Q470" s="1"/>
      <c r="R470" s="1"/>
      <c r="S470" s="1"/>
      <c r="T470" s="1"/>
      <c r="U470" s="1"/>
      <c r="V470" s="1"/>
      <c r="W470" s="1"/>
      <c r="X470" s="1"/>
      <c r="Y470" s="1"/>
      <c r="Z470" s="1"/>
    </row>
    <row r="471" spans="1:26" ht="14.25" hidden="1" customHeight="1" x14ac:dyDescent="0.3">
      <c r="A471" s="15">
        <v>130</v>
      </c>
      <c r="B471" s="16" t="s">
        <v>681</v>
      </c>
      <c r="C471" s="15">
        <v>9200</v>
      </c>
      <c r="D471" s="16" t="s">
        <v>915</v>
      </c>
      <c r="E471" s="16" t="s">
        <v>916</v>
      </c>
      <c r="F471" s="16" t="s">
        <v>4025</v>
      </c>
      <c r="G471" s="16" t="s">
        <v>132</v>
      </c>
      <c r="H471" s="16" t="s">
        <v>4133</v>
      </c>
      <c r="I471" s="17">
        <v>43986</v>
      </c>
      <c r="J471" s="16" t="s">
        <v>4140</v>
      </c>
      <c r="K471" s="1"/>
      <c r="L471" s="1"/>
      <c r="M471" s="1"/>
      <c r="N471" s="1"/>
      <c r="O471" s="1"/>
      <c r="P471" s="1"/>
      <c r="Q471" s="1"/>
      <c r="R471" s="1"/>
      <c r="S471" s="1"/>
      <c r="T471" s="1"/>
      <c r="U471" s="1"/>
      <c r="V471" s="1"/>
      <c r="W471" s="1"/>
      <c r="X471" s="1"/>
      <c r="Y471" s="1"/>
      <c r="Z471" s="1"/>
    </row>
    <row r="472" spans="1:26" ht="14.25" hidden="1" customHeight="1" x14ac:dyDescent="0.3">
      <c r="A472" s="15">
        <v>130</v>
      </c>
      <c r="B472" s="16" t="s">
        <v>681</v>
      </c>
      <c r="C472" s="15">
        <v>1568</v>
      </c>
      <c r="D472" s="16" t="s">
        <v>917</v>
      </c>
      <c r="E472" s="16" t="s">
        <v>918</v>
      </c>
      <c r="F472" s="16" t="s">
        <v>4025</v>
      </c>
      <c r="G472" s="16" t="s">
        <v>132</v>
      </c>
      <c r="H472" s="16" t="s">
        <v>4123</v>
      </c>
      <c r="I472" s="17">
        <v>43922</v>
      </c>
      <c r="J472" s="16" t="s">
        <v>4205</v>
      </c>
      <c r="K472" s="1"/>
      <c r="L472" s="1"/>
      <c r="M472" s="1"/>
      <c r="N472" s="1"/>
      <c r="O472" s="1"/>
      <c r="P472" s="1"/>
      <c r="Q472" s="1"/>
      <c r="R472" s="1"/>
      <c r="S472" s="1"/>
      <c r="T472" s="1"/>
      <c r="U472" s="1"/>
      <c r="V472" s="1"/>
      <c r="W472" s="1"/>
      <c r="X472" s="1"/>
      <c r="Y472" s="1"/>
      <c r="Z472" s="1"/>
    </row>
    <row r="473" spans="1:26" ht="14.25" hidden="1" customHeight="1" x14ac:dyDescent="0.3">
      <c r="A473" s="15">
        <v>130</v>
      </c>
      <c r="B473" s="16" t="s">
        <v>681</v>
      </c>
      <c r="C473" s="15">
        <v>9624</v>
      </c>
      <c r="D473" s="16" t="s">
        <v>919</v>
      </c>
      <c r="E473" s="16" t="s">
        <v>920</v>
      </c>
      <c r="F473" s="16" t="s">
        <v>4024</v>
      </c>
      <c r="G473" s="16" t="s">
        <v>132</v>
      </c>
      <c r="H473" s="16" t="s">
        <v>4123</v>
      </c>
      <c r="I473" s="17">
        <v>43978</v>
      </c>
      <c r="J473" s="16" t="s">
        <v>4206</v>
      </c>
      <c r="K473" s="1"/>
      <c r="L473" s="1"/>
      <c r="M473" s="1"/>
      <c r="N473" s="1"/>
      <c r="O473" s="1"/>
      <c r="P473" s="1"/>
      <c r="Q473" s="1"/>
      <c r="R473" s="1"/>
      <c r="S473" s="1"/>
      <c r="T473" s="1"/>
      <c r="U473" s="1"/>
      <c r="V473" s="1"/>
      <c r="W473" s="1"/>
      <c r="X473" s="1"/>
      <c r="Y473" s="1"/>
      <c r="Z473" s="1"/>
    </row>
    <row r="474" spans="1:26" ht="14.25" hidden="1" customHeight="1" x14ac:dyDescent="0.3">
      <c r="A474" s="15">
        <v>520</v>
      </c>
      <c r="B474" s="16" t="s">
        <v>922</v>
      </c>
      <c r="C474" s="15">
        <v>1608</v>
      </c>
      <c r="D474" s="16" t="s">
        <v>923</v>
      </c>
      <c r="E474" s="16" t="s">
        <v>924</v>
      </c>
      <c r="F474" s="16" t="s">
        <v>4025</v>
      </c>
      <c r="G474" s="16" t="s">
        <v>132</v>
      </c>
      <c r="H474" s="16" t="s">
        <v>1964</v>
      </c>
      <c r="I474" s="17">
        <v>43810</v>
      </c>
      <c r="J474" s="16" t="s">
        <v>4126</v>
      </c>
      <c r="K474" s="1"/>
      <c r="L474" s="1"/>
      <c r="M474" s="1"/>
      <c r="N474" s="1"/>
      <c r="O474" s="1"/>
      <c r="P474" s="1"/>
      <c r="Q474" s="1"/>
      <c r="R474" s="1"/>
      <c r="S474" s="1"/>
      <c r="T474" s="1"/>
      <c r="U474" s="1"/>
      <c r="V474" s="1"/>
      <c r="W474" s="1"/>
      <c r="X474" s="1"/>
      <c r="Y474" s="1"/>
      <c r="Z474" s="1"/>
    </row>
    <row r="475" spans="1:26" ht="14.25" hidden="1" customHeight="1" x14ac:dyDescent="0.3">
      <c r="A475" s="15">
        <v>520</v>
      </c>
      <c r="B475" s="16" t="s">
        <v>922</v>
      </c>
      <c r="C475" s="15">
        <v>1612</v>
      </c>
      <c r="D475" s="16" t="s">
        <v>925</v>
      </c>
      <c r="E475" s="16" t="s">
        <v>926</v>
      </c>
      <c r="F475" s="16" t="s">
        <v>4025</v>
      </c>
      <c r="G475" s="16" t="s">
        <v>132</v>
      </c>
      <c r="H475" s="16" t="s">
        <v>1964</v>
      </c>
      <c r="I475" s="17">
        <v>43810</v>
      </c>
      <c r="J475" s="16" t="s">
        <v>4126</v>
      </c>
      <c r="K475" s="1"/>
      <c r="L475" s="1"/>
      <c r="M475" s="1"/>
      <c r="N475" s="1"/>
      <c r="O475" s="1"/>
      <c r="P475" s="1"/>
      <c r="Q475" s="1"/>
      <c r="R475" s="1"/>
      <c r="S475" s="1"/>
      <c r="T475" s="1"/>
      <c r="U475" s="1"/>
      <c r="V475" s="1"/>
      <c r="W475" s="1"/>
      <c r="X475" s="1"/>
      <c r="Y475" s="1"/>
      <c r="Z475" s="1"/>
    </row>
    <row r="476" spans="1:26" ht="14.25" hidden="1" customHeight="1" x14ac:dyDescent="0.3">
      <c r="A476" s="15">
        <v>1020</v>
      </c>
      <c r="B476" s="16" t="s">
        <v>928</v>
      </c>
      <c r="C476" s="15">
        <v>1592</v>
      </c>
      <c r="D476" s="16" t="s">
        <v>929</v>
      </c>
      <c r="E476" s="16" t="s">
        <v>930</v>
      </c>
      <c r="F476" s="16" t="s">
        <v>4024</v>
      </c>
      <c r="G476" s="16" t="s">
        <v>132</v>
      </c>
      <c r="H476" s="16" t="s">
        <v>1964</v>
      </c>
      <c r="I476" s="17">
        <v>43969</v>
      </c>
      <c r="J476" s="16" t="s">
        <v>4207</v>
      </c>
      <c r="K476" s="1"/>
      <c r="L476" s="1"/>
      <c r="M476" s="1"/>
      <c r="N476" s="1"/>
      <c r="O476" s="1"/>
      <c r="P476" s="1"/>
      <c r="Q476" s="1"/>
      <c r="R476" s="1"/>
      <c r="S476" s="1"/>
      <c r="T476" s="1"/>
      <c r="U476" s="1"/>
      <c r="V476" s="1"/>
      <c r="W476" s="1"/>
      <c r="X476" s="1"/>
      <c r="Y476" s="1"/>
      <c r="Z476" s="1"/>
    </row>
    <row r="477" spans="1:26" ht="14.25" hidden="1" customHeight="1" x14ac:dyDescent="0.3">
      <c r="A477" s="15">
        <v>1020</v>
      </c>
      <c r="B477" s="16" t="s">
        <v>928</v>
      </c>
      <c r="C477" s="15">
        <v>1582</v>
      </c>
      <c r="D477" s="16" t="s">
        <v>945</v>
      </c>
      <c r="E477" s="16" t="s">
        <v>946</v>
      </c>
      <c r="F477" s="16" t="s">
        <v>4024</v>
      </c>
      <c r="G477" s="16" t="s">
        <v>132</v>
      </c>
      <c r="H477" s="16" t="s">
        <v>1964</v>
      </c>
      <c r="I477" s="17">
        <v>43810</v>
      </c>
      <c r="J477" s="16" t="s">
        <v>4126</v>
      </c>
      <c r="K477" s="1"/>
      <c r="L477" s="1"/>
      <c r="M477" s="1"/>
      <c r="N477" s="1"/>
      <c r="O477" s="1"/>
      <c r="P477" s="1"/>
      <c r="Q477" s="1"/>
      <c r="R477" s="1"/>
      <c r="S477" s="1"/>
      <c r="T477" s="1"/>
      <c r="U477" s="1"/>
      <c r="V477" s="1"/>
      <c r="W477" s="1"/>
      <c r="X477" s="1"/>
      <c r="Y477" s="1"/>
      <c r="Z477" s="1"/>
    </row>
    <row r="478" spans="1:26" ht="14.25" hidden="1" customHeight="1" x14ac:dyDescent="0.3">
      <c r="A478" s="15">
        <v>1020</v>
      </c>
      <c r="B478" s="16" t="s">
        <v>928</v>
      </c>
      <c r="C478" s="15">
        <v>1586</v>
      </c>
      <c r="D478" s="16" t="s">
        <v>931</v>
      </c>
      <c r="E478" s="16" t="s">
        <v>932</v>
      </c>
      <c r="F478" s="16" t="s">
        <v>4024</v>
      </c>
      <c r="G478" s="16" t="s">
        <v>132</v>
      </c>
      <c r="H478" s="16" t="s">
        <v>1964</v>
      </c>
      <c r="I478" s="17">
        <v>43997</v>
      </c>
      <c r="J478" s="16" t="s">
        <v>4208</v>
      </c>
      <c r="K478" s="1"/>
      <c r="L478" s="1"/>
      <c r="M478" s="1"/>
      <c r="N478" s="1"/>
      <c r="O478" s="1"/>
      <c r="P478" s="1"/>
      <c r="Q478" s="1"/>
      <c r="R478" s="1"/>
      <c r="S478" s="1"/>
      <c r="T478" s="1"/>
      <c r="U478" s="1"/>
      <c r="V478" s="1"/>
      <c r="W478" s="1"/>
      <c r="X478" s="1"/>
      <c r="Y478" s="1"/>
      <c r="Z478" s="1"/>
    </row>
    <row r="479" spans="1:26" ht="14.25" hidden="1" customHeight="1" x14ac:dyDescent="0.3">
      <c r="A479" s="15">
        <v>1020</v>
      </c>
      <c r="B479" s="16" t="s">
        <v>928</v>
      </c>
      <c r="C479" s="15">
        <v>1590</v>
      </c>
      <c r="D479" s="16" t="s">
        <v>933</v>
      </c>
      <c r="E479" s="16" t="s">
        <v>934</v>
      </c>
      <c r="F479" s="16" t="s">
        <v>4024</v>
      </c>
      <c r="G479" s="16" t="s">
        <v>132</v>
      </c>
      <c r="H479" s="16" t="s">
        <v>4123</v>
      </c>
      <c r="I479" s="17">
        <v>43969</v>
      </c>
      <c r="J479" s="16" t="s">
        <v>4207</v>
      </c>
      <c r="K479" s="1"/>
      <c r="L479" s="1"/>
      <c r="M479" s="1"/>
      <c r="N479" s="1"/>
      <c r="O479" s="1"/>
      <c r="P479" s="1"/>
      <c r="Q479" s="1"/>
      <c r="R479" s="1"/>
      <c r="S479" s="1"/>
      <c r="T479" s="1"/>
      <c r="U479" s="1"/>
      <c r="V479" s="1"/>
      <c r="W479" s="1"/>
      <c r="X479" s="1"/>
      <c r="Y479" s="1"/>
      <c r="Z479" s="1"/>
    </row>
    <row r="480" spans="1:26" ht="14.25" hidden="1" customHeight="1" x14ac:dyDescent="0.3">
      <c r="A480" s="15">
        <v>1020</v>
      </c>
      <c r="B480" s="16" t="s">
        <v>928</v>
      </c>
      <c r="C480" s="15">
        <v>1588</v>
      </c>
      <c r="D480" s="16" t="s">
        <v>936</v>
      </c>
      <c r="E480" s="16" t="s">
        <v>937</v>
      </c>
      <c r="F480" s="16" t="s">
        <v>4025</v>
      </c>
      <c r="G480" s="16" t="s">
        <v>132</v>
      </c>
      <c r="H480" s="16" t="s">
        <v>4123</v>
      </c>
      <c r="I480" s="17">
        <v>43969</v>
      </c>
      <c r="J480" s="16" t="s">
        <v>4207</v>
      </c>
      <c r="K480" s="1"/>
      <c r="L480" s="1"/>
      <c r="M480" s="1"/>
      <c r="N480" s="1"/>
      <c r="O480" s="1"/>
      <c r="P480" s="1"/>
      <c r="Q480" s="1"/>
      <c r="R480" s="1"/>
      <c r="S480" s="1"/>
      <c r="T480" s="1"/>
      <c r="U480" s="1"/>
      <c r="V480" s="1"/>
      <c r="W480" s="1"/>
      <c r="X480" s="1"/>
      <c r="Y480" s="1"/>
      <c r="Z480" s="1"/>
    </row>
    <row r="481" spans="1:26" ht="14.25" hidden="1" customHeight="1" x14ac:dyDescent="0.3">
      <c r="A481" s="15">
        <v>1020</v>
      </c>
      <c r="B481" s="16" t="s">
        <v>928</v>
      </c>
      <c r="C481" s="15">
        <v>3482</v>
      </c>
      <c r="D481" s="16" t="s">
        <v>939</v>
      </c>
      <c r="E481" s="16" t="s">
        <v>940</v>
      </c>
      <c r="F481" s="16" t="s">
        <v>4024</v>
      </c>
      <c r="G481" s="16" t="s">
        <v>132</v>
      </c>
      <c r="H481" s="16" t="s">
        <v>4123</v>
      </c>
      <c r="I481" s="17">
        <v>43969</v>
      </c>
      <c r="J481" s="16" t="s">
        <v>4207</v>
      </c>
      <c r="K481" s="1"/>
      <c r="L481" s="1"/>
      <c r="M481" s="1"/>
      <c r="N481" s="1"/>
      <c r="O481" s="1"/>
      <c r="P481" s="1"/>
      <c r="Q481" s="1"/>
      <c r="R481" s="1"/>
      <c r="S481" s="1"/>
      <c r="T481" s="1"/>
      <c r="U481" s="1"/>
      <c r="V481" s="1"/>
      <c r="W481" s="1"/>
      <c r="X481" s="1"/>
      <c r="Y481" s="1"/>
      <c r="Z481" s="1"/>
    </row>
    <row r="482" spans="1:26" ht="14.25" hidden="1" customHeight="1" x14ac:dyDescent="0.3">
      <c r="A482" s="15">
        <v>1020</v>
      </c>
      <c r="B482" s="16" t="s">
        <v>928</v>
      </c>
      <c r="C482" s="15">
        <v>6953</v>
      </c>
      <c r="D482" s="16" t="s">
        <v>941</v>
      </c>
      <c r="E482" s="16" t="s">
        <v>942</v>
      </c>
      <c r="F482" s="16" t="s">
        <v>4024</v>
      </c>
      <c r="G482" s="16" t="s">
        <v>132</v>
      </c>
      <c r="H482" s="16" t="s">
        <v>1964</v>
      </c>
      <c r="I482" s="17">
        <v>43934</v>
      </c>
      <c r="J482" s="16" t="s">
        <v>4209</v>
      </c>
      <c r="K482" s="1"/>
      <c r="L482" s="1"/>
      <c r="M482" s="1"/>
      <c r="N482" s="1"/>
      <c r="O482" s="1"/>
      <c r="P482" s="1"/>
      <c r="Q482" s="1"/>
      <c r="R482" s="1"/>
      <c r="S482" s="1"/>
      <c r="T482" s="1"/>
      <c r="U482" s="1"/>
      <c r="V482" s="1"/>
      <c r="W482" s="1"/>
      <c r="X482" s="1"/>
      <c r="Y482" s="1"/>
      <c r="Z482" s="1"/>
    </row>
    <row r="483" spans="1:26" ht="14.25" hidden="1" customHeight="1" x14ac:dyDescent="0.3">
      <c r="A483" s="15">
        <v>1020</v>
      </c>
      <c r="B483" s="16" t="s">
        <v>928</v>
      </c>
      <c r="C483" s="15">
        <v>1604</v>
      </c>
      <c r="D483" s="16" t="s">
        <v>943</v>
      </c>
      <c r="E483" s="16" t="s">
        <v>944</v>
      </c>
      <c r="F483" s="16" t="s">
        <v>4024</v>
      </c>
      <c r="G483" s="16" t="s">
        <v>132</v>
      </c>
      <c r="H483" s="16" t="s">
        <v>1964</v>
      </c>
      <c r="I483" s="17">
        <v>43969</v>
      </c>
      <c r="J483" s="16" t="s">
        <v>4207</v>
      </c>
      <c r="K483" s="1"/>
      <c r="L483" s="1"/>
      <c r="M483" s="1"/>
      <c r="N483" s="1"/>
      <c r="O483" s="1"/>
      <c r="P483" s="1"/>
      <c r="Q483" s="1"/>
      <c r="R483" s="1"/>
      <c r="S483" s="1"/>
      <c r="T483" s="1"/>
      <c r="U483" s="1"/>
      <c r="V483" s="1"/>
      <c r="W483" s="1"/>
      <c r="X483" s="1"/>
      <c r="Y483" s="1"/>
      <c r="Z483" s="1"/>
    </row>
    <row r="484" spans="1:26" ht="14.25" hidden="1" customHeight="1" x14ac:dyDescent="0.3">
      <c r="A484" s="15">
        <v>1020</v>
      </c>
      <c r="B484" s="16" t="s">
        <v>928</v>
      </c>
      <c r="C484" s="15">
        <v>9057</v>
      </c>
      <c r="D484" s="16" t="s">
        <v>947</v>
      </c>
      <c r="E484" s="16" t="s">
        <v>948</v>
      </c>
      <c r="F484" s="16" t="s">
        <v>4024</v>
      </c>
      <c r="G484" s="16" t="s">
        <v>132</v>
      </c>
      <c r="H484" s="16" t="s">
        <v>1964</v>
      </c>
      <c r="I484" s="17">
        <v>43810</v>
      </c>
      <c r="J484" s="16" t="s">
        <v>4126</v>
      </c>
      <c r="K484" s="1"/>
      <c r="L484" s="1"/>
      <c r="M484" s="1"/>
      <c r="N484" s="1"/>
      <c r="O484" s="1"/>
      <c r="P484" s="1"/>
      <c r="Q484" s="1"/>
      <c r="R484" s="1"/>
      <c r="S484" s="1"/>
      <c r="T484" s="1"/>
      <c r="U484" s="1"/>
      <c r="V484" s="1"/>
      <c r="W484" s="1"/>
      <c r="X484" s="1"/>
      <c r="Y484" s="1"/>
      <c r="Z484" s="1"/>
    </row>
    <row r="485" spans="1:26" ht="14.25" hidden="1" customHeight="1" x14ac:dyDescent="0.3">
      <c r="A485" s="15">
        <v>1020</v>
      </c>
      <c r="B485" s="16" t="s">
        <v>928</v>
      </c>
      <c r="C485" s="15">
        <v>9051</v>
      </c>
      <c r="D485" s="16" t="s">
        <v>949</v>
      </c>
      <c r="E485" s="16" t="s">
        <v>950</v>
      </c>
      <c r="F485" s="16" t="s">
        <v>4025</v>
      </c>
      <c r="G485" s="16" t="s">
        <v>132</v>
      </c>
      <c r="H485" s="16" t="s">
        <v>1964</v>
      </c>
      <c r="I485" s="17">
        <v>43810</v>
      </c>
      <c r="J485" s="16" t="s">
        <v>4126</v>
      </c>
      <c r="K485" s="1"/>
      <c r="L485" s="1"/>
      <c r="M485" s="1"/>
      <c r="N485" s="1"/>
      <c r="O485" s="1"/>
      <c r="P485" s="1"/>
      <c r="Q485" s="1"/>
      <c r="R485" s="1"/>
      <c r="S485" s="1"/>
      <c r="T485" s="1"/>
      <c r="U485" s="1"/>
      <c r="V485" s="1"/>
      <c r="W485" s="1"/>
      <c r="X485" s="1"/>
      <c r="Y485" s="1"/>
      <c r="Z485" s="1"/>
    </row>
    <row r="486" spans="1:26" ht="14.25" hidden="1" customHeight="1" x14ac:dyDescent="0.3">
      <c r="A486" s="15">
        <v>540</v>
      </c>
      <c r="B486" s="16" t="s">
        <v>952</v>
      </c>
      <c r="C486" s="15">
        <v>4212</v>
      </c>
      <c r="D486" s="16" t="s">
        <v>953</v>
      </c>
      <c r="E486" s="16" t="s">
        <v>954</v>
      </c>
      <c r="F486" s="16" t="s">
        <v>4024</v>
      </c>
      <c r="G486" s="16" t="s">
        <v>132</v>
      </c>
      <c r="H486" s="16" t="s">
        <v>4123</v>
      </c>
      <c r="I486" s="17">
        <v>43966</v>
      </c>
      <c r="J486" s="16" t="s">
        <v>4210</v>
      </c>
      <c r="K486" s="1"/>
      <c r="L486" s="1"/>
      <c r="M486" s="1"/>
      <c r="N486" s="1"/>
      <c r="O486" s="1"/>
      <c r="P486" s="1"/>
      <c r="Q486" s="1"/>
      <c r="R486" s="1"/>
      <c r="S486" s="1"/>
      <c r="T486" s="1"/>
      <c r="U486" s="1"/>
      <c r="V486" s="1"/>
      <c r="W486" s="1"/>
      <c r="X486" s="1"/>
      <c r="Y486" s="1"/>
      <c r="Z486" s="1"/>
    </row>
    <row r="487" spans="1:26" ht="14.25" hidden="1" customHeight="1" x14ac:dyDescent="0.3">
      <c r="A487" s="15">
        <v>540</v>
      </c>
      <c r="B487" s="16" t="s">
        <v>952</v>
      </c>
      <c r="C487" s="15">
        <v>4216</v>
      </c>
      <c r="D487" s="16" t="s">
        <v>955</v>
      </c>
      <c r="E487" s="16" t="s">
        <v>956</v>
      </c>
      <c r="F487" s="16" t="s">
        <v>4024</v>
      </c>
      <c r="G487" s="16" t="s">
        <v>132</v>
      </c>
      <c r="H487" s="16" t="s">
        <v>1964</v>
      </c>
      <c r="I487" s="17">
        <v>43810</v>
      </c>
      <c r="J487" s="16" t="s">
        <v>4126</v>
      </c>
      <c r="K487" s="1"/>
      <c r="L487" s="1"/>
      <c r="M487" s="1"/>
      <c r="N487" s="1"/>
      <c r="O487" s="1"/>
      <c r="P487" s="1"/>
      <c r="Q487" s="1"/>
      <c r="R487" s="1"/>
      <c r="S487" s="1"/>
      <c r="T487" s="1"/>
      <c r="U487" s="1"/>
      <c r="V487" s="1"/>
      <c r="W487" s="1"/>
      <c r="X487" s="1"/>
      <c r="Y487" s="1"/>
      <c r="Z487" s="1"/>
    </row>
    <row r="488" spans="1:26" ht="14.25" hidden="1" customHeight="1" x14ac:dyDescent="0.3">
      <c r="A488" s="15">
        <v>540</v>
      </c>
      <c r="B488" s="16" t="s">
        <v>952</v>
      </c>
      <c r="C488" s="15">
        <v>1660</v>
      </c>
      <c r="D488" s="16" t="s">
        <v>957</v>
      </c>
      <c r="E488" s="16" t="s">
        <v>958</v>
      </c>
      <c r="F488" s="16" t="s">
        <v>4024</v>
      </c>
      <c r="G488" s="16" t="s">
        <v>132</v>
      </c>
      <c r="H488" s="16" t="s">
        <v>1964</v>
      </c>
      <c r="I488" s="17">
        <v>43810</v>
      </c>
      <c r="J488" s="16" t="s">
        <v>4126</v>
      </c>
      <c r="K488" s="1"/>
      <c r="L488" s="1"/>
      <c r="M488" s="1"/>
      <c r="N488" s="1"/>
      <c r="O488" s="1"/>
      <c r="P488" s="1"/>
      <c r="Q488" s="1"/>
      <c r="R488" s="1"/>
      <c r="S488" s="1"/>
      <c r="T488" s="1"/>
      <c r="U488" s="1"/>
      <c r="V488" s="1"/>
      <c r="W488" s="1"/>
      <c r="X488" s="1"/>
      <c r="Y488" s="1"/>
      <c r="Z488" s="1"/>
    </row>
    <row r="489" spans="1:26" ht="14.25" hidden="1" customHeight="1" x14ac:dyDescent="0.3">
      <c r="A489" s="15">
        <v>540</v>
      </c>
      <c r="B489" s="16" t="s">
        <v>952</v>
      </c>
      <c r="C489" s="15">
        <v>3385</v>
      </c>
      <c r="D489" s="16" t="s">
        <v>959</v>
      </c>
      <c r="E489" s="16" t="s">
        <v>960</v>
      </c>
      <c r="F489" s="16" t="s">
        <v>4025</v>
      </c>
      <c r="G489" s="16" t="s">
        <v>132</v>
      </c>
      <c r="H489" s="16" t="s">
        <v>1964</v>
      </c>
      <c r="I489" s="17">
        <v>43810</v>
      </c>
      <c r="J489" s="16" t="s">
        <v>4126</v>
      </c>
      <c r="K489" s="1"/>
      <c r="L489" s="1"/>
      <c r="M489" s="1"/>
      <c r="N489" s="1"/>
      <c r="O489" s="1"/>
      <c r="P489" s="1"/>
      <c r="Q489" s="1"/>
      <c r="R489" s="1"/>
      <c r="S489" s="1"/>
      <c r="T489" s="1"/>
      <c r="U489" s="1"/>
      <c r="V489" s="1"/>
      <c r="W489" s="1"/>
      <c r="X489" s="1"/>
      <c r="Y489" s="1"/>
      <c r="Z489" s="1"/>
    </row>
    <row r="490" spans="1:26" ht="14.25" hidden="1" customHeight="1" x14ac:dyDescent="0.3">
      <c r="A490" s="15">
        <v>540</v>
      </c>
      <c r="B490" s="16" t="s">
        <v>952</v>
      </c>
      <c r="C490" s="15">
        <v>4700</v>
      </c>
      <c r="D490" s="16" t="s">
        <v>961</v>
      </c>
      <c r="E490" s="16" t="s">
        <v>962</v>
      </c>
      <c r="F490" s="16" t="s">
        <v>4024</v>
      </c>
      <c r="G490" s="16" t="s">
        <v>132</v>
      </c>
      <c r="H490" s="16" t="s">
        <v>1964</v>
      </c>
      <c r="I490" s="17">
        <v>43810</v>
      </c>
      <c r="J490" s="16" t="s">
        <v>4126</v>
      </c>
      <c r="K490" s="1"/>
      <c r="L490" s="1"/>
      <c r="M490" s="1"/>
      <c r="N490" s="1"/>
      <c r="O490" s="1"/>
      <c r="P490" s="1"/>
      <c r="Q490" s="1"/>
      <c r="R490" s="1"/>
      <c r="S490" s="1"/>
      <c r="T490" s="1"/>
      <c r="U490" s="1"/>
      <c r="V490" s="1"/>
      <c r="W490" s="1"/>
      <c r="X490" s="1"/>
      <c r="Y490" s="1"/>
      <c r="Z490" s="1"/>
    </row>
    <row r="491" spans="1:26" ht="14.25" hidden="1" customHeight="1" x14ac:dyDescent="0.3">
      <c r="A491" s="15">
        <v>9170</v>
      </c>
      <c r="B491" s="16" t="s">
        <v>1934</v>
      </c>
      <c r="C491" s="15">
        <v>1550</v>
      </c>
      <c r="D491" s="16" t="s">
        <v>1937</v>
      </c>
      <c r="E491" s="16" t="s">
        <v>1938</v>
      </c>
      <c r="F491" s="16" t="s">
        <v>4028</v>
      </c>
      <c r="G491" s="16" t="s">
        <v>132</v>
      </c>
      <c r="H491" s="16" t="s">
        <v>200</v>
      </c>
      <c r="I491" s="17">
        <v>43942</v>
      </c>
      <c r="J491" s="16" t="s">
        <v>4211</v>
      </c>
      <c r="K491" s="1"/>
      <c r="L491" s="1"/>
      <c r="M491" s="1"/>
      <c r="N491" s="1"/>
      <c r="O491" s="1"/>
      <c r="P491" s="1"/>
      <c r="Q491" s="1"/>
      <c r="R491" s="1"/>
      <c r="S491" s="1"/>
      <c r="T491" s="1"/>
      <c r="U491" s="1"/>
      <c r="V491" s="1"/>
      <c r="W491" s="1"/>
      <c r="X491" s="1"/>
      <c r="Y491" s="1"/>
      <c r="Z491" s="1"/>
    </row>
    <row r="492" spans="1:26" ht="14.25" hidden="1" customHeight="1" x14ac:dyDescent="0.3">
      <c r="A492" s="15">
        <v>1010</v>
      </c>
      <c r="B492" s="16" t="s">
        <v>971</v>
      </c>
      <c r="C492" s="15">
        <v>517</v>
      </c>
      <c r="D492" s="16" t="s">
        <v>972</v>
      </c>
      <c r="E492" s="16" t="s">
        <v>973</v>
      </c>
      <c r="F492" s="16" t="s">
        <v>4025</v>
      </c>
      <c r="G492" s="16" t="s">
        <v>132</v>
      </c>
      <c r="H492" s="16" t="s">
        <v>200</v>
      </c>
      <c r="I492" s="17">
        <v>43941</v>
      </c>
      <c r="J492" s="16" t="s">
        <v>4212</v>
      </c>
      <c r="K492" s="1"/>
      <c r="L492" s="1"/>
      <c r="M492" s="1"/>
      <c r="N492" s="1"/>
      <c r="O492" s="1"/>
      <c r="P492" s="1"/>
      <c r="Q492" s="1"/>
      <c r="R492" s="1"/>
      <c r="S492" s="1"/>
      <c r="T492" s="1"/>
      <c r="U492" s="1"/>
      <c r="V492" s="1"/>
      <c r="W492" s="1"/>
      <c r="X492" s="1"/>
      <c r="Y492" s="1"/>
      <c r="Z492" s="1"/>
    </row>
    <row r="493" spans="1:26" ht="14.25" hidden="1" customHeight="1" x14ac:dyDescent="0.3">
      <c r="A493" s="15">
        <v>1010</v>
      </c>
      <c r="B493" s="16" t="s">
        <v>971</v>
      </c>
      <c r="C493" s="15">
        <v>269</v>
      </c>
      <c r="D493" s="16" t="s">
        <v>974</v>
      </c>
      <c r="E493" s="16" t="s">
        <v>975</v>
      </c>
      <c r="F493" s="16" t="s">
        <v>4030</v>
      </c>
      <c r="G493" s="16" t="s">
        <v>132</v>
      </c>
      <c r="H493" s="16" t="s">
        <v>200</v>
      </c>
      <c r="I493" s="17">
        <v>43942</v>
      </c>
      <c r="J493" s="16" t="s">
        <v>4212</v>
      </c>
      <c r="K493" s="1"/>
      <c r="L493" s="1"/>
      <c r="M493" s="1"/>
      <c r="N493" s="1"/>
      <c r="O493" s="1"/>
      <c r="P493" s="1"/>
      <c r="Q493" s="1"/>
      <c r="R493" s="1"/>
      <c r="S493" s="1"/>
      <c r="T493" s="1"/>
      <c r="U493" s="1"/>
      <c r="V493" s="1"/>
      <c r="W493" s="1"/>
      <c r="X493" s="1"/>
      <c r="Y493" s="1"/>
      <c r="Z493" s="1"/>
    </row>
    <row r="494" spans="1:26" ht="14.25" hidden="1" customHeight="1" x14ac:dyDescent="0.3">
      <c r="A494" s="15">
        <v>1010</v>
      </c>
      <c r="B494" s="16" t="s">
        <v>971</v>
      </c>
      <c r="C494" s="15">
        <v>452</v>
      </c>
      <c r="D494" s="16" t="s">
        <v>978</v>
      </c>
      <c r="E494" s="16" t="s">
        <v>979</v>
      </c>
      <c r="F494" s="16" t="s">
        <v>4025</v>
      </c>
      <c r="G494" s="16" t="s">
        <v>132</v>
      </c>
      <c r="H494" s="16" t="s">
        <v>200</v>
      </c>
      <c r="I494" s="17">
        <v>43941</v>
      </c>
      <c r="J494" s="16" t="s">
        <v>4212</v>
      </c>
      <c r="K494" s="1"/>
      <c r="L494" s="1"/>
      <c r="M494" s="1"/>
      <c r="N494" s="1"/>
      <c r="O494" s="1"/>
      <c r="P494" s="1"/>
      <c r="Q494" s="1"/>
      <c r="R494" s="1"/>
      <c r="S494" s="1"/>
      <c r="T494" s="1"/>
      <c r="U494" s="1"/>
      <c r="V494" s="1"/>
      <c r="W494" s="1"/>
      <c r="X494" s="1"/>
      <c r="Y494" s="1"/>
      <c r="Z494" s="1"/>
    </row>
    <row r="495" spans="1:26" ht="14.25" hidden="1" customHeight="1" x14ac:dyDescent="0.3">
      <c r="A495" s="15">
        <v>1010</v>
      </c>
      <c r="B495" s="16" t="s">
        <v>971</v>
      </c>
      <c r="C495" s="15">
        <v>1032</v>
      </c>
      <c r="D495" s="16" t="s">
        <v>980</v>
      </c>
      <c r="E495" s="16" t="s">
        <v>981</v>
      </c>
      <c r="F495" s="16" t="s">
        <v>4024</v>
      </c>
      <c r="G495" s="16" t="s">
        <v>132</v>
      </c>
      <c r="H495" s="16" t="s">
        <v>200</v>
      </c>
      <c r="I495" s="17">
        <v>43941</v>
      </c>
      <c r="J495" s="16" t="s">
        <v>4212</v>
      </c>
      <c r="K495" s="1"/>
      <c r="L495" s="1"/>
      <c r="M495" s="1"/>
      <c r="N495" s="1"/>
      <c r="O495" s="1"/>
      <c r="P495" s="1"/>
      <c r="Q495" s="1"/>
      <c r="R495" s="1"/>
      <c r="S495" s="1"/>
      <c r="T495" s="1"/>
      <c r="U495" s="1"/>
      <c r="V495" s="1"/>
      <c r="W495" s="1"/>
      <c r="X495" s="1"/>
      <c r="Y495" s="1"/>
      <c r="Z495" s="1"/>
    </row>
    <row r="496" spans="1:26" ht="14.25" hidden="1" customHeight="1" x14ac:dyDescent="0.3">
      <c r="A496" s="15">
        <v>1010</v>
      </c>
      <c r="B496" s="16" t="s">
        <v>971</v>
      </c>
      <c r="C496" s="15">
        <v>1126</v>
      </c>
      <c r="D496" s="16" t="s">
        <v>982</v>
      </c>
      <c r="E496" s="16" t="s">
        <v>983</v>
      </c>
      <c r="F496" s="16" t="s">
        <v>4025</v>
      </c>
      <c r="G496" s="16" t="s">
        <v>132</v>
      </c>
      <c r="H496" s="16" t="s">
        <v>200</v>
      </c>
      <c r="I496" s="17">
        <v>43942</v>
      </c>
      <c r="J496" s="16" t="s">
        <v>4212</v>
      </c>
      <c r="K496" s="1"/>
      <c r="L496" s="1"/>
      <c r="M496" s="1"/>
      <c r="N496" s="1"/>
      <c r="O496" s="1"/>
      <c r="P496" s="1"/>
      <c r="Q496" s="1"/>
      <c r="R496" s="1"/>
      <c r="S496" s="1"/>
      <c r="T496" s="1"/>
      <c r="U496" s="1"/>
      <c r="V496" s="1"/>
      <c r="W496" s="1"/>
      <c r="X496" s="1"/>
      <c r="Y496" s="1"/>
      <c r="Z496" s="1"/>
    </row>
    <row r="497" spans="1:26" ht="14.25" hidden="1" customHeight="1" x14ac:dyDescent="0.3">
      <c r="A497" s="15">
        <v>1010</v>
      </c>
      <c r="B497" s="16" t="s">
        <v>971</v>
      </c>
      <c r="C497" s="15">
        <v>1340</v>
      </c>
      <c r="D497" s="16" t="s">
        <v>984</v>
      </c>
      <c r="E497" s="16" t="s">
        <v>985</v>
      </c>
      <c r="F497" s="16" t="s">
        <v>4025</v>
      </c>
      <c r="G497" s="16" t="s">
        <v>132</v>
      </c>
      <c r="H497" s="16" t="s">
        <v>200</v>
      </c>
      <c r="I497" s="17">
        <v>43942</v>
      </c>
      <c r="J497" s="16" t="s">
        <v>4212</v>
      </c>
      <c r="K497" s="1"/>
      <c r="L497" s="1"/>
      <c r="M497" s="1"/>
      <c r="N497" s="1"/>
      <c r="O497" s="1"/>
      <c r="P497" s="1"/>
      <c r="Q497" s="1"/>
      <c r="R497" s="1"/>
      <c r="S497" s="1"/>
      <c r="T497" s="1"/>
      <c r="U497" s="1"/>
      <c r="V497" s="1"/>
      <c r="W497" s="1"/>
      <c r="X497" s="1"/>
      <c r="Y497" s="1"/>
      <c r="Z497" s="1"/>
    </row>
    <row r="498" spans="1:26" ht="14.25" hidden="1" customHeight="1" x14ac:dyDescent="0.3">
      <c r="A498" s="15">
        <v>1010</v>
      </c>
      <c r="B498" s="16" t="s">
        <v>971</v>
      </c>
      <c r="C498" s="15">
        <v>1613</v>
      </c>
      <c r="D498" s="16" t="s">
        <v>986</v>
      </c>
      <c r="E498" s="16" t="s">
        <v>987</v>
      </c>
      <c r="F498" s="16" t="s">
        <v>4024</v>
      </c>
      <c r="G498" s="16" t="s">
        <v>132</v>
      </c>
      <c r="H498" s="16" t="s">
        <v>200</v>
      </c>
      <c r="I498" s="17">
        <v>43942</v>
      </c>
      <c r="J498" s="16" t="s">
        <v>4212</v>
      </c>
      <c r="K498" s="1"/>
      <c r="L498" s="1"/>
      <c r="M498" s="1"/>
      <c r="N498" s="1"/>
      <c r="O498" s="1"/>
      <c r="P498" s="1"/>
      <c r="Q498" s="1"/>
      <c r="R498" s="1"/>
      <c r="S498" s="1"/>
      <c r="T498" s="1"/>
      <c r="U498" s="1"/>
      <c r="V498" s="1"/>
      <c r="W498" s="1"/>
      <c r="X498" s="1"/>
      <c r="Y498" s="1"/>
      <c r="Z498" s="1"/>
    </row>
    <row r="499" spans="1:26" ht="14.25" hidden="1" customHeight="1" x14ac:dyDescent="0.3">
      <c r="A499" s="15">
        <v>1010</v>
      </c>
      <c r="B499" s="16" t="s">
        <v>971</v>
      </c>
      <c r="C499" s="15">
        <v>1616</v>
      </c>
      <c r="D499" s="16" t="s">
        <v>988</v>
      </c>
      <c r="E499" s="16" t="s">
        <v>989</v>
      </c>
      <c r="F499" s="16" t="s">
        <v>4024</v>
      </c>
      <c r="G499" s="16" t="s">
        <v>132</v>
      </c>
      <c r="H499" s="16" t="s">
        <v>200</v>
      </c>
      <c r="I499" s="17">
        <v>43942</v>
      </c>
      <c r="J499" s="16" t="s">
        <v>4212</v>
      </c>
      <c r="K499" s="1"/>
      <c r="L499" s="1"/>
      <c r="M499" s="1"/>
      <c r="N499" s="1"/>
      <c r="O499" s="1"/>
      <c r="P499" s="1"/>
      <c r="Q499" s="1"/>
      <c r="R499" s="1"/>
      <c r="S499" s="1"/>
      <c r="T499" s="1"/>
      <c r="U499" s="1"/>
      <c r="V499" s="1"/>
      <c r="W499" s="1"/>
      <c r="X499" s="1"/>
      <c r="Y499" s="1"/>
      <c r="Z499" s="1"/>
    </row>
    <row r="500" spans="1:26" ht="14.25" hidden="1" customHeight="1" x14ac:dyDescent="0.3">
      <c r="A500" s="15">
        <v>1010</v>
      </c>
      <c r="B500" s="16" t="s">
        <v>971</v>
      </c>
      <c r="C500" s="15">
        <v>1798</v>
      </c>
      <c r="D500" s="16" t="s">
        <v>990</v>
      </c>
      <c r="E500" s="16" t="s">
        <v>991</v>
      </c>
      <c r="F500" s="16" t="s">
        <v>4024</v>
      </c>
      <c r="G500" s="16" t="s">
        <v>132</v>
      </c>
      <c r="H500" s="16" t="s">
        <v>200</v>
      </c>
      <c r="I500" s="17">
        <v>43942</v>
      </c>
      <c r="J500" s="16" t="s">
        <v>4212</v>
      </c>
      <c r="K500" s="1"/>
      <c r="L500" s="1"/>
      <c r="M500" s="1"/>
      <c r="N500" s="1"/>
      <c r="O500" s="1"/>
      <c r="P500" s="1"/>
      <c r="Q500" s="1"/>
      <c r="R500" s="1"/>
      <c r="S500" s="1"/>
      <c r="T500" s="1"/>
      <c r="U500" s="1"/>
      <c r="V500" s="1"/>
      <c r="W500" s="1"/>
      <c r="X500" s="1"/>
      <c r="Y500" s="1"/>
      <c r="Z500" s="1"/>
    </row>
    <row r="501" spans="1:26" ht="14.25" hidden="1" customHeight="1" x14ac:dyDescent="0.3">
      <c r="A501" s="15">
        <v>1010</v>
      </c>
      <c r="B501" s="16" t="s">
        <v>971</v>
      </c>
      <c r="C501" s="15">
        <v>1870</v>
      </c>
      <c r="D501" s="16" t="s">
        <v>994</v>
      </c>
      <c r="E501" s="16" t="s">
        <v>995</v>
      </c>
      <c r="F501" s="16" t="s">
        <v>4024</v>
      </c>
      <c r="G501" s="16" t="s">
        <v>132</v>
      </c>
      <c r="H501" s="16" t="s">
        <v>200</v>
      </c>
      <c r="I501" s="17">
        <v>43950</v>
      </c>
      <c r="J501" s="16" t="s">
        <v>4212</v>
      </c>
      <c r="K501" s="1"/>
      <c r="L501" s="1"/>
      <c r="M501" s="1"/>
      <c r="N501" s="1"/>
      <c r="O501" s="1"/>
      <c r="P501" s="1"/>
      <c r="Q501" s="1"/>
      <c r="R501" s="1"/>
      <c r="S501" s="1"/>
      <c r="T501" s="1"/>
      <c r="U501" s="1"/>
      <c r="V501" s="1"/>
      <c r="W501" s="1"/>
      <c r="X501" s="1"/>
      <c r="Y501" s="1"/>
      <c r="Z501" s="1"/>
    </row>
    <row r="502" spans="1:26" ht="14.25" hidden="1" customHeight="1" x14ac:dyDescent="0.3">
      <c r="A502" s="15">
        <v>1010</v>
      </c>
      <c r="B502" s="16" t="s">
        <v>971</v>
      </c>
      <c r="C502" s="15">
        <v>2202</v>
      </c>
      <c r="D502" s="16" t="s">
        <v>996</v>
      </c>
      <c r="E502" s="16" t="s">
        <v>997</v>
      </c>
      <c r="F502" s="16" t="s">
        <v>4058</v>
      </c>
      <c r="G502" s="16" t="s">
        <v>132</v>
      </c>
      <c r="H502" s="16" t="s">
        <v>200</v>
      </c>
      <c r="I502" s="17">
        <v>43938</v>
      </c>
      <c r="J502" s="16" t="s">
        <v>4212</v>
      </c>
      <c r="K502" s="1"/>
      <c r="L502" s="1"/>
      <c r="M502" s="1"/>
      <c r="N502" s="1"/>
      <c r="O502" s="1"/>
      <c r="P502" s="1"/>
      <c r="Q502" s="1"/>
      <c r="R502" s="1"/>
      <c r="S502" s="1"/>
      <c r="T502" s="1"/>
      <c r="U502" s="1"/>
      <c r="V502" s="1"/>
      <c r="W502" s="1"/>
      <c r="X502" s="1"/>
      <c r="Y502" s="1"/>
      <c r="Z502" s="1"/>
    </row>
    <row r="503" spans="1:26" ht="14.25" hidden="1" customHeight="1" x14ac:dyDescent="0.3">
      <c r="A503" s="15">
        <v>1010</v>
      </c>
      <c r="B503" s="16" t="s">
        <v>971</v>
      </c>
      <c r="C503" s="15">
        <v>2400</v>
      </c>
      <c r="D503" s="16" t="s">
        <v>1047</v>
      </c>
      <c r="E503" s="16" t="s">
        <v>1048</v>
      </c>
      <c r="F503" s="16" t="s">
        <v>4024</v>
      </c>
      <c r="G503" s="16" t="s">
        <v>132</v>
      </c>
      <c r="H503" s="16" t="s">
        <v>200</v>
      </c>
      <c r="I503" s="17">
        <v>43934</v>
      </c>
      <c r="J503" s="16" t="s">
        <v>4212</v>
      </c>
      <c r="K503" s="1"/>
      <c r="L503" s="1"/>
      <c r="M503" s="1"/>
      <c r="N503" s="1"/>
      <c r="O503" s="1"/>
      <c r="P503" s="1"/>
      <c r="Q503" s="1"/>
      <c r="R503" s="1"/>
      <c r="S503" s="1"/>
      <c r="T503" s="1"/>
      <c r="U503" s="1"/>
      <c r="V503" s="1"/>
      <c r="W503" s="1"/>
      <c r="X503" s="1"/>
      <c r="Y503" s="1"/>
      <c r="Z503" s="1"/>
    </row>
    <row r="504" spans="1:26" ht="14.25" hidden="1" customHeight="1" x14ac:dyDescent="0.3">
      <c r="A504" s="15">
        <v>1010</v>
      </c>
      <c r="B504" s="16" t="s">
        <v>971</v>
      </c>
      <c r="C504" s="15">
        <v>2510</v>
      </c>
      <c r="D504" s="16" t="s">
        <v>1000</v>
      </c>
      <c r="E504" s="16" t="s">
        <v>1001</v>
      </c>
      <c r="F504" s="16" t="s">
        <v>4024</v>
      </c>
      <c r="G504" s="16" t="s">
        <v>132</v>
      </c>
      <c r="H504" s="16" t="s">
        <v>200</v>
      </c>
      <c r="I504" s="17">
        <v>43942</v>
      </c>
      <c r="J504" s="16" t="s">
        <v>4212</v>
      </c>
      <c r="K504" s="1"/>
      <c r="L504" s="1"/>
      <c r="M504" s="1"/>
      <c r="N504" s="1"/>
      <c r="O504" s="1"/>
      <c r="P504" s="1"/>
      <c r="Q504" s="1"/>
      <c r="R504" s="1"/>
      <c r="S504" s="1"/>
      <c r="T504" s="1"/>
      <c r="U504" s="1"/>
      <c r="V504" s="1"/>
      <c r="W504" s="1"/>
      <c r="X504" s="1"/>
      <c r="Y504" s="1"/>
      <c r="Z504" s="1"/>
    </row>
    <row r="505" spans="1:26" ht="14.25" hidden="1" customHeight="1" x14ac:dyDescent="0.3">
      <c r="A505" s="15">
        <v>1010</v>
      </c>
      <c r="B505" s="16" t="s">
        <v>971</v>
      </c>
      <c r="C505" s="15">
        <v>3175</v>
      </c>
      <c r="D505" s="16" t="s">
        <v>1002</v>
      </c>
      <c r="E505" s="16" t="s">
        <v>1003</v>
      </c>
      <c r="F505" s="16" t="s">
        <v>4024</v>
      </c>
      <c r="G505" s="16" t="s">
        <v>132</v>
      </c>
      <c r="H505" s="16" t="s">
        <v>200</v>
      </c>
      <c r="I505" s="17">
        <v>43942</v>
      </c>
      <c r="J505" s="16" t="s">
        <v>4212</v>
      </c>
      <c r="K505" s="1"/>
      <c r="L505" s="1"/>
      <c r="M505" s="1"/>
      <c r="N505" s="1"/>
      <c r="O505" s="1"/>
      <c r="P505" s="1"/>
      <c r="Q505" s="1"/>
      <c r="R505" s="1"/>
      <c r="S505" s="1"/>
      <c r="T505" s="1"/>
      <c r="U505" s="1"/>
      <c r="V505" s="1"/>
      <c r="W505" s="1"/>
      <c r="X505" s="1"/>
      <c r="Y505" s="1"/>
      <c r="Z505" s="1"/>
    </row>
    <row r="506" spans="1:26" ht="14.25" hidden="1" customHeight="1" x14ac:dyDescent="0.3">
      <c r="A506" s="15">
        <v>1010</v>
      </c>
      <c r="B506" s="16" t="s">
        <v>971</v>
      </c>
      <c r="C506" s="15">
        <v>3218</v>
      </c>
      <c r="D506" s="16" t="s">
        <v>1004</v>
      </c>
      <c r="E506" s="16" t="s">
        <v>1005</v>
      </c>
      <c r="F506" s="16" t="s">
        <v>4023</v>
      </c>
      <c r="G506" s="16" t="s">
        <v>132</v>
      </c>
      <c r="H506" s="16" t="s">
        <v>200</v>
      </c>
      <c r="I506" s="17">
        <v>43942</v>
      </c>
      <c r="J506" s="16" t="s">
        <v>4212</v>
      </c>
      <c r="K506" s="1"/>
      <c r="L506" s="1"/>
      <c r="M506" s="1"/>
      <c r="N506" s="1"/>
      <c r="O506" s="1"/>
      <c r="P506" s="1"/>
      <c r="Q506" s="1"/>
      <c r="R506" s="1"/>
      <c r="S506" s="1"/>
      <c r="T506" s="1"/>
      <c r="U506" s="1"/>
      <c r="V506" s="1"/>
      <c r="W506" s="1"/>
      <c r="X506" s="1"/>
      <c r="Y506" s="1"/>
      <c r="Z506" s="1"/>
    </row>
    <row r="507" spans="1:26" ht="14.25" hidden="1" customHeight="1" x14ac:dyDescent="0.3">
      <c r="A507" s="15">
        <v>1010</v>
      </c>
      <c r="B507" s="16" t="s">
        <v>971</v>
      </c>
      <c r="C507" s="15">
        <v>3360</v>
      </c>
      <c r="D507" s="16" t="s">
        <v>2115</v>
      </c>
      <c r="E507" s="16" t="s">
        <v>2116</v>
      </c>
      <c r="F507" s="16" t="s">
        <v>4027</v>
      </c>
      <c r="G507" s="16" t="s">
        <v>132</v>
      </c>
      <c r="H507" s="16" t="s">
        <v>200</v>
      </c>
      <c r="I507" s="17">
        <v>43942</v>
      </c>
      <c r="J507" s="16" t="s">
        <v>4212</v>
      </c>
      <c r="K507" s="1"/>
      <c r="L507" s="1"/>
      <c r="M507" s="1"/>
      <c r="N507" s="1"/>
      <c r="O507" s="1"/>
      <c r="P507" s="1"/>
      <c r="Q507" s="1"/>
      <c r="R507" s="1"/>
      <c r="S507" s="1"/>
      <c r="T507" s="1"/>
      <c r="U507" s="1"/>
      <c r="V507" s="1"/>
      <c r="W507" s="1"/>
      <c r="X507" s="1"/>
      <c r="Y507" s="1"/>
      <c r="Z507" s="1"/>
    </row>
    <row r="508" spans="1:26" ht="14.25" hidden="1" customHeight="1" x14ac:dyDescent="0.3">
      <c r="A508" s="15">
        <v>1010</v>
      </c>
      <c r="B508" s="16" t="s">
        <v>971</v>
      </c>
      <c r="C508" s="15">
        <v>3470</v>
      </c>
      <c r="D508" s="16" t="s">
        <v>1008</v>
      </c>
      <c r="E508" s="16" t="s">
        <v>1009</v>
      </c>
      <c r="F508" s="16" t="s">
        <v>4024</v>
      </c>
      <c r="G508" s="16" t="s">
        <v>132</v>
      </c>
      <c r="H508" s="16" t="s">
        <v>200</v>
      </c>
      <c r="I508" s="17">
        <v>43944</v>
      </c>
      <c r="J508" s="16" t="s">
        <v>4212</v>
      </c>
      <c r="K508" s="1"/>
      <c r="L508" s="1"/>
      <c r="M508" s="1"/>
      <c r="N508" s="1"/>
      <c r="O508" s="1"/>
      <c r="P508" s="1"/>
      <c r="Q508" s="1"/>
      <c r="R508" s="1"/>
      <c r="S508" s="1"/>
      <c r="T508" s="1"/>
      <c r="U508" s="1"/>
      <c r="V508" s="1"/>
      <c r="W508" s="1"/>
      <c r="X508" s="1"/>
      <c r="Y508" s="1"/>
      <c r="Z508" s="1"/>
    </row>
    <row r="509" spans="1:26" ht="14.25" hidden="1" customHeight="1" x14ac:dyDescent="0.3">
      <c r="A509" s="15">
        <v>1010</v>
      </c>
      <c r="B509" s="16" t="s">
        <v>971</v>
      </c>
      <c r="C509" s="15">
        <v>3592</v>
      </c>
      <c r="D509" s="16" t="s">
        <v>1010</v>
      </c>
      <c r="E509" s="16" t="s">
        <v>1011</v>
      </c>
      <c r="F509" s="16" t="s">
        <v>4024</v>
      </c>
      <c r="G509" s="16" t="s">
        <v>132</v>
      </c>
      <c r="H509" s="16" t="s">
        <v>200</v>
      </c>
      <c r="I509" s="17">
        <v>43945</v>
      </c>
      <c r="J509" s="16" t="s">
        <v>4212</v>
      </c>
      <c r="K509" s="1"/>
      <c r="L509" s="1"/>
      <c r="M509" s="1"/>
      <c r="N509" s="1"/>
      <c r="O509" s="1"/>
      <c r="P509" s="1"/>
      <c r="Q509" s="1"/>
      <c r="R509" s="1"/>
      <c r="S509" s="1"/>
      <c r="T509" s="1"/>
      <c r="U509" s="1"/>
      <c r="V509" s="1"/>
      <c r="W509" s="1"/>
      <c r="X509" s="1"/>
      <c r="Y509" s="1"/>
      <c r="Z509" s="1"/>
    </row>
    <row r="510" spans="1:26" ht="14.25" hidden="1" customHeight="1" x14ac:dyDescent="0.3">
      <c r="A510" s="15">
        <v>1010</v>
      </c>
      <c r="B510" s="16" t="s">
        <v>971</v>
      </c>
      <c r="C510" s="15">
        <v>3920</v>
      </c>
      <c r="D510" s="16" t="s">
        <v>1012</v>
      </c>
      <c r="E510" s="16" t="s">
        <v>1013</v>
      </c>
      <c r="F510" s="16" t="s">
        <v>4023</v>
      </c>
      <c r="G510" s="16" t="s">
        <v>132</v>
      </c>
      <c r="H510" s="16" t="s">
        <v>200</v>
      </c>
      <c r="I510" s="17">
        <v>43942</v>
      </c>
      <c r="J510" s="16" t="s">
        <v>4212</v>
      </c>
      <c r="K510" s="1"/>
      <c r="L510" s="1"/>
      <c r="M510" s="1"/>
      <c r="N510" s="1"/>
      <c r="O510" s="1"/>
      <c r="P510" s="1"/>
      <c r="Q510" s="1"/>
      <c r="R510" s="1"/>
      <c r="S510" s="1"/>
      <c r="T510" s="1"/>
      <c r="U510" s="1"/>
      <c r="V510" s="1"/>
      <c r="W510" s="1"/>
      <c r="X510" s="1"/>
      <c r="Y510" s="1"/>
      <c r="Z510" s="1"/>
    </row>
    <row r="511" spans="1:26" ht="14.25" hidden="1" customHeight="1" x14ac:dyDescent="0.3">
      <c r="A511" s="15">
        <v>1010</v>
      </c>
      <c r="B511" s="16" t="s">
        <v>971</v>
      </c>
      <c r="C511" s="15">
        <v>4070</v>
      </c>
      <c r="D511" s="16" t="s">
        <v>1014</v>
      </c>
      <c r="E511" s="16" t="s">
        <v>1015</v>
      </c>
      <c r="F511" s="16" t="s">
        <v>4024</v>
      </c>
      <c r="G511" s="16" t="s">
        <v>132</v>
      </c>
      <c r="H511" s="16" t="s">
        <v>200</v>
      </c>
      <c r="I511" s="17">
        <v>43942</v>
      </c>
      <c r="J511" s="16" t="s">
        <v>4212</v>
      </c>
      <c r="K511" s="1"/>
      <c r="L511" s="1"/>
      <c r="M511" s="1"/>
      <c r="N511" s="1"/>
      <c r="O511" s="1"/>
      <c r="P511" s="1"/>
      <c r="Q511" s="1"/>
      <c r="R511" s="1"/>
      <c r="S511" s="1"/>
      <c r="T511" s="1"/>
      <c r="U511" s="1"/>
      <c r="V511" s="1"/>
      <c r="W511" s="1"/>
      <c r="X511" s="1"/>
      <c r="Y511" s="1"/>
      <c r="Z511" s="1"/>
    </row>
    <row r="512" spans="1:26" ht="14.25" hidden="1" customHeight="1" x14ac:dyDescent="0.3">
      <c r="A512" s="15">
        <v>1010</v>
      </c>
      <c r="B512" s="16" t="s">
        <v>971</v>
      </c>
      <c r="C512" s="15">
        <v>4138</v>
      </c>
      <c r="D512" s="16" t="s">
        <v>1016</v>
      </c>
      <c r="E512" s="16" t="s">
        <v>1017</v>
      </c>
      <c r="F512" s="16" t="s">
        <v>4023</v>
      </c>
      <c r="G512" s="16" t="s">
        <v>132</v>
      </c>
      <c r="H512" s="16" t="s">
        <v>200</v>
      </c>
      <c r="I512" s="17">
        <v>43942</v>
      </c>
      <c r="J512" s="16" t="s">
        <v>4212</v>
      </c>
      <c r="K512" s="1"/>
      <c r="L512" s="1"/>
      <c r="M512" s="1"/>
      <c r="N512" s="1"/>
      <c r="O512" s="1"/>
      <c r="P512" s="1"/>
      <c r="Q512" s="1"/>
      <c r="R512" s="1"/>
      <c r="S512" s="1"/>
      <c r="T512" s="1"/>
      <c r="U512" s="1"/>
      <c r="V512" s="1"/>
      <c r="W512" s="1"/>
      <c r="X512" s="1"/>
      <c r="Y512" s="1"/>
      <c r="Z512" s="1"/>
    </row>
    <row r="513" spans="1:26" ht="14.25" hidden="1" customHeight="1" x14ac:dyDescent="0.3">
      <c r="A513" s="15">
        <v>1010</v>
      </c>
      <c r="B513" s="16" t="s">
        <v>971</v>
      </c>
      <c r="C513" s="15">
        <v>3890</v>
      </c>
      <c r="D513" s="16" t="s">
        <v>976</v>
      </c>
      <c r="E513" s="16" t="s">
        <v>977</v>
      </c>
      <c r="F513" s="16" t="s">
        <v>4023</v>
      </c>
      <c r="G513" s="16" t="s">
        <v>132</v>
      </c>
      <c r="H513" s="16" t="s">
        <v>200</v>
      </c>
      <c r="I513" s="17">
        <v>43941</v>
      </c>
      <c r="J513" s="16" t="s">
        <v>4212</v>
      </c>
      <c r="K513" s="1"/>
      <c r="L513" s="1"/>
      <c r="M513" s="1"/>
      <c r="N513" s="1"/>
      <c r="O513" s="1"/>
      <c r="P513" s="1"/>
      <c r="Q513" s="1"/>
      <c r="R513" s="1"/>
      <c r="S513" s="1"/>
      <c r="T513" s="1"/>
      <c r="U513" s="1"/>
      <c r="V513" s="1"/>
      <c r="W513" s="1"/>
      <c r="X513" s="1"/>
      <c r="Y513" s="1"/>
      <c r="Z513" s="1"/>
    </row>
    <row r="514" spans="1:26" ht="14.25" hidden="1" customHeight="1" x14ac:dyDescent="0.3">
      <c r="A514" s="15">
        <v>1010</v>
      </c>
      <c r="B514" s="16" t="s">
        <v>971</v>
      </c>
      <c r="C514" s="15">
        <v>8457</v>
      </c>
      <c r="D514" s="16" t="s">
        <v>1018</v>
      </c>
      <c r="E514" s="16" t="s">
        <v>1019</v>
      </c>
      <c r="F514" s="16" t="s">
        <v>4024</v>
      </c>
      <c r="G514" s="16" t="s">
        <v>132</v>
      </c>
      <c r="H514" s="16" t="s">
        <v>200</v>
      </c>
      <c r="I514" s="17">
        <v>43942</v>
      </c>
      <c r="J514" s="16" t="s">
        <v>4212</v>
      </c>
      <c r="K514" s="1"/>
      <c r="L514" s="1"/>
      <c r="M514" s="1"/>
      <c r="N514" s="1"/>
      <c r="O514" s="1"/>
      <c r="P514" s="1"/>
      <c r="Q514" s="1"/>
      <c r="R514" s="1"/>
      <c r="S514" s="1"/>
      <c r="T514" s="1"/>
      <c r="U514" s="1"/>
      <c r="V514" s="1"/>
      <c r="W514" s="1"/>
      <c r="X514" s="1"/>
      <c r="Y514" s="1"/>
      <c r="Z514" s="1"/>
    </row>
    <row r="515" spans="1:26" ht="14.25" hidden="1" customHeight="1" x14ac:dyDescent="0.3">
      <c r="A515" s="15">
        <v>1010</v>
      </c>
      <c r="B515" s="16" t="s">
        <v>971</v>
      </c>
      <c r="C515" s="15">
        <v>4358</v>
      </c>
      <c r="D515" s="16" t="s">
        <v>1020</v>
      </c>
      <c r="E515" s="16" t="s">
        <v>1021</v>
      </c>
      <c r="F515" s="16" t="s">
        <v>4024</v>
      </c>
      <c r="G515" s="16" t="s">
        <v>132</v>
      </c>
      <c r="H515" s="16" t="s">
        <v>200</v>
      </c>
      <c r="I515" s="17">
        <v>43942</v>
      </c>
      <c r="J515" s="16" t="s">
        <v>4212</v>
      </c>
      <c r="K515" s="1"/>
      <c r="L515" s="1"/>
      <c r="M515" s="1"/>
      <c r="N515" s="1"/>
      <c r="O515" s="1"/>
      <c r="P515" s="1"/>
      <c r="Q515" s="1"/>
      <c r="R515" s="1"/>
      <c r="S515" s="1"/>
      <c r="T515" s="1"/>
      <c r="U515" s="1"/>
      <c r="V515" s="1"/>
      <c r="W515" s="1"/>
      <c r="X515" s="1"/>
      <c r="Y515" s="1"/>
      <c r="Z515" s="1"/>
    </row>
    <row r="516" spans="1:26" ht="14.25" hidden="1" customHeight="1" x14ac:dyDescent="0.3">
      <c r="A516" s="15">
        <v>1010</v>
      </c>
      <c r="B516" s="16" t="s">
        <v>971</v>
      </c>
      <c r="C516" s="15">
        <v>4424</v>
      </c>
      <c r="D516" s="16" t="s">
        <v>1022</v>
      </c>
      <c r="E516" s="16" t="s">
        <v>1023</v>
      </c>
      <c r="F516" s="16" t="s">
        <v>4025</v>
      </c>
      <c r="G516" s="16" t="s">
        <v>132</v>
      </c>
      <c r="H516" s="16" t="s">
        <v>200</v>
      </c>
      <c r="I516" s="17">
        <v>43942</v>
      </c>
      <c r="J516" s="16" t="s">
        <v>4212</v>
      </c>
      <c r="K516" s="1"/>
      <c r="L516" s="1"/>
      <c r="M516" s="1"/>
      <c r="N516" s="1"/>
      <c r="O516" s="1"/>
      <c r="P516" s="1"/>
      <c r="Q516" s="1"/>
      <c r="R516" s="1"/>
      <c r="S516" s="1"/>
      <c r="T516" s="1"/>
      <c r="U516" s="1"/>
      <c r="V516" s="1"/>
      <c r="W516" s="1"/>
      <c r="X516" s="1"/>
      <c r="Y516" s="1"/>
      <c r="Z516" s="1"/>
    </row>
    <row r="517" spans="1:26" ht="14.25" hidden="1" customHeight="1" x14ac:dyDescent="0.3">
      <c r="A517" s="15">
        <v>1010</v>
      </c>
      <c r="B517" s="16" t="s">
        <v>971</v>
      </c>
      <c r="C517" s="15">
        <v>4530</v>
      </c>
      <c r="D517" s="16" t="s">
        <v>1024</v>
      </c>
      <c r="E517" s="16" t="s">
        <v>1025</v>
      </c>
      <c r="F517" s="16" t="s">
        <v>4024</v>
      </c>
      <c r="G517" s="16" t="s">
        <v>132</v>
      </c>
      <c r="H517" s="16" t="s">
        <v>200</v>
      </c>
      <c r="I517" s="17">
        <v>43943</v>
      </c>
      <c r="J517" s="16" t="s">
        <v>4212</v>
      </c>
      <c r="K517" s="1"/>
      <c r="L517" s="1"/>
      <c r="M517" s="1"/>
      <c r="N517" s="1"/>
      <c r="O517" s="1"/>
      <c r="P517" s="1"/>
      <c r="Q517" s="1"/>
      <c r="R517" s="1"/>
      <c r="S517" s="1"/>
      <c r="T517" s="1"/>
      <c r="U517" s="1"/>
      <c r="V517" s="1"/>
      <c r="W517" s="1"/>
      <c r="X517" s="1"/>
      <c r="Y517" s="1"/>
      <c r="Z517" s="1"/>
    </row>
    <row r="518" spans="1:26" ht="14.25" hidden="1" customHeight="1" x14ac:dyDescent="0.3">
      <c r="A518" s="15">
        <v>1010</v>
      </c>
      <c r="B518" s="16" t="s">
        <v>971</v>
      </c>
      <c r="C518" s="15">
        <v>5604</v>
      </c>
      <c r="D518" s="16" t="s">
        <v>1026</v>
      </c>
      <c r="E518" s="16" t="s">
        <v>1027</v>
      </c>
      <c r="F518" s="16" t="s">
        <v>4024</v>
      </c>
      <c r="G518" s="16" t="s">
        <v>132</v>
      </c>
      <c r="H518" s="16" t="s">
        <v>200</v>
      </c>
      <c r="I518" s="17">
        <v>43942</v>
      </c>
      <c r="J518" s="16" t="s">
        <v>4212</v>
      </c>
      <c r="K518" s="1"/>
      <c r="L518" s="1"/>
      <c r="M518" s="1"/>
      <c r="N518" s="1"/>
      <c r="O518" s="1"/>
      <c r="P518" s="1"/>
      <c r="Q518" s="1"/>
      <c r="R518" s="1"/>
      <c r="S518" s="1"/>
      <c r="T518" s="1"/>
      <c r="U518" s="1"/>
      <c r="V518" s="1"/>
      <c r="W518" s="1"/>
      <c r="X518" s="1"/>
      <c r="Y518" s="1"/>
      <c r="Z518" s="1"/>
    </row>
    <row r="519" spans="1:26" ht="14.25" hidden="1" customHeight="1" x14ac:dyDescent="0.3">
      <c r="A519" s="15">
        <v>1010</v>
      </c>
      <c r="B519" s="16" t="s">
        <v>971</v>
      </c>
      <c r="C519" s="15">
        <v>5404</v>
      </c>
      <c r="D519" s="16" t="s">
        <v>1028</v>
      </c>
      <c r="E519" s="16" t="s">
        <v>1029</v>
      </c>
      <c r="F519" s="16" t="s">
        <v>4024</v>
      </c>
      <c r="G519" s="16" t="s">
        <v>132</v>
      </c>
      <c r="H519" s="16" t="s">
        <v>200</v>
      </c>
      <c r="I519" s="17">
        <v>43945</v>
      </c>
      <c r="J519" s="16" t="s">
        <v>4212</v>
      </c>
      <c r="K519" s="1"/>
      <c r="L519" s="1"/>
      <c r="M519" s="1"/>
      <c r="N519" s="1"/>
      <c r="O519" s="1"/>
      <c r="P519" s="1"/>
      <c r="Q519" s="1"/>
      <c r="R519" s="1"/>
      <c r="S519" s="1"/>
      <c r="T519" s="1"/>
      <c r="U519" s="1"/>
      <c r="V519" s="1"/>
      <c r="W519" s="1"/>
      <c r="X519" s="1"/>
      <c r="Y519" s="1"/>
      <c r="Z519" s="1"/>
    </row>
    <row r="520" spans="1:26" ht="14.25" hidden="1" customHeight="1" x14ac:dyDescent="0.3">
      <c r="A520" s="15">
        <v>1010</v>
      </c>
      <c r="B520" s="16" t="s">
        <v>971</v>
      </c>
      <c r="C520" s="15">
        <v>4090</v>
      </c>
      <c r="D520" s="16" t="s">
        <v>1030</v>
      </c>
      <c r="E520" s="16" t="s">
        <v>1031</v>
      </c>
      <c r="F520" s="16" t="s">
        <v>4025</v>
      </c>
      <c r="G520" s="16" t="s">
        <v>132</v>
      </c>
      <c r="H520" s="16" t="s">
        <v>200</v>
      </c>
      <c r="I520" s="17">
        <v>43942</v>
      </c>
      <c r="J520" s="16" t="s">
        <v>4212</v>
      </c>
      <c r="K520" s="1"/>
      <c r="L520" s="1"/>
      <c r="M520" s="1"/>
      <c r="N520" s="1"/>
      <c r="O520" s="1"/>
      <c r="P520" s="1"/>
      <c r="Q520" s="1"/>
      <c r="R520" s="1"/>
      <c r="S520" s="1"/>
      <c r="T520" s="1"/>
      <c r="U520" s="1"/>
      <c r="V520" s="1"/>
      <c r="W520" s="1"/>
      <c r="X520" s="1"/>
      <c r="Y520" s="1"/>
      <c r="Z520" s="1"/>
    </row>
    <row r="521" spans="1:26" ht="14.25" hidden="1" customHeight="1" x14ac:dyDescent="0.3">
      <c r="A521" s="15">
        <v>1010</v>
      </c>
      <c r="B521" s="16" t="s">
        <v>971</v>
      </c>
      <c r="C521" s="15">
        <v>5610</v>
      </c>
      <c r="D521" s="16" t="s">
        <v>1032</v>
      </c>
      <c r="E521" s="16" t="s">
        <v>1033</v>
      </c>
      <c r="F521" s="16" t="s">
        <v>4024</v>
      </c>
      <c r="G521" s="16" t="s">
        <v>132</v>
      </c>
      <c r="H521" s="16" t="s">
        <v>200</v>
      </c>
      <c r="I521" s="17">
        <v>43945</v>
      </c>
      <c r="J521" s="16" t="s">
        <v>4212</v>
      </c>
      <c r="K521" s="1"/>
      <c r="L521" s="1"/>
      <c r="M521" s="1"/>
      <c r="N521" s="1"/>
      <c r="O521" s="1"/>
      <c r="P521" s="1"/>
      <c r="Q521" s="1"/>
      <c r="R521" s="1"/>
      <c r="S521" s="1"/>
      <c r="T521" s="1"/>
      <c r="U521" s="1"/>
      <c r="V521" s="1"/>
      <c r="W521" s="1"/>
      <c r="X521" s="1"/>
      <c r="Y521" s="1"/>
      <c r="Z521" s="1"/>
    </row>
    <row r="522" spans="1:26" ht="14.25" hidden="1" customHeight="1" x14ac:dyDescent="0.3">
      <c r="A522" s="15">
        <v>1010</v>
      </c>
      <c r="B522" s="16" t="s">
        <v>971</v>
      </c>
      <c r="C522" s="15">
        <v>1625</v>
      </c>
      <c r="D522" s="16" t="s">
        <v>1034</v>
      </c>
      <c r="E522" s="16" t="s">
        <v>1035</v>
      </c>
      <c r="F522" s="16" t="s">
        <v>4023</v>
      </c>
      <c r="G522" s="16" t="s">
        <v>132</v>
      </c>
      <c r="H522" s="16" t="s">
        <v>200</v>
      </c>
      <c r="I522" s="17">
        <v>43942</v>
      </c>
      <c r="J522" s="16" t="s">
        <v>4212</v>
      </c>
      <c r="K522" s="1"/>
      <c r="L522" s="1"/>
      <c r="M522" s="1"/>
      <c r="N522" s="1"/>
      <c r="O522" s="1"/>
      <c r="P522" s="1"/>
      <c r="Q522" s="1"/>
      <c r="R522" s="1"/>
      <c r="S522" s="1"/>
      <c r="T522" s="1"/>
      <c r="U522" s="1"/>
      <c r="V522" s="1"/>
      <c r="W522" s="1"/>
      <c r="X522" s="1"/>
      <c r="Y522" s="1"/>
      <c r="Z522" s="1"/>
    </row>
    <row r="523" spans="1:26" ht="14.25" hidden="1" customHeight="1" x14ac:dyDescent="0.3">
      <c r="A523" s="15">
        <v>1010</v>
      </c>
      <c r="B523" s="16" t="s">
        <v>971</v>
      </c>
      <c r="C523" s="15">
        <v>5878</v>
      </c>
      <c r="D523" s="16" t="s">
        <v>2123</v>
      </c>
      <c r="E523" s="16" t="s">
        <v>2124</v>
      </c>
      <c r="F523" s="16" t="s">
        <v>4077</v>
      </c>
      <c r="G523" s="16" t="s">
        <v>132</v>
      </c>
      <c r="H523" s="16" t="s">
        <v>200</v>
      </c>
      <c r="I523" s="17">
        <v>43942</v>
      </c>
      <c r="J523" s="16" t="s">
        <v>4212</v>
      </c>
      <c r="K523" s="1"/>
      <c r="L523" s="1"/>
      <c r="M523" s="1"/>
      <c r="N523" s="1"/>
      <c r="O523" s="1"/>
      <c r="P523" s="1"/>
      <c r="Q523" s="1"/>
      <c r="R523" s="1"/>
      <c r="S523" s="1"/>
      <c r="T523" s="1"/>
      <c r="U523" s="1"/>
      <c r="V523" s="1"/>
      <c r="W523" s="1"/>
      <c r="X523" s="1"/>
      <c r="Y523" s="1"/>
      <c r="Z523" s="1"/>
    </row>
    <row r="524" spans="1:26" ht="14.25" hidden="1" customHeight="1" x14ac:dyDescent="0.3">
      <c r="A524" s="15">
        <v>1010</v>
      </c>
      <c r="B524" s="16" t="s">
        <v>971</v>
      </c>
      <c r="C524" s="15">
        <v>5948</v>
      </c>
      <c r="D524" s="16" t="s">
        <v>2130</v>
      </c>
      <c r="E524" s="16" t="s">
        <v>2131</v>
      </c>
      <c r="F524" s="16" t="s">
        <v>4039</v>
      </c>
      <c r="G524" s="16" t="s">
        <v>132</v>
      </c>
      <c r="H524" s="16" t="s">
        <v>200</v>
      </c>
      <c r="I524" s="17">
        <v>43942</v>
      </c>
      <c r="J524" s="16" t="s">
        <v>4212</v>
      </c>
      <c r="K524" s="1"/>
      <c r="L524" s="1"/>
      <c r="M524" s="1"/>
      <c r="N524" s="1"/>
      <c r="O524" s="1"/>
      <c r="P524" s="1"/>
      <c r="Q524" s="1"/>
      <c r="R524" s="1"/>
      <c r="S524" s="1"/>
      <c r="T524" s="1"/>
      <c r="U524" s="1"/>
      <c r="V524" s="1"/>
      <c r="W524" s="1"/>
      <c r="X524" s="1"/>
      <c r="Y524" s="1"/>
      <c r="Z524" s="1"/>
    </row>
    <row r="525" spans="1:26" ht="14.25" hidden="1" customHeight="1" x14ac:dyDescent="0.3">
      <c r="A525" s="15">
        <v>1010</v>
      </c>
      <c r="B525" s="16" t="s">
        <v>971</v>
      </c>
      <c r="C525" s="15">
        <v>5988</v>
      </c>
      <c r="D525" s="16" t="s">
        <v>1041</v>
      </c>
      <c r="E525" s="16" t="s">
        <v>1042</v>
      </c>
      <c r="F525" s="16" t="s">
        <v>4024</v>
      </c>
      <c r="G525" s="16" t="s">
        <v>132</v>
      </c>
      <c r="H525" s="16" t="s">
        <v>200</v>
      </c>
      <c r="I525" s="17">
        <v>43944</v>
      </c>
      <c r="J525" s="16" t="s">
        <v>4212</v>
      </c>
      <c r="K525" s="1"/>
      <c r="L525" s="1"/>
      <c r="M525" s="1"/>
      <c r="N525" s="1"/>
      <c r="O525" s="1"/>
      <c r="P525" s="1"/>
      <c r="Q525" s="1"/>
      <c r="R525" s="1"/>
      <c r="S525" s="1"/>
      <c r="T525" s="1"/>
      <c r="U525" s="1"/>
      <c r="V525" s="1"/>
      <c r="W525" s="1"/>
      <c r="X525" s="1"/>
      <c r="Y525" s="1"/>
      <c r="Z525" s="1"/>
    </row>
    <row r="526" spans="1:26" ht="14.25" hidden="1" customHeight="1" x14ac:dyDescent="0.3">
      <c r="A526" s="15">
        <v>1010</v>
      </c>
      <c r="B526" s="16" t="s">
        <v>971</v>
      </c>
      <c r="C526" s="15">
        <v>6306</v>
      </c>
      <c r="D526" s="16" t="s">
        <v>1045</v>
      </c>
      <c r="E526" s="16" t="s">
        <v>1046</v>
      </c>
      <c r="F526" s="16" t="s">
        <v>4024</v>
      </c>
      <c r="G526" s="16" t="s">
        <v>132</v>
      </c>
      <c r="H526" s="16" t="s">
        <v>200</v>
      </c>
      <c r="I526" s="17">
        <v>43942</v>
      </c>
      <c r="J526" s="16" t="s">
        <v>4212</v>
      </c>
      <c r="K526" s="1"/>
      <c r="L526" s="1"/>
      <c r="M526" s="1"/>
      <c r="N526" s="1"/>
      <c r="O526" s="1"/>
      <c r="P526" s="1"/>
      <c r="Q526" s="1"/>
      <c r="R526" s="1"/>
      <c r="S526" s="1"/>
      <c r="T526" s="1"/>
      <c r="U526" s="1"/>
      <c r="V526" s="1"/>
      <c r="W526" s="1"/>
      <c r="X526" s="1"/>
      <c r="Y526" s="1"/>
      <c r="Z526" s="1"/>
    </row>
    <row r="527" spans="1:26" ht="14.25" hidden="1" customHeight="1" x14ac:dyDescent="0.3">
      <c r="A527" s="15">
        <v>1010</v>
      </c>
      <c r="B527" s="16" t="s">
        <v>971</v>
      </c>
      <c r="C527" s="15">
        <v>6680</v>
      </c>
      <c r="D527" s="16" t="s">
        <v>1049</v>
      </c>
      <c r="E527" s="16" t="s">
        <v>1050</v>
      </c>
      <c r="F527" s="16" t="s">
        <v>4024</v>
      </c>
      <c r="G527" s="16" t="s">
        <v>132</v>
      </c>
      <c r="H527" s="16" t="s">
        <v>200</v>
      </c>
      <c r="I527" s="17">
        <v>43952</v>
      </c>
      <c r="J527" s="16" t="s">
        <v>4213</v>
      </c>
      <c r="K527" s="1"/>
      <c r="L527" s="1"/>
      <c r="M527" s="1"/>
      <c r="N527" s="1"/>
      <c r="O527" s="1"/>
      <c r="P527" s="1"/>
      <c r="Q527" s="1"/>
      <c r="R527" s="1"/>
      <c r="S527" s="1"/>
      <c r="T527" s="1"/>
      <c r="U527" s="1"/>
      <c r="V527" s="1"/>
      <c r="W527" s="1"/>
      <c r="X527" s="1"/>
      <c r="Y527" s="1"/>
      <c r="Z527" s="1"/>
    </row>
    <row r="528" spans="1:26" ht="14.25" hidden="1" customHeight="1" x14ac:dyDescent="0.3">
      <c r="A528" s="15">
        <v>1010</v>
      </c>
      <c r="B528" s="16" t="s">
        <v>971</v>
      </c>
      <c r="C528" s="15">
        <v>6856</v>
      </c>
      <c r="D528" s="16" t="s">
        <v>1051</v>
      </c>
      <c r="E528" s="16" t="s">
        <v>1052</v>
      </c>
      <c r="F528" s="16" t="s">
        <v>4024</v>
      </c>
      <c r="G528" s="16" t="s">
        <v>132</v>
      </c>
      <c r="H528" s="16" t="s">
        <v>200</v>
      </c>
      <c r="I528" s="17">
        <v>43942</v>
      </c>
      <c r="J528" s="16" t="s">
        <v>4212</v>
      </c>
      <c r="K528" s="1"/>
      <c r="L528" s="1"/>
      <c r="M528" s="1"/>
      <c r="N528" s="1"/>
      <c r="O528" s="1"/>
      <c r="P528" s="1"/>
      <c r="Q528" s="1"/>
      <c r="R528" s="1"/>
      <c r="S528" s="1"/>
      <c r="T528" s="1"/>
      <c r="U528" s="1"/>
      <c r="V528" s="1"/>
      <c r="W528" s="1"/>
      <c r="X528" s="1"/>
      <c r="Y528" s="1"/>
      <c r="Z528" s="1"/>
    </row>
    <row r="529" spans="1:26" ht="14.25" hidden="1" customHeight="1" x14ac:dyDescent="0.3">
      <c r="A529" s="15">
        <v>1010</v>
      </c>
      <c r="B529" s="16" t="s">
        <v>971</v>
      </c>
      <c r="C529" s="15">
        <v>7228</v>
      </c>
      <c r="D529" s="16" t="s">
        <v>1053</v>
      </c>
      <c r="E529" s="16" t="s">
        <v>1054</v>
      </c>
      <c r="F529" s="16" t="s">
        <v>4023</v>
      </c>
      <c r="G529" s="16" t="s">
        <v>132</v>
      </c>
      <c r="H529" s="16" t="s">
        <v>200</v>
      </c>
      <c r="I529" s="17">
        <v>43942</v>
      </c>
      <c r="J529" s="16" t="s">
        <v>4212</v>
      </c>
      <c r="K529" s="1"/>
      <c r="L529" s="1"/>
      <c r="M529" s="1"/>
      <c r="N529" s="1"/>
      <c r="O529" s="1"/>
      <c r="P529" s="1"/>
      <c r="Q529" s="1"/>
      <c r="R529" s="1"/>
      <c r="S529" s="1"/>
      <c r="T529" s="1"/>
      <c r="U529" s="1"/>
      <c r="V529" s="1"/>
      <c r="W529" s="1"/>
      <c r="X529" s="1"/>
      <c r="Y529" s="1"/>
      <c r="Z529" s="1"/>
    </row>
    <row r="530" spans="1:26" ht="14.25" hidden="1" customHeight="1" x14ac:dyDescent="0.3">
      <c r="A530" s="15">
        <v>1010</v>
      </c>
      <c r="B530" s="16" t="s">
        <v>971</v>
      </c>
      <c r="C530" s="15">
        <v>9618</v>
      </c>
      <c r="D530" s="16" t="s">
        <v>1055</v>
      </c>
      <c r="E530" s="16" t="s">
        <v>1056</v>
      </c>
      <c r="F530" s="16" t="s">
        <v>4024</v>
      </c>
      <c r="G530" s="16" t="s">
        <v>132</v>
      </c>
      <c r="H530" s="16" t="s">
        <v>200</v>
      </c>
      <c r="I530" s="17">
        <v>43942</v>
      </c>
      <c r="J530" s="16" t="s">
        <v>4212</v>
      </c>
      <c r="K530" s="1"/>
      <c r="L530" s="1"/>
      <c r="M530" s="1"/>
      <c r="N530" s="1"/>
      <c r="O530" s="1"/>
      <c r="P530" s="1"/>
      <c r="Q530" s="1"/>
      <c r="R530" s="1"/>
      <c r="S530" s="1"/>
      <c r="T530" s="1"/>
      <c r="U530" s="1"/>
      <c r="V530" s="1"/>
      <c r="W530" s="1"/>
      <c r="X530" s="1"/>
      <c r="Y530" s="1"/>
      <c r="Z530" s="1"/>
    </row>
    <row r="531" spans="1:26" ht="14.25" hidden="1" customHeight="1" x14ac:dyDescent="0.3">
      <c r="A531" s="15">
        <v>1010</v>
      </c>
      <c r="B531" s="16" t="s">
        <v>971</v>
      </c>
      <c r="C531" s="15">
        <v>7482</v>
      </c>
      <c r="D531" s="16" t="s">
        <v>1057</v>
      </c>
      <c r="E531" s="16" t="s">
        <v>1058</v>
      </c>
      <c r="F531" s="16" t="s">
        <v>4024</v>
      </c>
      <c r="G531" s="16" t="s">
        <v>132</v>
      </c>
      <c r="H531" s="16" t="s">
        <v>200</v>
      </c>
      <c r="I531" s="17">
        <v>43950</v>
      </c>
      <c r="J531" s="16" t="s">
        <v>4212</v>
      </c>
      <c r="K531" s="1"/>
      <c r="L531" s="1"/>
      <c r="M531" s="1"/>
      <c r="N531" s="1"/>
      <c r="O531" s="1"/>
      <c r="P531" s="1"/>
      <c r="Q531" s="1"/>
      <c r="R531" s="1"/>
      <c r="S531" s="1"/>
      <c r="T531" s="1"/>
      <c r="U531" s="1"/>
      <c r="V531" s="1"/>
      <c r="W531" s="1"/>
      <c r="X531" s="1"/>
      <c r="Y531" s="1"/>
      <c r="Z531" s="1"/>
    </row>
    <row r="532" spans="1:26" ht="14.25" hidden="1" customHeight="1" x14ac:dyDescent="0.3">
      <c r="A532" s="15">
        <v>1010</v>
      </c>
      <c r="B532" s="16" t="s">
        <v>971</v>
      </c>
      <c r="C532" s="15">
        <v>7513</v>
      </c>
      <c r="D532" s="16" t="s">
        <v>1059</v>
      </c>
      <c r="E532" s="16" t="s">
        <v>1060</v>
      </c>
      <c r="F532" s="16" t="s">
        <v>4024</v>
      </c>
      <c r="G532" s="16" t="s">
        <v>132</v>
      </c>
      <c r="H532" s="16" t="s">
        <v>200</v>
      </c>
      <c r="I532" s="17">
        <v>43942</v>
      </c>
      <c r="J532" s="16" t="s">
        <v>4212</v>
      </c>
      <c r="K532" s="1"/>
      <c r="L532" s="1"/>
      <c r="M532" s="1"/>
      <c r="N532" s="1"/>
      <c r="O532" s="1"/>
      <c r="P532" s="1"/>
      <c r="Q532" s="1"/>
      <c r="R532" s="1"/>
      <c r="S532" s="1"/>
      <c r="T532" s="1"/>
      <c r="U532" s="1"/>
      <c r="V532" s="1"/>
      <c r="W532" s="1"/>
      <c r="X532" s="1"/>
      <c r="Y532" s="1"/>
      <c r="Z532" s="1"/>
    </row>
    <row r="533" spans="1:26" ht="14.25" hidden="1" customHeight="1" x14ac:dyDescent="0.3">
      <c r="A533" s="15">
        <v>1010</v>
      </c>
      <c r="B533" s="16" t="s">
        <v>971</v>
      </c>
      <c r="C533" s="15">
        <v>7523</v>
      </c>
      <c r="D533" s="16" t="s">
        <v>1061</v>
      </c>
      <c r="E533" s="16" t="s">
        <v>1062</v>
      </c>
      <c r="F533" s="16" t="s">
        <v>4025</v>
      </c>
      <c r="G533" s="16" t="s">
        <v>132</v>
      </c>
      <c r="H533" s="16" t="s">
        <v>200</v>
      </c>
      <c r="I533" s="17">
        <v>43942</v>
      </c>
      <c r="J533" s="16" t="s">
        <v>4212</v>
      </c>
      <c r="K533" s="1"/>
      <c r="L533" s="1"/>
      <c r="M533" s="1"/>
      <c r="N533" s="1"/>
      <c r="O533" s="1"/>
      <c r="P533" s="1"/>
      <c r="Q533" s="1"/>
      <c r="R533" s="1"/>
      <c r="S533" s="1"/>
      <c r="T533" s="1"/>
      <c r="U533" s="1"/>
      <c r="V533" s="1"/>
      <c r="W533" s="1"/>
      <c r="X533" s="1"/>
      <c r="Y533" s="1"/>
      <c r="Z533" s="1"/>
    </row>
    <row r="534" spans="1:26" ht="14.25" hidden="1" customHeight="1" x14ac:dyDescent="0.3">
      <c r="A534" s="15">
        <v>1010</v>
      </c>
      <c r="B534" s="16" t="s">
        <v>971</v>
      </c>
      <c r="C534" s="15">
        <v>7556</v>
      </c>
      <c r="D534" s="16" t="s">
        <v>1063</v>
      </c>
      <c r="E534" s="16" t="s">
        <v>1064</v>
      </c>
      <c r="F534" s="16" t="s">
        <v>4023</v>
      </c>
      <c r="G534" s="16" t="s">
        <v>132</v>
      </c>
      <c r="H534" s="16" t="s">
        <v>200</v>
      </c>
      <c r="I534" s="17">
        <v>43942</v>
      </c>
      <c r="J534" s="16" t="s">
        <v>4212</v>
      </c>
      <c r="K534" s="1"/>
      <c r="L534" s="1"/>
      <c r="M534" s="1"/>
      <c r="N534" s="1"/>
      <c r="O534" s="1"/>
      <c r="P534" s="1"/>
      <c r="Q534" s="1"/>
      <c r="R534" s="1"/>
      <c r="S534" s="1"/>
      <c r="T534" s="1"/>
      <c r="U534" s="1"/>
      <c r="V534" s="1"/>
      <c r="W534" s="1"/>
      <c r="X534" s="1"/>
      <c r="Y534" s="1"/>
      <c r="Z534" s="1"/>
    </row>
    <row r="535" spans="1:26" ht="14.25" hidden="1" customHeight="1" x14ac:dyDescent="0.3">
      <c r="A535" s="15">
        <v>1010</v>
      </c>
      <c r="B535" s="16" t="s">
        <v>971</v>
      </c>
      <c r="C535" s="15">
        <v>7705</v>
      </c>
      <c r="D535" s="16" t="s">
        <v>1065</v>
      </c>
      <c r="E535" s="16" t="s">
        <v>1066</v>
      </c>
      <c r="F535" s="16" t="s">
        <v>4024</v>
      </c>
      <c r="G535" s="16" t="s">
        <v>132</v>
      </c>
      <c r="H535" s="16" t="s">
        <v>200</v>
      </c>
      <c r="I535" s="17">
        <v>43942</v>
      </c>
      <c r="J535" s="16" t="s">
        <v>4212</v>
      </c>
      <c r="K535" s="1"/>
      <c r="L535" s="1"/>
      <c r="M535" s="1"/>
      <c r="N535" s="1"/>
      <c r="O535" s="1"/>
      <c r="P535" s="1"/>
      <c r="Q535" s="1"/>
      <c r="R535" s="1"/>
      <c r="S535" s="1"/>
      <c r="T535" s="1"/>
      <c r="U535" s="1"/>
      <c r="V535" s="1"/>
      <c r="W535" s="1"/>
      <c r="X535" s="1"/>
      <c r="Y535" s="1"/>
      <c r="Z535" s="1"/>
    </row>
    <row r="536" spans="1:26" ht="14.25" hidden="1" customHeight="1" x14ac:dyDescent="0.3">
      <c r="A536" s="15">
        <v>1010</v>
      </c>
      <c r="B536" s="16" t="s">
        <v>971</v>
      </c>
      <c r="C536" s="15">
        <v>8246</v>
      </c>
      <c r="D536" s="16" t="s">
        <v>1067</v>
      </c>
      <c r="E536" s="16" t="s">
        <v>1068</v>
      </c>
      <c r="F536" s="16" t="s">
        <v>4024</v>
      </c>
      <c r="G536" s="16" t="s">
        <v>132</v>
      </c>
      <c r="H536" s="16" t="s">
        <v>200</v>
      </c>
      <c r="I536" s="17">
        <v>43942</v>
      </c>
      <c r="J536" s="16" t="s">
        <v>4212</v>
      </c>
      <c r="K536" s="1"/>
      <c r="L536" s="1"/>
      <c r="M536" s="1"/>
      <c r="N536" s="1"/>
      <c r="O536" s="1"/>
      <c r="P536" s="1"/>
      <c r="Q536" s="1"/>
      <c r="R536" s="1"/>
      <c r="S536" s="1"/>
      <c r="T536" s="1"/>
      <c r="U536" s="1"/>
      <c r="V536" s="1"/>
      <c r="W536" s="1"/>
      <c r="X536" s="1"/>
      <c r="Y536" s="1"/>
      <c r="Z536" s="1"/>
    </row>
    <row r="537" spans="1:26" ht="14.25" hidden="1" customHeight="1" x14ac:dyDescent="0.3">
      <c r="A537" s="15">
        <v>1010</v>
      </c>
      <c r="B537" s="16" t="s">
        <v>971</v>
      </c>
      <c r="C537" s="15">
        <v>8346</v>
      </c>
      <c r="D537" s="16" t="s">
        <v>1069</v>
      </c>
      <c r="E537" s="16" t="s">
        <v>1070</v>
      </c>
      <c r="F537" s="16" t="s">
        <v>4024</v>
      </c>
      <c r="G537" s="16" t="s">
        <v>132</v>
      </c>
      <c r="H537" s="16" t="s">
        <v>200</v>
      </c>
      <c r="I537" s="17">
        <v>43942</v>
      </c>
      <c r="J537" s="16" t="s">
        <v>4212</v>
      </c>
      <c r="K537" s="1"/>
      <c r="L537" s="1"/>
      <c r="M537" s="1"/>
      <c r="N537" s="1"/>
      <c r="O537" s="1"/>
      <c r="P537" s="1"/>
      <c r="Q537" s="1"/>
      <c r="R537" s="1"/>
      <c r="S537" s="1"/>
      <c r="T537" s="1"/>
      <c r="U537" s="1"/>
      <c r="V537" s="1"/>
      <c r="W537" s="1"/>
      <c r="X537" s="1"/>
      <c r="Y537" s="1"/>
      <c r="Z537" s="1"/>
    </row>
    <row r="538" spans="1:26" ht="14.25" hidden="1" customHeight="1" x14ac:dyDescent="0.3">
      <c r="A538" s="15">
        <v>1010</v>
      </c>
      <c r="B538" s="16" t="s">
        <v>971</v>
      </c>
      <c r="C538" s="15">
        <v>8466</v>
      </c>
      <c r="D538" s="16" t="s">
        <v>1071</v>
      </c>
      <c r="E538" s="16" t="s">
        <v>1072</v>
      </c>
      <c r="F538" s="16" t="s">
        <v>4024</v>
      </c>
      <c r="G538" s="16" t="s">
        <v>132</v>
      </c>
      <c r="H538" s="16" t="s">
        <v>200</v>
      </c>
      <c r="I538" s="17">
        <v>43942</v>
      </c>
      <c r="J538" s="16" t="s">
        <v>4212</v>
      </c>
      <c r="K538" s="1"/>
      <c r="L538" s="1"/>
      <c r="M538" s="1"/>
      <c r="N538" s="1"/>
      <c r="O538" s="1"/>
      <c r="P538" s="1"/>
      <c r="Q538" s="1"/>
      <c r="R538" s="1"/>
      <c r="S538" s="1"/>
      <c r="T538" s="1"/>
      <c r="U538" s="1"/>
      <c r="V538" s="1"/>
      <c r="W538" s="1"/>
      <c r="X538" s="1"/>
      <c r="Y538" s="1"/>
      <c r="Z538" s="1"/>
    </row>
    <row r="539" spans="1:26" ht="14.25" hidden="1" customHeight="1" x14ac:dyDescent="0.3">
      <c r="A539" s="15">
        <v>1010</v>
      </c>
      <c r="B539" s="16" t="s">
        <v>971</v>
      </c>
      <c r="C539" s="15">
        <v>8902</v>
      </c>
      <c r="D539" s="16" t="s">
        <v>1075</v>
      </c>
      <c r="E539" s="16" t="s">
        <v>1076</v>
      </c>
      <c r="F539" s="16" t="s">
        <v>4023</v>
      </c>
      <c r="G539" s="16" t="s">
        <v>132</v>
      </c>
      <c r="H539" s="16" t="s">
        <v>200</v>
      </c>
      <c r="I539" s="17">
        <v>43942</v>
      </c>
      <c r="J539" s="16" t="s">
        <v>4212</v>
      </c>
      <c r="K539" s="1"/>
      <c r="L539" s="1"/>
      <c r="M539" s="1"/>
      <c r="N539" s="1"/>
      <c r="O539" s="1"/>
      <c r="P539" s="1"/>
      <c r="Q539" s="1"/>
      <c r="R539" s="1"/>
      <c r="S539" s="1"/>
      <c r="T539" s="1"/>
      <c r="U539" s="1"/>
      <c r="V539" s="1"/>
      <c r="W539" s="1"/>
      <c r="X539" s="1"/>
      <c r="Y539" s="1"/>
      <c r="Z539" s="1"/>
    </row>
    <row r="540" spans="1:26" ht="14.25" hidden="1" customHeight="1" x14ac:dyDescent="0.3">
      <c r="A540" s="15">
        <v>1010</v>
      </c>
      <c r="B540" s="16" t="s">
        <v>971</v>
      </c>
      <c r="C540" s="15">
        <v>5576</v>
      </c>
      <c r="D540" s="16" t="s">
        <v>1077</v>
      </c>
      <c r="E540" s="16" t="s">
        <v>1078</v>
      </c>
      <c r="F540" s="16" t="s">
        <v>4023</v>
      </c>
      <c r="G540" s="16" t="s">
        <v>132</v>
      </c>
      <c r="H540" s="16" t="s">
        <v>200</v>
      </c>
      <c r="I540" s="17">
        <v>43942</v>
      </c>
      <c r="J540" s="16" t="s">
        <v>4212</v>
      </c>
      <c r="K540" s="1"/>
      <c r="L540" s="1"/>
      <c r="M540" s="1"/>
      <c r="N540" s="1"/>
      <c r="O540" s="1"/>
      <c r="P540" s="1"/>
      <c r="Q540" s="1"/>
      <c r="R540" s="1"/>
      <c r="S540" s="1"/>
      <c r="T540" s="1"/>
      <c r="U540" s="1"/>
      <c r="V540" s="1"/>
      <c r="W540" s="1"/>
      <c r="X540" s="1"/>
      <c r="Y540" s="1"/>
      <c r="Z540" s="1"/>
    </row>
    <row r="541" spans="1:26" ht="14.25" hidden="1" customHeight="1" x14ac:dyDescent="0.3">
      <c r="A541" s="15">
        <v>1010</v>
      </c>
      <c r="B541" s="16" t="s">
        <v>971</v>
      </c>
      <c r="C541" s="15">
        <v>9445</v>
      </c>
      <c r="D541" s="16" t="s">
        <v>2146</v>
      </c>
      <c r="E541" s="16" t="s">
        <v>2147</v>
      </c>
      <c r="F541" s="16" t="s">
        <v>4027</v>
      </c>
      <c r="G541" s="16" t="s">
        <v>132</v>
      </c>
      <c r="H541" s="16" t="s">
        <v>200</v>
      </c>
      <c r="I541" s="17">
        <v>43942</v>
      </c>
      <c r="J541" s="16" t="s">
        <v>4212</v>
      </c>
      <c r="K541" s="1"/>
      <c r="L541" s="1"/>
      <c r="M541" s="1"/>
      <c r="N541" s="1"/>
      <c r="O541" s="1"/>
      <c r="P541" s="1"/>
      <c r="Q541" s="1"/>
      <c r="R541" s="1"/>
      <c r="S541" s="1"/>
      <c r="T541" s="1"/>
      <c r="U541" s="1"/>
      <c r="V541" s="1"/>
      <c r="W541" s="1"/>
      <c r="X541" s="1"/>
      <c r="Y541" s="1"/>
      <c r="Z541" s="1"/>
    </row>
    <row r="542" spans="1:26" ht="14.25" hidden="1" customHeight="1" x14ac:dyDescent="0.3">
      <c r="A542" s="15">
        <v>1010</v>
      </c>
      <c r="B542" s="16" t="s">
        <v>971</v>
      </c>
      <c r="C542" s="15">
        <v>9404</v>
      </c>
      <c r="D542" s="16" t="s">
        <v>917</v>
      </c>
      <c r="E542" s="16" t="s">
        <v>918</v>
      </c>
      <c r="F542" s="16" t="s">
        <v>4024</v>
      </c>
      <c r="G542" s="16" t="s">
        <v>132</v>
      </c>
      <c r="H542" s="16" t="s">
        <v>200</v>
      </c>
      <c r="I542" s="17">
        <v>43942</v>
      </c>
      <c r="J542" s="16" t="s">
        <v>4212</v>
      </c>
      <c r="K542" s="1"/>
      <c r="L542" s="1"/>
      <c r="M542" s="1"/>
      <c r="N542" s="1"/>
      <c r="O542" s="1"/>
      <c r="P542" s="1"/>
      <c r="Q542" s="1"/>
      <c r="R542" s="1"/>
      <c r="S542" s="1"/>
      <c r="T542" s="1"/>
      <c r="U542" s="1"/>
      <c r="V542" s="1"/>
      <c r="W542" s="1"/>
      <c r="X542" s="1"/>
      <c r="Y542" s="1"/>
      <c r="Z542" s="1"/>
    </row>
    <row r="543" spans="1:26" ht="14.25" hidden="1" customHeight="1" x14ac:dyDescent="0.3">
      <c r="A543" s="15">
        <v>1010</v>
      </c>
      <c r="B543" s="16" t="s">
        <v>971</v>
      </c>
      <c r="C543" s="15">
        <v>9660</v>
      </c>
      <c r="D543" s="16" t="s">
        <v>1081</v>
      </c>
      <c r="E543" s="16" t="s">
        <v>1082</v>
      </c>
      <c r="F543" s="16" t="s">
        <v>4023</v>
      </c>
      <c r="G543" s="16" t="s">
        <v>132</v>
      </c>
      <c r="H543" s="16" t="s">
        <v>200</v>
      </c>
      <c r="I543" s="17">
        <v>43945</v>
      </c>
      <c r="J543" s="16" t="s">
        <v>4212</v>
      </c>
      <c r="K543" s="1"/>
      <c r="L543" s="1"/>
      <c r="M543" s="1"/>
      <c r="N543" s="1"/>
      <c r="O543" s="1"/>
      <c r="P543" s="1"/>
      <c r="Q543" s="1"/>
      <c r="R543" s="1"/>
      <c r="S543" s="1"/>
      <c r="T543" s="1"/>
      <c r="U543" s="1"/>
      <c r="V543" s="1"/>
      <c r="W543" s="1"/>
      <c r="X543" s="1"/>
      <c r="Y543" s="1"/>
      <c r="Z543" s="1"/>
    </row>
    <row r="544" spans="1:26" ht="14.25" hidden="1" customHeight="1" x14ac:dyDescent="0.3">
      <c r="A544" s="15">
        <v>1160</v>
      </c>
      <c r="B544" s="16" t="s">
        <v>968</v>
      </c>
      <c r="C544" s="15">
        <v>3220</v>
      </c>
      <c r="D544" s="16" t="s">
        <v>969</v>
      </c>
      <c r="E544" s="16" t="s">
        <v>970</v>
      </c>
      <c r="F544" s="16" t="s">
        <v>4023</v>
      </c>
      <c r="G544" s="16" t="s">
        <v>132</v>
      </c>
      <c r="H544" s="16" t="s">
        <v>1964</v>
      </c>
      <c r="I544" s="17">
        <v>43810</v>
      </c>
      <c r="J544" s="16" t="s">
        <v>4126</v>
      </c>
      <c r="K544" s="1"/>
      <c r="L544" s="1"/>
      <c r="M544" s="1"/>
      <c r="N544" s="1"/>
      <c r="O544" s="1"/>
      <c r="P544" s="1"/>
      <c r="Q544" s="1"/>
      <c r="R544" s="1"/>
      <c r="S544" s="1"/>
      <c r="T544" s="1"/>
      <c r="U544" s="1"/>
      <c r="V544" s="1"/>
      <c r="W544" s="1"/>
      <c r="X544" s="1"/>
      <c r="Y544" s="1"/>
      <c r="Z544" s="1"/>
    </row>
    <row r="545" spans="1:26" ht="14.25" hidden="1" customHeight="1" x14ac:dyDescent="0.3">
      <c r="A545" s="15">
        <v>1160</v>
      </c>
      <c r="B545" s="16" t="s">
        <v>968</v>
      </c>
      <c r="C545" s="15">
        <v>3228</v>
      </c>
      <c r="D545" s="16" t="s">
        <v>1086</v>
      </c>
      <c r="E545" s="16" t="s">
        <v>1087</v>
      </c>
      <c r="F545" s="16" t="s">
        <v>4024</v>
      </c>
      <c r="G545" s="16" t="s">
        <v>132</v>
      </c>
      <c r="H545" s="16" t="s">
        <v>1964</v>
      </c>
      <c r="I545" s="17">
        <v>43810</v>
      </c>
      <c r="J545" s="16" t="s">
        <v>4126</v>
      </c>
      <c r="K545" s="1"/>
      <c r="L545" s="1"/>
      <c r="M545" s="1"/>
      <c r="N545" s="1"/>
      <c r="O545" s="1"/>
      <c r="P545" s="1"/>
      <c r="Q545" s="1"/>
      <c r="R545" s="1"/>
      <c r="S545" s="1"/>
      <c r="T545" s="1"/>
      <c r="U545" s="1"/>
      <c r="V545" s="1"/>
      <c r="W545" s="1"/>
      <c r="X545" s="1"/>
      <c r="Y545" s="1"/>
      <c r="Z545" s="1"/>
    </row>
    <row r="546" spans="1:26" ht="14.25" hidden="1" customHeight="1" x14ac:dyDescent="0.3">
      <c r="A546" s="15">
        <v>2010</v>
      </c>
      <c r="B546" s="16" t="s">
        <v>1089</v>
      </c>
      <c r="C546" s="15">
        <v>1966</v>
      </c>
      <c r="D546" s="16" t="s">
        <v>1090</v>
      </c>
      <c r="E546" s="16" t="s">
        <v>1091</v>
      </c>
      <c r="F546" s="16" t="s">
        <v>4024</v>
      </c>
      <c r="G546" s="16" t="s">
        <v>132</v>
      </c>
      <c r="H546" s="16" t="s">
        <v>1964</v>
      </c>
      <c r="I546" s="17">
        <v>43810</v>
      </c>
      <c r="J546" s="16" t="s">
        <v>4126</v>
      </c>
      <c r="K546" s="1"/>
      <c r="L546" s="1"/>
      <c r="M546" s="1"/>
      <c r="N546" s="1"/>
      <c r="O546" s="1"/>
      <c r="P546" s="1"/>
      <c r="Q546" s="1"/>
      <c r="R546" s="1"/>
      <c r="S546" s="1"/>
      <c r="T546" s="1"/>
      <c r="U546" s="1"/>
      <c r="V546" s="1"/>
      <c r="W546" s="1"/>
      <c r="X546" s="1"/>
      <c r="Y546" s="1"/>
      <c r="Z546" s="1"/>
    </row>
    <row r="547" spans="1:26" ht="14.25" hidden="1" customHeight="1" x14ac:dyDescent="0.3">
      <c r="A547" s="15">
        <v>3010</v>
      </c>
      <c r="B547" s="16" t="s">
        <v>1038</v>
      </c>
      <c r="C547" s="15">
        <v>9080</v>
      </c>
      <c r="D547" s="16" t="s">
        <v>1039</v>
      </c>
      <c r="E547" s="16" t="s">
        <v>1040</v>
      </c>
      <c r="F547" s="16" t="s">
        <v>4023</v>
      </c>
      <c r="G547" s="16" t="s">
        <v>12</v>
      </c>
      <c r="H547" s="16" t="s">
        <v>3924</v>
      </c>
      <c r="I547" s="17">
        <v>43957</v>
      </c>
      <c r="J547" s="16" t="s">
        <v>4214</v>
      </c>
      <c r="K547" s="1"/>
      <c r="L547" s="1"/>
      <c r="M547" s="1"/>
      <c r="N547" s="1"/>
      <c r="O547" s="1"/>
      <c r="P547" s="1"/>
      <c r="Q547" s="1"/>
      <c r="R547" s="1"/>
      <c r="S547" s="1"/>
      <c r="T547" s="1"/>
      <c r="U547" s="1"/>
      <c r="V547" s="1"/>
      <c r="W547" s="1"/>
      <c r="X547" s="1"/>
      <c r="Y547" s="1"/>
      <c r="Z547" s="1"/>
    </row>
    <row r="548" spans="1:26" ht="14.25" hidden="1" customHeight="1" x14ac:dyDescent="0.3">
      <c r="A548" s="15">
        <v>3010</v>
      </c>
      <c r="B548" s="16" t="s">
        <v>1038</v>
      </c>
      <c r="C548" s="15">
        <v>2024</v>
      </c>
      <c r="D548" s="16" t="s">
        <v>1084</v>
      </c>
      <c r="E548" s="16" t="s">
        <v>1085</v>
      </c>
      <c r="F548" s="16" t="s">
        <v>4026</v>
      </c>
      <c r="G548" s="16" t="s">
        <v>132</v>
      </c>
      <c r="H548" s="16" t="s">
        <v>3924</v>
      </c>
      <c r="I548" s="17">
        <v>43872</v>
      </c>
      <c r="J548" s="16" t="s">
        <v>4215</v>
      </c>
      <c r="K548" s="1"/>
      <c r="L548" s="1"/>
      <c r="M548" s="1"/>
      <c r="N548" s="1"/>
      <c r="O548" s="1"/>
      <c r="P548" s="1"/>
      <c r="Q548" s="1"/>
      <c r="R548" s="1"/>
      <c r="S548" s="1"/>
      <c r="T548" s="1"/>
      <c r="U548" s="1"/>
      <c r="V548" s="1"/>
      <c r="W548" s="1"/>
      <c r="X548" s="1"/>
      <c r="Y548" s="1"/>
      <c r="Z548" s="1"/>
    </row>
    <row r="549" spans="1:26" ht="14.25" hidden="1" customHeight="1" x14ac:dyDescent="0.3">
      <c r="A549" s="15">
        <v>770</v>
      </c>
      <c r="B549" s="16" t="s">
        <v>1094</v>
      </c>
      <c r="C549" s="15">
        <v>2058</v>
      </c>
      <c r="D549" s="16" t="s">
        <v>1102</v>
      </c>
      <c r="E549" s="16" t="s">
        <v>1103</v>
      </c>
      <c r="F549" s="16" t="s">
        <v>4024</v>
      </c>
      <c r="G549" s="16" t="s">
        <v>132</v>
      </c>
      <c r="H549" s="16" t="s">
        <v>1964</v>
      </c>
      <c r="I549" s="17">
        <v>43810</v>
      </c>
      <c r="J549" s="16" t="s">
        <v>4126</v>
      </c>
      <c r="K549" s="1"/>
      <c r="L549" s="1"/>
      <c r="M549" s="1"/>
      <c r="N549" s="1"/>
      <c r="O549" s="1"/>
      <c r="P549" s="1"/>
      <c r="Q549" s="1"/>
      <c r="R549" s="1"/>
      <c r="S549" s="1"/>
      <c r="T549" s="1"/>
      <c r="U549" s="1"/>
      <c r="V549" s="1"/>
      <c r="W549" s="1"/>
      <c r="X549" s="1"/>
      <c r="Y549" s="1"/>
      <c r="Z549" s="1"/>
    </row>
    <row r="550" spans="1:26" ht="14.25" hidden="1" customHeight="1" x14ac:dyDescent="0.3">
      <c r="A550" s="15">
        <v>770</v>
      </c>
      <c r="B550" s="16" t="s">
        <v>1094</v>
      </c>
      <c r="C550" s="15">
        <v>2054</v>
      </c>
      <c r="D550" s="16" t="s">
        <v>1096</v>
      </c>
      <c r="E550" s="16" t="s">
        <v>1097</v>
      </c>
      <c r="F550" s="16" t="s">
        <v>4077</v>
      </c>
      <c r="G550" s="16" t="s">
        <v>132</v>
      </c>
      <c r="H550" s="16" t="s">
        <v>1964</v>
      </c>
      <c r="I550" s="17">
        <v>43810</v>
      </c>
      <c r="J550" s="16" t="s">
        <v>4126</v>
      </c>
      <c r="K550" s="1"/>
      <c r="L550" s="1"/>
      <c r="M550" s="1"/>
      <c r="N550" s="1"/>
      <c r="O550" s="1"/>
      <c r="P550" s="1"/>
      <c r="Q550" s="1"/>
      <c r="R550" s="1"/>
      <c r="S550" s="1"/>
      <c r="T550" s="1"/>
      <c r="U550" s="1"/>
      <c r="V550" s="1"/>
      <c r="W550" s="1"/>
      <c r="X550" s="1"/>
      <c r="Y550" s="1"/>
      <c r="Z550" s="1"/>
    </row>
    <row r="551" spans="1:26" ht="14.25" hidden="1" customHeight="1" x14ac:dyDescent="0.3">
      <c r="A551" s="15">
        <v>860</v>
      </c>
      <c r="B551" s="16" t="s">
        <v>1106</v>
      </c>
      <c r="C551" s="15">
        <v>2088</v>
      </c>
      <c r="D551" s="16" t="s">
        <v>1107</v>
      </c>
      <c r="E551" s="16" t="s">
        <v>1108</v>
      </c>
      <c r="F551" s="16" t="s">
        <v>4024</v>
      </c>
      <c r="G551" s="16" t="s">
        <v>132</v>
      </c>
      <c r="H551" s="16" t="s">
        <v>1964</v>
      </c>
      <c r="I551" s="17">
        <v>43810</v>
      </c>
      <c r="J551" s="16" t="s">
        <v>4126</v>
      </c>
      <c r="K551" s="1"/>
      <c r="L551" s="1"/>
      <c r="M551" s="1"/>
      <c r="N551" s="1"/>
      <c r="O551" s="1"/>
      <c r="P551" s="1"/>
      <c r="Q551" s="1"/>
      <c r="R551" s="1"/>
      <c r="S551" s="1"/>
      <c r="T551" s="1"/>
      <c r="U551" s="1"/>
      <c r="V551" s="1"/>
      <c r="W551" s="1"/>
      <c r="X551" s="1"/>
      <c r="Y551" s="1"/>
      <c r="Z551" s="1"/>
    </row>
    <row r="552" spans="1:26" ht="14.25" hidden="1" customHeight="1" x14ac:dyDescent="0.3">
      <c r="A552" s="15">
        <v>860</v>
      </c>
      <c r="B552" s="16" t="s">
        <v>1106</v>
      </c>
      <c r="C552" s="15">
        <v>2092</v>
      </c>
      <c r="D552" s="16" t="s">
        <v>1109</v>
      </c>
      <c r="E552" s="16" t="s">
        <v>1110</v>
      </c>
      <c r="F552" s="16" t="s">
        <v>4024</v>
      </c>
      <c r="G552" s="16" t="s">
        <v>132</v>
      </c>
      <c r="H552" s="16" t="s">
        <v>1964</v>
      </c>
      <c r="I552" s="17">
        <v>43810</v>
      </c>
      <c r="J552" s="16" t="s">
        <v>4126</v>
      </c>
      <c r="K552" s="1"/>
      <c r="L552" s="1"/>
      <c r="M552" s="1"/>
      <c r="N552" s="1"/>
      <c r="O552" s="1"/>
      <c r="P552" s="1"/>
      <c r="Q552" s="1"/>
      <c r="R552" s="1"/>
      <c r="S552" s="1"/>
      <c r="T552" s="1"/>
      <c r="U552" s="1"/>
      <c r="V552" s="1"/>
      <c r="W552" s="1"/>
      <c r="X552" s="1"/>
      <c r="Y552" s="1"/>
      <c r="Z552" s="1"/>
    </row>
    <row r="553" spans="1:26" ht="14.25" hidden="1" customHeight="1" x14ac:dyDescent="0.3">
      <c r="A553" s="15">
        <v>860</v>
      </c>
      <c r="B553" s="16" t="s">
        <v>1106</v>
      </c>
      <c r="C553" s="15">
        <v>2091</v>
      </c>
      <c r="D553" s="16" t="s">
        <v>1111</v>
      </c>
      <c r="E553" s="16" t="s">
        <v>1112</v>
      </c>
      <c r="F553" s="16" t="s">
        <v>4024</v>
      </c>
      <c r="G553" s="16" t="s">
        <v>132</v>
      </c>
      <c r="H553" s="16" t="s">
        <v>1964</v>
      </c>
      <c r="I553" s="17">
        <v>43810</v>
      </c>
      <c r="J553" s="16" t="s">
        <v>4126</v>
      </c>
      <c r="K553" s="1"/>
      <c r="L553" s="1"/>
      <c r="M553" s="1"/>
      <c r="N553" s="1"/>
      <c r="O553" s="1"/>
      <c r="P553" s="1"/>
      <c r="Q553" s="1"/>
      <c r="R553" s="1"/>
      <c r="S553" s="1"/>
      <c r="T553" s="1"/>
      <c r="U553" s="1"/>
      <c r="V553" s="1"/>
      <c r="W553" s="1"/>
      <c r="X553" s="1"/>
      <c r="Y553" s="1"/>
      <c r="Z553" s="1"/>
    </row>
    <row r="554" spans="1:26" ht="14.25" hidden="1" customHeight="1" x14ac:dyDescent="0.3">
      <c r="A554" s="15">
        <v>1980</v>
      </c>
      <c r="B554" s="16" t="s">
        <v>1114</v>
      </c>
      <c r="C554" s="15">
        <v>2126</v>
      </c>
      <c r="D554" s="16" t="s">
        <v>1115</v>
      </c>
      <c r="E554" s="16" t="s">
        <v>1116</v>
      </c>
      <c r="F554" s="16" t="s">
        <v>4024</v>
      </c>
      <c r="G554" s="16" t="s">
        <v>132</v>
      </c>
      <c r="H554" s="16" t="s">
        <v>1964</v>
      </c>
      <c r="I554" s="17">
        <v>43810</v>
      </c>
      <c r="J554" s="16" t="s">
        <v>4126</v>
      </c>
      <c r="K554" s="1"/>
      <c r="L554" s="1"/>
      <c r="M554" s="1"/>
      <c r="N554" s="1"/>
      <c r="O554" s="1"/>
      <c r="P554" s="1"/>
      <c r="Q554" s="1"/>
      <c r="R554" s="1"/>
      <c r="S554" s="1"/>
      <c r="T554" s="1"/>
      <c r="U554" s="1"/>
      <c r="V554" s="1"/>
      <c r="W554" s="1"/>
      <c r="X554" s="1"/>
      <c r="Y554" s="1"/>
      <c r="Z554" s="1"/>
    </row>
    <row r="555" spans="1:26" ht="14.25" hidden="1" customHeight="1" x14ac:dyDescent="0.3">
      <c r="A555" s="15">
        <v>170</v>
      </c>
      <c r="B555" s="16" t="s">
        <v>662</v>
      </c>
      <c r="C555" s="15">
        <v>2136</v>
      </c>
      <c r="D555" s="16" t="s">
        <v>1099</v>
      </c>
      <c r="E555" s="16" t="s">
        <v>1100</v>
      </c>
      <c r="F555" s="16" t="s">
        <v>4023</v>
      </c>
      <c r="G555" s="16" t="s">
        <v>132</v>
      </c>
      <c r="H555" s="16" t="s">
        <v>1964</v>
      </c>
      <c r="I555" s="17">
        <v>43810</v>
      </c>
      <c r="J555" s="16" t="s">
        <v>4126</v>
      </c>
      <c r="K555" s="1"/>
      <c r="L555" s="1"/>
      <c r="M555" s="1"/>
      <c r="N555" s="1"/>
      <c r="O555" s="1"/>
      <c r="P555" s="1"/>
      <c r="Q555" s="1"/>
      <c r="R555" s="1"/>
      <c r="S555" s="1"/>
      <c r="T555" s="1"/>
      <c r="U555" s="1"/>
      <c r="V555" s="1"/>
      <c r="W555" s="1"/>
      <c r="X555" s="1"/>
      <c r="Y555" s="1"/>
      <c r="Z555" s="1"/>
    </row>
    <row r="556" spans="1:26" ht="14.25" hidden="1" customHeight="1" x14ac:dyDescent="0.3">
      <c r="A556" s="15">
        <v>170</v>
      </c>
      <c r="B556" s="16" t="s">
        <v>662</v>
      </c>
      <c r="C556" s="15">
        <v>2140</v>
      </c>
      <c r="D556" s="16" t="s">
        <v>1104</v>
      </c>
      <c r="E556" s="16" t="s">
        <v>1105</v>
      </c>
      <c r="F556" s="16" t="s">
        <v>4052</v>
      </c>
      <c r="G556" s="16" t="s">
        <v>132</v>
      </c>
      <c r="H556" s="16" t="s">
        <v>1964</v>
      </c>
      <c r="I556" s="17">
        <v>43844</v>
      </c>
      <c r="J556" s="16" t="s">
        <v>4126</v>
      </c>
      <c r="K556" s="1"/>
      <c r="L556" s="1"/>
      <c r="M556" s="1"/>
      <c r="N556" s="1"/>
      <c r="O556" s="1"/>
      <c r="P556" s="1"/>
      <c r="Q556" s="1"/>
      <c r="R556" s="1"/>
      <c r="S556" s="1"/>
      <c r="T556" s="1"/>
      <c r="U556" s="1"/>
      <c r="V556" s="1"/>
      <c r="W556" s="1"/>
      <c r="X556" s="1"/>
      <c r="Y556" s="1"/>
      <c r="Z556" s="1"/>
    </row>
    <row r="557" spans="1:26" ht="14.25" hidden="1" customHeight="1" x14ac:dyDescent="0.3">
      <c r="A557" s="15">
        <v>2730</v>
      </c>
      <c r="B557" s="16" t="s">
        <v>3771</v>
      </c>
      <c r="C557" s="15">
        <v>2150</v>
      </c>
      <c r="D557" s="16" t="s">
        <v>3777</v>
      </c>
      <c r="E557" s="16" t="s">
        <v>3778</v>
      </c>
      <c r="F557" s="16" t="s">
        <v>4024</v>
      </c>
      <c r="G557" s="16" t="s">
        <v>132</v>
      </c>
      <c r="H557" s="16" t="s">
        <v>1964</v>
      </c>
      <c r="I557" s="17">
        <v>43810</v>
      </c>
      <c r="J557" s="16" t="s">
        <v>4126</v>
      </c>
      <c r="K557" s="1"/>
      <c r="L557" s="1"/>
      <c r="M557" s="1"/>
      <c r="N557" s="1"/>
      <c r="O557" s="1"/>
      <c r="P557" s="1"/>
      <c r="Q557" s="1"/>
      <c r="R557" s="1"/>
      <c r="S557" s="1"/>
      <c r="T557" s="1"/>
      <c r="U557" s="1"/>
      <c r="V557" s="1"/>
      <c r="W557" s="1"/>
      <c r="X557" s="1"/>
      <c r="Y557" s="1"/>
      <c r="Z557" s="1"/>
    </row>
    <row r="558" spans="1:26" ht="14.25" hidden="1" customHeight="1" x14ac:dyDescent="0.3">
      <c r="A558" s="15">
        <v>2730</v>
      </c>
      <c r="B558" s="16" t="s">
        <v>3771</v>
      </c>
      <c r="C558" s="15">
        <v>2148</v>
      </c>
      <c r="D558" s="16" t="s">
        <v>3772</v>
      </c>
      <c r="E558" s="16" t="s">
        <v>3773</v>
      </c>
      <c r="F558" s="16" t="s">
        <v>4023</v>
      </c>
      <c r="G558" s="16" t="s">
        <v>132</v>
      </c>
      <c r="H558" s="16" t="s">
        <v>1964</v>
      </c>
      <c r="I558" s="17">
        <v>43810</v>
      </c>
      <c r="J558" s="16" t="s">
        <v>4126</v>
      </c>
      <c r="K558" s="1"/>
      <c r="L558" s="1"/>
      <c r="M558" s="1"/>
      <c r="N558" s="1"/>
      <c r="O558" s="1"/>
      <c r="P558" s="1"/>
      <c r="Q558" s="1"/>
      <c r="R558" s="1"/>
      <c r="S558" s="1"/>
      <c r="T558" s="1"/>
      <c r="U558" s="1"/>
      <c r="V558" s="1"/>
      <c r="W558" s="1"/>
      <c r="X558" s="1"/>
      <c r="Y558" s="1"/>
      <c r="Z558" s="1"/>
    </row>
    <row r="559" spans="1:26" ht="14.25" hidden="1" customHeight="1" x14ac:dyDescent="0.3">
      <c r="A559" s="15">
        <v>870</v>
      </c>
      <c r="B559" s="16" t="s">
        <v>1124</v>
      </c>
      <c r="C559" s="15">
        <v>4182</v>
      </c>
      <c r="D559" s="16" t="s">
        <v>1127</v>
      </c>
      <c r="E559" s="16" t="s">
        <v>1128</v>
      </c>
      <c r="F559" s="16" t="s">
        <v>4024</v>
      </c>
      <c r="G559" s="16" t="s">
        <v>132</v>
      </c>
      <c r="H559" s="16" t="s">
        <v>1964</v>
      </c>
      <c r="I559" s="17">
        <v>43810</v>
      </c>
      <c r="J559" s="16" t="s">
        <v>4126</v>
      </c>
      <c r="K559" s="1"/>
      <c r="L559" s="1"/>
      <c r="M559" s="1"/>
      <c r="N559" s="1"/>
      <c r="O559" s="1"/>
      <c r="P559" s="1"/>
      <c r="Q559" s="1"/>
      <c r="R559" s="1"/>
      <c r="S559" s="1"/>
      <c r="T559" s="1"/>
      <c r="U559" s="1"/>
      <c r="V559" s="1"/>
      <c r="W559" s="1"/>
      <c r="X559" s="1"/>
      <c r="Y559" s="1"/>
      <c r="Z559" s="1"/>
    </row>
    <row r="560" spans="1:26" ht="14.25" hidden="1" customHeight="1" x14ac:dyDescent="0.3">
      <c r="A560" s="15">
        <v>870</v>
      </c>
      <c r="B560" s="16" t="s">
        <v>1124</v>
      </c>
      <c r="C560" s="15">
        <v>1372</v>
      </c>
      <c r="D560" s="16" t="s">
        <v>1129</v>
      </c>
      <c r="E560" s="16" t="s">
        <v>1130</v>
      </c>
      <c r="F560" s="16" t="s">
        <v>4024</v>
      </c>
      <c r="G560" s="16" t="s">
        <v>132</v>
      </c>
      <c r="H560" s="16" t="s">
        <v>200</v>
      </c>
      <c r="I560" s="17">
        <v>43965</v>
      </c>
      <c r="J560" s="16" t="s">
        <v>4165</v>
      </c>
      <c r="K560" s="1"/>
      <c r="L560" s="1"/>
      <c r="M560" s="1"/>
      <c r="N560" s="1"/>
      <c r="O560" s="1"/>
      <c r="P560" s="1"/>
      <c r="Q560" s="1"/>
      <c r="R560" s="1"/>
      <c r="S560" s="1"/>
      <c r="T560" s="1"/>
      <c r="U560" s="1"/>
      <c r="V560" s="1"/>
      <c r="W560" s="1"/>
      <c r="X560" s="1"/>
      <c r="Y560" s="1"/>
      <c r="Z560" s="1"/>
    </row>
    <row r="561" spans="1:26" ht="14.25" hidden="1" customHeight="1" x14ac:dyDescent="0.3">
      <c r="A561" s="15">
        <v>870</v>
      </c>
      <c r="B561" s="16" t="s">
        <v>1124</v>
      </c>
      <c r="C561" s="15">
        <v>1375</v>
      </c>
      <c r="D561" s="16" t="s">
        <v>1131</v>
      </c>
      <c r="E561" s="16" t="s">
        <v>1132</v>
      </c>
      <c r="F561" s="16" t="s">
        <v>4024</v>
      </c>
      <c r="G561" s="16" t="s">
        <v>132</v>
      </c>
      <c r="H561" s="16" t="s">
        <v>200</v>
      </c>
      <c r="I561" s="17">
        <v>43965</v>
      </c>
      <c r="J561" s="16" t="s">
        <v>4165</v>
      </c>
      <c r="K561" s="1"/>
      <c r="L561" s="1"/>
      <c r="M561" s="1"/>
      <c r="N561" s="1"/>
      <c r="O561" s="1"/>
      <c r="P561" s="1"/>
      <c r="Q561" s="1"/>
      <c r="R561" s="1"/>
      <c r="S561" s="1"/>
      <c r="T561" s="1"/>
      <c r="U561" s="1"/>
      <c r="V561" s="1"/>
      <c r="W561" s="1"/>
      <c r="X561" s="1"/>
      <c r="Y561" s="1"/>
      <c r="Z561" s="1"/>
    </row>
    <row r="562" spans="1:26" ht="14.25" hidden="1" customHeight="1" x14ac:dyDescent="0.3">
      <c r="A562" s="15">
        <v>870</v>
      </c>
      <c r="B562" s="16" t="s">
        <v>1124</v>
      </c>
      <c r="C562" s="15">
        <v>1952</v>
      </c>
      <c r="D562" s="16" t="s">
        <v>1149</v>
      </c>
      <c r="E562" s="16" t="s">
        <v>1150</v>
      </c>
      <c r="F562" s="16" t="s">
        <v>4024</v>
      </c>
      <c r="G562" s="16" t="s">
        <v>132</v>
      </c>
      <c r="H562" s="16" t="s">
        <v>200</v>
      </c>
      <c r="I562" s="17">
        <v>43965</v>
      </c>
      <c r="J562" s="16" t="s">
        <v>4165</v>
      </c>
      <c r="K562" s="1"/>
      <c r="L562" s="1"/>
      <c r="M562" s="1"/>
      <c r="N562" s="1"/>
      <c r="O562" s="1"/>
      <c r="P562" s="1"/>
      <c r="Q562" s="1"/>
      <c r="R562" s="1"/>
      <c r="S562" s="1"/>
      <c r="T562" s="1"/>
      <c r="U562" s="1"/>
      <c r="V562" s="1"/>
      <c r="W562" s="1"/>
      <c r="X562" s="1"/>
      <c r="Y562" s="1"/>
      <c r="Z562" s="1"/>
    </row>
    <row r="563" spans="1:26" ht="14.25" hidden="1" customHeight="1" x14ac:dyDescent="0.3">
      <c r="A563" s="15">
        <v>870</v>
      </c>
      <c r="B563" s="16" t="s">
        <v>1124</v>
      </c>
      <c r="C563" s="15">
        <v>2152</v>
      </c>
      <c r="D563" s="16" t="s">
        <v>1133</v>
      </c>
      <c r="E563" s="16" t="s">
        <v>1134</v>
      </c>
      <c r="F563" s="16" t="s">
        <v>4024</v>
      </c>
      <c r="G563" s="16" t="s">
        <v>132</v>
      </c>
      <c r="H563" s="16" t="s">
        <v>200</v>
      </c>
      <c r="I563" s="17">
        <v>43965</v>
      </c>
      <c r="J563" s="16" t="s">
        <v>4165</v>
      </c>
      <c r="K563" s="1"/>
      <c r="L563" s="1"/>
      <c r="M563" s="1"/>
      <c r="N563" s="1"/>
      <c r="O563" s="1"/>
      <c r="P563" s="1"/>
      <c r="Q563" s="1"/>
      <c r="R563" s="1"/>
      <c r="S563" s="1"/>
      <c r="T563" s="1"/>
      <c r="U563" s="1"/>
      <c r="V563" s="1"/>
      <c r="W563" s="1"/>
      <c r="X563" s="1"/>
      <c r="Y563" s="1"/>
      <c r="Z563" s="1"/>
    </row>
    <row r="564" spans="1:26" ht="14.25" hidden="1" customHeight="1" x14ac:dyDescent="0.3">
      <c r="A564" s="15">
        <v>870</v>
      </c>
      <c r="B564" s="16" t="s">
        <v>1124</v>
      </c>
      <c r="C564" s="15">
        <v>2164</v>
      </c>
      <c r="D564" s="16" t="s">
        <v>1135</v>
      </c>
      <c r="E564" s="16" t="s">
        <v>1136</v>
      </c>
      <c r="F564" s="16" t="s">
        <v>4024</v>
      </c>
      <c r="G564" s="16" t="s">
        <v>132</v>
      </c>
      <c r="H564" s="16" t="s">
        <v>200</v>
      </c>
      <c r="I564" s="17">
        <v>43965</v>
      </c>
      <c r="J564" s="16" t="s">
        <v>4165</v>
      </c>
      <c r="K564" s="1"/>
      <c r="L564" s="1"/>
      <c r="M564" s="1"/>
      <c r="N564" s="1"/>
      <c r="O564" s="1"/>
      <c r="P564" s="1"/>
      <c r="Q564" s="1"/>
      <c r="R564" s="1"/>
      <c r="S564" s="1"/>
      <c r="T564" s="1"/>
      <c r="U564" s="1"/>
      <c r="V564" s="1"/>
      <c r="W564" s="1"/>
      <c r="X564" s="1"/>
      <c r="Y564" s="1"/>
      <c r="Z564" s="1"/>
    </row>
    <row r="565" spans="1:26" ht="14.25" hidden="1" customHeight="1" x14ac:dyDescent="0.3">
      <c r="A565" s="15">
        <v>870</v>
      </c>
      <c r="B565" s="16" t="s">
        <v>1124</v>
      </c>
      <c r="C565" s="15">
        <v>2160</v>
      </c>
      <c r="D565" s="16" t="s">
        <v>1137</v>
      </c>
      <c r="E565" s="16" t="s">
        <v>1138</v>
      </c>
      <c r="F565" s="16" t="s">
        <v>4024</v>
      </c>
      <c r="G565" s="16" t="s">
        <v>132</v>
      </c>
      <c r="H565" s="16" t="s">
        <v>200</v>
      </c>
      <c r="I565" s="17">
        <v>43965</v>
      </c>
      <c r="J565" s="16" t="s">
        <v>4165</v>
      </c>
      <c r="K565" s="1"/>
      <c r="L565" s="1"/>
      <c r="M565" s="1"/>
      <c r="N565" s="1"/>
      <c r="O565" s="1"/>
      <c r="P565" s="1"/>
      <c r="Q565" s="1"/>
      <c r="R565" s="1"/>
      <c r="S565" s="1"/>
      <c r="T565" s="1"/>
      <c r="U565" s="1"/>
      <c r="V565" s="1"/>
      <c r="W565" s="1"/>
      <c r="X565" s="1"/>
      <c r="Y565" s="1"/>
      <c r="Z565" s="1"/>
    </row>
    <row r="566" spans="1:26" ht="14.25" hidden="1" customHeight="1" x14ac:dyDescent="0.3">
      <c r="A566" s="15">
        <v>870</v>
      </c>
      <c r="B566" s="16" t="s">
        <v>1124</v>
      </c>
      <c r="C566" s="15">
        <v>2166</v>
      </c>
      <c r="D566" s="16" t="s">
        <v>1157</v>
      </c>
      <c r="E566" s="16" t="s">
        <v>1158</v>
      </c>
      <c r="F566" s="16" t="s">
        <v>4026</v>
      </c>
      <c r="G566" s="16" t="s">
        <v>132</v>
      </c>
      <c r="H566" s="16" t="s">
        <v>200</v>
      </c>
      <c r="I566" s="17">
        <v>43965</v>
      </c>
      <c r="J566" s="16" t="s">
        <v>4165</v>
      </c>
      <c r="K566" s="1"/>
      <c r="L566" s="1"/>
      <c r="M566" s="1"/>
      <c r="N566" s="1"/>
      <c r="O566" s="1"/>
      <c r="P566" s="1"/>
      <c r="Q566" s="1"/>
      <c r="R566" s="1"/>
      <c r="S566" s="1"/>
      <c r="T566" s="1"/>
      <c r="U566" s="1"/>
      <c r="V566" s="1"/>
      <c r="W566" s="1"/>
      <c r="X566" s="1"/>
      <c r="Y566" s="1"/>
      <c r="Z566" s="1"/>
    </row>
    <row r="567" spans="1:26" ht="14.25" hidden="1" customHeight="1" x14ac:dyDescent="0.3">
      <c r="A567" s="15">
        <v>870</v>
      </c>
      <c r="B567" s="16" t="s">
        <v>1124</v>
      </c>
      <c r="C567" s="15">
        <v>3330</v>
      </c>
      <c r="D567" s="16" t="s">
        <v>1139</v>
      </c>
      <c r="E567" s="16" t="s">
        <v>1140</v>
      </c>
      <c r="F567" s="16" t="s">
        <v>4024</v>
      </c>
      <c r="G567" s="16" t="s">
        <v>132</v>
      </c>
      <c r="H567" s="16" t="s">
        <v>200</v>
      </c>
      <c r="I567" s="17">
        <v>43965</v>
      </c>
      <c r="J567" s="16" t="s">
        <v>4165</v>
      </c>
      <c r="K567" s="1"/>
      <c r="L567" s="1"/>
      <c r="M567" s="1"/>
      <c r="N567" s="1"/>
      <c r="O567" s="1"/>
      <c r="P567" s="1"/>
      <c r="Q567" s="1"/>
      <c r="R567" s="1"/>
      <c r="S567" s="1"/>
      <c r="T567" s="1"/>
      <c r="U567" s="1"/>
      <c r="V567" s="1"/>
      <c r="W567" s="1"/>
      <c r="X567" s="1"/>
      <c r="Y567" s="1"/>
      <c r="Z567" s="1"/>
    </row>
    <row r="568" spans="1:26" ht="14.25" hidden="1" customHeight="1" x14ac:dyDescent="0.3">
      <c r="A568" s="15">
        <v>870</v>
      </c>
      <c r="B568" s="16" t="s">
        <v>1124</v>
      </c>
      <c r="C568" s="15">
        <v>4124</v>
      </c>
      <c r="D568" s="16" t="s">
        <v>1143</v>
      </c>
      <c r="E568" s="16" t="s">
        <v>1144</v>
      </c>
      <c r="F568" s="16" t="s">
        <v>4024</v>
      </c>
      <c r="G568" s="16" t="s">
        <v>132</v>
      </c>
      <c r="H568" s="16" t="s">
        <v>200</v>
      </c>
      <c r="I568" s="17">
        <v>43965</v>
      </c>
      <c r="J568" s="16" t="s">
        <v>4165</v>
      </c>
      <c r="K568" s="1"/>
      <c r="L568" s="1"/>
      <c r="M568" s="1"/>
      <c r="N568" s="1"/>
      <c r="O568" s="1"/>
      <c r="P568" s="1"/>
      <c r="Q568" s="1"/>
      <c r="R568" s="1"/>
      <c r="S568" s="1"/>
      <c r="T568" s="1"/>
      <c r="U568" s="1"/>
      <c r="V568" s="1"/>
      <c r="W568" s="1"/>
      <c r="X568" s="1"/>
      <c r="Y568" s="1"/>
      <c r="Z568" s="1"/>
    </row>
    <row r="569" spans="1:26" ht="14.25" hidden="1" customHeight="1" x14ac:dyDescent="0.3">
      <c r="A569" s="15">
        <v>870</v>
      </c>
      <c r="B569" s="16" t="s">
        <v>1124</v>
      </c>
      <c r="C569" s="15">
        <v>4128</v>
      </c>
      <c r="D569" s="16" t="s">
        <v>1145</v>
      </c>
      <c r="E569" s="16" t="s">
        <v>1146</v>
      </c>
      <c r="F569" s="16" t="s">
        <v>4024</v>
      </c>
      <c r="G569" s="16" t="s">
        <v>132</v>
      </c>
      <c r="H569" s="16" t="s">
        <v>200</v>
      </c>
      <c r="I569" s="17">
        <v>43965</v>
      </c>
      <c r="J569" s="16" t="s">
        <v>4165</v>
      </c>
      <c r="K569" s="1"/>
      <c r="L569" s="1"/>
      <c r="M569" s="1"/>
      <c r="N569" s="1"/>
      <c r="O569" s="1"/>
      <c r="P569" s="1"/>
      <c r="Q569" s="1"/>
      <c r="R569" s="1"/>
      <c r="S569" s="1"/>
      <c r="T569" s="1"/>
      <c r="U569" s="1"/>
      <c r="V569" s="1"/>
      <c r="W569" s="1"/>
      <c r="X569" s="1"/>
      <c r="Y569" s="1"/>
      <c r="Z569" s="1"/>
    </row>
    <row r="570" spans="1:26" ht="14.25" hidden="1" customHeight="1" x14ac:dyDescent="0.3">
      <c r="A570" s="15">
        <v>870</v>
      </c>
      <c r="B570" s="16" t="s">
        <v>1124</v>
      </c>
      <c r="C570" s="15">
        <v>6700</v>
      </c>
      <c r="D570" s="16" t="s">
        <v>1153</v>
      </c>
      <c r="E570" s="16" t="s">
        <v>1154</v>
      </c>
      <c r="F570" s="16" t="s">
        <v>4024</v>
      </c>
      <c r="G570" s="16" t="s">
        <v>132</v>
      </c>
      <c r="H570" s="16" t="s">
        <v>200</v>
      </c>
      <c r="I570" s="17">
        <v>43965</v>
      </c>
      <c r="J570" s="16" t="s">
        <v>4165</v>
      </c>
      <c r="K570" s="1"/>
      <c r="L570" s="1"/>
      <c r="M570" s="1"/>
      <c r="N570" s="1"/>
      <c r="O570" s="1"/>
      <c r="P570" s="1"/>
      <c r="Q570" s="1"/>
      <c r="R570" s="1"/>
      <c r="S570" s="1"/>
      <c r="T570" s="1"/>
      <c r="U570" s="1"/>
      <c r="V570" s="1"/>
      <c r="W570" s="1"/>
      <c r="X570" s="1"/>
      <c r="Y570" s="1"/>
      <c r="Z570" s="1"/>
    </row>
    <row r="571" spans="1:26" ht="14.25" hidden="1" customHeight="1" x14ac:dyDescent="0.3">
      <c r="A571" s="15">
        <v>870</v>
      </c>
      <c r="B571" s="16" t="s">
        <v>1124</v>
      </c>
      <c r="C571" s="15">
        <v>6708</v>
      </c>
      <c r="D571" s="16" t="s">
        <v>1155</v>
      </c>
      <c r="E571" s="16" t="s">
        <v>1156</v>
      </c>
      <c r="F571" s="16" t="s">
        <v>4024</v>
      </c>
      <c r="G571" s="16" t="s">
        <v>132</v>
      </c>
      <c r="H571" s="16" t="s">
        <v>200</v>
      </c>
      <c r="I571" s="17">
        <v>43965</v>
      </c>
      <c r="J571" s="16" t="s">
        <v>4165</v>
      </c>
      <c r="K571" s="1"/>
      <c r="L571" s="1"/>
      <c r="M571" s="1"/>
      <c r="N571" s="1"/>
      <c r="O571" s="1"/>
      <c r="P571" s="1"/>
      <c r="Q571" s="1"/>
      <c r="R571" s="1"/>
      <c r="S571" s="1"/>
      <c r="T571" s="1"/>
      <c r="U571" s="1"/>
      <c r="V571" s="1"/>
      <c r="W571" s="1"/>
      <c r="X571" s="1"/>
      <c r="Y571" s="1"/>
      <c r="Z571" s="1"/>
    </row>
    <row r="572" spans="1:26" ht="14.25" hidden="1" customHeight="1" x14ac:dyDescent="0.3">
      <c r="A572" s="15">
        <v>880</v>
      </c>
      <c r="B572" s="16" t="s">
        <v>1118</v>
      </c>
      <c r="C572" s="15">
        <v>10</v>
      </c>
      <c r="D572" s="16" t="s">
        <v>1212</v>
      </c>
      <c r="E572" s="16" t="s">
        <v>1213</v>
      </c>
      <c r="F572" s="16" t="s">
        <v>4039</v>
      </c>
      <c r="G572" s="16" t="s">
        <v>132</v>
      </c>
      <c r="H572" s="16" t="s">
        <v>200</v>
      </c>
      <c r="I572" s="17">
        <v>43979</v>
      </c>
      <c r="J572" s="16" t="s">
        <v>4121</v>
      </c>
      <c r="K572" s="1"/>
      <c r="L572" s="1"/>
      <c r="M572" s="1"/>
      <c r="N572" s="1"/>
      <c r="O572" s="1"/>
      <c r="P572" s="1"/>
      <c r="Q572" s="1"/>
      <c r="R572" s="1"/>
      <c r="S572" s="1"/>
      <c r="T572" s="1"/>
      <c r="U572" s="1"/>
      <c r="V572" s="1"/>
      <c r="W572" s="1"/>
      <c r="X572" s="1"/>
      <c r="Y572" s="1"/>
      <c r="Z572" s="1"/>
    </row>
    <row r="573" spans="1:26" ht="14.25" hidden="1" customHeight="1" x14ac:dyDescent="0.3">
      <c r="A573" s="15">
        <v>880</v>
      </c>
      <c r="B573" s="16" t="s">
        <v>1118</v>
      </c>
      <c r="C573" s="15">
        <v>6397</v>
      </c>
      <c r="D573" s="16" t="s">
        <v>1218</v>
      </c>
      <c r="E573" s="16" t="s">
        <v>1219</v>
      </c>
      <c r="F573" s="16" t="s">
        <v>4080</v>
      </c>
      <c r="G573" s="16" t="s">
        <v>132</v>
      </c>
      <c r="H573" s="16" t="s">
        <v>200</v>
      </c>
      <c r="I573" s="17">
        <v>43936</v>
      </c>
      <c r="J573" s="16" t="s">
        <v>4121</v>
      </c>
      <c r="K573" s="1"/>
      <c r="L573" s="1"/>
      <c r="M573" s="1"/>
      <c r="N573" s="1"/>
      <c r="O573" s="1"/>
      <c r="P573" s="1"/>
      <c r="Q573" s="1"/>
      <c r="R573" s="1"/>
      <c r="S573" s="1"/>
      <c r="T573" s="1"/>
      <c r="U573" s="1"/>
      <c r="V573" s="1"/>
      <c r="W573" s="1"/>
      <c r="X573" s="1"/>
      <c r="Y573" s="1"/>
      <c r="Z573" s="1"/>
    </row>
    <row r="574" spans="1:26" ht="14.25" hidden="1" customHeight="1" x14ac:dyDescent="0.3">
      <c r="A574" s="15">
        <v>880</v>
      </c>
      <c r="B574" s="16" t="s">
        <v>1118</v>
      </c>
      <c r="C574" s="15">
        <v>99</v>
      </c>
      <c r="D574" s="16" t="s">
        <v>1220</v>
      </c>
      <c r="E574" s="16" t="s">
        <v>1221</v>
      </c>
      <c r="F574" s="16" t="s">
        <v>4027</v>
      </c>
      <c r="G574" s="16" t="s">
        <v>132</v>
      </c>
      <c r="H574" s="16" t="s">
        <v>200</v>
      </c>
      <c r="I574" s="17">
        <v>43957</v>
      </c>
      <c r="J574" s="16" t="s">
        <v>4121</v>
      </c>
      <c r="K574" s="1"/>
      <c r="L574" s="1"/>
      <c r="M574" s="1"/>
      <c r="N574" s="1"/>
      <c r="O574" s="1"/>
      <c r="P574" s="1"/>
      <c r="Q574" s="1"/>
      <c r="R574" s="1"/>
      <c r="S574" s="1"/>
      <c r="T574" s="1"/>
      <c r="U574" s="1"/>
      <c r="V574" s="1"/>
      <c r="W574" s="1"/>
      <c r="X574" s="1"/>
      <c r="Y574" s="1"/>
      <c r="Z574" s="1"/>
    </row>
    <row r="575" spans="1:26" ht="14.25" hidden="1" customHeight="1" x14ac:dyDescent="0.3">
      <c r="A575" s="15">
        <v>880</v>
      </c>
      <c r="B575" s="16" t="s">
        <v>1118</v>
      </c>
      <c r="C575" s="15">
        <v>220</v>
      </c>
      <c r="D575" s="16" t="s">
        <v>1365</v>
      </c>
      <c r="E575" s="16" t="s">
        <v>1366</v>
      </c>
      <c r="F575" s="16" t="s">
        <v>4023</v>
      </c>
      <c r="G575" s="16" t="s">
        <v>132</v>
      </c>
      <c r="H575" s="16" t="s">
        <v>200</v>
      </c>
      <c r="I575" s="17">
        <v>43937</v>
      </c>
      <c r="J575" s="16" t="s">
        <v>4121</v>
      </c>
      <c r="K575" s="1"/>
      <c r="L575" s="1"/>
      <c r="M575" s="1"/>
      <c r="N575" s="1"/>
      <c r="O575" s="1"/>
      <c r="P575" s="1"/>
      <c r="Q575" s="1"/>
      <c r="R575" s="1"/>
      <c r="S575" s="1"/>
      <c r="T575" s="1"/>
      <c r="U575" s="1"/>
      <c r="V575" s="1"/>
      <c r="W575" s="1"/>
      <c r="X575" s="1"/>
      <c r="Y575" s="1"/>
      <c r="Z575" s="1"/>
    </row>
    <row r="576" spans="1:26" ht="14.25" hidden="1" customHeight="1" x14ac:dyDescent="0.3">
      <c r="A576" s="15">
        <v>880</v>
      </c>
      <c r="B576" s="16" t="s">
        <v>1118</v>
      </c>
      <c r="C576" s="15">
        <v>3340</v>
      </c>
      <c r="D576" s="16" t="s">
        <v>1394</v>
      </c>
      <c r="E576" s="16" t="s">
        <v>1395</v>
      </c>
      <c r="F576" s="16" t="s">
        <v>4024</v>
      </c>
      <c r="G576" s="16" t="s">
        <v>132</v>
      </c>
      <c r="H576" s="16" t="s">
        <v>200</v>
      </c>
      <c r="I576" s="17">
        <v>43937</v>
      </c>
      <c r="J576" s="16" t="s">
        <v>4121</v>
      </c>
      <c r="K576" s="1"/>
      <c r="L576" s="1"/>
      <c r="M576" s="1"/>
      <c r="N576" s="1"/>
      <c r="O576" s="1"/>
      <c r="P576" s="1"/>
      <c r="Q576" s="1"/>
      <c r="R576" s="1"/>
      <c r="S576" s="1"/>
      <c r="T576" s="1"/>
      <c r="U576" s="1"/>
      <c r="V576" s="1"/>
      <c r="W576" s="1"/>
      <c r="X576" s="1"/>
      <c r="Y576" s="1"/>
      <c r="Z576" s="1"/>
    </row>
    <row r="577" spans="1:26" ht="14.25" hidden="1" customHeight="1" x14ac:dyDescent="0.3">
      <c r="A577" s="15">
        <v>880</v>
      </c>
      <c r="B577" s="16" t="s">
        <v>1118</v>
      </c>
      <c r="C577" s="15">
        <v>388</v>
      </c>
      <c r="D577" s="16" t="s">
        <v>1172</v>
      </c>
      <c r="E577" s="16" t="s">
        <v>1173</v>
      </c>
      <c r="F577" s="16" t="s">
        <v>4059</v>
      </c>
      <c r="G577" s="16" t="s">
        <v>132</v>
      </c>
      <c r="H577" s="16" t="s">
        <v>200</v>
      </c>
      <c r="I577" s="17">
        <v>43936</v>
      </c>
      <c r="J577" s="16" t="s">
        <v>4121</v>
      </c>
      <c r="K577" s="1"/>
      <c r="L577" s="1"/>
      <c r="M577" s="1"/>
      <c r="N577" s="1"/>
      <c r="O577" s="1"/>
      <c r="P577" s="1"/>
      <c r="Q577" s="1"/>
      <c r="R577" s="1"/>
      <c r="S577" s="1"/>
      <c r="T577" s="1"/>
      <c r="U577" s="1"/>
      <c r="V577" s="1"/>
      <c r="W577" s="1"/>
      <c r="X577" s="1"/>
      <c r="Y577" s="1"/>
      <c r="Z577" s="1"/>
    </row>
    <row r="578" spans="1:26" ht="14.25" hidden="1" customHeight="1" x14ac:dyDescent="0.3">
      <c r="A578" s="15">
        <v>880</v>
      </c>
      <c r="B578" s="16" t="s">
        <v>1118</v>
      </c>
      <c r="C578" s="15">
        <v>418</v>
      </c>
      <c r="D578" s="16" t="s">
        <v>1174</v>
      </c>
      <c r="E578" s="16" t="s">
        <v>1175</v>
      </c>
      <c r="F578" s="16" t="s">
        <v>4023</v>
      </c>
      <c r="G578" s="16" t="s">
        <v>132</v>
      </c>
      <c r="H578" s="16" t="s">
        <v>200</v>
      </c>
      <c r="I578" s="17">
        <v>43966</v>
      </c>
      <c r="J578" s="16" t="s">
        <v>4121</v>
      </c>
      <c r="K578" s="1"/>
      <c r="L578" s="1"/>
      <c r="M578" s="1"/>
      <c r="N578" s="1"/>
      <c r="O578" s="1"/>
      <c r="P578" s="1"/>
      <c r="Q578" s="1"/>
      <c r="R578" s="1"/>
      <c r="S578" s="1"/>
      <c r="T578" s="1"/>
      <c r="U578" s="1"/>
      <c r="V578" s="1"/>
      <c r="W578" s="1"/>
      <c r="X578" s="1"/>
      <c r="Y578" s="1"/>
      <c r="Z578" s="1"/>
    </row>
    <row r="579" spans="1:26" ht="14.25" hidden="1" customHeight="1" x14ac:dyDescent="0.3">
      <c r="A579" s="15">
        <v>880</v>
      </c>
      <c r="B579" s="16" t="s">
        <v>1118</v>
      </c>
      <c r="C579" s="15">
        <v>520</v>
      </c>
      <c r="D579" s="16" t="s">
        <v>1176</v>
      </c>
      <c r="E579" s="16" t="s">
        <v>1177</v>
      </c>
      <c r="F579" s="16" t="s">
        <v>4024</v>
      </c>
      <c r="G579" s="16" t="s">
        <v>132</v>
      </c>
      <c r="H579" s="16" t="s">
        <v>200</v>
      </c>
      <c r="I579" s="17">
        <v>43936</v>
      </c>
      <c r="J579" s="16" t="s">
        <v>4121</v>
      </c>
      <c r="K579" s="1"/>
      <c r="L579" s="1"/>
      <c r="M579" s="1"/>
      <c r="N579" s="1"/>
      <c r="O579" s="1"/>
      <c r="P579" s="1"/>
      <c r="Q579" s="1"/>
      <c r="R579" s="1"/>
      <c r="S579" s="1"/>
      <c r="T579" s="1"/>
      <c r="U579" s="1"/>
      <c r="V579" s="1"/>
      <c r="W579" s="1"/>
      <c r="X579" s="1"/>
      <c r="Y579" s="1"/>
      <c r="Z579" s="1"/>
    </row>
    <row r="580" spans="1:26" ht="14.25" hidden="1" customHeight="1" x14ac:dyDescent="0.3">
      <c r="A580" s="15">
        <v>880</v>
      </c>
      <c r="B580" s="16" t="s">
        <v>1118</v>
      </c>
      <c r="C580" s="15">
        <v>650</v>
      </c>
      <c r="D580" s="16" t="s">
        <v>1178</v>
      </c>
      <c r="E580" s="16" t="s">
        <v>1179</v>
      </c>
      <c r="F580" s="16" t="s">
        <v>4059</v>
      </c>
      <c r="G580" s="16" t="s">
        <v>132</v>
      </c>
      <c r="H580" s="16" t="s">
        <v>200</v>
      </c>
      <c r="I580" s="17">
        <v>43936</v>
      </c>
      <c r="J580" s="16" t="s">
        <v>4121</v>
      </c>
      <c r="K580" s="1"/>
      <c r="L580" s="1"/>
      <c r="M580" s="1"/>
      <c r="N580" s="1"/>
      <c r="O580" s="1"/>
      <c r="P580" s="1"/>
      <c r="Q580" s="1"/>
      <c r="R580" s="1"/>
      <c r="S580" s="1"/>
      <c r="T580" s="1"/>
      <c r="U580" s="1"/>
      <c r="V580" s="1"/>
      <c r="W580" s="1"/>
      <c r="X580" s="1"/>
      <c r="Y580" s="1"/>
      <c r="Z580" s="1"/>
    </row>
    <row r="581" spans="1:26" ht="14.25" hidden="1" customHeight="1" x14ac:dyDescent="0.3">
      <c r="A581" s="15">
        <v>880</v>
      </c>
      <c r="B581" s="16" t="s">
        <v>1118</v>
      </c>
      <c r="C581" s="15">
        <v>964</v>
      </c>
      <c r="D581" s="16" t="s">
        <v>1182</v>
      </c>
      <c r="E581" s="16" t="s">
        <v>1183</v>
      </c>
      <c r="F581" s="16" t="s">
        <v>4025</v>
      </c>
      <c r="G581" s="16" t="s">
        <v>132</v>
      </c>
      <c r="H581" s="16" t="s">
        <v>200</v>
      </c>
      <c r="I581" s="17">
        <v>43936</v>
      </c>
      <c r="J581" s="16" t="s">
        <v>4121</v>
      </c>
      <c r="K581" s="1"/>
      <c r="L581" s="1"/>
      <c r="M581" s="1"/>
      <c r="N581" s="1"/>
      <c r="O581" s="1"/>
      <c r="P581" s="1"/>
      <c r="Q581" s="1"/>
      <c r="R581" s="1"/>
      <c r="S581" s="1"/>
      <c r="T581" s="1"/>
      <c r="U581" s="1"/>
      <c r="V581" s="1"/>
      <c r="W581" s="1"/>
      <c r="X581" s="1"/>
      <c r="Y581" s="1"/>
      <c r="Z581" s="1"/>
    </row>
    <row r="582" spans="1:26" ht="14.25" hidden="1" customHeight="1" x14ac:dyDescent="0.3">
      <c r="A582" s="15">
        <v>880</v>
      </c>
      <c r="B582" s="16" t="s">
        <v>1118</v>
      </c>
      <c r="C582" s="15">
        <v>1056</v>
      </c>
      <c r="D582" s="16" t="s">
        <v>1184</v>
      </c>
      <c r="E582" s="16" t="s">
        <v>1185</v>
      </c>
      <c r="F582" s="16" t="s">
        <v>4024</v>
      </c>
      <c r="G582" s="16" t="s">
        <v>132</v>
      </c>
      <c r="H582" s="16" t="s">
        <v>200</v>
      </c>
      <c r="I582" s="17">
        <v>43964</v>
      </c>
      <c r="J582" s="16" t="s">
        <v>4216</v>
      </c>
      <c r="K582" s="1"/>
      <c r="L582" s="1"/>
      <c r="M582" s="1"/>
      <c r="N582" s="1"/>
      <c r="O582" s="1"/>
      <c r="P582" s="1"/>
      <c r="Q582" s="1"/>
      <c r="R582" s="1"/>
      <c r="S582" s="1"/>
      <c r="T582" s="1"/>
      <c r="U582" s="1"/>
      <c r="V582" s="1"/>
      <c r="W582" s="1"/>
      <c r="X582" s="1"/>
      <c r="Y582" s="1"/>
      <c r="Z582" s="1"/>
    </row>
    <row r="583" spans="1:26" ht="14.25" hidden="1" customHeight="1" x14ac:dyDescent="0.3">
      <c r="A583" s="15">
        <v>880</v>
      </c>
      <c r="B583" s="16" t="s">
        <v>1118</v>
      </c>
      <c r="C583" s="15">
        <v>1076</v>
      </c>
      <c r="D583" s="16" t="s">
        <v>1186</v>
      </c>
      <c r="E583" s="16" t="s">
        <v>1187</v>
      </c>
      <c r="F583" s="16" t="s">
        <v>4059</v>
      </c>
      <c r="G583" s="16" t="s">
        <v>132</v>
      </c>
      <c r="H583" s="16" t="s">
        <v>200</v>
      </c>
      <c r="I583" s="17">
        <v>43969</v>
      </c>
      <c r="J583" s="16" t="s">
        <v>4170</v>
      </c>
      <c r="K583" s="1"/>
      <c r="L583" s="1"/>
      <c r="M583" s="1"/>
      <c r="N583" s="1"/>
      <c r="O583" s="1"/>
      <c r="P583" s="1"/>
      <c r="Q583" s="1"/>
      <c r="R583" s="1"/>
      <c r="S583" s="1"/>
      <c r="T583" s="1"/>
      <c r="U583" s="1"/>
      <c r="V583" s="1"/>
      <c r="W583" s="1"/>
      <c r="X583" s="1"/>
      <c r="Y583" s="1"/>
      <c r="Z583" s="1"/>
    </row>
    <row r="584" spans="1:26" ht="14.25" hidden="1" customHeight="1" x14ac:dyDescent="0.3">
      <c r="A584" s="15">
        <v>880</v>
      </c>
      <c r="B584" s="16" t="s">
        <v>1118</v>
      </c>
      <c r="C584" s="15">
        <v>6350</v>
      </c>
      <c r="D584" s="16" t="s">
        <v>1188</v>
      </c>
      <c r="E584" s="16" t="s">
        <v>1189</v>
      </c>
      <c r="F584" s="16" t="s">
        <v>4023</v>
      </c>
      <c r="G584" s="16" t="s">
        <v>132</v>
      </c>
      <c r="H584" s="16" t="s">
        <v>200</v>
      </c>
      <c r="I584" s="17">
        <v>43965</v>
      </c>
      <c r="J584" s="16" t="s">
        <v>4216</v>
      </c>
      <c r="K584" s="1"/>
      <c r="L584" s="1"/>
      <c r="M584" s="1"/>
      <c r="N584" s="1"/>
      <c r="O584" s="1"/>
      <c r="P584" s="1"/>
      <c r="Q584" s="1"/>
      <c r="R584" s="1"/>
      <c r="S584" s="1"/>
      <c r="T584" s="1"/>
      <c r="U584" s="1"/>
      <c r="V584" s="1"/>
      <c r="W584" s="1"/>
      <c r="X584" s="1"/>
      <c r="Y584" s="1"/>
      <c r="Z584" s="1"/>
    </row>
    <row r="585" spans="1:26" ht="14.25" hidden="1" customHeight="1" x14ac:dyDescent="0.3">
      <c r="A585" s="15">
        <v>880</v>
      </c>
      <c r="B585" s="16" t="s">
        <v>1118</v>
      </c>
      <c r="C585" s="15">
        <v>1106</v>
      </c>
      <c r="D585" s="16" t="s">
        <v>1190</v>
      </c>
      <c r="E585" s="16" t="s">
        <v>1191</v>
      </c>
      <c r="F585" s="16" t="s">
        <v>4024</v>
      </c>
      <c r="G585" s="16" t="s">
        <v>132</v>
      </c>
      <c r="H585" s="16" t="s">
        <v>200</v>
      </c>
      <c r="I585" s="17">
        <v>43969</v>
      </c>
      <c r="J585" s="16" t="s">
        <v>4170</v>
      </c>
      <c r="K585" s="1"/>
      <c r="L585" s="1"/>
      <c r="M585" s="1"/>
      <c r="N585" s="1"/>
      <c r="O585" s="1"/>
      <c r="P585" s="1"/>
      <c r="Q585" s="1"/>
      <c r="R585" s="1"/>
      <c r="S585" s="1"/>
      <c r="T585" s="1"/>
      <c r="U585" s="1"/>
      <c r="V585" s="1"/>
      <c r="W585" s="1"/>
      <c r="X585" s="1"/>
      <c r="Y585" s="1"/>
      <c r="Z585" s="1"/>
    </row>
    <row r="586" spans="1:26" ht="14.25" hidden="1" customHeight="1" x14ac:dyDescent="0.3">
      <c r="A586" s="15">
        <v>880</v>
      </c>
      <c r="B586" s="16" t="s">
        <v>1118</v>
      </c>
      <c r="C586" s="15">
        <v>1324</v>
      </c>
      <c r="D586" s="16" t="s">
        <v>1194</v>
      </c>
      <c r="E586" s="16" t="s">
        <v>1195</v>
      </c>
      <c r="F586" s="16" t="s">
        <v>4024</v>
      </c>
      <c r="G586" s="16" t="s">
        <v>132</v>
      </c>
      <c r="H586" s="16" t="s">
        <v>200</v>
      </c>
      <c r="I586" s="17">
        <v>43957</v>
      </c>
      <c r="J586" s="16" t="s">
        <v>4217</v>
      </c>
      <c r="K586" s="1"/>
      <c r="L586" s="1"/>
      <c r="M586" s="1"/>
      <c r="N586" s="1"/>
      <c r="O586" s="1"/>
      <c r="P586" s="1"/>
      <c r="Q586" s="1"/>
      <c r="R586" s="1"/>
      <c r="S586" s="1"/>
      <c r="T586" s="1"/>
      <c r="U586" s="1"/>
      <c r="V586" s="1"/>
      <c r="W586" s="1"/>
      <c r="X586" s="1"/>
      <c r="Y586" s="1"/>
      <c r="Z586" s="1"/>
    </row>
    <row r="587" spans="1:26" ht="14.25" hidden="1" customHeight="1" x14ac:dyDescent="0.3">
      <c r="A587" s="15">
        <v>880</v>
      </c>
      <c r="B587" s="16" t="s">
        <v>1118</v>
      </c>
      <c r="C587" s="15">
        <v>9496</v>
      </c>
      <c r="D587" s="16" t="s">
        <v>1196</v>
      </c>
      <c r="E587" s="16" t="s">
        <v>1197</v>
      </c>
      <c r="F587" s="16" t="s">
        <v>4023</v>
      </c>
      <c r="G587" s="16" t="s">
        <v>132</v>
      </c>
      <c r="H587" s="16" t="s">
        <v>200</v>
      </c>
      <c r="I587" s="17">
        <v>43965</v>
      </c>
      <c r="J587" s="16" t="s">
        <v>4121</v>
      </c>
      <c r="K587" s="1"/>
      <c r="L587" s="1"/>
      <c r="M587" s="1"/>
      <c r="N587" s="1"/>
      <c r="O587" s="1"/>
      <c r="P587" s="1"/>
      <c r="Q587" s="1"/>
      <c r="R587" s="1"/>
      <c r="S587" s="1"/>
      <c r="T587" s="1"/>
      <c r="U587" s="1"/>
      <c r="V587" s="1"/>
      <c r="W587" s="1"/>
      <c r="X587" s="1"/>
      <c r="Y587" s="1"/>
      <c r="Z587" s="1"/>
    </row>
    <row r="588" spans="1:26" ht="14.25" hidden="1" customHeight="1" x14ac:dyDescent="0.3">
      <c r="A588" s="15">
        <v>880</v>
      </c>
      <c r="B588" s="16" t="s">
        <v>1118</v>
      </c>
      <c r="C588" s="15">
        <v>1319</v>
      </c>
      <c r="D588" s="16" t="s">
        <v>1192</v>
      </c>
      <c r="E588" s="16" t="s">
        <v>1193</v>
      </c>
      <c r="F588" s="16" t="s">
        <v>4059</v>
      </c>
      <c r="G588" s="16" t="s">
        <v>132</v>
      </c>
      <c r="H588" s="16" t="s">
        <v>200</v>
      </c>
      <c r="I588" s="17">
        <v>43962</v>
      </c>
      <c r="J588" s="16" t="s">
        <v>4170</v>
      </c>
      <c r="K588" s="1"/>
      <c r="L588" s="1"/>
      <c r="M588" s="1"/>
      <c r="N588" s="1"/>
      <c r="O588" s="1"/>
      <c r="P588" s="1"/>
      <c r="Q588" s="1"/>
      <c r="R588" s="1"/>
      <c r="S588" s="1"/>
      <c r="T588" s="1"/>
      <c r="U588" s="1"/>
      <c r="V588" s="1"/>
      <c r="W588" s="1"/>
      <c r="X588" s="1"/>
      <c r="Y588" s="1"/>
      <c r="Z588" s="1"/>
    </row>
    <row r="589" spans="1:26" ht="14.25" hidden="1" customHeight="1" x14ac:dyDescent="0.3">
      <c r="A589" s="15">
        <v>880</v>
      </c>
      <c r="B589" s="16" t="s">
        <v>1118</v>
      </c>
      <c r="C589" s="15">
        <v>1345</v>
      </c>
      <c r="D589" s="16" t="s">
        <v>1469</v>
      </c>
      <c r="E589" s="16" t="s">
        <v>1470</v>
      </c>
      <c r="F589" s="16" t="s">
        <v>4024</v>
      </c>
      <c r="G589" s="16" t="s">
        <v>132</v>
      </c>
      <c r="H589" s="16" t="s">
        <v>2729</v>
      </c>
      <c r="I589" s="17">
        <v>43936</v>
      </c>
      <c r="J589" s="16" t="s">
        <v>4121</v>
      </c>
      <c r="K589" s="1"/>
      <c r="L589" s="1"/>
      <c r="M589" s="1"/>
      <c r="N589" s="1"/>
      <c r="O589" s="1"/>
      <c r="P589" s="1"/>
      <c r="Q589" s="1"/>
      <c r="R589" s="1"/>
      <c r="S589" s="1"/>
      <c r="T589" s="1"/>
      <c r="U589" s="1"/>
      <c r="V589" s="1"/>
      <c r="W589" s="1"/>
      <c r="X589" s="1"/>
      <c r="Y589" s="1"/>
      <c r="Z589" s="1"/>
    </row>
    <row r="590" spans="1:26" ht="14.25" hidden="1" customHeight="1" x14ac:dyDescent="0.3">
      <c r="A590" s="15">
        <v>880</v>
      </c>
      <c r="B590" s="16" t="s">
        <v>1118</v>
      </c>
      <c r="C590" s="15">
        <v>7694</v>
      </c>
      <c r="D590" s="16" t="s">
        <v>1202</v>
      </c>
      <c r="E590" s="16" t="s">
        <v>1203</v>
      </c>
      <c r="F590" s="16" t="s">
        <v>4024</v>
      </c>
      <c r="G590" s="16" t="s">
        <v>132</v>
      </c>
      <c r="H590" s="16" t="s">
        <v>200</v>
      </c>
      <c r="I590" s="17">
        <v>43982</v>
      </c>
      <c r="J590" s="16" t="s">
        <v>4218</v>
      </c>
      <c r="K590" s="1"/>
      <c r="L590" s="1"/>
      <c r="M590" s="1"/>
      <c r="N590" s="1"/>
      <c r="O590" s="1"/>
      <c r="P590" s="1"/>
      <c r="Q590" s="1"/>
      <c r="R590" s="1"/>
      <c r="S590" s="1"/>
      <c r="T590" s="1"/>
      <c r="U590" s="1"/>
      <c r="V590" s="1"/>
      <c r="W590" s="1"/>
      <c r="X590" s="1"/>
      <c r="Y590" s="1"/>
      <c r="Z590" s="1"/>
    </row>
    <row r="591" spans="1:26" ht="14.25" hidden="1" customHeight="1" x14ac:dyDescent="0.3">
      <c r="A591" s="15">
        <v>880</v>
      </c>
      <c r="B591" s="16" t="s">
        <v>1118</v>
      </c>
      <c r="C591" s="15">
        <v>1528</v>
      </c>
      <c r="D591" s="16" t="s">
        <v>1204</v>
      </c>
      <c r="E591" s="16" t="s">
        <v>1205</v>
      </c>
      <c r="F591" s="16" t="s">
        <v>4059</v>
      </c>
      <c r="G591" s="16" t="s">
        <v>132</v>
      </c>
      <c r="H591" s="16" t="s">
        <v>200</v>
      </c>
      <c r="I591" s="17">
        <v>43965</v>
      </c>
      <c r="J591" s="16" t="s">
        <v>4121</v>
      </c>
      <c r="K591" s="1"/>
      <c r="L591" s="1"/>
      <c r="M591" s="1"/>
      <c r="N591" s="1"/>
      <c r="O591" s="1"/>
      <c r="P591" s="1"/>
      <c r="Q591" s="1"/>
      <c r="R591" s="1"/>
      <c r="S591" s="1"/>
      <c r="T591" s="1"/>
      <c r="U591" s="1"/>
      <c r="V591" s="1"/>
      <c r="W591" s="1"/>
      <c r="X591" s="1"/>
      <c r="Y591" s="1"/>
      <c r="Z591" s="1"/>
    </row>
    <row r="592" spans="1:26" ht="14.25" hidden="1" customHeight="1" x14ac:dyDescent="0.3">
      <c r="A592" s="15">
        <v>880</v>
      </c>
      <c r="B592" s="16" t="s">
        <v>1118</v>
      </c>
      <c r="C592" s="15">
        <v>1785</v>
      </c>
      <c r="D592" s="16" t="s">
        <v>1234</v>
      </c>
      <c r="E592" s="16" t="s">
        <v>1235</v>
      </c>
      <c r="F592" s="16" t="s">
        <v>4077</v>
      </c>
      <c r="G592" s="16" t="s">
        <v>132</v>
      </c>
      <c r="H592" s="16" t="s">
        <v>200</v>
      </c>
      <c r="I592" s="17">
        <v>43969</v>
      </c>
      <c r="J592" s="16" t="s">
        <v>4121</v>
      </c>
      <c r="K592" s="1"/>
      <c r="L592" s="1"/>
      <c r="M592" s="1"/>
      <c r="N592" s="1"/>
      <c r="O592" s="1"/>
      <c r="P592" s="1"/>
      <c r="Q592" s="1"/>
      <c r="R592" s="1"/>
      <c r="S592" s="1"/>
      <c r="T592" s="1"/>
      <c r="U592" s="1"/>
      <c r="V592" s="1"/>
      <c r="W592" s="1"/>
      <c r="X592" s="1"/>
      <c r="Y592" s="1"/>
      <c r="Z592" s="1"/>
    </row>
    <row r="593" spans="1:26" ht="14.25" hidden="1" customHeight="1" x14ac:dyDescent="0.3">
      <c r="A593" s="15">
        <v>880</v>
      </c>
      <c r="B593" s="16" t="s">
        <v>1118</v>
      </c>
      <c r="C593" s="15">
        <v>1774</v>
      </c>
      <c r="D593" s="16" t="s">
        <v>1208</v>
      </c>
      <c r="E593" s="16" t="s">
        <v>1209</v>
      </c>
      <c r="F593" s="16" t="s">
        <v>4023</v>
      </c>
      <c r="G593" s="16" t="s">
        <v>132</v>
      </c>
      <c r="H593" s="16" t="s">
        <v>200</v>
      </c>
      <c r="I593" s="17">
        <v>43952</v>
      </c>
      <c r="J593" s="16" t="s">
        <v>4170</v>
      </c>
      <c r="K593" s="1"/>
      <c r="L593" s="1"/>
      <c r="M593" s="1"/>
      <c r="N593" s="1"/>
      <c r="O593" s="1"/>
      <c r="P593" s="1"/>
      <c r="Q593" s="1"/>
      <c r="R593" s="1"/>
      <c r="S593" s="1"/>
      <c r="T593" s="1"/>
      <c r="U593" s="1"/>
      <c r="V593" s="1"/>
      <c r="W593" s="1"/>
      <c r="X593" s="1"/>
      <c r="Y593" s="1"/>
      <c r="Z593" s="1"/>
    </row>
    <row r="594" spans="1:26" ht="14.25" hidden="1" customHeight="1" x14ac:dyDescent="0.3">
      <c r="A594" s="15">
        <v>880</v>
      </c>
      <c r="B594" s="16" t="s">
        <v>1118</v>
      </c>
      <c r="C594" s="15">
        <v>1788</v>
      </c>
      <c r="D594" s="16" t="s">
        <v>1240</v>
      </c>
      <c r="E594" s="16" t="s">
        <v>1241</v>
      </c>
      <c r="F594" s="16" t="s">
        <v>4027</v>
      </c>
      <c r="G594" s="16" t="s">
        <v>132</v>
      </c>
      <c r="H594" s="16" t="s">
        <v>200</v>
      </c>
      <c r="I594" s="17">
        <v>43936</v>
      </c>
      <c r="J594" s="16" t="s">
        <v>4121</v>
      </c>
      <c r="K594" s="1"/>
      <c r="L594" s="1"/>
      <c r="M594" s="1"/>
      <c r="N594" s="1"/>
      <c r="O594" s="1"/>
      <c r="P594" s="1"/>
      <c r="Q594" s="1"/>
      <c r="R594" s="1"/>
      <c r="S594" s="1"/>
      <c r="T594" s="1"/>
      <c r="U594" s="1"/>
      <c r="V594" s="1"/>
      <c r="W594" s="1"/>
      <c r="X594" s="1"/>
      <c r="Y594" s="1"/>
      <c r="Z594" s="1"/>
    </row>
    <row r="595" spans="1:26" ht="14.25" hidden="1" customHeight="1" x14ac:dyDescent="0.3">
      <c r="A595" s="15">
        <v>880</v>
      </c>
      <c r="B595" s="16" t="s">
        <v>1118</v>
      </c>
      <c r="C595" s="15">
        <v>1295</v>
      </c>
      <c r="D595" s="16" t="s">
        <v>1242</v>
      </c>
      <c r="E595" s="16" t="s">
        <v>1243</v>
      </c>
      <c r="F595" s="16" t="s">
        <v>4080</v>
      </c>
      <c r="G595" s="16" t="s">
        <v>132</v>
      </c>
      <c r="H595" s="16" t="s">
        <v>200</v>
      </c>
      <c r="I595" s="17">
        <v>43936</v>
      </c>
      <c r="J595" s="16" t="s">
        <v>4121</v>
      </c>
      <c r="K595" s="1"/>
      <c r="L595" s="1"/>
      <c r="M595" s="1"/>
      <c r="N595" s="1"/>
      <c r="O595" s="1"/>
      <c r="P595" s="1"/>
      <c r="Q595" s="1"/>
      <c r="R595" s="1"/>
      <c r="S595" s="1"/>
      <c r="T595" s="1"/>
      <c r="U595" s="1"/>
      <c r="V595" s="1"/>
      <c r="W595" s="1"/>
      <c r="X595" s="1"/>
      <c r="Y595" s="1"/>
      <c r="Z595" s="1"/>
    </row>
    <row r="596" spans="1:26" ht="14.25" hidden="1" customHeight="1" x14ac:dyDescent="0.3">
      <c r="A596" s="15">
        <v>880</v>
      </c>
      <c r="B596" s="16" t="s">
        <v>1118</v>
      </c>
      <c r="C596" s="15">
        <v>1816</v>
      </c>
      <c r="D596" s="16" t="s">
        <v>1244</v>
      </c>
      <c r="E596" s="16" t="s">
        <v>1245</v>
      </c>
      <c r="F596" s="16" t="s">
        <v>4027</v>
      </c>
      <c r="G596" s="16" t="s">
        <v>132</v>
      </c>
      <c r="H596" s="16" t="s">
        <v>200</v>
      </c>
      <c r="I596" s="17">
        <v>43956</v>
      </c>
      <c r="J596" s="16" t="s">
        <v>4170</v>
      </c>
      <c r="K596" s="1"/>
      <c r="L596" s="1"/>
      <c r="M596" s="1"/>
      <c r="N596" s="1"/>
      <c r="O596" s="1"/>
      <c r="P596" s="1"/>
      <c r="Q596" s="1"/>
      <c r="R596" s="1"/>
      <c r="S596" s="1"/>
      <c r="T596" s="1"/>
      <c r="U596" s="1"/>
      <c r="V596" s="1"/>
      <c r="W596" s="1"/>
      <c r="X596" s="1"/>
      <c r="Y596" s="1"/>
      <c r="Z596" s="1"/>
    </row>
    <row r="597" spans="1:26" ht="14.25" hidden="1" customHeight="1" x14ac:dyDescent="0.3">
      <c r="A597" s="15">
        <v>880</v>
      </c>
      <c r="B597" s="16" t="s">
        <v>1118</v>
      </c>
      <c r="C597" s="15">
        <v>1846</v>
      </c>
      <c r="D597" s="16" t="s">
        <v>487</v>
      </c>
      <c r="E597" s="16" t="s">
        <v>488</v>
      </c>
      <c r="F597" s="16" t="s">
        <v>4023</v>
      </c>
      <c r="G597" s="16" t="s">
        <v>132</v>
      </c>
      <c r="H597" s="16" t="s">
        <v>200</v>
      </c>
      <c r="I597" s="17">
        <v>43957</v>
      </c>
      <c r="J597" s="16" t="s">
        <v>4219</v>
      </c>
      <c r="K597" s="1"/>
      <c r="L597" s="1"/>
      <c r="M597" s="1"/>
      <c r="N597" s="1"/>
      <c r="O597" s="1"/>
      <c r="P597" s="1"/>
      <c r="Q597" s="1"/>
      <c r="R597" s="1"/>
      <c r="S597" s="1"/>
      <c r="T597" s="1"/>
      <c r="U597" s="1"/>
      <c r="V597" s="1"/>
      <c r="W597" s="1"/>
      <c r="X597" s="1"/>
      <c r="Y597" s="1"/>
      <c r="Z597" s="1"/>
    </row>
    <row r="598" spans="1:26" ht="14.25" hidden="1" customHeight="1" x14ac:dyDescent="0.3">
      <c r="A598" s="15">
        <v>880</v>
      </c>
      <c r="B598" s="16" t="s">
        <v>1118</v>
      </c>
      <c r="C598" s="15">
        <v>1489</v>
      </c>
      <c r="D598" s="16" t="s">
        <v>1222</v>
      </c>
      <c r="E598" s="16" t="s">
        <v>1223</v>
      </c>
      <c r="F598" s="16" t="s">
        <v>4030</v>
      </c>
      <c r="G598" s="16" t="s">
        <v>132</v>
      </c>
      <c r="H598" s="16" t="s">
        <v>200</v>
      </c>
      <c r="I598" s="17">
        <v>43964</v>
      </c>
      <c r="J598" s="16" t="s">
        <v>4216</v>
      </c>
      <c r="K598" s="1"/>
      <c r="L598" s="1"/>
      <c r="M598" s="1"/>
      <c r="N598" s="1"/>
      <c r="O598" s="1"/>
      <c r="P598" s="1"/>
      <c r="Q598" s="1"/>
      <c r="R598" s="1"/>
      <c r="S598" s="1"/>
      <c r="T598" s="1"/>
      <c r="U598" s="1"/>
      <c r="V598" s="1"/>
      <c r="W598" s="1"/>
      <c r="X598" s="1"/>
      <c r="Y598" s="1"/>
      <c r="Z598" s="1"/>
    </row>
    <row r="599" spans="1:26" ht="14.25" hidden="1" customHeight="1" x14ac:dyDescent="0.3">
      <c r="A599" s="15">
        <v>880</v>
      </c>
      <c r="B599" s="16" t="s">
        <v>1118</v>
      </c>
      <c r="C599" s="15">
        <v>1908</v>
      </c>
      <c r="D599" s="16" t="s">
        <v>1226</v>
      </c>
      <c r="E599" s="16" t="s">
        <v>1227</v>
      </c>
      <c r="F599" s="16" t="s">
        <v>4024</v>
      </c>
      <c r="G599" s="16" t="s">
        <v>132</v>
      </c>
      <c r="H599" s="16" t="s">
        <v>200</v>
      </c>
      <c r="I599" s="17">
        <v>43963</v>
      </c>
      <c r="J599" s="16" t="s">
        <v>4121</v>
      </c>
      <c r="K599" s="1"/>
      <c r="L599" s="1"/>
      <c r="M599" s="1"/>
      <c r="N599" s="1"/>
      <c r="O599" s="1"/>
      <c r="P599" s="1"/>
      <c r="Q599" s="1"/>
      <c r="R599" s="1"/>
      <c r="S599" s="1"/>
      <c r="T599" s="1"/>
      <c r="U599" s="1"/>
      <c r="V599" s="1"/>
      <c r="W599" s="1"/>
      <c r="X599" s="1"/>
      <c r="Y599" s="1"/>
      <c r="Z599" s="1"/>
    </row>
    <row r="600" spans="1:26" ht="14.25" hidden="1" customHeight="1" x14ac:dyDescent="0.3">
      <c r="A600" s="15">
        <v>880</v>
      </c>
      <c r="B600" s="16" t="s">
        <v>1118</v>
      </c>
      <c r="C600" s="15">
        <v>1928</v>
      </c>
      <c r="D600" s="16" t="s">
        <v>1228</v>
      </c>
      <c r="E600" s="16" t="s">
        <v>1229</v>
      </c>
      <c r="F600" s="16" t="s">
        <v>4059</v>
      </c>
      <c r="G600" s="16" t="s">
        <v>132</v>
      </c>
      <c r="H600" s="16" t="s">
        <v>200</v>
      </c>
      <c r="I600" s="17">
        <v>43980</v>
      </c>
      <c r="J600" s="16" t="s">
        <v>4170</v>
      </c>
      <c r="K600" s="1"/>
      <c r="L600" s="1"/>
      <c r="M600" s="1"/>
      <c r="N600" s="1"/>
      <c r="O600" s="1"/>
      <c r="P600" s="1"/>
      <c r="Q600" s="1"/>
      <c r="R600" s="1"/>
      <c r="S600" s="1"/>
      <c r="T600" s="1"/>
      <c r="U600" s="1"/>
      <c r="V600" s="1"/>
      <c r="W600" s="1"/>
      <c r="X600" s="1"/>
      <c r="Y600" s="1"/>
      <c r="Z600" s="1"/>
    </row>
    <row r="601" spans="1:26" ht="14.25" hidden="1" customHeight="1" x14ac:dyDescent="0.3">
      <c r="A601" s="15">
        <v>880</v>
      </c>
      <c r="B601" s="16" t="s">
        <v>1118</v>
      </c>
      <c r="C601" s="15">
        <v>3698</v>
      </c>
      <c r="D601" s="16" t="s">
        <v>1230</v>
      </c>
      <c r="E601" s="16" t="s">
        <v>1231</v>
      </c>
      <c r="F601" s="16" t="s">
        <v>4024</v>
      </c>
      <c r="G601" s="16" t="s">
        <v>132</v>
      </c>
      <c r="H601" s="16" t="s">
        <v>200</v>
      </c>
      <c r="I601" s="17">
        <v>43966</v>
      </c>
      <c r="J601" s="16" t="s">
        <v>4121</v>
      </c>
      <c r="K601" s="1"/>
      <c r="L601" s="1"/>
      <c r="M601" s="1"/>
      <c r="N601" s="1"/>
      <c r="O601" s="1"/>
      <c r="P601" s="1"/>
      <c r="Q601" s="1"/>
      <c r="R601" s="1"/>
      <c r="S601" s="1"/>
      <c r="T601" s="1"/>
      <c r="U601" s="1"/>
      <c r="V601" s="1"/>
      <c r="W601" s="1"/>
      <c r="X601" s="1"/>
      <c r="Y601" s="1"/>
      <c r="Z601" s="1"/>
    </row>
    <row r="602" spans="1:26" ht="14.25" hidden="1" customHeight="1" x14ac:dyDescent="0.3">
      <c r="A602" s="15">
        <v>880</v>
      </c>
      <c r="B602" s="16" t="s">
        <v>1118</v>
      </c>
      <c r="C602" s="15">
        <v>2205</v>
      </c>
      <c r="D602" s="16" t="s">
        <v>1232</v>
      </c>
      <c r="E602" s="16" t="s">
        <v>1233</v>
      </c>
      <c r="F602" s="16" t="s">
        <v>4023</v>
      </c>
      <c r="G602" s="16" t="s">
        <v>132</v>
      </c>
      <c r="H602" s="16" t="s">
        <v>200</v>
      </c>
      <c r="I602" s="17">
        <v>43969</v>
      </c>
      <c r="J602" s="16" t="s">
        <v>4220</v>
      </c>
      <c r="K602" s="1"/>
      <c r="L602" s="1"/>
      <c r="M602" s="1"/>
      <c r="N602" s="1"/>
      <c r="O602" s="1"/>
      <c r="P602" s="1"/>
      <c r="Q602" s="1"/>
      <c r="R602" s="1"/>
      <c r="S602" s="1"/>
      <c r="T602" s="1"/>
      <c r="U602" s="1"/>
      <c r="V602" s="1"/>
      <c r="W602" s="1"/>
      <c r="X602" s="1"/>
      <c r="Y602" s="1"/>
      <c r="Z602" s="1"/>
    </row>
    <row r="603" spans="1:26" ht="14.25" hidden="1" customHeight="1" x14ac:dyDescent="0.3">
      <c r="A603" s="15">
        <v>880</v>
      </c>
      <c r="B603" s="16" t="s">
        <v>1118</v>
      </c>
      <c r="C603" s="15">
        <v>2209</v>
      </c>
      <c r="D603" s="16" t="s">
        <v>1258</v>
      </c>
      <c r="E603" s="16" t="s">
        <v>1259</v>
      </c>
      <c r="F603" s="16" t="s">
        <v>4083</v>
      </c>
      <c r="G603" s="16" t="s">
        <v>132</v>
      </c>
      <c r="H603" s="16" t="s">
        <v>200</v>
      </c>
      <c r="I603" s="17">
        <v>43964</v>
      </c>
      <c r="J603" s="16" t="s">
        <v>4221</v>
      </c>
      <c r="K603" s="1"/>
      <c r="L603" s="1"/>
      <c r="M603" s="1"/>
      <c r="N603" s="1"/>
      <c r="O603" s="1"/>
      <c r="P603" s="1"/>
      <c r="Q603" s="1"/>
      <c r="R603" s="1"/>
      <c r="S603" s="1"/>
      <c r="T603" s="1"/>
      <c r="U603" s="1"/>
      <c r="V603" s="1"/>
      <c r="W603" s="1"/>
      <c r="X603" s="1"/>
      <c r="Y603" s="1"/>
      <c r="Z603" s="1"/>
    </row>
    <row r="604" spans="1:26" ht="14.25" hidden="1" customHeight="1" x14ac:dyDescent="0.3">
      <c r="A604" s="15">
        <v>880</v>
      </c>
      <c r="B604" s="16" t="s">
        <v>1118</v>
      </c>
      <c r="C604" s="15">
        <v>2174</v>
      </c>
      <c r="D604" s="16" t="s">
        <v>1236</v>
      </c>
      <c r="E604" s="16" t="s">
        <v>1237</v>
      </c>
      <c r="F604" s="16" t="s">
        <v>4024</v>
      </c>
      <c r="G604" s="16" t="s">
        <v>132</v>
      </c>
      <c r="H604" s="16" t="s">
        <v>200</v>
      </c>
      <c r="I604" s="17">
        <v>43937</v>
      </c>
      <c r="J604" s="16" t="s">
        <v>4121</v>
      </c>
      <c r="K604" s="1"/>
      <c r="L604" s="1"/>
      <c r="M604" s="1"/>
      <c r="N604" s="1"/>
      <c r="O604" s="1"/>
      <c r="P604" s="1"/>
      <c r="Q604" s="1"/>
      <c r="R604" s="1"/>
      <c r="S604" s="1"/>
      <c r="T604" s="1"/>
      <c r="U604" s="1"/>
      <c r="V604" s="1"/>
      <c r="W604" s="1"/>
      <c r="X604" s="1"/>
      <c r="Y604" s="1"/>
      <c r="Z604" s="1"/>
    </row>
    <row r="605" spans="1:26" ht="14.25" hidden="1" customHeight="1" x14ac:dyDescent="0.3">
      <c r="A605" s="15">
        <v>880</v>
      </c>
      <c r="B605" s="16" t="s">
        <v>1118</v>
      </c>
      <c r="C605" s="15">
        <v>2183</v>
      </c>
      <c r="D605" s="16" t="s">
        <v>1264</v>
      </c>
      <c r="E605" s="16" t="s">
        <v>1265</v>
      </c>
      <c r="F605" s="16" t="s">
        <v>4081</v>
      </c>
      <c r="G605" s="16" t="s">
        <v>132</v>
      </c>
      <c r="H605" s="16" t="s">
        <v>200</v>
      </c>
      <c r="I605" s="17">
        <v>43964</v>
      </c>
      <c r="J605" s="16" t="s">
        <v>4170</v>
      </c>
      <c r="K605" s="1"/>
      <c r="L605" s="1"/>
      <c r="M605" s="1"/>
      <c r="N605" s="1"/>
      <c r="O605" s="1"/>
      <c r="P605" s="1"/>
      <c r="Q605" s="1"/>
      <c r="R605" s="1"/>
      <c r="S605" s="1"/>
      <c r="T605" s="1"/>
      <c r="U605" s="1"/>
      <c r="V605" s="1"/>
      <c r="W605" s="1"/>
      <c r="X605" s="1"/>
      <c r="Y605" s="1"/>
      <c r="Z605" s="1"/>
    </row>
    <row r="606" spans="1:26" ht="14.25" hidden="1" customHeight="1" x14ac:dyDescent="0.3">
      <c r="A606" s="15">
        <v>880</v>
      </c>
      <c r="B606" s="16" t="s">
        <v>1118</v>
      </c>
      <c r="C606" s="15">
        <v>2129</v>
      </c>
      <c r="D606" s="16" t="s">
        <v>1267</v>
      </c>
      <c r="E606" s="16" t="s">
        <v>1268</v>
      </c>
      <c r="F606" s="16" t="s">
        <v>4081</v>
      </c>
      <c r="G606" s="16" t="s">
        <v>132</v>
      </c>
      <c r="H606" s="16" t="s">
        <v>200</v>
      </c>
      <c r="I606" s="17">
        <v>43983</v>
      </c>
      <c r="J606" s="16" t="s">
        <v>4222</v>
      </c>
      <c r="K606" s="1"/>
      <c r="L606" s="1"/>
      <c r="M606" s="1"/>
      <c r="N606" s="1"/>
      <c r="O606" s="1"/>
      <c r="P606" s="1"/>
      <c r="Q606" s="1"/>
      <c r="R606" s="1"/>
      <c r="S606" s="1"/>
      <c r="T606" s="1"/>
      <c r="U606" s="1"/>
      <c r="V606" s="1"/>
      <c r="W606" s="1"/>
      <c r="X606" s="1"/>
      <c r="Y606" s="1"/>
      <c r="Z606" s="1"/>
    </row>
    <row r="607" spans="1:26" ht="14.25" hidden="1" customHeight="1" x14ac:dyDescent="0.3">
      <c r="A607" s="15">
        <v>880</v>
      </c>
      <c r="B607" s="16" t="s">
        <v>1118</v>
      </c>
      <c r="C607" s="15">
        <v>2125</v>
      </c>
      <c r="D607" s="16" t="s">
        <v>1248</v>
      </c>
      <c r="E607" s="16" t="s">
        <v>1249</v>
      </c>
      <c r="F607" s="16" t="s">
        <v>4024</v>
      </c>
      <c r="G607" s="16" t="s">
        <v>132</v>
      </c>
      <c r="H607" s="16" t="s">
        <v>200</v>
      </c>
      <c r="I607" s="17">
        <v>43965</v>
      </c>
      <c r="J607" s="16" t="s">
        <v>4121</v>
      </c>
      <c r="K607" s="1"/>
      <c r="L607" s="1"/>
      <c r="M607" s="1"/>
      <c r="N607" s="1"/>
      <c r="O607" s="1"/>
      <c r="P607" s="1"/>
      <c r="Q607" s="1"/>
      <c r="R607" s="1"/>
      <c r="S607" s="1"/>
      <c r="T607" s="1"/>
      <c r="U607" s="1"/>
      <c r="V607" s="1"/>
      <c r="W607" s="1"/>
      <c r="X607" s="1"/>
      <c r="Y607" s="1"/>
      <c r="Z607" s="1"/>
    </row>
    <row r="608" spans="1:26" ht="14.25" hidden="1" customHeight="1" x14ac:dyDescent="0.3">
      <c r="A608" s="15">
        <v>880</v>
      </c>
      <c r="B608" s="16" t="s">
        <v>1118</v>
      </c>
      <c r="C608" s="15">
        <v>2127</v>
      </c>
      <c r="D608" s="16" t="s">
        <v>1252</v>
      </c>
      <c r="E608" s="16" t="s">
        <v>1253</v>
      </c>
      <c r="F608" s="16" t="s">
        <v>4024</v>
      </c>
      <c r="G608" s="16" t="s">
        <v>132</v>
      </c>
      <c r="H608" s="16" t="s">
        <v>200</v>
      </c>
      <c r="I608" s="17">
        <v>43969</v>
      </c>
      <c r="J608" s="16" t="s">
        <v>4121</v>
      </c>
      <c r="K608" s="1"/>
      <c r="L608" s="1"/>
      <c r="M608" s="1"/>
      <c r="N608" s="1"/>
      <c r="O608" s="1"/>
      <c r="P608" s="1"/>
      <c r="Q608" s="1"/>
      <c r="R608" s="1"/>
      <c r="S608" s="1"/>
      <c r="T608" s="1"/>
      <c r="U608" s="1"/>
      <c r="V608" s="1"/>
      <c r="W608" s="1"/>
      <c r="X608" s="1"/>
      <c r="Y608" s="1"/>
      <c r="Z608" s="1"/>
    </row>
    <row r="609" spans="1:26" ht="14.25" hidden="1" customHeight="1" x14ac:dyDescent="0.3">
      <c r="A609" s="15">
        <v>880</v>
      </c>
      <c r="B609" s="16" t="s">
        <v>1118</v>
      </c>
      <c r="C609" s="15">
        <v>6509</v>
      </c>
      <c r="D609" s="16" t="s">
        <v>1256</v>
      </c>
      <c r="E609" s="16" t="s">
        <v>1257</v>
      </c>
      <c r="F609" s="16" t="s">
        <v>4026</v>
      </c>
      <c r="G609" s="16" t="s">
        <v>132</v>
      </c>
      <c r="H609" s="16" t="s">
        <v>200</v>
      </c>
      <c r="I609" s="17">
        <v>43978</v>
      </c>
      <c r="J609" s="16" t="s">
        <v>4170</v>
      </c>
      <c r="K609" s="1"/>
      <c r="L609" s="1"/>
      <c r="M609" s="1"/>
      <c r="N609" s="1"/>
      <c r="O609" s="1"/>
      <c r="P609" s="1"/>
      <c r="Q609" s="1"/>
      <c r="R609" s="1"/>
      <c r="S609" s="1"/>
      <c r="T609" s="1"/>
      <c r="U609" s="1"/>
      <c r="V609" s="1"/>
      <c r="W609" s="1"/>
      <c r="X609" s="1"/>
      <c r="Y609" s="1"/>
      <c r="Z609" s="1"/>
    </row>
    <row r="610" spans="1:26" ht="14.25" hidden="1" customHeight="1" x14ac:dyDescent="0.3">
      <c r="A610" s="15">
        <v>880</v>
      </c>
      <c r="B610" s="16" t="s">
        <v>1118</v>
      </c>
      <c r="C610" s="15">
        <v>2167</v>
      </c>
      <c r="D610" s="16" t="s">
        <v>1303</v>
      </c>
      <c r="E610" s="16" t="s">
        <v>1304</v>
      </c>
      <c r="F610" s="16" t="s">
        <v>4081</v>
      </c>
      <c r="G610" s="16" t="s">
        <v>132</v>
      </c>
      <c r="H610" s="16" t="s">
        <v>200</v>
      </c>
      <c r="I610" s="17">
        <v>43977</v>
      </c>
      <c r="J610" s="16" t="s">
        <v>4223</v>
      </c>
      <c r="K610" s="1"/>
      <c r="L610" s="1"/>
      <c r="M610" s="1"/>
      <c r="N610" s="1"/>
      <c r="O610" s="1"/>
      <c r="P610" s="1"/>
      <c r="Q610" s="1"/>
      <c r="R610" s="1"/>
      <c r="S610" s="1"/>
      <c r="T610" s="1"/>
      <c r="U610" s="1"/>
      <c r="V610" s="1"/>
      <c r="W610" s="1"/>
      <c r="X610" s="1"/>
      <c r="Y610" s="1"/>
      <c r="Z610" s="1"/>
    </row>
    <row r="611" spans="1:26" ht="14.25" hidden="1" customHeight="1" x14ac:dyDescent="0.3">
      <c r="A611" s="15">
        <v>880</v>
      </c>
      <c r="B611" s="16" t="s">
        <v>1118</v>
      </c>
      <c r="C611" s="15">
        <v>2184</v>
      </c>
      <c r="D611" s="16" t="s">
        <v>1260</v>
      </c>
      <c r="E611" s="16" t="s">
        <v>1261</v>
      </c>
      <c r="F611" s="16" t="s">
        <v>4024</v>
      </c>
      <c r="G611" s="16" t="s">
        <v>132</v>
      </c>
      <c r="H611" s="16" t="s">
        <v>200</v>
      </c>
      <c r="I611" s="17">
        <v>43966</v>
      </c>
      <c r="J611" s="16" t="s">
        <v>4121</v>
      </c>
      <c r="K611" s="1"/>
      <c r="L611" s="1"/>
      <c r="M611" s="1"/>
      <c r="N611" s="1"/>
      <c r="O611" s="1"/>
      <c r="P611" s="1"/>
      <c r="Q611" s="1"/>
      <c r="R611" s="1"/>
      <c r="S611" s="1"/>
      <c r="T611" s="1"/>
      <c r="U611" s="1"/>
      <c r="V611" s="1"/>
      <c r="W611" s="1"/>
      <c r="X611" s="1"/>
      <c r="Y611" s="1"/>
      <c r="Z611" s="1"/>
    </row>
    <row r="612" spans="1:26" ht="14.25" hidden="1" customHeight="1" x14ac:dyDescent="0.3">
      <c r="A612" s="15">
        <v>880</v>
      </c>
      <c r="B612" s="16" t="s">
        <v>1118</v>
      </c>
      <c r="C612" s="15">
        <v>6088</v>
      </c>
      <c r="D612" s="16" t="s">
        <v>1262</v>
      </c>
      <c r="E612" s="16" t="s">
        <v>1263</v>
      </c>
      <c r="F612" s="16" t="s">
        <v>4024</v>
      </c>
      <c r="G612" s="16" t="s">
        <v>132</v>
      </c>
      <c r="H612" s="16" t="s">
        <v>200</v>
      </c>
      <c r="I612" s="17">
        <v>43963</v>
      </c>
      <c r="J612" s="16" t="s">
        <v>4216</v>
      </c>
      <c r="K612" s="1"/>
      <c r="L612" s="1"/>
      <c r="M612" s="1"/>
      <c r="N612" s="1"/>
      <c r="O612" s="1"/>
      <c r="P612" s="1"/>
      <c r="Q612" s="1"/>
      <c r="R612" s="1"/>
      <c r="S612" s="1"/>
      <c r="T612" s="1"/>
      <c r="U612" s="1"/>
      <c r="V612" s="1"/>
      <c r="W612" s="1"/>
      <c r="X612" s="1"/>
      <c r="Y612" s="1"/>
      <c r="Z612" s="1"/>
    </row>
    <row r="613" spans="1:26" ht="14.25" hidden="1" customHeight="1" x14ac:dyDescent="0.3">
      <c r="A613" s="15">
        <v>880</v>
      </c>
      <c r="B613" s="16" t="s">
        <v>1118</v>
      </c>
      <c r="C613" s="15">
        <v>2258</v>
      </c>
      <c r="D613" s="16" t="s">
        <v>1313</v>
      </c>
      <c r="E613" s="16" t="s">
        <v>1314</v>
      </c>
      <c r="F613" s="16" t="s">
        <v>4027</v>
      </c>
      <c r="G613" s="16" t="s">
        <v>132</v>
      </c>
      <c r="H613" s="16" t="s">
        <v>200</v>
      </c>
      <c r="I613" s="17">
        <v>43978</v>
      </c>
      <c r="J613" s="16" t="s">
        <v>4224</v>
      </c>
      <c r="K613" s="1"/>
      <c r="L613" s="1"/>
      <c r="M613" s="1"/>
      <c r="N613" s="1"/>
      <c r="O613" s="1"/>
      <c r="P613" s="1"/>
      <c r="Q613" s="1"/>
      <c r="R613" s="1"/>
      <c r="S613" s="1"/>
      <c r="T613" s="1"/>
      <c r="U613" s="1"/>
      <c r="V613" s="1"/>
      <c r="W613" s="1"/>
      <c r="X613" s="1"/>
      <c r="Y613" s="1"/>
      <c r="Z613" s="1"/>
    </row>
    <row r="614" spans="1:26" ht="14.25" hidden="1" customHeight="1" x14ac:dyDescent="0.3">
      <c r="A614" s="15">
        <v>880</v>
      </c>
      <c r="B614" s="16" t="s">
        <v>1118</v>
      </c>
      <c r="C614" s="15">
        <v>2207</v>
      </c>
      <c r="D614" s="16" t="s">
        <v>1119</v>
      </c>
      <c r="E614" s="16" t="s">
        <v>1120</v>
      </c>
      <c r="F614" s="16" t="s">
        <v>4023</v>
      </c>
      <c r="G614" s="16" t="s">
        <v>132</v>
      </c>
      <c r="H614" s="16" t="s">
        <v>4123</v>
      </c>
      <c r="I614" s="17">
        <v>43990</v>
      </c>
      <c r="J614" s="16" t="s">
        <v>4225</v>
      </c>
      <c r="K614" s="1"/>
      <c r="L614" s="1"/>
      <c r="M614" s="1"/>
      <c r="N614" s="1"/>
      <c r="O614" s="1"/>
      <c r="P614" s="1"/>
      <c r="Q614" s="1"/>
      <c r="R614" s="1"/>
      <c r="S614" s="1"/>
      <c r="T614" s="1"/>
      <c r="U614" s="1"/>
      <c r="V614" s="1"/>
      <c r="W614" s="1"/>
      <c r="X614" s="1"/>
      <c r="Y614" s="1"/>
      <c r="Z614" s="1"/>
    </row>
    <row r="615" spans="1:26" ht="14.25" hidden="1" customHeight="1" x14ac:dyDescent="0.3">
      <c r="A615" s="15">
        <v>880</v>
      </c>
      <c r="B615" s="16" t="s">
        <v>1118</v>
      </c>
      <c r="C615" s="15">
        <v>2186</v>
      </c>
      <c r="D615" s="16" t="s">
        <v>1273</v>
      </c>
      <c r="E615" s="16" t="s">
        <v>1274</v>
      </c>
      <c r="F615" s="16" t="s">
        <v>4024</v>
      </c>
      <c r="G615" s="16" t="s">
        <v>132</v>
      </c>
      <c r="H615" s="16" t="s">
        <v>200</v>
      </c>
      <c r="I615" s="17">
        <v>43963</v>
      </c>
      <c r="J615" s="16" t="s">
        <v>4121</v>
      </c>
      <c r="K615" s="1"/>
      <c r="L615" s="1"/>
      <c r="M615" s="1"/>
      <c r="N615" s="1"/>
      <c r="O615" s="1"/>
      <c r="P615" s="1"/>
      <c r="Q615" s="1"/>
      <c r="R615" s="1"/>
      <c r="S615" s="1"/>
      <c r="T615" s="1"/>
      <c r="U615" s="1"/>
      <c r="V615" s="1"/>
      <c r="W615" s="1"/>
      <c r="X615" s="1"/>
      <c r="Y615" s="1"/>
      <c r="Z615" s="1"/>
    </row>
    <row r="616" spans="1:26" ht="14.25" hidden="1" customHeight="1" x14ac:dyDescent="0.3">
      <c r="A616" s="15">
        <v>880</v>
      </c>
      <c r="B616" s="16" t="s">
        <v>1118</v>
      </c>
      <c r="C616" s="15">
        <v>2223</v>
      </c>
      <c r="D616" s="16" t="s">
        <v>1341</v>
      </c>
      <c r="E616" s="16" t="s">
        <v>1342</v>
      </c>
      <c r="F616" s="16" t="s">
        <v>4081</v>
      </c>
      <c r="G616" s="16" t="s">
        <v>12</v>
      </c>
      <c r="H616" s="16" t="s">
        <v>200</v>
      </c>
      <c r="I616" s="17">
        <v>43965</v>
      </c>
      <c r="J616" s="16" t="s">
        <v>4121</v>
      </c>
      <c r="K616" s="1"/>
      <c r="L616" s="1"/>
      <c r="M616" s="1"/>
      <c r="N616" s="1"/>
      <c r="O616" s="1"/>
      <c r="P616" s="1"/>
      <c r="Q616" s="1"/>
      <c r="R616" s="1"/>
      <c r="S616" s="1"/>
      <c r="T616" s="1"/>
      <c r="U616" s="1"/>
      <c r="V616" s="1"/>
      <c r="W616" s="1"/>
      <c r="X616" s="1"/>
      <c r="Y616" s="1"/>
      <c r="Z616" s="1"/>
    </row>
    <row r="617" spans="1:26" ht="14.25" hidden="1" customHeight="1" x14ac:dyDescent="0.3">
      <c r="A617" s="15">
        <v>880</v>
      </c>
      <c r="B617" s="16" t="s">
        <v>1118</v>
      </c>
      <c r="C617" s="15">
        <v>4381</v>
      </c>
      <c r="D617" s="16" t="s">
        <v>1281</v>
      </c>
      <c r="E617" s="16" t="s">
        <v>1282</v>
      </c>
      <c r="F617" s="16" t="s">
        <v>4024</v>
      </c>
      <c r="G617" s="16" t="s">
        <v>132</v>
      </c>
      <c r="H617" s="16" t="s">
        <v>2729</v>
      </c>
      <c r="I617" s="17">
        <v>43936</v>
      </c>
      <c r="J617" s="16" t="s">
        <v>4121</v>
      </c>
      <c r="K617" s="1"/>
      <c r="L617" s="1"/>
      <c r="M617" s="1"/>
      <c r="N617" s="1"/>
      <c r="O617" s="1"/>
      <c r="P617" s="1"/>
      <c r="Q617" s="1"/>
      <c r="R617" s="1"/>
      <c r="S617" s="1"/>
      <c r="T617" s="1"/>
      <c r="U617" s="1"/>
      <c r="V617" s="1"/>
      <c r="W617" s="1"/>
      <c r="X617" s="1"/>
      <c r="Y617" s="1"/>
      <c r="Z617" s="1"/>
    </row>
    <row r="618" spans="1:26" ht="14.25" hidden="1" customHeight="1" x14ac:dyDescent="0.3">
      <c r="A618" s="15">
        <v>880</v>
      </c>
      <c r="B618" s="16" t="s">
        <v>1118</v>
      </c>
      <c r="C618" s="15">
        <v>2145</v>
      </c>
      <c r="D618" s="16" t="s">
        <v>1287</v>
      </c>
      <c r="E618" s="16" t="s">
        <v>1288</v>
      </c>
      <c r="F618" s="16" t="s">
        <v>4024</v>
      </c>
      <c r="G618" s="16" t="s">
        <v>132</v>
      </c>
      <c r="H618" s="16" t="s">
        <v>200</v>
      </c>
      <c r="I618" s="17">
        <v>43936</v>
      </c>
      <c r="J618" s="16" t="s">
        <v>4121</v>
      </c>
      <c r="K618" s="1"/>
      <c r="L618" s="1"/>
      <c r="M618" s="1"/>
      <c r="N618" s="1"/>
      <c r="O618" s="1"/>
      <c r="P618" s="1"/>
      <c r="Q618" s="1"/>
      <c r="R618" s="1"/>
      <c r="S618" s="1"/>
      <c r="T618" s="1"/>
      <c r="U618" s="1"/>
      <c r="V618" s="1"/>
      <c r="W618" s="1"/>
      <c r="X618" s="1"/>
      <c r="Y618" s="1"/>
      <c r="Z618" s="1"/>
    </row>
    <row r="619" spans="1:26" ht="14.25" hidden="1" customHeight="1" x14ac:dyDescent="0.3">
      <c r="A619" s="15">
        <v>880</v>
      </c>
      <c r="B619" s="16" t="s">
        <v>1118</v>
      </c>
      <c r="C619" s="15">
        <v>2181</v>
      </c>
      <c r="D619" s="16" t="s">
        <v>1289</v>
      </c>
      <c r="E619" s="16" t="s">
        <v>1290</v>
      </c>
      <c r="F619" s="16" t="s">
        <v>4024</v>
      </c>
      <c r="G619" s="16" t="s">
        <v>132</v>
      </c>
      <c r="H619" s="16" t="s">
        <v>200</v>
      </c>
      <c r="I619" s="17">
        <v>43936</v>
      </c>
      <c r="J619" s="16" t="s">
        <v>4121</v>
      </c>
      <c r="K619" s="1"/>
      <c r="L619" s="1"/>
      <c r="M619" s="1"/>
      <c r="N619" s="1"/>
      <c r="O619" s="1"/>
      <c r="P619" s="1"/>
      <c r="Q619" s="1"/>
      <c r="R619" s="1"/>
      <c r="S619" s="1"/>
      <c r="T619" s="1"/>
      <c r="U619" s="1"/>
      <c r="V619" s="1"/>
      <c r="W619" s="1"/>
      <c r="X619" s="1"/>
      <c r="Y619" s="1"/>
      <c r="Z619" s="1"/>
    </row>
    <row r="620" spans="1:26" ht="14.25" hidden="1" customHeight="1" x14ac:dyDescent="0.3">
      <c r="A620" s="15">
        <v>880</v>
      </c>
      <c r="B620" s="16" t="s">
        <v>1118</v>
      </c>
      <c r="C620" s="15">
        <v>2185</v>
      </c>
      <c r="D620" s="16" t="s">
        <v>1293</v>
      </c>
      <c r="E620" s="16" t="s">
        <v>1294</v>
      </c>
      <c r="F620" s="16" t="s">
        <v>4024</v>
      </c>
      <c r="G620" s="16" t="s">
        <v>132</v>
      </c>
      <c r="H620" s="16" t="s">
        <v>200</v>
      </c>
      <c r="I620" s="17">
        <v>43965</v>
      </c>
      <c r="J620" s="16" t="s">
        <v>4121</v>
      </c>
      <c r="K620" s="1"/>
      <c r="L620" s="1"/>
      <c r="M620" s="1"/>
      <c r="N620" s="1"/>
      <c r="O620" s="1"/>
      <c r="P620" s="1"/>
      <c r="Q620" s="1"/>
      <c r="R620" s="1"/>
      <c r="S620" s="1"/>
      <c r="T620" s="1"/>
      <c r="U620" s="1"/>
      <c r="V620" s="1"/>
      <c r="W620" s="1"/>
      <c r="X620" s="1"/>
      <c r="Y620" s="1"/>
      <c r="Z620" s="1"/>
    </row>
    <row r="621" spans="1:26" ht="14.25" hidden="1" customHeight="1" x14ac:dyDescent="0.3">
      <c r="A621" s="15">
        <v>880</v>
      </c>
      <c r="B621" s="16" t="s">
        <v>1118</v>
      </c>
      <c r="C621" s="15">
        <v>2115</v>
      </c>
      <c r="D621" s="16" t="s">
        <v>1295</v>
      </c>
      <c r="E621" s="16" t="s">
        <v>1296</v>
      </c>
      <c r="F621" s="16" t="s">
        <v>4024</v>
      </c>
      <c r="G621" s="16" t="s">
        <v>132</v>
      </c>
      <c r="H621" s="16" t="s">
        <v>2729</v>
      </c>
      <c r="I621" s="17">
        <v>43937</v>
      </c>
      <c r="J621" s="16" t="s">
        <v>4226</v>
      </c>
      <c r="K621" s="1"/>
      <c r="L621" s="1"/>
      <c r="M621" s="1"/>
      <c r="N621" s="1"/>
      <c r="O621" s="1"/>
      <c r="P621" s="1"/>
      <c r="Q621" s="1"/>
      <c r="R621" s="1"/>
      <c r="S621" s="1"/>
      <c r="T621" s="1"/>
      <c r="U621" s="1"/>
      <c r="V621" s="1"/>
      <c r="W621" s="1"/>
      <c r="X621" s="1"/>
      <c r="Y621" s="1"/>
      <c r="Z621" s="1"/>
    </row>
    <row r="622" spans="1:26" ht="14.25" hidden="1" customHeight="1" x14ac:dyDescent="0.3">
      <c r="A622" s="15">
        <v>880</v>
      </c>
      <c r="B622" s="16" t="s">
        <v>1118</v>
      </c>
      <c r="C622" s="15">
        <v>2364</v>
      </c>
      <c r="D622" s="16" t="s">
        <v>1297</v>
      </c>
      <c r="E622" s="16" t="s">
        <v>1298</v>
      </c>
      <c r="F622" s="16" t="s">
        <v>4024</v>
      </c>
      <c r="G622" s="16" t="s">
        <v>132</v>
      </c>
      <c r="H622" s="16" t="s">
        <v>200</v>
      </c>
      <c r="I622" s="17">
        <v>43951</v>
      </c>
      <c r="J622" s="16" t="s">
        <v>4170</v>
      </c>
      <c r="K622" s="1"/>
      <c r="L622" s="1"/>
      <c r="M622" s="1"/>
      <c r="N622" s="1"/>
      <c r="O622" s="1"/>
      <c r="P622" s="1"/>
      <c r="Q622" s="1"/>
      <c r="R622" s="1"/>
      <c r="S622" s="1"/>
      <c r="T622" s="1"/>
      <c r="U622" s="1"/>
      <c r="V622" s="1"/>
      <c r="W622" s="1"/>
      <c r="X622" s="1"/>
      <c r="Y622" s="1"/>
      <c r="Z622" s="1"/>
    </row>
    <row r="623" spans="1:26" ht="14.25" hidden="1" customHeight="1" x14ac:dyDescent="0.3">
      <c r="A623" s="15">
        <v>880</v>
      </c>
      <c r="B623" s="16" t="s">
        <v>1118</v>
      </c>
      <c r="C623" s="15">
        <v>2398</v>
      </c>
      <c r="D623" s="16" t="s">
        <v>1301</v>
      </c>
      <c r="E623" s="16" t="s">
        <v>1302</v>
      </c>
      <c r="F623" s="16" t="s">
        <v>4059</v>
      </c>
      <c r="G623" s="16" t="s">
        <v>132</v>
      </c>
      <c r="H623" s="16" t="s">
        <v>200</v>
      </c>
      <c r="I623" s="17">
        <v>43937</v>
      </c>
      <c r="J623" s="16" t="s">
        <v>4121</v>
      </c>
      <c r="K623" s="1"/>
      <c r="L623" s="1"/>
      <c r="M623" s="1"/>
      <c r="N623" s="1"/>
      <c r="O623" s="1"/>
      <c r="P623" s="1"/>
      <c r="Q623" s="1"/>
      <c r="R623" s="1"/>
      <c r="S623" s="1"/>
      <c r="T623" s="1"/>
      <c r="U623" s="1"/>
      <c r="V623" s="1"/>
      <c r="W623" s="1"/>
      <c r="X623" s="1"/>
      <c r="Y623" s="1"/>
      <c r="Z623" s="1"/>
    </row>
    <row r="624" spans="1:26" ht="14.25" hidden="1" customHeight="1" x14ac:dyDescent="0.3">
      <c r="A624" s="15">
        <v>880</v>
      </c>
      <c r="B624" s="16" t="s">
        <v>1118</v>
      </c>
      <c r="C624" s="15">
        <v>2506</v>
      </c>
      <c r="D624" s="16" t="s">
        <v>1000</v>
      </c>
      <c r="E624" s="16" t="s">
        <v>1001</v>
      </c>
      <c r="F624" s="16" t="s">
        <v>4059</v>
      </c>
      <c r="G624" s="16" t="s">
        <v>132</v>
      </c>
      <c r="H624" s="16" t="s">
        <v>200</v>
      </c>
      <c r="I624" s="17">
        <v>43937</v>
      </c>
      <c r="J624" s="16" t="s">
        <v>4121</v>
      </c>
      <c r="K624" s="1"/>
      <c r="L624" s="1"/>
      <c r="M624" s="1"/>
      <c r="N624" s="1"/>
      <c r="O624" s="1"/>
      <c r="P624" s="1"/>
      <c r="Q624" s="1"/>
      <c r="R624" s="1"/>
      <c r="S624" s="1"/>
      <c r="T624" s="1"/>
      <c r="U624" s="1"/>
      <c r="V624" s="1"/>
      <c r="W624" s="1"/>
      <c r="X624" s="1"/>
      <c r="Y624" s="1"/>
      <c r="Z624" s="1"/>
    </row>
    <row r="625" spans="1:26" ht="14.25" hidden="1" customHeight="1" x14ac:dyDescent="0.3">
      <c r="A625" s="15">
        <v>880</v>
      </c>
      <c r="B625" s="16" t="s">
        <v>1118</v>
      </c>
      <c r="C625" s="15">
        <v>2652</v>
      </c>
      <c r="D625" s="16" t="s">
        <v>1347</v>
      </c>
      <c r="E625" s="16" t="s">
        <v>1348</v>
      </c>
      <c r="F625" s="16" t="s">
        <v>4081</v>
      </c>
      <c r="G625" s="16" t="s">
        <v>132</v>
      </c>
      <c r="H625" s="16" t="s">
        <v>200</v>
      </c>
      <c r="I625" s="17">
        <v>43964</v>
      </c>
      <c r="J625" s="16" t="s">
        <v>4227</v>
      </c>
      <c r="K625" s="1"/>
      <c r="L625" s="1"/>
      <c r="M625" s="1"/>
      <c r="N625" s="1"/>
      <c r="O625" s="1"/>
      <c r="P625" s="1"/>
      <c r="Q625" s="1"/>
      <c r="R625" s="1"/>
      <c r="S625" s="1"/>
      <c r="T625" s="1"/>
      <c r="U625" s="1"/>
      <c r="V625" s="1"/>
      <c r="W625" s="1"/>
      <c r="X625" s="1"/>
      <c r="Y625" s="1"/>
      <c r="Z625" s="1"/>
    </row>
    <row r="626" spans="1:26" ht="14.25" hidden="1" customHeight="1" x14ac:dyDescent="0.3">
      <c r="A626" s="15">
        <v>880</v>
      </c>
      <c r="B626" s="16" t="s">
        <v>1118</v>
      </c>
      <c r="C626" s="15">
        <v>2349</v>
      </c>
      <c r="D626" s="16" t="s">
        <v>1307</v>
      </c>
      <c r="E626" s="16" t="s">
        <v>1308</v>
      </c>
      <c r="F626" s="16" t="s">
        <v>4119</v>
      </c>
      <c r="G626" s="16" t="s">
        <v>132</v>
      </c>
      <c r="H626" s="16" t="s">
        <v>2729</v>
      </c>
      <c r="I626" s="17">
        <v>43957</v>
      </c>
      <c r="J626" s="16" t="s">
        <v>4121</v>
      </c>
      <c r="K626" s="1"/>
      <c r="L626" s="1"/>
      <c r="M626" s="1"/>
      <c r="N626" s="1"/>
      <c r="O626" s="1"/>
      <c r="P626" s="1"/>
      <c r="Q626" s="1"/>
      <c r="R626" s="1"/>
      <c r="S626" s="1"/>
      <c r="T626" s="1"/>
      <c r="U626" s="1"/>
      <c r="V626" s="1"/>
      <c r="W626" s="1"/>
      <c r="X626" s="1"/>
      <c r="Y626" s="1"/>
      <c r="Z626" s="1"/>
    </row>
    <row r="627" spans="1:26" ht="14.25" hidden="1" customHeight="1" x14ac:dyDescent="0.3">
      <c r="A627" s="15">
        <v>880</v>
      </c>
      <c r="B627" s="16" t="s">
        <v>1118</v>
      </c>
      <c r="C627" s="15">
        <v>2641</v>
      </c>
      <c r="D627" s="16" t="s">
        <v>1309</v>
      </c>
      <c r="E627" s="16" t="s">
        <v>1310</v>
      </c>
      <c r="F627" s="16" t="s">
        <v>4030</v>
      </c>
      <c r="G627" s="16" t="s">
        <v>132</v>
      </c>
      <c r="H627" s="16" t="s">
        <v>200</v>
      </c>
      <c r="I627" s="17">
        <v>43972</v>
      </c>
      <c r="J627" s="16" t="s">
        <v>4228</v>
      </c>
      <c r="K627" s="1"/>
      <c r="L627" s="1"/>
      <c r="M627" s="1"/>
      <c r="N627" s="1"/>
      <c r="O627" s="1"/>
      <c r="P627" s="1"/>
      <c r="Q627" s="1"/>
      <c r="R627" s="1"/>
      <c r="S627" s="1"/>
      <c r="T627" s="1"/>
      <c r="U627" s="1"/>
      <c r="V627" s="1"/>
      <c r="W627" s="1"/>
      <c r="X627" s="1"/>
      <c r="Y627" s="1"/>
      <c r="Z627" s="1"/>
    </row>
    <row r="628" spans="1:26" ht="14.25" hidden="1" customHeight="1" x14ac:dyDescent="0.3">
      <c r="A628" s="15">
        <v>880</v>
      </c>
      <c r="B628" s="16" t="s">
        <v>1118</v>
      </c>
      <c r="C628" s="15">
        <v>2880</v>
      </c>
      <c r="D628" s="16" t="s">
        <v>1363</v>
      </c>
      <c r="E628" s="16" t="s">
        <v>1364</v>
      </c>
      <c r="F628" s="16" t="s">
        <v>4027</v>
      </c>
      <c r="G628" s="16" t="s">
        <v>132</v>
      </c>
      <c r="H628" s="16" t="s">
        <v>200</v>
      </c>
      <c r="I628" s="17">
        <v>43955</v>
      </c>
      <c r="J628" s="16" t="s">
        <v>4170</v>
      </c>
      <c r="K628" s="1"/>
      <c r="L628" s="1"/>
      <c r="M628" s="1"/>
      <c r="N628" s="1"/>
      <c r="O628" s="1"/>
      <c r="P628" s="1"/>
      <c r="Q628" s="1"/>
      <c r="R628" s="1"/>
      <c r="S628" s="1"/>
      <c r="T628" s="1"/>
      <c r="U628" s="1"/>
      <c r="V628" s="1"/>
      <c r="W628" s="1"/>
      <c r="X628" s="1"/>
      <c r="Y628" s="1"/>
      <c r="Z628" s="1"/>
    </row>
    <row r="629" spans="1:26" ht="14.25" hidden="1" customHeight="1" x14ac:dyDescent="0.3">
      <c r="A629" s="15">
        <v>880</v>
      </c>
      <c r="B629" s="16" t="s">
        <v>1118</v>
      </c>
      <c r="C629" s="15">
        <v>4140</v>
      </c>
      <c r="D629" s="16" t="s">
        <v>1369</v>
      </c>
      <c r="E629" s="16" t="s">
        <v>1370</v>
      </c>
      <c r="F629" s="16" t="s">
        <v>4077</v>
      </c>
      <c r="G629" s="16" t="s">
        <v>132</v>
      </c>
      <c r="H629" s="16" t="s">
        <v>200</v>
      </c>
      <c r="I629" s="17">
        <v>43937</v>
      </c>
      <c r="J629" s="16" t="s">
        <v>4121</v>
      </c>
      <c r="K629" s="1"/>
      <c r="L629" s="1"/>
      <c r="M629" s="1"/>
      <c r="N629" s="1"/>
      <c r="O629" s="1"/>
      <c r="P629" s="1"/>
      <c r="Q629" s="1"/>
      <c r="R629" s="1"/>
      <c r="S629" s="1"/>
      <c r="T629" s="1"/>
      <c r="U629" s="1"/>
      <c r="V629" s="1"/>
      <c r="W629" s="1"/>
      <c r="X629" s="1"/>
      <c r="Y629" s="1"/>
      <c r="Z629" s="1"/>
    </row>
    <row r="630" spans="1:26" ht="14.25" hidden="1" customHeight="1" x14ac:dyDescent="0.3">
      <c r="A630" s="15">
        <v>880</v>
      </c>
      <c r="B630" s="16" t="s">
        <v>1118</v>
      </c>
      <c r="C630" s="15">
        <v>6970</v>
      </c>
      <c r="D630" s="16" t="s">
        <v>1317</v>
      </c>
      <c r="E630" s="16" t="s">
        <v>1318</v>
      </c>
      <c r="F630" s="16" t="s">
        <v>4023</v>
      </c>
      <c r="G630" s="16" t="s">
        <v>132</v>
      </c>
      <c r="H630" s="16" t="s">
        <v>200</v>
      </c>
      <c r="I630" s="17">
        <v>43951</v>
      </c>
      <c r="J630" s="16" t="s">
        <v>4121</v>
      </c>
      <c r="K630" s="1"/>
      <c r="L630" s="1"/>
      <c r="M630" s="1"/>
      <c r="N630" s="1"/>
      <c r="O630" s="1"/>
      <c r="P630" s="1"/>
      <c r="Q630" s="1"/>
      <c r="R630" s="1"/>
      <c r="S630" s="1"/>
      <c r="T630" s="1"/>
      <c r="U630" s="1"/>
      <c r="V630" s="1"/>
      <c r="W630" s="1"/>
      <c r="X630" s="1"/>
      <c r="Y630" s="1"/>
      <c r="Z630" s="1"/>
    </row>
    <row r="631" spans="1:26" ht="14.25" hidden="1" customHeight="1" x14ac:dyDescent="0.3">
      <c r="A631" s="15">
        <v>880</v>
      </c>
      <c r="B631" s="16" t="s">
        <v>1118</v>
      </c>
      <c r="C631" s="15">
        <v>3032</v>
      </c>
      <c r="D631" s="16" t="s">
        <v>1319</v>
      </c>
      <c r="E631" s="16" t="s">
        <v>1320</v>
      </c>
      <c r="F631" s="16" t="s">
        <v>4024</v>
      </c>
      <c r="G631" s="16" t="s">
        <v>132</v>
      </c>
      <c r="H631" s="16" t="s">
        <v>200</v>
      </c>
      <c r="I631" s="17">
        <v>43949</v>
      </c>
      <c r="J631" s="16" t="s">
        <v>4121</v>
      </c>
      <c r="K631" s="1"/>
      <c r="L631" s="1"/>
      <c r="M631" s="1"/>
      <c r="N631" s="1"/>
      <c r="O631" s="1"/>
      <c r="P631" s="1"/>
      <c r="Q631" s="1"/>
      <c r="R631" s="1"/>
      <c r="S631" s="1"/>
      <c r="T631" s="1"/>
      <c r="U631" s="1"/>
      <c r="V631" s="1"/>
      <c r="W631" s="1"/>
      <c r="X631" s="1"/>
      <c r="Y631" s="1"/>
      <c r="Z631" s="1"/>
    </row>
    <row r="632" spans="1:26" ht="14.25" hidden="1" customHeight="1" x14ac:dyDescent="0.3">
      <c r="A632" s="15">
        <v>880</v>
      </c>
      <c r="B632" s="16" t="s">
        <v>1118</v>
      </c>
      <c r="C632" s="15">
        <v>3296</v>
      </c>
      <c r="D632" s="16" t="s">
        <v>1321</v>
      </c>
      <c r="E632" s="16" t="s">
        <v>1322</v>
      </c>
      <c r="F632" s="16" t="s">
        <v>4059</v>
      </c>
      <c r="G632" s="16" t="s">
        <v>132</v>
      </c>
      <c r="H632" s="16" t="s">
        <v>200</v>
      </c>
      <c r="I632" s="17">
        <v>43937</v>
      </c>
      <c r="J632" s="16" t="s">
        <v>4121</v>
      </c>
      <c r="K632" s="1"/>
      <c r="L632" s="1"/>
      <c r="M632" s="1"/>
      <c r="N632" s="1"/>
      <c r="O632" s="1"/>
      <c r="P632" s="1"/>
      <c r="Q632" s="1"/>
      <c r="R632" s="1"/>
      <c r="S632" s="1"/>
      <c r="T632" s="1"/>
      <c r="U632" s="1"/>
      <c r="V632" s="1"/>
      <c r="W632" s="1"/>
      <c r="X632" s="1"/>
      <c r="Y632" s="1"/>
      <c r="Z632" s="1"/>
    </row>
    <row r="633" spans="1:26" ht="14.25" hidden="1" customHeight="1" x14ac:dyDescent="0.3">
      <c r="A633" s="15">
        <v>880</v>
      </c>
      <c r="B633" s="16" t="s">
        <v>1118</v>
      </c>
      <c r="C633" s="15">
        <v>3378</v>
      </c>
      <c r="D633" s="16" t="s">
        <v>1323</v>
      </c>
      <c r="E633" s="16" t="s">
        <v>1324</v>
      </c>
      <c r="F633" s="16" t="s">
        <v>4073</v>
      </c>
      <c r="G633" s="16" t="s">
        <v>132</v>
      </c>
      <c r="H633" s="16" t="s">
        <v>200</v>
      </c>
      <c r="I633" s="17">
        <v>43986</v>
      </c>
      <c r="J633" s="16" t="s">
        <v>4229</v>
      </c>
      <c r="K633" s="1"/>
      <c r="L633" s="1"/>
      <c r="M633" s="1"/>
      <c r="N633" s="1"/>
      <c r="O633" s="1"/>
      <c r="P633" s="1"/>
      <c r="Q633" s="1"/>
      <c r="R633" s="1"/>
      <c r="S633" s="1"/>
      <c r="T633" s="1"/>
      <c r="U633" s="1"/>
      <c r="V633" s="1"/>
      <c r="W633" s="1"/>
      <c r="X633" s="1"/>
      <c r="Y633" s="1"/>
      <c r="Z633" s="1"/>
    </row>
    <row r="634" spans="1:26" ht="14.25" hidden="1" customHeight="1" x14ac:dyDescent="0.3">
      <c r="A634" s="15">
        <v>880</v>
      </c>
      <c r="B634" s="16" t="s">
        <v>1118</v>
      </c>
      <c r="C634" s="15">
        <v>3639</v>
      </c>
      <c r="D634" s="16" t="s">
        <v>1327</v>
      </c>
      <c r="E634" s="16" t="s">
        <v>1328</v>
      </c>
      <c r="F634" s="16" t="s">
        <v>4059</v>
      </c>
      <c r="G634" s="16" t="s">
        <v>132</v>
      </c>
      <c r="H634" s="16" t="s">
        <v>200</v>
      </c>
      <c r="I634" s="17">
        <v>43936</v>
      </c>
      <c r="J634" s="16" t="s">
        <v>4121</v>
      </c>
      <c r="K634" s="1"/>
      <c r="L634" s="1"/>
      <c r="M634" s="1"/>
      <c r="N634" s="1"/>
      <c r="O634" s="1"/>
      <c r="P634" s="1"/>
      <c r="Q634" s="1"/>
      <c r="R634" s="1"/>
      <c r="S634" s="1"/>
      <c r="T634" s="1"/>
      <c r="U634" s="1"/>
      <c r="V634" s="1"/>
      <c r="W634" s="1"/>
      <c r="X634" s="1"/>
      <c r="Y634" s="1"/>
      <c r="Z634" s="1"/>
    </row>
    <row r="635" spans="1:26" ht="14.25" hidden="1" customHeight="1" x14ac:dyDescent="0.3">
      <c r="A635" s="15">
        <v>880</v>
      </c>
      <c r="B635" s="16" t="s">
        <v>1118</v>
      </c>
      <c r="C635" s="15">
        <v>3478</v>
      </c>
      <c r="D635" s="16" t="s">
        <v>1329</v>
      </c>
      <c r="E635" s="16" t="s">
        <v>1330</v>
      </c>
      <c r="F635" s="16" t="s">
        <v>4023</v>
      </c>
      <c r="G635" s="16" t="s">
        <v>132</v>
      </c>
      <c r="H635" s="16" t="s">
        <v>200</v>
      </c>
      <c r="I635" s="17">
        <v>43937</v>
      </c>
      <c r="J635" s="16" t="s">
        <v>4121</v>
      </c>
      <c r="K635" s="1"/>
      <c r="L635" s="1"/>
      <c r="M635" s="1"/>
      <c r="N635" s="1"/>
      <c r="O635" s="1"/>
      <c r="P635" s="1"/>
      <c r="Q635" s="1"/>
      <c r="R635" s="1"/>
      <c r="S635" s="1"/>
      <c r="T635" s="1"/>
      <c r="U635" s="1"/>
      <c r="V635" s="1"/>
      <c r="W635" s="1"/>
      <c r="X635" s="1"/>
      <c r="Y635" s="1"/>
      <c r="Z635" s="1"/>
    </row>
    <row r="636" spans="1:26" ht="14.25" hidden="1" customHeight="1" x14ac:dyDescent="0.3">
      <c r="A636" s="15">
        <v>880</v>
      </c>
      <c r="B636" s="16" t="s">
        <v>1118</v>
      </c>
      <c r="C636" s="15">
        <v>3512</v>
      </c>
      <c r="D636" s="16" t="s">
        <v>1331</v>
      </c>
      <c r="E636" s="16" t="s">
        <v>1332</v>
      </c>
      <c r="F636" s="16" t="s">
        <v>4023</v>
      </c>
      <c r="G636" s="16" t="s">
        <v>132</v>
      </c>
      <c r="H636" s="16" t="s">
        <v>200</v>
      </c>
      <c r="I636" s="17">
        <v>43966</v>
      </c>
      <c r="J636" s="16" t="s">
        <v>4230</v>
      </c>
      <c r="K636" s="1"/>
      <c r="L636" s="1"/>
      <c r="M636" s="1"/>
      <c r="N636" s="1"/>
      <c r="O636" s="1"/>
      <c r="P636" s="1"/>
      <c r="Q636" s="1"/>
      <c r="R636" s="1"/>
      <c r="S636" s="1"/>
      <c r="T636" s="1"/>
      <c r="U636" s="1"/>
      <c r="V636" s="1"/>
      <c r="W636" s="1"/>
      <c r="X636" s="1"/>
      <c r="Y636" s="1"/>
      <c r="Z636" s="1"/>
    </row>
    <row r="637" spans="1:26" ht="14.25" hidden="1" customHeight="1" x14ac:dyDescent="0.3">
      <c r="A637" s="15">
        <v>880</v>
      </c>
      <c r="B637" s="16" t="s">
        <v>1118</v>
      </c>
      <c r="C637" s="15">
        <v>3600</v>
      </c>
      <c r="D637" s="16" t="s">
        <v>1333</v>
      </c>
      <c r="E637" s="16" t="s">
        <v>1334</v>
      </c>
      <c r="F637" s="16" t="s">
        <v>4024</v>
      </c>
      <c r="G637" s="16" t="s">
        <v>132</v>
      </c>
      <c r="H637" s="16" t="s">
        <v>200</v>
      </c>
      <c r="I637" s="17">
        <v>43937</v>
      </c>
      <c r="J637" s="16" t="s">
        <v>4121</v>
      </c>
      <c r="K637" s="1"/>
      <c r="L637" s="1"/>
      <c r="M637" s="1"/>
      <c r="N637" s="1"/>
      <c r="O637" s="1"/>
      <c r="P637" s="1"/>
      <c r="Q637" s="1"/>
      <c r="R637" s="1"/>
      <c r="S637" s="1"/>
      <c r="T637" s="1"/>
      <c r="U637" s="1"/>
      <c r="V637" s="1"/>
      <c r="W637" s="1"/>
      <c r="X637" s="1"/>
      <c r="Y637" s="1"/>
      <c r="Z637" s="1"/>
    </row>
    <row r="638" spans="1:26" ht="14.25" hidden="1" customHeight="1" x14ac:dyDescent="0.3">
      <c r="A638" s="15">
        <v>880</v>
      </c>
      <c r="B638" s="16" t="s">
        <v>1118</v>
      </c>
      <c r="C638" s="15">
        <v>3605</v>
      </c>
      <c r="D638" s="16" t="s">
        <v>1335</v>
      </c>
      <c r="E638" s="16" t="s">
        <v>1336</v>
      </c>
      <c r="F638" s="16" t="s">
        <v>4023</v>
      </c>
      <c r="G638" s="16" t="s">
        <v>132</v>
      </c>
      <c r="H638" s="16" t="s">
        <v>200</v>
      </c>
      <c r="I638" s="17">
        <v>43955</v>
      </c>
      <c r="J638" s="16" t="s">
        <v>4231</v>
      </c>
      <c r="K638" s="1"/>
      <c r="L638" s="1"/>
      <c r="M638" s="1"/>
      <c r="N638" s="1"/>
      <c r="O638" s="1"/>
      <c r="P638" s="1"/>
      <c r="Q638" s="1"/>
      <c r="R638" s="1"/>
      <c r="S638" s="1"/>
      <c r="T638" s="1"/>
      <c r="U638" s="1"/>
      <c r="V638" s="1"/>
      <c r="W638" s="1"/>
      <c r="X638" s="1"/>
      <c r="Y638" s="1"/>
      <c r="Z638" s="1"/>
    </row>
    <row r="639" spans="1:26" ht="14.25" hidden="1" customHeight="1" x14ac:dyDescent="0.3">
      <c r="A639" s="15">
        <v>880</v>
      </c>
      <c r="B639" s="16" t="s">
        <v>1118</v>
      </c>
      <c r="C639" s="15">
        <v>3641</v>
      </c>
      <c r="D639" s="16" t="s">
        <v>1337</v>
      </c>
      <c r="E639" s="16" t="s">
        <v>1338</v>
      </c>
      <c r="F639" s="16" t="s">
        <v>4024</v>
      </c>
      <c r="G639" s="16" t="s">
        <v>132</v>
      </c>
      <c r="H639" s="16" t="s">
        <v>200</v>
      </c>
      <c r="I639" s="17">
        <v>43937</v>
      </c>
      <c r="J639" s="16" t="s">
        <v>4121</v>
      </c>
      <c r="K639" s="1"/>
      <c r="L639" s="1"/>
      <c r="M639" s="1"/>
      <c r="N639" s="1"/>
      <c r="O639" s="1"/>
      <c r="P639" s="1"/>
      <c r="Q639" s="1"/>
      <c r="R639" s="1"/>
      <c r="S639" s="1"/>
      <c r="T639" s="1"/>
      <c r="U639" s="1"/>
      <c r="V639" s="1"/>
      <c r="W639" s="1"/>
      <c r="X639" s="1"/>
      <c r="Y639" s="1"/>
      <c r="Z639" s="1"/>
    </row>
    <row r="640" spans="1:26" ht="14.25" hidden="1" customHeight="1" x14ac:dyDescent="0.3">
      <c r="A640" s="15">
        <v>880</v>
      </c>
      <c r="B640" s="16" t="s">
        <v>1118</v>
      </c>
      <c r="C640" s="15">
        <v>3655</v>
      </c>
      <c r="D640" s="16" t="s">
        <v>1200</v>
      </c>
      <c r="E640" s="16" t="s">
        <v>1201</v>
      </c>
      <c r="F640" s="16" t="s">
        <v>4024</v>
      </c>
      <c r="G640" s="16" t="s">
        <v>132</v>
      </c>
      <c r="H640" s="16" t="s">
        <v>200</v>
      </c>
      <c r="I640" s="17">
        <v>43964</v>
      </c>
      <c r="J640" s="16" t="s">
        <v>4121</v>
      </c>
      <c r="K640" s="1"/>
      <c r="L640" s="1"/>
      <c r="M640" s="1"/>
      <c r="N640" s="1"/>
      <c r="O640" s="1"/>
      <c r="P640" s="1"/>
      <c r="Q640" s="1"/>
      <c r="R640" s="1"/>
      <c r="S640" s="1"/>
      <c r="T640" s="1"/>
      <c r="U640" s="1"/>
      <c r="V640" s="1"/>
      <c r="W640" s="1"/>
      <c r="X640" s="1"/>
      <c r="Y640" s="1"/>
      <c r="Z640" s="1"/>
    </row>
    <row r="641" spans="1:26" ht="14.25" hidden="1" customHeight="1" x14ac:dyDescent="0.3">
      <c r="A641" s="15">
        <v>880</v>
      </c>
      <c r="B641" s="16" t="s">
        <v>1118</v>
      </c>
      <c r="C641" s="15">
        <v>3704</v>
      </c>
      <c r="D641" s="16" t="s">
        <v>1339</v>
      </c>
      <c r="E641" s="16" t="s">
        <v>1340</v>
      </c>
      <c r="F641" s="16" t="s">
        <v>4024</v>
      </c>
      <c r="G641" s="16" t="s">
        <v>132</v>
      </c>
      <c r="H641" s="16" t="s">
        <v>200</v>
      </c>
      <c r="I641" s="17">
        <v>43937</v>
      </c>
      <c r="J641" s="16" t="s">
        <v>4121</v>
      </c>
      <c r="K641" s="1"/>
      <c r="L641" s="1"/>
      <c r="M641" s="1"/>
      <c r="N641" s="1"/>
      <c r="O641" s="1"/>
      <c r="P641" s="1"/>
      <c r="Q641" s="1"/>
      <c r="R641" s="1"/>
      <c r="S641" s="1"/>
      <c r="T641" s="1"/>
      <c r="U641" s="1"/>
      <c r="V641" s="1"/>
      <c r="W641" s="1"/>
      <c r="X641" s="1"/>
      <c r="Y641" s="1"/>
      <c r="Z641" s="1"/>
    </row>
    <row r="642" spans="1:26" ht="14.25" hidden="1" customHeight="1" x14ac:dyDescent="0.3">
      <c r="A642" s="15">
        <v>880</v>
      </c>
      <c r="B642" s="16" t="s">
        <v>1118</v>
      </c>
      <c r="C642" s="15">
        <v>4782</v>
      </c>
      <c r="D642" s="16" t="s">
        <v>1390</v>
      </c>
      <c r="E642" s="16" t="s">
        <v>1391</v>
      </c>
      <c r="F642" s="16" t="s">
        <v>4081</v>
      </c>
      <c r="G642" s="16" t="s">
        <v>132</v>
      </c>
      <c r="H642" s="16" t="s">
        <v>200</v>
      </c>
      <c r="I642" s="17">
        <v>43937</v>
      </c>
      <c r="J642" s="16" t="s">
        <v>4121</v>
      </c>
      <c r="K642" s="1"/>
      <c r="L642" s="1"/>
      <c r="M642" s="1"/>
      <c r="N642" s="1"/>
      <c r="O642" s="1"/>
      <c r="P642" s="1"/>
      <c r="Q642" s="1"/>
      <c r="R642" s="1"/>
      <c r="S642" s="1"/>
      <c r="T642" s="1"/>
      <c r="U642" s="1"/>
      <c r="V642" s="1"/>
      <c r="W642" s="1"/>
      <c r="X642" s="1"/>
      <c r="Y642" s="1"/>
      <c r="Z642" s="1"/>
    </row>
    <row r="643" spans="1:26" ht="14.25" hidden="1" customHeight="1" x14ac:dyDescent="0.3">
      <c r="A643" s="15">
        <v>880</v>
      </c>
      <c r="B643" s="16" t="s">
        <v>1118</v>
      </c>
      <c r="C643" s="15">
        <v>3746</v>
      </c>
      <c r="D643" s="16" t="s">
        <v>1343</v>
      </c>
      <c r="E643" s="16" t="s">
        <v>1344</v>
      </c>
      <c r="F643" s="16" t="s">
        <v>4052</v>
      </c>
      <c r="G643" s="16" t="s">
        <v>132</v>
      </c>
      <c r="H643" s="16" t="s">
        <v>200</v>
      </c>
      <c r="I643" s="17">
        <v>43962</v>
      </c>
      <c r="J643" s="16" t="s">
        <v>4121</v>
      </c>
      <c r="K643" s="1"/>
      <c r="L643" s="1"/>
      <c r="M643" s="1"/>
      <c r="N643" s="1"/>
      <c r="O643" s="1"/>
      <c r="P643" s="1"/>
      <c r="Q643" s="1"/>
      <c r="R643" s="1"/>
      <c r="S643" s="1"/>
      <c r="T643" s="1"/>
      <c r="U643" s="1"/>
      <c r="V643" s="1"/>
      <c r="W643" s="1"/>
      <c r="X643" s="1"/>
      <c r="Y643" s="1"/>
      <c r="Z643" s="1"/>
    </row>
    <row r="644" spans="1:26" ht="14.25" hidden="1" customHeight="1" x14ac:dyDescent="0.3">
      <c r="A644" s="15">
        <v>880</v>
      </c>
      <c r="B644" s="16" t="s">
        <v>1118</v>
      </c>
      <c r="C644" s="15">
        <v>3778</v>
      </c>
      <c r="D644" s="16" t="s">
        <v>1357</v>
      </c>
      <c r="E644" s="16" t="s">
        <v>1358</v>
      </c>
      <c r="F644" s="16" t="s">
        <v>4023</v>
      </c>
      <c r="G644" s="16" t="s">
        <v>132</v>
      </c>
      <c r="H644" s="16" t="s">
        <v>200</v>
      </c>
      <c r="I644" s="17">
        <v>43937</v>
      </c>
      <c r="J644" s="16" t="s">
        <v>4121</v>
      </c>
      <c r="K644" s="1"/>
      <c r="L644" s="1"/>
      <c r="M644" s="1"/>
      <c r="N644" s="1"/>
      <c r="O644" s="1"/>
      <c r="P644" s="1"/>
      <c r="Q644" s="1"/>
      <c r="R644" s="1"/>
      <c r="S644" s="1"/>
      <c r="T644" s="1"/>
      <c r="U644" s="1"/>
      <c r="V644" s="1"/>
      <c r="W644" s="1"/>
      <c r="X644" s="1"/>
      <c r="Y644" s="1"/>
      <c r="Z644" s="1"/>
    </row>
    <row r="645" spans="1:26" ht="14.25" hidden="1" customHeight="1" x14ac:dyDescent="0.3">
      <c r="A645" s="15">
        <v>880</v>
      </c>
      <c r="B645" s="16" t="s">
        <v>1118</v>
      </c>
      <c r="C645" s="15">
        <v>8054</v>
      </c>
      <c r="D645" s="16" t="s">
        <v>1345</v>
      </c>
      <c r="E645" s="16" t="s">
        <v>1346</v>
      </c>
      <c r="F645" s="16" t="s">
        <v>4119</v>
      </c>
      <c r="G645" s="16" t="s">
        <v>132</v>
      </c>
      <c r="H645" s="16" t="s">
        <v>1964</v>
      </c>
      <c r="I645" s="17">
        <v>43713</v>
      </c>
      <c r="J645" s="16" t="s">
        <v>4126</v>
      </c>
      <c r="K645" s="1"/>
      <c r="L645" s="1"/>
      <c r="M645" s="1"/>
      <c r="N645" s="1"/>
      <c r="O645" s="1"/>
      <c r="P645" s="1"/>
      <c r="Q645" s="1"/>
      <c r="R645" s="1"/>
      <c r="S645" s="1"/>
      <c r="T645" s="1"/>
      <c r="U645" s="1"/>
      <c r="V645" s="1"/>
      <c r="W645" s="1"/>
      <c r="X645" s="1"/>
      <c r="Y645" s="1"/>
      <c r="Z645" s="1"/>
    </row>
    <row r="646" spans="1:26" ht="14.25" hidden="1" customHeight="1" x14ac:dyDescent="0.3">
      <c r="A646" s="15">
        <v>880</v>
      </c>
      <c r="B646" s="16" t="s">
        <v>1118</v>
      </c>
      <c r="C646" s="15">
        <v>2757</v>
      </c>
      <c r="D646" s="16" t="s">
        <v>1439</v>
      </c>
      <c r="E646" s="16" t="s">
        <v>1440</v>
      </c>
      <c r="F646" s="16" t="s">
        <v>4023</v>
      </c>
      <c r="G646" s="16" t="s">
        <v>132</v>
      </c>
      <c r="H646" s="16" t="s">
        <v>200</v>
      </c>
      <c r="I646" s="17">
        <v>43986</v>
      </c>
      <c r="J646" s="16" t="s">
        <v>4232</v>
      </c>
      <c r="K646" s="1"/>
      <c r="L646" s="1"/>
      <c r="M646" s="1"/>
      <c r="N646" s="1"/>
      <c r="O646" s="1"/>
      <c r="P646" s="1"/>
      <c r="Q646" s="1"/>
      <c r="R646" s="1"/>
      <c r="S646" s="1"/>
      <c r="T646" s="1"/>
      <c r="U646" s="1"/>
      <c r="V646" s="1"/>
      <c r="W646" s="1"/>
      <c r="X646" s="1"/>
      <c r="Y646" s="1"/>
      <c r="Z646" s="1"/>
    </row>
    <row r="647" spans="1:26" ht="14.25" hidden="1" customHeight="1" x14ac:dyDescent="0.3">
      <c r="A647" s="15">
        <v>880</v>
      </c>
      <c r="B647" s="16" t="s">
        <v>1118</v>
      </c>
      <c r="C647" s="15">
        <v>3987</v>
      </c>
      <c r="D647" s="16" t="s">
        <v>1349</v>
      </c>
      <c r="E647" s="16" t="s">
        <v>1350</v>
      </c>
      <c r="F647" s="16" t="s">
        <v>4024</v>
      </c>
      <c r="G647" s="16" t="s">
        <v>132</v>
      </c>
      <c r="H647" s="16" t="s">
        <v>200</v>
      </c>
      <c r="I647" s="17">
        <v>43966</v>
      </c>
      <c r="J647" s="16" t="s">
        <v>4121</v>
      </c>
      <c r="K647" s="1"/>
      <c r="L647" s="1"/>
      <c r="M647" s="1"/>
      <c r="N647" s="1"/>
      <c r="O647" s="1"/>
      <c r="P647" s="1"/>
      <c r="Q647" s="1"/>
      <c r="R647" s="1"/>
      <c r="S647" s="1"/>
      <c r="T647" s="1"/>
      <c r="U647" s="1"/>
      <c r="V647" s="1"/>
      <c r="W647" s="1"/>
      <c r="X647" s="1"/>
      <c r="Y647" s="1"/>
      <c r="Z647" s="1"/>
    </row>
    <row r="648" spans="1:26" ht="14.25" hidden="1" customHeight="1" x14ac:dyDescent="0.3">
      <c r="A648" s="15">
        <v>880</v>
      </c>
      <c r="B648" s="16" t="s">
        <v>1118</v>
      </c>
      <c r="C648" s="15">
        <v>3990</v>
      </c>
      <c r="D648" s="16" t="s">
        <v>1351</v>
      </c>
      <c r="E648" s="16" t="s">
        <v>1352</v>
      </c>
      <c r="F648" s="16" t="s">
        <v>4059</v>
      </c>
      <c r="G648" s="16" t="s">
        <v>132</v>
      </c>
      <c r="H648" s="16" t="s">
        <v>200</v>
      </c>
      <c r="I648" s="17">
        <v>43937</v>
      </c>
      <c r="J648" s="16" t="s">
        <v>4121</v>
      </c>
      <c r="K648" s="1"/>
      <c r="L648" s="1"/>
      <c r="M648" s="1"/>
      <c r="N648" s="1"/>
      <c r="O648" s="1"/>
      <c r="P648" s="1"/>
      <c r="Q648" s="1"/>
      <c r="R648" s="1"/>
      <c r="S648" s="1"/>
      <c r="T648" s="1"/>
      <c r="U648" s="1"/>
      <c r="V648" s="1"/>
      <c r="W648" s="1"/>
      <c r="X648" s="1"/>
      <c r="Y648" s="1"/>
      <c r="Z648" s="1"/>
    </row>
    <row r="649" spans="1:26" ht="14.25" hidden="1" customHeight="1" x14ac:dyDescent="0.3">
      <c r="A649" s="15">
        <v>880</v>
      </c>
      <c r="B649" s="16" t="s">
        <v>1118</v>
      </c>
      <c r="C649" s="15">
        <v>4074</v>
      </c>
      <c r="D649" s="16" t="s">
        <v>1353</v>
      </c>
      <c r="E649" s="16" t="s">
        <v>1354</v>
      </c>
      <c r="F649" s="16" t="s">
        <v>4024</v>
      </c>
      <c r="G649" s="16" t="s">
        <v>132</v>
      </c>
      <c r="H649" s="16" t="s">
        <v>200</v>
      </c>
      <c r="I649" s="17">
        <v>43966</v>
      </c>
      <c r="J649" s="16" t="s">
        <v>4121</v>
      </c>
      <c r="K649" s="1"/>
      <c r="L649" s="1"/>
      <c r="M649" s="1"/>
      <c r="N649" s="1"/>
      <c r="O649" s="1"/>
      <c r="P649" s="1"/>
      <c r="Q649" s="1"/>
      <c r="R649" s="1"/>
      <c r="S649" s="1"/>
      <c r="T649" s="1"/>
      <c r="U649" s="1"/>
      <c r="V649" s="1"/>
      <c r="W649" s="1"/>
      <c r="X649" s="1"/>
      <c r="Y649" s="1"/>
      <c r="Z649" s="1"/>
    </row>
    <row r="650" spans="1:26" ht="14.25" hidden="1" customHeight="1" x14ac:dyDescent="0.3">
      <c r="A650" s="15">
        <v>880</v>
      </c>
      <c r="B650" s="16" t="s">
        <v>1118</v>
      </c>
      <c r="C650" s="15">
        <v>4213</v>
      </c>
      <c r="D650" s="16" t="s">
        <v>1359</v>
      </c>
      <c r="E650" s="16" t="s">
        <v>1360</v>
      </c>
      <c r="F650" s="16" t="s">
        <v>4059</v>
      </c>
      <c r="G650" s="16" t="s">
        <v>132</v>
      </c>
      <c r="H650" s="16" t="s">
        <v>200</v>
      </c>
      <c r="I650" s="17">
        <v>43983</v>
      </c>
      <c r="J650" s="16" t="s">
        <v>4233</v>
      </c>
      <c r="K650" s="1"/>
      <c r="L650" s="1"/>
      <c r="M650" s="1"/>
      <c r="N650" s="1"/>
      <c r="O650" s="1"/>
      <c r="P650" s="1"/>
      <c r="Q650" s="1"/>
      <c r="R650" s="1"/>
      <c r="S650" s="1"/>
      <c r="T650" s="1"/>
      <c r="U650" s="1"/>
      <c r="V650" s="1"/>
      <c r="W650" s="1"/>
      <c r="X650" s="1"/>
      <c r="Y650" s="1"/>
      <c r="Z650" s="1"/>
    </row>
    <row r="651" spans="1:26" ht="14.25" hidden="1" customHeight="1" x14ac:dyDescent="0.3">
      <c r="A651" s="15">
        <v>880</v>
      </c>
      <c r="B651" s="16" t="s">
        <v>1118</v>
      </c>
      <c r="C651" s="15">
        <v>4444</v>
      </c>
      <c r="D651" s="16" t="s">
        <v>1121</v>
      </c>
      <c r="E651" s="16" t="s">
        <v>1122</v>
      </c>
      <c r="F651" s="16" t="s">
        <v>4084</v>
      </c>
      <c r="G651" s="16" t="s">
        <v>132</v>
      </c>
      <c r="H651" s="16" t="s">
        <v>4123</v>
      </c>
      <c r="I651" s="17">
        <v>43971</v>
      </c>
      <c r="J651" s="16" t="s">
        <v>4234</v>
      </c>
      <c r="K651" s="1"/>
      <c r="L651" s="1"/>
      <c r="M651" s="1"/>
      <c r="N651" s="1"/>
      <c r="O651" s="1"/>
      <c r="P651" s="1"/>
      <c r="Q651" s="1"/>
      <c r="R651" s="1"/>
      <c r="S651" s="1"/>
      <c r="T651" s="1"/>
      <c r="U651" s="1"/>
      <c r="V651" s="1"/>
      <c r="W651" s="1"/>
      <c r="X651" s="1"/>
      <c r="Y651" s="1"/>
      <c r="Z651" s="1"/>
    </row>
    <row r="652" spans="1:26" ht="14.25" hidden="1" customHeight="1" x14ac:dyDescent="0.3">
      <c r="A652" s="15">
        <v>880</v>
      </c>
      <c r="B652" s="16" t="s">
        <v>1118</v>
      </c>
      <c r="C652" s="15">
        <v>4450</v>
      </c>
      <c r="D652" s="16" t="s">
        <v>1367</v>
      </c>
      <c r="E652" s="16" t="s">
        <v>1368</v>
      </c>
      <c r="F652" s="16" t="s">
        <v>4023</v>
      </c>
      <c r="G652" s="16" t="s">
        <v>132</v>
      </c>
      <c r="H652" s="16" t="s">
        <v>200</v>
      </c>
      <c r="I652" s="17">
        <v>43969</v>
      </c>
      <c r="J652" s="16" t="s">
        <v>4121</v>
      </c>
      <c r="K652" s="1"/>
      <c r="L652" s="1"/>
      <c r="M652" s="1"/>
      <c r="N652" s="1"/>
      <c r="O652" s="1"/>
      <c r="P652" s="1"/>
      <c r="Q652" s="1"/>
      <c r="R652" s="1"/>
      <c r="S652" s="1"/>
      <c r="T652" s="1"/>
      <c r="U652" s="1"/>
      <c r="V652" s="1"/>
      <c r="W652" s="1"/>
      <c r="X652" s="1"/>
      <c r="Y652" s="1"/>
      <c r="Z652" s="1"/>
    </row>
    <row r="653" spans="1:26" ht="14.25" hidden="1" customHeight="1" x14ac:dyDescent="0.3">
      <c r="A653" s="15">
        <v>880</v>
      </c>
      <c r="B653" s="16" t="s">
        <v>1118</v>
      </c>
      <c r="C653" s="15">
        <v>4498</v>
      </c>
      <c r="D653" s="16" t="s">
        <v>1411</v>
      </c>
      <c r="E653" s="16" t="s">
        <v>1412</v>
      </c>
      <c r="F653" s="16" t="s">
        <v>4077</v>
      </c>
      <c r="G653" s="16" t="s">
        <v>132</v>
      </c>
      <c r="H653" s="16" t="s">
        <v>200</v>
      </c>
      <c r="I653" s="17">
        <v>43937</v>
      </c>
      <c r="J653" s="16" t="s">
        <v>4121</v>
      </c>
      <c r="K653" s="1"/>
      <c r="L653" s="1"/>
      <c r="M653" s="1"/>
      <c r="N653" s="1"/>
      <c r="O653" s="1"/>
      <c r="P653" s="1"/>
      <c r="Q653" s="1"/>
      <c r="R653" s="1"/>
      <c r="S653" s="1"/>
      <c r="T653" s="1"/>
      <c r="U653" s="1"/>
      <c r="V653" s="1"/>
      <c r="W653" s="1"/>
      <c r="X653" s="1"/>
      <c r="Y653" s="1"/>
      <c r="Z653" s="1"/>
    </row>
    <row r="654" spans="1:26" ht="14.25" hidden="1" customHeight="1" x14ac:dyDescent="0.3">
      <c r="A654" s="15">
        <v>880</v>
      </c>
      <c r="B654" s="16" t="s">
        <v>1118</v>
      </c>
      <c r="C654" s="15">
        <v>4656</v>
      </c>
      <c r="D654" s="16" t="s">
        <v>1373</v>
      </c>
      <c r="E654" s="16" t="s">
        <v>1374</v>
      </c>
      <c r="F654" s="16" t="s">
        <v>4119</v>
      </c>
      <c r="G654" s="16" t="s">
        <v>132</v>
      </c>
      <c r="H654" s="16" t="s">
        <v>1964</v>
      </c>
      <c r="I654" s="17">
        <v>43626</v>
      </c>
      <c r="J654" s="16" t="s">
        <v>4166</v>
      </c>
      <c r="K654" s="1"/>
      <c r="L654" s="1"/>
      <c r="M654" s="1"/>
      <c r="N654" s="1"/>
      <c r="O654" s="1"/>
      <c r="P654" s="1"/>
      <c r="Q654" s="1"/>
      <c r="R654" s="1"/>
      <c r="S654" s="1"/>
      <c r="T654" s="1"/>
      <c r="U654" s="1"/>
      <c r="V654" s="1"/>
      <c r="W654" s="1"/>
      <c r="X654" s="1"/>
      <c r="Y654" s="1"/>
      <c r="Z654" s="1"/>
    </row>
    <row r="655" spans="1:26" ht="14.25" hidden="1" customHeight="1" x14ac:dyDescent="0.3">
      <c r="A655" s="15">
        <v>880</v>
      </c>
      <c r="B655" s="16" t="s">
        <v>1118</v>
      </c>
      <c r="C655" s="15">
        <v>4730</v>
      </c>
      <c r="D655" s="16" t="s">
        <v>1375</v>
      </c>
      <c r="E655" s="16" t="s">
        <v>1376</v>
      </c>
      <c r="F655" s="16" t="s">
        <v>4059</v>
      </c>
      <c r="G655" s="16" t="s">
        <v>132</v>
      </c>
      <c r="H655" s="16" t="s">
        <v>200</v>
      </c>
      <c r="I655" s="17">
        <v>43971</v>
      </c>
      <c r="J655" s="16" t="s">
        <v>4121</v>
      </c>
      <c r="K655" s="1"/>
      <c r="L655" s="1"/>
      <c r="M655" s="1"/>
      <c r="N655" s="1"/>
      <c r="O655" s="1"/>
      <c r="P655" s="1"/>
      <c r="Q655" s="1"/>
      <c r="R655" s="1"/>
      <c r="S655" s="1"/>
      <c r="T655" s="1"/>
      <c r="U655" s="1"/>
      <c r="V655" s="1"/>
      <c r="W655" s="1"/>
      <c r="X655" s="1"/>
      <c r="Y655" s="1"/>
      <c r="Z655" s="1"/>
    </row>
    <row r="656" spans="1:26" ht="14.25" hidden="1" customHeight="1" x14ac:dyDescent="0.3">
      <c r="A656" s="15">
        <v>880</v>
      </c>
      <c r="B656" s="16" t="s">
        <v>1118</v>
      </c>
      <c r="C656" s="15">
        <v>4507</v>
      </c>
      <c r="D656" s="16" t="s">
        <v>1380</v>
      </c>
      <c r="E656" s="16" t="s">
        <v>1381</v>
      </c>
      <c r="F656" s="16" t="s">
        <v>4059</v>
      </c>
      <c r="G656" s="16" t="s">
        <v>132</v>
      </c>
      <c r="H656" s="16" t="s">
        <v>200</v>
      </c>
      <c r="I656" s="17">
        <v>43969</v>
      </c>
      <c r="J656" s="16" t="s">
        <v>4121</v>
      </c>
      <c r="K656" s="1"/>
      <c r="L656" s="1"/>
      <c r="M656" s="1"/>
      <c r="N656" s="1"/>
      <c r="O656" s="1"/>
      <c r="P656" s="1"/>
      <c r="Q656" s="1"/>
      <c r="R656" s="1"/>
      <c r="S656" s="1"/>
      <c r="T656" s="1"/>
      <c r="U656" s="1"/>
      <c r="V656" s="1"/>
      <c r="W656" s="1"/>
      <c r="X656" s="1"/>
      <c r="Y656" s="1"/>
      <c r="Z656" s="1"/>
    </row>
    <row r="657" spans="1:26" ht="14.25" hidden="1" customHeight="1" x14ac:dyDescent="0.3">
      <c r="A657" s="15">
        <v>880</v>
      </c>
      <c r="B657" s="16" t="s">
        <v>1118</v>
      </c>
      <c r="C657" s="15">
        <v>4732</v>
      </c>
      <c r="D657" s="16" t="s">
        <v>1384</v>
      </c>
      <c r="E657" s="16" t="s">
        <v>1385</v>
      </c>
      <c r="F657" s="16" t="s">
        <v>4024</v>
      </c>
      <c r="G657" s="16" t="s">
        <v>132</v>
      </c>
      <c r="H657" s="16" t="s">
        <v>200</v>
      </c>
      <c r="I657" s="17">
        <v>43966</v>
      </c>
      <c r="J657" s="16" t="s">
        <v>4121</v>
      </c>
      <c r="K657" s="1"/>
      <c r="L657" s="1"/>
      <c r="M657" s="1"/>
      <c r="N657" s="1"/>
      <c r="O657" s="1"/>
      <c r="P657" s="1"/>
      <c r="Q657" s="1"/>
      <c r="R657" s="1"/>
      <c r="S657" s="1"/>
      <c r="T657" s="1"/>
      <c r="U657" s="1"/>
      <c r="V657" s="1"/>
      <c r="W657" s="1"/>
      <c r="X657" s="1"/>
      <c r="Y657" s="1"/>
      <c r="Z657" s="1"/>
    </row>
    <row r="658" spans="1:26" ht="14.25" hidden="1" customHeight="1" x14ac:dyDescent="0.3">
      <c r="A658" s="15">
        <v>880</v>
      </c>
      <c r="B658" s="16" t="s">
        <v>1118</v>
      </c>
      <c r="C658" s="15">
        <v>4762</v>
      </c>
      <c r="D658" s="16" t="s">
        <v>1386</v>
      </c>
      <c r="E658" s="16" t="s">
        <v>1387</v>
      </c>
      <c r="F658" s="16" t="s">
        <v>4024</v>
      </c>
      <c r="G658" s="16" t="s">
        <v>132</v>
      </c>
      <c r="H658" s="16" t="s">
        <v>200</v>
      </c>
      <c r="I658" s="17">
        <v>43937</v>
      </c>
      <c r="J658" s="16" t="s">
        <v>4121</v>
      </c>
      <c r="K658" s="1"/>
      <c r="L658" s="1"/>
      <c r="M658" s="1"/>
      <c r="N658" s="1"/>
      <c r="O658" s="1"/>
      <c r="P658" s="1"/>
      <c r="Q658" s="1"/>
      <c r="R658" s="1"/>
      <c r="S658" s="1"/>
      <c r="T658" s="1"/>
      <c r="U658" s="1"/>
      <c r="V658" s="1"/>
      <c r="W658" s="1"/>
      <c r="X658" s="1"/>
      <c r="Y658" s="1"/>
      <c r="Z658" s="1"/>
    </row>
    <row r="659" spans="1:26" ht="14.25" hidden="1" customHeight="1" x14ac:dyDescent="0.3">
      <c r="A659" s="15">
        <v>880</v>
      </c>
      <c r="B659" s="16" t="s">
        <v>1118</v>
      </c>
      <c r="C659" s="15">
        <v>4795</v>
      </c>
      <c r="D659" s="16" t="s">
        <v>1388</v>
      </c>
      <c r="E659" s="16" t="s">
        <v>1389</v>
      </c>
      <c r="F659" s="16" t="s">
        <v>4059</v>
      </c>
      <c r="G659" s="16" t="s">
        <v>132</v>
      </c>
      <c r="H659" s="16" t="s">
        <v>200</v>
      </c>
      <c r="I659" s="17">
        <v>43966</v>
      </c>
      <c r="J659" s="16" t="s">
        <v>4121</v>
      </c>
      <c r="K659" s="1"/>
      <c r="L659" s="1"/>
      <c r="M659" s="1"/>
      <c r="N659" s="1"/>
      <c r="O659" s="1"/>
      <c r="P659" s="1"/>
      <c r="Q659" s="1"/>
      <c r="R659" s="1"/>
      <c r="S659" s="1"/>
      <c r="T659" s="1"/>
      <c r="U659" s="1"/>
      <c r="V659" s="1"/>
      <c r="W659" s="1"/>
      <c r="X659" s="1"/>
      <c r="Y659" s="1"/>
      <c r="Z659" s="1"/>
    </row>
    <row r="660" spans="1:26" ht="14.25" hidden="1" customHeight="1" x14ac:dyDescent="0.3">
      <c r="A660" s="15">
        <v>880</v>
      </c>
      <c r="B660" s="16" t="s">
        <v>1118</v>
      </c>
      <c r="C660" s="15">
        <v>5255</v>
      </c>
      <c r="D660" s="16" t="s">
        <v>1433</v>
      </c>
      <c r="E660" s="16" t="s">
        <v>1434</v>
      </c>
      <c r="F660" s="16" t="s">
        <v>4081</v>
      </c>
      <c r="G660" s="16" t="s">
        <v>132</v>
      </c>
      <c r="H660" s="16" t="s">
        <v>200</v>
      </c>
      <c r="I660" s="17">
        <v>43937</v>
      </c>
      <c r="J660" s="16" t="s">
        <v>4121</v>
      </c>
      <c r="K660" s="1"/>
      <c r="L660" s="1"/>
      <c r="M660" s="1"/>
      <c r="N660" s="1"/>
      <c r="O660" s="1"/>
      <c r="P660" s="1"/>
      <c r="Q660" s="1"/>
      <c r="R660" s="1"/>
      <c r="S660" s="1"/>
      <c r="T660" s="1"/>
      <c r="U660" s="1"/>
      <c r="V660" s="1"/>
      <c r="W660" s="1"/>
      <c r="X660" s="1"/>
      <c r="Y660" s="1"/>
      <c r="Z660" s="1"/>
    </row>
    <row r="661" spans="1:26" ht="14.25" hidden="1" customHeight="1" x14ac:dyDescent="0.3">
      <c r="A661" s="15">
        <v>880</v>
      </c>
      <c r="B661" s="16" t="s">
        <v>1118</v>
      </c>
      <c r="C661" s="15">
        <v>5342</v>
      </c>
      <c r="D661" s="16" t="s">
        <v>1396</v>
      </c>
      <c r="E661" s="16" t="s">
        <v>1397</v>
      </c>
      <c r="F661" s="16" t="s">
        <v>4059</v>
      </c>
      <c r="G661" s="16" t="s">
        <v>132</v>
      </c>
      <c r="H661" s="16" t="s">
        <v>200</v>
      </c>
      <c r="I661" s="17">
        <v>43966</v>
      </c>
      <c r="J661" s="16" t="s">
        <v>4121</v>
      </c>
      <c r="K661" s="1"/>
      <c r="L661" s="1"/>
      <c r="M661" s="1"/>
      <c r="N661" s="1"/>
      <c r="O661" s="1"/>
      <c r="P661" s="1"/>
      <c r="Q661" s="1"/>
      <c r="R661" s="1"/>
      <c r="S661" s="1"/>
      <c r="T661" s="1"/>
      <c r="U661" s="1"/>
      <c r="V661" s="1"/>
      <c r="W661" s="1"/>
      <c r="X661" s="1"/>
      <c r="Y661" s="1"/>
      <c r="Z661" s="1"/>
    </row>
    <row r="662" spans="1:26" ht="14.25" hidden="1" customHeight="1" x14ac:dyDescent="0.3">
      <c r="A662" s="15">
        <v>880</v>
      </c>
      <c r="B662" s="16" t="s">
        <v>1118</v>
      </c>
      <c r="C662" s="15">
        <v>5448</v>
      </c>
      <c r="D662" s="16" t="s">
        <v>1461</v>
      </c>
      <c r="E662" s="16" t="s">
        <v>1462</v>
      </c>
      <c r="F662" s="16" t="s">
        <v>4081</v>
      </c>
      <c r="G662" s="16" t="s">
        <v>132</v>
      </c>
      <c r="H662" s="16" t="s">
        <v>200</v>
      </c>
      <c r="I662" s="17">
        <v>43957</v>
      </c>
      <c r="J662" s="16" t="s">
        <v>4121</v>
      </c>
      <c r="K662" s="1"/>
      <c r="L662" s="1"/>
      <c r="M662" s="1"/>
      <c r="N662" s="1"/>
      <c r="O662" s="1"/>
      <c r="P662" s="1"/>
      <c r="Q662" s="1"/>
      <c r="R662" s="1"/>
      <c r="S662" s="1"/>
      <c r="T662" s="1"/>
      <c r="U662" s="1"/>
      <c r="V662" s="1"/>
      <c r="W662" s="1"/>
      <c r="X662" s="1"/>
      <c r="Y662" s="1"/>
      <c r="Z662" s="1"/>
    </row>
    <row r="663" spans="1:26" ht="14.25" hidden="1" customHeight="1" x14ac:dyDescent="0.3">
      <c r="A663" s="15">
        <v>880</v>
      </c>
      <c r="B663" s="16" t="s">
        <v>1118</v>
      </c>
      <c r="C663" s="15">
        <v>3647</v>
      </c>
      <c r="D663" s="16" t="s">
        <v>1467</v>
      </c>
      <c r="E663" s="16" t="s">
        <v>1468</v>
      </c>
      <c r="F663" s="16" t="s">
        <v>4027</v>
      </c>
      <c r="G663" s="16" t="s">
        <v>132</v>
      </c>
      <c r="H663" s="16" t="s">
        <v>200</v>
      </c>
      <c r="I663" s="17">
        <v>43983</v>
      </c>
      <c r="J663" s="16" t="s">
        <v>4235</v>
      </c>
      <c r="K663" s="1"/>
      <c r="L663" s="1"/>
      <c r="M663" s="1"/>
      <c r="N663" s="1"/>
      <c r="O663" s="1"/>
      <c r="P663" s="1"/>
      <c r="Q663" s="1"/>
      <c r="R663" s="1"/>
      <c r="S663" s="1"/>
      <c r="T663" s="1"/>
      <c r="U663" s="1"/>
      <c r="V663" s="1"/>
      <c r="W663" s="1"/>
      <c r="X663" s="1"/>
      <c r="Y663" s="1"/>
      <c r="Z663" s="1"/>
    </row>
    <row r="664" spans="1:26" ht="14.25" hidden="1" customHeight="1" x14ac:dyDescent="0.3">
      <c r="A664" s="15">
        <v>880</v>
      </c>
      <c r="B664" s="16" t="s">
        <v>1118</v>
      </c>
      <c r="C664" s="15">
        <v>5578</v>
      </c>
      <c r="D664" s="16" t="s">
        <v>1403</v>
      </c>
      <c r="E664" s="16" t="s">
        <v>1404</v>
      </c>
      <c r="F664" s="16" t="s">
        <v>4023</v>
      </c>
      <c r="G664" s="16" t="s">
        <v>132</v>
      </c>
      <c r="H664" s="16" t="s">
        <v>200</v>
      </c>
      <c r="I664" s="17">
        <v>43965</v>
      </c>
      <c r="J664" s="16" t="s">
        <v>4236</v>
      </c>
      <c r="K664" s="1"/>
      <c r="L664" s="1"/>
      <c r="M664" s="1"/>
      <c r="N664" s="1"/>
      <c r="O664" s="1"/>
      <c r="P664" s="1"/>
      <c r="Q664" s="1"/>
      <c r="R664" s="1"/>
      <c r="S664" s="1"/>
      <c r="T664" s="1"/>
      <c r="U664" s="1"/>
      <c r="V664" s="1"/>
      <c r="W664" s="1"/>
      <c r="X664" s="1"/>
      <c r="Y664" s="1"/>
      <c r="Z664" s="1"/>
    </row>
    <row r="665" spans="1:26" ht="14.25" hidden="1" customHeight="1" x14ac:dyDescent="0.3">
      <c r="A665" s="15">
        <v>880</v>
      </c>
      <c r="B665" s="16" t="s">
        <v>1118</v>
      </c>
      <c r="C665" s="15">
        <v>5605</v>
      </c>
      <c r="D665" s="16" t="s">
        <v>1325</v>
      </c>
      <c r="E665" s="16" t="s">
        <v>1326</v>
      </c>
      <c r="F665" s="16" t="s">
        <v>4021</v>
      </c>
      <c r="G665" s="16" t="s">
        <v>132</v>
      </c>
      <c r="H665" s="16" t="s">
        <v>200</v>
      </c>
      <c r="I665" s="17">
        <v>43937</v>
      </c>
      <c r="J665" s="16" t="s">
        <v>4121</v>
      </c>
      <c r="K665" s="1"/>
      <c r="L665" s="1"/>
      <c r="M665" s="1"/>
      <c r="N665" s="1"/>
      <c r="O665" s="1"/>
      <c r="P665" s="1"/>
      <c r="Q665" s="1"/>
      <c r="R665" s="1"/>
      <c r="S665" s="1"/>
      <c r="T665" s="1"/>
      <c r="U665" s="1"/>
      <c r="V665" s="1"/>
      <c r="W665" s="1"/>
      <c r="X665" s="1"/>
      <c r="Y665" s="1"/>
      <c r="Z665" s="1"/>
    </row>
    <row r="666" spans="1:26" ht="14.25" hidden="1" customHeight="1" x14ac:dyDescent="0.3">
      <c r="A666" s="15">
        <v>880</v>
      </c>
      <c r="B666" s="16" t="s">
        <v>1118</v>
      </c>
      <c r="C666" s="15">
        <v>5608</v>
      </c>
      <c r="D666" s="16" t="s">
        <v>1405</v>
      </c>
      <c r="E666" s="16" t="s">
        <v>1406</v>
      </c>
      <c r="F666" s="16" t="s">
        <v>4024</v>
      </c>
      <c r="G666" s="16" t="s">
        <v>132</v>
      </c>
      <c r="H666" s="16" t="s">
        <v>200</v>
      </c>
      <c r="I666" s="17">
        <v>43962</v>
      </c>
      <c r="J666" s="16" t="s">
        <v>4121</v>
      </c>
      <c r="K666" s="1"/>
      <c r="L666" s="1"/>
      <c r="M666" s="1"/>
      <c r="N666" s="1"/>
      <c r="O666" s="1"/>
      <c r="P666" s="1"/>
      <c r="Q666" s="1"/>
      <c r="R666" s="1"/>
      <c r="S666" s="1"/>
      <c r="T666" s="1"/>
      <c r="U666" s="1"/>
      <c r="V666" s="1"/>
      <c r="W666" s="1"/>
      <c r="X666" s="1"/>
      <c r="Y666" s="1"/>
      <c r="Z666" s="1"/>
    </row>
    <row r="667" spans="1:26" ht="14.25" hidden="1" customHeight="1" x14ac:dyDescent="0.3">
      <c r="A667" s="15">
        <v>880</v>
      </c>
      <c r="B667" s="16" t="s">
        <v>1118</v>
      </c>
      <c r="C667" s="15">
        <v>5644</v>
      </c>
      <c r="D667" s="16" t="s">
        <v>1407</v>
      </c>
      <c r="E667" s="16" t="s">
        <v>1408</v>
      </c>
      <c r="F667" s="16" t="s">
        <v>4024</v>
      </c>
      <c r="G667" s="16" t="s">
        <v>132</v>
      </c>
      <c r="H667" s="16" t="s">
        <v>200</v>
      </c>
      <c r="I667" s="17">
        <v>43937</v>
      </c>
      <c r="J667" s="16" t="s">
        <v>4121</v>
      </c>
      <c r="K667" s="1"/>
      <c r="L667" s="1"/>
      <c r="M667" s="1"/>
      <c r="N667" s="1"/>
      <c r="O667" s="1"/>
      <c r="P667" s="1"/>
      <c r="Q667" s="1"/>
      <c r="R667" s="1"/>
      <c r="S667" s="1"/>
      <c r="T667" s="1"/>
      <c r="U667" s="1"/>
      <c r="V667" s="1"/>
      <c r="W667" s="1"/>
      <c r="X667" s="1"/>
      <c r="Y667" s="1"/>
      <c r="Z667" s="1"/>
    </row>
    <row r="668" spans="1:26" ht="14.25" hidden="1" customHeight="1" x14ac:dyDescent="0.3">
      <c r="A668" s="15">
        <v>880</v>
      </c>
      <c r="B668" s="16" t="s">
        <v>1118</v>
      </c>
      <c r="C668" s="15">
        <v>5702</v>
      </c>
      <c r="D668" s="16" t="s">
        <v>1415</v>
      </c>
      <c r="E668" s="16" t="s">
        <v>1416</v>
      </c>
      <c r="F668" s="16" t="s">
        <v>4024</v>
      </c>
      <c r="G668" s="16" t="s">
        <v>132</v>
      </c>
      <c r="H668" s="16" t="s">
        <v>200</v>
      </c>
      <c r="I668" s="17">
        <v>43937</v>
      </c>
      <c r="J668" s="16" t="s">
        <v>4121</v>
      </c>
      <c r="K668" s="1"/>
      <c r="L668" s="1"/>
      <c r="M668" s="1"/>
      <c r="N668" s="1"/>
      <c r="O668" s="1"/>
      <c r="P668" s="1"/>
      <c r="Q668" s="1"/>
      <c r="R668" s="1"/>
      <c r="S668" s="1"/>
      <c r="T668" s="1"/>
      <c r="U668" s="1"/>
      <c r="V668" s="1"/>
      <c r="W668" s="1"/>
      <c r="X668" s="1"/>
      <c r="Y668" s="1"/>
      <c r="Z668" s="1"/>
    </row>
    <row r="669" spans="1:26" ht="14.25" hidden="1" customHeight="1" x14ac:dyDescent="0.3">
      <c r="A669" s="15">
        <v>880</v>
      </c>
      <c r="B669" s="16" t="s">
        <v>1118</v>
      </c>
      <c r="C669" s="15">
        <v>5716</v>
      </c>
      <c r="D669" s="16" t="s">
        <v>1417</v>
      </c>
      <c r="E669" s="16" t="s">
        <v>1418</v>
      </c>
      <c r="F669" s="16" t="s">
        <v>4024</v>
      </c>
      <c r="G669" s="16" t="s">
        <v>132</v>
      </c>
      <c r="H669" s="16" t="s">
        <v>200</v>
      </c>
      <c r="I669" s="17">
        <v>43985</v>
      </c>
      <c r="J669" s="16" t="s">
        <v>4217</v>
      </c>
      <c r="K669" s="1"/>
      <c r="L669" s="1"/>
      <c r="M669" s="1"/>
      <c r="N669" s="1"/>
      <c r="O669" s="1"/>
      <c r="P669" s="1"/>
      <c r="Q669" s="1"/>
      <c r="R669" s="1"/>
      <c r="S669" s="1"/>
      <c r="T669" s="1"/>
      <c r="U669" s="1"/>
      <c r="V669" s="1"/>
      <c r="W669" s="1"/>
      <c r="X669" s="1"/>
      <c r="Y669" s="1"/>
      <c r="Z669" s="1"/>
    </row>
    <row r="670" spans="1:26" ht="14.25" hidden="1" customHeight="1" x14ac:dyDescent="0.3">
      <c r="A670" s="15">
        <v>880</v>
      </c>
      <c r="B670" s="16" t="s">
        <v>1118</v>
      </c>
      <c r="C670" s="15">
        <v>5897</v>
      </c>
      <c r="D670" s="16" t="s">
        <v>1409</v>
      </c>
      <c r="E670" s="16" t="s">
        <v>1410</v>
      </c>
      <c r="F670" s="16" t="s">
        <v>4024</v>
      </c>
      <c r="G670" s="16" t="s">
        <v>132</v>
      </c>
      <c r="H670" s="16" t="s">
        <v>200</v>
      </c>
      <c r="I670" s="17">
        <v>43937</v>
      </c>
      <c r="J670" s="16" t="s">
        <v>4121</v>
      </c>
      <c r="K670" s="1"/>
      <c r="L670" s="1"/>
      <c r="M670" s="1"/>
      <c r="N670" s="1"/>
      <c r="O670" s="1"/>
      <c r="P670" s="1"/>
      <c r="Q670" s="1"/>
      <c r="R670" s="1"/>
      <c r="S670" s="1"/>
      <c r="T670" s="1"/>
      <c r="U670" s="1"/>
      <c r="V670" s="1"/>
      <c r="W670" s="1"/>
      <c r="X670" s="1"/>
      <c r="Y670" s="1"/>
      <c r="Z670" s="1"/>
    </row>
    <row r="671" spans="1:26" ht="14.25" hidden="1" customHeight="1" x14ac:dyDescent="0.3">
      <c r="A671" s="15">
        <v>880</v>
      </c>
      <c r="B671" s="16" t="s">
        <v>1118</v>
      </c>
      <c r="C671" s="15">
        <v>5685</v>
      </c>
      <c r="D671" s="16" t="s">
        <v>1413</v>
      </c>
      <c r="E671" s="16" t="s">
        <v>1414</v>
      </c>
      <c r="F671" s="16" t="s">
        <v>4059</v>
      </c>
      <c r="G671" s="16" t="s">
        <v>132</v>
      </c>
      <c r="H671" s="16" t="s">
        <v>200</v>
      </c>
      <c r="I671" s="17">
        <v>43937</v>
      </c>
      <c r="J671" s="16" t="s">
        <v>4121</v>
      </c>
      <c r="K671" s="1"/>
      <c r="L671" s="1"/>
      <c r="M671" s="1"/>
      <c r="N671" s="1"/>
      <c r="O671" s="1"/>
      <c r="P671" s="1"/>
      <c r="Q671" s="1"/>
      <c r="R671" s="1"/>
      <c r="S671" s="1"/>
      <c r="T671" s="1"/>
      <c r="U671" s="1"/>
      <c r="V671" s="1"/>
      <c r="W671" s="1"/>
      <c r="X671" s="1"/>
      <c r="Y671" s="1"/>
      <c r="Z671" s="1"/>
    </row>
    <row r="672" spans="1:26" ht="14.25" hidden="1" customHeight="1" x14ac:dyDescent="0.3">
      <c r="A672" s="15">
        <v>880</v>
      </c>
      <c r="B672" s="16" t="s">
        <v>1118</v>
      </c>
      <c r="C672" s="15">
        <v>5826</v>
      </c>
      <c r="D672" s="16" t="s">
        <v>1419</v>
      </c>
      <c r="E672" s="16" t="s">
        <v>1420</v>
      </c>
      <c r="F672" s="16" t="s">
        <v>4059</v>
      </c>
      <c r="G672" s="16" t="s">
        <v>132</v>
      </c>
      <c r="H672" s="16" t="s">
        <v>200</v>
      </c>
      <c r="I672" s="17">
        <v>43937</v>
      </c>
      <c r="J672" s="16" t="s">
        <v>4121</v>
      </c>
      <c r="K672" s="1"/>
      <c r="L672" s="1"/>
      <c r="M672" s="1"/>
      <c r="N672" s="1"/>
      <c r="O672" s="1"/>
      <c r="P672" s="1"/>
      <c r="Q672" s="1"/>
      <c r="R672" s="1"/>
      <c r="S672" s="1"/>
      <c r="T672" s="1"/>
      <c r="U672" s="1"/>
      <c r="V672" s="1"/>
      <c r="W672" s="1"/>
      <c r="X672" s="1"/>
      <c r="Y672" s="1"/>
      <c r="Z672" s="1"/>
    </row>
    <row r="673" spans="1:26" ht="14.25" hidden="1" customHeight="1" x14ac:dyDescent="0.3">
      <c r="A673" s="15">
        <v>880</v>
      </c>
      <c r="B673" s="16" t="s">
        <v>1118</v>
      </c>
      <c r="C673" s="15">
        <v>5621</v>
      </c>
      <c r="D673" s="16" t="s">
        <v>1484</v>
      </c>
      <c r="E673" s="16" t="s">
        <v>1485</v>
      </c>
      <c r="F673" s="16" t="s">
        <v>4080</v>
      </c>
      <c r="G673" s="16" t="s">
        <v>132</v>
      </c>
      <c r="H673" s="16" t="s">
        <v>200</v>
      </c>
      <c r="I673" s="17">
        <v>43966</v>
      </c>
      <c r="J673" s="16" t="s">
        <v>4121</v>
      </c>
      <c r="K673" s="1"/>
      <c r="L673" s="1"/>
      <c r="M673" s="1"/>
      <c r="N673" s="1"/>
      <c r="O673" s="1"/>
      <c r="P673" s="1"/>
      <c r="Q673" s="1"/>
      <c r="R673" s="1"/>
      <c r="S673" s="1"/>
      <c r="T673" s="1"/>
      <c r="U673" s="1"/>
      <c r="V673" s="1"/>
      <c r="W673" s="1"/>
      <c r="X673" s="1"/>
      <c r="Y673" s="1"/>
      <c r="Z673" s="1"/>
    </row>
    <row r="674" spans="1:26" ht="14.25" hidden="1" customHeight="1" x14ac:dyDescent="0.3">
      <c r="A674" s="15">
        <v>880</v>
      </c>
      <c r="B674" s="16" t="s">
        <v>1118</v>
      </c>
      <c r="C674" s="15">
        <v>6002</v>
      </c>
      <c r="D674" s="16" t="s">
        <v>1425</v>
      </c>
      <c r="E674" s="16" t="s">
        <v>1426</v>
      </c>
      <c r="F674" s="16" t="s">
        <v>4023</v>
      </c>
      <c r="G674" s="16" t="s">
        <v>132</v>
      </c>
      <c r="H674" s="16" t="s">
        <v>200</v>
      </c>
      <c r="I674" s="17">
        <v>43937</v>
      </c>
      <c r="J674" s="16" t="s">
        <v>4121</v>
      </c>
      <c r="K674" s="1"/>
      <c r="L674" s="1"/>
      <c r="M674" s="1"/>
      <c r="N674" s="1"/>
      <c r="O674" s="1"/>
      <c r="P674" s="1"/>
      <c r="Q674" s="1"/>
      <c r="R674" s="1"/>
      <c r="S674" s="1"/>
      <c r="T674" s="1"/>
      <c r="U674" s="1"/>
      <c r="V674" s="1"/>
      <c r="W674" s="1"/>
      <c r="X674" s="1"/>
      <c r="Y674" s="1"/>
      <c r="Z674" s="1"/>
    </row>
    <row r="675" spans="1:26" ht="14.25" hidden="1" customHeight="1" x14ac:dyDescent="0.3">
      <c r="A675" s="15">
        <v>880</v>
      </c>
      <c r="B675" s="16" t="s">
        <v>1118</v>
      </c>
      <c r="C675" s="15">
        <v>6098</v>
      </c>
      <c r="D675" s="16" t="s">
        <v>1427</v>
      </c>
      <c r="E675" s="16" t="s">
        <v>1428</v>
      </c>
      <c r="F675" s="16" t="s">
        <v>4059</v>
      </c>
      <c r="G675" s="16" t="s">
        <v>132</v>
      </c>
      <c r="H675" s="16" t="s">
        <v>200</v>
      </c>
      <c r="I675" s="17">
        <v>43937</v>
      </c>
      <c r="J675" s="16" t="s">
        <v>4121</v>
      </c>
      <c r="K675" s="1"/>
      <c r="L675" s="1"/>
      <c r="M675" s="1"/>
      <c r="N675" s="1"/>
      <c r="O675" s="1"/>
      <c r="P675" s="1"/>
      <c r="Q675" s="1"/>
      <c r="R675" s="1"/>
      <c r="S675" s="1"/>
      <c r="T675" s="1"/>
      <c r="U675" s="1"/>
      <c r="V675" s="1"/>
      <c r="W675" s="1"/>
      <c r="X675" s="1"/>
      <c r="Y675" s="1"/>
      <c r="Z675" s="1"/>
    </row>
    <row r="676" spans="1:26" ht="14.25" hidden="1" customHeight="1" x14ac:dyDescent="0.3">
      <c r="A676" s="15">
        <v>880</v>
      </c>
      <c r="B676" s="16" t="s">
        <v>1118</v>
      </c>
      <c r="C676" s="15">
        <v>6188</v>
      </c>
      <c r="D676" s="16" t="s">
        <v>1162</v>
      </c>
      <c r="E676" s="16" t="s">
        <v>1163</v>
      </c>
      <c r="F676" s="16" t="s">
        <v>4059</v>
      </c>
      <c r="G676" s="16" t="s">
        <v>132</v>
      </c>
      <c r="H676" s="16" t="s">
        <v>4123</v>
      </c>
      <c r="I676" s="17">
        <v>43979</v>
      </c>
      <c r="J676" s="16" t="s">
        <v>4237</v>
      </c>
      <c r="K676" s="1"/>
      <c r="L676" s="1"/>
      <c r="M676" s="1"/>
      <c r="N676" s="1"/>
      <c r="O676" s="1"/>
      <c r="P676" s="1"/>
      <c r="Q676" s="1"/>
      <c r="R676" s="1"/>
      <c r="S676" s="1"/>
      <c r="T676" s="1"/>
      <c r="U676" s="1"/>
      <c r="V676" s="1"/>
      <c r="W676" s="1"/>
      <c r="X676" s="1"/>
      <c r="Y676" s="1"/>
      <c r="Z676" s="1"/>
    </row>
    <row r="677" spans="1:26" ht="14.25" hidden="1" customHeight="1" x14ac:dyDescent="0.3">
      <c r="A677" s="15">
        <v>880</v>
      </c>
      <c r="B677" s="16" t="s">
        <v>1118</v>
      </c>
      <c r="C677" s="15">
        <v>6254</v>
      </c>
      <c r="D677" s="16" t="s">
        <v>1431</v>
      </c>
      <c r="E677" s="16" t="s">
        <v>1432</v>
      </c>
      <c r="F677" s="16" t="s">
        <v>4024</v>
      </c>
      <c r="G677" s="16" t="s">
        <v>132</v>
      </c>
      <c r="H677" s="16" t="s">
        <v>200</v>
      </c>
      <c r="I677" s="17">
        <v>43937</v>
      </c>
      <c r="J677" s="16" t="s">
        <v>4121</v>
      </c>
      <c r="K677" s="1"/>
      <c r="L677" s="1"/>
      <c r="M677" s="1"/>
      <c r="N677" s="1"/>
      <c r="O677" s="1"/>
      <c r="P677" s="1"/>
      <c r="Q677" s="1"/>
      <c r="R677" s="1"/>
      <c r="S677" s="1"/>
      <c r="T677" s="1"/>
      <c r="U677" s="1"/>
      <c r="V677" s="1"/>
      <c r="W677" s="1"/>
      <c r="X677" s="1"/>
      <c r="Y677" s="1"/>
      <c r="Z677" s="1"/>
    </row>
    <row r="678" spans="1:26" ht="14.25" hidden="1" customHeight="1" x14ac:dyDescent="0.3">
      <c r="A678" s="15">
        <v>880</v>
      </c>
      <c r="B678" s="16" t="s">
        <v>1118</v>
      </c>
      <c r="C678" s="15">
        <v>6239</v>
      </c>
      <c r="D678" s="16" t="s">
        <v>1494</v>
      </c>
      <c r="E678" s="16" t="s">
        <v>1495</v>
      </c>
      <c r="F678" s="16" t="s">
        <v>4080</v>
      </c>
      <c r="G678" s="16" t="s">
        <v>132</v>
      </c>
      <c r="H678" s="16" t="s">
        <v>200</v>
      </c>
      <c r="I678" s="17">
        <v>43937</v>
      </c>
      <c r="J678" s="16" t="s">
        <v>4121</v>
      </c>
      <c r="K678" s="1"/>
      <c r="L678" s="1"/>
      <c r="M678" s="1"/>
      <c r="N678" s="1"/>
      <c r="O678" s="1"/>
      <c r="P678" s="1"/>
      <c r="Q678" s="1"/>
      <c r="R678" s="1"/>
      <c r="S678" s="1"/>
      <c r="T678" s="1"/>
      <c r="U678" s="1"/>
      <c r="V678" s="1"/>
      <c r="W678" s="1"/>
      <c r="X678" s="1"/>
      <c r="Y678" s="1"/>
      <c r="Z678" s="1"/>
    </row>
    <row r="679" spans="1:26" ht="14.25" hidden="1" customHeight="1" x14ac:dyDescent="0.3">
      <c r="A679" s="15">
        <v>880</v>
      </c>
      <c r="B679" s="16" t="s">
        <v>1118</v>
      </c>
      <c r="C679" s="15">
        <v>6314</v>
      </c>
      <c r="D679" s="16" t="s">
        <v>1435</v>
      </c>
      <c r="E679" s="16" t="s">
        <v>1436</v>
      </c>
      <c r="F679" s="16" t="s">
        <v>4023</v>
      </c>
      <c r="G679" s="16" t="s">
        <v>132</v>
      </c>
      <c r="H679" s="16" t="s">
        <v>200</v>
      </c>
      <c r="I679" s="17">
        <v>43968</v>
      </c>
      <c r="J679" s="16" t="s">
        <v>4170</v>
      </c>
      <c r="K679" s="1"/>
      <c r="L679" s="1"/>
      <c r="M679" s="1"/>
      <c r="N679" s="1"/>
      <c r="O679" s="1"/>
      <c r="P679" s="1"/>
      <c r="Q679" s="1"/>
      <c r="R679" s="1"/>
      <c r="S679" s="1"/>
      <c r="T679" s="1"/>
      <c r="U679" s="1"/>
      <c r="V679" s="1"/>
      <c r="W679" s="1"/>
      <c r="X679" s="1"/>
      <c r="Y679" s="1"/>
      <c r="Z679" s="1"/>
    </row>
    <row r="680" spans="1:26" ht="14.25" hidden="1" customHeight="1" x14ac:dyDescent="0.3">
      <c r="A680" s="15">
        <v>880</v>
      </c>
      <c r="B680" s="16" t="s">
        <v>1118</v>
      </c>
      <c r="C680" s="15">
        <v>6479</v>
      </c>
      <c r="D680" s="16" t="s">
        <v>1445</v>
      </c>
      <c r="E680" s="16" t="s">
        <v>1446</v>
      </c>
      <c r="F680" s="16" t="s">
        <v>4025</v>
      </c>
      <c r="G680" s="16" t="s">
        <v>132</v>
      </c>
      <c r="H680" s="16" t="s">
        <v>200</v>
      </c>
      <c r="I680" s="17">
        <v>43963</v>
      </c>
      <c r="J680" s="16" t="s">
        <v>4121</v>
      </c>
      <c r="K680" s="1"/>
      <c r="L680" s="1"/>
      <c r="M680" s="1"/>
      <c r="N680" s="1"/>
      <c r="O680" s="1"/>
      <c r="P680" s="1"/>
      <c r="Q680" s="1"/>
      <c r="R680" s="1"/>
      <c r="S680" s="1"/>
      <c r="T680" s="1"/>
      <c r="U680" s="1"/>
      <c r="V680" s="1"/>
      <c r="W680" s="1"/>
      <c r="X680" s="1"/>
      <c r="Y680" s="1"/>
      <c r="Z680" s="1"/>
    </row>
    <row r="681" spans="1:26" ht="14.25" hidden="1" customHeight="1" x14ac:dyDescent="0.3">
      <c r="A681" s="15">
        <v>880</v>
      </c>
      <c r="B681" s="16" t="s">
        <v>1118</v>
      </c>
      <c r="C681" s="15">
        <v>6508</v>
      </c>
      <c r="D681" s="16" t="s">
        <v>1447</v>
      </c>
      <c r="E681" s="16" t="s">
        <v>1448</v>
      </c>
      <c r="F681" s="16" t="s">
        <v>4059</v>
      </c>
      <c r="G681" s="16" t="s">
        <v>132</v>
      </c>
      <c r="H681" s="16" t="s">
        <v>200</v>
      </c>
      <c r="I681" s="17">
        <v>43964</v>
      </c>
      <c r="J681" s="16" t="s">
        <v>4121</v>
      </c>
      <c r="K681" s="1"/>
      <c r="L681" s="1"/>
      <c r="M681" s="1"/>
      <c r="N681" s="1"/>
      <c r="O681" s="1"/>
      <c r="P681" s="1"/>
      <c r="Q681" s="1"/>
      <c r="R681" s="1"/>
      <c r="S681" s="1"/>
      <c r="T681" s="1"/>
      <c r="U681" s="1"/>
      <c r="V681" s="1"/>
      <c r="W681" s="1"/>
      <c r="X681" s="1"/>
      <c r="Y681" s="1"/>
      <c r="Z681" s="1"/>
    </row>
    <row r="682" spans="1:26" ht="14.25" hidden="1" customHeight="1" x14ac:dyDescent="0.3">
      <c r="A682" s="15">
        <v>880</v>
      </c>
      <c r="B682" s="16" t="s">
        <v>1118</v>
      </c>
      <c r="C682" s="15">
        <v>6676</v>
      </c>
      <c r="D682" s="16" t="s">
        <v>1449</v>
      </c>
      <c r="E682" s="16" t="s">
        <v>1450</v>
      </c>
      <c r="F682" s="16" t="s">
        <v>4059</v>
      </c>
      <c r="G682" s="16" t="s">
        <v>132</v>
      </c>
      <c r="H682" s="16" t="s">
        <v>200</v>
      </c>
      <c r="I682" s="17">
        <v>43959</v>
      </c>
      <c r="J682" s="16" t="s">
        <v>4238</v>
      </c>
      <c r="K682" s="1"/>
      <c r="L682" s="1"/>
      <c r="M682" s="1"/>
      <c r="N682" s="1"/>
      <c r="O682" s="1"/>
      <c r="P682" s="1"/>
      <c r="Q682" s="1"/>
      <c r="R682" s="1"/>
      <c r="S682" s="1"/>
      <c r="T682" s="1"/>
      <c r="U682" s="1"/>
      <c r="V682" s="1"/>
      <c r="W682" s="1"/>
      <c r="X682" s="1"/>
      <c r="Y682" s="1"/>
      <c r="Z682" s="1"/>
    </row>
    <row r="683" spans="1:26" ht="14.25" hidden="1" customHeight="1" x14ac:dyDescent="0.3">
      <c r="A683" s="15">
        <v>880</v>
      </c>
      <c r="B683" s="16" t="s">
        <v>1118</v>
      </c>
      <c r="C683" s="15">
        <v>6754</v>
      </c>
      <c r="D683" s="16" t="s">
        <v>1451</v>
      </c>
      <c r="E683" s="16" t="s">
        <v>1452</v>
      </c>
      <c r="F683" s="16" t="s">
        <v>4024</v>
      </c>
      <c r="G683" s="16" t="s">
        <v>132</v>
      </c>
      <c r="H683" s="16" t="s">
        <v>200</v>
      </c>
      <c r="I683" s="17">
        <v>43937</v>
      </c>
      <c r="J683" s="16" t="s">
        <v>4121</v>
      </c>
      <c r="K683" s="1"/>
      <c r="L683" s="1"/>
      <c r="M683" s="1"/>
      <c r="N683" s="1"/>
      <c r="O683" s="1"/>
      <c r="P683" s="1"/>
      <c r="Q683" s="1"/>
      <c r="R683" s="1"/>
      <c r="S683" s="1"/>
      <c r="T683" s="1"/>
      <c r="U683" s="1"/>
      <c r="V683" s="1"/>
      <c r="W683" s="1"/>
      <c r="X683" s="1"/>
      <c r="Y683" s="1"/>
      <c r="Z683" s="1"/>
    </row>
    <row r="684" spans="1:26" ht="14.25" hidden="1" customHeight="1" x14ac:dyDescent="0.3">
      <c r="A684" s="15">
        <v>880</v>
      </c>
      <c r="B684" s="16" t="s">
        <v>1118</v>
      </c>
      <c r="C684" s="15">
        <v>6957</v>
      </c>
      <c r="D684" s="16" t="s">
        <v>1548</v>
      </c>
      <c r="E684" s="16" t="s">
        <v>1549</v>
      </c>
      <c r="F684" s="16" t="s">
        <v>4059</v>
      </c>
      <c r="G684" s="16" t="s">
        <v>132</v>
      </c>
      <c r="H684" s="16" t="s">
        <v>200</v>
      </c>
      <c r="I684" s="17">
        <v>43972</v>
      </c>
      <c r="J684" s="16" t="s">
        <v>4239</v>
      </c>
      <c r="K684" s="1"/>
      <c r="L684" s="1"/>
      <c r="M684" s="1"/>
      <c r="N684" s="1"/>
      <c r="O684" s="1"/>
      <c r="P684" s="1"/>
      <c r="Q684" s="1"/>
      <c r="R684" s="1"/>
      <c r="S684" s="1"/>
      <c r="T684" s="1"/>
      <c r="U684" s="1"/>
      <c r="V684" s="1"/>
      <c r="W684" s="1"/>
      <c r="X684" s="1"/>
      <c r="Y684" s="1"/>
      <c r="Z684" s="1"/>
    </row>
    <row r="685" spans="1:26" ht="14.25" hidden="1" customHeight="1" x14ac:dyDescent="0.3">
      <c r="A685" s="15">
        <v>880</v>
      </c>
      <c r="B685" s="16" t="s">
        <v>1118</v>
      </c>
      <c r="C685" s="15">
        <v>7045</v>
      </c>
      <c r="D685" s="16" t="s">
        <v>1455</v>
      </c>
      <c r="E685" s="16" t="s">
        <v>1456</v>
      </c>
      <c r="F685" s="16" t="s">
        <v>4023</v>
      </c>
      <c r="G685" s="16" t="s">
        <v>132</v>
      </c>
      <c r="H685" s="16" t="s">
        <v>200</v>
      </c>
      <c r="I685" s="17">
        <v>43966</v>
      </c>
      <c r="J685" s="16" t="s">
        <v>4121</v>
      </c>
      <c r="K685" s="1"/>
      <c r="L685" s="1"/>
      <c r="M685" s="1"/>
      <c r="N685" s="1"/>
      <c r="O685" s="1"/>
      <c r="P685" s="1"/>
      <c r="Q685" s="1"/>
      <c r="R685" s="1"/>
      <c r="S685" s="1"/>
      <c r="T685" s="1"/>
      <c r="U685" s="1"/>
      <c r="V685" s="1"/>
      <c r="W685" s="1"/>
      <c r="X685" s="1"/>
      <c r="Y685" s="1"/>
      <c r="Z685" s="1"/>
    </row>
    <row r="686" spans="1:26" ht="14.25" hidden="1" customHeight="1" x14ac:dyDescent="0.3">
      <c r="A686" s="15">
        <v>880</v>
      </c>
      <c r="B686" s="16" t="s">
        <v>1118</v>
      </c>
      <c r="C686" s="15">
        <v>2027</v>
      </c>
      <c r="D686" s="16" t="s">
        <v>1457</v>
      </c>
      <c r="E686" s="16" t="s">
        <v>1458</v>
      </c>
      <c r="F686" s="16" t="s">
        <v>4024</v>
      </c>
      <c r="G686" s="16" t="s">
        <v>132</v>
      </c>
      <c r="H686" s="16" t="s">
        <v>200</v>
      </c>
      <c r="I686" s="17">
        <v>43937</v>
      </c>
      <c r="J686" s="16" t="s">
        <v>4121</v>
      </c>
      <c r="K686" s="1"/>
      <c r="L686" s="1"/>
      <c r="M686" s="1"/>
      <c r="N686" s="1"/>
      <c r="O686" s="1"/>
      <c r="P686" s="1"/>
      <c r="Q686" s="1"/>
      <c r="R686" s="1"/>
      <c r="S686" s="1"/>
      <c r="T686" s="1"/>
      <c r="U686" s="1"/>
      <c r="V686" s="1"/>
      <c r="W686" s="1"/>
      <c r="X686" s="1"/>
      <c r="Y686" s="1"/>
      <c r="Z686" s="1"/>
    </row>
    <row r="687" spans="1:26" ht="14.25" hidden="1" customHeight="1" x14ac:dyDescent="0.3">
      <c r="A687" s="15">
        <v>880</v>
      </c>
      <c r="B687" s="16" t="s">
        <v>1118</v>
      </c>
      <c r="C687" s="15">
        <v>7241</v>
      </c>
      <c r="D687" s="16" t="s">
        <v>1471</v>
      </c>
      <c r="E687" s="16" t="s">
        <v>1472</v>
      </c>
      <c r="F687" s="16" t="s">
        <v>4024</v>
      </c>
      <c r="G687" s="16" t="s">
        <v>132</v>
      </c>
      <c r="H687" s="16" t="s">
        <v>200</v>
      </c>
      <c r="I687" s="17">
        <v>43977</v>
      </c>
      <c r="J687" s="16" t="s">
        <v>4121</v>
      </c>
      <c r="K687" s="1"/>
      <c r="L687" s="1"/>
      <c r="M687" s="1"/>
      <c r="N687" s="1"/>
      <c r="O687" s="1"/>
      <c r="P687" s="1"/>
      <c r="Q687" s="1"/>
      <c r="R687" s="1"/>
      <c r="S687" s="1"/>
      <c r="T687" s="1"/>
      <c r="U687" s="1"/>
      <c r="V687" s="1"/>
      <c r="W687" s="1"/>
      <c r="X687" s="1"/>
      <c r="Y687" s="1"/>
      <c r="Z687" s="1"/>
    </row>
    <row r="688" spans="1:26" ht="14.25" hidden="1" customHeight="1" x14ac:dyDescent="0.3">
      <c r="A688" s="15">
        <v>880</v>
      </c>
      <c r="B688" s="16" t="s">
        <v>1118</v>
      </c>
      <c r="C688" s="15">
        <v>7554</v>
      </c>
      <c r="D688" s="16" t="s">
        <v>1478</v>
      </c>
      <c r="E688" s="16" t="s">
        <v>1479</v>
      </c>
      <c r="F688" s="16" t="s">
        <v>4024</v>
      </c>
      <c r="G688" s="16" t="s">
        <v>132</v>
      </c>
      <c r="H688" s="16" t="s">
        <v>200</v>
      </c>
      <c r="I688" s="17">
        <v>43937</v>
      </c>
      <c r="J688" s="16" t="s">
        <v>4121</v>
      </c>
      <c r="K688" s="1"/>
      <c r="L688" s="1"/>
      <c r="M688" s="1"/>
      <c r="N688" s="1"/>
      <c r="O688" s="1"/>
      <c r="P688" s="1"/>
      <c r="Q688" s="1"/>
      <c r="R688" s="1"/>
      <c r="S688" s="1"/>
      <c r="T688" s="1"/>
      <c r="U688" s="1"/>
      <c r="V688" s="1"/>
      <c r="W688" s="1"/>
      <c r="X688" s="1"/>
      <c r="Y688" s="1"/>
      <c r="Z688" s="1"/>
    </row>
    <row r="689" spans="1:26" ht="14.25" hidden="1" customHeight="1" x14ac:dyDescent="0.3">
      <c r="A689" s="15">
        <v>880</v>
      </c>
      <c r="B689" s="16" t="s">
        <v>1118</v>
      </c>
      <c r="C689" s="15">
        <v>7578</v>
      </c>
      <c r="D689" s="16" t="s">
        <v>1480</v>
      </c>
      <c r="E689" s="16" t="s">
        <v>1481</v>
      </c>
      <c r="F689" s="16" t="s">
        <v>4059</v>
      </c>
      <c r="G689" s="16" t="s">
        <v>132</v>
      </c>
      <c r="H689" s="16" t="s">
        <v>200</v>
      </c>
      <c r="I689" s="17">
        <v>43937</v>
      </c>
      <c r="J689" s="16" t="s">
        <v>4121</v>
      </c>
      <c r="K689" s="1"/>
      <c r="L689" s="1"/>
      <c r="M689" s="1"/>
      <c r="N689" s="1"/>
      <c r="O689" s="1"/>
      <c r="P689" s="1"/>
      <c r="Q689" s="1"/>
      <c r="R689" s="1"/>
      <c r="S689" s="1"/>
      <c r="T689" s="1"/>
      <c r="U689" s="1"/>
      <c r="V689" s="1"/>
      <c r="W689" s="1"/>
      <c r="X689" s="1"/>
      <c r="Y689" s="1"/>
      <c r="Z689" s="1"/>
    </row>
    <row r="690" spans="1:26" ht="14.25" hidden="1" customHeight="1" x14ac:dyDescent="0.3">
      <c r="A690" s="15">
        <v>880</v>
      </c>
      <c r="B690" s="16" t="s">
        <v>1118</v>
      </c>
      <c r="C690" s="15">
        <v>7698</v>
      </c>
      <c r="D690" s="16" t="s">
        <v>1510</v>
      </c>
      <c r="E690" s="16" t="s">
        <v>1511</v>
      </c>
      <c r="F690" s="16" t="s">
        <v>4081</v>
      </c>
      <c r="G690" s="16" t="s">
        <v>132</v>
      </c>
      <c r="H690" s="16" t="s">
        <v>200</v>
      </c>
      <c r="I690" s="17">
        <v>43937</v>
      </c>
      <c r="J690" s="16" t="s">
        <v>4121</v>
      </c>
      <c r="K690" s="1"/>
      <c r="L690" s="1"/>
      <c r="M690" s="1"/>
      <c r="N690" s="1"/>
      <c r="O690" s="1"/>
      <c r="P690" s="1"/>
      <c r="Q690" s="1"/>
      <c r="R690" s="1"/>
      <c r="S690" s="1"/>
      <c r="T690" s="1"/>
      <c r="U690" s="1"/>
      <c r="V690" s="1"/>
      <c r="W690" s="1"/>
      <c r="X690" s="1"/>
      <c r="Y690" s="1"/>
      <c r="Z690" s="1"/>
    </row>
    <row r="691" spans="1:26" ht="14.25" hidden="1" customHeight="1" x14ac:dyDescent="0.3">
      <c r="A691" s="15">
        <v>880</v>
      </c>
      <c r="B691" s="16" t="s">
        <v>1118</v>
      </c>
      <c r="C691" s="15">
        <v>7942</v>
      </c>
      <c r="D691" s="16" t="s">
        <v>1486</v>
      </c>
      <c r="E691" s="16" t="s">
        <v>1487</v>
      </c>
      <c r="F691" s="16" t="s">
        <v>4059</v>
      </c>
      <c r="G691" s="16" t="s">
        <v>132</v>
      </c>
      <c r="H691" s="16" t="s">
        <v>200</v>
      </c>
      <c r="I691" s="17">
        <v>43985</v>
      </c>
      <c r="J691" s="16" t="s">
        <v>4240</v>
      </c>
      <c r="K691" s="1"/>
      <c r="L691" s="1"/>
      <c r="M691" s="1"/>
      <c r="N691" s="1"/>
      <c r="O691" s="1"/>
      <c r="P691" s="1"/>
      <c r="Q691" s="1"/>
      <c r="R691" s="1"/>
      <c r="S691" s="1"/>
      <c r="T691" s="1"/>
      <c r="U691" s="1"/>
      <c r="V691" s="1"/>
      <c r="W691" s="1"/>
      <c r="X691" s="1"/>
      <c r="Y691" s="1"/>
      <c r="Z691" s="1"/>
    </row>
    <row r="692" spans="1:26" ht="14.25" hidden="1" customHeight="1" x14ac:dyDescent="0.3">
      <c r="A692" s="15">
        <v>880</v>
      </c>
      <c r="B692" s="16" t="s">
        <v>1118</v>
      </c>
      <c r="C692" s="15">
        <v>7972</v>
      </c>
      <c r="D692" s="16" t="s">
        <v>1488</v>
      </c>
      <c r="E692" s="16" t="s">
        <v>1489</v>
      </c>
      <c r="F692" s="16" t="s">
        <v>4024</v>
      </c>
      <c r="G692" s="16" t="s">
        <v>132</v>
      </c>
      <c r="H692" s="16" t="s">
        <v>200</v>
      </c>
      <c r="I692" s="17">
        <v>43937</v>
      </c>
      <c r="J692" s="16" t="s">
        <v>4121</v>
      </c>
      <c r="K692" s="1"/>
      <c r="L692" s="1"/>
      <c r="M692" s="1"/>
      <c r="N692" s="1"/>
      <c r="O692" s="1"/>
      <c r="P692" s="1"/>
      <c r="Q692" s="1"/>
      <c r="R692" s="1"/>
      <c r="S692" s="1"/>
      <c r="T692" s="1"/>
      <c r="U692" s="1"/>
      <c r="V692" s="1"/>
      <c r="W692" s="1"/>
      <c r="X692" s="1"/>
      <c r="Y692" s="1"/>
      <c r="Z692" s="1"/>
    </row>
    <row r="693" spans="1:26" ht="14.25" hidden="1" customHeight="1" x14ac:dyDescent="0.3">
      <c r="A693" s="15">
        <v>880</v>
      </c>
      <c r="B693" s="16" t="s">
        <v>1118</v>
      </c>
      <c r="C693" s="15">
        <v>8006</v>
      </c>
      <c r="D693" s="16" t="s">
        <v>1490</v>
      </c>
      <c r="E693" s="16" t="s">
        <v>1491</v>
      </c>
      <c r="F693" s="16" t="s">
        <v>4023</v>
      </c>
      <c r="G693" s="16" t="s">
        <v>132</v>
      </c>
      <c r="H693" s="16" t="s">
        <v>200</v>
      </c>
      <c r="I693" s="17">
        <v>43937</v>
      </c>
      <c r="J693" s="16" t="s">
        <v>4121</v>
      </c>
      <c r="K693" s="1"/>
      <c r="L693" s="1"/>
      <c r="M693" s="1"/>
      <c r="N693" s="1"/>
      <c r="O693" s="1"/>
      <c r="P693" s="1"/>
      <c r="Q693" s="1"/>
      <c r="R693" s="1"/>
      <c r="S693" s="1"/>
      <c r="T693" s="1"/>
      <c r="U693" s="1"/>
      <c r="V693" s="1"/>
      <c r="W693" s="1"/>
      <c r="X693" s="1"/>
      <c r="Y693" s="1"/>
      <c r="Z693" s="1"/>
    </row>
    <row r="694" spans="1:26" ht="14.25" hidden="1" customHeight="1" x14ac:dyDescent="0.3">
      <c r="A694" s="15">
        <v>880</v>
      </c>
      <c r="B694" s="16" t="s">
        <v>1118</v>
      </c>
      <c r="C694" s="15">
        <v>8053</v>
      </c>
      <c r="D694" s="16" t="s">
        <v>1492</v>
      </c>
      <c r="E694" s="16" t="s">
        <v>1493</v>
      </c>
      <c r="F694" s="16" t="s">
        <v>4024</v>
      </c>
      <c r="G694" s="16" t="s">
        <v>132</v>
      </c>
      <c r="H694" s="16" t="s">
        <v>2729</v>
      </c>
      <c r="I694" s="17">
        <v>43951</v>
      </c>
      <c r="J694" s="16" t="s">
        <v>4241</v>
      </c>
      <c r="K694" s="1"/>
      <c r="L694" s="1"/>
      <c r="M694" s="1"/>
      <c r="N694" s="1"/>
      <c r="O694" s="1"/>
      <c r="P694" s="1"/>
      <c r="Q694" s="1"/>
      <c r="R694" s="1"/>
      <c r="S694" s="1"/>
      <c r="T694" s="1"/>
      <c r="U694" s="1"/>
      <c r="V694" s="1"/>
      <c r="W694" s="1"/>
      <c r="X694" s="1"/>
      <c r="Y694" s="1"/>
      <c r="Z694" s="1"/>
    </row>
    <row r="695" spans="1:26" ht="14.25" hidden="1" customHeight="1" x14ac:dyDescent="0.3">
      <c r="A695" s="15">
        <v>880</v>
      </c>
      <c r="B695" s="16" t="s">
        <v>1118</v>
      </c>
      <c r="C695" s="15">
        <v>8086</v>
      </c>
      <c r="D695" s="16" t="s">
        <v>1514</v>
      </c>
      <c r="E695" s="16" t="s">
        <v>1515</v>
      </c>
      <c r="F695" s="16" t="s">
        <v>4083</v>
      </c>
      <c r="G695" s="16" t="s">
        <v>132</v>
      </c>
      <c r="H695" s="16" t="s">
        <v>200</v>
      </c>
      <c r="I695" s="17">
        <v>43937</v>
      </c>
      <c r="J695" s="16" t="s">
        <v>4121</v>
      </c>
      <c r="K695" s="1"/>
      <c r="L695" s="1"/>
      <c r="M695" s="1"/>
      <c r="N695" s="1"/>
      <c r="O695" s="1"/>
      <c r="P695" s="1"/>
      <c r="Q695" s="1"/>
      <c r="R695" s="1"/>
      <c r="S695" s="1"/>
      <c r="T695" s="1"/>
      <c r="U695" s="1"/>
      <c r="V695" s="1"/>
      <c r="W695" s="1"/>
      <c r="X695" s="1"/>
      <c r="Y695" s="1"/>
      <c r="Z695" s="1"/>
    </row>
    <row r="696" spans="1:26" ht="14.25" hidden="1" customHeight="1" x14ac:dyDescent="0.3">
      <c r="A696" s="15">
        <v>880</v>
      </c>
      <c r="B696" s="16" t="s">
        <v>1118</v>
      </c>
      <c r="C696" s="15">
        <v>8138</v>
      </c>
      <c r="D696" s="16" t="s">
        <v>1496</v>
      </c>
      <c r="E696" s="16" t="s">
        <v>1497</v>
      </c>
      <c r="F696" s="16" t="s">
        <v>4059</v>
      </c>
      <c r="G696" s="16" t="s">
        <v>132</v>
      </c>
      <c r="H696" s="16" t="s">
        <v>200</v>
      </c>
      <c r="I696" s="17">
        <v>43937</v>
      </c>
      <c r="J696" s="16" t="s">
        <v>4121</v>
      </c>
      <c r="K696" s="1"/>
      <c r="L696" s="1"/>
      <c r="M696" s="1"/>
      <c r="N696" s="1"/>
      <c r="O696" s="1"/>
      <c r="P696" s="1"/>
      <c r="Q696" s="1"/>
      <c r="R696" s="1"/>
      <c r="S696" s="1"/>
      <c r="T696" s="1"/>
      <c r="U696" s="1"/>
      <c r="V696" s="1"/>
      <c r="W696" s="1"/>
      <c r="X696" s="1"/>
      <c r="Y696" s="1"/>
      <c r="Z696" s="1"/>
    </row>
    <row r="697" spans="1:26" ht="14.25" hidden="1" customHeight="1" x14ac:dyDescent="0.3">
      <c r="A697" s="15">
        <v>880</v>
      </c>
      <c r="B697" s="16" t="s">
        <v>1118</v>
      </c>
      <c r="C697" s="15">
        <v>8132</v>
      </c>
      <c r="D697" s="16" t="s">
        <v>1299</v>
      </c>
      <c r="E697" s="16" t="s">
        <v>1300</v>
      </c>
      <c r="F697" s="16" t="s">
        <v>4023</v>
      </c>
      <c r="G697" s="16" t="s">
        <v>132</v>
      </c>
      <c r="H697" s="16" t="s">
        <v>200</v>
      </c>
      <c r="I697" s="17">
        <v>43962</v>
      </c>
      <c r="J697" s="16" t="s">
        <v>4121</v>
      </c>
      <c r="K697" s="1"/>
      <c r="L697" s="1"/>
      <c r="M697" s="1"/>
      <c r="N697" s="1"/>
      <c r="O697" s="1"/>
      <c r="P697" s="1"/>
      <c r="Q697" s="1"/>
      <c r="R697" s="1"/>
      <c r="S697" s="1"/>
      <c r="T697" s="1"/>
      <c r="U697" s="1"/>
      <c r="V697" s="1"/>
      <c r="W697" s="1"/>
      <c r="X697" s="1"/>
      <c r="Y697" s="1"/>
      <c r="Z697" s="1"/>
    </row>
    <row r="698" spans="1:26" ht="14.25" hidden="1" customHeight="1" x14ac:dyDescent="0.3">
      <c r="A698" s="15">
        <v>880</v>
      </c>
      <c r="B698" s="16" t="s">
        <v>1118</v>
      </c>
      <c r="C698" s="15">
        <v>8222</v>
      </c>
      <c r="D698" s="16" t="s">
        <v>1498</v>
      </c>
      <c r="E698" s="16" t="s">
        <v>1499</v>
      </c>
      <c r="F698" s="16" t="s">
        <v>4024</v>
      </c>
      <c r="G698" s="16" t="s">
        <v>132</v>
      </c>
      <c r="H698" s="16" t="s">
        <v>200</v>
      </c>
      <c r="I698" s="17">
        <v>43969</v>
      </c>
      <c r="J698" s="16" t="s">
        <v>4121</v>
      </c>
      <c r="K698" s="1"/>
      <c r="L698" s="1"/>
      <c r="M698" s="1"/>
      <c r="N698" s="1"/>
      <c r="O698" s="1"/>
      <c r="P698" s="1"/>
      <c r="Q698" s="1"/>
      <c r="R698" s="1"/>
      <c r="S698" s="1"/>
      <c r="T698" s="1"/>
      <c r="U698" s="1"/>
      <c r="V698" s="1"/>
      <c r="W698" s="1"/>
      <c r="X698" s="1"/>
      <c r="Y698" s="1"/>
      <c r="Z698" s="1"/>
    </row>
    <row r="699" spans="1:26" ht="14.25" hidden="1" customHeight="1" x14ac:dyDescent="0.3">
      <c r="A699" s="15">
        <v>880</v>
      </c>
      <c r="B699" s="16" t="s">
        <v>1118</v>
      </c>
      <c r="C699" s="15">
        <v>8232</v>
      </c>
      <c r="D699" s="16" t="s">
        <v>1520</v>
      </c>
      <c r="E699" s="16" t="s">
        <v>1521</v>
      </c>
      <c r="F699" s="16" t="s">
        <v>4080</v>
      </c>
      <c r="G699" s="16" t="s">
        <v>132</v>
      </c>
      <c r="H699" s="16" t="s">
        <v>200</v>
      </c>
      <c r="I699" s="17">
        <v>43937</v>
      </c>
      <c r="J699" s="16" t="s">
        <v>4121</v>
      </c>
      <c r="K699" s="1"/>
      <c r="L699" s="1"/>
      <c r="M699" s="1"/>
      <c r="N699" s="1"/>
      <c r="O699" s="1"/>
      <c r="P699" s="1"/>
      <c r="Q699" s="1"/>
      <c r="R699" s="1"/>
      <c r="S699" s="1"/>
      <c r="T699" s="1"/>
      <c r="U699" s="1"/>
      <c r="V699" s="1"/>
      <c r="W699" s="1"/>
      <c r="X699" s="1"/>
      <c r="Y699" s="1"/>
      <c r="Z699" s="1"/>
    </row>
    <row r="700" spans="1:26" ht="14.25" hidden="1" customHeight="1" x14ac:dyDescent="0.3">
      <c r="A700" s="15">
        <v>880</v>
      </c>
      <c r="B700" s="16" t="s">
        <v>1118</v>
      </c>
      <c r="C700" s="15">
        <v>8242</v>
      </c>
      <c r="D700" s="16" t="s">
        <v>1067</v>
      </c>
      <c r="E700" s="16" t="s">
        <v>1068</v>
      </c>
      <c r="F700" s="16" t="s">
        <v>4024</v>
      </c>
      <c r="G700" s="16" t="s">
        <v>132</v>
      </c>
      <c r="H700" s="16" t="s">
        <v>200</v>
      </c>
      <c r="I700" s="17">
        <v>43937</v>
      </c>
      <c r="J700" s="16" t="s">
        <v>4121</v>
      </c>
      <c r="K700" s="1"/>
      <c r="L700" s="1"/>
      <c r="M700" s="1"/>
      <c r="N700" s="1"/>
      <c r="O700" s="1"/>
      <c r="P700" s="1"/>
      <c r="Q700" s="1"/>
      <c r="R700" s="1"/>
      <c r="S700" s="1"/>
      <c r="T700" s="1"/>
      <c r="U700" s="1"/>
      <c r="V700" s="1"/>
      <c r="W700" s="1"/>
      <c r="X700" s="1"/>
      <c r="Y700" s="1"/>
      <c r="Z700" s="1"/>
    </row>
    <row r="701" spans="1:26" ht="14.25" hidden="1" customHeight="1" x14ac:dyDescent="0.3">
      <c r="A701" s="15">
        <v>880</v>
      </c>
      <c r="B701" s="16" t="s">
        <v>1118</v>
      </c>
      <c r="C701" s="15">
        <v>8149</v>
      </c>
      <c r="D701" s="16" t="s">
        <v>1502</v>
      </c>
      <c r="E701" s="16" t="s">
        <v>1503</v>
      </c>
      <c r="F701" s="16" t="s">
        <v>4119</v>
      </c>
      <c r="G701" s="16" t="s">
        <v>132</v>
      </c>
      <c r="H701" s="16" t="s">
        <v>2729</v>
      </c>
      <c r="I701" s="17">
        <v>43965</v>
      </c>
      <c r="J701" s="16" t="s">
        <v>4121</v>
      </c>
      <c r="K701" s="1"/>
      <c r="L701" s="1"/>
      <c r="M701" s="1"/>
      <c r="N701" s="1"/>
      <c r="O701" s="1"/>
      <c r="P701" s="1"/>
      <c r="Q701" s="1"/>
      <c r="R701" s="1"/>
      <c r="S701" s="1"/>
      <c r="T701" s="1"/>
      <c r="U701" s="1"/>
      <c r="V701" s="1"/>
      <c r="W701" s="1"/>
      <c r="X701" s="1"/>
      <c r="Y701" s="1"/>
      <c r="Z701" s="1"/>
    </row>
    <row r="702" spans="1:26" ht="14.25" hidden="1" customHeight="1" x14ac:dyDescent="0.3">
      <c r="A702" s="15">
        <v>880</v>
      </c>
      <c r="B702" s="16" t="s">
        <v>1118</v>
      </c>
      <c r="C702" s="15">
        <v>8347</v>
      </c>
      <c r="D702" s="16" t="s">
        <v>1522</v>
      </c>
      <c r="E702" s="16" t="s">
        <v>1523</v>
      </c>
      <c r="F702" s="16" t="s">
        <v>4081</v>
      </c>
      <c r="G702" s="16" t="s">
        <v>132</v>
      </c>
      <c r="H702" s="16" t="s">
        <v>200</v>
      </c>
      <c r="I702" s="17">
        <v>43965</v>
      </c>
      <c r="J702" s="16" t="s">
        <v>4121</v>
      </c>
      <c r="K702" s="1"/>
      <c r="L702" s="1"/>
      <c r="M702" s="1"/>
      <c r="N702" s="1"/>
      <c r="O702" s="1"/>
      <c r="P702" s="1"/>
      <c r="Q702" s="1"/>
      <c r="R702" s="1"/>
      <c r="S702" s="1"/>
      <c r="T702" s="1"/>
      <c r="U702" s="1"/>
      <c r="V702" s="1"/>
      <c r="W702" s="1"/>
      <c r="X702" s="1"/>
      <c r="Y702" s="1"/>
      <c r="Z702" s="1"/>
    </row>
    <row r="703" spans="1:26" ht="14.25" hidden="1" customHeight="1" x14ac:dyDescent="0.3">
      <c r="A703" s="15">
        <v>880</v>
      </c>
      <c r="B703" s="16" t="s">
        <v>1118</v>
      </c>
      <c r="C703" s="15">
        <v>8085</v>
      </c>
      <c r="D703" s="16" t="s">
        <v>1506</v>
      </c>
      <c r="E703" s="16" t="s">
        <v>1507</v>
      </c>
      <c r="F703" s="16" t="s">
        <v>4024</v>
      </c>
      <c r="G703" s="16" t="s">
        <v>132</v>
      </c>
      <c r="H703" s="16" t="s">
        <v>200</v>
      </c>
      <c r="I703" s="17">
        <v>43965</v>
      </c>
      <c r="J703" s="16" t="s">
        <v>4121</v>
      </c>
      <c r="K703" s="1"/>
      <c r="L703" s="1"/>
      <c r="M703" s="1"/>
      <c r="N703" s="1"/>
      <c r="O703" s="1"/>
      <c r="P703" s="1"/>
      <c r="Q703" s="1"/>
      <c r="R703" s="1"/>
      <c r="S703" s="1"/>
      <c r="T703" s="1"/>
      <c r="U703" s="1"/>
      <c r="V703" s="1"/>
      <c r="W703" s="1"/>
      <c r="X703" s="1"/>
      <c r="Y703" s="1"/>
      <c r="Z703" s="1"/>
    </row>
    <row r="704" spans="1:26" ht="14.25" hidden="1" customHeight="1" x14ac:dyDescent="0.3">
      <c r="A704" s="15">
        <v>880</v>
      </c>
      <c r="B704" s="16" t="s">
        <v>1118</v>
      </c>
      <c r="C704" s="15">
        <v>9730</v>
      </c>
      <c r="D704" s="16" t="s">
        <v>1524</v>
      </c>
      <c r="E704" s="16" t="s">
        <v>1525</v>
      </c>
      <c r="F704" s="16" t="s">
        <v>4081</v>
      </c>
      <c r="G704" s="16" t="s">
        <v>132</v>
      </c>
      <c r="H704" s="16" t="s">
        <v>200</v>
      </c>
      <c r="I704" s="17">
        <v>43965</v>
      </c>
      <c r="J704" s="16" t="s">
        <v>4121</v>
      </c>
      <c r="K704" s="1"/>
      <c r="L704" s="1"/>
      <c r="M704" s="1"/>
      <c r="N704" s="1"/>
      <c r="O704" s="1"/>
      <c r="P704" s="1"/>
      <c r="Q704" s="1"/>
      <c r="R704" s="1"/>
      <c r="S704" s="1"/>
      <c r="T704" s="1"/>
      <c r="U704" s="1"/>
      <c r="V704" s="1"/>
      <c r="W704" s="1"/>
      <c r="X704" s="1"/>
      <c r="Y704" s="1"/>
      <c r="Z704" s="1"/>
    </row>
    <row r="705" spans="1:26" ht="14.25" hidden="1" customHeight="1" x14ac:dyDescent="0.3">
      <c r="A705" s="15">
        <v>880</v>
      </c>
      <c r="B705" s="16" t="s">
        <v>1118</v>
      </c>
      <c r="C705" s="15">
        <v>9336</v>
      </c>
      <c r="D705" s="16" t="s">
        <v>1636</v>
      </c>
      <c r="E705" s="16" t="s">
        <v>1637</v>
      </c>
      <c r="F705" s="16" t="s">
        <v>4027</v>
      </c>
      <c r="G705" s="16" t="s">
        <v>132</v>
      </c>
      <c r="H705" s="16" t="s">
        <v>200</v>
      </c>
      <c r="I705" s="17">
        <v>43965</v>
      </c>
      <c r="J705" s="16" t="s">
        <v>4121</v>
      </c>
      <c r="K705" s="1"/>
      <c r="L705" s="1"/>
      <c r="M705" s="1"/>
      <c r="N705" s="1"/>
      <c r="O705" s="1"/>
      <c r="P705" s="1"/>
      <c r="Q705" s="1"/>
      <c r="R705" s="1"/>
      <c r="S705" s="1"/>
      <c r="T705" s="1"/>
      <c r="U705" s="1"/>
      <c r="V705" s="1"/>
      <c r="W705" s="1"/>
      <c r="X705" s="1"/>
      <c r="Y705" s="1"/>
      <c r="Z705" s="1"/>
    </row>
    <row r="706" spans="1:26" ht="14.25" hidden="1" customHeight="1" x14ac:dyDescent="0.3">
      <c r="A706" s="15">
        <v>880</v>
      </c>
      <c r="B706" s="16" t="s">
        <v>1118</v>
      </c>
      <c r="C706" s="15">
        <v>9390</v>
      </c>
      <c r="D706" s="16" t="s">
        <v>1512</v>
      </c>
      <c r="E706" s="16" t="s">
        <v>1513</v>
      </c>
      <c r="F706" s="16" t="s">
        <v>4059</v>
      </c>
      <c r="G706" s="16" t="s">
        <v>132</v>
      </c>
      <c r="H706" s="16" t="s">
        <v>200</v>
      </c>
      <c r="I706" s="17">
        <v>43965</v>
      </c>
      <c r="J706" s="16" t="s">
        <v>4121</v>
      </c>
      <c r="K706" s="1"/>
      <c r="L706" s="1"/>
      <c r="M706" s="1"/>
      <c r="N706" s="1"/>
      <c r="O706" s="1"/>
      <c r="P706" s="1"/>
      <c r="Q706" s="1"/>
      <c r="R706" s="1"/>
      <c r="S706" s="1"/>
      <c r="T706" s="1"/>
      <c r="U706" s="1"/>
      <c r="V706" s="1"/>
      <c r="W706" s="1"/>
      <c r="X706" s="1"/>
      <c r="Y706" s="1"/>
      <c r="Z706" s="1"/>
    </row>
    <row r="707" spans="1:26" ht="14.25" hidden="1" customHeight="1" x14ac:dyDescent="0.3">
      <c r="A707" s="15">
        <v>880</v>
      </c>
      <c r="B707" s="16" t="s">
        <v>1118</v>
      </c>
      <c r="C707" s="15">
        <v>9735</v>
      </c>
      <c r="D707" s="16" t="s">
        <v>1534</v>
      </c>
      <c r="E707" s="16" t="s">
        <v>1535</v>
      </c>
      <c r="F707" s="16" t="s">
        <v>4081</v>
      </c>
      <c r="G707" s="16" t="s">
        <v>132</v>
      </c>
      <c r="H707" s="16" t="s">
        <v>200</v>
      </c>
      <c r="I707" s="17">
        <v>43965</v>
      </c>
      <c r="J707" s="16" t="s">
        <v>4121</v>
      </c>
      <c r="K707" s="1"/>
      <c r="L707" s="1"/>
      <c r="M707" s="1"/>
      <c r="N707" s="1"/>
      <c r="O707" s="1"/>
      <c r="P707" s="1"/>
      <c r="Q707" s="1"/>
      <c r="R707" s="1"/>
      <c r="S707" s="1"/>
      <c r="T707" s="1"/>
      <c r="U707" s="1"/>
      <c r="V707" s="1"/>
      <c r="W707" s="1"/>
      <c r="X707" s="1"/>
      <c r="Y707" s="1"/>
      <c r="Z707" s="1"/>
    </row>
    <row r="708" spans="1:26" ht="14.25" hidden="1" customHeight="1" x14ac:dyDescent="0.3">
      <c r="A708" s="15">
        <v>880</v>
      </c>
      <c r="B708" s="16" t="s">
        <v>1118</v>
      </c>
      <c r="C708" s="15">
        <v>9639</v>
      </c>
      <c r="D708" s="16" t="s">
        <v>1560</v>
      </c>
      <c r="E708" s="16" t="s">
        <v>1561</v>
      </c>
      <c r="F708" s="16" t="s">
        <v>4080</v>
      </c>
      <c r="G708" s="16" t="s">
        <v>132</v>
      </c>
      <c r="H708" s="16" t="s">
        <v>200</v>
      </c>
      <c r="I708" s="17">
        <v>43965</v>
      </c>
      <c r="J708" s="16" t="s">
        <v>4121</v>
      </c>
      <c r="K708" s="1"/>
      <c r="L708" s="1"/>
      <c r="M708" s="1"/>
      <c r="N708" s="1"/>
      <c r="O708" s="1"/>
      <c r="P708" s="1"/>
      <c r="Q708" s="1"/>
      <c r="R708" s="1"/>
      <c r="S708" s="1"/>
      <c r="T708" s="1"/>
      <c r="U708" s="1"/>
      <c r="V708" s="1"/>
      <c r="W708" s="1"/>
      <c r="X708" s="1"/>
      <c r="Y708" s="1"/>
      <c r="Z708" s="1"/>
    </row>
    <row r="709" spans="1:26" ht="14.25" hidden="1" customHeight="1" x14ac:dyDescent="0.3">
      <c r="A709" s="15">
        <v>880</v>
      </c>
      <c r="B709" s="16" t="s">
        <v>1118</v>
      </c>
      <c r="C709" s="15">
        <v>9389</v>
      </c>
      <c r="D709" s="16" t="s">
        <v>1638</v>
      </c>
      <c r="E709" s="16" t="s">
        <v>1639</v>
      </c>
      <c r="F709" s="16" t="s">
        <v>4077</v>
      </c>
      <c r="G709" s="16" t="s">
        <v>132</v>
      </c>
      <c r="H709" s="16" t="s">
        <v>200</v>
      </c>
      <c r="I709" s="17">
        <v>43965</v>
      </c>
      <c r="J709" s="16" t="s">
        <v>4121</v>
      </c>
      <c r="K709" s="1"/>
      <c r="L709" s="1"/>
      <c r="M709" s="1"/>
      <c r="N709" s="1"/>
      <c r="O709" s="1"/>
      <c r="P709" s="1"/>
      <c r="Q709" s="1"/>
      <c r="R709" s="1"/>
      <c r="S709" s="1"/>
      <c r="T709" s="1"/>
      <c r="U709" s="1"/>
      <c r="V709" s="1"/>
      <c r="W709" s="1"/>
      <c r="X709" s="1"/>
      <c r="Y709" s="1"/>
      <c r="Z709" s="1"/>
    </row>
    <row r="710" spans="1:26" ht="14.25" hidden="1" customHeight="1" x14ac:dyDescent="0.3">
      <c r="A710" s="15">
        <v>880</v>
      </c>
      <c r="B710" s="16" t="s">
        <v>1118</v>
      </c>
      <c r="C710" s="15">
        <v>8422</v>
      </c>
      <c r="D710" s="16" t="s">
        <v>1721</v>
      </c>
      <c r="E710" s="16" t="s">
        <v>1722</v>
      </c>
      <c r="F710" s="16" t="s">
        <v>4077</v>
      </c>
      <c r="G710" s="16" t="s">
        <v>132</v>
      </c>
      <c r="H710" s="16" t="s">
        <v>200</v>
      </c>
      <c r="I710" s="17">
        <v>43937</v>
      </c>
      <c r="J710" s="16" t="s">
        <v>4121</v>
      </c>
      <c r="K710" s="1"/>
      <c r="L710" s="1"/>
      <c r="M710" s="1"/>
      <c r="N710" s="1"/>
      <c r="O710" s="1"/>
      <c r="P710" s="1"/>
      <c r="Q710" s="1"/>
      <c r="R710" s="1"/>
      <c r="S710" s="1"/>
      <c r="T710" s="1"/>
      <c r="U710" s="1"/>
      <c r="V710" s="1"/>
      <c r="W710" s="1"/>
      <c r="X710" s="1"/>
      <c r="Y710" s="1"/>
      <c r="Z710" s="1"/>
    </row>
    <row r="711" spans="1:26" ht="14.25" hidden="1" customHeight="1" x14ac:dyDescent="0.3">
      <c r="A711" s="15">
        <v>880</v>
      </c>
      <c r="B711" s="16" t="s">
        <v>1118</v>
      </c>
      <c r="C711" s="15">
        <v>8453</v>
      </c>
      <c r="D711" s="16" t="s">
        <v>1530</v>
      </c>
      <c r="E711" s="16" t="s">
        <v>1531</v>
      </c>
      <c r="F711" s="16" t="s">
        <v>4024</v>
      </c>
      <c r="G711" s="16" t="s">
        <v>132</v>
      </c>
      <c r="H711" s="16" t="s">
        <v>200</v>
      </c>
      <c r="I711" s="17">
        <v>43965</v>
      </c>
      <c r="J711" s="16" t="s">
        <v>4121</v>
      </c>
      <c r="K711" s="1"/>
      <c r="L711" s="1"/>
      <c r="M711" s="1"/>
      <c r="N711" s="1"/>
      <c r="O711" s="1"/>
      <c r="P711" s="1"/>
      <c r="Q711" s="1"/>
      <c r="R711" s="1"/>
      <c r="S711" s="1"/>
      <c r="T711" s="1"/>
      <c r="U711" s="1"/>
      <c r="V711" s="1"/>
      <c r="W711" s="1"/>
      <c r="X711" s="1"/>
      <c r="Y711" s="1"/>
      <c r="Z711" s="1"/>
    </row>
    <row r="712" spans="1:26" ht="14.25" hidden="1" customHeight="1" x14ac:dyDescent="0.3">
      <c r="A712" s="15">
        <v>880</v>
      </c>
      <c r="B712" s="16" t="s">
        <v>1118</v>
      </c>
      <c r="C712" s="15">
        <v>8776</v>
      </c>
      <c r="D712" s="16" t="s">
        <v>1532</v>
      </c>
      <c r="E712" s="16" t="s">
        <v>1533</v>
      </c>
      <c r="F712" s="16" t="s">
        <v>4024</v>
      </c>
      <c r="G712" s="16" t="s">
        <v>132</v>
      </c>
      <c r="H712" s="16" t="s">
        <v>200</v>
      </c>
      <c r="I712" s="17">
        <v>43964</v>
      </c>
      <c r="J712" s="16" t="s">
        <v>4216</v>
      </c>
      <c r="K712" s="1"/>
      <c r="L712" s="1"/>
      <c r="M712" s="1"/>
      <c r="N712" s="1"/>
      <c r="O712" s="1"/>
      <c r="P712" s="1"/>
      <c r="Q712" s="1"/>
      <c r="R712" s="1"/>
      <c r="S712" s="1"/>
      <c r="T712" s="1"/>
      <c r="U712" s="1"/>
      <c r="V712" s="1"/>
      <c r="W712" s="1"/>
      <c r="X712" s="1"/>
      <c r="Y712" s="1"/>
      <c r="Z712" s="1"/>
    </row>
    <row r="713" spans="1:26" ht="14.25" hidden="1" customHeight="1" x14ac:dyDescent="0.3">
      <c r="A713" s="15">
        <v>880</v>
      </c>
      <c r="B713" s="16" t="s">
        <v>1118</v>
      </c>
      <c r="C713" s="15">
        <v>8822</v>
      </c>
      <c r="D713" s="16" t="s">
        <v>1538</v>
      </c>
      <c r="E713" s="16" t="s">
        <v>1539</v>
      </c>
      <c r="F713" s="16" t="s">
        <v>4059</v>
      </c>
      <c r="G713" s="16" t="s">
        <v>132</v>
      </c>
      <c r="H713" s="16" t="s">
        <v>200</v>
      </c>
      <c r="I713" s="17">
        <v>43937</v>
      </c>
      <c r="J713" s="16" t="s">
        <v>4121</v>
      </c>
      <c r="K713" s="1"/>
      <c r="L713" s="1"/>
      <c r="M713" s="1"/>
      <c r="N713" s="1"/>
      <c r="O713" s="1"/>
      <c r="P713" s="1"/>
      <c r="Q713" s="1"/>
      <c r="R713" s="1"/>
      <c r="S713" s="1"/>
      <c r="T713" s="1"/>
      <c r="U713" s="1"/>
      <c r="V713" s="1"/>
      <c r="W713" s="1"/>
      <c r="X713" s="1"/>
      <c r="Y713" s="1"/>
      <c r="Z713" s="1"/>
    </row>
    <row r="714" spans="1:26" ht="14.25" hidden="1" customHeight="1" x14ac:dyDescent="0.3">
      <c r="A714" s="15">
        <v>880</v>
      </c>
      <c r="B714" s="16" t="s">
        <v>1118</v>
      </c>
      <c r="C714" s="15">
        <v>8888</v>
      </c>
      <c r="D714" s="16" t="s">
        <v>1540</v>
      </c>
      <c r="E714" s="16" t="s">
        <v>1541</v>
      </c>
      <c r="F714" s="16" t="s">
        <v>4023</v>
      </c>
      <c r="G714" s="16" t="s">
        <v>132</v>
      </c>
      <c r="H714" s="16" t="s">
        <v>200</v>
      </c>
      <c r="I714" s="17">
        <v>43967</v>
      </c>
      <c r="J714" s="16" t="s">
        <v>4242</v>
      </c>
      <c r="K714" s="1"/>
      <c r="L714" s="1"/>
      <c r="M714" s="1"/>
      <c r="N714" s="1"/>
      <c r="O714" s="1"/>
      <c r="P714" s="1"/>
      <c r="Q714" s="1"/>
      <c r="R714" s="1"/>
      <c r="S714" s="1"/>
      <c r="T714" s="1"/>
      <c r="U714" s="1"/>
      <c r="V714" s="1"/>
      <c r="W714" s="1"/>
      <c r="X714" s="1"/>
      <c r="Y714" s="1"/>
      <c r="Z714" s="1"/>
    </row>
    <row r="715" spans="1:26" ht="14.25" hidden="1" customHeight="1" x14ac:dyDescent="0.3">
      <c r="A715" s="15">
        <v>880</v>
      </c>
      <c r="B715" s="16" t="s">
        <v>1118</v>
      </c>
      <c r="C715" s="15">
        <v>8909</v>
      </c>
      <c r="D715" s="16" t="s">
        <v>1542</v>
      </c>
      <c r="E715" s="16" t="s">
        <v>1543</v>
      </c>
      <c r="F715" s="16" t="s">
        <v>4023</v>
      </c>
      <c r="G715" s="16" t="s">
        <v>132</v>
      </c>
      <c r="H715" s="16" t="s">
        <v>200</v>
      </c>
      <c r="I715" s="17">
        <v>43968</v>
      </c>
      <c r="J715" s="16" t="s">
        <v>4170</v>
      </c>
      <c r="K715" s="1"/>
      <c r="L715" s="1"/>
      <c r="M715" s="1"/>
      <c r="N715" s="1"/>
      <c r="O715" s="1"/>
      <c r="P715" s="1"/>
      <c r="Q715" s="1"/>
      <c r="R715" s="1"/>
      <c r="S715" s="1"/>
      <c r="T715" s="1"/>
      <c r="U715" s="1"/>
      <c r="V715" s="1"/>
      <c r="W715" s="1"/>
      <c r="X715" s="1"/>
      <c r="Y715" s="1"/>
      <c r="Z715" s="1"/>
    </row>
    <row r="716" spans="1:26" ht="14.25" hidden="1" customHeight="1" x14ac:dyDescent="0.3">
      <c r="A716" s="15">
        <v>880</v>
      </c>
      <c r="B716" s="16" t="s">
        <v>1118</v>
      </c>
      <c r="C716" s="15">
        <v>8970</v>
      </c>
      <c r="D716" s="16" t="s">
        <v>1544</v>
      </c>
      <c r="E716" s="16" t="s">
        <v>1545</v>
      </c>
      <c r="F716" s="16" t="s">
        <v>4059</v>
      </c>
      <c r="G716" s="16" t="s">
        <v>132</v>
      </c>
      <c r="H716" s="16" t="s">
        <v>200</v>
      </c>
      <c r="I716" s="17">
        <v>43937</v>
      </c>
      <c r="J716" s="16" t="s">
        <v>4121</v>
      </c>
      <c r="K716" s="1"/>
      <c r="L716" s="1"/>
      <c r="M716" s="1"/>
      <c r="N716" s="1"/>
      <c r="O716" s="1"/>
      <c r="P716" s="1"/>
      <c r="Q716" s="1"/>
      <c r="R716" s="1"/>
      <c r="S716" s="1"/>
      <c r="T716" s="1"/>
      <c r="U716" s="1"/>
      <c r="V716" s="1"/>
      <c r="W716" s="1"/>
      <c r="X716" s="1"/>
      <c r="Y716" s="1"/>
      <c r="Z716" s="1"/>
    </row>
    <row r="717" spans="1:26" ht="14.25" hidden="1" customHeight="1" x14ac:dyDescent="0.3">
      <c r="A717" s="15">
        <v>880</v>
      </c>
      <c r="B717" s="16" t="s">
        <v>1118</v>
      </c>
      <c r="C717" s="15">
        <v>8945</v>
      </c>
      <c r="D717" s="16" t="s">
        <v>1546</v>
      </c>
      <c r="E717" s="16" t="s">
        <v>1547</v>
      </c>
      <c r="F717" s="16" t="s">
        <v>4024</v>
      </c>
      <c r="G717" s="16" t="s">
        <v>132</v>
      </c>
      <c r="H717" s="16" t="s">
        <v>2729</v>
      </c>
      <c r="I717" s="17">
        <v>43936</v>
      </c>
      <c r="J717" s="16" t="s">
        <v>4121</v>
      </c>
      <c r="K717" s="1"/>
      <c r="L717" s="1"/>
      <c r="M717" s="1"/>
      <c r="N717" s="1"/>
      <c r="O717" s="1"/>
      <c r="P717" s="1"/>
      <c r="Q717" s="1"/>
      <c r="R717" s="1"/>
      <c r="S717" s="1"/>
      <c r="T717" s="1"/>
      <c r="U717" s="1"/>
      <c r="V717" s="1"/>
      <c r="W717" s="1"/>
      <c r="X717" s="1"/>
      <c r="Y717" s="1"/>
      <c r="Z717" s="1"/>
    </row>
    <row r="718" spans="1:26" ht="14.25" hidden="1" customHeight="1" x14ac:dyDescent="0.3">
      <c r="A718" s="15">
        <v>880</v>
      </c>
      <c r="B718" s="16" t="s">
        <v>1118</v>
      </c>
      <c r="C718" s="15">
        <v>408</v>
      </c>
      <c r="D718" s="16" t="s">
        <v>1550</v>
      </c>
      <c r="E718" s="16" t="s">
        <v>1551</v>
      </c>
      <c r="F718" s="16" t="s">
        <v>4024</v>
      </c>
      <c r="G718" s="16" t="s">
        <v>132</v>
      </c>
      <c r="H718" s="16" t="s">
        <v>200</v>
      </c>
      <c r="I718" s="17">
        <v>43957</v>
      </c>
      <c r="J718" s="16" t="s">
        <v>4121</v>
      </c>
      <c r="K718" s="1"/>
      <c r="L718" s="1"/>
      <c r="M718" s="1"/>
      <c r="N718" s="1"/>
      <c r="O718" s="1"/>
      <c r="P718" s="1"/>
      <c r="Q718" s="1"/>
      <c r="R718" s="1"/>
      <c r="S718" s="1"/>
      <c r="T718" s="1"/>
      <c r="U718" s="1"/>
      <c r="V718" s="1"/>
      <c r="W718" s="1"/>
      <c r="X718" s="1"/>
      <c r="Y718" s="1"/>
      <c r="Z718" s="1"/>
    </row>
    <row r="719" spans="1:26" ht="14.25" hidden="1" customHeight="1" x14ac:dyDescent="0.3">
      <c r="A719" s="15">
        <v>880</v>
      </c>
      <c r="B719" s="16" t="s">
        <v>1118</v>
      </c>
      <c r="C719" s="15">
        <v>9050</v>
      </c>
      <c r="D719" s="16" t="s">
        <v>1552</v>
      </c>
      <c r="E719" s="16" t="s">
        <v>1553</v>
      </c>
      <c r="F719" s="16" t="s">
        <v>4028</v>
      </c>
      <c r="G719" s="16" t="s">
        <v>132</v>
      </c>
      <c r="H719" s="16" t="s">
        <v>200</v>
      </c>
      <c r="I719" s="17">
        <v>43937</v>
      </c>
      <c r="J719" s="16" t="s">
        <v>4121</v>
      </c>
      <c r="K719" s="1"/>
      <c r="L719" s="1"/>
      <c r="M719" s="1"/>
      <c r="N719" s="1"/>
      <c r="O719" s="1"/>
      <c r="P719" s="1"/>
      <c r="Q719" s="1"/>
      <c r="R719" s="1"/>
      <c r="S719" s="1"/>
      <c r="T719" s="1"/>
      <c r="U719" s="1"/>
      <c r="V719" s="1"/>
      <c r="W719" s="1"/>
      <c r="X719" s="1"/>
      <c r="Y719" s="1"/>
      <c r="Z719" s="1"/>
    </row>
    <row r="720" spans="1:26" ht="14.25" hidden="1" customHeight="1" x14ac:dyDescent="0.3">
      <c r="A720" s="15">
        <v>880</v>
      </c>
      <c r="B720" s="16" t="s">
        <v>1118</v>
      </c>
      <c r="C720" s="15">
        <v>2755</v>
      </c>
      <c r="D720" s="16" t="s">
        <v>1554</v>
      </c>
      <c r="E720" s="16" t="s">
        <v>1555</v>
      </c>
      <c r="F720" s="16" t="s">
        <v>4119</v>
      </c>
      <c r="G720" s="16" t="s">
        <v>132</v>
      </c>
      <c r="H720" s="16" t="s">
        <v>1964</v>
      </c>
      <c r="I720" s="17">
        <v>43626</v>
      </c>
      <c r="J720" s="16" t="s">
        <v>4166</v>
      </c>
      <c r="K720" s="1"/>
      <c r="L720" s="1"/>
      <c r="M720" s="1"/>
      <c r="N720" s="1"/>
      <c r="O720" s="1"/>
      <c r="P720" s="1"/>
      <c r="Q720" s="1"/>
      <c r="R720" s="1"/>
      <c r="S720" s="1"/>
      <c r="T720" s="1"/>
      <c r="U720" s="1"/>
      <c r="V720" s="1"/>
      <c r="W720" s="1"/>
      <c r="X720" s="1"/>
      <c r="Y720" s="1"/>
      <c r="Z720" s="1"/>
    </row>
    <row r="721" spans="1:26" ht="14.25" hidden="1" customHeight="1" x14ac:dyDescent="0.3">
      <c r="A721" s="15">
        <v>880</v>
      </c>
      <c r="B721" s="16" t="s">
        <v>1118</v>
      </c>
      <c r="C721" s="15">
        <v>9693</v>
      </c>
      <c r="D721" s="16" t="s">
        <v>1558</v>
      </c>
      <c r="E721" s="16" t="s">
        <v>1559</v>
      </c>
      <c r="F721" s="16" t="s">
        <v>4023</v>
      </c>
      <c r="G721" s="16" t="s">
        <v>132</v>
      </c>
      <c r="H721" s="16" t="s">
        <v>200</v>
      </c>
      <c r="I721" s="17">
        <v>43966</v>
      </c>
      <c r="J721" s="16" t="s">
        <v>4121</v>
      </c>
      <c r="K721" s="1"/>
      <c r="L721" s="1"/>
      <c r="M721" s="1"/>
      <c r="N721" s="1"/>
      <c r="O721" s="1"/>
      <c r="P721" s="1"/>
      <c r="Q721" s="1"/>
      <c r="R721" s="1"/>
      <c r="S721" s="1"/>
      <c r="T721" s="1"/>
      <c r="U721" s="1"/>
      <c r="V721" s="1"/>
      <c r="W721" s="1"/>
      <c r="X721" s="1"/>
      <c r="Y721" s="1"/>
      <c r="Z721" s="1"/>
    </row>
    <row r="722" spans="1:26" ht="14.25" hidden="1" customHeight="1" x14ac:dyDescent="0.3">
      <c r="A722" s="15">
        <v>880</v>
      </c>
      <c r="B722" s="16" t="s">
        <v>1118</v>
      </c>
      <c r="C722" s="15">
        <v>9425</v>
      </c>
      <c r="D722" s="16" t="s">
        <v>1562</v>
      </c>
      <c r="E722" s="16" t="s">
        <v>1563</v>
      </c>
      <c r="F722" s="16" t="s">
        <v>4024</v>
      </c>
      <c r="G722" s="16" t="s">
        <v>132</v>
      </c>
      <c r="H722" s="16" t="s">
        <v>200</v>
      </c>
      <c r="I722" s="17">
        <v>43966</v>
      </c>
      <c r="J722" s="16" t="s">
        <v>4121</v>
      </c>
      <c r="K722" s="1"/>
      <c r="L722" s="1"/>
      <c r="M722" s="1"/>
      <c r="N722" s="1"/>
      <c r="O722" s="1"/>
      <c r="P722" s="1"/>
      <c r="Q722" s="1"/>
      <c r="R722" s="1"/>
      <c r="S722" s="1"/>
      <c r="T722" s="1"/>
      <c r="U722" s="1"/>
      <c r="V722" s="1"/>
      <c r="W722" s="1"/>
      <c r="X722" s="1"/>
      <c r="Y722" s="1"/>
      <c r="Z722" s="1"/>
    </row>
    <row r="723" spans="1:26" ht="14.25" hidden="1" customHeight="1" x14ac:dyDescent="0.3">
      <c r="A723" s="15">
        <v>880</v>
      </c>
      <c r="B723" s="16" t="s">
        <v>1118</v>
      </c>
      <c r="C723" s="15">
        <v>9548</v>
      </c>
      <c r="D723" s="16" t="s">
        <v>1564</v>
      </c>
      <c r="E723" s="16" t="s">
        <v>1565</v>
      </c>
      <c r="F723" s="16" t="s">
        <v>4059</v>
      </c>
      <c r="G723" s="16" t="s">
        <v>132</v>
      </c>
      <c r="H723" s="16" t="s">
        <v>200</v>
      </c>
      <c r="I723" s="17">
        <v>43937</v>
      </c>
      <c r="J723" s="16" t="s">
        <v>4121</v>
      </c>
      <c r="K723" s="1"/>
      <c r="L723" s="1"/>
      <c r="M723" s="1"/>
      <c r="N723" s="1"/>
      <c r="O723" s="1"/>
      <c r="P723" s="1"/>
      <c r="Q723" s="1"/>
      <c r="R723" s="1"/>
      <c r="S723" s="1"/>
      <c r="T723" s="1"/>
      <c r="U723" s="1"/>
      <c r="V723" s="1"/>
      <c r="W723" s="1"/>
      <c r="X723" s="1"/>
      <c r="Y723" s="1"/>
      <c r="Z723" s="1"/>
    </row>
    <row r="724" spans="1:26" ht="14.25" hidden="1" customHeight="1" x14ac:dyDescent="0.3">
      <c r="A724" s="15">
        <v>880</v>
      </c>
      <c r="B724" s="16" t="s">
        <v>1118</v>
      </c>
      <c r="C724" s="15">
        <v>9623</v>
      </c>
      <c r="D724" s="16" t="s">
        <v>1566</v>
      </c>
      <c r="E724" s="16" t="s">
        <v>1567</v>
      </c>
      <c r="F724" s="16" t="s">
        <v>4024</v>
      </c>
      <c r="G724" s="16" t="s">
        <v>132</v>
      </c>
      <c r="H724" s="16" t="s">
        <v>200</v>
      </c>
      <c r="I724" s="17">
        <v>43937</v>
      </c>
      <c r="J724" s="16" t="s">
        <v>4121</v>
      </c>
      <c r="K724" s="1"/>
      <c r="L724" s="1"/>
      <c r="M724" s="1"/>
      <c r="N724" s="1"/>
      <c r="O724" s="1"/>
      <c r="P724" s="1"/>
      <c r="Q724" s="1"/>
      <c r="R724" s="1"/>
      <c r="S724" s="1"/>
      <c r="T724" s="1"/>
      <c r="U724" s="1"/>
      <c r="V724" s="1"/>
      <c r="W724" s="1"/>
      <c r="X724" s="1"/>
      <c r="Y724" s="1"/>
      <c r="Z724" s="1"/>
    </row>
    <row r="725" spans="1:26" ht="14.25" hidden="1" customHeight="1" x14ac:dyDescent="0.3">
      <c r="A725" s="15">
        <v>890</v>
      </c>
      <c r="B725" s="16" t="s">
        <v>1164</v>
      </c>
      <c r="C725" s="15">
        <v>2216</v>
      </c>
      <c r="D725" s="16" t="s">
        <v>1165</v>
      </c>
      <c r="E725" s="16" t="s">
        <v>1166</v>
      </c>
      <c r="F725" s="16" t="s">
        <v>4073</v>
      </c>
      <c r="G725" s="16" t="s">
        <v>132</v>
      </c>
      <c r="H725" s="16" t="s">
        <v>1964</v>
      </c>
      <c r="I725" s="17">
        <v>43810</v>
      </c>
      <c r="J725" s="16" t="s">
        <v>4126</v>
      </c>
      <c r="K725" s="1"/>
      <c r="L725" s="1"/>
      <c r="M725" s="1"/>
      <c r="N725" s="1"/>
      <c r="O725" s="1"/>
      <c r="P725" s="1"/>
      <c r="Q725" s="1"/>
      <c r="R725" s="1"/>
      <c r="S725" s="1"/>
      <c r="T725" s="1"/>
      <c r="U725" s="1"/>
      <c r="V725" s="1"/>
      <c r="W725" s="1"/>
      <c r="X725" s="1"/>
      <c r="Y725" s="1"/>
      <c r="Z725" s="1"/>
    </row>
    <row r="726" spans="1:26" ht="14.25" hidden="1" customHeight="1" x14ac:dyDescent="0.3">
      <c r="A726" s="15">
        <v>890</v>
      </c>
      <c r="B726" s="16" t="s">
        <v>1164</v>
      </c>
      <c r="C726" s="15">
        <v>50</v>
      </c>
      <c r="D726" s="16" t="s">
        <v>1634</v>
      </c>
      <c r="E726" s="16" t="s">
        <v>1635</v>
      </c>
      <c r="F726" s="16" t="s">
        <v>4119</v>
      </c>
      <c r="G726" s="16" t="s">
        <v>132</v>
      </c>
      <c r="H726" s="16" t="s">
        <v>1964</v>
      </c>
      <c r="I726" s="17">
        <v>43626</v>
      </c>
      <c r="J726" s="16" t="s">
        <v>4166</v>
      </c>
      <c r="K726" s="1"/>
      <c r="L726" s="1"/>
      <c r="M726" s="1"/>
      <c r="N726" s="1"/>
      <c r="O726" s="1"/>
      <c r="P726" s="1"/>
      <c r="Q726" s="1"/>
      <c r="R726" s="1"/>
      <c r="S726" s="1"/>
      <c r="T726" s="1"/>
      <c r="U726" s="1"/>
      <c r="V726" s="1"/>
      <c r="W726" s="1"/>
      <c r="X726" s="1"/>
      <c r="Y726" s="1"/>
      <c r="Z726" s="1"/>
    </row>
    <row r="727" spans="1:26" ht="14.25" hidden="1" customHeight="1" x14ac:dyDescent="0.3">
      <c r="A727" s="15">
        <v>890</v>
      </c>
      <c r="B727" s="16" t="s">
        <v>1164</v>
      </c>
      <c r="C727" s="15">
        <v>7764</v>
      </c>
      <c r="D727" s="16" t="s">
        <v>1168</v>
      </c>
      <c r="E727" s="16" t="s">
        <v>1169</v>
      </c>
      <c r="F727" s="16" t="s">
        <v>4021</v>
      </c>
      <c r="G727" s="16" t="s">
        <v>132</v>
      </c>
      <c r="H727" s="16" t="s">
        <v>1964</v>
      </c>
      <c r="I727" s="17">
        <v>43810</v>
      </c>
      <c r="J727" s="16" t="s">
        <v>4126</v>
      </c>
      <c r="K727" s="1"/>
      <c r="L727" s="1"/>
      <c r="M727" s="1"/>
      <c r="N727" s="1"/>
      <c r="O727" s="1"/>
      <c r="P727" s="1"/>
      <c r="Q727" s="1"/>
      <c r="R727" s="1"/>
      <c r="S727" s="1"/>
      <c r="T727" s="1"/>
      <c r="U727" s="1"/>
      <c r="V727" s="1"/>
      <c r="W727" s="1"/>
      <c r="X727" s="1"/>
      <c r="Y727" s="1"/>
      <c r="Z727" s="1"/>
    </row>
    <row r="728" spans="1:26" ht="14.25" hidden="1" customHeight="1" x14ac:dyDescent="0.3">
      <c r="A728" s="15">
        <v>2055</v>
      </c>
      <c r="B728" s="16" t="s">
        <v>1640</v>
      </c>
      <c r="C728" s="15">
        <v>2204</v>
      </c>
      <c r="D728" s="16" t="s">
        <v>1641</v>
      </c>
      <c r="E728" s="16" t="s">
        <v>1642</v>
      </c>
      <c r="F728" s="16" t="s">
        <v>4024</v>
      </c>
      <c r="G728" s="16" t="s">
        <v>132</v>
      </c>
      <c r="H728" s="16" t="s">
        <v>1964</v>
      </c>
      <c r="I728" s="17">
        <v>43810</v>
      </c>
      <c r="J728" s="16" t="s">
        <v>4126</v>
      </c>
      <c r="K728" s="1"/>
      <c r="L728" s="1"/>
      <c r="M728" s="1"/>
      <c r="N728" s="1"/>
      <c r="O728" s="1"/>
      <c r="P728" s="1"/>
      <c r="Q728" s="1"/>
      <c r="R728" s="1"/>
      <c r="S728" s="1"/>
      <c r="T728" s="1"/>
      <c r="U728" s="1"/>
      <c r="V728" s="1"/>
      <c r="W728" s="1"/>
      <c r="X728" s="1"/>
      <c r="Y728" s="1"/>
      <c r="Z728" s="1"/>
    </row>
    <row r="729" spans="1:26" ht="14.25" hidden="1" customHeight="1" x14ac:dyDescent="0.3">
      <c r="A729" s="15">
        <v>2055</v>
      </c>
      <c r="B729" s="16" t="s">
        <v>1640</v>
      </c>
      <c r="C729" s="15">
        <v>2208</v>
      </c>
      <c r="D729" s="16" t="s">
        <v>1645</v>
      </c>
      <c r="E729" s="16" t="s">
        <v>1646</v>
      </c>
      <c r="F729" s="16" t="s">
        <v>4024</v>
      </c>
      <c r="G729" s="16" t="s">
        <v>132</v>
      </c>
      <c r="H729" s="16" t="s">
        <v>1964</v>
      </c>
      <c r="I729" s="17">
        <v>43810</v>
      </c>
      <c r="J729" s="16" t="s">
        <v>4126</v>
      </c>
      <c r="K729" s="1"/>
      <c r="L729" s="1"/>
      <c r="M729" s="1"/>
      <c r="N729" s="1"/>
      <c r="O729" s="1"/>
      <c r="P729" s="1"/>
      <c r="Q729" s="1"/>
      <c r="R729" s="1"/>
      <c r="S729" s="1"/>
      <c r="T729" s="1"/>
      <c r="U729" s="1"/>
      <c r="V729" s="1"/>
      <c r="W729" s="1"/>
      <c r="X729" s="1"/>
      <c r="Y729" s="1"/>
      <c r="Z729" s="1"/>
    </row>
    <row r="730" spans="1:26" ht="14.25" hidden="1" customHeight="1" x14ac:dyDescent="0.3">
      <c r="A730" s="15">
        <v>2055</v>
      </c>
      <c r="B730" s="16" t="s">
        <v>1640</v>
      </c>
      <c r="C730" s="15">
        <v>2206</v>
      </c>
      <c r="D730" s="16" t="s">
        <v>1643</v>
      </c>
      <c r="E730" s="16" t="s">
        <v>1644</v>
      </c>
      <c r="F730" s="16" t="s">
        <v>4119</v>
      </c>
      <c r="G730" s="16" t="s">
        <v>132</v>
      </c>
      <c r="H730" s="16" t="s">
        <v>1964</v>
      </c>
      <c r="I730" s="17">
        <v>43626</v>
      </c>
      <c r="J730" s="16" t="s">
        <v>4166</v>
      </c>
      <c r="K730" s="1"/>
      <c r="L730" s="1"/>
      <c r="M730" s="1"/>
      <c r="N730" s="1"/>
      <c r="O730" s="1"/>
      <c r="P730" s="1"/>
      <c r="Q730" s="1"/>
      <c r="R730" s="1"/>
      <c r="S730" s="1"/>
      <c r="T730" s="1"/>
      <c r="U730" s="1"/>
      <c r="V730" s="1"/>
      <c r="W730" s="1"/>
      <c r="X730" s="1"/>
      <c r="Y730" s="1"/>
      <c r="Z730" s="1"/>
    </row>
    <row r="731" spans="1:26" ht="14.25" hidden="1" customHeight="1" x14ac:dyDescent="0.3">
      <c r="A731" s="15">
        <v>900</v>
      </c>
      <c r="B731" s="16" t="s">
        <v>1648</v>
      </c>
      <c r="C731" s="15">
        <v>11</v>
      </c>
      <c r="D731" s="16" t="s">
        <v>1649</v>
      </c>
      <c r="E731" s="16" t="s">
        <v>1650</v>
      </c>
      <c r="F731" s="16" t="s">
        <v>4025</v>
      </c>
      <c r="G731" s="16" t="s">
        <v>132</v>
      </c>
      <c r="H731" s="16" t="s">
        <v>200</v>
      </c>
      <c r="I731" s="17">
        <v>43972</v>
      </c>
      <c r="J731" s="16" t="s">
        <v>4243</v>
      </c>
      <c r="K731" s="1"/>
      <c r="L731" s="1"/>
      <c r="M731" s="1"/>
      <c r="N731" s="1"/>
      <c r="O731" s="1"/>
      <c r="P731" s="1"/>
      <c r="Q731" s="1"/>
      <c r="R731" s="1"/>
      <c r="S731" s="1"/>
      <c r="T731" s="1"/>
      <c r="U731" s="1"/>
      <c r="V731" s="1"/>
      <c r="W731" s="1"/>
      <c r="X731" s="1"/>
      <c r="Y731" s="1"/>
      <c r="Z731" s="1"/>
    </row>
    <row r="732" spans="1:26" ht="14.25" hidden="1" customHeight="1" x14ac:dyDescent="0.3">
      <c r="A732" s="15">
        <v>900</v>
      </c>
      <c r="B732" s="16" t="s">
        <v>1648</v>
      </c>
      <c r="C732" s="15">
        <v>12</v>
      </c>
      <c r="D732" s="16" t="s">
        <v>1651</v>
      </c>
      <c r="E732" s="16" t="s">
        <v>1652</v>
      </c>
      <c r="F732" s="16" t="s">
        <v>4025</v>
      </c>
      <c r="G732" s="16" t="s">
        <v>132</v>
      </c>
      <c r="H732" s="16" t="s">
        <v>1964</v>
      </c>
      <c r="I732" s="17">
        <v>43963</v>
      </c>
      <c r="J732" s="16" t="s">
        <v>4243</v>
      </c>
      <c r="K732" s="1"/>
      <c r="L732" s="1"/>
      <c r="M732" s="1"/>
      <c r="N732" s="1"/>
      <c r="O732" s="1"/>
      <c r="P732" s="1"/>
      <c r="Q732" s="1"/>
      <c r="R732" s="1"/>
      <c r="S732" s="1"/>
      <c r="T732" s="1"/>
      <c r="U732" s="1"/>
      <c r="V732" s="1"/>
      <c r="W732" s="1"/>
      <c r="X732" s="1"/>
      <c r="Y732" s="1"/>
      <c r="Z732" s="1"/>
    </row>
    <row r="733" spans="1:26" ht="14.25" hidden="1" customHeight="1" x14ac:dyDescent="0.3">
      <c r="A733" s="15">
        <v>900</v>
      </c>
      <c r="B733" s="16" t="s">
        <v>1648</v>
      </c>
      <c r="C733" s="15">
        <v>215</v>
      </c>
      <c r="D733" s="16" t="s">
        <v>1653</v>
      </c>
      <c r="E733" s="16" t="s">
        <v>1654</v>
      </c>
      <c r="F733" s="16" t="s">
        <v>4025</v>
      </c>
      <c r="G733" s="16" t="s">
        <v>132</v>
      </c>
      <c r="H733" s="16" t="s">
        <v>1964</v>
      </c>
      <c r="I733" s="17">
        <v>43810</v>
      </c>
      <c r="J733" s="16" t="s">
        <v>4126</v>
      </c>
      <c r="K733" s="1"/>
      <c r="L733" s="1"/>
      <c r="M733" s="1"/>
      <c r="N733" s="1"/>
      <c r="O733" s="1"/>
      <c r="P733" s="1"/>
      <c r="Q733" s="1"/>
      <c r="R733" s="1"/>
      <c r="S733" s="1"/>
      <c r="T733" s="1"/>
      <c r="U733" s="1"/>
      <c r="V733" s="1"/>
      <c r="W733" s="1"/>
      <c r="X733" s="1"/>
      <c r="Y733" s="1"/>
      <c r="Z733" s="1"/>
    </row>
    <row r="734" spans="1:26" ht="14.25" hidden="1" customHeight="1" x14ac:dyDescent="0.3">
      <c r="A734" s="15">
        <v>900</v>
      </c>
      <c r="B734" s="16" t="s">
        <v>1648</v>
      </c>
      <c r="C734" s="15">
        <v>354</v>
      </c>
      <c r="D734" s="16" t="s">
        <v>1655</v>
      </c>
      <c r="E734" s="16" t="s">
        <v>1656</v>
      </c>
      <c r="F734" s="16" t="s">
        <v>4025</v>
      </c>
      <c r="G734" s="16" t="s">
        <v>132</v>
      </c>
      <c r="H734" s="16" t="s">
        <v>200</v>
      </c>
      <c r="I734" s="17">
        <v>43963</v>
      </c>
      <c r="J734" s="16" t="s">
        <v>4243</v>
      </c>
      <c r="K734" s="1"/>
      <c r="L734" s="1"/>
      <c r="M734" s="1"/>
      <c r="N734" s="1"/>
      <c r="O734" s="1"/>
      <c r="P734" s="1"/>
      <c r="Q734" s="1"/>
      <c r="R734" s="1"/>
      <c r="S734" s="1"/>
      <c r="T734" s="1"/>
      <c r="U734" s="1"/>
      <c r="V734" s="1"/>
      <c r="W734" s="1"/>
      <c r="X734" s="1"/>
      <c r="Y734" s="1"/>
      <c r="Z734" s="1"/>
    </row>
    <row r="735" spans="1:26" ht="14.25" hidden="1" customHeight="1" x14ac:dyDescent="0.3">
      <c r="A735" s="15">
        <v>900</v>
      </c>
      <c r="B735" s="16" t="s">
        <v>1648</v>
      </c>
      <c r="C735" s="15">
        <v>6019</v>
      </c>
      <c r="D735" s="16" t="s">
        <v>1659</v>
      </c>
      <c r="E735" s="16" t="s">
        <v>1660</v>
      </c>
      <c r="F735" s="16" t="s">
        <v>4025</v>
      </c>
      <c r="G735" s="16" t="s">
        <v>132</v>
      </c>
      <c r="H735" s="16" t="s">
        <v>1964</v>
      </c>
      <c r="I735" s="17">
        <v>43810</v>
      </c>
      <c r="J735" s="16" t="s">
        <v>4126</v>
      </c>
      <c r="K735" s="1"/>
      <c r="L735" s="1"/>
      <c r="M735" s="1"/>
      <c r="N735" s="1"/>
      <c r="O735" s="1"/>
      <c r="P735" s="1"/>
      <c r="Q735" s="1"/>
      <c r="R735" s="1"/>
      <c r="S735" s="1"/>
      <c r="T735" s="1"/>
      <c r="U735" s="1"/>
      <c r="V735" s="1"/>
      <c r="W735" s="1"/>
      <c r="X735" s="1"/>
      <c r="Y735" s="1"/>
      <c r="Z735" s="1"/>
    </row>
    <row r="736" spans="1:26" ht="14.25" hidden="1" customHeight="1" x14ac:dyDescent="0.3">
      <c r="A736" s="15">
        <v>900</v>
      </c>
      <c r="B736" s="16" t="s">
        <v>1648</v>
      </c>
      <c r="C736" s="15">
        <v>651</v>
      </c>
      <c r="D736" s="16" t="s">
        <v>1661</v>
      </c>
      <c r="E736" s="16" t="s">
        <v>1662</v>
      </c>
      <c r="F736" s="16" t="s">
        <v>4025</v>
      </c>
      <c r="G736" s="16" t="s">
        <v>132</v>
      </c>
      <c r="H736" s="16" t="s">
        <v>1964</v>
      </c>
      <c r="I736" s="17">
        <v>43810</v>
      </c>
      <c r="J736" s="16" t="s">
        <v>4126</v>
      </c>
      <c r="K736" s="1"/>
      <c r="L736" s="1"/>
      <c r="M736" s="1"/>
      <c r="N736" s="1"/>
      <c r="O736" s="1"/>
      <c r="P736" s="1"/>
      <c r="Q736" s="1"/>
      <c r="R736" s="1"/>
      <c r="S736" s="1"/>
      <c r="T736" s="1"/>
      <c r="U736" s="1"/>
      <c r="V736" s="1"/>
      <c r="W736" s="1"/>
      <c r="X736" s="1"/>
      <c r="Y736" s="1"/>
      <c r="Z736" s="1"/>
    </row>
    <row r="737" spans="1:26" ht="14.25" hidden="1" customHeight="1" x14ac:dyDescent="0.3">
      <c r="A737" s="15">
        <v>900</v>
      </c>
      <c r="B737" s="16" t="s">
        <v>1648</v>
      </c>
      <c r="C737" s="15">
        <v>135</v>
      </c>
      <c r="D737" s="16" t="s">
        <v>1663</v>
      </c>
      <c r="E737" s="16" t="s">
        <v>1664</v>
      </c>
      <c r="F737" s="16" t="s">
        <v>4024</v>
      </c>
      <c r="G737" s="16" t="s">
        <v>132</v>
      </c>
      <c r="H737" s="16" t="s">
        <v>200</v>
      </c>
      <c r="I737" s="17">
        <v>43963</v>
      </c>
      <c r="J737" s="16" t="s">
        <v>4144</v>
      </c>
      <c r="K737" s="1"/>
      <c r="L737" s="1"/>
      <c r="M737" s="1"/>
      <c r="N737" s="1"/>
      <c r="O737" s="1"/>
      <c r="P737" s="1"/>
      <c r="Q737" s="1"/>
      <c r="R737" s="1"/>
      <c r="S737" s="1"/>
      <c r="T737" s="1"/>
      <c r="U737" s="1"/>
      <c r="V737" s="1"/>
      <c r="W737" s="1"/>
      <c r="X737" s="1"/>
      <c r="Y737" s="1"/>
      <c r="Z737" s="1"/>
    </row>
    <row r="738" spans="1:26" ht="14.25" hidden="1" customHeight="1" x14ac:dyDescent="0.3">
      <c r="A738" s="15">
        <v>900</v>
      </c>
      <c r="B738" s="16" t="s">
        <v>1648</v>
      </c>
      <c r="C738" s="15">
        <v>1131</v>
      </c>
      <c r="D738" s="16" t="s">
        <v>1665</v>
      </c>
      <c r="E738" s="16" t="s">
        <v>1666</v>
      </c>
      <c r="F738" s="16" t="s">
        <v>4024</v>
      </c>
      <c r="G738" s="16" t="s">
        <v>132</v>
      </c>
      <c r="H738" s="16" t="s">
        <v>200</v>
      </c>
      <c r="I738" s="17">
        <v>43963</v>
      </c>
      <c r="J738" s="16" t="s">
        <v>4244</v>
      </c>
      <c r="K738" s="1"/>
      <c r="L738" s="1"/>
      <c r="M738" s="1"/>
      <c r="N738" s="1"/>
      <c r="O738" s="1"/>
      <c r="P738" s="1"/>
      <c r="Q738" s="1"/>
      <c r="R738" s="1"/>
      <c r="S738" s="1"/>
      <c r="T738" s="1"/>
      <c r="U738" s="1"/>
      <c r="V738" s="1"/>
      <c r="W738" s="1"/>
      <c r="X738" s="1"/>
      <c r="Y738" s="1"/>
      <c r="Z738" s="1"/>
    </row>
    <row r="739" spans="1:26" ht="14.25" hidden="1" customHeight="1" x14ac:dyDescent="0.3">
      <c r="A739" s="15">
        <v>900</v>
      </c>
      <c r="B739" s="16" t="s">
        <v>1648</v>
      </c>
      <c r="C739" s="15">
        <v>1362</v>
      </c>
      <c r="D739" s="16" t="s">
        <v>1667</v>
      </c>
      <c r="E739" s="16" t="s">
        <v>1668</v>
      </c>
      <c r="F739" s="16" t="s">
        <v>4025</v>
      </c>
      <c r="G739" s="16" t="s">
        <v>132</v>
      </c>
      <c r="H739" s="16" t="s">
        <v>200</v>
      </c>
      <c r="I739" s="17">
        <v>43955</v>
      </c>
      <c r="J739" s="16" t="s">
        <v>4245</v>
      </c>
      <c r="K739" s="1"/>
      <c r="L739" s="1"/>
      <c r="M739" s="1"/>
      <c r="N739" s="1"/>
      <c r="O739" s="1"/>
      <c r="P739" s="1"/>
      <c r="Q739" s="1"/>
      <c r="R739" s="1"/>
      <c r="S739" s="1"/>
      <c r="T739" s="1"/>
      <c r="U739" s="1"/>
      <c r="V739" s="1"/>
      <c r="W739" s="1"/>
      <c r="X739" s="1"/>
      <c r="Y739" s="1"/>
      <c r="Z739" s="1"/>
    </row>
    <row r="740" spans="1:26" ht="14.25" hidden="1" customHeight="1" x14ac:dyDescent="0.3">
      <c r="A740" s="15">
        <v>900</v>
      </c>
      <c r="B740" s="16" t="s">
        <v>1648</v>
      </c>
      <c r="C740" s="15">
        <v>2226</v>
      </c>
      <c r="D740" s="16" t="s">
        <v>1669</v>
      </c>
      <c r="E740" s="16" t="s">
        <v>1670</v>
      </c>
      <c r="F740" s="16" t="s">
        <v>4025</v>
      </c>
      <c r="G740" s="16" t="s">
        <v>132</v>
      </c>
      <c r="H740" s="16" t="s">
        <v>200</v>
      </c>
      <c r="I740" s="17">
        <v>43965</v>
      </c>
      <c r="J740" s="16" t="s">
        <v>4245</v>
      </c>
      <c r="K740" s="1"/>
      <c r="L740" s="1"/>
      <c r="M740" s="1"/>
      <c r="N740" s="1"/>
      <c r="O740" s="1"/>
      <c r="P740" s="1"/>
      <c r="Q740" s="1"/>
      <c r="R740" s="1"/>
      <c r="S740" s="1"/>
      <c r="T740" s="1"/>
      <c r="U740" s="1"/>
      <c r="V740" s="1"/>
      <c r="W740" s="1"/>
      <c r="X740" s="1"/>
      <c r="Y740" s="1"/>
      <c r="Z740" s="1"/>
    </row>
    <row r="741" spans="1:26" ht="14.25" hidden="1" customHeight="1" x14ac:dyDescent="0.3">
      <c r="A741" s="15">
        <v>900</v>
      </c>
      <c r="B741" s="16" t="s">
        <v>1648</v>
      </c>
      <c r="C741" s="15">
        <v>1367</v>
      </c>
      <c r="D741" s="16" t="s">
        <v>1671</v>
      </c>
      <c r="E741" s="16" t="s">
        <v>1672</v>
      </c>
      <c r="F741" s="16" t="s">
        <v>4025</v>
      </c>
      <c r="G741" s="16" t="s">
        <v>132</v>
      </c>
      <c r="H741" s="16" t="s">
        <v>1964</v>
      </c>
      <c r="I741" s="17">
        <v>43810</v>
      </c>
      <c r="J741" s="16" t="s">
        <v>4126</v>
      </c>
      <c r="K741" s="1"/>
      <c r="L741" s="1"/>
      <c r="M741" s="1"/>
      <c r="N741" s="1"/>
      <c r="O741" s="1"/>
      <c r="P741" s="1"/>
      <c r="Q741" s="1"/>
      <c r="R741" s="1"/>
      <c r="S741" s="1"/>
      <c r="T741" s="1"/>
      <c r="U741" s="1"/>
      <c r="V741" s="1"/>
      <c r="W741" s="1"/>
      <c r="X741" s="1"/>
      <c r="Y741" s="1"/>
      <c r="Z741" s="1"/>
    </row>
    <row r="742" spans="1:26" ht="14.25" hidden="1" customHeight="1" x14ac:dyDescent="0.3">
      <c r="A742" s="15">
        <v>900</v>
      </c>
      <c r="B742" s="16" t="s">
        <v>1648</v>
      </c>
      <c r="C742" s="15">
        <v>1512</v>
      </c>
      <c r="D742" s="16" t="s">
        <v>1673</v>
      </c>
      <c r="E742" s="16" t="s">
        <v>1674</v>
      </c>
      <c r="F742" s="16" t="s">
        <v>4025</v>
      </c>
      <c r="G742" s="16" t="s">
        <v>132</v>
      </c>
      <c r="H742" s="16" t="s">
        <v>1964</v>
      </c>
      <c r="I742" s="17">
        <v>43810</v>
      </c>
      <c r="J742" s="16" t="s">
        <v>4126</v>
      </c>
      <c r="K742" s="1"/>
      <c r="L742" s="1"/>
      <c r="M742" s="1"/>
      <c r="N742" s="1"/>
      <c r="O742" s="1"/>
      <c r="P742" s="1"/>
      <c r="Q742" s="1"/>
      <c r="R742" s="1"/>
      <c r="S742" s="1"/>
      <c r="T742" s="1"/>
      <c r="U742" s="1"/>
      <c r="V742" s="1"/>
      <c r="W742" s="1"/>
      <c r="X742" s="1"/>
      <c r="Y742" s="1"/>
      <c r="Z742" s="1"/>
    </row>
    <row r="743" spans="1:26" ht="14.25" hidden="1" customHeight="1" x14ac:dyDescent="0.3">
      <c r="A743" s="15">
        <v>900</v>
      </c>
      <c r="B743" s="16" t="s">
        <v>1648</v>
      </c>
      <c r="C743" s="15">
        <v>1503</v>
      </c>
      <c r="D743" s="16" t="s">
        <v>1675</v>
      </c>
      <c r="E743" s="16" t="s">
        <v>1676</v>
      </c>
      <c r="F743" s="16" t="s">
        <v>4025</v>
      </c>
      <c r="G743" s="16" t="s">
        <v>132</v>
      </c>
      <c r="H743" s="16" t="s">
        <v>1964</v>
      </c>
      <c r="I743" s="17">
        <v>43810</v>
      </c>
      <c r="J743" s="16" t="s">
        <v>4126</v>
      </c>
      <c r="K743" s="1"/>
      <c r="L743" s="1"/>
      <c r="M743" s="1"/>
      <c r="N743" s="1"/>
      <c r="O743" s="1"/>
      <c r="P743" s="1"/>
      <c r="Q743" s="1"/>
      <c r="R743" s="1"/>
      <c r="S743" s="1"/>
      <c r="T743" s="1"/>
      <c r="U743" s="1"/>
      <c r="V743" s="1"/>
      <c r="W743" s="1"/>
      <c r="X743" s="1"/>
      <c r="Y743" s="1"/>
      <c r="Z743" s="1"/>
    </row>
    <row r="744" spans="1:26" ht="14.25" hidden="1" customHeight="1" x14ac:dyDescent="0.3">
      <c r="A744" s="15">
        <v>900</v>
      </c>
      <c r="B744" s="16" t="s">
        <v>1648</v>
      </c>
      <c r="C744" s="15">
        <v>2233</v>
      </c>
      <c r="D744" s="16" t="s">
        <v>1677</v>
      </c>
      <c r="E744" s="16" t="s">
        <v>1678</v>
      </c>
      <c r="F744" s="16" t="s">
        <v>4025</v>
      </c>
      <c r="G744" s="16" t="s">
        <v>132</v>
      </c>
      <c r="H744" s="16" t="s">
        <v>1964</v>
      </c>
      <c r="I744" s="17">
        <v>43810</v>
      </c>
      <c r="J744" s="16" t="s">
        <v>4126</v>
      </c>
      <c r="K744" s="1"/>
      <c r="L744" s="1"/>
      <c r="M744" s="1"/>
      <c r="N744" s="1"/>
      <c r="O744" s="1"/>
      <c r="P744" s="1"/>
      <c r="Q744" s="1"/>
      <c r="R744" s="1"/>
      <c r="S744" s="1"/>
      <c r="T744" s="1"/>
      <c r="U744" s="1"/>
      <c r="V744" s="1"/>
      <c r="W744" s="1"/>
      <c r="X744" s="1"/>
      <c r="Y744" s="1"/>
      <c r="Z744" s="1"/>
    </row>
    <row r="745" spans="1:26" ht="14.25" hidden="1" customHeight="1" x14ac:dyDescent="0.3">
      <c r="A745" s="15">
        <v>900</v>
      </c>
      <c r="B745" s="16" t="s">
        <v>1648</v>
      </c>
      <c r="C745" s="15">
        <v>1578</v>
      </c>
      <c r="D745" s="16" t="s">
        <v>1679</v>
      </c>
      <c r="E745" s="16" t="s">
        <v>1680</v>
      </c>
      <c r="F745" s="16" t="s">
        <v>4025</v>
      </c>
      <c r="G745" s="16" t="s">
        <v>132</v>
      </c>
      <c r="H745" s="16" t="s">
        <v>1964</v>
      </c>
      <c r="I745" s="17">
        <v>43810</v>
      </c>
      <c r="J745" s="16" t="s">
        <v>4126</v>
      </c>
      <c r="K745" s="1"/>
      <c r="L745" s="1"/>
      <c r="M745" s="1"/>
      <c r="N745" s="1"/>
      <c r="O745" s="1"/>
      <c r="P745" s="1"/>
      <c r="Q745" s="1"/>
      <c r="R745" s="1"/>
      <c r="S745" s="1"/>
      <c r="T745" s="1"/>
      <c r="U745" s="1"/>
      <c r="V745" s="1"/>
      <c r="W745" s="1"/>
      <c r="X745" s="1"/>
      <c r="Y745" s="1"/>
      <c r="Z745" s="1"/>
    </row>
    <row r="746" spans="1:26" ht="14.25" hidden="1" customHeight="1" x14ac:dyDescent="0.3">
      <c r="A746" s="15">
        <v>900</v>
      </c>
      <c r="B746" s="16" t="s">
        <v>1648</v>
      </c>
      <c r="C746" s="15">
        <v>264</v>
      </c>
      <c r="D746" s="16" t="s">
        <v>1681</v>
      </c>
      <c r="E746" s="16" t="s">
        <v>1682</v>
      </c>
      <c r="F746" s="16" t="s">
        <v>4024</v>
      </c>
      <c r="G746" s="16" t="s">
        <v>132</v>
      </c>
      <c r="H746" s="16" t="s">
        <v>1964</v>
      </c>
      <c r="I746" s="17">
        <v>43810</v>
      </c>
      <c r="J746" s="16" t="s">
        <v>4126</v>
      </c>
      <c r="K746" s="1"/>
      <c r="L746" s="1"/>
      <c r="M746" s="1"/>
      <c r="N746" s="1"/>
      <c r="O746" s="1"/>
      <c r="P746" s="1"/>
      <c r="Q746" s="1"/>
      <c r="R746" s="1"/>
      <c r="S746" s="1"/>
      <c r="T746" s="1"/>
      <c r="U746" s="1"/>
      <c r="V746" s="1"/>
      <c r="W746" s="1"/>
      <c r="X746" s="1"/>
      <c r="Y746" s="1"/>
      <c r="Z746" s="1"/>
    </row>
    <row r="747" spans="1:26" ht="14.25" hidden="1" customHeight="1" x14ac:dyDescent="0.3">
      <c r="A747" s="15">
        <v>900</v>
      </c>
      <c r="B747" s="16" t="s">
        <v>1648</v>
      </c>
      <c r="C747" s="15">
        <v>265</v>
      </c>
      <c r="D747" s="16" t="s">
        <v>1683</v>
      </c>
      <c r="E747" s="16" t="s">
        <v>1684</v>
      </c>
      <c r="F747" s="16" t="s">
        <v>4025</v>
      </c>
      <c r="G747" s="16" t="s">
        <v>132</v>
      </c>
      <c r="H747" s="16" t="s">
        <v>1964</v>
      </c>
      <c r="I747" s="17">
        <v>43810</v>
      </c>
      <c r="J747" s="16" t="s">
        <v>4126</v>
      </c>
      <c r="K747" s="1"/>
      <c r="L747" s="1"/>
      <c r="M747" s="1"/>
      <c r="N747" s="1"/>
      <c r="O747" s="1"/>
      <c r="P747" s="1"/>
      <c r="Q747" s="1"/>
      <c r="R747" s="1"/>
      <c r="S747" s="1"/>
      <c r="T747" s="1"/>
      <c r="U747" s="1"/>
      <c r="V747" s="1"/>
      <c r="W747" s="1"/>
      <c r="X747" s="1"/>
      <c r="Y747" s="1"/>
      <c r="Z747" s="1"/>
    </row>
    <row r="748" spans="1:26" ht="14.25" hidden="1" customHeight="1" x14ac:dyDescent="0.3">
      <c r="A748" s="15">
        <v>900</v>
      </c>
      <c r="B748" s="16" t="s">
        <v>1648</v>
      </c>
      <c r="C748" s="15">
        <v>1899</v>
      </c>
      <c r="D748" s="16" t="s">
        <v>1685</v>
      </c>
      <c r="E748" s="16" t="s">
        <v>1686</v>
      </c>
      <c r="F748" s="16" t="s">
        <v>4025</v>
      </c>
      <c r="G748" s="16" t="s">
        <v>132</v>
      </c>
      <c r="H748" s="16" t="s">
        <v>1964</v>
      </c>
      <c r="I748" s="17">
        <v>43810</v>
      </c>
      <c r="J748" s="16" t="s">
        <v>4126</v>
      </c>
      <c r="K748" s="1"/>
      <c r="L748" s="1"/>
      <c r="M748" s="1"/>
      <c r="N748" s="1"/>
      <c r="O748" s="1"/>
      <c r="P748" s="1"/>
      <c r="Q748" s="1"/>
      <c r="R748" s="1"/>
      <c r="S748" s="1"/>
      <c r="T748" s="1"/>
      <c r="U748" s="1"/>
      <c r="V748" s="1"/>
      <c r="W748" s="1"/>
      <c r="X748" s="1"/>
      <c r="Y748" s="1"/>
      <c r="Z748" s="1"/>
    </row>
    <row r="749" spans="1:26" ht="14.25" hidden="1" customHeight="1" x14ac:dyDescent="0.3">
      <c r="A749" s="15">
        <v>900</v>
      </c>
      <c r="B749" s="16" t="s">
        <v>1648</v>
      </c>
      <c r="C749" s="15">
        <v>1873</v>
      </c>
      <c r="D749" s="16" t="s">
        <v>1751</v>
      </c>
      <c r="E749" s="16" t="s">
        <v>1752</v>
      </c>
      <c r="F749" s="16" t="s">
        <v>4024</v>
      </c>
      <c r="G749" s="16" t="s">
        <v>132</v>
      </c>
      <c r="H749" s="16" t="s">
        <v>200</v>
      </c>
      <c r="I749" s="17">
        <v>43963</v>
      </c>
      <c r="J749" s="16" t="s">
        <v>4144</v>
      </c>
      <c r="K749" s="1"/>
      <c r="L749" s="1"/>
      <c r="M749" s="1"/>
      <c r="N749" s="1"/>
      <c r="O749" s="1"/>
      <c r="P749" s="1"/>
      <c r="Q749" s="1"/>
      <c r="R749" s="1"/>
      <c r="S749" s="1"/>
      <c r="T749" s="1"/>
      <c r="U749" s="1"/>
      <c r="V749" s="1"/>
      <c r="W749" s="1"/>
      <c r="X749" s="1"/>
      <c r="Y749" s="1"/>
      <c r="Z749" s="1"/>
    </row>
    <row r="750" spans="1:26" ht="14.25" hidden="1" customHeight="1" x14ac:dyDescent="0.3">
      <c r="A750" s="15">
        <v>900</v>
      </c>
      <c r="B750" s="16" t="s">
        <v>1648</v>
      </c>
      <c r="C750" s="15">
        <v>1925</v>
      </c>
      <c r="D750" s="16" t="s">
        <v>1687</v>
      </c>
      <c r="E750" s="16" t="s">
        <v>1688</v>
      </c>
      <c r="F750" s="16" t="s">
        <v>4024</v>
      </c>
      <c r="G750" s="16" t="s">
        <v>132</v>
      </c>
      <c r="H750" s="16" t="s">
        <v>1964</v>
      </c>
      <c r="I750" s="17">
        <v>43963</v>
      </c>
      <c r="J750" s="16" t="s">
        <v>4243</v>
      </c>
      <c r="K750" s="1"/>
      <c r="L750" s="1"/>
      <c r="M750" s="1"/>
      <c r="N750" s="1"/>
      <c r="O750" s="1"/>
      <c r="P750" s="1"/>
      <c r="Q750" s="1"/>
      <c r="R750" s="1"/>
      <c r="S750" s="1"/>
      <c r="T750" s="1"/>
      <c r="U750" s="1"/>
      <c r="V750" s="1"/>
      <c r="W750" s="1"/>
      <c r="X750" s="1"/>
      <c r="Y750" s="1"/>
      <c r="Z750" s="1"/>
    </row>
    <row r="751" spans="1:26" ht="14.25" hidden="1" customHeight="1" x14ac:dyDescent="0.3">
      <c r="A751" s="15">
        <v>900</v>
      </c>
      <c r="B751" s="16" t="s">
        <v>1648</v>
      </c>
      <c r="C751" s="15">
        <v>1934</v>
      </c>
      <c r="D751" s="16" t="s">
        <v>1689</v>
      </c>
      <c r="E751" s="16" t="s">
        <v>1690</v>
      </c>
      <c r="F751" s="16" t="s">
        <v>4025</v>
      </c>
      <c r="G751" s="16" t="s">
        <v>132</v>
      </c>
      <c r="H751" s="16" t="s">
        <v>1964</v>
      </c>
      <c r="I751" s="17">
        <v>43810</v>
      </c>
      <c r="J751" s="16" t="s">
        <v>4126</v>
      </c>
      <c r="K751" s="1"/>
      <c r="L751" s="1"/>
      <c r="M751" s="1"/>
      <c r="N751" s="1"/>
      <c r="O751" s="1"/>
      <c r="P751" s="1"/>
      <c r="Q751" s="1"/>
      <c r="R751" s="1"/>
      <c r="S751" s="1"/>
      <c r="T751" s="1"/>
      <c r="U751" s="1"/>
      <c r="V751" s="1"/>
      <c r="W751" s="1"/>
      <c r="X751" s="1"/>
      <c r="Y751" s="1"/>
      <c r="Z751" s="1"/>
    </row>
    <row r="752" spans="1:26" ht="14.25" hidden="1" customHeight="1" x14ac:dyDescent="0.3">
      <c r="A752" s="15">
        <v>900</v>
      </c>
      <c r="B752" s="16" t="s">
        <v>1648</v>
      </c>
      <c r="C752" s="15">
        <v>2012</v>
      </c>
      <c r="D752" s="16" t="s">
        <v>1691</v>
      </c>
      <c r="E752" s="16" t="s">
        <v>1692</v>
      </c>
      <c r="F752" s="16" t="s">
        <v>4025</v>
      </c>
      <c r="G752" s="16" t="s">
        <v>132</v>
      </c>
      <c r="H752" s="16" t="s">
        <v>200</v>
      </c>
      <c r="I752" s="17">
        <v>43963</v>
      </c>
      <c r="J752" s="16" t="s">
        <v>4244</v>
      </c>
      <c r="K752" s="1"/>
      <c r="L752" s="1"/>
      <c r="M752" s="1"/>
      <c r="N752" s="1"/>
      <c r="O752" s="1"/>
      <c r="P752" s="1"/>
      <c r="Q752" s="1"/>
      <c r="R752" s="1"/>
      <c r="S752" s="1"/>
      <c r="T752" s="1"/>
      <c r="U752" s="1"/>
      <c r="V752" s="1"/>
      <c r="W752" s="1"/>
      <c r="X752" s="1"/>
      <c r="Y752" s="1"/>
      <c r="Z752" s="1"/>
    </row>
    <row r="753" spans="1:26" ht="14.25" hidden="1" customHeight="1" x14ac:dyDescent="0.3">
      <c r="A753" s="15">
        <v>900</v>
      </c>
      <c r="B753" s="16" t="s">
        <v>1648</v>
      </c>
      <c r="C753" s="15">
        <v>5997</v>
      </c>
      <c r="D753" s="16" t="s">
        <v>1695</v>
      </c>
      <c r="E753" s="16" t="s">
        <v>1696</v>
      </c>
      <c r="F753" s="16" t="s">
        <v>4025</v>
      </c>
      <c r="G753" s="16" t="s">
        <v>132</v>
      </c>
      <c r="H753" s="16" t="s">
        <v>1964</v>
      </c>
      <c r="I753" s="17">
        <v>43810</v>
      </c>
      <c r="J753" s="16" t="s">
        <v>4126</v>
      </c>
      <c r="K753" s="1"/>
      <c r="L753" s="1"/>
      <c r="M753" s="1"/>
      <c r="N753" s="1"/>
      <c r="O753" s="1"/>
      <c r="P753" s="1"/>
      <c r="Q753" s="1"/>
      <c r="R753" s="1"/>
      <c r="S753" s="1"/>
      <c r="T753" s="1"/>
      <c r="U753" s="1"/>
      <c r="V753" s="1"/>
      <c r="W753" s="1"/>
      <c r="X753" s="1"/>
      <c r="Y753" s="1"/>
      <c r="Z753" s="1"/>
    </row>
    <row r="754" spans="1:26" ht="14.25" hidden="1" customHeight="1" x14ac:dyDescent="0.3">
      <c r="A754" s="15">
        <v>900</v>
      </c>
      <c r="B754" s="16" t="s">
        <v>1648</v>
      </c>
      <c r="C754" s="15">
        <v>2230</v>
      </c>
      <c r="D754" s="16" t="s">
        <v>1697</v>
      </c>
      <c r="E754" s="16" t="s">
        <v>1698</v>
      </c>
      <c r="F754" s="16" t="s">
        <v>4025</v>
      </c>
      <c r="G754" s="16" t="s">
        <v>132</v>
      </c>
      <c r="H754" s="16" t="s">
        <v>1964</v>
      </c>
      <c r="I754" s="17">
        <v>43810</v>
      </c>
      <c r="J754" s="16" t="s">
        <v>4126</v>
      </c>
      <c r="K754" s="1"/>
      <c r="L754" s="1"/>
      <c r="M754" s="1"/>
      <c r="N754" s="1"/>
      <c r="O754" s="1"/>
      <c r="P754" s="1"/>
      <c r="Q754" s="1"/>
      <c r="R754" s="1"/>
      <c r="S754" s="1"/>
      <c r="T754" s="1"/>
      <c r="U754" s="1"/>
      <c r="V754" s="1"/>
      <c r="W754" s="1"/>
      <c r="X754" s="1"/>
      <c r="Y754" s="1"/>
      <c r="Z754" s="1"/>
    </row>
    <row r="755" spans="1:26" ht="14.25" hidden="1" customHeight="1" x14ac:dyDescent="0.3">
      <c r="A755" s="15">
        <v>900</v>
      </c>
      <c r="B755" s="16" t="s">
        <v>1648</v>
      </c>
      <c r="C755" s="15">
        <v>2234</v>
      </c>
      <c r="D755" s="16" t="s">
        <v>1701</v>
      </c>
      <c r="E755" s="16" t="s">
        <v>1702</v>
      </c>
      <c r="F755" s="16" t="s">
        <v>4025</v>
      </c>
      <c r="G755" s="16" t="s">
        <v>132</v>
      </c>
      <c r="H755" s="16" t="s">
        <v>200</v>
      </c>
      <c r="I755" s="17">
        <v>43963</v>
      </c>
      <c r="J755" s="16" t="s">
        <v>4244</v>
      </c>
      <c r="K755" s="1"/>
      <c r="L755" s="1"/>
      <c r="M755" s="1"/>
      <c r="N755" s="1"/>
      <c r="O755" s="1"/>
      <c r="P755" s="1"/>
      <c r="Q755" s="1"/>
      <c r="R755" s="1"/>
      <c r="S755" s="1"/>
      <c r="T755" s="1"/>
      <c r="U755" s="1"/>
      <c r="V755" s="1"/>
      <c r="W755" s="1"/>
      <c r="X755" s="1"/>
      <c r="Y755" s="1"/>
      <c r="Z755" s="1"/>
    </row>
    <row r="756" spans="1:26" ht="14.25" hidden="1" customHeight="1" x14ac:dyDescent="0.3">
      <c r="A756" s="15">
        <v>900</v>
      </c>
      <c r="B756" s="16" t="s">
        <v>1648</v>
      </c>
      <c r="C756" s="15">
        <v>5405</v>
      </c>
      <c r="D756" s="16" t="s">
        <v>1703</v>
      </c>
      <c r="E756" s="16" t="s">
        <v>1704</v>
      </c>
      <c r="F756" s="16" t="s">
        <v>4065</v>
      </c>
      <c r="G756" s="16" t="s">
        <v>132</v>
      </c>
      <c r="H756" s="16" t="s">
        <v>200</v>
      </c>
      <c r="I756" s="17">
        <v>43964</v>
      </c>
      <c r="J756" s="16" t="s">
        <v>4246</v>
      </c>
      <c r="K756" s="1"/>
      <c r="L756" s="1"/>
      <c r="M756" s="1"/>
      <c r="N756" s="1"/>
      <c r="O756" s="1"/>
      <c r="P756" s="1"/>
      <c r="Q756" s="1"/>
      <c r="R756" s="1"/>
      <c r="S756" s="1"/>
      <c r="T756" s="1"/>
      <c r="U756" s="1"/>
      <c r="V756" s="1"/>
      <c r="W756" s="1"/>
      <c r="X756" s="1"/>
      <c r="Y756" s="1"/>
      <c r="Z756" s="1"/>
    </row>
    <row r="757" spans="1:26" ht="14.25" hidden="1" customHeight="1" x14ac:dyDescent="0.3">
      <c r="A757" s="15">
        <v>900</v>
      </c>
      <c r="B757" s="16" t="s">
        <v>1648</v>
      </c>
      <c r="C757" s="15">
        <v>2656</v>
      </c>
      <c r="D757" s="16" t="s">
        <v>1705</v>
      </c>
      <c r="E757" s="16" t="s">
        <v>1706</v>
      </c>
      <c r="F757" s="16" t="s">
        <v>4024</v>
      </c>
      <c r="G757" s="16" t="s">
        <v>132</v>
      </c>
      <c r="H757" s="16" t="s">
        <v>1964</v>
      </c>
      <c r="I757" s="17">
        <v>43963</v>
      </c>
      <c r="J757" s="16" t="s">
        <v>4247</v>
      </c>
      <c r="K757" s="1"/>
      <c r="L757" s="1"/>
      <c r="M757" s="1"/>
      <c r="N757" s="1"/>
      <c r="O757" s="1"/>
      <c r="P757" s="1"/>
      <c r="Q757" s="1"/>
      <c r="R757" s="1"/>
      <c r="S757" s="1"/>
      <c r="T757" s="1"/>
      <c r="U757" s="1"/>
      <c r="V757" s="1"/>
      <c r="W757" s="1"/>
      <c r="X757" s="1"/>
      <c r="Y757" s="1"/>
      <c r="Z757" s="1"/>
    </row>
    <row r="758" spans="1:26" ht="14.25" hidden="1" customHeight="1" x14ac:dyDescent="0.3">
      <c r="A758" s="15">
        <v>900</v>
      </c>
      <c r="B758" s="16" t="s">
        <v>1648</v>
      </c>
      <c r="C758" s="15">
        <v>2965</v>
      </c>
      <c r="D758" s="16" t="s">
        <v>1707</v>
      </c>
      <c r="E758" s="16" t="s">
        <v>1708</v>
      </c>
      <c r="F758" s="16" t="s">
        <v>4025</v>
      </c>
      <c r="G758" s="16" t="s">
        <v>132</v>
      </c>
      <c r="H758" s="16" t="s">
        <v>200</v>
      </c>
      <c r="I758" s="17">
        <v>43955</v>
      </c>
      <c r="J758" s="16" t="s">
        <v>4245</v>
      </c>
      <c r="K758" s="1"/>
      <c r="L758" s="1"/>
      <c r="M758" s="1"/>
      <c r="N758" s="1"/>
      <c r="O758" s="1"/>
      <c r="P758" s="1"/>
      <c r="Q758" s="1"/>
      <c r="R758" s="1"/>
      <c r="S758" s="1"/>
      <c r="T758" s="1"/>
      <c r="U758" s="1"/>
      <c r="V758" s="1"/>
      <c r="W758" s="1"/>
      <c r="X758" s="1"/>
      <c r="Y758" s="1"/>
      <c r="Z758" s="1"/>
    </row>
    <row r="759" spans="1:26" ht="14.25" hidden="1" customHeight="1" x14ac:dyDescent="0.3">
      <c r="A759" s="15">
        <v>900</v>
      </c>
      <c r="B759" s="16" t="s">
        <v>1648</v>
      </c>
      <c r="C759" s="15">
        <v>3138</v>
      </c>
      <c r="D759" s="16" t="s">
        <v>1709</v>
      </c>
      <c r="E759" s="16" t="s">
        <v>1710</v>
      </c>
      <c r="F759" s="16" t="s">
        <v>4025</v>
      </c>
      <c r="G759" s="16" t="s">
        <v>132</v>
      </c>
      <c r="H759" s="16" t="s">
        <v>1964</v>
      </c>
      <c r="I759" s="17">
        <v>43964</v>
      </c>
      <c r="J759" s="16" t="s">
        <v>4248</v>
      </c>
      <c r="K759" s="1"/>
      <c r="L759" s="1"/>
      <c r="M759" s="1"/>
      <c r="N759" s="1"/>
      <c r="O759" s="1"/>
      <c r="P759" s="1"/>
      <c r="Q759" s="1"/>
      <c r="R759" s="1"/>
      <c r="S759" s="1"/>
      <c r="T759" s="1"/>
      <c r="U759" s="1"/>
      <c r="V759" s="1"/>
      <c r="W759" s="1"/>
      <c r="X759" s="1"/>
      <c r="Y759" s="1"/>
      <c r="Z759" s="1"/>
    </row>
    <row r="760" spans="1:26" ht="14.25" hidden="1" customHeight="1" x14ac:dyDescent="0.3">
      <c r="A760" s="15">
        <v>900</v>
      </c>
      <c r="B760" s="16" t="s">
        <v>1648</v>
      </c>
      <c r="C760" s="15">
        <v>3172</v>
      </c>
      <c r="D760" s="16" t="s">
        <v>1711</v>
      </c>
      <c r="E760" s="16" t="s">
        <v>1712</v>
      </c>
      <c r="F760" s="16" t="s">
        <v>4025</v>
      </c>
      <c r="G760" s="16" t="s">
        <v>132</v>
      </c>
      <c r="H760" s="16" t="s">
        <v>1964</v>
      </c>
      <c r="I760" s="17">
        <v>43810</v>
      </c>
      <c r="J760" s="16" t="s">
        <v>4126</v>
      </c>
      <c r="K760" s="1"/>
      <c r="L760" s="1"/>
      <c r="M760" s="1"/>
      <c r="N760" s="1"/>
      <c r="O760" s="1"/>
      <c r="P760" s="1"/>
      <c r="Q760" s="1"/>
      <c r="R760" s="1"/>
      <c r="S760" s="1"/>
      <c r="T760" s="1"/>
      <c r="U760" s="1"/>
      <c r="V760" s="1"/>
      <c r="W760" s="1"/>
      <c r="X760" s="1"/>
      <c r="Y760" s="1"/>
      <c r="Z760" s="1"/>
    </row>
    <row r="761" spans="1:26" ht="14.25" hidden="1" customHeight="1" x14ac:dyDescent="0.3">
      <c r="A761" s="15">
        <v>900</v>
      </c>
      <c r="B761" s="16" t="s">
        <v>1648</v>
      </c>
      <c r="C761" s="15">
        <v>3241</v>
      </c>
      <c r="D761" s="16" t="s">
        <v>1713</v>
      </c>
      <c r="E761" s="16" t="s">
        <v>1714</v>
      </c>
      <c r="F761" s="16" t="s">
        <v>4024</v>
      </c>
      <c r="G761" s="16" t="s">
        <v>132</v>
      </c>
      <c r="H761" s="16" t="s">
        <v>1964</v>
      </c>
      <c r="I761" s="17">
        <v>43810</v>
      </c>
      <c r="J761" s="16" t="s">
        <v>4126</v>
      </c>
      <c r="K761" s="1"/>
      <c r="L761" s="1"/>
      <c r="M761" s="1"/>
      <c r="N761" s="1"/>
      <c r="O761" s="1"/>
      <c r="P761" s="1"/>
      <c r="Q761" s="1"/>
      <c r="R761" s="1"/>
      <c r="S761" s="1"/>
      <c r="T761" s="1"/>
      <c r="U761" s="1"/>
      <c r="V761" s="1"/>
      <c r="W761" s="1"/>
      <c r="X761" s="1"/>
      <c r="Y761" s="1"/>
      <c r="Z761" s="1"/>
    </row>
    <row r="762" spans="1:26" ht="14.25" hidden="1" customHeight="1" x14ac:dyDescent="0.3">
      <c r="A762" s="15">
        <v>900</v>
      </c>
      <c r="B762" s="16" t="s">
        <v>1648</v>
      </c>
      <c r="C762" s="15">
        <v>266</v>
      </c>
      <c r="D762" s="16" t="s">
        <v>1717</v>
      </c>
      <c r="E762" s="16" t="s">
        <v>1718</v>
      </c>
      <c r="F762" s="16" t="s">
        <v>4024</v>
      </c>
      <c r="G762" s="16" t="s">
        <v>132</v>
      </c>
      <c r="H762" s="16" t="s">
        <v>1964</v>
      </c>
      <c r="I762" s="17">
        <v>43810</v>
      </c>
      <c r="J762" s="16" t="s">
        <v>4126</v>
      </c>
      <c r="K762" s="1"/>
      <c r="L762" s="1"/>
      <c r="M762" s="1"/>
      <c r="N762" s="1"/>
      <c r="O762" s="1"/>
      <c r="P762" s="1"/>
      <c r="Q762" s="1"/>
      <c r="R762" s="1"/>
      <c r="S762" s="1"/>
      <c r="T762" s="1"/>
      <c r="U762" s="1"/>
      <c r="V762" s="1"/>
      <c r="W762" s="1"/>
      <c r="X762" s="1"/>
      <c r="Y762" s="1"/>
      <c r="Z762" s="1"/>
    </row>
    <row r="763" spans="1:26" ht="14.25" hidden="1" customHeight="1" x14ac:dyDescent="0.3">
      <c r="A763" s="15">
        <v>900</v>
      </c>
      <c r="B763" s="16" t="s">
        <v>1648</v>
      </c>
      <c r="C763" s="15">
        <v>3928</v>
      </c>
      <c r="D763" s="16" t="s">
        <v>853</v>
      </c>
      <c r="E763" s="16" t="s">
        <v>854</v>
      </c>
      <c r="F763" s="16" t="s">
        <v>4025</v>
      </c>
      <c r="G763" s="16" t="s">
        <v>132</v>
      </c>
      <c r="H763" s="16" t="s">
        <v>1964</v>
      </c>
      <c r="I763" s="17">
        <v>43810</v>
      </c>
      <c r="J763" s="16" t="s">
        <v>4126</v>
      </c>
      <c r="K763" s="1"/>
      <c r="L763" s="1"/>
      <c r="M763" s="1"/>
      <c r="N763" s="1"/>
      <c r="O763" s="1"/>
      <c r="P763" s="1"/>
      <c r="Q763" s="1"/>
      <c r="R763" s="1"/>
      <c r="S763" s="1"/>
      <c r="T763" s="1"/>
      <c r="U763" s="1"/>
      <c r="V763" s="1"/>
      <c r="W763" s="1"/>
      <c r="X763" s="1"/>
      <c r="Y763" s="1"/>
      <c r="Z763" s="1"/>
    </row>
    <row r="764" spans="1:26" ht="14.25" hidden="1" customHeight="1" x14ac:dyDescent="0.3">
      <c r="A764" s="15">
        <v>900</v>
      </c>
      <c r="B764" s="16" t="s">
        <v>1648</v>
      </c>
      <c r="C764" s="15">
        <v>3980</v>
      </c>
      <c r="D764" s="16" t="s">
        <v>1719</v>
      </c>
      <c r="E764" s="16" t="s">
        <v>1720</v>
      </c>
      <c r="F764" s="16" t="s">
        <v>4025</v>
      </c>
      <c r="G764" s="16" t="s">
        <v>132</v>
      </c>
      <c r="H764" s="16" t="s">
        <v>1964</v>
      </c>
      <c r="I764" s="17">
        <v>43810</v>
      </c>
      <c r="J764" s="16" t="s">
        <v>4126</v>
      </c>
      <c r="K764" s="1"/>
      <c r="L764" s="1"/>
      <c r="M764" s="1"/>
      <c r="N764" s="1"/>
      <c r="O764" s="1"/>
      <c r="P764" s="1"/>
      <c r="Q764" s="1"/>
      <c r="R764" s="1"/>
      <c r="S764" s="1"/>
      <c r="T764" s="1"/>
      <c r="U764" s="1"/>
      <c r="V764" s="1"/>
      <c r="W764" s="1"/>
      <c r="X764" s="1"/>
      <c r="Y764" s="1"/>
      <c r="Z764" s="1"/>
    </row>
    <row r="765" spans="1:26" ht="14.25" hidden="1" customHeight="1" x14ac:dyDescent="0.3">
      <c r="A765" s="15">
        <v>900</v>
      </c>
      <c r="B765" s="16" t="s">
        <v>1648</v>
      </c>
      <c r="C765" s="15">
        <v>4292</v>
      </c>
      <c r="D765" s="16" t="s">
        <v>1727</v>
      </c>
      <c r="E765" s="16" t="s">
        <v>1728</v>
      </c>
      <c r="F765" s="16" t="s">
        <v>4024</v>
      </c>
      <c r="G765" s="16" t="s">
        <v>132</v>
      </c>
      <c r="H765" s="16" t="s">
        <v>200</v>
      </c>
      <c r="I765" s="17">
        <v>43955</v>
      </c>
      <c r="J765" s="16" t="s">
        <v>4249</v>
      </c>
      <c r="K765" s="1"/>
      <c r="L765" s="1"/>
      <c r="M765" s="1"/>
      <c r="N765" s="1"/>
      <c r="O765" s="1"/>
      <c r="P765" s="1"/>
      <c r="Q765" s="1"/>
      <c r="R765" s="1"/>
      <c r="S765" s="1"/>
      <c r="T765" s="1"/>
      <c r="U765" s="1"/>
      <c r="V765" s="1"/>
      <c r="W765" s="1"/>
      <c r="X765" s="1"/>
      <c r="Y765" s="1"/>
      <c r="Z765" s="1"/>
    </row>
    <row r="766" spans="1:26" ht="14.25" hidden="1" customHeight="1" x14ac:dyDescent="0.3">
      <c r="A766" s="15">
        <v>900</v>
      </c>
      <c r="B766" s="16" t="s">
        <v>1648</v>
      </c>
      <c r="C766" s="15">
        <v>4980</v>
      </c>
      <c r="D766" s="16" t="s">
        <v>1729</v>
      </c>
      <c r="E766" s="16" t="s">
        <v>1730</v>
      </c>
      <c r="F766" s="16" t="s">
        <v>4025</v>
      </c>
      <c r="G766" s="16" t="s">
        <v>132</v>
      </c>
      <c r="H766" s="16" t="s">
        <v>1964</v>
      </c>
      <c r="I766" s="17">
        <v>43810</v>
      </c>
      <c r="J766" s="16" t="s">
        <v>4126</v>
      </c>
      <c r="K766" s="1"/>
      <c r="L766" s="1"/>
      <c r="M766" s="1"/>
      <c r="N766" s="1"/>
      <c r="O766" s="1"/>
      <c r="P766" s="1"/>
      <c r="Q766" s="1"/>
      <c r="R766" s="1"/>
      <c r="S766" s="1"/>
      <c r="T766" s="1"/>
      <c r="U766" s="1"/>
      <c r="V766" s="1"/>
      <c r="W766" s="1"/>
      <c r="X766" s="1"/>
      <c r="Y766" s="1"/>
      <c r="Z766" s="1"/>
    </row>
    <row r="767" spans="1:26" ht="14.25" hidden="1" customHeight="1" x14ac:dyDescent="0.3">
      <c r="A767" s="15">
        <v>900</v>
      </c>
      <c r="B767" s="16" t="s">
        <v>1648</v>
      </c>
      <c r="C767" s="15">
        <v>5045</v>
      </c>
      <c r="D767" s="16" t="s">
        <v>1731</v>
      </c>
      <c r="E767" s="16" t="s">
        <v>1732</v>
      </c>
      <c r="F767" s="16" t="s">
        <v>4023</v>
      </c>
      <c r="G767" s="16" t="s">
        <v>132</v>
      </c>
      <c r="H767" s="16" t="s">
        <v>4123</v>
      </c>
      <c r="I767" s="17">
        <v>43959</v>
      </c>
      <c r="J767" s="16" t="s">
        <v>4250</v>
      </c>
      <c r="K767" s="1"/>
      <c r="L767" s="1"/>
      <c r="M767" s="1"/>
      <c r="N767" s="1"/>
      <c r="O767" s="1"/>
      <c r="P767" s="1"/>
      <c r="Q767" s="1"/>
      <c r="R767" s="1"/>
      <c r="S767" s="1"/>
      <c r="T767" s="1"/>
      <c r="U767" s="1"/>
      <c r="V767" s="1"/>
      <c r="W767" s="1"/>
      <c r="X767" s="1"/>
      <c r="Y767" s="1"/>
      <c r="Z767" s="1"/>
    </row>
    <row r="768" spans="1:26" ht="14.25" hidden="1" customHeight="1" x14ac:dyDescent="0.3">
      <c r="A768" s="15">
        <v>900</v>
      </c>
      <c r="B768" s="16" t="s">
        <v>1648</v>
      </c>
      <c r="C768" s="15">
        <v>4271</v>
      </c>
      <c r="D768" s="16" t="s">
        <v>1733</v>
      </c>
      <c r="E768" s="16" t="s">
        <v>1734</v>
      </c>
      <c r="F768" s="16" t="s">
        <v>4024</v>
      </c>
      <c r="G768" s="16" t="s">
        <v>132</v>
      </c>
      <c r="H768" s="16" t="s">
        <v>200</v>
      </c>
      <c r="I768" s="17">
        <v>43955</v>
      </c>
      <c r="J768" s="16" t="s">
        <v>4249</v>
      </c>
      <c r="K768" s="1"/>
      <c r="L768" s="1"/>
      <c r="M768" s="1"/>
      <c r="N768" s="1"/>
      <c r="O768" s="1"/>
      <c r="P768" s="1"/>
      <c r="Q768" s="1"/>
      <c r="R768" s="1"/>
      <c r="S768" s="1"/>
      <c r="T768" s="1"/>
      <c r="U768" s="1"/>
      <c r="V768" s="1"/>
      <c r="W768" s="1"/>
      <c r="X768" s="1"/>
      <c r="Y768" s="1"/>
      <c r="Z768" s="1"/>
    </row>
    <row r="769" spans="1:26" ht="14.25" hidden="1" customHeight="1" x14ac:dyDescent="0.3">
      <c r="A769" s="15">
        <v>900</v>
      </c>
      <c r="B769" s="16" t="s">
        <v>1648</v>
      </c>
      <c r="C769" s="15">
        <v>5843</v>
      </c>
      <c r="D769" s="16" t="s">
        <v>1737</v>
      </c>
      <c r="E769" s="16" t="s">
        <v>1738</v>
      </c>
      <c r="F769" s="16" t="s">
        <v>4025</v>
      </c>
      <c r="G769" s="16" t="s">
        <v>132</v>
      </c>
      <c r="H769" s="16" t="s">
        <v>1964</v>
      </c>
      <c r="I769" s="17">
        <v>43810</v>
      </c>
      <c r="J769" s="16" t="s">
        <v>4126</v>
      </c>
      <c r="K769" s="1"/>
      <c r="L769" s="1"/>
      <c r="M769" s="1"/>
      <c r="N769" s="1"/>
      <c r="O769" s="1"/>
      <c r="P769" s="1"/>
      <c r="Q769" s="1"/>
      <c r="R769" s="1"/>
      <c r="S769" s="1"/>
      <c r="T769" s="1"/>
      <c r="U769" s="1"/>
      <c r="V769" s="1"/>
      <c r="W769" s="1"/>
      <c r="X769" s="1"/>
      <c r="Y769" s="1"/>
      <c r="Z769" s="1"/>
    </row>
    <row r="770" spans="1:26" ht="14.25" hidden="1" customHeight="1" x14ac:dyDescent="0.3">
      <c r="A770" s="15">
        <v>900</v>
      </c>
      <c r="B770" s="16" t="s">
        <v>1648</v>
      </c>
      <c r="C770" s="15">
        <v>2952</v>
      </c>
      <c r="D770" s="16" t="s">
        <v>1739</v>
      </c>
      <c r="E770" s="16" t="s">
        <v>1740</v>
      </c>
      <c r="F770" s="16" t="s">
        <v>4025</v>
      </c>
      <c r="G770" s="16" t="s">
        <v>132</v>
      </c>
      <c r="H770" s="16" t="s">
        <v>1964</v>
      </c>
      <c r="I770" s="17">
        <v>43991</v>
      </c>
      <c r="J770" s="16" t="s">
        <v>4251</v>
      </c>
      <c r="K770" s="1"/>
      <c r="L770" s="1"/>
      <c r="M770" s="1"/>
      <c r="N770" s="1"/>
      <c r="O770" s="1"/>
      <c r="P770" s="1"/>
      <c r="Q770" s="1"/>
      <c r="R770" s="1"/>
      <c r="S770" s="1"/>
      <c r="T770" s="1"/>
      <c r="U770" s="1"/>
      <c r="V770" s="1"/>
      <c r="W770" s="1"/>
      <c r="X770" s="1"/>
      <c r="Y770" s="1"/>
      <c r="Z770" s="1"/>
    </row>
    <row r="771" spans="1:26" ht="14.25" hidden="1" customHeight="1" x14ac:dyDescent="0.3">
      <c r="A771" s="15">
        <v>900</v>
      </c>
      <c r="B771" s="16" t="s">
        <v>1648</v>
      </c>
      <c r="C771" s="15">
        <v>5745</v>
      </c>
      <c r="D771" s="16" t="s">
        <v>1741</v>
      </c>
      <c r="E771" s="16" t="s">
        <v>1742</v>
      </c>
      <c r="F771" s="16" t="s">
        <v>4025</v>
      </c>
      <c r="G771" s="16" t="s">
        <v>132</v>
      </c>
      <c r="H771" s="16" t="s">
        <v>200</v>
      </c>
      <c r="I771" s="17">
        <v>43955</v>
      </c>
      <c r="J771" s="16" t="s">
        <v>4245</v>
      </c>
      <c r="K771" s="1"/>
      <c r="L771" s="1"/>
      <c r="M771" s="1"/>
      <c r="N771" s="1"/>
      <c r="O771" s="1"/>
      <c r="P771" s="1"/>
      <c r="Q771" s="1"/>
      <c r="R771" s="1"/>
      <c r="S771" s="1"/>
      <c r="T771" s="1"/>
      <c r="U771" s="1"/>
      <c r="V771" s="1"/>
      <c r="W771" s="1"/>
      <c r="X771" s="1"/>
      <c r="Y771" s="1"/>
      <c r="Z771" s="1"/>
    </row>
    <row r="772" spans="1:26" ht="14.25" hidden="1" customHeight="1" x14ac:dyDescent="0.3">
      <c r="A772" s="15">
        <v>900</v>
      </c>
      <c r="B772" s="16" t="s">
        <v>1648</v>
      </c>
      <c r="C772" s="15">
        <v>267</v>
      </c>
      <c r="D772" s="16" t="s">
        <v>1743</v>
      </c>
      <c r="E772" s="16" t="s">
        <v>1744</v>
      </c>
      <c r="F772" s="16" t="s">
        <v>4025</v>
      </c>
      <c r="G772" s="16" t="s">
        <v>132</v>
      </c>
      <c r="H772" s="16" t="s">
        <v>200</v>
      </c>
      <c r="I772" s="17">
        <v>43955</v>
      </c>
      <c r="J772" s="16" t="s">
        <v>4245</v>
      </c>
      <c r="K772" s="1"/>
      <c r="L772" s="1"/>
      <c r="M772" s="1"/>
      <c r="N772" s="1"/>
      <c r="O772" s="1"/>
      <c r="P772" s="1"/>
      <c r="Q772" s="1"/>
      <c r="R772" s="1"/>
      <c r="S772" s="1"/>
      <c r="T772" s="1"/>
      <c r="U772" s="1"/>
      <c r="V772" s="1"/>
      <c r="W772" s="1"/>
      <c r="X772" s="1"/>
      <c r="Y772" s="1"/>
      <c r="Z772" s="1"/>
    </row>
    <row r="773" spans="1:26" ht="14.25" hidden="1" customHeight="1" x14ac:dyDescent="0.3">
      <c r="A773" s="15">
        <v>900</v>
      </c>
      <c r="B773" s="16" t="s">
        <v>1648</v>
      </c>
      <c r="C773" s="15">
        <v>6164</v>
      </c>
      <c r="D773" s="16" t="s">
        <v>53</v>
      </c>
      <c r="E773" s="16" t="s">
        <v>54</v>
      </c>
      <c r="F773" s="16" t="s">
        <v>4025</v>
      </c>
      <c r="G773" s="16" t="s">
        <v>132</v>
      </c>
      <c r="H773" s="16" t="s">
        <v>200</v>
      </c>
      <c r="I773" s="17">
        <v>43970</v>
      </c>
      <c r="J773" s="16" t="s">
        <v>4252</v>
      </c>
      <c r="K773" s="1"/>
      <c r="L773" s="1"/>
      <c r="M773" s="1"/>
      <c r="N773" s="1"/>
      <c r="O773" s="1"/>
      <c r="P773" s="1"/>
      <c r="Q773" s="1"/>
      <c r="R773" s="1"/>
      <c r="S773" s="1"/>
      <c r="T773" s="1"/>
      <c r="U773" s="1"/>
      <c r="V773" s="1"/>
      <c r="W773" s="1"/>
      <c r="X773" s="1"/>
      <c r="Y773" s="1"/>
      <c r="Z773" s="1"/>
    </row>
    <row r="774" spans="1:26" ht="14.25" hidden="1" customHeight="1" x14ac:dyDescent="0.3">
      <c r="A774" s="15">
        <v>900</v>
      </c>
      <c r="B774" s="16" t="s">
        <v>1648</v>
      </c>
      <c r="C774" s="15">
        <v>6152</v>
      </c>
      <c r="D774" s="16" t="s">
        <v>55</v>
      </c>
      <c r="E774" s="16" t="s">
        <v>56</v>
      </c>
      <c r="F774" s="16" t="s">
        <v>4050</v>
      </c>
      <c r="G774" s="16" t="s">
        <v>132</v>
      </c>
      <c r="H774" s="16" t="s">
        <v>1964</v>
      </c>
      <c r="I774" s="17">
        <v>43810</v>
      </c>
      <c r="J774" s="16" t="s">
        <v>4126</v>
      </c>
      <c r="K774" s="1"/>
      <c r="L774" s="1"/>
      <c r="M774" s="1"/>
      <c r="N774" s="1"/>
      <c r="O774" s="1"/>
      <c r="P774" s="1"/>
      <c r="Q774" s="1"/>
      <c r="R774" s="1"/>
      <c r="S774" s="1"/>
      <c r="T774" s="1"/>
      <c r="U774" s="1"/>
      <c r="V774" s="1"/>
      <c r="W774" s="1"/>
      <c r="X774" s="1"/>
      <c r="Y774" s="1"/>
      <c r="Z774" s="1"/>
    </row>
    <row r="775" spans="1:26" ht="14.25" hidden="1" customHeight="1" x14ac:dyDescent="0.3">
      <c r="A775" s="15">
        <v>900</v>
      </c>
      <c r="B775" s="16" t="s">
        <v>1648</v>
      </c>
      <c r="C775" s="15">
        <v>6165</v>
      </c>
      <c r="D775" s="16" t="s">
        <v>1745</v>
      </c>
      <c r="E775" s="16" t="s">
        <v>1746</v>
      </c>
      <c r="F775" s="16" t="s">
        <v>4025</v>
      </c>
      <c r="G775" s="16" t="s">
        <v>132</v>
      </c>
      <c r="H775" s="16" t="s">
        <v>200</v>
      </c>
      <c r="I775" s="17">
        <v>43970</v>
      </c>
      <c r="J775" s="16" t="s">
        <v>4252</v>
      </c>
      <c r="K775" s="1"/>
      <c r="L775" s="1"/>
      <c r="M775" s="1"/>
      <c r="N775" s="1"/>
      <c r="O775" s="1"/>
      <c r="P775" s="1"/>
      <c r="Q775" s="1"/>
      <c r="R775" s="1"/>
      <c r="S775" s="1"/>
      <c r="T775" s="1"/>
      <c r="U775" s="1"/>
      <c r="V775" s="1"/>
      <c r="W775" s="1"/>
      <c r="X775" s="1"/>
      <c r="Y775" s="1"/>
      <c r="Z775" s="1"/>
    </row>
    <row r="776" spans="1:26" ht="14.25" hidden="1" customHeight="1" x14ac:dyDescent="0.3">
      <c r="A776" s="15">
        <v>900</v>
      </c>
      <c r="B776" s="16" t="s">
        <v>1648</v>
      </c>
      <c r="C776" s="15">
        <v>1579</v>
      </c>
      <c r="D776" s="16" t="s">
        <v>1747</v>
      </c>
      <c r="E776" s="16" t="s">
        <v>1748</v>
      </c>
      <c r="F776" s="16" t="s">
        <v>4024</v>
      </c>
      <c r="G776" s="16" t="s">
        <v>132</v>
      </c>
      <c r="H776" s="16" t="s">
        <v>200</v>
      </c>
      <c r="I776" s="17">
        <v>43963</v>
      </c>
      <c r="J776" s="16" t="s">
        <v>4144</v>
      </c>
      <c r="K776" s="1"/>
      <c r="L776" s="1"/>
      <c r="M776" s="1"/>
      <c r="N776" s="1"/>
      <c r="O776" s="1"/>
      <c r="P776" s="1"/>
      <c r="Q776" s="1"/>
      <c r="R776" s="1"/>
      <c r="S776" s="1"/>
      <c r="T776" s="1"/>
      <c r="U776" s="1"/>
      <c r="V776" s="1"/>
      <c r="W776" s="1"/>
      <c r="X776" s="1"/>
      <c r="Y776" s="1"/>
      <c r="Z776" s="1"/>
    </row>
    <row r="777" spans="1:26" ht="14.25" hidden="1" customHeight="1" x14ac:dyDescent="0.3">
      <c r="A777" s="15">
        <v>900</v>
      </c>
      <c r="B777" s="16" t="s">
        <v>1648</v>
      </c>
      <c r="C777" s="15">
        <v>6396</v>
      </c>
      <c r="D777" s="16" t="s">
        <v>289</v>
      </c>
      <c r="E777" s="16" t="s">
        <v>290</v>
      </c>
      <c r="F777" s="16" t="s">
        <v>4023</v>
      </c>
      <c r="G777" s="16" t="s">
        <v>132</v>
      </c>
      <c r="H777" s="16" t="s">
        <v>200</v>
      </c>
      <c r="I777" s="17">
        <v>43955</v>
      </c>
      <c r="J777" s="16" t="s">
        <v>4249</v>
      </c>
      <c r="K777" s="1"/>
      <c r="L777" s="1"/>
      <c r="M777" s="1"/>
      <c r="N777" s="1"/>
      <c r="O777" s="1"/>
      <c r="P777" s="1"/>
      <c r="Q777" s="1"/>
      <c r="R777" s="1"/>
      <c r="S777" s="1"/>
      <c r="T777" s="1"/>
      <c r="U777" s="1"/>
      <c r="V777" s="1"/>
      <c r="W777" s="1"/>
      <c r="X777" s="1"/>
      <c r="Y777" s="1"/>
      <c r="Z777" s="1"/>
    </row>
    <row r="778" spans="1:26" ht="14.25" hidden="1" customHeight="1" x14ac:dyDescent="0.3">
      <c r="A778" s="15">
        <v>900</v>
      </c>
      <c r="B778" s="16" t="s">
        <v>1648</v>
      </c>
      <c r="C778" s="15">
        <v>6406</v>
      </c>
      <c r="D778" s="16" t="s">
        <v>1749</v>
      </c>
      <c r="E778" s="16" t="s">
        <v>1750</v>
      </c>
      <c r="F778" s="16" t="s">
        <v>4025</v>
      </c>
      <c r="G778" s="16" t="s">
        <v>132</v>
      </c>
      <c r="H778" s="16" t="s">
        <v>1964</v>
      </c>
      <c r="I778" s="17">
        <v>43810</v>
      </c>
      <c r="J778" s="16" t="s">
        <v>4126</v>
      </c>
      <c r="K778" s="1"/>
      <c r="L778" s="1"/>
      <c r="M778" s="1"/>
      <c r="N778" s="1"/>
      <c r="O778" s="1"/>
      <c r="P778" s="1"/>
      <c r="Q778" s="1"/>
      <c r="R778" s="1"/>
      <c r="S778" s="1"/>
      <c r="T778" s="1"/>
      <c r="U778" s="1"/>
      <c r="V778" s="1"/>
      <c r="W778" s="1"/>
      <c r="X778" s="1"/>
      <c r="Y778" s="1"/>
      <c r="Z778" s="1"/>
    </row>
    <row r="779" spans="1:26" ht="14.25" hidden="1" customHeight="1" x14ac:dyDescent="0.3">
      <c r="A779" s="15">
        <v>900</v>
      </c>
      <c r="B779" s="16" t="s">
        <v>1648</v>
      </c>
      <c r="C779" s="15">
        <v>6938</v>
      </c>
      <c r="D779" s="16" t="s">
        <v>1755</v>
      </c>
      <c r="E779" s="16" t="s">
        <v>1756</v>
      </c>
      <c r="F779" s="16" t="s">
        <v>4025</v>
      </c>
      <c r="G779" s="16" t="s">
        <v>132</v>
      </c>
      <c r="H779" s="16" t="s">
        <v>1964</v>
      </c>
      <c r="I779" s="17">
        <v>43810</v>
      </c>
      <c r="J779" s="16" t="s">
        <v>4126</v>
      </c>
      <c r="K779" s="1"/>
      <c r="L779" s="1"/>
      <c r="M779" s="1"/>
      <c r="N779" s="1"/>
      <c r="O779" s="1"/>
      <c r="P779" s="1"/>
      <c r="Q779" s="1"/>
      <c r="R779" s="1"/>
      <c r="S779" s="1"/>
      <c r="T779" s="1"/>
      <c r="U779" s="1"/>
      <c r="V779" s="1"/>
      <c r="W779" s="1"/>
      <c r="X779" s="1"/>
      <c r="Y779" s="1"/>
      <c r="Z779" s="1"/>
    </row>
    <row r="780" spans="1:26" ht="14.25" hidden="1" customHeight="1" x14ac:dyDescent="0.3">
      <c r="A780" s="15">
        <v>900</v>
      </c>
      <c r="B780" s="16" t="s">
        <v>1648</v>
      </c>
      <c r="C780" s="15">
        <v>6940</v>
      </c>
      <c r="D780" s="16" t="s">
        <v>1757</v>
      </c>
      <c r="E780" s="16" t="s">
        <v>1758</v>
      </c>
      <c r="F780" s="16" t="s">
        <v>4025</v>
      </c>
      <c r="G780" s="16" t="s">
        <v>132</v>
      </c>
      <c r="H780" s="16" t="s">
        <v>1964</v>
      </c>
      <c r="I780" s="17">
        <v>43810</v>
      </c>
      <c r="J780" s="16" t="s">
        <v>4126</v>
      </c>
      <c r="K780" s="1"/>
      <c r="L780" s="1"/>
      <c r="M780" s="1"/>
      <c r="N780" s="1"/>
      <c r="O780" s="1"/>
      <c r="P780" s="1"/>
      <c r="Q780" s="1"/>
      <c r="R780" s="1"/>
      <c r="S780" s="1"/>
      <c r="T780" s="1"/>
      <c r="U780" s="1"/>
      <c r="V780" s="1"/>
      <c r="W780" s="1"/>
      <c r="X780" s="1"/>
      <c r="Y780" s="1"/>
      <c r="Z780" s="1"/>
    </row>
    <row r="781" spans="1:26" ht="14.25" hidden="1" customHeight="1" x14ac:dyDescent="0.3">
      <c r="A781" s="15">
        <v>900</v>
      </c>
      <c r="B781" s="16" t="s">
        <v>1648</v>
      </c>
      <c r="C781" s="15">
        <v>6961</v>
      </c>
      <c r="D781" s="16" t="s">
        <v>61</v>
      </c>
      <c r="E781" s="16" t="s">
        <v>62</v>
      </c>
      <c r="F781" s="16" t="s">
        <v>4024</v>
      </c>
      <c r="G781" s="16" t="s">
        <v>132</v>
      </c>
      <c r="H781" s="16" t="s">
        <v>200</v>
      </c>
      <c r="I781" s="17">
        <v>43955</v>
      </c>
      <c r="J781" s="16" t="s">
        <v>4249</v>
      </c>
      <c r="K781" s="1"/>
      <c r="L781" s="1"/>
      <c r="M781" s="1"/>
      <c r="N781" s="1"/>
      <c r="O781" s="1"/>
      <c r="P781" s="1"/>
      <c r="Q781" s="1"/>
      <c r="R781" s="1"/>
      <c r="S781" s="1"/>
      <c r="T781" s="1"/>
      <c r="U781" s="1"/>
      <c r="V781" s="1"/>
      <c r="W781" s="1"/>
      <c r="X781" s="1"/>
      <c r="Y781" s="1"/>
      <c r="Z781" s="1"/>
    </row>
    <row r="782" spans="1:26" ht="14.25" hidden="1" customHeight="1" x14ac:dyDescent="0.3">
      <c r="A782" s="15">
        <v>900</v>
      </c>
      <c r="B782" s="16" t="s">
        <v>1648</v>
      </c>
      <c r="C782" s="15">
        <v>7047</v>
      </c>
      <c r="D782" s="16" t="s">
        <v>1759</v>
      </c>
      <c r="E782" s="16" t="s">
        <v>1760</v>
      </c>
      <c r="F782" s="16" t="s">
        <v>4025</v>
      </c>
      <c r="G782" s="16" t="s">
        <v>132</v>
      </c>
      <c r="H782" s="16" t="s">
        <v>1964</v>
      </c>
      <c r="I782" s="17">
        <v>43810</v>
      </c>
      <c r="J782" s="16" t="s">
        <v>4126</v>
      </c>
      <c r="K782" s="1"/>
      <c r="L782" s="1"/>
      <c r="M782" s="1"/>
      <c r="N782" s="1"/>
      <c r="O782" s="1"/>
      <c r="P782" s="1"/>
      <c r="Q782" s="1"/>
      <c r="R782" s="1"/>
      <c r="S782" s="1"/>
      <c r="T782" s="1"/>
      <c r="U782" s="1"/>
      <c r="V782" s="1"/>
      <c r="W782" s="1"/>
      <c r="X782" s="1"/>
      <c r="Y782" s="1"/>
      <c r="Z782" s="1"/>
    </row>
    <row r="783" spans="1:26" ht="14.25" hidden="1" customHeight="1" x14ac:dyDescent="0.3">
      <c r="A783" s="15">
        <v>900</v>
      </c>
      <c r="B783" s="16" t="s">
        <v>1648</v>
      </c>
      <c r="C783" s="15">
        <v>7118</v>
      </c>
      <c r="D783" s="16" t="s">
        <v>1761</v>
      </c>
      <c r="E783" s="16" t="s">
        <v>1762</v>
      </c>
      <c r="F783" s="16" t="s">
        <v>4025</v>
      </c>
      <c r="G783" s="16" t="s">
        <v>132</v>
      </c>
      <c r="H783" s="16" t="s">
        <v>1964</v>
      </c>
      <c r="I783" s="17">
        <v>43810</v>
      </c>
      <c r="J783" s="16" t="s">
        <v>4126</v>
      </c>
      <c r="K783" s="1"/>
      <c r="L783" s="1"/>
      <c r="M783" s="1"/>
      <c r="N783" s="1"/>
      <c r="O783" s="1"/>
      <c r="P783" s="1"/>
      <c r="Q783" s="1"/>
      <c r="R783" s="1"/>
      <c r="S783" s="1"/>
      <c r="T783" s="1"/>
      <c r="U783" s="1"/>
      <c r="V783" s="1"/>
      <c r="W783" s="1"/>
      <c r="X783" s="1"/>
      <c r="Y783" s="1"/>
      <c r="Z783" s="1"/>
    </row>
    <row r="784" spans="1:26" ht="14.25" hidden="1" customHeight="1" x14ac:dyDescent="0.3">
      <c r="A784" s="15">
        <v>900</v>
      </c>
      <c r="B784" s="16" t="s">
        <v>1648</v>
      </c>
      <c r="C784" s="15">
        <v>7134</v>
      </c>
      <c r="D784" s="16" t="s">
        <v>1763</v>
      </c>
      <c r="E784" s="16" t="s">
        <v>1764</v>
      </c>
      <c r="F784" s="16" t="s">
        <v>4024</v>
      </c>
      <c r="G784" s="16" t="s">
        <v>132</v>
      </c>
      <c r="H784" s="16" t="s">
        <v>1964</v>
      </c>
      <c r="I784" s="17">
        <v>43810</v>
      </c>
      <c r="J784" s="16" t="s">
        <v>4126</v>
      </c>
      <c r="K784" s="1"/>
      <c r="L784" s="1"/>
      <c r="M784" s="1"/>
      <c r="N784" s="1"/>
      <c r="O784" s="1"/>
      <c r="P784" s="1"/>
      <c r="Q784" s="1"/>
      <c r="R784" s="1"/>
      <c r="S784" s="1"/>
      <c r="T784" s="1"/>
      <c r="U784" s="1"/>
      <c r="V784" s="1"/>
      <c r="W784" s="1"/>
      <c r="X784" s="1"/>
      <c r="Y784" s="1"/>
      <c r="Z784" s="1"/>
    </row>
    <row r="785" spans="1:26" ht="14.25" hidden="1" customHeight="1" x14ac:dyDescent="0.3">
      <c r="A785" s="15">
        <v>900</v>
      </c>
      <c r="B785" s="16" t="s">
        <v>1648</v>
      </c>
      <c r="C785" s="15">
        <v>7245</v>
      </c>
      <c r="D785" s="16" t="s">
        <v>1765</v>
      </c>
      <c r="E785" s="16" t="s">
        <v>1766</v>
      </c>
      <c r="F785" s="16" t="s">
        <v>4025</v>
      </c>
      <c r="G785" s="16" t="s">
        <v>132</v>
      </c>
      <c r="H785" s="16" t="s">
        <v>200</v>
      </c>
      <c r="I785" s="17">
        <v>43964</v>
      </c>
      <c r="J785" s="16" t="s">
        <v>4252</v>
      </c>
      <c r="K785" s="1"/>
      <c r="L785" s="1"/>
      <c r="M785" s="1"/>
      <c r="N785" s="1"/>
      <c r="O785" s="1"/>
      <c r="P785" s="1"/>
      <c r="Q785" s="1"/>
      <c r="R785" s="1"/>
      <c r="S785" s="1"/>
      <c r="T785" s="1"/>
      <c r="U785" s="1"/>
      <c r="V785" s="1"/>
      <c r="W785" s="1"/>
      <c r="X785" s="1"/>
      <c r="Y785" s="1"/>
      <c r="Z785" s="1"/>
    </row>
    <row r="786" spans="1:26" ht="14.25" hidden="1" customHeight="1" x14ac:dyDescent="0.3">
      <c r="A786" s="15">
        <v>900</v>
      </c>
      <c r="B786" s="16" t="s">
        <v>1648</v>
      </c>
      <c r="C786" s="15">
        <v>7297</v>
      </c>
      <c r="D786" s="16" t="s">
        <v>1767</v>
      </c>
      <c r="E786" s="16" t="s">
        <v>1768</v>
      </c>
      <c r="F786" s="16" t="s">
        <v>4025</v>
      </c>
      <c r="G786" s="16" t="s">
        <v>132</v>
      </c>
      <c r="H786" s="16" t="s">
        <v>1964</v>
      </c>
      <c r="I786" s="17">
        <v>43810</v>
      </c>
      <c r="J786" s="16" t="s">
        <v>4126</v>
      </c>
      <c r="K786" s="1"/>
      <c r="L786" s="1"/>
      <c r="M786" s="1"/>
      <c r="N786" s="1"/>
      <c r="O786" s="1"/>
      <c r="P786" s="1"/>
      <c r="Q786" s="1"/>
      <c r="R786" s="1"/>
      <c r="S786" s="1"/>
      <c r="T786" s="1"/>
      <c r="U786" s="1"/>
      <c r="V786" s="1"/>
      <c r="W786" s="1"/>
      <c r="X786" s="1"/>
      <c r="Y786" s="1"/>
      <c r="Z786" s="1"/>
    </row>
    <row r="787" spans="1:26" ht="14.25" hidden="1" customHeight="1" x14ac:dyDescent="0.3">
      <c r="A787" s="15">
        <v>900</v>
      </c>
      <c r="B787" s="16" t="s">
        <v>1648</v>
      </c>
      <c r="C787" s="15">
        <v>7319</v>
      </c>
      <c r="D787" s="16" t="s">
        <v>1769</v>
      </c>
      <c r="E787" s="16" t="s">
        <v>1770</v>
      </c>
      <c r="F787" s="16" t="s">
        <v>4024</v>
      </c>
      <c r="G787" s="16" t="s">
        <v>132</v>
      </c>
      <c r="H787" s="16" t="s">
        <v>1964</v>
      </c>
      <c r="I787" s="17">
        <v>43810</v>
      </c>
      <c r="J787" s="16" t="s">
        <v>4126</v>
      </c>
      <c r="K787" s="1"/>
      <c r="L787" s="1"/>
      <c r="M787" s="1"/>
      <c r="N787" s="1"/>
      <c r="O787" s="1"/>
      <c r="P787" s="1"/>
      <c r="Q787" s="1"/>
      <c r="R787" s="1"/>
      <c r="S787" s="1"/>
      <c r="T787" s="1"/>
      <c r="U787" s="1"/>
      <c r="V787" s="1"/>
      <c r="W787" s="1"/>
      <c r="X787" s="1"/>
      <c r="Y787" s="1"/>
      <c r="Z787" s="1"/>
    </row>
    <row r="788" spans="1:26" ht="14.25" hidden="1" customHeight="1" x14ac:dyDescent="0.3">
      <c r="A788" s="15">
        <v>900</v>
      </c>
      <c r="B788" s="16" t="s">
        <v>1648</v>
      </c>
      <c r="C788" s="15">
        <v>7435</v>
      </c>
      <c r="D788" s="16" t="s">
        <v>1773</v>
      </c>
      <c r="E788" s="16" t="s">
        <v>1774</v>
      </c>
      <c r="F788" s="16" t="s">
        <v>4024</v>
      </c>
      <c r="G788" s="16" t="s">
        <v>132</v>
      </c>
      <c r="H788" s="16" t="s">
        <v>200</v>
      </c>
      <c r="I788" s="17">
        <v>43964</v>
      </c>
      <c r="J788" s="16" t="s">
        <v>4244</v>
      </c>
      <c r="K788" s="1"/>
      <c r="L788" s="1"/>
      <c r="M788" s="1"/>
      <c r="N788" s="1"/>
      <c r="O788" s="1"/>
      <c r="P788" s="1"/>
      <c r="Q788" s="1"/>
      <c r="R788" s="1"/>
      <c r="S788" s="1"/>
      <c r="T788" s="1"/>
      <c r="U788" s="1"/>
      <c r="V788" s="1"/>
      <c r="W788" s="1"/>
      <c r="X788" s="1"/>
      <c r="Y788" s="1"/>
      <c r="Z788" s="1"/>
    </row>
    <row r="789" spans="1:26" ht="14.25" hidden="1" customHeight="1" x14ac:dyDescent="0.3">
      <c r="A789" s="15">
        <v>900</v>
      </c>
      <c r="B789" s="16" t="s">
        <v>1648</v>
      </c>
      <c r="C789" s="15">
        <v>2232</v>
      </c>
      <c r="D789" s="16" t="s">
        <v>1775</v>
      </c>
      <c r="E789" s="16" t="s">
        <v>1776</v>
      </c>
      <c r="F789" s="16" t="s">
        <v>4025</v>
      </c>
      <c r="G789" s="16" t="s">
        <v>132</v>
      </c>
      <c r="H789" s="16" t="s">
        <v>200</v>
      </c>
      <c r="I789" s="17">
        <v>43962</v>
      </c>
      <c r="J789" s="16" t="s">
        <v>4253</v>
      </c>
      <c r="K789" s="1"/>
      <c r="L789" s="1"/>
      <c r="M789" s="1"/>
      <c r="N789" s="1"/>
      <c r="O789" s="1"/>
      <c r="P789" s="1"/>
      <c r="Q789" s="1"/>
      <c r="R789" s="1"/>
      <c r="S789" s="1"/>
      <c r="T789" s="1"/>
      <c r="U789" s="1"/>
      <c r="V789" s="1"/>
      <c r="W789" s="1"/>
      <c r="X789" s="1"/>
      <c r="Y789" s="1"/>
      <c r="Z789" s="1"/>
    </row>
    <row r="790" spans="1:26" ht="14.25" hidden="1" customHeight="1" x14ac:dyDescent="0.3">
      <c r="A790" s="15">
        <v>900</v>
      </c>
      <c r="B790" s="16" t="s">
        <v>1648</v>
      </c>
      <c r="C790" s="15">
        <v>7448</v>
      </c>
      <c r="D790" s="16" t="s">
        <v>1777</v>
      </c>
      <c r="E790" s="16" t="s">
        <v>1778</v>
      </c>
      <c r="F790" s="16" t="s">
        <v>4025</v>
      </c>
      <c r="G790" s="16" t="s">
        <v>132</v>
      </c>
      <c r="H790" s="16" t="s">
        <v>1964</v>
      </c>
      <c r="I790" s="17">
        <v>43810</v>
      </c>
      <c r="J790" s="16" t="s">
        <v>4126</v>
      </c>
      <c r="K790" s="1"/>
      <c r="L790" s="1"/>
      <c r="M790" s="1"/>
      <c r="N790" s="1"/>
      <c r="O790" s="1"/>
      <c r="P790" s="1"/>
      <c r="Q790" s="1"/>
      <c r="R790" s="1"/>
      <c r="S790" s="1"/>
      <c r="T790" s="1"/>
      <c r="U790" s="1"/>
      <c r="V790" s="1"/>
      <c r="W790" s="1"/>
      <c r="X790" s="1"/>
      <c r="Y790" s="1"/>
      <c r="Z790" s="1"/>
    </row>
    <row r="791" spans="1:26" ht="14.25" hidden="1" customHeight="1" x14ac:dyDescent="0.3">
      <c r="A791" s="15">
        <v>900</v>
      </c>
      <c r="B791" s="16" t="s">
        <v>1648</v>
      </c>
      <c r="C791" s="15">
        <v>7096</v>
      </c>
      <c r="D791" s="16" t="s">
        <v>1779</v>
      </c>
      <c r="E791" s="16" t="s">
        <v>1780</v>
      </c>
      <c r="F791" s="16" t="s">
        <v>4050</v>
      </c>
      <c r="G791" s="16" t="s">
        <v>132</v>
      </c>
      <c r="H791" s="16" t="s">
        <v>200</v>
      </c>
      <c r="I791" s="17">
        <v>43964</v>
      </c>
      <c r="J791" s="16" t="s">
        <v>4252</v>
      </c>
      <c r="K791" s="1"/>
      <c r="L791" s="1"/>
      <c r="M791" s="1"/>
      <c r="N791" s="1"/>
      <c r="O791" s="1"/>
      <c r="P791" s="1"/>
      <c r="Q791" s="1"/>
      <c r="R791" s="1"/>
      <c r="S791" s="1"/>
      <c r="T791" s="1"/>
      <c r="U791" s="1"/>
      <c r="V791" s="1"/>
      <c r="W791" s="1"/>
      <c r="X791" s="1"/>
      <c r="Y791" s="1"/>
      <c r="Z791" s="1"/>
    </row>
    <row r="792" spans="1:26" ht="14.25" hidden="1" customHeight="1" x14ac:dyDescent="0.3">
      <c r="A792" s="15">
        <v>900</v>
      </c>
      <c r="B792" s="16" t="s">
        <v>1648</v>
      </c>
      <c r="C792" s="15">
        <v>2954</v>
      </c>
      <c r="D792" s="16" t="s">
        <v>1781</v>
      </c>
      <c r="E792" s="16" t="s">
        <v>1782</v>
      </c>
      <c r="F792" s="16" t="s">
        <v>4025</v>
      </c>
      <c r="G792" s="16" t="s">
        <v>132</v>
      </c>
      <c r="H792" s="16" t="s">
        <v>1964</v>
      </c>
      <c r="I792" s="17">
        <v>43810</v>
      </c>
      <c r="J792" s="16" t="s">
        <v>4126</v>
      </c>
      <c r="K792" s="1"/>
      <c r="L792" s="1"/>
      <c r="M792" s="1"/>
      <c r="N792" s="1"/>
      <c r="O792" s="1"/>
      <c r="P792" s="1"/>
      <c r="Q792" s="1"/>
      <c r="R792" s="1"/>
      <c r="S792" s="1"/>
      <c r="T792" s="1"/>
      <c r="U792" s="1"/>
      <c r="V792" s="1"/>
      <c r="W792" s="1"/>
      <c r="X792" s="1"/>
      <c r="Y792" s="1"/>
      <c r="Z792" s="1"/>
    </row>
    <row r="793" spans="1:26" ht="14.25" hidden="1" customHeight="1" x14ac:dyDescent="0.3">
      <c r="A793" s="15">
        <v>900</v>
      </c>
      <c r="B793" s="16" t="s">
        <v>1648</v>
      </c>
      <c r="C793" s="15">
        <v>7562</v>
      </c>
      <c r="D793" s="16" t="s">
        <v>1783</v>
      </c>
      <c r="E793" s="16" t="s">
        <v>1784</v>
      </c>
      <c r="F793" s="16" t="s">
        <v>4025</v>
      </c>
      <c r="G793" s="16" t="s">
        <v>132</v>
      </c>
      <c r="H793" s="16" t="s">
        <v>1964</v>
      </c>
      <c r="I793" s="17">
        <v>43810</v>
      </c>
      <c r="J793" s="16" t="s">
        <v>4126</v>
      </c>
      <c r="K793" s="1"/>
      <c r="L793" s="1"/>
      <c r="M793" s="1"/>
      <c r="N793" s="1"/>
      <c r="O793" s="1"/>
      <c r="P793" s="1"/>
      <c r="Q793" s="1"/>
      <c r="R793" s="1"/>
      <c r="S793" s="1"/>
      <c r="T793" s="1"/>
      <c r="U793" s="1"/>
      <c r="V793" s="1"/>
      <c r="W793" s="1"/>
      <c r="X793" s="1"/>
      <c r="Y793" s="1"/>
      <c r="Z793" s="1"/>
    </row>
    <row r="794" spans="1:26" ht="14.25" hidden="1" customHeight="1" x14ac:dyDescent="0.3">
      <c r="A794" s="15">
        <v>900</v>
      </c>
      <c r="B794" s="16" t="s">
        <v>1648</v>
      </c>
      <c r="C794" s="15">
        <v>5607</v>
      </c>
      <c r="D794" s="16" t="s">
        <v>1785</v>
      </c>
      <c r="E794" s="16" t="s">
        <v>1786</v>
      </c>
      <c r="F794" s="16" t="s">
        <v>4025</v>
      </c>
      <c r="G794" s="16" t="s">
        <v>132</v>
      </c>
      <c r="H794" s="16" t="s">
        <v>1964</v>
      </c>
      <c r="I794" s="17">
        <v>43810</v>
      </c>
      <c r="J794" s="16" t="s">
        <v>4126</v>
      </c>
      <c r="K794" s="1"/>
      <c r="L794" s="1"/>
      <c r="M794" s="1"/>
      <c r="N794" s="1"/>
      <c r="O794" s="1"/>
      <c r="P794" s="1"/>
      <c r="Q794" s="1"/>
      <c r="R794" s="1"/>
      <c r="S794" s="1"/>
      <c r="T794" s="1"/>
      <c r="U794" s="1"/>
      <c r="V794" s="1"/>
      <c r="W794" s="1"/>
      <c r="X794" s="1"/>
      <c r="Y794" s="1"/>
      <c r="Z794" s="1"/>
    </row>
    <row r="795" spans="1:26" ht="14.25" hidden="1" customHeight="1" x14ac:dyDescent="0.3">
      <c r="A795" s="15">
        <v>900</v>
      </c>
      <c r="B795" s="16" t="s">
        <v>1648</v>
      </c>
      <c r="C795" s="15">
        <v>6772</v>
      </c>
      <c r="D795" s="16" t="s">
        <v>1787</v>
      </c>
      <c r="E795" s="16" t="s">
        <v>1788</v>
      </c>
      <c r="F795" s="16" t="s">
        <v>4025</v>
      </c>
      <c r="G795" s="16" t="s">
        <v>132</v>
      </c>
      <c r="H795" s="16" t="s">
        <v>1964</v>
      </c>
      <c r="I795" s="17">
        <v>43810</v>
      </c>
      <c r="J795" s="16" t="s">
        <v>4126</v>
      </c>
      <c r="K795" s="1"/>
      <c r="L795" s="1"/>
      <c r="M795" s="1"/>
      <c r="N795" s="1"/>
      <c r="O795" s="1"/>
      <c r="P795" s="1"/>
      <c r="Q795" s="1"/>
      <c r="R795" s="1"/>
      <c r="S795" s="1"/>
      <c r="T795" s="1"/>
      <c r="U795" s="1"/>
      <c r="V795" s="1"/>
      <c r="W795" s="1"/>
      <c r="X795" s="1"/>
      <c r="Y795" s="1"/>
      <c r="Z795" s="1"/>
    </row>
    <row r="796" spans="1:26" ht="14.25" hidden="1" customHeight="1" x14ac:dyDescent="0.3">
      <c r="A796" s="15">
        <v>900</v>
      </c>
      <c r="B796" s="16" t="s">
        <v>1648</v>
      </c>
      <c r="C796" s="15">
        <v>7610</v>
      </c>
      <c r="D796" s="16" t="s">
        <v>1789</v>
      </c>
      <c r="E796" s="16" t="s">
        <v>1790</v>
      </c>
      <c r="F796" s="16" t="s">
        <v>4025</v>
      </c>
      <c r="G796" s="16" t="s">
        <v>132</v>
      </c>
      <c r="H796" s="16" t="s">
        <v>1964</v>
      </c>
      <c r="I796" s="17">
        <v>43810</v>
      </c>
      <c r="J796" s="16" t="s">
        <v>4126</v>
      </c>
      <c r="K796" s="1"/>
      <c r="L796" s="1"/>
      <c r="M796" s="1"/>
      <c r="N796" s="1"/>
      <c r="O796" s="1"/>
      <c r="P796" s="1"/>
      <c r="Q796" s="1"/>
      <c r="R796" s="1"/>
      <c r="S796" s="1"/>
      <c r="T796" s="1"/>
      <c r="U796" s="1"/>
      <c r="V796" s="1"/>
      <c r="W796" s="1"/>
      <c r="X796" s="1"/>
      <c r="Y796" s="1"/>
      <c r="Z796" s="1"/>
    </row>
    <row r="797" spans="1:26" ht="14.25" hidden="1" customHeight="1" x14ac:dyDescent="0.3">
      <c r="A797" s="15">
        <v>900</v>
      </c>
      <c r="B797" s="16" t="s">
        <v>1648</v>
      </c>
      <c r="C797" s="15">
        <v>7718</v>
      </c>
      <c r="D797" s="16" t="s">
        <v>1791</v>
      </c>
      <c r="E797" s="16" t="s">
        <v>1792</v>
      </c>
      <c r="F797" s="16" t="s">
        <v>4024</v>
      </c>
      <c r="G797" s="16" t="s">
        <v>132</v>
      </c>
      <c r="H797" s="16" t="s">
        <v>200</v>
      </c>
      <c r="I797" s="17">
        <v>43955</v>
      </c>
      <c r="J797" s="16" t="s">
        <v>4245</v>
      </c>
      <c r="K797" s="1"/>
      <c r="L797" s="1"/>
      <c r="M797" s="1"/>
      <c r="N797" s="1"/>
      <c r="O797" s="1"/>
      <c r="P797" s="1"/>
      <c r="Q797" s="1"/>
      <c r="R797" s="1"/>
      <c r="S797" s="1"/>
      <c r="T797" s="1"/>
      <c r="U797" s="1"/>
      <c r="V797" s="1"/>
      <c r="W797" s="1"/>
      <c r="X797" s="1"/>
      <c r="Y797" s="1"/>
      <c r="Z797" s="1"/>
    </row>
    <row r="798" spans="1:26" ht="14.25" hidden="1" customHeight="1" x14ac:dyDescent="0.3">
      <c r="A798" s="15">
        <v>900</v>
      </c>
      <c r="B798" s="16" t="s">
        <v>1648</v>
      </c>
      <c r="C798" s="15">
        <v>6773</v>
      </c>
      <c r="D798" s="16" t="s">
        <v>1793</v>
      </c>
      <c r="E798" s="16" t="s">
        <v>1794</v>
      </c>
      <c r="F798" s="16" t="s">
        <v>4026</v>
      </c>
      <c r="G798" s="16" t="s">
        <v>132</v>
      </c>
      <c r="H798" s="16" t="s">
        <v>4123</v>
      </c>
      <c r="I798" s="17">
        <v>43965</v>
      </c>
      <c r="J798" s="16" t="s">
        <v>4254</v>
      </c>
      <c r="K798" s="1"/>
      <c r="L798" s="1"/>
      <c r="M798" s="1"/>
      <c r="N798" s="1"/>
      <c r="O798" s="1"/>
      <c r="P798" s="1"/>
      <c r="Q798" s="1"/>
      <c r="R798" s="1"/>
      <c r="S798" s="1"/>
      <c r="T798" s="1"/>
      <c r="U798" s="1"/>
      <c r="V798" s="1"/>
      <c r="W798" s="1"/>
      <c r="X798" s="1"/>
      <c r="Y798" s="1"/>
      <c r="Z798" s="1"/>
    </row>
    <row r="799" spans="1:26" ht="14.25" hidden="1" customHeight="1" x14ac:dyDescent="0.3">
      <c r="A799" s="15">
        <v>900</v>
      </c>
      <c r="B799" s="16" t="s">
        <v>1648</v>
      </c>
      <c r="C799" s="15">
        <v>6365</v>
      </c>
      <c r="D799" s="16" t="s">
        <v>1795</v>
      </c>
      <c r="E799" s="16" t="s">
        <v>1796</v>
      </c>
      <c r="F799" s="16" t="s">
        <v>4024</v>
      </c>
      <c r="G799" s="16" t="s">
        <v>132</v>
      </c>
      <c r="H799" s="16" t="s">
        <v>1964</v>
      </c>
      <c r="I799" s="17">
        <v>43810</v>
      </c>
      <c r="J799" s="16" t="s">
        <v>4126</v>
      </c>
      <c r="K799" s="1"/>
      <c r="L799" s="1"/>
      <c r="M799" s="1"/>
      <c r="N799" s="1"/>
      <c r="O799" s="1"/>
      <c r="P799" s="1"/>
      <c r="Q799" s="1"/>
      <c r="R799" s="1"/>
      <c r="S799" s="1"/>
      <c r="T799" s="1"/>
      <c r="U799" s="1"/>
      <c r="V799" s="1"/>
      <c r="W799" s="1"/>
      <c r="X799" s="1"/>
      <c r="Y799" s="1"/>
      <c r="Z799" s="1"/>
    </row>
    <row r="800" spans="1:26" ht="14.25" hidden="1" customHeight="1" x14ac:dyDescent="0.3">
      <c r="A800" s="15">
        <v>900</v>
      </c>
      <c r="B800" s="16" t="s">
        <v>1648</v>
      </c>
      <c r="C800" s="15">
        <v>8106</v>
      </c>
      <c r="D800" s="16" t="s">
        <v>1797</v>
      </c>
      <c r="E800" s="16" t="s">
        <v>1798</v>
      </c>
      <c r="F800" s="16" t="s">
        <v>4025</v>
      </c>
      <c r="G800" s="16" t="s">
        <v>132</v>
      </c>
      <c r="H800" s="16" t="s">
        <v>200</v>
      </c>
      <c r="I800" s="17">
        <v>43955</v>
      </c>
      <c r="J800" s="16" t="s">
        <v>4245</v>
      </c>
      <c r="K800" s="1"/>
      <c r="L800" s="1"/>
      <c r="M800" s="1"/>
      <c r="N800" s="1"/>
      <c r="O800" s="1"/>
      <c r="P800" s="1"/>
      <c r="Q800" s="1"/>
      <c r="R800" s="1"/>
      <c r="S800" s="1"/>
      <c r="T800" s="1"/>
      <c r="U800" s="1"/>
      <c r="V800" s="1"/>
      <c r="W800" s="1"/>
      <c r="X800" s="1"/>
      <c r="Y800" s="1"/>
      <c r="Z800" s="1"/>
    </row>
    <row r="801" spans="1:26" ht="14.25" hidden="1" customHeight="1" x14ac:dyDescent="0.3">
      <c r="A801" s="15">
        <v>900</v>
      </c>
      <c r="B801" s="16" t="s">
        <v>1648</v>
      </c>
      <c r="C801" s="15">
        <v>8126</v>
      </c>
      <c r="D801" s="16" t="s">
        <v>1799</v>
      </c>
      <c r="E801" s="16" t="s">
        <v>1800</v>
      </c>
      <c r="F801" s="16" t="s">
        <v>4026</v>
      </c>
      <c r="G801" s="16" t="s">
        <v>132</v>
      </c>
      <c r="H801" s="16" t="s">
        <v>200</v>
      </c>
      <c r="I801" s="17">
        <v>43955</v>
      </c>
      <c r="J801" s="16" t="s">
        <v>4245</v>
      </c>
      <c r="K801" s="1"/>
      <c r="L801" s="1"/>
      <c r="M801" s="1"/>
      <c r="N801" s="1"/>
      <c r="O801" s="1"/>
      <c r="P801" s="1"/>
      <c r="Q801" s="1"/>
      <c r="R801" s="1"/>
      <c r="S801" s="1"/>
      <c r="T801" s="1"/>
      <c r="U801" s="1"/>
      <c r="V801" s="1"/>
      <c r="W801" s="1"/>
      <c r="X801" s="1"/>
      <c r="Y801" s="1"/>
      <c r="Z801" s="1"/>
    </row>
    <row r="802" spans="1:26" ht="14.25" hidden="1" customHeight="1" x14ac:dyDescent="0.3">
      <c r="A802" s="15">
        <v>900</v>
      </c>
      <c r="B802" s="16" t="s">
        <v>1648</v>
      </c>
      <c r="C802" s="15">
        <v>5259</v>
      </c>
      <c r="D802" s="16" t="s">
        <v>1801</v>
      </c>
      <c r="E802" s="16" t="s">
        <v>1802</v>
      </c>
      <c r="F802" s="16" t="s">
        <v>4025</v>
      </c>
      <c r="G802" s="16" t="s">
        <v>132</v>
      </c>
      <c r="H802" s="16" t="s">
        <v>200</v>
      </c>
      <c r="I802" s="17">
        <v>43963</v>
      </c>
      <c r="J802" s="16" t="s">
        <v>4144</v>
      </c>
      <c r="K802" s="1"/>
      <c r="L802" s="1"/>
      <c r="M802" s="1"/>
      <c r="N802" s="1"/>
      <c r="O802" s="1"/>
      <c r="P802" s="1"/>
      <c r="Q802" s="1"/>
      <c r="R802" s="1"/>
      <c r="S802" s="1"/>
      <c r="T802" s="1"/>
      <c r="U802" s="1"/>
      <c r="V802" s="1"/>
      <c r="W802" s="1"/>
      <c r="X802" s="1"/>
      <c r="Y802" s="1"/>
      <c r="Z802" s="1"/>
    </row>
    <row r="803" spans="1:26" ht="14.25" hidden="1" customHeight="1" x14ac:dyDescent="0.3">
      <c r="A803" s="15">
        <v>900</v>
      </c>
      <c r="B803" s="16" t="s">
        <v>1648</v>
      </c>
      <c r="C803" s="15">
        <v>2953</v>
      </c>
      <c r="D803" s="16" t="s">
        <v>1803</v>
      </c>
      <c r="E803" s="16" t="s">
        <v>1804</v>
      </c>
      <c r="F803" s="16" t="s">
        <v>4025</v>
      </c>
      <c r="G803" s="16" t="s">
        <v>132</v>
      </c>
      <c r="H803" s="16" t="s">
        <v>1964</v>
      </c>
      <c r="I803" s="17">
        <v>43810</v>
      </c>
      <c r="J803" s="16" t="s">
        <v>4126</v>
      </c>
      <c r="K803" s="1"/>
      <c r="L803" s="1"/>
      <c r="M803" s="1"/>
      <c r="N803" s="1"/>
      <c r="O803" s="1"/>
      <c r="P803" s="1"/>
      <c r="Q803" s="1"/>
      <c r="R803" s="1"/>
      <c r="S803" s="1"/>
      <c r="T803" s="1"/>
      <c r="U803" s="1"/>
      <c r="V803" s="1"/>
      <c r="W803" s="1"/>
      <c r="X803" s="1"/>
      <c r="Y803" s="1"/>
      <c r="Z803" s="1"/>
    </row>
    <row r="804" spans="1:26" ht="14.25" hidden="1" customHeight="1" x14ac:dyDescent="0.3">
      <c r="A804" s="15">
        <v>900</v>
      </c>
      <c r="B804" s="16" t="s">
        <v>1648</v>
      </c>
      <c r="C804" s="15">
        <v>8382</v>
      </c>
      <c r="D804" s="16" t="s">
        <v>1805</v>
      </c>
      <c r="E804" s="16" t="s">
        <v>1806</v>
      </c>
      <c r="F804" s="16" t="s">
        <v>4025</v>
      </c>
      <c r="G804" s="16" t="s">
        <v>132</v>
      </c>
      <c r="H804" s="16" t="s">
        <v>1964</v>
      </c>
      <c r="I804" s="17">
        <v>43810</v>
      </c>
      <c r="J804" s="16" t="s">
        <v>4126</v>
      </c>
      <c r="K804" s="1"/>
      <c r="L804" s="1"/>
      <c r="M804" s="1"/>
      <c r="N804" s="1"/>
      <c r="O804" s="1"/>
      <c r="P804" s="1"/>
      <c r="Q804" s="1"/>
      <c r="R804" s="1"/>
      <c r="S804" s="1"/>
      <c r="T804" s="1"/>
      <c r="U804" s="1"/>
      <c r="V804" s="1"/>
      <c r="W804" s="1"/>
      <c r="X804" s="1"/>
      <c r="Y804" s="1"/>
      <c r="Z804" s="1"/>
    </row>
    <row r="805" spans="1:26" ht="14.25" hidden="1" customHeight="1" x14ac:dyDescent="0.3">
      <c r="A805" s="15">
        <v>900</v>
      </c>
      <c r="B805" s="16" t="s">
        <v>1648</v>
      </c>
      <c r="C805" s="15">
        <v>8847</v>
      </c>
      <c r="D805" s="16" t="s">
        <v>1807</v>
      </c>
      <c r="E805" s="16" t="s">
        <v>1808</v>
      </c>
      <c r="F805" s="16" t="s">
        <v>4025</v>
      </c>
      <c r="G805" s="16" t="s">
        <v>132</v>
      </c>
      <c r="H805" s="16" t="s">
        <v>1964</v>
      </c>
      <c r="I805" s="17">
        <v>43810</v>
      </c>
      <c r="J805" s="16" t="s">
        <v>4126</v>
      </c>
      <c r="K805" s="1"/>
      <c r="L805" s="1"/>
      <c r="M805" s="1"/>
      <c r="N805" s="1"/>
      <c r="O805" s="1"/>
      <c r="P805" s="1"/>
      <c r="Q805" s="1"/>
      <c r="R805" s="1"/>
      <c r="S805" s="1"/>
      <c r="T805" s="1"/>
      <c r="U805" s="1"/>
      <c r="V805" s="1"/>
      <c r="W805" s="1"/>
      <c r="X805" s="1"/>
      <c r="Y805" s="1"/>
      <c r="Z805" s="1"/>
    </row>
    <row r="806" spans="1:26" ht="14.25" hidden="1" customHeight="1" x14ac:dyDescent="0.3">
      <c r="A806" s="15">
        <v>900</v>
      </c>
      <c r="B806" s="16" t="s">
        <v>1648</v>
      </c>
      <c r="C806" s="15">
        <v>8853</v>
      </c>
      <c r="D806" s="16" t="s">
        <v>1809</v>
      </c>
      <c r="E806" s="16" t="s">
        <v>1810</v>
      </c>
      <c r="F806" s="16" t="s">
        <v>4024</v>
      </c>
      <c r="G806" s="16" t="s">
        <v>132</v>
      </c>
      <c r="H806" s="16" t="s">
        <v>200</v>
      </c>
      <c r="I806" s="17">
        <v>43966</v>
      </c>
      <c r="J806" s="16" t="s">
        <v>4244</v>
      </c>
      <c r="K806" s="1"/>
      <c r="L806" s="1"/>
      <c r="M806" s="1"/>
      <c r="N806" s="1"/>
      <c r="O806" s="1"/>
      <c r="P806" s="1"/>
      <c r="Q806" s="1"/>
      <c r="R806" s="1"/>
      <c r="S806" s="1"/>
      <c r="T806" s="1"/>
      <c r="U806" s="1"/>
      <c r="V806" s="1"/>
      <c r="W806" s="1"/>
      <c r="X806" s="1"/>
      <c r="Y806" s="1"/>
      <c r="Z806" s="1"/>
    </row>
    <row r="807" spans="1:26" ht="14.25" hidden="1" customHeight="1" x14ac:dyDescent="0.3">
      <c r="A807" s="15">
        <v>900</v>
      </c>
      <c r="B807" s="16" t="s">
        <v>1648</v>
      </c>
      <c r="C807" s="15">
        <v>8897</v>
      </c>
      <c r="D807" s="16" t="s">
        <v>1075</v>
      </c>
      <c r="E807" s="16" t="s">
        <v>1076</v>
      </c>
      <c r="F807" s="16" t="s">
        <v>4025</v>
      </c>
      <c r="G807" s="16" t="s">
        <v>132</v>
      </c>
      <c r="H807" s="16" t="s">
        <v>1964</v>
      </c>
      <c r="I807" s="17">
        <v>43810</v>
      </c>
      <c r="J807" s="16" t="s">
        <v>4126</v>
      </c>
      <c r="K807" s="1"/>
      <c r="L807" s="1"/>
      <c r="M807" s="1"/>
      <c r="N807" s="1"/>
      <c r="O807" s="1"/>
      <c r="P807" s="1"/>
      <c r="Q807" s="1"/>
      <c r="R807" s="1"/>
      <c r="S807" s="1"/>
      <c r="T807" s="1"/>
      <c r="U807" s="1"/>
      <c r="V807" s="1"/>
      <c r="W807" s="1"/>
      <c r="X807" s="1"/>
      <c r="Y807" s="1"/>
      <c r="Z807" s="1"/>
    </row>
    <row r="808" spans="1:26" ht="14.25" hidden="1" customHeight="1" x14ac:dyDescent="0.3">
      <c r="A808" s="15">
        <v>900</v>
      </c>
      <c r="B808" s="16" t="s">
        <v>1648</v>
      </c>
      <c r="C808" s="15">
        <v>9592</v>
      </c>
      <c r="D808" s="16" t="s">
        <v>1811</v>
      </c>
      <c r="E808" s="16" t="s">
        <v>1812</v>
      </c>
      <c r="F808" s="16" t="s">
        <v>4025</v>
      </c>
      <c r="G808" s="16" t="s">
        <v>132</v>
      </c>
      <c r="H808" s="16" t="s">
        <v>4123</v>
      </c>
      <c r="I808" s="17">
        <v>43963</v>
      </c>
      <c r="J808" s="16" t="s">
        <v>4255</v>
      </c>
      <c r="K808" s="1"/>
      <c r="L808" s="1"/>
      <c r="M808" s="1"/>
      <c r="N808" s="1"/>
      <c r="O808" s="1"/>
      <c r="P808" s="1"/>
      <c r="Q808" s="1"/>
      <c r="R808" s="1"/>
      <c r="S808" s="1"/>
      <c r="T808" s="1"/>
      <c r="U808" s="1"/>
      <c r="V808" s="1"/>
      <c r="W808" s="1"/>
      <c r="X808" s="1"/>
      <c r="Y808" s="1"/>
      <c r="Z808" s="1"/>
    </row>
    <row r="809" spans="1:26" ht="14.25" hidden="1" customHeight="1" x14ac:dyDescent="0.3">
      <c r="A809" s="15">
        <v>1520</v>
      </c>
      <c r="B809" s="16" t="s">
        <v>1816</v>
      </c>
      <c r="C809" s="15">
        <v>225</v>
      </c>
      <c r="D809" s="16" t="s">
        <v>1817</v>
      </c>
      <c r="E809" s="16" t="s">
        <v>1818</v>
      </c>
      <c r="F809" s="16" t="s">
        <v>4024</v>
      </c>
      <c r="G809" s="16" t="s">
        <v>132</v>
      </c>
      <c r="H809" s="16" t="s">
        <v>200</v>
      </c>
      <c r="I809" s="17">
        <v>43970</v>
      </c>
      <c r="J809" s="16" t="s">
        <v>4132</v>
      </c>
      <c r="K809" s="1"/>
      <c r="L809" s="1"/>
      <c r="M809" s="1"/>
      <c r="N809" s="1"/>
      <c r="O809" s="1"/>
      <c r="P809" s="1"/>
      <c r="Q809" s="1"/>
      <c r="R809" s="1"/>
      <c r="S809" s="1"/>
      <c r="T809" s="1"/>
      <c r="U809" s="1"/>
      <c r="V809" s="1"/>
      <c r="W809" s="1"/>
      <c r="X809" s="1"/>
      <c r="Y809" s="1"/>
      <c r="Z809" s="1"/>
    </row>
    <row r="810" spans="1:26" ht="14.25" hidden="1" customHeight="1" x14ac:dyDescent="0.3">
      <c r="A810" s="15">
        <v>1520</v>
      </c>
      <c r="B810" s="16" t="s">
        <v>1816</v>
      </c>
      <c r="C810" s="15">
        <v>3571</v>
      </c>
      <c r="D810" s="16" t="s">
        <v>1821</v>
      </c>
      <c r="E810" s="16" t="s">
        <v>1822</v>
      </c>
      <c r="F810" s="16" t="s">
        <v>4030</v>
      </c>
      <c r="G810" s="16" t="s">
        <v>132</v>
      </c>
      <c r="H810" s="16" t="s">
        <v>200</v>
      </c>
      <c r="I810" s="17">
        <v>43973</v>
      </c>
      <c r="J810" s="16" t="s">
        <v>4132</v>
      </c>
      <c r="K810" s="1"/>
      <c r="L810" s="1"/>
      <c r="M810" s="1"/>
      <c r="N810" s="1"/>
      <c r="O810" s="1"/>
      <c r="P810" s="1"/>
      <c r="Q810" s="1"/>
      <c r="R810" s="1"/>
      <c r="S810" s="1"/>
      <c r="T810" s="1"/>
      <c r="U810" s="1"/>
      <c r="V810" s="1"/>
      <c r="W810" s="1"/>
      <c r="X810" s="1"/>
      <c r="Y810" s="1"/>
      <c r="Z810" s="1"/>
    </row>
    <row r="811" spans="1:26" ht="14.25" hidden="1" customHeight="1" x14ac:dyDescent="0.3">
      <c r="A811" s="15">
        <v>1520</v>
      </c>
      <c r="B811" s="16" t="s">
        <v>1816</v>
      </c>
      <c r="C811" s="15">
        <v>2318</v>
      </c>
      <c r="D811" s="16" t="s">
        <v>1823</v>
      </c>
      <c r="E811" s="16" t="s">
        <v>1824</v>
      </c>
      <c r="F811" s="16" t="s">
        <v>4024</v>
      </c>
      <c r="G811" s="16" t="s">
        <v>132</v>
      </c>
      <c r="H811" s="16" t="s">
        <v>200</v>
      </c>
      <c r="I811" s="17">
        <v>43970</v>
      </c>
      <c r="J811" s="16" t="s">
        <v>4132</v>
      </c>
      <c r="K811" s="1"/>
      <c r="L811" s="1"/>
      <c r="M811" s="1"/>
      <c r="N811" s="1"/>
      <c r="O811" s="1"/>
      <c r="P811" s="1"/>
      <c r="Q811" s="1"/>
      <c r="R811" s="1"/>
      <c r="S811" s="1"/>
      <c r="T811" s="1"/>
      <c r="U811" s="1"/>
      <c r="V811" s="1"/>
      <c r="W811" s="1"/>
      <c r="X811" s="1"/>
      <c r="Y811" s="1"/>
      <c r="Z811" s="1"/>
    </row>
    <row r="812" spans="1:26" ht="14.25" hidden="1" customHeight="1" x14ac:dyDescent="0.3">
      <c r="A812" s="15">
        <v>1520</v>
      </c>
      <c r="B812" s="16" t="s">
        <v>1816</v>
      </c>
      <c r="C812" s="15">
        <v>7994</v>
      </c>
      <c r="D812" s="16" t="s">
        <v>1825</v>
      </c>
      <c r="E812" s="16" t="s">
        <v>1826</v>
      </c>
      <c r="F812" s="16" t="s">
        <v>4025</v>
      </c>
      <c r="G812" s="16" t="s">
        <v>132</v>
      </c>
      <c r="H812" s="16" t="s">
        <v>200</v>
      </c>
      <c r="I812" s="17">
        <v>43970</v>
      </c>
      <c r="J812" s="16" t="s">
        <v>4132</v>
      </c>
      <c r="K812" s="1"/>
      <c r="L812" s="1"/>
      <c r="M812" s="1"/>
      <c r="N812" s="1"/>
      <c r="O812" s="1"/>
      <c r="P812" s="1"/>
      <c r="Q812" s="1"/>
      <c r="R812" s="1"/>
      <c r="S812" s="1"/>
      <c r="T812" s="1"/>
      <c r="U812" s="1"/>
      <c r="V812" s="1"/>
      <c r="W812" s="1"/>
      <c r="X812" s="1"/>
      <c r="Y812" s="1"/>
      <c r="Z812" s="1"/>
    </row>
    <row r="813" spans="1:26" ht="14.25" hidden="1" customHeight="1" x14ac:dyDescent="0.3">
      <c r="A813" s="15">
        <v>1520</v>
      </c>
      <c r="B813" s="16" t="s">
        <v>1816</v>
      </c>
      <c r="C813" s="15">
        <v>3012</v>
      </c>
      <c r="D813" s="16" t="s">
        <v>1827</v>
      </c>
      <c r="E813" s="16" t="s">
        <v>1828</v>
      </c>
      <c r="F813" s="16" t="s">
        <v>4024</v>
      </c>
      <c r="G813" s="16" t="s">
        <v>132</v>
      </c>
      <c r="H813" s="16" t="s">
        <v>200</v>
      </c>
      <c r="I813" s="17">
        <v>43970</v>
      </c>
      <c r="J813" s="16" t="s">
        <v>4132</v>
      </c>
      <c r="K813" s="1"/>
      <c r="L813" s="1"/>
      <c r="M813" s="1"/>
      <c r="N813" s="1"/>
      <c r="O813" s="1"/>
      <c r="P813" s="1"/>
      <c r="Q813" s="1"/>
      <c r="R813" s="1"/>
      <c r="S813" s="1"/>
      <c r="T813" s="1"/>
      <c r="U813" s="1"/>
      <c r="V813" s="1"/>
      <c r="W813" s="1"/>
      <c r="X813" s="1"/>
      <c r="Y813" s="1"/>
      <c r="Z813" s="1"/>
    </row>
    <row r="814" spans="1:26" ht="14.25" hidden="1" customHeight="1" x14ac:dyDescent="0.3">
      <c r="A814" s="15">
        <v>1520</v>
      </c>
      <c r="B814" s="16" t="s">
        <v>1816</v>
      </c>
      <c r="C814" s="15">
        <v>3050</v>
      </c>
      <c r="D814" s="16" t="s">
        <v>1829</v>
      </c>
      <c r="E814" s="16" t="s">
        <v>1830</v>
      </c>
      <c r="F814" s="16" t="s">
        <v>4024</v>
      </c>
      <c r="G814" s="16" t="s">
        <v>132</v>
      </c>
      <c r="H814" s="16" t="s">
        <v>200</v>
      </c>
      <c r="I814" s="17">
        <v>43970</v>
      </c>
      <c r="J814" s="16" t="s">
        <v>4132</v>
      </c>
      <c r="K814" s="1"/>
      <c r="L814" s="1"/>
      <c r="M814" s="1"/>
      <c r="N814" s="1"/>
      <c r="O814" s="1"/>
      <c r="P814" s="1"/>
      <c r="Q814" s="1"/>
      <c r="R814" s="1"/>
      <c r="S814" s="1"/>
      <c r="T814" s="1"/>
      <c r="U814" s="1"/>
      <c r="V814" s="1"/>
      <c r="W814" s="1"/>
      <c r="X814" s="1"/>
      <c r="Y814" s="1"/>
      <c r="Z814" s="1"/>
    </row>
    <row r="815" spans="1:26" ht="14.25" hidden="1" customHeight="1" x14ac:dyDescent="0.3">
      <c r="A815" s="15">
        <v>1520</v>
      </c>
      <c r="B815" s="16" t="s">
        <v>1816</v>
      </c>
      <c r="C815" s="15">
        <v>5888</v>
      </c>
      <c r="D815" s="16" t="s">
        <v>1831</v>
      </c>
      <c r="E815" s="16" t="s">
        <v>1832</v>
      </c>
      <c r="F815" s="16" t="s">
        <v>4025</v>
      </c>
      <c r="G815" s="16" t="s">
        <v>132</v>
      </c>
      <c r="H815" s="16" t="s">
        <v>200</v>
      </c>
      <c r="I815" s="17">
        <v>43970</v>
      </c>
      <c r="J815" s="16" t="s">
        <v>4132</v>
      </c>
      <c r="K815" s="1"/>
      <c r="L815" s="1"/>
      <c r="M815" s="1"/>
      <c r="N815" s="1"/>
      <c r="O815" s="1"/>
      <c r="P815" s="1"/>
      <c r="Q815" s="1"/>
      <c r="R815" s="1"/>
      <c r="S815" s="1"/>
      <c r="T815" s="1"/>
      <c r="U815" s="1"/>
      <c r="V815" s="1"/>
      <c r="W815" s="1"/>
      <c r="X815" s="1"/>
      <c r="Y815" s="1"/>
      <c r="Z815" s="1"/>
    </row>
    <row r="816" spans="1:26" ht="14.25" hidden="1" customHeight="1" x14ac:dyDescent="0.3">
      <c r="A816" s="15">
        <v>1520</v>
      </c>
      <c r="B816" s="16" t="s">
        <v>1816</v>
      </c>
      <c r="C816" s="15">
        <v>6222</v>
      </c>
      <c r="D816" s="16" t="s">
        <v>1833</v>
      </c>
      <c r="E816" s="16" t="s">
        <v>1834</v>
      </c>
      <c r="F816" s="16" t="s">
        <v>4024</v>
      </c>
      <c r="G816" s="16" t="s">
        <v>132</v>
      </c>
      <c r="H816" s="16" t="s">
        <v>200</v>
      </c>
      <c r="I816" s="17">
        <v>43972</v>
      </c>
      <c r="J816" s="16" t="s">
        <v>4132</v>
      </c>
      <c r="K816" s="1"/>
      <c r="L816" s="1"/>
      <c r="M816" s="1"/>
      <c r="N816" s="1"/>
      <c r="O816" s="1"/>
      <c r="P816" s="1"/>
      <c r="Q816" s="1"/>
      <c r="R816" s="1"/>
      <c r="S816" s="1"/>
      <c r="T816" s="1"/>
      <c r="U816" s="1"/>
      <c r="V816" s="1"/>
      <c r="W816" s="1"/>
      <c r="X816" s="1"/>
      <c r="Y816" s="1"/>
      <c r="Z816" s="1"/>
    </row>
    <row r="817" spans="1:26" ht="14.25" hidden="1" customHeight="1" x14ac:dyDescent="0.3">
      <c r="A817" s="15">
        <v>1520</v>
      </c>
      <c r="B817" s="16" t="s">
        <v>1816</v>
      </c>
      <c r="C817" s="15">
        <v>6738</v>
      </c>
      <c r="D817" s="16" t="s">
        <v>1835</v>
      </c>
      <c r="E817" s="16" t="s">
        <v>1836</v>
      </c>
      <c r="F817" s="16" t="s">
        <v>4024</v>
      </c>
      <c r="G817" s="16" t="s">
        <v>132</v>
      </c>
      <c r="H817" s="16" t="s">
        <v>200</v>
      </c>
      <c r="I817" s="17">
        <v>43972</v>
      </c>
      <c r="J817" s="16" t="s">
        <v>4132</v>
      </c>
      <c r="K817" s="1"/>
      <c r="L817" s="1"/>
      <c r="M817" s="1"/>
      <c r="N817" s="1"/>
      <c r="O817" s="1"/>
      <c r="P817" s="1"/>
      <c r="Q817" s="1"/>
      <c r="R817" s="1"/>
      <c r="S817" s="1"/>
      <c r="T817" s="1"/>
      <c r="U817" s="1"/>
      <c r="V817" s="1"/>
      <c r="W817" s="1"/>
      <c r="X817" s="1"/>
      <c r="Y817" s="1"/>
      <c r="Z817" s="1"/>
    </row>
    <row r="818" spans="1:26" ht="14.25" hidden="1" customHeight="1" x14ac:dyDescent="0.3">
      <c r="A818" s="15">
        <v>1520</v>
      </c>
      <c r="B818" s="16" t="s">
        <v>1816</v>
      </c>
      <c r="C818" s="15">
        <v>7402</v>
      </c>
      <c r="D818" s="16" t="s">
        <v>1837</v>
      </c>
      <c r="E818" s="16" t="s">
        <v>1838</v>
      </c>
      <c r="F818" s="16" t="s">
        <v>4024</v>
      </c>
      <c r="G818" s="16" t="s">
        <v>132</v>
      </c>
      <c r="H818" s="16" t="s">
        <v>200</v>
      </c>
      <c r="I818" s="17">
        <v>43970</v>
      </c>
      <c r="J818" s="16" t="s">
        <v>4132</v>
      </c>
      <c r="K818" s="1"/>
      <c r="L818" s="1"/>
      <c r="M818" s="1"/>
      <c r="N818" s="1"/>
      <c r="O818" s="1"/>
      <c r="P818" s="1"/>
      <c r="Q818" s="1"/>
      <c r="R818" s="1"/>
      <c r="S818" s="1"/>
      <c r="T818" s="1"/>
      <c r="U818" s="1"/>
      <c r="V818" s="1"/>
      <c r="W818" s="1"/>
      <c r="X818" s="1"/>
      <c r="Y818" s="1"/>
      <c r="Z818" s="1"/>
    </row>
    <row r="819" spans="1:26" ht="14.25" hidden="1" customHeight="1" x14ac:dyDescent="0.3">
      <c r="A819" s="15">
        <v>1520</v>
      </c>
      <c r="B819" s="16" t="s">
        <v>1816</v>
      </c>
      <c r="C819" s="15">
        <v>8388</v>
      </c>
      <c r="D819" s="16" t="s">
        <v>1839</v>
      </c>
      <c r="E819" s="16" t="s">
        <v>1840</v>
      </c>
      <c r="F819" s="16" t="s">
        <v>4024</v>
      </c>
      <c r="G819" s="16" t="s">
        <v>132</v>
      </c>
      <c r="H819" s="16" t="s">
        <v>200</v>
      </c>
      <c r="I819" s="17">
        <v>43970</v>
      </c>
      <c r="J819" s="16" t="s">
        <v>4132</v>
      </c>
      <c r="K819" s="1"/>
      <c r="L819" s="1"/>
      <c r="M819" s="1"/>
      <c r="N819" s="1"/>
      <c r="O819" s="1"/>
      <c r="P819" s="1"/>
      <c r="Q819" s="1"/>
      <c r="R819" s="1"/>
      <c r="S819" s="1"/>
      <c r="T819" s="1"/>
      <c r="U819" s="1"/>
      <c r="V819" s="1"/>
      <c r="W819" s="1"/>
      <c r="X819" s="1"/>
      <c r="Y819" s="1"/>
      <c r="Z819" s="1"/>
    </row>
    <row r="820" spans="1:26" ht="14.25" hidden="1" customHeight="1" x14ac:dyDescent="0.3">
      <c r="A820" s="15">
        <v>1430</v>
      </c>
      <c r="B820" s="16" t="s">
        <v>1844</v>
      </c>
      <c r="C820" s="15">
        <v>2328</v>
      </c>
      <c r="D820" s="16" t="s">
        <v>1845</v>
      </c>
      <c r="E820" s="16" t="s">
        <v>1846</v>
      </c>
      <c r="F820" s="16" t="s">
        <v>4024</v>
      </c>
      <c r="G820" s="16" t="s">
        <v>132</v>
      </c>
      <c r="H820" s="16" t="s">
        <v>1964</v>
      </c>
      <c r="I820" s="17">
        <v>43810</v>
      </c>
      <c r="J820" s="16" t="s">
        <v>4126</v>
      </c>
      <c r="K820" s="1"/>
      <c r="L820" s="1"/>
      <c r="M820" s="1"/>
      <c r="N820" s="1"/>
      <c r="O820" s="1"/>
      <c r="P820" s="1"/>
      <c r="Q820" s="1"/>
      <c r="R820" s="1"/>
      <c r="S820" s="1"/>
      <c r="T820" s="1"/>
      <c r="U820" s="1"/>
      <c r="V820" s="1"/>
      <c r="W820" s="1"/>
      <c r="X820" s="1"/>
      <c r="Y820" s="1"/>
      <c r="Z820" s="1"/>
    </row>
    <row r="821" spans="1:26" ht="14.25" hidden="1" customHeight="1" x14ac:dyDescent="0.3">
      <c r="A821" s="15">
        <v>1430</v>
      </c>
      <c r="B821" s="16" t="s">
        <v>1844</v>
      </c>
      <c r="C821" s="15">
        <v>2336</v>
      </c>
      <c r="D821" s="16" t="s">
        <v>1847</v>
      </c>
      <c r="E821" s="16" t="s">
        <v>1848</v>
      </c>
      <c r="F821" s="16" t="s">
        <v>4024</v>
      </c>
      <c r="G821" s="16" t="s">
        <v>132</v>
      </c>
      <c r="H821" s="16" t="s">
        <v>1964</v>
      </c>
      <c r="I821" s="17">
        <v>43810</v>
      </c>
      <c r="J821" s="16" t="s">
        <v>4126</v>
      </c>
      <c r="K821" s="1"/>
      <c r="L821" s="1"/>
      <c r="M821" s="1"/>
      <c r="N821" s="1"/>
      <c r="O821" s="1"/>
      <c r="P821" s="1"/>
      <c r="Q821" s="1"/>
      <c r="R821" s="1"/>
      <c r="S821" s="1"/>
      <c r="T821" s="1"/>
      <c r="U821" s="1"/>
      <c r="V821" s="1"/>
      <c r="W821" s="1"/>
      <c r="X821" s="1"/>
      <c r="Y821" s="1"/>
      <c r="Z821" s="1"/>
    </row>
    <row r="822" spans="1:26" ht="14.25" hidden="1" customHeight="1" x14ac:dyDescent="0.3">
      <c r="A822" s="15">
        <v>1430</v>
      </c>
      <c r="B822" s="16" t="s">
        <v>1844</v>
      </c>
      <c r="C822" s="15">
        <v>2332</v>
      </c>
      <c r="D822" s="16" t="s">
        <v>1849</v>
      </c>
      <c r="E822" s="16" t="s">
        <v>1850</v>
      </c>
      <c r="F822" s="16" t="s">
        <v>4024</v>
      </c>
      <c r="G822" s="16" t="s">
        <v>132</v>
      </c>
      <c r="H822" s="16" t="s">
        <v>1964</v>
      </c>
      <c r="I822" s="17">
        <v>43810</v>
      </c>
      <c r="J822" s="16" t="s">
        <v>4126</v>
      </c>
      <c r="K822" s="1"/>
      <c r="L822" s="1"/>
      <c r="M822" s="1"/>
      <c r="N822" s="1"/>
      <c r="O822" s="1"/>
      <c r="P822" s="1"/>
      <c r="Q822" s="1"/>
      <c r="R822" s="1"/>
      <c r="S822" s="1"/>
      <c r="T822" s="1"/>
      <c r="U822" s="1"/>
      <c r="V822" s="1"/>
      <c r="W822" s="1"/>
      <c r="X822" s="1"/>
      <c r="Y822" s="1"/>
      <c r="Z822" s="1"/>
    </row>
    <row r="823" spans="1:26" ht="14.25" hidden="1" customHeight="1" x14ac:dyDescent="0.3">
      <c r="A823" s="15">
        <v>910</v>
      </c>
      <c r="B823" s="16" t="s">
        <v>1852</v>
      </c>
      <c r="C823" s="15">
        <v>471</v>
      </c>
      <c r="D823" s="16" t="s">
        <v>1853</v>
      </c>
      <c r="E823" s="16" t="s">
        <v>1854</v>
      </c>
      <c r="F823" s="16" t="s">
        <v>4024</v>
      </c>
      <c r="G823" s="16" t="s">
        <v>132</v>
      </c>
      <c r="H823" s="16" t="s">
        <v>200</v>
      </c>
      <c r="I823" s="17">
        <v>43999</v>
      </c>
      <c r="J823" s="16" t="s">
        <v>4256</v>
      </c>
      <c r="K823" s="1"/>
      <c r="L823" s="1"/>
      <c r="M823" s="1"/>
      <c r="N823" s="1"/>
      <c r="O823" s="1"/>
      <c r="P823" s="1"/>
      <c r="Q823" s="1"/>
      <c r="R823" s="1"/>
      <c r="S823" s="1"/>
      <c r="T823" s="1"/>
      <c r="U823" s="1"/>
      <c r="V823" s="1"/>
      <c r="W823" s="1"/>
      <c r="X823" s="1"/>
      <c r="Y823" s="1"/>
      <c r="Z823" s="1"/>
    </row>
    <row r="824" spans="1:26" ht="14.25" hidden="1" customHeight="1" x14ac:dyDescent="0.3">
      <c r="A824" s="15">
        <v>910</v>
      </c>
      <c r="B824" s="16" t="s">
        <v>1852</v>
      </c>
      <c r="C824" s="15">
        <v>604</v>
      </c>
      <c r="D824" s="16" t="s">
        <v>1859</v>
      </c>
      <c r="E824" s="16" t="s">
        <v>1860</v>
      </c>
      <c r="F824" s="16" t="s">
        <v>4024</v>
      </c>
      <c r="G824" s="16" t="s">
        <v>132</v>
      </c>
      <c r="H824" s="16" t="s">
        <v>200</v>
      </c>
      <c r="I824" s="17">
        <v>43999</v>
      </c>
      <c r="J824" s="16" t="s">
        <v>4256</v>
      </c>
      <c r="K824" s="1"/>
      <c r="L824" s="1"/>
      <c r="M824" s="1"/>
      <c r="N824" s="1"/>
      <c r="O824" s="1"/>
      <c r="P824" s="1"/>
      <c r="Q824" s="1"/>
      <c r="R824" s="1"/>
      <c r="S824" s="1"/>
      <c r="T824" s="1"/>
      <c r="U824" s="1"/>
      <c r="V824" s="1"/>
      <c r="W824" s="1"/>
      <c r="X824" s="1"/>
      <c r="Y824" s="1"/>
      <c r="Z824" s="1"/>
    </row>
    <row r="825" spans="1:26" ht="14.25" hidden="1" customHeight="1" x14ac:dyDescent="0.3">
      <c r="A825" s="15">
        <v>910</v>
      </c>
      <c r="B825" s="16" t="s">
        <v>1852</v>
      </c>
      <c r="C825" s="15">
        <v>793</v>
      </c>
      <c r="D825" s="16" t="s">
        <v>1861</v>
      </c>
      <c r="E825" s="16" t="s">
        <v>1862</v>
      </c>
      <c r="F825" s="16" t="s">
        <v>4024</v>
      </c>
      <c r="G825" s="16" t="s">
        <v>132</v>
      </c>
      <c r="H825" s="16" t="s">
        <v>200</v>
      </c>
      <c r="I825" s="17">
        <v>43999</v>
      </c>
      <c r="J825" s="16" t="s">
        <v>4256</v>
      </c>
      <c r="K825" s="1"/>
      <c r="L825" s="1"/>
      <c r="M825" s="1"/>
      <c r="N825" s="1"/>
      <c r="O825" s="1"/>
      <c r="P825" s="1"/>
      <c r="Q825" s="1"/>
      <c r="R825" s="1"/>
      <c r="S825" s="1"/>
      <c r="T825" s="1"/>
      <c r="U825" s="1"/>
      <c r="V825" s="1"/>
      <c r="W825" s="1"/>
      <c r="X825" s="1"/>
      <c r="Y825" s="1"/>
      <c r="Z825" s="1"/>
    </row>
    <row r="826" spans="1:26" ht="14.25" hidden="1" customHeight="1" x14ac:dyDescent="0.3">
      <c r="A826" s="15">
        <v>910</v>
      </c>
      <c r="B826" s="16" t="s">
        <v>1852</v>
      </c>
      <c r="C826" s="15">
        <v>38</v>
      </c>
      <c r="D826" s="16" t="s">
        <v>1863</v>
      </c>
      <c r="E826" s="16" t="s">
        <v>1864</v>
      </c>
      <c r="F826" s="16" t="s">
        <v>4024</v>
      </c>
      <c r="G826" s="16" t="s">
        <v>132</v>
      </c>
      <c r="H826" s="16" t="s">
        <v>200</v>
      </c>
      <c r="I826" s="17">
        <v>43999</v>
      </c>
      <c r="J826" s="16" t="s">
        <v>4256</v>
      </c>
      <c r="K826" s="1"/>
      <c r="L826" s="1"/>
      <c r="M826" s="1"/>
      <c r="N826" s="1"/>
      <c r="O826" s="1"/>
      <c r="P826" s="1"/>
      <c r="Q826" s="1"/>
      <c r="R826" s="1"/>
      <c r="S826" s="1"/>
      <c r="T826" s="1"/>
      <c r="U826" s="1"/>
      <c r="V826" s="1"/>
      <c r="W826" s="1"/>
      <c r="X826" s="1"/>
      <c r="Y826" s="1"/>
      <c r="Z826" s="1"/>
    </row>
    <row r="827" spans="1:26" ht="14.25" hidden="1" customHeight="1" x14ac:dyDescent="0.3">
      <c r="A827" s="15">
        <v>910</v>
      </c>
      <c r="B827" s="16" t="s">
        <v>1852</v>
      </c>
      <c r="C827" s="15">
        <v>2340</v>
      </c>
      <c r="D827" s="16" t="s">
        <v>1865</v>
      </c>
      <c r="E827" s="16" t="s">
        <v>1866</v>
      </c>
      <c r="F827" s="16" t="s">
        <v>4024</v>
      </c>
      <c r="G827" s="16" t="s">
        <v>132</v>
      </c>
      <c r="H827" s="16" t="s">
        <v>1964</v>
      </c>
      <c r="I827" s="17">
        <v>43810</v>
      </c>
      <c r="J827" s="16" t="s">
        <v>4126</v>
      </c>
      <c r="K827" s="1"/>
      <c r="L827" s="1"/>
      <c r="M827" s="1"/>
      <c r="N827" s="1"/>
      <c r="O827" s="1"/>
      <c r="P827" s="1"/>
      <c r="Q827" s="1"/>
      <c r="R827" s="1"/>
      <c r="S827" s="1"/>
      <c r="T827" s="1"/>
      <c r="U827" s="1"/>
      <c r="V827" s="1"/>
      <c r="W827" s="1"/>
      <c r="X827" s="1"/>
      <c r="Y827" s="1"/>
      <c r="Z827" s="1"/>
    </row>
    <row r="828" spans="1:26" ht="14.25" hidden="1" customHeight="1" x14ac:dyDescent="0.3">
      <c r="A828" s="15">
        <v>910</v>
      </c>
      <c r="B828" s="16" t="s">
        <v>1852</v>
      </c>
      <c r="C828" s="15">
        <v>2346</v>
      </c>
      <c r="D828" s="16" t="s">
        <v>1871</v>
      </c>
      <c r="E828" s="16" t="s">
        <v>1872</v>
      </c>
      <c r="F828" s="16" t="s">
        <v>4024</v>
      </c>
      <c r="G828" s="16" t="s">
        <v>132</v>
      </c>
      <c r="H828" s="16" t="s">
        <v>200</v>
      </c>
      <c r="I828" s="17">
        <v>43999</v>
      </c>
      <c r="J828" s="16" t="s">
        <v>4256</v>
      </c>
      <c r="K828" s="1"/>
      <c r="L828" s="1"/>
      <c r="M828" s="1"/>
      <c r="N828" s="1"/>
      <c r="O828" s="1"/>
      <c r="P828" s="1"/>
      <c r="Q828" s="1"/>
      <c r="R828" s="1"/>
      <c r="S828" s="1"/>
      <c r="T828" s="1"/>
      <c r="U828" s="1"/>
      <c r="V828" s="1"/>
      <c r="W828" s="1"/>
      <c r="X828" s="1"/>
      <c r="Y828" s="1"/>
      <c r="Z828" s="1"/>
    </row>
    <row r="829" spans="1:26" ht="14.25" hidden="1" customHeight="1" x14ac:dyDescent="0.3">
      <c r="A829" s="15">
        <v>910</v>
      </c>
      <c r="B829" s="16" t="s">
        <v>1852</v>
      </c>
      <c r="C829" s="15">
        <v>2350</v>
      </c>
      <c r="D829" s="16" t="s">
        <v>1873</v>
      </c>
      <c r="E829" s="16" t="s">
        <v>1874</v>
      </c>
      <c r="F829" s="16" t="s">
        <v>4024</v>
      </c>
      <c r="G829" s="16" t="s">
        <v>132</v>
      </c>
      <c r="H829" s="16" t="s">
        <v>200</v>
      </c>
      <c r="I829" s="17">
        <v>43999</v>
      </c>
      <c r="J829" s="16" t="s">
        <v>4256</v>
      </c>
      <c r="K829" s="1"/>
      <c r="L829" s="1"/>
      <c r="M829" s="1"/>
      <c r="N829" s="1"/>
      <c r="O829" s="1"/>
      <c r="P829" s="1"/>
      <c r="Q829" s="1"/>
      <c r="R829" s="1"/>
      <c r="S829" s="1"/>
      <c r="T829" s="1"/>
      <c r="U829" s="1"/>
      <c r="V829" s="1"/>
      <c r="W829" s="1"/>
      <c r="X829" s="1"/>
      <c r="Y829" s="1"/>
      <c r="Z829" s="1"/>
    </row>
    <row r="830" spans="1:26" ht="14.25" hidden="1" customHeight="1" x14ac:dyDescent="0.3">
      <c r="A830" s="15">
        <v>910</v>
      </c>
      <c r="B830" s="16" t="s">
        <v>1852</v>
      </c>
      <c r="C830" s="15">
        <v>2355</v>
      </c>
      <c r="D830" s="16" t="s">
        <v>1875</v>
      </c>
      <c r="E830" s="16" t="s">
        <v>1876</v>
      </c>
      <c r="F830" s="16" t="s">
        <v>4024</v>
      </c>
      <c r="G830" s="16" t="s">
        <v>132</v>
      </c>
      <c r="H830" s="16" t="s">
        <v>200</v>
      </c>
      <c r="I830" s="17">
        <v>43999</v>
      </c>
      <c r="J830" s="16" t="s">
        <v>4256</v>
      </c>
      <c r="K830" s="1"/>
      <c r="L830" s="1"/>
      <c r="M830" s="1"/>
      <c r="N830" s="1"/>
      <c r="O830" s="1"/>
      <c r="P830" s="1"/>
      <c r="Q830" s="1"/>
      <c r="R830" s="1"/>
      <c r="S830" s="1"/>
      <c r="T830" s="1"/>
      <c r="U830" s="1"/>
      <c r="V830" s="1"/>
      <c r="W830" s="1"/>
      <c r="X830" s="1"/>
      <c r="Y830" s="1"/>
      <c r="Z830" s="1"/>
    </row>
    <row r="831" spans="1:26" ht="14.25" hidden="1" customHeight="1" x14ac:dyDescent="0.3">
      <c r="A831" s="15">
        <v>910</v>
      </c>
      <c r="B831" s="16" t="s">
        <v>1852</v>
      </c>
      <c r="C831" s="15">
        <v>2530</v>
      </c>
      <c r="D831" s="16" t="s">
        <v>1877</v>
      </c>
      <c r="E831" s="16" t="s">
        <v>1878</v>
      </c>
      <c r="F831" s="16" t="s">
        <v>4024</v>
      </c>
      <c r="G831" s="16" t="s">
        <v>132</v>
      </c>
      <c r="H831" s="16" t="s">
        <v>1964</v>
      </c>
      <c r="I831" s="17">
        <v>43810</v>
      </c>
      <c r="J831" s="16" t="s">
        <v>4126</v>
      </c>
      <c r="K831" s="1"/>
      <c r="L831" s="1"/>
      <c r="M831" s="1"/>
      <c r="N831" s="1"/>
      <c r="O831" s="1"/>
      <c r="P831" s="1"/>
      <c r="Q831" s="1"/>
      <c r="R831" s="1"/>
      <c r="S831" s="1"/>
      <c r="T831" s="1"/>
      <c r="U831" s="1"/>
      <c r="V831" s="1"/>
      <c r="W831" s="1"/>
      <c r="X831" s="1"/>
      <c r="Y831" s="1"/>
      <c r="Z831" s="1"/>
    </row>
    <row r="832" spans="1:26" ht="14.25" hidden="1" customHeight="1" x14ac:dyDescent="0.3">
      <c r="A832" s="15">
        <v>910</v>
      </c>
      <c r="B832" s="16" t="s">
        <v>1852</v>
      </c>
      <c r="C832" s="15">
        <v>39</v>
      </c>
      <c r="D832" s="16" t="s">
        <v>1879</v>
      </c>
      <c r="E832" s="16" t="s">
        <v>1880</v>
      </c>
      <c r="F832" s="16" t="s">
        <v>4024</v>
      </c>
      <c r="G832" s="16" t="s">
        <v>132</v>
      </c>
      <c r="H832" s="16" t="s">
        <v>200</v>
      </c>
      <c r="I832" s="17">
        <v>43999</v>
      </c>
      <c r="J832" s="16" t="s">
        <v>4256</v>
      </c>
      <c r="K832" s="1"/>
      <c r="L832" s="1"/>
      <c r="M832" s="1"/>
      <c r="N832" s="1"/>
      <c r="O832" s="1"/>
      <c r="P832" s="1"/>
      <c r="Q832" s="1"/>
      <c r="R832" s="1"/>
      <c r="S832" s="1"/>
      <c r="T832" s="1"/>
      <c r="U832" s="1"/>
      <c r="V832" s="1"/>
      <c r="W832" s="1"/>
      <c r="X832" s="1"/>
      <c r="Y832" s="1"/>
      <c r="Z832" s="1"/>
    </row>
    <row r="833" spans="1:26" ht="14.25" hidden="1" customHeight="1" x14ac:dyDescent="0.3">
      <c r="A833" s="15">
        <v>910</v>
      </c>
      <c r="B833" s="16" t="s">
        <v>1852</v>
      </c>
      <c r="C833" s="15">
        <v>3710</v>
      </c>
      <c r="D833" s="16" t="s">
        <v>1881</v>
      </c>
      <c r="E833" s="16" t="s">
        <v>1882</v>
      </c>
      <c r="F833" s="16" t="s">
        <v>4024</v>
      </c>
      <c r="G833" s="16" t="s">
        <v>132</v>
      </c>
      <c r="H833" s="16" t="s">
        <v>200</v>
      </c>
      <c r="I833" s="17">
        <v>43999</v>
      </c>
      <c r="J833" s="16" t="s">
        <v>4256</v>
      </c>
      <c r="K833" s="1"/>
      <c r="L833" s="1"/>
      <c r="M833" s="1"/>
      <c r="N833" s="1"/>
      <c r="O833" s="1"/>
      <c r="P833" s="1"/>
      <c r="Q833" s="1"/>
      <c r="R833" s="1"/>
      <c r="S833" s="1"/>
      <c r="T833" s="1"/>
      <c r="U833" s="1"/>
      <c r="V833" s="1"/>
      <c r="W833" s="1"/>
      <c r="X833" s="1"/>
      <c r="Y833" s="1"/>
      <c r="Z833" s="1"/>
    </row>
    <row r="834" spans="1:26" ht="14.25" hidden="1" customHeight="1" x14ac:dyDescent="0.3">
      <c r="A834" s="15">
        <v>910</v>
      </c>
      <c r="B834" s="16" t="s">
        <v>1852</v>
      </c>
      <c r="C834" s="15">
        <v>5742</v>
      </c>
      <c r="D834" s="16" t="s">
        <v>1883</v>
      </c>
      <c r="E834" s="16" t="s">
        <v>1884</v>
      </c>
      <c r="F834" s="16" t="s">
        <v>4024</v>
      </c>
      <c r="G834" s="16" t="s">
        <v>132</v>
      </c>
      <c r="H834" s="16" t="s">
        <v>200</v>
      </c>
      <c r="I834" s="17">
        <v>43999</v>
      </c>
      <c r="J834" s="16" t="s">
        <v>4256</v>
      </c>
      <c r="K834" s="1"/>
      <c r="L834" s="1"/>
      <c r="M834" s="1"/>
      <c r="N834" s="1"/>
      <c r="O834" s="1"/>
      <c r="P834" s="1"/>
      <c r="Q834" s="1"/>
      <c r="R834" s="1"/>
      <c r="S834" s="1"/>
      <c r="T834" s="1"/>
      <c r="U834" s="1"/>
      <c r="V834" s="1"/>
      <c r="W834" s="1"/>
      <c r="X834" s="1"/>
      <c r="Y834" s="1"/>
      <c r="Z834" s="1"/>
    </row>
    <row r="835" spans="1:26" ht="14.25" hidden="1" customHeight="1" x14ac:dyDescent="0.3">
      <c r="A835" s="15">
        <v>910</v>
      </c>
      <c r="B835" s="16" t="s">
        <v>1852</v>
      </c>
      <c r="C835" s="15">
        <v>4838</v>
      </c>
      <c r="D835" s="16" t="s">
        <v>1885</v>
      </c>
      <c r="E835" s="16" t="s">
        <v>1886</v>
      </c>
      <c r="F835" s="16" t="s">
        <v>4023</v>
      </c>
      <c r="G835" s="16" t="s">
        <v>132</v>
      </c>
      <c r="H835" s="16" t="s">
        <v>200</v>
      </c>
      <c r="I835" s="17">
        <v>43999</v>
      </c>
      <c r="J835" s="16" t="s">
        <v>4256</v>
      </c>
      <c r="K835" s="1"/>
      <c r="L835" s="1"/>
      <c r="M835" s="1"/>
      <c r="N835" s="1"/>
      <c r="O835" s="1"/>
      <c r="P835" s="1"/>
      <c r="Q835" s="1"/>
      <c r="R835" s="1"/>
      <c r="S835" s="1"/>
      <c r="T835" s="1"/>
      <c r="U835" s="1"/>
      <c r="V835" s="1"/>
      <c r="W835" s="1"/>
      <c r="X835" s="1"/>
      <c r="Y835" s="1"/>
      <c r="Z835" s="1"/>
    </row>
    <row r="836" spans="1:26" ht="14.25" hidden="1" customHeight="1" x14ac:dyDescent="0.3">
      <c r="A836" s="15">
        <v>910</v>
      </c>
      <c r="B836" s="16" t="s">
        <v>1852</v>
      </c>
      <c r="C836" s="15">
        <v>37</v>
      </c>
      <c r="D836" s="16" t="s">
        <v>1889</v>
      </c>
      <c r="E836" s="16" t="s">
        <v>1890</v>
      </c>
      <c r="F836" s="16" t="s">
        <v>4024</v>
      </c>
      <c r="G836" s="16" t="s">
        <v>132</v>
      </c>
      <c r="H836" s="16" t="s">
        <v>200</v>
      </c>
      <c r="I836" s="17">
        <v>43999</v>
      </c>
      <c r="J836" s="16" t="s">
        <v>4256</v>
      </c>
      <c r="K836" s="1"/>
      <c r="L836" s="1"/>
      <c r="M836" s="1"/>
      <c r="N836" s="1"/>
      <c r="O836" s="1"/>
      <c r="P836" s="1"/>
      <c r="Q836" s="1"/>
      <c r="R836" s="1"/>
      <c r="S836" s="1"/>
      <c r="T836" s="1"/>
      <c r="U836" s="1"/>
      <c r="V836" s="1"/>
      <c r="W836" s="1"/>
      <c r="X836" s="1"/>
      <c r="Y836" s="1"/>
      <c r="Z836" s="1"/>
    </row>
    <row r="837" spans="1:26" ht="14.25" hidden="1" customHeight="1" x14ac:dyDescent="0.3">
      <c r="A837" s="15">
        <v>910</v>
      </c>
      <c r="B837" s="16" t="s">
        <v>1852</v>
      </c>
      <c r="C837" s="15">
        <v>7296</v>
      </c>
      <c r="D837" s="16" t="s">
        <v>1891</v>
      </c>
      <c r="E837" s="16" t="s">
        <v>1892</v>
      </c>
      <c r="F837" s="16" t="s">
        <v>4024</v>
      </c>
      <c r="G837" s="16" t="s">
        <v>132</v>
      </c>
      <c r="H837" s="16" t="s">
        <v>200</v>
      </c>
      <c r="I837" s="17">
        <v>43999</v>
      </c>
      <c r="J837" s="16" t="s">
        <v>4256</v>
      </c>
      <c r="K837" s="1"/>
      <c r="L837" s="1"/>
      <c r="M837" s="1"/>
      <c r="N837" s="1"/>
      <c r="O837" s="1"/>
      <c r="P837" s="1"/>
      <c r="Q837" s="1"/>
      <c r="R837" s="1"/>
      <c r="S837" s="1"/>
      <c r="T837" s="1"/>
      <c r="U837" s="1"/>
      <c r="V837" s="1"/>
      <c r="W837" s="1"/>
      <c r="X837" s="1"/>
      <c r="Y837" s="1"/>
      <c r="Z837" s="1"/>
    </row>
    <row r="838" spans="1:26" ht="14.25" hidden="1" customHeight="1" x14ac:dyDescent="0.3">
      <c r="A838" s="15">
        <v>910</v>
      </c>
      <c r="B838" s="16" t="s">
        <v>1852</v>
      </c>
      <c r="C838" s="15">
        <v>9061</v>
      </c>
      <c r="D838" s="16" t="s">
        <v>1893</v>
      </c>
      <c r="E838" s="16" t="s">
        <v>1894</v>
      </c>
      <c r="F838" s="16" t="s">
        <v>4073</v>
      </c>
      <c r="G838" s="16" t="s">
        <v>132</v>
      </c>
      <c r="H838" s="16" t="s">
        <v>200</v>
      </c>
      <c r="I838" s="17">
        <v>43999</v>
      </c>
      <c r="J838" s="16" t="s">
        <v>4256</v>
      </c>
      <c r="K838" s="1"/>
      <c r="L838" s="1"/>
      <c r="M838" s="1"/>
      <c r="N838" s="1"/>
      <c r="O838" s="1"/>
      <c r="P838" s="1"/>
      <c r="Q838" s="1"/>
      <c r="R838" s="1"/>
      <c r="S838" s="1"/>
      <c r="T838" s="1"/>
      <c r="U838" s="1"/>
      <c r="V838" s="1"/>
      <c r="W838" s="1"/>
      <c r="X838" s="1"/>
      <c r="Y838" s="1"/>
      <c r="Z838" s="1"/>
    </row>
    <row r="839" spans="1:26" ht="14.25" hidden="1" customHeight="1" x14ac:dyDescent="0.3">
      <c r="A839" s="15">
        <v>910</v>
      </c>
      <c r="B839" s="16" t="s">
        <v>1852</v>
      </c>
      <c r="C839" s="15">
        <v>9701</v>
      </c>
      <c r="D839" s="16" t="s">
        <v>1895</v>
      </c>
      <c r="E839" s="16" t="s">
        <v>1896</v>
      </c>
      <c r="F839" s="16" t="s">
        <v>4065</v>
      </c>
      <c r="G839" s="16" t="s">
        <v>132</v>
      </c>
      <c r="H839" s="16" t="s">
        <v>1964</v>
      </c>
      <c r="I839" s="17">
        <v>43950</v>
      </c>
      <c r="J839" s="16" t="s">
        <v>4257</v>
      </c>
      <c r="K839" s="1"/>
      <c r="L839" s="1"/>
      <c r="M839" s="1"/>
      <c r="N839" s="1"/>
      <c r="O839" s="1"/>
      <c r="P839" s="1"/>
      <c r="Q839" s="1"/>
      <c r="R839" s="1"/>
      <c r="S839" s="1"/>
      <c r="T839" s="1"/>
      <c r="U839" s="1"/>
      <c r="V839" s="1"/>
      <c r="W839" s="1"/>
      <c r="X839" s="1"/>
      <c r="Y839" s="1"/>
      <c r="Z839" s="1"/>
    </row>
    <row r="840" spans="1:26" ht="14.25" hidden="1" customHeight="1" x14ac:dyDescent="0.3">
      <c r="A840" s="15">
        <v>1350</v>
      </c>
      <c r="B840" s="16" t="s">
        <v>1898</v>
      </c>
      <c r="C840" s="15">
        <v>2376</v>
      </c>
      <c r="D840" s="16" t="s">
        <v>1899</v>
      </c>
      <c r="E840" s="16" t="s">
        <v>1900</v>
      </c>
      <c r="F840" s="16" t="s">
        <v>4024</v>
      </c>
      <c r="G840" s="16" t="s">
        <v>132</v>
      </c>
      <c r="H840" s="16" t="s">
        <v>4123</v>
      </c>
      <c r="I840" s="17">
        <v>43931</v>
      </c>
      <c r="J840" s="16" t="s">
        <v>4258</v>
      </c>
      <c r="K840" s="1"/>
      <c r="L840" s="1"/>
      <c r="M840" s="1"/>
      <c r="N840" s="1"/>
      <c r="O840" s="1"/>
      <c r="P840" s="1"/>
      <c r="Q840" s="1"/>
      <c r="R840" s="1"/>
      <c r="S840" s="1"/>
      <c r="T840" s="1"/>
      <c r="U840" s="1"/>
      <c r="V840" s="1"/>
      <c r="W840" s="1"/>
      <c r="X840" s="1"/>
      <c r="Y840" s="1"/>
      <c r="Z840" s="1"/>
    </row>
    <row r="841" spans="1:26" ht="14.25" hidden="1" customHeight="1" x14ac:dyDescent="0.3">
      <c r="A841" s="15">
        <v>1350</v>
      </c>
      <c r="B841" s="16" t="s">
        <v>1898</v>
      </c>
      <c r="C841" s="15">
        <v>3182</v>
      </c>
      <c r="D841" s="16" t="s">
        <v>1901</v>
      </c>
      <c r="E841" s="16" t="s">
        <v>1902</v>
      </c>
      <c r="F841" s="16" t="s">
        <v>4024</v>
      </c>
      <c r="G841" s="16" t="s">
        <v>132</v>
      </c>
      <c r="H841" s="16" t="s">
        <v>1964</v>
      </c>
      <c r="I841" s="17">
        <v>43810</v>
      </c>
      <c r="J841" s="16" t="s">
        <v>4126</v>
      </c>
      <c r="K841" s="1"/>
      <c r="L841" s="1"/>
      <c r="M841" s="1"/>
      <c r="N841" s="1"/>
      <c r="O841" s="1"/>
      <c r="P841" s="1"/>
      <c r="Q841" s="1"/>
      <c r="R841" s="1"/>
      <c r="S841" s="1"/>
      <c r="T841" s="1"/>
      <c r="U841" s="1"/>
      <c r="V841" s="1"/>
      <c r="W841" s="1"/>
      <c r="X841" s="1"/>
      <c r="Y841" s="1"/>
      <c r="Z841" s="1"/>
    </row>
    <row r="842" spans="1:26" ht="14.25" hidden="1" customHeight="1" x14ac:dyDescent="0.3">
      <c r="A842" s="15">
        <v>1350</v>
      </c>
      <c r="B842" s="16" t="s">
        <v>1898</v>
      </c>
      <c r="C842" s="15">
        <v>3556</v>
      </c>
      <c r="D842" s="16" t="s">
        <v>1903</v>
      </c>
      <c r="E842" s="16" t="s">
        <v>1904</v>
      </c>
      <c r="F842" s="16" t="s">
        <v>4024</v>
      </c>
      <c r="G842" s="16" t="s">
        <v>132</v>
      </c>
      <c r="H842" s="16" t="s">
        <v>1964</v>
      </c>
      <c r="I842" s="17">
        <v>43956</v>
      </c>
      <c r="J842" s="16" t="s">
        <v>4259</v>
      </c>
      <c r="K842" s="1"/>
      <c r="L842" s="1"/>
      <c r="M842" s="1"/>
      <c r="N842" s="1"/>
      <c r="O842" s="1"/>
      <c r="P842" s="1"/>
      <c r="Q842" s="1"/>
      <c r="R842" s="1"/>
      <c r="S842" s="1"/>
      <c r="T842" s="1"/>
      <c r="U842" s="1"/>
      <c r="V842" s="1"/>
      <c r="W842" s="1"/>
      <c r="X842" s="1"/>
      <c r="Y842" s="1"/>
      <c r="Z842" s="1"/>
    </row>
    <row r="843" spans="1:26" ht="14.25" hidden="1" customHeight="1" x14ac:dyDescent="0.3">
      <c r="A843" s="15">
        <v>8001</v>
      </c>
      <c r="B843" s="16" t="s">
        <v>678</v>
      </c>
      <c r="C843" s="15">
        <v>4277</v>
      </c>
      <c r="D843" s="16" t="s">
        <v>740</v>
      </c>
      <c r="E843" s="16" t="s">
        <v>741</v>
      </c>
      <c r="F843" s="16" t="s">
        <v>4055</v>
      </c>
      <c r="G843" s="16" t="s">
        <v>132</v>
      </c>
      <c r="H843" s="16" t="s">
        <v>1964</v>
      </c>
      <c r="I843" s="17">
        <v>43810</v>
      </c>
      <c r="J843" s="16" t="s">
        <v>4126</v>
      </c>
      <c r="K843" s="1"/>
      <c r="L843" s="1"/>
      <c r="M843" s="1"/>
      <c r="N843" s="1"/>
      <c r="O843" s="1"/>
      <c r="P843" s="1"/>
      <c r="Q843" s="1"/>
      <c r="R843" s="1"/>
      <c r="S843" s="1"/>
      <c r="T843" s="1"/>
      <c r="U843" s="1"/>
      <c r="V843" s="1"/>
      <c r="W843" s="1"/>
      <c r="X843" s="1"/>
      <c r="Y843" s="1"/>
      <c r="Z843" s="1"/>
    </row>
    <row r="844" spans="1:26" ht="14.25" hidden="1" customHeight="1" x14ac:dyDescent="0.3">
      <c r="A844" s="15">
        <v>1350</v>
      </c>
      <c r="B844" s="16" t="s">
        <v>1898</v>
      </c>
      <c r="C844" s="15">
        <v>5864</v>
      </c>
      <c r="D844" s="16" t="s">
        <v>1905</v>
      </c>
      <c r="E844" s="16" t="s">
        <v>1906</v>
      </c>
      <c r="F844" s="16" t="s">
        <v>4024</v>
      </c>
      <c r="G844" s="16" t="s">
        <v>132</v>
      </c>
      <c r="H844" s="16" t="s">
        <v>1964</v>
      </c>
      <c r="I844" s="17">
        <v>43810</v>
      </c>
      <c r="J844" s="16" t="s">
        <v>4126</v>
      </c>
      <c r="K844" s="1"/>
      <c r="L844" s="1"/>
      <c r="M844" s="1"/>
      <c r="N844" s="1"/>
      <c r="O844" s="1"/>
      <c r="P844" s="1"/>
      <c r="Q844" s="1"/>
      <c r="R844" s="1"/>
      <c r="S844" s="1"/>
      <c r="T844" s="1"/>
      <c r="U844" s="1"/>
      <c r="V844" s="1"/>
      <c r="W844" s="1"/>
      <c r="X844" s="1"/>
      <c r="Y844" s="1"/>
      <c r="Z844" s="1"/>
    </row>
    <row r="845" spans="1:26" ht="14.25" hidden="1" customHeight="1" x14ac:dyDescent="0.3">
      <c r="A845" s="15">
        <v>2520</v>
      </c>
      <c r="B845" s="16" t="s">
        <v>1910</v>
      </c>
      <c r="C845" s="15">
        <v>4841</v>
      </c>
      <c r="D845" s="16" t="s">
        <v>3265</v>
      </c>
      <c r="E845" s="16" t="s">
        <v>3266</v>
      </c>
      <c r="F845" s="16" t="s">
        <v>4077</v>
      </c>
      <c r="G845" s="16" t="s">
        <v>132</v>
      </c>
      <c r="H845" s="16" t="s">
        <v>200</v>
      </c>
      <c r="I845" s="17">
        <v>43966</v>
      </c>
      <c r="J845" s="16" t="s">
        <v>4260</v>
      </c>
      <c r="K845" s="1"/>
      <c r="L845" s="1"/>
      <c r="M845" s="1"/>
      <c r="N845" s="1"/>
      <c r="O845" s="1"/>
      <c r="P845" s="1"/>
      <c r="Q845" s="1"/>
      <c r="R845" s="1"/>
      <c r="S845" s="1"/>
      <c r="T845" s="1"/>
      <c r="U845" s="1"/>
      <c r="V845" s="1"/>
      <c r="W845" s="1"/>
      <c r="X845" s="1"/>
      <c r="Y845" s="1"/>
      <c r="Z845" s="1"/>
    </row>
    <row r="846" spans="1:26" ht="14.25" hidden="1" customHeight="1" x14ac:dyDescent="0.3">
      <c r="A846" s="15">
        <v>2520</v>
      </c>
      <c r="B846" s="16" t="s">
        <v>1910</v>
      </c>
      <c r="C846" s="15">
        <v>5015</v>
      </c>
      <c r="D846" s="16" t="s">
        <v>1911</v>
      </c>
      <c r="E846" s="16" t="s">
        <v>1912</v>
      </c>
      <c r="F846" s="16" t="s">
        <v>4023</v>
      </c>
      <c r="G846" s="16" t="s">
        <v>132</v>
      </c>
      <c r="H846" s="16" t="s">
        <v>200</v>
      </c>
      <c r="I846" s="17">
        <v>43966</v>
      </c>
      <c r="J846" s="16" t="s">
        <v>4260</v>
      </c>
      <c r="K846" s="1"/>
      <c r="L846" s="1"/>
      <c r="M846" s="1"/>
      <c r="N846" s="1"/>
      <c r="O846" s="1"/>
      <c r="P846" s="1"/>
      <c r="Q846" s="1"/>
      <c r="R846" s="1"/>
      <c r="S846" s="1"/>
      <c r="T846" s="1"/>
      <c r="U846" s="1"/>
      <c r="V846" s="1"/>
      <c r="W846" s="1"/>
      <c r="X846" s="1"/>
      <c r="Y846" s="1"/>
      <c r="Z846" s="1"/>
    </row>
    <row r="847" spans="1:26" ht="14.25" hidden="1" customHeight="1" x14ac:dyDescent="0.3">
      <c r="A847" s="15">
        <v>2520</v>
      </c>
      <c r="B847" s="16" t="s">
        <v>1910</v>
      </c>
      <c r="C847" s="15">
        <v>4843</v>
      </c>
      <c r="D847" s="16" t="s">
        <v>1913</v>
      </c>
      <c r="E847" s="16" t="s">
        <v>1914</v>
      </c>
      <c r="F847" s="16" t="s">
        <v>4072</v>
      </c>
      <c r="G847" s="16" t="s">
        <v>132</v>
      </c>
      <c r="H847" s="16" t="s">
        <v>200</v>
      </c>
      <c r="I847" s="17">
        <v>43966</v>
      </c>
      <c r="J847" s="16" t="s">
        <v>4260</v>
      </c>
      <c r="K847" s="1"/>
      <c r="L847" s="1"/>
      <c r="M847" s="1"/>
      <c r="N847" s="1"/>
      <c r="O847" s="1"/>
      <c r="P847" s="1"/>
      <c r="Q847" s="1"/>
      <c r="R847" s="1"/>
      <c r="S847" s="1"/>
      <c r="T847" s="1"/>
      <c r="U847" s="1"/>
      <c r="V847" s="1"/>
      <c r="W847" s="1"/>
      <c r="X847" s="1"/>
      <c r="Y847" s="1"/>
      <c r="Z847" s="1"/>
    </row>
    <row r="848" spans="1:26" ht="14.25" hidden="1" customHeight="1" x14ac:dyDescent="0.3">
      <c r="A848" s="15">
        <v>3085</v>
      </c>
      <c r="B848" s="16" t="s">
        <v>1916</v>
      </c>
      <c r="C848" s="15">
        <v>754</v>
      </c>
      <c r="D848" s="16" t="s">
        <v>1917</v>
      </c>
      <c r="E848" s="16" t="s">
        <v>1918</v>
      </c>
      <c r="F848" s="16" t="s">
        <v>4024</v>
      </c>
      <c r="G848" s="16" t="s">
        <v>132</v>
      </c>
      <c r="H848" s="16" t="s">
        <v>1964</v>
      </c>
      <c r="I848" s="17">
        <v>43969</v>
      </c>
      <c r="J848" s="16" t="s">
        <v>4261</v>
      </c>
      <c r="K848" s="1"/>
      <c r="L848" s="1"/>
      <c r="M848" s="1"/>
      <c r="N848" s="1"/>
      <c r="O848" s="1"/>
      <c r="P848" s="1"/>
      <c r="Q848" s="1"/>
      <c r="R848" s="1"/>
      <c r="S848" s="1"/>
      <c r="T848" s="1"/>
      <c r="U848" s="1"/>
      <c r="V848" s="1"/>
      <c r="W848" s="1"/>
      <c r="X848" s="1"/>
      <c r="Y848" s="1"/>
      <c r="Z848" s="1"/>
    </row>
    <row r="849" spans="1:26" ht="14.25" hidden="1" customHeight="1" x14ac:dyDescent="0.3">
      <c r="A849" s="15">
        <v>3085</v>
      </c>
      <c r="B849" s="16" t="s">
        <v>1916</v>
      </c>
      <c r="C849" s="15">
        <v>2448</v>
      </c>
      <c r="D849" s="16" t="s">
        <v>1919</v>
      </c>
      <c r="E849" s="16" t="s">
        <v>1920</v>
      </c>
      <c r="F849" s="16" t="s">
        <v>4050</v>
      </c>
      <c r="G849" s="16" t="s">
        <v>132</v>
      </c>
      <c r="H849" s="16" t="s">
        <v>200</v>
      </c>
      <c r="I849" s="17">
        <v>43977</v>
      </c>
      <c r="J849" s="16" t="s">
        <v>4262</v>
      </c>
      <c r="K849" s="1"/>
      <c r="L849" s="1"/>
      <c r="M849" s="1"/>
      <c r="N849" s="1"/>
      <c r="O849" s="1"/>
      <c r="P849" s="1"/>
      <c r="Q849" s="1"/>
      <c r="R849" s="1"/>
      <c r="S849" s="1"/>
      <c r="T849" s="1"/>
      <c r="U849" s="1"/>
      <c r="V849" s="1"/>
      <c r="W849" s="1"/>
      <c r="X849" s="1"/>
      <c r="Y849" s="1"/>
      <c r="Z849" s="1"/>
    </row>
    <row r="850" spans="1:26" ht="14.25" hidden="1" customHeight="1" x14ac:dyDescent="0.3">
      <c r="A850" s="15">
        <v>3085</v>
      </c>
      <c r="B850" s="16" t="s">
        <v>1916</v>
      </c>
      <c r="C850" s="15">
        <v>2456</v>
      </c>
      <c r="D850" s="16" t="s">
        <v>1921</v>
      </c>
      <c r="E850" s="16" t="s">
        <v>1922</v>
      </c>
      <c r="F850" s="16" t="s">
        <v>4024</v>
      </c>
      <c r="G850" s="16" t="s">
        <v>132</v>
      </c>
      <c r="H850" s="16" t="s">
        <v>1964</v>
      </c>
      <c r="I850" s="17">
        <v>43810</v>
      </c>
      <c r="J850" s="16" t="s">
        <v>4126</v>
      </c>
      <c r="K850" s="1"/>
      <c r="L850" s="1"/>
      <c r="M850" s="1"/>
      <c r="N850" s="1"/>
      <c r="O850" s="1"/>
      <c r="P850" s="1"/>
      <c r="Q850" s="1"/>
      <c r="R850" s="1"/>
      <c r="S850" s="1"/>
      <c r="T850" s="1"/>
      <c r="U850" s="1"/>
      <c r="V850" s="1"/>
      <c r="W850" s="1"/>
      <c r="X850" s="1"/>
      <c r="Y850" s="1"/>
      <c r="Z850" s="1"/>
    </row>
    <row r="851" spans="1:26" ht="14.25" hidden="1" customHeight="1" x14ac:dyDescent="0.3">
      <c r="A851" s="15">
        <v>3085</v>
      </c>
      <c r="B851" s="16" t="s">
        <v>1916</v>
      </c>
      <c r="C851" s="15">
        <v>2452</v>
      </c>
      <c r="D851" s="16" t="s">
        <v>1923</v>
      </c>
      <c r="E851" s="16" t="s">
        <v>1924</v>
      </c>
      <c r="F851" s="16" t="s">
        <v>4024</v>
      </c>
      <c r="G851" s="16" t="s">
        <v>132</v>
      </c>
      <c r="H851" s="16" t="s">
        <v>1964</v>
      </c>
      <c r="I851" s="17">
        <v>43810</v>
      </c>
      <c r="J851" s="16" t="s">
        <v>4126</v>
      </c>
      <c r="K851" s="1"/>
      <c r="L851" s="1"/>
      <c r="M851" s="1"/>
      <c r="N851" s="1"/>
      <c r="O851" s="1"/>
      <c r="P851" s="1"/>
      <c r="Q851" s="1"/>
      <c r="R851" s="1"/>
      <c r="S851" s="1"/>
      <c r="T851" s="1"/>
      <c r="U851" s="1"/>
      <c r="V851" s="1"/>
      <c r="W851" s="1"/>
      <c r="X851" s="1"/>
      <c r="Y851" s="1"/>
      <c r="Z851" s="1"/>
    </row>
    <row r="852" spans="1:26" ht="14.25" hidden="1" customHeight="1" x14ac:dyDescent="0.3">
      <c r="A852" s="15">
        <v>3085</v>
      </c>
      <c r="B852" s="16" t="s">
        <v>1916</v>
      </c>
      <c r="C852" s="15">
        <v>3286</v>
      </c>
      <c r="D852" s="16" t="s">
        <v>1925</v>
      </c>
      <c r="E852" s="16" t="s">
        <v>1926</v>
      </c>
      <c r="F852" s="16" t="s">
        <v>4024</v>
      </c>
      <c r="G852" s="16" t="s">
        <v>132</v>
      </c>
      <c r="H852" s="16" t="s">
        <v>200</v>
      </c>
      <c r="I852" s="17">
        <v>43977</v>
      </c>
      <c r="J852" s="16" t="s">
        <v>4262</v>
      </c>
      <c r="K852" s="1"/>
      <c r="L852" s="1"/>
      <c r="M852" s="1"/>
      <c r="N852" s="1"/>
      <c r="O852" s="1"/>
      <c r="P852" s="1"/>
      <c r="Q852" s="1"/>
      <c r="R852" s="1"/>
      <c r="S852" s="1"/>
      <c r="T852" s="1"/>
      <c r="U852" s="1"/>
      <c r="V852" s="1"/>
      <c r="W852" s="1"/>
      <c r="X852" s="1"/>
      <c r="Y852" s="1"/>
      <c r="Z852" s="1"/>
    </row>
    <row r="853" spans="1:26" ht="14.25" hidden="1" customHeight="1" x14ac:dyDescent="0.3">
      <c r="A853" s="15">
        <v>1120</v>
      </c>
      <c r="B853" s="16" t="s">
        <v>1928</v>
      </c>
      <c r="C853" s="15">
        <v>2514</v>
      </c>
      <c r="D853" s="16" t="s">
        <v>1000</v>
      </c>
      <c r="E853" s="16" t="s">
        <v>1001</v>
      </c>
      <c r="F853" s="16" t="s">
        <v>4024</v>
      </c>
      <c r="G853" s="16" t="s">
        <v>132</v>
      </c>
      <c r="H853" s="16" t="s">
        <v>1964</v>
      </c>
      <c r="I853" s="17">
        <v>43810</v>
      </c>
      <c r="J853" s="16" t="s">
        <v>4126</v>
      </c>
      <c r="K853" s="1"/>
      <c r="L853" s="1"/>
      <c r="M853" s="1"/>
      <c r="N853" s="1"/>
      <c r="O853" s="1"/>
      <c r="P853" s="1"/>
      <c r="Q853" s="1"/>
      <c r="R853" s="1"/>
      <c r="S853" s="1"/>
      <c r="T853" s="1"/>
      <c r="U853" s="1"/>
      <c r="V853" s="1"/>
      <c r="W853" s="1"/>
      <c r="X853" s="1"/>
      <c r="Y853" s="1"/>
      <c r="Z853" s="1"/>
    </row>
    <row r="854" spans="1:26" ht="14.25" hidden="1" customHeight="1" x14ac:dyDescent="0.3">
      <c r="A854" s="15">
        <v>1120</v>
      </c>
      <c r="B854" s="16" t="s">
        <v>1928</v>
      </c>
      <c r="C854" s="15">
        <v>2526</v>
      </c>
      <c r="D854" s="16" t="s">
        <v>1929</v>
      </c>
      <c r="E854" s="16" t="s">
        <v>1930</v>
      </c>
      <c r="F854" s="16" t="s">
        <v>4028</v>
      </c>
      <c r="G854" s="16" t="s">
        <v>132</v>
      </c>
      <c r="H854" s="16" t="s">
        <v>1964</v>
      </c>
      <c r="I854" s="17">
        <v>43810</v>
      </c>
      <c r="J854" s="16" t="s">
        <v>4126</v>
      </c>
      <c r="K854" s="1"/>
      <c r="L854" s="1"/>
      <c r="M854" s="1"/>
      <c r="N854" s="1"/>
      <c r="O854" s="1"/>
      <c r="P854" s="1"/>
      <c r="Q854" s="1"/>
      <c r="R854" s="1"/>
      <c r="S854" s="1"/>
      <c r="T854" s="1"/>
      <c r="U854" s="1"/>
      <c r="V854" s="1"/>
      <c r="W854" s="1"/>
      <c r="X854" s="1"/>
      <c r="Y854" s="1"/>
      <c r="Z854" s="1"/>
    </row>
    <row r="855" spans="1:26" ht="14.25" hidden="1" customHeight="1" x14ac:dyDescent="0.3">
      <c r="A855" s="15">
        <v>950</v>
      </c>
      <c r="B855" s="16" t="s">
        <v>1943</v>
      </c>
      <c r="C855" s="15">
        <v>2570</v>
      </c>
      <c r="D855" s="16" t="s">
        <v>1944</v>
      </c>
      <c r="E855" s="16" t="s">
        <v>1945</v>
      </c>
      <c r="F855" s="16" t="s">
        <v>4025</v>
      </c>
      <c r="G855" s="16" t="s">
        <v>132</v>
      </c>
      <c r="H855" s="16" t="s">
        <v>1964</v>
      </c>
      <c r="I855" s="17">
        <v>43810</v>
      </c>
      <c r="J855" s="16" t="s">
        <v>4126</v>
      </c>
      <c r="K855" s="1"/>
      <c r="L855" s="1"/>
      <c r="M855" s="1"/>
      <c r="N855" s="1"/>
      <c r="O855" s="1"/>
      <c r="P855" s="1"/>
      <c r="Q855" s="1"/>
      <c r="R855" s="1"/>
      <c r="S855" s="1"/>
      <c r="T855" s="1"/>
      <c r="U855" s="1"/>
      <c r="V855" s="1"/>
      <c r="W855" s="1"/>
      <c r="X855" s="1"/>
      <c r="Y855" s="1"/>
      <c r="Z855" s="1"/>
    </row>
    <row r="856" spans="1:26" ht="14.25" hidden="1" customHeight="1" x14ac:dyDescent="0.3">
      <c r="A856" s="15">
        <v>950</v>
      </c>
      <c r="B856" s="16" t="s">
        <v>1943</v>
      </c>
      <c r="C856" s="15">
        <v>2574</v>
      </c>
      <c r="D856" s="16" t="s">
        <v>1946</v>
      </c>
      <c r="E856" s="16" t="s">
        <v>1947</v>
      </c>
      <c r="F856" s="16" t="s">
        <v>4025</v>
      </c>
      <c r="G856" s="16" t="s">
        <v>132</v>
      </c>
      <c r="H856" s="16" t="s">
        <v>1964</v>
      </c>
      <c r="I856" s="17">
        <v>43810</v>
      </c>
      <c r="J856" s="16" t="s">
        <v>4126</v>
      </c>
      <c r="K856" s="1"/>
      <c r="L856" s="1"/>
      <c r="M856" s="1"/>
      <c r="N856" s="1"/>
      <c r="O856" s="1"/>
      <c r="P856" s="1"/>
      <c r="Q856" s="1"/>
      <c r="R856" s="1"/>
      <c r="S856" s="1"/>
      <c r="T856" s="1"/>
      <c r="U856" s="1"/>
      <c r="V856" s="1"/>
      <c r="W856" s="1"/>
      <c r="X856" s="1"/>
      <c r="Y856" s="1"/>
      <c r="Z856" s="1"/>
    </row>
    <row r="857" spans="1:26" ht="14.25" hidden="1" customHeight="1" x14ac:dyDescent="0.3">
      <c r="A857" s="15">
        <v>920</v>
      </c>
      <c r="B857" s="16" t="s">
        <v>1400</v>
      </c>
      <c r="C857" s="15">
        <v>2608</v>
      </c>
      <c r="D857" s="16" t="s">
        <v>1949</v>
      </c>
      <c r="E857" s="16" t="s">
        <v>1950</v>
      </c>
      <c r="F857" s="16" t="s">
        <v>4025</v>
      </c>
      <c r="G857" s="16" t="s">
        <v>132</v>
      </c>
      <c r="H857" s="16" t="s">
        <v>1964</v>
      </c>
      <c r="I857" s="17">
        <v>43810</v>
      </c>
      <c r="J857" s="16" t="s">
        <v>4126</v>
      </c>
      <c r="K857" s="1"/>
      <c r="L857" s="1"/>
      <c r="M857" s="1"/>
      <c r="N857" s="1"/>
      <c r="O857" s="1"/>
      <c r="P857" s="1"/>
      <c r="Q857" s="1"/>
      <c r="R857" s="1"/>
      <c r="S857" s="1"/>
      <c r="T857" s="1"/>
      <c r="U857" s="1"/>
      <c r="V857" s="1"/>
      <c r="W857" s="1"/>
      <c r="X857" s="1"/>
      <c r="Y857" s="1"/>
      <c r="Z857" s="1"/>
    </row>
    <row r="858" spans="1:26" ht="14.25" hidden="1" customHeight="1" x14ac:dyDescent="0.3">
      <c r="A858" s="15">
        <v>920</v>
      </c>
      <c r="B858" s="16" t="s">
        <v>1400</v>
      </c>
      <c r="C858" s="15">
        <v>2604</v>
      </c>
      <c r="D858" s="16" t="s">
        <v>1951</v>
      </c>
      <c r="E858" s="16" t="s">
        <v>1952</v>
      </c>
      <c r="F858" s="16" t="s">
        <v>4025</v>
      </c>
      <c r="G858" s="16" t="s">
        <v>132</v>
      </c>
      <c r="H858" s="16" t="s">
        <v>1964</v>
      </c>
      <c r="I858" s="17">
        <v>43810</v>
      </c>
      <c r="J858" s="16" t="s">
        <v>4126</v>
      </c>
      <c r="K858" s="1"/>
      <c r="L858" s="1"/>
      <c r="M858" s="1"/>
      <c r="N858" s="1"/>
      <c r="O858" s="1"/>
      <c r="P858" s="1"/>
      <c r="Q858" s="1"/>
      <c r="R858" s="1"/>
      <c r="S858" s="1"/>
      <c r="T858" s="1"/>
      <c r="U858" s="1"/>
      <c r="V858" s="1"/>
      <c r="W858" s="1"/>
      <c r="X858" s="1"/>
      <c r="Y858" s="1"/>
      <c r="Z858" s="1"/>
    </row>
    <row r="859" spans="1:26" ht="14.25" hidden="1" customHeight="1" x14ac:dyDescent="0.3">
      <c r="A859" s="15">
        <v>920</v>
      </c>
      <c r="B859" s="16" t="s">
        <v>1400</v>
      </c>
      <c r="C859" s="15">
        <v>2572</v>
      </c>
      <c r="D859" s="16" t="s">
        <v>1955</v>
      </c>
      <c r="E859" s="16" t="s">
        <v>1956</v>
      </c>
      <c r="F859" s="16" t="s">
        <v>4024</v>
      </c>
      <c r="G859" s="16" t="s">
        <v>132</v>
      </c>
      <c r="H859" s="16" t="s">
        <v>1964</v>
      </c>
      <c r="I859" s="17">
        <v>43810</v>
      </c>
      <c r="J859" s="16" t="s">
        <v>4126</v>
      </c>
      <c r="K859" s="1"/>
      <c r="L859" s="1"/>
      <c r="M859" s="1"/>
      <c r="N859" s="1"/>
      <c r="O859" s="1"/>
      <c r="P859" s="1"/>
      <c r="Q859" s="1"/>
      <c r="R859" s="1"/>
      <c r="S859" s="1"/>
      <c r="T859" s="1"/>
      <c r="U859" s="1"/>
      <c r="V859" s="1"/>
      <c r="W859" s="1"/>
      <c r="X859" s="1"/>
      <c r="Y859" s="1"/>
      <c r="Z859" s="1"/>
    </row>
    <row r="860" spans="1:26" ht="14.25" hidden="1" customHeight="1" x14ac:dyDescent="0.3">
      <c r="A860" s="15">
        <v>920</v>
      </c>
      <c r="B860" s="16" t="s">
        <v>1400</v>
      </c>
      <c r="C860" s="15">
        <v>7517</v>
      </c>
      <c r="D860" s="16" t="s">
        <v>1429</v>
      </c>
      <c r="E860" s="16" t="s">
        <v>1430</v>
      </c>
      <c r="F860" s="16" t="s">
        <v>4023</v>
      </c>
      <c r="G860" s="16" t="s">
        <v>132</v>
      </c>
      <c r="H860" s="16" t="s">
        <v>4123</v>
      </c>
      <c r="I860" s="17">
        <v>43956</v>
      </c>
      <c r="J860" s="16" t="s">
        <v>4263</v>
      </c>
      <c r="K860" s="1"/>
      <c r="L860" s="1"/>
      <c r="M860" s="1"/>
      <c r="N860" s="1"/>
      <c r="O860" s="1"/>
      <c r="P860" s="1"/>
      <c r="Q860" s="1"/>
      <c r="R860" s="1"/>
      <c r="S860" s="1"/>
      <c r="T860" s="1"/>
      <c r="U860" s="1"/>
      <c r="V860" s="1"/>
      <c r="W860" s="1"/>
      <c r="X860" s="1"/>
      <c r="Y860" s="1"/>
      <c r="Z860" s="1"/>
    </row>
    <row r="861" spans="1:26" ht="14.25" hidden="1" customHeight="1" x14ac:dyDescent="0.3">
      <c r="A861" s="15">
        <v>920</v>
      </c>
      <c r="B861" s="16" t="s">
        <v>1400</v>
      </c>
      <c r="C861" s="15">
        <v>7925</v>
      </c>
      <c r="D861" s="16" t="s">
        <v>1958</v>
      </c>
      <c r="E861" s="16" t="s">
        <v>1959</v>
      </c>
      <c r="F861" s="16" t="s">
        <v>4025</v>
      </c>
      <c r="G861" s="16" t="s">
        <v>132</v>
      </c>
      <c r="H861" s="16" t="s">
        <v>1964</v>
      </c>
      <c r="I861" s="17">
        <v>43810</v>
      </c>
      <c r="J861" s="16" t="s">
        <v>4126</v>
      </c>
      <c r="K861" s="1"/>
      <c r="L861" s="1"/>
      <c r="M861" s="1"/>
      <c r="N861" s="1"/>
      <c r="O861" s="1"/>
      <c r="P861" s="1"/>
      <c r="Q861" s="1"/>
      <c r="R861" s="1"/>
      <c r="S861" s="1"/>
      <c r="T861" s="1"/>
      <c r="U861" s="1"/>
      <c r="V861" s="1"/>
      <c r="W861" s="1"/>
      <c r="X861" s="1"/>
      <c r="Y861" s="1"/>
      <c r="Z861" s="1"/>
    </row>
    <row r="862" spans="1:26" ht="14.25" hidden="1" customHeight="1" x14ac:dyDescent="0.3">
      <c r="A862" s="15">
        <v>1050</v>
      </c>
      <c r="B862" s="16" t="s">
        <v>1631</v>
      </c>
      <c r="C862" s="15">
        <v>2638</v>
      </c>
      <c r="D862" s="16" t="s">
        <v>1632</v>
      </c>
      <c r="E862" s="16" t="s">
        <v>1633</v>
      </c>
      <c r="F862" s="16" t="s">
        <v>4023</v>
      </c>
      <c r="G862" s="16" t="s">
        <v>132</v>
      </c>
      <c r="H862" s="16" t="s">
        <v>1964</v>
      </c>
      <c r="I862" s="17">
        <v>43810</v>
      </c>
      <c r="J862" s="16" t="s">
        <v>4126</v>
      </c>
      <c r="K862" s="1"/>
      <c r="L862" s="1"/>
      <c r="M862" s="1"/>
      <c r="N862" s="1"/>
      <c r="O862" s="1"/>
      <c r="P862" s="1"/>
      <c r="Q862" s="1"/>
      <c r="R862" s="1"/>
      <c r="S862" s="1"/>
      <c r="T862" s="1"/>
      <c r="U862" s="1"/>
      <c r="V862" s="1"/>
      <c r="W862" s="1"/>
      <c r="X862" s="1"/>
      <c r="Y862" s="1"/>
      <c r="Z862" s="1"/>
    </row>
    <row r="863" spans="1:26" ht="14.25" hidden="1" customHeight="1" x14ac:dyDescent="0.3">
      <c r="A863" s="15">
        <v>1050</v>
      </c>
      <c r="B863" s="16" t="s">
        <v>1631</v>
      </c>
      <c r="C863" s="15">
        <v>2640</v>
      </c>
      <c r="D863" s="16" t="s">
        <v>1965</v>
      </c>
      <c r="E863" s="16" t="s">
        <v>1966</v>
      </c>
      <c r="F863" s="16" t="s">
        <v>4024</v>
      </c>
      <c r="G863" s="16" t="s">
        <v>132</v>
      </c>
      <c r="H863" s="16" t="s">
        <v>1964</v>
      </c>
      <c r="I863" s="17">
        <v>43810</v>
      </c>
      <c r="J863" s="16" t="s">
        <v>4126</v>
      </c>
      <c r="K863" s="1"/>
      <c r="L863" s="1"/>
      <c r="M863" s="1"/>
      <c r="N863" s="1"/>
      <c r="O863" s="1"/>
      <c r="P863" s="1"/>
      <c r="Q863" s="1"/>
      <c r="R863" s="1"/>
      <c r="S863" s="1"/>
      <c r="T863" s="1"/>
      <c r="U863" s="1"/>
      <c r="V863" s="1"/>
      <c r="W863" s="1"/>
      <c r="X863" s="1"/>
      <c r="Y863" s="1"/>
      <c r="Z863" s="1"/>
    </row>
    <row r="864" spans="1:26" ht="14.25" hidden="1" customHeight="1" x14ac:dyDescent="0.3">
      <c r="A864" s="15">
        <v>1050</v>
      </c>
      <c r="B864" s="16" t="s">
        <v>1631</v>
      </c>
      <c r="C864" s="15">
        <v>2642</v>
      </c>
      <c r="D864" s="16" t="s">
        <v>1953</v>
      </c>
      <c r="E864" s="16" t="s">
        <v>1954</v>
      </c>
      <c r="F864" s="16" t="s">
        <v>4023</v>
      </c>
      <c r="G864" s="16" t="s">
        <v>132</v>
      </c>
      <c r="H864" s="16" t="s">
        <v>1964</v>
      </c>
      <c r="I864" s="17">
        <v>43810</v>
      </c>
      <c r="J864" s="16" t="s">
        <v>4126</v>
      </c>
      <c r="K864" s="1"/>
      <c r="L864" s="1"/>
      <c r="M864" s="1"/>
      <c r="N864" s="1"/>
      <c r="O864" s="1"/>
      <c r="P864" s="1"/>
      <c r="Q864" s="1"/>
      <c r="R864" s="1"/>
      <c r="S864" s="1"/>
      <c r="T864" s="1"/>
      <c r="U864" s="1"/>
      <c r="V864" s="1"/>
      <c r="W864" s="1"/>
      <c r="X864" s="1"/>
      <c r="Y864" s="1"/>
      <c r="Z864" s="1"/>
    </row>
    <row r="865" spans="1:26" ht="14.25" hidden="1" customHeight="1" x14ac:dyDescent="0.3">
      <c r="A865" s="15">
        <v>120</v>
      </c>
      <c r="B865" s="16" t="s">
        <v>1961</v>
      </c>
      <c r="C865" s="15">
        <v>1514</v>
      </c>
      <c r="D865" s="16" t="s">
        <v>1971</v>
      </c>
      <c r="E865" s="16" t="s">
        <v>1972</v>
      </c>
      <c r="F865" s="16" t="s">
        <v>4024</v>
      </c>
      <c r="G865" s="16" t="s">
        <v>132</v>
      </c>
      <c r="H865" s="16" t="s">
        <v>1964</v>
      </c>
      <c r="I865" s="17">
        <v>43951</v>
      </c>
      <c r="J865" s="16" t="s">
        <v>4264</v>
      </c>
      <c r="K865" s="1"/>
      <c r="L865" s="1"/>
      <c r="M865" s="1"/>
      <c r="N865" s="1"/>
      <c r="O865" s="1"/>
      <c r="P865" s="1"/>
      <c r="Q865" s="1"/>
      <c r="R865" s="1"/>
      <c r="S865" s="1"/>
      <c r="T865" s="1"/>
      <c r="U865" s="1"/>
      <c r="V865" s="1"/>
      <c r="W865" s="1"/>
      <c r="X865" s="1"/>
      <c r="Y865" s="1"/>
      <c r="Z865" s="1"/>
    </row>
    <row r="866" spans="1:26" ht="14.25" hidden="1" customHeight="1" x14ac:dyDescent="0.3">
      <c r="A866" s="15">
        <v>120</v>
      </c>
      <c r="B866" s="16" t="s">
        <v>1961</v>
      </c>
      <c r="C866" s="15">
        <v>1556</v>
      </c>
      <c r="D866" s="16" t="s">
        <v>1973</v>
      </c>
      <c r="E866" s="16" t="s">
        <v>1974</v>
      </c>
      <c r="F866" s="16" t="s">
        <v>4024</v>
      </c>
      <c r="G866" s="16" t="s">
        <v>132</v>
      </c>
      <c r="H866" s="16" t="s">
        <v>1964</v>
      </c>
      <c r="I866" s="17">
        <v>43810</v>
      </c>
      <c r="J866" s="16" t="s">
        <v>4126</v>
      </c>
      <c r="K866" s="1"/>
      <c r="L866" s="1"/>
      <c r="M866" s="1"/>
      <c r="N866" s="1"/>
      <c r="O866" s="1"/>
      <c r="P866" s="1"/>
      <c r="Q866" s="1"/>
      <c r="R866" s="1"/>
      <c r="S866" s="1"/>
      <c r="T866" s="1"/>
      <c r="U866" s="1"/>
      <c r="V866" s="1"/>
      <c r="W866" s="1"/>
      <c r="X866" s="1"/>
      <c r="Y866" s="1"/>
      <c r="Z866" s="1"/>
    </row>
    <row r="867" spans="1:26" ht="14.25" hidden="1" customHeight="1" x14ac:dyDescent="0.3">
      <c r="A867" s="15">
        <v>120</v>
      </c>
      <c r="B867" s="16" t="s">
        <v>1961</v>
      </c>
      <c r="C867" s="15">
        <v>1652</v>
      </c>
      <c r="D867" s="16" t="s">
        <v>1975</v>
      </c>
      <c r="E867" s="16" t="s">
        <v>1976</v>
      </c>
      <c r="F867" s="16" t="s">
        <v>4024</v>
      </c>
      <c r="G867" s="16" t="s">
        <v>132</v>
      </c>
      <c r="H867" s="16" t="s">
        <v>1964</v>
      </c>
      <c r="I867" s="17">
        <v>43964</v>
      </c>
      <c r="J867" s="16" t="s">
        <v>4265</v>
      </c>
      <c r="K867" s="1"/>
      <c r="L867" s="1"/>
      <c r="M867" s="1"/>
      <c r="N867" s="1"/>
      <c r="O867" s="1"/>
      <c r="P867" s="1"/>
      <c r="Q867" s="1"/>
      <c r="R867" s="1"/>
      <c r="S867" s="1"/>
      <c r="T867" s="1"/>
      <c r="U867" s="1"/>
      <c r="V867" s="1"/>
      <c r="W867" s="1"/>
      <c r="X867" s="1"/>
      <c r="Y867" s="1"/>
      <c r="Z867" s="1"/>
    </row>
    <row r="868" spans="1:26" ht="14.25" hidden="1" customHeight="1" x14ac:dyDescent="0.3">
      <c r="A868" s="15">
        <v>120</v>
      </c>
      <c r="B868" s="16" t="s">
        <v>1961</v>
      </c>
      <c r="C868" s="15">
        <v>2746</v>
      </c>
      <c r="D868" s="16" t="s">
        <v>1967</v>
      </c>
      <c r="E868" s="16" t="s">
        <v>1968</v>
      </c>
      <c r="F868" s="16" t="s">
        <v>4023</v>
      </c>
      <c r="G868" s="16" t="s">
        <v>132</v>
      </c>
      <c r="H868" s="16" t="s">
        <v>1964</v>
      </c>
      <c r="I868" s="17">
        <v>43810</v>
      </c>
      <c r="J868" s="16" t="s">
        <v>4126</v>
      </c>
      <c r="K868" s="1"/>
      <c r="L868" s="1"/>
      <c r="M868" s="1"/>
      <c r="N868" s="1"/>
      <c r="O868" s="1"/>
      <c r="P868" s="1"/>
      <c r="Q868" s="1"/>
      <c r="R868" s="1"/>
      <c r="S868" s="1"/>
      <c r="T868" s="1"/>
      <c r="U868" s="1"/>
      <c r="V868" s="1"/>
      <c r="W868" s="1"/>
      <c r="X868" s="1"/>
      <c r="Y868" s="1"/>
      <c r="Z868" s="1"/>
    </row>
    <row r="869" spans="1:26" ht="14.25" hidden="1" customHeight="1" x14ac:dyDescent="0.3">
      <c r="A869" s="15">
        <v>120</v>
      </c>
      <c r="B869" s="16" t="s">
        <v>1961</v>
      </c>
      <c r="C869" s="15">
        <v>2750</v>
      </c>
      <c r="D869" s="16" t="s">
        <v>1982</v>
      </c>
      <c r="E869" s="16" t="s">
        <v>1983</v>
      </c>
      <c r="F869" s="16" t="s">
        <v>4024</v>
      </c>
      <c r="G869" s="16" t="s">
        <v>132</v>
      </c>
      <c r="H869" s="16" t="s">
        <v>1964</v>
      </c>
      <c r="I869" s="17">
        <v>43810</v>
      </c>
      <c r="J869" s="16" t="s">
        <v>4126</v>
      </c>
      <c r="K869" s="1"/>
      <c r="L869" s="1"/>
      <c r="M869" s="1"/>
      <c r="N869" s="1"/>
      <c r="O869" s="1"/>
      <c r="P869" s="1"/>
      <c r="Q869" s="1"/>
      <c r="R869" s="1"/>
      <c r="S869" s="1"/>
      <c r="T869" s="1"/>
      <c r="U869" s="1"/>
      <c r="V869" s="1"/>
      <c r="W869" s="1"/>
      <c r="X869" s="1"/>
      <c r="Y869" s="1"/>
      <c r="Z869" s="1"/>
    </row>
    <row r="870" spans="1:26" ht="14.25" hidden="1" customHeight="1" x14ac:dyDescent="0.3">
      <c r="A870" s="15">
        <v>120</v>
      </c>
      <c r="B870" s="16" t="s">
        <v>1961</v>
      </c>
      <c r="C870" s="15">
        <v>2752</v>
      </c>
      <c r="D870" s="16" t="s">
        <v>1962</v>
      </c>
      <c r="E870" s="16" t="s">
        <v>1963</v>
      </c>
      <c r="F870" s="16" t="s">
        <v>4049</v>
      </c>
      <c r="G870" s="16" t="s">
        <v>132</v>
      </c>
      <c r="H870" s="16" t="s">
        <v>4123</v>
      </c>
      <c r="I870" s="17">
        <v>43864</v>
      </c>
      <c r="J870" s="16" t="s">
        <v>4215</v>
      </c>
      <c r="K870" s="1"/>
      <c r="L870" s="1"/>
      <c r="M870" s="1"/>
      <c r="N870" s="1"/>
      <c r="O870" s="1"/>
      <c r="P870" s="1"/>
      <c r="Q870" s="1"/>
      <c r="R870" s="1"/>
      <c r="S870" s="1"/>
      <c r="T870" s="1"/>
      <c r="U870" s="1"/>
      <c r="V870" s="1"/>
      <c r="W870" s="1"/>
      <c r="X870" s="1"/>
      <c r="Y870" s="1"/>
      <c r="Z870" s="1"/>
    </row>
    <row r="871" spans="1:26" ht="14.25" hidden="1" customHeight="1" x14ac:dyDescent="0.3">
      <c r="A871" s="15">
        <v>120</v>
      </c>
      <c r="B871" s="16" t="s">
        <v>1961</v>
      </c>
      <c r="C871" s="15">
        <v>9620</v>
      </c>
      <c r="D871" s="16" t="s">
        <v>1969</v>
      </c>
      <c r="E871" s="16" t="s">
        <v>1970</v>
      </c>
      <c r="F871" s="16" t="s">
        <v>4023</v>
      </c>
      <c r="G871" s="16" t="s">
        <v>132</v>
      </c>
      <c r="H871" s="16" t="s">
        <v>3924</v>
      </c>
      <c r="I871" s="17">
        <v>43952</v>
      </c>
      <c r="J871" s="16" t="s">
        <v>4266</v>
      </c>
      <c r="K871" s="1"/>
      <c r="L871" s="1"/>
      <c r="M871" s="1"/>
      <c r="N871" s="1"/>
      <c r="O871" s="1"/>
      <c r="P871" s="1"/>
      <c r="Q871" s="1"/>
      <c r="R871" s="1"/>
      <c r="S871" s="1"/>
      <c r="T871" s="1"/>
      <c r="U871" s="1"/>
      <c r="V871" s="1"/>
      <c r="W871" s="1"/>
      <c r="X871" s="1"/>
      <c r="Y871" s="1"/>
      <c r="Z871" s="1"/>
    </row>
    <row r="872" spans="1:26" ht="14.25" hidden="1" customHeight="1" x14ac:dyDescent="0.3">
      <c r="A872" s="15">
        <v>9130</v>
      </c>
      <c r="B872" s="16" t="s">
        <v>1997</v>
      </c>
      <c r="C872" s="15">
        <v>2840</v>
      </c>
      <c r="D872" s="16" t="s">
        <v>1998</v>
      </c>
      <c r="E872" s="16" t="s">
        <v>1999</v>
      </c>
      <c r="F872" s="16" t="s">
        <v>4025</v>
      </c>
      <c r="G872" s="16" t="s">
        <v>132</v>
      </c>
      <c r="H872" s="16" t="s">
        <v>1964</v>
      </c>
      <c r="I872" s="17">
        <v>43810</v>
      </c>
      <c r="J872" s="16" t="s">
        <v>4126</v>
      </c>
      <c r="K872" s="1"/>
      <c r="L872" s="1"/>
      <c r="M872" s="1"/>
      <c r="N872" s="1"/>
      <c r="O872" s="1"/>
      <c r="P872" s="1"/>
      <c r="Q872" s="1"/>
      <c r="R872" s="1"/>
      <c r="S872" s="1"/>
      <c r="T872" s="1"/>
      <c r="U872" s="1"/>
      <c r="V872" s="1"/>
      <c r="W872" s="1"/>
      <c r="X872" s="1"/>
      <c r="Y872" s="1"/>
      <c r="Z872" s="1"/>
    </row>
    <row r="873" spans="1:26" ht="14.25" hidden="1" customHeight="1" x14ac:dyDescent="0.3">
      <c r="A873" s="15">
        <v>1110</v>
      </c>
      <c r="B873" s="16" t="s">
        <v>1575</v>
      </c>
      <c r="C873" s="15">
        <v>555</v>
      </c>
      <c r="D873" s="16" t="s">
        <v>1578</v>
      </c>
      <c r="E873" s="16" t="s">
        <v>1579</v>
      </c>
      <c r="F873" s="16" t="s">
        <v>4024</v>
      </c>
      <c r="G873" s="16" t="s">
        <v>132</v>
      </c>
      <c r="H873" s="16" t="s">
        <v>4123</v>
      </c>
      <c r="I873" s="17">
        <v>43938</v>
      </c>
      <c r="J873" s="16" t="s">
        <v>4267</v>
      </c>
      <c r="K873" s="1"/>
      <c r="L873" s="1"/>
      <c r="M873" s="1"/>
      <c r="N873" s="1"/>
      <c r="O873" s="1"/>
      <c r="P873" s="1"/>
      <c r="Q873" s="1"/>
      <c r="R873" s="1"/>
      <c r="S873" s="1"/>
      <c r="T873" s="1"/>
      <c r="U873" s="1"/>
      <c r="V873" s="1"/>
      <c r="W873" s="1"/>
      <c r="X873" s="1"/>
      <c r="Y873" s="1"/>
      <c r="Z873" s="1"/>
    </row>
    <row r="874" spans="1:26" ht="14.25" hidden="1" customHeight="1" x14ac:dyDescent="0.3">
      <c r="A874" s="15">
        <v>1110</v>
      </c>
      <c r="B874" s="16" t="s">
        <v>1575</v>
      </c>
      <c r="C874" s="15">
        <v>1618</v>
      </c>
      <c r="D874" s="16" t="s">
        <v>1582</v>
      </c>
      <c r="E874" s="16" t="s">
        <v>1583</v>
      </c>
      <c r="F874" s="16" t="s">
        <v>4023</v>
      </c>
      <c r="G874" s="16" t="s">
        <v>132</v>
      </c>
      <c r="H874" s="16" t="s">
        <v>200</v>
      </c>
      <c r="I874" s="17">
        <v>43935</v>
      </c>
      <c r="J874" s="16" t="s">
        <v>4129</v>
      </c>
      <c r="K874" s="1"/>
      <c r="L874" s="1"/>
      <c r="M874" s="1"/>
      <c r="N874" s="1"/>
      <c r="O874" s="1"/>
      <c r="P874" s="1"/>
      <c r="Q874" s="1"/>
      <c r="R874" s="1"/>
      <c r="S874" s="1"/>
      <c r="T874" s="1"/>
      <c r="U874" s="1"/>
      <c r="V874" s="1"/>
      <c r="W874" s="1"/>
      <c r="X874" s="1"/>
      <c r="Y874" s="1"/>
      <c r="Z874" s="1"/>
    </row>
    <row r="875" spans="1:26" ht="14.25" hidden="1" customHeight="1" x14ac:dyDescent="0.3">
      <c r="A875" s="15">
        <v>1110</v>
      </c>
      <c r="B875" s="16" t="s">
        <v>1575</v>
      </c>
      <c r="C875" s="15">
        <v>2902</v>
      </c>
      <c r="D875" s="16" t="s">
        <v>1584</v>
      </c>
      <c r="E875" s="16" t="s">
        <v>1585</v>
      </c>
      <c r="F875" s="16" t="s">
        <v>4024</v>
      </c>
      <c r="G875" s="16" t="s">
        <v>132</v>
      </c>
      <c r="H875" s="16" t="s">
        <v>200</v>
      </c>
      <c r="I875" s="17">
        <v>43935</v>
      </c>
      <c r="J875" s="16" t="s">
        <v>4129</v>
      </c>
      <c r="K875" s="1"/>
      <c r="L875" s="1"/>
      <c r="M875" s="1"/>
      <c r="N875" s="1"/>
      <c r="O875" s="1"/>
      <c r="P875" s="1"/>
      <c r="Q875" s="1"/>
      <c r="R875" s="1"/>
      <c r="S875" s="1"/>
      <c r="T875" s="1"/>
      <c r="U875" s="1"/>
      <c r="V875" s="1"/>
      <c r="W875" s="1"/>
      <c r="X875" s="1"/>
      <c r="Y875" s="1"/>
      <c r="Z875" s="1"/>
    </row>
    <row r="876" spans="1:26" ht="14.25" hidden="1" customHeight="1" x14ac:dyDescent="0.3">
      <c r="A876" s="15">
        <v>1110</v>
      </c>
      <c r="B876" s="16" t="s">
        <v>1575</v>
      </c>
      <c r="C876" s="15">
        <v>2908</v>
      </c>
      <c r="D876" s="16" t="s">
        <v>1586</v>
      </c>
      <c r="E876" s="16" t="s">
        <v>1587</v>
      </c>
      <c r="F876" s="16" t="s">
        <v>4024</v>
      </c>
      <c r="G876" s="16" t="s">
        <v>132</v>
      </c>
      <c r="H876" s="16" t="s">
        <v>200</v>
      </c>
      <c r="I876" s="17">
        <v>43935</v>
      </c>
      <c r="J876" s="16" t="s">
        <v>4129</v>
      </c>
      <c r="K876" s="1"/>
      <c r="L876" s="1"/>
      <c r="M876" s="1"/>
      <c r="N876" s="1"/>
      <c r="O876" s="1"/>
      <c r="P876" s="1"/>
      <c r="Q876" s="1"/>
      <c r="R876" s="1"/>
      <c r="S876" s="1"/>
      <c r="T876" s="1"/>
      <c r="U876" s="1"/>
      <c r="V876" s="1"/>
      <c r="W876" s="1"/>
      <c r="X876" s="1"/>
      <c r="Y876" s="1"/>
      <c r="Z876" s="1"/>
    </row>
    <row r="877" spans="1:26" ht="14.25" hidden="1" customHeight="1" x14ac:dyDescent="0.3">
      <c r="A877" s="15">
        <v>1110</v>
      </c>
      <c r="B877" s="16" t="s">
        <v>1575</v>
      </c>
      <c r="C877" s="15">
        <v>2906</v>
      </c>
      <c r="D877" s="16" t="s">
        <v>1588</v>
      </c>
      <c r="E877" s="16" t="s">
        <v>1589</v>
      </c>
      <c r="F877" s="16" t="s">
        <v>4024</v>
      </c>
      <c r="G877" s="16" t="s">
        <v>132</v>
      </c>
      <c r="H877" s="16" t="s">
        <v>200</v>
      </c>
      <c r="I877" s="17">
        <v>43935</v>
      </c>
      <c r="J877" s="16" t="s">
        <v>4129</v>
      </c>
      <c r="K877" s="1"/>
      <c r="L877" s="1"/>
      <c r="M877" s="1"/>
      <c r="N877" s="1"/>
      <c r="O877" s="1"/>
      <c r="P877" s="1"/>
      <c r="Q877" s="1"/>
      <c r="R877" s="1"/>
      <c r="S877" s="1"/>
      <c r="T877" s="1"/>
      <c r="U877" s="1"/>
      <c r="V877" s="1"/>
      <c r="W877" s="1"/>
      <c r="X877" s="1"/>
      <c r="Y877" s="1"/>
      <c r="Z877" s="1"/>
    </row>
    <row r="878" spans="1:26" ht="14.25" hidden="1" customHeight="1" x14ac:dyDescent="0.3">
      <c r="A878" s="15">
        <v>1110</v>
      </c>
      <c r="B878" s="16" t="s">
        <v>1575</v>
      </c>
      <c r="C878" s="15">
        <v>4102</v>
      </c>
      <c r="D878" s="16" t="s">
        <v>859</v>
      </c>
      <c r="E878" s="16" t="s">
        <v>860</v>
      </c>
      <c r="F878" s="16" t="s">
        <v>4025</v>
      </c>
      <c r="G878" s="16" t="s">
        <v>132</v>
      </c>
      <c r="H878" s="16" t="s">
        <v>200</v>
      </c>
      <c r="I878" s="17">
        <v>43977</v>
      </c>
      <c r="J878" s="16" t="s">
        <v>4268</v>
      </c>
      <c r="K878" s="1"/>
      <c r="L878" s="1"/>
      <c r="M878" s="1"/>
      <c r="N878" s="1"/>
      <c r="O878" s="1"/>
      <c r="P878" s="1"/>
      <c r="Q878" s="1"/>
      <c r="R878" s="1"/>
      <c r="S878" s="1"/>
      <c r="T878" s="1"/>
      <c r="U878" s="1"/>
      <c r="V878" s="1"/>
      <c r="W878" s="1"/>
      <c r="X878" s="1"/>
      <c r="Y878" s="1"/>
      <c r="Z878" s="1"/>
    </row>
    <row r="879" spans="1:26" ht="14.25" hidden="1" customHeight="1" x14ac:dyDescent="0.3">
      <c r="A879" s="15">
        <v>1110</v>
      </c>
      <c r="B879" s="16" t="s">
        <v>1575</v>
      </c>
      <c r="C879" s="15">
        <v>4251</v>
      </c>
      <c r="D879" s="16" t="s">
        <v>1592</v>
      </c>
      <c r="E879" s="16" t="s">
        <v>1593</v>
      </c>
      <c r="F879" s="16" t="s">
        <v>4024</v>
      </c>
      <c r="G879" s="16" t="s">
        <v>132</v>
      </c>
      <c r="H879" s="16" t="s">
        <v>200</v>
      </c>
      <c r="I879" s="17">
        <v>43935</v>
      </c>
      <c r="J879" s="16" t="s">
        <v>4129</v>
      </c>
      <c r="K879" s="1"/>
      <c r="L879" s="1"/>
      <c r="M879" s="1"/>
      <c r="N879" s="1"/>
      <c r="O879" s="1"/>
      <c r="P879" s="1"/>
      <c r="Q879" s="1"/>
      <c r="R879" s="1"/>
      <c r="S879" s="1"/>
      <c r="T879" s="1"/>
      <c r="U879" s="1"/>
      <c r="V879" s="1"/>
      <c r="W879" s="1"/>
      <c r="X879" s="1"/>
      <c r="Y879" s="1"/>
      <c r="Z879" s="1"/>
    </row>
    <row r="880" spans="1:26" ht="14.25" hidden="1" customHeight="1" x14ac:dyDescent="0.3">
      <c r="A880" s="15">
        <v>1110</v>
      </c>
      <c r="B880" s="16" t="s">
        <v>1575</v>
      </c>
      <c r="C880" s="15">
        <v>5779</v>
      </c>
      <c r="D880" s="16" t="s">
        <v>1598</v>
      </c>
      <c r="E880" s="16" t="s">
        <v>1599</v>
      </c>
      <c r="F880" s="16" t="s">
        <v>4024</v>
      </c>
      <c r="G880" s="16" t="s">
        <v>132</v>
      </c>
      <c r="H880" s="16" t="s">
        <v>200</v>
      </c>
      <c r="I880" s="17">
        <v>43935</v>
      </c>
      <c r="J880" s="16" t="s">
        <v>4129</v>
      </c>
      <c r="K880" s="1"/>
      <c r="L880" s="1"/>
      <c r="M880" s="1"/>
      <c r="N880" s="1"/>
      <c r="O880" s="1"/>
      <c r="P880" s="1"/>
      <c r="Q880" s="1"/>
      <c r="R880" s="1"/>
      <c r="S880" s="1"/>
      <c r="T880" s="1"/>
      <c r="U880" s="1"/>
      <c r="V880" s="1"/>
      <c r="W880" s="1"/>
      <c r="X880" s="1"/>
      <c r="Y880" s="1"/>
      <c r="Z880" s="1"/>
    </row>
    <row r="881" spans="1:26" ht="14.25" hidden="1" customHeight="1" x14ac:dyDescent="0.3">
      <c r="A881" s="15">
        <v>1110</v>
      </c>
      <c r="B881" s="16" t="s">
        <v>1575</v>
      </c>
      <c r="C881" s="15">
        <v>6483</v>
      </c>
      <c r="D881" s="16" t="s">
        <v>1600</v>
      </c>
      <c r="E881" s="16" t="s">
        <v>1601</v>
      </c>
      <c r="F881" s="16" t="s">
        <v>4024</v>
      </c>
      <c r="G881" s="16" t="s">
        <v>132</v>
      </c>
      <c r="H881" s="16" t="s">
        <v>200</v>
      </c>
      <c r="I881" s="17">
        <v>43935</v>
      </c>
      <c r="J881" s="16" t="s">
        <v>4129</v>
      </c>
      <c r="K881" s="1"/>
      <c r="L881" s="1"/>
      <c r="M881" s="1"/>
      <c r="N881" s="1"/>
      <c r="O881" s="1"/>
      <c r="P881" s="1"/>
      <c r="Q881" s="1"/>
      <c r="R881" s="1"/>
      <c r="S881" s="1"/>
      <c r="T881" s="1"/>
      <c r="U881" s="1"/>
      <c r="V881" s="1"/>
      <c r="W881" s="1"/>
      <c r="X881" s="1"/>
      <c r="Y881" s="1"/>
      <c r="Z881" s="1"/>
    </row>
    <row r="882" spans="1:26" ht="14.25" hidden="1" customHeight="1" x14ac:dyDescent="0.3">
      <c r="A882" s="15">
        <v>1110</v>
      </c>
      <c r="B882" s="16" t="s">
        <v>1575</v>
      </c>
      <c r="C882" s="15">
        <v>6935</v>
      </c>
      <c r="D882" s="16" t="s">
        <v>1606</v>
      </c>
      <c r="E882" s="16" t="s">
        <v>1607</v>
      </c>
      <c r="F882" s="16" t="s">
        <v>4025</v>
      </c>
      <c r="G882" s="16" t="s">
        <v>132</v>
      </c>
      <c r="H882" s="16" t="s">
        <v>200</v>
      </c>
      <c r="I882" s="17">
        <v>43935</v>
      </c>
      <c r="J882" s="16" t="s">
        <v>4129</v>
      </c>
      <c r="K882" s="1"/>
      <c r="L882" s="1"/>
      <c r="M882" s="1"/>
      <c r="N882" s="1"/>
      <c r="O882" s="1"/>
      <c r="P882" s="1"/>
      <c r="Q882" s="1"/>
      <c r="R882" s="1"/>
      <c r="S882" s="1"/>
      <c r="T882" s="1"/>
      <c r="U882" s="1"/>
      <c r="V882" s="1"/>
      <c r="W882" s="1"/>
      <c r="X882" s="1"/>
      <c r="Y882" s="1"/>
      <c r="Z882" s="1"/>
    </row>
    <row r="883" spans="1:26" ht="14.25" hidden="1" customHeight="1" x14ac:dyDescent="0.3">
      <c r="A883" s="15">
        <v>1110</v>
      </c>
      <c r="B883" s="16" t="s">
        <v>1575</v>
      </c>
      <c r="C883" s="15">
        <v>7317</v>
      </c>
      <c r="D883" s="16" t="s">
        <v>1610</v>
      </c>
      <c r="E883" s="16" t="s">
        <v>1611</v>
      </c>
      <c r="F883" s="16" t="s">
        <v>4024</v>
      </c>
      <c r="G883" s="16" t="s">
        <v>132</v>
      </c>
      <c r="H883" s="16" t="s">
        <v>200</v>
      </c>
      <c r="I883" s="17">
        <v>43935</v>
      </c>
      <c r="J883" s="16" t="s">
        <v>4129</v>
      </c>
      <c r="K883" s="1"/>
      <c r="L883" s="1"/>
      <c r="M883" s="1"/>
      <c r="N883" s="1"/>
      <c r="O883" s="1"/>
      <c r="P883" s="1"/>
      <c r="Q883" s="1"/>
      <c r="R883" s="1"/>
      <c r="S883" s="1"/>
      <c r="T883" s="1"/>
      <c r="U883" s="1"/>
      <c r="V883" s="1"/>
      <c r="W883" s="1"/>
      <c r="X883" s="1"/>
      <c r="Y883" s="1"/>
      <c r="Z883" s="1"/>
    </row>
    <row r="884" spans="1:26" ht="14.25" hidden="1" customHeight="1" x14ac:dyDescent="0.3">
      <c r="A884" s="15">
        <v>1110</v>
      </c>
      <c r="B884" s="16" t="s">
        <v>1575</v>
      </c>
      <c r="C884" s="15">
        <v>7339</v>
      </c>
      <c r="D884" s="16" t="s">
        <v>1612</v>
      </c>
      <c r="E884" s="16" t="s">
        <v>1613</v>
      </c>
      <c r="F884" s="16" t="s">
        <v>4024</v>
      </c>
      <c r="G884" s="16" t="s">
        <v>132</v>
      </c>
      <c r="H884" s="16" t="s">
        <v>200</v>
      </c>
      <c r="I884" s="17">
        <v>43935</v>
      </c>
      <c r="J884" s="16" t="s">
        <v>4129</v>
      </c>
      <c r="K884" s="1"/>
      <c r="L884" s="1"/>
      <c r="M884" s="1"/>
      <c r="N884" s="1"/>
      <c r="O884" s="1"/>
      <c r="P884" s="1"/>
      <c r="Q884" s="1"/>
      <c r="R884" s="1"/>
      <c r="S884" s="1"/>
      <c r="T884" s="1"/>
      <c r="U884" s="1"/>
      <c r="V884" s="1"/>
      <c r="W884" s="1"/>
      <c r="X884" s="1"/>
      <c r="Y884" s="1"/>
      <c r="Z884" s="1"/>
    </row>
    <row r="885" spans="1:26" ht="14.25" hidden="1" customHeight="1" x14ac:dyDescent="0.3">
      <c r="A885" s="15">
        <v>1110</v>
      </c>
      <c r="B885" s="16" t="s">
        <v>1575</v>
      </c>
      <c r="C885" s="15">
        <v>7463</v>
      </c>
      <c r="D885" s="16" t="s">
        <v>1614</v>
      </c>
      <c r="E885" s="16" t="s">
        <v>1615</v>
      </c>
      <c r="F885" s="16" t="s">
        <v>4024</v>
      </c>
      <c r="G885" s="16" t="s">
        <v>132</v>
      </c>
      <c r="H885" s="16" t="s">
        <v>200</v>
      </c>
      <c r="I885" s="17">
        <v>43935</v>
      </c>
      <c r="J885" s="16" t="s">
        <v>4129</v>
      </c>
      <c r="K885" s="1"/>
      <c r="L885" s="1"/>
      <c r="M885" s="1"/>
      <c r="N885" s="1"/>
      <c r="O885" s="1"/>
      <c r="P885" s="1"/>
      <c r="Q885" s="1"/>
      <c r="R885" s="1"/>
      <c r="S885" s="1"/>
      <c r="T885" s="1"/>
      <c r="U885" s="1"/>
      <c r="V885" s="1"/>
      <c r="W885" s="1"/>
      <c r="X885" s="1"/>
      <c r="Y885" s="1"/>
      <c r="Z885" s="1"/>
    </row>
    <row r="886" spans="1:26" ht="14.25" hidden="1" customHeight="1" x14ac:dyDescent="0.3">
      <c r="A886" s="15">
        <v>1110</v>
      </c>
      <c r="B886" s="16" t="s">
        <v>1575</v>
      </c>
      <c r="C886" s="15">
        <v>7613</v>
      </c>
      <c r="D886" s="16" t="s">
        <v>1616</v>
      </c>
      <c r="E886" s="16" t="s">
        <v>1617</v>
      </c>
      <c r="F886" s="16" t="s">
        <v>4026</v>
      </c>
      <c r="G886" s="16" t="s">
        <v>132</v>
      </c>
      <c r="H886" s="16" t="s">
        <v>200</v>
      </c>
      <c r="I886" s="17">
        <v>43935</v>
      </c>
      <c r="J886" s="16" t="s">
        <v>4129</v>
      </c>
      <c r="K886" s="1"/>
      <c r="L886" s="1"/>
      <c r="M886" s="1"/>
      <c r="N886" s="1"/>
      <c r="O886" s="1"/>
      <c r="P886" s="1"/>
      <c r="Q886" s="1"/>
      <c r="R886" s="1"/>
      <c r="S886" s="1"/>
      <c r="T886" s="1"/>
      <c r="U886" s="1"/>
      <c r="V886" s="1"/>
      <c r="W886" s="1"/>
      <c r="X886" s="1"/>
      <c r="Y886" s="1"/>
      <c r="Z886" s="1"/>
    </row>
    <row r="887" spans="1:26" ht="14.25" hidden="1" customHeight="1" x14ac:dyDescent="0.3">
      <c r="A887" s="15">
        <v>1110</v>
      </c>
      <c r="B887" s="16" t="s">
        <v>1575</v>
      </c>
      <c r="C887" s="15">
        <v>7960</v>
      </c>
      <c r="D887" s="16" t="s">
        <v>1618</v>
      </c>
      <c r="E887" s="16" t="s">
        <v>1619</v>
      </c>
      <c r="F887" s="16" t="s">
        <v>4024</v>
      </c>
      <c r="G887" s="16" t="s">
        <v>132</v>
      </c>
      <c r="H887" s="16" t="s">
        <v>200</v>
      </c>
      <c r="I887" s="17">
        <v>43935</v>
      </c>
      <c r="J887" s="16" t="s">
        <v>4129</v>
      </c>
      <c r="K887" s="1"/>
      <c r="L887" s="1"/>
      <c r="M887" s="1"/>
      <c r="N887" s="1"/>
      <c r="O887" s="1"/>
      <c r="P887" s="1"/>
      <c r="Q887" s="1"/>
      <c r="R887" s="1"/>
      <c r="S887" s="1"/>
      <c r="T887" s="1"/>
      <c r="U887" s="1"/>
      <c r="V887" s="1"/>
      <c r="W887" s="1"/>
      <c r="X887" s="1"/>
      <c r="Y887" s="1"/>
      <c r="Z887" s="1"/>
    </row>
    <row r="888" spans="1:26" ht="14.25" hidden="1" customHeight="1" x14ac:dyDescent="0.3">
      <c r="A888" s="15">
        <v>1110</v>
      </c>
      <c r="B888" s="16" t="s">
        <v>1575</v>
      </c>
      <c r="C888" s="15">
        <v>8010</v>
      </c>
      <c r="D888" s="16" t="s">
        <v>1620</v>
      </c>
      <c r="E888" s="16" t="s">
        <v>1621</v>
      </c>
      <c r="F888" s="16" t="s">
        <v>4024</v>
      </c>
      <c r="G888" s="16" t="s">
        <v>132</v>
      </c>
      <c r="H888" s="16" t="s">
        <v>200</v>
      </c>
      <c r="I888" s="17">
        <v>43935</v>
      </c>
      <c r="J888" s="16" t="s">
        <v>4129</v>
      </c>
      <c r="K888" s="1"/>
      <c r="L888" s="1"/>
      <c r="M888" s="1"/>
      <c r="N888" s="1"/>
      <c r="O888" s="1"/>
      <c r="P888" s="1"/>
      <c r="Q888" s="1"/>
      <c r="R888" s="1"/>
      <c r="S888" s="1"/>
      <c r="T888" s="1"/>
      <c r="U888" s="1"/>
      <c r="V888" s="1"/>
      <c r="W888" s="1"/>
      <c r="X888" s="1"/>
      <c r="Y888" s="1"/>
      <c r="Z888" s="1"/>
    </row>
    <row r="889" spans="1:26" ht="14.25" hidden="1" customHeight="1" x14ac:dyDescent="0.3">
      <c r="A889" s="15">
        <v>1110</v>
      </c>
      <c r="B889" s="16" t="s">
        <v>1575</v>
      </c>
      <c r="C889" s="15">
        <v>8266</v>
      </c>
      <c r="D889" s="16" t="s">
        <v>1624</v>
      </c>
      <c r="E889" s="16" t="s">
        <v>1625</v>
      </c>
      <c r="F889" s="16" t="s">
        <v>4024</v>
      </c>
      <c r="G889" s="16" t="s">
        <v>132</v>
      </c>
      <c r="H889" s="16" t="s">
        <v>200</v>
      </c>
      <c r="I889" s="17">
        <v>43935</v>
      </c>
      <c r="J889" s="16" t="s">
        <v>4129</v>
      </c>
      <c r="K889" s="1"/>
      <c r="L889" s="1"/>
      <c r="M889" s="1"/>
      <c r="N889" s="1"/>
      <c r="O889" s="1"/>
      <c r="P889" s="1"/>
      <c r="Q889" s="1"/>
      <c r="R889" s="1"/>
      <c r="S889" s="1"/>
      <c r="T889" s="1"/>
      <c r="U889" s="1"/>
      <c r="V889" s="1"/>
      <c r="W889" s="1"/>
      <c r="X889" s="1"/>
      <c r="Y889" s="1"/>
      <c r="Z889" s="1"/>
    </row>
    <row r="890" spans="1:26" ht="14.25" hidden="1" customHeight="1" x14ac:dyDescent="0.3">
      <c r="A890" s="15">
        <v>1110</v>
      </c>
      <c r="B890" s="16" t="s">
        <v>1575</v>
      </c>
      <c r="C890" s="15">
        <v>8791</v>
      </c>
      <c r="D890" s="16" t="s">
        <v>1626</v>
      </c>
      <c r="E890" s="16" t="s">
        <v>1627</v>
      </c>
      <c r="F890" s="16" t="s">
        <v>4024</v>
      </c>
      <c r="G890" s="16" t="s">
        <v>132</v>
      </c>
      <c r="H890" s="16" t="s">
        <v>200</v>
      </c>
      <c r="I890" s="17">
        <v>43935</v>
      </c>
      <c r="J890" s="16" t="s">
        <v>4129</v>
      </c>
      <c r="K890" s="1"/>
      <c r="L890" s="1"/>
      <c r="M890" s="1"/>
      <c r="N890" s="1"/>
      <c r="O890" s="1"/>
      <c r="P890" s="1"/>
      <c r="Q890" s="1"/>
      <c r="R890" s="1"/>
      <c r="S890" s="1"/>
      <c r="T890" s="1"/>
      <c r="U890" s="1"/>
      <c r="V890" s="1"/>
      <c r="W890" s="1"/>
      <c r="X890" s="1"/>
      <c r="Y890" s="1"/>
      <c r="Z890" s="1"/>
    </row>
    <row r="891" spans="1:26" ht="14.25" hidden="1" customHeight="1" x14ac:dyDescent="0.3">
      <c r="A891" s="15">
        <v>1110</v>
      </c>
      <c r="B891" s="16" t="s">
        <v>1575</v>
      </c>
      <c r="C891" s="15">
        <v>9706</v>
      </c>
      <c r="D891" s="16" t="s">
        <v>1628</v>
      </c>
      <c r="E891" s="16" t="s">
        <v>1629</v>
      </c>
      <c r="F891" s="16" t="s">
        <v>4024</v>
      </c>
      <c r="G891" s="16" t="s">
        <v>132</v>
      </c>
      <c r="H891" s="16" t="s">
        <v>200</v>
      </c>
      <c r="I891" s="17">
        <v>43935</v>
      </c>
      <c r="J891" s="16" t="s">
        <v>4129</v>
      </c>
      <c r="K891" s="1"/>
      <c r="L891" s="1"/>
      <c r="M891" s="1"/>
      <c r="N891" s="1"/>
      <c r="O891" s="1"/>
      <c r="P891" s="1"/>
      <c r="Q891" s="1"/>
      <c r="R891" s="1"/>
      <c r="S891" s="1"/>
      <c r="T891" s="1"/>
      <c r="U891" s="1"/>
      <c r="V891" s="1"/>
      <c r="W891" s="1"/>
      <c r="X891" s="1"/>
      <c r="Y891" s="1"/>
      <c r="Z891" s="1"/>
    </row>
    <row r="892" spans="1:26" ht="14.25" hidden="1" customHeight="1" x14ac:dyDescent="0.3">
      <c r="A892" s="15">
        <v>2405</v>
      </c>
      <c r="B892" s="16" t="s">
        <v>1984</v>
      </c>
      <c r="C892" s="15">
        <v>1850</v>
      </c>
      <c r="D892" s="16" t="s">
        <v>487</v>
      </c>
      <c r="E892" s="16" t="s">
        <v>488</v>
      </c>
      <c r="F892" s="16" t="s">
        <v>4027</v>
      </c>
      <c r="G892" s="16" t="s">
        <v>132</v>
      </c>
      <c r="H892" s="16" t="s">
        <v>4123</v>
      </c>
      <c r="I892" s="17">
        <v>43908</v>
      </c>
      <c r="J892" s="16" t="s">
        <v>4269</v>
      </c>
      <c r="K892" s="1"/>
      <c r="L892" s="1"/>
      <c r="M892" s="1"/>
      <c r="N892" s="1"/>
      <c r="O892" s="1"/>
      <c r="P892" s="1"/>
      <c r="Q892" s="1"/>
      <c r="R892" s="1"/>
      <c r="S892" s="1"/>
      <c r="T892" s="1"/>
      <c r="U892" s="1"/>
      <c r="V892" s="1"/>
      <c r="W892" s="1"/>
      <c r="X892" s="1"/>
      <c r="Y892" s="1"/>
      <c r="Z892" s="1"/>
    </row>
    <row r="893" spans="1:26" ht="14.25" hidden="1" customHeight="1" x14ac:dyDescent="0.3">
      <c r="A893" s="15">
        <v>2405</v>
      </c>
      <c r="B893" s="16" t="s">
        <v>1984</v>
      </c>
      <c r="C893" s="15">
        <v>3074</v>
      </c>
      <c r="D893" s="16" t="s">
        <v>1992</v>
      </c>
      <c r="E893" s="16" t="s">
        <v>1993</v>
      </c>
      <c r="F893" s="16" t="s">
        <v>4023</v>
      </c>
      <c r="G893" s="16" t="s">
        <v>132</v>
      </c>
      <c r="H893" s="16" t="s">
        <v>3924</v>
      </c>
      <c r="I893" s="17">
        <v>43894</v>
      </c>
      <c r="J893" s="16" t="s">
        <v>4161</v>
      </c>
      <c r="K893" s="1"/>
      <c r="L893" s="1"/>
      <c r="M893" s="1"/>
      <c r="N893" s="1"/>
      <c r="O893" s="1"/>
      <c r="P893" s="1"/>
      <c r="Q893" s="1"/>
      <c r="R893" s="1"/>
      <c r="S893" s="1"/>
      <c r="T893" s="1"/>
      <c r="U893" s="1"/>
      <c r="V893" s="1"/>
      <c r="W893" s="1"/>
      <c r="X893" s="1"/>
      <c r="Y893" s="1"/>
      <c r="Z893" s="1"/>
    </row>
    <row r="894" spans="1:26" ht="14.25" hidden="1" customHeight="1" x14ac:dyDescent="0.3">
      <c r="A894" s="15">
        <v>2405</v>
      </c>
      <c r="B894" s="16" t="s">
        <v>1984</v>
      </c>
      <c r="C894" s="15">
        <v>3620</v>
      </c>
      <c r="D894" s="16" t="s">
        <v>2000</v>
      </c>
      <c r="E894" s="16" t="s">
        <v>2001</v>
      </c>
      <c r="F894" s="16" t="s">
        <v>4023</v>
      </c>
      <c r="G894" s="16" t="s">
        <v>132</v>
      </c>
      <c r="H894" s="16" t="s">
        <v>3924</v>
      </c>
      <c r="I894" s="17">
        <v>43894</v>
      </c>
      <c r="J894" s="16" t="s">
        <v>4161</v>
      </c>
      <c r="K894" s="1"/>
      <c r="L894" s="1"/>
      <c r="M894" s="1"/>
      <c r="N894" s="1"/>
      <c r="O894" s="1"/>
      <c r="P894" s="1"/>
      <c r="Q894" s="1"/>
      <c r="R894" s="1"/>
      <c r="S894" s="1"/>
      <c r="T894" s="1"/>
      <c r="U894" s="1"/>
      <c r="V894" s="1"/>
      <c r="W894" s="1"/>
      <c r="X894" s="1"/>
      <c r="Y894" s="1"/>
      <c r="Z894" s="1"/>
    </row>
    <row r="895" spans="1:26" ht="14.25" hidden="1" customHeight="1" x14ac:dyDescent="0.3">
      <c r="A895" s="15">
        <v>2405</v>
      </c>
      <c r="B895" s="16" t="s">
        <v>1984</v>
      </c>
      <c r="C895" s="15">
        <v>6954</v>
      </c>
      <c r="D895" s="16" t="s">
        <v>61</v>
      </c>
      <c r="E895" s="16" t="s">
        <v>62</v>
      </c>
      <c r="F895" s="16" t="s">
        <v>4023</v>
      </c>
      <c r="G895" s="16" t="s">
        <v>132</v>
      </c>
      <c r="H895" s="16" t="s">
        <v>3924</v>
      </c>
      <c r="I895" s="17">
        <v>43894</v>
      </c>
      <c r="J895" s="16" t="s">
        <v>4161</v>
      </c>
      <c r="K895" s="1"/>
      <c r="L895" s="1"/>
      <c r="M895" s="1"/>
      <c r="N895" s="1"/>
      <c r="O895" s="1"/>
      <c r="P895" s="1"/>
      <c r="Q895" s="1"/>
      <c r="R895" s="1"/>
      <c r="S895" s="1"/>
      <c r="T895" s="1"/>
      <c r="U895" s="1"/>
      <c r="V895" s="1"/>
      <c r="W895" s="1"/>
      <c r="X895" s="1"/>
      <c r="Y895" s="1"/>
      <c r="Z895" s="1"/>
    </row>
    <row r="896" spans="1:26" ht="14.25" hidden="1" customHeight="1" x14ac:dyDescent="0.3">
      <c r="A896" s="15">
        <v>1000</v>
      </c>
      <c r="B896" s="16" t="s">
        <v>2007</v>
      </c>
      <c r="C896" s="15">
        <v>1334</v>
      </c>
      <c r="D896" s="16" t="s">
        <v>2012</v>
      </c>
      <c r="E896" s="16" t="s">
        <v>2013</v>
      </c>
      <c r="F896" s="16" t="s">
        <v>4024</v>
      </c>
      <c r="G896" s="16" t="s">
        <v>132</v>
      </c>
      <c r="H896" s="16" t="s">
        <v>1964</v>
      </c>
      <c r="I896" s="17">
        <v>43810</v>
      </c>
      <c r="J896" s="16" t="s">
        <v>4126</v>
      </c>
      <c r="K896" s="1"/>
      <c r="L896" s="1"/>
      <c r="M896" s="1"/>
      <c r="N896" s="1"/>
      <c r="O896" s="1"/>
      <c r="P896" s="1"/>
      <c r="Q896" s="1"/>
      <c r="R896" s="1"/>
      <c r="S896" s="1"/>
      <c r="T896" s="1"/>
      <c r="U896" s="1"/>
      <c r="V896" s="1"/>
      <c r="W896" s="1"/>
      <c r="X896" s="1"/>
      <c r="Y896" s="1"/>
      <c r="Z896" s="1"/>
    </row>
    <row r="897" spans="1:26" ht="14.25" hidden="1" customHeight="1" x14ac:dyDescent="0.3">
      <c r="A897" s="15">
        <v>1000</v>
      </c>
      <c r="B897" s="16" t="s">
        <v>2007</v>
      </c>
      <c r="C897" s="15">
        <v>3102</v>
      </c>
      <c r="D897" s="16" t="s">
        <v>2014</v>
      </c>
      <c r="E897" s="16" t="s">
        <v>2015</v>
      </c>
      <c r="F897" s="16" t="s">
        <v>4024</v>
      </c>
      <c r="G897" s="16" t="s">
        <v>132</v>
      </c>
      <c r="H897" s="16" t="s">
        <v>1964</v>
      </c>
      <c r="I897" s="17">
        <v>43810</v>
      </c>
      <c r="J897" s="16" t="s">
        <v>4126</v>
      </c>
      <c r="K897" s="1"/>
      <c r="L897" s="1"/>
      <c r="M897" s="1"/>
      <c r="N897" s="1"/>
      <c r="O897" s="1"/>
      <c r="P897" s="1"/>
      <c r="Q897" s="1"/>
      <c r="R897" s="1"/>
      <c r="S897" s="1"/>
      <c r="T897" s="1"/>
      <c r="U897" s="1"/>
      <c r="V897" s="1"/>
      <c r="W897" s="1"/>
      <c r="X897" s="1"/>
      <c r="Y897" s="1"/>
      <c r="Z897" s="1"/>
    </row>
    <row r="898" spans="1:26" ht="14.25" hidden="1" customHeight="1" x14ac:dyDescent="0.3">
      <c r="A898" s="15">
        <v>1000</v>
      </c>
      <c r="B898" s="16" t="s">
        <v>2007</v>
      </c>
      <c r="C898" s="15">
        <v>1332</v>
      </c>
      <c r="D898" s="16" t="s">
        <v>2016</v>
      </c>
      <c r="E898" s="16" t="s">
        <v>2017</v>
      </c>
      <c r="F898" s="16" t="s">
        <v>4024</v>
      </c>
      <c r="G898" s="16" t="s">
        <v>132</v>
      </c>
      <c r="H898" s="16" t="s">
        <v>1964</v>
      </c>
      <c r="I898" s="17">
        <v>43810</v>
      </c>
      <c r="J898" s="16" t="s">
        <v>4126</v>
      </c>
      <c r="K898" s="1"/>
      <c r="L898" s="1"/>
      <c r="M898" s="1"/>
      <c r="N898" s="1"/>
      <c r="O898" s="1"/>
      <c r="P898" s="1"/>
      <c r="Q898" s="1"/>
      <c r="R898" s="1"/>
      <c r="S898" s="1"/>
      <c r="T898" s="1"/>
      <c r="U898" s="1"/>
      <c r="V898" s="1"/>
      <c r="W898" s="1"/>
      <c r="X898" s="1"/>
      <c r="Y898" s="1"/>
      <c r="Z898" s="1"/>
    </row>
    <row r="899" spans="1:26" ht="14.25" hidden="1" customHeight="1" x14ac:dyDescent="0.3">
      <c r="A899" s="15">
        <v>1000</v>
      </c>
      <c r="B899" s="16" t="s">
        <v>2007</v>
      </c>
      <c r="C899" s="15">
        <v>3027</v>
      </c>
      <c r="D899" s="16" t="s">
        <v>2018</v>
      </c>
      <c r="E899" s="16" t="s">
        <v>2019</v>
      </c>
      <c r="F899" s="16" t="s">
        <v>4024</v>
      </c>
      <c r="G899" s="16" t="s">
        <v>132</v>
      </c>
      <c r="H899" s="16" t="s">
        <v>1964</v>
      </c>
      <c r="I899" s="17">
        <v>43810</v>
      </c>
      <c r="J899" s="16" t="s">
        <v>4126</v>
      </c>
      <c r="K899" s="1"/>
      <c r="L899" s="1"/>
      <c r="M899" s="1"/>
      <c r="N899" s="1"/>
      <c r="O899" s="1"/>
      <c r="P899" s="1"/>
      <c r="Q899" s="1"/>
      <c r="R899" s="1"/>
      <c r="S899" s="1"/>
      <c r="T899" s="1"/>
      <c r="U899" s="1"/>
      <c r="V899" s="1"/>
      <c r="W899" s="1"/>
      <c r="X899" s="1"/>
      <c r="Y899" s="1"/>
      <c r="Z899" s="1"/>
    </row>
    <row r="900" spans="1:26" ht="14.25" hidden="1" customHeight="1" x14ac:dyDescent="0.3">
      <c r="A900" s="15">
        <v>1000</v>
      </c>
      <c r="B900" s="16" t="s">
        <v>2007</v>
      </c>
      <c r="C900" s="15">
        <v>3106</v>
      </c>
      <c r="D900" s="16" t="s">
        <v>2008</v>
      </c>
      <c r="E900" s="16" t="s">
        <v>2009</v>
      </c>
      <c r="F900" s="16" t="s">
        <v>4023</v>
      </c>
      <c r="G900" s="16" t="s">
        <v>132</v>
      </c>
      <c r="H900" s="16" t="s">
        <v>1964</v>
      </c>
      <c r="I900" s="17">
        <v>43940</v>
      </c>
      <c r="J900" s="16" t="s">
        <v>4270</v>
      </c>
      <c r="K900" s="1"/>
      <c r="L900" s="1"/>
      <c r="M900" s="1"/>
      <c r="N900" s="1"/>
      <c r="O900" s="1"/>
      <c r="P900" s="1"/>
      <c r="Q900" s="1"/>
      <c r="R900" s="1"/>
      <c r="S900" s="1"/>
      <c r="T900" s="1"/>
      <c r="U900" s="1"/>
      <c r="V900" s="1"/>
      <c r="W900" s="1"/>
      <c r="X900" s="1"/>
      <c r="Y900" s="1"/>
      <c r="Z900" s="1"/>
    </row>
    <row r="901" spans="1:26" ht="14.25" hidden="1" customHeight="1" x14ac:dyDescent="0.3">
      <c r="A901" s="15">
        <v>1000</v>
      </c>
      <c r="B901" s="16" t="s">
        <v>2007</v>
      </c>
      <c r="C901" s="15">
        <v>3110</v>
      </c>
      <c r="D901" s="16" t="s">
        <v>2020</v>
      </c>
      <c r="E901" s="16" t="s">
        <v>2021</v>
      </c>
      <c r="F901" s="16" t="s">
        <v>4024</v>
      </c>
      <c r="G901" s="16" t="s">
        <v>132</v>
      </c>
      <c r="H901" s="16" t="s">
        <v>1964</v>
      </c>
      <c r="I901" s="17">
        <v>43810</v>
      </c>
      <c r="J901" s="16" t="s">
        <v>4126</v>
      </c>
      <c r="K901" s="1"/>
      <c r="L901" s="1"/>
      <c r="M901" s="1"/>
      <c r="N901" s="1"/>
      <c r="O901" s="1"/>
      <c r="P901" s="1"/>
      <c r="Q901" s="1"/>
      <c r="R901" s="1"/>
      <c r="S901" s="1"/>
      <c r="T901" s="1"/>
      <c r="U901" s="1"/>
      <c r="V901" s="1"/>
      <c r="W901" s="1"/>
      <c r="X901" s="1"/>
      <c r="Y901" s="1"/>
      <c r="Z901" s="1"/>
    </row>
    <row r="902" spans="1:26" ht="14.25" hidden="1" customHeight="1" x14ac:dyDescent="0.3">
      <c r="A902" s="15">
        <v>1000</v>
      </c>
      <c r="B902" s="16" t="s">
        <v>2007</v>
      </c>
      <c r="C902" s="15">
        <v>4474</v>
      </c>
      <c r="D902" s="16" t="s">
        <v>2010</v>
      </c>
      <c r="E902" s="16" t="s">
        <v>2011</v>
      </c>
      <c r="F902" s="16" t="s">
        <v>4027</v>
      </c>
      <c r="G902" s="16" t="s">
        <v>132</v>
      </c>
      <c r="H902" s="16" t="s">
        <v>3924</v>
      </c>
      <c r="I902" s="17">
        <v>43966</v>
      </c>
      <c r="J902" s="16" t="s">
        <v>4271</v>
      </c>
      <c r="K902" s="1"/>
      <c r="L902" s="1"/>
      <c r="M902" s="1"/>
      <c r="N902" s="1"/>
      <c r="O902" s="1"/>
      <c r="P902" s="1"/>
      <c r="Q902" s="1"/>
      <c r="R902" s="1"/>
      <c r="S902" s="1"/>
      <c r="T902" s="1"/>
      <c r="U902" s="1"/>
      <c r="V902" s="1"/>
      <c r="W902" s="1"/>
      <c r="X902" s="1"/>
      <c r="Y902" s="1"/>
      <c r="Z902" s="1"/>
    </row>
    <row r="903" spans="1:26" ht="14.25" hidden="1" customHeight="1" x14ac:dyDescent="0.3">
      <c r="A903" s="15">
        <v>1000</v>
      </c>
      <c r="B903" s="16" t="s">
        <v>2007</v>
      </c>
      <c r="C903" s="15">
        <v>3108</v>
      </c>
      <c r="D903" s="16" t="s">
        <v>535</v>
      </c>
      <c r="E903" s="16" t="s">
        <v>536</v>
      </c>
      <c r="F903" s="16" t="s">
        <v>4023</v>
      </c>
      <c r="G903" s="16" t="s">
        <v>132</v>
      </c>
      <c r="H903" s="16" t="s">
        <v>1964</v>
      </c>
      <c r="I903" s="17">
        <v>43810</v>
      </c>
      <c r="J903" s="16" t="s">
        <v>4126</v>
      </c>
      <c r="K903" s="1"/>
      <c r="L903" s="1"/>
      <c r="M903" s="1"/>
      <c r="N903" s="1"/>
      <c r="O903" s="1"/>
      <c r="P903" s="1"/>
      <c r="Q903" s="1"/>
      <c r="R903" s="1"/>
      <c r="S903" s="1"/>
      <c r="T903" s="1"/>
      <c r="U903" s="1"/>
      <c r="V903" s="1"/>
      <c r="W903" s="1"/>
      <c r="X903" s="1"/>
      <c r="Y903" s="1"/>
      <c r="Z903" s="1"/>
    </row>
    <row r="904" spans="1:26" ht="14.25" hidden="1" customHeight="1" x14ac:dyDescent="0.3">
      <c r="A904" s="15">
        <v>1000</v>
      </c>
      <c r="B904" s="16" t="s">
        <v>2007</v>
      </c>
      <c r="C904" s="15">
        <v>6138</v>
      </c>
      <c r="D904" s="16" t="s">
        <v>2027</v>
      </c>
      <c r="E904" s="16" t="s">
        <v>2028</v>
      </c>
      <c r="F904" s="16" t="s">
        <v>4024</v>
      </c>
      <c r="G904" s="16" t="s">
        <v>132</v>
      </c>
      <c r="H904" s="16" t="s">
        <v>1964</v>
      </c>
      <c r="I904" s="17">
        <v>43810</v>
      </c>
      <c r="J904" s="16" t="s">
        <v>4126</v>
      </c>
      <c r="K904" s="1"/>
      <c r="L904" s="1"/>
      <c r="M904" s="1"/>
      <c r="N904" s="1"/>
      <c r="O904" s="1"/>
      <c r="P904" s="1"/>
      <c r="Q904" s="1"/>
      <c r="R904" s="1"/>
      <c r="S904" s="1"/>
      <c r="T904" s="1"/>
      <c r="U904" s="1"/>
      <c r="V904" s="1"/>
      <c r="W904" s="1"/>
      <c r="X904" s="1"/>
      <c r="Y904" s="1"/>
      <c r="Z904" s="1"/>
    </row>
    <row r="905" spans="1:26" ht="14.25" hidden="1" customHeight="1" x14ac:dyDescent="0.3">
      <c r="A905" s="15">
        <v>1000</v>
      </c>
      <c r="B905" s="16" t="s">
        <v>2007</v>
      </c>
      <c r="C905" s="15">
        <v>6338</v>
      </c>
      <c r="D905" s="16" t="s">
        <v>2029</v>
      </c>
      <c r="E905" s="16" t="s">
        <v>2030</v>
      </c>
      <c r="F905" s="16" t="s">
        <v>4024</v>
      </c>
      <c r="G905" s="16" t="s">
        <v>132</v>
      </c>
      <c r="H905" s="16" t="s">
        <v>200</v>
      </c>
      <c r="I905" s="17">
        <v>43966</v>
      </c>
      <c r="J905" s="16" t="s">
        <v>4271</v>
      </c>
      <c r="K905" s="1"/>
      <c r="L905" s="1"/>
      <c r="M905" s="1"/>
      <c r="N905" s="1"/>
      <c r="O905" s="1"/>
      <c r="P905" s="1"/>
      <c r="Q905" s="1"/>
      <c r="R905" s="1"/>
      <c r="S905" s="1"/>
      <c r="T905" s="1"/>
      <c r="U905" s="1"/>
      <c r="V905" s="1"/>
      <c r="W905" s="1"/>
      <c r="X905" s="1"/>
      <c r="Y905" s="1"/>
      <c r="Z905" s="1"/>
    </row>
    <row r="906" spans="1:26" ht="14.25" hidden="1" customHeight="1" x14ac:dyDescent="0.3">
      <c r="A906" s="15">
        <v>1000</v>
      </c>
      <c r="B906" s="16" t="s">
        <v>2007</v>
      </c>
      <c r="C906" s="15">
        <v>9610</v>
      </c>
      <c r="D906" s="16" t="s">
        <v>2031</v>
      </c>
      <c r="E906" s="16" t="s">
        <v>2032</v>
      </c>
      <c r="F906" s="16" t="s">
        <v>4024</v>
      </c>
      <c r="G906" s="16" t="s">
        <v>132</v>
      </c>
      <c r="H906" s="16" t="s">
        <v>1964</v>
      </c>
      <c r="I906" s="17">
        <v>43810</v>
      </c>
      <c r="J906" s="16" t="s">
        <v>4126</v>
      </c>
      <c r="K906" s="1"/>
      <c r="L906" s="1"/>
      <c r="M906" s="1"/>
      <c r="N906" s="1"/>
      <c r="O906" s="1"/>
      <c r="P906" s="1"/>
      <c r="Q906" s="1"/>
      <c r="R906" s="1"/>
      <c r="S906" s="1"/>
      <c r="T906" s="1"/>
      <c r="U906" s="1"/>
      <c r="V906" s="1"/>
      <c r="W906" s="1"/>
      <c r="X906" s="1"/>
      <c r="Y906" s="1"/>
      <c r="Z906" s="1"/>
    </row>
    <row r="907" spans="1:26" ht="14.25" hidden="1" customHeight="1" x14ac:dyDescent="0.3">
      <c r="A907" s="15">
        <v>2540</v>
      </c>
      <c r="B907" s="16" t="s">
        <v>2024</v>
      </c>
      <c r="C907" s="15">
        <v>56</v>
      </c>
      <c r="D907" s="16" t="s">
        <v>2025</v>
      </c>
      <c r="E907" s="16" t="s">
        <v>2026</v>
      </c>
      <c r="F907" s="16" t="s">
        <v>4023</v>
      </c>
      <c r="G907" s="16" t="s">
        <v>132</v>
      </c>
      <c r="H907" s="16" t="s">
        <v>1964</v>
      </c>
      <c r="I907" s="17">
        <v>43810</v>
      </c>
      <c r="J907" s="16" t="s">
        <v>4126</v>
      </c>
      <c r="K907" s="1"/>
      <c r="L907" s="1"/>
      <c r="M907" s="1"/>
      <c r="N907" s="1"/>
      <c r="O907" s="1"/>
      <c r="P907" s="1"/>
      <c r="Q907" s="1"/>
      <c r="R907" s="1"/>
      <c r="S907" s="1"/>
      <c r="T907" s="1"/>
      <c r="U907" s="1"/>
      <c r="V907" s="1"/>
      <c r="W907" s="1"/>
      <c r="X907" s="1"/>
      <c r="Y907" s="1"/>
      <c r="Z907" s="1"/>
    </row>
    <row r="908" spans="1:26" ht="14.25" hidden="1" customHeight="1" x14ac:dyDescent="0.3">
      <c r="A908" s="15">
        <v>2540</v>
      </c>
      <c r="B908" s="16" t="s">
        <v>2024</v>
      </c>
      <c r="C908" s="15">
        <v>3134</v>
      </c>
      <c r="D908" s="16" t="s">
        <v>2038</v>
      </c>
      <c r="E908" s="16" t="s">
        <v>2039</v>
      </c>
      <c r="F908" s="16" t="s">
        <v>4024</v>
      </c>
      <c r="G908" s="16" t="s">
        <v>132</v>
      </c>
      <c r="H908" s="16" t="s">
        <v>1964</v>
      </c>
      <c r="I908" s="17">
        <v>43810</v>
      </c>
      <c r="J908" s="16" t="s">
        <v>4126</v>
      </c>
      <c r="K908" s="1"/>
      <c r="L908" s="1"/>
      <c r="M908" s="1"/>
      <c r="N908" s="1"/>
      <c r="O908" s="1"/>
      <c r="P908" s="1"/>
      <c r="Q908" s="1"/>
      <c r="R908" s="1"/>
      <c r="S908" s="1"/>
      <c r="T908" s="1"/>
      <c r="U908" s="1"/>
      <c r="V908" s="1"/>
      <c r="W908" s="1"/>
      <c r="X908" s="1"/>
      <c r="Y908" s="1"/>
      <c r="Z908" s="1"/>
    </row>
    <row r="909" spans="1:26" ht="14.25" hidden="1" customHeight="1" x14ac:dyDescent="0.3">
      <c r="A909" s="15">
        <v>2540</v>
      </c>
      <c r="B909" s="16" t="s">
        <v>2024</v>
      </c>
      <c r="C909" s="15">
        <v>3130</v>
      </c>
      <c r="D909" s="16" t="s">
        <v>2040</v>
      </c>
      <c r="E909" s="16" t="s">
        <v>2041</v>
      </c>
      <c r="F909" s="16" t="s">
        <v>4024</v>
      </c>
      <c r="G909" s="16" t="s">
        <v>132</v>
      </c>
      <c r="H909" s="16" t="s">
        <v>1964</v>
      </c>
      <c r="I909" s="17">
        <v>43810</v>
      </c>
      <c r="J909" s="16" t="s">
        <v>4126</v>
      </c>
      <c r="K909" s="1"/>
      <c r="L909" s="1"/>
      <c r="M909" s="1"/>
      <c r="N909" s="1"/>
      <c r="O909" s="1"/>
      <c r="P909" s="1"/>
      <c r="Q909" s="1"/>
      <c r="R909" s="1"/>
      <c r="S909" s="1"/>
      <c r="T909" s="1"/>
      <c r="U909" s="1"/>
      <c r="V909" s="1"/>
      <c r="W909" s="1"/>
      <c r="X909" s="1"/>
      <c r="Y909" s="1"/>
      <c r="Z909" s="1"/>
    </row>
    <row r="910" spans="1:26" ht="14.25" hidden="1" customHeight="1" x14ac:dyDescent="0.3">
      <c r="A910" s="15">
        <v>1150</v>
      </c>
      <c r="B910" s="16" t="s">
        <v>2033</v>
      </c>
      <c r="C910" s="15">
        <v>3002</v>
      </c>
      <c r="D910" s="16" t="s">
        <v>2034</v>
      </c>
      <c r="E910" s="16" t="s">
        <v>2035</v>
      </c>
      <c r="F910" s="16" t="s">
        <v>4023</v>
      </c>
      <c r="G910" s="16" t="s">
        <v>132</v>
      </c>
      <c r="H910" s="16" t="s">
        <v>4123</v>
      </c>
      <c r="I910" s="17">
        <v>43965</v>
      </c>
      <c r="J910" s="16" t="s">
        <v>4272</v>
      </c>
      <c r="K910" s="1"/>
      <c r="L910" s="1"/>
      <c r="M910" s="1"/>
      <c r="N910" s="1"/>
      <c r="O910" s="1"/>
      <c r="P910" s="1"/>
      <c r="Q910" s="1"/>
      <c r="R910" s="1"/>
      <c r="S910" s="1"/>
      <c r="T910" s="1"/>
      <c r="U910" s="1"/>
      <c r="V910" s="1"/>
      <c r="W910" s="1"/>
      <c r="X910" s="1"/>
      <c r="Y910" s="1"/>
      <c r="Z910" s="1"/>
    </row>
    <row r="911" spans="1:26" ht="14.25" hidden="1" customHeight="1" x14ac:dyDescent="0.3">
      <c r="A911" s="15">
        <v>1150</v>
      </c>
      <c r="B911" s="16" t="s">
        <v>2033</v>
      </c>
      <c r="C911" s="15">
        <v>3224</v>
      </c>
      <c r="D911" s="16" t="s">
        <v>1004</v>
      </c>
      <c r="E911" s="16" t="s">
        <v>1005</v>
      </c>
      <c r="F911" s="16" t="s">
        <v>4024</v>
      </c>
      <c r="G911" s="16" t="s">
        <v>132</v>
      </c>
      <c r="H911" s="16" t="s">
        <v>4123</v>
      </c>
      <c r="I911" s="17">
        <v>43993</v>
      </c>
      <c r="J911" s="16" t="s">
        <v>4273</v>
      </c>
      <c r="K911" s="1"/>
      <c r="L911" s="1"/>
      <c r="M911" s="1"/>
      <c r="N911" s="1"/>
      <c r="O911" s="1"/>
      <c r="P911" s="1"/>
      <c r="Q911" s="1"/>
      <c r="R911" s="1"/>
      <c r="S911" s="1"/>
      <c r="T911" s="1"/>
      <c r="U911" s="1"/>
      <c r="V911" s="1"/>
      <c r="W911" s="1"/>
      <c r="X911" s="1"/>
      <c r="Y911" s="1"/>
      <c r="Z911" s="1"/>
    </row>
    <row r="912" spans="1:26" ht="14.25" hidden="1" customHeight="1" x14ac:dyDescent="0.3">
      <c r="A912" s="15">
        <v>1150</v>
      </c>
      <c r="B912" s="16" t="s">
        <v>2033</v>
      </c>
      <c r="C912" s="15">
        <v>3226</v>
      </c>
      <c r="D912" s="16" t="s">
        <v>2046</v>
      </c>
      <c r="E912" s="16" t="s">
        <v>2047</v>
      </c>
      <c r="F912" s="16" t="s">
        <v>4055</v>
      </c>
      <c r="G912" s="16" t="s">
        <v>132</v>
      </c>
      <c r="H912" s="16" t="s">
        <v>1964</v>
      </c>
      <c r="I912" s="17">
        <v>43810</v>
      </c>
      <c r="J912" s="16" t="s">
        <v>4126</v>
      </c>
      <c r="K912" s="1"/>
      <c r="L912" s="1"/>
      <c r="M912" s="1"/>
      <c r="N912" s="1"/>
      <c r="O912" s="1"/>
      <c r="P912" s="1"/>
      <c r="Q912" s="1"/>
      <c r="R912" s="1"/>
      <c r="S912" s="1"/>
      <c r="T912" s="1"/>
      <c r="U912" s="1"/>
      <c r="V912" s="1"/>
      <c r="W912" s="1"/>
      <c r="X912" s="1"/>
      <c r="Y912" s="1"/>
      <c r="Z912" s="1"/>
    </row>
    <row r="913" spans="1:26" ht="14.25" hidden="1" customHeight="1" x14ac:dyDescent="0.3">
      <c r="A913" s="15">
        <v>1150</v>
      </c>
      <c r="B913" s="16" t="s">
        <v>2033</v>
      </c>
      <c r="C913" s="15">
        <v>6858</v>
      </c>
      <c r="D913" s="16" t="s">
        <v>1051</v>
      </c>
      <c r="E913" s="16" t="s">
        <v>1052</v>
      </c>
      <c r="F913" s="16" t="s">
        <v>4024</v>
      </c>
      <c r="G913" s="16" t="s">
        <v>132</v>
      </c>
      <c r="H913" s="16" t="s">
        <v>4123</v>
      </c>
      <c r="I913" s="17">
        <v>43965</v>
      </c>
      <c r="J913" s="16" t="s">
        <v>4274</v>
      </c>
      <c r="K913" s="1"/>
      <c r="L913" s="1"/>
      <c r="M913" s="1"/>
      <c r="N913" s="1"/>
      <c r="O913" s="1"/>
      <c r="P913" s="1"/>
      <c r="Q913" s="1"/>
      <c r="R913" s="1"/>
      <c r="S913" s="1"/>
      <c r="T913" s="1"/>
      <c r="U913" s="1"/>
      <c r="V913" s="1"/>
      <c r="W913" s="1"/>
      <c r="X913" s="1"/>
      <c r="Y913" s="1"/>
      <c r="Z913" s="1"/>
    </row>
    <row r="914" spans="1:26" ht="14.25" hidden="1" customHeight="1" x14ac:dyDescent="0.3">
      <c r="A914" s="15">
        <v>1850</v>
      </c>
      <c r="B914" s="16" t="s">
        <v>2051</v>
      </c>
      <c r="C914" s="15">
        <v>2980</v>
      </c>
      <c r="D914" s="16" t="s">
        <v>2052</v>
      </c>
      <c r="E914" s="16" t="s">
        <v>2053</v>
      </c>
      <c r="F914" s="16" t="s">
        <v>4024</v>
      </c>
      <c r="G914" s="16" t="s">
        <v>132</v>
      </c>
      <c r="H914" s="16" t="s">
        <v>1964</v>
      </c>
      <c r="I914" s="17">
        <v>43810</v>
      </c>
      <c r="J914" s="16" t="s">
        <v>4126</v>
      </c>
      <c r="K914" s="1"/>
      <c r="L914" s="1"/>
      <c r="M914" s="1"/>
      <c r="N914" s="1"/>
      <c r="O914" s="1"/>
      <c r="P914" s="1"/>
      <c r="Q914" s="1"/>
      <c r="R914" s="1"/>
      <c r="S914" s="1"/>
      <c r="T914" s="1"/>
      <c r="U914" s="1"/>
      <c r="V914" s="1"/>
      <c r="W914" s="1"/>
      <c r="X914" s="1"/>
      <c r="Y914" s="1"/>
      <c r="Z914" s="1"/>
    </row>
    <row r="915" spans="1:26" ht="14.25" hidden="1" customHeight="1" x14ac:dyDescent="0.3">
      <c r="A915" s="15">
        <v>1850</v>
      </c>
      <c r="B915" s="16" t="s">
        <v>2051</v>
      </c>
      <c r="C915" s="15">
        <v>2988</v>
      </c>
      <c r="D915" s="16" t="s">
        <v>2054</v>
      </c>
      <c r="E915" s="16" t="s">
        <v>2055</v>
      </c>
      <c r="F915" s="16" t="s">
        <v>4024</v>
      </c>
      <c r="G915" s="16" t="s">
        <v>132</v>
      </c>
      <c r="H915" s="16" t="s">
        <v>1964</v>
      </c>
      <c r="I915" s="17">
        <v>43810</v>
      </c>
      <c r="J915" s="16" t="s">
        <v>4126</v>
      </c>
      <c r="K915" s="1"/>
      <c r="L915" s="1"/>
      <c r="M915" s="1"/>
      <c r="N915" s="1"/>
      <c r="O915" s="1"/>
      <c r="P915" s="1"/>
      <c r="Q915" s="1"/>
      <c r="R915" s="1"/>
      <c r="S915" s="1"/>
      <c r="T915" s="1"/>
      <c r="U915" s="1"/>
      <c r="V915" s="1"/>
      <c r="W915" s="1"/>
      <c r="X915" s="1"/>
      <c r="Y915" s="1"/>
      <c r="Z915" s="1"/>
    </row>
    <row r="916" spans="1:26" ht="14.25" hidden="1" customHeight="1" x14ac:dyDescent="0.3">
      <c r="A916" s="15">
        <v>1220</v>
      </c>
      <c r="B916" s="16" t="s">
        <v>2043</v>
      </c>
      <c r="C916" s="15">
        <v>3578</v>
      </c>
      <c r="D916" s="16" t="s">
        <v>2044</v>
      </c>
      <c r="E916" s="16" t="s">
        <v>2045</v>
      </c>
      <c r="F916" s="16" t="s">
        <v>4026</v>
      </c>
      <c r="G916" s="16" t="s">
        <v>132</v>
      </c>
      <c r="H916" s="16" t="s">
        <v>4123</v>
      </c>
      <c r="I916" s="17">
        <v>43972</v>
      </c>
      <c r="J916" s="16" t="s">
        <v>4275</v>
      </c>
      <c r="K916" s="1"/>
      <c r="L916" s="1"/>
      <c r="M916" s="1"/>
      <c r="N916" s="1"/>
      <c r="O916" s="1"/>
      <c r="P916" s="1"/>
      <c r="Q916" s="1"/>
      <c r="R916" s="1"/>
      <c r="S916" s="1"/>
      <c r="T916" s="1"/>
      <c r="U916" s="1"/>
      <c r="V916" s="1"/>
      <c r="W916" s="1"/>
      <c r="X916" s="1"/>
      <c r="Y916" s="1"/>
      <c r="Z916" s="1"/>
    </row>
    <row r="917" spans="1:26" ht="14.25" hidden="1" customHeight="1" x14ac:dyDescent="0.3">
      <c r="A917" s="15">
        <v>1220</v>
      </c>
      <c r="B917" s="16" t="s">
        <v>2043</v>
      </c>
      <c r="C917" s="15">
        <v>3585</v>
      </c>
      <c r="D917" s="16" t="s">
        <v>2059</v>
      </c>
      <c r="E917" s="16" t="s">
        <v>2060</v>
      </c>
      <c r="F917" s="16" t="s">
        <v>4050</v>
      </c>
      <c r="G917" s="16" t="s">
        <v>132</v>
      </c>
      <c r="H917" s="16" t="s">
        <v>4123</v>
      </c>
      <c r="I917" s="17">
        <v>43964</v>
      </c>
      <c r="J917" s="16" t="s">
        <v>4276</v>
      </c>
      <c r="K917" s="1"/>
      <c r="L917" s="1"/>
      <c r="M917" s="1"/>
      <c r="N917" s="1"/>
      <c r="O917" s="1"/>
      <c r="P917" s="1"/>
      <c r="Q917" s="1"/>
      <c r="R917" s="1"/>
      <c r="S917" s="1"/>
      <c r="T917" s="1"/>
      <c r="U917" s="1"/>
      <c r="V917" s="1"/>
      <c r="W917" s="1"/>
      <c r="X917" s="1"/>
      <c r="Y917" s="1"/>
      <c r="Z917" s="1"/>
    </row>
    <row r="918" spans="1:26" ht="14.25" hidden="1" customHeight="1" x14ac:dyDescent="0.3">
      <c r="A918" s="15">
        <v>1220</v>
      </c>
      <c r="B918" s="16" t="s">
        <v>2043</v>
      </c>
      <c r="C918" s="15">
        <v>3586</v>
      </c>
      <c r="D918" s="16" t="s">
        <v>2061</v>
      </c>
      <c r="E918" s="16" t="s">
        <v>2062</v>
      </c>
      <c r="F918" s="16" t="s">
        <v>4024</v>
      </c>
      <c r="G918" s="16" t="s">
        <v>132</v>
      </c>
      <c r="H918" s="16" t="s">
        <v>200</v>
      </c>
      <c r="I918" s="17">
        <v>43966</v>
      </c>
      <c r="J918" s="16" t="s">
        <v>4277</v>
      </c>
      <c r="K918" s="1"/>
      <c r="L918" s="1"/>
      <c r="M918" s="1"/>
      <c r="N918" s="1"/>
      <c r="O918" s="1"/>
      <c r="P918" s="1"/>
      <c r="Q918" s="1"/>
      <c r="R918" s="1"/>
      <c r="S918" s="1"/>
      <c r="T918" s="1"/>
      <c r="U918" s="1"/>
      <c r="V918" s="1"/>
      <c r="W918" s="1"/>
      <c r="X918" s="1"/>
      <c r="Y918" s="1"/>
      <c r="Z918" s="1"/>
    </row>
    <row r="919" spans="1:26" ht="14.25" hidden="1" customHeight="1" x14ac:dyDescent="0.3">
      <c r="A919" s="15">
        <v>1220</v>
      </c>
      <c r="B919" s="16" t="s">
        <v>2043</v>
      </c>
      <c r="C919" s="15">
        <v>8274</v>
      </c>
      <c r="D919" s="16" t="s">
        <v>2063</v>
      </c>
      <c r="E919" s="16" t="s">
        <v>2064</v>
      </c>
      <c r="F919" s="16" t="s">
        <v>4025</v>
      </c>
      <c r="G919" s="16" t="s">
        <v>132</v>
      </c>
      <c r="H919" s="16" t="s">
        <v>4123</v>
      </c>
      <c r="I919" s="17">
        <v>43965</v>
      </c>
      <c r="J919" s="16" t="s">
        <v>4278</v>
      </c>
      <c r="K919" s="1"/>
      <c r="L919" s="1"/>
      <c r="M919" s="1"/>
      <c r="N919" s="1"/>
      <c r="O919" s="1"/>
      <c r="P919" s="1"/>
      <c r="Q919" s="1"/>
      <c r="R919" s="1"/>
      <c r="S919" s="1"/>
      <c r="T919" s="1"/>
      <c r="U919" s="1"/>
      <c r="V919" s="1"/>
      <c r="W919" s="1"/>
      <c r="X919" s="1"/>
      <c r="Y919" s="1"/>
      <c r="Z919" s="1"/>
    </row>
    <row r="920" spans="1:26" ht="14.25" hidden="1" customHeight="1" x14ac:dyDescent="0.3">
      <c r="A920" s="15">
        <v>1195</v>
      </c>
      <c r="B920" s="16" t="s">
        <v>2048</v>
      </c>
      <c r="C920" s="15">
        <v>7890</v>
      </c>
      <c r="D920" s="16" t="s">
        <v>2066</v>
      </c>
      <c r="E920" s="16" t="s">
        <v>2067</v>
      </c>
      <c r="F920" s="16" t="s">
        <v>4024</v>
      </c>
      <c r="G920" s="16" t="s">
        <v>132</v>
      </c>
      <c r="H920" s="16" t="s">
        <v>4123</v>
      </c>
      <c r="I920" s="17">
        <v>43934</v>
      </c>
      <c r="J920" s="16" t="s">
        <v>4279</v>
      </c>
      <c r="K920" s="1"/>
      <c r="L920" s="1"/>
      <c r="M920" s="1"/>
      <c r="N920" s="1"/>
      <c r="O920" s="1"/>
      <c r="P920" s="1"/>
      <c r="Q920" s="1"/>
      <c r="R920" s="1"/>
      <c r="S920" s="1"/>
      <c r="T920" s="1"/>
      <c r="U920" s="1"/>
      <c r="V920" s="1"/>
      <c r="W920" s="1"/>
      <c r="X920" s="1"/>
      <c r="Y920" s="1"/>
      <c r="Z920" s="1"/>
    </row>
    <row r="921" spans="1:26" ht="14.25" hidden="1" customHeight="1" x14ac:dyDescent="0.3">
      <c r="A921" s="15">
        <v>1195</v>
      </c>
      <c r="B921" s="16" t="s">
        <v>2048</v>
      </c>
      <c r="C921" s="15">
        <v>65</v>
      </c>
      <c r="D921" s="16" t="s">
        <v>2068</v>
      </c>
      <c r="E921" s="16" t="s">
        <v>2069</v>
      </c>
      <c r="F921" s="16" t="s">
        <v>4024</v>
      </c>
      <c r="G921" s="16" t="s">
        <v>132</v>
      </c>
      <c r="H921" s="16" t="s">
        <v>1964</v>
      </c>
      <c r="I921" s="17">
        <v>43907</v>
      </c>
      <c r="J921" s="16" t="s">
        <v>4280</v>
      </c>
      <c r="K921" s="1"/>
      <c r="L921" s="1"/>
      <c r="M921" s="1"/>
      <c r="N921" s="1"/>
      <c r="O921" s="1"/>
      <c r="P921" s="1"/>
      <c r="Q921" s="1"/>
      <c r="R921" s="1"/>
      <c r="S921" s="1"/>
      <c r="T921" s="1"/>
      <c r="U921" s="1"/>
      <c r="V921" s="1"/>
      <c r="W921" s="1"/>
      <c r="X921" s="1"/>
      <c r="Y921" s="1"/>
      <c r="Z921" s="1"/>
    </row>
    <row r="922" spans="1:26" ht="14.25" hidden="1" customHeight="1" x14ac:dyDescent="0.3">
      <c r="A922" s="15">
        <v>1195</v>
      </c>
      <c r="B922" s="16" t="s">
        <v>2048</v>
      </c>
      <c r="C922" s="15">
        <v>2573</v>
      </c>
      <c r="D922" s="16" t="s">
        <v>2070</v>
      </c>
      <c r="E922" s="16" t="s">
        <v>2071</v>
      </c>
      <c r="F922" s="16" t="s">
        <v>4024</v>
      </c>
      <c r="G922" s="16" t="s">
        <v>132</v>
      </c>
      <c r="H922" s="16" t="s">
        <v>1964</v>
      </c>
      <c r="I922" s="17">
        <v>43984</v>
      </c>
      <c r="J922" s="16" t="s">
        <v>4281</v>
      </c>
      <c r="K922" s="1"/>
      <c r="L922" s="1"/>
      <c r="M922" s="1"/>
      <c r="N922" s="1"/>
      <c r="O922" s="1"/>
      <c r="P922" s="1"/>
      <c r="Q922" s="1"/>
      <c r="R922" s="1"/>
      <c r="S922" s="1"/>
      <c r="T922" s="1"/>
      <c r="U922" s="1"/>
      <c r="V922" s="1"/>
      <c r="W922" s="1"/>
      <c r="X922" s="1"/>
      <c r="Y922" s="1"/>
      <c r="Z922" s="1"/>
    </row>
    <row r="923" spans="1:26" ht="14.25" hidden="1" customHeight="1" x14ac:dyDescent="0.3">
      <c r="A923" s="15">
        <v>1195</v>
      </c>
      <c r="B923" s="16" t="s">
        <v>2048</v>
      </c>
      <c r="C923" s="15">
        <v>3281</v>
      </c>
      <c r="D923" s="16" t="s">
        <v>2049</v>
      </c>
      <c r="E923" s="16" t="s">
        <v>2050</v>
      </c>
      <c r="F923" s="16" t="s">
        <v>4023</v>
      </c>
      <c r="G923" s="16" t="s">
        <v>132</v>
      </c>
      <c r="H923" s="16" t="s">
        <v>1964</v>
      </c>
      <c r="I923" s="17">
        <v>43810</v>
      </c>
      <c r="J923" s="16" t="s">
        <v>4126</v>
      </c>
      <c r="K923" s="1"/>
      <c r="L923" s="1"/>
      <c r="M923" s="1"/>
      <c r="N923" s="1"/>
      <c r="O923" s="1"/>
      <c r="P923" s="1"/>
      <c r="Q923" s="1"/>
      <c r="R923" s="1"/>
      <c r="S923" s="1"/>
      <c r="T923" s="1"/>
      <c r="U923" s="1"/>
      <c r="V923" s="1"/>
      <c r="W923" s="1"/>
      <c r="X923" s="1"/>
      <c r="Y923" s="1"/>
      <c r="Z923" s="1"/>
    </row>
    <row r="924" spans="1:26" ht="14.25" hidden="1" customHeight="1" x14ac:dyDescent="0.3">
      <c r="A924" s="15">
        <v>1195</v>
      </c>
      <c r="B924" s="16" t="s">
        <v>2048</v>
      </c>
      <c r="C924" s="15">
        <v>3967</v>
      </c>
      <c r="D924" s="16" t="s">
        <v>412</v>
      </c>
      <c r="E924" s="16" t="s">
        <v>413</v>
      </c>
      <c r="F924" s="16" t="s">
        <v>4024</v>
      </c>
      <c r="G924" s="16" t="s">
        <v>132</v>
      </c>
      <c r="H924" s="16" t="s">
        <v>1964</v>
      </c>
      <c r="I924" s="17">
        <v>43810</v>
      </c>
      <c r="J924" s="16" t="s">
        <v>4126</v>
      </c>
      <c r="K924" s="1"/>
      <c r="L924" s="1"/>
      <c r="M924" s="1"/>
      <c r="N924" s="1"/>
      <c r="O924" s="1"/>
      <c r="P924" s="1"/>
      <c r="Q924" s="1"/>
      <c r="R924" s="1"/>
      <c r="S924" s="1"/>
      <c r="T924" s="1"/>
      <c r="U924" s="1"/>
      <c r="V924" s="1"/>
      <c r="W924" s="1"/>
      <c r="X924" s="1"/>
      <c r="Y924" s="1"/>
      <c r="Z924" s="1"/>
    </row>
    <row r="925" spans="1:26" ht="14.25" hidden="1" customHeight="1" x14ac:dyDescent="0.3">
      <c r="A925" s="15">
        <v>1195</v>
      </c>
      <c r="B925" s="16" t="s">
        <v>2048</v>
      </c>
      <c r="C925" s="15">
        <v>4510</v>
      </c>
      <c r="D925" s="16" t="s">
        <v>2074</v>
      </c>
      <c r="E925" s="16" t="s">
        <v>2075</v>
      </c>
      <c r="F925" s="16" t="s">
        <v>4024</v>
      </c>
      <c r="G925" s="16" t="s">
        <v>132</v>
      </c>
      <c r="H925" s="16" t="s">
        <v>1964</v>
      </c>
      <c r="I925" s="17">
        <v>43810</v>
      </c>
      <c r="J925" s="16" t="s">
        <v>4126</v>
      </c>
      <c r="K925" s="1"/>
      <c r="L925" s="1"/>
      <c r="M925" s="1"/>
      <c r="N925" s="1"/>
      <c r="O925" s="1"/>
      <c r="P925" s="1"/>
      <c r="Q925" s="1"/>
      <c r="R925" s="1"/>
      <c r="S925" s="1"/>
      <c r="T925" s="1"/>
      <c r="U925" s="1"/>
      <c r="V925" s="1"/>
      <c r="W925" s="1"/>
      <c r="X925" s="1"/>
      <c r="Y925" s="1"/>
      <c r="Z925" s="1"/>
    </row>
    <row r="926" spans="1:26" ht="14.25" hidden="1" customHeight="1" x14ac:dyDescent="0.3">
      <c r="A926" s="15">
        <v>1195</v>
      </c>
      <c r="B926" s="16" t="s">
        <v>2048</v>
      </c>
      <c r="C926" s="15">
        <v>7360</v>
      </c>
      <c r="D926" s="16" t="s">
        <v>2076</v>
      </c>
      <c r="E926" s="16" t="s">
        <v>2077</v>
      </c>
      <c r="F926" s="16" t="s">
        <v>4028</v>
      </c>
      <c r="G926" s="16" t="s">
        <v>132</v>
      </c>
      <c r="H926" s="16" t="s">
        <v>1964</v>
      </c>
      <c r="I926" s="17">
        <v>43955</v>
      </c>
      <c r="J926" s="16" t="s">
        <v>4282</v>
      </c>
      <c r="K926" s="1"/>
      <c r="L926" s="1"/>
      <c r="M926" s="1"/>
      <c r="N926" s="1"/>
      <c r="O926" s="1"/>
      <c r="P926" s="1"/>
      <c r="Q926" s="1"/>
      <c r="R926" s="1"/>
      <c r="S926" s="1"/>
      <c r="T926" s="1"/>
      <c r="U926" s="1"/>
      <c r="V926" s="1"/>
      <c r="W926" s="1"/>
      <c r="X926" s="1"/>
      <c r="Y926" s="1"/>
      <c r="Z926" s="1"/>
    </row>
    <row r="927" spans="1:26" ht="14.25" hidden="1" customHeight="1" x14ac:dyDescent="0.3">
      <c r="A927" s="15">
        <v>1195</v>
      </c>
      <c r="B927" s="16" t="s">
        <v>2048</v>
      </c>
      <c r="C927" s="15">
        <v>7356</v>
      </c>
      <c r="D927" s="16" t="s">
        <v>2057</v>
      </c>
      <c r="E927" s="16" t="s">
        <v>2058</v>
      </c>
      <c r="F927" s="16" t="s">
        <v>4052</v>
      </c>
      <c r="G927" s="16" t="s">
        <v>132</v>
      </c>
      <c r="H927" s="16" t="s">
        <v>1964</v>
      </c>
      <c r="I927" s="17">
        <v>43962</v>
      </c>
      <c r="J927" s="16" t="s">
        <v>4283</v>
      </c>
      <c r="K927" s="1"/>
      <c r="L927" s="1"/>
      <c r="M927" s="1"/>
      <c r="N927" s="1"/>
      <c r="O927" s="1"/>
      <c r="P927" s="1"/>
      <c r="Q927" s="1"/>
      <c r="R927" s="1"/>
      <c r="S927" s="1"/>
      <c r="T927" s="1"/>
      <c r="U927" s="1"/>
      <c r="V927" s="1"/>
      <c r="W927" s="1"/>
      <c r="X927" s="1"/>
      <c r="Y927" s="1"/>
      <c r="Z927" s="1"/>
    </row>
    <row r="928" spans="1:26" ht="14.25" hidden="1" customHeight="1" x14ac:dyDescent="0.3">
      <c r="A928" s="15">
        <v>1195</v>
      </c>
      <c r="B928" s="16" t="s">
        <v>2048</v>
      </c>
      <c r="C928" s="15">
        <v>7388</v>
      </c>
      <c r="D928" s="16" t="s">
        <v>2072</v>
      </c>
      <c r="E928" s="16" t="s">
        <v>2073</v>
      </c>
      <c r="F928" s="16" t="s">
        <v>4073</v>
      </c>
      <c r="G928" s="16" t="s">
        <v>132</v>
      </c>
      <c r="H928" s="16" t="s">
        <v>1964</v>
      </c>
      <c r="I928" s="17">
        <v>43907</v>
      </c>
      <c r="J928" s="16" t="s">
        <v>4284</v>
      </c>
      <c r="K928" s="1"/>
      <c r="L928" s="1"/>
      <c r="M928" s="1"/>
      <c r="N928" s="1"/>
      <c r="O928" s="1"/>
      <c r="P928" s="1"/>
      <c r="Q928" s="1"/>
      <c r="R928" s="1"/>
      <c r="S928" s="1"/>
      <c r="T928" s="1"/>
      <c r="U928" s="1"/>
      <c r="V928" s="1"/>
      <c r="W928" s="1"/>
      <c r="X928" s="1"/>
      <c r="Y928" s="1"/>
      <c r="Z928" s="1"/>
    </row>
    <row r="929" spans="1:26" ht="14.25" hidden="1" customHeight="1" x14ac:dyDescent="0.3">
      <c r="A929" s="15">
        <v>1195</v>
      </c>
      <c r="B929" s="16" t="s">
        <v>2048</v>
      </c>
      <c r="C929" s="15">
        <v>9231</v>
      </c>
      <c r="D929" s="16" t="s">
        <v>2084</v>
      </c>
      <c r="E929" s="16" t="s">
        <v>2085</v>
      </c>
      <c r="F929" s="16" t="s">
        <v>4024</v>
      </c>
      <c r="G929" s="16" t="s">
        <v>132</v>
      </c>
      <c r="H929" s="16" t="s">
        <v>1964</v>
      </c>
      <c r="I929" s="17">
        <v>43908</v>
      </c>
      <c r="J929" s="16" t="s">
        <v>4285</v>
      </c>
      <c r="K929" s="1"/>
      <c r="L929" s="1"/>
      <c r="M929" s="1"/>
      <c r="N929" s="1"/>
      <c r="O929" s="1"/>
      <c r="P929" s="1"/>
      <c r="Q929" s="1"/>
      <c r="R929" s="1"/>
      <c r="S929" s="1"/>
      <c r="T929" s="1"/>
      <c r="U929" s="1"/>
      <c r="V929" s="1"/>
      <c r="W929" s="1"/>
      <c r="X929" s="1"/>
      <c r="Y929" s="1"/>
      <c r="Z929" s="1"/>
    </row>
    <row r="930" spans="1:26" ht="14.25" hidden="1" customHeight="1" x14ac:dyDescent="0.3">
      <c r="A930" s="15">
        <v>1780</v>
      </c>
      <c r="B930" s="16" t="s">
        <v>2087</v>
      </c>
      <c r="C930" s="15">
        <v>4162</v>
      </c>
      <c r="D930" s="16" t="s">
        <v>2088</v>
      </c>
      <c r="E930" s="16" t="s">
        <v>2089</v>
      </c>
      <c r="F930" s="16" t="s">
        <v>4024</v>
      </c>
      <c r="G930" s="16" t="s">
        <v>132</v>
      </c>
      <c r="H930" s="16" t="s">
        <v>1964</v>
      </c>
      <c r="I930" s="17">
        <v>43810</v>
      </c>
      <c r="J930" s="16" t="s">
        <v>4126</v>
      </c>
      <c r="K930" s="1"/>
      <c r="L930" s="1"/>
      <c r="M930" s="1"/>
      <c r="N930" s="1"/>
      <c r="O930" s="1"/>
      <c r="P930" s="1"/>
      <c r="Q930" s="1"/>
      <c r="R930" s="1"/>
      <c r="S930" s="1"/>
      <c r="T930" s="1"/>
      <c r="U930" s="1"/>
      <c r="V930" s="1"/>
      <c r="W930" s="1"/>
      <c r="X930" s="1"/>
      <c r="Y930" s="1"/>
      <c r="Z930" s="1"/>
    </row>
    <row r="931" spans="1:26" ht="14.25" hidden="1" customHeight="1" x14ac:dyDescent="0.3">
      <c r="A931" s="15">
        <v>1330</v>
      </c>
      <c r="B931" s="16" t="s">
        <v>2091</v>
      </c>
      <c r="C931" s="15">
        <v>1632</v>
      </c>
      <c r="D931" s="16" t="s">
        <v>2092</v>
      </c>
      <c r="E931" s="16" t="s">
        <v>2093</v>
      </c>
      <c r="F931" s="16" t="s">
        <v>4024</v>
      </c>
      <c r="G931" s="16" t="s">
        <v>132</v>
      </c>
      <c r="H931" s="16" t="s">
        <v>1964</v>
      </c>
      <c r="I931" s="17">
        <v>43810</v>
      </c>
      <c r="J931" s="16" t="s">
        <v>4126</v>
      </c>
      <c r="K931" s="1"/>
      <c r="L931" s="1"/>
      <c r="M931" s="1"/>
      <c r="N931" s="1"/>
      <c r="O931" s="1"/>
      <c r="P931" s="1"/>
      <c r="Q931" s="1"/>
      <c r="R931" s="1"/>
      <c r="S931" s="1"/>
      <c r="T931" s="1"/>
      <c r="U931" s="1"/>
      <c r="V931" s="1"/>
      <c r="W931" s="1"/>
      <c r="X931" s="1"/>
      <c r="Y931" s="1"/>
      <c r="Z931" s="1"/>
    </row>
    <row r="932" spans="1:26" ht="14.25" hidden="1" customHeight="1" x14ac:dyDescent="0.3">
      <c r="A932" s="15">
        <v>1330</v>
      </c>
      <c r="B932" s="16" t="s">
        <v>2091</v>
      </c>
      <c r="C932" s="15">
        <v>1634</v>
      </c>
      <c r="D932" s="16" t="s">
        <v>2094</v>
      </c>
      <c r="E932" s="16" t="s">
        <v>2095</v>
      </c>
      <c r="F932" s="16" t="s">
        <v>4024</v>
      </c>
      <c r="G932" s="16" t="s">
        <v>132</v>
      </c>
      <c r="H932" s="16" t="s">
        <v>1964</v>
      </c>
      <c r="I932" s="17">
        <v>43810</v>
      </c>
      <c r="J932" s="16" t="s">
        <v>4126</v>
      </c>
      <c r="K932" s="1"/>
      <c r="L932" s="1"/>
      <c r="M932" s="1"/>
      <c r="N932" s="1"/>
      <c r="O932" s="1"/>
      <c r="P932" s="1"/>
      <c r="Q932" s="1"/>
      <c r="R932" s="1"/>
      <c r="S932" s="1"/>
      <c r="T932" s="1"/>
      <c r="U932" s="1"/>
      <c r="V932" s="1"/>
      <c r="W932" s="1"/>
      <c r="X932" s="1"/>
      <c r="Y932" s="1"/>
      <c r="Z932" s="1"/>
    </row>
    <row r="933" spans="1:26" ht="14.25" hidden="1" customHeight="1" x14ac:dyDescent="0.3">
      <c r="A933" s="15">
        <v>2650</v>
      </c>
      <c r="B933" s="16" t="s">
        <v>2097</v>
      </c>
      <c r="C933" s="15">
        <v>3542</v>
      </c>
      <c r="D933" s="16" t="s">
        <v>2098</v>
      </c>
      <c r="E933" s="16" t="s">
        <v>2099</v>
      </c>
      <c r="F933" s="16" t="s">
        <v>4024</v>
      </c>
      <c r="G933" s="16" t="s">
        <v>132</v>
      </c>
      <c r="H933" s="16" t="s">
        <v>1964</v>
      </c>
      <c r="I933" s="17">
        <v>43810</v>
      </c>
      <c r="J933" s="16" t="s">
        <v>4126</v>
      </c>
      <c r="K933" s="1"/>
      <c r="L933" s="1"/>
      <c r="M933" s="1"/>
      <c r="N933" s="1"/>
      <c r="O933" s="1"/>
      <c r="P933" s="1"/>
      <c r="Q933" s="1"/>
      <c r="R933" s="1"/>
      <c r="S933" s="1"/>
      <c r="T933" s="1"/>
      <c r="U933" s="1"/>
      <c r="V933" s="1"/>
      <c r="W933" s="1"/>
      <c r="X933" s="1"/>
      <c r="Y933" s="1"/>
      <c r="Z933" s="1"/>
    </row>
    <row r="934" spans="1:26" ht="14.25" hidden="1" customHeight="1" x14ac:dyDescent="0.3">
      <c r="A934" s="15">
        <v>2650</v>
      </c>
      <c r="B934" s="16" t="s">
        <v>2097</v>
      </c>
      <c r="C934" s="15">
        <v>3546</v>
      </c>
      <c r="D934" s="16" t="s">
        <v>2100</v>
      </c>
      <c r="E934" s="16" t="s">
        <v>2101</v>
      </c>
      <c r="F934" s="16" t="s">
        <v>4024</v>
      </c>
      <c r="G934" s="16" t="s">
        <v>132</v>
      </c>
      <c r="H934" s="16" t="s">
        <v>1964</v>
      </c>
      <c r="I934" s="17">
        <v>43810</v>
      </c>
      <c r="J934" s="16" t="s">
        <v>4126</v>
      </c>
      <c r="K934" s="1"/>
      <c r="L934" s="1"/>
      <c r="M934" s="1"/>
      <c r="N934" s="1"/>
      <c r="O934" s="1"/>
      <c r="P934" s="1"/>
      <c r="Q934" s="1"/>
      <c r="R934" s="1"/>
      <c r="S934" s="1"/>
      <c r="T934" s="1"/>
      <c r="U934" s="1"/>
      <c r="V934" s="1"/>
      <c r="W934" s="1"/>
      <c r="X934" s="1"/>
      <c r="Y934" s="1"/>
      <c r="Z934" s="1"/>
    </row>
    <row r="935" spans="1:26" ht="14.25" hidden="1" customHeight="1" x14ac:dyDescent="0.3">
      <c r="A935" s="15">
        <v>3120</v>
      </c>
      <c r="B935" s="16" t="s">
        <v>2078</v>
      </c>
      <c r="C935" s="15">
        <v>988</v>
      </c>
      <c r="D935" s="16" t="s">
        <v>2105</v>
      </c>
      <c r="E935" s="16" t="s">
        <v>2106</v>
      </c>
      <c r="F935" s="16" t="s">
        <v>4023</v>
      </c>
      <c r="G935" s="16" t="s">
        <v>132</v>
      </c>
      <c r="H935" s="16" t="s">
        <v>200</v>
      </c>
      <c r="I935" s="17">
        <v>43810</v>
      </c>
      <c r="J935" s="16" t="s">
        <v>4126</v>
      </c>
      <c r="K935" s="1"/>
      <c r="L935" s="1"/>
      <c r="M935" s="1"/>
      <c r="N935" s="1"/>
      <c r="O935" s="1"/>
      <c r="P935" s="1"/>
      <c r="Q935" s="1"/>
      <c r="R935" s="1"/>
      <c r="S935" s="1"/>
      <c r="T935" s="1"/>
      <c r="U935" s="1"/>
      <c r="V935" s="1"/>
      <c r="W935" s="1"/>
      <c r="X935" s="1"/>
      <c r="Y935" s="1"/>
      <c r="Z935" s="1"/>
    </row>
    <row r="936" spans="1:26" ht="14.25" hidden="1" customHeight="1" x14ac:dyDescent="0.3">
      <c r="A936" s="15">
        <v>3120</v>
      </c>
      <c r="B936" s="16" t="s">
        <v>2078</v>
      </c>
      <c r="C936" s="15">
        <v>1384</v>
      </c>
      <c r="D936" s="16" t="s">
        <v>92</v>
      </c>
      <c r="E936" s="16" t="s">
        <v>93</v>
      </c>
      <c r="F936" s="16" t="s">
        <v>4023</v>
      </c>
      <c r="G936" s="16" t="s">
        <v>132</v>
      </c>
      <c r="H936" s="16" t="s">
        <v>200</v>
      </c>
      <c r="I936" s="17">
        <v>43845</v>
      </c>
      <c r="J936" s="16" t="s">
        <v>4162</v>
      </c>
      <c r="K936" s="1"/>
      <c r="L936" s="1"/>
      <c r="M936" s="1"/>
      <c r="N936" s="1"/>
      <c r="O936" s="1"/>
      <c r="P936" s="1"/>
      <c r="Q936" s="1"/>
      <c r="R936" s="1"/>
      <c r="S936" s="1"/>
      <c r="T936" s="1"/>
      <c r="U936" s="1"/>
      <c r="V936" s="1"/>
      <c r="W936" s="1"/>
      <c r="X936" s="1"/>
      <c r="Y936" s="1"/>
      <c r="Z936" s="1"/>
    </row>
    <row r="937" spans="1:26" ht="14.25" hidden="1" customHeight="1" x14ac:dyDescent="0.3">
      <c r="A937" s="15">
        <v>3120</v>
      </c>
      <c r="B937" s="16" t="s">
        <v>2078</v>
      </c>
      <c r="C937" s="15">
        <v>1500</v>
      </c>
      <c r="D937" s="16" t="s">
        <v>2107</v>
      </c>
      <c r="E937" s="16" t="s">
        <v>2108</v>
      </c>
      <c r="F937" s="16" t="s">
        <v>4024</v>
      </c>
      <c r="G937" s="16" t="s">
        <v>132</v>
      </c>
      <c r="H937" s="16" t="s">
        <v>200</v>
      </c>
      <c r="I937" s="17">
        <v>43845</v>
      </c>
      <c r="J937" s="16" t="s">
        <v>4162</v>
      </c>
      <c r="K937" s="1"/>
      <c r="L937" s="1"/>
      <c r="M937" s="1"/>
      <c r="N937" s="1"/>
      <c r="O937" s="1"/>
      <c r="P937" s="1"/>
      <c r="Q937" s="1"/>
      <c r="R937" s="1"/>
      <c r="S937" s="1"/>
      <c r="T937" s="1"/>
      <c r="U937" s="1"/>
      <c r="V937" s="1"/>
      <c r="W937" s="1"/>
      <c r="X937" s="1"/>
      <c r="Y937" s="1"/>
      <c r="Z937" s="1"/>
    </row>
    <row r="938" spans="1:26" ht="14.25" hidden="1" customHeight="1" x14ac:dyDescent="0.3">
      <c r="A938" s="15">
        <v>3120</v>
      </c>
      <c r="B938" s="16" t="s">
        <v>2078</v>
      </c>
      <c r="C938" s="15">
        <v>2222</v>
      </c>
      <c r="D938" s="16" t="s">
        <v>2109</v>
      </c>
      <c r="E938" s="16" t="s">
        <v>2110</v>
      </c>
      <c r="F938" s="16" t="s">
        <v>4024</v>
      </c>
      <c r="G938" s="16" t="s">
        <v>132</v>
      </c>
      <c r="H938" s="16" t="s">
        <v>200</v>
      </c>
      <c r="I938" s="17">
        <v>43845</v>
      </c>
      <c r="J938" s="16" t="s">
        <v>4162</v>
      </c>
      <c r="K938" s="1"/>
      <c r="L938" s="1"/>
      <c r="M938" s="1"/>
      <c r="N938" s="1"/>
      <c r="O938" s="1"/>
      <c r="P938" s="1"/>
      <c r="Q938" s="1"/>
      <c r="R938" s="1"/>
      <c r="S938" s="1"/>
      <c r="T938" s="1"/>
      <c r="U938" s="1"/>
      <c r="V938" s="1"/>
      <c r="W938" s="1"/>
      <c r="X938" s="1"/>
      <c r="Y938" s="1"/>
      <c r="Z938" s="1"/>
    </row>
    <row r="939" spans="1:26" ht="14.25" hidden="1" customHeight="1" x14ac:dyDescent="0.3">
      <c r="A939" s="15">
        <v>3120</v>
      </c>
      <c r="B939" s="16" t="s">
        <v>2078</v>
      </c>
      <c r="C939" s="15">
        <v>3162</v>
      </c>
      <c r="D939" s="16" t="s">
        <v>2113</v>
      </c>
      <c r="E939" s="16" t="s">
        <v>2114</v>
      </c>
      <c r="F939" s="16" t="s">
        <v>4023</v>
      </c>
      <c r="G939" s="16" t="s">
        <v>132</v>
      </c>
      <c r="H939" s="16" t="s">
        <v>200</v>
      </c>
      <c r="I939" s="17">
        <v>43845</v>
      </c>
      <c r="J939" s="16" t="s">
        <v>4162</v>
      </c>
      <c r="K939" s="1"/>
      <c r="L939" s="1"/>
      <c r="M939" s="1"/>
      <c r="N939" s="1"/>
      <c r="O939" s="1"/>
      <c r="P939" s="1"/>
      <c r="Q939" s="1"/>
      <c r="R939" s="1"/>
      <c r="S939" s="1"/>
      <c r="T939" s="1"/>
      <c r="U939" s="1"/>
      <c r="V939" s="1"/>
      <c r="W939" s="1"/>
      <c r="X939" s="1"/>
      <c r="Y939" s="1"/>
      <c r="Z939" s="1"/>
    </row>
    <row r="940" spans="1:26" ht="14.25" hidden="1" customHeight="1" x14ac:dyDescent="0.3">
      <c r="A940" s="15">
        <v>3120</v>
      </c>
      <c r="B940" s="16" t="s">
        <v>2078</v>
      </c>
      <c r="C940" s="15">
        <v>1875</v>
      </c>
      <c r="D940" s="16" t="s">
        <v>2117</v>
      </c>
      <c r="E940" s="16" t="s">
        <v>2118</v>
      </c>
      <c r="F940" s="16" t="s">
        <v>4024</v>
      </c>
      <c r="G940" s="16" t="s">
        <v>132</v>
      </c>
      <c r="H940" s="16" t="s">
        <v>200</v>
      </c>
      <c r="I940" s="17">
        <v>43845</v>
      </c>
      <c r="J940" s="16" t="s">
        <v>4162</v>
      </c>
      <c r="K940" s="1"/>
      <c r="L940" s="1"/>
      <c r="M940" s="1"/>
      <c r="N940" s="1"/>
      <c r="O940" s="1"/>
      <c r="P940" s="1"/>
      <c r="Q940" s="1"/>
      <c r="R940" s="1"/>
      <c r="S940" s="1"/>
      <c r="T940" s="1"/>
      <c r="U940" s="1"/>
      <c r="V940" s="1"/>
      <c r="W940" s="1"/>
      <c r="X940" s="1"/>
      <c r="Y940" s="1"/>
      <c r="Z940" s="1"/>
    </row>
    <row r="941" spans="1:26" ht="14.25" hidden="1" customHeight="1" x14ac:dyDescent="0.3">
      <c r="A941" s="15">
        <v>3120</v>
      </c>
      <c r="B941" s="16" t="s">
        <v>2078</v>
      </c>
      <c r="C941" s="15">
        <v>3610</v>
      </c>
      <c r="D941" s="16" t="s">
        <v>2119</v>
      </c>
      <c r="E941" s="16" t="s">
        <v>2120</v>
      </c>
      <c r="F941" s="16" t="s">
        <v>4023</v>
      </c>
      <c r="G941" s="16" t="s">
        <v>132</v>
      </c>
      <c r="H941" s="16" t="s">
        <v>200</v>
      </c>
      <c r="I941" s="17">
        <v>43845</v>
      </c>
      <c r="J941" s="16" t="s">
        <v>4162</v>
      </c>
      <c r="K941" s="1"/>
      <c r="L941" s="1"/>
      <c r="M941" s="1"/>
      <c r="N941" s="1"/>
      <c r="O941" s="1"/>
      <c r="P941" s="1"/>
      <c r="Q941" s="1"/>
      <c r="R941" s="1"/>
      <c r="S941" s="1"/>
      <c r="T941" s="1"/>
      <c r="U941" s="1"/>
      <c r="V941" s="1"/>
      <c r="W941" s="1"/>
      <c r="X941" s="1"/>
      <c r="Y941" s="1"/>
      <c r="Z941" s="1"/>
    </row>
    <row r="942" spans="1:26" ht="14.25" hidden="1" customHeight="1" x14ac:dyDescent="0.3">
      <c r="A942" s="15">
        <v>3120</v>
      </c>
      <c r="B942" s="16" t="s">
        <v>2078</v>
      </c>
      <c r="C942" s="15">
        <v>3614</v>
      </c>
      <c r="D942" s="16" t="s">
        <v>2121</v>
      </c>
      <c r="E942" s="16" t="s">
        <v>2122</v>
      </c>
      <c r="F942" s="16" t="s">
        <v>4023</v>
      </c>
      <c r="G942" s="16" t="s">
        <v>132</v>
      </c>
      <c r="H942" s="16" t="s">
        <v>200</v>
      </c>
      <c r="I942" s="17">
        <v>43845</v>
      </c>
      <c r="J942" s="16" t="s">
        <v>4162</v>
      </c>
      <c r="K942" s="1"/>
      <c r="L942" s="1"/>
      <c r="M942" s="1"/>
      <c r="N942" s="1"/>
      <c r="O942" s="1"/>
      <c r="P942" s="1"/>
      <c r="Q942" s="1"/>
      <c r="R942" s="1"/>
      <c r="S942" s="1"/>
      <c r="T942" s="1"/>
      <c r="U942" s="1"/>
      <c r="V942" s="1"/>
      <c r="W942" s="1"/>
      <c r="X942" s="1"/>
      <c r="Y942" s="1"/>
      <c r="Z942" s="1"/>
    </row>
    <row r="943" spans="1:26" ht="14.25" hidden="1" customHeight="1" x14ac:dyDescent="0.3">
      <c r="A943" s="15">
        <v>3120</v>
      </c>
      <c r="B943" s="16" t="s">
        <v>2078</v>
      </c>
      <c r="C943" s="15">
        <v>3880</v>
      </c>
      <c r="D943" s="16" t="s">
        <v>3633</v>
      </c>
      <c r="E943" s="16" t="s">
        <v>3634</v>
      </c>
      <c r="F943" s="16" t="s">
        <v>4027</v>
      </c>
      <c r="G943" s="16" t="s">
        <v>132</v>
      </c>
      <c r="H943" s="16" t="s">
        <v>200</v>
      </c>
      <c r="I943" s="17">
        <v>43965</v>
      </c>
      <c r="J943" s="16" t="s">
        <v>4286</v>
      </c>
      <c r="K943" s="1"/>
      <c r="L943" s="1"/>
      <c r="M943" s="1"/>
      <c r="N943" s="1"/>
      <c r="O943" s="1"/>
      <c r="P943" s="1"/>
      <c r="Q943" s="1"/>
      <c r="R943" s="1"/>
      <c r="S943" s="1"/>
      <c r="T943" s="1"/>
      <c r="U943" s="1"/>
      <c r="V943" s="1"/>
      <c r="W943" s="1"/>
      <c r="X943" s="1"/>
      <c r="Y943" s="1"/>
      <c r="Z943" s="1"/>
    </row>
    <row r="944" spans="1:26" ht="14.25" hidden="1" customHeight="1" x14ac:dyDescent="0.3">
      <c r="A944" s="15">
        <v>3120</v>
      </c>
      <c r="B944" s="16" t="s">
        <v>2078</v>
      </c>
      <c r="C944" s="15">
        <v>4356</v>
      </c>
      <c r="D944" s="16" t="s">
        <v>1020</v>
      </c>
      <c r="E944" s="16" t="s">
        <v>1021</v>
      </c>
      <c r="F944" s="16" t="s">
        <v>4024</v>
      </c>
      <c r="G944" s="16" t="s">
        <v>132</v>
      </c>
      <c r="H944" s="16" t="s">
        <v>200</v>
      </c>
      <c r="I944" s="17">
        <v>43845</v>
      </c>
      <c r="J944" s="16" t="s">
        <v>4162</v>
      </c>
      <c r="K944" s="1"/>
      <c r="L944" s="1"/>
      <c r="M944" s="1"/>
      <c r="N944" s="1"/>
      <c r="O944" s="1"/>
      <c r="P944" s="1"/>
      <c r="Q944" s="1"/>
      <c r="R944" s="1"/>
      <c r="S944" s="1"/>
      <c r="T944" s="1"/>
      <c r="U944" s="1"/>
      <c r="V944" s="1"/>
      <c r="W944" s="1"/>
      <c r="X944" s="1"/>
      <c r="Y944" s="1"/>
      <c r="Z944" s="1"/>
    </row>
    <row r="945" spans="1:26" ht="14.25" hidden="1" customHeight="1" x14ac:dyDescent="0.3">
      <c r="A945" s="15">
        <v>3120</v>
      </c>
      <c r="B945" s="16" t="s">
        <v>2078</v>
      </c>
      <c r="C945" s="15">
        <v>5412</v>
      </c>
      <c r="D945" s="16" t="s">
        <v>1028</v>
      </c>
      <c r="E945" s="16" t="s">
        <v>1029</v>
      </c>
      <c r="F945" s="16" t="s">
        <v>4027</v>
      </c>
      <c r="G945" s="16" t="s">
        <v>132</v>
      </c>
      <c r="H945" s="16" t="s">
        <v>200</v>
      </c>
      <c r="I945" s="17">
        <v>43965</v>
      </c>
      <c r="J945" s="16" t="s">
        <v>4287</v>
      </c>
      <c r="K945" s="1"/>
      <c r="L945" s="1"/>
      <c r="M945" s="1"/>
      <c r="N945" s="1"/>
      <c r="O945" s="1"/>
      <c r="P945" s="1"/>
      <c r="Q945" s="1"/>
      <c r="R945" s="1"/>
      <c r="S945" s="1"/>
      <c r="T945" s="1"/>
      <c r="U945" s="1"/>
      <c r="V945" s="1"/>
      <c r="W945" s="1"/>
      <c r="X945" s="1"/>
      <c r="Y945" s="1"/>
      <c r="Z945" s="1"/>
    </row>
    <row r="946" spans="1:26" ht="14.25" hidden="1" customHeight="1" x14ac:dyDescent="0.3">
      <c r="A946" s="15">
        <v>3120</v>
      </c>
      <c r="B946" s="16" t="s">
        <v>2078</v>
      </c>
      <c r="C946" s="15">
        <v>5620</v>
      </c>
      <c r="D946" s="16" t="s">
        <v>2132</v>
      </c>
      <c r="E946" s="16" t="s">
        <v>2133</v>
      </c>
      <c r="F946" s="16" t="s">
        <v>4024</v>
      </c>
      <c r="G946" s="16" t="s">
        <v>132</v>
      </c>
      <c r="H946" s="16" t="s">
        <v>200</v>
      </c>
      <c r="I946" s="17">
        <v>43845</v>
      </c>
      <c r="J946" s="16" t="s">
        <v>4162</v>
      </c>
      <c r="K946" s="1"/>
      <c r="L946" s="1"/>
      <c r="M946" s="1"/>
      <c r="N946" s="1"/>
      <c r="O946" s="1"/>
      <c r="P946" s="1"/>
      <c r="Q946" s="1"/>
      <c r="R946" s="1"/>
      <c r="S946" s="1"/>
      <c r="T946" s="1"/>
      <c r="U946" s="1"/>
      <c r="V946" s="1"/>
      <c r="W946" s="1"/>
      <c r="X946" s="1"/>
      <c r="Y946" s="1"/>
      <c r="Z946" s="1"/>
    </row>
    <row r="947" spans="1:26" ht="14.25" hidden="1" customHeight="1" x14ac:dyDescent="0.3">
      <c r="A947" s="15">
        <v>3120</v>
      </c>
      <c r="B947" s="16" t="s">
        <v>2078</v>
      </c>
      <c r="C947" s="15">
        <v>6774</v>
      </c>
      <c r="D947" s="16" t="s">
        <v>1032</v>
      </c>
      <c r="E947" s="16" t="s">
        <v>1033</v>
      </c>
      <c r="F947" s="16" t="s">
        <v>4024</v>
      </c>
      <c r="G947" s="16" t="s">
        <v>132</v>
      </c>
      <c r="H947" s="16" t="s">
        <v>2729</v>
      </c>
      <c r="I947" s="17">
        <v>43845</v>
      </c>
      <c r="J947" s="16" t="s">
        <v>4162</v>
      </c>
      <c r="K947" s="1"/>
      <c r="L947" s="1"/>
      <c r="M947" s="1"/>
      <c r="N947" s="1"/>
      <c r="O947" s="1"/>
      <c r="P947" s="1"/>
      <c r="Q947" s="1"/>
      <c r="R947" s="1"/>
      <c r="S947" s="1"/>
      <c r="T947" s="1"/>
      <c r="U947" s="1"/>
      <c r="V947" s="1"/>
      <c r="W947" s="1"/>
      <c r="X947" s="1"/>
      <c r="Y947" s="1"/>
      <c r="Z947" s="1"/>
    </row>
    <row r="948" spans="1:26" ht="14.25" hidden="1" customHeight="1" x14ac:dyDescent="0.3">
      <c r="A948" s="15">
        <v>3120</v>
      </c>
      <c r="B948" s="16" t="s">
        <v>2078</v>
      </c>
      <c r="C948" s="15">
        <v>5660</v>
      </c>
      <c r="D948" s="16" t="s">
        <v>2142</v>
      </c>
      <c r="E948" s="16" t="s">
        <v>2143</v>
      </c>
      <c r="F948" s="16" t="s">
        <v>4024</v>
      </c>
      <c r="G948" s="16" t="s">
        <v>132</v>
      </c>
      <c r="H948" s="16" t="s">
        <v>200</v>
      </c>
      <c r="I948" s="17">
        <v>43845</v>
      </c>
      <c r="J948" s="16" t="s">
        <v>4162</v>
      </c>
      <c r="K948" s="1"/>
      <c r="L948" s="1"/>
      <c r="M948" s="1"/>
      <c r="N948" s="1"/>
      <c r="O948" s="1"/>
      <c r="P948" s="1"/>
      <c r="Q948" s="1"/>
      <c r="R948" s="1"/>
      <c r="S948" s="1"/>
      <c r="T948" s="1"/>
      <c r="U948" s="1"/>
      <c r="V948" s="1"/>
      <c r="W948" s="1"/>
      <c r="X948" s="1"/>
      <c r="Y948" s="1"/>
      <c r="Z948" s="1"/>
    </row>
    <row r="949" spans="1:26" ht="14.25" hidden="1" customHeight="1" x14ac:dyDescent="0.3">
      <c r="A949" s="15">
        <v>3120</v>
      </c>
      <c r="B949" s="16" t="s">
        <v>2078</v>
      </c>
      <c r="C949" s="15">
        <v>5752</v>
      </c>
      <c r="D949" s="16" t="s">
        <v>2134</v>
      </c>
      <c r="E949" s="16" t="s">
        <v>2135</v>
      </c>
      <c r="F949" s="16" t="s">
        <v>4023</v>
      </c>
      <c r="G949" s="16" t="s">
        <v>132</v>
      </c>
      <c r="H949" s="16" t="s">
        <v>200</v>
      </c>
      <c r="I949" s="17">
        <v>43942</v>
      </c>
      <c r="J949" s="16" t="s">
        <v>4288</v>
      </c>
      <c r="K949" s="1"/>
      <c r="L949" s="1"/>
      <c r="M949" s="1"/>
      <c r="N949" s="1"/>
      <c r="O949" s="1"/>
      <c r="P949" s="1"/>
      <c r="Q949" s="1"/>
      <c r="R949" s="1"/>
      <c r="S949" s="1"/>
      <c r="T949" s="1"/>
      <c r="U949" s="1"/>
      <c r="V949" s="1"/>
      <c r="W949" s="1"/>
      <c r="X949" s="1"/>
      <c r="Y949" s="1"/>
      <c r="Z949" s="1"/>
    </row>
    <row r="950" spans="1:26" ht="14.25" hidden="1" customHeight="1" x14ac:dyDescent="0.3">
      <c r="A950" s="15">
        <v>3120</v>
      </c>
      <c r="B950" s="16" t="s">
        <v>2078</v>
      </c>
      <c r="C950" s="15">
        <v>5985</v>
      </c>
      <c r="D950" s="16" t="s">
        <v>2136</v>
      </c>
      <c r="E950" s="16" t="s">
        <v>2137</v>
      </c>
      <c r="F950" s="16" t="s">
        <v>4023</v>
      </c>
      <c r="G950" s="16" t="s">
        <v>132</v>
      </c>
      <c r="H950" s="16" t="s">
        <v>200</v>
      </c>
      <c r="I950" s="17">
        <v>43845</v>
      </c>
      <c r="J950" s="16" t="s">
        <v>4162</v>
      </c>
      <c r="K950" s="1"/>
      <c r="L950" s="1"/>
      <c r="M950" s="1"/>
      <c r="N950" s="1"/>
      <c r="O950" s="1"/>
      <c r="P950" s="1"/>
      <c r="Q950" s="1"/>
      <c r="R950" s="1"/>
      <c r="S950" s="1"/>
      <c r="T950" s="1"/>
      <c r="U950" s="1"/>
      <c r="V950" s="1"/>
      <c r="W950" s="1"/>
      <c r="X950" s="1"/>
      <c r="Y950" s="1"/>
      <c r="Z950" s="1"/>
    </row>
    <row r="951" spans="1:26" ht="14.25" hidden="1" customHeight="1" x14ac:dyDescent="0.3">
      <c r="A951" s="15">
        <v>3120</v>
      </c>
      <c r="B951" s="16" t="s">
        <v>2078</v>
      </c>
      <c r="C951" s="15">
        <v>6364</v>
      </c>
      <c r="D951" s="16" t="s">
        <v>2138</v>
      </c>
      <c r="E951" s="16" t="s">
        <v>2139</v>
      </c>
      <c r="F951" s="16" t="s">
        <v>4023</v>
      </c>
      <c r="G951" s="16" t="s">
        <v>132</v>
      </c>
      <c r="H951" s="16" t="s">
        <v>200</v>
      </c>
      <c r="I951" s="17">
        <v>43845</v>
      </c>
      <c r="J951" s="16" t="s">
        <v>4162</v>
      </c>
      <c r="K951" s="1"/>
      <c r="L951" s="1"/>
      <c r="M951" s="1"/>
      <c r="N951" s="1"/>
      <c r="O951" s="1"/>
      <c r="P951" s="1"/>
      <c r="Q951" s="1"/>
      <c r="R951" s="1"/>
      <c r="S951" s="1"/>
      <c r="T951" s="1"/>
      <c r="U951" s="1"/>
      <c r="V951" s="1"/>
      <c r="W951" s="1"/>
      <c r="X951" s="1"/>
      <c r="Y951" s="1"/>
      <c r="Z951" s="1"/>
    </row>
    <row r="952" spans="1:26" ht="14.25" hidden="1" customHeight="1" x14ac:dyDescent="0.3">
      <c r="A952" s="15">
        <v>3120</v>
      </c>
      <c r="B952" s="16" t="s">
        <v>2078</v>
      </c>
      <c r="C952" s="15">
        <v>54</v>
      </c>
      <c r="D952" s="16" t="s">
        <v>2103</v>
      </c>
      <c r="E952" s="16" t="s">
        <v>2104</v>
      </c>
      <c r="F952" s="16" t="s">
        <v>4023</v>
      </c>
      <c r="G952" s="16" t="s">
        <v>132</v>
      </c>
      <c r="H952" s="16" t="s">
        <v>200</v>
      </c>
      <c r="I952" s="17">
        <v>43966</v>
      </c>
      <c r="J952" s="16" t="s">
        <v>4162</v>
      </c>
      <c r="K952" s="1"/>
      <c r="L952" s="1"/>
      <c r="M952" s="1"/>
      <c r="N952" s="1"/>
      <c r="O952" s="1"/>
      <c r="P952" s="1"/>
      <c r="Q952" s="1"/>
      <c r="R952" s="1"/>
      <c r="S952" s="1"/>
      <c r="T952" s="1"/>
      <c r="U952" s="1"/>
      <c r="V952" s="1"/>
      <c r="W952" s="1"/>
      <c r="X952" s="1"/>
      <c r="Y952" s="1"/>
      <c r="Z952" s="1"/>
    </row>
    <row r="953" spans="1:26" ht="14.25" hidden="1" customHeight="1" x14ac:dyDescent="0.3">
      <c r="A953" s="15">
        <v>3120</v>
      </c>
      <c r="B953" s="16" t="s">
        <v>2078</v>
      </c>
      <c r="C953" s="15">
        <v>7700</v>
      </c>
      <c r="D953" s="16" t="s">
        <v>1065</v>
      </c>
      <c r="E953" s="16" t="s">
        <v>1066</v>
      </c>
      <c r="F953" s="16" t="s">
        <v>4023</v>
      </c>
      <c r="G953" s="16" t="s">
        <v>132</v>
      </c>
      <c r="H953" s="16" t="s">
        <v>200</v>
      </c>
      <c r="I953" s="17">
        <v>43845</v>
      </c>
      <c r="J953" s="16" t="s">
        <v>4162</v>
      </c>
      <c r="K953" s="1"/>
      <c r="L953" s="1"/>
      <c r="M953" s="1"/>
      <c r="N953" s="1"/>
      <c r="O953" s="1"/>
      <c r="P953" s="1"/>
      <c r="Q953" s="1"/>
      <c r="R953" s="1"/>
      <c r="S953" s="1"/>
      <c r="T953" s="1"/>
      <c r="U953" s="1"/>
      <c r="V953" s="1"/>
      <c r="W953" s="1"/>
      <c r="X953" s="1"/>
      <c r="Y953" s="1"/>
      <c r="Z953" s="1"/>
    </row>
    <row r="954" spans="1:26" ht="14.25" hidden="1" customHeight="1" x14ac:dyDescent="0.3">
      <c r="A954" s="15">
        <v>3120</v>
      </c>
      <c r="B954" s="16" t="s">
        <v>2078</v>
      </c>
      <c r="C954" s="15">
        <v>7814</v>
      </c>
      <c r="D954" s="16" t="s">
        <v>3759</v>
      </c>
      <c r="E954" s="16" t="s">
        <v>3760</v>
      </c>
      <c r="F954" s="16" t="s">
        <v>4027</v>
      </c>
      <c r="G954" s="16" t="s">
        <v>132</v>
      </c>
      <c r="H954" s="16" t="s">
        <v>200</v>
      </c>
      <c r="I954" s="17">
        <v>43965</v>
      </c>
      <c r="J954" s="16" t="s">
        <v>4289</v>
      </c>
      <c r="K954" s="1"/>
      <c r="L954" s="1"/>
      <c r="M954" s="1"/>
      <c r="N954" s="1"/>
      <c r="O954" s="1"/>
      <c r="P954" s="1"/>
      <c r="Q954" s="1"/>
      <c r="R954" s="1"/>
      <c r="S954" s="1"/>
      <c r="T954" s="1"/>
      <c r="U954" s="1"/>
      <c r="V954" s="1"/>
      <c r="W954" s="1"/>
      <c r="X954" s="1"/>
      <c r="Y954" s="1"/>
      <c r="Z954" s="1"/>
    </row>
    <row r="955" spans="1:26" ht="14.25" hidden="1" customHeight="1" x14ac:dyDescent="0.3">
      <c r="A955" s="15">
        <v>3120</v>
      </c>
      <c r="B955" s="16" t="s">
        <v>2078</v>
      </c>
      <c r="C955" s="15">
        <v>8975</v>
      </c>
      <c r="D955" s="16" t="s">
        <v>2148</v>
      </c>
      <c r="E955" s="16" t="s">
        <v>2149</v>
      </c>
      <c r="F955" s="16" t="s">
        <v>4055</v>
      </c>
      <c r="G955" s="16" t="s">
        <v>132</v>
      </c>
      <c r="H955" s="16" t="s">
        <v>1964</v>
      </c>
      <c r="I955" s="17">
        <v>43840</v>
      </c>
      <c r="J955" s="16" t="s">
        <v>4290</v>
      </c>
      <c r="K955" s="1"/>
      <c r="L955" s="1"/>
      <c r="M955" s="1"/>
      <c r="N955" s="1"/>
      <c r="O955" s="1"/>
      <c r="P955" s="1"/>
      <c r="Q955" s="1"/>
      <c r="R955" s="1"/>
      <c r="S955" s="1"/>
      <c r="T955" s="1"/>
      <c r="U955" s="1"/>
      <c r="V955" s="1"/>
      <c r="W955" s="1"/>
      <c r="X955" s="1"/>
      <c r="Y955" s="1"/>
      <c r="Z955" s="1"/>
    </row>
    <row r="956" spans="1:26" ht="14.25" hidden="1" customHeight="1" x14ac:dyDescent="0.3">
      <c r="A956" s="15">
        <v>3120</v>
      </c>
      <c r="B956" s="16" t="s">
        <v>2078</v>
      </c>
      <c r="C956" s="15">
        <v>8965</v>
      </c>
      <c r="D956" s="16" t="s">
        <v>2150</v>
      </c>
      <c r="E956" s="16" t="s">
        <v>2151</v>
      </c>
      <c r="F956" s="16" t="s">
        <v>4024</v>
      </c>
      <c r="G956" s="16" t="s">
        <v>12</v>
      </c>
      <c r="H956" s="16" t="s">
        <v>200</v>
      </c>
      <c r="I956" s="17">
        <v>43846</v>
      </c>
      <c r="J956" s="16" t="s">
        <v>4291</v>
      </c>
      <c r="K956" s="1"/>
      <c r="L956" s="1"/>
      <c r="M956" s="1"/>
      <c r="N956" s="1"/>
      <c r="O956" s="1"/>
      <c r="P956" s="1"/>
      <c r="Q956" s="1"/>
      <c r="R956" s="1"/>
      <c r="S956" s="1"/>
      <c r="T956" s="1"/>
      <c r="U956" s="1"/>
      <c r="V956" s="1"/>
      <c r="W956" s="1"/>
      <c r="X956" s="1"/>
      <c r="Y956" s="1"/>
      <c r="Z956" s="1"/>
    </row>
    <row r="957" spans="1:26" ht="14.25" hidden="1" customHeight="1" x14ac:dyDescent="0.3">
      <c r="A957" s="15">
        <v>3120</v>
      </c>
      <c r="B957" s="16" t="s">
        <v>2078</v>
      </c>
      <c r="C957" s="15">
        <v>2850</v>
      </c>
      <c r="D957" s="16" t="s">
        <v>2152</v>
      </c>
      <c r="E957" s="16" t="s">
        <v>2153</v>
      </c>
      <c r="F957" s="16" t="s">
        <v>4024</v>
      </c>
      <c r="G957" s="16" t="s">
        <v>132</v>
      </c>
      <c r="H957" s="16" t="s">
        <v>200</v>
      </c>
      <c r="I957" s="17">
        <v>43845</v>
      </c>
      <c r="J957" s="16" t="s">
        <v>4162</v>
      </c>
      <c r="K957" s="1"/>
      <c r="L957" s="1"/>
      <c r="M957" s="1"/>
      <c r="N957" s="1"/>
      <c r="O957" s="1"/>
      <c r="P957" s="1"/>
      <c r="Q957" s="1"/>
      <c r="R957" s="1"/>
      <c r="S957" s="1"/>
      <c r="T957" s="1"/>
      <c r="U957" s="1"/>
      <c r="V957" s="1"/>
      <c r="W957" s="1"/>
      <c r="X957" s="1"/>
      <c r="Y957" s="1"/>
      <c r="Z957" s="1"/>
    </row>
    <row r="958" spans="1:26" ht="14.25" hidden="1" customHeight="1" x14ac:dyDescent="0.3">
      <c r="A958" s="15">
        <v>3120</v>
      </c>
      <c r="B958" s="16" t="s">
        <v>2078</v>
      </c>
      <c r="C958" s="15">
        <v>9611</v>
      </c>
      <c r="D958" s="16" t="s">
        <v>2154</v>
      </c>
      <c r="E958" s="16" t="s">
        <v>2155</v>
      </c>
      <c r="F958" s="16" t="s">
        <v>4024</v>
      </c>
      <c r="G958" s="16" t="s">
        <v>132</v>
      </c>
      <c r="H958" s="16" t="s">
        <v>2729</v>
      </c>
      <c r="I958" s="17">
        <v>43845</v>
      </c>
      <c r="J958" s="16" t="s">
        <v>4162</v>
      </c>
      <c r="K958" s="1"/>
      <c r="L958" s="1"/>
      <c r="M958" s="1"/>
      <c r="N958" s="1"/>
      <c r="O958" s="1"/>
      <c r="P958" s="1"/>
      <c r="Q958" s="1"/>
      <c r="R958" s="1"/>
      <c r="S958" s="1"/>
      <c r="T958" s="1"/>
      <c r="U958" s="1"/>
      <c r="V958" s="1"/>
      <c r="W958" s="1"/>
      <c r="X958" s="1"/>
      <c r="Y958" s="1"/>
      <c r="Z958" s="1"/>
    </row>
    <row r="959" spans="1:26" ht="14.25" hidden="1" customHeight="1" x14ac:dyDescent="0.3">
      <c r="A959" s="15">
        <v>3120</v>
      </c>
      <c r="B959" s="16" t="s">
        <v>2078</v>
      </c>
      <c r="C959" s="15">
        <v>53</v>
      </c>
      <c r="D959" s="16" t="s">
        <v>2156</v>
      </c>
      <c r="E959" s="16" t="s">
        <v>2157</v>
      </c>
      <c r="F959" s="16" t="s">
        <v>4024</v>
      </c>
      <c r="G959" s="16" t="s">
        <v>132</v>
      </c>
      <c r="H959" s="16" t="s">
        <v>200</v>
      </c>
      <c r="I959" s="17">
        <v>43845</v>
      </c>
      <c r="J959" s="16" t="s">
        <v>4162</v>
      </c>
      <c r="K959" s="1"/>
      <c r="L959" s="1"/>
      <c r="M959" s="1"/>
      <c r="N959" s="1"/>
      <c r="O959" s="1"/>
      <c r="P959" s="1"/>
      <c r="Q959" s="1"/>
      <c r="R959" s="1"/>
      <c r="S959" s="1"/>
      <c r="T959" s="1"/>
      <c r="U959" s="1"/>
      <c r="V959" s="1"/>
      <c r="W959" s="1"/>
      <c r="X959" s="1"/>
      <c r="Y959" s="1"/>
      <c r="Z959" s="1"/>
    </row>
    <row r="960" spans="1:26" ht="14.25" hidden="1" customHeight="1" x14ac:dyDescent="0.3">
      <c r="A960" s="15">
        <v>1360</v>
      </c>
      <c r="B960" s="16" t="s">
        <v>2159</v>
      </c>
      <c r="C960" s="15">
        <v>2006</v>
      </c>
      <c r="D960" s="16" t="s">
        <v>2162</v>
      </c>
      <c r="E960" s="16" t="s">
        <v>2163</v>
      </c>
      <c r="F960" s="16" t="s">
        <v>4025</v>
      </c>
      <c r="G960" s="16" t="s">
        <v>132</v>
      </c>
      <c r="H960" s="16" t="s">
        <v>200</v>
      </c>
      <c r="I960" s="17">
        <v>43810</v>
      </c>
      <c r="J960" s="16" t="s">
        <v>4126</v>
      </c>
      <c r="K960" s="1"/>
      <c r="L960" s="1"/>
      <c r="M960" s="1"/>
      <c r="N960" s="1"/>
      <c r="O960" s="1"/>
      <c r="P960" s="1"/>
      <c r="Q960" s="1"/>
      <c r="R960" s="1"/>
      <c r="S960" s="1"/>
      <c r="T960" s="1"/>
      <c r="U960" s="1"/>
      <c r="V960" s="1"/>
      <c r="W960" s="1"/>
      <c r="X960" s="1"/>
      <c r="Y960" s="1"/>
      <c r="Z960" s="1"/>
    </row>
    <row r="961" spans="1:26" ht="14.25" hidden="1" customHeight="1" x14ac:dyDescent="0.3">
      <c r="A961" s="15">
        <v>1360</v>
      </c>
      <c r="B961" s="16" t="s">
        <v>2159</v>
      </c>
      <c r="C961" s="15">
        <v>3690</v>
      </c>
      <c r="D961" s="16" t="s">
        <v>2164</v>
      </c>
      <c r="E961" s="16" t="s">
        <v>2165</v>
      </c>
      <c r="F961" s="16" t="s">
        <v>4024</v>
      </c>
      <c r="G961" s="16" t="s">
        <v>132</v>
      </c>
      <c r="H961" s="16" t="s">
        <v>200</v>
      </c>
      <c r="I961" s="17">
        <v>43810</v>
      </c>
      <c r="J961" s="16" t="s">
        <v>4126</v>
      </c>
      <c r="K961" s="1"/>
      <c r="L961" s="1"/>
      <c r="M961" s="1"/>
      <c r="N961" s="1"/>
      <c r="O961" s="1"/>
      <c r="P961" s="1"/>
      <c r="Q961" s="1"/>
      <c r="R961" s="1"/>
      <c r="S961" s="1"/>
      <c r="T961" s="1"/>
      <c r="U961" s="1"/>
      <c r="V961" s="1"/>
      <c r="W961" s="1"/>
      <c r="X961" s="1"/>
      <c r="Y961" s="1"/>
      <c r="Z961" s="1"/>
    </row>
    <row r="962" spans="1:26" ht="14.25" hidden="1" customHeight="1" x14ac:dyDescent="0.3">
      <c r="A962" s="15">
        <v>1360</v>
      </c>
      <c r="B962" s="16" t="s">
        <v>2159</v>
      </c>
      <c r="C962" s="15">
        <v>3694</v>
      </c>
      <c r="D962" s="16" t="s">
        <v>2166</v>
      </c>
      <c r="E962" s="16" t="s">
        <v>2167</v>
      </c>
      <c r="F962" s="16" t="s">
        <v>4024</v>
      </c>
      <c r="G962" s="16" t="s">
        <v>132</v>
      </c>
      <c r="H962" s="16" t="s">
        <v>200</v>
      </c>
      <c r="I962" s="17">
        <v>43810</v>
      </c>
      <c r="J962" s="16" t="s">
        <v>4126</v>
      </c>
      <c r="K962" s="1"/>
      <c r="L962" s="1"/>
      <c r="M962" s="1"/>
      <c r="N962" s="1"/>
      <c r="O962" s="1"/>
      <c r="P962" s="1"/>
      <c r="Q962" s="1"/>
      <c r="R962" s="1"/>
      <c r="S962" s="1"/>
      <c r="T962" s="1"/>
      <c r="U962" s="1"/>
      <c r="V962" s="1"/>
      <c r="W962" s="1"/>
      <c r="X962" s="1"/>
      <c r="Y962" s="1"/>
      <c r="Z962" s="1"/>
    </row>
    <row r="963" spans="1:26" ht="14.25" hidden="1" customHeight="1" x14ac:dyDescent="0.3">
      <c r="A963" s="15">
        <v>1360</v>
      </c>
      <c r="B963" s="16" t="s">
        <v>2159</v>
      </c>
      <c r="C963" s="15">
        <v>3697</v>
      </c>
      <c r="D963" s="16" t="s">
        <v>2168</v>
      </c>
      <c r="E963" s="16" t="s">
        <v>2169</v>
      </c>
      <c r="F963" s="16" t="s">
        <v>4024</v>
      </c>
      <c r="G963" s="16" t="s">
        <v>132</v>
      </c>
      <c r="H963" s="16" t="s">
        <v>200</v>
      </c>
      <c r="I963" s="17">
        <v>43810</v>
      </c>
      <c r="J963" s="16" t="s">
        <v>4126</v>
      </c>
      <c r="K963" s="1"/>
      <c r="L963" s="1"/>
      <c r="M963" s="1"/>
      <c r="N963" s="1"/>
      <c r="O963" s="1"/>
      <c r="P963" s="1"/>
      <c r="Q963" s="1"/>
      <c r="R963" s="1"/>
      <c r="S963" s="1"/>
      <c r="T963" s="1"/>
      <c r="U963" s="1"/>
      <c r="V963" s="1"/>
      <c r="W963" s="1"/>
      <c r="X963" s="1"/>
      <c r="Y963" s="1"/>
      <c r="Z963" s="1"/>
    </row>
    <row r="964" spans="1:26" ht="14.25" hidden="1" customHeight="1" x14ac:dyDescent="0.3">
      <c r="A964" s="15">
        <v>1360</v>
      </c>
      <c r="B964" s="16" t="s">
        <v>2159</v>
      </c>
      <c r="C964" s="15">
        <v>5577</v>
      </c>
      <c r="D964" s="16" t="s">
        <v>2170</v>
      </c>
      <c r="E964" s="16" t="s">
        <v>2171</v>
      </c>
      <c r="F964" s="16" t="s">
        <v>4024</v>
      </c>
      <c r="G964" s="16" t="s">
        <v>132</v>
      </c>
      <c r="H964" s="16" t="s">
        <v>200</v>
      </c>
      <c r="I964" s="17">
        <v>43810</v>
      </c>
      <c r="J964" s="16" t="s">
        <v>4126</v>
      </c>
      <c r="K964" s="1"/>
      <c r="L964" s="1"/>
      <c r="M964" s="1"/>
      <c r="N964" s="1"/>
      <c r="O964" s="1"/>
      <c r="P964" s="1"/>
      <c r="Q964" s="1"/>
      <c r="R964" s="1"/>
      <c r="S964" s="1"/>
      <c r="T964" s="1"/>
      <c r="U964" s="1"/>
      <c r="V964" s="1"/>
      <c r="W964" s="1"/>
      <c r="X964" s="1"/>
      <c r="Y964" s="1"/>
      <c r="Z964" s="1"/>
    </row>
    <row r="965" spans="1:26" ht="14.25" hidden="1" customHeight="1" x14ac:dyDescent="0.3">
      <c r="A965" s="15">
        <v>1070</v>
      </c>
      <c r="B965" s="16" t="s">
        <v>2081</v>
      </c>
      <c r="C965" s="15">
        <v>3758</v>
      </c>
      <c r="D965" s="16" t="s">
        <v>2173</v>
      </c>
      <c r="E965" s="16" t="s">
        <v>2174</v>
      </c>
      <c r="F965" s="16" t="s">
        <v>4025</v>
      </c>
      <c r="G965" s="16" t="s">
        <v>132</v>
      </c>
      <c r="H965" s="16" t="s">
        <v>1964</v>
      </c>
      <c r="I965" s="17">
        <v>43810</v>
      </c>
      <c r="J965" s="16" t="s">
        <v>4126</v>
      </c>
      <c r="K965" s="1"/>
      <c r="L965" s="1"/>
      <c r="M965" s="1"/>
      <c r="N965" s="1"/>
      <c r="O965" s="1"/>
      <c r="P965" s="1"/>
      <c r="Q965" s="1"/>
      <c r="R965" s="1"/>
      <c r="S965" s="1"/>
      <c r="T965" s="1"/>
      <c r="U965" s="1"/>
      <c r="V965" s="1"/>
      <c r="W965" s="1"/>
      <c r="X965" s="1"/>
      <c r="Y965" s="1"/>
      <c r="Z965" s="1"/>
    </row>
    <row r="966" spans="1:26" ht="14.25" hidden="1" customHeight="1" x14ac:dyDescent="0.3">
      <c r="A966" s="15">
        <v>1070</v>
      </c>
      <c r="B966" s="16" t="s">
        <v>2081</v>
      </c>
      <c r="C966" s="15">
        <v>6701</v>
      </c>
      <c r="D966" s="16" t="s">
        <v>2082</v>
      </c>
      <c r="E966" s="16" t="s">
        <v>2083</v>
      </c>
      <c r="F966" s="16" t="s">
        <v>4023</v>
      </c>
      <c r="G966" s="16" t="s">
        <v>132</v>
      </c>
      <c r="H966" s="16" t="s">
        <v>1964</v>
      </c>
      <c r="I966" s="17">
        <v>43810</v>
      </c>
      <c r="J966" s="16" t="s">
        <v>4126</v>
      </c>
      <c r="K966" s="1"/>
      <c r="L966" s="1"/>
      <c r="M966" s="1"/>
      <c r="N966" s="1"/>
      <c r="O966" s="1"/>
      <c r="P966" s="1"/>
      <c r="Q966" s="1"/>
      <c r="R966" s="1"/>
      <c r="S966" s="1"/>
      <c r="T966" s="1"/>
      <c r="U966" s="1"/>
      <c r="V966" s="1"/>
      <c r="W966" s="1"/>
      <c r="X966" s="1"/>
      <c r="Y966" s="1"/>
      <c r="Z966" s="1"/>
    </row>
    <row r="967" spans="1:26" ht="14.25" hidden="1" customHeight="1" x14ac:dyDescent="0.3">
      <c r="A967" s="15">
        <v>980</v>
      </c>
      <c r="B967" s="16" t="s">
        <v>2127</v>
      </c>
      <c r="C967" s="15">
        <v>469</v>
      </c>
      <c r="D967" s="16" t="s">
        <v>2180</v>
      </c>
      <c r="E967" s="16" t="s">
        <v>2181</v>
      </c>
      <c r="F967" s="16" t="s">
        <v>4024</v>
      </c>
      <c r="G967" s="16" t="s">
        <v>132</v>
      </c>
      <c r="H967" s="16" t="s">
        <v>1964</v>
      </c>
      <c r="I967" s="17">
        <v>43810</v>
      </c>
      <c r="J967" s="16" t="s">
        <v>4126</v>
      </c>
      <c r="K967" s="1"/>
      <c r="L967" s="1"/>
      <c r="M967" s="1"/>
      <c r="N967" s="1"/>
      <c r="O967" s="1"/>
      <c r="P967" s="1"/>
      <c r="Q967" s="1"/>
      <c r="R967" s="1"/>
      <c r="S967" s="1"/>
      <c r="T967" s="1"/>
      <c r="U967" s="1"/>
      <c r="V967" s="1"/>
      <c r="W967" s="1"/>
      <c r="X967" s="1"/>
      <c r="Y967" s="1"/>
      <c r="Z967" s="1"/>
    </row>
    <row r="968" spans="1:26" ht="14.25" hidden="1" customHeight="1" x14ac:dyDescent="0.3">
      <c r="A968" s="15">
        <v>980</v>
      </c>
      <c r="B968" s="16" t="s">
        <v>2127</v>
      </c>
      <c r="C968" s="15">
        <v>1000</v>
      </c>
      <c r="D968" s="16" t="s">
        <v>2177</v>
      </c>
      <c r="E968" s="16" t="s">
        <v>2178</v>
      </c>
      <c r="F968" s="16" t="s">
        <v>4023</v>
      </c>
      <c r="G968" s="16" t="s">
        <v>132</v>
      </c>
      <c r="H968" s="16" t="s">
        <v>3924</v>
      </c>
      <c r="I968" s="17">
        <v>43810</v>
      </c>
      <c r="J968" s="16" t="s">
        <v>4126</v>
      </c>
      <c r="K968" s="1"/>
      <c r="L968" s="1"/>
      <c r="M968" s="1"/>
      <c r="N968" s="1"/>
      <c r="O968" s="1"/>
      <c r="P968" s="1"/>
      <c r="Q968" s="1"/>
      <c r="R968" s="1"/>
      <c r="S968" s="1"/>
      <c r="T968" s="1"/>
      <c r="U968" s="1"/>
      <c r="V968" s="1"/>
      <c r="W968" s="1"/>
      <c r="X968" s="1"/>
      <c r="Y968" s="1"/>
      <c r="Z968" s="1"/>
    </row>
    <row r="969" spans="1:26" ht="14.25" hidden="1" customHeight="1" x14ac:dyDescent="0.3">
      <c r="A969" s="15">
        <v>980</v>
      </c>
      <c r="B969" s="16" t="s">
        <v>2127</v>
      </c>
      <c r="C969" s="15">
        <v>1306</v>
      </c>
      <c r="D969" s="16" t="s">
        <v>2186</v>
      </c>
      <c r="E969" s="16" t="s">
        <v>2187</v>
      </c>
      <c r="F969" s="16" t="s">
        <v>4023</v>
      </c>
      <c r="G969" s="16" t="s">
        <v>132</v>
      </c>
      <c r="H969" s="16" t="s">
        <v>3924</v>
      </c>
      <c r="I969" s="17">
        <v>43818</v>
      </c>
      <c r="J969" s="16" t="s">
        <v>4292</v>
      </c>
      <c r="K969" s="1"/>
      <c r="L969" s="1"/>
      <c r="M969" s="1"/>
      <c r="N969" s="1"/>
      <c r="O969" s="1"/>
      <c r="P969" s="1"/>
      <c r="Q969" s="1"/>
      <c r="R969" s="1"/>
      <c r="S969" s="1"/>
      <c r="T969" s="1"/>
      <c r="U969" s="1"/>
      <c r="V969" s="1"/>
      <c r="W969" s="1"/>
      <c r="X969" s="1"/>
      <c r="Y969" s="1"/>
      <c r="Z969" s="1"/>
    </row>
    <row r="970" spans="1:26" ht="14.25" hidden="1" customHeight="1" x14ac:dyDescent="0.3">
      <c r="A970" s="15">
        <v>980</v>
      </c>
      <c r="B970" s="16" t="s">
        <v>2127</v>
      </c>
      <c r="C970" s="15">
        <v>1383</v>
      </c>
      <c r="D970" s="16" t="s">
        <v>92</v>
      </c>
      <c r="E970" s="16" t="s">
        <v>93</v>
      </c>
      <c r="F970" s="16" t="s">
        <v>4023</v>
      </c>
      <c r="G970" s="16" t="s">
        <v>132</v>
      </c>
      <c r="H970" s="16" t="s">
        <v>3924</v>
      </c>
      <c r="I970" s="17">
        <v>43818</v>
      </c>
      <c r="J970" s="16" t="s">
        <v>4292</v>
      </c>
      <c r="K970" s="1"/>
      <c r="L970" s="1"/>
      <c r="M970" s="1"/>
      <c r="N970" s="1"/>
      <c r="O970" s="1"/>
      <c r="P970" s="1"/>
      <c r="Q970" s="1"/>
      <c r="R970" s="1"/>
      <c r="S970" s="1"/>
      <c r="T970" s="1"/>
      <c r="U970" s="1"/>
      <c r="V970" s="1"/>
      <c r="W970" s="1"/>
      <c r="X970" s="1"/>
      <c r="Y970" s="1"/>
      <c r="Z970" s="1"/>
    </row>
    <row r="971" spans="1:26" ht="14.25" hidden="1" customHeight="1" x14ac:dyDescent="0.3">
      <c r="A971" s="15">
        <v>980</v>
      </c>
      <c r="B971" s="16" t="s">
        <v>2127</v>
      </c>
      <c r="C971" s="15">
        <v>3522</v>
      </c>
      <c r="D971" s="16" t="s">
        <v>2188</v>
      </c>
      <c r="E971" s="16" t="s">
        <v>2189</v>
      </c>
      <c r="F971" s="16" t="s">
        <v>4023</v>
      </c>
      <c r="G971" s="16" t="s">
        <v>132</v>
      </c>
      <c r="H971" s="16" t="s">
        <v>3924</v>
      </c>
      <c r="I971" s="17">
        <v>43812</v>
      </c>
      <c r="J971" s="16" t="s">
        <v>4292</v>
      </c>
      <c r="K971" s="1"/>
      <c r="L971" s="1"/>
      <c r="M971" s="1"/>
      <c r="N971" s="1"/>
      <c r="O971" s="1"/>
      <c r="P971" s="1"/>
      <c r="Q971" s="1"/>
      <c r="R971" s="1"/>
      <c r="S971" s="1"/>
      <c r="T971" s="1"/>
      <c r="U971" s="1"/>
      <c r="V971" s="1"/>
      <c r="W971" s="1"/>
      <c r="X971" s="1"/>
      <c r="Y971" s="1"/>
      <c r="Z971" s="1"/>
    </row>
    <row r="972" spans="1:26" ht="14.25" hidden="1" customHeight="1" x14ac:dyDescent="0.3">
      <c r="A972" s="15">
        <v>980</v>
      </c>
      <c r="B972" s="16" t="s">
        <v>2127</v>
      </c>
      <c r="C972" s="15">
        <v>3392</v>
      </c>
      <c r="D972" s="16" t="s">
        <v>2192</v>
      </c>
      <c r="E972" s="16" t="s">
        <v>2193</v>
      </c>
      <c r="F972" s="16" t="s">
        <v>4024</v>
      </c>
      <c r="G972" s="16" t="s">
        <v>132</v>
      </c>
      <c r="H972" s="16" t="s">
        <v>3924</v>
      </c>
      <c r="I972" s="17">
        <v>43994</v>
      </c>
      <c r="J972" s="16" t="s">
        <v>4293</v>
      </c>
      <c r="K972" s="1"/>
      <c r="L972" s="1"/>
      <c r="M972" s="1"/>
      <c r="N972" s="1"/>
      <c r="O972" s="1"/>
      <c r="P972" s="1"/>
      <c r="Q972" s="1"/>
      <c r="R972" s="1"/>
      <c r="S972" s="1"/>
      <c r="T972" s="1"/>
      <c r="U972" s="1"/>
      <c r="V972" s="1"/>
      <c r="W972" s="1"/>
      <c r="X972" s="1"/>
      <c r="Y972" s="1"/>
      <c r="Z972" s="1"/>
    </row>
    <row r="973" spans="1:26" ht="14.25" hidden="1" customHeight="1" x14ac:dyDescent="0.3">
      <c r="A973" s="15">
        <v>980</v>
      </c>
      <c r="B973" s="16" t="s">
        <v>2127</v>
      </c>
      <c r="C973" s="15">
        <v>3806</v>
      </c>
      <c r="D973" s="16" t="s">
        <v>2190</v>
      </c>
      <c r="E973" s="16" t="s">
        <v>2191</v>
      </c>
      <c r="F973" s="16" t="s">
        <v>4026</v>
      </c>
      <c r="G973" s="16" t="s">
        <v>132</v>
      </c>
      <c r="H973" s="16" t="s">
        <v>3924</v>
      </c>
      <c r="I973" s="17">
        <v>43811</v>
      </c>
      <c r="J973" s="16" t="s">
        <v>4292</v>
      </c>
      <c r="K973" s="1"/>
      <c r="L973" s="1"/>
      <c r="M973" s="1"/>
      <c r="N973" s="1"/>
      <c r="O973" s="1"/>
      <c r="P973" s="1"/>
      <c r="Q973" s="1"/>
      <c r="R973" s="1"/>
      <c r="S973" s="1"/>
      <c r="T973" s="1"/>
      <c r="U973" s="1"/>
      <c r="V973" s="1"/>
      <c r="W973" s="1"/>
      <c r="X973" s="1"/>
      <c r="Y973" s="1"/>
      <c r="Z973" s="1"/>
    </row>
    <row r="974" spans="1:26" ht="14.25" hidden="1" customHeight="1" x14ac:dyDescent="0.3">
      <c r="A974" s="15">
        <v>980</v>
      </c>
      <c r="B974" s="16" t="s">
        <v>2127</v>
      </c>
      <c r="C974" s="15">
        <v>4380</v>
      </c>
      <c r="D974" s="16" t="s">
        <v>2196</v>
      </c>
      <c r="E974" s="16" t="s">
        <v>2197</v>
      </c>
      <c r="F974" s="16" t="s">
        <v>4024</v>
      </c>
      <c r="G974" s="16" t="s">
        <v>132</v>
      </c>
      <c r="H974" s="16" t="s">
        <v>3924</v>
      </c>
      <c r="I974" s="17">
        <v>43966</v>
      </c>
      <c r="J974" s="16" t="s">
        <v>4292</v>
      </c>
      <c r="K974" s="1"/>
      <c r="L974" s="1"/>
      <c r="M974" s="1"/>
      <c r="N974" s="1"/>
      <c r="O974" s="1"/>
      <c r="P974" s="1"/>
      <c r="Q974" s="1"/>
      <c r="R974" s="1"/>
      <c r="S974" s="1"/>
      <c r="T974" s="1"/>
      <c r="U974" s="1"/>
      <c r="V974" s="1"/>
      <c r="W974" s="1"/>
      <c r="X974" s="1"/>
      <c r="Y974" s="1"/>
      <c r="Z974" s="1"/>
    </row>
    <row r="975" spans="1:26" ht="14.25" hidden="1" customHeight="1" x14ac:dyDescent="0.3">
      <c r="A975" s="15">
        <v>980</v>
      </c>
      <c r="B975" s="16" t="s">
        <v>2127</v>
      </c>
      <c r="C975" s="15">
        <v>4378</v>
      </c>
      <c r="D975" s="16" t="s">
        <v>2198</v>
      </c>
      <c r="E975" s="16" t="s">
        <v>2199</v>
      </c>
      <c r="F975" s="16" t="s">
        <v>4024</v>
      </c>
      <c r="G975" s="16" t="s">
        <v>132</v>
      </c>
      <c r="H975" s="16" t="s">
        <v>3924</v>
      </c>
      <c r="I975" s="17">
        <v>43966</v>
      </c>
      <c r="J975" s="16" t="s">
        <v>4292</v>
      </c>
      <c r="K975" s="1"/>
      <c r="L975" s="1"/>
      <c r="M975" s="1"/>
      <c r="N975" s="1"/>
      <c r="O975" s="1"/>
      <c r="P975" s="1"/>
      <c r="Q975" s="1"/>
      <c r="R975" s="1"/>
      <c r="S975" s="1"/>
      <c r="T975" s="1"/>
      <c r="U975" s="1"/>
      <c r="V975" s="1"/>
      <c r="W975" s="1"/>
      <c r="X975" s="1"/>
      <c r="Y975" s="1"/>
      <c r="Z975" s="1"/>
    </row>
    <row r="976" spans="1:26" ht="14.25" hidden="1" customHeight="1" x14ac:dyDescent="0.3">
      <c r="A976" s="15">
        <v>980</v>
      </c>
      <c r="B976" s="16" t="s">
        <v>2127</v>
      </c>
      <c r="C976" s="15">
        <v>4379</v>
      </c>
      <c r="D976" s="16" t="s">
        <v>2200</v>
      </c>
      <c r="E976" s="16" t="s">
        <v>2201</v>
      </c>
      <c r="F976" s="16" t="s">
        <v>4024</v>
      </c>
      <c r="G976" s="16" t="s">
        <v>132</v>
      </c>
      <c r="H976" s="16" t="s">
        <v>3924</v>
      </c>
      <c r="I976" s="17">
        <v>43966</v>
      </c>
      <c r="J976" s="16" t="s">
        <v>4292</v>
      </c>
      <c r="K976" s="1"/>
      <c r="L976" s="1"/>
      <c r="M976" s="1"/>
      <c r="N976" s="1"/>
      <c r="O976" s="1"/>
      <c r="P976" s="1"/>
      <c r="Q976" s="1"/>
      <c r="R976" s="1"/>
      <c r="S976" s="1"/>
      <c r="T976" s="1"/>
      <c r="U976" s="1"/>
      <c r="V976" s="1"/>
      <c r="W976" s="1"/>
      <c r="X976" s="1"/>
      <c r="Y976" s="1"/>
      <c r="Z976" s="1"/>
    </row>
    <row r="977" spans="1:26" ht="14.25" hidden="1" customHeight="1" x14ac:dyDescent="0.3">
      <c r="A977" s="15">
        <v>980</v>
      </c>
      <c r="B977" s="16" t="s">
        <v>2127</v>
      </c>
      <c r="C977" s="15">
        <v>6018</v>
      </c>
      <c r="D977" s="16" t="s">
        <v>2202</v>
      </c>
      <c r="E977" s="16" t="s">
        <v>2203</v>
      </c>
      <c r="F977" s="16" t="s">
        <v>4024</v>
      </c>
      <c r="G977" s="16" t="s">
        <v>132</v>
      </c>
      <c r="H977" s="16" t="s">
        <v>3924</v>
      </c>
      <c r="I977" s="17">
        <v>43966</v>
      </c>
      <c r="J977" s="16" t="s">
        <v>4292</v>
      </c>
      <c r="K977" s="1"/>
      <c r="L977" s="1"/>
      <c r="M977" s="1"/>
      <c r="N977" s="1"/>
      <c r="O977" s="1"/>
      <c r="P977" s="1"/>
      <c r="Q977" s="1"/>
      <c r="R977" s="1"/>
      <c r="S977" s="1"/>
      <c r="T977" s="1"/>
      <c r="U977" s="1"/>
      <c r="V977" s="1"/>
      <c r="W977" s="1"/>
      <c r="X977" s="1"/>
      <c r="Y977" s="1"/>
      <c r="Z977" s="1"/>
    </row>
    <row r="978" spans="1:26" ht="14.25" hidden="1" customHeight="1" x14ac:dyDescent="0.3">
      <c r="A978" s="15">
        <v>980</v>
      </c>
      <c r="B978" s="16" t="s">
        <v>2127</v>
      </c>
      <c r="C978" s="15">
        <v>6162</v>
      </c>
      <c r="D978" s="16" t="s">
        <v>2204</v>
      </c>
      <c r="E978" s="16" t="s">
        <v>2205</v>
      </c>
      <c r="F978" s="16" t="s">
        <v>4024</v>
      </c>
      <c r="G978" s="16" t="s">
        <v>132</v>
      </c>
      <c r="H978" s="16" t="s">
        <v>3924</v>
      </c>
      <c r="I978" s="17">
        <v>43885</v>
      </c>
      <c r="J978" s="16" t="s">
        <v>4294</v>
      </c>
      <c r="K978" s="1"/>
      <c r="L978" s="1"/>
      <c r="M978" s="1"/>
      <c r="N978" s="1"/>
      <c r="O978" s="1"/>
      <c r="P978" s="1"/>
      <c r="Q978" s="1"/>
      <c r="R978" s="1"/>
      <c r="S978" s="1"/>
      <c r="T978" s="1"/>
      <c r="U978" s="1"/>
      <c r="V978" s="1"/>
      <c r="W978" s="1"/>
      <c r="X978" s="1"/>
      <c r="Y978" s="1"/>
      <c r="Z978" s="1"/>
    </row>
    <row r="979" spans="1:26" ht="14.25" hidden="1" customHeight="1" x14ac:dyDescent="0.3">
      <c r="A979" s="15">
        <v>980</v>
      </c>
      <c r="B979" s="16" t="s">
        <v>2127</v>
      </c>
      <c r="C979" s="15">
        <v>6460</v>
      </c>
      <c r="D979" s="16" t="s">
        <v>2206</v>
      </c>
      <c r="E979" s="16" t="s">
        <v>2207</v>
      </c>
      <c r="F979" s="16" t="s">
        <v>4024</v>
      </c>
      <c r="G979" s="16" t="s">
        <v>132</v>
      </c>
      <c r="H979" s="16" t="s">
        <v>3924</v>
      </c>
      <c r="I979" s="17">
        <v>43817</v>
      </c>
      <c r="J979" s="16" t="s">
        <v>4292</v>
      </c>
      <c r="K979" s="1"/>
      <c r="L979" s="1"/>
      <c r="M979" s="1"/>
      <c r="N979" s="1"/>
      <c r="O979" s="1"/>
      <c r="P979" s="1"/>
      <c r="Q979" s="1"/>
      <c r="R979" s="1"/>
      <c r="S979" s="1"/>
      <c r="T979" s="1"/>
      <c r="U979" s="1"/>
      <c r="V979" s="1"/>
      <c r="W979" s="1"/>
      <c r="X979" s="1"/>
      <c r="Y979" s="1"/>
      <c r="Z979" s="1"/>
    </row>
    <row r="980" spans="1:26" ht="14.25" hidden="1" customHeight="1" x14ac:dyDescent="0.3">
      <c r="A980" s="15">
        <v>980</v>
      </c>
      <c r="B980" s="16" t="s">
        <v>2127</v>
      </c>
      <c r="C980" s="15">
        <v>6578</v>
      </c>
      <c r="D980" s="16" t="s">
        <v>2208</v>
      </c>
      <c r="E980" s="16" t="s">
        <v>2209</v>
      </c>
      <c r="F980" s="16" t="s">
        <v>4024</v>
      </c>
      <c r="G980" s="16" t="s">
        <v>132</v>
      </c>
      <c r="H980" s="16" t="s">
        <v>3924</v>
      </c>
      <c r="I980" s="17">
        <v>43816</v>
      </c>
      <c r="J980" s="16" t="s">
        <v>4292</v>
      </c>
      <c r="K980" s="1"/>
      <c r="L980" s="1"/>
      <c r="M980" s="1"/>
      <c r="N980" s="1"/>
      <c r="O980" s="1"/>
      <c r="P980" s="1"/>
      <c r="Q980" s="1"/>
      <c r="R980" s="1"/>
      <c r="S980" s="1"/>
      <c r="T980" s="1"/>
      <c r="U980" s="1"/>
      <c r="V980" s="1"/>
      <c r="W980" s="1"/>
      <c r="X980" s="1"/>
      <c r="Y980" s="1"/>
      <c r="Z980" s="1"/>
    </row>
    <row r="981" spans="1:26" ht="14.25" hidden="1" customHeight="1" x14ac:dyDescent="0.3">
      <c r="A981" s="15">
        <v>980</v>
      </c>
      <c r="B981" s="16" t="s">
        <v>2127</v>
      </c>
      <c r="C981" s="15">
        <v>6686</v>
      </c>
      <c r="D981" s="16" t="s">
        <v>2128</v>
      </c>
      <c r="E981" s="16" t="s">
        <v>2129</v>
      </c>
      <c r="F981" s="16" t="s">
        <v>4027</v>
      </c>
      <c r="G981" s="16" t="s">
        <v>132</v>
      </c>
      <c r="H981" s="16" t="s">
        <v>3924</v>
      </c>
      <c r="I981" s="17">
        <v>43817</v>
      </c>
      <c r="J981" s="16" t="s">
        <v>4292</v>
      </c>
      <c r="K981" s="1"/>
      <c r="L981" s="1"/>
      <c r="M981" s="1"/>
      <c r="N981" s="1"/>
      <c r="O981" s="1"/>
      <c r="P981" s="1"/>
      <c r="Q981" s="1"/>
      <c r="R981" s="1"/>
      <c r="S981" s="1"/>
      <c r="T981" s="1"/>
      <c r="U981" s="1"/>
      <c r="V981" s="1"/>
      <c r="W981" s="1"/>
      <c r="X981" s="1"/>
      <c r="Y981" s="1"/>
      <c r="Z981" s="1"/>
    </row>
    <row r="982" spans="1:26" ht="14.25" hidden="1" customHeight="1" x14ac:dyDescent="0.3">
      <c r="A982" s="15">
        <v>980</v>
      </c>
      <c r="B982" s="16" t="s">
        <v>2127</v>
      </c>
      <c r="C982" s="15">
        <v>6936</v>
      </c>
      <c r="D982" s="16" t="s">
        <v>2213</v>
      </c>
      <c r="E982" s="16" t="s">
        <v>2214</v>
      </c>
      <c r="F982" s="16" t="s">
        <v>4024</v>
      </c>
      <c r="G982" s="16" t="s">
        <v>132</v>
      </c>
      <c r="H982" s="16" t="s">
        <v>3924</v>
      </c>
      <c r="I982" s="17">
        <v>43845</v>
      </c>
      <c r="J982" s="16" t="s">
        <v>4292</v>
      </c>
      <c r="K982" s="1"/>
      <c r="L982" s="1"/>
      <c r="M982" s="1"/>
      <c r="N982" s="1"/>
      <c r="O982" s="1"/>
      <c r="P982" s="1"/>
      <c r="Q982" s="1"/>
      <c r="R982" s="1"/>
      <c r="S982" s="1"/>
      <c r="T982" s="1"/>
      <c r="U982" s="1"/>
      <c r="V982" s="1"/>
      <c r="W982" s="1"/>
      <c r="X982" s="1"/>
      <c r="Y982" s="1"/>
      <c r="Z982" s="1"/>
    </row>
    <row r="983" spans="1:26" ht="14.25" hidden="1" customHeight="1" x14ac:dyDescent="0.3">
      <c r="A983" s="15">
        <v>980</v>
      </c>
      <c r="B983" s="16" t="s">
        <v>2127</v>
      </c>
      <c r="C983" s="15">
        <v>7611</v>
      </c>
      <c r="D983" s="16" t="s">
        <v>2215</v>
      </c>
      <c r="E983" s="16" t="s">
        <v>2216</v>
      </c>
      <c r="F983" s="16" t="s">
        <v>4024</v>
      </c>
      <c r="G983" s="16" t="s">
        <v>132</v>
      </c>
      <c r="H983" s="16" t="s">
        <v>3924</v>
      </c>
      <c r="I983" s="17">
        <v>43816</v>
      </c>
      <c r="J983" s="16" t="s">
        <v>4292</v>
      </c>
      <c r="K983" s="1"/>
      <c r="L983" s="1"/>
      <c r="M983" s="1"/>
      <c r="N983" s="1"/>
      <c r="O983" s="1"/>
      <c r="P983" s="1"/>
      <c r="Q983" s="1"/>
      <c r="R983" s="1"/>
      <c r="S983" s="1"/>
      <c r="T983" s="1"/>
      <c r="U983" s="1"/>
      <c r="V983" s="1"/>
      <c r="W983" s="1"/>
      <c r="X983" s="1"/>
      <c r="Y983" s="1"/>
      <c r="Z983" s="1"/>
    </row>
    <row r="984" spans="1:26" ht="14.25" hidden="1" customHeight="1" x14ac:dyDescent="0.3">
      <c r="A984" s="15">
        <v>980</v>
      </c>
      <c r="B984" s="16" t="s">
        <v>2127</v>
      </c>
      <c r="C984" s="15">
        <v>7882</v>
      </c>
      <c r="D984" s="16" t="s">
        <v>2194</v>
      </c>
      <c r="E984" s="16" t="s">
        <v>2195</v>
      </c>
      <c r="F984" s="16" t="s">
        <v>4023</v>
      </c>
      <c r="G984" s="16" t="s">
        <v>132</v>
      </c>
      <c r="H984" s="16" t="s">
        <v>3924</v>
      </c>
      <c r="I984" s="17">
        <v>43892</v>
      </c>
      <c r="J984" s="16" t="s">
        <v>4295</v>
      </c>
      <c r="K984" s="1"/>
      <c r="L984" s="1"/>
      <c r="M984" s="1"/>
      <c r="N984" s="1"/>
      <c r="O984" s="1"/>
      <c r="P984" s="1"/>
      <c r="Q984" s="1"/>
      <c r="R984" s="1"/>
      <c r="S984" s="1"/>
      <c r="T984" s="1"/>
      <c r="U984" s="1"/>
      <c r="V984" s="1"/>
      <c r="W984" s="1"/>
      <c r="X984" s="1"/>
      <c r="Y984" s="1"/>
      <c r="Z984" s="1"/>
    </row>
    <row r="985" spans="1:26" ht="14.25" hidden="1" customHeight="1" x14ac:dyDescent="0.3">
      <c r="A985" s="15">
        <v>980</v>
      </c>
      <c r="B985" s="16" t="s">
        <v>2127</v>
      </c>
      <c r="C985" s="15">
        <v>8034</v>
      </c>
      <c r="D985" s="16" t="s">
        <v>2218</v>
      </c>
      <c r="E985" s="16" t="s">
        <v>2219</v>
      </c>
      <c r="F985" s="16" t="s">
        <v>4024</v>
      </c>
      <c r="G985" s="16" t="s">
        <v>132</v>
      </c>
      <c r="H985" s="16" t="s">
        <v>3924</v>
      </c>
      <c r="I985" s="17">
        <v>43816</v>
      </c>
      <c r="J985" s="16" t="s">
        <v>4292</v>
      </c>
      <c r="K985" s="1"/>
      <c r="L985" s="1"/>
      <c r="M985" s="1"/>
      <c r="N985" s="1"/>
      <c r="O985" s="1"/>
      <c r="P985" s="1"/>
      <c r="Q985" s="1"/>
      <c r="R985" s="1"/>
      <c r="S985" s="1"/>
      <c r="T985" s="1"/>
      <c r="U985" s="1"/>
      <c r="V985" s="1"/>
      <c r="W985" s="1"/>
      <c r="X985" s="1"/>
      <c r="Y985" s="1"/>
      <c r="Z985" s="1"/>
    </row>
    <row r="986" spans="1:26" ht="14.25" hidden="1" customHeight="1" x14ac:dyDescent="0.3">
      <c r="A986" s="15">
        <v>980</v>
      </c>
      <c r="B986" s="16" t="s">
        <v>2127</v>
      </c>
      <c r="C986" s="15">
        <v>8337</v>
      </c>
      <c r="D986" s="16" t="s">
        <v>2220</v>
      </c>
      <c r="E986" s="16" t="s">
        <v>2221</v>
      </c>
      <c r="F986" s="16" t="s">
        <v>4024</v>
      </c>
      <c r="G986" s="16" t="s">
        <v>132</v>
      </c>
      <c r="H986" s="16" t="s">
        <v>3924</v>
      </c>
      <c r="I986" s="17">
        <v>43845</v>
      </c>
      <c r="J986" s="16" t="s">
        <v>4292</v>
      </c>
      <c r="K986" s="1"/>
      <c r="L986" s="1"/>
      <c r="M986" s="1"/>
      <c r="N986" s="1"/>
      <c r="O986" s="1"/>
      <c r="P986" s="1"/>
      <c r="Q986" s="1"/>
      <c r="R986" s="1"/>
      <c r="S986" s="1"/>
      <c r="T986" s="1"/>
      <c r="U986" s="1"/>
      <c r="V986" s="1"/>
      <c r="W986" s="1"/>
      <c r="X986" s="1"/>
      <c r="Y986" s="1"/>
      <c r="Z986" s="1"/>
    </row>
    <row r="987" spans="1:26" ht="14.25" hidden="1" customHeight="1" x14ac:dyDescent="0.3">
      <c r="A987" s="15">
        <v>980</v>
      </c>
      <c r="B987" s="16" t="s">
        <v>2127</v>
      </c>
      <c r="C987" s="15">
        <v>8350</v>
      </c>
      <c r="D987" s="16" t="s">
        <v>2222</v>
      </c>
      <c r="E987" s="16" t="s">
        <v>2223</v>
      </c>
      <c r="F987" s="16" t="s">
        <v>4024</v>
      </c>
      <c r="G987" s="16" t="s">
        <v>132</v>
      </c>
      <c r="H987" s="16" t="s">
        <v>3924</v>
      </c>
      <c r="I987" s="17">
        <v>43816</v>
      </c>
      <c r="J987" s="16" t="s">
        <v>4292</v>
      </c>
      <c r="K987" s="1"/>
      <c r="L987" s="1"/>
      <c r="M987" s="1"/>
      <c r="N987" s="1"/>
      <c r="O987" s="1"/>
      <c r="P987" s="1"/>
      <c r="Q987" s="1"/>
      <c r="R987" s="1"/>
      <c r="S987" s="1"/>
      <c r="T987" s="1"/>
      <c r="U987" s="1"/>
      <c r="V987" s="1"/>
      <c r="W987" s="1"/>
      <c r="X987" s="1"/>
      <c r="Y987" s="1"/>
      <c r="Z987" s="1"/>
    </row>
    <row r="988" spans="1:26" ht="14.25" hidden="1" customHeight="1" x14ac:dyDescent="0.3">
      <c r="A988" s="15">
        <v>980</v>
      </c>
      <c r="B988" s="16" t="s">
        <v>2127</v>
      </c>
      <c r="C988" s="15">
        <v>8923</v>
      </c>
      <c r="D988" s="16" t="s">
        <v>2224</v>
      </c>
      <c r="E988" s="16" t="s">
        <v>2225</v>
      </c>
      <c r="F988" s="16" t="s">
        <v>4024</v>
      </c>
      <c r="G988" s="16" t="s">
        <v>132</v>
      </c>
      <c r="H988" s="16" t="s">
        <v>3924</v>
      </c>
      <c r="I988" s="17">
        <v>43966</v>
      </c>
      <c r="J988" s="16" t="s">
        <v>4292</v>
      </c>
      <c r="K988" s="1"/>
      <c r="L988" s="1"/>
      <c r="M988" s="1"/>
      <c r="N988" s="1"/>
      <c r="O988" s="1"/>
      <c r="P988" s="1"/>
      <c r="Q988" s="1"/>
      <c r="R988" s="1"/>
      <c r="S988" s="1"/>
      <c r="T988" s="1"/>
      <c r="U988" s="1"/>
      <c r="V988" s="1"/>
      <c r="W988" s="1"/>
      <c r="X988" s="1"/>
      <c r="Y988" s="1"/>
      <c r="Z988" s="1"/>
    </row>
    <row r="989" spans="1:26" ht="14.25" hidden="1" customHeight="1" x14ac:dyDescent="0.3">
      <c r="A989" s="15">
        <v>980</v>
      </c>
      <c r="B989" s="16" t="s">
        <v>2127</v>
      </c>
      <c r="C989" s="15">
        <v>9602</v>
      </c>
      <c r="D989" s="16" t="s">
        <v>2226</v>
      </c>
      <c r="E989" s="16" t="s">
        <v>2227</v>
      </c>
      <c r="F989" s="16" t="s">
        <v>4024</v>
      </c>
      <c r="G989" s="16" t="s">
        <v>132</v>
      </c>
      <c r="H989" s="16" t="s">
        <v>3924</v>
      </c>
      <c r="I989" s="17">
        <v>43818</v>
      </c>
      <c r="J989" s="16" t="s">
        <v>4292</v>
      </c>
      <c r="K989" s="1"/>
      <c r="L989" s="1"/>
      <c r="M989" s="1"/>
      <c r="N989" s="1"/>
      <c r="O989" s="1"/>
      <c r="P989" s="1"/>
      <c r="Q989" s="1"/>
      <c r="R989" s="1"/>
      <c r="S989" s="1"/>
      <c r="T989" s="1"/>
      <c r="U989" s="1"/>
      <c r="V989" s="1"/>
      <c r="W989" s="1"/>
      <c r="X989" s="1"/>
      <c r="Y989" s="1"/>
      <c r="Z989" s="1"/>
    </row>
    <row r="990" spans="1:26" ht="14.25" hidden="1" customHeight="1" x14ac:dyDescent="0.3">
      <c r="A990" s="15">
        <v>2630</v>
      </c>
      <c r="B990" s="16" t="s">
        <v>2210</v>
      </c>
      <c r="C990" s="15">
        <v>3846</v>
      </c>
      <c r="D990" s="16" t="s">
        <v>2211</v>
      </c>
      <c r="E990" s="16" t="s">
        <v>2212</v>
      </c>
      <c r="F990" s="16" t="s">
        <v>4026</v>
      </c>
      <c r="G990" s="16" t="s">
        <v>132</v>
      </c>
      <c r="H990" s="16" t="s">
        <v>1964</v>
      </c>
      <c r="I990" s="17">
        <v>43810</v>
      </c>
      <c r="J990" s="16" t="s">
        <v>4126</v>
      </c>
      <c r="K990" s="1"/>
      <c r="L990" s="1"/>
      <c r="M990" s="1"/>
      <c r="N990" s="1"/>
      <c r="O990" s="1"/>
      <c r="P990" s="1"/>
      <c r="Q990" s="1"/>
      <c r="R990" s="1"/>
      <c r="S990" s="1"/>
      <c r="T990" s="1"/>
      <c r="U990" s="1"/>
      <c r="V990" s="1"/>
      <c r="W990" s="1"/>
      <c r="X990" s="1"/>
      <c r="Y990" s="1"/>
      <c r="Z990" s="1"/>
    </row>
    <row r="991" spans="1:26" ht="14.25" hidden="1" customHeight="1" x14ac:dyDescent="0.3">
      <c r="A991" s="15">
        <v>2760</v>
      </c>
      <c r="B991" s="16" t="s">
        <v>2229</v>
      </c>
      <c r="C991" s="15">
        <v>3862</v>
      </c>
      <c r="D991" s="16" t="s">
        <v>2237</v>
      </c>
      <c r="E991" s="16" t="s">
        <v>2238</v>
      </c>
      <c r="F991" s="16" t="s">
        <v>4024</v>
      </c>
      <c r="G991" s="16" t="s">
        <v>132</v>
      </c>
      <c r="H991" s="16" t="s">
        <v>1964</v>
      </c>
      <c r="I991" s="17">
        <v>43810</v>
      </c>
      <c r="J991" s="16" t="s">
        <v>4126</v>
      </c>
      <c r="K991" s="1"/>
      <c r="L991" s="1"/>
      <c r="M991" s="1"/>
      <c r="N991" s="1"/>
      <c r="O991" s="1"/>
      <c r="P991" s="1"/>
      <c r="Q991" s="1"/>
      <c r="R991" s="1"/>
      <c r="S991" s="1"/>
      <c r="T991" s="1"/>
      <c r="U991" s="1"/>
      <c r="V991" s="1"/>
      <c r="W991" s="1"/>
      <c r="X991" s="1"/>
      <c r="Y991" s="1"/>
      <c r="Z991" s="1"/>
    </row>
    <row r="992" spans="1:26" ht="14.25" hidden="1" customHeight="1" x14ac:dyDescent="0.3">
      <c r="A992" s="15">
        <v>2760</v>
      </c>
      <c r="B992" s="16" t="s">
        <v>2229</v>
      </c>
      <c r="C992" s="15">
        <v>3860</v>
      </c>
      <c r="D992" s="16" t="s">
        <v>2239</v>
      </c>
      <c r="E992" s="16" t="s">
        <v>2240</v>
      </c>
      <c r="F992" s="16" t="s">
        <v>4024</v>
      </c>
      <c r="G992" s="16" t="s">
        <v>132</v>
      </c>
      <c r="H992" s="16" t="s">
        <v>1964</v>
      </c>
      <c r="I992" s="17">
        <v>43810</v>
      </c>
      <c r="J992" s="16" t="s">
        <v>4126</v>
      </c>
      <c r="K992" s="1"/>
      <c r="L992" s="1"/>
      <c r="M992" s="1"/>
      <c r="N992" s="1"/>
      <c r="O992" s="1"/>
      <c r="P992" s="1"/>
      <c r="Q992" s="1"/>
      <c r="R992" s="1"/>
      <c r="S992" s="1"/>
      <c r="T992" s="1"/>
      <c r="U992" s="1"/>
      <c r="V992" s="1"/>
      <c r="W992" s="1"/>
      <c r="X992" s="1"/>
      <c r="Y992" s="1"/>
      <c r="Z992" s="1"/>
    </row>
    <row r="993" spans="1:26" ht="14.25" hidden="1" customHeight="1" x14ac:dyDescent="0.3">
      <c r="A993" s="15">
        <v>2760</v>
      </c>
      <c r="B993" s="16" t="s">
        <v>2229</v>
      </c>
      <c r="C993" s="15">
        <v>2522</v>
      </c>
      <c r="D993" s="16" t="s">
        <v>2230</v>
      </c>
      <c r="E993" s="16" t="s">
        <v>2231</v>
      </c>
      <c r="F993" s="16" t="s">
        <v>4026</v>
      </c>
      <c r="G993" s="16" t="s">
        <v>132</v>
      </c>
      <c r="H993" s="16" t="s">
        <v>1964</v>
      </c>
      <c r="I993" s="17">
        <v>43810</v>
      </c>
      <c r="J993" s="16" t="s">
        <v>4126</v>
      </c>
      <c r="K993" s="1"/>
      <c r="L993" s="1"/>
      <c r="M993" s="1"/>
      <c r="N993" s="1"/>
      <c r="O993" s="1"/>
      <c r="P993" s="1"/>
      <c r="Q993" s="1"/>
      <c r="R993" s="1"/>
      <c r="S993" s="1"/>
      <c r="T993" s="1"/>
      <c r="U993" s="1"/>
      <c r="V993" s="1"/>
      <c r="W993" s="1"/>
      <c r="X993" s="1"/>
      <c r="Y993" s="1"/>
      <c r="Z993" s="1"/>
    </row>
    <row r="994" spans="1:26" ht="14.25" hidden="1" customHeight="1" x14ac:dyDescent="0.3">
      <c r="A994" s="15">
        <v>1380</v>
      </c>
      <c r="B994" s="16" t="s">
        <v>2249</v>
      </c>
      <c r="C994" s="15">
        <v>4899</v>
      </c>
      <c r="D994" s="16" t="s">
        <v>2250</v>
      </c>
      <c r="E994" s="16" t="s">
        <v>2251</v>
      </c>
      <c r="F994" s="16" t="s">
        <v>4024</v>
      </c>
      <c r="G994" s="16" t="s">
        <v>132</v>
      </c>
      <c r="H994" s="16" t="s">
        <v>1964</v>
      </c>
      <c r="I994" s="17">
        <v>43810</v>
      </c>
      <c r="J994" s="16" t="s">
        <v>4126</v>
      </c>
      <c r="K994" s="1"/>
      <c r="L994" s="1"/>
      <c r="M994" s="1"/>
      <c r="N994" s="1"/>
      <c r="O994" s="1"/>
      <c r="P994" s="1"/>
      <c r="Q994" s="1"/>
      <c r="R994" s="1"/>
      <c r="S994" s="1"/>
      <c r="T994" s="1"/>
      <c r="U994" s="1"/>
      <c r="V994" s="1"/>
      <c r="W994" s="1"/>
      <c r="X994" s="1"/>
      <c r="Y994" s="1"/>
      <c r="Z994" s="1"/>
    </row>
    <row r="995" spans="1:26" ht="14.25" hidden="1" customHeight="1" x14ac:dyDescent="0.3">
      <c r="A995" s="15">
        <v>1460</v>
      </c>
      <c r="B995" s="16" t="s">
        <v>2245</v>
      </c>
      <c r="C995" s="15">
        <v>7746</v>
      </c>
      <c r="D995" s="16" t="s">
        <v>2246</v>
      </c>
      <c r="E995" s="16" t="s">
        <v>2247</v>
      </c>
      <c r="F995" s="16" t="s">
        <v>4024</v>
      </c>
      <c r="G995" s="16" t="s">
        <v>132</v>
      </c>
      <c r="H995" s="16" t="s">
        <v>1964</v>
      </c>
      <c r="I995" s="17">
        <v>43810</v>
      </c>
      <c r="J995" s="16" t="s">
        <v>4126</v>
      </c>
      <c r="K995" s="1"/>
      <c r="L995" s="1"/>
      <c r="M995" s="1"/>
      <c r="N995" s="1"/>
      <c r="O995" s="1"/>
      <c r="P995" s="1"/>
      <c r="Q995" s="1"/>
      <c r="R995" s="1"/>
      <c r="S995" s="1"/>
      <c r="T995" s="1"/>
      <c r="U995" s="1"/>
      <c r="V995" s="1"/>
      <c r="W995" s="1"/>
      <c r="X995" s="1"/>
      <c r="Y995" s="1"/>
      <c r="Z995" s="1"/>
    </row>
    <row r="996" spans="1:26" ht="14.25" hidden="1" customHeight="1" x14ac:dyDescent="0.3">
      <c r="A996" s="15">
        <v>1600</v>
      </c>
      <c r="B996" s="16" t="s">
        <v>2253</v>
      </c>
      <c r="C996" s="15">
        <v>4048</v>
      </c>
      <c r="D996" s="16" t="s">
        <v>2254</v>
      </c>
      <c r="E996" s="16" t="s">
        <v>2255</v>
      </c>
      <c r="F996" s="16" t="s">
        <v>4024</v>
      </c>
      <c r="G996" s="16" t="s">
        <v>132</v>
      </c>
      <c r="H996" s="16" t="s">
        <v>1964</v>
      </c>
      <c r="I996" s="17">
        <v>43810</v>
      </c>
      <c r="J996" s="16" t="s">
        <v>4126</v>
      </c>
      <c r="K996" s="1"/>
      <c r="L996" s="1"/>
      <c r="M996" s="1"/>
      <c r="N996" s="1"/>
      <c r="O996" s="1"/>
      <c r="P996" s="1"/>
      <c r="Q996" s="1"/>
      <c r="R996" s="1"/>
      <c r="S996" s="1"/>
      <c r="T996" s="1"/>
      <c r="U996" s="1"/>
      <c r="V996" s="1"/>
      <c r="W996" s="1"/>
      <c r="X996" s="1"/>
      <c r="Y996" s="1"/>
      <c r="Z996" s="1"/>
    </row>
    <row r="997" spans="1:26" ht="14.25" hidden="1" customHeight="1" x14ac:dyDescent="0.3">
      <c r="A997" s="15">
        <v>2670</v>
      </c>
      <c r="B997" s="16" t="s">
        <v>2257</v>
      </c>
      <c r="C997" s="15">
        <v>7794</v>
      </c>
      <c r="D997" s="16" t="s">
        <v>2258</v>
      </c>
      <c r="E997" s="16" t="s">
        <v>2259</v>
      </c>
      <c r="F997" s="16" t="s">
        <v>4055</v>
      </c>
      <c r="G997" s="16" t="s">
        <v>132</v>
      </c>
      <c r="H997" s="16" t="s">
        <v>1964</v>
      </c>
      <c r="I997" s="17">
        <v>43810</v>
      </c>
      <c r="J997" s="16" t="s">
        <v>4126</v>
      </c>
      <c r="K997" s="1"/>
      <c r="L997" s="1"/>
      <c r="M997" s="1"/>
      <c r="N997" s="1"/>
      <c r="O997" s="1"/>
      <c r="P997" s="1"/>
      <c r="Q997" s="1"/>
      <c r="R997" s="1"/>
      <c r="S997" s="1"/>
      <c r="T997" s="1"/>
      <c r="U997" s="1"/>
      <c r="V997" s="1"/>
      <c r="W997" s="1"/>
      <c r="X997" s="1"/>
      <c r="Y997" s="1"/>
      <c r="Z997" s="1"/>
    </row>
    <row r="998" spans="1:26" ht="14.25" hidden="1" customHeight="1" x14ac:dyDescent="0.3">
      <c r="A998" s="15">
        <v>2670</v>
      </c>
      <c r="B998" s="16" t="s">
        <v>2257</v>
      </c>
      <c r="C998" s="15">
        <v>4058</v>
      </c>
      <c r="D998" s="16" t="s">
        <v>2262</v>
      </c>
      <c r="E998" s="16" t="s">
        <v>2263</v>
      </c>
      <c r="F998" s="16" t="s">
        <v>4024</v>
      </c>
      <c r="G998" s="16" t="s">
        <v>132</v>
      </c>
      <c r="H998" s="16" t="s">
        <v>1964</v>
      </c>
      <c r="I998" s="17">
        <v>43810</v>
      </c>
      <c r="J998" s="16" t="s">
        <v>4126</v>
      </c>
      <c r="K998" s="1"/>
      <c r="L998" s="1"/>
      <c r="M998" s="1"/>
      <c r="N998" s="1"/>
      <c r="O998" s="1"/>
      <c r="P998" s="1"/>
      <c r="Q998" s="1"/>
      <c r="R998" s="1"/>
      <c r="S998" s="1"/>
      <c r="T998" s="1"/>
      <c r="U998" s="1"/>
      <c r="V998" s="1"/>
      <c r="W998" s="1"/>
      <c r="X998" s="1"/>
      <c r="Y998" s="1"/>
      <c r="Z998" s="1"/>
    </row>
    <row r="999" spans="1:26" ht="14.25" hidden="1" customHeight="1" x14ac:dyDescent="0.3">
      <c r="A999" s="15">
        <v>2670</v>
      </c>
      <c r="B999" s="16" t="s">
        <v>2257</v>
      </c>
      <c r="C999" s="15">
        <v>4069</v>
      </c>
      <c r="D999" s="16" t="s">
        <v>2260</v>
      </c>
      <c r="E999" s="16" t="s">
        <v>2261</v>
      </c>
      <c r="F999" s="16" t="s">
        <v>4055</v>
      </c>
      <c r="G999" s="16" t="s">
        <v>132</v>
      </c>
      <c r="H999" s="16" t="s">
        <v>1964</v>
      </c>
      <c r="I999" s="17">
        <v>43810</v>
      </c>
      <c r="J999" s="16" t="s">
        <v>4126</v>
      </c>
      <c r="K999" s="1"/>
      <c r="L999" s="1"/>
      <c r="M999" s="1"/>
      <c r="N999" s="1"/>
      <c r="O999" s="1"/>
      <c r="P999" s="1"/>
      <c r="Q999" s="1"/>
      <c r="R999" s="1"/>
      <c r="S999" s="1"/>
      <c r="T999" s="1"/>
      <c r="U999" s="1"/>
      <c r="V999" s="1"/>
      <c r="W999" s="1"/>
      <c r="X999" s="1"/>
      <c r="Y999" s="1"/>
      <c r="Z999" s="1"/>
    </row>
    <row r="1000" spans="1:26" ht="14.25" hidden="1" customHeight="1" x14ac:dyDescent="0.3">
      <c r="A1000" s="15">
        <v>2620</v>
      </c>
      <c r="B1000" s="16" t="s">
        <v>2265</v>
      </c>
      <c r="C1000" s="15">
        <v>4076</v>
      </c>
      <c r="D1000" s="16" t="s">
        <v>2268</v>
      </c>
      <c r="E1000" s="16" t="s">
        <v>2269</v>
      </c>
      <c r="F1000" s="16" t="s">
        <v>4024</v>
      </c>
      <c r="G1000" s="16" t="s">
        <v>132</v>
      </c>
      <c r="H1000" s="16" t="s">
        <v>1964</v>
      </c>
      <c r="I1000" s="17">
        <v>43810</v>
      </c>
      <c r="J1000" s="16" t="s">
        <v>4126</v>
      </c>
      <c r="K1000" s="1"/>
      <c r="L1000" s="1"/>
      <c r="M1000" s="1"/>
      <c r="N1000" s="1"/>
      <c r="O1000" s="1"/>
      <c r="P1000" s="1"/>
      <c r="Q1000" s="1"/>
      <c r="R1000" s="1"/>
      <c r="S1000" s="1"/>
      <c r="T1000" s="1"/>
      <c r="U1000" s="1"/>
      <c r="V1000" s="1"/>
      <c r="W1000" s="1"/>
      <c r="X1000" s="1"/>
      <c r="Y1000" s="1"/>
      <c r="Z1000" s="1"/>
    </row>
    <row r="1001" spans="1:26" ht="14.25" hidden="1" customHeight="1" x14ac:dyDescent="0.3">
      <c r="A1001" s="15">
        <v>2620</v>
      </c>
      <c r="B1001" s="16" t="s">
        <v>2265</v>
      </c>
      <c r="C1001" s="15">
        <v>4080</v>
      </c>
      <c r="D1001" s="16" t="s">
        <v>2270</v>
      </c>
      <c r="E1001" s="16" t="s">
        <v>2271</v>
      </c>
      <c r="F1001" s="16" t="s">
        <v>4024</v>
      </c>
      <c r="G1001" s="16" t="s">
        <v>132</v>
      </c>
      <c r="H1001" s="16" t="s">
        <v>1964</v>
      </c>
      <c r="I1001" s="17">
        <v>43810</v>
      </c>
      <c r="J1001" s="16" t="s">
        <v>4126</v>
      </c>
      <c r="K1001" s="1"/>
      <c r="L1001" s="1"/>
      <c r="M1001" s="1"/>
      <c r="N1001" s="1"/>
      <c r="O1001" s="1"/>
      <c r="P1001" s="1"/>
      <c r="Q1001" s="1"/>
      <c r="R1001" s="1"/>
      <c r="S1001" s="1"/>
      <c r="T1001" s="1"/>
      <c r="U1001" s="1"/>
      <c r="V1001" s="1"/>
      <c r="W1001" s="1"/>
      <c r="X1001" s="1"/>
      <c r="Y1001" s="1"/>
      <c r="Z1001" s="1"/>
    </row>
    <row r="1002" spans="1:26" ht="14.25" hidden="1" customHeight="1" x14ac:dyDescent="0.3">
      <c r="A1002" s="15">
        <v>1390</v>
      </c>
      <c r="B1002" s="16" t="s">
        <v>2241</v>
      </c>
      <c r="C1002" s="15">
        <v>3306</v>
      </c>
      <c r="D1002" s="16" t="s">
        <v>2242</v>
      </c>
      <c r="E1002" s="16" t="s">
        <v>2243</v>
      </c>
      <c r="F1002" s="16" t="s">
        <v>4026</v>
      </c>
      <c r="G1002" s="16" t="s">
        <v>132</v>
      </c>
      <c r="H1002" s="16" t="s">
        <v>1964</v>
      </c>
      <c r="I1002" s="17">
        <v>43810</v>
      </c>
      <c r="J1002" s="16" t="s">
        <v>4126</v>
      </c>
      <c r="K1002" s="1"/>
      <c r="L1002" s="1"/>
      <c r="M1002" s="1"/>
      <c r="N1002" s="1"/>
      <c r="O1002" s="1"/>
      <c r="P1002" s="1"/>
      <c r="Q1002" s="1"/>
      <c r="R1002" s="1"/>
      <c r="S1002" s="1"/>
      <c r="T1002" s="1"/>
      <c r="U1002" s="1"/>
      <c r="V1002" s="1"/>
      <c r="W1002" s="1"/>
      <c r="X1002" s="1"/>
      <c r="Y1002" s="1"/>
      <c r="Z1002" s="1"/>
    </row>
    <row r="1003" spans="1:26" ht="14.25" hidden="1" customHeight="1" x14ac:dyDescent="0.3">
      <c r="A1003" s="15">
        <v>1390</v>
      </c>
      <c r="B1003" s="16" t="s">
        <v>2241</v>
      </c>
      <c r="C1003" s="15">
        <v>9212</v>
      </c>
      <c r="D1003" s="16" t="s">
        <v>2273</v>
      </c>
      <c r="E1003" s="16" t="s">
        <v>2274</v>
      </c>
      <c r="F1003" s="16" t="s">
        <v>4023</v>
      </c>
      <c r="G1003" s="16" t="s">
        <v>132</v>
      </c>
      <c r="H1003" s="16" t="s">
        <v>1964</v>
      </c>
      <c r="I1003" s="17">
        <v>43810</v>
      </c>
      <c r="J1003" s="16" t="s">
        <v>4126</v>
      </c>
      <c r="K1003" s="1"/>
      <c r="L1003" s="1"/>
      <c r="M1003" s="1"/>
      <c r="N1003" s="1"/>
      <c r="O1003" s="1"/>
      <c r="P1003" s="1"/>
      <c r="Q1003" s="1"/>
      <c r="R1003" s="1"/>
      <c r="S1003" s="1"/>
      <c r="T1003" s="1"/>
      <c r="U1003" s="1"/>
      <c r="V1003" s="1"/>
      <c r="W1003" s="1"/>
      <c r="X1003" s="1"/>
      <c r="Y1003" s="1"/>
      <c r="Z1003" s="1"/>
    </row>
    <row r="1004" spans="1:26" ht="14.25" hidden="1" customHeight="1" x14ac:dyDescent="0.3">
      <c r="A1004" s="15">
        <v>1390</v>
      </c>
      <c r="B1004" s="16" t="s">
        <v>2241</v>
      </c>
      <c r="C1004" s="15">
        <v>63</v>
      </c>
      <c r="D1004" s="16" t="s">
        <v>2276</v>
      </c>
      <c r="E1004" s="16" t="s">
        <v>2277</v>
      </c>
      <c r="F1004" s="16" t="s">
        <v>4027</v>
      </c>
      <c r="G1004" s="16" t="s">
        <v>132</v>
      </c>
      <c r="H1004" s="16" t="s">
        <v>1964</v>
      </c>
      <c r="I1004" s="17">
        <v>43883</v>
      </c>
      <c r="J1004" s="16" t="s">
        <v>4296</v>
      </c>
      <c r="K1004" s="1"/>
      <c r="L1004" s="1"/>
      <c r="M1004" s="1"/>
      <c r="N1004" s="1"/>
      <c r="O1004" s="1"/>
      <c r="P1004" s="1"/>
      <c r="Q1004" s="1"/>
      <c r="R1004" s="1"/>
      <c r="S1004" s="1"/>
      <c r="T1004" s="1"/>
      <c r="U1004" s="1"/>
      <c r="V1004" s="1"/>
      <c r="W1004" s="1"/>
      <c r="X1004" s="1"/>
      <c r="Y1004" s="1"/>
      <c r="Z1004" s="1"/>
    </row>
    <row r="1005" spans="1:26" ht="14.25" hidden="1" customHeight="1" x14ac:dyDescent="0.3">
      <c r="A1005" s="15">
        <v>3220</v>
      </c>
      <c r="B1005" s="16" t="s">
        <v>2281</v>
      </c>
      <c r="C1005" s="15">
        <v>4227</v>
      </c>
      <c r="D1005" s="16" t="s">
        <v>2282</v>
      </c>
      <c r="E1005" s="16" t="s">
        <v>2283</v>
      </c>
      <c r="F1005" s="16" t="s">
        <v>4024</v>
      </c>
      <c r="G1005" s="16" t="s">
        <v>132</v>
      </c>
      <c r="H1005" s="16" t="s">
        <v>1964</v>
      </c>
      <c r="I1005" s="17">
        <v>43810</v>
      </c>
      <c r="J1005" s="16" t="s">
        <v>4126</v>
      </c>
      <c r="K1005" s="1"/>
      <c r="L1005" s="1"/>
      <c r="M1005" s="1"/>
      <c r="N1005" s="1"/>
      <c r="O1005" s="1"/>
      <c r="P1005" s="1"/>
      <c r="Q1005" s="1"/>
      <c r="R1005" s="1"/>
      <c r="S1005" s="1"/>
      <c r="T1005" s="1"/>
      <c r="U1005" s="1"/>
      <c r="V1005" s="1"/>
      <c r="W1005" s="1"/>
      <c r="X1005" s="1"/>
      <c r="Y1005" s="1"/>
      <c r="Z1005" s="1"/>
    </row>
    <row r="1006" spans="1:26" ht="14.25" hidden="1" customHeight="1" x14ac:dyDescent="0.3">
      <c r="A1006" s="15">
        <v>3220</v>
      </c>
      <c r="B1006" s="16" t="s">
        <v>2281</v>
      </c>
      <c r="C1006" s="15">
        <v>4231</v>
      </c>
      <c r="D1006" s="16" t="s">
        <v>2284</v>
      </c>
      <c r="E1006" s="16" t="s">
        <v>2285</v>
      </c>
      <c r="F1006" s="16" t="s">
        <v>4025</v>
      </c>
      <c r="G1006" s="16" t="s">
        <v>132</v>
      </c>
      <c r="H1006" s="16" t="s">
        <v>1964</v>
      </c>
      <c r="I1006" s="17">
        <v>43810</v>
      </c>
      <c r="J1006" s="16" t="s">
        <v>4126</v>
      </c>
      <c r="K1006" s="1"/>
      <c r="L1006" s="1"/>
      <c r="M1006" s="1"/>
      <c r="N1006" s="1"/>
      <c r="O1006" s="1"/>
      <c r="P1006" s="1"/>
      <c r="Q1006" s="1"/>
      <c r="R1006" s="1"/>
      <c r="S1006" s="1"/>
      <c r="T1006" s="1"/>
      <c r="U1006" s="1"/>
      <c r="V1006" s="1"/>
      <c r="W1006" s="1"/>
      <c r="X1006" s="1"/>
      <c r="Y1006" s="1"/>
      <c r="Z1006" s="1"/>
    </row>
    <row r="1007" spans="1:26" ht="14.25" hidden="1" customHeight="1" x14ac:dyDescent="0.3">
      <c r="A1007" s="15">
        <v>1540</v>
      </c>
      <c r="B1007" s="16" t="s">
        <v>2278</v>
      </c>
      <c r="C1007" s="15">
        <v>4252</v>
      </c>
      <c r="D1007" s="16" t="s">
        <v>2279</v>
      </c>
      <c r="E1007" s="16" t="s">
        <v>2280</v>
      </c>
      <c r="F1007" s="16" t="s">
        <v>4023</v>
      </c>
      <c r="G1007" s="16" t="s">
        <v>132</v>
      </c>
      <c r="H1007" s="16" t="s">
        <v>1964</v>
      </c>
      <c r="I1007" s="17">
        <v>43810</v>
      </c>
      <c r="J1007" s="16" t="s">
        <v>4126</v>
      </c>
      <c r="K1007" s="1"/>
      <c r="L1007" s="1"/>
      <c r="M1007" s="1"/>
      <c r="N1007" s="1"/>
      <c r="O1007" s="1"/>
      <c r="P1007" s="1"/>
      <c r="Q1007" s="1"/>
      <c r="R1007" s="1"/>
      <c r="S1007" s="1"/>
      <c r="T1007" s="1"/>
      <c r="U1007" s="1"/>
      <c r="V1007" s="1"/>
      <c r="W1007" s="1"/>
      <c r="X1007" s="1"/>
      <c r="Y1007" s="1"/>
      <c r="Z1007" s="1"/>
    </row>
    <row r="1008" spans="1:26" ht="14.25" hidden="1" customHeight="1" x14ac:dyDescent="0.3">
      <c r="A1008" s="15">
        <v>1540</v>
      </c>
      <c r="B1008" s="16" t="s">
        <v>2278</v>
      </c>
      <c r="C1008" s="15">
        <v>4258</v>
      </c>
      <c r="D1008" s="16" t="s">
        <v>2287</v>
      </c>
      <c r="E1008" s="16" t="s">
        <v>2288</v>
      </c>
      <c r="F1008" s="16" t="s">
        <v>4023</v>
      </c>
      <c r="G1008" s="16" t="s">
        <v>132</v>
      </c>
      <c r="H1008" s="16" t="s">
        <v>1964</v>
      </c>
      <c r="I1008" s="17">
        <v>43810</v>
      </c>
      <c r="J1008" s="16" t="s">
        <v>4126</v>
      </c>
      <c r="K1008" s="1"/>
      <c r="L1008" s="1"/>
      <c r="M1008" s="1"/>
      <c r="N1008" s="1"/>
      <c r="O1008" s="1"/>
      <c r="P1008" s="1"/>
      <c r="Q1008" s="1"/>
      <c r="R1008" s="1"/>
      <c r="S1008" s="1"/>
      <c r="T1008" s="1"/>
      <c r="U1008" s="1"/>
      <c r="V1008" s="1"/>
      <c r="W1008" s="1"/>
      <c r="X1008" s="1"/>
      <c r="Y1008" s="1"/>
      <c r="Z1008" s="1"/>
    </row>
    <row r="1009" spans="1:26" ht="14.25" hidden="1" customHeight="1" x14ac:dyDescent="0.3">
      <c r="A1009" s="15">
        <v>1540</v>
      </c>
      <c r="B1009" s="16" t="s">
        <v>2278</v>
      </c>
      <c r="C1009" s="15">
        <v>4254</v>
      </c>
      <c r="D1009" s="16" t="s">
        <v>2290</v>
      </c>
      <c r="E1009" s="16" t="s">
        <v>2291</v>
      </c>
      <c r="F1009" s="16" t="s">
        <v>4024</v>
      </c>
      <c r="G1009" s="16" t="s">
        <v>132</v>
      </c>
      <c r="H1009" s="16" t="s">
        <v>1964</v>
      </c>
      <c r="I1009" s="17">
        <v>43810</v>
      </c>
      <c r="J1009" s="16" t="s">
        <v>4126</v>
      </c>
      <c r="K1009" s="1"/>
      <c r="L1009" s="1"/>
      <c r="M1009" s="1"/>
      <c r="N1009" s="1"/>
      <c r="O1009" s="1"/>
      <c r="P1009" s="1"/>
      <c r="Q1009" s="1"/>
      <c r="R1009" s="1"/>
      <c r="S1009" s="1"/>
      <c r="T1009" s="1"/>
      <c r="U1009" s="1"/>
      <c r="V1009" s="1"/>
      <c r="W1009" s="1"/>
      <c r="X1009" s="1"/>
      <c r="Y1009" s="1"/>
      <c r="Z1009" s="1"/>
    </row>
    <row r="1010" spans="1:26" ht="14.25" hidden="1" customHeight="1" x14ac:dyDescent="0.3">
      <c r="A1010" s="15">
        <v>1420</v>
      </c>
      <c r="B1010" s="16" t="s">
        <v>2292</v>
      </c>
      <c r="C1010" s="15">
        <v>30</v>
      </c>
      <c r="D1010" s="16" t="s">
        <v>976</v>
      </c>
      <c r="E1010" s="16" t="s">
        <v>977</v>
      </c>
      <c r="F1010" s="16" t="s">
        <v>4025</v>
      </c>
      <c r="G1010" s="16" t="s">
        <v>132</v>
      </c>
      <c r="H1010" s="16" t="s">
        <v>200</v>
      </c>
      <c r="I1010" s="17">
        <v>43980</v>
      </c>
      <c r="J1010" s="16" t="s">
        <v>4130</v>
      </c>
      <c r="K1010" s="1"/>
      <c r="L1010" s="1"/>
      <c r="M1010" s="1"/>
      <c r="N1010" s="1"/>
      <c r="O1010" s="1"/>
      <c r="P1010" s="1"/>
      <c r="Q1010" s="1"/>
      <c r="R1010" s="1"/>
      <c r="S1010" s="1"/>
      <c r="T1010" s="1"/>
      <c r="U1010" s="1"/>
      <c r="V1010" s="1"/>
      <c r="W1010" s="1"/>
      <c r="X1010" s="1"/>
      <c r="Y1010" s="1"/>
      <c r="Z1010" s="1"/>
    </row>
    <row r="1011" spans="1:26" ht="14.25" hidden="1" customHeight="1" x14ac:dyDescent="0.3">
      <c r="A1011" s="15">
        <v>1420</v>
      </c>
      <c r="B1011" s="16" t="s">
        <v>2292</v>
      </c>
      <c r="C1011" s="15">
        <v>1451</v>
      </c>
      <c r="D1011" s="16" t="s">
        <v>2295</v>
      </c>
      <c r="E1011" s="16" t="s">
        <v>2296</v>
      </c>
      <c r="F1011" s="16" t="s">
        <v>4024</v>
      </c>
      <c r="G1011" s="16" t="s">
        <v>132</v>
      </c>
      <c r="H1011" s="16" t="s">
        <v>200</v>
      </c>
      <c r="I1011" s="17">
        <v>43988</v>
      </c>
      <c r="J1011" s="16" t="s">
        <v>4130</v>
      </c>
      <c r="K1011" s="1"/>
      <c r="L1011" s="1"/>
      <c r="M1011" s="1"/>
      <c r="N1011" s="1"/>
      <c r="O1011" s="1"/>
      <c r="P1011" s="1"/>
      <c r="Q1011" s="1"/>
      <c r="R1011" s="1"/>
      <c r="S1011" s="1"/>
      <c r="T1011" s="1"/>
      <c r="U1011" s="1"/>
      <c r="V1011" s="1"/>
      <c r="W1011" s="1"/>
      <c r="X1011" s="1"/>
      <c r="Y1011" s="1"/>
      <c r="Z1011" s="1"/>
    </row>
    <row r="1012" spans="1:26" ht="14.25" hidden="1" customHeight="1" x14ac:dyDescent="0.3">
      <c r="A1012" s="15">
        <v>1420</v>
      </c>
      <c r="B1012" s="16" t="s">
        <v>2292</v>
      </c>
      <c r="C1012" s="15">
        <v>108</v>
      </c>
      <c r="D1012" s="16" t="s">
        <v>2299</v>
      </c>
      <c r="E1012" s="16" t="s">
        <v>2300</v>
      </c>
      <c r="F1012" s="16" t="s">
        <v>4023</v>
      </c>
      <c r="G1012" s="16" t="s">
        <v>132</v>
      </c>
      <c r="H1012" s="16" t="s">
        <v>200</v>
      </c>
      <c r="I1012" s="17">
        <v>43980</v>
      </c>
      <c r="J1012" s="16" t="s">
        <v>4130</v>
      </c>
      <c r="K1012" s="1"/>
      <c r="L1012" s="1"/>
      <c r="M1012" s="1"/>
      <c r="N1012" s="1"/>
      <c r="O1012" s="1"/>
      <c r="P1012" s="1"/>
      <c r="Q1012" s="1"/>
      <c r="R1012" s="1"/>
      <c r="S1012" s="1"/>
      <c r="T1012" s="1"/>
      <c r="U1012" s="1"/>
      <c r="V1012" s="1"/>
      <c r="W1012" s="1"/>
      <c r="X1012" s="1"/>
      <c r="Y1012" s="1"/>
      <c r="Z1012" s="1"/>
    </row>
    <row r="1013" spans="1:26" ht="14.25" hidden="1" customHeight="1" x14ac:dyDescent="0.3">
      <c r="A1013" s="15">
        <v>1420</v>
      </c>
      <c r="B1013" s="16" t="s">
        <v>2292</v>
      </c>
      <c r="C1013" s="15">
        <v>148</v>
      </c>
      <c r="D1013" s="16" t="s">
        <v>2301</v>
      </c>
      <c r="E1013" s="16" t="s">
        <v>2302</v>
      </c>
      <c r="F1013" s="16" t="s">
        <v>4024</v>
      </c>
      <c r="G1013" s="16" t="s">
        <v>132</v>
      </c>
      <c r="H1013" s="16" t="s">
        <v>3924</v>
      </c>
      <c r="I1013" s="17">
        <v>43951</v>
      </c>
      <c r="J1013" s="16" t="s">
        <v>4297</v>
      </c>
      <c r="K1013" s="1"/>
      <c r="L1013" s="1"/>
      <c r="M1013" s="1"/>
      <c r="N1013" s="1"/>
      <c r="O1013" s="1"/>
      <c r="P1013" s="1"/>
      <c r="Q1013" s="1"/>
      <c r="R1013" s="1"/>
      <c r="S1013" s="1"/>
      <c r="T1013" s="1"/>
      <c r="U1013" s="1"/>
      <c r="V1013" s="1"/>
      <c r="W1013" s="1"/>
      <c r="X1013" s="1"/>
      <c r="Y1013" s="1"/>
      <c r="Z1013" s="1"/>
    </row>
    <row r="1014" spans="1:26" ht="14.25" hidden="1" customHeight="1" x14ac:dyDescent="0.3">
      <c r="A1014" s="15">
        <v>1420</v>
      </c>
      <c r="B1014" s="16" t="s">
        <v>2292</v>
      </c>
      <c r="C1014" s="15">
        <v>370</v>
      </c>
      <c r="D1014" s="16" t="s">
        <v>2293</v>
      </c>
      <c r="E1014" s="16" t="s">
        <v>2294</v>
      </c>
      <c r="F1014" s="16" t="s">
        <v>4021</v>
      </c>
      <c r="G1014" s="16" t="s">
        <v>132</v>
      </c>
      <c r="H1014" s="16" t="s">
        <v>3924</v>
      </c>
      <c r="I1014" s="17">
        <v>43948</v>
      </c>
      <c r="J1014" s="16" t="s">
        <v>4298</v>
      </c>
      <c r="K1014" s="1"/>
      <c r="L1014" s="1"/>
      <c r="M1014" s="1"/>
      <c r="N1014" s="1"/>
      <c r="O1014" s="1"/>
      <c r="P1014" s="1"/>
      <c r="Q1014" s="1"/>
      <c r="R1014" s="1"/>
      <c r="S1014" s="1"/>
      <c r="T1014" s="1"/>
      <c r="U1014" s="1"/>
      <c r="V1014" s="1"/>
      <c r="W1014" s="1"/>
      <c r="X1014" s="1"/>
      <c r="Y1014" s="1"/>
      <c r="Z1014" s="1"/>
    </row>
    <row r="1015" spans="1:26" ht="14.25" hidden="1" customHeight="1" x14ac:dyDescent="0.3">
      <c r="A1015" s="15">
        <v>1420</v>
      </c>
      <c r="B1015" s="16" t="s">
        <v>2292</v>
      </c>
      <c r="C1015" s="15">
        <v>109</v>
      </c>
      <c r="D1015" s="16" t="s">
        <v>2303</v>
      </c>
      <c r="E1015" s="16" t="s">
        <v>2304</v>
      </c>
      <c r="F1015" s="16" t="s">
        <v>4027</v>
      </c>
      <c r="G1015" s="16" t="s">
        <v>132</v>
      </c>
      <c r="H1015" s="16" t="s">
        <v>3924</v>
      </c>
      <c r="I1015" s="17">
        <v>43948</v>
      </c>
      <c r="J1015" s="16" t="s">
        <v>4298</v>
      </c>
      <c r="K1015" s="1"/>
      <c r="L1015" s="1"/>
      <c r="M1015" s="1"/>
      <c r="N1015" s="1"/>
      <c r="O1015" s="1"/>
      <c r="P1015" s="1"/>
      <c r="Q1015" s="1"/>
      <c r="R1015" s="1"/>
      <c r="S1015" s="1"/>
      <c r="T1015" s="1"/>
      <c r="U1015" s="1"/>
      <c r="V1015" s="1"/>
      <c r="W1015" s="1"/>
      <c r="X1015" s="1"/>
      <c r="Y1015" s="1"/>
      <c r="Z1015" s="1"/>
    </row>
    <row r="1016" spans="1:26" ht="14.25" hidden="1" customHeight="1" x14ac:dyDescent="0.3">
      <c r="A1016" s="15">
        <v>1420</v>
      </c>
      <c r="B1016" s="16" t="s">
        <v>2292</v>
      </c>
      <c r="C1016" s="15">
        <v>378</v>
      </c>
      <c r="D1016" s="16" t="s">
        <v>2307</v>
      </c>
      <c r="E1016" s="16" t="s">
        <v>2308</v>
      </c>
      <c r="F1016" s="16" t="s">
        <v>4024</v>
      </c>
      <c r="G1016" s="16" t="s">
        <v>132</v>
      </c>
      <c r="H1016" s="16" t="s">
        <v>200</v>
      </c>
      <c r="I1016" s="17">
        <v>43950</v>
      </c>
      <c r="J1016" s="16" t="s">
        <v>4299</v>
      </c>
      <c r="K1016" s="1"/>
      <c r="L1016" s="1"/>
      <c r="M1016" s="1"/>
      <c r="N1016" s="1"/>
      <c r="O1016" s="1"/>
      <c r="P1016" s="1"/>
      <c r="Q1016" s="1"/>
      <c r="R1016" s="1"/>
      <c r="S1016" s="1"/>
      <c r="T1016" s="1"/>
      <c r="U1016" s="1"/>
      <c r="V1016" s="1"/>
      <c r="W1016" s="1"/>
      <c r="X1016" s="1"/>
      <c r="Y1016" s="1"/>
      <c r="Z1016" s="1"/>
    </row>
    <row r="1017" spans="1:26" ht="14.25" hidden="1" customHeight="1" x14ac:dyDescent="0.3">
      <c r="A1017" s="15">
        <v>1420</v>
      </c>
      <c r="B1017" s="16" t="s">
        <v>2292</v>
      </c>
      <c r="C1017" s="15">
        <v>664</v>
      </c>
      <c r="D1017" s="16" t="s">
        <v>2309</v>
      </c>
      <c r="E1017" s="16" t="s">
        <v>2310</v>
      </c>
      <c r="F1017" s="16" t="s">
        <v>4024</v>
      </c>
      <c r="G1017" s="16" t="s">
        <v>132</v>
      </c>
      <c r="H1017" s="16" t="s">
        <v>3924</v>
      </c>
      <c r="I1017" s="17">
        <v>43948</v>
      </c>
      <c r="J1017" s="16" t="s">
        <v>4167</v>
      </c>
      <c r="K1017" s="1"/>
      <c r="L1017" s="1"/>
      <c r="M1017" s="1"/>
      <c r="N1017" s="1"/>
      <c r="O1017" s="1"/>
      <c r="P1017" s="1"/>
      <c r="Q1017" s="1"/>
      <c r="R1017" s="1"/>
      <c r="S1017" s="1"/>
      <c r="T1017" s="1"/>
      <c r="U1017" s="1"/>
      <c r="V1017" s="1"/>
      <c r="W1017" s="1"/>
      <c r="X1017" s="1"/>
      <c r="Y1017" s="1"/>
      <c r="Z1017" s="1"/>
    </row>
    <row r="1018" spans="1:26" ht="14.25" hidden="1" customHeight="1" x14ac:dyDescent="0.3">
      <c r="A1018" s="15">
        <v>1420</v>
      </c>
      <c r="B1018" s="16" t="s">
        <v>2292</v>
      </c>
      <c r="C1018" s="15">
        <v>660</v>
      </c>
      <c r="D1018" s="16" t="s">
        <v>2311</v>
      </c>
      <c r="E1018" s="16" t="s">
        <v>2312</v>
      </c>
      <c r="F1018" s="16" t="s">
        <v>4024</v>
      </c>
      <c r="G1018" s="16" t="s">
        <v>132</v>
      </c>
      <c r="H1018" s="16" t="s">
        <v>3924</v>
      </c>
      <c r="I1018" s="17">
        <v>43950</v>
      </c>
      <c r="J1018" s="16" t="s">
        <v>4300</v>
      </c>
      <c r="K1018" s="1"/>
      <c r="L1018" s="1"/>
      <c r="M1018" s="1"/>
      <c r="N1018" s="1"/>
      <c r="O1018" s="1"/>
      <c r="P1018" s="1"/>
      <c r="Q1018" s="1"/>
      <c r="R1018" s="1"/>
      <c r="S1018" s="1"/>
      <c r="T1018" s="1"/>
      <c r="U1018" s="1"/>
      <c r="V1018" s="1"/>
      <c r="W1018" s="1"/>
      <c r="X1018" s="1"/>
      <c r="Y1018" s="1"/>
      <c r="Z1018" s="1"/>
    </row>
    <row r="1019" spans="1:26" ht="14.25" hidden="1" customHeight="1" x14ac:dyDescent="0.3">
      <c r="A1019" s="15">
        <v>1420</v>
      </c>
      <c r="B1019" s="16" t="s">
        <v>2292</v>
      </c>
      <c r="C1019" s="15">
        <v>694</v>
      </c>
      <c r="D1019" s="16" t="s">
        <v>2313</v>
      </c>
      <c r="E1019" s="16" t="s">
        <v>2314</v>
      </c>
      <c r="F1019" s="16" t="s">
        <v>4024</v>
      </c>
      <c r="G1019" s="16" t="s">
        <v>132</v>
      </c>
      <c r="H1019" s="16" t="s">
        <v>200</v>
      </c>
      <c r="I1019" s="17">
        <v>43934</v>
      </c>
      <c r="J1019" s="16" t="s">
        <v>4301</v>
      </c>
      <c r="K1019" s="1"/>
      <c r="L1019" s="1"/>
      <c r="M1019" s="1"/>
      <c r="N1019" s="1"/>
      <c r="O1019" s="1"/>
      <c r="P1019" s="1"/>
      <c r="Q1019" s="1"/>
      <c r="R1019" s="1"/>
      <c r="S1019" s="1"/>
      <c r="T1019" s="1"/>
      <c r="U1019" s="1"/>
      <c r="V1019" s="1"/>
      <c r="W1019" s="1"/>
      <c r="X1019" s="1"/>
      <c r="Y1019" s="1"/>
      <c r="Z1019" s="1"/>
    </row>
    <row r="1020" spans="1:26" ht="14.25" hidden="1" customHeight="1" x14ac:dyDescent="0.3">
      <c r="A1020" s="15">
        <v>1420</v>
      </c>
      <c r="B1020" s="16" t="s">
        <v>2292</v>
      </c>
      <c r="C1020" s="15">
        <v>724</v>
      </c>
      <c r="D1020" s="16" t="s">
        <v>2315</v>
      </c>
      <c r="E1020" s="16" t="s">
        <v>2316</v>
      </c>
      <c r="F1020" s="16" t="s">
        <v>4024</v>
      </c>
      <c r="G1020" s="16" t="s">
        <v>132</v>
      </c>
      <c r="H1020" s="16" t="s">
        <v>3924</v>
      </c>
      <c r="I1020" s="17">
        <v>43955</v>
      </c>
      <c r="J1020" s="16" t="s">
        <v>4302</v>
      </c>
      <c r="K1020" s="1"/>
      <c r="L1020" s="1"/>
      <c r="M1020" s="1"/>
      <c r="N1020" s="1"/>
      <c r="O1020" s="1"/>
      <c r="P1020" s="1"/>
      <c r="Q1020" s="1"/>
      <c r="R1020" s="1"/>
      <c r="S1020" s="1"/>
      <c r="T1020" s="1"/>
      <c r="U1020" s="1"/>
      <c r="V1020" s="1"/>
      <c r="W1020" s="1"/>
      <c r="X1020" s="1"/>
      <c r="Y1020" s="1"/>
      <c r="Z1020" s="1"/>
    </row>
    <row r="1021" spans="1:26" ht="14.25" hidden="1" customHeight="1" x14ac:dyDescent="0.3">
      <c r="A1021" s="15">
        <v>1420</v>
      </c>
      <c r="B1021" s="16" t="s">
        <v>2292</v>
      </c>
      <c r="C1021" s="15">
        <v>776</v>
      </c>
      <c r="D1021" s="16" t="s">
        <v>2317</v>
      </c>
      <c r="E1021" s="16" t="s">
        <v>2318</v>
      </c>
      <c r="F1021" s="16" t="s">
        <v>4050</v>
      </c>
      <c r="G1021" s="16" t="s">
        <v>132</v>
      </c>
      <c r="H1021" s="16" t="s">
        <v>1964</v>
      </c>
      <c r="I1021" s="17">
        <v>43810</v>
      </c>
      <c r="J1021" s="16" t="s">
        <v>4126</v>
      </c>
      <c r="K1021" s="1"/>
      <c r="L1021" s="1"/>
      <c r="M1021" s="1"/>
      <c r="N1021" s="1"/>
      <c r="O1021" s="1"/>
      <c r="P1021" s="1"/>
      <c r="Q1021" s="1"/>
      <c r="R1021" s="1"/>
      <c r="S1021" s="1"/>
      <c r="T1021" s="1"/>
      <c r="U1021" s="1"/>
      <c r="V1021" s="1"/>
      <c r="W1021" s="1"/>
      <c r="X1021" s="1"/>
      <c r="Y1021" s="1"/>
      <c r="Z1021" s="1"/>
    </row>
    <row r="1022" spans="1:26" ht="14.25" hidden="1" customHeight="1" x14ac:dyDescent="0.3">
      <c r="A1022" s="15">
        <v>1420</v>
      </c>
      <c r="B1022" s="16" t="s">
        <v>2292</v>
      </c>
      <c r="C1022" s="15">
        <v>779</v>
      </c>
      <c r="D1022" s="16" t="s">
        <v>2319</v>
      </c>
      <c r="E1022" s="16" t="s">
        <v>2320</v>
      </c>
      <c r="F1022" s="16" t="s">
        <v>4024</v>
      </c>
      <c r="G1022" s="16" t="s">
        <v>132</v>
      </c>
      <c r="H1022" s="16" t="s">
        <v>3924</v>
      </c>
      <c r="I1022" s="17">
        <v>43948</v>
      </c>
      <c r="J1022" s="16" t="s">
        <v>4303</v>
      </c>
      <c r="K1022" s="1"/>
      <c r="L1022" s="1"/>
      <c r="M1022" s="1"/>
      <c r="N1022" s="1"/>
      <c r="O1022" s="1"/>
      <c r="P1022" s="1"/>
      <c r="Q1022" s="1"/>
      <c r="R1022" s="1"/>
      <c r="S1022" s="1"/>
      <c r="T1022" s="1"/>
      <c r="U1022" s="1"/>
      <c r="V1022" s="1"/>
      <c r="W1022" s="1"/>
      <c r="X1022" s="1"/>
      <c r="Y1022" s="1"/>
      <c r="Z1022" s="1"/>
    </row>
    <row r="1023" spans="1:26" ht="14.25" hidden="1" customHeight="1" x14ac:dyDescent="0.3">
      <c r="A1023" s="15">
        <v>1420</v>
      </c>
      <c r="B1023" s="16" t="s">
        <v>2292</v>
      </c>
      <c r="C1023" s="15">
        <v>951</v>
      </c>
      <c r="D1023" s="16" t="s">
        <v>2321</v>
      </c>
      <c r="E1023" s="16" t="s">
        <v>2322</v>
      </c>
      <c r="F1023" s="16" t="s">
        <v>4024</v>
      </c>
      <c r="G1023" s="16" t="s">
        <v>132</v>
      </c>
      <c r="H1023" s="16" t="s">
        <v>3924</v>
      </c>
      <c r="I1023" s="17">
        <v>43955</v>
      </c>
      <c r="J1023" s="16" t="s">
        <v>4302</v>
      </c>
      <c r="K1023" s="1"/>
      <c r="L1023" s="1"/>
      <c r="M1023" s="1"/>
      <c r="N1023" s="1"/>
      <c r="O1023" s="1"/>
      <c r="P1023" s="1"/>
      <c r="Q1023" s="1"/>
      <c r="R1023" s="1"/>
      <c r="S1023" s="1"/>
      <c r="T1023" s="1"/>
      <c r="U1023" s="1"/>
      <c r="V1023" s="1"/>
      <c r="W1023" s="1"/>
      <c r="X1023" s="1"/>
      <c r="Y1023" s="1"/>
      <c r="Z1023" s="1"/>
    </row>
    <row r="1024" spans="1:26" ht="14.25" hidden="1" customHeight="1" x14ac:dyDescent="0.3">
      <c r="A1024" s="15">
        <v>1420</v>
      </c>
      <c r="B1024" s="16" t="s">
        <v>2292</v>
      </c>
      <c r="C1024" s="15">
        <v>952</v>
      </c>
      <c r="D1024" s="16" t="s">
        <v>2323</v>
      </c>
      <c r="E1024" s="16" t="s">
        <v>2324</v>
      </c>
      <c r="F1024" s="16" t="s">
        <v>4024</v>
      </c>
      <c r="G1024" s="16" t="s">
        <v>132</v>
      </c>
      <c r="H1024" s="16" t="s">
        <v>3924</v>
      </c>
      <c r="I1024" s="17">
        <v>43950</v>
      </c>
      <c r="J1024" s="16" t="s">
        <v>4300</v>
      </c>
      <c r="K1024" s="1"/>
      <c r="L1024" s="1"/>
      <c r="M1024" s="1"/>
      <c r="N1024" s="1"/>
      <c r="O1024" s="1"/>
      <c r="P1024" s="1"/>
      <c r="Q1024" s="1"/>
      <c r="R1024" s="1"/>
      <c r="S1024" s="1"/>
      <c r="T1024" s="1"/>
      <c r="U1024" s="1"/>
      <c r="V1024" s="1"/>
      <c r="W1024" s="1"/>
      <c r="X1024" s="1"/>
      <c r="Y1024" s="1"/>
      <c r="Z1024" s="1"/>
    </row>
    <row r="1025" spans="1:26" ht="14.25" hidden="1" customHeight="1" x14ac:dyDescent="0.3">
      <c r="A1025" s="15">
        <v>1420</v>
      </c>
      <c r="B1025" s="16" t="s">
        <v>2292</v>
      </c>
      <c r="C1025" s="15">
        <v>950</v>
      </c>
      <c r="D1025" s="16" t="s">
        <v>2325</v>
      </c>
      <c r="E1025" s="16" t="s">
        <v>2326</v>
      </c>
      <c r="F1025" s="16" t="s">
        <v>4024</v>
      </c>
      <c r="G1025" s="16" t="s">
        <v>132</v>
      </c>
      <c r="H1025" s="16" t="s">
        <v>1964</v>
      </c>
      <c r="I1025" s="17">
        <v>43810</v>
      </c>
      <c r="J1025" s="16" t="s">
        <v>4126</v>
      </c>
      <c r="K1025" s="1"/>
      <c r="L1025" s="1"/>
      <c r="M1025" s="1"/>
      <c r="N1025" s="1"/>
      <c r="O1025" s="1"/>
      <c r="P1025" s="1"/>
      <c r="Q1025" s="1"/>
      <c r="R1025" s="1"/>
      <c r="S1025" s="1"/>
      <c r="T1025" s="1"/>
      <c r="U1025" s="1"/>
      <c r="V1025" s="1"/>
      <c r="W1025" s="1"/>
      <c r="X1025" s="1"/>
      <c r="Y1025" s="1"/>
      <c r="Z1025" s="1"/>
    </row>
    <row r="1026" spans="1:26" ht="14.25" hidden="1" customHeight="1" x14ac:dyDescent="0.3">
      <c r="A1026" s="15">
        <v>1420</v>
      </c>
      <c r="B1026" s="16" t="s">
        <v>2292</v>
      </c>
      <c r="C1026" s="15">
        <v>1238</v>
      </c>
      <c r="D1026" s="16" t="s">
        <v>2329</v>
      </c>
      <c r="E1026" s="16" t="s">
        <v>2330</v>
      </c>
      <c r="F1026" s="16" t="s">
        <v>4024</v>
      </c>
      <c r="G1026" s="16" t="s">
        <v>132</v>
      </c>
      <c r="H1026" s="16" t="s">
        <v>3924</v>
      </c>
      <c r="I1026" s="17">
        <v>43950</v>
      </c>
      <c r="J1026" s="16" t="s">
        <v>4297</v>
      </c>
      <c r="K1026" s="1"/>
      <c r="L1026" s="1"/>
      <c r="M1026" s="1"/>
      <c r="N1026" s="1"/>
      <c r="O1026" s="1"/>
      <c r="P1026" s="1"/>
      <c r="Q1026" s="1"/>
      <c r="R1026" s="1"/>
      <c r="S1026" s="1"/>
      <c r="T1026" s="1"/>
      <c r="U1026" s="1"/>
      <c r="V1026" s="1"/>
      <c r="W1026" s="1"/>
      <c r="X1026" s="1"/>
      <c r="Y1026" s="1"/>
      <c r="Z1026" s="1"/>
    </row>
    <row r="1027" spans="1:26" ht="14.25" hidden="1" customHeight="1" x14ac:dyDescent="0.3">
      <c r="A1027" s="15">
        <v>1420</v>
      </c>
      <c r="B1027" s="16" t="s">
        <v>2292</v>
      </c>
      <c r="C1027" s="15">
        <v>1318</v>
      </c>
      <c r="D1027" s="16" t="s">
        <v>2331</v>
      </c>
      <c r="E1027" s="16" t="s">
        <v>2332</v>
      </c>
      <c r="F1027" s="16" t="s">
        <v>4024</v>
      </c>
      <c r="G1027" s="16" t="s">
        <v>132</v>
      </c>
      <c r="H1027" s="16" t="s">
        <v>3924</v>
      </c>
      <c r="I1027" s="17">
        <v>43948</v>
      </c>
      <c r="J1027" s="16" t="s">
        <v>4167</v>
      </c>
      <c r="K1027" s="1"/>
      <c r="L1027" s="1"/>
      <c r="M1027" s="1"/>
      <c r="N1027" s="1"/>
      <c r="O1027" s="1"/>
      <c r="P1027" s="1"/>
      <c r="Q1027" s="1"/>
      <c r="R1027" s="1"/>
      <c r="S1027" s="1"/>
      <c r="T1027" s="1"/>
      <c r="U1027" s="1"/>
      <c r="V1027" s="1"/>
      <c r="W1027" s="1"/>
      <c r="X1027" s="1"/>
      <c r="Y1027" s="1"/>
      <c r="Z1027" s="1"/>
    </row>
    <row r="1028" spans="1:26" ht="14.25" hidden="1" customHeight="1" x14ac:dyDescent="0.3">
      <c r="A1028" s="15">
        <v>1420</v>
      </c>
      <c r="B1028" s="16" t="s">
        <v>2292</v>
      </c>
      <c r="C1028" s="15">
        <v>1522</v>
      </c>
      <c r="D1028" s="16" t="s">
        <v>2333</v>
      </c>
      <c r="E1028" s="16" t="s">
        <v>2334</v>
      </c>
      <c r="F1028" s="16" t="s">
        <v>4024</v>
      </c>
      <c r="G1028" s="16" t="s">
        <v>132</v>
      </c>
      <c r="H1028" s="16" t="s">
        <v>200</v>
      </c>
      <c r="I1028" s="17">
        <v>43934</v>
      </c>
      <c r="J1028" s="16" t="s">
        <v>4301</v>
      </c>
      <c r="K1028" s="1"/>
      <c r="L1028" s="1"/>
      <c r="M1028" s="1"/>
      <c r="N1028" s="1"/>
      <c r="O1028" s="1"/>
      <c r="P1028" s="1"/>
      <c r="Q1028" s="1"/>
      <c r="R1028" s="1"/>
      <c r="S1028" s="1"/>
      <c r="T1028" s="1"/>
      <c r="U1028" s="1"/>
      <c r="V1028" s="1"/>
      <c r="W1028" s="1"/>
      <c r="X1028" s="1"/>
      <c r="Y1028" s="1"/>
      <c r="Z1028" s="1"/>
    </row>
    <row r="1029" spans="1:26" ht="14.25" hidden="1" customHeight="1" x14ac:dyDescent="0.3">
      <c r="A1029" s="15">
        <v>1420</v>
      </c>
      <c r="B1029" s="16" t="s">
        <v>2292</v>
      </c>
      <c r="C1029" s="15">
        <v>1730</v>
      </c>
      <c r="D1029" s="16" t="s">
        <v>2335</v>
      </c>
      <c r="E1029" s="16" t="s">
        <v>2336</v>
      </c>
      <c r="F1029" s="16" t="s">
        <v>4024</v>
      </c>
      <c r="G1029" s="16" t="s">
        <v>132</v>
      </c>
      <c r="H1029" s="16" t="s">
        <v>200</v>
      </c>
      <c r="I1029" s="17">
        <v>43980</v>
      </c>
      <c r="J1029" s="16" t="s">
        <v>4130</v>
      </c>
      <c r="K1029" s="1"/>
      <c r="L1029" s="1"/>
      <c r="M1029" s="1"/>
      <c r="N1029" s="1"/>
      <c r="O1029" s="1"/>
      <c r="P1029" s="1"/>
      <c r="Q1029" s="1"/>
      <c r="R1029" s="1"/>
      <c r="S1029" s="1"/>
      <c r="T1029" s="1"/>
      <c r="U1029" s="1"/>
      <c r="V1029" s="1"/>
      <c r="W1029" s="1"/>
      <c r="X1029" s="1"/>
      <c r="Y1029" s="1"/>
      <c r="Z1029" s="1"/>
    </row>
    <row r="1030" spans="1:26" ht="14.25" hidden="1" customHeight="1" x14ac:dyDescent="0.3">
      <c r="A1030" s="15">
        <v>1420</v>
      </c>
      <c r="B1030" s="16" t="s">
        <v>2292</v>
      </c>
      <c r="C1030" s="15">
        <v>7701</v>
      </c>
      <c r="D1030" s="16" t="s">
        <v>2337</v>
      </c>
      <c r="E1030" s="16" t="s">
        <v>2338</v>
      </c>
      <c r="F1030" s="16" t="s">
        <v>4024</v>
      </c>
      <c r="G1030" s="16" t="s">
        <v>132</v>
      </c>
      <c r="H1030" s="16" t="s">
        <v>200</v>
      </c>
      <c r="I1030" s="17">
        <v>43988</v>
      </c>
      <c r="J1030" s="16" t="s">
        <v>4130</v>
      </c>
      <c r="K1030" s="1"/>
      <c r="L1030" s="1"/>
      <c r="M1030" s="1"/>
      <c r="N1030" s="1"/>
      <c r="O1030" s="1"/>
      <c r="P1030" s="1"/>
      <c r="Q1030" s="1"/>
      <c r="R1030" s="1"/>
      <c r="S1030" s="1"/>
      <c r="T1030" s="1"/>
      <c r="U1030" s="1"/>
      <c r="V1030" s="1"/>
      <c r="W1030" s="1"/>
      <c r="X1030" s="1"/>
      <c r="Y1030" s="1"/>
      <c r="Z1030" s="1"/>
    </row>
    <row r="1031" spans="1:26" ht="14.25" hidden="1" customHeight="1" x14ac:dyDescent="0.3">
      <c r="A1031" s="15">
        <v>1420</v>
      </c>
      <c r="B1031" s="16" t="s">
        <v>2292</v>
      </c>
      <c r="C1031" s="15">
        <v>1790</v>
      </c>
      <c r="D1031" s="16" t="s">
        <v>2339</v>
      </c>
      <c r="E1031" s="16" t="s">
        <v>2340</v>
      </c>
      <c r="F1031" s="16" t="s">
        <v>4024</v>
      </c>
      <c r="G1031" s="16" t="s">
        <v>132</v>
      </c>
      <c r="H1031" s="16" t="s">
        <v>3924</v>
      </c>
      <c r="I1031" s="17">
        <v>43955</v>
      </c>
      <c r="J1031" s="16" t="s">
        <v>4302</v>
      </c>
      <c r="K1031" s="1"/>
      <c r="L1031" s="1"/>
      <c r="M1031" s="1"/>
      <c r="N1031" s="1"/>
      <c r="O1031" s="1"/>
      <c r="P1031" s="1"/>
      <c r="Q1031" s="1"/>
      <c r="R1031" s="1"/>
      <c r="S1031" s="1"/>
      <c r="T1031" s="1"/>
      <c r="U1031" s="1"/>
      <c r="V1031" s="1"/>
      <c r="W1031" s="1"/>
      <c r="X1031" s="1"/>
      <c r="Y1031" s="1"/>
      <c r="Z1031" s="1"/>
    </row>
    <row r="1032" spans="1:26" ht="14.25" hidden="1" customHeight="1" x14ac:dyDescent="0.3">
      <c r="A1032" s="15">
        <v>1420</v>
      </c>
      <c r="B1032" s="16" t="s">
        <v>2292</v>
      </c>
      <c r="C1032" s="15">
        <v>1864</v>
      </c>
      <c r="D1032" s="16" t="s">
        <v>2341</v>
      </c>
      <c r="E1032" s="16" t="s">
        <v>2342</v>
      </c>
      <c r="F1032" s="16" t="s">
        <v>4024</v>
      </c>
      <c r="G1032" s="16" t="s">
        <v>132</v>
      </c>
      <c r="H1032" s="16" t="s">
        <v>3924</v>
      </c>
      <c r="I1032" s="17">
        <v>43948</v>
      </c>
      <c r="J1032" s="16" t="s">
        <v>4167</v>
      </c>
      <c r="K1032" s="1"/>
      <c r="L1032" s="1"/>
      <c r="M1032" s="1"/>
      <c r="N1032" s="1"/>
      <c r="O1032" s="1"/>
      <c r="P1032" s="1"/>
      <c r="Q1032" s="1"/>
      <c r="R1032" s="1"/>
      <c r="S1032" s="1"/>
      <c r="T1032" s="1"/>
      <c r="U1032" s="1"/>
      <c r="V1032" s="1"/>
      <c r="W1032" s="1"/>
      <c r="X1032" s="1"/>
      <c r="Y1032" s="1"/>
      <c r="Z1032" s="1"/>
    </row>
    <row r="1033" spans="1:26" ht="14.25" hidden="1" customHeight="1" x14ac:dyDescent="0.3">
      <c r="A1033" s="15">
        <v>1420</v>
      </c>
      <c r="B1033" s="16" t="s">
        <v>2292</v>
      </c>
      <c r="C1033" s="15">
        <v>1861</v>
      </c>
      <c r="D1033" s="16" t="s">
        <v>2343</v>
      </c>
      <c r="E1033" s="16" t="s">
        <v>2344</v>
      </c>
      <c r="F1033" s="16" t="s">
        <v>4024</v>
      </c>
      <c r="G1033" s="16" t="s">
        <v>132</v>
      </c>
      <c r="H1033" s="16" t="s">
        <v>3924</v>
      </c>
      <c r="I1033" s="17">
        <v>43948</v>
      </c>
      <c r="J1033" s="16" t="s">
        <v>4303</v>
      </c>
      <c r="K1033" s="1"/>
      <c r="L1033" s="1"/>
      <c r="M1033" s="1"/>
      <c r="N1033" s="1"/>
      <c r="O1033" s="1"/>
      <c r="P1033" s="1"/>
      <c r="Q1033" s="1"/>
      <c r="R1033" s="1"/>
      <c r="S1033" s="1"/>
      <c r="T1033" s="1"/>
      <c r="U1033" s="1"/>
      <c r="V1033" s="1"/>
      <c r="W1033" s="1"/>
      <c r="X1033" s="1"/>
      <c r="Y1033" s="1"/>
      <c r="Z1033" s="1"/>
    </row>
    <row r="1034" spans="1:26" ht="14.25" hidden="1" customHeight="1" x14ac:dyDescent="0.3">
      <c r="A1034" s="15">
        <v>1420</v>
      </c>
      <c r="B1034" s="16" t="s">
        <v>2292</v>
      </c>
      <c r="C1034" s="15">
        <v>1880</v>
      </c>
      <c r="D1034" s="16" t="s">
        <v>2345</v>
      </c>
      <c r="E1034" s="16" t="s">
        <v>2346</v>
      </c>
      <c r="F1034" s="16" t="s">
        <v>4025</v>
      </c>
      <c r="G1034" s="16" t="s">
        <v>132</v>
      </c>
      <c r="H1034" s="16" t="s">
        <v>200</v>
      </c>
      <c r="I1034" s="17">
        <v>43980</v>
      </c>
      <c r="J1034" s="16" t="s">
        <v>4130</v>
      </c>
      <c r="K1034" s="1"/>
      <c r="L1034" s="1"/>
      <c r="M1034" s="1"/>
      <c r="N1034" s="1"/>
      <c r="O1034" s="1"/>
      <c r="P1034" s="1"/>
      <c r="Q1034" s="1"/>
      <c r="R1034" s="1"/>
      <c r="S1034" s="1"/>
      <c r="T1034" s="1"/>
      <c r="U1034" s="1"/>
      <c r="V1034" s="1"/>
      <c r="W1034" s="1"/>
      <c r="X1034" s="1"/>
      <c r="Y1034" s="1"/>
      <c r="Z1034" s="1"/>
    </row>
    <row r="1035" spans="1:26" ht="14.25" hidden="1" customHeight="1" x14ac:dyDescent="0.3">
      <c r="A1035" s="15">
        <v>1420</v>
      </c>
      <c r="B1035" s="16" t="s">
        <v>2292</v>
      </c>
      <c r="C1035" s="15">
        <v>1869</v>
      </c>
      <c r="D1035" s="16" t="s">
        <v>2347</v>
      </c>
      <c r="E1035" s="16" t="s">
        <v>2348</v>
      </c>
      <c r="F1035" s="16" t="s">
        <v>4026</v>
      </c>
      <c r="G1035" s="16" t="s">
        <v>132</v>
      </c>
      <c r="H1035" s="16" t="s">
        <v>200</v>
      </c>
      <c r="I1035" s="17">
        <v>43980</v>
      </c>
      <c r="J1035" s="16" t="s">
        <v>4130</v>
      </c>
      <c r="K1035" s="1"/>
      <c r="L1035" s="1"/>
      <c r="M1035" s="1"/>
      <c r="N1035" s="1"/>
      <c r="O1035" s="1"/>
      <c r="P1035" s="1"/>
      <c r="Q1035" s="1"/>
      <c r="R1035" s="1"/>
      <c r="S1035" s="1"/>
      <c r="T1035" s="1"/>
      <c r="U1035" s="1"/>
      <c r="V1035" s="1"/>
      <c r="W1035" s="1"/>
      <c r="X1035" s="1"/>
      <c r="Y1035" s="1"/>
      <c r="Z1035" s="1"/>
    </row>
    <row r="1036" spans="1:26" ht="14.25" hidden="1" customHeight="1" x14ac:dyDescent="0.3">
      <c r="A1036" s="15">
        <v>1420</v>
      </c>
      <c r="B1036" s="16" t="s">
        <v>2292</v>
      </c>
      <c r="C1036" s="15">
        <v>1886</v>
      </c>
      <c r="D1036" s="16" t="s">
        <v>2349</v>
      </c>
      <c r="E1036" s="16" t="s">
        <v>2350</v>
      </c>
      <c r="F1036" s="16" t="s">
        <v>4024</v>
      </c>
      <c r="G1036" s="16" t="s">
        <v>132</v>
      </c>
      <c r="H1036" s="16" t="s">
        <v>200</v>
      </c>
      <c r="I1036" s="17">
        <v>43980</v>
      </c>
      <c r="J1036" s="16" t="s">
        <v>4130</v>
      </c>
      <c r="K1036" s="1"/>
      <c r="L1036" s="1"/>
      <c r="M1036" s="1"/>
      <c r="N1036" s="1"/>
      <c r="O1036" s="1"/>
      <c r="P1036" s="1"/>
      <c r="Q1036" s="1"/>
      <c r="R1036" s="1"/>
      <c r="S1036" s="1"/>
      <c r="T1036" s="1"/>
      <c r="U1036" s="1"/>
      <c r="V1036" s="1"/>
      <c r="W1036" s="1"/>
      <c r="X1036" s="1"/>
      <c r="Y1036" s="1"/>
      <c r="Z1036" s="1"/>
    </row>
    <row r="1037" spans="1:26" ht="14.25" hidden="1" customHeight="1" x14ac:dyDescent="0.3">
      <c r="A1037" s="15">
        <v>1420</v>
      </c>
      <c r="B1037" s="16" t="s">
        <v>2292</v>
      </c>
      <c r="C1037" s="15">
        <v>1876</v>
      </c>
      <c r="D1037" s="16" t="s">
        <v>2353</v>
      </c>
      <c r="E1037" s="16" t="s">
        <v>2354</v>
      </c>
      <c r="F1037" s="16" t="s">
        <v>4024</v>
      </c>
      <c r="G1037" s="16" t="s">
        <v>132</v>
      </c>
      <c r="H1037" s="16" t="s">
        <v>3924</v>
      </c>
      <c r="I1037" s="17">
        <v>43948</v>
      </c>
      <c r="J1037" s="16" t="s">
        <v>4300</v>
      </c>
      <c r="K1037" s="1"/>
      <c r="L1037" s="1"/>
      <c r="M1037" s="1"/>
      <c r="N1037" s="1"/>
      <c r="O1037" s="1"/>
      <c r="P1037" s="1"/>
      <c r="Q1037" s="1"/>
      <c r="R1037" s="1"/>
      <c r="S1037" s="1"/>
      <c r="T1037" s="1"/>
      <c r="U1037" s="1"/>
      <c r="V1037" s="1"/>
      <c r="W1037" s="1"/>
      <c r="X1037" s="1"/>
      <c r="Y1037" s="1"/>
      <c r="Z1037" s="1"/>
    </row>
    <row r="1038" spans="1:26" ht="14.25" hidden="1" customHeight="1" x14ac:dyDescent="0.3">
      <c r="A1038" s="15">
        <v>1420</v>
      </c>
      <c r="B1038" s="16" t="s">
        <v>2292</v>
      </c>
      <c r="C1038" s="15">
        <v>1976</v>
      </c>
      <c r="D1038" s="16" t="s">
        <v>2355</v>
      </c>
      <c r="E1038" s="16" t="s">
        <v>2356</v>
      </c>
      <c r="F1038" s="16" t="s">
        <v>4025</v>
      </c>
      <c r="G1038" s="16" t="s">
        <v>132</v>
      </c>
      <c r="H1038" s="16" t="s">
        <v>200</v>
      </c>
      <c r="I1038" s="17">
        <v>43950</v>
      </c>
      <c r="J1038" s="16" t="s">
        <v>4299</v>
      </c>
      <c r="K1038" s="1"/>
      <c r="L1038" s="1"/>
      <c r="M1038" s="1"/>
      <c r="N1038" s="1"/>
      <c r="O1038" s="1"/>
      <c r="P1038" s="1"/>
      <c r="Q1038" s="1"/>
      <c r="R1038" s="1"/>
      <c r="S1038" s="1"/>
      <c r="T1038" s="1"/>
      <c r="U1038" s="1"/>
      <c r="V1038" s="1"/>
      <c r="W1038" s="1"/>
      <c r="X1038" s="1"/>
      <c r="Y1038" s="1"/>
      <c r="Z1038" s="1"/>
    </row>
    <row r="1039" spans="1:26" ht="14.25" hidden="1" customHeight="1" x14ac:dyDescent="0.3">
      <c r="A1039" s="15">
        <v>1420</v>
      </c>
      <c r="B1039" s="16" t="s">
        <v>2292</v>
      </c>
      <c r="C1039" s="15">
        <v>2093</v>
      </c>
      <c r="D1039" s="16" t="s">
        <v>2359</v>
      </c>
      <c r="E1039" s="16" t="s">
        <v>2360</v>
      </c>
      <c r="F1039" s="16" t="s">
        <v>4024</v>
      </c>
      <c r="G1039" s="16" t="s">
        <v>132</v>
      </c>
      <c r="H1039" s="16" t="s">
        <v>200</v>
      </c>
      <c r="I1039" s="17">
        <v>43934</v>
      </c>
      <c r="J1039" s="16" t="s">
        <v>4301</v>
      </c>
      <c r="K1039" s="1"/>
      <c r="L1039" s="1"/>
      <c r="M1039" s="1"/>
      <c r="N1039" s="1"/>
      <c r="O1039" s="1"/>
      <c r="P1039" s="1"/>
      <c r="Q1039" s="1"/>
      <c r="R1039" s="1"/>
      <c r="S1039" s="1"/>
      <c r="T1039" s="1"/>
      <c r="U1039" s="1"/>
      <c r="V1039" s="1"/>
      <c r="W1039" s="1"/>
      <c r="X1039" s="1"/>
      <c r="Y1039" s="1"/>
      <c r="Z1039" s="1"/>
    </row>
    <row r="1040" spans="1:26" ht="14.25" hidden="1" customHeight="1" x14ac:dyDescent="0.3">
      <c r="A1040" s="15">
        <v>1420</v>
      </c>
      <c r="B1040" s="16" t="s">
        <v>2292</v>
      </c>
      <c r="C1040" s="15">
        <v>8090</v>
      </c>
      <c r="D1040" s="16" t="s">
        <v>2361</v>
      </c>
      <c r="E1040" s="16" t="s">
        <v>2362</v>
      </c>
      <c r="F1040" s="16" t="s">
        <v>4024</v>
      </c>
      <c r="G1040" s="16" t="s">
        <v>132</v>
      </c>
      <c r="H1040" s="16" t="s">
        <v>3924</v>
      </c>
      <c r="I1040" s="17">
        <v>43810</v>
      </c>
      <c r="J1040" s="16" t="s">
        <v>4126</v>
      </c>
      <c r="K1040" s="1"/>
      <c r="L1040" s="1"/>
      <c r="M1040" s="1"/>
      <c r="N1040" s="1"/>
      <c r="O1040" s="1"/>
      <c r="P1040" s="1"/>
      <c r="Q1040" s="1"/>
      <c r="R1040" s="1"/>
      <c r="S1040" s="1"/>
      <c r="T1040" s="1"/>
      <c r="U1040" s="1"/>
      <c r="V1040" s="1"/>
      <c r="W1040" s="1"/>
      <c r="X1040" s="1"/>
      <c r="Y1040" s="1"/>
      <c r="Z1040" s="1"/>
    </row>
    <row r="1041" spans="1:26" ht="14.25" hidden="1" customHeight="1" x14ac:dyDescent="0.3">
      <c r="A1041" s="15">
        <v>1420</v>
      </c>
      <c r="B1041" s="16" t="s">
        <v>2292</v>
      </c>
      <c r="C1041" s="15">
        <v>2130</v>
      </c>
      <c r="D1041" s="16" t="s">
        <v>2363</v>
      </c>
      <c r="E1041" s="16" t="s">
        <v>2364</v>
      </c>
      <c r="F1041" s="16" t="s">
        <v>4024</v>
      </c>
      <c r="G1041" s="16" t="s">
        <v>132</v>
      </c>
      <c r="H1041" s="16" t="s">
        <v>200</v>
      </c>
      <c r="I1041" s="17">
        <v>43934</v>
      </c>
      <c r="J1041" s="16" t="s">
        <v>4301</v>
      </c>
      <c r="K1041" s="1"/>
      <c r="L1041" s="1"/>
      <c r="M1041" s="1"/>
      <c r="N1041" s="1"/>
      <c r="O1041" s="1"/>
      <c r="P1041" s="1"/>
      <c r="Q1041" s="1"/>
      <c r="R1041" s="1"/>
      <c r="S1041" s="1"/>
      <c r="T1041" s="1"/>
      <c r="U1041" s="1"/>
      <c r="V1041" s="1"/>
      <c r="W1041" s="1"/>
      <c r="X1041" s="1"/>
      <c r="Y1041" s="1"/>
      <c r="Z1041" s="1"/>
    </row>
    <row r="1042" spans="1:26" ht="14.25" hidden="1" customHeight="1" x14ac:dyDescent="0.3">
      <c r="A1042" s="15">
        <v>1420</v>
      </c>
      <c r="B1042" s="16" t="s">
        <v>2292</v>
      </c>
      <c r="C1042" s="15">
        <v>9432</v>
      </c>
      <c r="D1042" s="16" t="s">
        <v>2365</v>
      </c>
      <c r="E1042" s="16" t="s">
        <v>2366</v>
      </c>
      <c r="F1042" s="16" t="s">
        <v>4024</v>
      </c>
      <c r="G1042" s="16" t="s">
        <v>132</v>
      </c>
      <c r="H1042" s="16" t="s">
        <v>3924</v>
      </c>
      <c r="I1042" s="17">
        <v>43948</v>
      </c>
      <c r="J1042" s="16" t="s">
        <v>4303</v>
      </c>
      <c r="K1042" s="1"/>
      <c r="L1042" s="1"/>
      <c r="M1042" s="1"/>
      <c r="N1042" s="1"/>
      <c r="O1042" s="1"/>
      <c r="P1042" s="1"/>
      <c r="Q1042" s="1"/>
      <c r="R1042" s="1"/>
      <c r="S1042" s="1"/>
      <c r="T1042" s="1"/>
      <c r="U1042" s="1"/>
      <c r="V1042" s="1"/>
      <c r="W1042" s="1"/>
      <c r="X1042" s="1"/>
      <c r="Y1042" s="1"/>
      <c r="Z1042" s="1"/>
    </row>
    <row r="1043" spans="1:26" ht="14.25" hidden="1" customHeight="1" x14ac:dyDescent="0.3">
      <c r="A1043" s="15">
        <v>1420</v>
      </c>
      <c r="B1043" s="16" t="s">
        <v>2292</v>
      </c>
      <c r="C1043" s="15">
        <v>2120</v>
      </c>
      <c r="D1043" s="16" t="s">
        <v>2357</v>
      </c>
      <c r="E1043" s="16" t="s">
        <v>2358</v>
      </c>
      <c r="F1043" s="16" t="s">
        <v>4024</v>
      </c>
      <c r="G1043" s="16" t="s">
        <v>132</v>
      </c>
      <c r="H1043" s="16" t="s">
        <v>3924</v>
      </c>
      <c r="I1043" s="17">
        <v>43948</v>
      </c>
      <c r="J1043" s="16" t="s">
        <v>4167</v>
      </c>
      <c r="K1043" s="1"/>
      <c r="L1043" s="1"/>
      <c r="M1043" s="1"/>
      <c r="N1043" s="1"/>
      <c r="O1043" s="1"/>
      <c r="P1043" s="1"/>
      <c r="Q1043" s="1"/>
      <c r="R1043" s="1"/>
      <c r="S1043" s="1"/>
      <c r="T1043" s="1"/>
      <c r="U1043" s="1"/>
      <c r="V1043" s="1"/>
      <c r="W1043" s="1"/>
      <c r="X1043" s="1"/>
      <c r="Y1043" s="1"/>
      <c r="Z1043" s="1"/>
    </row>
    <row r="1044" spans="1:26" ht="14.25" hidden="1" customHeight="1" x14ac:dyDescent="0.3">
      <c r="A1044" s="15">
        <v>1420</v>
      </c>
      <c r="B1044" s="16" t="s">
        <v>2292</v>
      </c>
      <c r="C1044" s="15">
        <v>2194</v>
      </c>
      <c r="D1044" s="16" t="s">
        <v>2367</v>
      </c>
      <c r="E1044" s="16" t="s">
        <v>2368</v>
      </c>
      <c r="F1044" s="16" t="s">
        <v>4024</v>
      </c>
      <c r="G1044" s="16" t="s">
        <v>132</v>
      </c>
      <c r="H1044" s="16" t="s">
        <v>4133</v>
      </c>
      <c r="I1044" s="17">
        <v>43837</v>
      </c>
      <c r="J1044" s="16" t="s">
        <v>4304</v>
      </c>
      <c r="K1044" s="1"/>
      <c r="L1044" s="1"/>
      <c r="M1044" s="1"/>
      <c r="N1044" s="1"/>
      <c r="O1044" s="1"/>
      <c r="P1044" s="1"/>
      <c r="Q1044" s="1"/>
      <c r="R1044" s="1"/>
      <c r="S1044" s="1"/>
      <c r="T1044" s="1"/>
      <c r="U1044" s="1"/>
      <c r="V1044" s="1"/>
      <c r="W1044" s="1"/>
      <c r="X1044" s="1"/>
      <c r="Y1044" s="1"/>
      <c r="Z1044" s="1"/>
    </row>
    <row r="1045" spans="1:26" ht="14.25" hidden="1" customHeight="1" x14ac:dyDescent="0.3">
      <c r="A1045" s="15">
        <v>1420</v>
      </c>
      <c r="B1045" s="16" t="s">
        <v>2292</v>
      </c>
      <c r="C1045" s="15">
        <v>2288</v>
      </c>
      <c r="D1045" s="16" t="s">
        <v>2371</v>
      </c>
      <c r="E1045" s="16" t="s">
        <v>2372</v>
      </c>
      <c r="F1045" s="16" t="s">
        <v>4025</v>
      </c>
      <c r="G1045" s="16" t="s">
        <v>132</v>
      </c>
      <c r="H1045" s="16" t="s">
        <v>200</v>
      </c>
      <c r="I1045" s="17">
        <v>43950</v>
      </c>
      <c r="J1045" s="16" t="s">
        <v>4299</v>
      </c>
      <c r="K1045" s="1"/>
      <c r="L1045" s="1"/>
      <c r="M1045" s="1"/>
      <c r="N1045" s="1"/>
      <c r="O1045" s="1"/>
      <c r="P1045" s="1"/>
      <c r="Q1045" s="1"/>
      <c r="R1045" s="1"/>
      <c r="S1045" s="1"/>
      <c r="T1045" s="1"/>
      <c r="U1045" s="1"/>
      <c r="V1045" s="1"/>
      <c r="W1045" s="1"/>
      <c r="X1045" s="1"/>
      <c r="Y1045" s="1"/>
      <c r="Z1045" s="1"/>
    </row>
    <row r="1046" spans="1:26" ht="14.25" hidden="1" customHeight="1" x14ac:dyDescent="0.3">
      <c r="A1046" s="15">
        <v>1420</v>
      </c>
      <c r="B1046" s="16" t="s">
        <v>2292</v>
      </c>
      <c r="C1046" s="15">
        <v>2300</v>
      </c>
      <c r="D1046" s="16" t="s">
        <v>2373</v>
      </c>
      <c r="E1046" s="16" t="s">
        <v>2374</v>
      </c>
      <c r="F1046" s="16" t="s">
        <v>4024</v>
      </c>
      <c r="G1046" s="16" t="s">
        <v>132</v>
      </c>
      <c r="H1046" s="16" t="s">
        <v>200</v>
      </c>
      <c r="I1046" s="17">
        <v>43950</v>
      </c>
      <c r="J1046" s="16" t="s">
        <v>4299</v>
      </c>
      <c r="K1046" s="1"/>
      <c r="L1046" s="1"/>
      <c r="M1046" s="1"/>
      <c r="N1046" s="1"/>
      <c r="O1046" s="1"/>
      <c r="P1046" s="1"/>
      <c r="Q1046" s="1"/>
      <c r="R1046" s="1"/>
      <c r="S1046" s="1"/>
      <c r="T1046" s="1"/>
      <c r="U1046" s="1"/>
      <c r="V1046" s="1"/>
      <c r="W1046" s="1"/>
      <c r="X1046" s="1"/>
      <c r="Y1046" s="1"/>
      <c r="Z1046" s="1"/>
    </row>
    <row r="1047" spans="1:26" ht="14.25" hidden="1" customHeight="1" x14ac:dyDescent="0.3">
      <c r="A1047" s="15">
        <v>1420</v>
      </c>
      <c r="B1047" s="16" t="s">
        <v>2292</v>
      </c>
      <c r="C1047" s="15">
        <v>2322</v>
      </c>
      <c r="D1047" s="16" t="s">
        <v>2375</v>
      </c>
      <c r="E1047" s="16" t="s">
        <v>2376</v>
      </c>
      <c r="F1047" s="16" t="s">
        <v>4024</v>
      </c>
      <c r="G1047" s="16" t="s">
        <v>132</v>
      </c>
      <c r="H1047" s="16" t="s">
        <v>3924</v>
      </c>
      <c r="I1047" s="17">
        <v>43948</v>
      </c>
      <c r="J1047" s="16" t="s">
        <v>4303</v>
      </c>
      <c r="K1047" s="1"/>
      <c r="L1047" s="1"/>
      <c r="M1047" s="1"/>
      <c r="N1047" s="1"/>
      <c r="O1047" s="1"/>
      <c r="P1047" s="1"/>
      <c r="Q1047" s="1"/>
      <c r="R1047" s="1"/>
      <c r="S1047" s="1"/>
      <c r="T1047" s="1"/>
      <c r="U1047" s="1"/>
      <c r="V1047" s="1"/>
      <c r="W1047" s="1"/>
      <c r="X1047" s="1"/>
      <c r="Y1047" s="1"/>
      <c r="Z1047" s="1"/>
    </row>
    <row r="1048" spans="1:26" ht="14.25" hidden="1" customHeight="1" x14ac:dyDescent="0.3">
      <c r="A1048" s="15">
        <v>1420</v>
      </c>
      <c r="B1048" s="16" t="s">
        <v>2292</v>
      </c>
      <c r="C1048" s="15">
        <v>2496</v>
      </c>
      <c r="D1048" s="16" t="s">
        <v>2397</v>
      </c>
      <c r="E1048" s="16" t="s">
        <v>2398</v>
      </c>
      <c r="F1048" s="16" t="s">
        <v>4027</v>
      </c>
      <c r="G1048" s="16" t="s">
        <v>132</v>
      </c>
      <c r="H1048" s="16" t="s">
        <v>3924</v>
      </c>
      <c r="I1048" s="17">
        <v>43955</v>
      </c>
      <c r="J1048" s="16" t="s">
        <v>4302</v>
      </c>
      <c r="K1048" s="1"/>
      <c r="L1048" s="1"/>
      <c r="M1048" s="1"/>
      <c r="N1048" s="1"/>
      <c r="O1048" s="1"/>
      <c r="P1048" s="1"/>
      <c r="Q1048" s="1"/>
      <c r="R1048" s="1"/>
      <c r="S1048" s="1"/>
      <c r="T1048" s="1"/>
      <c r="U1048" s="1"/>
      <c r="V1048" s="1"/>
      <c r="W1048" s="1"/>
      <c r="X1048" s="1"/>
      <c r="Y1048" s="1"/>
      <c r="Z1048" s="1"/>
    </row>
    <row r="1049" spans="1:26" ht="14.25" hidden="1" customHeight="1" x14ac:dyDescent="0.3">
      <c r="A1049" s="15">
        <v>1420</v>
      </c>
      <c r="B1049" s="16" t="s">
        <v>2292</v>
      </c>
      <c r="C1049" s="15">
        <v>2550</v>
      </c>
      <c r="D1049" s="16" t="s">
        <v>2379</v>
      </c>
      <c r="E1049" s="16" t="s">
        <v>2380</v>
      </c>
      <c r="F1049" s="16" t="s">
        <v>4024</v>
      </c>
      <c r="G1049" s="16" t="s">
        <v>132</v>
      </c>
      <c r="H1049" s="16" t="s">
        <v>3924</v>
      </c>
      <c r="I1049" s="17">
        <v>43955</v>
      </c>
      <c r="J1049" s="16" t="s">
        <v>4302</v>
      </c>
      <c r="K1049" s="1"/>
      <c r="L1049" s="1"/>
      <c r="M1049" s="1"/>
      <c r="N1049" s="1"/>
      <c r="O1049" s="1"/>
      <c r="P1049" s="1"/>
      <c r="Q1049" s="1"/>
      <c r="R1049" s="1"/>
      <c r="S1049" s="1"/>
      <c r="T1049" s="1"/>
      <c r="U1049" s="1"/>
      <c r="V1049" s="1"/>
      <c r="W1049" s="1"/>
      <c r="X1049" s="1"/>
      <c r="Y1049" s="1"/>
      <c r="Z1049" s="1"/>
    </row>
    <row r="1050" spans="1:26" ht="14.25" hidden="1" customHeight="1" x14ac:dyDescent="0.3">
      <c r="A1050" s="15">
        <v>1420</v>
      </c>
      <c r="B1050" s="16" t="s">
        <v>2292</v>
      </c>
      <c r="C1050" s="15">
        <v>2616</v>
      </c>
      <c r="D1050" s="16" t="s">
        <v>2381</v>
      </c>
      <c r="E1050" s="16" t="s">
        <v>2382</v>
      </c>
      <c r="F1050" s="16" t="s">
        <v>4024</v>
      </c>
      <c r="G1050" s="16" t="s">
        <v>132</v>
      </c>
      <c r="H1050" s="16" t="s">
        <v>3924</v>
      </c>
      <c r="I1050" s="17">
        <v>43948</v>
      </c>
      <c r="J1050" s="16" t="s">
        <v>4303</v>
      </c>
      <c r="K1050" s="1"/>
      <c r="L1050" s="1"/>
      <c r="M1050" s="1"/>
      <c r="N1050" s="1"/>
      <c r="O1050" s="1"/>
      <c r="P1050" s="1"/>
      <c r="Q1050" s="1"/>
      <c r="R1050" s="1"/>
      <c r="S1050" s="1"/>
      <c r="T1050" s="1"/>
      <c r="U1050" s="1"/>
      <c r="V1050" s="1"/>
      <c r="W1050" s="1"/>
      <c r="X1050" s="1"/>
      <c r="Y1050" s="1"/>
      <c r="Z1050" s="1"/>
    </row>
    <row r="1051" spans="1:26" ht="14.25" hidden="1" customHeight="1" x14ac:dyDescent="0.3">
      <c r="A1051" s="15">
        <v>1420</v>
      </c>
      <c r="B1051" s="16" t="s">
        <v>2292</v>
      </c>
      <c r="C1051" s="15">
        <v>2836</v>
      </c>
      <c r="D1051" s="16" t="s">
        <v>2385</v>
      </c>
      <c r="E1051" s="16" t="s">
        <v>2386</v>
      </c>
      <c r="F1051" s="16" t="s">
        <v>4024</v>
      </c>
      <c r="G1051" s="16" t="s">
        <v>132</v>
      </c>
      <c r="H1051" s="16" t="s">
        <v>3924</v>
      </c>
      <c r="I1051" s="17">
        <v>43950</v>
      </c>
      <c r="J1051" s="16" t="s">
        <v>4167</v>
      </c>
      <c r="K1051" s="1"/>
      <c r="L1051" s="1"/>
      <c r="M1051" s="1"/>
      <c r="N1051" s="1"/>
      <c r="O1051" s="1"/>
      <c r="P1051" s="1"/>
      <c r="Q1051" s="1"/>
      <c r="R1051" s="1"/>
      <c r="S1051" s="1"/>
      <c r="T1051" s="1"/>
      <c r="U1051" s="1"/>
      <c r="V1051" s="1"/>
      <c r="W1051" s="1"/>
      <c r="X1051" s="1"/>
      <c r="Y1051" s="1"/>
      <c r="Z1051" s="1"/>
    </row>
    <row r="1052" spans="1:26" ht="14.25" hidden="1" customHeight="1" x14ac:dyDescent="0.3">
      <c r="A1052" s="15">
        <v>1420</v>
      </c>
      <c r="B1052" s="16" t="s">
        <v>2292</v>
      </c>
      <c r="C1052" s="15">
        <v>2832</v>
      </c>
      <c r="D1052" s="16" t="s">
        <v>2387</v>
      </c>
      <c r="E1052" s="16" t="s">
        <v>2388</v>
      </c>
      <c r="F1052" s="16" t="s">
        <v>4025</v>
      </c>
      <c r="G1052" s="16" t="s">
        <v>132</v>
      </c>
      <c r="H1052" s="16" t="s">
        <v>200</v>
      </c>
      <c r="I1052" s="17">
        <v>43980</v>
      </c>
      <c r="J1052" s="16" t="s">
        <v>4130</v>
      </c>
      <c r="K1052" s="1"/>
      <c r="L1052" s="1"/>
      <c r="M1052" s="1"/>
      <c r="N1052" s="1"/>
      <c r="O1052" s="1"/>
      <c r="P1052" s="1"/>
      <c r="Q1052" s="1"/>
      <c r="R1052" s="1"/>
      <c r="S1052" s="1"/>
      <c r="T1052" s="1"/>
      <c r="U1052" s="1"/>
      <c r="V1052" s="1"/>
      <c r="W1052" s="1"/>
      <c r="X1052" s="1"/>
      <c r="Y1052" s="1"/>
      <c r="Z1052" s="1"/>
    </row>
    <row r="1053" spans="1:26" ht="14.25" hidden="1" customHeight="1" x14ac:dyDescent="0.3">
      <c r="A1053" s="15">
        <v>1420</v>
      </c>
      <c r="B1053" s="16" t="s">
        <v>2292</v>
      </c>
      <c r="C1053" s="15">
        <v>2820</v>
      </c>
      <c r="D1053" s="16" t="s">
        <v>2389</v>
      </c>
      <c r="E1053" s="16" t="s">
        <v>2390</v>
      </c>
      <c r="F1053" s="16" t="s">
        <v>4026</v>
      </c>
      <c r="G1053" s="16" t="s">
        <v>132</v>
      </c>
      <c r="H1053" s="16" t="s">
        <v>200</v>
      </c>
      <c r="I1053" s="17">
        <v>43937</v>
      </c>
      <c r="J1053" s="16" t="s">
        <v>4305</v>
      </c>
      <c r="K1053" s="1"/>
      <c r="L1053" s="1"/>
      <c r="M1053" s="1"/>
      <c r="N1053" s="1"/>
      <c r="O1053" s="1"/>
      <c r="P1053" s="1"/>
      <c r="Q1053" s="1"/>
      <c r="R1053" s="1"/>
      <c r="S1053" s="1"/>
      <c r="T1053" s="1"/>
      <c r="U1053" s="1"/>
      <c r="V1053" s="1"/>
      <c r="W1053" s="1"/>
      <c r="X1053" s="1"/>
      <c r="Y1053" s="1"/>
      <c r="Z1053" s="1"/>
    </row>
    <row r="1054" spans="1:26" ht="14.25" hidden="1" customHeight="1" x14ac:dyDescent="0.3">
      <c r="A1054" s="15">
        <v>1420</v>
      </c>
      <c r="B1054" s="16" t="s">
        <v>2292</v>
      </c>
      <c r="C1054" s="15">
        <v>2799</v>
      </c>
      <c r="D1054" s="16" t="s">
        <v>2391</v>
      </c>
      <c r="E1054" s="16" t="s">
        <v>2392</v>
      </c>
      <c r="F1054" s="16" t="s">
        <v>4024</v>
      </c>
      <c r="G1054" s="16" t="s">
        <v>132</v>
      </c>
      <c r="H1054" s="16" t="s">
        <v>200</v>
      </c>
      <c r="I1054" s="17">
        <v>43980</v>
      </c>
      <c r="J1054" s="16" t="s">
        <v>4130</v>
      </c>
      <c r="K1054" s="1"/>
      <c r="L1054" s="1"/>
      <c r="M1054" s="1"/>
      <c r="N1054" s="1"/>
      <c r="O1054" s="1"/>
      <c r="P1054" s="1"/>
      <c r="Q1054" s="1"/>
      <c r="R1054" s="1"/>
      <c r="S1054" s="1"/>
      <c r="T1054" s="1"/>
      <c r="U1054" s="1"/>
      <c r="V1054" s="1"/>
      <c r="W1054" s="1"/>
      <c r="X1054" s="1"/>
      <c r="Y1054" s="1"/>
      <c r="Z1054" s="1"/>
    </row>
    <row r="1055" spans="1:26" ht="14.25" hidden="1" customHeight="1" x14ac:dyDescent="0.3">
      <c r="A1055" s="15">
        <v>1420</v>
      </c>
      <c r="B1055" s="16" t="s">
        <v>2292</v>
      </c>
      <c r="C1055" s="15">
        <v>2866</v>
      </c>
      <c r="D1055" s="16" t="s">
        <v>2393</v>
      </c>
      <c r="E1055" s="16" t="s">
        <v>2394</v>
      </c>
      <c r="F1055" s="16" t="s">
        <v>4024</v>
      </c>
      <c r="G1055" s="16" t="s">
        <v>132</v>
      </c>
      <c r="H1055" s="16" t="s">
        <v>200</v>
      </c>
      <c r="I1055" s="17">
        <v>43988</v>
      </c>
      <c r="J1055" s="16" t="s">
        <v>4130</v>
      </c>
      <c r="K1055" s="1"/>
      <c r="L1055" s="1"/>
      <c r="M1055" s="1"/>
      <c r="N1055" s="1"/>
      <c r="O1055" s="1"/>
      <c r="P1055" s="1"/>
      <c r="Q1055" s="1"/>
      <c r="R1055" s="1"/>
      <c r="S1055" s="1"/>
      <c r="T1055" s="1"/>
      <c r="U1055" s="1"/>
      <c r="V1055" s="1"/>
      <c r="W1055" s="1"/>
      <c r="X1055" s="1"/>
      <c r="Y1055" s="1"/>
      <c r="Z1055" s="1"/>
    </row>
    <row r="1056" spans="1:26" ht="14.25" hidden="1" customHeight="1" x14ac:dyDescent="0.3">
      <c r="A1056" s="15">
        <v>1420</v>
      </c>
      <c r="B1056" s="16" t="s">
        <v>2292</v>
      </c>
      <c r="C1056" s="15">
        <v>2963</v>
      </c>
      <c r="D1056" s="16" t="s">
        <v>2395</v>
      </c>
      <c r="E1056" s="16" t="s">
        <v>2396</v>
      </c>
      <c r="F1056" s="16" t="s">
        <v>4025</v>
      </c>
      <c r="G1056" s="16" t="s">
        <v>132</v>
      </c>
      <c r="H1056" s="16" t="s">
        <v>200</v>
      </c>
      <c r="I1056" s="17">
        <v>43934</v>
      </c>
      <c r="J1056" s="16" t="s">
        <v>4301</v>
      </c>
      <c r="K1056" s="1"/>
      <c r="L1056" s="1"/>
      <c r="M1056" s="1"/>
      <c r="N1056" s="1"/>
      <c r="O1056" s="1"/>
      <c r="P1056" s="1"/>
      <c r="Q1056" s="1"/>
      <c r="R1056" s="1"/>
      <c r="S1056" s="1"/>
      <c r="T1056" s="1"/>
      <c r="U1056" s="1"/>
      <c r="V1056" s="1"/>
      <c r="W1056" s="1"/>
      <c r="X1056" s="1"/>
      <c r="Y1056" s="1"/>
      <c r="Z1056" s="1"/>
    </row>
    <row r="1057" spans="1:26" ht="14.25" hidden="1" customHeight="1" x14ac:dyDescent="0.3">
      <c r="A1057" s="15">
        <v>1420</v>
      </c>
      <c r="B1057" s="16" t="s">
        <v>2292</v>
      </c>
      <c r="C1057" s="15">
        <v>2946</v>
      </c>
      <c r="D1057" s="16" t="s">
        <v>2351</v>
      </c>
      <c r="E1057" s="16" t="s">
        <v>2352</v>
      </c>
      <c r="F1057" s="16" t="s">
        <v>4023</v>
      </c>
      <c r="G1057" s="16" t="s">
        <v>132</v>
      </c>
      <c r="H1057" s="16" t="s">
        <v>3924</v>
      </c>
      <c r="I1057" s="17">
        <v>43980</v>
      </c>
      <c r="J1057" s="16" t="s">
        <v>4169</v>
      </c>
      <c r="K1057" s="1"/>
      <c r="L1057" s="1"/>
      <c r="M1057" s="1"/>
      <c r="N1057" s="1"/>
      <c r="O1057" s="1"/>
      <c r="P1057" s="1"/>
      <c r="Q1057" s="1"/>
      <c r="R1057" s="1"/>
      <c r="S1057" s="1"/>
      <c r="T1057" s="1"/>
      <c r="U1057" s="1"/>
      <c r="V1057" s="1"/>
      <c r="W1057" s="1"/>
      <c r="X1057" s="1"/>
      <c r="Y1057" s="1"/>
      <c r="Z1057" s="1"/>
    </row>
    <row r="1058" spans="1:26" ht="14.25" hidden="1" customHeight="1" x14ac:dyDescent="0.3">
      <c r="A1058" s="15">
        <v>1420</v>
      </c>
      <c r="B1058" s="16" t="s">
        <v>2292</v>
      </c>
      <c r="C1058" s="15">
        <v>3025</v>
      </c>
      <c r="D1058" s="16" t="s">
        <v>41</v>
      </c>
      <c r="E1058" s="16" t="s">
        <v>42</v>
      </c>
      <c r="F1058" s="16" t="s">
        <v>4024</v>
      </c>
      <c r="G1058" s="16" t="s">
        <v>132</v>
      </c>
      <c r="H1058" s="16" t="s">
        <v>3924</v>
      </c>
      <c r="I1058" s="17">
        <v>43810</v>
      </c>
      <c r="J1058" s="16" t="s">
        <v>4126</v>
      </c>
      <c r="K1058" s="1"/>
      <c r="L1058" s="1"/>
      <c r="M1058" s="1"/>
      <c r="N1058" s="1"/>
      <c r="O1058" s="1"/>
      <c r="P1058" s="1"/>
      <c r="Q1058" s="1"/>
      <c r="R1058" s="1"/>
      <c r="S1058" s="1"/>
      <c r="T1058" s="1"/>
      <c r="U1058" s="1"/>
      <c r="V1058" s="1"/>
      <c r="W1058" s="1"/>
      <c r="X1058" s="1"/>
      <c r="Y1058" s="1"/>
      <c r="Z1058" s="1"/>
    </row>
    <row r="1059" spans="1:26" ht="14.25" hidden="1" customHeight="1" x14ac:dyDescent="0.3">
      <c r="A1059" s="15">
        <v>1420</v>
      </c>
      <c r="B1059" s="16" t="s">
        <v>2292</v>
      </c>
      <c r="C1059" s="15">
        <v>3088</v>
      </c>
      <c r="D1059" s="16" t="s">
        <v>2377</v>
      </c>
      <c r="E1059" s="16" t="s">
        <v>2378</v>
      </c>
      <c r="F1059" s="16" t="s">
        <v>4023</v>
      </c>
      <c r="G1059" s="16" t="s">
        <v>132</v>
      </c>
      <c r="H1059" s="16" t="s">
        <v>3924</v>
      </c>
      <c r="I1059" s="17">
        <v>43955</v>
      </c>
      <c r="J1059" s="16" t="s">
        <v>4302</v>
      </c>
      <c r="K1059" s="1"/>
      <c r="L1059" s="1"/>
      <c r="M1059" s="1"/>
      <c r="N1059" s="1"/>
      <c r="O1059" s="1"/>
      <c r="P1059" s="1"/>
      <c r="Q1059" s="1"/>
      <c r="R1059" s="1"/>
      <c r="S1059" s="1"/>
      <c r="T1059" s="1"/>
      <c r="U1059" s="1"/>
      <c r="V1059" s="1"/>
      <c r="W1059" s="1"/>
      <c r="X1059" s="1"/>
      <c r="Y1059" s="1"/>
      <c r="Z1059" s="1"/>
    </row>
    <row r="1060" spans="1:26" ht="14.25" hidden="1" customHeight="1" x14ac:dyDescent="0.3">
      <c r="A1060" s="15">
        <v>1420</v>
      </c>
      <c r="B1060" s="16" t="s">
        <v>2292</v>
      </c>
      <c r="C1060" s="15">
        <v>3201</v>
      </c>
      <c r="D1060" s="16" t="s">
        <v>2401</v>
      </c>
      <c r="E1060" s="16" t="s">
        <v>2402</v>
      </c>
      <c r="F1060" s="16" t="s">
        <v>4024</v>
      </c>
      <c r="G1060" s="16" t="s">
        <v>132</v>
      </c>
      <c r="H1060" s="16" t="s">
        <v>200</v>
      </c>
      <c r="I1060" s="17">
        <v>43980</v>
      </c>
      <c r="J1060" s="16" t="s">
        <v>4130</v>
      </c>
      <c r="K1060" s="1"/>
      <c r="L1060" s="1"/>
      <c r="M1060" s="1"/>
      <c r="N1060" s="1"/>
      <c r="O1060" s="1"/>
      <c r="P1060" s="1"/>
      <c r="Q1060" s="1"/>
      <c r="R1060" s="1"/>
      <c r="S1060" s="1"/>
      <c r="T1060" s="1"/>
      <c r="U1060" s="1"/>
      <c r="V1060" s="1"/>
      <c r="W1060" s="1"/>
      <c r="X1060" s="1"/>
      <c r="Y1060" s="1"/>
      <c r="Z1060" s="1"/>
    </row>
    <row r="1061" spans="1:26" ht="14.25" hidden="1" customHeight="1" x14ac:dyDescent="0.3">
      <c r="A1061" s="15">
        <v>1420</v>
      </c>
      <c r="B1061" s="16" t="s">
        <v>2292</v>
      </c>
      <c r="C1061" s="15">
        <v>3216</v>
      </c>
      <c r="D1061" s="16" t="s">
        <v>1004</v>
      </c>
      <c r="E1061" s="16" t="s">
        <v>1005</v>
      </c>
      <c r="F1061" s="16" t="s">
        <v>4025</v>
      </c>
      <c r="G1061" s="16" t="s">
        <v>132</v>
      </c>
      <c r="H1061" s="16" t="s">
        <v>3924</v>
      </c>
      <c r="I1061" s="17">
        <v>43951</v>
      </c>
      <c r="J1061" s="16" t="s">
        <v>4297</v>
      </c>
      <c r="K1061" s="1"/>
      <c r="L1061" s="1"/>
      <c r="M1061" s="1"/>
      <c r="N1061" s="1"/>
      <c r="O1061" s="1"/>
      <c r="P1061" s="1"/>
      <c r="Q1061" s="1"/>
      <c r="R1061" s="1"/>
      <c r="S1061" s="1"/>
      <c r="T1061" s="1"/>
      <c r="U1061" s="1"/>
      <c r="V1061" s="1"/>
      <c r="W1061" s="1"/>
      <c r="X1061" s="1"/>
      <c r="Y1061" s="1"/>
      <c r="Z1061" s="1"/>
    </row>
    <row r="1062" spans="1:26" ht="14.25" hidden="1" customHeight="1" x14ac:dyDescent="0.3">
      <c r="A1062" s="15">
        <v>1420</v>
      </c>
      <c r="B1062" s="16" t="s">
        <v>2292</v>
      </c>
      <c r="C1062" s="15">
        <v>3450</v>
      </c>
      <c r="D1062" s="16" t="s">
        <v>2383</v>
      </c>
      <c r="E1062" s="16" t="s">
        <v>2384</v>
      </c>
      <c r="F1062" s="16" t="s">
        <v>4023</v>
      </c>
      <c r="G1062" s="16" t="s">
        <v>132</v>
      </c>
      <c r="H1062" s="16" t="s">
        <v>3924</v>
      </c>
      <c r="I1062" s="17">
        <v>43955</v>
      </c>
      <c r="J1062" s="16" t="s">
        <v>4302</v>
      </c>
      <c r="K1062" s="1"/>
      <c r="L1062" s="1"/>
      <c r="M1062" s="1"/>
      <c r="N1062" s="1"/>
      <c r="O1062" s="1"/>
      <c r="P1062" s="1"/>
      <c r="Q1062" s="1"/>
      <c r="R1062" s="1"/>
      <c r="S1062" s="1"/>
      <c r="T1062" s="1"/>
      <c r="U1062" s="1"/>
      <c r="V1062" s="1"/>
      <c r="W1062" s="1"/>
      <c r="X1062" s="1"/>
      <c r="Y1062" s="1"/>
      <c r="Z1062" s="1"/>
    </row>
    <row r="1063" spans="1:26" ht="14.25" hidden="1" customHeight="1" x14ac:dyDescent="0.3">
      <c r="A1063" s="15">
        <v>1420</v>
      </c>
      <c r="B1063" s="16" t="s">
        <v>2292</v>
      </c>
      <c r="C1063" s="15">
        <v>3502</v>
      </c>
      <c r="D1063" s="16" t="s">
        <v>2405</v>
      </c>
      <c r="E1063" s="16" t="s">
        <v>2406</v>
      </c>
      <c r="F1063" s="16" t="s">
        <v>4024</v>
      </c>
      <c r="G1063" s="16" t="s">
        <v>132</v>
      </c>
      <c r="H1063" s="16" t="s">
        <v>200</v>
      </c>
      <c r="I1063" s="17">
        <v>43934</v>
      </c>
      <c r="J1063" s="16" t="s">
        <v>4301</v>
      </c>
      <c r="K1063" s="1"/>
      <c r="L1063" s="1"/>
      <c r="M1063" s="1"/>
      <c r="N1063" s="1"/>
      <c r="O1063" s="1"/>
      <c r="P1063" s="1"/>
      <c r="Q1063" s="1"/>
      <c r="R1063" s="1"/>
      <c r="S1063" s="1"/>
      <c r="T1063" s="1"/>
      <c r="U1063" s="1"/>
      <c r="V1063" s="1"/>
      <c r="W1063" s="1"/>
      <c r="X1063" s="1"/>
      <c r="Y1063" s="1"/>
      <c r="Z1063" s="1"/>
    </row>
    <row r="1064" spans="1:26" ht="14.25" hidden="1" customHeight="1" x14ac:dyDescent="0.3">
      <c r="A1064" s="15">
        <v>1420</v>
      </c>
      <c r="B1064" s="16" t="s">
        <v>2292</v>
      </c>
      <c r="C1064" s="15">
        <v>3536</v>
      </c>
      <c r="D1064" s="16" t="s">
        <v>2407</v>
      </c>
      <c r="E1064" s="16" t="s">
        <v>2408</v>
      </c>
      <c r="F1064" s="16" t="s">
        <v>4024</v>
      </c>
      <c r="G1064" s="16" t="s">
        <v>132</v>
      </c>
      <c r="H1064" s="16" t="s">
        <v>3924</v>
      </c>
      <c r="I1064" s="17">
        <v>43948</v>
      </c>
      <c r="J1064" s="16" t="s">
        <v>4303</v>
      </c>
      <c r="K1064" s="1"/>
      <c r="L1064" s="1"/>
      <c r="M1064" s="1"/>
      <c r="N1064" s="1"/>
      <c r="O1064" s="1"/>
      <c r="P1064" s="1"/>
      <c r="Q1064" s="1"/>
      <c r="R1064" s="1"/>
      <c r="S1064" s="1"/>
      <c r="T1064" s="1"/>
      <c r="U1064" s="1"/>
      <c r="V1064" s="1"/>
      <c r="W1064" s="1"/>
      <c r="X1064" s="1"/>
      <c r="Y1064" s="1"/>
      <c r="Z1064" s="1"/>
    </row>
    <row r="1065" spans="1:26" ht="14.25" hidden="1" customHeight="1" x14ac:dyDescent="0.3">
      <c r="A1065" s="15">
        <v>1420</v>
      </c>
      <c r="B1065" s="16" t="s">
        <v>2292</v>
      </c>
      <c r="C1065" s="15">
        <v>3622</v>
      </c>
      <c r="D1065" s="16" t="s">
        <v>2411</v>
      </c>
      <c r="E1065" s="16" t="s">
        <v>2412</v>
      </c>
      <c r="F1065" s="16" t="s">
        <v>4024</v>
      </c>
      <c r="G1065" s="16" t="s">
        <v>132</v>
      </c>
      <c r="H1065" s="16" t="s">
        <v>3924</v>
      </c>
      <c r="I1065" s="17">
        <v>43948</v>
      </c>
      <c r="J1065" s="16" t="s">
        <v>4300</v>
      </c>
      <c r="K1065" s="1"/>
      <c r="L1065" s="1"/>
      <c r="M1065" s="1"/>
      <c r="N1065" s="1"/>
      <c r="O1065" s="1"/>
      <c r="P1065" s="1"/>
      <c r="Q1065" s="1"/>
      <c r="R1065" s="1"/>
      <c r="S1065" s="1"/>
      <c r="T1065" s="1"/>
      <c r="U1065" s="1"/>
      <c r="V1065" s="1"/>
      <c r="W1065" s="1"/>
      <c r="X1065" s="1"/>
      <c r="Y1065" s="1"/>
      <c r="Z1065" s="1"/>
    </row>
    <row r="1066" spans="1:26" ht="14.25" hidden="1" customHeight="1" x14ac:dyDescent="0.3">
      <c r="A1066" s="15">
        <v>1420</v>
      </c>
      <c r="B1066" s="16" t="s">
        <v>2292</v>
      </c>
      <c r="C1066" s="15">
        <v>3624</v>
      </c>
      <c r="D1066" s="16" t="s">
        <v>2413</v>
      </c>
      <c r="E1066" s="16" t="s">
        <v>2414</v>
      </c>
      <c r="F1066" s="16" t="s">
        <v>4024</v>
      </c>
      <c r="G1066" s="16" t="s">
        <v>132</v>
      </c>
      <c r="H1066" s="16" t="s">
        <v>200</v>
      </c>
      <c r="I1066" s="17">
        <v>43980</v>
      </c>
      <c r="J1066" s="16" t="s">
        <v>4130</v>
      </c>
      <c r="K1066" s="1"/>
      <c r="L1066" s="1"/>
      <c r="M1066" s="1"/>
      <c r="N1066" s="1"/>
      <c r="O1066" s="1"/>
      <c r="P1066" s="1"/>
      <c r="Q1066" s="1"/>
      <c r="R1066" s="1"/>
      <c r="S1066" s="1"/>
      <c r="T1066" s="1"/>
      <c r="U1066" s="1"/>
      <c r="V1066" s="1"/>
      <c r="W1066" s="1"/>
      <c r="X1066" s="1"/>
      <c r="Y1066" s="1"/>
      <c r="Z1066" s="1"/>
    </row>
    <row r="1067" spans="1:26" ht="14.25" hidden="1" customHeight="1" x14ac:dyDescent="0.3">
      <c r="A1067" s="15">
        <v>1420</v>
      </c>
      <c r="B1067" s="16" t="s">
        <v>2292</v>
      </c>
      <c r="C1067" s="15">
        <v>3628</v>
      </c>
      <c r="D1067" s="16" t="s">
        <v>2415</v>
      </c>
      <c r="E1067" s="16" t="s">
        <v>2416</v>
      </c>
      <c r="F1067" s="16" t="s">
        <v>4024</v>
      </c>
      <c r="G1067" s="16" t="s">
        <v>132</v>
      </c>
      <c r="H1067" s="16" t="s">
        <v>200</v>
      </c>
      <c r="I1067" s="17">
        <v>43951</v>
      </c>
      <c r="J1067" s="16" t="s">
        <v>4299</v>
      </c>
      <c r="K1067" s="1"/>
      <c r="L1067" s="1"/>
      <c r="M1067" s="1"/>
      <c r="N1067" s="1"/>
      <c r="O1067" s="1"/>
      <c r="P1067" s="1"/>
      <c r="Q1067" s="1"/>
      <c r="R1067" s="1"/>
      <c r="S1067" s="1"/>
      <c r="T1067" s="1"/>
      <c r="U1067" s="1"/>
      <c r="V1067" s="1"/>
      <c r="W1067" s="1"/>
      <c r="X1067" s="1"/>
      <c r="Y1067" s="1"/>
      <c r="Z1067" s="1"/>
    </row>
    <row r="1068" spans="1:26" ht="14.25" hidden="1" customHeight="1" x14ac:dyDescent="0.3">
      <c r="A1068" s="15">
        <v>1420</v>
      </c>
      <c r="B1068" s="16" t="s">
        <v>2292</v>
      </c>
      <c r="C1068" s="15">
        <v>3726</v>
      </c>
      <c r="D1068" s="16" t="s">
        <v>2417</v>
      </c>
      <c r="E1068" s="16" t="s">
        <v>2418</v>
      </c>
      <c r="F1068" s="16" t="s">
        <v>4024</v>
      </c>
      <c r="G1068" s="16" t="s">
        <v>132</v>
      </c>
      <c r="H1068" s="16" t="s">
        <v>3924</v>
      </c>
      <c r="I1068" s="17">
        <v>43951</v>
      </c>
      <c r="J1068" s="16" t="s">
        <v>4297</v>
      </c>
      <c r="K1068" s="1"/>
      <c r="L1068" s="1"/>
      <c r="M1068" s="1"/>
      <c r="N1068" s="1"/>
      <c r="O1068" s="1"/>
      <c r="P1068" s="1"/>
      <c r="Q1068" s="1"/>
      <c r="R1068" s="1"/>
      <c r="S1068" s="1"/>
      <c r="T1068" s="1"/>
      <c r="U1068" s="1"/>
      <c r="V1068" s="1"/>
      <c r="W1068" s="1"/>
      <c r="X1068" s="1"/>
      <c r="Y1068" s="1"/>
      <c r="Z1068" s="1"/>
    </row>
    <row r="1069" spans="1:26" ht="14.25" hidden="1" customHeight="1" x14ac:dyDescent="0.3">
      <c r="A1069" s="15">
        <v>1420</v>
      </c>
      <c r="B1069" s="16" t="s">
        <v>2292</v>
      </c>
      <c r="C1069" s="15">
        <v>4190</v>
      </c>
      <c r="D1069" s="16" t="s">
        <v>2419</v>
      </c>
      <c r="E1069" s="16" t="s">
        <v>2420</v>
      </c>
      <c r="F1069" s="16" t="s">
        <v>4024</v>
      </c>
      <c r="G1069" s="16" t="s">
        <v>132</v>
      </c>
      <c r="H1069" s="16" t="s">
        <v>3924</v>
      </c>
      <c r="I1069" s="17">
        <v>43810</v>
      </c>
      <c r="J1069" s="16" t="s">
        <v>4126</v>
      </c>
      <c r="K1069" s="1"/>
      <c r="L1069" s="1"/>
      <c r="M1069" s="1"/>
      <c r="N1069" s="1"/>
      <c r="O1069" s="1"/>
      <c r="P1069" s="1"/>
      <c r="Q1069" s="1"/>
      <c r="R1069" s="1"/>
      <c r="S1069" s="1"/>
      <c r="T1069" s="1"/>
      <c r="U1069" s="1"/>
      <c r="V1069" s="1"/>
      <c r="W1069" s="1"/>
      <c r="X1069" s="1"/>
      <c r="Y1069" s="1"/>
      <c r="Z1069" s="1"/>
    </row>
    <row r="1070" spans="1:26" ht="14.25" hidden="1" customHeight="1" x14ac:dyDescent="0.3">
      <c r="A1070" s="15">
        <v>1420</v>
      </c>
      <c r="B1070" s="16" t="s">
        <v>2292</v>
      </c>
      <c r="C1070" s="15">
        <v>4402</v>
      </c>
      <c r="D1070" s="16" t="s">
        <v>2425</v>
      </c>
      <c r="E1070" s="16" t="s">
        <v>2426</v>
      </c>
      <c r="F1070" s="16" t="s">
        <v>4024</v>
      </c>
      <c r="G1070" s="16" t="s">
        <v>132</v>
      </c>
      <c r="H1070" s="16" t="s">
        <v>200</v>
      </c>
      <c r="I1070" s="17">
        <v>43980</v>
      </c>
      <c r="J1070" s="16" t="s">
        <v>4130</v>
      </c>
      <c r="K1070" s="1"/>
      <c r="L1070" s="1"/>
      <c r="M1070" s="1"/>
      <c r="N1070" s="1"/>
      <c r="O1070" s="1"/>
      <c r="P1070" s="1"/>
      <c r="Q1070" s="1"/>
      <c r="R1070" s="1"/>
      <c r="S1070" s="1"/>
      <c r="T1070" s="1"/>
      <c r="U1070" s="1"/>
      <c r="V1070" s="1"/>
      <c r="W1070" s="1"/>
      <c r="X1070" s="1"/>
      <c r="Y1070" s="1"/>
      <c r="Z1070" s="1"/>
    </row>
    <row r="1071" spans="1:26" ht="14.25" hidden="1" customHeight="1" x14ac:dyDescent="0.3">
      <c r="A1071" s="15">
        <v>1420</v>
      </c>
      <c r="B1071" s="16" t="s">
        <v>2292</v>
      </c>
      <c r="C1071" s="15">
        <v>4404</v>
      </c>
      <c r="D1071" s="16" t="s">
        <v>2423</v>
      </c>
      <c r="E1071" s="16" t="s">
        <v>2424</v>
      </c>
      <c r="F1071" s="16" t="s">
        <v>4024</v>
      </c>
      <c r="G1071" s="16" t="s">
        <v>132</v>
      </c>
      <c r="H1071" s="16" t="s">
        <v>200</v>
      </c>
      <c r="I1071" s="17">
        <v>43980</v>
      </c>
      <c r="J1071" s="16" t="s">
        <v>4130</v>
      </c>
      <c r="K1071" s="1"/>
      <c r="L1071" s="1"/>
      <c r="M1071" s="1"/>
      <c r="N1071" s="1"/>
      <c r="O1071" s="1"/>
      <c r="P1071" s="1"/>
      <c r="Q1071" s="1"/>
      <c r="R1071" s="1"/>
      <c r="S1071" s="1"/>
      <c r="T1071" s="1"/>
      <c r="U1071" s="1"/>
      <c r="V1071" s="1"/>
      <c r="W1071" s="1"/>
      <c r="X1071" s="1"/>
      <c r="Y1071" s="1"/>
      <c r="Z1071" s="1"/>
    </row>
    <row r="1072" spans="1:26" ht="14.25" hidden="1" customHeight="1" x14ac:dyDescent="0.3">
      <c r="A1072" s="15">
        <v>1420</v>
      </c>
      <c r="B1072" s="16" t="s">
        <v>2292</v>
      </c>
      <c r="C1072" s="15">
        <v>4410</v>
      </c>
      <c r="D1072" s="16" t="s">
        <v>2427</v>
      </c>
      <c r="E1072" s="16" t="s">
        <v>2428</v>
      </c>
      <c r="F1072" s="16" t="s">
        <v>4024</v>
      </c>
      <c r="G1072" s="16" t="s">
        <v>132</v>
      </c>
      <c r="H1072" s="16" t="s">
        <v>200</v>
      </c>
      <c r="I1072" s="17">
        <v>43988</v>
      </c>
      <c r="J1072" s="16" t="s">
        <v>4130</v>
      </c>
      <c r="K1072" s="1"/>
      <c r="L1072" s="1"/>
      <c r="M1072" s="1"/>
      <c r="N1072" s="1"/>
      <c r="O1072" s="1"/>
      <c r="P1072" s="1"/>
      <c r="Q1072" s="1"/>
      <c r="R1072" s="1"/>
      <c r="S1072" s="1"/>
      <c r="T1072" s="1"/>
      <c r="U1072" s="1"/>
      <c r="V1072" s="1"/>
      <c r="W1072" s="1"/>
      <c r="X1072" s="1"/>
      <c r="Y1072" s="1"/>
      <c r="Z1072" s="1"/>
    </row>
    <row r="1073" spans="1:26" ht="14.25" hidden="1" customHeight="1" x14ac:dyDescent="0.3">
      <c r="A1073" s="15">
        <v>1420</v>
      </c>
      <c r="B1073" s="16" t="s">
        <v>2292</v>
      </c>
      <c r="C1073" s="15">
        <v>6539</v>
      </c>
      <c r="D1073" s="16" t="s">
        <v>2429</v>
      </c>
      <c r="E1073" s="16" t="s">
        <v>2430</v>
      </c>
      <c r="F1073" s="16" t="s">
        <v>4024</v>
      </c>
      <c r="G1073" s="16" t="s">
        <v>132</v>
      </c>
      <c r="H1073" s="16" t="s">
        <v>3924</v>
      </c>
      <c r="I1073" s="17">
        <v>43983</v>
      </c>
      <c r="J1073" s="16" t="s">
        <v>4306</v>
      </c>
      <c r="K1073" s="1"/>
      <c r="L1073" s="1"/>
      <c r="M1073" s="1"/>
      <c r="N1073" s="1"/>
      <c r="O1073" s="1"/>
      <c r="P1073" s="1"/>
      <c r="Q1073" s="1"/>
      <c r="R1073" s="1"/>
      <c r="S1073" s="1"/>
      <c r="T1073" s="1"/>
      <c r="U1073" s="1"/>
      <c r="V1073" s="1"/>
      <c r="W1073" s="1"/>
      <c r="X1073" s="1"/>
      <c r="Y1073" s="1"/>
      <c r="Z1073" s="1"/>
    </row>
    <row r="1074" spans="1:26" ht="14.25" hidden="1" customHeight="1" x14ac:dyDescent="0.3">
      <c r="A1074" s="15">
        <v>1420</v>
      </c>
      <c r="B1074" s="16" t="s">
        <v>2292</v>
      </c>
      <c r="C1074" s="15">
        <v>6541</v>
      </c>
      <c r="D1074" s="16" t="s">
        <v>2431</v>
      </c>
      <c r="E1074" s="16" t="s">
        <v>2432</v>
      </c>
      <c r="F1074" s="16" t="s">
        <v>4024</v>
      </c>
      <c r="G1074" s="16" t="s">
        <v>132</v>
      </c>
      <c r="H1074" s="16" t="s">
        <v>3924</v>
      </c>
      <c r="I1074" s="17">
        <v>43983</v>
      </c>
      <c r="J1074" s="16" t="s">
        <v>4306</v>
      </c>
      <c r="K1074" s="1"/>
      <c r="L1074" s="1"/>
      <c r="M1074" s="1"/>
      <c r="N1074" s="1"/>
      <c r="O1074" s="1"/>
      <c r="P1074" s="1"/>
      <c r="Q1074" s="1"/>
      <c r="R1074" s="1"/>
      <c r="S1074" s="1"/>
      <c r="T1074" s="1"/>
      <c r="U1074" s="1"/>
      <c r="V1074" s="1"/>
      <c r="W1074" s="1"/>
      <c r="X1074" s="1"/>
      <c r="Y1074" s="1"/>
      <c r="Z1074" s="1"/>
    </row>
    <row r="1075" spans="1:26" ht="14.25" hidden="1" customHeight="1" x14ac:dyDescent="0.3">
      <c r="A1075" s="15">
        <v>1420</v>
      </c>
      <c r="B1075" s="16" t="s">
        <v>2292</v>
      </c>
      <c r="C1075" s="15">
        <v>4422</v>
      </c>
      <c r="D1075" s="16" t="s">
        <v>2531</v>
      </c>
      <c r="E1075" s="16" t="s">
        <v>2532</v>
      </c>
      <c r="F1075" s="16" t="s">
        <v>4056</v>
      </c>
      <c r="G1075" s="16" t="s">
        <v>132</v>
      </c>
      <c r="H1075" s="16" t="s">
        <v>3924</v>
      </c>
      <c r="I1075" s="17">
        <v>43950</v>
      </c>
      <c r="J1075" s="16" t="s">
        <v>4298</v>
      </c>
      <c r="K1075" s="1"/>
      <c r="L1075" s="1"/>
      <c r="M1075" s="1"/>
      <c r="N1075" s="1"/>
      <c r="O1075" s="1"/>
      <c r="P1075" s="1"/>
      <c r="Q1075" s="1"/>
      <c r="R1075" s="1"/>
      <c r="S1075" s="1"/>
      <c r="T1075" s="1"/>
      <c r="U1075" s="1"/>
      <c r="V1075" s="1"/>
      <c r="W1075" s="1"/>
      <c r="X1075" s="1"/>
      <c r="Y1075" s="1"/>
      <c r="Z1075" s="1"/>
    </row>
    <row r="1076" spans="1:26" ht="14.25" hidden="1" customHeight="1" x14ac:dyDescent="0.3">
      <c r="A1076" s="15">
        <v>1420</v>
      </c>
      <c r="B1076" s="16" t="s">
        <v>2292</v>
      </c>
      <c r="C1076" s="15">
        <v>4548</v>
      </c>
      <c r="D1076" s="16" t="s">
        <v>2403</v>
      </c>
      <c r="E1076" s="16" t="s">
        <v>2404</v>
      </c>
      <c r="F1076" s="16" t="s">
        <v>4023</v>
      </c>
      <c r="G1076" s="16" t="s">
        <v>132</v>
      </c>
      <c r="H1076" s="16" t="s">
        <v>3924</v>
      </c>
      <c r="I1076" s="17">
        <v>43948</v>
      </c>
      <c r="J1076" s="16" t="s">
        <v>4167</v>
      </c>
      <c r="K1076" s="1"/>
      <c r="L1076" s="1"/>
      <c r="M1076" s="1"/>
      <c r="N1076" s="1"/>
      <c r="O1076" s="1"/>
      <c r="P1076" s="1"/>
      <c r="Q1076" s="1"/>
      <c r="R1076" s="1"/>
      <c r="S1076" s="1"/>
      <c r="T1076" s="1"/>
      <c r="U1076" s="1"/>
      <c r="V1076" s="1"/>
      <c r="W1076" s="1"/>
      <c r="X1076" s="1"/>
      <c r="Y1076" s="1"/>
      <c r="Z1076" s="1"/>
    </row>
    <row r="1077" spans="1:26" ht="14.25" hidden="1" customHeight="1" x14ac:dyDescent="0.3">
      <c r="A1077" s="15">
        <v>1420</v>
      </c>
      <c r="B1077" s="16" t="s">
        <v>2292</v>
      </c>
      <c r="C1077" s="15">
        <v>4549</v>
      </c>
      <c r="D1077" s="16" t="s">
        <v>2437</v>
      </c>
      <c r="E1077" s="16" t="s">
        <v>2438</v>
      </c>
      <c r="F1077" s="16" t="s">
        <v>4024</v>
      </c>
      <c r="G1077" s="16" t="s">
        <v>132</v>
      </c>
      <c r="H1077" s="16" t="s">
        <v>3924</v>
      </c>
      <c r="I1077" s="17">
        <v>43950</v>
      </c>
      <c r="J1077" s="16" t="s">
        <v>4300</v>
      </c>
      <c r="K1077" s="1"/>
      <c r="L1077" s="1"/>
      <c r="M1077" s="1"/>
      <c r="N1077" s="1"/>
      <c r="O1077" s="1"/>
      <c r="P1077" s="1"/>
      <c r="Q1077" s="1"/>
      <c r="R1077" s="1"/>
      <c r="S1077" s="1"/>
      <c r="T1077" s="1"/>
      <c r="U1077" s="1"/>
      <c r="V1077" s="1"/>
      <c r="W1077" s="1"/>
      <c r="X1077" s="1"/>
      <c r="Y1077" s="1"/>
      <c r="Z1077" s="1"/>
    </row>
    <row r="1078" spans="1:26" ht="14.25" hidden="1" customHeight="1" x14ac:dyDescent="0.3">
      <c r="A1078" s="15">
        <v>1420</v>
      </c>
      <c r="B1078" s="16" t="s">
        <v>2292</v>
      </c>
      <c r="C1078" s="15">
        <v>4550</v>
      </c>
      <c r="D1078" s="16" t="s">
        <v>2439</v>
      </c>
      <c r="E1078" s="16" t="s">
        <v>2440</v>
      </c>
      <c r="F1078" s="16" t="s">
        <v>4024</v>
      </c>
      <c r="G1078" s="16" t="s">
        <v>132</v>
      </c>
      <c r="H1078" s="16" t="s">
        <v>3924</v>
      </c>
      <c r="I1078" s="17">
        <v>43948</v>
      </c>
      <c r="J1078" s="16" t="s">
        <v>4300</v>
      </c>
      <c r="K1078" s="1"/>
      <c r="L1078" s="1"/>
      <c r="M1078" s="1"/>
      <c r="N1078" s="1"/>
      <c r="O1078" s="1"/>
      <c r="P1078" s="1"/>
      <c r="Q1078" s="1"/>
      <c r="R1078" s="1"/>
      <c r="S1078" s="1"/>
      <c r="T1078" s="1"/>
      <c r="U1078" s="1"/>
      <c r="V1078" s="1"/>
      <c r="W1078" s="1"/>
      <c r="X1078" s="1"/>
      <c r="Y1078" s="1"/>
      <c r="Z1078" s="1"/>
    </row>
    <row r="1079" spans="1:26" ht="14.25" hidden="1" customHeight="1" x14ac:dyDescent="0.3">
      <c r="A1079" s="15">
        <v>1420</v>
      </c>
      <c r="B1079" s="16" t="s">
        <v>2292</v>
      </c>
      <c r="C1079" s="15">
        <v>4802</v>
      </c>
      <c r="D1079" s="16" t="s">
        <v>2441</v>
      </c>
      <c r="E1079" s="16" t="s">
        <v>2442</v>
      </c>
      <c r="F1079" s="16" t="s">
        <v>4024</v>
      </c>
      <c r="G1079" s="16" t="s">
        <v>132</v>
      </c>
      <c r="H1079" s="16" t="s">
        <v>200</v>
      </c>
      <c r="I1079" s="17">
        <v>43980</v>
      </c>
      <c r="J1079" s="16" t="s">
        <v>4130</v>
      </c>
      <c r="K1079" s="1"/>
      <c r="L1079" s="1"/>
      <c r="M1079" s="1"/>
      <c r="N1079" s="1"/>
      <c r="O1079" s="1"/>
      <c r="P1079" s="1"/>
      <c r="Q1079" s="1"/>
      <c r="R1079" s="1"/>
      <c r="S1079" s="1"/>
      <c r="T1079" s="1"/>
      <c r="U1079" s="1"/>
      <c r="V1079" s="1"/>
      <c r="W1079" s="1"/>
      <c r="X1079" s="1"/>
      <c r="Y1079" s="1"/>
      <c r="Z1079" s="1"/>
    </row>
    <row r="1080" spans="1:26" ht="14.25" hidden="1" customHeight="1" x14ac:dyDescent="0.3">
      <c r="A1080" s="15">
        <v>1420</v>
      </c>
      <c r="B1080" s="16" t="s">
        <v>2292</v>
      </c>
      <c r="C1080" s="15">
        <v>4830</v>
      </c>
      <c r="D1080" s="16" t="s">
        <v>2443</v>
      </c>
      <c r="E1080" s="16" t="s">
        <v>2444</v>
      </c>
      <c r="F1080" s="16" t="s">
        <v>4024</v>
      </c>
      <c r="G1080" s="16" t="s">
        <v>12</v>
      </c>
      <c r="H1080" s="16" t="s">
        <v>200</v>
      </c>
      <c r="I1080" s="17">
        <v>43980</v>
      </c>
      <c r="J1080" s="16" t="s">
        <v>4130</v>
      </c>
      <c r="K1080" s="1"/>
      <c r="L1080" s="1"/>
      <c r="M1080" s="1"/>
      <c r="N1080" s="1"/>
      <c r="O1080" s="1"/>
      <c r="P1080" s="1"/>
      <c r="Q1080" s="1"/>
      <c r="R1080" s="1"/>
      <c r="S1080" s="1"/>
      <c r="T1080" s="1"/>
      <c r="U1080" s="1"/>
      <c r="V1080" s="1"/>
      <c r="W1080" s="1"/>
      <c r="X1080" s="1"/>
      <c r="Y1080" s="1"/>
      <c r="Z1080" s="1"/>
    </row>
    <row r="1081" spans="1:26" ht="14.25" hidden="1" customHeight="1" x14ac:dyDescent="0.3">
      <c r="A1081" s="15">
        <v>1420</v>
      </c>
      <c r="B1081" s="16" t="s">
        <v>2292</v>
      </c>
      <c r="C1081" s="15">
        <v>4942</v>
      </c>
      <c r="D1081" s="16" t="s">
        <v>2445</v>
      </c>
      <c r="E1081" s="16" t="s">
        <v>2446</v>
      </c>
      <c r="F1081" s="16" t="s">
        <v>4024</v>
      </c>
      <c r="G1081" s="16" t="s">
        <v>132</v>
      </c>
      <c r="H1081" s="16" t="s">
        <v>200</v>
      </c>
      <c r="I1081" s="17">
        <v>43951</v>
      </c>
      <c r="J1081" s="16" t="s">
        <v>4299</v>
      </c>
      <c r="K1081" s="1"/>
      <c r="L1081" s="1"/>
      <c r="M1081" s="1"/>
      <c r="N1081" s="1"/>
      <c r="O1081" s="1"/>
      <c r="P1081" s="1"/>
      <c r="Q1081" s="1"/>
      <c r="R1081" s="1"/>
      <c r="S1081" s="1"/>
      <c r="T1081" s="1"/>
      <c r="U1081" s="1"/>
      <c r="V1081" s="1"/>
      <c r="W1081" s="1"/>
      <c r="X1081" s="1"/>
      <c r="Y1081" s="1"/>
      <c r="Z1081" s="1"/>
    </row>
    <row r="1082" spans="1:26" ht="14.25" hidden="1" customHeight="1" x14ac:dyDescent="0.3">
      <c r="A1082" s="15">
        <v>1420</v>
      </c>
      <c r="B1082" s="16" t="s">
        <v>2292</v>
      </c>
      <c r="C1082" s="15">
        <v>5004</v>
      </c>
      <c r="D1082" s="16" t="s">
        <v>2447</v>
      </c>
      <c r="E1082" s="16" t="s">
        <v>2448</v>
      </c>
      <c r="F1082" s="16" t="s">
        <v>4024</v>
      </c>
      <c r="G1082" s="16" t="s">
        <v>132</v>
      </c>
      <c r="H1082" s="16" t="s">
        <v>200</v>
      </c>
      <c r="I1082" s="17">
        <v>43980</v>
      </c>
      <c r="J1082" s="16" t="s">
        <v>4130</v>
      </c>
      <c r="K1082" s="1"/>
      <c r="L1082" s="1"/>
      <c r="M1082" s="1"/>
      <c r="N1082" s="1"/>
      <c r="O1082" s="1"/>
      <c r="P1082" s="1"/>
      <c r="Q1082" s="1"/>
      <c r="R1082" s="1"/>
      <c r="S1082" s="1"/>
      <c r="T1082" s="1"/>
      <c r="U1082" s="1"/>
      <c r="V1082" s="1"/>
      <c r="W1082" s="1"/>
      <c r="X1082" s="1"/>
      <c r="Y1082" s="1"/>
      <c r="Z1082" s="1"/>
    </row>
    <row r="1083" spans="1:26" ht="14.25" hidden="1" customHeight="1" x14ac:dyDescent="0.3">
      <c r="A1083" s="15">
        <v>1420</v>
      </c>
      <c r="B1083" s="16" t="s">
        <v>2292</v>
      </c>
      <c r="C1083" s="15">
        <v>5024</v>
      </c>
      <c r="D1083" s="16" t="s">
        <v>2449</v>
      </c>
      <c r="E1083" s="16" t="s">
        <v>2450</v>
      </c>
      <c r="F1083" s="16" t="s">
        <v>4024</v>
      </c>
      <c r="G1083" s="16" t="s">
        <v>132</v>
      </c>
      <c r="H1083" s="16" t="s">
        <v>3924</v>
      </c>
      <c r="I1083" s="17">
        <v>43951</v>
      </c>
      <c r="J1083" s="16" t="s">
        <v>4297</v>
      </c>
      <c r="K1083" s="1"/>
      <c r="L1083" s="1"/>
      <c r="M1083" s="1"/>
      <c r="N1083" s="1"/>
      <c r="O1083" s="1"/>
      <c r="P1083" s="1"/>
      <c r="Q1083" s="1"/>
      <c r="R1083" s="1"/>
      <c r="S1083" s="1"/>
      <c r="T1083" s="1"/>
      <c r="U1083" s="1"/>
      <c r="V1083" s="1"/>
      <c r="W1083" s="1"/>
      <c r="X1083" s="1"/>
      <c r="Y1083" s="1"/>
      <c r="Z1083" s="1"/>
    </row>
    <row r="1084" spans="1:26" ht="14.25" hidden="1" customHeight="1" x14ac:dyDescent="0.3">
      <c r="A1084" s="15">
        <v>1420</v>
      </c>
      <c r="B1084" s="16" t="s">
        <v>2292</v>
      </c>
      <c r="C1084" s="15">
        <v>5036</v>
      </c>
      <c r="D1084" s="16" t="s">
        <v>2451</v>
      </c>
      <c r="E1084" s="16" t="s">
        <v>2452</v>
      </c>
      <c r="F1084" s="16" t="s">
        <v>4024</v>
      </c>
      <c r="G1084" s="16" t="s">
        <v>132</v>
      </c>
      <c r="H1084" s="16" t="s">
        <v>3924</v>
      </c>
      <c r="I1084" s="17">
        <v>43948</v>
      </c>
      <c r="J1084" s="16" t="s">
        <v>4303</v>
      </c>
      <c r="K1084" s="1"/>
      <c r="L1084" s="1"/>
      <c r="M1084" s="1"/>
      <c r="N1084" s="1"/>
      <c r="O1084" s="1"/>
      <c r="P1084" s="1"/>
      <c r="Q1084" s="1"/>
      <c r="R1084" s="1"/>
      <c r="S1084" s="1"/>
      <c r="T1084" s="1"/>
      <c r="U1084" s="1"/>
      <c r="V1084" s="1"/>
      <c r="W1084" s="1"/>
      <c r="X1084" s="1"/>
      <c r="Y1084" s="1"/>
      <c r="Z1084" s="1"/>
    </row>
    <row r="1085" spans="1:26" ht="14.25" hidden="1" customHeight="1" x14ac:dyDescent="0.3">
      <c r="A1085" s="15">
        <v>1420</v>
      </c>
      <c r="B1085" s="16" t="s">
        <v>2292</v>
      </c>
      <c r="C1085" s="15">
        <v>5145</v>
      </c>
      <c r="D1085" s="16" t="s">
        <v>2453</v>
      </c>
      <c r="E1085" s="16" t="s">
        <v>2454</v>
      </c>
      <c r="F1085" s="16" t="s">
        <v>4024</v>
      </c>
      <c r="G1085" s="16" t="s">
        <v>132</v>
      </c>
      <c r="H1085" s="16" t="s">
        <v>200</v>
      </c>
      <c r="I1085" s="17">
        <v>43988</v>
      </c>
      <c r="J1085" s="16" t="s">
        <v>4130</v>
      </c>
      <c r="K1085" s="1"/>
      <c r="L1085" s="1"/>
      <c r="M1085" s="1"/>
      <c r="N1085" s="1"/>
      <c r="O1085" s="1"/>
      <c r="P1085" s="1"/>
      <c r="Q1085" s="1"/>
      <c r="R1085" s="1"/>
      <c r="S1085" s="1"/>
      <c r="T1085" s="1"/>
      <c r="U1085" s="1"/>
      <c r="V1085" s="1"/>
      <c r="W1085" s="1"/>
      <c r="X1085" s="1"/>
      <c r="Y1085" s="1"/>
      <c r="Z1085" s="1"/>
    </row>
    <row r="1086" spans="1:26" ht="14.25" hidden="1" customHeight="1" x14ac:dyDescent="0.3">
      <c r="A1086" s="15">
        <v>1420</v>
      </c>
      <c r="B1086" s="16" t="s">
        <v>2292</v>
      </c>
      <c r="C1086" s="15">
        <v>5222</v>
      </c>
      <c r="D1086" s="16" t="s">
        <v>2409</v>
      </c>
      <c r="E1086" s="16" t="s">
        <v>2410</v>
      </c>
      <c r="F1086" s="16" t="s">
        <v>4023</v>
      </c>
      <c r="G1086" s="16" t="s">
        <v>132</v>
      </c>
      <c r="H1086" s="16" t="s">
        <v>3924</v>
      </c>
      <c r="I1086" s="17">
        <v>43951</v>
      </c>
      <c r="J1086" s="16" t="s">
        <v>4297</v>
      </c>
      <c r="K1086" s="1"/>
      <c r="L1086" s="1"/>
      <c r="M1086" s="1"/>
      <c r="N1086" s="1"/>
      <c r="O1086" s="1"/>
      <c r="P1086" s="1"/>
      <c r="Q1086" s="1"/>
      <c r="R1086" s="1"/>
      <c r="S1086" s="1"/>
      <c r="T1086" s="1"/>
      <c r="U1086" s="1"/>
      <c r="V1086" s="1"/>
      <c r="W1086" s="1"/>
      <c r="X1086" s="1"/>
      <c r="Y1086" s="1"/>
      <c r="Z1086" s="1"/>
    </row>
    <row r="1087" spans="1:26" ht="14.25" hidden="1" customHeight="1" x14ac:dyDescent="0.3">
      <c r="A1087" s="15">
        <v>1420</v>
      </c>
      <c r="B1087" s="16" t="s">
        <v>2292</v>
      </c>
      <c r="C1087" s="15">
        <v>5350</v>
      </c>
      <c r="D1087" s="16" t="s">
        <v>2459</v>
      </c>
      <c r="E1087" s="16" t="s">
        <v>2460</v>
      </c>
      <c r="F1087" s="16" t="s">
        <v>4024</v>
      </c>
      <c r="G1087" s="16" t="s">
        <v>132</v>
      </c>
      <c r="H1087" s="16" t="s">
        <v>200</v>
      </c>
      <c r="I1087" s="17">
        <v>43980</v>
      </c>
      <c r="J1087" s="16" t="s">
        <v>4130</v>
      </c>
      <c r="K1087" s="1"/>
      <c r="L1087" s="1"/>
      <c r="M1087" s="1"/>
      <c r="N1087" s="1"/>
      <c r="O1087" s="1"/>
      <c r="P1087" s="1"/>
      <c r="Q1087" s="1"/>
      <c r="R1087" s="1"/>
      <c r="S1087" s="1"/>
      <c r="T1087" s="1"/>
      <c r="U1087" s="1"/>
      <c r="V1087" s="1"/>
      <c r="W1087" s="1"/>
      <c r="X1087" s="1"/>
      <c r="Y1087" s="1"/>
      <c r="Z1087" s="1"/>
    </row>
    <row r="1088" spans="1:26" ht="14.25" hidden="1" customHeight="1" x14ac:dyDescent="0.3">
      <c r="A1088" s="15">
        <v>1420</v>
      </c>
      <c r="B1088" s="16" t="s">
        <v>2292</v>
      </c>
      <c r="C1088" s="15">
        <v>5354</v>
      </c>
      <c r="D1088" s="16" t="s">
        <v>2461</v>
      </c>
      <c r="E1088" s="16" t="s">
        <v>2462</v>
      </c>
      <c r="F1088" s="16" t="s">
        <v>4024</v>
      </c>
      <c r="G1088" s="16" t="s">
        <v>132</v>
      </c>
      <c r="H1088" s="16" t="s">
        <v>3924</v>
      </c>
      <c r="I1088" s="17">
        <v>43955</v>
      </c>
      <c r="J1088" s="16" t="s">
        <v>4302</v>
      </c>
      <c r="K1088" s="1"/>
      <c r="L1088" s="1"/>
      <c r="M1088" s="1"/>
      <c r="N1088" s="1"/>
      <c r="O1088" s="1"/>
      <c r="P1088" s="1"/>
      <c r="Q1088" s="1"/>
      <c r="R1088" s="1"/>
      <c r="S1088" s="1"/>
      <c r="T1088" s="1"/>
      <c r="U1088" s="1"/>
      <c r="V1088" s="1"/>
      <c r="W1088" s="1"/>
      <c r="X1088" s="1"/>
      <c r="Y1088" s="1"/>
      <c r="Z1088" s="1"/>
    </row>
    <row r="1089" spans="1:26" ht="14.25" hidden="1" customHeight="1" x14ac:dyDescent="0.3">
      <c r="A1089" s="15">
        <v>1420</v>
      </c>
      <c r="B1089" s="16" t="s">
        <v>2292</v>
      </c>
      <c r="C1089" s="15">
        <v>5454</v>
      </c>
      <c r="D1089" s="16" t="s">
        <v>2463</v>
      </c>
      <c r="E1089" s="16" t="s">
        <v>2464</v>
      </c>
      <c r="F1089" s="16" t="s">
        <v>4024</v>
      </c>
      <c r="G1089" s="16" t="s">
        <v>132</v>
      </c>
      <c r="H1089" s="16" t="s">
        <v>200</v>
      </c>
      <c r="I1089" s="17">
        <v>43951</v>
      </c>
      <c r="J1089" s="16" t="s">
        <v>4299</v>
      </c>
      <c r="K1089" s="1"/>
      <c r="L1089" s="1"/>
      <c r="M1089" s="1"/>
      <c r="N1089" s="1"/>
      <c r="O1089" s="1"/>
      <c r="P1089" s="1"/>
      <c r="Q1089" s="1"/>
      <c r="R1089" s="1"/>
      <c r="S1089" s="1"/>
      <c r="T1089" s="1"/>
      <c r="U1089" s="1"/>
      <c r="V1089" s="1"/>
      <c r="W1089" s="1"/>
      <c r="X1089" s="1"/>
      <c r="Y1089" s="1"/>
      <c r="Z1089" s="1"/>
    </row>
    <row r="1090" spans="1:26" ht="14.25" hidden="1" customHeight="1" x14ac:dyDescent="0.3">
      <c r="A1090" s="15">
        <v>1420</v>
      </c>
      <c r="B1090" s="16" t="s">
        <v>2292</v>
      </c>
      <c r="C1090" s="15">
        <v>5472</v>
      </c>
      <c r="D1090" s="16" t="s">
        <v>2465</v>
      </c>
      <c r="E1090" s="16" t="s">
        <v>2466</v>
      </c>
      <c r="F1090" s="16" t="s">
        <v>4025</v>
      </c>
      <c r="G1090" s="16" t="s">
        <v>132</v>
      </c>
      <c r="H1090" s="16" t="s">
        <v>200</v>
      </c>
      <c r="I1090" s="17">
        <v>43934</v>
      </c>
      <c r="J1090" s="16" t="s">
        <v>4301</v>
      </c>
      <c r="K1090" s="1"/>
      <c r="L1090" s="1"/>
      <c r="M1090" s="1"/>
      <c r="N1090" s="1"/>
      <c r="O1090" s="1"/>
      <c r="P1090" s="1"/>
      <c r="Q1090" s="1"/>
      <c r="R1090" s="1"/>
      <c r="S1090" s="1"/>
      <c r="T1090" s="1"/>
      <c r="U1090" s="1"/>
      <c r="V1090" s="1"/>
      <c r="W1090" s="1"/>
      <c r="X1090" s="1"/>
      <c r="Y1090" s="1"/>
      <c r="Z1090" s="1"/>
    </row>
    <row r="1091" spans="1:26" ht="14.25" hidden="1" customHeight="1" x14ac:dyDescent="0.3">
      <c r="A1091" s="15">
        <v>1420</v>
      </c>
      <c r="B1091" s="16" t="s">
        <v>2292</v>
      </c>
      <c r="C1091" s="15">
        <v>5524</v>
      </c>
      <c r="D1091" s="16" t="s">
        <v>2467</v>
      </c>
      <c r="E1091" s="16" t="s">
        <v>2468</v>
      </c>
      <c r="F1091" s="16" t="s">
        <v>4024</v>
      </c>
      <c r="G1091" s="16" t="s">
        <v>132</v>
      </c>
      <c r="H1091" s="16" t="s">
        <v>200</v>
      </c>
      <c r="I1091" s="17">
        <v>43988</v>
      </c>
      <c r="J1091" s="16" t="s">
        <v>4130</v>
      </c>
      <c r="K1091" s="1"/>
      <c r="L1091" s="1"/>
      <c r="M1091" s="1"/>
      <c r="N1091" s="1"/>
      <c r="O1091" s="1"/>
      <c r="P1091" s="1"/>
      <c r="Q1091" s="1"/>
      <c r="R1091" s="1"/>
      <c r="S1091" s="1"/>
      <c r="T1091" s="1"/>
      <c r="U1091" s="1"/>
      <c r="V1091" s="1"/>
      <c r="W1091" s="1"/>
      <c r="X1091" s="1"/>
      <c r="Y1091" s="1"/>
      <c r="Z1091" s="1"/>
    </row>
    <row r="1092" spans="1:26" ht="14.25" hidden="1" customHeight="1" x14ac:dyDescent="0.3">
      <c r="A1092" s="15">
        <v>1420</v>
      </c>
      <c r="B1092" s="16" t="s">
        <v>2292</v>
      </c>
      <c r="C1092" s="15">
        <v>5580</v>
      </c>
      <c r="D1092" s="16" t="s">
        <v>2469</v>
      </c>
      <c r="E1092" s="16" t="s">
        <v>2470</v>
      </c>
      <c r="F1092" s="16" t="s">
        <v>4024</v>
      </c>
      <c r="G1092" s="16" t="s">
        <v>132</v>
      </c>
      <c r="H1092" s="16" t="s">
        <v>3924</v>
      </c>
      <c r="I1092" s="17">
        <v>43948</v>
      </c>
      <c r="J1092" s="16" t="s">
        <v>4303</v>
      </c>
      <c r="K1092" s="1"/>
      <c r="L1092" s="1"/>
      <c r="M1092" s="1"/>
      <c r="N1092" s="1"/>
      <c r="O1092" s="1"/>
      <c r="P1092" s="1"/>
      <c r="Q1092" s="1"/>
      <c r="R1092" s="1"/>
      <c r="S1092" s="1"/>
      <c r="T1092" s="1"/>
      <c r="U1092" s="1"/>
      <c r="V1092" s="1"/>
      <c r="W1092" s="1"/>
      <c r="X1092" s="1"/>
      <c r="Y1092" s="1"/>
      <c r="Z1092" s="1"/>
    </row>
    <row r="1093" spans="1:26" ht="14.25" hidden="1" customHeight="1" x14ac:dyDescent="0.3">
      <c r="A1093" s="15">
        <v>1420</v>
      </c>
      <c r="B1093" s="16" t="s">
        <v>2292</v>
      </c>
      <c r="C1093" s="15">
        <v>5758</v>
      </c>
      <c r="D1093" s="16" t="s">
        <v>2475</v>
      </c>
      <c r="E1093" s="16" t="s">
        <v>2476</v>
      </c>
      <c r="F1093" s="16" t="s">
        <v>4024</v>
      </c>
      <c r="G1093" s="16" t="s">
        <v>132</v>
      </c>
      <c r="H1093" s="16" t="s">
        <v>200</v>
      </c>
      <c r="I1093" s="17">
        <v>43980</v>
      </c>
      <c r="J1093" s="16" t="s">
        <v>4130</v>
      </c>
      <c r="K1093" s="1"/>
      <c r="L1093" s="1"/>
      <c r="M1093" s="1"/>
      <c r="N1093" s="1"/>
      <c r="O1093" s="1"/>
      <c r="P1093" s="1"/>
      <c r="Q1093" s="1"/>
      <c r="R1093" s="1"/>
      <c r="S1093" s="1"/>
      <c r="T1093" s="1"/>
      <c r="U1093" s="1"/>
      <c r="V1093" s="1"/>
      <c r="W1093" s="1"/>
      <c r="X1093" s="1"/>
      <c r="Y1093" s="1"/>
      <c r="Z1093" s="1"/>
    </row>
    <row r="1094" spans="1:26" ht="14.25" hidden="1" customHeight="1" x14ac:dyDescent="0.3">
      <c r="A1094" s="15">
        <v>1420</v>
      </c>
      <c r="B1094" s="16" t="s">
        <v>2292</v>
      </c>
      <c r="C1094" s="15">
        <v>5944</v>
      </c>
      <c r="D1094" s="16" t="s">
        <v>2479</v>
      </c>
      <c r="E1094" s="16" t="s">
        <v>2480</v>
      </c>
      <c r="F1094" s="16" t="s">
        <v>4024</v>
      </c>
      <c r="G1094" s="16" t="s">
        <v>132</v>
      </c>
      <c r="H1094" s="16" t="s">
        <v>200</v>
      </c>
      <c r="I1094" s="17">
        <v>43980</v>
      </c>
      <c r="J1094" s="16" t="s">
        <v>4130</v>
      </c>
      <c r="K1094" s="1"/>
      <c r="L1094" s="1"/>
      <c r="M1094" s="1"/>
      <c r="N1094" s="1"/>
      <c r="O1094" s="1"/>
      <c r="P1094" s="1"/>
      <c r="Q1094" s="1"/>
      <c r="R1094" s="1"/>
      <c r="S1094" s="1"/>
      <c r="T1094" s="1"/>
      <c r="U1094" s="1"/>
      <c r="V1094" s="1"/>
      <c r="W1094" s="1"/>
      <c r="X1094" s="1"/>
      <c r="Y1094" s="1"/>
      <c r="Z1094" s="1"/>
    </row>
    <row r="1095" spans="1:26" ht="14.25" hidden="1" customHeight="1" x14ac:dyDescent="0.3">
      <c r="A1095" s="15">
        <v>1420</v>
      </c>
      <c r="B1095" s="16" t="s">
        <v>2292</v>
      </c>
      <c r="C1095" s="15">
        <v>5972</v>
      </c>
      <c r="D1095" s="16" t="s">
        <v>2455</v>
      </c>
      <c r="E1095" s="16" t="s">
        <v>2456</v>
      </c>
      <c r="F1095" s="16" t="s">
        <v>4023</v>
      </c>
      <c r="G1095" s="16" t="s">
        <v>132</v>
      </c>
      <c r="H1095" s="16" t="s">
        <v>3924</v>
      </c>
      <c r="I1095" s="17">
        <v>43980</v>
      </c>
      <c r="J1095" s="16" t="s">
        <v>4169</v>
      </c>
      <c r="K1095" s="1"/>
      <c r="L1095" s="1"/>
      <c r="M1095" s="1"/>
      <c r="N1095" s="1"/>
      <c r="O1095" s="1"/>
      <c r="P1095" s="1"/>
      <c r="Q1095" s="1"/>
      <c r="R1095" s="1"/>
      <c r="S1095" s="1"/>
      <c r="T1095" s="1"/>
      <c r="U1095" s="1"/>
      <c r="V1095" s="1"/>
      <c r="W1095" s="1"/>
      <c r="X1095" s="1"/>
      <c r="Y1095" s="1"/>
      <c r="Z1095" s="1"/>
    </row>
    <row r="1096" spans="1:26" ht="14.25" hidden="1" customHeight="1" x14ac:dyDescent="0.3">
      <c r="A1096" s="15">
        <v>1420</v>
      </c>
      <c r="B1096" s="16" t="s">
        <v>2292</v>
      </c>
      <c r="C1096" s="15">
        <v>5994</v>
      </c>
      <c r="D1096" s="16" t="s">
        <v>2483</v>
      </c>
      <c r="E1096" s="16" t="s">
        <v>2484</v>
      </c>
      <c r="F1096" s="16" t="s">
        <v>4024</v>
      </c>
      <c r="G1096" s="16" t="s">
        <v>132</v>
      </c>
      <c r="H1096" s="16" t="s">
        <v>200</v>
      </c>
      <c r="I1096" s="17">
        <v>43980</v>
      </c>
      <c r="J1096" s="16" t="s">
        <v>4130</v>
      </c>
      <c r="K1096" s="1"/>
      <c r="L1096" s="1"/>
      <c r="M1096" s="1"/>
      <c r="N1096" s="1"/>
      <c r="O1096" s="1"/>
      <c r="P1096" s="1"/>
      <c r="Q1096" s="1"/>
      <c r="R1096" s="1"/>
      <c r="S1096" s="1"/>
      <c r="T1096" s="1"/>
      <c r="U1096" s="1"/>
      <c r="V1096" s="1"/>
      <c r="W1096" s="1"/>
      <c r="X1096" s="1"/>
      <c r="Y1096" s="1"/>
      <c r="Z1096" s="1"/>
    </row>
    <row r="1097" spans="1:26" ht="14.25" hidden="1" customHeight="1" x14ac:dyDescent="0.3">
      <c r="A1097" s="15">
        <v>1420</v>
      </c>
      <c r="B1097" s="16" t="s">
        <v>2292</v>
      </c>
      <c r="C1097" s="15">
        <v>6090</v>
      </c>
      <c r="D1097" s="16" t="s">
        <v>2557</v>
      </c>
      <c r="E1097" s="16" t="s">
        <v>2558</v>
      </c>
      <c r="F1097" s="16" t="s">
        <v>4027</v>
      </c>
      <c r="G1097" s="16" t="s">
        <v>132</v>
      </c>
      <c r="H1097" s="16" t="s">
        <v>3924</v>
      </c>
      <c r="I1097" s="17">
        <v>43948</v>
      </c>
      <c r="J1097" s="16" t="s">
        <v>4298</v>
      </c>
      <c r="K1097" s="1"/>
      <c r="L1097" s="1"/>
      <c r="M1097" s="1"/>
      <c r="N1097" s="1"/>
      <c r="O1097" s="1"/>
      <c r="P1097" s="1"/>
      <c r="Q1097" s="1"/>
      <c r="R1097" s="1"/>
      <c r="S1097" s="1"/>
      <c r="T1097" s="1"/>
      <c r="U1097" s="1"/>
      <c r="V1097" s="1"/>
      <c r="W1097" s="1"/>
      <c r="X1097" s="1"/>
      <c r="Y1097" s="1"/>
      <c r="Z1097" s="1"/>
    </row>
    <row r="1098" spans="1:26" ht="14.25" hidden="1" customHeight="1" x14ac:dyDescent="0.3">
      <c r="A1098" s="15">
        <v>1420</v>
      </c>
      <c r="B1098" s="16" t="s">
        <v>2292</v>
      </c>
      <c r="C1098" s="15">
        <v>6133</v>
      </c>
      <c r="D1098" s="16" t="s">
        <v>2487</v>
      </c>
      <c r="E1098" s="16" t="s">
        <v>2488</v>
      </c>
      <c r="F1098" s="16" t="s">
        <v>4024</v>
      </c>
      <c r="G1098" s="16" t="s">
        <v>132</v>
      </c>
      <c r="H1098" s="16" t="s">
        <v>3924</v>
      </c>
      <c r="I1098" s="17">
        <v>43948</v>
      </c>
      <c r="J1098" s="16" t="s">
        <v>4300</v>
      </c>
      <c r="K1098" s="1"/>
      <c r="L1098" s="1"/>
      <c r="M1098" s="1"/>
      <c r="N1098" s="1"/>
      <c r="O1098" s="1"/>
      <c r="P1098" s="1"/>
      <c r="Q1098" s="1"/>
      <c r="R1098" s="1"/>
      <c r="S1098" s="1"/>
      <c r="T1098" s="1"/>
      <c r="U1098" s="1"/>
      <c r="V1098" s="1"/>
      <c r="W1098" s="1"/>
      <c r="X1098" s="1"/>
      <c r="Y1098" s="1"/>
      <c r="Z1098" s="1"/>
    </row>
    <row r="1099" spans="1:26" ht="14.25" hidden="1" customHeight="1" x14ac:dyDescent="0.3">
      <c r="A1099" s="15">
        <v>1420</v>
      </c>
      <c r="B1099" s="16" t="s">
        <v>2292</v>
      </c>
      <c r="C1099" s="15">
        <v>6135</v>
      </c>
      <c r="D1099" s="16" t="s">
        <v>2489</v>
      </c>
      <c r="E1099" s="16" t="s">
        <v>2490</v>
      </c>
      <c r="F1099" s="16" t="s">
        <v>4024</v>
      </c>
      <c r="G1099" s="16" t="s">
        <v>132</v>
      </c>
      <c r="H1099" s="16" t="s">
        <v>3924</v>
      </c>
      <c r="I1099" s="17">
        <v>43955</v>
      </c>
      <c r="J1099" s="16" t="s">
        <v>4302</v>
      </c>
      <c r="K1099" s="1"/>
      <c r="L1099" s="1"/>
      <c r="M1099" s="1"/>
      <c r="N1099" s="1"/>
      <c r="O1099" s="1"/>
      <c r="P1099" s="1"/>
      <c r="Q1099" s="1"/>
      <c r="R1099" s="1"/>
      <c r="S1099" s="1"/>
      <c r="T1099" s="1"/>
      <c r="U1099" s="1"/>
      <c r="V1099" s="1"/>
      <c r="W1099" s="1"/>
      <c r="X1099" s="1"/>
      <c r="Y1099" s="1"/>
      <c r="Z1099" s="1"/>
    </row>
    <row r="1100" spans="1:26" ht="14.25" hidden="1" customHeight="1" x14ac:dyDescent="0.3">
      <c r="A1100" s="15">
        <v>1420</v>
      </c>
      <c r="B1100" s="16" t="s">
        <v>2292</v>
      </c>
      <c r="C1100" s="15">
        <v>6139</v>
      </c>
      <c r="D1100" s="16" t="s">
        <v>2491</v>
      </c>
      <c r="E1100" s="16" t="s">
        <v>2492</v>
      </c>
      <c r="F1100" s="16" t="s">
        <v>4025</v>
      </c>
      <c r="G1100" s="16" t="s">
        <v>132</v>
      </c>
      <c r="H1100" s="16" t="s">
        <v>200</v>
      </c>
      <c r="I1100" s="17">
        <v>43980</v>
      </c>
      <c r="J1100" s="16" t="s">
        <v>4130</v>
      </c>
      <c r="K1100" s="1"/>
      <c r="L1100" s="1"/>
      <c r="M1100" s="1"/>
      <c r="N1100" s="1"/>
      <c r="O1100" s="1"/>
      <c r="P1100" s="1"/>
      <c r="Q1100" s="1"/>
      <c r="R1100" s="1"/>
      <c r="S1100" s="1"/>
      <c r="T1100" s="1"/>
      <c r="U1100" s="1"/>
      <c r="V1100" s="1"/>
      <c r="W1100" s="1"/>
      <c r="X1100" s="1"/>
      <c r="Y1100" s="1"/>
      <c r="Z1100" s="1"/>
    </row>
    <row r="1101" spans="1:26" ht="14.25" hidden="1" customHeight="1" x14ac:dyDescent="0.3">
      <c r="A1101" s="15">
        <v>1420</v>
      </c>
      <c r="B1101" s="16" t="s">
        <v>2292</v>
      </c>
      <c r="C1101" s="15">
        <v>6286</v>
      </c>
      <c r="D1101" s="16" t="s">
        <v>2495</v>
      </c>
      <c r="E1101" s="16" t="s">
        <v>2496</v>
      </c>
      <c r="F1101" s="16" t="s">
        <v>4024</v>
      </c>
      <c r="G1101" s="16" t="s">
        <v>132</v>
      </c>
      <c r="H1101" s="16" t="s">
        <v>3924</v>
      </c>
      <c r="I1101" s="17">
        <v>43948</v>
      </c>
      <c r="J1101" s="16" t="s">
        <v>4303</v>
      </c>
      <c r="K1101" s="1"/>
      <c r="L1101" s="1"/>
      <c r="M1101" s="1"/>
      <c r="N1101" s="1"/>
      <c r="O1101" s="1"/>
      <c r="P1101" s="1"/>
      <c r="Q1101" s="1"/>
      <c r="R1101" s="1"/>
      <c r="S1101" s="1"/>
      <c r="T1101" s="1"/>
      <c r="U1101" s="1"/>
      <c r="V1101" s="1"/>
      <c r="W1101" s="1"/>
      <c r="X1101" s="1"/>
      <c r="Y1101" s="1"/>
      <c r="Z1101" s="1"/>
    </row>
    <row r="1102" spans="1:26" ht="14.25" hidden="1" customHeight="1" x14ac:dyDescent="0.3">
      <c r="A1102" s="15">
        <v>1420</v>
      </c>
      <c r="B1102" s="16" t="s">
        <v>2292</v>
      </c>
      <c r="C1102" s="15">
        <v>6330</v>
      </c>
      <c r="D1102" s="16" t="s">
        <v>2473</v>
      </c>
      <c r="E1102" s="16" t="s">
        <v>2474</v>
      </c>
      <c r="F1102" s="16" t="s">
        <v>4023</v>
      </c>
      <c r="G1102" s="16" t="s">
        <v>132</v>
      </c>
      <c r="H1102" s="16" t="s">
        <v>3924</v>
      </c>
      <c r="I1102" s="17">
        <v>43948</v>
      </c>
      <c r="J1102" s="16" t="s">
        <v>4298</v>
      </c>
      <c r="K1102" s="1"/>
      <c r="L1102" s="1"/>
      <c r="M1102" s="1"/>
      <c r="N1102" s="1"/>
      <c r="O1102" s="1"/>
      <c r="P1102" s="1"/>
      <c r="Q1102" s="1"/>
      <c r="R1102" s="1"/>
      <c r="S1102" s="1"/>
      <c r="T1102" s="1"/>
      <c r="U1102" s="1"/>
      <c r="V1102" s="1"/>
      <c r="W1102" s="1"/>
      <c r="X1102" s="1"/>
      <c r="Y1102" s="1"/>
      <c r="Z1102" s="1"/>
    </row>
    <row r="1103" spans="1:26" ht="14.25" hidden="1" customHeight="1" x14ac:dyDescent="0.3">
      <c r="A1103" s="15">
        <v>1420</v>
      </c>
      <c r="B1103" s="16" t="s">
        <v>2292</v>
      </c>
      <c r="C1103" s="15">
        <v>6470</v>
      </c>
      <c r="D1103" s="16" t="s">
        <v>2499</v>
      </c>
      <c r="E1103" s="16" t="s">
        <v>2500</v>
      </c>
      <c r="F1103" s="16" t="s">
        <v>4024</v>
      </c>
      <c r="G1103" s="16" t="s">
        <v>132</v>
      </c>
      <c r="H1103" s="16" t="s">
        <v>200</v>
      </c>
      <c r="I1103" s="17">
        <v>43951</v>
      </c>
      <c r="J1103" s="16" t="s">
        <v>4299</v>
      </c>
      <c r="K1103" s="1"/>
      <c r="L1103" s="1"/>
      <c r="M1103" s="1"/>
      <c r="N1103" s="1"/>
      <c r="O1103" s="1"/>
      <c r="P1103" s="1"/>
      <c r="Q1103" s="1"/>
      <c r="R1103" s="1"/>
      <c r="S1103" s="1"/>
      <c r="T1103" s="1"/>
      <c r="U1103" s="1"/>
      <c r="V1103" s="1"/>
      <c r="W1103" s="1"/>
      <c r="X1103" s="1"/>
      <c r="Y1103" s="1"/>
      <c r="Z1103" s="1"/>
    </row>
    <row r="1104" spans="1:26" ht="14.25" hidden="1" customHeight="1" x14ac:dyDescent="0.3">
      <c r="A1104" s="15">
        <v>1420</v>
      </c>
      <c r="B1104" s="16" t="s">
        <v>2292</v>
      </c>
      <c r="C1104" s="15">
        <v>6804</v>
      </c>
      <c r="D1104" s="16" t="s">
        <v>2501</v>
      </c>
      <c r="E1104" s="16" t="s">
        <v>2502</v>
      </c>
      <c r="F1104" s="16" t="s">
        <v>4024</v>
      </c>
      <c r="G1104" s="16" t="s">
        <v>132</v>
      </c>
      <c r="H1104" s="16" t="s">
        <v>3924</v>
      </c>
      <c r="I1104" s="17">
        <v>43948</v>
      </c>
      <c r="J1104" s="16" t="s">
        <v>4303</v>
      </c>
      <c r="K1104" s="1"/>
      <c r="L1104" s="1"/>
      <c r="M1104" s="1"/>
      <c r="N1104" s="1"/>
      <c r="O1104" s="1"/>
      <c r="P1104" s="1"/>
      <c r="Q1104" s="1"/>
      <c r="R1104" s="1"/>
      <c r="S1104" s="1"/>
      <c r="T1104" s="1"/>
      <c r="U1104" s="1"/>
      <c r="V1104" s="1"/>
      <c r="W1104" s="1"/>
      <c r="X1104" s="1"/>
      <c r="Y1104" s="1"/>
      <c r="Z1104" s="1"/>
    </row>
    <row r="1105" spans="1:26" ht="14.25" hidden="1" customHeight="1" x14ac:dyDescent="0.3">
      <c r="A1105" s="15">
        <v>1420</v>
      </c>
      <c r="B1105" s="16" t="s">
        <v>2292</v>
      </c>
      <c r="C1105" s="15">
        <v>6806</v>
      </c>
      <c r="D1105" s="16" t="s">
        <v>2481</v>
      </c>
      <c r="E1105" s="16" t="s">
        <v>2482</v>
      </c>
      <c r="F1105" s="16" t="s">
        <v>4023</v>
      </c>
      <c r="G1105" s="16" t="s">
        <v>132</v>
      </c>
      <c r="H1105" s="16" t="s">
        <v>3924</v>
      </c>
      <c r="I1105" s="17">
        <v>43951</v>
      </c>
      <c r="J1105" s="16" t="s">
        <v>4297</v>
      </c>
      <c r="K1105" s="1"/>
      <c r="L1105" s="1"/>
      <c r="M1105" s="1"/>
      <c r="N1105" s="1"/>
      <c r="O1105" s="1"/>
      <c r="P1105" s="1"/>
      <c r="Q1105" s="1"/>
      <c r="R1105" s="1"/>
      <c r="S1105" s="1"/>
      <c r="T1105" s="1"/>
      <c r="U1105" s="1"/>
      <c r="V1105" s="1"/>
      <c r="W1105" s="1"/>
      <c r="X1105" s="1"/>
      <c r="Y1105" s="1"/>
      <c r="Z1105" s="1"/>
    </row>
    <row r="1106" spans="1:26" ht="14.25" hidden="1" customHeight="1" x14ac:dyDescent="0.3">
      <c r="A1106" s="15">
        <v>1420</v>
      </c>
      <c r="B1106" s="16" t="s">
        <v>2292</v>
      </c>
      <c r="C1106" s="15">
        <v>6808</v>
      </c>
      <c r="D1106" s="16" t="s">
        <v>2505</v>
      </c>
      <c r="E1106" s="16" t="s">
        <v>2506</v>
      </c>
      <c r="F1106" s="16" t="s">
        <v>4024</v>
      </c>
      <c r="G1106" s="16" t="s">
        <v>132</v>
      </c>
      <c r="H1106" s="16" t="s">
        <v>3924</v>
      </c>
      <c r="I1106" s="17">
        <v>43941</v>
      </c>
      <c r="J1106" s="16" t="s">
        <v>4307</v>
      </c>
      <c r="K1106" s="1"/>
      <c r="L1106" s="1"/>
      <c r="M1106" s="1"/>
      <c r="N1106" s="1"/>
      <c r="O1106" s="1"/>
      <c r="P1106" s="1"/>
      <c r="Q1106" s="1"/>
      <c r="R1106" s="1"/>
      <c r="S1106" s="1"/>
      <c r="T1106" s="1"/>
      <c r="U1106" s="1"/>
      <c r="V1106" s="1"/>
      <c r="W1106" s="1"/>
      <c r="X1106" s="1"/>
      <c r="Y1106" s="1"/>
      <c r="Z1106" s="1"/>
    </row>
    <row r="1107" spans="1:26" ht="14.25" hidden="1" customHeight="1" x14ac:dyDescent="0.3">
      <c r="A1107" s="15">
        <v>1420</v>
      </c>
      <c r="B1107" s="16" t="s">
        <v>2292</v>
      </c>
      <c r="C1107" s="15">
        <v>6828</v>
      </c>
      <c r="D1107" s="16" t="s">
        <v>2509</v>
      </c>
      <c r="E1107" s="16" t="s">
        <v>2510</v>
      </c>
      <c r="F1107" s="16" t="s">
        <v>4024</v>
      </c>
      <c r="G1107" s="16" t="s">
        <v>132</v>
      </c>
      <c r="H1107" s="16" t="s">
        <v>3924</v>
      </c>
      <c r="I1107" s="17">
        <v>43951</v>
      </c>
      <c r="J1107" s="16" t="s">
        <v>4297</v>
      </c>
      <c r="K1107" s="1"/>
      <c r="L1107" s="1"/>
      <c r="M1107" s="1"/>
      <c r="N1107" s="1"/>
      <c r="O1107" s="1"/>
      <c r="P1107" s="1"/>
      <c r="Q1107" s="1"/>
      <c r="R1107" s="1"/>
      <c r="S1107" s="1"/>
      <c r="T1107" s="1"/>
      <c r="U1107" s="1"/>
      <c r="V1107" s="1"/>
      <c r="W1107" s="1"/>
      <c r="X1107" s="1"/>
      <c r="Y1107" s="1"/>
      <c r="Z1107" s="1"/>
    </row>
    <row r="1108" spans="1:26" ht="14.25" hidden="1" customHeight="1" x14ac:dyDescent="0.3">
      <c r="A1108" s="15">
        <v>1420</v>
      </c>
      <c r="B1108" s="16" t="s">
        <v>2292</v>
      </c>
      <c r="C1108" s="15">
        <v>6844</v>
      </c>
      <c r="D1108" s="16" t="s">
        <v>2511</v>
      </c>
      <c r="E1108" s="16" t="s">
        <v>2512</v>
      </c>
      <c r="F1108" s="16" t="s">
        <v>4024</v>
      </c>
      <c r="G1108" s="16" t="s">
        <v>132</v>
      </c>
      <c r="H1108" s="16" t="s">
        <v>3924</v>
      </c>
      <c r="I1108" s="17">
        <v>43948</v>
      </c>
      <c r="J1108" s="16" t="s">
        <v>4300</v>
      </c>
      <c r="K1108" s="1"/>
      <c r="L1108" s="1"/>
      <c r="M1108" s="1"/>
      <c r="N1108" s="1"/>
      <c r="O1108" s="1"/>
      <c r="P1108" s="1"/>
      <c r="Q1108" s="1"/>
      <c r="R1108" s="1"/>
      <c r="S1108" s="1"/>
      <c r="T1108" s="1"/>
      <c r="U1108" s="1"/>
      <c r="V1108" s="1"/>
      <c r="W1108" s="1"/>
      <c r="X1108" s="1"/>
      <c r="Y1108" s="1"/>
      <c r="Z1108" s="1"/>
    </row>
    <row r="1109" spans="1:26" ht="14.25" hidden="1" customHeight="1" x14ac:dyDescent="0.3">
      <c r="A1109" s="15">
        <v>1420</v>
      </c>
      <c r="B1109" s="16" t="s">
        <v>2292</v>
      </c>
      <c r="C1109" s="15">
        <v>6848</v>
      </c>
      <c r="D1109" s="16" t="s">
        <v>2507</v>
      </c>
      <c r="E1109" s="16" t="s">
        <v>2508</v>
      </c>
      <c r="F1109" s="16" t="s">
        <v>4024</v>
      </c>
      <c r="G1109" s="16" t="s">
        <v>132</v>
      </c>
      <c r="H1109" s="16" t="s">
        <v>200</v>
      </c>
      <c r="I1109" s="17">
        <v>43980</v>
      </c>
      <c r="J1109" s="16" t="s">
        <v>4130</v>
      </c>
      <c r="K1109" s="1"/>
      <c r="L1109" s="1"/>
      <c r="M1109" s="1"/>
      <c r="N1109" s="1"/>
      <c r="O1109" s="1"/>
      <c r="P1109" s="1"/>
      <c r="Q1109" s="1"/>
      <c r="R1109" s="1"/>
      <c r="S1109" s="1"/>
      <c r="T1109" s="1"/>
      <c r="U1109" s="1"/>
      <c r="V1109" s="1"/>
      <c r="W1109" s="1"/>
      <c r="X1109" s="1"/>
      <c r="Y1109" s="1"/>
      <c r="Z1109" s="1"/>
    </row>
    <row r="1110" spans="1:26" ht="14.25" hidden="1" customHeight="1" x14ac:dyDescent="0.3">
      <c r="A1110" s="15">
        <v>1420</v>
      </c>
      <c r="B1110" s="16" t="s">
        <v>2292</v>
      </c>
      <c r="C1110" s="15">
        <v>7114</v>
      </c>
      <c r="D1110" s="16" t="s">
        <v>2493</v>
      </c>
      <c r="E1110" s="16" t="s">
        <v>2494</v>
      </c>
      <c r="F1110" s="16" t="s">
        <v>4023</v>
      </c>
      <c r="G1110" s="16" t="s">
        <v>132</v>
      </c>
      <c r="H1110" s="16" t="s">
        <v>3924</v>
      </c>
      <c r="I1110" s="17">
        <v>43948</v>
      </c>
      <c r="J1110" s="16" t="s">
        <v>4298</v>
      </c>
      <c r="K1110" s="1"/>
      <c r="L1110" s="1"/>
      <c r="M1110" s="1"/>
      <c r="N1110" s="1"/>
      <c r="O1110" s="1"/>
      <c r="P1110" s="1"/>
      <c r="Q1110" s="1"/>
      <c r="R1110" s="1"/>
      <c r="S1110" s="1"/>
      <c r="T1110" s="1"/>
      <c r="U1110" s="1"/>
      <c r="V1110" s="1"/>
      <c r="W1110" s="1"/>
      <c r="X1110" s="1"/>
      <c r="Y1110" s="1"/>
      <c r="Z1110" s="1"/>
    </row>
    <row r="1111" spans="1:26" ht="14.25" hidden="1" customHeight="1" x14ac:dyDescent="0.3">
      <c r="A1111" s="15">
        <v>1420</v>
      </c>
      <c r="B1111" s="16" t="s">
        <v>2292</v>
      </c>
      <c r="C1111" s="15">
        <v>7128</v>
      </c>
      <c r="D1111" s="16" t="s">
        <v>2515</v>
      </c>
      <c r="E1111" s="16" t="s">
        <v>2516</v>
      </c>
      <c r="F1111" s="16" t="s">
        <v>4024</v>
      </c>
      <c r="G1111" s="16" t="s">
        <v>132</v>
      </c>
      <c r="H1111" s="16" t="s">
        <v>3924</v>
      </c>
      <c r="I1111" s="17">
        <v>43955</v>
      </c>
      <c r="J1111" s="16" t="s">
        <v>4302</v>
      </c>
      <c r="K1111" s="1"/>
      <c r="L1111" s="1"/>
      <c r="M1111" s="1"/>
      <c r="N1111" s="1"/>
      <c r="O1111" s="1"/>
      <c r="P1111" s="1"/>
      <c r="Q1111" s="1"/>
      <c r="R1111" s="1"/>
      <c r="S1111" s="1"/>
      <c r="T1111" s="1"/>
      <c r="U1111" s="1"/>
      <c r="V1111" s="1"/>
      <c r="W1111" s="1"/>
      <c r="X1111" s="1"/>
      <c r="Y1111" s="1"/>
      <c r="Z1111" s="1"/>
    </row>
    <row r="1112" spans="1:26" ht="14.25" hidden="1" customHeight="1" x14ac:dyDescent="0.3">
      <c r="A1112" s="15">
        <v>1420</v>
      </c>
      <c r="B1112" s="16" t="s">
        <v>2292</v>
      </c>
      <c r="C1112" s="15">
        <v>7190</v>
      </c>
      <c r="D1112" s="16" t="s">
        <v>2517</v>
      </c>
      <c r="E1112" s="16" t="s">
        <v>2518</v>
      </c>
      <c r="F1112" s="16" t="s">
        <v>4024</v>
      </c>
      <c r="G1112" s="16" t="s">
        <v>132</v>
      </c>
      <c r="H1112" s="16" t="s">
        <v>200</v>
      </c>
      <c r="I1112" s="17">
        <v>43980</v>
      </c>
      <c r="J1112" s="16" t="s">
        <v>4130</v>
      </c>
      <c r="K1112" s="1"/>
      <c r="L1112" s="1"/>
      <c r="M1112" s="1"/>
      <c r="N1112" s="1"/>
      <c r="O1112" s="1"/>
      <c r="P1112" s="1"/>
      <c r="Q1112" s="1"/>
      <c r="R1112" s="1"/>
      <c r="S1112" s="1"/>
      <c r="T1112" s="1"/>
      <c r="U1112" s="1"/>
      <c r="V1112" s="1"/>
      <c r="W1112" s="1"/>
      <c r="X1112" s="1"/>
      <c r="Y1112" s="1"/>
      <c r="Z1112" s="1"/>
    </row>
    <row r="1113" spans="1:26" ht="14.25" hidden="1" customHeight="1" x14ac:dyDescent="0.3">
      <c r="A1113" s="15">
        <v>1420</v>
      </c>
      <c r="B1113" s="16" t="s">
        <v>2292</v>
      </c>
      <c r="C1113" s="15">
        <v>7238</v>
      </c>
      <c r="D1113" s="16" t="s">
        <v>2519</v>
      </c>
      <c r="E1113" s="16" t="s">
        <v>2520</v>
      </c>
      <c r="F1113" s="16" t="s">
        <v>4024</v>
      </c>
      <c r="G1113" s="16" t="s">
        <v>132</v>
      </c>
      <c r="H1113" s="16" t="s">
        <v>200</v>
      </c>
      <c r="I1113" s="17">
        <v>43980</v>
      </c>
      <c r="J1113" s="16" t="s">
        <v>4130</v>
      </c>
      <c r="K1113" s="1"/>
      <c r="L1113" s="1"/>
      <c r="M1113" s="1"/>
      <c r="N1113" s="1"/>
      <c r="O1113" s="1"/>
      <c r="P1113" s="1"/>
      <c r="Q1113" s="1"/>
      <c r="R1113" s="1"/>
      <c r="S1113" s="1"/>
      <c r="T1113" s="1"/>
      <c r="U1113" s="1"/>
      <c r="V1113" s="1"/>
      <c r="W1113" s="1"/>
      <c r="X1113" s="1"/>
      <c r="Y1113" s="1"/>
      <c r="Z1113" s="1"/>
    </row>
    <row r="1114" spans="1:26" ht="14.25" hidden="1" customHeight="1" x14ac:dyDescent="0.3">
      <c r="A1114" s="15">
        <v>1420</v>
      </c>
      <c r="B1114" s="16" t="s">
        <v>2292</v>
      </c>
      <c r="C1114" s="15">
        <v>7239</v>
      </c>
      <c r="D1114" s="16" t="s">
        <v>2521</v>
      </c>
      <c r="E1114" s="16" t="s">
        <v>2522</v>
      </c>
      <c r="F1114" s="16" t="s">
        <v>4024</v>
      </c>
      <c r="G1114" s="16" t="s">
        <v>132</v>
      </c>
      <c r="H1114" s="16" t="s">
        <v>200</v>
      </c>
      <c r="I1114" s="17">
        <v>43951</v>
      </c>
      <c r="J1114" s="16" t="s">
        <v>4299</v>
      </c>
      <c r="K1114" s="1"/>
      <c r="L1114" s="1"/>
      <c r="M1114" s="1"/>
      <c r="N1114" s="1"/>
      <c r="O1114" s="1"/>
      <c r="P1114" s="1"/>
      <c r="Q1114" s="1"/>
      <c r="R1114" s="1"/>
      <c r="S1114" s="1"/>
      <c r="T1114" s="1"/>
      <c r="U1114" s="1"/>
      <c r="V1114" s="1"/>
      <c r="W1114" s="1"/>
      <c r="X1114" s="1"/>
      <c r="Y1114" s="1"/>
      <c r="Z1114" s="1"/>
    </row>
    <row r="1115" spans="1:26" ht="14.25" hidden="1" customHeight="1" x14ac:dyDescent="0.3">
      <c r="A1115" s="15">
        <v>1420</v>
      </c>
      <c r="B1115" s="16" t="s">
        <v>2292</v>
      </c>
      <c r="C1115" s="15">
        <v>7282</v>
      </c>
      <c r="D1115" s="16" t="s">
        <v>2523</v>
      </c>
      <c r="E1115" s="16" t="s">
        <v>2524</v>
      </c>
      <c r="F1115" s="16" t="s">
        <v>4024</v>
      </c>
      <c r="G1115" s="16" t="s">
        <v>132</v>
      </c>
      <c r="H1115" s="16" t="s">
        <v>3924</v>
      </c>
      <c r="I1115" s="17">
        <v>43948</v>
      </c>
      <c r="J1115" s="16" t="s">
        <v>4300</v>
      </c>
      <c r="K1115" s="1"/>
      <c r="L1115" s="1"/>
      <c r="M1115" s="1"/>
      <c r="N1115" s="1"/>
      <c r="O1115" s="1"/>
      <c r="P1115" s="1"/>
      <c r="Q1115" s="1"/>
      <c r="R1115" s="1"/>
      <c r="S1115" s="1"/>
      <c r="T1115" s="1"/>
      <c r="U1115" s="1"/>
      <c r="V1115" s="1"/>
      <c r="W1115" s="1"/>
      <c r="X1115" s="1"/>
      <c r="Y1115" s="1"/>
      <c r="Z1115" s="1"/>
    </row>
    <row r="1116" spans="1:26" ht="14.25" hidden="1" customHeight="1" x14ac:dyDescent="0.3">
      <c r="A1116" s="15">
        <v>1420</v>
      </c>
      <c r="B1116" s="16" t="s">
        <v>2292</v>
      </c>
      <c r="C1116" s="15">
        <v>7462</v>
      </c>
      <c r="D1116" s="16" t="s">
        <v>2525</v>
      </c>
      <c r="E1116" s="16" t="s">
        <v>2526</v>
      </c>
      <c r="F1116" s="16" t="s">
        <v>4025</v>
      </c>
      <c r="G1116" s="16" t="s">
        <v>132</v>
      </c>
      <c r="H1116" s="16" t="s">
        <v>200</v>
      </c>
      <c r="I1116" s="17">
        <v>43980</v>
      </c>
      <c r="J1116" s="16" t="s">
        <v>4130</v>
      </c>
      <c r="K1116" s="1"/>
      <c r="L1116" s="1"/>
      <c r="M1116" s="1"/>
      <c r="N1116" s="1"/>
      <c r="O1116" s="1"/>
      <c r="P1116" s="1"/>
      <c r="Q1116" s="1"/>
      <c r="R1116" s="1"/>
      <c r="S1116" s="1"/>
      <c r="T1116" s="1"/>
      <c r="U1116" s="1"/>
      <c r="V1116" s="1"/>
      <c r="W1116" s="1"/>
      <c r="X1116" s="1"/>
      <c r="Y1116" s="1"/>
      <c r="Z1116" s="1"/>
    </row>
    <row r="1117" spans="1:26" ht="14.25" hidden="1" customHeight="1" x14ac:dyDescent="0.3">
      <c r="A1117" s="15">
        <v>1420</v>
      </c>
      <c r="B1117" s="16" t="s">
        <v>2292</v>
      </c>
      <c r="C1117" s="15">
        <v>7483</v>
      </c>
      <c r="D1117" s="16" t="s">
        <v>2529</v>
      </c>
      <c r="E1117" s="16" t="s">
        <v>2530</v>
      </c>
      <c r="F1117" s="16" t="s">
        <v>4024</v>
      </c>
      <c r="G1117" s="16" t="s">
        <v>132</v>
      </c>
      <c r="H1117" s="16" t="s">
        <v>3924</v>
      </c>
      <c r="I1117" s="17">
        <v>43810</v>
      </c>
      <c r="J1117" s="16" t="s">
        <v>4126</v>
      </c>
      <c r="K1117" s="1"/>
      <c r="L1117" s="1"/>
      <c r="M1117" s="1"/>
      <c r="N1117" s="1"/>
      <c r="O1117" s="1"/>
      <c r="P1117" s="1"/>
      <c r="Q1117" s="1"/>
      <c r="R1117" s="1"/>
      <c r="S1117" s="1"/>
      <c r="T1117" s="1"/>
      <c r="U1117" s="1"/>
      <c r="V1117" s="1"/>
      <c r="W1117" s="1"/>
      <c r="X1117" s="1"/>
      <c r="Y1117" s="1"/>
      <c r="Z1117" s="1"/>
    </row>
    <row r="1118" spans="1:26" ht="14.25" hidden="1" customHeight="1" x14ac:dyDescent="0.3">
      <c r="A1118" s="15">
        <v>1420</v>
      </c>
      <c r="B1118" s="16" t="s">
        <v>2292</v>
      </c>
      <c r="C1118" s="15">
        <v>7529</v>
      </c>
      <c r="D1118" s="16" t="s">
        <v>553</v>
      </c>
      <c r="E1118" s="16" t="s">
        <v>554</v>
      </c>
      <c r="F1118" s="16" t="s">
        <v>4024</v>
      </c>
      <c r="G1118" s="16" t="s">
        <v>132</v>
      </c>
      <c r="H1118" s="16" t="s">
        <v>1964</v>
      </c>
      <c r="I1118" s="17">
        <v>43810</v>
      </c>
      <c r="J1118" s="16" t="s">
        <v>4126</v>
      </c>
      <c r="K1118" s="1"/>
      <c r="L1118" s="1"/>
      <c r="M1118" s="1"/>
      <c r="N1118" s="1"/>
      <c r="O1118" s="1"/>
      <c r="P1118" s="1"/>
      <c r="Q1118" s="1"/>
      <c r="R1118" s="1"/>
      <c r="S1118" s="1"/>
      <c r="T1118" s="1"/>
      <c r="U1118" s="1"/>
      <c r="V1118" s="1"/>
      <c r="W1118" s="1"/>
      <c r="X1118" s="1"/>
      <c r="Y1118" s="1"/>
      <c r="Z1118" s="1"/>
    </row>
    <row r="1119" spans="1:26" ht="14.25" hidden="1" customHeight="1" x14ac:dyDescent="0.3">
      <c r="A1119" s="15">
        <v>1420</v>
      </c>
      <c r="B1119" s="16" t="s">
        <v>2292</v>
      </c>
      <c r="C1119" s="15">
        <v>7708</v>
      </c>
      <c r="D1119" s="16" t="s">
        <v>2533</v>
      </c>
      <c r="E1119" s="16" t="s">
        <v>2534</v>
      </c>
      <c r="F1119" s="16" t="s">
        <v>4024</v>
      </c>
      <c r="G1119" s="16" t="s">
        <v>132</v>
      </c>
      <c r="H1119" s="16" t="s">
        <v>3924</v>
      </c>
      <c r="I1119" s="17">
        <v>43951</v>
      </c>
      <c r="J1119" s="16" t="s">
        <v>4297</v>
      </c>
      <c r="K1119" s="1"/>
      <c r="L1119" s="1"/>
      <c r="M1119" s="1"/>
      <c r="N1119" s="1"/>
      <c r="O1119" s="1"/>
      <c r="P1119" s="1"/>
      <c r="Q1119" s="1"/>
      <c r="R1119" s="1"/>
      <c r="S1119" s="1"/>
      <c r="T1119" s="1"/>
      <c r="U1119" s="1"/>
      <c r="V1119" s="1"/>
      <c r="W1119" s="1"/>
      <c r="X1119" s="1"/>
      <c r="Y1119" s="1"/>
      <c r="Z1119" s="1"/>
    </row>
    <row r="1120" spans="1:26" ht="14.25" hidden="1" customHeight="1" x14ac:dyDescent="0.3">
      <c r="A1120" s="15">
        <v>1420</v>
      </c>
      <c r="B1120" s="16" t="s">
        <v>2292</v>
      </c>
      <c r="C1120" s="15">
        <v>7753</v>
      </c>
      <c r="D1120" s="16" t="s">
        <v>2535</v>
      </c>
      <c r="E1120" s="16" t="s">
        <v>2536</v>
      </c>
      <c r="F1120" s="16" t="s">
        <v>4025</v>
      </c>
      <c r="G1120" s="16" t="s">
        <v>132</v>
      </c>
      <c r="H1120" s="16" t="s">
        <v>200</v>
      </c>
      <c r="I1120" s="17">
        <v>43980</v>
      </c>
      <c r="J1120" s="16" t="s">
        <v>4130</v>
      </c>
      <c r="K1120" s="1"/>
      <c r="L1120" s="1"/>
      <c r="M1120" s="1"/>
      <c r="N1120" s="1"/>
      <c r="O1120" s="1"/>
      <c r="P1120" s="1"/>
      <c r="Q1120" s="1"/>
      <c r="R1120" s="1"/>
      <c r="S1120" s="1"/>
      <c r="T1120" s="1"/>
      <c r="U1120" s="1"/>
      <c r="V1120" s="1"/>
      <c r="W1120" s="1"/>
      <c r="X1120" s="1"/>
      <c r="Y1120" s="1"/>
      <c r="Z1120" s="1"/>
    </row>
    <row r="1121" spans="1:26" ht="14.25" hidden="1" customHeight="1" x14ac:dyDescent="0.3">
      <c r="A1121" s="15">
        <v>1420</v>
      </c>
      <c r="B1121" s="16" t="s">
        <v>2292</v>
      </c>
      <c r="C1121" s="15">
        <v>7780</v>
      </c>
      <c r="D1121" s="16" t="s">
        <v>2537</v>
      </c>
      <c r="E1121" s="16" t="s">
        <v>2538</v>
      </c>
      <c r="F1121" s="16" t="s">
        <v>4024</v>
      </c>
      <c r="G1121" s="16" t="s">
        <v>132</v>
      </c>
      <c r="H1121" s="16" t="s">
        <v>3924</v>
      </c>
      <c r="I1121" s="17">
        <v>43948</v>
      </c>
      <c r="J1121" s="16" t="s">
        <v>4300</v>
      </c>
      <c r="K1121" s="1"/>
      <c r="L1121" s="1"/>
      <c r="M1121" s="1"/>
      <c r="N1121" s="1"/>
      <c r="O1121" s="1"/>
      <c r="P1121" s="1"/>
      <c r="Q1121" s="1"/>
      <c r="R1121" s="1"/>
      <c r="S1121" s="1"/>
      <c r="T1121" s="1"/>
      <c r="U1121" s="1"/>
      <c r="V1121" s="1"/>
      <c r="W1121" s="1"/>
      <c r="X1121" s="1"/>
      <c r="Y1121" s="1"/>
      <c r="Z1121" s="1"/>
    </row>
    <row r="1122" spans="1:26" ht="14.25" hidden="1" customHeight="1" x14ac:dyDescent="0.3">
      <c r="A1122" s="15">
        <v>1420</v>
      </c>
      <c r="B1122" s="16" t="s">
        <v>2292</v>
      </c>
      <c r="C1122" s="15">
        <v>7833</v>
      </c>
      <c r="D1122" s="16" t="s">
        <v>2539</v>
      </c>
      <c r="E1122" s="16" t="s">
        <v>2540</v>
      </c>
      <c r="F1122" s="16" t="s">
        <v>4024</v>
      </c>
      <c r="G1122" s="16" t="s">
        <v>132</v>
      </c>
      <c r="H1122" s="16" t="s">
        <v>200</v>
      </c>
      <c r="I1122" s="17">
        <v>43980</v>
      </c>
      <c r="J1122" s="16" t="s">
        <v>4130</v>
      </c>
      <c r="K1122" s="1"/>
      <c r="L1122" s="1"/>
      <c r="M1122" s="1"/>
      <c r="N1122" s="1"/>
      <c r="O1122" s="1"/>
      <c r="P1122" s="1"/>
      <c r="Q1122" s="1"/>
      <c r="R1122" s="1"/>
      <c r="S1122" s="1"/>
      <c r="T1122" s="1"/>
      <c r="U1122" s="1"/>
      <c r="V1122" s="1"/>
      <c r="W1122" s="1"/>
      <c r="X1122" s="1"/>
      <c r="Y1122" s="1"/>
      <c r="Z1122" s="1"/>
    </row>
    <row r="1123" spans="1:26" ht="14.25" hidden="1" customHeight="1" x14ac:dyDescent="0.3">
      <c r="A1123" s="15">
        <v>1420</v>
      </c>
      <c r="B1123" s="16" t="s">
        <v>2292</v>
      </c>
      <c r="C1123" s="15">
        <v>4478</v>
      </c>
      <c r="D1123" s="16" t="s">
        <v>2541</v>
      </c>
      <c r="E1123" s="16" t="s">
        <v>2542</v>
      </c>
      <c r="F1123" s="16" t="s">
        <v>4024</v>
      </c>
      <c r="G1123" s="16" t="s">
        <v>132</v>
      </c>
      <c r="H1123" s="16" t="s">
        <v>200</v>
      </c>
      <c r="I1123" s="17">
        <v>43980</v>
      </c>
      <c r="J1123" s="16" t="s">
        <v>4130</v>
      </c>
      <c r="K1123" s="1"/>
      <c r="L1123" s="1"/>
      <c r="M1123" s="1"/>
      <c r="N1123" s="1"/>
      <c r="O1123" s="1"/>
      <c r="P1123" s="1"/>
      <c r="Q1123" s="1"/>
      <c r="R1123" s="1"/>
      <c r="S1123" s="1"/>
      <c r="T1123" s="1"/>
      <c r="U1123" s="1"/>
      <c r="V1123" s="1"/>
      <c r="W1123" s="1"/>
      <c r="X1123" s="1"/>
      <c r="Y1123" s="1"/>
      <c r="Z1123" s="1"/>
    </row>
    <row r="1124" spans="1:26" ht="14.25" hidden="1" customHeight="1" x14ac:dyDescent="0.3">
      <c r="A1124" s="15">
        <v>1420</v>
      </c>
      <c r="B1124" s="16" t="s">
        <v>2292</v>
      </c>
      <c r="C1124" s="15">
        <v>7870</v>
      </c>
      <c r="D1124" s="16" t="s">
        <v>2543</v>
      </c>
      <c r="E1124" s="16" t="s">
        <v>2544</v>
      </c>
      <c r="F1124" s="16" t="s">
        <v>4024</v>
      </c>
      <c r="G1124" s="16" t="s">
        <v>132</v>
      </c>
      <c r="H1124" s="16" t="s">
        <v>200</v>
      </c>
      <c r="I1124" s="17">
        <v>43980</v>
      </c>
      <c r="J1124" s="16" t="s">
        <v>4130</v>
      </c>
      <c r="K1124" s="1"/>
      <c r="L1124" s="1"/>
      <c r="M1124" s="1"/>
      <c r="N1124" s="1"/>
      <c r="O1124" s="1"/>
      <c r="P1124" s="1"/>
      <c r="Q1124" s="1"/>
      <c r="R1124" s="1"/>
      <c r="S1124" s="1"/>
      <c r="T1124" s="1"/>
      <c r="U1124" s="1"/>
      <c r="V1124" s="1"/>
      <c r="W1124" s="1"/>
      <c r="X1124" s="1"/>
      <c r="Y1124" s="1"/>
      <c r="Z1124" s="1"/>
    </row>
    <row r="1125" spans="1:26" ht="14.25" hidden="1" customHeight="1" x14ac:dyDescent="0.3">
      <c r="A1125" s="15">
        <v>1420</v>
      </c>
      <c r="B1125" s="16" t="s">
        <v>2292</v>
      </c>
      <c r="C1125" s="15">
        <v>7962</v>
      </c>
      <c r="D1125" s="16" t="s">
        <v>2545</v>
      </c>
      <c r="E1125" s="16" t="s">
        <v>2546</v>
      </c>
      <c r="F1125" s="16" t="s">
        <v>4024</v>
      </c>
      <c r="G1125" s="16" t="s">
        <v>132</v>
      </c>
      <c r="H1125" s="16" t="s">
        <v>3924</v>
      </c>
      <c r="I1125" s="17">
        <v>43955</v>
      </c>
      <c r="J1125" s="16" t="s">
        <v>4302</v>
      </c>
      <c r="K1125" s="1"/>
      <c r="L1125" s="1"/>
      <c r="M1125" s="1"/>
      <c r="N1125" s="1"/>
      <c r="O1125" s="1"/>
      <c r="P1125" s="1"/>
      <c r="Q1125" s="1"/>
      <c r="R1125" s="1"/>
      <c r="S1125" s="1"/>
      <c r="T1125" s="1"/>
      <c r="U1125" s="1"/>
      <c r="V1125" s="1"/>
      <c r="W1125" s="1"/>
      <c r="X1125" s="1"/>
      <c r="Y1125" s="1"/>
      <c r="Z1125" s="1"/>
    </row>
    <row r="1126" spans="1:26" ht="14.25" hidden="1" customHeight="1" x14ac:dyDescent="0.3">
      <c r="A1126" s="15">
        <v>1420</v>
      </c>
      <c r="B1126" s="16" t="s">
        <v>2292</v>
      </c>
      <c r="C1126" s="15">
        <v>8102</v>
      </c>
      <c r="D1126" s="16" t="s">
        <v>2549</v>
      </c>
      <c r="E1126" s="16" t="s">
        <v>2550</v>
      </c>
      <c r="F1126" s="16" t="s">
        <v>4024</v>
      </c>
      <c r="G1126" s="16" t="s">
        <v>132</v>
      </c>
      <c r="H1126" s="16" t="s">
        <v>3924</v>
      </c>
      <c r="I1126" s="17">
        <v>43955</v>
      </c>
      <c r="J1126" s="16" t="s">
        <v>4302</v>
      </c>
      <c r="K1126" s="1"/>
      <c r="L1126" s="1"/>
      <c r="M1126" s="1"/>
      <c r="N1126" s="1"/>
      <c r="O1126" s="1"/>
      <c r="P1126" s="1"/>
      <c r="Q1126" s="1"/>
      <c r="R1126" s="1"/>
      <c r="S1126" s="1"/>
      <c r="T1126" s="1"/>
      <c r="U1126" s="1"/>
      <c r="V1126" s="1"/>
      <c r="W1126" s="1"/>
      <c r="X1126" s="1"/>
      <c r="Y1126" s="1"/>
      <c r="Z1126" s="1"/>
    </row>
    <row r="1127" spans="1:26" ht="14.25" hidden="1" customHeight="1" x14ac:dyDescent="0.3">
      <c r="A1127" s="15">
        <v>1420</v>
      </c>
      <c r="B1127" s="16" t="s">
        <v>2292</v>
      </c>
      <c r="C1127" s="15">
        <v>8209</v>
      </c>
      <c r="D1127" s="16" t="s">
        <v>2551</v>
      </c>
      <c r="E1127" s="16" t="s">
        <v>2552</v>
      </c>
      <c r="F1127" s="16" t="s">
        <v>4024</v>
      </c>
      <c r="G1127" s="16" t="s">
        <v>132</v>
      </c>
      <c r="H1127" s="16" t="s">
        <v>200</v>
      </c>
      <c r="I1127" s="17">
        <v>43950</v>
      </c>
      <c r="J1127" s="16" t="s">
        <v>4299</v>
      </c>
      <c r="K1127" s="1"/>
      <c r="L1127" s="1"/>
      <c r="M1127" s="1"/>
      <c r="N1127" s="1"/>
      <c r="O1127" s="1"/>
      <c r="P1127" s="1"/>
      <c r="Q1127" s="1"/>
      <c r="R1127" s="1"/>
      <c r="S1127" s="1"/>
      <c r="T1127" s="1"/>
      <c r="U1127" s="1"/>
      <c r="V1127" s="1"/>
      <c r="W1127" s="1"/>
      <c r="X1127" s="1"/>
      <c r="Y1127" s="1"/>
      <c r="Z1127" s="1"/>
    </row>
    <row r="1128" spans="1:26" ht="14.25" hidden="1" customHeight="1" x14ac:dyDescent="0.3">
      <c r="A1128" s="15">
        <v>1420</v>
      </c>
      <c r="B1128" s="16" t="s">
        <v>2292</v>
      </c>
      <c r="C1128" s="15">
        <v>8248</v>
      </c>
      <c r="D1128" s="16" t="s">
        <v>2399</v>
      </c>
      <c r="E1128" s="16" t="s">
        <v>2400</v>
      </c>
      <c r="F1128" s="16" t="s">
        <v>4027</v>
      </c>
      <c r="G1128" s="16" t="s">
        <v>132</v>
      </c>
      <c r="H1128" s="16" t="s">
        <v>3924</v>
      </c>
      <c r="I1128" s="17">
        <v>43949</v>
      </c>
      <c r="J1128" s="16" t="s">
        <v>4308</v>
      </c>
      <c r="K1128" s="1"/>
      <c r="L1128" s="1"/>
      <c r="M1128" s="1"/>
      <c r="N1128" s="1"/>
      <c r="O1128" s="1"/>
      <c r="P1128" s="1"/>
      <c r="Q1128" s="1"/>
      <c r="R1128" s="1"/>
      <c r="S1128" s="1"/>
      <c r="T1128" s="1"/>
      <c r="U1128" s="1"/>
      <c r="V1128" s="1"/>
      <c r="W1128" s="1"/>
      <c r="X1128" s="1"/>
      <c r="Y1128" s="1"/>
      <c r="Z1128" s="1"/>
    </row>
    <row r="1129" spans="1:26" ht="14.25" hidden="1" customHeight="1" x14ac:dyDescent="0.3">
      <c r="A1129" s="15">
        <v>1420</v>
      </c>
      <c r="B1129" s="16" t="s">
        <v>2292</v>
      </c>
      <c r="C1129" s="15">
        <v>8223</v>
      </c>
      <c r="D1129" s="16" t="s">
        <v>2553</v>
      </c>
      <c r="E1129" s="16" t="s">
        <v>2554</v>
      </c>
      <c r="F1129" s="16" t="s">
        <v>4023</v>
      </c>
      <c r="G1129" s="16" t="s">
        <v>132</v>
      </c>
      <c r="H1129" s="16" t="s">
        <v>200</v>
      </c>
      <c r="I1129" s="17">
        <v>43980</v>
      </c>
      <c r="J1129" s="16" t="s">
        <v>4130</v>
      </c>
      <c r="K1129" s="1"/>
      <c r="L1129" s="1"/>
      <c r="M1129" s="1"/>
      <c r="N1129" s="1"/>
      <c r="O1129" s="1"/>
      <c r="P1129" s="1"/>
      <c r="Q1129" s="1"/>
      <c r="R1129" s="1"/>
      <c r="S1129" s="1"/>
      <c r="T1129" s="1"/>
      <c r="U1129" s="1"/>
      <c r="V1129" s="1"/>
      <c r="W1129" s="1"/>
      <c r="X1129" s="1"/>
      <c r="Y1129" s="1"/>
      <c r="Z1129" s="1"/>
    </row>
    <row r="1130" spans="1:26" ht="14.25" hidden="1" customHeight="1" x14ac:dyDescent="0.3">
      <c r="A1130" s="15">
        <v>1420</v>
      </c>
      <c r="B1130" s="16" t="s">
        <v>2292</v>
      </c>
      <c r="C1130" s="15">
        <v>8276</v>
      </c>
      <c r="D1130" s="16" t="s">
        <v>2555</v>
      </c>
      <c r="E1130" s="16" t="s">
        <v>2556</v>
      </c>
      <c r="F1130" s="16" t="s">
        <v>4024</v>
      </c>
      <c r="G1130" s="16" t="s">
        <v>132</v>
      </c>
      <c r="H1130" s="16" t="s">
        <v>200</v>
      </c>
      <c r="I1130" s="17">
        <v>43980</v>
      </c>
      <c r="J1130" s="16" t="s">
        <v>4130</v>
      </c>
      <c r="K1130" s="1"/>
      <c r="L1130" s="1"/>
      <c r="M1130" s="1"/>
      <c r="N1130" s="1"/>
      <c r="O1130" s="1"/>
      <c r="P1130" s="1"/>
      <c r="Q1130" s="1"/>
      <c r="R1130" s="1"/>
      <c r="S1130" s="1"/>
      <c r="T1130" s="1"/>
      <c r="U1130" s="1"/>
      <c r="V1130" s="1"/>
      <c r="W1130" s="1"/>
      <c r="X1130" s="1"/>
      <c r="Y1130" s="1"/>
      <c r="Z1130" s="1"/>
    </row>
    <row r="1131" spans="1:26" ht="14.25" hidden="1" customHeight="1" x14ac:dyDescent="0.3">
      <c r="A1131" s="15">
        <v>1420</v>
      </c>
      <c r="B1131" s="16" t="s">
        <v>2292</v>
      </c>
      <c r="C1131" s="15">
        <v>8280</v>
      </c>
      <c r="D1131" s="16" t="s">
        <v>2513</v>
      </c>
      <c r="E1131" s="16" t="s">
        <v>2514</v>
      </c>
      <c r="F1131" s="16" t="s">
        <v>4023</v>
      </c>
      <c r="G1131" s="16" t="s">
        <v>132</v>
      </c>
      <c r="H1131" s="16" t="s">
        <v>3924</v>
      </c>
      <c r="I1131" s="17">
        <v>43948</v>
      </c>
      <c r="J1131" s="16" t="s">
        <v>4300</v>
      </c>
      <c r="K1131" s="1"/>
      <c r="L1131" s="1"/>
      <c r="M1131" s="1"/>
      <c r="N1131" s="1"/>
      <c r="O1131" s="1"/>
      <c r="P1131" s="1"/>
      <c r="Q1131" s="1"/>
      <c r="R1131" s="1"/>
      <c r="S1131" s="1"/>
      <c r="T1131" s="1"/>
      <c r="U1131" s="1"/>
      <c r="V1131" s="1"/>
      <c r="W1131" s="1"/>
      <c r="X1131" s="1"/>
      <c r="Y1131" s="1"/>
      <c r="Z1131" s="1"/>
    </row>
    <row r="1132" spans="1:26" ht="14.25" hidden="1" customHeight="1" x14ac:dyDescent="0.3">
      <c r="A1132" s="15">
        <v>1420</v>
      </c>
      <c r="B1132" s="16" t="s">
        <v>2292</v>
      </c>
      <c r="C1132" s="15">
        <v>8300</v>
      </c>
      <c r="D1132" s="16" t="s">
        <v>2559</v>
      </c>
      <c r="E1132" s="16" t="s">
        <v>2560</v>
      </c>
      <c r="F1132" s="16" t="s">
        <v>4024</v>
      </c>
      <c r="G1132" s="16" t="s">
        <v>132</v>
      </c>
      <c r="H1132" s="16" t="s">
        <v>3924</v>
      </c>
      <c r="I1132" s="17">
        <v>43951</v>
      </c>
      <c r="J1132" s="16" t="s">
        <v>4297</v>
      </c>
      <c r="K1132" s="1"/>
      <c r="L1132" s="1"/>
      <c r="M1132" s="1"/>
      <c r="N1132" s="1"/>
      <c r="O1132" s="1"/>
      <c r="P1132" s="1"/>
      <c r="Q1132" s="1"/>
      <c r="R1132" s="1"/>
      <c r="S1132" s="1"/>
      <c r="T1132" s="1"/>
      <c r="U1132" s="1"/>
      <c r="V1132" s="1"/>
      <c r="W1132" s="1"/>
      <c r="X1132" s="1"/>
      <c r="Y1132" s="1"/>
      <c r="Z1132" s="1"/>
    </row>
    <row r="1133" spans="1:26" ht="14.25" hidden="1" customHeight="1" x14ac:dyDescent="0.3">
      <c r="A1133" s="15">
        <v>1420</v>
      </c>
      <c r="B1133" s="16" t="s">
        <v>2292</v>
      </c>
      <c r="C1133" s="15">
        <v>8381</v>
      </c>
      <c r="D1133" s="16" t="s">
        <v>2561</v>
      </c>
      <c r="E1133" s="16" t="s">
        <v>2562</v>
      </c>
      <c r="F1133" s="16" t="s">
        <v>4025</v>
      </c>
      <c r="G1133" s="16" t="s">
        <v>132</v>
      </c>
      <c r="H1133" s="16" t="s">
        <v>200</v>
      </c>
      <c r="I1133" s="17">
        <v>43934</v>
      </c>
      <c r="J1133" s="16" t="s">
        <v>4301</v>
      </c>
      <c r="K1133" s="1"/>
      <c r="L1133" s="1"/>
      <c r="M1133" s="1"/>
      <c r="N1133" s="1"/>
      <c r="O1133" s="1"/>
      <c r="P1133" s="1"/>
      <c r="Q1133" s="1"/>
      <c r="R1133" s="1"/>
      <c r="S1133" s="1"/>
      <c r="T1133" s="1"/>
      <c r="U1133" s="1"/>
      <c r="V1133" s="1"/>
      <c r="W1133" s="1"/>
      <c r="X1133" s="1"/>
      <c r="Y1133" s="1"/>
      <c r="Z1133" s="1"/>
    </row>
    <row r="1134" spans="1:26" ht="14.25" hidden="1" customHeight="1" x14ac:dyDescent="0.3">
      <c r="A1134" s="15">
        <v>1420</v>
      </c>
      <c r="B1134" s="16" t="s">
        <v>2292</v>
      </c>
      <c r="C1134" s="15">
        <v>8432</v>
      </c>
      <c r="D1134" s="16" t="s">
        <v>2587</v>
      </c>
      <c r="E1134" s="16" t="s">
        <v>2588</v>
      </c>
      <c r="F1134" s="16" t="s">
        <v>4077</v>
      </c>
      <c r="G1134" s="16" t="s">
        <v>132</v>
      </c>
      <c r="H1134" s="16" t="s">
        <v>3924</v>
      </c>
      <c r="I1134" s="17">
        <v>43951</v>
      </c>
      <c r="J1134" s="16" t="s">
        <v>4297</v>
      </c>
      <c r="K1134" s="1"/>
      <c r="L1134" s="1"/>
      <c r="M1134" s="1"/>
      <c r="N1134" s="1"/>
      <c r="O1134" s="1"/>
      <c r="P1134" s="1"/>
      <c r="Q1134" s="1"/>
      <c r="R1134" s="1"/>
      <c r="S1134" s="1"/>
      <c r="T1134" s="1"/>
      <c r="U1134" s="1"/>
      <c r="V1134" s="1"/>
      <c r="W1134" s="1"/>
      <c r="X1134" s="1"/>
      <c r="Y1134" s="1"/>
      <c r="Z1134" s="1"/>
    </row>
    <row r="1135" spans="1:26" ht="14.25" hidden="1" customHeight="1" x14ac:dyDescent="0.3">
      <c r="A1135" s="15">
        <v>1420</v>
      </c>
      <c r="B1135" s="16" t="s">
        <v>2292</v>
      </c>
      <c r="C1135" s="15">
        <v>8834</v>
      </c>
      <c r="D1135" s="16" t="s">
        <v>2565</v>
      </c>
      <c r="E1135" s="16" t="s">
        <v>2566</v>
      </c>
      <c r="F1135" s="16" t="s">
        <v>4024</v>
      </c>
      <c r="G1135" s="16" t="s">
        <v>132</v>
      </c>
      <c r="H1135" s="16" t="s">
        <v>3924</v>
      </c>
      <c r="I1135" s="17">
        <v>43951</v>
      </c>
      <c r="J1135" s="16" t="s">
        <v>4297</v>
      </c>
      <c r="K1135" s="1"/>
      <c r="L1135" s="1"/>
      <c r="M1135" s="1"/>
      <c r="N1135" s="1"/>
      <c r="O1135" s="1"/>
      <c r="P1135" s="1"/>
      <c r="Q1135" s="1"/>
      <c r="R1135" s="1"/>
      <c r="S1135" s="1"/>
      <c r="T1135" s="1"/>
      <c r="U1135" s="1"/>
      <c r="V1135" s="1"/>
      <c r="W1135" s="1"/>
      <c r="X1135" s="1"/>
      <c r="Y1135" s="1"/>
      <c r="Z1135" s="1"/>
    </row>
    <row r="1136" spans="1:26" ht="14.25" hidden="1" customHeight="1" x14ac:dyDescent="0.3">
      <c r="A1136" s="15">
        <v>1420</v>
      </c>
      <c r="B1136" s="16" t="s">
        <v>2292</v>
      </c>
      <c r="C1136" s="15">
        <v>8793</v>
      </c>
      <c r="D1136" s="16" t="s">
        <v>2569</v>
      </c>
      <c r="E1136" s="16" t="s">
        <v>2570</v>
      </c>
      <c r="F1136" s="16" t="s">
        <v>4025</v>
      </c>
      <c r="G1136" s="16" t="s">
        <v>132</v>
      </c>
      <c r="H1136" s="16" t="s">
        <v>4123</v>
      </c>
      <c r="I1136" s="17">
        <v>43992</v>
      </c>
      <c r="J1136" s="16" t="s">
        <v>4309</v>
      </c>
      <c r="K1136" s="1"/>
      <c r="L1136" s="1"/>
      <c r="M1136" s="1"/>
      <c r="N1136" s="1"/>
      <c r="O1136" s="1"/>
      <c r="P1136" s="1"/>
      <c r="Q1136" s="1"/>
      <c r="R1136" s="1"/>
      <c r="S1136" s="1"/>
      <c r="T1136" s="1"/>
      <c r="U1136" s="1"/>
      <c r="V1136" s="1"/>
      <c r="W1136" s="1"/>
      <c r="X1136" s="1"/>
      <c r="Y1136" s="1"/>
      <c r="Z1136" s="1"/>
    </row>
    <row r="1137" spans="1:26" ht="14.25" hidden="1" customHeight="1" x14ac:dyDescent="0.3">
      <c r="A1137" s="15">
        <v>1420</v>
      </c>
      <c r="B1137" s="16" t="s">
        <v>2292</v>
      </c>
      <c r="C1137" s="15">
        <v>9008</v>
      </c>
      <c r="D1137" s="16" t="s">
        <v>2571</v>
      </c>
      <c r="E1137" s="16" t="s">
        <v>2572</v>
      </c>
      <c r="F1137" s="16" t="s">
        <v>4024</v>
      </c>
      <c r="G1137" s="16" t="s">
        <v>132</v>
      </c>
      <c r="H1137" s="16" t="s">
        <v>3924</v>
      </c>
      <c r="I1137" s="17">
        <v>43948</v>
      </c>
      <c r="J1137" s="16" t="s">
        <v>4300</v>
      </c>
      <c r="K1137" s="1"/>
      <c r="L1137" s="1"/>
      <c r="M1137" s="1"/>
      <c r="N1137" s="1"/>
      <c r="O1137" s="1"/>
      <c r="P1137" s="1"/>
      <c r="Q1137" s="1"/>
      <c r="R1137" s="1"/>
      <c r="S1137" s="1"/>
      <c r="T1137" s="1"/>
      <c r="U1137" s="1"/>
      <c r="V1137" s="1"/>
      <c r="W1137" s="1"/>
      <c r="X1137" s="1"/>
      <c r="Y1137" s="1"/>
      <c r="Z1137" s="1"/>
    </row>
    <row r="1138" spans="1:26" ht="14.25" hidden="1" customHeight="1" x14ac:dyDescent="0.3">
      <c r="A1138" s="15">
        <v>1420</v>
      </c>
      <c r="B1138" s="16" t="s">
        <v>2292</v>
      </c>
      <c r="C1138" s="15">
        <v>9052</v>
      </c>
      <c r="D1138" s="16" t="s">
        <v>2573</v>
      </c>
      <c r="E1138" s="16" t="s">
        <v>2574</v>
      </c>
      <c r="F1138" s="16" t="s">
        <v>4024</v>
      </c>
      <c r="G1138" s="16" t="s">
        <v>132</v>
      </c>
      <c r="H1138" s="16" t="s">
        <v>200</v>
      </c>
      <c r="I1138" s="17">
        <v>43980</v>
      </c>
      <c r="J1138" s="16" t="s">
        <v>4130</v>
      </c>
      <c r="K1138" s="1"/>
      <c r="L1138" s="1"/>
      <c r="M1138" s="1"/>
      <c r="N1138" s="1"/>
      <c r="O1138" s="1"/>
      <c r="P1138" s="1"/>
      <c r="Q1138" s="1"/>
      <c r="R1138" s="1"/>
      <c r="S1138" s="1"/>
      <c r="T1138" s="1"/>
      <c r="U1138" s="1"/>
      <c r="V1138" s="1"/>
      <c r="W1138" s="1"/>
      <c r="X1138" s="1"/>
      <c r="Y1138" s="1"/>
      <c r="Z1138" s="1"/>
    </row>
    <row r="1139" spans="1:26" ht="14.25" hidden="1" customHeight="1" x14ac:dyDescent="0.3">
      <c r="A1139" s="15">
        <v>1420</v>
      </c>
      <c r="B1139" s="16" t="s">
        <v>2292</v>
      </c>
      <c r="C1139" s="15">
        <v>9058</v>
      </c>
      <c r="D1139" s="16" t="s">
        <v>2575</v>
      </c>
      <c r="E1139" s="16" t="s">
        <v>2576</v>
      </c>
      <c r="F1139" s="16" t="s">
        <v>4024</v>
      </c>
      <c r="G1139" s="16" t="s">
        <v>132</v>
      </c>
      <c r="H1139" s="16" t="s">
        <v>200</v>
      </c>
      <c r="I1139" s="17">
        <v>43988</v>
      </c>
      <c r="J1139" s="16" t="s">
        <v>4130</v>
      </c>
      <c r="K1139" s="1"/>
      <c r="L1139" s="1"/>
      <c r="M1139" s="1"/>
      <c r="N1139" s="1"/>
      <c r="O1139" s="1"/>
      <c r="P1139" s="1"/>
      <c r="Q1139" s="1"/>
      <c r="R1139" s="1"/>
      <c r="S1139" s="1"/>
      <c r="T1139" s="1"/>
      <c r="U1139" s="1"/>
      <c r="V1139" s="1"/>
      <c r="W1139" s="1"/>
      <c r="X1139" s="1"/>
      <c r="Y1139" s="1"/>
      <c r="Z1139" s="1"/>
    </row>
    <row r="1140" spans="1:26" ht="14.25" hidden="1" customHeight="1" x14ac:dyDescent="0.3">
      <c r="A1140" s="15">
        <v>1420</v>
      </c>
      <c r="B1140" s="16" t="s">
        <v>2292</v>
      </c>
      <c r="C1140" s="15">
        <v>9154</v>
      </c>
      <c r="D1140" s="16" t="s">
        <v>2577</v>
      </c>
      <c r="E1140" s="16" t="s">
        <v>2578</v>
      </c>
      <c r="F1140" s="16" t="s">
        <v>4024</v>
      </c>
      <c r="G1140" s="16" t="s">
        <v>132</v>
      </c>
      <c r="H1140" s="16" t="s">
        <v>200</v>
      </c>
      <c r="I1140" s="17">
        <v>43980</v>
      </c>
      <c r="J1140" s="16" t="s">
        <v>4130</v>
      </c>
      <c r="K1140" s="1"/>
      <c r="L1140" s="1"/>
      <c r="M1140" s="1"/>
      <c r="N1140" s="1"/>
      <c r="O1140" s="1"/>
      <c r="P1140" s="1"/>
      <c r="Q1140" s="1"/>
      <c r="R1140" s="1"/>
      <c r="S1140" s="1"/>
      <c r="T1140" s="1"/>
      <c r="U1140" s="1"/>
      <c r="V1140" s="1"/>
      <c r="W1140" s="1"/>
      <c r="X1140" s="1"/>
      <c r="Y1140" s="1"/>
      <c r="Z1140" s="1"/>
    </row>
    <row r="1141" spans="1:26" ht="14.25" hidden="1" customHeight="1" x14ac:dyDescent="0.3">
      <c r="A1141" s="15">
        <v>1420</v>
      </c>
      <c r="B1141" s="16" t="s">
        <v>2292</v>
      </c>
      <c r="C1141" s="15">
        <v>9232</v>
      </c>
      <c r="D1141" s="16" t="s">
        <v>2579</v>
      </c>
      <c r="E1141" s="16" t="s">
        <v>2580</v>
      </c>
      <c r="F1141" s="16" t="s">
        <v>4024</v>
      </c>
      <c r="G1141" s="16" t="s">
        <v>132</v>
      </c>
      <c r="H1141" s="16" t="s">
        <v>3924</v>
      </c>
      <c r="I1141" s="17">
        <v>43951</v>
      </c>
      <c r="J1141" s="16" t="s">
        <v>4297</v>
      </c>
      <c r="K1141" s="1"/>
      <c r="L1141" s="1"/>
      <c r="M1141" s="1"/>
      <c r="N1141" s="1"/>
      <c r="O1141" s="1"/>
      <c r="P1141" s="1"/>
      <c r="Q1141" s="1"/>
      <c r="R1141" s="1"/>
      <c r="S1141" s="1"/>
      <c r="T1141" s="1"/>
      <c r="U1141" s="1"/>
      <c r="V1141" s="1"/>
      <c r="W1141" s="1"/>
      <c r="X1141" s="1"/>
      <c r="Y1141" s="1"/>
      <c r="Z1141" s="1"/>
    </row>
    <row r="1142" spans="1:26" ht="14.25" hidden="1" customHeight="1" x14ac:dyDescent="0.3">
      <c r="A1142" s="15">
        <v>1420</v>
      </c>
      <c r="B1142" s="16" t="s">
        <v>2292</v>
      </c>
      <c r="C1142" s="15">
        <v>9299</v>
      </c>
      <c r="D1142" s="16" t="s">
        <v>2585</v>
      </c>
      <c r="E1142" s="16" t="s">
        <v>2586</v>
      </c>
      <c r="F1142" s="16" t="s">
        <v>4024</v>
      </c>
      <c r="G1142" s="16" t="s">
        <v>132</v>
      </c>
      <c r="H1142" s="16" t="s">
        <v>200</v>
      </c>
      <c r="I1142" s="17">
        <v>43951</v>
      </c>
      <c r="J1142" s="16" t="s">
        <v>4299</v>
      </c>
      <c r="K1142" s="1"/>
      <c r="L1142" s="1"/>
      <c r="M1142" s="1"/>
      <c r="N1142" s="1"/>
      <c r="O1142" s="1"/>
      <c r="P1142" s="1"/>
      <c r="Q1142" s="1"/>
      <c r="R1142" s="1"/>
      <c r="S1142" s="1"/>
      <c r="T1142" s="1"/>
      <c r="U1142" s="1"/>
      <c r="V1142" s="1"/>
      <c r="W1142" s="1"/>
      <c r="X1142" s="1"/>
      <c r="Y1142" s="1"/>
      <c r="Z1142" s="1"/>
    </row>
    <row r="1143" spans="1:26" ht="14.25" hidden="1" customHeight="1" x14ac:dyDescent="0.3">
      <c r="A1143" s="15">
        <v>1420</v>
      </c>
      <c r="B1143" s="16" t="s">
        <v>2292</v>
      </c>
      <c r="C1143" s="15">
        <v>9328</v>
      </c>
      <c r="D1143" s="16" t="s">
        <v>2547</v>
      </c>
      <c r="E1143" s="16" t="s">
        <v>2548</v>
      </c>
      <c r="F1143" s="16" t="s">
        <v>4023</v>
      </c>
      <c r="G1143" s="16" t="s">
        <v>132</v>
      </c>
      <c r="H1143" s="16" t="s">
        <v>3924</v>
      </c>
      <c r="I1143" s="17">
        <v>43951</v>
      </c>
      <c r="J1143" s="16" t="s">
        <v>4297</v>
      </c>
      <c r="K1143" s="1"/>
      <c r="L1143" s="1"/>
      <c r="M1143" s="1"/>
      <c r="N1143" s="1"/>
      <c r="O1143" s="1"/>
      <c r="P1143" s="1"/>
      <c r="Q1143" s="1"/>
      <c r="R1143" s="1"/>
      <c r="S1143" s="1"/>
      <c r="T1143" s="1"/>
      <c r="U1143" s="1"/>
      <c r="V1143" s="1"/>
      <c r="W1143" s="1"/>
      <c r="X1143" s="1"/>
      <c r="Y1143" s="1"/>
      <c r="Z1143" s="1"/>
    </row>
    <row r="1144" spans="1:26" ht="14.25" hidden="1" customHeight="1" x14ac:dyDescent="0.3">
      <c r="A1144" s="15">
        <v>1420</v>
      </c>
      <c r="B1144" s="16" t="s">
        <v>2292</v>
      </c>
      <c r="C1144" s="15">
        <v>9342</v>
      </c>
      <c r="D1144" s="16" t="s">
        <v>2675</v>
      </c>
      <c r="E1144" s="16" t="s">
        <v>2676</v>
      </c>
      <c r="F1144" s="16" t="s">
        <v>4027</v>
      </c>
      <c r="G1144" s="16" t="s">
        <v>132</v>
      </c>
      <c r="H1144" s="16" t="s">
        <v>200</v>
      </c>
      <c r="I1144" s="17">
        <v>43980</v>
      </c>
      <c r="J1144" s="16" t="s">
        <v>4130</v>
      </c>
      <c r="K1144" s="1"/>
      <c r="L1144" s="1"/>
      <c r="M1144" s="1"/>
      <c r="N1144" s="1"/>
      <c r="O1144" s="1"/>
      <c r="P1144" s="1"/>
      <c r="Q1144" s="1"/>
      <c r="R1144" s="1"/>
      <c r="S1144" s="1"/>
      <c r="T1144" s="1"/>
      <c r="U1144" s="1"/>
      <c r="V1144" s="1"/>
      <c r="W1144" s="1"/>
      <c r="X1144" s="1"/>
      <c r="Y1144" s="1"/>
      <c r="Z1144" s="1"/>
    </row>
    <row r="1145" spans="1:26" ht="14.25" hidden="1" customHeight="1" x14ac:dyDescent="0.3">
      <c r="A1145" s="15">
        <v>1420</v>
      </c>
      <c r="B1145" s="16" t="s">
        <v>2292</v>
      </c>
      <c r="C1145" s="15">
        <v>9424</v>
      </c>
      <c r="D1145" s="16" t="s">
        <v>2592</v>
      </c>
      <c r="E1145" s="16" t="s">
        <v>2593</v>
      </c>
      <c r="F1145" s="16" t="s">
        <v>4024</v>
      </c>
      <c r="G1145" s="16" t="s">
        <v>132</v>
      </c>
      <c r="H1145" s="16" t="s">
        <v>3924</v>
      </c>
      <c r="I1145" s="17">
        <v>43951</v>
      </c>
      <c r="J1145" s="16" t="s">
        <v>4303</v>
      </c>
      <c r="K1145" s="1"/>
      <c r="L1145" s="1"/>
      <c r="M1145" s="1"/>
      <c r="N1145" s="1"/>
      <c r="O1145" s="1"/>
      <c r="P1145" s="1"/>
      <c r="Q1145" s="1"/>
      <c r="R1145" s="1"/>
      <c r="S1145" s="1"/>
      <c r="T1145" s="1"/>
      <c r="U1145" s="1"/>
      <c r="V1145" s="1"/>
      <c r="W1145" s="1"/>
      <c r="X1145" s="1"/>
      <c r="Y1145" s="1"/>
      <c r="Z1145" s="1"/>
    </row>
    <row r="1146" spans="1:26" ht="14.25" hidden="1" customHeight="1" x14ac:dyDescent="0.3">
      <c r="A1146" s="15">
        <v>1420</v>
      </c>
      <c r="B1146" s="16" t="s">
        <v>2292</v>
      </c>
      <c r="C1146" s="15">
        <v>9428</v>
      </c>
      <c r="D1146" s="16" t="s">
        <v>2594</v>
      </c>
      <c r="E1146" s="16" t="s">
        <v>2595</v>
      </c>
      <c r="F1146" s="16" t="s">
        <v>4024</v>
      </c>
      <c r="G1146" s="16" t="s">
        <v>132</v>
      </c>
      <c r="H1146" s="16" t="s">
        <v>3924</v>
      </c>
      <c r="I1146" s="17">
        <v>43949</v>
      </c>
      <c r="J1146" s="16" t="s">
        <v>4167</v>
      </c>
      <c r="K1146" s="1"/>
      <c r="L1146" s="1"/>
      <c r="M1146" s="1"/>
      <c r="N1146" s="1"/>
      <c r="O1146" s="1"/>
      <c r="P1146" s="1"/>
      <c r="Q1146" s="1"/>
      <c r="R1146" s="1"/>
      <c r="S1146" s="1"/>
      <c r="T1146" s="1"/>
      <c r="U1146" s="1"/>
      <c r="V1146" s="1"/>
      <c r="W1146" s="1"/>
      <c r="X1146" s="1"/>
      <c r="Y1146" s="1"/>
      <c r="Z1146" s="1"/>
    </row>
    <row r="1147" spans="1:26" ht="14.25" hidden="1" customHeight="1" x14ac:dyDescent="0.3">
      <c r="A1147" s="15">
        <v>1420</v>
      </c>
      <c r="B1147" s="16" t="s">
        <v>2292</v>
      </c>
      <c r="C1147" s="15">
        <v>9429</v>
      </c>
      <c r="D1147" s="16" t="s">
        <v>2596</v>
      </c>
      <c r="E1147" s="16" t="s">
        <v>2597</v>
      </c>
      <c r="F1147" s="16" t="s">
        <v>4024</v>
      </c>
      <c r="G1147" s="16" t="s">
        <v>132</v>
      </c>
      <c r="H1147" s="16" t="s">
        <v>200</v>
      </c>
      <c r="I1147" s="17">
        <v>43988</v>
      </c>
      <c r="J1147" s="16" t="s">
        <v>4130</v>
      </c>
      <c r="K1147" s="1"/>
      <c r="L1147" s="1"/>
      <c r="M1147" s="1"/>
      <c r="N1147" s="1"/>
      <c r="O1147" s="1"/>
      <c r="P1147" s="1"/>
      <c r="Q1147" s="1"/>
      <c r="R1147" s="1"/>
      <c r="S1147" s="1"/>
      <c r="T1147" s="1"/>
      <c r="U1147" s="1"/>
      <c r="V1147" s="1"/>
      <c r="W1147" s="1"/>
      <c r="X1147" s="1"/>
      <c r="Y1147" s="1"/>
      <c r="Z1147" s="1"/>
    </row>
    <row r="1148" spans="1:26" ht="14.25" hidden="1" customHeight="1" x14ac:dyDescent="0.3">
      <c r="A1148" s="15">
        <v>1420</v>
      </c>
      <c r="B1148" s="16" t="s">
        <v>2292</v>
      </c>
      <c r="C1148" s="15">
        <v>9412</v>
      </c>
      <c r="D1148" s="16" t="s">
        <v>2563</v>
      </c>
      <c r="E1148" s="16" t="s">
        <v>2564</v>
      </c>
      <c r="F1148" s="16" t="s">
        <v>4059</v>
      </c>
      <c r="G1148" s="16" t="s">
        <v>132</v>
      </c>
      <c r="H1148" s="16" t="s">
        <v>3924</v>
      </c>
      <c r="I1148" s="17">
        <v>43948</v>
      </c>
      <c r="J1148" s="16" t="s">
        <v>4300</v>
      </c>
      <c r="K1148" s="1"/>
      <c r="L1148" s="1"/>
      <c r="M1148" s="1"/>
      <c r="N1148" s="1"/>
      <c r="O1148" s="1"/>
      <c r="P1148" s="1"/>
      <c r="Q1148" s="1"/>
      <c r="R1148" s="1"/>
      <c r="S1148" s="1"/>
      <c r="T1148" s="1"/>
      <c r="U1148" s="1"/>
      <c r="V1148" s="1"/>
      <c r="W1148" s="1"/>
      <c r="X1148" s="1"/>
      <c r="Y1148" s="1"/>
      <c r="Z1148" s="1"/>
    </row>
    <row r="1149" spans="1:26" ht="14.25" hidden="1" customHeight="1" x14ac:dyDescent="0.3">
      <c r="A1149" s="15">
        <v>1420</v>
      </c>
      <c r="B1149" s="16" t="s">
        <v>2292</v>
      </c>
      <c r="C1149" s="15">
        <v>9490</v>
      </c>
      <c r="D1149" s="16" t="s">
        <v>2600</v>
      </c>
      <c r="E1149" s="16" t="s">
        <v>2601</v>
      </c>
      <c r="F1149" s="16" t="s">
        <v>4024</v>
      </c>
      <c r="G1149" s="16" t="s">
        <v>132</v>
      </c>
      <c r="H1149" s="16" t="s">
        <v>3924</v>
      </c>
      <c r="I1149" s="17">
        <v>43955</v>
      </c>
      <c r="J1149" s="16" t="s">
        <v>4302</v>
      </c>
      <c r="K1149" s="1"/>
      <c r="L1149" s="1"/>
      <c r="M1149" s="1"/>
      <c r="N1149" s="1"/>
      <c r="O1149" s="1"/>
      <c r="P1149" s="1"/>
      <c r="Q1149" s="1"/>
      <c r="R1149" s="1"/>
      <c r="S1149" s="1"/>
      <c r="T1149" s="1"/>
      <c r="U1149" s="1"/>
      <c r="V1149" s="1"/>
      <c r="W1149" s="1"/>
      <c r="X1149" s="1"/>
      <c r="Y1149" s="1"/>
      <c r="Z1149" s="1"/>
    </row>
    <row r="1150" spans="1:26" ht="14.25" hidden="1" customHeight="1" x14ac:dyDescent="0.3">
      <c r="A1150" s="15">
        <v>1420</v>
      </c>
      <c r="B1150" s="16" t="s">
        <v>2292</v>
      </c>
      <c r="C1150" s="15">
        <v>9510</v>
      </c>
      <c r="D1150" s="16" t="s">
        <v>2602</v>
      </c>
      <c r="E1150" s="16" t="s">
        <v>2603</v>
      </c>
      <c r="F1150" s="16" t="s">
        <v>4025</v>
      </c>
      <c r="G1150" s="16" t="s">
        <v>132</v>
      </c>
      <c r="H1150" s="16" t="s">
        <v>200</v>
      </c>
      <c r="I1150" s="17">
        <v>43934</v>
      </c>
      <c r="J1150" s="16" t="s">
        <v>4301</v>
      </c>
      <c r="K1150" s="1"/>
      <c r="L1150" s="1"/>
      <c r="M1150" s="1"/>
      <c r="N1150" s="1"/>
      <c r="O1150" s="1"/>
      <c r="P1150" s="1"/>
      <c r="Q1150" s="1"/>
      <c r="R1150" s="1"/>
      <c r="S1150" s="1"/>
      <c r="T1150" s="1"/>
      <c r="U1150" s="1"/>
      <c r="V1150" s="1"/>
      <c r="W1150" s="1"/>
      <c r="X1150" s="1"/>
      <c r="Y1150" s="1"/>
      <c r="Z1150" s="1"/>
    </row>
    <row r="1151" spans="1:26" ht="14.25" hidden="1" customHeight="1" x14ac:dyDescent="0.3">
      <c r="A1151" s="15">
        <v>1420</v>
      </c>
      <c r="B1151" s="16" t="s">
        <v>2292</v>
      </c>
      <c r="C1151" s="15">
        <v>9638</v>
      </c>
      <c r="D1151" s="16" t="s">
        <v>2604</v>
      </c>
      <c r="E1151" s="16" t="s">
        <v>2605</v>
      </c>
      <c r="F1151" s="16" t="s">
        <v>4024</v>
      </c>
      <c r="G1151" s="16" t="s">
        <v>132</v>
      </c>
      <c r="H1151" s="16" t="s">
        <v>4123</v>
      </c>
      <c r="I1151" s="17">
        <v>43990</v>
      </c>
      <c r="J1151" s="16" t="s">
        <v>4310</v>
      </c>
      <c r="K1151" s="1"/>
      <c r="L1151" s="1"/>
      <c r="M1151" s="1"/>
      <c r="N1151" s="1"/>
      <c r="O1151" s="1"/>
      <c r="P1151" s="1"/>
      <c r="Q1151" s="1"/>
      <c r="R1151" s="1"/>
      <c r="S1151" s="1"/>
      <c r="T1151" s="1"/>
      <c r="U1151" s="1"/>
      <c r="V1151" s="1"/>
      <c r="W1151" s="1"/>
      <c r="X1151" s="1"/>
      <c r="Y1151" s="1"/>
      <c r="Z1151" s="1"/>
    </row>
    <row r="1152" spans="1:26" ht="14.25" hidden="1" customHeight="1" x14ac:dyDescent="0.3">
      <c r="A1152" s="15">
        <v>1420</v>
      </c>
      <c r="B1152" s="16" t="s">
        <v>2292</v>
      </c>
      <c r="C1152" s="15">
        <v>9648</v>
      </c>
      <c r="D1152" s="16" t="s">
        <v>2606</v>
      </c>
      <c r="E1152" s="16" t="s">
        <v>2607</v>
      </c>
      <c r="F1152" s="16" t="s">
        <v>4025</v>
      </c>
      <c r="G1152" s="16" t="s">
        <v>132</v>
      </c>
      <c r="H1152" s="16" t="s">
        <v>3924</v>
      </c>
      <c r="I1152" s="17">
        <v>43948</v>
      </c>
      <c r="J1152" s="16" t="s">
        <v>4303</v>
      </c>
      <c r="K1152" s="1"/>
      <c r="L1152" s="1"/>
      <c r="M1152" s="1"/>
      <c r="N1152" s="1"/>
      <c r="O1152" s="1"/>
      <c r="P1152" s="1"/>
      <c r="Q1152" s="1"/>
      <c r="R1152" s="1"/>
      <c r="S1152" s="1"/>
      <c r="T1152" s="1"/>
      <c r="U1152" s="1"/>
      <c r="V1152" s="1"/>
      <c r="W1152" s="1"/>
      <c r="X1152" s="1"/>
      <c r="Y1152" s="1"/>
      <c r="Z1152" s="1"/>
    </row>
    <row r="1153" spans="1:26" ht="14.25" hidden="1" customHeight="1" x14ac:dyDescent="0.3">
      <c r="A1153" s="15">
        <v>1420</v>
      </c>
      <c r="B1153" s="16" t="s">
        <v>2292</v>
      </c>
      <c r="C1153" s="15">
        <v>9678</v>
      </c>
      <c r="D1153" s="16" t="s">
        <v>2608</v>
      </c>
      <c r="E1153" s="16" t="s">
        <v>2609</v>
      </c>
      <c r="F1153" s="16" t="s">
        <v>4023</v>
      </c>
      <c r="G1153" s="16" t="s">
        <v>132</v>
      </c>
      <c r="H1153" s="16" t="s">
        <v>200</v>
      </c>
      <c r="I1153" s="17">
        <v>43988</v>
      </c>
      <c r="J1153" s="16" t="s">
        <v>4130</v>
      </c>
      <c r="K1153" s="1"/>
      <c r="L1153" s="1"/>
      <c r="M1153" s="1"/>
      <c r="N1153" s="1"/>
      <c r="O1153" s="1"/>
      <c r="P1153" s="1"/>
      <c r="Q1153" s="1"/>
      <c r="R1153" s="1"/>
      <c r="S1153" s="1"/>
      <c r="T1153" s="1"/>
      <c r="U1153" s="1"/>
      <c r="V1153" s="1"/>
      <c r="W1153" s="1"/>
      <c r="X1153" s="1"/>
      <c r="Y1153" s="1"/>
      <c r="Z1153" s="1"/>
    </row>
    <row r="1154" spans="1:26" ht="14.25" hidden="1" customHeight="1" x14ac:dyDescent="0.3">
      <c r="A1154" s="15">
        <v>1420</v>
      </c>
      <c r="B1154" s="16" t="s">
        <v>2292</v>
      </c>
      <c r="C1154" s="15">
        <v>9427</v>
      </c>
      <c r="D1154" s="16" t="s">
        <v>2610</v>
      </c>
      <c r="E1154" s="16" t="s">
        <v>2611</v>
      </c>
      <c r="F1154" s="16" t="s">
        <v>4024</v>
      </c>
      <c r="G1154" s="16" t="s">
        <v>132</v>
      </c>
      <c r="H1154" s="16" t="s">
        <v>200</v>
      </c>
      <c r="I1154" s="17">
        <v>43980</v>
      </c>
      <c r="J1154" s="16" t="s">
        <v>4130</v>
      </c>
      <c r="K1154" s="1"/>
      <c r="L1154" s="1"/>
      <c r="M1154" s="1"/>
      <c r="N1154" s="1"/>
      <c r="O1154" s="1"/>
      <c r="P1154" s="1"/>
      <c r="Q1154" s="1"/>
      <c r="R1154" s="1"/>
      <c r="S1154" s="1"/>
      <c r="T1154" s="1"/>
      <c r="U1154" s="1"/>
      <c r="V1154" s="1"/>
      <c r="W1154" s="1"/>
      <c r="X1154" s="1"/>
      <c r="Y1154" s="1"/>
      <c r="Z1154" s="1"/>
    </row>
    <row r="1155" spans="1:26" ht="14.25" hidden="1" customHeight="1" x14ac:dyDescent="0.3">
      <c r="A1155" s="15">
        <v>3110</v>
      </c>
      <c r="B1155" s="16" t="s">
        <v>2589</v>
      </c>
      <c r="C1155" s="15">
        <v>4785</v>
      </c>
      <c r="D1155" s="16" t="s">
        <v>2613</v>
      </c>
      <c r="E1155" s="16" t="s">
        <v>2614</v>
      </c>
      <c r="F1155" s="16" t="s">
        <v>4025</v>
      </c>
      <c r="G1155" s="16" t="s">
        <v>132</v>
      </c>
      <c r="H1155" s="16" t="s">
        <v>4123</v>
      </c>
      <c r="I1155" s="17">
        <v>43879</v>
      </c>
      <c r="J1155" s="16" t="s">
        <v>4311</v>
      </c>
      <c r="K1155" s="1"/>
      <c r="L1155" s="1"/>
      <c r="M1155" s="1"/>
      <c r="N1155" s="1"/>
      <c r="O1155" s="1"/>
      <c r="P1155" s="1"/>
      <c r="Q1155" s="1"/>
      <c r="R1155" s="1"/>
      <c r="S1155" s="1"/>
      <c r="T1155" s="1"/>
      <c r="U1155" s="1"/>
      <c r="V1155" s="1"/>
      <c r="W1155" s="1"/>
      <c r="X1155" s="1"/>
      <c r="Y1155" s="1"/>
      <c r="Z1155" s="1"/>
    </row>
    <row r="1156" spans="1:26" ht="14.25" hidden="1" customHeight="1" x14ac:dyDescent="0.3">
      <c r="A1156" s="15">
        <v>3110</v>
      </c>
      <c r="B1156" s="16" t="s">
        <v>2589</v>
      </c>
      <c r="C1156" s="15">
        <v>5078</v>
      </c>
      <c r="D1156" s="16" t="s">
        <v>2590</v>
      </c>
      <c r="E1156" s="16" t="s">
        <v>2591</v>
      </c>
      <c r="F1156" s="16" t="s">
        <v>4023</v>
      </c>
      <c r="G1156" s="16" t="s">
        <v>132</v>
      </c>
      <c r="H1156" s="16" t="s">
        <v>4123</v>
      </c>
      <c r="I1156" s="17">
        <v>43901</v>
      </c>
      <c r="J1156" s="16" t="s">
        <v>4312</v>
      </c>
      <c r="K1156" s="1"/>
      <c r="L1156" s="1"/>
      <c r="M1156" s="1"/>
      <c r="N1156" s="1"/>
      <c r="O1156" s="1"/>
      <c r="P1156" s="1"/>
      <c r="Q1156" s="1"/>
      <c r="R1156" s="1"/>
      <c r="S1156" s="1"/>
      <c r="T1156" s="1"/>
      <c r="U1156" s="1"/>
      <c r="V1156" s="1"/>
      <c r="W1156" s="1"/>
      <c r="X1156" s="1"/>
      <c r="Y1156" s="1"/>
      <c r="Z1156" s="1"/>
    </row>
    <row r="1157" spans="1:26" ht="14.25" hidden="1" customHeight="1" x14ac:dyDescent="0.3">
      <c r="A1157" s="15">
        <v>3110</v>
      </c>
      <c r="B1157" s="16" t="s">
        <v>2589</v>
      </c>
      <c r="C1157" s="15">
        <v>5896</v>
      </c>
      <c r="D1157" s="16" t="s">
        <v>2598</v>
      </c>
      <c r="E1157" s="16" t="s">
        <v>2599</v>
      </c>
      <c r="F1157" s="16" t="s">
        <v>4023</v>
      </c>
      <c r="G1157" s="16" t="s">
        <v>132</v>
      </c>
      <c r="H1157" s="16" t="s">
        <v>4123</v>
      </c>
      <c r="I1157" s="17">
        <v>43993</v>
      </c>
      <c r="J1157" s="16" t="s">
        <v>4313</v>
      </c>
      <c r="K1157" s="1"/>
      <c r="L1157" s="1"/>
      <c r="M1157" s="1"/>
      <c r="N1157" s="1"/>
      <c r="O1157" s="1"/>
      <c r="P1157" s="1"/>
      <c r="Q1157" s="1"/>
      <c r="R1157" s="1"/>
      <c r="S1157" s="1"/>
      <c r="T1157" s="1"/>
      <c r="U1157" s="1"/>
      <c r="V1157" s="1"/>
      <c r="W1157" s="1"/>
      <c r="X1157" s="1"/>
      <c r="Y1157" s="1"/>
      <c r="Z1157" s="1"/>
    </row>
    <row r="1158" spans="1:26" ht="14.25" hidden="1" customHeight="1" x14ac:dyDescent="0.3">
      <c r="A1158" s="15">
        <v>3110</v>
      </c>
      <c r="B1158" s="16" t="s">
        <v>2589</v>
      </c>
      <c r="C1158" s="15">
        <v>5902</v>
      </c>
      <c r="D1158" s="16" t="s">
        <v>2620</v>
      </c>
      <c r="E1158" s="16" t="s">
        <v>2621</v>
      </c>
      <c r="F1158" s="16" t="s">
        <v>4025</v>
      </c>
      <c r="G1158" s="16" t="s">
        <v>132</v>
      </c>
      <c r="H1158" s="16" t="s">
        <v>4123</v>
      </c>
      <c r="I1158" s="17">
        <v>43877</v>
      </c>
      <c r="J1158" s="16" t="s">
        <v>4314</v>
      </c>
      <c r="K1158" s="1"/>
      <c r="L1158" s="1"/>
      <c r="M1158" s="1"/>
      <c r="N1158" s="1"/>
      <c r="O1158" s="1"/>
      <c r="P1158" s="1"/>
      <c r="Q1158" s="1"/>
      <c r="R1158" s="1"/>
      <c r="S1158" s="1"/>
      <c r="T1158" s="1"/>
      <c r="U1158" s="1"/>
      <c r="V1158" s="1"/>
      <c r="W1158" s="1"/>
      <c r="X1158" s="1"/>
      <c r="Y1158" s="1"/>
      <c r="Z1158" s="1"/>
    </row>
    <row r="1159" spans="1:26" ht="14.25" hidden="1" customHeight="1" x14ac:dyDescent="0.3">
      <c r="A1159" s="15">
        <v>3110</v>
      </c>
      <c r="B1159" s="16" t="s">
        <v>2589</v>
      </c>
      <c r="C1159" s="15">
        <v>6963</v>
      </c>
      <c r="D1159" s="16" t="s">
        <v>2622</v>
      </c>
      <c r="E1159" s="16" t="s">
        <v>2623</v>
      </c>
      <c r="F1159" s="16" t="s">
        <v>4024</v>
      </c>
      <c r="G1159" s="16" t="s">
        <v>132</v>
      </c>
      <c r="H1159" s="16" t="s">
        <v>4123</v>
      </c>
      <c r="I1159" s="17">
        <v>43962</v>
      </c>
      <c r="J1159" s="16" t="s">
        <v>4315</v>
      </c>
      <c r="K1159" s="1"/>
      <c r="L1159" s="1"/>
      <c r="M1159" s="1"/>
      <c r="N1159" s="1"/>
      <c r="O1159" s="1"/>
      <c r="P1159" s="1"/>
      <c r="Q1159" s="1"/>
      <c r="R1159" s="1"/>
      <c r="S1159" s="1"/>
      <c r="T1159" s="1"/>
      <c r="U1159" s="1"/>
      <c r="V1159" s="1"/>
      <c r="W1159" s="1"/>
      <c r="X1159" s="1"/>
      <c r="Y1159" s="1"/>
      <c r="Z1159" s="1"/>
    </row>
    <row r="1160" spans="1:26" ht="14.25" hidden="1" customHeight="1" x14ac:dyDescent="0.3">
      <c r="A1160" s="15">
        <v>3110</v>
      </c>
      <c r="B1160" s="16" t="s">
        <v>2589</v>
      </c>
      <c r="C1160" s="15">
        <v>7490</v>
      </c>
      <c r="D1160" s="16" t="s">
        <v>2624</v>
      </c>
      <c r="E1160" s="16" t="s">
        <v>2625</v>
      </c>
      <c r="F1160" s="16" t="s">
        <v>4025</v>
      </c>
      <c r="G1160" s="16" t="s">
        <v>132</v>
      </c>
      <c r="H1160" s="16" t="s">
        <v>4123</v>
      </c>
      <c r="I1160" s="17">
        <v>43892</v>
      </c>
      <c r="J1160" s="16" t="s">
        <v>4316</v>
      </c>
      <c r="K1160" s="1"/>
      <c r="L1160" s="1"/>
      <c r="M1160" s="1"/>
      <c r="N1160" s="1"/>
      <c r="O1160" s="1"/>
      <c r="P1160" s="1"/>
      <c r="Q1160" s="1"/>
      <c r="R1160" s="1"/>
      <c r="S1160" s="1"/>
      <c r="T1160" s="1"/>
      <c r="U1160" s="1"/>
      <c r="V1160" s="1"/>
      <c r="W1160" s="1"/>
      <c r="X1160" s="1"/>
      <c r="Y1160" s="1"/>
      <c r="Z1160" s="1"/>
    </row>
    <row r="1161" spans="1:26" ht="14.25" hidden="1" customHeight="1" x14ac:dyDescent="0.3">
      <c r="A1161" s="15">
        <v>2862</v>
      </c>
      <c r="B1161" s="16" t="s">
        <v>2615</v>
      </c>
      <c r="C1161" s="15">
        <v>4369</v>
      </c>
      <c r="D1161" s="16" t="s">
        <v>2616</v>
      </c>
      <c r="E1161" s="16" t="s">
        <v>2617</v>
      </c>
      <c r="F1161" s="16" t="s">
        <v>4026</v>
      </c>
      <c r="G1161" s="16" t="s">
        <v>132</v>
      </c>
      <c r="H1161" s="16" t="s">
        <v>1964</v>
      </c>
      <c r="I1161" s="17">
        <v>43810</v>
      </c>
      <c r="J1161" s="16" t="s">
        <v>4126</v>
      </c>
      <c r="K1161" s="1"/>
      <c r="L1161" s="1"/>
      <c r="M1161" s="1"/>
      <c r="N1161" s="1"/>
      <c r="O1161" s="1"/>
      <c r="P1161" s="1"/>
      <c r="Q1161" s="1"/>
      <c r="R1161" s="1"/>
      <c r="S1161" s="1"/>
      <c r="T1161" s="1"/>
      <c r="U1161" s="1"/>
      <c r="V1161" s="1"/>
      <c r="W1161" s="1"/>
      <c r="X1161" s="1"/>
      <c r="Y1161" s="1"/>
      <c r="Z1161" s="1"/>
    </row>
    <row r="1162" spans="1:26" ht="14.25" hidden="1" customHeight="1" x14ac:dyDescent="0.3">
      <c r="A1162" s="15">
        <v>2862</v>
      </c>
      <c r="B1162" s="16" t="s">
        <v>2615</v>
      </c>
      <c r="C1162" s="15">
        <v>4488</v>
      </c>
      <c r="D1162" s="16" t="s">
        <v>2618</v>
      </c>
      <c r="E1162" s="16" t="s">
        <v>2619</v>
      </c>
      <c r="F1162" s="16" t="s">
        <v>4026</v>
      </c>
      <c r="G1162" s="16" t="s">
        <v>132</v>
      </c>
      <c r="H1162" s="16" t="s">
        <v>1964</v>
      </c>
      <c r="I1162" s="17">
        <v>43810</v>
      </c>
      <c r="J1162" s="16" t="s">
        <v>4126</v>
      </c>
      <c r="K1162" s="1"/>
      <c r="L1162" s="1"/>
      <c r="M1162" s="1"/>
      <c r="N1162" s="1"/>
      <c r="O1162" s="1"/>
      <c r="P1162" s="1"/>
      <c r="Q1162" s="1"/>
      <c r="R1162" s="1"/>
      <c r="S1162" s="1"/>
      <c r="T1162" s="1"/>
      <c r="U1162" s="1"/>
      <c r="V1162" s="1"/>
      <c r="W1162" s="1"/>
      <c r="X1162" s="1"/>
      <c r="Y1162" s="1"/>
      <c r="Z1162" s="1"/>
    </row>
    <row r="1163" spans="1:26" ht="14.25" hidden="1" customHeight="1" x14ac:dyDescent="0.3">
      <c r="A1163" s="15">
        <v>2862</v>
      </c>
      <c r="B1163" s="16" t="s">
        <v>2615</v>
      </c>
      <c r="C1163" s="15">
        <v>4492</v>
      </c>
      <c r="D1163" s="16" t="s">
        <v>2631</v>
      </c>
      <c r="E1163" s="16" t="s">
        <v>2632</v>
      </c>
      <c r="F1163" s="16" t="s">
        <v>4028</v>
      </c>
      <c r="G1163" s="16" t="s">
        <v>132</v>
      </c>
      <c r="H1163" s="16" t="s">
        <v>1964</v>
      </c>
      <c r="I1163" s="17">
        <v>43810</v>
      </c>
      <c r="J1163" s="16" t="s">
        <v>4126</v>
      </c>
      <c r="K1163" s="1"/>
      <c r="L1163" s="1"/>
      <c r="M1163" s="1"/>
      <c r="N1163" s="1"/>
      <c r="O1163" s="1"/>
      <c r="P1163" s="1"/>
      <c r="Q1163" s="1"/>
      <c r="R1163" s="1"/>
      <c r="S1163" s="1"/>
      <c r="T1163" s="1"/>
      <c r="U1163" s="1"/>
      <c r="V1163" s="1"/>
      <c r="W1163" s="1"/>
      <c r="X1163" s="1"/>
      <c r="Y1163" s="1"/>
      <c r="Z1163" s="1"/>
    </row>
    <row r="1164" spans="1:26" ht="14.25" hidden="1" customHeight="1" x14ac:dyDescent="0.3">
      <c r="A1164" s="15">
        <v>1810</v>
      </c>
      <c r="B1164" s="16" t="s">
        <v>2636</v>
      </c>
      <c r="C1164" s="15">
        <v>4502</v>
      </c>
      <c r="D1164" s="16" t="s">
        <v>2637</v>
      </c>
      <c r="E1164" s="16" t="s">
        <v>2638</v>
      </c>
      <c r="F1164" s="16" t="s">
        <v>4024</v>
      </c>
      <c r="G1164" s="16" t="s">
        <v>132</v>
      </c>
      <c r="H1164" s="16" t="s">
        <v>1964</v>
      </c>
      <c r="I1164" s="17">
        <v>43810</v>
      </c>
      <c r="J1164" s="16" t="s">
        <v>4126</v>
      </c>
      <c r="K1164" s="1"/>
      <c r="L1164" s="1"/>
      <c r="M1164" s="1"/>
      <c r="N1164" s="1"/>
      <c r="O1164" s="1"/>
      <c r="P1164" s="1"/>
      <c r="Q1164" s="1"/>
      <c r="R1164" s="1"/>
      <c r="S1164" s="1"/>
      <c r="T1164" s="1"/>
      <c r="U1164" s="1"/>
      <c r="V1164" s="1"/>
      <c r="W1164" s="1"/>
      <c r="X1164" s="1"/>
      <c r="Y1164" s="1"/>
      <c r="Z1164" s="1"/>
    </row>
    <row r="1165" spans="1:26" ht="14.25" hidden="1" customHeight="1" x14ac:dyDescent="0.3">
      <c r="A1165" s="15">
        <v>1810</v>
      </c>
      <c r="B1165" s="16" t="s">
        <v>2636</v>
      </c>
      <c r="C1165" s="15">
        <v>4506</v>
      </c>
      <c r="D1165" s="16" t="s">
        <v>2639</v>
      </c>
      <c r="E1165" s="16" t="s">
        <v>2640</v>
      </c>
      <c r="F1165" s="16" t="s">
        <v>4065</v>
      </c>
      <c r="G1165" s="16" t="s">
        <v>132</v>
      </c>
      <c r="H1165" s="16" t="s">
        <v>1964</v>
      </c>
      <c r="I1165" s="17">
        <v>43810</v>
      </c>
      <c r="J1165" s="16" t="s">
        <v>4126</v>
      </c>
      <c r="K1165" s="1"/>
      <c r="L1165" s="1"/>
      <c r="M1165" s="1"/>
      <c r="N1165" s="1"/>
      <c r="O1165" s="1"/>
      <c r="P1165" s="1"/>
      <c r="Q1165" s="1"/>
      <c r="R1165" s="1"/>
      <c r="S1165" s="1"/>
      <c r="T1165" s="1"/>
      <c r="U1165" s="1"/>
      <c r="V1165" s="1"/>
      <c r="W1165" s="1"/>
      <c r="X1165" s="1"/>
      <c r="Y1165" s="1"/>
      <c r="Z1165" s="1"/>
    </row>
    <row r="1166" spans="1:26" ht="14.25" hidden="1" customHeight="1" x14ac:dyDescent="0.3">
      <c r="A1166" s="15">
        <v>3090</v>
      </c>
      <c r="B1166" s="16" t="s">
        <v>3787</v>
      </c>
      <c r="C1166" s="15">
        <v>1299</v>
      </c>
      <c r="D1166" s="16" t="s">
        <v>3820</v>
      </c>
      <c r="E1166" s="16" t="s">
        <v>3821</v>
      </c>
      <c r="F1166" s="16" t="s">
        <v>4024</v>
      </c>
      <c r="G1166" s="16" t="s">
        <v>132</v>
      </c>
      <c r="H1166" s="16" t="s">
        <v>200</v>
      </c>
      <c r="I1166" s="17">
        <v>43956</v>
      </c>
      <c r="J1166" s="16" t="s">
        <v>4317</v>
      </c>
      <c r="K1166" s="1"/>
      <c r="L1166" s="1"/>
      <c r="M1166" s="1"/>
      <c r="N1166" s="1"/>
      <c r="O1166" s="1"/>
      <c r="P1166" s="1"/>
      <c r="Q1166" s="1"/>
      <c r="R1166" s="1"/>
      <c r="S1166" s="1"/>
      <c r="T1166" s="1"/>
      <c r="U1166" s="1"/>
      <c r="V1166" s="1"/>
      <c r="W1166" s="1"/>
      <c r="X1166" s="1"/>
      <c r="Y1166" s="1"/>
      <c r="Z1166" s="1"/>
    </row>
    <row r="1167" spans="1:26" ht="14.25" hidden="1" customHeight="1" x14ac:dyDescent="0.3">
      <c r="A1167" s="15">
        <v>3090</v>
      </c>
      <c r="B1167" s="16" t="s">
        <v>3787</v>
      </c>
      <c r="C1167" s="15">
        <v>4526</v>
      </c>
      <c r="D1167" s="16" t="s">
        <v>3822</v>
      </c>
      <c r="E1167" s="16" t="s">
        <v>3823</v>
      </c>
      <c r="F1167" s="16" t="s">
        <v>4024</v>
      </c>
      <c r="G1167" s="16" t="s">
        <v>132</v>
      </c>
      <c r="H1167" s="16" t="s">
        <v>4123</v>
      </c>
      <c r="I1167" s="17">
        <v>43971</v>
      </c>
      <c r="J1167" s="16" t="s">
        <v>4318</v>
      </c>
      <c r="K1167" s="1"/>
      <c r="L1167" s="1"/>
      <c r="M1167" s="1"/>
      <c r="N1167" s="1"/>
      <c r="O1167" s="1"/>
      <c r="P1167" s="1"/>
      <c r="Q1167" s="1"/>
      <c r="R1167" s="1"/>
      <c r="S1167" s="1"/>
      <c r="T1167" s="1"/>
      <c r="U1167" s="1"/>
      <c r="V1167" s="1"/>
      <c r="W1167" s="1"/>
      <c r="X1167" s="1"/>
      <c r="Y1167" s="1"/>
      <c r="Z1167" s="1"/>
    </row>
    <row r="1168" spans="1:26" ht="14.25" hidden="1" customHeight="1" x14ac:dyDescent="0.3">
      <c r="A1168" s="15">
        <v>3090</v>
      </c>
      <c r="B1168" s="16" t="s">
        <v>3787</v>
      </c>
      <c r="C1168" s="15">
        <v>4148</v>
      </c>
      <c r="D1168" s="16" t="s">
        <v>3824</v>
      </c>
      <c r="E1168" s="16" t="s">
        <v>3825</v>
      </c>
      <c r="F1168" s="16" t="s">
        <v>4024</v>
      </c>
      <c r="G1168" s="16" t="s">
        <v>132</v>
      </c>
      <c r="H1168" s="16" t="s">
        <v>4123</v>
      </c>
      <c r="I1168" s="17">
        <v>43964</v>
      </c>
      <c r="J1168" s="16" t="s">
        <v>4319</v>
      </c>
      <c r="K1168" s="1"/>
      <c r="L1168" s="1"/>
      <c r="M1168" s="1"/>
      <c r="N1168" s="1"/>
      <c r="O1168" s="1"/>
      <c r="P1168" s="1"/>
      <c r="Q1168" s="1"/>
      <c r="R1168" s="1"/>
      <c r="S1168" s="1"/>
      <c r="T1168" s="1"/>
      <c r="U1168" s="1"/>
      <c r="V1168" s="1"/>
      <c r="W1168" s="1"/>
      <c r="X1168" s="1"/>
      <c r="Y1168" s="1"/>
      <c r="Z1168" s="1"/>
    </row>
    <row r="1169" spans="1:26" ht="14.25" hidden="1" customHeight="1" x14ac:dyDescent="0.3">
      <c r="A1169" s="15">
        <v>3090</v>
      </c>
      <c r="B1169" s="16" t="s">
        <v>3787</v>
      </c>
      <c r="C1169" s="15">
        <v>3090</v>
      </c>
      <c r="D1169" s="16" t="s">
        <v>3788</v>
      </c>
      <c r="E1169" s="16" t="s">
        <v>3789</v>
      </c>
      <c r="F1169" s="16" t="s">
        <v>4023</v>
      </c>
      <c r="G1169" s="16" t="s">
        <v>132</v>
      </c>
      <c r="H1169" s="16" t="s">
        <v>4123</v>
      </c>
      <c r="I1169" s="17">
        <v>43963</v>
      </c>
      <c r="J1169" s="16" t="s">
        <v>4320</v>
      </c>
      <c r="K1169" s="1"/>
      <c r="L1169" s="1"/>
      <c r="M1169" s="1"/>
      <c r="N1169" s="1"/>
      <c r="O1169" s="1"/>
      <c r="P1169" s="1"/>
      <c r="Q1169" s="1"/>
      <c r="R1169" s="1"/>
      <c r="S1169" s="1"/>
      <c r="T1169" s="1"/>
      <c r="U1169" s="1"/>
      <c r="V1169" s="1"/>
      <c r="W1169" s="1"/>
      <c r="X1169" s="1"/>
      <c r="Y1169" s="1"/>
      <c r="Z1169" s="1"/>
    </row>
    <row r="1170" spans="1:26" ht="14.25" hidden="1" customHeight="1" x14ac:dyDescent="0.3">
      <c r="A1170" s="15">
        <v>3090</v>
      </c>
      <c r="B1170" s="16" t="s">
        <v>3787</v>
      </c>
      <c r="C1170" s="15">
        <v>9347</v>
      </c>
      <c r="D1170" s="16" t="s">
        <v>3797</v>
      </c>
      <c r="E1170" s="16" t="s">
        <v>3798</v>
      </c>
      <c r="F1170" s="16" t="s">
        <v>4023</v>
      </c>
      <c r="G1170" s="16" t="s">
        <v>132</v>
      </c>
      <c r="H1170" s="16" t="s">
        <v>4123</v>
      </c>
      <c r="I1170" s="17">
        <v>43964</v>
      </c>
      <c r="J1170" s="16" t="s">
        <v>4321</v>
      </c>
      <c r="K1170" s="1"/>
      <c r="L1170" s="1"/>
      <c r="M1170" s="1"/>
      <c r="N1170" s="1"/>
      <c r="O1170" s="1"/>
      <c r="P1170" s="1"/>
      <c r="Q1170" s="1"/>
      <c r="R1170" s="1"/>
      <c r="S1170" s="1"/>
      <c r="T1170" s="1"/>
      <c r="U1170" s="1"/>
      <c r="V1170" s="1"/>
      <c r="W1170" s="1"/>
      <c r="X1170" s="1"/>
      <c r="Y1170" s="1"/>
      <c r="Z1170" s="1"/>
    </row>
    <row r="1171" spans="1:26" ht="14.25" hidden="1" customHeight="1" x14ac:dyDescent="0.3">
      <c r="A1171" s="15">
        <v>3090</v>
      </c>
      <c r="B1171" s="16" t="s">
        <v>3787</v>
      </c>
      <c r="C1171" s="15">
        <v>1446</v>
      </c>
      <c r="D1171" s="16" t="s">
        <v>3832</v>
      </c>
      <c r="E1171" s="16" t="s">
        <v>3833</v>
      </c>
      <c r="F1171" s="16" t="s">
        <v>4023</v>
      </c>
      <c r="G1171" s="16" t="s">
        <v>132</v>
      </c>
      <c r="H1171" s="16" t="s">
        <v>200</v>
      </c>
      <c r="I1171" s="17">
        <v>43956</v>
      </c>
      <c r="J1171" s="16" t="s">
        <v>4317</v>
      </c>
      <c r="K1171" s="1"/>
      <c r="L1171" s="1"/>
      <c r="M1171" s="1"/>
      <c r="N1171" s="1"/>
      <c r="O1171" s="1"/>
      <c r="P1171" s="1"/>
      <c r="Q1171" s="1"/>
      <c r="R1171" s="1"/>
      <c r="S1171" s="1"/>
      <c r="T1171" s="1"/>
      <c r="U1171" s="1"/>
      <c r="V1171" s="1"/>
      <c r="W1171" s="1"/>
      <c r="X1171" s="1"/>
      <c r="Y1171" s="1"/>
      <c r="Z1171" s="1"/>
    </row>
    <row r="1172" spans="1:26" ht="14.25" hidden="1" customHeight="1" x14ac:dyDescent="0.3">
      <c r="A1172" s="15">
        <v>1760</v>
      </c>
      <c r="B1172" s="16" t="s">
        <v>2642</v>
      </c>
      <c r="C1172" s="15">
        <v>4690</v>
      </c>
      <c r="D1172" s="16" t="s">
        <v>2643</v>
      </c>
      <c r="E1172" s="16" t="s">
        <v>2644</v>
      </c>
      <c r="F1172" s="16" t="s">
        <v>4024</v>
      </c>
      <c r="G1172" s="16" t="s">
        <v>132</v>
      </c>
      <c r="H1172" s="16" t="s">
        <v>1964</v>
      </c>
      <c r="I1172" s="17">
        <v>43810</v>
      </c>
      <c r="J1172" s="16" t="s">
        <v>4126</v>
      </c>
      <c r="K1172" s="1"/>
      <c r="L1172" s="1"/>
      <c r="M1172" s="1"/>
      <c r="N1172" s="1"/>
      <c r="O1172" s="1"/>
      <c r="P1172" s="1"/>
      <c r="Q1172" s="1"/>
      <c r="R1172" s="1"/>
      <c r="S1172" s="1"/>
      <c r="T1172" s="1"/>
      <c r="U1172" s="1"/>
      <c r="V1172" s="1"/>
      <c r="W1172" s="1"/>
      <c r="X1172" s="1"/>
      <c r="Y1172" s="1"/>
      <c r="Z1172" s="1"/>
    </row>
    <row r="1173" spans="1:26" ht="14.25" hidden="1" customHeight="1" x14ac:dyDescent="0.3">
      <c r="A1173" s="15">
        <v>1760</v>
      </c>
      <c r="B1173" s="16" t="s">
        <v>2642</v>
      </c>
      <c r="C1173" s="15">
        <v>4694</v>
      </c>
      <c r="D1173" s="16" t="s">
        <v>2645</v>
      </c>
      <c r="E1173" s="16" t="s">
        <v>2646</v>
      </c>
      <c r="F1173" s="16" t="s">
        <v>4024</v>
      </c>
      <c r="G1173" s="16" t="s">
        <v>132</v>
      </c>
      <c r="H1173" s="16" t="s">
        <v>1964</v>
      </c>
      <c r="I1173" s="17">
        <v>43810</v>
      </c>
      <c r="J1173" s="16" t="s">
        <v>4126</v>
      </c>
      <c r="K1173" s="1"/>
      <c r="L1173" s="1"/>
      <c r="M1173" s="1"/>
      <c r="N1173" s="1"/>
      <c r="O1173" s="1"/>
      <c r="P1173" s="1"/>
      <c r="Q1173" s="1"/>
      <c r="R1173" s="1"/>
      <c r="S1173" s="1"/>
      <c r="T1173" s="1"/>
      <c r="U1173" s="1"/>
      <c r="V1173" s="1"/>
      <c r="W1173" s="1"/>
      <c r="X1173" s="1"/>
      <c r="Y1173" s="1"/>
      <c r="Z1173" s="1"/>
    </row>
    <row r="1174" spans="1:26" ht="14.25" hidden="1" customHeight="1" x14ac:dyDescent="0.3">
      <c r="A1174" s="15">
        <v>930</v>
      </c>
      <c r="B1174" s="16" t="s">
        <v>2628</v>
      </c>
      <c r="C1174" s="15">
        <v>4724</v>
      </c>
      <c r="D1174" s="16" t="s">
        <v>2648</v>
      </c>
      <c r="E1174" s="16" t="s">
        <v>2649</v>
      </c>
      <c r="F1174" s="16" t="s">
        <v>4025</v>
      </c>
      <c r="G1174" s="16" t="s">
        <v>132</v>
      </c>
      <c r="H1174" s="16" t="s">
        <v>1964</v>
      </c>
      <c r="I1174" s="17">
        <v>43810</v>
      </c>
      <c r="J1174" s="16" t="s">
        <v>4126</v>
      </c>
      <c r="K1174" s="1"/>
      <c r="L1174" s="1"/>
      <c r="M1174" s="1"/>
      <c r="N1174" s="1"/>
      <c r="O1174" s="1"/>
      <c r="P1174" s="1"/>
      <c r="Q1174" s="1"/>
      <c r="R1174" s="1"/>
      <c r="S1174" s="1"/>
      <c r="T1174" s="1"/>
      <c r="U1174" s="1"/>
      <c r="V1174" s="1"/>
      <c r="W1174" s="1"/>
      <c r="X1174" s="1"/>
      <c r="Y1174" s="1"/>
      <c r="Z1174" s="1"/>
    </row>
    <row r="1175" spans="1:26" ht="14.25" hidden="1" customHeight="1" x14ac:dyDescent="0.3">
      <c r="A1175" s="15">
        <v>930</v>
      </c>
      <c r="B1175" s="16" t="s">
        <v>2628</v>
      </c>
      <c r="C1175" s="15">
        <v>4728</v>
      </c>
      <c r="D1175" s="16" t="s">
        <v>2650</v>
      </c>
      <c r="E1175" s="16" t="s">
        <v>2651</v>
      </c>
      <c r="F1175" s="16" t="s">
        <v>4024</v>
      </c>
      <c r="G1175" s="16" t="s">
        <v>132</v>
      </c>
      <c r="H1175" s="16" t="s">
        <v>1964</v>
      </c>
      <c r="I1175" s="17">
        <v>43810</v>
      </c>
      <c r="J1175" s="16" t="s">
        <v>4126</v>
      </c>
      <c r="K1175" s="1"/>
      <c r="L1175" s="1"/>
      <c r="M1175" s="1"/>
      <c r="N1175" s="1"/>
      <c r="O1175" s="1"/>
      <c r="P1175" s="1"/>
      <c r="Q1175" s="1"/>
      <c r="R1175" s="1"/>
      <c r="S1175" s="1"/>
      <c r="T1175" s="1"/>
      <c r="U1175" s="1"/>
      <c r="V1175" s="1"/>
      <c r="W1175" s="1"/>
      <c r="X1175" s="1"/>
      <c r="Y1175" s="1"/>
      <c r="Z1175" s="1"/>
    </row>
    <row r="1176" spans="1:26" ht="14.25" hidden="1" customHeight="1" x14ac:dyDescent="0.3">
      <c r="A1176" s="15">
        <v>930</v>
      </c>
      <c r="B1176" s="16" t="s">
        <v>2628</v>
      </c>
      <c r="C1176" s="15">
        <v>4726</v>
      </c>
      <c r="D1176" s="16" t="s">
        <v>2629</v>
      </c>
      <c r="E1176" s="16" t="s">
        <v>2630</v>
      </c>
      <c r="F1176" s="16" t="s">
        <v>4026</v>
      </c>
      <c r="G1176" s="16" t="s">
        <v>132</v>
      </c>
      <c r="H1176" s="16" t="s">
        <v>1964</v>
      </c>
      <c r="I1176" s="17">
        <v>43810</v>
      </c>
      <c r="J1176" s="16" t="s">
        <v>4126</v>
      </c>
      <c r="K1176" s="1"/>
      <c r="L1176" s="1"/>
      <c r="M1176" s="1"/>
      <c r="N1176" s="1"/>
      <c r="O1176" s="1"/>
      <c r="P1176" s="1"/>
      <c r="Q1176" s="1"/>
      <c r="R1176" s="1"/>
      <c r="S1176" s="1"/>
      <c r="T1176" s="1"/>
      <c r="U1176" s="1"/>
      <c r="V1176" s="1"/>
      <c r="W1176" s="1"/>
      <c r="X1176" s="1"/>
      <c r="Y1176" s="1"/>
      <c r="Z1176" s="1"/>
    </row>
    <row r="1177" spans="1:26" ht="14.25" hidden="1" customHeight="1" x14ac:dyDescent="0.3">
      <c r="A1177" s="15">
        <v>510</v>
      </c>
      <c r="B1177" s="16" t="s">
        <v>2656</v>
      </c>
      <c r="C1177" s="15">
        <v>4738</v>
      </c>
      <c r="D1177" s="16" t="s">
        <v>2657</v>
      </c>
      <c r="E1177" s="16" t="s">
        <v>2658</v>
      </c>
      <c r="F1177" s="16" t="s">
        <v>4065</v>
      </c>
      <c r="G1177" s="16" t="s">
        <v>132</v>
      </c>
      <c r="H1177" s="16" t="s">
        <v>1964</v>
      </c>
      <c r="I1177" s="17">
        <v>43810</v>
      </c>
      <c r="J1177" s="16" t="s">
        <v>4126</v>
      </c>
      <c r="K1177" s="1"/>
      <c r="L1177" s="1"/>
      <c r="M1177" s="1"/>
      <c r="N1177" s="1"/>
      <c r="O1177" s="1"/>
      <c r="P1177" s="1"/>
      <c r="Q1177" s="1"/>
      <c r="R1177" s="1"/>
      <c r="S1177" s="1"/>
      <c r="T1177" s="1"/>
      <c r="U1177" s="1"/>
      <c r="V1177" s="1"/>
      <c r="W1177" s="1"/>
      <c r="X1177" s="1"/>
      <c r="Y1177" s="1"/>
      <c r="Z1177" s="1"/>
    </row>
    <row r="1178" spans="1:26" ht="14.25" hidden="1" customHeight="1" x14ac:dyDescent="0.3">
      <c r="A1178" s="15">
        <v>510</v>
      </c>
      <c r="B1178" s="16" t="s">
        <v>2656</v>
      </c>
      <c r="C1178" s="15">
        <v>4742</v>
      </c>
      <c r="D1178" s="16" t="s">
        <v>2659</v>
      </c>
      <c r="E1178" s="16" t="s">
        <v>2660</v>
      </c>
      <c r="F1178" s="16" t="s">
        <v>4025</v>
      </c>
      <c r="G1178" s="16" t="s">
        <v>132</v>
      </c>
      <c r="H1178" s="16" t="s">
        <v>1964</v>
      </c>
      <c r="I1178" s="17">
        <v>43810</v>
      </c>
      <c r="J1178" s="16" t="s">
        <v>4126</v>
      </c>
      <c r="K1178" s="1"/>
      <c r="L1178" s="1"/>
      <c r="M1178" s="1"/>
      <c r="N1178" s="1"/>
      <c r="O1178" s="1"/>
      <c r="P1178" s="1"/>
      <c r="Q1178" s="1"/>
      <c r="R1178" s="1"/>
      <c r="S1178" s="1"/>
      <c r="T1178" s="1"/>
      <c r="U1178" s="1"/>
      <c r="V1178" s="1"/>
      <c r="W1178" s="1"/>
      <c r="X1178" s="1"/>
      <c r="Y1178" s="1"/>
      <c r="Z1178" s="1"/>
    </row>
    <row r="1179" spans="1:26" ht="14.25" hidden="1" customHeight="1" x14ac:dyDescent="0.3">
      <c r="A1179" s="15">
        <v>1400</v>
      </c>
      <c r="B1179" s="16" t="s">
        <v>2633</v>
      </c>
      <c r="C1179" s="15">
        <v>4860</v>
      </c>
      <c r="D1179" s="16" t="s">
        <v>2662</v>
      </c>
      <c r="E1179" s="16" t="s">
        <v>2663</v>
      </c>
      <c r="F1179" s="16" t="s">
        <v>4025</v>
      </c>
      <c r="G1179" s="16" t="s">
        <v>132</v>
      </c>
      <c r="H1179" s="16" t="s">
        <v>1964</v>
      </c>
      <c r="I1179" s="17">
        <v>43810</v>
      </c>
      <c r="J1179" s="16" t="s">
        <v>4126</v>
      </c>
      <c r="K1179" s="1"/>
      <c r="L1179" s="1"/>
      <c r="M1179" s="1"/>
      <c r="N1179" s="1"/>
      <c r="O1179" s="1"/>
      <c r="P1179" s="1"/>
      <c r="Q1179" s="1"/>
      <c r="R1179" s="1"/>
      <c r="S1179" s="1"/>
      <c r="T1179" s="1"/>
      <c r="U1179" s="1"/>
      <c r="V1179" s="1"/>
      <c r="W1179" s="1"/>
      <c r="X1179" s="1"/>
      <c r="Y1179" s="1"/>
      <c r="Z1179" s="1"/>
    </row>
    <row r="1180" spans="1:26" ht="14.25" hidden="1" customHeight="1" x14ac:dyDescent="0.3">
      <c r="A1180" s="15">
        <v>1400</v>
      </c>
      <c r="B1180" s="16" t="s">
        <v>2633</v>
      </c>
      <c r="C1180" s="15">
        <v>4864</v>
      </c>
      <c r="D1180" s="16" t="s">
        <v>2634</v>
      </c>
      <c r="E1180" s="16" t="s">
        <v>2635</v>
      </c>
      <c r="F1180" s="16" t="s">
        <v>4073</v>
      </c>
      <c r="G1180" s="16" t="s">
        <v>132</v>
      </c>
      <c r="H1180" s="16" t="s">
        <v>1964</v>
      </c>
      <c r="I1180" s="17">
        <v>43810</v>
      </c>
      <c r="J1180" s="16" t="s">
        <v>4126</v>
      </c>
      <c r="K1180" s="1"/>
      <c r="L1180" s="1"/>
      <c r="M1180" s="1"/>
      <c r="N1180" s="1"/>
      <c r="O1180" s="1"/>
      <c r="P1180" s="1"/>
      <c r="Q1180" s="1"/>
      <c r="R1180" s="1"/>
      <c r="S1180" s="1"/>
      <c r="T1180" s="1"/>
      <c r="U1180" s="1"/>
      <c r="V1180" s="1"/>
      <c r="W1180" s="1"/>
      <c r="X1180" s="1"/>
      <c r="Y1180" s="1"/>
      <c r="Z1180" s="1"/>
    </row>
    <row r="1181" spans="1:26" ht="14.25" hidden="1" customHeight="1" x14ac:dyDescent="0.3">
      <c r="A1181" s="15">
        <v>1510</v>
      </c>
      <c r="B1181" s="16" t="s">
        <v>2652</v>
      </c>
      <c r="C1181" s="15">
        <v>4904</v>
      </c>
      <c r="D1181" s="16" t="s">
        <v>2653</v>
      </c>
      <c r="E1181" s="16" t="s">
        <v>2654</v>
      </c>
      <c r="F1181" s="16" t="s">
        <v>4026</v>
      </c>
      <c r="G1181" s="16" t="s">
        <v>132</v>
      </c>
      <c r="H1181" s="16" t="s">
        <v>1964</v>
      </c>
      <c r="I1181" s="17">
        <v>43810</v>
      </c>
      <c r="J1181" s="16" t="s">
        <v>4126</v>
      </c>
      <c r="K1181" s="1"/>
      <c r="L1181" s="1"/>
      <c r="M1181" s="1"/>
      <c r="N1181" s="1"/>
      <c r="O1181" s="1"/>
      <c r="P1181" s="1"/>
      <c r="Q1181" s="1"/>
      <c r="R1181" s="1"/>
      <c r="S1181" s="1"/>
      <c r="T1181" s="1"/>
      <c r="U1181" s="1"/>
      <c r="V1181" s="1"/>
      <c r="W1181" s="1"/>
      <c r="X1181" s="1"/>
      <c r="Y1181" s="1"/>
      <c r="Z1181" s="1"/>
    </row>
    <row r="1182" spans="1:26" ht="14.25" hidden="1" customHeight="1" x14ac:dyDescent="0.3">
      <c r="A1182" s="15">
        <v>1510</v>
      </c>
      <c r="B1182" s="16" t="s">
        <v>2652</v>
      </c>
      <c r="C1182" s="15">
        <v>4901</v>
      </c>
      <c r="D1182" s="16" t="s">
        <v>2669</v>
      </c>
      <c r="E1182" s="16" t="s">
        <v>2670</v>
      </c>
      <c r="F1182" s="16" t="s">
        <v>4027</v>
      </c>
      <c r="G1182" s="16" t="s">
        <v>132</v>
      </c>
      <c r="H1182" s="16" t="s">
        <v>1964</v>
      </c>
      <c r="I1182" s="17">
        <v>43810</v>
      </c>
      <c r="J1182" s="16" t="s">
        <v>4126</v>
      </c>
      <c r="K1182" s="1"/>
      <c r="L1182" s="1"/>
      <c r="M1182" s="1"/>
      <c r="N1182" s="1"/>
      <c r="O1182" s="1"/>
      <c r="P1182" s="1"/>
      <c r="Q1182" s="1"/>
      <c r="R1182" s="1"/>
      <c r="S1182" s="1"/>
      <c r="T1182" s="1"/>
      <c r="U1182" s="1"/>
      <c r="V1182" s="1"/>
      <c r="W1182" s="1"/>
      <c r="X1182" s="1"/>
      <c r="Y1182" s="1"/>
      <c r="Z1182" s="1"/>
    </row>
    <row r="1183" spans="1:26" ht="14.25" hidden="1" customHeight="1" x14ac:dyDescent="0.3">
      <c r="A1183" s="15">
        <v>1510</v>
      </c>
      <c r="B1183" s="16" t="s">
        <v>2652</v>
      </c>
      <c r="C1183" s="15">
        <v>9486</v>
      </c>
      <c r="D1183" s="16" t="s">
        <v>2664</v>
      </c>
      <c r="E1183" s="16" t="s">
        <v>2665</v>
      </c>
      <c r="F1183" s="16" t="s">
        <v>4096</v>
      </c>
      <c r="G1183" s="16" t="s">
        <v>132</v>
      </c>
      <c r="H1183" s="16" t="s">
        <v>1964</v>
      </c>
      <c r="I1183" s="17">
        <v>43810</v>
      </c>
      <c r="J1183" s="16" t="s">
        <v>4126</v>
      </c>
      <c r="K1183" s="1"/>
      <c r="L1183" s="1"/>
      <c r="M1183" s="1"/>
      <c r="N1183" s="1"/>
      <c r="O1183" s="1"/>
      <c r="P1183" s="1"/>
      <c r="Q1183" s="1"/>
      <c r="R1183" s="1"/>
      <c r="S1183" s="1"/>
      <c r="T1183" s="1"/>
      <c r="U1183" s="1"/>
      <c r="V1183" s="1"/>
      <c r="W1183" s="1"/>
      <c r="X1183" s="1"/>
      <c r="Y1183" s="1"/>
      <c r="Z1183" s="1"/>
    </row>
    <row r="1184" spans="1:26" ht="14.25" hidden="1" customHeight="1" x14ac:dyDescent="0.3">
      <c r="A1184" s="15">
        <v>2660</v>
      </c>
      <c r="B1184" s="16" t="s">
        <v>2672</v>
      </c>
      <c r="C1184" s="15">
        <v>200</v>
      </c>
      <c r="D1184" s="16" t="s">
        <v>2677</v>
      </c>
      <c r="E1184" s="16" t="s">
        <v>2678</v>
      </c>
      <c r="F1184" s="16" t="s">
        <v>4024</v>
      </c>
      <c r="G1184" s="16" t="s">
        <v>132</v>
      </c>
      <c r="H1184" s="16" t="s">
        <v>4133</v>
      </c>
      <c r="I1184" s="17">
        <v>43965</v>
      </c>
      <c r="J1184" s="16" t="s">
        <v>4164</v>
      </c>
      <c r="K1184" s="1"/>
      <c r="L1184" s="1"/>
      <c r="M1184" s="1"/>
      <c r="N1184" s="1"/>
      <c r="O1184" s="1"/>
      <c r="P1184" s="1"/>
      <c r="Q1184" s="1"/>
      <c r="R1184" s="1"/>
      <c r="S1184" s="1"/>
      <c r="T1184" s="1"/>
      <c r="U1184" s="1"/>
      <c r="V1184" s="1"/>
      <c r="W1184" s="1"/>
      <c r="X1184" s="1"/>
      <c r="Y1184" s="1"/>
      <c r="Z1184" s="1"/>
    </row>
    <row r="1185" spans="1:26" ht="14.25" hidden="1" customHeight="1" x14ac:dyDescent="0.3">
      <c r="A1185" s="15">
        <v>2660</v>
      </c>
      <c r="B1185" s="16" t="s">
        <v>2672</v>
      </c>
      <c r="C1185" s="15">
        <v>4956</v>
      </c>
      <c r="D1185" s="16" t="s">
        <v>2673</v>
      </c>
      <c r="E1185" s="16" t="s">
        <v>2674</v>
      </c>
      <c r="F1185" s="16" t="s">
        <v>4023</v>
      </c>
      <c r="G1185" s="16" t="s">
        <v>132</v>
      </c>
      <c r="H1185" s="16" t="s">
        <v>4133</v>
      </c>
      <c r="I1185" s="17">
        <v>43965</v>
      </c>
      <c r="J1185" s="16" t="s">
        <v>4164</v>
      </c>
      <c r="K1185" s="1"/>
      <c r="L1185" s="1"/>
      <c r="M1185" s="1"/>
      <c r="N1185" s="1"/>
      <c r="O1185" s="1"/>
      <c r="P1185" s="1"/>
      <c r="Q1185" s="1"/>
      <c r="R1185" s="1"/>
      <c r="S1185" s="1"/>
      <c r="T1185" s="1"/>
      <c r="U1185" s="1"/>
      <c r="V1185" s="1"/>
      <c r="W1185" s="1"/>
      <c r="X1185" s="1"/>
      <c r="Y1185" s="1"/>
      <c r="Z1185" s="1"/>
    </row>
    <row r="1186" spans="1:26" ht="14.25" hidden="1" customHeight="1" x14ac:dyDescent="0.3">
      <c r="A1186" s="15">
        <v>2660</v>
      </c>
      <c r="B1186" s="16" t="s">
        <v>2672</v>
      </c>
      <c r="C1186" s="15">
        <v>6794</v>
      </c>
      <c r="D1186" s="16" t="s">
        <v>2682</v>
      </c>
      <c r="E1186" s="16" t="s">
        <v>2683</v>
      </c>
      <c r="F1186" s="16" t="s">
        <v>4024</v>
      </c>
      <c r="G1186" s="16" t="s">
        <v>132</v>
      </c>
      <c r="H1186" s="16" t="s">
        <v>4133</v>
      </c>
      <c r="I1186" s="17">
        <v>43965</v>
      </c>
      <c r="J1186" s="16" t="s">
        <v>4164</v>
      </c>
      <c r="K1186" s="1"/>
      <c r="L1186" s="1"/>
      <c r="M1186" s="1"/>
      <c r="N1186" s="1"/>
      <c r="O1186" s="1"/>
      <c r="P1186" s="1"/>
      <c r="Q1186" s="1"/>
      <c r="R1186" s="1"/>
      <c r="S1186" s="1"/>
      <c r="T1186" s="1"/>
      <c r="U1186" s="1"/>
      <c r="V1186" s="1"/>
      <c r="W1186" s="1"/>
      <c r="X1186" s="1"/>
      <c r="Y1186" s="1"/>
      <c r="Z1186" s="1"/>
    </row>
    <row r="1187" spans="1:26" ht="14.25" hidden="1" customHeight="1" x14ac:dyDescent="0.3">
      <c r="A1187" s="15">
        <v>2660</v>
      </c>
      <c r="B1187" s="16" t="s">
        <v>2672</v>
      </c>
      <c r="C1187" s="15">
        <v>9268</v>
      </c>
      <c r="D1187" s="16" t="s">
        <v>667</v>
      </c>
      <c r="E1187" s="16" t="s">
        <v>668</v>
      </c>
      <c r="F1187" s="16" t="s">
        <v>4072</v>
      </c>
      <c r="G1187" s="16" t="s">
        <v>132</v>
      </c>
      <c r="H1187" s="16" t="s">
        <v>4133</v>
      </c>
      <c r="I1187" s="17">
        <v>43965</v>
      </c>
      <c r="J1187" s="16" t="s">
        <v>4164</v>
      </c>
      <c r="K1187" s="1"/>
      <c r="L1187" s="1"/>
      <c r="M1187" s="1"/>
      <c r="N1187" s="1"/>
      <c r="O1187" s="1"/>
      <c r="P1187" s="1"/>
      <c r="Q1187" s="1"/>
      <c r="R1187" s="1"/>
      <c r="S1187" s="1"/>
      <c r="T1187" s="1"/>
      <c r="U1187" s="1"/>
      <c r="V1187" s="1"/>
      <c r="W1187" s="1"/>
      <c r="X1187" s="1"/>
      <c r="Y1187" s="1"/>
      <c r="Z1187" s="1"/>
    </row>
    <row r="1188" spans="1:26" ht="14.25" hidden="1" customHeight="1" x14ac:dyDescent="0.3">
      <c r="A1188" s="15">
        <v>290</v>
      </c>
      <c r="B1188" s="16" t="s">
        <v>2684</v>
      </c>
      <c r="C1188" s="15">
        <v>1812</v>
      </c>
      <c r="D1188" s="16" t="s">
        <v>2690</v>
      </c>
      <c r="E1188" s="16" t="s">
        <v>2691</v>
      </c>
      <c r="F1188" s="16" t="s">
        <v>4024</v>
      </c>
      <c r="G1188" s="16" t="s">
        <v>132</v>
      </c>
      <c r="H1188" s="16" t="s">
        <v>1964</v>
      </c>
      <c r="I1188" s="17">
        <v>43810</v>
      </c>
      <c r="J1188" s="16" t="s">
        <v>4126</v>
      </c>
      <c r="K1188" s="1"/>
      <c r="L1188" s="1"/>
      <c r="M1188" s="1"/>
      <c r="N1188" s="1"/>
      <c r="O1188" s="1"/>
      <c r="P1188" s="1"/>
      <c r="Q1188" s="1"/>
      <c r="R1188" s="1"/>
      <c r="S1188" s="1"/>
      <c r="T1188" s="1"/>
      <c r="U1188" s="1"/>
      <c r="V1188" s="1"/>
      <c r="W1188" s="1"/>
      <c r="X1188" s="1"/>
      <c r="Y1188" s="1"/>
      <c r="Z1188" s="1"/>
    </row>
    <row r="1189" spans="1:26" ht="14.25" hidden="1" customHeight="1" x14ac:dyDescent="0.3">
      <c r="A1189" s="15">
        <v>290</v>
      </c>
      <c r="B1189" s="16" t="s">
        <v>2684</v>
      </c>
      <c r="C1189" s="15">
        <v>4990</v>
      </c>
      <c r="D1189" s="16" t="s">
        <v>2692</v>
      </c>
      <c r="E1189" s="16" t="s">
        <v>2693</v>
      </c>
      <c r="F1189" s="16" t="s">
        <v>4023</v>
      </c>
      <c r="G1189" s="16" t="s">
        <v>132</v>
      </c>
      <c r="H1189" s="16" t="s">
        <v>1964</v>
      </c>
      <c r="I1189" s="17">
        <v>43810</v>
      </c>
      <c r="J1189" s="16" t="s">
        <v>4126</v>
      </c>
      <c r="K1189" s="1"/>
      <c r="L1189" s="1"/>
      <c r="M1189" s="1"/>
      <c r="N1189" s="1"/>
      <c r="O1189" s="1"/>
      <c r="P1189" s="1"/>
      <c r="Q1189" s="1"/>
      <c r="R1189" s="1"/>
      <c r="S1189" s="1"/>
      <c r="T1189" s="1"/>
      <c r="U1189" s="1"/>
      <c r="V1189" s="1"/>
      <c r="W1189" s="1"/>
      <c r="X1189" s="1"/>
      <c r="Y1189" s="1"/>
      <c r="Z1189" s="1"/>
    </row>
    <row r="1190" spans="1:26" ht="14.25" hidden="1" customHeight="1" x14ac:dyDescent="0.3">
      <c r="A1190" s="15">
        <v>290</v>
      </c>
      <c r="B1190" s="16" t="s">
        <v>2684</v>
      </c>
      <c r="C1190" s="15">
        <v>4986</v>
      </c>
      <c r="D1190" s="16" t="s">
        <v>2694</v>
      </c>
      <c r="E1190" s="16" t="s">
        <v>2695</v>
      </c>
      <c r="F1190" s="16" t="s">
        <v>4024</v>
      </c>
      <c r="G1190" s="16" t="s">
        <v>132</v>
      </c>
      <c r="H1190" s="16" t="s">
        <v>1964</v>
      </c>
      <c r="I1190" s="17">
        <v>43810</v>
      </c>
      <c r="J1190" s="16" t="s">
        <v>4126</v>
      </c>
      <c r="K1190" s="1"/>
      <c r="L1190" s="1"/>
      <c r="M1190" s="1"/>
      <c r="N1190" s="1"/>
      <c r="O1190" s="1"/>
      <c r="P1190" s="1"/>
      <c r="Q1190" s="1"/>
      <c r="R1190" s="1"/>
      <c r="S1190" s="1"/>
      <c r="T1190" s="1"/>
      <c r="U1190" s="1"/>
      <c r="V1190" s="1"/>
      <c r="W1190" s="1"/>
      <c r="X1190" s="1"/>
      <c r="Y1190" s="1"/>
      <c r="Z1190" s="1"/>
    </row>
    <row r="1191" spans="1:26" ht="14.25" hidden="1" customHeight="1" x14ac:dyDescent="0.3">
      <c r="A1191" s="15">
        <v>1080</v>
      </c>
      <c r="B1191" s="16" t="s">
        <v>2699</v>
      </c>
      <c r="C1191" s="15">
        <v>3539</v>
      </c>
      <c r="D1191" s="16" t="s">
        <v>463</v>
      </c>
      <c r="E1191" s="16" t="s">
        <v>464</v>
      </c>
      <c r="F1191" s="16" t="s">
        <v>4024</v>
      </c>
      <c r="G1191" s="16" t="s">
        <v>132</v>
      </c>
      <c r="H1191" s="16" t="s">
        <v>1964</v>
      </c>
      <c r="I1191" s="17">
        <v>43969</v>
      </c>
      <c r="J1191" s="16" t="s">
        <v>4322</v>
      </c>
      <c r="K1191" s="1"/>
      <c r="L1191" s="1"/>
      <c r="M1191" s="1"/>
      <c r="N1191" s="1"/>
      <c r="O1191" s="1"/>
      <c r="P1191" s="1"/>
      <c r="Q1191" s="1"/>
      <c r="R1191" s="1"/>
      <c r="S1191" s="1"/>
      <c r="T1191" s="1"/>
      <c r="U1191" s="1"/>
      <c r="V1191" s="1"/>
      <c r="W1191" s="1"/>
      <c r="X1191" s="1"/>
      <c r="Y1191" s="1"/>
      <c r="Z1191" s="1"/>
    </row>
    <row r="1192" spans="1:26" ht="14.25" hidden="1" customHeight="1" x14ac:dyDescent="0.3">
      <c r="A1192" s="15">
        <v>1080</v>
      </c>
      <c r="B1192" s="16" t="s">
        <v>2699</v>
      </c>
      <c r="C1192" s="15">
        <v>5096</v>
      </c>
      <c r="D1192" s="16" t="s">
        <v>2700</v>
      </c>
      <c r="E1192" s="16" t="s">
        <v>2701</v>
      </c>
      <c r="F1192" s="16" t="s">
        <v>4024</v>
      </c>
      <c r="G1192" s="16" t="s">
        <v>132</v>
      </c>
      <c r="H1192" s="16" t="s">
        <v>1964</v>
      </c>
      <c r="I1192" s="17">
        <v>43976</v>
      </c>
      <c r="J1192" s="16" t="s">
        <v>4323</v>
      </c>
      <c r="K1192" s="1"/>
      <c r="L1192" s="1"/>
      <c r="M1192" s="1"/>
      <c r="N1192" s="1"/>
      <c r="O1192" s="1"/>
      <c r="P1192" s="1"/>
      <c r="Q1192" s="1"/>
      <c r="R1192" s="1"/>
      <c r="S1192" s="1"/>
      <c r="T1192" s="1"/>
      <c r="U1192" s="1"/>
      <c r="V1192" s="1"/>
      <c r="W1192" s="1"/>
      <c r="X1192" s="1"/>
      <c r="Y1192" s="1"/>
      <c r="Z1192" s="1"/>
    </row>
    <row r="1193" spans="1:26" ht="14.25" hidden="1" customHeight="1" x14ac:dyDescent="0.3">
      <c r="A1193" s="15">
        <v>1080</v>
      </c>
      <c r="B1193" s="16" t="s">
        <v>2699</v>
      </c>
      <c r="C1193" s="15">
        <v>5100</v>
      </c>
      <c r="D1193" s="16" t="s">
        <v>2702</v>
      </c>
      <c r="E1193" s="16" t="s">
        <v>2703</v>
      </c>
      <c r="F1193" s="16" t="s">
        <v>4025</v>
      </c>
      <c r="G1193" s="16" t="s">
        <v>132</v>
      </c>
      <c r="H1193" s="16" t="s">
        <v>1964</v>
      </c>
      <c r="I1193" s="17">
        <v>43887</v>
      </c>
      <c r="J1193" s="16" t="s">
        <v>4324</v>
      </c>
      <c r="K1193" s="1"/>
      <c r="L1193" s="1"/>
      <c r="M1193" s="1"/>
      <c r="N1193" s="1"/>
      <c r="O1193" s="1"/>
      <c r="P1193" s="1"/>
      <c r="Q1193" s="1"/>
      <c r="R1193" s="1"/>
      <c r="S1193" s="1"/>
      <c r="T1193" s="1"/>
      <c r="U1193" s="1"/>
      <c r="V1193" s="1"/>
      <c r="W1193" s="1"/>
      <c r="X1193" s="1"/>
      <c r="Y1193" s="1"/>
      <c r="Z1193" s="1"/>
    </row>
    <row r="1194" spans="1:26" ht="14.25" hidden="1" customHeight="1" x14ac:dyDescent="0.3">
      <c r="A1194" s="15">
        <v>1080</v>
      </c>
      <c r="B1194" s="16" t="s">
        <v>2699</v>
      </c>
      <c r="C1194" s="15">
        <v>5098</v>
      </c>
      <c r="D1194" s="16" t="s">
        <v>2704</v>
      </c>
      <c r="E1194" s="16" t="s">
        <v>2705</v>
      </c>
      <c r="F1194" s="16" t="s">
        <v>4025</v>
      </c>
      <c r="G1194" s="16" t="s">
        <v>132</v>
      </c>
      <c r="H1194" s="16" t="s">
        <v>1964</v>
      </c>
      <c r="I1194" s="17">
        <v>43901</v>
      </c>
      <c r="J1194" s="16" t="s">
        <v>4325</v>
      </c>
      <c r="K1194" s="1"/>
      <c r="L1194" s="1"/>
      <c r="M1194" s="1"/>
      <c r="N1194" s="1"/>
      <c r="O1194" s="1"/>
      <c r="P1194" s="1"/>
      <c r="Q1194" s="1"/>
      <c r="R1194" s="1"/>
      <c r="S1194" s="1"/>
      <c r="T1194" s="1"/>
      <c r="U1194" s="1"/>
      <c r="V1194" s="1"/>
      <c r="W1194" s="1"/>
      <c r="X1194" s="1"/>
      <c r="Y1194" s="1"/>
      <c r="Z1194" s="1"/>
    </row>
    <row r="1195" spans="1:26" ht="14.25" hidden="1" customHeight="1" x14ac:dyDescent="0.3">
      <c r="A1195" s="15">
        <v>1080</v>
      </c>
      <c r="B1195" s="16" t="s">
        <v>2699</v>
      </c>
      <c r="C1195" s="15">
        <v>5093</v>
      </c>
      <c r="D1195" s="16" t="s">
        <v>2706</v>
      </c>
      <c r="E1195" s="16" t="s">
        <v>2707</v>
      </c>
      <c r="F1195" s="16" t="s">
        <v>4025</v>
      </c>
      <c r="G1195" s="16" t="s">
        <v>132</v>
      </c>
      <c r="H1195" s="16" t="s">
        <v>1964</v>
      </c>
      <c r="I1195" s="17">
        <v>43937</v>
      </c>
      <c r="J1195" s="16" t="s">
        <v>4326</v>
      </c>
      <c r="K1195" s="1"/>
      <c r="L1195" s="1"/>
      <c r="M1195" s="1"/>
      <c r="N1195" s="1"/>
      <c r="O1195" s="1"/>
      <c r="P1195" s="1"/>
      <c r="Q1195" s="1"/>
      <c r="R1195" s="1"/>
      <c r="S1195" s="1"/>
      <c r="T1195" s="1"/>
      <c r="U1195" s="1"/>
      <c r="V1195" s="1"/>
      <c r="W1195" s="1"/>
      <c r="X1195" s="1"/>
      <c r="Y1195" s="1"/>
      <c r="Z1195" s="1"/>
    </row>
    <row r="1196" spans="1:26" ht="14.25" hidden="1" customHeight="1" x14ac:dyDescent="0.3">
      <c r="A1196" s="15">
        <v>1080</v>
      </c>
      <c r="B1196" s="16" t="s">
        <v>2699</v>
      </c>
      <c r="C1196" s="15">
        <v>6682</v>
      </c>
      <c r="D1196" s="16" t="s">
        <v>2708</v>
      </c>
      <c r="E1196" s="16" t="s">
        <v>2709</v>
      </c>
      <c r="F1196" s="16" t="s">
        <v>4025</v>
      </c>
      <c r="G1196" s="16" t="s">
        <v>132</v>
      </c>
      <c r="H1196" s="16" t="s">
        <v>1964</v>
      </c>
      <c r="I1196" s="17">
        <v>43860</v>
      </c>
      <c r="J1196" s="16" t="s">
        <v>4327</v>
      </c>
      <c r="K1196" s="1"/>
      <c r="L1196" s="1"/>
      <c r="M1196" s="1"/>
      <c r="N1196" s="1"/>
      <c r="O1196" s="1"/>
      <c r="P1196" s="1"/>
      <c r="Q1196" s="1"/>
      <c r="R1196" s="1"/>
      <c r="S1196" s="1"/>
      <c r="T1196" s="1"/>
      <c r="U1196" s="1"/>
      <c r="V1196" s="1"/>
      <c r="W1196" s="1"/>
      <c r="X1196" s="1"/>
      <c r="Y1196" s="1"/>
      <c r="Z1196" s="1"/>
    </row>
    <row r="1197" spans="1:26" ht="14.25" hidden="1" customHeight="1" x14ac:dyDescent="0.3">
      <c r="A1197" s="15">
        <v>1080</v>
      </c>
      <c r="B1197" s="16" t="s">
        <v>2699</v>
      </c>
      <c r="C1197" s="15">
        <v>6678</v>
      </c>
      <c r="D1197" s="16" t="s">
        <v>2710</v>
      </c>
      <c r="E1197" s="16" t="s">
        <v>2711</v>
      </c>
      <c r="F1197" s="16" t="s">
        <v>4025</v>
      </c>
      <c r="G1197" s="16" t="s">
        <v>132</v>
      </c>
      <c r="H1197" s="16" t="s">
        <v>1964</v>
      </c>
      <c r="I1197" s="17">
        <v>43900</v>
      </c>
      <c r="J1197" s="16" t="s">
        <v>4328</v>
      </c>
      <c r="K1197" s="1"/>
      <c r="L1197" s="1"/>
      <c r="M1197" s="1"/>
      <c r="N1197" s="1"/>
      <c r="O1197" s="1"/>
      <c r="P1197" s="1"/>
      <c r="Q1197" s="1"/>
      <c r="R1197" s="1"/>
      <c r="S1197" s="1"/>
      <c r="T1197" s="1"/>
      <c r="U1197" s="1"/>
      <c r="V1197" s="1"/>
      <c r="W1197" s="1"/>
      <c r="X1197" s="1"/>
      <c r="Y1197" s="1"/>
      <c r="Z1197" s="1"/>
    </row>
    <row r="1198" spans="1:26" ht="14.25" hidden="1" customHeight="1" x14ac:dyDescent="0.3">
      <c r="A1198" s="15">
        <v>1080</v>
      </c>
      <c r="B1198" s="16" t="s">
        <v>2699</v>
      </c>
      <c r="C1198" s="15">
        <v>7165</v>
      </c>
      <c r="D1198" s="16" t="s">
        <v>2712</v>
      </c>
      <c r="E1198" s="16" t="s">
        <v>2713</v>
      </c>
      <c r="F1198" s="16" t="s">
        <v>4025</v>
      </c>
      <c r="G1198" s="16" t="s">
        <v>132</v>
      </c>
      <c r="H1198" s="16" t="s">
        <v>1964</v>
      </c>
      <c r="I1198" s="17">
        <v>43865</v>
      </c>
      <c r="J1198" s="16" t="s">
        <v>4329</v>
      </c>
      <c r="K1198" s="1"/>
      <c r="L1198" s="1"/>
      <c r="M1198" s="1"/>
      <c r="N1198" s="1"/>
      <c r="O1198" s="1"/>
      <c r="P1198" s="1"/>
      <c r="Q1198" s="1"/>
      <c r="R1198" s="1"/>
      <c r="S1198" s="1"/>
      <c r="T1198" s="1"/>
      <c r="U1198" s="1"/>
      <c r="V1198" s="1"/>
      <c r="W1198" s="1"/>
      <c r="X1198" s="1"/>
      <c r="Y1198" s="1"/>
      <c r="Z1198" s="1"/>
    </row>
    <row r="1199" spans="1:26" ht="14.25" hidden="1" customHeight="1" x14ac:dyDescent="0.3">
      <c r="A1199" s="15">
        <v>1080</v>
      </c>
      <c r="B1199" s="16" t="s">
        <v>2699</v>
      </c>
      <c r="C1199" s="15">
        <v>4686</v>
      </c>
      <c r="D1199" s="16" t="s">
        <v>2714</v>
      </c>
      <c r="E1199" s="16" t="s">
        <v>2715</v>
      </c>
      <c r="F1199" s="16" t="s">
        <v>4025</v>
      </c>
      <c r="G1199" s="16" t="s">
        <v>132</v>
      </c>
      <c r="H1199" s="16" t="s">
        <v>1964</v>
      </c>
      <c r="I1199" s="17">
        <v>43852</v>
      </c>
      <c r="J1199" s="16" t="s">
        <v>4330</v>
      </c>
      <c r="K1199" s="1"/>
      <c r="L1199" s="1"/>
      <c r="M1199" s="1"/>
      <c r="N1199" s="1"/>
      <c r="O1199" s="1"/>
      <c r="P1199" s="1"/>
      <c r="Q1199" s="1"/>
      <c r="R1199" s="1"/>
      <c r="S1199" s="1"/>
      <c r="T1199" s="1"/>
      <c r="U1199" s="1"/>
      <c r="V1199" s="1"/>
      <c r="W1199" s="1"/>
      <c r="X1199" s="1"/>
      <c r="Y1199" s="1"/>
      <c r="Z1199" s="1"/>
    </row>
    <row r="1200" spans="1:26" ht="14.25" hidden="1" customHeight="1" x14ac:dyDescent="0.3">
      <c r="A1200" s="15">
        <v>3230</v>
      </c>
      <c r="B1200" s="16" t="s">
        <v>2717</v>
      </c>
      <c r="C1200" s="15">
        <v>5123</v>
      </c>
      <c r="D1200" s="16" t="s">
        <v>2718</v>
      </c>
      <c r="E1200" s="16" t="s">
        <v>2719</v>
      </c>
      <c r="F1200" s="16" t="s">
        <v>4025</v>
      </c>
      <c r="G1200" s="16" t="s">
        <v>132</v>
      </c>
      <c r="H1200" s="16" t="s">
        <v>1964</v>
      </c>
      <c r="I1200" s="17">
        <v>43810</v>
      </c>
      <c r="J1200" s="16" t="s">
        <v>4126</v>
      </c>
      <c r="K1200" s="1"/>
      <c r="L1200" s="1"/>
      <c r="M1200" s="1"/>
      <c r="N1200" s="1"/>
      <c r="O1200" s="1"/>
      <c r="P1200" s="1"/>
      <c r="Q1200" s="1"/>
      <c r="R1200" s="1"/>
      <c r="S1200" s="1"/>
      <c r="T1200" s="1"/>
      <c r="U1200" s="1"/>
      <c r="V1200" s="1"/>
      <c r="W1200" s="1"/>
      <c r="X1200" s="1"/>
      <c r="Y1200" s="1"/>
      <c r="Z1200" s="1"/>
    </row>
    <row r="1201" spans="1:26" ht="14.25" hidden="1" customHeight="1" x14ac:dyDescent="0.3">
      <c r="A1201" s="15">
        <v>1790</v>
      </c>
      <c r="B1201" s="16" t="s">
        <v>2721</v>
      </c>
      <c r="C1201" s="15">
        <v>5132</v>
      </c>
      <c r="D1201" s="16" t="s">
        <v>2722</v>
      </c>
      <c r="E1201" s="16" t="s">
        <v>2723</v>
      </c>
      <c r="F1201" s="16" t="s">
        <v>4024</v>
      </c>
      <c r="G1201" s="16" t="s">
        <v>132</v>
      </c>
      <c r="H1201" s="16" t="s">
        <v>1964</v>
      </c>
      <c r="I1201" s="17">
        <v>43810</v>
      </c>
      <c r="J1201" s="16" t="s">
        <v>4126</v>
      </c>
      <c r="K1201" s="1"/>
      <c r="L1201" s="1"/>
      <c r="M1201" s="1"/>
      <c r="N1201" s="1"/>
      <c r="O1201" s="1"/>
      <c r="P1201" s="1"/>
      <c r="Q1201" s="1"/>
      <c r="R1201" s="1"/>
      <c r="S1201" s="1"/>
      <c r="T1201" s="1"/>
      <c r="U1201" s="1"/>
      <c r="V1201" s="1"/>
      <c r="W1201" s="1"/>
      <c r="X1201" s="1"/>
      <c r="Y1201" s="1"/>
      <c r="Z1201" s="1"/>
    </row>
    <row r="1202" spans="1:26" ht="14.25" hidden="1" customHeight="1" x14ac:dyDescent="0.3">
      <c r="A1202" s="15">
        <v>1790</v>
      </c>
      <c r="B1202" s="16" t="s">
        <v>2721</v>
      </c>
      <c r="C1202" s="15">
        <v>5136</v>
      </c>
      <c r="D1202" s="16" t="s">
        <v>2724</v>
      </c>
      <c r="E1202" s="16" t="s">
        <v>2725</v>
      </c>
      <c r="F1202" s="16" t="s">
        <v>4024</v>
      </c>
      <c r="G1202" s="16" t="s">
        <v>132</v>
      </c>
      <c r="H1202" s="16" t="s">
        <v>1964</v>
      </c>
      <c r="I1202" s="17">
        <v>43810</v>
      </c>
      <c r="J1202" s="16" t="s">
        <v>4126</v>
      </c>
      <c r="K1202" s="1"/>
      <c r="L1202" s="1"/>
      <c r="M1202" s="1"/>
      <c r="N1202" s="1"/>
      <c r="O1202" s="1"/>
      <c r="P1202" s="1"/>
      <c r="Q1202" s="1"/>
      <c r="R1202" s="1"/>
      <c r="S1202" s="1"/>
      <c r="T1202" s="1"/>
      <c r="U1202" s="1"/>
      <c r="V1202" s="1"/>
      <c r="W1202" s="1"/>
      <c r="X1202" s="1"/>
      <c r="Y1202" s="1"/>
      <c r="Z1202" s="1"/>
    </row>
    <row r="1203" spans="1:26" ht="14.25" hidden="1" customHeight="1" x14ac:dyDescent="0.3">
      <c r="A1203" s="15">
        <v>140</v>
      </c>
      <c r="B1203" s="16" t="s">
        <v>2696</v>
      </c>
      <c r="C1203" s="15">
        <v>298</v>
      </c>
      <c r="D1203" s="16" t="s">
        <v>2727</v>
      </c>
      <c r="E1203" s="16" t="s">
        <v>2728</v>
      </c>
      <c r="F1203" s="16" t="s">
        <v>4025</v>
      </c>
      <c r="G1203" s="16" t="s">
        <v>132</v>
      </c>
      <c r="H1203" s="16" t="s">
        <v>1964</v>
      </c>
      <c r="I1203" s="17">
        <v>43810</v>
      </c>
      <c r="J1203" s="16" t="s">
        <v>4126</v>
      </c>
      <c r="K1203" s="1"/>
      <c r="L1203" s="1"/>
      <c r="M1203" s="1"/>
      <c r="N1203" s="1"/>
      <c r="O1203" s="1"/>
      <c r="P1203" s="1"/>
      <c r="Q1203" s="1"/>
      <c r="R1203" s="1"/>
      <c r="S1203" s="1"/>
      <c r="T1203" s="1"/>
      <c r="U1203" s="1"/>
      <c r="V1203" s="1"/>
      <c r="W1203" s="1"/>
      <c r="X1203" s="1"/>
      <c r="Y1203" s="1"/>
      <c r="Z1203" s="1"/>
    </row>
    <row r="1204" spans="1:26" ht="14.25" hidden="1" customHeight="1" x14ac:dyDescent="0.3">
      <c r="A1204" s="15">
        <v>140</v>
      </c>
      <c r="B1204" s="16" t="s">
        <v>2696</v>
      </c>
      <c r="C1204" s="15">
        <v>1382</v>
      </c>
      <c r="D1204" s="16" t="s">
        <v>2730</v>
      </c>
      <c r="E1204" s="16" t="s">
        <v>2731</v>
      </c>
      <c r="F1204" s="16" t="s">
        <v>4024</v>
      </c>
      <c r="G1204" s="16" t="s">
        <v>132</v>
      </c>
      <c r="H1204" s="16" t="s">
        <v>1964</v>
      </c>
      <c r="I1204" s="17">
        <v>43810</v>
      </c>
      <c r="J1204" s="16" t="s">
        <v>4126</v>
      </c>
      <c r="K1204" s="1"/>
      <c r="L1204" s="1"/>
      <c r="M1204" s="1"/>
      <c r="N1204" s="1"/>
      <c r="O1204" s="1"/>
      <c r="P1204" s="1"/>
      <c r="Q1204" s="1"/>
      <c r="R1204" s="1"/>
      <c r="S1204" s="1"/>
      <c r="T1204" s="1"/>
      <c r="U1204" s="1"/>
      <c r="V1204" s="1"/>
      <c r="W1204" s="1"/>
      <c r="X1204" s="1"/>
      <c r="Y1204" s="1"/>
      <c r="Z1204" s="1"/>
    </row>
    <row r="1205" spans="1:26" ht="14.25" hidden="1" customHeight="1" x14ac:dyDescent="0.3">
      <c r="A1205" s="15">
        <v>140</v>
      </c>
      <c r="B1205" s="16" t="s">
        <v>2696</v>
      </c>
      <c r="C1205" s="15">
        <v>2382</v>
      </c>
      <c r="D1205" s="16" t="s">
        <v>2732</v>
      </c>
      <c r="E1205" s="16" t="s">
        <v>2733</v>
      </c>
      <c r="F1205" s="16" t="s">
        <v>4024</v>
      </c>
      <c r="G1205" s="16" t="s">
        <v>132</v>
      </c>
      <c r="H1205" s="16" t="s">
        <v>1964</v>
      </c>
      <c r="I1205" s="17">
        <v>43810</v>
      </c>
      <c r="J1205" s="16" t="s">
        <v>4126</v>
      </c>
      <c r="K1205" s="1"/>
      <c r="L1205" s="1"/>
      <c r="M1205" s="1"/>
      <c r="N1205" s="1"/>
      <c r="O1205" s="1"/>
      <c r="P1205" s="1"/>
      <c r="Q1205" s="1"/>
      <c r="R1205" s="1"/>
      <c r="S1205" s="1"/>
      <c r="T1205" s="1"/>
      <c r="U1205" s="1"/>
      <c r="V1205" s="1"/>
      <c r="W1205" s="1"/>
      <c r="X1205" s="1"/>
      <c r="Y1205" s="1"/>
      <c r="Z1205" s="1"/>
    </row>
    <row r="1206" spans="1:26" ht="14.25" hidden="1" customHeight="1" x14ac:dyDescent="0.3">
      <c r="A1206" s="15">
        <v>140</v>
      </c>
      <c r="B1206" s="16" t="s">
        <v>2696</v>
      </c>
      <c r="C1206" s="15">
        <v>2804</v>
      </c>
      <c r="D1206" s="16" t="s">
        <v>2734</v>
      </c>
      <c r="E1206" s="16" t="s">
        <v>2735</v>
      </c>
      <c r="F1206" s="16" t="s">
        <v>4025</v>
      </c>
      <c r="G1206" s="16" t="s">
        <v>132</v>
      </c>
      <c r="H1206" s="16" t="s">
        <v>1964</v>
      </c>
      <c r="I1206" s="17">
        <v>43810</v>
      </c>
      <c r="J1206" s="16" t="s">
        <v>4126</v>
      </c>
      <c r="K1206" s="1"/>
      <c r="L1206" s="1"/>
      <c r="M1206" s="1"/>
      <c r="N1206" s="1"/>
      <c r="O1206" s="1"/>
      <c r="P1206" s="1"/>
      <c r="Q1206" s="1"/>
      <c r="R1206" s="1"/>
      <c r="S1206" s="1"/>
      <c r="T1206" s="1"/>
      <c r="U1206" s="1"/>
      <c r="V1206" s="1"/>
      <c r="W1206" s="1"/>
      <c r="X1206" s="1"/>
      <c r="Y1206" s="1"/>
      <c r="Z1206" s="1"/>
    </row>
    <row r="1207" spans="1:26" ht="14.25" hidden="1" customHeight="1" x14ac:dyDescent="0.3">
      <c r="A1207" s="15">
        <v>140</v>
      </c>
      <c r="B1207" s="16" t="s">
        <v>2696</v>
      </c>
      <c r="C1207" s="15">
        <v>2926</v>
      </c>
      <c r="D1207" s="16" t="s">
        <v>2736</v>
      </c>
      <c r="E1207" s="16" t="s">
        <v>2737</v>
      </c>
      <c r="F1207" s="16" t="s">
        <v>4024</v>
      </c>
      <c r="G1207" s="16" t="s">
        <v>132</v>
      </c>
      <c r="H1207" s="16" t="s">
        <v>1964</v>
      </c>
      <c r="I1207" s="17">
        <v>43810</v>
      </c>
      <c r="J1207" s="16" t="s">
        <v>4126</v>
      </c>
      <c r="K1207" s="1"/>
      <c r="L1207" s="1"/>
      <c r="M1207" s="1"/>
      <c r="N1207" s="1"/>
      <c r="O1207" s="1"/>
      <c r="P1207" s="1"/>
      <c r="Q1207" s="1"/>
      <c r="R1207" s="1"/>
      <c r="S1207" s="1"/>
      <c r="T1207" s="1"/>
      <c r="U1207" s="1"/>
      <c r="V1207" s="1"/>
      <c r="W1207" s="1"/>
      <c r="X1207" s="1"/>
      <c r="Y1207" s="1"/>
      <c r="Z1207" s="1"/>
    </row>
    <row r="1208" spans="1:26" ht="14.25" hidden="1" customHeight="1" x14ac:dyDescent="0.3">
      <c r="A1208" s="15">
        <v>140</v>
      </c>
      <c r="B1208" s="16" t="s">
        <v>2696</v>
      </c>
      <c r="C1208" s="15">
        <v>752</v>
      </c>
      <c r="D1208" s="16" t="s">
        <v>2738</v>
      </c>
      <c r="E1208" s="16" t="s">
        <v>2739</v>
      </c>
      <c r="F1208" s="16" t="s">
        <v>4025</v>
      </c>
      <c r="G1208" s="16" t="s">
        <v>132</v>
      </c>
      <c r="H1208" s="16" t="s">
        <v>1964</v>
      </c>
      <c r="I1208" s="17">
        <v>43810</v>
      </c>
      <c r="J1208" s="16" t="s">
        <v>4126</v>
      </c>
      <c r="K1208" s="1"/>
      <c r="L1208" s="1"/>
      <c r="M1208" s="1"/>
      <c r="N1208" s="1"/>
      <c r="O1208" s="1"/>
      <c r="P1208" s="1"/>
      <c r="Q1208" s="1"/>
      <c r="R1208" s="1"/>
      <c r="S1208" s="1"/>
      <c r="T1208" s="1"/>
      <c r="U1208" s="1"/>
      <c r="V1208" s="1"/>
      <c r="W1208" s="1"/>
      <c r="X1208" s="1"/>
      <c r="Y1208" s="1"/>
      <c r="Z1208" s="1"/>
    </row>
    <row r="1209" spans="1:26" ht="14.25" hidden="1" customHeight="1" x14ac:dyDescent="0.3">
      <c r="A1209" s="15">
        <v>140</v>
      </c>
      <c r="B1209" s="16" t="s">
        <v>2696</v>
      </c>
      <c r="C1209" s="15">
        <v>3472</v>
      </c>
      <c r="D1209" s="16" t="s">
        <v>2740</v>
      </c>
      <c r="E1209" s="16" t="s">
        <v>2741</v>
      </c>
      <c r="F1209" s="16" t="s">
        <v>4025</v>
      </c>
      <c r="G1209" s="16" t="s">
        <v>132</v>
      </c>
      <c r="H1209" s="16" t="s">
        <v>1964</v>
      </c>
      <c r="I1209" s="17">
        <v>43810</v>
      </c>
      <c r="J1209" s="16" t="s">
        <v>4126</v>
      </c>
      <c r="K1209" s="1"/>
      <c r="L1209" s="1"/>
      <c r="M1209" s="1"/>
      <c r="N1209" s="1"/>
      <c r="O1209" s="1"/>
      <c r="P1209" s="1"/>
      <c r="Q1209" s="1"/>
      <c r="R1209" s="1"/>
      <c r="S1209" s="1"/>
      <c r="T1209" s="1"/>
      <c r="U1209" s="1"/>
      <c r="V1209" s="1"/>
      <c r="W1209" s="1"/>
      <c r="X1209" s="1"/>
      <c r="Y1209" s="1"/>
      <c r="Z1209" s="1"/>
    </row>
    <row r="1210" spans="1:26" ht="14.25" hidden="1" customHeight="1" x14ac:dyDescent="0.3">
      <c r="A1210" s="15">
        <v>140</v>
      </c>
      <c r="B1210" s="16" t="s">
        <v>2696</v>
      </c>
      <c r="C1210" s="15">
        <v>3930</v>
      </c>
      <c r="D1210" s="16" t="s">
        <v>2742</v>
      </c>
      <c r="E1210" s="16" t="s">
        <v>2743</v>
      </c>
      <c r="F1210" s="16" t="s">
        <v>4024</v>
      </c>
      <c r="G1210" s="16" t="s">
        <v>132</v>
      </c>
      <c r="H1210" s="16" t="s">
        <v>1964</v>
      </c>
      <c r="I1210" s="17">
        <v>43810</v>
      </c>
      <c r="J1210" s="16" t="s">
        <v>4126</v>
      </c>
      <c r="K1210" s="1"/>
      <c r="L1210" s="1"/>
      <c r="M1210" s="1"/>
      <c r="N1210" s="1"/>
      <c r="O1210" s="1"/>
      <c r="P1210" s="1"/>
      <c r="Q1210" s="1"/>
      <c r="R1210" s="1"/>
      <c r="S1210" s="1"/>
      <c r="T1210" s="1"/>
      <c r="U1210" s="1"/>
      <c r="V1210" s="1"/>
      <c r="W1210" s="1"/>
      <c r="X1210" s="1"/>
      <c r="Y1210" s="1"/>
      <c r="Z1210" s="1"/>
    </row>
    <row r="1211" spans="1:26" ht="14.25" hidden="1" customHeight="1" x14ac:dyDescent="0.3">
      <c r="A1211" s="15">
        <v>140</v>
      </c>
      <c r="B1211" s="16" t="s">
        <v>2696</v>
      </c>
      <c r="C1211" s="15">
        <v>3950</v>
      </c>
      <c r="D1211" s="16" t="s">
        <v>412</v>
      </c>
      <c r="E1211" s="16" t="s">
        <v>413</v>
      </c>
      <c r="F1211" s="16" t="s">
        <v>4024</v>
      </c>
      <c r="G1211" s="16" t="s">
        <v>132</v>
      </c>
      <c r="H1211" s="16" t="s">
        <v>1964</v>
      </c>
      <c r="I1211" s="17">
        <v>43810</v>
      </c>
      <c r="J1211" s="16" t="s">
        <v>4126</v>
      </c>
      <c r="K1211" s="1"/>
      <c r="L1211" s="1"/>
      <c r="M1211" s="1"/>
      <c r="N1211" s="1"/>
      <c r="O1211" s="1"/>
      <c r="P1211" s="1"/>
      <c r="Q1211" s="1"/>
      <c r="R1211" s="1"/>
      <c r="S1211" s="1"/>
      <c r="T1211" s="1"/>
      <c r="U1211" s="1"/>
      <c r="V1211" s="1"/>
      <c r="W1211" s="1"/>
      <c r="X1211" s="1"/>
      <c r="Y1211" s="1"/>
      <c r="Z1211" s="1"/>
    </row>
    <row r="1212" spans="1:26" ht="14.25" hidden="1" customHeight="1" x14ac:dyDescent="0.3">
      <c r="A1212" s="15">
        <v>140</v>
      </c>
      <c r="B1212" s="16" t="s">
        <v>2696</v>
      </c>
      <c r="C1212" s="15">
        <v>5572</v>
      </c>
      <c r="D1212" s="16" t="s">
        <v>2744</v>
      </c>
      <c r="E1212" s="16" t="s">
        <v>2745</v>
      </c>
      <c r="F1212" s="16" t="s">
        <v>4024</v>
      </c>
      <c r="G1212" s="16" t="s">
        <v>132</v>
      </c>
      <c r="H1212" s="16" t="s">
        <v>1964</v>
      </c>
      <c r="I1212" s="17">
        <v>43810</v>
      </c>
      <c r="J1212" s="16" t="s">
        <v>4126</v>
      </c>
      <c r="K1212" s="1"/>
      <c r="L1212" s="1"/>
      <c r="M1212" s="1"/>
      <c r="N1212" s="1"/>
      <c r="O1212" s="1"/>
      <c r="P1212" s="1"/>
      <c r="Q1212" s="1"/>
      <c r="R1212" s="1"/>
      <c r="S1212" s="1"/>
      <c r="T1212" s="1"/>
      <c r="U1212" s="1"/>
      <c r="V1212" s="1"/>
      <c r="W1212" s="1"/>
      <c r="X1212" s="1"/>
      <c r="Y1212" s="1"/>
      <c r="Z1212" s="1"/>
    </row>
    <row r="1213" spans="1:26" ht="14.25" hidden="1" customHeight="1" x14ac:dyDescent="0.3">
      <c r="A1213" s="15">
        <v>140</v>
      </c>
      <c r="B1213" s="16" t="s">
        <v>2696</v>
      </c>
      <c r="C1213" s="15">
        <v>4447</v>
      </c>
      <c r="D1213" s="16" t="s">
        <v>2746</v>
      </c>
      <c r="E1213" s="16" t="s">
        <v>2747</v>
      </c>
      <c r="F1213" s="16" t="s">
        <v>4025</v>
      </c>
      <c r="G1213" s="16" t="s">
        <v>132</v>
      </c>
      <c r="H1213" s="16" t="s">
        <v>1964</v>
      </c>
      <c r="I1213" s="17">
        <v>43810</v>
      </c>
      <c r="J1213" s="16" t="s">
        <v>4126</v>
      </c>
      <c r="K1213" s="1"/>
      <c r="L1213" s="1"/>
      <c r="M1213" s="1"/>
      <c r="N1213" s="1"/>
      <c r="O1213" s="1"/>
      <c r="P1213" s="1"/>
      <c r="Q1213" s="1"/>
      <c r="R1213" s="1"/>
      <c r="S1213" s="1"/>
      <c r="T1213" s="1"/>
      <c r="U1213" s="1"/>
      <c r="V1213" s="1"/>
      <c r="W1213" s="1"/>
      <c r="X1213" s="1"/>
      <c r="Y1213" s="1"/>
      <c r="Z1213" s="1"/>
    </row>
    <row r="1214" spans="1:26" ht="14.25" hidden="1" customHeight="1" x14ac:dyDescent="0.3">
      <c r="A1214" s="15">
        <v>140</v>
      </c>
      <c r="B1214" s="16" t="s">
        <v>2696</v>
      </c>
      <c r="C1214" s="15">
        <v>5229</v>
      </c>
      <c r="D1214" s="16" t="s">
        <v>2748</v>
      </c>
      <c r="E1214" s="16" t="s">
        <v>2749</v>
      </c>
      <c r="F1214" s="16" t="s">
        <v>4024</v>
      </c>
      <c r="G1214" s="16" t="s">
        <v>132</v>
      </c>
      <c r="H1214" s="16" t="s">
        <v>1964</v>
      </c>
      <c r="I1214" s="17">
        <v>43810</v>
      </c>
      <c r="J1214" s="16" t="s">
        <v>4126</v>
      </c>
      <c r="K1214" s="1"/>
      <c r="L1214" s="1"/>
      <c r="M1214" s="1"/>
      <c r="N1214" s="1"/>
      <c r="O1214" s="1"/>
      <c r="P1214" s="1"/>
      <c r="Q1214" s="1"/>
      <c r="R1214" s="1"/>
      <c r="S1214" s="1"/>
      <c r="T1214" s="1"/>
      <c r="U1214" s="1"/>
      <c r="V1214" s="1"/>
      <c r="W1214" s="1"/>
      <c r="X1214" s="1"/>
      <c r="Y1214" s="1"/>
      <c r="Z1214" s="1"/>
    </row>
    <row r="1215" spans="1:26" ht="14.25" hidden="1" customHeight="1" x14ac:dyDescent="0.3">
      <c r="A1215" s="15">
        <v>140</v>
      </c>
      <c r="B1215" s="16" t="s">
        <v>2696</v>
      </c>
      <c r="C1215" s="15">
        <v>5224</v>
      </c>
      <c r="D1215" s="16" t="s">
        <v>2750</v>
      </c>
      <c r="E1215" s="16" t="s">
        <v>2751</v>
      </c>
      <c r="F1215" s="16" t="s">
        <v>4025</v>
      </c>
      <c r="G1215" s="16" t="s">
        <v>132</v>
      </c>
      <c r="H1215" s="16" t="s">
        <v>1964</v>
      </c>
      <c r="I1215" s="17">
        <v>43810</v>
      </c>
      <c r="J1215" s="16" t="s">
        <v>4126</v>
      </c>
      <c r="K1215" s="1"/>
      <c r="L1215" s="1"/>
      <c r="M1215" s="1"/>
      <c r="N1215" s="1"/>
      <c r="O1215" s="1"/>
      <c r="P1215" s="1"/>
      <c r="Q1215" s="1"/>
      <c r="R1215" s="1"/>
      <c r="S1215" s="1"/>
      <c r="T1215" s="1"/>
      <c r="U1215" s="1"/>
      <c r="V1215" s="1"/>
      <c r="W1215" s="1"/>
      <c r="X1215" s="1"/>
      <c r="Y1215" s="1"/>
      <c r="Z1215" s="1"/>
    </row>
    <row r="1216" spans="1:26" ht="14.25" hidden="1" customHeight="1" x14ac:dyDescent="0.3">
      <c r="A1216" s="15">
        <v>140</v>
      </c>
      <c r="B1216" s="16" t="s">
        <v>2696</v>
      </c>
      <c r="C1216" s="15">
        <v>5233</v>
      </c>
      <c r="D1216" s="16" t="s">
        <v>2752</v>
      </c>
      <c r="E1216" s="16" t="s">
        <v>2753</v>
      </c>
      <c r="F1216" s="16" t="s">
        <v>4024</v>
      </c>
      <c r="G1216" s="16" t="s">
        <v>132</v>
      </c>
      <c r="H1216" s="16" t="s">
        <v>1964</v>
      </c>
      <c r="I1216" s="17">
        <v>43810</v>
      </c>
      <c r="J1216" s="16" t="s">
        <v>4126</v>
      </c>
      <c r="K1216" s="1"/>
      <c r="L1216" s="1"/>
      <c r="M1216" s="1"/>
      <c r="N1216" s="1"/>
      <c r="O1216" s="1"/>
      <c r="P1216" s="1"/>
      <c r="Q1216" s="1"/>
      <c r="R1216" s="1"/>
      <c r="S1216" s="1"/>
      <c r="T1216" s="1"/>
      <c r="U1216" s="1"/>
      <c r="V1216" s="1"/>
      <c r="W1216" s="1"/>
      <c r="X1216" s="1"/>
      <c r="Y1216" s="1"/>
      <c r="Z1216" s="1"/>
    </row>
    <row r="1217" spans="1:26" ht="14.25" hidden="1" customHeight="1" x14ac:dyDescent="0.3">
      <c r="A1217" s="15">
        <v>140</v>
      </c>
      <c r="B1217" s="16" t="s">
        <v>2696</v>
      </c>
      <c r="C1217" s="15">
        <v>5236</v>
      </c>
      <c r="D1217" s="16" t="s">
        <v>2754</v>
      </c>
      <c r="E1217" s="16" t="s">
        <v>2755</v>
      </c>
      <c r="F1217" s="16" t="s">
        <v>4024</v>
      </c>
      <c r="G1217" s="16" t="s">
        <v>132</v>
      </c>
      <c r="H1217" s="16" t="s">
        <v>1964</v>
      </c>
      <c r="I1217" s="17">
        <v>43810</v>
      </c>
      <c r="J1217" s="16" t="s">
        <v>4126</v>
      </c>
      <c r="K1217" s="1"/>
      <c r="L1217" s="1"/>
      <c r="M1217" s="1"/>
      <c r="N1217" s="1"/>
      <c r="O1217" s="1"/>
      <c r="P1217" s="1"/>
      <c r="Q1217" s="1"/>
      <c r="R1217" s="1"/>
      <c r="S1217" s="1"/>
      <c r="T1217" s="1"/>
      <c r="U1217" s="1"/>
      <c r="V1217" s="1"/>
      <c r="W1217" s="1"/>
      <c r="X1217" s="1"/>
      <c r="Y1217" s="1"/>
      <c r="Z1217" s="1"/>
    </row>
    <row r="1218" spans="1:26" ht="14.25" hidden="1" customHeight="1" x14ac:dyDescent="0.3">
      <c r="A1218" s="15">
        <v>140</v>
      </c>
      <c r="B1218" s="16" t="s">
        <v>2696</v>
      </c>
      <c r="C1218" s="15">
        <v>8064</v>
      </c>
      <c r="D1218" s="16" t="s">
        <v>2697</v>
      </c>
      <c r="E1218" s="16" t="s">
        <v>2698</v>
      </c>
      <c r="F1218" s="16" t="s">
        <v>4023</v>
      </c>
      <c r="G1218" s="16" t="s">
        <v>132</v>
      </c>
      <c r="H1218" s="16" t="s">
        <v>1964</v>
      </c>
      <c r="I1218" s="17">
        <v>43810</v>
      </c>
      <c r="J1218" s="16" t="s">
        <v>4126</v>
      </c>
      <c r="K1218" s="1"/>
      <c r="L1218" s="1"/>
      <c r="M1218" s="1"/>
      <c r="N1218" s="1"/>
      <c r="O1218" s="1"/>
      <c r="P1218" s="1"/>
      <c r="Q1218" s="1"/>
      <c r="R1218" s="1"/>
      <c r="S1218" s="1"/>
      <c r="T1218" s="1"/>
      <c r="U1218" s="1"/>
      <c r="V1218" s="1"/>
      <c r="W1218" s="1"/>
      <c r="X1218" s="1"/>
      <c r="Y1218" s="1"/>
      <c r="Z1218" s="1"/>
    </row>
    <row r="1219" spans="1:26" ht="14.25" hidden="1" customHeight="1" x14ac:dyDescent="0.3">
      <c r="A1219" s="15">
        <v>140</v>
      </c>
      <c r="B1219" s="16" t="s">
        <v>2696</v>
      </c>
      <c r="C1219" s="15">
        <v>4316</v>
      </c>
      <c r="D1219" s="16" t="s">
        <v>2759</v>
      </c>
      <c r="E1219" s="16" t="s">
        <v>2760</v>
      </c>
      <c r="F1219" s="16" t="s">
        <v>4025</v>
      </c>
      <c r="G1219" s="16" t="s">
        <v>132</v>
      </c>
      <c r="H1219" s="16" t="s">
        <v>1964</v>
      </c>
      <c r="I1219" s="17">
        <v>43810</v>
      </c>
      <c r="J1219" s="16" t="s">
        <v>4126</v>
      </c>
      <c r="K1219" s="1"/>
      <c r="L1219" s="1"/>
      <c r="M1219" s="1"/>
      <c r="N1219" s="1"/>
      <c r="O1219" s="1"/>
      <c r="P1219" s="1"/>
      <c r="Q1219" s="1"/>
      <c r="R1219" s="1"/>
      <c r="S1219" s="1"/>
      <c r="T1219" s="1"/>
      <c r="U1219" s="1"/>
      <c r="V1219" s="1"/>
      <c r="W1219" s="1"/>
      <c r="X1219" s="1"/>
      <c r="Y1219" s="1"/>
      <c r="Z1219" s="1"/>
    </row>
    <row r="1220" spans="1:26" ht="14.25" hidden="1" customHeight="1" x14ac:dyDescent="0.3">
      <c r="A1220" s="15">
        <v>140</v>
      </c>
      <c r="B1220" s="16" t="s">
        <v>2696</v>
      </c>
      <c r="C1220" s="15">
        <v>6814</v>
      </c>
      <c r="D1220" s="16" t="s">
        <v>2761</v>
      </c>
      <c r="E1220" s="16" t="s">
        <v>2762</v>
      </c>
      <c r="F1220" s="16" t="s">
        <v>4024</v>
      </c>
      <c r="G1220" s="16" t="s">
        <v>132</v>
      </c>
      <c r="H1220" s="16" t="s">
        <v>1964</v>
      </c>
      <c r="I1220" s="17">
        <v>43810</v>
      </c>
      <c r="J1220" s="16" t="s">
        <v>4126</v>
      </c>
      <c r="K1220" s="1"/>
      <c r="L1220" s="1"/>
      <c r="M1220" s="1"/>
      <c r="N1220" s="1"/>
      <c r="O1220" s="1"/>
      <c r="P1220" s="1"/>
      <c r="Q1220" s="1"/>
      <c r="R1220" s="1"/>
      <c r="S1220" s="1"/>
      <c r="T1220" s="1"/>
      <c r="U1220" s="1"/>
      <c r="V1220" s="1"/>
      <c r="W1220" s="1"/>
      <c r="X1220" s="1"/>
      <c r="Y1220" s="1"/>
      <c r="Z1220" s="1"/>
    </row>
    <row r="1221" spans="1:26" ht="14.25" hidden="1" customHeight="1" x14ac:dyDescent="0.3">
      <c r="A1221" s="15">
        <v>140</v>
      </c>
      <c r="B1221" s="16" t="s">
        <v>2696</v>
      </c>
      <c r="C1221" s="15">
        <v>7518</v>
      </c>
      <c r="D1221" s="16" t="s">
        <v>2763</v>
      </c>
      <c r="E1221" s="16" t="s">
        <v>2764</v>
      </c>
      <c r="F1221" s="16" t="s">
        <v>4024</v>
      </c>
      <c r="G1221" s="16" t="s">
        <v>132</v>
      </c>
      <c r="H1221" s="16" t="s">
        <v>1964</v>
      </c>
      <c r="I1221" s="17">
        <v>43810</v>
      </c>
      <c r="J1221" s="16" t="s">
        <v>4126</v>
      </c>
      <c r="K1221" s="1"/>
      <c r="L1221" s="1"/>
      <c r="M1221" s="1"/>
      <c r="N1221" s="1"/>
      <c r="O1221" s="1"/>
      <c r="P1221" s="1"/>
      <c r="Q1221" s="1"/>
      <c r="R1221" s="1"/>
      <c r="S1221" s="1"/>
      <c r="T1221" s="1"/>
      <c r="U1221" s="1"/>
      <c r="V1221" s="1"/>
      <c r="W1221" s="1"/>
      <c r="X1221" s="1"/>
      <c r="Y1221" s="1"/>
      <c r="Z1221" s="1"/>
    </row>
    <row r="1222" spans="1:26" ht="14.25" hidden="1" customHeight="1" x14ac:dyDescent="0.3">
      <c r="A1222" s="15">
        <v>140</v>
      </c>
      <c r="B1222" s="16" t="s">
        <v>2696</v>
      </c>
      <c r="C1222" s="15">
        <v>7606</v>
      </c>
      <c r="D1222" s="16" t="s">
        <v>2765</v>
      </c>
      <c r="E1222" s="16" t="s">
        <v>2766</v>
      </c>
      <c r="F1222" s="16" t="s">
        <v>4024</v>
      </c>
      <c r="G1222" s="16" t="s">
        <v>132</v>
      </c>
      <c r="H1222" s="16" t="s">
        <v>1964</v>
      </c>
      <c r="I1222" s="17">
        <v>43810</v>
      </c>
      <c r="J1222" s="16" t="s">
        <v>4126</v>
      </c>
      <c r="K1222" s="1"/>
      <c r="L1222" s="1"/>
      <c r="M1222" s="1"/>
      <c r="N1222" s="1"/>
      <c r="O1222" s="1"/>
      <c r="P1222" s="1"/>
      <c r="Q1222" s="1"/>
      <c r="R1222" s="1"/>
      <c r="S1222" s="1"/>
      <c r="T1222" s="1"/>
      <c r="U1222" s="1"/>
      <c r="V1222" s="1"/>
      <c r="W1222" s="1"/>
      <c r="X1222" s="1"/>
      <c r="Y1222" s="1"/>
      <c r="Z1222" s="1"/>
    </row>
    <row r="1223" spans="1:26" ht="14.25" hidden="1" customHeight="1" x14ac:dyDescent="0.3">
      <c r="A1223" s="15">
        <v>140</v>
      </c>
      <c r="B1223" s="16" t="s">
        <v>2696</v>
      </c>
      <c r="C1223" s="15">
        <v>5574</v>
      </c>
      <c r="D1223" s="16" t="s">
        <v>1077</v>
      </c>
      <c r="E1223" s="16" t="s">
        <v>1078</v>
      </c>
      <c r="F1223" s="16" t="s">
        <v>4024</v>
      </c>
      <c r="G1223" s="16" t="s">
        <v>132</v>
      </c>
      <c r="H1223" s="16" t="s">
        <v>1964</v>
      </c>
      <c r="I1223" s="17">
        <v>43810</v>
      </c>
      <c r="J1223" s="16" t="s">
        <v>4126</v>
      </c>
      <c r="K1223" s="1"/>
      <c r="L1223" s="1"/>
      <c r="M1223" s="1"/>
      <c r="N1223" s="1"/>
      <c r="O1223" s="1"/>
      <c r="P1223" s="1"/>
      <c r="Q1223" s="1"/>
      <c r="R1223" s="1"/>
      <c r="S1223" s="1"/>
      <c r="T1223" s="1"/>
      <c r="U1223" s="1"/>
      <c r="V1223" s="1"/>
      <c r="W1223" s="1"/>
      <c r="X1223" s="1"/>
      <c r="Y1223" s="1"/>
      <c r="Z1223" s="1"/>
    </row>
    <row r="1224" spans="1:26" ht="14.25" hidden="1" customHeight="1" x14ac:dyDescent="0.3">
      <c r="A1224" s="15">
        <v>140</v>
      </c>
      <c r="B1224" s="16" t="s">
        <v>2696</v>
      </c>
      <c r="C1224" s="15">
        <v>9600</v>
      </c>
      <c r="D1224" s="16" t="s">
        <v>2767</v>
      </c>
      <c r="E1224" s="16" t="s">
        <v>2768</v>
      </c>
      <c r="F1224" s="16" t="s">
        <v>4024</v>
      </c>
      <c r="G1224" s="16" t="s">
        <v>132</v>
      </c>
      <c r="H1224" s="16" t="s">
        <v>1964</v>
      </c>
      <c r="I1224" s="17">
        <v>43810</v>
      </c>
      <c r="J1224" s="16" t="s">
        <v>4126</v>
      </c>
      <c r="K1224" s="1"/>
      <c r="L1224" s="1"/>
      <c r="M1224" s="1"/>
      <c r="N1224" s="1"/>
      <c r="O1224" s="1"/>
      <c r="P1224" s="1"/>
      <c r="Q1224" s="1"/>
      <c r="R1224" s="1"/>
      <c r="S1224" s="1"/>
      <c r="T1224" s="1"/>
      <c r="U1224" s="1"/>
      <c r="V1224" s="1"/>
      <c r="W1224" s="1"/>
      <c r="X1224" s="1"/>
      <c r="Y1224" s="1"/>
      <c r="Z1224" s="1"/>
    </row>
    <row r="1225" spans="1:26" ht="14.25" hidden="1" customHeight="1" x14ac:dyDescent="0.3">
      <c r="A1225" s="15">
        <v>3060</v>
      </c>
      <c r="B1225" s="16" t="s">
        <v>2770</v>
      </c>
      <c r="C1225" s="15">
        <v>5254</v>
      </c>
      <c r="D1225" s="16" t="s">
        <v>2771</v>
      </c>
      <c r="E1225" s="16" t="s">
        <v>2772</v>
      </c>
      <c r="F1225" s="16" t="s">
        <v>4065</v>
      </c>
      <c r="G1225" s="16" t="s">
        <v>132</v>
      </c>
      <c r="H1225" s="16" t="s">
        <v>1964</v>
      </c>
      <c r="I1225" s="17">
        <v>43810</v>
      </c>
      <c r="J1225" s="16" t="s">
        <v>4126</v>
      </c>
      <c r="K1225" s="1"/>
      <c r="L1225" s="1"/>
      <c r="M1225" s="1"/>
      <c r="N1225" s="1"/>
      <c r="O1225" s="1"/>
      <c r="P1225" s="1"/>
      <c r="Q1225" s="1"/>
      <c r="R1225" s="1"/>
      <c r="S1225" s="1"/>
      <c r="T1225" s="1"/>
      <c r="U1225" s="1"/>
      <c r="V1225" s="1"/>
      <c r="W1225" s="1"/>
      <c r="X1225" s="1"/>
      <c r="Y1225" s="1"/>
      <c r="Z1225" s="1"/>
    </row>
    <row r="1226" spans="1:26" ht="14.25" hidden="1" customHeight="1" x14ac:dyDescent="0.3">
      <c r="A1226" s="15">
        <v>3060</v>
      </c>
      <c r="B1226" s="16" t="s">
        <v>2770</v>
      </c>
      <c r="C1226" s="15">
        <v>5238</v>
      </c>
      <c r="D1226" s="16" t="s">
        <v>2773</v>
      </c>
      <c r="E1226" s="16" t="s">
        <v>2774</v>
      </c>
      <c r="F1226" s="16" t="s">
        <v>4065</v>
      </c>
      <c r="G1226" s="16" t="s">
        <v>132</v>
      </c>
      <c r="H1226" s="16" t="s">
        <v>1964</v>
      </c>
      <c r="I1226" s="17">
        <v>43810</v>
      </c>
      <c r="J1226" s="16" t="s">
        <v>4126</v>
      </c>
      <c r="K1226" s="1"/>
      <c r="L1226" s="1"/>
      <c r="M1226" s="1"/>
      <c r="N1226" s="1"/>
      <c r="O1226" s="1"/>
      <c r="P1226" s="1"/>
      <c r="Q1226" s="1"/>
      <c r="R1226" s="1"/>
      <c r="S1226" s="1"/>
      <c r="T1226" s="1"/>
      <c r="U1226" s="1"/>
      <c r="V1226" s="1"/>
      <c r="W1226" s="1"/>
      <c r="X1226" s="1"/>
      <c r="Y1226" s="1"/>
      <c r="Z1226" s="1"/>
    </row>
    <row r="1227" spans="1:26" ht="14.25" hidden="1" customHeight="1" x14ac:dyDescent="0.3">
      <c r="A1227" s="15">
        <v>3060</v>
      </c>
      <c r="B1227" s="16" t="s">
        <v>2770</v>
      </c>
      <c r="C1227" s="15">
        <v>5258</v>
      </c>
      <c r="D1227" s="16" t="s">
        <v>2775</v>
      </c>
      <c r="E1227" s="16" t="s">
        <v>2776</v>
      </c>
      <c r="F1227" s="16" t="s">
        <v>4024</v>
      </c>
      <c r="G1227" s="16" t="s">
        <v>132</v>
      </c>
      <c r="H1227" s="16" t="s">
        <v>1964</v>
      </c>
      <c r="I1227" s="17">
        <v>43810</v>
      </c>
      <c r="J1227" s="16" t="s">
        <v>4126</v>
      </c>
      <c r="K1227" s="1"/>
      <c r="L1227" s="1"/>
      <c r="M1227" s="1"/>
      <c r="N1227" s="1"/>
      <c r="O1227" s="1"/>
      <c r="P1227" s="1"/>
      <c r="Q1227" s="1"/>
      <c r="R1227" s="1"/>
      <c r="S1227" s="1"/>
      <c r="T1227" s="1"/>
      <c r="U1227" s="1"/>
      <c r="V1227" s="1"/>
      <c r="W1227" s="1"/>
      <c r="X1227" s="1"/>
      <c r="Y1227" s="1"/>
      <c r="Z1227" s="1"/>
    </row>
    <row r="1228" spans="1:26" ht="14.25" hidden="1" customHeight="1" x14ac:dyDescent="0.3">
      <c r="A1228" s="15">
        <v>2070</v>
      </c>
      <c r="B1228" s="16" t="s">
        <v>2778</v>
      </c>
      <c r="C1228" s="15">
        <v>5446</v>
      </c>
      <c r="D1228" s="16" t="s">
        <v>2779</v>
      </c>
      <c r="E1228" s="16" t="s">
        <v>2780</v>
      </c>
      <c r="F1228" s="16" t="s">
        <v>4065</v>
      </c>
      <c r="G1228" s="16" t="s">
        <v>132</v>
      </c>
      <c r="H1228" s="16" t="s">
        <v>1964</v>
      </c>
      <c r="I1228" s="17">
        <v>43810</v>
      </c>
      <c r="J1228" s="16" t="s">
        <v>4126</v>
      </c>
      <c r="K1228" s="1"/>
      <c r="L1228" s="1"/>
      <c r="M1228" s="1"/>
      <c r="N1228" s="1"/>
      <c r="O1228" s="1"/>
      <c r="P1228" s="1"/>
      <c r="Q1228" s="1"/>
      <c r="R1228" s="1"/>
      <c r="S1228" s="1"/>
      <c r="T1228" s="1"/>
      <c r="U1228" s="1"/>
      <c r="V1228" s="1"/>
      <c r="W1228" s="1"/>
      <c r="X1228" s="1"/>
      <c r="Y1228" s="1"/>
      <c r="Z1228" s="1"/>
    </row>
    <row r="1229" spans="1:26" ht="14.25" hidden="1" customHeight="1" x14ac:dyDescent="0.3">
      <c r="A1229" s="15">
        <v>2070</v>
      </c>
      <c r="B1229" s="16" t="s">
        <v>2778</v>
      </c>
      <c r="C1229" s="15">
        <v>5452</v>
      </c>
      <c r="D1229" s="16" t="s">
        <v>2781</v>
      </c>
      <c r="E1229" s="16" t="s">
        <v>2782</v>
      </c>
      <c r="F1229" s="16" t="s">
        <v>4024</v>
      </c>
      <c r="G1229" s="16" t="s">
        <v>132</v>
      </c>
      <c r="H1229" s="16" t="s">
        <v>1964</v>
      </c>
      <c r="I1229" s="17">
        <v>43810</v>
      </c>
      <c r="J1229" s="16" t="s">
        <v>4126</v>
      </c>
      <c r="K1229" s="1"/>
      <c r="L1229" s="1"/>
      <c r="M1229" s="1"/>
      <c r="N1229" s="1"/>
      <c r="O1229" s="1"/>
      <c r="P1229" s="1"/>
      <c r="Q1229" s="1"/>
      <c r="R1229" s="1"/>
      <c r="S1229" s="1"/>
      <c r="T1229" s="1"/>
      <c r="U1229" s="1"/>
      <c r="V1229" s="1"/>
      <c r="W1229" s="1"/>
      <c r="X1229" s="1"/>
      <c r="Y1229" s="1"/>
      <c r="Z1229" s="1"/>
    </row>
    <row r="1230" spans="1:26" ht="14.25" hidden="1" customHeight="1" x14ac:dyDescent="0.3">
      <c r="A1230" s="15">
        <v>2070</v>
      </c>
      <c r="B1230" s="16" t="s">
        <v>2778</v>
      </c>
      <c r="C1230" s="15">
        <v>5450</v>
      </c>
      <c r="D1230" s="16" t="s">
        <v>2783</v>
      </c>
      <c r="E1230" s="16" t="s">
        <v>2784</v>
      </c>
      <c r="F1230" s="16" t="s">
        <v>4065</v>
      </c>
      <c r="G1230" s="16" t="s">
        <v>132</v>
      </c>
      <c r="H1230" s="16" t="s">
        <v>1964</v>
      </c>
      <c r="I1230" s="17">
        <v>43810</v>
      </c>
      <c r="J1230" s="16" t="s">
        <v>4126</v>
      </c>
      <c r="K1230" s="1"/>
      <c r="L1230" s="1"/>
      <c r="M1230" s="1"/>
      <c r="N1230" s="1"/>
      <c r="O1230" s="1"/>
      <c r="P1230" s="1"/>
      <c r="Q1230" s="1"/>
      <c r="R1230" s="1"/>
      <c r="S1230" s="1"/>
      <c r="T1230" s="1"/>
      <c r="U1230" s="1"/>
      <c r="V1230" s="1"/>
      <c r="W1230" s="1"/>
      <c r="X1230" s="1"/>
      <c r="Y1230" s="1"/>
      <c r="Z1230" s="1"/>
    </row>
    <row r="1231" spans="1:26" ht="14.25" hidden="1" customHeight="1" x14ac:dyDescent="0.3">
      <c r="A1231" s="15">
        <v>1030</v>
      </c>
      <c r="B1231" s="16" t="s">
        <v>2786</v>
      </c>
      <c r="C1231" s="15">
        <v>5460</v>
      </c>
      <c r="D1231" s="16" t="s">
        <v>2787</v>
      </c>
      <c r="E1231" s="16" t="s">
        <v>2788</v>
      </c>
      <c r="F1231" s="16" t="s">
        <v>4028</v>
      </c>
      <c r="G1231" s="16" t="s">
        <v>132</v>
      </c>
      <c r="H1231" s="16" t="s">
        <v>200</v>
      </c>
      <c r="I1231" s="17">
        <v>43960</v>
      </c>
      <c r="J1231" s="16" t="s">
        <v>4331</v>
      </c>
      <c r="K1231" s="1"/>
      <c r="L1231" s="1"/>
      <c r="M1231" s="1"/>
      <c r="N1231" s="1"/>
      <c r="O1231" s="1"/>
      <c r="P1231" s="1"/>
      <c r="Q1231" s="1"/>
      <c r="R1231" s="1"/>
      <c r="S1231" s="1"/>
      <c r="T1231" s="1"/>
      <c r="U1231" s="1"/>
      <c r="V1231" s="1"/>
      <c r="W1231" s="1"/>
      <c r="X1231" s="1"/>
      <c r="Y1231" s="1"/>
      <c r="Z1231" s="1"/>
    </row>
    <row r="1232" spans="1:26" ht="14.25" hidden="1" customHeight="1" x14ac:dyDescent="0.3">
      <c r="A1232" s="15">
        <v>1030</v>
      </c>
      <c r="B1232" s="16" t="s">
        <v>2786</v>
      </c>
      <c r="C1232" s="15">
        <v>5468</v>
      </c>
      <c r="D1232" s="16" t="s">
        <v>2789</v>
      </c>
      <c r="E1232" s="16" t="s">
        <v>2790</v>
      </c>
      <c r="F1232" s="16" t="s">
        <v>4025</v>
      </c>
      <c r="G1232" s="16" t="s">
        <v>132</v>
      </c>
      <c r="H1232" s="16" t="s">
        <v>200</v>
      </c>
      <c r="I1232" s="17">
        <v>43960</v>
      </c>
      <c r="J1232" s="16" t="s">
        <v>4331</v>
      </c>
      <c r="K1232" s="1"/>
      <c r="L1232" s="1"/>
      <c r="M1232" s="1"/>
      <c r="N1232" s="1"/>
      <c r="O1232" s="1"/>
      <c r="P1232" s="1"/>
      <c r="Q1232" s="1"/>
      <c r="R1232" s="1"/>
      <c r="S1232" s="1"/>
      <c r="T1232" s="1"/>
      <c r="U1232" s="1"/>
      <c r="V1232" s="1"/>
      <c r="W1232" s="1"/>
      <c r="X1232" s="1"/>
      <c r="Y1232" s="1"/>
      <c r="Z1232" s="1"/>
    </row>
    <row r="1233" spans="1:26" ht="14.25" hidden="1" customHeight="1" x14ac:dyDescent="0.3">
      <c r="A1233" s="15">
        <v>1030</v>
      </c>
      <c r="B1233" s="16" t="s">
        <v>2786</v>
      </c>
      <c r="C1233" s="15">
        <v>5464</v>
      </c>
      <c r="D1233" s="16" t="s">
        <v>2791</v>
      </c>
      <c r="E1233" s="16" t="s">
        <v>2792</v>
      </c>
      <c r="F1233" s="16" t="s">
        <v>4028</v>
      </c>
      <c r="G1233" s="16" t="s">
        <v>132</v>
      </c>
      <c r="H1233" s="16" t="s">
        <v>1964</v>
      </c>
      <c r="I1233" s="17">
        <v>43997</v>
      </c>
      <c r="J1233" s="16" t="s">
        <v>4332</v>
      </c>
      <c r="K1233" s="1"/>
      <c r="L1233" s="1"/>
      <c r="M1233" s="1"/>
      <c r="N1233" s="1"/>
      <c r="O1233" s="1"/>
      <c r="P1233" s="1"/>
      <c r="Q1233" s="1"/>
      <c r="R1233" s="1"/>
      <c r="S1233" s="1"/>
      <c r="T1233" s="1"/>
      <c r="U1233" s="1"/>
      <c r="V1233" s="1"/>
      <c r="W1233" s="1"/>
      <c r="X1233" s="1"/>
      <c r="Y1233" s="1"/>
      <c r="Z1233" s="1"/>
    </row>
    <row r="1234" spans="1:26" ht="14.25" hidden="1" customHeight="1" x14ac:dyDescent="0.3">
      <c r="A1234" s="15">
        <v>1030</v>
      </c>
      <c r="B1234" s="16" t="s">
        <v>2786</v>
      </c>
      <c r="C1234" s="15">
        <v>9010</v>
      </c>
      <c r="D1234" s="16" t="s">
        <v>2793</v>
      </c>
      <c r="E1234" s="16" t="s">
        <v>2794</v>
      </c>
      <c r="F1234" s="16" t="s">
        <v>4023</v>
      </c>
      <c r="G1234" s="16" t="s">
        <v>132</v>
      </c>
      <c r="H1234" s="16" t="s">
        <v>200</v>
      </c>
      <c r="I1234" s="17">
        <v>43998</v>
      </c>
      <c r="J1234" s="16" t="s">
        <v>4331</v>
      </c>
      <c r="K1234" s="1"/>
      <c r="L1234" s="1"/>
      <c r="M1234" s="1"/>
      <c r="N1234" s="1"/>
      <c r="O1234" s="1"/>
      <c r="P1234" s="1"/>
      <c r="Q1234" s="1"/>
      <c r="R1234" s="1"/>
      <c r="S1234" s="1"/>
      <c r="T1234" s="1"/>
      <c r="U1234" s="1"/>
      <c r="V1234" s="1"/>
      <c r="W1234" s="1"/>
      <c r="X1234" s="1"/>
      <c r="Y1234" s="1"/>
      <c r="Z1234" s="1"/>
    </row>
    <row r="1235" spans="1:26" ht="14.25" hidden="1" customHeight="1" x14ac:dyDescent="0.3">
      <c r="A1235" s="15">
        <v>2535</v>
      </c>
      <c r="B1235" s="16" t="s">
        <v>2756</v>
      </c>
      <c r="C1235" s="15">
        <v>5498</v>
      </c>
      <c r="D1235" s="16" t="s">
        <v>2757</v>
      </c>
      <c r="E1235" s="16" t="s">
        <v>2758</v>
      </c>
      <c r="F1235" s="16" t="s">
        <v>4023</v>
      </c>
      <c r="G1235" s="16" t="s">
        <v>132</v>
      </c>
      <c r="H1235" s="16" t="s">
        <v>1964</v>
      </c>
      <c r="I1235" s="17">
        <v>43810</v>
      </c>
      <c r="J1235" s="16" t="s">
        <v>4126</v>
      </c>
      <c r="K1235" s="1"/>
      <c r="L1235" s="1"/>
      <c r="M1235" s="1"/>
      <c r="N1235" s="1"/>
      <c r="O1235" s="1"/>
      <c r="P1235" s="1"/>
      <c r="Q1235" s="1"/>
      <c r="R1235" s="1"/>
      <c r="S1235" s="1"/>
      <c r="T1235" s="1"/>
      <c r="U1235" s="1"/>
      <c r="V1235" s="1"/>
      <c r="W1235" s="1"/>
      <c r="X1235" s="1"/>
      <c r="Y1235" s="1"/>
      <c r="Z1235" s="1"/>
    </row>
    <row r="1236" spans="1:26" ht="14.25" hidden="1" customHeight="1" x14ac:dyDescent="0.3">
      <c r="A1236" s="15">
        <v>2535</v>
      </c>
      <c r="B1236" s="16" t="s">
        <v>2756</v>
      </c>
      <c r="C1236" s="15">
        <v>5506</v>
      </c>
      <c r="D1236" s="16" t="s">
        <v>2799</v>
      </c>
      <c r="E1236" s="16" t="s">
        <v>2800</v>
      </c>
      <c r="F1236" s="16" t="s">
        <v>4024</v>
      </c>
      <c r="G1236" s="16" t="s">
        <v>132</v>
      </c>
      <c r="H1236" s="16" t="s">
        <v>1964</v>
      </c>
      <c r="I1236" s="17">
        <v>43810</v>
      </c>
      <c r="J1236" s="16" t="s">
        <v>4126</v>
      </c>
      <c r="K1236" s="1"/>
      <c r="L1236" s="1"/>
      <c r="M1236" s="1"/>
      <c r="N1236" s="1"/>
      <c r="O1236" s="1"/>
      <c r="P1236" s="1"/>
      <c r="Q1236" s="1"/>
      <c r="R1236" s="1"/>
      <c r="S1236" s="1"/>
      <c r="T1236" s="1"/>
      <c r="U1236" s="1"/>
      <c r="V1236" s="1"/>
      <c r="W1236" s="1"/>
      <c r="X1236" s="1"/>
      <c r="Y1236" s="1"/>
      <c r="Z1236" s="1"/>
    </row>
    <row r="1237" spans="1:26" ht="14.25" hidden="1" customHeight="1" x14ac:dyDescent="0.3">
      <c r="A1237" s="15">
        <v>10</v>
      </c>
      <c r="B1237" s="16" t="s">
        <v>2796</v>
      </c>
      <c r="C1237" s="15">
        <v>309</v>
      </c>
      <c r="D1237" s="16" t="s">
        <v>2807</v>
      </c>
      <c r="E1237" s="16" t="s">
        <v>2808</v>
      </c>
      <c r="F1237" s="16" t="s">
        <v>4023</v>
      </c>
      <c r="G1237" s="16" t="s">
        <v>132</v>
      </c>
      <c r="H1237" s="16" t="s">
        <v>1964</v>
      </c>
      <c r="I1237" s="17">
        <v>43949</v>
      </c>
      <c r="J1237" s="16" t="s">
        <v>4152</v>
      </c>
      <c r="K1237" s="1"/>
      <c r="L1237" s="1"/>
      <c r="M1237" s="1"/>
      <c r="N1237" s="1"/>
      <c r="O1237" s="1"/>
      <c r="P1237" s="1"/>
      <c r="Q1237" s="1"/>
      <c r="R1237" s="1"/>
      <c r="S1237" s="1"/>
      <c r="T1237" s="1"/>
      <c r="U1237" s="1"/>
      <c r="V1237" s="1"/>
      <c r="W1237" s="1"/>
      <c r="X1237" s="1"/>
      <c r="Y1237" s="1"/>
      <c r="Z1237" s="1"/>
    </row>
    <row r="1238" spans="1:26" ht="14.25" hidden="1" customHeight="1" x14ac:dyDescent="0.3">
      <c r="A1238" s="15">
        <v>10</v>
      </c>
      <c r="B1238" s="16" t="s">
        <v>2796</v>
      </c>
      <c r="C1238" s="15">
        <v>505</v>
      </c>
      <c r="D1238" s="16" t="s">
        <v>2804</v>
      </c>
      <c r="E1238" s="16" t="s">
        <v>2805</v>
      </c>
      <c r="F1238" s="16" t="s">
        <v>4024</v>
      </c>
      <c r="G1238" s="16" t="s">
        <v>132</v>
      </c>
      <c r="H1238" s="16" t="s">
        <v>1964</v>
      </c>
      <c r="I1238" s="17">
        <v>43942</v>
      </c>
      <c r="J1238" s="16" t="s">
        <v>4152</v>
      </c>
      <c r="K1238" s="1"/>
      <c r="L1238" s="1"/>
      <c r="M1238" s="1"/>
      <c r="N1238" s="1"/>
      <c r="O1238" s="1"/>
      <c r="P1238" s="1"/>
      <c r="Q1238" s="1"/>
      <c r="R1238" s="1"/>
      <c r="S1238" s="1"/>
      <c r="T1238" s="1"/>
      <c r="U1238" s="1"/>
      <c r="V1238" s="1"/>
      <c r="W1238" s="1"/>
      <c r="X1238" s="1"/>
      <c r="Y1238" s="1"/>
      <c r="Z1238" s="1"/>
    </row>
    <row r="1239" spans="1:26" ht="14.25" hidden="1" customHeight="1" x14ac:dyDescent="0.3">
      <c r="A1239" s="15">
        <v>10</v>
      </c>
      <c r="B1239" s="16" t="s">
        <v>2796</v>
      </c>
      <c r="C1239" s="15">
        <v>507</v>
      </c>
      <c r="D1239" s="16" t="s">
        <v>2809</v>
      </c>
      <c r="E1239" s="16" t="s">
        <v>2810</v>
      </c>
      <c r="F1239" s="16" t="s">
        <v>4026</v>
      </c>
      <c r="G1239" s="16" t="s">
        <v>132</v>
      </c>
      <c r="H1239" s="16" t="s">
        <v>1964</v>
      </c>
      <c r="I1239" s="17">
        <v>43942</v>
      </c>
      <c r="J1239" s="16" t="s">
        <v>4152</v>
      </c>
      <c r="K1239" s="1"/>
      <c r="L1239" s="1"/>
      <c r="M1239" s="1"/>
      <c r="N1239" s="1"/>
      <c r="O1239" s="1"/>
      <c r="P1239" s="1"/>
      <c r="Q1239" s="1"/>
      <c r="R1239" s="1"/>
      <c r="S1239" s="1"/>
      <c r="T1239" s="1"/>
      <c r="U1239" s="1"/>
      <c r="V1239" s="1"/>
      <c r="W1239" s="1"/>
      <c r="X1239" s="1"/>
      <c r="Y1239" s="1"/>
      <c r="Z1239" s="1"/>
    </row>
    <row r="1240" spans="1:26" ht="14.25" hidden="1" customHeight="1" x14ac:dyDescent="0.3">
      <c r="A1240" s="15">
        <v>10</v>
      </c>
      <c r="B1240" s="16" t="s">
        <v>2796</v>
      </c>
      <c r="C1240" s="15">
        <v>509</v>
      </c>
      <c r="D1240" s="16" t="s">
        <v>2815</v>
      </c>
      <c r="E1240" s="16" t="s">
        <v>2816</v>
      </c>
      <c r="F1240" s="16" t="s">
        <v>4023</v>
      </c>
      <c r="G1240" s="16" t="s">
        <v>132</v>
      </c>
      <c r="H1240" s="16" t="s">
        <v>1964</v>
      </c>
      <c r="I1240" s="17">
        <v>43980</v>
      </c>
      <c r="J1240" s="16" t="s">
        <v>4333</v>
      </c>
      <c r="K1240" s="1"/>
      <c r="L1240" s="1"/>
      <c r="M1240" s="1"/>
      <c r="N1240" s="1"/>
      <c r="O1240" s="1"/>
      <c r="P1240" s="1"/>
      <c r="Q1240" s="1"/>
      <c r="R1240" s="1"/>
      <c r="S1240" s="1"/>
      <c r="T1240" s="1"/>
      <c r="U1240" s="1"/>
      <c r="V1240" s="1"/>
      <c r="W1240" s="1"/>
      <c r="X1240" s="1"/>
      <c r="Y1240" s="1"/>
      <c r="Z1240" s="1"/>
    </row>
    <row r="1241" spans="1:26" ht="14.25" hidden="1" customHeight="1" x14ac:dyDescent="0.3">
      <c r="A1241" s="15">
        <v>10</v>
      </c>
      <c r="B1241" s="16" t="s">
        <v>2796</v>
      </c>
      <c r="C1241" s="15">
        <v>1796</v>
      </c>
      <c r="D1241" s="16" t="s">
        <v>2811</v>
      </c>
      <c r="E1241" s="16" t="s">
        <v>2812</v>
      </c>
      <c r="F1241" s="16" t="s">
        <v>4028</v>
      </c>
      <c r="G1241" s="16" t="s">
        <v>132</v>
      </c>
      <c r="H1241" s="16" t="s">
        <v>1964</v>
      </c>
      <c r="I1241" s="17">
        <v>43957</v>
      </c>
      <c r="J1241" s="16" t="s">
        <v>4334</v>
      </c>
      <c r="K1241" s="1"/>
      <c r="L1241" s="1"/>
      <c r="M1241" s="1"/>
      <c r="N1241" s="1"/>
      <c r="O1241" s="1"/>
      <c r="P1241" s="1"/>
      <c r="Q1241" s="1"/>
      <c r="R1241" s="1"/>
      <c r="S1241" s="1"/>
      <c r="T1241" s="1"/>
      <c r="U1241" s="1"/>
      <c r="V1241" s="1"/>
      <c r="W1241" s="1"/>
      <c r="X1241" s="1"/>
      <c r="Y1241" s="1"/>
      <c r="Z1241" s="1"/>
    </row>
    <row r="1242" spans="1:26" ht="14.25" hidden="1" customHeight="1" x14ac:dyDescent="0.3">
      <c r="A1242" s="15">
        <v>10</v>
      </c>
      <c r="B1242" s="16" t="s">
        <v>2796</v>
      </c>
      <c r="C1242" s="15">
        <v>506</v>
      </c>
      <c r="D1242" s="16" t="s">
        <v>2813</v>
      </c>
      <c r="E1242" s="16" t="s">
        <v>2814</v>
      </c>
      <c r="F1242" s="16" t="s">
        <v>4024</v>
      </c>
      <c r="G1242" s="16" t="s">
        <v>132</v>
      </c>
      <c r="H1242" s="16" t="s">
        <v>1964</v>
      </c>
      <c r="I1242" s="17">
        <v>43952</v>
      </c>
      <c r="J1242" s="16" t="s">
        <v>4335</v>
      </c>
      <c r="K1242" s="1"/>
      <c r="L1242" s="1"/>
      <c r="M1242" s="1"/>
      <c r="N1242" s="1"/>
      <c r="O1242" s="1"/>
      <c r="P1242" s="1"/>
      <c r="Q1242" s="1"/>
      <c r="R1242" s="1"/>
      <c r="S1242" s="1"/>
      <c r="T1242" s="1"/>
      <c r="U1242" s="1"/>
      <c r="V1242" s="1"/>
      <c r="W1242" s="1"/>
      <c r="X1242" s="1"/>
      <c r="Y1242" s="1"/>
      <c r="Z1242" s="1"/>
    </row>
    <row r="1243" spans="1:26" ht="14.25" hidden="1" customHeight="1" x14ac:dyDescent="0.3">
      <c r="A1243" s="15">
        <v>10</v>
      </c>
      <c r="B1243" s="16" t="s">
        <v>2796</v>
      </c>
      <c r="C1243" s="15">
        <v>263</v>
      </c>
      <c r="D1243" s="16" t="s">
        <v>2821</v>
      </c>
      <c r="E1243" s="16" t="s">
        <v>2822</v>
      </c>
      <c r="F1243" s="16" t="s">
        <v>4023</v>
      </c>
      <c r="G1243" s="16" t="s">
        <v>132</v>
      </c>
      <c r="H1243" s="16" t="s">
        <v>1964</v>
      </c>
      <c r="I1243" s="17">
        <v>43949</v>
      </c>
      <c r="J1243" s="16" t="s">
        <v>4152</v>
      </c>
      <c r="K1243" s="1"/>
      <c r="L1243" s="1"/>
      <c r="M1243" s="1"/>
      <c r="N1243" s="1"/>
      <c r="O1243" s="1"/>
      <c r="P1243" s="1"/>
      <c r="Q1243" s="1"/>
      <c r="R1243" s="1"/>
      <c r="S1243" s="1"/>
      <c r="T1243" s="1"/>
      <c r="U1243" s="1"/>
      <c r="V1243" s="1"/>
      <c r="W1243" s="1"/>
      <c r="X1243" s="1"/>
      <c r="Y1243" s="1"/>
      <c r="Z1243" s="1"/>
    </row>
    <row r="1244" spans="1:26" ht="14.25" hidden="1" customHeight="1" x14ac:dyDescent="0.3">
      <c r="A1244" s="15">
        <v>10</v>
      </c>
      <c r="B1244" s="16" t="s">
        <v>2796</v>
      </c>
      <c r="C1244" s="15">
        <v>212</v>
      </c>
      <c r="D1244" s="16" t="s">
        <v>2823</v>
      </c>
      <c r="E1244" s="16" t="s">
        <v>2824</v>
      </c>
      <c r="F1244" s="16" t="s">
        <v>4023</v>
      </c>
      <c r="G1244" s="16" t="s">
        <v>132</v>
      </c>
      <c r="H1244" s="16" t="s">
        <v>1964</v>
      </c>
      <c r="I1244" s="17">
        <v>43962</v>
      </c>
      <c r="J1244" s="16" t="s">
        <v>4336</v>
      </c>
      <c r="K1244" s="1"/>
      <c r="L1244" s="1"/>
      <c r="M1244" s="1"/>
      <c r="N1244" s="1"/>
      <c r="O1244" s="1"/>
      <c r="P1244" s="1"/>
      <c r="Q1244" s="1"/>
      <c r="R1244" s="1"/>
      <c r="S1244" s="1"/>
      <c r="T1244" s="1"/>
      <c r="U1244" s="1"/>
      <c r="V1244" s="1"/>
      <c r="W1244" s="1"/>
      <c r="X1244" s="1"/>
      <c r="Y1244" s="1"/>
      <c r="Z1244" s="1"/>
    </row>
    <row r="1245" spans="1:26" ht="14.25" hidden="1" customHeight="1" x14ac:dyDescent="0.3">
      <c r="A1245" s="15">
        <v>10</v>
      </c>
      <c r="B1245" s="16" t="s">
        <v>2796</v>
      </c>
      <c r="C1245" s="15">
        <v>187</v>
      </c>
      <c r="D1245" s="16" t="s">
        <v>2802</v>
      </c>
      <c r="E1245" s="16" t="s">
        <v>2803</v>
      </c>
      <c r="F1245" s="16" t="s">
        <v>4021</v>
      </c>
      <c r="G1245" s="16" t="s">
        <v>132</v>
      </c>
      <c r="H1245" s="16" t="s">
        <v>3924</v>
      </c>
      <c r="I1245" s="17">
        <v>43941</v>
      </c>
      <c r="J1245" s="16" t="s">
        <v>4152</v>
      </c>
      <c r="K1245" s="1"/>
      <c r="L1245" s="1"/>
      <c r="M1245" s="1"/>
      <c r="N1245" s="1"/>
      <c r="O1245" s="1"/>
      <c r="P1245" s="1"/>
      <c r="Q1245" s="1"/>
      <c r="R1245" s="1"/>
      <c r="S1245" s="1"/>
      <c r="T1245" s="1"/>
      <c r="U1245" s="1"/>
      <c r="V1245" s="1"/>
      <c r="W1245" s="1"/>
      <c r="X1245" s="1"/>
      <c r="Y1245" s="1"/>
      <c r="Z1245" s="1"/>
    </row>
    <row r="1246" spans="1:26" ht="14.25" hidden="1" customHeight="1" x14ac:dyDescent="0.3">
      <c r="A1246" s="15">
        <v>10</v>
      </c>
      <c r="B1246" s="16" t="s">
        <v>2796</v>
      </c>
      <c r="C1246" s="15">
        <v>501</v>
      </c>
      <c r="D1246" s="16" t="s">
        <v>2827</v>
      </c>
      <c r="E1246" s="16" t="s">
        <v>2828</v>
      </c>
      <c r="F1246" s="16" t="s">
        <v>4024</v>
      </c>
      <c r="G1246" s="16" t="s">
        <v>132</v>
      </c>
      <c r="H1246" s="16" t="s">
        <v>1964</v>
      </c>
      <c r="I1246" s="17">
        <v>43942</v>
      </c>
      <c r="J1246" s="16" t="s">
        <v>4152</v>
      </c>
      <c r="K1246" s="1"/>
      <c r="L1246" s="1"/>
      <c r="M1246" s="1"/>
      <c r="N1246" s="1"/>
      <c r="O1246" s="1"/>
      <c r="P1246" s="1"/>
      <c r="Q1246" s="1"/>
      <c r="R1246" s="1"/>
      <c r="S1246" s="1"/>
      <c r="T1246" s="1"/>
      <c r="U1246" s="1"/>
      <c r="V1246" s="1"/>
      <c r="W1246" s="1"/>
      <c r="X1246" s="1"/>
      <c r="Y1246" s="1"/>
      <c r="Z1246" s="1"/>
    </row>
    <row r="1247" spans="1:26" ht="14.25" hidden="1" customHeight="1" x14ac:dyDescent="0.3">
      <c r="A1247" s="15">
        <v>10</v>
      </c>
      <c r="B1247" s="16" t="s">
        <v>2796</v>
      </c>
      <c r="C1247" s="15">
        <v>9036</v>
      </c>
      <c r="D1247" s="16" t="s">
        <v>2833</v>
      </c>
      <c r="E1247" s="16" t="s">
        <v>2834</v>
      </c>
      <c r="F1247" s="16" t="s">
        <v>4025</v>
      </c>
      <c r="G1247" s="16" t="s">
        <v>132</v>
      </c>
      <c r="H1247" s="16" t="s">
        <v>1964</v>
      </c>
      <c r="I1247" s="17">
        <v>43810</v>
      </c>
      <c r="J1247" s="16" t="s">
        <v>4126</v>
      </c>
      <c r="K1247" s="1"/>
      <c r="L1247" s="1"/>
      <c r="M1247" s="1"/>
      <c r="N1247" s="1"/>
      <c r="O1247" s="1"/>
      <c r="P1247" s="1"/>
      <c r="Q1247" s="1"/>
      <c r="R1247" s="1"/>
      <c r="S1247" s="1"/>
      <c r="T1247" s="1"/>
      <c r="U1247" s="1"/>
      <c r="V1247" s="1"/>
      <c r="W1247" s="1"/>
      <c r="X1247" s="1"/>
      <c r="Y1247" s="1"/>
      <c r="Z1247" s="1"/>
    </row>
    <row r="1248" spans="1:26" ht="14.25" hidden="1" customHeight="1" x14ac:dyDescent="0.3">
      <c r="A1248" s="15">
        <v>10</v>
      </c>
      <c r="B1248" s="16" t="s">
        <v>2796</v>
      </c>
      <c r="C1248" s="15">
        <v>504</v>
      </c>
      <c r="D1248" s="16" t="s">
        <v>2835</v>
      </c>
      <c r="E1248" s="16" t="s">
        <v>2836</v>
      </c>
      <c r="F1248" s="16" t="s">
        <v>4025</v>
      </c>
      <c r="G1248" s="16" t="s">
        <v>132</v>
      </c>
      <c r="H1248" s="16" t="s">
        <v>1964</v>
      </c>
      <c r="I1248" s="17">
        <v>43949</v>
      </c>
      <c r="J1248" s="16" t="s">
        <v>4337</v>
      </c>
      <c r="K1248" s="1"/>
      <c r="L1248" s="1"/>
      <c r="M1248" s="1"/>
      <c r="N1248" s="1"/>
      <c r="O1248" s="1"/>
      <c r="P1248" s="1"/>
      <c r="Q1248" s="1"/>
      <c r="R1248" s="1"/>
      <c r="S1248" s="1"/>
      <c r="T1248" s="1"/>
      <c r="U1248" s="1"/>
      <c r="V1248" s="1"/>
      <c r="W1248" s="1"/>
      <c r="X1248" s="1"/>
      <c r="Y1248" s="1"/>
      <c r="Z1248" s="1"/>
    </row>
    <row r="1249" spans="1:26" ht="14.25" hidden="1" customHeight="1" x14ac:dyDescent="0.3">
      <c r="A1249" s="15">
        <v>10</v>
      </c>
      <c r="B1249" s="16" t="s">
        <v>2796</v>
      </c>
      <c r="C1249" s="15">
        <v>503</v>
      </c>
      <c r="D1249" s="16" t="s">
        <v>2837</v>
      </c>
      <c r="E1249" s="16" t="s">
        <v>2838</v>
      </c>
      <c r="F1249" s="16" t="s">
        <v>4023</v>
      </c>
      <c r="G1249" s="16" t="s">
        <v>132</v>
      </c>
      <c r="H1249" s="16" t="s">
        <v>1964</v>
      </c>
      <c r="I1249" s="17">
        <v>43908</v>
      </c>
      <c r="J1249" s="16" t="s">
        <v>4338</v>
      </c>
      <c r="K1249" s="1"/>
      <c r="L1249" s="1"/>
      <c r="M1249" s="1"/>
      <c r="N1249" s="1"/>
      <c r="O1249" s="1"/>
      <c r="P1249" s="1"/>
      <c r="Q1249" s="1"/>
      <c r="R1249" s="1"/>
      <c r="S1249" s="1"/>
      <c r="T1249" s="1"/>
      <c r="U1249" s="1"/>
      <c r="V1249" s="1"/>
      <c r="W1249" s="1"/>
      <c r="X1249" s="1"/>
      <c r="Y1249" s="1"/>
      <c r="Z1249" s="1"/>
    </row>
    <row r="1250" spans="1:26" ht="14.25" hidden="1" customHeight="1" x14ac:dyDescent="0.3">
      <c r="A1250" s="15">
        <v>310</v>
      </c>
      <c r="B1250" s="16" t="s">
        <v>2842</v>
      </c>
      <c r="C1250" s="15">
        <v>5666</v>
      </c>
      <c r="D1250" s="16" t="s">
        <v>2843</v>
      </c>
      <c r="E1250" s="16" t="s">
        <v>2844</v>
      </c>
      <c r="F1250" s="16" t="s">
        <v>4024</v>
      </c>
      <c r="G1250" s="16" t="s">
        <v>132</v>
      </c>
      <c r="H1250" s="16" t="s">
        <v>1964</v>
      </c>
      <c r="I1250" s="17">
        <v>43810</v>
      </c>
      <c r="J1250" s="16" t="s">
        <v>4126</v>
      </c>
      <c r="K1250" s="1"/>
      <c r="L1250" s="1"/>
      <c r="M1250" s="1"/>
      <c r="N1250" s="1"/>
      <c r="O1250" s="1"/>
      <c r="P1250" s="1"/>
      <c r="Q1250" s="1"/>
      <c r="R1250" s="1"/>
      <c r="S1250" s="1"/>
      <c r="T1250" s="1"/>
      <c r="U1250" s="1"/>
      <c r="V1250" s="1"/>
      <c r="W1250" s="1"/>
      <c r="X1250" s="1"/>
      <c r="Y1250" s="1"/>
      <c r="Z1250" s="1"/>
    </row>
    <row r="1251" spans="1:26" ht="14.25" hidden="1" customHeight="1" x14ac:dyDescent="0.3">
      <c r="A1251" s="15">
        <v>310</v>
      </c>
      <c r="B1251" s="16" t="s">
        <v>2842</v>
      </c>
      <c r="C1251" s="15">
        <v>5670</v>
      </c>
      <c r="D1251" s="16" t="s">
        <v>2845</v>
      </c>
      <c r="E1251" s="16" t="s">
        <v>2846</v>
      </c>
      <c r="F1251" s="16" t="s">
        <v>4024</v>
      </c>
      <c r="G1251" s="16" t="s">
        <v>132</v>
      </c>
      <c r="H1251" s="16" t="s">
        <v>1964</v>
      </c>
      <c r="I1251" s="17">
        <v>43810</v>
      </c>
      <c r="J1251" s="16" t="s">
        <v>4126</v>
      </c>
      <c r="K1251" s="1"/>
      <c r="L1251" s="1"/>
      <c r="M1251" s="1"/>
      <c r="N1251" s="1"/>
      <c r="O1251" s="1"/>
      <c r="P1251" s="1"/>
      <c r="Q1251" s="1"/>
      <c r="R1251" s="1"/>
      <c r="S1251" s="1"/>
      <c r="T1251" s="1"/>
      <c r="U1251" s="1"/>
      <c r="V1251" s="1"/>
      <c r="W1251" s="1"/>
      <c r="X1251" s="1"/>
      <c r="Y1251" s="1"/>
      <c r="Z1251" s="1"/>
    </row>
    <row r="1252" spans="1:26" ht="14.25" hidden="1" customHeight="1" x14ac:dyDescent="0.3">
      <c r="A1252" s="15">
        <v>2710</v>
      </c>
      <c r="B1252" s="16" t="s">
        <v>2848</v>
      </c>
      <c r="C1252" s="15">
        <v>5754</v>
      </c>
      <c r="D1252" s="16" t="s">
        <v>2849</v>
      </c>
      <c r="E1252" s="16" t="s">
        <v>2850</v>
      </c>
      <c r="F1252" s="16" t="s">
        <v>4024</v>
      </c>
      <c r="G1252" s="16" t="s">
        <v>132</v>
      </c>
      <c r="H1252" s="16" t="s">
        <v>1964</v>
      </c>
      <c r="I1252" s="17">
        <v>43810</v>
      </c>
      <c r="J1252" s="16" t="s">
        <v>4126</v>
      </c>
      <c r="K1252" s="1"/>
      <c r="L1252" s="1"/>
      <c r="M1252" s="1"/>
      <c r="N1252" s="1"/>
      <c r="O1252" s="1"/>
      <c r="P1252" s="1"/>
      <c r="Q1252" s="1"/>
      <c r="R1252" s="1"/>
      <c r="S1252" s="1"/>
      <c r="T1252" s="1"/>
      <c r="U1252" s="1"/>
      <c r="V1252" s="1"/>
      <c r="W1252" s="1"/>
      <c r="X1252" s="1"/>
      <c r="Y1252" s="1"/>
      <c r="Z1252" s="1"/>
    </row>
    <row r="1253" spans="1:26" ht="14.25" hidden="1" customHeight="1" x14ac:dyDescent="0.3">
      <c r="A1253" s="15">
        <v>2710</v>
      </c>
      <c r="B1253" s="16" t="s">
        <v>2848</v>
      </c>
      <c r="C1253" s="15">
        <v>5750</v>
      </c>
      <c r="D1253" s="16" t="s">
        <v>2134</v>
      </c>
      <c r="E1253" s="16" t="s">
        <v>2135</v>
      </c>
      <c r="F1253" s="16" t="s">
        <v>4024</v>
      </c>
      <c r="G1253" s="16" t="s">
        <v>132</v>
      </c>
      <c r="H1253" s="16" t="s">
        <v>1964</v>
      </c>
      <c r="I1253" s="17">
        <v>43810</v>
      </c>
      <c r="J1253" s="16" t="s">
        <v>4126</v>
      </c>
      <c r="K1253" s="1"/>
      <c r="L1253" s="1"/>
      <c r="M1253" s="1"/>
      <c r="N1253" s="1"/>
      <c r="O1253" s="1"/>
      <c r="P1253" s="1"/>
      <c r="Q1253" s="1"/>
      <c r="R1253" s="1"/>
      <c r="S1253" s="1"/>
      <c r="T1253" s="1"/>
      <c r="U1253" s="1"/>
      <c r="V1253" s="1"/>
      <c r="W1253" s="1"/>
      <c r="X1253" s="1"/>
      <c r="Y1253" s="1"/>
      <c r="Z1253" s="1"/>
    </row>
    <row r="1254" spans="1:26" ht="14.25" hidden="1" customHeight="1" x14ac:dyDescent="0.3">
      <c r="A1254" s="15">
        <v>2710</v>
      </c>
      <c r="B1254" s="16" t="s">
        <v>2848</v>
      </c>
      <c r="C1254" s="15">
        <v>5762</v>
      </c>
      <c r="D1254" s="16" t="s">
        <v>2851</v>
      </c>
      <c r="E1254" s="16" t="s">
        <v>2852</v>
      </c>
      <c r="F1254" s="16" t="s">
        <v>4024</v>
      </c>
      <c r="G1254" s="16" t="s">
        <v>132</v>
      </c>
      <c r="H1254" s="16" t="s">
        <v>1964</v>
      </c>
      <c r="I1254" s="17">
        <v>43810</v>
      </c>
      <c r="J1254" s="16" t="s">
        <v>4126</v>
      </c>
      <c r="K1254" s="1"/>
      <c r="L1254" s="1"/>
      <c r="M1254" s="1"/>
      <c r="N1254" s="1"/>
      <c r="O1254" s="1"/>
      <c r="P1254" s="1"/>
      <c r="Q1254" s="1"/>
      <c r="R1254" s="1"/>
      <c r="S1254" s="1"/>
      <c r="T1254" s="1"/>
      <c r="U1254" s="1"/>
      <c r="V1254" s="1"/>
      <c r="W1254" s="1"/>
      <c r="X1254" s="1"/>
      <c r="Y1254" s="1"/>
      <c r="Z1254" s="1"/>
    </row>
    <row r="1255" spans="1:26" ht="14.25" hidden="1" customHeight="1" x14ac:dyDescent="0.3">
      <c r="A1255" s="15">
        <v>2000</v>
      </c>
      <c r="B1255" s="16" t="s">
        <v>2839</v>
      </c>
      <c r="C1255" s="15">
        <v>262</v>
      </c>
      <c r="D1255" s="16" t="s">
        <v>2854</v>
      </c>
      <c r="E1255" s="16" t="s">
        <v>2855</v>
      </c>
      <c r="F1255" s="16" t="s">
        <v>4024</v>
      </c>
      <c r="G1255" s="16" t="s">
        <v>132</v>
      </c>
      <c r="H1255" s="16" t="s">
        <v>200</v>
      </c>
      <c r="I1255" s="17">
        <v>43958</v>
      </c>
      <c r="J1255" s="16" t="s">
        <v>4339</v>
      </c>
      <c r="K1255" s="1"/>
      <c r="L1255" s="1"/>
      <c r="M1255" s="1"/>
      <c r="N1255" s="1"/>
      <c r="O1255" s="1"/>
      <c r="P1255" s="1"/>
      <c r="Q1255" s="1"/>
      <c r="R1255" s="1"/>
      <c r="S1255" s="1"/>
      <c r="T1255" s="1"/>
      <c r="U1255" s="1"/>
      <c r="V1255" s="1"/>
      <c r="W1255" s="1"/>
      <c r="X1255" s="1"/>
      <c r="Y1255" s="1"/>
      <c r="Z1255" s="1"/>
    </row>
    <row r="1256" spans="1:26" ht="14.25" hidden="1" customHeight="1" x14ac:dyDescent="0.3">
      <c r="A1256" s="15">
        <v>2000</v>
      </c>
      <c r="B1256" s="16" t="s">
        <v>2839</v>
      </c>
      <c r="C1256" s="15">
        <v>900</v>
      </c>
      <c r="D1256" s="16" t="s">
        <v>2928</v>
      </c>
      <c r="E1256" s="16" t="s">
        <v>2929</v>
      </c>
      <c r="F1256" s="16" t="s">
        <v>4039</v>
      </c>
      <c r="G1256" s="16" t="s">
        <v>132</v>
      </c>
      <c r="H1256" s="16" t="s">
        <v>200</v>
      </c>
      <c r="I1256" s="17">
        <v>43962</v>
      </c>
      <c r="J1256" s="16" t="s">
        <v>4158</v>
      </c>
      <c r="K1256" s="1"/>
      <c r="L1256" s="1"/>
      <c r="M1256" s="1"/>
      <c r="N1256" s="1"/>
      <c r="O1256" s="1"/>
      <c r="P1256" s="1"/>
      <c r="Q1256" s="1"/>
      <c r="R1256" s="1"/>
      <c r="S1256" s="1"/>
      <c r="T1256" s="1"/>
      <c r="U1256" s="1"/>
      <c r="V1256" s="1"/>
      <c r="W1256" s="1"/>
      <c r="X1256" s="1"/>
      <c r="Y1256" s="1"/>
      <c r="Z1256" s="1"/>
    </row>
    <row r="1257" spans="1:26" ht="14.25" hidden="1" customHeight="1" x14ac:dyDescent="0.3">
      <c r="A1257" s="15">
        <v>2000</v>
      </c>
      <c r="B1257" s="16" t="s">
        <v>2839</v>
      </c>
      <c r="C1257" s="15">
        <v>1046</v>
      </c>
      <c r="D1257" s="16" t="s">
        <v>2858</v>
      </c>
      <c r="E1257" s="16" t="s">
        <v>2859</v>
      </c>
      <c r="F1257" s="16" t="s">
        <v>4024</v>
      </c>
      <c r="G1257" s="16" t="s">
        <v>132</v>
      </c>
      <c r="H1257" s="16" t="s">
        <v>1964</v>
      </c>
      <c r="I1257" s="17">
        <v>43810</v>
      </c>
      <c r="J1257" s="16" t="s">
        <v>4126</v>
      </c>
      <c r="K1257" s="1"/>
      <c r="L1257" s="1"/>
      <c r="M1257" s="1"/>
      <c r="N1257" s="1"/>
      <c r="O1257" s="1"/>
      <c r="P1257" s="1"/>
      <c r="Q1257" s="1"/>
      <c r="R1257" s="1"/>
      <c r="S1257" s="1"/>
      <c r="T1257" s="1"/>
      <c r="U1257" s="1"/>
      <c r="V1257" s="1"/>
      <c r="W1257" s="1"/>
      <c r="X1257" s="1"/>
      <c r="Y1257" s="1"/>
      <c r="Z1257" s="1"/>
    </row>
    <row r="1258" spans="1:26" ht="14.25" hidden="1" customHeight="1" x14ac:dyDescent="0.3">
      <c r="A1258" s="15">
        <v>2000</v>
      </c>
      <c r="B1258" s="16" t="s">
        <v>2839</v>
      </c>
      <c r="C1258" s="15">
        <v>1450</v>
      </c>
      <c r="D1258" s="16" t="s">
        <v>2932</v>
      </c>
      <c r="E1258" s="16" t="s">
        <v>2933</v>
      </c>
      <c r="F1258" s="16" t="s">
        <v>4021</v>
      </c>
      <c r="G1258" s="16" t="s">
        <v>132</v>
      </c>
      <c r="H1258" s="16" t="s">
        <v>200</v>
      </c>
      <c r="I1258" s="17">
        <v>43966</v>
      </c>
      <c r="J1258" s="16" t="s">
        <v>4168</v>
      </c>
      <c r="K1258" s="1"/>
      <c r="L1258" s="1"/>
      <c r="M1258" s="1"/>
      <c r="N1258" s="1"/>
      <c r="O1258" s="1"/>
      <c r="P1258" s="1"/>
      <c r="Q1258" s="1"/>
      <c r="R1258" s="1"/>
      <c r="S1258" s="1"/>
      <c r="T1258" s="1"/>
      <c r="U1258" s="1"/>
      <c r="V1258" s="1"/>
      <c r="W1258" s="1"/>
      <c r="X1258" s="1"/>
      <c r="Y1258" s="1"/>
      <c r="Z1258" s="1"/>
    </row>
    <row r="1259" spans="1:26" ht="14.25" hidden="1" customHeight="1" x14ac:dyDescent="0.3">
      <c r="A1259" s="15">
        <v>2000</v>
      </c>
      <c r="B1259" s="16" t="s">
        <v>2839</v>
      </c>
      <c r="C1259" s="15">
        <v>1520</v>
      </c>
      <c r="D1259" s="16" t="s">
        <v>2965</v>
      </c>
      <c r="E1259" s="16" t="s">
        <v>2966</v>
      </c>
      <c r="F1259" s="16" t="s">
        <v>4077</v>
      </c>
      <c r="G1259" s="16" t="s">
        <v>132</v>
      </c>
      <c r="H1259" s="16" t="s">
        <v>200</v>
      </c>
      <c r="I1259" s="17">
        <v>43962</v>
      </c>
      <c r="J1259" s="16" t="s">
        <v>4158</v>
      </c>
      <c r="K1259" s="1"/>
      <c r="L1259" s="1"/>
      <c r="M1259" s="1"/>
      <c r="N1259" s="1"/>
      <c r="O1259" s="1"/>
      <c r="P1259" s="1"/>
      <c r="Q1259" s="1"/>
      <c r="R1259" s="1"/>
      <c r="S1259" s="1"/>
      <c r="T1259" s="1"/>
      <c r="U1259" s="1"/>
      <c r="V1259" s="1"/>
      <c r="W1259" s="1"/>
      <c r="X1259" s="1"/>
      <c r="Y1259" s="1"/>
      <c r="Z1259" s="1"/>
    </row>
    <row r="1260" spans="1:26" ht="14.25" hidden="1" customHeight="1" x14ac:dyDescent="0.3">
      <c r="A1260" s="15">
        <v>2000</v>
      </c>
      <c r="B1260" s="16" t="s">
        <v>2839</v>
      </c>
      <c r="C1260" s="15">
        <v>1619</v>
      </c>
      <c r="D1260" s="16" t="s">
        <v>986</v>
      </c>
      <c r="E1260" s="16" t="s">
        <v>987</v>
      </c>
      <c r="F1260" s="16" t="s">
        <v>4023</v>
      </c>
      <c r="G1260" s="16" t="s">
        <v>132</v>
      </c>
      <c r="H1260" s="16" t="s">
        <v>200</v>
      </c>
      <c r="I1260" s="17">
        <v>43958</v>
      </c>
      <c r="J1260" s="16" t="s">
        <v>4339</v>
      </c>
      <c r="K1260" s="1"/>
      <c r="L1260" s="1"/>
      <c r="M1260" s="1"/>
      <c r="N1260" s="1"/>
      <c r="O1260" s="1"/>
      <c r="P1260" s="1"/>
      <c r="Q1260" s="1"/>
      <c r="R1260" s="1"/>
      <c r="S1260" s="1"/>
      <c r="T1260" s="1"/>
      <c r="U1260" s="1"/>
      <c r="V1260" s="1"/>
      <c r="W1260" s="1"/>
      <c r="X1260" s="1"/>
      <c r="Y1260" s="1"/>
      <c r="Z1260" s="1"/>
    </row>
    <row r="1261" spans="1:26" ht="14.25" hidden="1" customHeight="1" x14ac:dyDescent="0.3">
      <c r="A1261" s="15">
        <v>2000</v>
      </c>
      <c r="B1261" s="16" t="s">
        <v>2839</v>
      </c>
      <c r="C1261" s="15">
        <v>2224</v>
      </c>
      <c r="D1261" s="16" t="s">
        <v>2109</v>
      </c>
      <c r="E1261" s="16" t="s">
        <v>2110</v>
      </c>
      <c r="F1261" s="16" t="s">
        <v>4027</v>
      </c>
      <c r="G1261" s="16" t="s">
        <v>132</v>
      </c>
      <c r="H1261" s="16" t="s">
        <v>200</v>
      </c>
      <c r="I1261" s="17">
        <v>43966</v>
      </c>
      <c r="J1261" s="16" t="s">
        <v>4168</v>
      </c>
      <c r="K1261" s="1"/>
      <c r="L1261" s="1"/>
      <c r="M1261" s="1"/>
      <c r="N1261" s="1"/>
      <c r="O1261" s="1"/>
      <c r="P1261" s="1"/>
      <c r="Q1261" s="1"/>
      <c r="R1261" s="1"/>
      <c r="S1261" s="1"/>
      <c r="T1261" s="1"/>
      <c r="U1261" s="1"/>
      <c r="V1261" s="1"/>
      <c r="W1261" s="1"/>
      <c r="X1261" s="1"/>
      <c r="Y1261" s="1"/>
      <c r="Z1261" s="1"/>
    </row>
    <row r="1262" spans="1:26" ht="14.25" hidden="1" customHeight="1" x14ac:dyDescent="0.3">
      <c r="A1262" s="15">
        <v>2000</v>
      </c>
      <c r="B1262" s="16" t="s">
        <v>2839</v>
      </c>
      <c r="C1262" s="15">
        <v>2297</v>
      </c>
      <c r="D1262" s="16" t="s">
        <v>2870</v>
      </c>
      <c r="E1262" s="16" t="s">
        <v>2871</v>
      </c>
      <c r="F1262" s="16" t="s">
        <v>4024</v>
      </c>
      <c r="G1262" s="16" t="s">
        <v>132</v>
      </c>
      <c r="H1262" s="16" t="s">
        <v>200</v>
      </c>
      <c r="I1262" s="17">
        <v>43958</v>
      </c>
      <c r="J1262" s="16" t="s">
        <v>4339</v>
      </c>
      <c r="K1262" s="1"/>
      <c r="L1262" s="1"/>
      <c r="M1262" s="1"/>
      <c r="N1262" s="1"/>
      <c r="O1262" s="1"/>
      <c r="P1262" s="1"/>
      <c r="Q1262" s="1"/>
      <c r="R1262" s="1"/>
      <c r="S1262" s="1"/>
      <c r="T1262" s="1"/>
      <c r="U1262" s="1"/>
      <c r="V1262" s="1"/>
      <c r="W1262" s="1"/>
      <c r="X1262" s="1"/>
      <c r="Y1262" s="1"/>
      <c r="Z1262" s="1"/>
    </row>
    <row r="1263" spans="1:26" ht="14.25" hidden="1" customHeight="1" x14ac:dyDescent="0.3">
      <c r="A1263" s="15">
        <v>2000</v>
      </c>
      <c r="B1263" s="16" t="s">
        <v>2839</v>
      </c>
      <c r="C1263" s="15">
        <v>2392</v>
      </c>
      <c r="D1263" s="16" t="s">
        <v>258</v>
      </c>
      <c r="E1263" s="16" t="s">
        <v>259</v>
      </c>
      <c r="F1263" s="16" t="s">
        <v>4024</v>
      </c>
      <c r="G1263" s="16" t="s">
        <v>132</v>
      </c>
      <c r="H1263" s="16" t="s">
        <v>1964</v>
      </c>
      <c r="I1263" s="17">
        <v>43856</v>
      </c>
      <c r="J1263" s="16" t="s">
        <v>4340</v>
      </c>
      <c r="K1263" s="1"/>
      <c r="L1263" s="1"/>
      <c r="M1263" s="1"/>
      <c r="N1263" s="1"/>
      <c r="O1263" s="1"/>
      <c r="P1263" s="1"/>
      <c r="Q1263" s="1"/>
      <c r="R1263" s="1"/>
      <c r="S1263" s="1"/>
      <c r="T1263" s="1"/>
      <c r="U1263" s="1"/>
      <c r="V1263" s="1"/>
      <c r="W1263" s="1"/>
      <c r="X1263" s="1"/>
      <c r="Y1263" s="1"/>
      <c r="Z1263" s="1"/>
    </row>
    <row r="1264" spans="1:26" ht="14.25" hidden="1" customHeight="1" x14ac:dyDescent="0.3">
      <c r="A1264" s="15">
        <v>2000</v>
      </c>
      <c r="B1264" s="16" t="s">
        <v>2839</v>
      </c>
      <c r="C1264" s="15">
        <v>361</v>
      </c>
      <c r="D1264" s="16" t="s">
        <v>2872</v>
      </c>
      <c r="E1264" s="16" t="s">
        <v>2873</v>
      </c>
      <c r="F1264" s="16" t="s">
        <v>4023</v>
      </c>
      <c r="G1264" s="16" t="s">
        <v>132</v>
      </c>
      <c r="H1264" s="16" t="s">
        <v>200</v>
      </c>
      <c r="I1264" s="17">
        <v>43959</v>
      </c>
      <c r="J1264" s="16" t="s">
        <v>4341</v>
      </c>
      <c r="K1264" s="1"/>
      <c r="L1264" s="1"/>
      <c r="M1264" s="1"/>
      <c r="N1264" s="1"/>
      <c r="O1264" s="1"/>
      <c r="P1264" s="1"/>
      <c r="Q1264" s="1"/>
      <c r="R1264" s="1"/>
      <c r="S1264" s="1"/>
      <c r="T1264" s="1"/>
      <c r="U1264" s="1"/>
      <c r="V1264" s="1"/>
      <c r="W1264" s="1"/>
      <c r="X1264" s="1"/>
      <c r="Y1264" s="1"/>
      <c r="Z1264" s="1"/>
    </row>
    <row r="1265" spans="1:26" ht="14.25" hidden="1" customHeight="1" x14ac:dyDescent="0.3">
      <c r="A1265" s="15">
        <v>2000</v>
      </c>
      <c r="B1265" s="16" t="s">
        <v>2839</v>
      </c>
      <c r="C1265" s="15">
        <v>3244</v>
      </c>
      <c r="D1265" s="16" t="s">
        <v>2874</v>
      </c>
      <c r="E1265" s="16" t="s">
        <v>2875</v>
      </c>
      <c r="F1265" s="16" t="s">
        <v>4024</v>
      </c>
      <c r="G1265" s="16" t="s">
        <v>132</v>
      </c>
      <c r="H1265" s="16" t="s">
        <v>1964</v>
      </c>
      <c r="I1265" s="17">
        <v>43853</v>
      </c>
      <c r="J1265" s="16" t="s">
        <v>4342</v>
      </c>
      <c r="K1265" s="1"/>
      <c r="L1265" s="1"/>
      <c r="M1265" s="1"/>
      <c r="N1265" s="1"/>
      <c r="O1265" s="1"/>
      <c r="P1265" s="1"/>
      <c r="Q1265" s="1"/>
      <c r="R1265" s="1"/>
      <c r="S1265" s="1"/>
      <c r="T1265" s="1"/>
      <c r="U1265" s="1"/>
      <c r="V1265" s="1"/>
      <c r="W1265" s="1"/>
      <c r="X1265" s="1"/>
      <c r="Y1265" s="1"/>
      <c r="Z1265" s="1"/>
    </row>
    <row r="1266" spans="1:26" ht="14.25" hidden="1" customHeight="1" x14ac:dyDescent="0.3">
      <c r="A1266" s="15">
        <v>2000</v>
      </c>
      <c r="B1266" s="16" t="s">
        <v>2839</v>
      </c>
      <c r="C1266" s="15">
        <v>6070</v>
      </c>
      <c r="D1266" s="16" t="s">
        <v>2876</v>
      </c>
      <c r="E1266" s="16" t="s">
        <v>2877</v>
      </c>
      <c r="F1266" s="16" t="s">
        <v>4025</v>
      </c>
      <c r="G1266" s="16" t="s">
        <v>132</v>
      </c>
      <c r="H1266" s="16" t="s">
        <v>1964</v>
      </c>
      <c r="I1266" s="17">
        <v>43810</v>
      </c>
      <c r="J1266" s="16" t="s">
        <v>4126</v>
      </c>
      <c r="K1266" s="1"/>
      <c r="L1266" s="1"/>
      <c r="M1266" s="1"/>
      <c r="N1266" s="1"/>
      <c r="O1266" s="1"/>
      <c r="P1266" s="1"/>
      <c r="Q1266" s="1"/>
      <c r="R1266" s="1"/>
      <c r="S1266" s="1"/>
      <c r="T1266" s="1"/>
      <c r="U1266" s="1"/>
      <c r="V1266" s="1"/>
      <c r="W1266" s="1"/>
      <c r="X1266" s="1"/>
      <c r="Y1266" s="1"/>
      <c r="Z1266" s="1"/>
    </row>
    <row r="1267" spans="1:26" ht="14.25" hidden="1" customHeight="1" x14ac:dyDescent="0.3">
      <c r="A1267" s="15">
        <v>2000</v>
      </c>
      <c r="B1267" s="16" t="s">
        <v>2839</v>
      </c>
      <c r="C1267" s="15">
        <v>3262</v>
      </c>
      <c r="D1267" s="16" t="s">
        <v>2840</v>
      </c>
      <c r="E1267" s="16" t="s">
        <v>2841</v>
      </c>
      <c r="F1267" s="16" t="s">
        <v>4023</v>
      </c>
      <c r="G1267" s="16" t="s">
        <v>132</v>
      </c>
      <c r="H1267" s="16" t="s">
        <v>3924</v>
      </c>
      <c r="I1267" s="17">
        <v>43864</v>
      </c>
      <c r="J1267" s="16" t="s">
        <v>4168</v>
      </c>
      <c r="K1267" s="1"/>
      <c r="L1267" s="1"/>
      <c r="M1267" s="1"/>
      <c r="N1267" s="1"/>
      <c r="O1267" s="1"/>
      <c r="P1267" s="1"/>
      <c r="Q1267" s="1"/>
      <c r="R1267" s="1"/>
      <c r="S1267" s="1"/>
      <c r="T1267" s="1"/>
      <c r="U1267" s="1"/>
      <c r="V1267" s="1"/>
      <c r="W1267" s="1"/>
      <c r="X1267" s="1"/>
      <c r="Y1267" s="1"/>
      <c r="Z1267" s="1"/>
    </row>
    <row r="1268" spans="1:26" ht="14.25" hidden="1" customHeight="1" x14ac:dyDescent="0.3">
      <c r="A1268" s="15">
        <v>2000</v>
      </c>
      <c r="B1268" s="16" t="s">
        <v>2839</v>
      </c>
      <c r="C1268" s="15">
        <v>3350</v>
      </c>
      <c r="D1268" s="16" t="s">
        <v>2880</v>
      </c>
      <c r="E1268" s="16" t="s">
        <v>2881</v>
      </c>
      <c r="F1268" s="16" t="s">
        <v>4024</v>
      </c>
      <c r="G1268" s="16" t="s">
        <v>132</v>
      </c>
      <c r="H1268" s="16" t="s">
        <v>200</v>
      </c>
      <c r="I1268" s="17">
        <v>43958</v>
      </c>
      <c r="J1268" s="16" t="s">
        <v>4339</v>
      </c>
      <c r="K1268" s="1"/>
      <c r="L1268" s="1"/>
      <c r="M1268" s="1"/>
      <c r="N1268" s="1"/>
      <c r="O1268" s="1"/>
      <c r="P1268" s="1"/>
      <c r="Q1268" s="1"/>
      <c r="R1268" s="1"/>
      <c r="S1268" s="1"/>
      <c r="T1268" s="1"/>
      <c r="U1268" s="1"/>
      <c r="V1268" s="1"/>
      <c r="W1268" s="1"/>
      <c r="X1268" s="1"/>
      <c r="Y1268" s="1"/>
      <c r="Z1268" s="1"/>
    </row>
    <row r="1269" spans="1:26" ht="14.25" hidden="1" customHeight="1" x14ac:dyDescent="0.3">
      <c r="A1269" s="15">
        <v>2000</v>
      </c>
      <c r="B1269" s="16" t="s">
        <v>2839</v>
      </c>
      <c r="C1269" s="15">
        <v>3570</v>
      </c>
      <c r="D1269" s="16" t="s">
        <v>2868</v>
      </c>
      <c r="E1269" s="16" t="s">
        <v>2869</v>
      </c>
      <c r="F1269" s="16" t="s">
        <v>4073</v>
      </c>
      <c r="G1269" s="16" t="s">
        <v>132</v>
      </c>
      <c r="H1269" s="16" t="s">
        <v>4123</v>
      </c>
      <c r="I1269" s="17">
        <v>43969</v>
      </c>
      <c r="J1269" s="16" t="s">
        <v>4343</v>
      </c>
      <c r="K1269" s="1"/>
      <c r="L1269" s="1"/>
      <c r="M1269" s="1"/>
      <c r="N1269" s="1"/>
      <c r="O1269" s="1"/>
      <c r="P1269" s="1"/>
      <c r="Q1269" s="1"/>
      <c r="R1269" s="1"/>
      <c r="S1269" s="1"/>
      <c r="T1269" s="1"/>
      <c r="U1269" s="1"/>
      <c r="V1269" s="1"/>
      <c r="W1269" s="1"/>
      <c r="X1269" s="1"/>
      <c r="Y1269" s="1"/>
      <c r="Z1269" s="1"/>
    </row>
    <row r="1270" spans="1:26" ht="14.25" hidden="1" customHeight="1" x14ac:dyDescent="0.3">
      <c r="A1270" s="15">
        <v>2000</v>
      </c>
      <c r="B1270" s="16" t="s">
        <v>2839</v>
      </c>
      <c r="C1270" s="15">
        <v>3584</v>
      </c>
      <c r="D1270" s="16" t="s">
        <v>2884</v>
      </c>
      <c r="E1270" s="16" t="s">
        <v>2885</v>
      </c>
      <c r="F1270" s="16" t="s">
        <v>4024</v>
      </c>
      <c r="G1270" s="16" t="s">
        <v>132</v>
      </c>
      <c r="H1270" s="16" t="s">
        <v>1964</v>
      </c>
      <c r="I1270" s="17">
        <v>43810</v>
      </c>
      <c r="J1270" s="16" t="s">
        <v>4126</v>
      </c>
      <c r="K1270" s="1"/>
      <c r="L1270" s="1"/>
      <c r="M1270" s="1"/>
      <c r="N1270" s="1"/>
      <c r="O1270" s="1"/>
      <c r="P1270" s="1"/>
      <c r="Q1270" s="1"/>
      <c r="R1270" s="1"/>
      <c r="S1270" s="1"/>
      <c r="T1270" s="1"/>
      <c r="U1270" s="1"/>
      <c r="V1270" s="1"/>
      <c r="W1270" s="1"/>
      <c r="X1270" s="1"/>
      <c r="Y1270" s="1"/>
      <c r="Z1270" s="1"/>
    </row>
    <row r="1271" spans="1:26" ht="14.25" hidden="1" customHeight="1" x14ac:dyDescent="0.3">
      <c r="A1271" s="15">
        <v>2000</v>
      </c>
      <c r="B1271" s="16" t="s">
        <v>2839</v>
      </c>
      <c r="C1271" s="15">
        <v>2128</v>
      </c>
      <c r="D1271" s="16" t="s">
        <v>2888</v>
      </c>
      <c r="E1271" s="16" t="s">
        <v>2889</v>
      </c>
      <c r="F1271" s="16" t="s">
        <v>4025</v>
      </c>
      <c r="G1271" s="16" t="s">
        <v>132</v>
      </c>
      <c r="H1271" s="16" t="s">
        <v>4123</v>
      </c>
      <c r="I1271" s="17">
        <v>43964</v>
      </c>
      <c r="J1271" s="16" t="s">
        <v>4344</v>
      </c>
      <c r="K1271" s="1"/>
      <c r="L1271" s="1"/>
      <c r="M1271" s="1"/>
      <c r="N1271" s="1"/>
      <c r="O1271" s="1"/>
      <c r="P1271" s="1"/>
      <c r="Q1271" s="1"/>
      <c r="R1271" s="1"/>
      <c r="S1271" s="1"/>
      <c r="T1271" s="1"/>
      <c r="U1271" s="1"/>
      <c r="V1271" s="1"/>
      <c r="W1271" s="1"/>
      <c r="X1271" s="1"/>
      <c r="Y1271" s="1"/>
      <c r="Z1271" s="1"/>
    </row>
    <row r="1272" spans="1:26" ht="14.25" hidden="1" customHeight="1" x14ac:dyDescent="0.3">
      <c r="A1272" s="15">
        <v>2000</v>
      </c>
      <c r="B1272" s="16" t="s">
        <v>2839</v>
      </c>
      <c r="C1272" s="15">
        <v>4439</v>
      </c>
      <c r="D1272" s="16" t="s">
        <v>2878</v>
      </c>
      <c r="E1272" s="16" t="s">
        <v>2879</v>
      </c>
      <c r="F1272" s="16" t="s">
        <v>4023</v>
      </c>
      <c r="G1272" s="16" t="s">
        <v>132</v>
      </c>
      <c r="H1272" s="16" t="s">
        <v>4123</v>
      </c>
      <c r="I1272" s="17">
        <v>43861</v>
      </c>
      <c r="J1272" s="16" t="s">
        <v>4345</v>
      </c>
      <c r="K1272" s="1"/>
      <c r="L1272" s="1"/>
      <c r="M1272" s="1"/>
      <c r="N1272" s="1"/>
      <c r="O1272" s="1"/>
      <c r="P1272" s="1"/>
      <c r="Q1272" s="1"/>
      <c r="R1272" s="1"/>
      <c r="S1272" s="1"/>
      <c r="T1272" s="1"/>
      <c r="U1272" s="1"/>
      <c r="V1272" s="1"/>
      <c r="W1272" s="1"/>
      <c r="X1272" s="1"/>
      <c r="Y1272" s="1"/>
      <c r="Z1272" s="1"/>
    </row>
    <row r="1273" spans="1:26" ht="14.25" hidden="1" customHeight="1" x14ac:dyDescent="0.3">
      <c r="A1273" s="15">
        <v>2000</v>
      </c>
      <c r="B1273" s="16" t="s">
        <v>2839</v>
      </c>
      <c r="C1273" s="15">
        <v>5210</v>
      </c>
      <c r="D1273" s="16" t="s">
        <v>2892</v>
      </c>
      <c r="E1273" s="16" t="s">
        <v>2893</v>
      </c>
      <c r="F1273" s="16" t="s">
        <v>4023</v>
      </c>
      <c r="G1273" s="16" t="s">
        <v>132</v>
      </c>
      <c r="H1273" s="16" t="s">
        <v>200</v>
      </c>
      <c r="I1273" s="17">
        <v>43962</v>
      </c>
      <c r="J1273" s="16" t="s">
        <v>4158</v>
      </c>
      <c r="K1273" s="1"/>
      <c r="L1273" s="1"/>
      <c r="M1273" s="1"/>
      <c r="N1273" s="1"/>
      <c r="O1273" s="1"/>
      <c r="P1273" s="1"/>
      <c r="Q1273" s="1"/>
      <c r="R1273" s="1"/>
      <c r="S1273" s="1"/>
      <c r="T1273" s="1"/>
      <c r="U1273" s="1"/>
      <c r="V1273" s="1"/>
      <c r="W1273" s="1"/>
      <c r="X1273" s="1"/>
      <c r="Y1273" s="1"/>
      <c r="Z1273" s="1"/>
    </row>
    <row r="1274" spans="1:26" ht="14.25" hidden="1" customHeight="1" x14ac:dyDescent="0.3">
      <c r="A1274" s="15">
        <v>2000</v>
      </c>
      <c r="B1274" s="16" t="s">
        <v>2839</v>
      </c>
      <c r="C1274" s="15">
        <v>5244</v>
      </c>
      <c r="D1274" s="16" t="s">
        <v>2894</v>
      </c>
      <c r="E1274" s="16" t="s">
        <v>2895</v>
      </c>
      <c r="F1274" s="16" t="s">
        <v>4024</v>
      </c>
      <c r="G1274" s="16" t="s">
        <v>132</v>
      </c>
      <c r="H1274" s="16" t="s">
        <v>1964</v>
      </c>
      <c r="I1274" s="17">
        <v>43810</v>
      </c>
      <c r="J1274" s="16" t="s">
        <v>4126</v>
      </c>
      <c r="K1274" s="1"/>
      <c r="L1274" s="1"/>
      <c r="M1274" s="1"/>
      <c r="N1274" s="1"/>
      <c r="O1274" s="1"/>
      <c r="P1274" s="1"/>
      <c r="Q1274" s="1"/>
      <c r="R1274" s="1"/>
      <c r="S1274" s="1"/>
      <c r="T1274" s="1"/>
      <c r="U1274" s="1"/>
      <c r="V1274" s="1"/>
      <c r="W1274" s="1"/>
      <c r="X1274" s="1"/>
      <c r="Y1274" s="1"/>
      <c r="Z1274" s="1"/>
    </row>
    <row r="1275" spans="1:26" ht="14.25" hidden="1" customHeight="1" x14ac:dyDescent="0.3">
      <c r="A1275" s="15">
        <v>2000</v>
      </c>
      <c r="B1275" s="16" t="s">
        <v>2839</v>
      </c>
      <c r="C1275" s="15">
        <v>5828</v>
      </c>
      <c r="D1275" s="16" t="s">
        <v>2896</v>
      </c>
      <c r="E1275" s="16" t="s">
        <v>2897</v>
      </c>
      <c r="F1275" s="16" t="s">
        <v>4025</v>
      </c>
      <c r="G1275" s="16" t="s">
        <v>132</v>
      </c>
      <c r="H1275" s="16" t="s">
        <v>1964</v>
      </c>
      <c r="I1275" s="17">
        <v>43810</v>
      </c>
      <c r="J1275" s="16" t="s">
        <v>4126</v>
      </c>
      <c r="K1275" s="1"/>
      <c r="L1275" s="1"/>
      <c r="M1275" s="1"/>
      <c r="N1275" s="1"/>
      <c r="O1275" s="1"/>
      <c r="P1275" s="1"/>
      <c r="Q1275" s="1"/>
      <c r="R1275" s="1"/>
      <c r="S1275" s="1"/>
      <c r="T1275" s="1"/>
      <c r="U1275" s="1"/>
      <c r="V1275" s="1"/>
      <c r="W1275" s="1"/>
      <c r="X1275" s="1"/>
      <c r="Y1275" s="1"/>
      <c r="Z1275" s="1"/>
    </row>
    <row r="1276" spans="1:26" ht="14.25" hidden="1" customHeight="1" x14ac:dyDescent="0.3">
      <c r="A1276" s="15">
        <v>2000</v>
      </c>
      <c r="B1276" s="16" t="s">
        <v>2839</v>
      </c>
      <c r="C1276" s="15">
        <v>5842</v>
      </c>
      <c r="D1276" s="16" t="s">
        <v>2898</v>
      </c>
      <c r="E1276" s="16" t="s">
        <v>2899</v>
      </c>
      <c r="F1276" s="16" t="s">
        <v>4024</v>
      </c>
      <c r="G1276" s="16" t="s">
        <v>132</v>
      </c>
      <c r="H1276" s="16" t="s">
        <v>1964</v>
      </c>
      <c r="I1276" s="17">
        <v>43860</v>
      </c>
      <c r="J1276" s="16" t="s">
        <v>4158</v>
      </c>
      <c r="K1276" s="1"/>
      <c r="L1276" s="1"/>
      <c r="M1276" s="1"/>
      <c r="N1276" s="1"/>
      <c r="O1276" s="1"/>
      <c r="P1276" s="1"/>
      <c r="Q1276" s="1"/>
      <c r="R1276" s="1"/>
      <c r="S1276" s="1"/>
      <c r="T1276" s="1"/>
      <c r="U1276" s="1"/>
      <c r="V1276" s="1"/>
      <c r="W1276" s="1"/>
      <c r="X1276" s="1"/>
      <c r="Y1276" s="1"/>
      <c r="Z1276" s="1"/>
    </row>
    <row r="1277" spans="1:26" ht="14.25" hidden="1" customHeight="1" x14ac:dyDescent="0.3">
      <c r="A1277" s="15">
        <v>2000</v>
      </c>
      <c r="B1277" s="16" t="s">
        <v>2839</v>
      </c>
      <c r="C1277" s="15">
        <v>6166</v>
      </c>
      <c r="D1277" s="16" t="s">
        <v>2900</v>
      </c>
      <c r="E1277" s="16" t="s">
        <v>2901</v>
      </c>
      <c r="F1277" s="16" t="s">
        <v>4023</v>
      </c>
      <c r="G1277" s="16" t="s">
        <v>132</v>
      </c>
      <c r="H1277" s="16" t="s">
        <v>200</v>
      </c>
      <c r="I1277" s="17">
        <v>43962</v>
      </c>
      <c r="J1277" s="16" t="s">
        <v>4158</v>
      </c>
      <c r="K1277" s="1"/>
      <c r="L1277" s="1"/>
      <c r="M1277" s="1"/>
      <c r="N1277" s="1"/>
      <c r="O1277" s="1"/>
      <c r="P1277" s="1"/>
      <c r="Q1277" s="1"/>
      <c r="R1277" s="1"/>
      <c r="S1277" s="1"/>
      <c r="T1277" s="1"/>
      <c r="U1277" s="1"/>
      <c r="V1277" s="1"/>
      <c r="W1277" s="1"/>
      <c r="X1277" s="1"/>
      <c r="Y1277" s="1"/>
      <c r="Z1277" s="1"/>
    </row>
    <row r="1278" spans="1:26" ht="14.25" hidden="1" customHeight="1" x14ac:dyDescent="0.3">
      <c r="A1278" s="15">
        <v>2000</v>
      </c>
      <c r="B1278" s="16" t="s">
        <v>2839</v>
      </c>
      <c r="C1278" s="15">
        <v>2724</v>
      </c>
      <c r="D1278" s="16" t="s">
        <v>2902</v>
      </c>
      <c r="E1278" s="16" t="s">
        <v>2903</v>
      </c>
      <c r="F1278" s="16" t="s">
        <v>4024</v>
      </c>
      <c r="G1278" s="16" t="s">
        <v>132</v>
      </c>
      <c r="H1278" s="16" t="s">
        <v>1964</v>
      </c>
      <c r="I1278" s="17">
        <v>43842</v>
      </c>
      <c r="J1278" s="16" t="s">
        <v>4346</v>
      </c>
      <c r="K1278" s="1"/>
      <c r="L1278" s="1"/>
      <c r="M1278" s="1"/>
      <c r="N1278" s="1"/>
      <c r="O1278" s="1"/>
      <c r="P1278" s="1"/>
      <c r="Q1278" s="1"/>
      <c r="R1278" s="1"/>
      <c r="S1278" s="1"/>
      <c r="T1278" s="1"/>
      <c r="U1278" s="1"/>
      <c r="V1278" s="1"/>
      <c r="W1278" s="1"/>
      <c r="X1278" s="1"/>
      <c r="Y1278" s="1"/>
      <c r="Z1278" s="1"/>
    </row>
    <row r="1279" spans="1:26" ht="14.25" hidden="1" customHeight="1" x14ac:dyDescent="0.3">
      <c r="A1279" s="15">
        <v>2000</v>
      </c>
      <c r="B1279" s="16" t="s">
        <v>2839</v>
      </c>
      <c r="C1279" s="15">
        <v>6264</v>
      </c>
      <c r="D1279" s="16" t="s">
        <v>2973</v>
      </c>
      <c r="E1279" s="16" t="s">
        <v>2974</v>
      </c>
      <c r="F1279" s="16" t="s">
        <v>4027</v>
      </c>
      <c r="G1279" s="16" t="s">
        <v>132</v>
      </c>
      <c r="H1279" s="16" t="s">
        <v>200</v>
      </c>
      <c r="I1279" s="17">
        <v>43962</v>
      </c>
      <c r="J1279" s="16" t="s">
        <v>4158</v>
      </c>
      <c r="K1279" s="1"/>
      <c r="L1279" s="1"/>
      <c r="M1279" s="1"/>
      <c r="N1279" s="1"/>
      <c r="O1279" s="1"/>
      <c r="P1279" s="1"/>
      <c r="Q1279" s="1"/>
      <c r="R1279" s="1"/>
      <c r="S1279" s="1"/>
      <c r="T1279" s="1"/>
      <c r="U1279" s="1"/>
      <c r="V1279" s="1"/>
      <c r="W1279" s="1"/>
      <c r="X1279" s="1"/>
      <c r="Y1279" s="1"/>
      <c r="Z1279" s="1"/>
    </row>
    <row r="1280" spans="1:26" ht="14.25" hidden="1" customHeight="1" x14ac:dyDescent="0.3">
      <c r="A1280" s="15">
        <v>2000</v>
      </c>
      <c r="B1280" s="16" t="s">
        <v>2839</v>
      </c>
      <c r="C1280" s="15">
        <v>6554</v>
      </c>
      <c r="D1280" s="16" t="s">
        <v>2904</v>
      </c>
      <c r="E1280" s="16" t="s">
        <v>2905</v>
      </c>
      <c r="F1280" s="16" t="s">
        <v>4025</v>
      </c>
      <c r="G1280" s="16" t="s">
        <v>132</v>
      </c>
      <c r="H1280" s="16" t="s">
        <v>1964</v>
      </c>
      <c r="I1280" s="17">
        <v>43810</v>
      </c>
      <c r="J1280" s="16" t="s">
        <v>4126</v>
      </c>
      <c r="K1280" s="1"/>
      <c r="L1280" s="1"/>
      <c r="M1280" s="1"/>
      <c r="N1280" s="1"/>
      <c r="O1280" s="1"/>
      <c r="P1280" s="1"/>
      <c r="Q1280" s="1"/>
      <c r="R1280" s="1"/>
      <c r="S1280" s="1"/>
      <c r="T1280" s="1"/>
      <c r="U1280" s="1"/>
      <c r="V1280" s="1"/>
      <c r="W1280" s="1"/>
      <c r="X1280" s="1"/>
      <c r="Y1280" s="1"/>
      <c r="Z1280" s="1"/>
    </row>
    <row r="1281" spans="1:26" ht="14.25" hidden="1" customHeight="1" x14ac:dyDescent="0.3">
      <c r="A1281" s="15">
        <v>2000</v>
      </c>
      <c r="B1281" s="16" t="s">
        <v>2839</v>
      </c>
      <c r="C1281" s="15">
        <v>6562</v>
      </c>
      <c r="D1281" s="16" t="s">
        <v>2906</v>
      </c>
      <c r="E1281" s="16" t="s">
        <v>2907</v>
      </c>
      <c r="F1281" s="16" t="s">
        <v>4025</v>
      </c>
      <c r="G1281" s="16" t="s">
        <v>132</v>
      </c>
      <c r="H1281" s="16" t="s">
        <v>1964</v>
      </c>
      <c r="I1281" s="17">
        <v>43857</v>
      </c>
      <c r="J1281" s="16" t="s">
        <v>4158</v>
      </c>
      <c r="K1281" s="1"/>
      <c r="L1281" s="1"/>
      <c r="M1281" s="1"/>
      <c r="N1281" s="1"/>
      <c r="O1281" s="1"/>
      <c r="P1281" s="1"/>
      <c r="Q1281" s="1"/>
      <c r="R1281" s="1"/>
      <c r="S1281" s="1"/>
      <c r="T1281" s="1"/>
      <c r="U1281" s="1"/>
      <c r="V1281" s="1"/>
      <c r="W1281" s="1"/>
      <c r="X1281" s="1"/>
      <c r="Y1281" s="1"/>
      <c r="Z1281" s="1"/>
    </row>
    <row r="1282" spans="1:26" ht="14.25" hidden="1" customHeight="1" x14ac:dyDescent="0.3">
      <c r="A1282" s="15">
        <v>2000</v>
      </c>
      <c r="B1282" s="16" t="s">
        <v>2839</v>
      </c>
      <c r="C1282" s="15">
        <v>6666</v>
      </c>
      <c r="D1282" s="16" t="s">
        <v>2908</v>
      </c>
      <c r="E1282" s="16" t="s">
        <v>2909</v>
      </c>
      <c r="F1282" s="16" t="s">
        <v>4025</v>
      </c>
      <c r="G1282" s="16" t="s">
        <v>132</v>
      </c>
      <c r="H1282" s="16" t="s">
        <v>1964</v>
      </c>
      <c r="I1282" s="17">
        <v>43835</v>
      </c>
      <c r="J1282" s="16" t="s">
        <v>4347</v>
      </c>
      <c r="K1282" s="1"/>
      <c r="L1282" s="1"/>
      <c r="M1282" s="1"/>
      <c r="N1282" s="1"/>
      <c r="O1282" s="1"/>
      <c r="P1282" s="1"/>
      <c r="Q1282" s="1"/>
      <c r="R1282" s="1"/>
      <c r="S1282" s="1"/>
      <c r="T1282" s="1"/>
      <c r="U1282" s="1"/>
      <c r="V1282" s="1"/>
      <c r="W1282" s="1"/>
      <c r="X1282" s="1"/>
      <c r="Y1282" s="1"/>
      <c r="Z1282" s="1"/>
    </row>
    <row r="1283" spans="1:26" ht="14.25" hidden="1" customHeight="1" x14ac:dyDescent="0.3">
      <c r="A1283" s="15">
        <v>2000</v>
      </c>
      <c r="B1283" s="16" t="s">
        <v>2839</v>
      </c>
      <c r="C1283" s="15">
        <v>363</v>
      </c>
      <c r="D1283" s="16" t="s">
        <v>2882</v>
      </c>
      <c r="E1283" s="16" t="s">
        <v>2883</v>
      </c>
      <c r="F1283" s="16" t="s">
        <v>4023</v>
      </c>
      <c r="G1283" s="16" t="s">
        <v>132</v>
      </c>
      <c r="H1283" s="16" t="s">
        <v>3924</v>
      </c>
      <c r="I1283" s="17">
        <v>43858</v>
      </c>
      <c r="J1283" s="16" t="s">
        <v>4168</v>
      </c>
      <c r="K1283" s="1"/>
      <c r="L1283" s="1"/>
      <c r="M1283" s="1"/>
      <c r="N1283" s="1"/>
      <c r="O1283" s="1"/>
      <c r="P1283" s="1"/>
      <c r="Q1283" s="1"/>
      <c r="R1283" s="1"/>
      <c r="S1283" s="1"/>
      <c r="T1283" s="1"/>
      <c r="U1283" s="1"/>
      <c r="V1283" s="1"/>
      <c r="W1283" s="1"/>
      <c r="X1283" s="1"/>
      <c r="Y1283" s="1"/>
      <c r="Z1283" s="1"/>
    </row>
    <row r="1284" spans="1:26" ht="14.25" hidden="1" customHeight="1" x14ac:dyDescent="0.3">
      <c r="A1284" s="15">
        <v>2000</v>
      </c>
      <c r="B1284" s="16" t="s">
        <v>2839</v>
      </c>
      <c r="C1284" s="15">
        <v>7110</v>
      </c>
      <c r="D1284" s="16" t="s">
        <v>2911</v>
      </c>
      <c r="E1284" s="16" t="s">
        <v>2912</v>
      </c>
      <c r="F1284" s="16" t="s">
        <v>4024</v>
      </c>
      <c r="G1284" s="16" t="s">
        <v>132</v>
      </c>
      <c r="H1284" s="16" t="s">
        <v>1964</v>
      </c>
      <c r="I1284" s="17">
        <v>43810</v>
      </c>
      <c r="J1284" s="16" t="s">
        <v>4126</v>
      </c>
      <c r="K1284" s="1"/>
      <c r="L1284" s="1"/>
      <c r="M1284" s="1"/>
      <c r="N1284" s="1"/>
      <c r="O1284" s="1"/>
      <c r="P1284" s="1"/>
      <c r="Q1284" s="1"/>
      <c r="R1284" s="1"/>
      <c r="S1284" s="1"/>
      <c r="T1284" s="1"/>
      <c r="U1284" s="1"/>
      <c r="V1284" s="1"/>
      <c r="W1284" s="1"/>
      <c r="X1284" s="1"/>
      <c r="Y1284" s="1"/>
      <c r="Z1284" s="1"/>
    </row>
    <row r="1285" spans="1:26" ht="14.25" hidden="1" customHeight="1" x14ac:dyDescent="0.3">
      <c r="A1285" s="15">
        <v>2000</v>
      </c>
      <c r="B1285" s="16" t="s">
        <v>2839</v>
      </c>
      <c r="C1285" s="15">
        <v>7281</v>
      </c>
      <c r="D1285" s="16" t="s">
        <v>2916</v>
      </c>
      <c r="E1285" s="16" t="s">
        <v>2917</v>
      </c>
      <c r="F1285" s="16" t="s">
        <v>4024</v>
      </c>
      <c r="G1285" s="16" t="s">
        <v>132</v>
      </c>
      <c r="H1285" s="16" t="s">
        <v>1964</v>
      </c>
      <c r="I1285" s="17">
        <v>43810</v>
      </c>
      <c r="J1285" s="16" t="s">
        <v>4126</v>
      </c>
      <c r="K1285" s="1"/>
      <c r="L1285" s="1"/>
      <c r="M1285" s="1"/>
      <c r="N1285" s="1"/>
      <c r="O1285" s="1"/>
      <c r="P1285" s="1"/>
      <c r="Q1285" s="1"/>
      <c r="R1285" s="1"/>
      <c r="S1285" s="1"/>
      <c r="T1285" s="1"/>
      <c r="U1285" s="1"/>
      <c r="V1285" s="1"/>
      <c r="W1285" s="1"/>
      <c r="X1285" s="1"/>
      <c r="Y1285" s="1"/>
      <c r="Z1285" s="1"/>
    </row>
    <row r="1286" spans="1:26" ht="14.25" hidden="1" customHeight="1" x14ac:dyDescent="0.3">
      <c r="A1286" s="15">
        <v>2000</v>
      </c>
      <c r="B1286" s="16" t="s">
        <v>2839</v>
      </c>
      <c r="C1286" s="15">
        <v>362</v>
      </c>
      <c r="D1286" s="16" t="s">
        <v>2918</v>
      </c>
      <c r="E1286" s="16" t="s">
        <v>2919</v>
      </c>
      <c r="F1286" s="16" t="s">
        <v>4024</v>
      </c>
      <c r="G1286" s="16" t="s">
        <v>132</v>
      </c>
      <c r="H1286" s="16" t="s">
        <v>1964</v>
      </c>
      <c r="I1286" s="17">
        <v>43810</v>
      </c>
      <c r="J1286" s="16" t="s">
        <v>4126</v>
      </c>
      <c r="K1286" s="1"/>
      <c r="L1286" s="1"/>
      <c r="M1286" s="1"/>
      <c r="N1286" s="1"/>
      <c r="O1286" s="1"/>
      <c r="P1286" s="1"/>
      <c r="Q1286" s="1"/>
      <c r="R1286" s="1"/>
      <c r="S1286" s="1"/>
      <c r="T1286" s="1"/>
      <c r="U1286" s="1"/>
      <c r="V1286" s="1"/>
      <c r="W1286" s="1"/>
      <c r="X1286" s="1"/>
      <c r="Y1286" s="1"/>
      <c r="Z1286" s="1"/>
    </row>
    <row r="1287" spans="1:26" ht="14.25" hidden="1" customHeight="1" x14ac:dyDescent="0.3">
      <c r="A1287" s="15">
        <v>2000</v>
      </c>
      <c r="B1287" s="16" t="s">
        <v>2839</v>
      </c>
      <c r="C1287" s="15">
        <v>7467</v>
      </c>
      <c r="D1287" s="16" t="s">
        <v>201</v>
      </c>
      <c r="E1287" s="16" t="s">
        <v>202</v>
      </c>
      <c r="F1287" s="16" t="s">
        <v>4024</v>
      </c>
      <c r="G1287" s="16" t="s">
        <v>132</v>
      </c>
      <c r="H1287" s="16" t="s">
        <v>1964</v>
      </c>
      <c r="I1287" s="17">
        <v>43892</v>
      </c>
      <c r="J1287" s="16" t="s">
        <v>4348</v>
      </c>
      <c r="K1287" s="1"/>
      <c r="L1287" s="1"/>
      <c r="M1287" s="1"/>
      <c r="N1287" s="1"/>
      <c r="O1287" s="1"/>
      <c r="P1287" s="1"/>
      <c r="Q1287" s="1"/>
      <c r="R1287" s="1"/>
      <c r="S1287" s="1"/>
      <c r="T1287" s="1"/>
      <c r="U1287" s="1"/>
      <c r="V1287" s="1"/>
      <c r="W1287" s="1"/>
      <c r="X1287" s="1"/>
      <c r="Y1287" s="1"/>
      <c r="Z1287" s="1"/>
    </row>
    <row r="1288" spans="1:26" ht="14.25" hidden="1" customHeight="1" x14ac:dyDescent="0.3">
      <c r="A1288" s="15">
        <v>2000</v>
      </c>
      <c r="B1288" s="16" t="s">
        <v>2839</v>
      </c>
      <c r="C1288" s="15">
        <v>9434</v>
      </c>
      <c r="D1288" s="16" t="s">
        <v>2920</v>
      </c>
      <c r="E1288" s="16" t="s">
        <v>2921</v>
      </c>
      <c r="F1288" s="16" t="s">
        <v>4024</v>
      </c>
      <c r="G1288" s="16" t="s">
        <v>132</v>
      </c>
      <c r="H1288" s="16" t="s">
        <v>1964</v>
      </c>
      <c r="I1288" s="17">
        <v>43810</v>
      </c>
      <c r="J1288" s="16" t="s">
        <v>4126</v>
      </c>
      <c r="K1288" s="1"/>
      <c r="L1288" s="1"/>
      <c r="M1288" s="1"/>
      <c r="N1288" s="1"/>
      <c r="O1288" s="1"/>
      <c r="P1288" s="1"/>
      <c r="Q1288" s="1"/>
      <c r="R1288" s="1"/>
      <c r="S1288" s="1"/>
      <c r="T1288" s="1"/>
      <c r="U1288" s="1"/>
      <c r="V1288" s="1"/>
      <c r="W1288" s="1"/>
      <c r="X1288" s="1"/>
      <c r="Y1288" s="1"/>
      <c r="Z1288" s="1"/>
    </row>
    <row r="1289" spans="1:26" ht="14.25" hidden="1" customHeight="1" x14ac:dyDescent="0.3">
      <c r="A1289" s="15">
        <v>2000</v>
      </c>
      <c r="B1289" s="16" t="s">
        <v>2839</v>
      </c>
      <c r="C1289" s="15">
        <v>7832</v>
      </c>
      <c r="D1289" s="16" t="s">
        <v>2922</v>
      </c>
      <c r="E1289" s="16" t="s">
        <v>2923</v>
      </c>
      <c r="F1289" s="16" t="s">
        <v>4024</v>
      </c>
      <c r="G1289" s="16" t="s">
        <v>132</v>
      </c>
      <c r="H1289" s="16" t="s">
        <v>1964</v>
      </c>
      <c r="I1289" s="17">
        <v>43810</v>
      </c>
      <c r="J1289" s="16" t="s">
        <v>4126</v>
      </c>
      <c r="K1289" s="1"/>
      <c r="L1289" s="1"/>
      <c r="M1289" s="1"/>
      <c r="N1289" s="1"/>
      <c r="O1289" s="1"/>
      <c r="P1289" s="1"/>
      <c r="Q1289" s="1"/>
      <c r="R1289" s="1"/>
      <c r="S1289" s="1"/>
      <c r="T1289" s="1"/>
      <c r="U1289" s="1"/>
      <c r="V1289" s="1"/>
      <c r="W1289" s="1"/>
      <c r="X1289" s="1"/>
      <c r="Y1289" s="1"/>
      <c r="Z1289" s="1"/>
    </row>
    <row r="1290" spans="1:26" ht="14.25" hidden="1" customHeight="1" x14ac:dyDescent="0.3">
      <c r="A1290" s="15">
        <v>2000</v>
      </c>
      <c r="B1290" s="16" t="s">
        <v>2839</v>
      </c>
      <c r="C1290" s="15">
        <v>8462</v>
      </c>
      <c r="D1290" s="16" t="s">
        <v>1071</v>
      </c>
      <c r="E1290" s="16" t="s">
        <v>1072</v>
      </c>
      <c r="F1290" s="16" t="s">
        <v>4024</v>
      </c>
      <c r="G1290" s="16" t="s">
        <v>132</v>
      </c>
      <c r="H1290" s="16" t="s">
        <v>1964</v>
      </c>
      <c r="I1290" s="17">
        <v>43810</v>
      </c>
      <c r="J1290" s="16" t="s">
        <v>4126</v>
      </c>
      <c r="K1290" s="1"/>
      <c r="L1290" s="1"/>
      <c r="M1290" s="1"/>
      <c r="N1290" s="1"/>
      <c r="O1290" s="1"/>
      <c r="P1290" s="1"/>
      <c r="Q1290" s="1"/>
      <c r="R1290" s="1"/>
      <c r="S1290" s="1"/>
      <c r="T1290" s="1"/>
      <c r="U1290" s="1"/>
      <c r="V1290" s="1"/>
      <c r="W1290" s="1"/>
      <c r="X1290" s="1"/>
      <c r="Y1290" s="1"/>
      <c r="Z1290" s="1"/>
    </row>
    <row r="1291" spans="1:26" ht="14.25" hidden="1" customHeight="1" x14ac:dyDescent="0.3">
      <c r="A1291" s="15">
        <v>2000</v>
      </c>
      <c r="B1291" s="16" t="s">
        <v>2839</v>
      </c>
      <c r="C1291" s="15">
        <v>8846</v>
      </c>
      <c r="D1291" s="16" t="s">
        <v>2924</v>
      </c>
      <c r="E1291" s="16" t="s">
        <v>2925</v>
      </c>
      <c r="F1291" s="16" t="s">
        <v>4024</v>
      </c>
      <c r="G1291" s="16" t="s">
        <v>132</v>
      </c>
      <c r="H1291" s="16" t="s">
        <v>1964</v>
      </c>
      <c r="I1291" s="17">
        <v>43810</v>
      </c>
      <c r="J1291" s="16" t="s">
        <v>4126</v>
      </c>
      <c r="K1291" s="1"/>
      <c r="L1291" s="1"/>
      <c r="M1291" s="1"/>
      <c r="N1291" s="1"/>
      <c r="O1291" s="1"/>
      <c r="P1291" s="1"/>
      <c r="Q1291" s="1"/>
      <c r="R1291" s="1"/>
      <c r="S1291" s="1"/>
      <c r="T1291" s="1"/>
      <c r="U1291" s="1"/>
      <c r="V1291" s="1"/>
      <c r="W1291" s="1"/>
      <c r="X1291" s="1"/>
      <c r="Y1291" s="1"/>
      <c r="Z1291" s="1"/>
    </row>
    <row r="1292" spans="1:26" ht="14.25" hidden="1" customHeight="1" x14ac:dyDescent="0.3">
      <c r="A1292" s="15">
        <v>2000</v>
      </c>
      <c r="B1292" s="16" t="s">
        <v>2839</v>
      </c>
      <c r="C1292" s="15">
        <v>8876</v>
      </c>
      <c r="D1292" s="16" t="s">
        <v>2926</v>
      </c>
      <c r="E1292" s="16" t="s">
        <v>2927</v>
      </c>
      <c r="F1292" s="16" t="s">
        <v>4024</v>
      </c>
      <c r="G1292" s="16" t="s">
        <v>132</v>
      </c>
      <c r="H1292" s="16" t="s">
        <v>200</v>
      </c>
      <c r="I1292" s="17">
        <v>43965</v>
      </c>
      <c r="J1292" s="16" t="s">
        <v>4341</v>
      </c>
      <c r="K1292" s="1"/>
      <c r="L1292" s="1"/>
      <c r="M1292" s="1"/>
      <c r="N1292" s="1"/>
      <c r="O1292" s="1"/>
      <c r="P1292" s="1"/>
      <c r="Q1292" s="1"/>
      <c r="R1292" s="1"/>
      <c r="S1292" s="1"/>
      <c r="T1292" s="1"/>
      <c r="U1292" s="1"/>
      <c r="V1292" s="1"/>
      <c r="W1292" s="1"/>
      <c r="X1292" s="1"/>
      <c r="Y1292" s="1"/>
      <c r="Z1292" s="1"/>
    </row>
    <row r="1293" spans="1:26" ht="14.25" hidden="1" customHeight="1" x14ac:dyDescent="0.3">
      <c r="A1293" s="15">
        <v>2000</v>
      </c>
      <c r="B1293" s="16" t="s">
        <v>2839</v>
      </c>
      <c r="C1293" s="15">
        <v>9406</v>
      </c>
      <c r="D1293" s="16" t="s">
        <v>917</v>
      </c>
      <c r="E1293" s="16" t="s">
        <v>918</v>
      </c>
      <c r="F1293" s="16" t="s">
        <v>4039</v>
      </c>
      <c r="G1293" s="16" t="s">
        <v>132</v>
      </c>
      <c r="H1293" s="16" t="s">
        <v>1964</v>
      </c>
      <c r="I1293" s="17">
        <v>43934</v>
      </c>
      <c r="J1293" s="16" t="s">
        <v>4349</v>
      </c>
      <c r="K1293" s="1"/>
      <c r="L1293" s="1"/>
      <c r="M1293" s="1"/>
      <c r="N1293" s="1"/>
      <c r="O1293" s="1"/>
      <c r="P1293" s="1"/>
      <c r="Q1293" s="1"/>
      <c r="R1293" s="1"/>
      <c r="S1293" s="1"/>
      <c r="T1293" s="1"/>
      <c r="U1293" s="1"/>
      <c r="V1293" s="1"/>
      <c r="W1293" s="1"/>
      <c r="X1293" s="1"/>
      <c r="Y1293" s="1"/>
      <c r="Z1293" s="1"/>
    </row>
    <row r="1294" spans="1:26" ht="14.25" hidden="1" customHeight="1" x14ac:dyDescent="0.3">
      <c r="A1294" s="15">
        <v>2000</v>
      </c>
      <c r="B1294" s="16" t="s">
        <v>2839</v>
      </c>
      <c r="C1294" s="15">
        <v>9673</v>
      </c>
      <c r="D1294" s="16" t="s">
        <v>2930</v>
      </c>
      <c r="E1294" s="16" t="s">
        <v>2931</v>
      </c>
      <c r="F1294" s="16" t="s">
        <v>4024</v>
      </c>
      <c r="G1294" s="16" t="s">
        <v>132</v>
      </c>
      <c r="H1294" s="16" t="s">
        <v>200</v>
      </c>
      <c r="I1294" s="17">
        <v>43965</v>
      </c>
      <c r="J1294" s="16" t="s">
        <v>4341</v>
      </c>
      <c r="K1294" s="1"/>
      <c r="L1294" s="1"/>
      <c r="M1294" s="1"/>
      <c r="N1294" s="1"/>
      <c r="O1294" s="1"/>
      <c r="P1294" s="1"/>
      <c r="Q1294" s="1"/>
      <c r="R1294" s="1"/>
      <c r="S1294" s="1"/>
      <c r="T1294" s="1"/>
      <c r="U1294" s="1"/>
      <c r="V1294" s="1"/>
      <c r="W1294" s="1"/>
      <c r="X1294" s="1"/>
      <c r="Y1294" s="1"/>
      <c r="Z1294" s="1"/>
    </row>
    <row r="1295" spans="1:26" ht="14.25" hidden="1" customHeight="1" x14ac:dyDescent="0.3">
      <c r="A1295" s="15">
        <v>1130</v>
      </c>
      <c r="B1295" s="16" t="s">
        <v>2913</v>
      </c>
      <c r="C1295" s="15">
        <v>5850</v>
      </c>
      <c r="D1295" s="16" t="s">
        <v>2935</v>
      </c>
      <c r="E1295" s="16" t="s">
        <v>2936</v>
      </c>
      <c r="F1295" s="16" t="s">
        <v>4024</v>
      </c>
      <c r="G1295" s="16" t="s">
        <v>132</v>
      </c>
      <c r="H1295" s="16" t="s">
        <v>3924</v>
      </c>
      <c r="I1295" s="17">
        <v>43980</v>
      </c>
      <c r="J1295" s="16" t="s">
        <v>4350</v>
      </c>
      <c r="K1295" s="1"/>
      <c r="L1295" s="1"/>
      <c r="M1295" s="1"/>
      <c r="N1295" s="1"/>
      <c r="O1295" s="1"/>
      <c r="P1295" s="1"/>
      <c r="Q1295" s="1"/>
      <c r="R1295" s="1"/>
      <c r="S1295" s="1"/>
      <c r="T1295" s="1"/>
      <c r="U1295" s="1"/>
      <c r="V1295" s="1"/>
      <c r="W1295" s="1"/>
      <c r="X1295" s="1"/>
      <c r="Y1295" s="1"/>
      <c r="Z1295" s="1"/>
    </row>
    <row r="1296" spans="1:26" ht="14.25" hidden="1" customHeight="1" x14ac:dyDescent="0.3">
      <c r="A1296" s="15">
        <v>1130</v>
      </c>
      <c r="B1296" s="16" t="s">
        <v>2913</v>
      </c>
      <c r="C1296" s="15">
        <v>5854</v>
      </c>
      <c r="D1296" s="16" t="s">
        <v>2914</v>
      </c>
      <c r="E1296" s="16" t="s">
        <v>2915</v>
      </c>
      <c r="F1296" s="16" t="s">
        <v>4023</v>
      </c>
      <c r="G1296" s="16" t="s">
        <v>132</v>
      </c>
      <c r="H1296" s="16" t="s">
        <v>3924</v>
      </c>
      <c r="I1296" s="17">
        <v>43966</v>
      </c>
      <c r="J1296" s="16" t="s">
        <v>4350</v>
      </c>
      <c r="K1296" s="1"/>
      <c r="L1296" s="1"/>
      <c r="M1296" s="1"/>
      <c r="N1296" s="1"/>
      <c r="O1296" s="1"/>
      <c r="P1296" s="1"/>
      <c r="Q1296" s="1"/>
      <c r="R1296" s="1"/>
      <c r="S1296" s="1"/>
      <c r="T1296" s="1"/>
      <c r="U1296" s="1"/>
      <c r="V1296" s="1"/>
      <c r="W1296" s="1"/>
      <c r="X1296" s="1"/>
      <c r="Y1296" s="1"/>
      <c r="Z1296" s="1"/>
    </row>
    <row r="1297" spans="1:26" ht="14.25" hidden="1" customHeight="1" x14ac:dyDescent="0.3">
      <c r="A1297" s="15">
        <v>2800</v>
      </c>
      <c r="B1297" s="16" t="s">
        <v>2940</v>
      </c>
      <c r="C1297" s="15">
        <v>2018</v>
      </c>
      <c r="D1297" s="16" t="s">
        <v>2941</v>
      </c>
      <c r="E1297" s="16" t="s">
        <v>2942</v>
      </c>
      <c r="F1297" s="16" t="s">
        <v>4025</v>
      </c>
      <c r="G1297" s="16" t="s">
        <v>132</v>
      </c>
      <c r="H1297" s="16" t="s">
        <v>1964</v>
      </c>
      <c r="I1297" s="17">
        <v>43810</v>
      </c>
      <c r="J1297" s="16" t="s">
        <v>4126</v>
      </c>
      <c r="K1297" s="1"/>
      <c r="L1297" s="1"/>
      <c r="M1297" s="1"/>
      <c r="N1297" s="1"/>
      <c r="O1297" s="1"/>
      <c r="P1297" s="1"/>
      <c r="Q1297" s="1"/>
      <c r="R1297" s="1"/>
      <c r="S1297" s="1"/>
      <c r="T1297" s="1"/>
      <c r="U1297" s="1"/>
      <c r="V1297" s="1"/>
      <c r="W1297" s="1"/>
      <c r="X1297" s="1"/>
      <c r="Y1297" s="1"/>
      <c r="Z1297" s="1"/>
    </row>
    <row r="1298" spans="1:26" ht="14.25" hidden="1" customHeight="1" x14ac:dyDescent="0.3">
      <c r="A1298" s="15">
        <v>2800</v>
      </c>
      <c r="B1298" s="16" t="s">
        <v>2940</v>
      </c>
      <c r="C1298" s="15">
        <v>5958</v>
      </c>
      <c r="D1298" s="16" t="s">
        <v>2945</v>
      </c>
      <c r="E1298" s="16" t="s">
        <v>2946</v>
      </c>
      <c r="F1298" s="16" t="s">
        <v>4119</v>
      </c>
      <c r="G1298" s="16" t="s">
        <v>132</v>
      </c>
      <c r="H1298" s="16" t="s">
        <v>1964</v>
      </c>
      <c r="I1298" s="17">
        <v>43626</v>
      </c>
      <c r="J1298" s="16" t="s">
        <v>4166</v>
      </c>
      <c r="K1298" s="1"/>
      <c r="L1298" s="1"/>
      <c r="M1298" s="1"/>
      <c r="N1298" s="1"/>
      <c r="O1298" s="1"/>
      <c r="P1298" s="1"/>
      <c r="Q1298" s="1"/>
      <c r="R1298" s="1"/>
      <c r="S1298" s="1"/>
      <c r="T1298" s="1"/>
      <c r="U1298" s="1"/>
      <c r="V1298" s="1"/>
      <c r="W1298" s="1"/>
      <c r="X1298" s="1"/>
      <c r="Y1298" s="1"/>
      <c r="Z1298" s="1"/>
    </row>
    <row r="1299" spans="1:26" ht="14.25" hidden="1" customHeight="1" x14ac:dyDescent="0.3">
      <c r="A1299" s="15">
        <v>2020</v>
      </c>
      <c r="B1299" s="16" t="s">
        <v>2937</v>
      </c>
      <c r="C1299" s="15">
        <v>1938</v>
      </c>
      <c r="D1299" s="16" t="s">
        <v>2948</v>
      </c>
      <c r="E1299" s="16" t="s">
        <v>2949</v>
      </c>
      <c r="F1299" s="16" t="s">
        <v>4025</v>
      </c>
      <c r="G1299" s="16" t="s">
        <v>132</v>
      </c>
      <c r="H1299" s="16" t="s">
        <v>1964</v>
      </c>
      <c r="I1299" s="17">
        <v>43810</v>
      </c>
      <c r="J1299" s="16" t="s">
        <v>4126</v>
      </c>
      <c r="K1299" s="1"/>
      <c r="L1299" s="1"/>
      <c r="M1299" s="1"/>
      <c r="N1299" s="1"/>
      <c r="O1299" s="1"/>
      <c r="P1299" s="1"/>
      <c r="Q1299" s="1"/>
      <c r="R1299" s="1"/>
      <c r="S1299" s="1"/>
      <c r="T1299" s="1"/>
      <c r="U1299" s="1"/>
      <c r="V1299" s="1"/>
      <c r="W1299" s="1"/>
      <c r="X1299" s="1"/>
      <c r="Y1299" s="1"/>
      <c r="Z1299" s="1"/>
    </row>
    <row r="1300" spans="1:26" ht="14.25" hidden="1" customHeight="1" x14ac:dyDescent="0.3">
      <c r="A1300" s="15">
        <v>2020</v>
      </c>
      <c r="B1300" s="16" t="s">
        <v>2937</v>
      </c>
      <c r="C1300" s="15">
        <v>2374</v>
      </c>
      <c r="D1300" s="16" t="s">
        <v>2950</v>
      </c>
      <c r="E1300" s="16" t="s">
        <v>2951</v>
      </c>
      <c r="F1300" s="16" t="s">
        <v>4119</v>
      </c>
      <c r="G1300" s="16" t="s">
        <v>132</v>
      </c>
      <c r="H1300" s="16" t="s">
        <v>1964</v>
      </c>
      <c r="I1300" s="17">
        <v>43626</v>
      </c>
      <c r="J1300" s="16" t="s">
        <v>4166</v>
      </c>
      <c r="K1300" s="1"/>
      <c r="L1300" s="1"/>
      <c r="M1300" s="1"/>
      <c r="N1300" s="1"/>
      <c r="O1300" s="1"/>
      <c r="P1300" s="1"/>
      <c r="Q1300" s="1"/>
      <c r="R1300" s="1"/>
      <c r="S1300" s="1"/>
      <c r="T1300" s="1"/>
      <c r="U1300" s="1"/>
      <c r="V1300" s="1"/>
      <c r="W1300" s="1"/>
      <c r="X1300" s="1"/>
      <c r="Y1300" s="1"/>
      <c r="Z1300" s="1"/>
    </row>
    <row r="1301" spans="1:26" ht="14.25" hidden="1" customHeight="1" x14ac:dyDescent="0.3">
      <c r="A1301" s="15">
        <v>2020</v>
      </c>
      <c r="B1301" s="16" t="s">
        <v>2937</v>
      </c>
      <c r="C1301" s="15">
        <v>5962</v>
      </c>
      <c r="D1301" s="16" t="s">
        <v>2938</v>
      </c>
      <c r="E1301" s="16" t="s">
        <v>2939</v>
      </c>
      <c r="F1301" s="16" t="s">
        <v>4026</v>
      </c>
      <c r="G1301" s="16" t="s">
        <v>132</v>
      </c>
      <c r="H1301" s="16" t="s">
        <v>1964</v>
      </c>
      <c r="I1301" s="17">
        <v>43810</v>
      </c>
      <c r="J1301" s="16" t="s">
        <v>4126</v>
      </c>
      <c r="K1301" s="1"/>
      <c r="L1301" s="1"/>
      <c r="M1301" s="1"/>
      <c r="N1301" s="1"/>
      <c r="O1301" s="1"/>
      <c r="P1301" s="1"/>
      <c r="Q1301" s="1"/>
      <c r="R1301" s="1"/>
      <c r="S1301" s="1"/>
      <c r="T1301" s="1"/>
      <c r="U1301" s="1"/>
      <c r="V1301" s="1"/>
      <c r="W1301" s="1"/>
      <c r="X1301" s="1"/>
      <c r="Y1301" s="1"/>
      <c r="Z1301" s="1"/>
    </row>
    <row r="1302" spans="1:26" ht="14.25" hidden="1" customHeight="1" x14ac:dyDescent="0.3">
      <c r="A1302" s="15">
        <v>2020</v>
      </c>
      <c r="B1302" s="16" t="s">
        <v>2937</v>
      </c>
      <c r="C1302" s="15">
        <v>7338</v>
      </c>
      <c r="D1302" s="16" t="s">
        <v>1612</v>
      </c>
      <c r="E1302" s="16" t="s">
        <v>1613</v>
      </c>
      <c r="F1302" s="16" t="s">
        <v>4025</v>
      </c>
      <c r="G1302" s="16" t="s">
        <v>132</v>
      </c>
      <c r="H1302" s="16" t="s">
        <v>1964</v>
      </c>
      <c r="I1302" s="17">
        <v>43810</v>
      </c>
      <c r="J1302" s="16" t="s">
        <v>4126</v>
      </c>
      <c r="K1302" s="1"/>
      <c r="L1302" s="1"/>
      <c r="M1302" s="1"/>
      <c r="N1302" s="1"/>
      <c r="O1302" s="1"/>
      <c r="P1302" s="1"/>
      <c r="Q1302" s="1"/>
      <c r="R1302" s="1"/>
      <c r="S1302" s="1"/>
      <c r="T1302" s="1"/>
      <c r="U1302" s="1"/>
      <c r="V1302" s="1"/>
      <c r="W1302" s="1"/>
      <c r="X1302" s="1"/>
      <c r="Y1302" s="1"/>
      <c r="Z1302" s="1"/>
    </row>
    <row r="1303" spans="1:26" ht="14.25" hidden="1" customHeight="1" x14ac:dyDescent="0.3">
      <c r="A1303" s="15">
        <v>2020</v>
      </c>
      <c r="B1303" s="16" t="s">
        <v>2937</v>
      </c>
      <c r="C1303" s="15">
        <v>1936</v>
      </c>
      <c r="D1303" s="16" t="s">
        <v>2956</v>
      </c>
      <c r="E1303" s="16" t="s">
        <v>2957</v>
      </c>
      <c r="F1303" s="16" t="s">
        <v>4023</v>
      </c>
      <c r="G1303" s="16" t="s">
        <v>132</v>
      </c>
      <c r="H1303" s="16" t="s">
        <v>1964</v>
      </c>
      <c r="I1303" s="17">
        <v>43810</v>
      </c>
      <c r="J1303" s="16" t="s">
        <v>4126</v>
      </c>
      <c r="K1303" s="1"/>
      <c r="L1303" s="1"/>
      <c r="M1303" s="1"/>
      <c r="N1303" s="1"/>
      <c r="O1303" s="1"/>
      <c r="P1303" s="1"/>
      <c r="Q1303" s="1"/>
      <c r="R1303" s="1"/>
      <c r="S1303" s="1"/>
      <c r="T1303" s="1"/>
      <c r="U1303" s="1"/>
      <c r="V1303" s="1"/>
      <c r="W1303" s="1"/>
      <c r="X1303" s="1"/>
      <c r="Y1303" s="1"/>
      <c r="Z1303" s="1"/>
    </row>
    <row r="1304" spans="1:26" ht="14.25" hidden="1" customHeight="1" x14ac:dyDescent="0.3">
      <c r="A1304" s="15">
        <v>2020</v>
      </c>
      <c r="B1304" s="16" t="s">
        <v>2937</v>
      </c>
      <c r="C1304" s="15">
        <v>8398</v>
      </c>
      <c r="D1304" s="16" t="s">
        <v>2962</v>
      </c>
      <c r="E1304" s="16" t="s">
        <v>2963</v>
      </c>
      <c r="F1304" s="16" t="s">
        <v>4024</v>
      </c>
      <c r="G1304" s="16" t="s">
        <v>132</v>
      </c>
      <c r="H1304" s="16" t="s">
        <v>1964</v>
      </c>
      <c r="I1304" s="17">
        <v>43810</v>
      </c>
      <c r="J1304" s="16" t="s">
        <v>4126</v>
      </c>
      <c r="K1304" s="1"/>
      <c r="L1304" s="1"/>
      <c r="M1304" s="1"/>
      <c r="N1304" s="1"/>
      <c r="O1304" s="1"/>
      <c r="P1304" s="1"/>
      <c r="Q1304" s="1"/>
      <c r="R1304" s="1"/>
      <c r="S1304" s="1"/>
      <c r="T1304" s="1"/>
      <c r="U1304" s="1"/>
      <c r="V1304" s="1"/>
      <c r="W1304" s="1"/>
      <c r="X1304" s="1"/>
      <c r="Y1304" s="1"/>
      <c r="Z1304" s="1"/>
    </row>
    <row r="1305" spans="1:26" ht="14.25" hidden="1" customHeight="1" x14ac:dyDescent="0.3">
      <c r="A1305" s="15">
        <v>2740</v>
      </c>
      <c r="B1305" s="16" t="s">
        <v>2958</v>
      </c>
      <c r="C1305" s="15">
        <v>6036</v>
      </c>
      <c r="D1305" s="16" t="s">
        <v>2971</v>
      </c>
      <c r="E1305" s="16" t="s">
        <v>2972</v>
      </c>
      <c r="F1305" s="16" t="s">
        <v>4027</v>
      </c>
      <c r="G1305" s="16" t="s">
        <v>132</v>
      </c>
      <c r="H1305" s="16" t="s">
        <v>1964</v>
      </c>
      <c r="I1305" s="17">
        <v>43810</v>
      </c>
      <c r="J1305" s="16" t="s">
        <v>4126</v>
      </c>
      <c r="K1305" s="1"/>
      <c r="L1305" s="1"/>
      <c r="M1305" s="1"/>
      <c r="N1305" s="1"/>
      <c r="O1305" s="1"/>
      <c r="P1305" s="1"/>
      <c r="Q1305" s="1"/>
      <c r="R1305" s="1"/>
      <c r="S1305" s="1"/>
      <c r="T1305" s="1"/>
      <c r="U1305" s="1"/>
      <c r="V1305" s="1"/>
      <c r="W1305" s="1"/>
      <c r="X1305" s="1"/>
      <c r="Y1305" s="1"/>
      <c r="Z1305" s="1"/>
    </row>
    <row r="1306" spans="1:26" ht="14.25" hidden="1" customHeight="1" x14ac:dyDescent="0.3">
      <c r="A1306" s="15">
        <v>2740</v>
      </c>
      <c r="B1306" s="16" t="s">
        <v>2958</v>
      </c>
      <c r="C1306" s="15">
        <v>6044</v>
      </c>
      <c r="D1306" s="16" t="s">
        <v>2967</v>
      </c>
      <c r="E1306" s="16" t="s">
        <v>2968</v>
      </c>
      <c r="F1306" s="16" t="s">
        <v>4024</v>
      </c>
      <c r="G1306" s="16" t="s">
        <v>132</v>
      </c>
      <c r="H1306" s="16" t="s">
        <v>1964</v>
      </c>
      <c r="I1306" s="17">
        <v>43810</v>
      </c>
      <c r="J1306" s="16" t="s">
        <v>4126</v>
      </c>
      <c r="K1306" s="1"/>
      <c r="L1306" s="1"/>
      <c r="M1306" s="1"/>
      <c r="N1306" s="1"/>
      <c r="O1306" s="1"/>
      <c r="P1306" s="1"/>
      <c r="Q1306" s="1"/>
      <c r="R1306" s="1"/>
      <c r="S1306" s="1"/>
      <c r="T1306" s="1"/>
      <c r="U1306" s="1"/>
      <c r="V1306" s="1"/>
      <c r="W1306" s="1"/>
      <c r="X1306" s="1"/>
      <c r="Y1306" s="1"/>
      <c r="Z1306" s="1"/>
    </row>
    <row r="1307" spans="1:26" ht="14.25" hidden="1" customHeight="1" x14ac:dyDescent="0.3">
      <c r="A1307" s="15">
        <v>2740</v>
      </c>
      <c r="B1307" s="16" t="s">
        <v>2958</v>
      </c>
      <c r="C1307" s="15">
        <v>6520</v>
      </c>
      <c r="D1307" s="16" t="s">
        <v>2969</v>
      </c>
      <c r="E1307" s="16" t="s">
        <v>2970</v>
      </c>
      <c r="F1307" s="16" t="s">
        <v>4074</v>
      </c>
      <c r="G1307" s="16" t="s">
        <v>132</v>
      </c>
      <c r="H1307" s="16" t="s">
        <v>1964</v>
      </c>
      <c r="I1307" s="17">
        <v>43844</v>
      </c>
      <c r="J1307" s="16" t="s">
        <v>4126</v>
      </c>
      <c r="K1307" s="1"/>
      <c r="L1307" s="1"/>
      <c r="M1307" s="1"/>
      <c r="N1307" s="1"/>
      <c r="O1307" s="1"/>
      <c r="P1307" s="1"/>
      <c r="Q1307" s="1"/>
      <c r="R1307" s="1"/>
      <c r="S1307" s="1"/>
      <c r="T1307" s="1"/>
      <c r="U1307" s="1"/>
      <c r="V1307" s="1"/>
      <c r="W1307" s="1"/>
      <c r="X1307" s="1"/>
      <c r="Y1307" s="1"/>
      <c r="Z1307" s="1"/>
    </row>
    <row r="1308" spans="1:26" ht="14.25" hidden="1" customHeight="1" x14ac:dyDescent="0.3">
      <c r="A1308" s="15">
        <v>2740</v>
      </c>
      <c r="B1308" s="16" t="s">
        <v>2958</v>
      </c>
      <c r="C1308" s="15">
        <v>6046</v>
      </c>
      <c r="D1308" s="16" t="s">
        <v>2959</v>
      </c>
      <c r="E1308" s="16" t="s">
        <v>2960</v>
      </c>
      <c r="F1308" s="16" t="s">
        <v>4023</v>
      </c>
      <c r="G1308" s="16" t="s">
        <v>132</v>
      </c>
      <c r="H1308" s="16" t="s">
        <v>1964</v>
      </c>
      <c r="I1308" s="17">
        <v>43810</v>
      </c>
      <c r="J1308" s="16" t="s">
        <v>4126</v>
      </c>
      <c r="K1308" s="1"/>
      <c r="L1308" s="1"/>
      <c r="M1308" s="1"/>
      <c r="N1308" s="1"/>
      <c r="O1308" s="1"/>
      <c r="P1308" s="1"/>
      <c r="Q1308" s="1"/>
      <c r="R1308" s="1"/>
      <c r="S1308" s="1"/>
      <c r="T1308" s="1"/>
      <c r="U1308" s="1"/>
      <c r="V1308" s="1"/>
      <c r="W1308" s="1"/>
      <c r="X1308" s="1"/>
      <c r="Y1308" s="1"/>
      <c r="Z1308" s="1"/>
    </row>
    <row r="1309" spans="1:26" ht="14.25" hidden="1" customHeight="1" x14ac:dyDescent="0.3">
      <c r="A1309" s="15">
        <v>2035</v>
      </c>
      <c r="B1309" s="16" t="s">
        <v>2975</v>
      </c>
      <c r="C1309" s="15">
        <v>609</v>
      </c>
      <c r="D1309" s="16" t="s">
        <v>2976</v>
      </c>
      <c r="E1309" s="16" t="s">
        <v>2977</v>
      </c>
      <c r="F1309" s="16" t="s">
        <v>4024</v>
      </c>
      <c r="G1309" s="16" t="s">
        <v>132</v>
      </c>
      <c r="H1309" s="16" t="s">
        <v>3924</v>
      </c>
      <c r="I1309" s="17">
        <v>43872</v>
      </c>
      <c r="J1309" s="16" t="s">
        <v>4351</v>
      </c>
      <c r="K1309" s="1"/>
      <c r="L1309" s="1"/>
      <c r="M1309" s="1"/>
      <c r="N1309" s="1"/>
      <c r="O1309" s="1"/>
      <c r="P1309" s="1"/>
      <c r="Q1309" s="1"/>
      <c r="R1309" s="1"/>
      <c r="S1309" s="1"/>
      <c r="T1309" s="1"/>
      <c r="U1309" s="1"/>
      <c r="V1309" s="1"/>
      <c r="W1309" s="1"/>
      <c r="X1309" s="1"/>
      <c r="Y1309" s="1"/>
      <c r="Z1309" s="1"/>
    </row>
    <row r="1310" spans="1:26" ht="14.25" hidden="1" customHeight="1" x14ac:dyDescent="0.3">
      <c r="A1310" s="15">
        <v>2035</v>
      </c>
      <c r="B1310" s="16" t="s">
        <v>2975</v>
      </c>
      <c r="C1310" s="15">
        <v>1888</v>
      </c>
      <c r="D1310" s="16" t="s">
        <v>2987</v>
      </c>
      <c r="E1310" s="16" t="s">
        <v>2988</v>
      </c>
      <c r="F1310" s="16" t="s">
        <v>4023</v>
      </c>
      <c r="G1310" s="16" t="s">
        <v>132</v>
      </c>
      <c r="H1310" s="16" t="s">
        <v>3924</v>
      </c>
      <c r="I1310" s="17">
        <v>43936</v>
      </c>
      <c r="J1310" s="16" t="s">
        <v>4352</v>
      </c>
      <c r="K1310" s="1"/>
      <c r="L1310" s="1"/>
      <c r="M1310" s="1"/>
      <c r="N1310" s="1"/>
      <c r="O1310" s="1"/>
      <c r="P1310" s="1"/>
      <c r="Q1310" s="1"/>
      <c r="R1310" s="1"/>
      <c r="S1310" s="1"/>
      <c r="T1310" s="1"/>
      <c r="U1310" s="1"/>
      <c r="V1310" s="1"/>
      <c r="W1310" s="1"/>
      <c r="X1310" s="1"/>
      <c r="Y1310" s="1"/>
      <c r="Z1310" s="1"/>
    </row>
    <row r="1311" spans="1:26" ht="14.25" hidden="1" customHeight="1" x14ac:dyDescent="0.3">
      <c r="A1311" s="15">
        <v>2035</v>
      </c>
      <c r="B1311" s="16" t="s">
        <v>2975</v>
      </c>
      <c r="C1311" s="15">
        <v>4546</v>
      </c>
      <c r="D1311" s="16" t="s">
        <v>2994</v>
      </c>
      <c r="E1311" s="16" t="s">
        <v>2995</v>
      </c>
      <c r="F1311" s="16" t="s">
        <v>4027</v>
      </c>
      <c r="G1311" s="16" t="s">
        <v>132</v>
      </c>
      <c r="H1311" s="16" t="s">
        <v>3924</v>
      </c>
      <c r="I1311" s="17">
        <v>43867</v>
      </c>
      <c r="J1311" s="16" t="s">
        <v>4136</v>
      </c>
      <c r="K1311" s="1"/>
      <c r="L1311" s="1"/>
      <c r="M1311" s="1"/>
      <c r="N1311" s="1"/>
      <c r="O1311" s="1"/>
      <c r="P1311" s="1"/>
      <c r="Q1311" s="1"/>
      <c r="R1311" s="1"/>
      <c r="S1311" s="1"/>
      <c r="T1311" s="1"/>
      <c r="U1311" s="1"/>
      <c r="V1311" s="1"/>
      <c r="W1311" s="1"/>
      <c r="X1311" s="1"/>
      <c r="Y1311" s="1"/>
      <c r="Z1311" s="1"/>
    </row>
    <row r="1312" spans="1:26" ht="14.25" hidden="1" customHeight="1" x14ac:dyDescent="0.3">
      <c r="A1312" s="15">
        <v>2035</v>
      </c>
      <c r="B1312" s="16" t="s">
        <v>2975</v>
      </c>
      <c r="C1312" s="15">
        <v>5090</v>
      </c>
      <c r="D1312" s="16" t="s">
        <v>2981</v>
      </c>
      <c r="E1312" s="16" t="s">
        <v>2982</v>
      </c>
      <c r="F1312" s="16" t="s">
        <v>4024</v>
      </c>
      <c r="G1312" s="16" t="s">
        <v>132</v>
      </c>
      <c r="H1312" s="16" t="s">
        <v>1964</v>
      </c>
      <c r="I1312" s="17">
        <v>43810</v>
      </c>
      <c r="J1312" s="16" t="s">
        <v>4126</v>
      </c>
      <c r="K1312" s="1"/>
      <c r="L1312" s="1"/>
      <c r="M1312" s="1"/>
      <c r="N1312" s="1"/>
      <c r="O1312" s="1"/>
      <c r="P1312" s="1"/>
      <c r="Q1312" s="1"/>
      <c r="R1312" s="1"/>
      <c r="S1312" s="1"/>
      <c r="T1312" s="1"/>
      <c r="U1312" s="1"/>
      <c r="V1312" s="1"/>
      <c r="W1312" s="1"/>
      <c r="X1312" s="1"/>
      <c r="Y1312" s="1"/>
      <c r="Z1312" s="1"/>
    </row>
    <row r="1313" spans="1:26" ht="14.25" hidden="1" customHeight="1" x14ac:dyDescent="0.3">
      <c r="A1313" s="15">
        <v>2035</v>
      </c>
      <c r="B1313" s="16" t="s">
        <v>2975</v>
      </c>
      <c r="C1313" s="15">
        <v>5436</v>
      </c>
      <c r="D1313" s="16" t="s">
        <v>2983</v>
      </c>
      <c r="E1313" s="16" t="s">
        <v>2984</v>
      </c>
      <c r="F1313" s="16" t="s">
        <v>4024</v>
      </c>
      <c r="G1313" s="16" t="s">
        <v>132</v>
      </c>
      <c r="H1313" s="16" t="s">
        <v>1964</v>
      </c>
      <c r="I1313" s="17">
        <v>43810</v>
      </c>
      <c r="J1313" s="16" t="s">
        <v>4126</v>
      </c>
      <c r="K1313" s="1"/>
      <c r="L1313" s="1"/>
      <c r="M1313" s="1"/>
      <c r="N1313" s="1"/>
      <c r="O1313" s="1"/>
      <c r="P1313" s="1"/>
      <c r="Q1313" s="1"/>
      <c r="R1313" s="1"/>
      <c r="S1313" s="1"/>
      <c r="T1313" s="1"/>
      <c r="U1313" s="1"/>
      <c r="V1313" s="1"/>
      <c r="W1313" s="1"/>
      <c r="X1313" s="1"/>
      <c r="Y1313" s="1"/>
      <c r="Z1313" s="1"/>
    </row>
    <row r="1314" spans="1:26" ht="14.25" hidden="1" customHeight="1" x14ac:dyDescent="0.3">
      <c r="A1314" s="15">
        <v>2035</v>
      </c>
      <c r="B1314" s="16" t="s">
        <v>2975</v>
      </c>
      <c r="C1314" s="15">
        <v>5836</v>
      </c>
      <c r="D1314" s="16" t="s">
        <v>535</v>
      </c>
      <c r="E1314" s="16" t="s">
        <v>536</v>
      </c>
      <c r="F1314" s="16" t="s">
        <v>4023</v>
      </c>
      <c r="G1314" s="16" t="s">
        <v>132</v>
      </c>
      <c r="H1314" s="16" t="s">
        <v>3924</v>
      </c>
      <c r="I1314" s="17">
        <v>43878</v>
      </c>
      <c r="J1314" s="16" t="s">
        <v>4353</v>
      </c>
      <c r="K1314" s="1"/>
      <c r="L1314" s="1"/>
      <c r="M1314" s="1"/>
      <c r="N1314" s="1"/>
      <c r="O1314" s="1"/>
      <c r="P1314" s="1"/>
      <c r="Q1314" s="1"/>
      <c r="R1314" s="1"/>
      <c r="S1314" s="1"/>
      <c r="T1314" s="1"/>
      <c r="U1314" s="1"/>
      <c r="V1314" s="1"/>
      <c r="W1314" s="1"/>
      <c r="X1314" s="1"/>
      <c r="Y1314" s="1"/>
      <c r="Z1314" s="1"/>
    </row>
    <row r="1315" spans="1:26" ht="14.25" hidden="1" customHeight="1" x14ac:dyDescent="0.3">
      <c r="A1315" s="15">
        <v>2035</v>
      </c>
      <c r="B1315" s="16" t="s">
        <v>2975</v>
      </c>
      <c r="C1315" s="15">
        <v>6026</v>
      </c>
      <c r="D1315" s="16" t="s">
        <v>2985</v>
      </c>
      <c r="E1315" s="16" t="s">
        <v>2986</v>
      </c>
      <c r="F1315" s="16" t="s">
        <v>4023</v>
      </c>
      <c r="G1315" s="16" t="s">
        <v>132</v>
      </c>
      <c r="H1315" s="16" t="s">
        <v>4123</v>
      </c>
      <c r="I1315" s="17">
        <v>43991</v>
      </c>
      <c r="J1315" s="16" t="s">
        <v>4354</v>
      </c>
      <c r="K1315" s="1"/>
      <c r="L1315" s="1"/>
      <c r="M1315" s="1"/>
      <c r="N1315" s="1"/>
      <c r="O1315" s="1"/>
      <c r="P1315" s="1"/>
      <c r="Q1315" s="1"/>
      <c r="R1315" s="1"/>
      <c r="S1315" s="1"/>
      <c r="T1315" s="1"/>
      <c r="U1315" s="1"/>
      <c r="V1315" s="1"/>
      <c r="W1315" s="1"/>
      <c r="X1315" s="1"/>
      <c r="Y1315" s="1"/>
      <c r="Z1315" s="1"/>
    </row>
    <row r="1316" spans="1:26" ht="14.25" hidden="1" customHeight="1" x14ac:dyDescent="0.3">
      <c r="A1316" s="15">
        <v>2035</v>
      </c>
      <c r="B1316" s="16" t="s">
        <v>2975</v>
      </c>
      <c r="C1316" s="15">
        <v>7082</v>
      </c>
      <c r="D1316" s="16" t="s">
        <v>2989</v>
      </c>
      <c r="E1316" s="16" t="s">
        <v>2990</v>
      </c>
      <c r="F1316" s="16" t="s">
        <v>4025</v>
      </c>
      <c r="G1316" s="16" t="s">
        <v>132</v>
      </c>
      <c r="H1316" s="16" t="s">
        <v>1964</v>
      </c>
      <c r="I1316" s="17">
        <v>43963</v>
      </c>
      <c r="J1316" s="16" t="s">
        <v>4355</v>
      </c>
      <c r="K1316" s="1"/>
      <c r="L1316" s="1"/>
      <c r="M1316" s="1"/>
      <c r="N1316" s="1"/>
      <c r="O1316" s="1"/>
      <c r="P1316" s="1"/>
      <c r="Q1316" s="1"/>
      <c r="R1316" s="1"/>
      <c r="S1316" s="1"/>
      <c r="T1316" s="1"/>
      <c r="U1316" s="1"/>
      <c r="V1316" s="1"/>
      <c r="W1316" s="1"/>
      <c r="X1316" s="1"/>
      <c r="Y1316" s="1"/>
      <c r="Z1316" s="1"/>
    </row>
    <row r="1317" spans="1:26" ht="14.25" hidden="1" customHeight="1" x14ac:dyDescent="0.3">
      <c r="A1317" s="15">
        <v>2180</v>
      </c>
      <c r="B1317" s="16" t="s">
        <v>2996</v>
      </c>
      <c r="C1317" s="15">
        <v>1392</v>
      </c>
      <c r="D1317" s="16" t="s">
        <v>483</v>
      </c>
      <c r="E1317" s="16" t="s">
        <v>484</v>
      </c>
      <c r="F1317" s="16" t="s">
        <v>4024</v>
      </c>
      <c r="G1317" s="16" t="s">
        <v>132</v>
      </c>
      <c r="H1317" s="16" t="s">
        <v>4123</v>
      </c>
      <c r="I1317" s="17">
        <v>43908</v>
      </c>
      <c r="J1317" s="16" t="s">
        <v>4356</v>
      </c>
      <c r="K1317" s="1"/>
      <c r="L1317" s="1"/>
      <c r="M1317" s="1"/>
      <c r="N1317" s="1"/>
      <c r="O1317" s="1"/>
      <c r="P1317" s="1"/>
      <c r="Q1317" s="1"/>
      <c r="R1317" s="1"/>
      <c r="S1317" s="1"/>
      <c r="T1317" s="1"/>
      <c r="U1317" s="1"/>
      <c r="V1317" s="1"/>
      <c r="W1317" s="1"/>
      <c r="X1317" s="1"/>
      <c r="Y1317" s="1"/>
      <c r="Z1317" s="1"/>
    </row>
    <row r="1318" spans="1:26" ht="14.25" hidden="1" customHeight="1" x14ac:dyDescent="0.3">
      <c r="A1318" s="15">
        <v>2180</v>
      </c>
      <c r="B1318" s="16" t="s">
        <v>2996</v>
      </c>
      <c r="C1318" s="15">
        <v>6054</v>
      </c>
      <c r="D1318" s="16" t="s">
        <v>2997</v>
      </c>
      <c r="E1318" s="16" t="s">
        <v>2998</v>
      </c>
      <c r="F1318" s="16" t="s">
        <v>4024</v>
      </c>
      <c r="G1318" s="16" t="s">
        <v>132</v>
      </c>
      <c r="H1318" s="16" t="s">
        <v>4123</v>
      </c>
      <c r="I1318" s="17">
        <v>43864</v>
      </c>
      <c r="J1318" s="16" t="s">
        <v>4357</v>
      </c>
      <c r="K1318" s="1"/>
      <c r="L1318" s="1"/>
      <c r="M1318" s="1"/>
      <c r="N1318" s="1"/>
      <c r="O1318" s="1"/>
      <c r="P1318" s="1"/>
      <c r="Q1318" s="1"/>
      <c r="R1318" s="1"/>
      <c r="S1318" s="1"/>
      <c r="T1318" s="1"/>
      <c r="U1318" s="1"/>
      <c r="V1318" s="1"/>
      <c r="W1318" s="1"/>
      <c r="X1318" s="1"/>
      <c r="Y1318" s="1"/>
      <c r="Z1318" s="1"/>
    </row>
    <row r="1319" spans="1:26" ht="14.25" hidden="1" customHeight="1" x14ac:dyDescent="0.3">
      <c r="A1319" s="15">
        <v>2180</v>
      </c>
      <c r="B1319" s="16" t="s">
        <v>2996</v>
      </c>
      <c r="C1319" s="15">
        <v>1915</v>
      </c>
      <c r="D1319" s="16" t="s">
        <v>2999</v>
      </c>
      <c r="E1319" s="16" t="s">
        <v>3000</v>
      </c>
      <c r="F1319" s="16" t="s">
        <v>4024</v>
      </c>
      <c r="G1319" s="16" t="s">
        <v>132</v>
      </c>
      <c r="H1319" s="16" t="s">
        <v>1964</v>
      </c>
      <c r="I1319" s="17">
        <v>43810</v>
      </c>
      <c r="J1319" s="16" t="s">
        <v>4126</v>
      </c>
      <c r="K1319" s="1"/>
      <c r="L1319" s="1"/>
      <c r="M1319" s="1"/>
      <c r="N1319" s="1"/>
      <c r="O1319" s="1"/>
      <c r="P1319" s="1"/>
      <c r="Q1319" s="1"/>
      <c r="R1319" s="1"/>
      <c r="S1319" s="1"/>
      <c r="T1319" s="1"/>
      <c r="U1319" s="1"/>
      <c r="V1319" s="1"/>
      <c r="W1319" s="1"/>
      <c r="X1319" s="1"/>
      <c r="Y1319" s="1"/>
      <c r="Z1319" s="1"/>
    </row>
    <row r="1320" spans="1:26" ht="14.25" hidden="1" customHeight="1" x14ac:dyDescent="0.3">
      <c r="A1320" s="15">
        <v>2180</v>
      </c>
      <c r="B1320" s="16" t="s">
        <v>2996</v>
      </c>
      <c r="C1320" s="15">
        <v>4458</v>
      </c>
      <c r="D1320" s="16" t="s">
        <v>1367</v>
      </c>
      <c r="E1320" s="16" t="s">
        <v>1368</v>
      </c>
      <c r="F1320" s="16" t="s">
        <v>4023</v>
      </c>
      <c r="G1320" s="16" t="s">
        <v>132</v>
      </c>
      <c r="H1320" s="16" t="s">
        <v>1964</v>
      </c>
      <c r="I1320" s="17">
        <v>43810</v>
      </c>
      <c r="J1320" s="16" t="s">
        <v>4126</v>
      </c>
      <c r="K1320" s="1"/>
      <c r="L1320" s="1"/>
      <c r="M1320" s="1"/>
      <c r="N1320" s="1"/>
      <c r="O1320" s="1"/>
      <c r="P1320" s="1"/>
      <c r="Q1320" s="1"/>
      <c r="R1320" s="1"/>
      <c r="S1320" s="1"/>
      <c r="T1320" s="1"/>
      <c r="U1320" s="1"/>
      <c r="V1320" s="1"/>
      <c r="W1320" s="1"/>
      <c r="X1320" s="1"/>
      <c r="Y1320" s="1"/>
      <c r="Z1320" s="1"/>
    </row>
    <row r="1321" spans="1:26" ht="14.25" hidden="1" customHeight="1" x14ac:dyDescent="0.3">
      <c r="A1321" s="15">
        <v>2180</v>
      </c>
      <c r="B1321" s="16" t="s">
        <v>2996</v>
      </c>
      <c r="C1321" s="15">
        <v>6058</v>
      </c>
      <c r="D1321" s="16" t="s">
        <v>3003</v>
      </c>
      <c r="E1321" s="16" t="s">
        <v>3004</v>
      </c>
      <c r="F1321" s="16" t="s">
        <v>4024</v>
      </c>
      <c r="G1321" s="16" t="s">
        <v>132</v>
      </c>
      <c r="H1321" s="16" t="s">
        <v>1964</v>
      </c>
      <c r="I1321" s="17">
        <v>43810</v>
      </c>
      <c r="J1321" s="16" t="s">
        <v>4126</v>
      </c>
      <c r="K1321" s="1"/>
      <c r="L1321" s="1"/>
      <c r="M1321" s="1"/>
      <c r="N1321" s="1"/>
      <c r="O1321" s="1"/>
      <c r="P1321" s="1"/>
      <c r="Q1321" s="1"/>
      <c r="R1321" s="1"/>
      <c r="S1321" s="1"/>
      <c r="T1321" s="1"/>
      <c r="U1321" s="1"/>
      <c r="V1321" s="1"/>
      <c r="W1321" s="1"/>
      <c r="X1321" s="1"/>
      <c r="Y1321" s="1"/>
      <c r="Z1321" s="1"/>
    </row>
    <row r="1322" spans="1:26" ht="14.25" hidden="1" customHeight="1" x14ac:dyDescent="0.3">
      <c r="A1322" s="15">
        <v>2180</v>
      </c>
      <c r="B1322" s="16" t="s">
        <v>2996</v>
      </c>
      <c r="C1322" s="15">
        <v>6366</v>
      </c>
      <c r="D1322" s="16" t="s">
        <v>3006</v>
      </c>
      <c r="E1322" s="16" t="s">
        <v>3007</v>
      </c>
      <c r="F1322" s="16" t="s">
        <v>4023</v>
      </c>
      <c r="G1322" s="16" t="s">
        <v>132</v>
      </c>
      <c r="H1322" s="16" t="s">
        <v>3924</v>
      </c>
      <c r="I1322" s="17">
        <v>43892</v>
      </c>
      <c r="J1322" s="16" t="s">
        <v>4358</v>
      </c>
      <c r="K1322" s="1"/>
      <c r="L1322" s="1"/>
      <c r="M1322" s="1"/>
      <c r="N1322" s="1"/>
      <c r="O1322" s="1"/>
      <c r="P1322" s="1"/>
      <c r="Q1322" s="1"/>
      <c r="R1322" s="1"/>
      <c r="S1322" s="1"/>
      <c r="T1322" s="1"/>
      <c r="U1322" s="1"/>
      <c r="V1322" s="1"/>
      <c r="W1322" s="1"/>
      <c r="X1322" s="1"/>
      <c r="Y1322" s="1"/>
      <c r="Z1322" s="1"/>
    </row>
    <row r="1323" spans="1:26" ht="14.25" hidden="1" customHeight="1" x14ac:dyDescent="0.3">
      <c r="A1323" s="15">
        <v>2180</v>
      </c>
      <c r="B1323" s="16" t="s">
        <v>2996</v>
      </c>
      <c r="C1323" s="15">
        <v>6466</v>
      </c>
      <c r="D1323" s="16" t="s">
        <v>3014</v>
      </c>
      <c r="E1323" s="16" t="s">
        <v>3015</v>
      </c>
      <c r="F1323" s="16" t="s">
        <v>4023</v>
      </c>
      <c r="G1323" s="16" t="s">
        <v>132</v>
      </c>
      <c r="H1323" s="16" t="s">
        <v>1964</v>
      </c>
      <c r="I1323" s="17">
        <v>43850</v>
      </c>
      <c r="J1323" s="16" t="s">
        <v>4359</v>
      </c>
      <c r="K1323" s="1"/>
      <c r="L1323" s="1"/>
      <c r="M1323" s="1"/>
      <c r="N1323" s="1"/>
      <c r="O1323" s="1"/>
      <c r="P1323" s="1"/>
      <c r="Q1323" s="1"/>
      <c r="R1323" s="1"/>
      <c r="S1323" s="1"/>
      <c r="T1323" s="1"/>
      <c r="U1323" s="1"/>
      <c r="V1323" s="1"/>
      <c r="W1323" s="1"/>
      <c r="X1323" s="1"/>
      <c r="Y1323" s="1"/>
      <c r="Z1323" s="1"/>
    </row>
    <row r="1324" spans="1:26" ht="14.25" hidden="1" customHeight="1" x14ac:dyDescent="0.3">
      <c r="A1324" s="15">
        <v>2180</v>
      </c>
      <c r="B1324" s="16" t="s">
        <v>2996</v>
      </c>
      <c r="C1324" s="15">
        <v>6486</v>
      </c>
      <c r="D1324" s="16" t="s">
        <v>3019</v>
      </c>
      <c r="E1324" s="16" t="s">
        <v>3020</v>
      </c>
      <c r="F1324" s="16" t="s">
        <v>4023</v>
      </c>
      <c r="G1324" s="16" t="s">
        <v>132</v>
      </c>
      <c r="H1324" s="16" t="s">
        <v>1964</v>
      </c>
      <c r="I1324" s="17">
        <v>43917</v>
      </c>
      <c r="J1324" s="16" t="s">
        <v>4360</v>
      </c>
      <c r="K1324" s="1"/>
      <c r="L1324" s="1"/>
      <c r="M1324" s="1"/>
      <c r="N1324" s="1"/>
      <c r="O1324" s="1"/>
      <c r="P1324" s="1"/>
      <c r="Q1324" s="1"/>
      <c r="R1324" s="1"/>
      <c r="S1324" s="1"/>
      <c r="T1324" s="1"/>
      <c r="U1324" s="1"/>
      <c r="V1324" s="1"/>
      <c r="W1324" s="1"/>
      <c r="X1324" s="1"/>
      <c r="Y1324" s="1"/>
      <c r="Z1324" s="1"/>
    </row>
    <row r="1325" spans="1:26" ht="14.25" hidden="1" customHeight="1" x14ac:dyDescent="0.3">
      <c r="A1325" s="15">
        <v>2180</v>
      </c>
      <c r="B1325" s="16" t="s">
        <v>2996</v>
      </c>
      <c r="C1325" s="15">
        <v>6494</v>
      </c>
      <c r="D1325" s="16" t="s">
        <v>3008</v>
      </c>
      <c r="E1325" s="16" t="s">
        <v>3009</v>
      </c>
      <c r="F1325" s="16" t="s">
        <v>4024</v>
      </c>
      <c r="G1325" s="16" t="s">
        <v>132</v>
      </c>
      <c r="H1325" s="16" t="s">
        <v>1964</v>
      </c>
      <c r="I1325" s="17">
        <v>43901</v>
      </c>
      <c r="J1325" s="16" t="s">
        <v>4361</v>
      </c>
      <c r="K1325" s="1"/>
      <c r="L1325" s="1"/>
      <c r="M1325" s="1"/>
      <c r="N1325" s="1"/>
      <c r="O1325" s="1"/>
      <c r="P1325" s="1"/>
      <c r="Q1325" s="1"/>
      <c r="R1325" s="1"/>
      <c r="S1325" s="1"/>
      <c r="T1325" s="1"/>
      <c r="U1325" s="1"/>
      <c r="V1325" s="1"/>
      <c r="W1325" s="1"/>
      <c r="X1325" s="1"/>
      <c r="Y1325" s="1"/>
      <c r="Z1325" s="1"/>
    </row>
    <row r="1326" spans="1:26" ht="14.25" hidden="1" customHeight="1" x14ac:dyDescent="0.3">
      <c r="A1326" s="15">
        <v>2180</v>
      </c>
      <c r="B1326" s="16" t="s">
        <v>2996</v>
      </c>
      <c r="C1326" s="15">
        <v>6490</v>
      </c>
      <c r="D1326" s="16" t="s">
        <v>3010</v>
      </c>
      <c r="E1326" s="16" t="s">
        <v>3011</v>
      </c>
      <c r="F1326" s="16" t="s">
        <v>4024</v>
      </c>
      <c r="G1326" s="16" t="s">
        <v>132</v>
      </c>
      <c r="H1326" s="16" t="s">
        <v>1964</v>
      </c>
      <c r="I1326" s="17">
        <v>43810</v>
      </c>
      <c r="J1326" s="16" t="s">
        <v>4126</v>
      </c>
      <c r="K1326" s="1"/>
      <c r="L1326" s="1"/>
      <c r="M1326" s="1"/>
      <c r="N1326" s="1"/>
      <c r="O1326" s="1"/>
      <c r="P1326" s="1"/>
      <c r="Q1326" s="1"/>
      <c r="R1326" s="1"/>
      <c r="S1326" s="1"/>
      <c r="T1326" s="1"/>
      <c r="U1326" s="1"/>
      <c r="V1326" s="1"/>
      <c r="W1326" s="1"/>
      <c r="X1326" s="1"/>
      <c r="Y1326" s="1"/>
      <c r="Z1326" s="1"/>
    </row>
    <row r="1327" spans="1:26" ht="14.25" hidden="1" customHeight="1" x14ac:dyDescent="0.3">
      <c r="A1327" s="15">
        <v>2180</v>
      </c>
      <c r="B1327" s="16" t="s">
        <v>2996</v>
      </c>
      <c r="C1327" s="15">
        <v>6262</v>
      </c>
      <c r="D1327" s="16" t="s">
        <v>3012</v>
      </c>
      <c r="E1327" s="16" t="s">
        <v>3013</v>
      </c>
      <c r="F1327" s="16" t="s">
        <v>4024</v>
      </c>
      <c r="G1327" s="16" t="s">
        <v>132</v>
      </c>
      <c r="H1327" s="16" t="s">
        <v>1964</v>
      </c>
      <c r="I1327" s="17">
        <v>43810</v>
      </c>
      <c r="J1327" s="16" t="s">
        <v>4126</v>
      </c>
      <c r="K1327" s="1"/>
      <c r="L1327" s="1"/>
      <c r="M1327" s="1"/>
      <c r="N1327" s="1"/>
      <c r="O1327" s="1"/>
      <c r="P1327" s="1"/>
      <c r="Q1327" s="1"/>
      <c r="R1327" s="1"/>
      <c r="S1327" s="1"/>
      <c r="T1327" s="1"/>
      <c r="U1327" s="1"/>
      <c r="V1327" s="1"/>
      <c r="W1327" s="1"/>
      <c r="X1327" s="1"/>
      <c r="Y1327" s="1"/>
      <c r="Z1327" s="1"/>
    </row>
    <row r="1328" spans="1:26" ht="14.25" hidden="1" customHeight="1" x14ac:dyDescent="0.3">
      <c r="A1328" s="15">
        <v>2180</v>
      </c>
      <c r="B1328" s="16" t="s">
        <v>2996</v>
      </c>
      <c r="C1328" s="15">
        <v>7106</v>
      </c>
      <c r="D1328" s="16" t="s">
        <v>2911</v>
      </c>
      <c r="E1328" s="16" t="s">
        <v>2912</v>
      </c>
      <c r="F1328" s="16" t="s">
        <v>4027</v>
      </c>
      <c r="G1328" s="16" t="s">
        <v>132</v>
      </c>
      <c r="H1328" s="16" t="s">
        <v>3924</v>
      </c>
      <c r="I1328" s="17">
        <v>43901</v>
      </c>
      <c r="J1328" s="16" t="s">
        <v>4358</v>
      </c>
      <c r="K1328" s="1"/>
      <c r="L1328" s="1"/>
      <c r="M1328" s="1"/>
      <c r="N1328" s="1"/>
      <c r="O1328" s="1"/>
      <c r="P1328" s="1"/>
      <c r="Q1328" s="1"/>
      <c r="R1328" s="1"/>
      <c r="S1328" s="1"/>
      <c r="T1328" s="1"/>
      <c r="U1328" s="1"/>
      <c r="V1328" s="1"/>
      <c r="W1328" s="1"/>
      <c r="X1328" s="1"/>
      <c r="Y1328" s="1"/>
      <c r="Z1328" s="1"/>
    </row>
    <row r="1329" spans="1:26" ht="14.25" hidden="1" customHeight="1" x14ac:dyDescent="0.3">
      <c r="A1329" s="15">
        <v>2790</v>
      </c>
      <c r="B1329" s="16" t="s">
        <v>3043</v>
      </c>
      <c r="C1329" s="15">
        <v>6146</v>
      </c>
      <c r="D1329" s="16" t="s">
        <v>3044</v>
      </c>
      <c r="E1329" s="16" t="s">
        <v>3045</v>
      </c>
      <c r="F1329" s="16" t="s">
        <v>4023</v>
      </c>
      <c r="G1329" s="16" t="s">
        <v>132</v>
      </c>
      <c r="H1329" s="16" t="s">
        <v>1964</v>
      </c>
      <c r="I1329" s="17">
        <v>43810</v>
      </c>
      <c r="J1329" s="16" t="s">
        <v>4126</v>
      </c>
      <c r="K1329" s="1"/>
      <c r="L1329" s="1"/>
      <c r="M1329" s="1"/>
      <c r="N1329" s="1"/>
      <c r="O1329" s="1"/>
      <c r="P1329" s="1"/>
      <c r="Q1329" s="1"/>
      <c r="R1329" s="1"/>
      <c r="S1329" s="1"/>
      <c r="T1329" s="1"/>
      <c r="U1329" s="1"/>
      <c r="V1329" s="1"/>
      <c r="W1329" s="1"/>
      <c r="X1329" s="1"/>
      <c r="Y1329" s="1"/>
      <c r="Z1329" s="1"/>
    </row>
    <row r="1330" spans="1:26" ht="14.25" hidden="1" customHeight="1" x14ac:dyDescent="0.3">
      <c r="A1330" s="15">
        <v>550</v>
      </c>
      <c r="B1330" s="16" t="s">
        <v>3021</v>
      </c>
      <c r="C1330" s="15">
        <v>1378</v>
      </c>
      <c r="D1330" s="16" t="s">
        <v>3022</v>
      </c>
      <c r="E1330" s="16" t="s">
        <v>3023</v>
      </c>
      <c r="F1330" s="16" t="s">
        <v>4024</v>
      </c>
      <c r="G1330" s="16" t="s">
        <v>132</v>
      </c>
      <c r="H1330" s="16" t="s">
        <v>1964</v>
      </c>
      <c r="I1330" s="17">
        <v>43810</v>
      </c>
      <c r="J1330" s="16" t="s">
        <v>4126</v>
      </c>
      <c r="K1330" s="1"/>
      <c r="L1330" s="1"/>
      <c r="M1330" s="1"/>
      <c r="N1330" s="1"/>
      <c r="O1330" s="1"/>
      <c r="P1330" s="1"/>
      <c r="Q1330" s="1"/>
      <c r="R1330" s="1"/>
      <c r="S1330" s="1"/>
      <c r="T1330" s="1"/>
      <c r="U1330" s="1"/>
      <c r="V1330" s="1"/>
      <c r="W1330" s="1"/>
      <c r="X1330" s="1"/>
      <c r="Y1330" s="1"/>
      <c r="Z1330" s="1"/>
    </row>
    <row r="1331" spans="1:26" ht="14.25" hidden="1" customHeight="1" x14ac:dyDescent="0.3">
      <c r="A1331" s="15">
        <v>550</v>
      </c>
      <c r="B1331" s="16" t="s">
        <v>3021</v>
      </c>
      <c r="C1331" s="15">
        <v>1276</v>
      </c>
      <c r="D1331" s="16" t="s">
        <v>3024</v>
      </c>
      <c r="E1331" s="16" t="s">
        <v>3025</v>
      </c>
      <c r="F1331" s="16" t="s">
        <v>4024</v>
      </c>
      <c r="G1331" s="16" t="s">
        <v>132</v>
      </c>
      <c r="H1331" s="16" t="s">
        <v>1964</v>
      </c>
      <c r="I1331" s="17">
        <v>43810</v>
      </c>
      <c r="J1331" s="16" t="s">
        <v>4126</v>
      </c>
      <c r="K1331" s="1"/>
      <c r="L1331" s="1"/>
      <c r="M1331" s="1"/>
      <c r="N1331" s="1"/>
      <c r="O1331" s="1"/>
      <c r="P1331" s="1"/>
      <c r="Q1331" s="1"/>
      <c r="R1331" s="1"/>
      <c r="S1331" s="1"/>
      <c r="T1331" s="1"/>
      <c r="U1331" s="1"/>
      <c r="V1331" s="1"/>
      <c r="W1331" s="1"/>
      <c r="X1331" s="1"/>
      <c r="Y1331" s="1"/>
      <c r="Z1331" s="1"/>
    </row>
    <row r="1332" spans="1:26" ht="14.25" hidden="1" customHeight="1" x14ac:dyDescent="0.3">
      <c r="A1332" s="15">
        <v>550</v>
      </c>
      <c r="B1332" s="16" t="s">
        <v>3021</v>
      </c>
      <c r="C1332" s="15">
        <v>4836</v>
      </c>
      <c r="D1332" s="16" t="s">
        <v>3026</v>
      </c>
      <c r="E1332" s="16" t="s">
        <v>3027</v>
      </c>
      <c r="F1332" s="16" t="s">
        <v>4024</v>
      </c>
      <c r="G1332" s="16" t="s">
        <v>132</v>
      </c>
      <c r="H1332" s="16" t="s">
        <v>1964</v>
      </c>
      <c r="I1332" s="17">
        <v>43810</v>
      </c>
      <c r="J1332" s="16" t="s">
        <v>4126</v>
      </c>
      <c r="K1332" s="1"/>
      <c r="L1332" s="1"/>
      <c r="M1332" s="1"/>
      <c r="N1332" s="1"/>
      <c r="O1332" s="1"/>
      <c r="P1332" s="1"/>
      <c r="Q1332" s="1"/>
      <c r="R1332" s="1"/>
      <c r="S1332" s="1"/>
      <c r="T1332" s="1"/>
      <c r="U1332" s="1"/>
      <c r="V1332" s="1"/>
      <c r="W1332" s="1"/>
      <c r="X1332" s="1"/>
      <c r="Y1332" s="1"/>
      <c r="Z1332" s="1"/>
    </row>
    <row r="1333" spans="1:26" ht="14.25" hidden="1" customHeight="1" x14ac:dyDescent="0.3">
      <c r="A1333" s="15">
        <v>550</v>
      </c>
      <c r="B1333" s="16" t="s">
        <v>3021</v>
      </c>
      <c r="C1333" s="15">
        <v>5422</v>
      </c>
      <c r="D1333" s="16" t="s">
        <v>3028</v>
      </c>
      <c r="E1333" s="16" t="s">
        <v>3029</v>
      </c>
      <c r="F1333" s="16" t="s">
        <v>4024</v>
      </c>
      <c r="G1333" s="16" t="s">
        <v>132</v>
      </c>
      <c r="H1333" s="16" t="s">
        <v>1964</v>
      </c>
      <c r="I1333" s="17">
        <v>43810</v>
      </c>
      <c r="J1333" s="16" t="s">
        <v>4126</v>
      </c>
      <c r="K1333" s="1"/>
      <c r="L1333" s="1"/>
      <c r="M1333" s="1"/>
      <c r="N1333" s="1"/>
      <c r="O1333" s="1"/>
      <c r="P1333" s="1"/>
      <c r="Q1333" s="1"/>
      <c r="R1333" s="1"/>
      <c r="S1333" s="1"/>
      <c r="T1333" s="1"/>
      <c r="U1333" s="1"/>
      <c r="V1333" s="1"/>
      <c r="W1333" s="1"/>
      <c r="X1333" s="1"/>
      <c r="Y1333" s="1"/>
      <c r="Z1333" s="1"/>
    </row>
    <row r="1334" spans="1:26" ht="14.25" hidden="1" customHeight="1" x14ac:dyDescent="0.3">
      <c r="A1334" s="15">
        <v>1410</v>
      </c>
      <c r="B1334" s="16" t="s">
        <v>3034</v>
      </c>
      <c r="C1334" s="15">
        <v>6358</v>
      </c>
      <c r="D1334" s="16" t="s">
        <v>3035</v>
      </c>
      <c r="E1334" s="16" t="s">
        <v>3036</v>
      </c>
      <c r="F1334" s="16" t="s">
        <v>4025</v>
      </c>
      <c r="G1334" s="16" t="s">
        <v>132</v>
      </c>
      <c r="H1334" s="16" t="s">
        <v>1964</v>
      </c>
      <c r="I1334" s="17">
        <v>43810</v>
      </c>
      <c r="J1334" s="16" t="s">
        <v>4126</v>
      </c>
      <c r="K1334" s="1"/>
      <c r="L1334" s="1"/>
      <c r="M1334" s="1"/>
      <c r="N1334" s="1"/>
      <c r="O1334" s="1"/>
      <c r="P1334" s="1"/>
      <c r="Q1334" s="1"/>
      <c r="R1334" s="1"/>
      <c r="S1334" s="1"/>
      <c r="T1334" s="1"/>
      <c r="U1334" s="1"/>
      <c r="V1334" s="1"/>
      <c r="W1334" s="1"/>
      <c r="X1334" s="1"/>
      <c r="Y1334" s="1"/>
      <c r="Z1334" s="1"/>
    </row>
    <row r="1335" spans="1:26" ht="14.25" hidden="1" customHeight="1" x14ac:dyDescent="0.3">
      <c r="A1335" s="15">
        <v>2840</v>
      </c>
      <c r="B1335" s="16" t="s">
        <v>3039</v>
      </c>
      <c r="C1335" s="15">
        <v>6422</v>
      </c>
      <c r="D1335" s="16" t="s">
        <v>3040</v>
      </c>
      <c r="E1335" s="16" t="s">
        <v>3041</v>
      </c>
      <c r="F1335" s="16" t="s">
        <v>4024</v>
      </c>
      <c r="G1335" s="16" t="s">
        <v>132</v>
      </c>
      <c r="H1335" s="16" t="s">
        <v>1964</v>
      </c>
      <c r="I1335" s="17">
        <v>43810</v>
      </c>
      <c r="J1335" s="16" t="s">
        <v>4126</v>
      </c>
      <c r="K1335" s="1"/>
      <c r="L1335" s="1"/>
      <c r="M1335" s="1"/>
      <c r="N1335" s="1"/>
      <c r="O1335" s="1"/>
      <c r="P1335" s="1"/>
      <c r="Q1335" s="1"/>
      <c r="R1335" s="1"/>
      <c r="S1335" s="1"/>
      <c r="T1335" s="1"/>
      <c r="U1335" s="1"/>
      <c r="V1335" s="1"/>
      <c r="W1335" s="1"/>
      <c r="X1335" s="1"/>
      <c r="Y1335" s="1"/>
      <c r="Z1335" s="1"/>
    </row>
    <row r="1336" spans="1:26" ht="14.25" hidden="1" customHeight="1" x14ac:dyDescent="0.3">
      <c r="A1336" s="15">
        <v>3050</v>
      </c>
      <c r="B1336" s="16" t="s">
        <v>3046</v>
      </c>
      <c r="C1336" s="15">
        <v>6582</v>
      </c>
      <c r="D1336" s="16" t="s">
        <v>3068</v>
      </c>
      <c r="E1336" s="16" t="s">
        <v>3069</v>
      </c>
      <c r="F1336" s="16" t="s">
        <v>4023</v>
      </c>
      <c r="G1336" s="16" t="s">
        <v>132</v>
      </c>
      <c r="H1336" s="16" t="s">
        <v>1964</v>
      </c>
      <c r="I1336" s="17">
        <v>43810</v>
      </c>
      <c r="J1336" s="16" t="s">
        <v>4126</v>
      </c>
      <c r="K1336" s="1"/>
      <c r="L1336" s="1"/>
      <c r="M1336" s="1"/>
      <c r="N1336" s="1"/>
      <c r="O1336" s="1"/>
      <c r="P1336" s="1"/>
      <c r="Q1336" s="1"/>
      <c r="R1336" s="1"/>
      <c r="S1336" s="1"/>
      <c r="T1336" s="1"/>
      <c r="U1336" s="1"/>
      <c r="V1336" s="1"/>
      <c r="W1336" s="1"/>
      <c r="X1336" s="1"/>
      <c r="Y1336" s="1"/>
      <c r="Z1336" s="1"/>
    </row>
    <row r="1337" spans="1:26" ht="14.25" hidden="1" customHeight="1" x14ac:dyDescent="0.3">
      <c r="A1337" s="15">
        <v>3050</v>
      </c>
      <c r="B1337" s="16" t="s">
        <v>3046</v>
      </c>
      <c r="C1337" s="15">
        <v>6586</v>
      </c>
      <c r="D1337" s="16" t="s">
        <v>3047</v>
      </c>
      <c r="E1337" s="16" t="s">
        <v>3048</v>
      </c>
      <c r="F1337" s="16" t="s">
        <v>4025</v>
      </c>
      <c r="G1337" s="16" t="s">
        <v>132</v>
      </c>
      <c r="H1337" s="16" t="s">
        <v>1964</v>
      </c>
      <c r="I1337" s="17">
        <v>43810</v>
      </c>
      <c r="J1337" s="16" t="s">
        <v>4126</v>
      </c>
      <c r="K1337" s="1"/>
      <c r="L1337" s="1"/>
      <c r="M1337" s="1"/>
      <c r="N1337" s="1"/>
      <c r="O1337" s="1"/>
      <c r="P1337" s="1"/>
      <c r="Q1337" s="1"/>
      <c r="R1337" s="1"/>
      <c r="S1337" s="1"/>
      <c r="T1337" s="1"/>
      <c r="U1337" s="1"/>
      <c r="V1337" s="1"/>
      <c r="W1337" s="1"/>
      <c r="X1337" s="1"/>
      <c r="Y1337" s="1"/>
      <c r="Z1337" s="1"/>
    </row>
    <row r="1338" spans="1:26" ht="14.25" hidden="1" customHeight="1" x14ac:dyDescent="0.3">
      <c r="A1338" s="15">
        <v>2580</v>
      </c>
      <c r="B1338" s="16" t="s">
        <v>3050</v>
      </c>
      <c r="C1338" s="15">
        <v>6596</v>
      </c>
      <c r="D1338" s="16" t="s">
        <v>3051</v>
      </c>
      <c r="E1338" s="16" t="s">
        <v>3052</v>
      </c>
      <c r="F1338" s="16" t="s">
        <v>4024</v>
      </c>
      <c r="G1338" s="16" t="s">
        <v>132</v>
      </c>
      <c r="H1338" s="16" t="s">
        <v>1964</v>
      </c>
      <c r="I1338" s="17">
        <v>43810</v>
      </c>
      <c r="J1338" s="16" t="s">
        <v>4126</v>
      </c>
      <c r="K1338" s="1"/>
      <c r="L1338" s="1"/>
      <c r="M1338" s="1"/>
      <c r="N1338" s="1"/>
      <c r="O1338" s="1"/>
      <c r="P1338" s="1"/>
      <c r="Q1338" s="1"/>
      <c r="R1338" s="1"/>
      <c r="S1338" s="1"/>
      <c r="T1338" s="1"/>
      <c r="U1338" s="1"/>
      <c r="V1338" s="1"/>
      <c r="W1338" s="1"/>
      <c r="X1338" s="1"/>
      <c r="Y1338" s="1"/>
      <c r="Z1338" s="1"/>
    </row>
    <row r="1339" spans="1:26" ht="14.25" hidden="1" customHeight="1" x14ac:dyDescent="0.3">
      <c r="A1339" s="15">
        <v>2580</v>
      </c>
      <c r="B1339" s="16" t="s">
        <v>3050</v>
      </c>
      <c r="C1339" s="15">
        <v>6598</v>
      </c>
      <c r="D1339" s="16" t="s">
        <v>3053</v>
      </c>
      <c r="E1339" s="16" t="s">
        <v>3054</v>
      </c>
      <c r="F1339" s="16" t="s">
        <v>4024</v>
      </c>
      <c r="G1339" s="16" t="s">
        <v>132</v>
      </c>
      <c r="H1339" s="16" t="s">
        <v>1964</v>
      </c>
      <c r="I1339" s="17">
        <v>43810</v>
      </c>
      <c r="J1339" s="16" t="s">
        <v>4126</v>
      </c>
      <c r="K1339" s="1"/>
      <c r="L1339" s="1"/>
      <c r="M1339" s="1"/>
      <c r="N1339" s="1"/>
      <c r="O1339" s="1"/>
      <c r="P1339" s="1"/>
      <c r="Q1339" s="1"/>
      <c r="R1339" s="1"/>
      <c r="S1339" s="1"/>
      <c r="T1339" s="1"/>
      <c r="U1339" s="1"/>
      <c r="V1339" s="1"/>
      <c r="W1339" s="1"/>
      <c r="X1339" s="1"/>
      <c r="Y1339" s="1"/>
      <c r="Z1339" s="1"/>
    </row>
    <row r="1340" spans="1:26" ht="14.25" hidden="1" customHeight="1" x14ac:dyDescent="0.3">
      <c r="A1340" s="15">
        <v>2580</v>
      </c>
      <c r="B1340" s="16" t="s">
        <v>3050</v>
      </c>
      <c r="C1340" s="15">
        <v>6600</v>
      </c>
      <c r="D1340" s="16" t="s">
        <v>3055</v>
      </c>
      <c r="E1340" s="16" t="s">
        <v>3056</v>
      </c>
      <c r="F1340" s="16" t="s">
        <v>4024</v>
      </c>
      <c r="G1340" s="16" t="s">
        <v>132</v>
      </c>
      <c r="H1340" s="16" t="s">
        <v>1964</v>
      </c>
      <c r="I1340" s="17">
        <v>43810</v>
      </c>
      <c r="J1340" s="16" t="s">
        <v>4126</v>
      </c>
      <c r="K1340" s="1"/>
      <c r="L1340" s="1"/>
      <c r="M1340" s="1"/>
      <c r="N1340" s="1"/>
      <c r="O1340" s="1"/>
      <c r="P1340" s="1"/>
      <c r="Q1340" s="1"/>
      <c r="R1340" s="1"/>
      <c r="S1340" s="1"/>
      <c r="T1340" s="1"/>
      <c r="U1340" s="1"/>
      <c r="V1340" s="1"/>
      <c r="W1340" s="1"/>
      <c r="X1340" s="1"/>
      <c r="Y1340" s="1"/>
      <c r="Z1340" s="1"/>
    </row>
    <row r="1341" spans="1:26" ht="14.25" hidden="1" customHeight="1" x14ac:dyDescent="0.3">
      <c r="A1341" s="15">
        <v>1570</v>
      </c>
      <c r="B1341" s="16" t="s">
        <v>1979</v>
      </c>
      <c r="C1341" s="15">
        <v>2794</v>
      </c>
      <c r="D1341" s="16" t="s">
        <v>1990</v>
      </c>
      <c r="E1341" s="16" t="s">
        <v>1991</v>
      </c>
      <c r="F1341" s="16" t="s">
        <v>4024</v>
      </c>
      <c r="G1341" s="16" t="s">
        <v>132</v>
      </c>
      <c r="H1341" s="16" t="s">
        <v>1964</v>
      </c>
      <c r="I1341" s="17">
        <v>43810</v>
      </c>
      <c r="J1341" s="16" t="s">
        <v>4126</v>
      </c>
      <c r="K1341" s="1"/>
      <c r="L1341" s="1"/>
      <c r="M1341" s="1"/>
      <c r="N1341" s="1"/>
      <c r="O1341" s="1"/>
      <c r="P1341" s="1"/>
      <c r="Q1341" s="1"/>
      <c r="R1341" s="1"/>
      <c r="S1341" s="1"/>
      <c r="T1341" s="1"/>
      <c r="U1341" s="1"/>
      <c r="V1341" s="1"/>
      <c r="W1341" s="1"/>
      <c r="X1341" s="1"/>
      <c r="Y1341" s="1"/>
      <c r="Z1341" s="1"/>
    </row>
    <row r="1342" spans="1:26" ht="14.25" hidden="1" customHeight="1" x14ac:dyDescent="0.3">
      <c r="A1342" s="15">
        <v>1570</v>
      </c>
      <c r="B1342" s="16" t="s">
        <v>1979</v>
      </c>
      <c r="C1342" s="15">
        <v>2790</v>
      </c>
      <c r="D1342" s="16" t="s">
        <v>1980</v>
      </c>
      <c r="E1342" s="16" t="s">
        <v>1981</v>
      </c>
      <c r="F1342" s="16" t="s">
        <v>4027</v>
      </c>
      <c r="G1342" s="16" t="s">
        <v>132</v>
      </c>
      <c r="H1342" s="16" t="s">
        <v>3924</v>
      </c>
      <c r="I1342" s="17">
        <v>43853</v>
      </c>
      <c r="J1342" s="16" t="s">
        <v>4166</v>
      </c>
      <c r="K1342" s="1"/>
      <c r="L1342" s="1"/>
      <c r="M1342" s="1"/>
      <c r="N1342" s="1"/>
      <c r="O1342" s="1"/>
      <c r="P1342" s="1"/>
      <c r="Q1342" s="1"/>
      <c r="R1342" s="1"/>
      <c r="S1342" s="1"/>
      <c r="T1342" s="1"/>
      <c r="U1342" s="1"/>
      <c r="V1342" s="1"/>
      <c r="W1342" s="1"/>
      <c r="X1342" s="1"/>
      <c r="Y1342" s="1"/>
      <c r="Z1342" s="1"/>
    </row>
    <row r="1343" spans="1:26" ht="14.25" hidden="1" customHeight="1" x14ac:dyDescent="0.3">
      <c r="A1343" s="15">
        <v>1570</v>
      </c>
      <c r="B1343" s="16" t="s">
        <v>1979</v>
      </c>
      <c r="C1343" s="15">
        <v>2792</v>
      </c>
      <c r="D1343" s="16" t="s">
        <v>1994</v>
      </c>
      <c r="E1343" s="16" t="s">
        <v>1995</v>
      </c>
      <c r="F1343" s="16" t="s">
        <v>4025</v>
      </c>
      <c r="G1343" s="16" t="s">
        <v>132</v>
      </c>
      <c r="H1343" s="16" t="s">
        <v>1964</v>
      </c>
      <c r="I1343" s="17">
        <v>43810</v>
      </c>
      <c r="J1343" s="16" t="s">
        <v>4126</v>
      </c>
      <c r="K1343" s="1"/>
      <c r="L1343" s="1"/>
      <c r="M1343" s="1"/>
      <c r="N1343" s="1"/>
      <c r="O1343" s="1"/>
      <c r="P1343" s="1"/>
      <c r="Q1343" s="1"/>
      <c r="R1343" s="1"/>
      <c r="S1343" s="1"/>
      <c r="T1343" s="1"/>
      <c r="U1343" s="1"/>
      <c r="V1343" s="1"/>
      <c r="W1343" s="1"/>
      <c r="X1343" s="1"/>
      <c r="Y1343" s="1"/>
      <c r="Z1343" s="1"/>
    </row>
    <row r="1344" spans="1:26" ht="14.25" hidden="1" customHeight="1" x14ac:dyDescent="0.3">
      <c r="A1344" s="15">
        <v>2610</v>
      </c>
      <c r="B1344" s="16" t="s">
        <v>3058</v>
      </c>
      <c r="C1344" s="15">
        <v>8114</v>
      </c>
      <c r="D1344" s="16" t="s">
        <v>3059</v>
      </c>
      <c r="E1344" s="16" t="s">
        <v>3060</v>
      </c>
      <c r="F1344" s="16" t="s">
        <v>4024</v>
      </c>
      <c r="G1344" s="16" t="s">
        <v>132</v>
      </c>
      <c r="H1344" s="16" t="s">
        <v>1964</v>
      </c>
      <c r="I1344" s="17">
        <v>43810</v>
      </c>
      <c r="J1344" s="16" t="s">
        <v>4126</v>
      </c>
      <c r="K1344" s="1"/>
      <c r="L1344" s="1"/>
      <c r="M1344" s="1"/>
      <c r="N1344" s="1"/>
      <c r="O1344" s="1"/>
      <c r="P1344" s="1"/>
      <c r="Q1344" s="1"/>
      <c r="R1344" s="1"/>
      <c r="S1344" s="1"/>
      <c r="T1344" s="1"/>
      <c r="U1344" s="1"/>
      <c r="V1344" s="1"/>
      <c r="W1344" s="1"/>
      <c r="X1344" s="1"/>
      <c r="Y1344" s="1"/>
      <c r="Z1344" s="1"/>
    </row>
    <row r="1345" spans="1:26" ht="14.25" hidden="1" customHeight="1" x14ac:dyDescent="0.3">
      <c r="A1345" s="15">
        <v>2610</v>
      </c>
      <c r="B1345" s="16" t="s">
        <v>3058</v>
      </c>
      <c r="C1345" s="15">
        <v>3681</v>
      </c>
      <c r="D1345" s="16" t="s">
        <v>3061</v>
      </c>
      <c r="E1345" s="16" t="s">
        <v>3062</v>
      </c>
      <c r="F1345" s="16" t="s">
        <v>4024</v>
      </c>
      <c r="G1345" s="16" t="s">
        <v>132</v>
      </c>
      <c r="H1345" s="16" t="s">
        <v>1964</v>
      </c>
      <c r="I1345" s="17">
        <v>43810</v>
      </c>
      <c r="J1345" s="16" t="s">
        <v>4126</v>
      </c>
      <c r="K1345" s="1"/>
      <c r="L1345" s="1"/>
      <c r="M1345" s="1"/>
      <c r="N1345" s="1"/>
      <c r="O1345" s="1"/>
      <c r="P1345" s="1"/>
      <c r="Q1345" s="1"/>
      <c r="R1345" s="1"/>
      <c r="S1345" s="1"/>
      <c r="T1345" s="1"/>
      <c r="U1345" s="1"/>
      <c r="V1345" s="1"/>
      <c r="W1345" s="1"/>
      <c r="X1345" s="1"/>
      <c r="Y1345" s="1"/>
      <c r="Z1345" s="1"/>
    </row>
    <row r="1346" spans="1:26" ht="14.25" hidden="1" customHeight="1" x14ac:dyDescent="0.3">
      <c r="A1346" s="15">
        <v>2610</v>
      </c>
      <c r="B1346" s="16" t="s">
        <v>3058</v>
      </c>
      <c r="C1346" s="15">
        <v>4908</v>
      </c>
      <c r="D1346" s="16" t="s">
        <v>3063</v>
      </c>
      <c r="E1346" s="16" t="s">
        <v>3064</v>
      </c>
      <c r="F1346" s="16" t="s">
        <v>4025</v>
      </c>
      <c r="G1346" s="16" t="s">
        <v>132</v>
      </c>
      <c r="H1346" s="16" t="s">
        <v>1964</v>
      </c>
      <c r="I1346" s="17">
        <v>43810</v>
      </c>
      <c r="J1346" s="16" t="s">
        <v>4126</v>
      </c>
      <c r="K1346" s="1"/>
      <c r="L1346" s="1"/>
      <c r="M1346" s="1"/>
      <c r="N1346" s="1"/>
      <c r="O1346" s="1"/>
      <c r="P1346" s="1"/>
      <c r="Q1346" s="1"/>
      <c r="R1346" s="1"/>
      <c r="S1346" s="1"/>
      <c r="T1346" s="1"/>
      <c r="U1346" s="1"/>
      <c r="V1346" s="1"/>
      <c r="W1346" s="1"/>
      <c r="X1346" s="1"/>
      <c r="Y1346" s="1"/>
      <c r="Z1346" s="1"/>
    </row>
    <row r="1347" spans="1:26" ht="14.25" hidden="1" customHeight="1" x14ac:dyDescent="0.3">
      <c r="A1347" s="15">
        <v>2610</v>
      </c>
      <c r="B1347" s="16" t="s">
        <v>3058</v>
      </c>
      <c r="C1347" s="15">
        <v>8118</v>
      </c>
      <c r="D1347" s="16" t="s">
        <v>3065</v>
      </c>
      <c r="E1347" s="16" t="s">
        <v>3066</v>
      </c>
      <c r="F1347" s="16" t="s">
        <v>4024</v>
      </c>
      <c r="G1347" s="16" t="s">
        <v>132</v>
      </c>
      <c r="H1347" s="16" t="s">
        <v>1964</v>
      </c>
      <c r="I1347" s="17">
        <v>43810</v>
      </c>
      <c r="J1347" s="16" t="s">
        <v>4126</v>
      </c>
      <c r="K1347" s="1"/>
      <c r="L1347" s="1"/>
      <c r="M1347" s="1"/>
      <c r="N1347" s="1"/>
      <c r="O1347" s="1"/>
      <c r="P1347" s="1"/>
      <c r="Q1347" s="1"/>
      <c r="R1347" s="1"/>
      <c r="S1347" s="1"/>
      <c r="T1347" s="1"/>
      <c r="U1347" s="1"/>
      <c r="V1347" s="1"/>
      <c r="W1347" s="1"/>
      <c r="X1347" s="1"/>
      <c r="Y1347" s="1"/>
      <c r="Z1347" s="1"/>
    </row>
    <row r="1348" spans="1:26" ht="14.25" hidden="1" customHeight="1" x14ac:dyDescent="0.3">
      <c r="A1348" s="15">
        <v>2610</v>
      </c>
      <c r="B1348" s="16" t="s">
        <v>3058</v>
      </c>
      <c r="C1348" s="15">
        <v>7891</v>
      </c>
      <c r="D1348" s="16" t="s">
        <v>3077</v>
      </c>
      <c r="E1348" s="16" t="s">
        <v>3078</v>
      </c>
      <c r="F1348" s="16" t="s">
        <v>4023</v>
      </c>
      <c r="G1348" s="16" t="s">
        <v>132</v>
      </c>
      <c r="H1348" s="16" t="s">
        <v>1964</v>
      </c>
      <c r="I1348" s="17">
        <v>43810</v>
      </c>
      <c r="J1348" s="16" t="s">
        <v>4126</v>
      </c>
      <c r="K1348" s="1"/>
      <c r="L1348" s="1"/>
      <c r="M1348" s="1"/>
      <c r="N1348" s="1"/>
      <c r="O1348" s="1"/>
      <c r="P1348" s="1"/>
      <c r="Q1348" s="1"/>
      <c r="R1348" s="1"/>
      <c r="S1348" s="1"/>
      <c r="T1348" s="1"/>
      <c r="U1348" s="1"/>
      <c r="V1348" s="1"/>
      <c r="W1348" s="1"/>
      <c r="X1348" s="1"/>
      <c r="Y1348" s="1"/>
      <c r="Z1348" s="1"/>
    </row>
    <row r="1349" spans="1:26" ht="14.25" hidden="1" customHeight="1" x14ac:dyDescent="0.3">
      <c r="A1349" s="15">
        <v>3148</v>
      </c>
      <c r="B1349" s="16" t="s">
        <v>3070</v>
      </c>
      <c r="C1349" s="15">
        <v>6812</v>
      </c>
      <c r="D1349" s="16" t="s">
        <v>3071</v>
      </c>
      <c r="E1349" s="16" t="s">
        <v>3072</v>
      </c>
      <c r="F1349" s="16" t="s">
        <v>4025</v>
      </c>
      <c r="G1349" s="16" t="s">
        <v>132</v>
      </c>
      <c r="H1349" s="16" t="s">
        <v>1964</v>
      </c>
      <c r="I1349" s="17">
        <v>43810</v>
      </c>
      <c r="J1349" s="16" t="s">
        <v>4126</v>
      </c>
      <c r="K1349" s="1"/>
      <c r="L1349" s="1"/>
      <c r="M1349" s="1"/>
      <c r="N1349" s="1"/>
      <c r="O1349" s="1"/>
      <c r="P1349" s="1"/>
      <c r="Q1349" s="1"/>
      <c r="R1349" s="1"/>
      <c r="S1349" s="1"/>
      <c r="T1349" s="1"/>
      <c r="U1349" s="1"/>
      <c r="V1349" s="1"/>
      <c r="W1349" s="1"/>
      <c r="X1349" s="1"/>
      <c r="Y1349" s="1"/>
      <c r="Z1349" s="1"/>
    </row>
    <row r="1350" spans="1:26" ht="14.25" hidden="1" customHeight="1" x14ac:dyDescent="0.3">
      <c r="A1350" s="15">
        <v>1060</v>
      </c>
      <c r="B1350" s="16" t="s">
        <v>3074</v>
      </c>
      <c r="C1350" s="15">
        <v>6898</v>
      </c>
      <c r="D1350" s="16" t="s">
        <v>3075</v>
      </c>
      <c r="E1350" s="16" t="s">
        <v>3076</v>
      </c>
      <c r="F1350" s="16" t="s">
        <v>4024</v>
      </c>
      <c r="G1350" s="16" t="s">
        <v>132</v>
      </c>
      <c r="H1350" s="16" t="s">
        <v>1964</v>
      </c>
      <c r="I1350" s="17">
        <v>43810</v>
      </c>
      <c r="J1350" s="16" t="s">
        <v>4126</v>
      </c>
      <c r="K1350" s="1"/>
      <c r="L1350" s="1"/>
      <c r="M1350" s="1"/>
      <c r="N1350" s="1"/>
      <c r="O1350" s="1"/>
      <c r="P1350" s="1"/>
      <c r="Q1350" s="1"/>
      <c r="R1350" s="1"/>
      <c r="S1350" s="1"/>
      <c r="T1350" s="1"/>
      <c r="U1350" s="1"/>
      <c r="V1350" s="1"/>
      <c r="W1350" s="1"/>
      <c r="X1350" s="1"/>
      <c r="Y1350" s="1"/>
      <c r="Z1350" s="1"/>
    </row>
    <row r="1351" spans="1:26" ht="14.25" hidden="1" customHeight="1" x14ac:dyDescent="0.3">
      <c r="A1351" s="15">
        <v>1060</v>
      </c>
      <c r="B1351" s="16" t="s">
        <v>3074</v>
      </c>
      <c r="C1351" s="15">
        <v>6900</v>
      </c>
      <c r="D1351" s="16" t="s">
        <v>3085</v>
      </c>
      <c r="E1351" s="16" t="s">
        <v>3086</v>
      </c>
      <c r="F1351" s="16" t="s">
        <v>4023</v>
      </c>
      <c r="G1351" s="16" t="s">
        <v>132</v>
      </c>
      <c r="H1351" s="16" t="s">
        <v>1964</v>
      </c>
      <c r="I1351" s="17">
        <v>43810</v>
      </c>
      <c r="J1351" s="16" t="s">
        <v>4126</v>
      </c>
      <c r="K1351" s="1"/>
      <c r="L1351" s="1"/>
      <c r="M1351" s="1"/>
      <c r="N1351" s="1"/>
      <c r="O1351" s="1"/>
      <c r="P1351" s="1"/>
      <c r="Q1351" s="1"/>
      <c r="R1351" s="1"/>
      <c r="S1351" s="1"/>
      <c r="T1351" s="1"/>
      <c r="U1351" s="1"/>
      <c r="V1351" s="1"/>
      <c r="W1351" s="1"/>
      <c r="X1351" s="1"/>
      <c r="Y1351" s="1"/>
      <c r="Z1351" s="1"/>
    </row>
    <row r="1352" spans="1:26" ht="14.25" hidden="1" customHeight="1" x14ac:dyDescent="0.3">
      <c r="A1352" s="15">
        <v>1060</v>
      </c>
      <c r="B1352" s="16" t="s">
        <v>3074</v>
      </c>
      <c r="C1352" s="15">
        <v>6902</v>
      </c>
      <c r="D1352" s="16" t="s">
        <v>3080</v>
      </c>
      <c r="E1352" s="16" t="s">
        <v>3081</v>
      </c>
      <c r="F1352" s="16" t="s">
        <v>4024</v>
      </c>
      <c r="G1352" s="16" t="s">
        <v>132</v>
      </c>
      <c r="H1352" s="16" t="s">
        <v>1964</v>
      </c>
      <c r="I1352" s="17">
        <v>43810</v>
      </c>
      <c r="J1352" s="16" t="s">
        <v>4126</v>
      </c>
      <c r="K1352" s="1"/>
      <c r="L1352" s="1"/>
      <c r="M1352" s="1"/>
      <c r="N1352" s="1"/>
      <c r="O1352" s="1"/>
      <c r="P1352" s="1"/>
      <c r="Q1352" s="1"/>
      <c r="R1352" s="1"/>
      <c r="S1352" s="1"/>
      <c r="T1352" s="1"/>
      <c r="U1352" s="1"/>
      <c r="V1352" s="1"/>
      <c r="W1352" s="1"/>
      <c r="X1352" s="1"/>
      <c r="Y1352" s="1"/>
      <c r="Z1352" s="1"/>
    </row>
    <row r="1353" spans="1:26" ht="14.25" hidden="1" customHeight="1" x14ac:dyDescent="0.3">
      <c r="A1353" s="15">
        <v>1440</v>
      </c>
      <c r="B1353" s="16" t="s">
        <v>3087</v>
      </c>
      <c r="C1353" s="15">
        <v>6992</v>
      </c>
      <c r="D1353" s="16" t="s">
        <v>3139</v>
      </c>
      <c r="E1353" s="16" t="s">
        <v>3140</v>
      </c>
      <c r="F1353" s="16" t="s">
        <v>4023</v>
      </c>
      <c r="G1353" s="16" t="s">
        <v>132</v>
      </c>
      <c r="H1353" s="16" t="s">
        <v>1964</v>
      </c>
      <c r="I1353" s="17">
        <v>43810</v>
      </c>
      <c r="J1353" s="16" t="s">
        <v>4126</v>
      </c>
      <c r="K1353" s="1"/>
      <c r="L1353" s="1"/>
      <c r="M1353" s="1"/>
      <c r="N1353" s="1"/>
      <c r="O1353" s="1"/>
      <c r="P1353" s="1"/>
      <c r="Q1353" s="1"/>
      <c r="R1353" s="1"/>
      <c r="S1353" s="1"/>
      <c r="T1353" s="1"/>
      <c r="U1353" s="1"/>
      <c r="V1353" s="1"/>
      <c r="W1353" s="1"/>
      <c r="X1353" s="1"/>
      <c r="Y1353" s="1"/>
      <c r="Z1353" s="1"/>
    </row>
    <row r="1354" spans="1:26" ht="14.25" hidden="1" customHeight="1" x14ac:dyDescent="0.3">
      <c r="A1354" s="15">
        <v>1440</v>
      </c>
      <c r="B1354" s="16" t="s">
        <v>3087</v>
      </c>
      <c r="C1354" s="15">
        <v>7009</v>
      </c>
      <c r="D1354" s="16" t="s">
        <v>3183</v>
      </c>
      <c r="E1354" s="16" t="s">
        <v>3184</v>
      </c>
      <c r="F1354" s="16" t="s">
        <v>4073</v>
      </c>
      <c r="G1354" s="16" t="s">
        <v>132</v>
      </c>
      <c r="H1354" s="16" t="s">
        <v>1964</v>
      </c>
      <c r="I1354" s="17">
        <v>43810</v>
      </c>
      <c r="J1354" s="16" t="s">
        <v>4126</v>
      </c>
      <c r="K1354" s="1"/>
      <c r="L1354" s="1"/>
      <c r="M1354" s="1"/>
      <c r="N1354" s="1"/>
      <c r="O1354" s="1"/>
      <c r="P1354" s="1"/>
      <c r="Q1354" s="1"/>
      <c r="R1354" s="1"/>
      <c r="S1354" s="1"/>
      <c r="T1354" s="1"/>
      <c r="U1354" s="1"/>
      <c r="V1354" s="1"/>
      <c r="W1354" s="1"/>
      <c r="X1354" s="1"/>
      <c r="Y1354" s="1"/>
      <c r="Z1354" s="1"/>
    </row>
    <row r="1355" spans="1:26" ht="14.25" hidden="1" customHeight="1" x14ac:dyDescent="0.3">
      <c r="A1355" s="15">
        <v>1870</v>
      </c>
      <c r="B1355" s="16" t="s">
        <v>3089</v>
      </c>
      <c r="C1355" s="15">
        <v>6834</v>
      </c>
      <c r="D1355" s="16" t="s">
        <v>3090</v>
      </c>
      <c r="E1355" s="16" t="s">
        <v>3091</v>
      </c>
      <c r="F1355" s="16" t="s">
        <v>4025</v>
      </c>
      <c r="G1355" s="16" t="s">
        <v>132</v>
      </c>
      <c r="H1355" s="16" t="s">
        <v>1964</v>
      </c>
      <c r="I1355" s="17">
        <v>43810</v>
      </c>
      <c r="J1355" s="16" t="s">
        <v>4126</v>
      </c>
      <c r="K1355" s="1"/>
      <c r="L1355" s="1"/>
      <c r="M1355" s="1"/>
      <c r="N1355" s="1"/>
      <c r="O1355" s="1"/>
      <c r="P1355" s="1"/>
      <c r="Q1355" s="1"/>
      <c r="R1355" s="1"/>
      <c r="S1355" s="1"/>
      <c r="T1355" s="1"/>
      <c r="U1355" s="1"/>
      <c r="V1355" s="1"/>
      <c r="W1355" s="1"/>
      <c r="X1355" s="1"/>
      <c r="Y1355" s="1"/>
      <c r="Z1355" s="1"/>
    </row>
    <row r="1356" spans="1:26" ht="14.25" hidden="1" customHeight="1" x14ac:dyDescent="0.3">
      <c r="A1356" s="15">
        <v>1870</v>
      </c>
      <c r="B1356" s="16" t="s">
        <v>3089</v>
      </c>
      <c r="C1356" s="15">
        <v>6838</v>
      </c>
      <c r="D1356" s="16" t="s">
        <v>3092</v>
      </c>
      <c r="E1356" s="16" t="s">
        <v>3093</v>
      </c>
      <c r="F1356" s="16" t="s">
        <v>4025</v>
      </c>
      <c r="G1356" s="16" t="s">
        <v>132</v>
      </c>
      <c r="H1356" s="16" t="s">
        <v>1964</v>
      </c>
      <c r="I1356" s="17">
        <v>43810</v>
      </c>
      <c r="J1356" s="16" t="s">
        <v>4126</v>
      </c>
      <c r="K1356" s="1"/>
      <c r="L1356" s="1"/>
      <c r="M1356" s="1"/>
      <c r="N1356" s="1"/>
      <c r="O1356" s="1"/>
      <c r="P1356" s="1"/>
      <c r="Q1356" s="1"/>
      <c r="R1356" s="1"/>
      <c r="S1356" s="1"/>
      <c r="T1356" s="1"/>
      <c r="U1356" s="1"/>
      <c r="V1356" s="1"/>
      <c r="W1356" s="1"/>
      <c r="X1356" s="1"/>
      <c r="Y1356" s="1"/>
      <c r="Z1356" s="1"/>
    </row>
    <row r="1357" spans="1:26" ht="14.25" hidden="1" customHeight="1" x14ac:dyDescent="0.3">
      <c r="A1357" s="15">
        <v>1990</v>
      </c>
      <c r="B1357" s="16" t="s">
        <v>3095</v>
      </c>
      <c r="C1357" s="15">
        <v>7024</v>
      </c>
      <c r="D1357" s="16" t="s">
        <v>3098</v>
      </c>
      <c r="E1357" s="16" t="s">
        <v>3099</v>
      </c>
      <c r="F1357" s="16" t="s">
        <v>4024</v>
      </c>
      <c r="G1357" s="16" t="s">
        <v>132</v>
      </c>
      <c r="H1357" s="16" t="s">
        <v>1964</v>
      </c>
      <c r="I1357" s="17">
        <v>43810</v>
      </c>
      <c r="J1357" s="16" t="s">
        <v>4126</v>
      </c>
      <c r="K1357" s="1"/>
      <c r="L1357" s="1"/>
      <c r="M1357" s="1"/>
      <c r="N1357" s="1"/>
      <c r="O1357" s="1"/>
      <c r="P1357" s="1"/>
      <c r="Q1357" s="1"/>
      <c r="R1357" s="1"/>
      <c r="S1357" s="1"/>
      <c r="T1357" s="1"/>
      <c r="U1357" s="1"/>
      <c r="V1357" s="1"/>
      <c r="W1357" s="1"/>
      <c r="X1357" s="1"/>
      <c r="Y1357" s="1"/>
      <c r="Z1357" s="1"/>
    </row>
    <row r="1358" spans="1:26" ht="14.25" hidden="1" customHeight="1" x14ac:dyDescent="0.3">
      <c r="A1358" s="15">
        <v>1990</v>
      </c>
      <c r="B1358" s="16" t="s">
        <v>3095</v>
      </c>
      <c r="C1358" s="15">
        <v>7032</v>
      </c>
      <c r="D1358" s="16" t="s">
        <v>3100</v>
      </c>
      <c r="E1358" s="16" t="s">
        <v>3101</v>
      </c>
      <c r="F1358" s="16" t="s">
        <v>4024</v>
      </c>
      <c r="G1358" s="16" t="s">
        <v>132</v>
      </c>
      <c r="H1358" s="16" t="s">
        <v>1964</v>
      </c>
      <c r="I1358" s="17">
        <v>43810</v>
      </c>
      <c r="J1358" s="16" t="s">
        <v>4126</v>
      </c>
      <c r="K1358" s="1"/>
      <c r="L1358" s="1"/>
      <c r="M1358" s="1"/>
      <c r="N1358" s="1"/>
      <c r="O1358" s="1"/>
      <c r="P1358" s="1"/>
      <c r="Q1358" s="1"/>
      <c r="R1358" s="1"/>
      <c r="S1358" s="1"/>
      <c r="T1358" s="1"/>
      <c r="U1358" s="1"/>
      <c r="V1358" s="1"/>
      <c r="W1358" s="1"/>
      <c r="X1358" s="1"/>
      <c r="Y1358" s="1"/>
      <c r="Z1358" s="1"/>
    </row>
    <row r="1359" spans="1:26" ht="14.25" hidden="1" customHeight="1" x14ac:dyDescent="0.3">
      <c r="A1359" s="15">
        <v>1990</v>
      </c>
      <c r="B1359" s="16" t="s">
        <v>3095</v>
      </c>
      <c r="C1359" s="15">
        <v>7028</v>
      </c>
      <c r="D1359" s="16" t="s">
        <v>3102</v>
      </c>
      <c r="E1359" s="16" t="s">
        <v>3103</v>
      </c>
      <c r="F1359" s="16" t="s">
        <v>4025</v>
      </c>
      <c r="G1359" s="16" t="s">
        <v>132</v>
      </c>
      <c r="H1359" s="16" t="s">
        <v>1964</v>
      </c>
      <c r="I1359" s="17">
        <v>43810</v>
      </c>
      <c r="J1359" s="16" t="s">
        <v>4126</v>
      </c>
      <c r="K1359" s="1"/>
      <c r="L1359" s="1"/>
      <c r="M1359" s="1"/>
      <c r="N1359" s="1"/>
      <c r="O1359" s="1"/>
      <c r="P1359" s="1"/>
      <c r="Q1359" s="1"/>
      <c r="R1359" s="1"/>
      <c r="S1359" s="1"/>
      <c r="T1359" s="1"/>
      <c r="U1359" s="1"/>
      <c r="V1359" s="1"/>
      <c r="W1359" s="1"/>
      <c r="X1359" s="1"/>
      <c r="Y1359" s="1"/>
      <c r="Z1359" s="1"/>
    </row>
    <row r="1360" spans="1:26" ht="14.25" hidden="1" customHeight="1" x14ac:dyDescent="0.3">
      <c r="A1360" s="15">
        <v>2600</v>
      </c>
      <c r="B1360" s="16" t="s">
        <v>3105</v>
      </c>
      <c r="C1360" s="15">
        <v>7042</v>
      </c>
      <c r="D1360" s="16" t="s">
        <v>3106</v>
      </c>
      <c r="E1360" s="16" t="s">
        <v>3107</v>
      </c>
      <c r="F1360" s="16" t="s">
        <v>4023</v>
      </c>
      <c r="G1360" s="16" t="s">
        <v>132</v>
      </c>
      <c r="H1360" s="16" t="s">
        <v>200</v>
      </c>
      <c r="I1360" s="17">
        <v>43979</v>
      </c>
      <c r="J1360" s="16" t="s">
        <v>4362</v>
      </c>
      <c r="K1360" s="1"/>
      <c r="L1360" s="1"/>
      <c r="M1360" s="1"/>
      <c r="N1360" s="1"/>
      <c r="O1360" s="1"/>
      <c r="P1360" s="1"/>
      <c r="Q1360" s="1"/>
      <c r="R1360" s="1"/>
      <c r="S1360" s="1"/>
      <c r="T1360" s="1"/>
      <c r="U1360" s="1"/>
      <c r="V1360" s="1"/>
      <c r="W1360" s="1"/>
      <c r="X1360" s="1"/>
      <c r="Y1360" s="1"/>
      <c r="Z1360" s="1"/>
    </row>
    <row r="1361" spans="1:26" ht="14.25" hidden="1" customHeight="1" x14ac:dyDescent="0.3">
      <c r="A1361" s="15">
        <v>2600</v>
      </c>
      <c r="B1361" s="16" t="s">
        <v>3105</v>
      </c>
      <c r="C1361" s="15">
        <v>7048</v>
      </c>
      <c r="D1361" s="16" t="s">
        <v>3108</v>
      </c>
      <c r="E1361" s="16" t="s">
        <v>3109</v>
      </c>
      <c r="F1361" s="16" t="s">
        <v>4025</v>
      </c>
      <c r="G1361" s="16" t="s">
        <v>132</v>
      </c>
      <c r="H1361" s="16" t="s">
        <v>1964</v>
      </c>
      <c r="I1361" s="17">
        <v>43810</v>
      </c>
      <c r="J1361" s="16" t="s">
        <v>4126</v>
      </c>
      <c r="K1361" s="1"/>
      <c r="L1361" s="1"/>
      <c r="M1361" s="1"/>
      <c r="N1361" s="1"/>
      <c r="O1361" s="1"/>
      <c r="P1361" s="1"/>
      <c r="Q1361" s="1"/>
      <c r="R1361" s="1"/>
      <c r="S1361" s="1"/>
      <c r="T1361" s="1"/>
      <c r="U1361" s="1"/>
      <c r="V1361" s="1"/>
      <c r="W1361" s="1"/>
      <c r="X1361" s="1"/>
      <c r="Y1361" s="1"/>
      <c r="Z1361" s="1"/>
    </row>
    <row r="1362" spans="1:26" ht="14.25" hidden="1" customHeight="1" x14ac:dyDescent="0.3">
      <c r="A1362" s="15">
        <v>2600</v>
      </c>
      <c r="B1362" s="16" t="s">
        <v>3105</v>
      </c>
      <c r="C1362" s="15">
        <v>7046</v>
      </c>
      <c r="D1362" s="16" t="s">
        <v>3110</v>
      </c>
      <c r="E1362" s="16" t="s">
        <v>3111</v>
      </c>
      <c r="F1362" s="16" t="s">
        <v>4024</v>
      </c>
      <c r="G1362" s="16" t="s">
        <v>132</v>
      </c>
      <c r="H1362" s="16" t="s">
        <v>1964</v>
      </c>
      <c r="I1362" s="17">
        <v>43810</v>
      </c>
      <c r="J1362" s="16" t="s">
        <v>4126</v>
      </c>
      <c r="K1362" s="1"/>
      <c r="L1362" s="1"/>
      <c r="M1362" s="1"/>
      <c r="N1362" s="1"/>
      <c r="O1362" s="1"/>
      <c r="P1362" s="1"/>
      <c r="Q1362" s="1"/>
      <c r="R1362" s="1"/>
      <c r="S1362" s="1"/>
      <c r="T1362" s="1"/>
      <c r="U1362" s="1"/>
      <c r="V1362" s="1"/>
      <c r="W1362" s="1"/>
      <c r="X1362" s="1"/>
      <c r="Y1362" s="1"/>
      <c r="Z1362" s="1"/>
    </row>
    <row r="1363" spans="1:26" ht="14.25" hidden="1" customHeight="1" x14ac:dyDescent="0.3">
      <c r="A1363" s="15">
        <v>2865</v>
      </c>
      <c r="B1363" s="16" t="s">
        <v>3356</v>
      </c>
      <c r="C1363" s="15">
        <v>7050</v>
      </c>
      <c r="D1363" s="16" t="s">
        <v>3357</v>
      </c>
      <c r="E1363" s="16" t="s">
        <v>3358</v>
      </c>
      <c r="F1363" s="16" t="s">
        <v>4065</v>
      </c>
      <c r="G1363" s="16" t="s">
        <v>132</v>
      </c>
      <c r="H1363" s="16" t="s">
        <v>1964</v>
      </c>
      <c r="I1363" s="17">
        <v>43994</v>
      </c>
      <c r="J1363" s="16" t="s">
        <v>4363</v>
      </c>
      <c r="K1363" s="1"/>
      <c r="L1363" s="1"/>
      <c r="M1363" s="1"/>
      <c r="N1363" s="1"/>
      <c r="O1363" s="1"/>
      <c r="P1363" s="1"/>
      <c r="Q1363" s="1"/>
      <c r="R1363" s="1"/>
      <c r="S1363" s="1"/>
      <c r="T1363" s="1"/>
      <c r="U1363" s="1"/>
      <c r="V1363" s="1"/>
      <c r="W1363" s="1"/>
      <c r="X1363" s="1"/>
      <c r="Y1363" s="1"/>
      <c r="Z1363" s="1"/>
    </row>
    <row r="1364" spans="1:26" ht="14.25" hidden="1" customHeight="1" x14ac:dyDescent="0.3">
      <c r="A1364" s="15">
        <v>2865</v>
      </c>
      <c r="B1364" s="16" t="s">
        <v>3356</v>
      </c>
      <c r="C1364" s="15">
        <v>7322</v>
      </c>
      <c r="D1364" s="16" t="s">
        <v>3363</v>
      </c>
      <c r="E1364" s="16" t="s">
        <v>3364</v>
      </c>
      <c r="F1364" s="16" t="s">
        <v>4073</v>
      </c>
      <c r="G1364" s="16" t="s">
        <v>132</v>
      </c>
      <c r="H1364" s="16" t="s">
        <v>1964</v>
      </c>
      <c r="I1364" s="17">
        <v>43810</v>
      </c>
      <c r="J1364" s="16" t="s">
        <v>4126</v>
      </c>
      <c r="K1364" s="1"/>
      <c r="L1364" s="1"/>
      <c r="M1364" s="1"/>
      <c r="N1364" s="1"/>
      <c r="O1364" s="1"/>
      <c r="P1364" s="1"/>
      <c r="Q1364" s="1"/>
      <c r="R1364" s="1"/>
      <c r="S1364" s="1"/>
      <c r="T1364" s="1"/>
      <c r="U1364" s="1"/>
      <c r="V1364" s="1"/>
      <c r="W1364" s="1"/>
      <c r="X1364" s="1"/>
      <c r="Y1364" s="1"/>
      <c r="Z1364" s="1"/>
    </row>
    <row r="1365" spans="1:26" ht="14.25" hidden="1" customHeight="1" x14ac:dyDescent="0.3">
      <c r="A1365" s="15">
        <v>3130</v>
      </c>
      <c r="B1365" s="16" t="s">
        <v>3113</v>
      </c>
      <c r="C1365" s="15">
        <v>7052</v>
      </c>
      <c r="D1365" s="16" t="s">
        <v>3114</v>
      </c>
      <c r="E1365" s="16" t="s">
        <v>3115</v>
      </c>
      <c r="F1365" s="16" t="s">
        <v>4024</v>
      </c>
      <c r="G1365" s="16" t="s">
        <v>132</v>
      </c>
      <c r="H1365" s="16" t="s">
        <v>1964</v>
      </c>
      <c r="I1365" s="17">
        <v>43810</v>
      </c>
      <c r="J1365" s="16" t="s">
        <v>4126</v>
      </c>
      <c r="K1365" s="1"/>
      <c r="L1365" s="1"/>
      <c r="M1365" s="1"/>
      <c r="N1365" s="1"/>
      <c r="O1365" s="1"/>
      <c r="P1365" s="1"/>
      <c r="Q1365" s="1"/>
      <c r="R1365" s="1"/>
      <c r="S1365" s="1"/>
      <c r="T1365" s="1"/>
      <c r="U1365" s="1"/>
      <c r="V1365" s="1"/>
      <c r="W1365" s="1"/>
      <c r="X1365" s="1"/>
      <c r="Y1365" s="1"/>
      <c r="Z1365" s="1"/>
    </row>
    <row r="1366" spans="1:26" ht="14.25" hidden="1" customHeight="1" x14ac:dyDescent="0.3">
      <c r="A1366" s="15">
        <v>3130</v>
      </c>
      <c r="B1366" s="16" t="s">
        <v>3113</v>
      </c>
      <c r="C1366" s="15">
        <v>4670</v>
      </c>
      <c r="D1366" s="16" t="s">
        <v>3116</v>
      </c>
      <c r="E1366" s="16" t="s">
        <v>3117</v>
      </c>
      <c r="F1366" s="16" t="s">
        <v>4024</v>
      </c>
      <c r="G1366" s="16" t="s">
        <v>132</v>
      </c>
      <c r="H1366" s="16" t="s">
        <v>1964</v>
      </c>
      <c r="I1366" s="17">
        <v>43810</v>
      </c>
      <c r="J1366" s="16" t="s">
        <v>4126</v>
      </c>
      <c r="K1366" s="1"/>
      <c r="L1366" s="1"/>
      <c r="M1366" s="1"/>
      <c r="N1366" s="1"/>
      <c r="O1366" s="1"/>
      <c r="P1366" s="1"/>
      <c r="Q1366" s="1"/>
      <c r="R1366" s="1"/>
      <c r="S1366" s="1"/>
      <c r="T1366" s="1"/>
      <c r="U1366" s="1"/>
      <c r="V1366" s="1"/>
      <c r="W1366" s="1"/>
      <c r="X1366" s="1"/>
      <c r="Y1366" s="1"/>
      <c r="Z1366" s="1"/>
    </row>
    <row r="1367" spans="1:26" ht="14.25" hidden="1" customHeight="1" x14ac:dyDescent="0.3">
      <c r="A1367" s="15">
        <v>3130</v>
      </c>
      <c r="B1367" s="16" t="s">
        <v>3113</v>
      </c>
      <c r="C1367" s="15">
        <v>7054</v>
      </c>
      <c r="D1367" s="16" t="s">
        <v>3118</v>
      </c>
      <c r="E1367" s="16" t="s">
        <v>3119</v>
      </c>
      <c r="F1367" s="16" t="s">
        <v>4024</v>
      </c>
      <c r="G1367" s="16" t="s">
        <v>132</v>
      </c>
      <c r="H1367" s="16" t="s">
        <v>1964</v>
      </c>
      <c r="I1367" s="17">
        <v>43810</v>
      </c>
      <c r="J1367" s="16" t="s">
        <v>4126</v>
      </c>
      <c r="K1367" s="1"/>
      <c r="L1367" s="1"/>
      <c r="M1367" s="1"/>
      <c r="N1367" s="1"/>
      <c r="O1367" s="1"/>
      <c r="P1367" s="1"/>
      <c r="Q1367" s="1"/>
      <c r="R1367" s="1"/>
      <c r="S1367" s="1"/>
      <c r="T1367" s="1"/>
      <c r="U1367" s="1"/>
      <c r="V1367" s="1"/>
      <c r="W1367" s="1"/>
      <c r="X1367" s="1"/>
      <c r="Y1367" s="1"/>
      <c r="Z1367" s="1"/>
    </row>
    <row r="1368" spans="1:26" ht="14.25" hidden="1" customHeight="1" x14ac:dyDescent="0.3">
      <c r="A1368" s="15">
        <v>1550</v>
      </c>
      <c r="B1368" s="16" t="s">
        <v>2860</v>
      </c>
      <c r="C1368" s="15">
        <v>490</v>
      </c>
      <c r="D1368" s="16" t="s">
        <v>3121</v>
      </c>
      <c r="E1368" s="16" t="s">
        <v>3122</v>
      </c>
      <c r="F1368" s="16" t="s">
        <v>4024</v>
      </c>
      <c r="G1368" s="16" t="s">
        <v>132</v>
      </c>
      <c r="H1368" s="16" t="s">
        <v>200</v>
      </c>
      <c r="I1368" s="17">
        <v>43959</v>
      </c>
      <c r="J1368" s="16" t="s">
        <v>4142</v>
      </c>
      <c r="K1368" s="1"/>
      <c r="L1368" s="1"/>
      <c r="M1368" s="1"/>
      <c r="N1368" s="1"/>
      <c r="O1368" s="1"/>
      <c r="P1368" s="1"/>
      <c r="Q1368" s="1"/>
      <c r="R1368" s="1"/>
      <c r="S1368" s="1"/>
      <c r="T1368" s="1"/>
      <c r="U1368" s="1"/>
      <c r="V1368" s="1"/>
      <c r="W1368" s="1"/>
      <c r="X1368" s="1"/>
      <c r="Y1368" s="1"/>
      <c r="Z1368" s="1"/>
    </row>
    <row r="1369" spans="1:26" ht="14.25" hidden="1" customHeight="1" x14ac:dyDescent="0.3">
      <c r="A1369" s="15">
        <v>1550</v>
      </c>
      <c r="B1369" s="16" t="s">
        <v>2860</v>
      </c>
      <c r="C1369" s="15">
        <v>612</v>
      </c>
      <c r="D1369" s="16" t="s">
        <v>3123</v>
      </c>
      <c r="E1369" s="16" t="s">
        <v>3124</v>
      </c>
      <c r="F1369" s="16" t="s">
        <v>4024</v>
      </c>
      <c r="G1369" s="16" t="s">
        <v>132</v>
      </c>
      <c r="H1369" s="16" t="s">
        <v>200</v>
      </c>
      <c r="I1369" s="17">
        <v>43959</v>
      </c>
      <c r="J1369" s="16" t="s">
        <v>4142</v>
      </c>
      <c r="K1369" s="1"/>
      <c r="L1369" s="1"/>
      <c r="M1369" s="1"/>
      <c r="N1369" s="1"/>
      <c r="O1369" s="1"/>
      <c r="P1369" s="1"/>
      <c r="Q1369" s="1"/>
      <c r="R1369" s="1"/>
      <c r="S1369" s="1"/>
      <c r="T1369" s="1"/>
      <c r="U1369" s="1"/>
      <c r="V1369" s="1"/>
      <c r="W1369" s="1"/>
      <c r="X1369" s="1"/>
      <c r="Y1369" s="1"/>
      <c r="Z1369" s="1"/>
    </row>
    <row r="1370" spans="1:26" ht="14.25" hidden="1" customHeight="1" x14ac:dyDescent="0.3">
      <c r="A1370" s="15">
        <v>1550</v>
      </c>
      <c r="B1370" s="16" t="s">
        <v>2860</v>
      </c>
      <c r="C1370" s="15">
        <v>678</v>
      </c>
      <c r="D1370" s="16" t="s">
        <v>3125</v>
      </c>
      <c r="E1370" s="16" t="s">
        <v>3126</v>
      </c>
      <c r="F1370" s="16" t="s">
        <v>4024</v>
      </c>
      <c r="G1370" s="16" t="s">
        <v>132</v>
      </c>
      <c r="H1370" s="16" t="s">
        <v>200</v>
      </c>
      <c r="I1370" s="17">
        <v>43959</v>
      </c>
      <c r="J1370" s="16" t="s">
        <v>4142</v>
      </c>
      <c r="K1370" s="1"/>
      <c r="L1370" s="1"/>
      <c r="M1370" s="1"/>
      <c r="N1370" s="1"/>
      <c r="O1370" s="1"/>
      <c r="P1370" s="1"/>
      <c r="Q1370" s="1"/>
      <c r="R1370" s="1"/>
      <c r="S1370" s="1"/>
      <c r="T1370" s="1"/>
      <c r="U1370" s="1"/>
      <c r="V1370" s="1"/>
      <c r="W1370" s="1"/>
      <c r="X1370" s="1"/>
      <c r="Y1370" s="1"/>
      <c r="Z1370" s="1"/>
    </row>
    <row r="1371" spans="1:26" ht="14.25" hidden="1" customHeight="1" x14ac:dyDescent="0.3">
      <c r="A1371" s="15">
        <v>1550</v>
      </c>
      <c r="B1371" s="16" t="s">
        <v>2860</v>
      </c>
      <c r="C1371" s="15">
        <v>766</v>
      </c>
      <c r="D1371" s="16" t="s">
        <v>431</v>
      </c>
      <c r="E1371" s="16" t="s">
        <v>432</v>
      </c>
      <c r="F1371" s="16" t="s">
        <v>4024</v>
      </c>
      <c r="G1371" s="16" t="s">
        <v>132</v>
      </c>
      <c r="H1371" s="16" t="s">
        <v>200</v>
      </c>
      <c r="I1371" s="17">
        <v>43959</v>
      </c>
      <c r="J1371" s="16" t="s">
        <v>4142</v>
      </c>
      <c r="K1371" s="1"/>
      <c r="L1371" s="1"/>
      <c r="M1371" s="1"/>
      <c r="N1371" s="1"/>
      <c r="O1371" s="1"/>
      <c r="P1371" s="1"/>
      <c r="Q1371" s="1"/>
      <c r="R1371" s="1"/>
      <c r="S1371" s="1"/>
      <c r="T1371" s="1"/>
      <c r="U1371" s="1"/>
      <c r="V1371" s="1"/>
      <c r="W1371" s="1"/>
      <c r="X1371" s="1"/>
      <c r="Y1371" s="1"/>
      <c r="Z1371" s="1"/>
    </row>
    <row r="1372" spans="1:26" ht="14.25" hidden="1" customHeight="1" x14ac:dyDescent="0.3">
      <c r="A1372" s="15">
        <v>1550</v>
      </c>
      <c r="B1372" s="16" t="s">
        <v>2860</v>
      </c>
      <c r="C1372" s="15">
        <v>498</v>
      </c>
      <c r="D1372" s="16" t="s">
        <v>3127</v>
      </c>
      <c r="E1372" s="16" t="s">
        <v>3128</v>
      </c>
      <c r="F1372" s="16" t="s">
        <v>4024</v>
      </c>
      <c r="G1372" s="16" t="s">
        <v>132</v>
      </c>
      <c r="H1372" s="16" t="s">
        <v>200</v>
      </c>
      <c r="I1372" s="17">
        <v>43959</v>
      </c>
      <c r="J1372" s="16" t="s">
        <v>4142</v>
      </c>
      <c r="K1372" s="1"/>
      <c r="L1372" s="1"/>
      <c r="M1372" s="1"/>
      <c r="N1372" s="1"/>
      <c r="O1372" s="1"/>
      <c r="P1372" s="1"/>
      <c r="Q1372" s="1"/>
      <c r="R1372" s="1"/>
      <c r="S1372" s="1"/>
      <c r="T1372" s="1"/>
      <c r="U1372" s="1"/>
      <c r="V1372" s="1"/>
      <c r="W1372" s="1"/>
      <c r="X1372" s="1"/>
      <c r="Y1372" s="1"/>
      <c r="Z1372" s="1"/>
    </row>
    <row r="1373" spans="1:26" ht="14.25" hidden="1" customHeight="1" x14ac:dyDescent="0.3">
      <c r="A1373" s="15">
        <v>1550</v>
      </c>
      <c r="B1373" s="16" t="s">
        <v>2860</v>
      </c>
      <c r="C1373" s="15">
        <v>892</v>
      </c>
      <c r="D1373" s="16" t="s">
        <v>3129</v>
      </c>
      <c r="E1373" s="16" t="s">
        <v>3130</v>
      </c>
      <c r="F1373" s="16" t="s">
        <v>4025</v>
      </c>
      <c r="G1373" s="16" t="s">
        <v>132</v>
      </c>
      <c r="H1373" s="16" t="s">
        <v>200</v>
      </c>
      <c r="I1373" s="17">
        <v>43959</v>
      </c>
      <c r="J1373" s="16" t="s">
        <v>4142</v>
      </c>
      <c r="K1373" s="1"/>
      <c r="L1373" s="1"/>
      <c r="M1373" s="1"/>
      <c r="N1373" s="1"/>
      <c r="O1373" s="1"/>
      <c r="P1373" s="1"/>
      <c r="Q1373" s="1"/>
      <c r="R1373" s="1"/>
      <c r="S1373" s="1"/>
      <c r="T1373" s="1"/>
      <c r="U1373" s="1"/>
      <c r="V1373" s="1"/>
      <c r="W1373" s="1"/>
      <c r="X1373" s="1"/>
      <c r="Y1373" s="1"/>
      <c r="Z1373" s="1"/>
    </row>
    <row r="1374" spans="1:26" ht="14.25" hidden="1" customHeight="1" x14ac:dyDescent="0.3">
      <c r="A1374" s="15">
        <v>1550</v>
      </c>
      <c r="B1374" s="16" t="s">
        <v>2860</v>
      </c>
      <c r="C1374" s="15">
        <v>898</v>
      </c>
      <c r="D1374" s="16" t="s">
        <v>3131</v>
      </c>
      <c r="E1374" s="16" t="s">
        <v>3132</v>
      </c>
      <c r="F1374" s="16" t="s">
        <v>4026</v>
      </c>
      <c r="G1374" s="16" t="s">
        <v>132</v>
      </c>
      <c r="H1374" s="16" t="s">
        <v>200</v>
      </c>
      <c r="I1374" s="17">
        <v>43959</v>
      </c>
      <c r="J1374" s="16" t="s">
        <v>4142</v>
      </c>
      <c r="K1374" s="1"/>
      <c r="L1374" s="1"/>
      <c r="M1374" s="1"/>
      <c r="N1374" s="1"/>
      <c r="O1374" s="1"/>
      <c r="P1374" s="1"/>
      <c r="Q1374" s="1"/>
      <c r="R1374" s="1"/>
      <c r="S1374" s="1"/>
      <c r="T1374" s="1"/>
      <c r="U1374" s="1"/>
      <c r="V1374" s="1"/>
      <c r="W1374" s="1"/>
      <c r="X1374" s="1"/>
      <c r="Y1374" s="1"/>
      <c r="Z1374" s="1"/>
    </row>
    <row r="1375" spans="1:26" ht="14.25" hidden="1" customHeight="1" x14ac:dyDescent="0.3">
      <c r="A1375" s="15">
        <v>1550</v>
      </c>
      <c r="B1375" s="16" t="s">
        <v>2860</v>
      </c>
      <c r="C1375" s="15">
        <v>1186</v>
      </c>
      <c r="D1375" s="16" t="s">
        <v>3133</v>
      </c>
      <c r="E1375" s="16" t="s">
        <v>3134</v>
      </c>
      <c r="F1375" s="16" t="s">
        <v>4024</v>
      </c>
      <c r="G1375" s="16" t="s">
        <v>132</v>
      </c>
      <c r="H1375" s="16" t="s">
        <v>200</v>
      </c>
      <c r="I1375" s="17">
        <v>43959</v>
      </c>
      <c r="J1375" s="16" t="s">
        <v>4142</v>
      </c>
      <c r="K1375" s="1"/>
      <c r="L1375" s="1"/>
      <c r="M1375" s="1"/>
      <c r="N1375" s="1"/>
      <c r="O1375" s="1"/>
      <c r="P1375" s="1"/>
      <c r="Q1375" s="1"/>
      <c r="R1375" s="1"/>
      <c r="S1375" s="1"/>
      <c r="T1375" s="1"/>
      <c r="U1375" s="1"/>
      <c r="V1375" s="1"/>
      <c r="W1375" s="1"/>
      <c r="X1375" s="1"/>
      <c r="Y1375" s="1"/>
      <c r="Z1375" s="1"/>
    </row>
    <row r="1376" spans="1:26" ht="14.25" hidden="1" customHeight="1" x14ac:dyDescent="0.3">
      <c r="A1376" s="15">
        <v>1550</v>
      </c>
      <c r="B1376" s="16" t="s">
        <v>2860</v>
      </c>
      <c r="C1376" s="15">
        <v>1190</v>
      </c>
      <c r="D1376" s="16" t="s">
        <v>3135</v>
      </c>
      <c r="E1376" s="16" t="s">
        <v>3136</v>
      </c>
      <c r="F1376" s="16" t="s">
        <v>4025</v>
      </c>
      <c r="G1376" s="16" t="s">
        <v>132</v>
      </c>
      <c r="H1376" s="16" t="s">
        <v>200</v>
      </c>
      <c r="I1376" s="17">
        <v>43959</v>
      </c>
      <c r="J1376" s="16" t="s">
        <v>4142</v>
      </c>
      <c r="K1376" s="1"/>
      <c r="L1376" s="1"/>
      <c r="M1376" s="1"/>
      <c r="N1376" s="1"/>
      <c r="O1376" s="1"/>
      <c r="P1376" s="1"/>
      <c r="Q1376" s="1"/>
      <c r="R1376" s="1"/>
      <c r="S1376" s="1"/>
      <c r="T1376" s="1"/>
      <c r="U1376" s="1"/>
      <c r="V1376" s="1"/>
      <c r="W1376" s="1"/>
      <c r="X1376" s="1"/>
      <c r="Y1376" s="1"/>
      <c r="Z1376" s="1"/>
    </row>
    <row r="1377" spans="1:26" ht="14.25" hidden="1" customHeight="1" x14ac:dyDescent="0.3">
      <c r="A1377" s="15">
        <v>1550</v>
      </c>
      <c r="B1377" s="16" t="s">
        <v>2860</v>
      </c>
      <c r="C1377" s="15">
        <v>2298</v>
      </c>
      <c r="D1377" s="16" t="s">
        <v>3141</v>
      </c>
      <c r="E1377" s="16" t="s">
        <v>3142</v>
      </c>
      <c r="F1377" s="16" t="s">
        <v>4024</v>
      </c>
      <c r="G1377" s="16" t="s">
        <v>132</v>
      </c>
      <c r="H1377" s="16" t="s">
        <v>200</v>
      </c>
      <c r="I1377" s="17">
        <v>43997</v>
      </c>
      <c r="J1377" s="16" t="s">
        <v>4364</v>
      </c>
      <c r="K1377" s="1"/>
      <c r="L1377" s="1"/>
      <c r="M1377" s="1"/>
      <c r="N1377" s="1"/>
      <c r="O1377" s="1"/>
      <c r="P1377" s="1"/>
      <c r="Q1377" s="1"/>
      <c r="R1377" s="1"/>
      <c r="S1377" s="1"/>
      <c r="T1377" s="1"/>
      <c r="U1377" s="1"/>
      <c r="V1377" s="1"/>
      <c r="W1377" s="1"/>
      <c r="X1377" s="1"/>
      <c r="Y1377" s="1"/>
      <c r="Z1377" s="1"/>
    </row>
    <row r="1378" spans="1:26" ht="14.25" hidden="1" customHeight="1" x14ac:dyDescent="0.3">
      <c r="A1378" s="15">
        <v>1550</v>
      </c>
      <c r="B1378" s="16" t="s">
        <v>2860</v>
      </c>
      <c r="C1378" s="15">
        <v>9370</v>
      </c>
      <c r="D1378" s="16" t="s">
        <v>3143</v>
      </c>
      <c r="E1378" s="16" t="s">
        <v>3144</v>
      </c>
      <c r="F1378" s="16" t="s">
        <v>4024</v>
      </c>
      <c r="G1378" s="16" t="s">
        <v>132</v>
      </c>
      <c r="H1378" s="16" t="s">
        <v>200</v>
      </c>
      <c r="I1378" s="17">
        <v>43959</v>
      </c>
      <c r="J1378" s="16" t="s">
        <v>4142</v>
      </c>
      <c r="K1378" s="1"/>
      <c r="L1378" s="1"/>
      <c r="M1378" s="1"/>
      <c r="N1378" s="1"/>
      <c r="O1378" s="1"/>
      <c r="P1378" s="1"/>
      <c r="Q1378" s="1"/>
      <c r="R1378" s="1"/>
      <c r="S1378" s="1"/>
      <c r="T1378" s="1"/>
      <c r="U1378" s="1"/>
      <c r="V1378" s="1"/>
      <c r="W1378" s="1"/>
      <c r="X1378" s="1"/>
      <c r="Y1378" s="1"/>
      <c r="Z1378" s="1"/>
    </row>
    <row r="1379" spans="1:26" ht="14.25" hidden="1" customHeight="1" x14ac:dyDescent="0.3">
      <c r="A1379" s="15">
        <v>1550</v>
      </c>
      <c r="B1379" s="16" t="s">
        <v>2860</v>
      </c>
      <c r="C1379" s="15">
        <v>3046</v>
      </c>
      <c r="D1379" s="16" t="s">
        <v>3145</v>
      </c>
      <c r="E1379" s="16" t="s">
        <v>3146</v>
      </c>
      <c r="F1379" s="16" t="s">
        <v>4025</v>
      </c>
      <c r="G1379" s="16" t="s">
        <v>132</v>
      </c>
      <c r="H1379" s="16" t="s">
        <v>200</v>
      </c>
      <c r="I1379" s="17">
        <v>43959</v>
      </c>
      <c r="J1379" s="16" t="s">
        <v>4142</v>
      </c>
      <c r="K1379" s="1"/>
      <c r="L1379" s="1"/>
      <c r="M1379" s="1"/>
      <c r="N1379" s="1"/>
      <c r="O1379" s="1"/>
      <c r="P1379" s="1"/>
      <c r="Q1379" s="1"/>
      <c r="R1379" s="1"/>
      <c r="S1379" s="1"/>
      <c r="T1379" s="1"/>
      <c r="U1379" s="1"/>
      <c r="V1379" s="1"/>
      <c r="W1379" s="1"/>
      <c r="X1379" s="1"/>
      <c r="Y1379" s="1"/>
      <c r="Z1379" s="1"/>
    </row>
    <row r="1380" spans="1:26" ht="14.25" hidden="1" customHeight="1" x14ac:dyDescent="0.3">
      <c r="A1380" s="15">
        <v>1550</v>
      </c>
      <c r="B1380" s="16" t="s">
        <v>2860</v>
      </c>
      <c r="C1380" s="15">
        <v>3105</v>
      </c>
      <c r="D1380" s="16" t="s">
        <v>3149</v>
      </c>
      <c r="E1380" s="16" t="s">
        <v>3150</v>
      </c>
      <c r="F1380" s="16" t="s">
        <v>4025</v>
      </c>
      <c r="G1380" s="16" t="s">
        <v>132</v>
      </c>
      <c r="H1380" s="16" t="s">
        <v>200</v>
      </c>
      <c r="I1380" s="17">
        <v>43959</v>
      </c>
      <c r="J1380" s="16" t="s">
        <v>4142</v>
      </c>
      <c r="K1380" s="1"/>
      <c r="L1380" s="1"/>
      <c r="M1380" s="1"/>
      <c r="N1380" s="1"/>
      <c r="O1380" s="1"/>
      <c r="P1380" s="1"/>
      <c r="Q1380" s="1"/>
      <c r="R1380" s="1"/>
      <c r="S1380" s="1"/>
      <c r="T1380" s="1"/>
      <c r="U1380" s="1"/>
      <c r="V1380" s="1"/>
      <c r="W1380" s="1"/>
      <c r="X1380" s="1"/>
      <c r="Y1380" s="1"/>
      <c r="Z1380" s="1"/>
    </row>
    <row r="1381" spans="1:26" ht="14.25" hidden="1" customHeight="1" x14ac:dyDescent="0.3">
      <c r="A1381" s="15">
        <v>1550</v>
      </c>
      <c r="B1381" s="16" t="s">
        <v>2860</v>
      </c>
      <c r="C1381" s="15">
        <v>3787</v>
      </c>
      <c r="D1381" s="16" t="s">
        <v>3151</v>
      </c>
      <c r="E1381" s="16" t="s">
        <v>3152</v>
      </c>
      <c r="F1381" s="16" t="s">
        <v>4024</v>
      </c>
      <c r="G1381" s="16" t="s">
        <v>132</v>
      </c>
      <c r="H1381" s="16" t="s">
        <v>200</v>
      </c>
      <c r="I1381" s="17">
        <v>43959</v>
      </c>
      <c r="J1381" s="16" t="s">
        <v>4142</v>
      </c>
      <c r="K1381" s="1"/>
      <c r="L1381" s="1"/>
      <c r="M1381" s="1"/>
      <c r="N1381" s="1"/>
      <c r="O1381" s="1"/>
      <c r="P1381" s="1"/>
      <c r="Q1381" s="1"/>
      <c r="R1381" s="1"/>
      <c r="S1381" s="1"/>
      <c r="T1381" s="1"/>
      <c r="U1381" s="1"/>
      <c r="V1381" s="1"/>
      <c r="W1381" s="1"/>
      <c r="X1381" s="1"/>
      <c r="Y1381" s="1"/>
      <c r="Z1381" s="1"/>
    </row>
    <row r="1382" spans="1:26" ht="14.25" hidden="1" customHeight="1" x14ac:dyDescent="0.3">
      <c r="A1382" s="15">
        <v>1550</v>
      </c>
      <c r="B1382" s="16" t="s">
        <v>2860</v>
      </c>
      <c r="C1382" s="15">
        <v>4282</v>
      </c>
      <c r="D1382" s="16" t="s">
        <v>3153</v>
      </c>
      <c r="E1382" s="16" t="s">
        <v>3154</v>
      </c>
      <c r="F1382" s="16" t="s">
        <v>4024</v>
      </c>
      <c r="G1382" s="16" t="s">
        <v>132</v>
      </c>
      <c r="H1382" s="16" t="s">
        <v>200</v>
      </c>
      <c r="I1382" s="17">
        <v>43959</v>
      </c>
      <c r="J1382" s="16" t="s">
        <v>4142</v>
      </c>
      <c r="K1382" s="1"/>
      <c r="L1382" s="1"/>
      <c r="M1382" s="1"/>
      <c r="N1382" s="1"/>
      <c r="O1382" s="1"/>
      <c r="P1382" s="1"/>
      <c r="Q1382" s="1"/>
      <c r="R1382" s="1"/>
      <c r="S1382" s="1"/>
      <c r="T1382" s="1"/>
      <c r="U1382" s="1"/>
      <c r="V1382" s="1"/>
      <c r="W1382" s="1"/>
      <c r="X1382" s="1"/>
      <c r="Y1382" s="1"/>
      <c r="Z1382" s="1"/>
    </row>
    <row r="1383" spans="1:26" ht="14.25" hidden="1" customHeight="1" x14ac:dyDescent="0.3">
      <c r="A1383" s="15">
        <v>1550</v>
      </c>
      <c r="B1383" s="16" t="s">
        <v>2860</v>
      </c>
      <c r="C1383" s="15">
        <v>4456</v>
      </c>
      <c r="D1383" s="16" t="s">
        <v>1367</v>
      </c>
      <c r="E1383" s="16" t="s">
        <v>1368</v>
      </c>
      <c r="F1383" s="16" t="s">
        <v>4024</v>
      </c>
      <c r="G1383" s="16" t="s">
        <v>132</v>
      </c>
      <c r="H1383" s="16" t="s">
        <v>200</v>
      </c>
      <c r="I1383" s="17">
        <v>43959</v>
      </c>
      <c r="J1383" s="16" t="s">
        <v>4142</v>
      </c>
      <c r="K1383" s="1"/>
      <c r="L1383" s="1"/>
      <c r="M1383" s="1"/>
      <c r="N1383" s="1"/>
      <c r="O1383" s="1"/>
      <c r="P1383" s="1"/>
      <c r="Q1383" s="1"/>
      <c r="R1383" s="1"/>
      <c r="S1383" s="1"/>
      <c r="T1383" s="1"/>
      <c r="U1383" s="1"/>
      <c r="V1383" s="1"/>
      <c r="W1383" s="1"/>
      <c r="X1383" s="1"/>
      <c r="Y1383" s="1"/>
      <c r="Z1383" s="1"/>
    </row>
    <row r="1384" spans="1:26" ht="14.25" hidden="1" customHeight="1" x14ac:dyDescent="0.3">
      <c r="A1384" s="15">
        <v>1550</v>
      </c>
      <c r="B1384" s="16" t="s">
        <v>2860</v>
      </c>
      <c r="C1384" s="15">
        <v>4698</v>
      </c>
      <c r="D1384" s="16" t="s">
        <v>3155</v>
      </c>
      <c r="E1384" s="16" t="s">
        <v>3156</v>
      </c>
      <c r="F1384" s="16" t="s">
        <v>4025</v>
      </c>
      <c r="G1384" s="16" t="s">
        <v>132</v>
      </c>
      <c r="H1384" s="16" t="s">
        <v>200</v>
      </c>
      <c r="I1384" s="17">
        <v>43959</v>
      </c>
      <c r="J1384" s="16" t="s">
        <v>4142</v>
      </c>
      <c r="K1384" s="1"/>
      <c r="L1384" s="1"/>
      <c r="M1384" s="1"/>
      <c r="N1384" s="1"/>
      <c r="O1384" s="1"/>
      <c r="P1384" s="1"/>
      <c r="Q1384" s="1"/>
      <c r="R1384" s="1"/>
      <c r="S1384" s="1"/>
      <c r="T1384" s="1"/>
      <c r="U1384" s="1"/>
      <c r="V1384" s="1"/>
      <c r="W1384" s="1"/>
      <c r="X1384" s="1"/>
      <c r="Y1384" s="1"/>
      <c r="Z1384" s="1"/>
    </row>
    <row r="1385" spans="1:26" ht="14.25" hidden="1" customHeight="1" x14ac:dyDescent="0.3">
      <c r="A1385" s="15">
        <v>1550</v>
      </c>
      <c r="B1385" s="16" t="s">
        <v>2860</v>
      </c>
      <c r="C1385" s="15">
        <v>4793</v>
      </c>
      <c r="D1385" s="16" t="s">
        <v>3157</v>
      </c>
      <c r="E1385" s="16" t="s">
        <v>3158</v>
      </c>
      <c r="F1385" s="16" t="s">
        <v>4024</v>
      </c>
      <c r="G1385" s="16" t="s">
        <v>132</v>
      </c>
      <c r="H1385" s="16" t="s">
        <v>200</v>
      </c>
      <c r="I1385" s="17">
        <v>43959</v>
      </c>
      <c r="J1385" s="16" t="s">
        <v>4142</v>
      </c>
      <c r="K1385" s="1"/>
      <c r="L1385" s="1"/>
      <c r="M1385" s="1"/>
      <c r="N1385" s="1"/>
      <c r="O1385" s="1"/>
      <c r="P1385" s="1"/>
      <c r="Q1385" s="1"/>
      <c r="R1385" s="1"/>
      <c r="S1385" s="1"/>
      <c r="T1385" s="1"/>
      <c r="U1385" s="1"/>
      <c r="V1385" s="1"/>
      <c r="W1385" s="1"/>
      <c r="X1385" s="1"/>
      <c r="Y1385" s="1"/>
      <c r="Z1385" s="1"/>
    </row>
    <row r="1386" spans="1:26" ht="14.25" hidden="1" customHeight="1" x14ac:dyDescent="0.3">
      <c r="A1386" s="15">
        <v>1550</v>
      </c>
      <c r="B1386" s="16" t="s">
        <v>2860</v>
      </c>
      <c r="C1386" s="15">
        <v>5014</v>
      </c>
      <c r="D1386" s="16" t="s">
        <v>3159</v>
      </c>
      <c r="E1386" s="16" t="s">
        <v>3160</v>
      </c>
      <c r="F1386" s="16" t="s">
        <v>4024</v>
      </c>
      <c r="G1386" s="16" t="s">
        <v>132</v>
      </c>
      <c r="H1386" s="16" t="s">
        <v>200</v>
      </c>
      <c r="I1386" s="17">
        <v>43959</v>
      </c>
      <c r="J1386" s="16" t="s">
        <v>4142</v>
      </c>
      <c r="K1386" s="1"/>
      <c r="L1386" s="1"/>
      <c r="M1386" s="1"/>
      <c r="N1386" s="1"/>
      <c r="O1386" s="1"/>
      <c r="P1386" s="1"/>
      <c r="Q1386" s="1"/>
      <c r="R1386" s="1"/>
      <c r="S1386" s="1"/>
      <c r="T1386" s="1"/>
      <c r="U1386" s="1"/>
      <c r="V1386" s="1"/>
      <c r="W1386" s="1"/>
      <c r="X1386" s="1"/>
      <c r="Y1386" s="1"/>
      <c r="Z1386" s="1"/>
    </row>
    <row r="1387" spans="1:26" ht="14.25" hidden="1" customHeight="1" x14ac:dyDescent="0.3">
      <c r="A1387" s="15">
        <v>1550</v>
      </c>
      <c r="B1387" s="16" t="s">
        <v>2860</v>
      </c>
      <c r="C1387" s="15">
        <v>5068</v>
      </c>
      <c r="D1387" s="16" t="s">
        <v>3161</v>
      </c>
      <c r="E1387" s="16" t="s">
        <v>3162</v>
      </c>
      <c r="F1387" s="16" t="s">
        <v>4024</v>
      </c>
      <c r="G1387" s="16" t="s">
        <v>132</v>
      </c>
      <c r="H1387" s="16" t="s">
        <v>200</v>
      </c>
      <c r="I1387" s="17">
        <v>43959</v>
      </c>
      <c r="J1387" s="16" t="s">
        <v>4142</v>
      </c>
      <c r="K1387" s="1"/>
      <c r="L1387" s="1"/>
      <c r="M1387" s="1"/>
      <c r="N1387" s="1"/>
      <c r="O1387" s="1"/>
      <c r="P1387" s="1"/>
      <c r="Q1387" s="1"/>
      <c r="R1387" s="1"/>
      <c r="S1387" s="1"/>
      <c r="T1387" s="1"/>
      <c r="U1387" s="1"/>
      <c r="V1387" s="1"/>
      <c r="W1387" s="1"/>
      <c r="X1387" s="1"/>
      <c r="Y1387" s="1"/>
      <c r="Z1387" s="1"/>
    </row>
    <row r="1388" spans="1:26" ht="14.25" hidden="1" customHeight="1" x14ac:dyDescent="0.3">
      <c r="A1388" s="15">
        <v>1550</v>
      </c>
      <c r="B1388" s="16" t="s">
        <v>2860</v>
      </c>
      <c r="C1388" s="15">
        <v>5120</v>
      </c>
      <c r="D1388" s="16" t="s">
        <v>3163</v>
      </c>
      <c r="E1388" s="16" t="s">
        <v>3164</v>
      </c>
      <c r="F1388" s="16" t="s">
        <v>4024</v>
      </c>
      <c r="G1388" s="16" t="s">
        <v>132</v>
      </c>
      <c r="H1388" s="16" t="s">
        <v>200</v>
      </c>
      <c r="I1388" s="17">
        <v>43959</v>
      </c>
      <c r="J1388" s="16" t="s">
        <v>4142</v>
      </c>
      <c r="K1388" s="1"/>
      <c r="L1388" s="1"/>
      <c r="M1388" s="1"/>
      <c r="N1388" s="1"/>
      <c r="O1388" s="1"/>
      <c r="P1388" s="1"/>
      <c r="Q1388" s="1"/>
      <c r="R1388" s="1"/>
      <c r="S1388" s="1"/>
      <c r="T1388" s="1"/>
      <c r="U1388" s="1"/>
      <c r="V1388" s="1"/>
      <c r="W1388" s="1"/>
      <c r="X1388" s="1"/>
      <c r="Y1388" s="1"/>
      <c r="Z1388" s="1"/>
    </row>
    <row r="1389" spans="1:26" ht="14.25" hidden="1" customHeight="1" x14ac:dyDescent="0.3">
      <c r="A1389" s="15">
        <v>1550</v>
      </c>
      <c r="B1389" s="16" t="s">
        <v>2860</v>
      </c>
      <c r="C1389" s="15">
        <v>5168</v>
      </c>
      <c r="D1389" s="16" t="s">
        <v>3165</v>
      </c>
      <c r="E1389" s="16" t="s">
        <v>3166</v>
      </c>
      <c r="F1389" s="16" t="s">
        <v>4025</v>
      </c>
      <c r="G1389" s="16" t="s">
        <v>132</v>
      </c>
      <c r="H1389" s="16" t="s">
        <v>200</v>
      </c>
      <c r="I1389" s="17">
        <v>43959</v>
      </c>
      <c r="J1389" s="16" t="s">
        <v>4142</v>
      </c>
      <c r="K1389" s="1"/>
      <c r="L1389" s="1"/>
      <c r="M1389" s="1"/>
      <c r="N1389" s="1"/>
      <c r="O1389" s="1"/>
      <c r="P1389" s="1"/>
      <c r="Q1389" s="1"/>
      <c r="R1389" s="1"/>
      <c r="S1389" s="1"/>
      <c r="T1389" s="1"/>
      <c r="U1389" s="1"/>
      <c r="V1389" s="1"/>
      <c r="W1389" s="1"/>
      <c r="X1389" s="1"/>
      <c r="Y1389" s="1"/>
      <c r="Z1389" s="1"/>
    </row>
    <row r="1390" spans="1:26" ht="14.25" hidden="1" customHeight="1" x14ac:dyDescent="0.3">
      <c r="A1390" s="15">
        <v>1550</v>
      </c>
      <c r="B1390" s="16" t="s">
        <v>2860</v>
      </c>
      <c r="C1390" s="15">
        <v>5196</v>
      </c>
      <c r="D1390" s="16" t="s">
        <v>3167</v>
      </c>
      <c r="E1390" s="16" t="s">
        <v>3168</v>
      </c>
      <c r="F1390" s="16" t="s">
        <v>4024</v>
      </c>
      <c r="G1390" s="16" t="s">
        <v>132</v>
      </c>
      <c r="H1390" s="16" t="s">
        <v>200</v>
      </c>
      <c r="I1390" s="17">
        <v>43959</v>
      </c>
      <c r="J1390" s="16" t="s">
        <v>4142</v>
      </c>
      <c r="K1390" s="1"/>
      <c r="L1390" s="1"/>
      <c r="M1390" s="1"/>
      <c r="N1390" s="1"/>
      <c r="O1390" s="1"/>
      <c r="P1390" s="1"/>
      <c r="Q1390" s="1"/>
      <c r="R1390" s="1"/>
      <c r="S1390" s="1"/>
      <c r="T1390" s="1"/>
      <c r="U1390" s="1"/>
      <c r="V1390" s="1"/>
      <c r="W1390" s="1"/>
      <c r="X1390" s="1"/>
      <c r="Y1390" s="1"/>
      <c r="Z1390" s="1"/>
    </row>
    <row r="1391" spans="1:26" ht="14.25" hidden="1" customHeight="1" x14ac:dyDescent="0.3">
      <c r="A1391" s="15">
        <v>1550</v>
      </c>
      <c r="B1391" s="16" t="s">
        <v>2860</v>
      </c>
      <c r="C1391" s="15">
        <v>5234</v>
      </c>
      <c r="D1391" s="16" t="s">
        <v>3169</v>
      </c>
      <c r="E1391" s="16" t="s">
        <v>3170</v>
      </c>
      <c r="F1391" s="16" t="s">
        <v>4055</v>
      </c>
      <c r="G1391" s="16" t="s">
        <v>132</v>
      </c>
      <c r="H1391" s="16" t="s">
        <v>1964</v>
      </c>
      <c r="I1391" s="17">
        <v>43810</v>
      </c>
      <c r="J1391" s="16" t="s">
        <v>4126</v>
      </c>
      <c r="K1391" s="1"/>
      <c r="L1391" s="1"/>
      <c r="M1391" s="1"/>
      <c r="N1391" s="1"/>
      <c r="O1391" s="1"/>
      <c r="P1391" s="1"/>
      <c r="Q1391" s="1"/>
      <c r="R1391" s="1"/>
      <c r="S1391" s="1"/>
      <c r="T1391" s="1"/>
      <c r="U1391" s="1"/>
      <c r="V1391" s="1"/>
      <c r="W1391" s="1"/>
      <c r="X1391" s="1"/>
      <c r="Y1391" s="1"/>
      <c r="Z1391" s="1"/>
    </row>
    <row r="1392" spans="1:26" ht="14.25" hidden="1" customHeight="1" x14ac:dyDescent="0.3">
      <c r="A1392" s="15">
        <v>1550</v>
      </c>
      <c r="B1392" s="16" t="s">
        <v>2860</v>
      </c>
      <c r="C1392" s="15">
        <v>5292</v>
      </c>
      <c r="D1392" s="16" t="s">
        <v>3171</v>
      </c>
      <c r="E1392" s="16" t="s">
        <v>3172</v>
      </c>
      <c r="F1392" s="16" t="s">
        <v>4024</v>
      </c>
      <c r="G1392" s="16" t="s">
        <v>132</v>
      </c>
      <c r="H1392" s="16" t="s">
        <v>200</v>
      </c>
      <c r="I1392" s="17">
        <v>43959</v>
      </c>
      <c r="J1392" s="16" t="s">
        <v>4142</v>
      </c>
      <c r="K1392" s="1"/>
      <c r="L1392" s="1"/>
      <c r="M1392" s="1"/>
      <c r="N1392" s="1"/>
      <c r="O1392" s="1"/>
      <c r="P1392" s="1"/>
      <c r="Q1392" s="1"/>
      <c r="R1392" s="1"/>
      <c r="S1392" s="1"/>
      <c r="T1392" s="1"/>
      <c r="U1392" s="1"/>
      <c r="V1392" s="1"/>
      <c r="W1392" s="1"/>
      <c r="X1392" s="1"/>
      <c r="Y1392" s="1"/>
      <c r="Z1392" s="1"/>
    </row>
    <row r="1393" spans="1:26" ht="14.25" hidden="1" customHeight="1" x14ac:dyDescent="0.3">
      <c r="A1393" s="15">
        <v>1550</v>
      </c>
      <c r="B1393" s="16" t="s">
        <v>2860</v>
      </c>
      <c r="C1393" s="15">
        <v>5688</v>
      </c>
      <c r="D1393" s="16" t="s">
        <v>3173</v>
      </c>
      <c r="E1393" s="16" t="s">
        <v>3174</v>
      </c>
      <c r="F1393" s="16" t="s">
        <v>4024</v>
      </c>
      <c r="G1393" s="16" t="s">
        <v>132</v>
      </c>
      <c r="H1393" s="16" t="s">
        <v>1964</v>
      </c>
      <c r="I1393" s="17">
        <v>43810</v>
      </c>
      <c r="J1393" s="16" t="s">
        <v>4126</v>
      </c>
      <c r="K1393" s="1"/>
      <c r="L1393" s="1"/>
      <c r="M1393" s="1"/>
      <c r="N1393" s="1"/>
      <c r="O1393" s="1"/>
      <c r="P1393" s="1"/>
      <c r="Q1393" s="1"/>
      <c r="R1393" s="1"/>
      <c r="S1393" s="1"/>
      <c r="T1393" s="1"/>
      <c r="U1393" s="1"/>
      <c r="V1393" s="1"/>
      <c r="W1393" s="1"/>
      <c r="X1393" s="1"/>
      <c r="Y1393" s="1"/>
      <c r="Z1393" s="1"/>
    </row>
    <row r="1394" spans="1:26" ht="14.25" hidden="1" customHeight="1" x14ac:dyDescent="0.3">
      <c r="A1394" s="15">
        <v>1550</v>
      </c>
      <c r="B1394" s="16" t="s">
        <v>2860</v>
      </c>
      <c r="C1394" s="15">
        <v>5917</v>
      </c>
      <c r="D1394" s="16" t="s">
        <v>3175</v>
      </c>
      <c r="E1394" s="16" t="s">
        <v>3176</v>
      </c>
      <c r="F1394" s="16" t="s">
        <v>4024</v>
      </c>
      <c r="G1394" s="16" t="s">
        <v>132</v>
      </c>
      <c r="H1394" s="16" t="s">
        <v>200</v>
      </c>
      <c r="I1394" s="17">
        <v>43959</v>
      </c>
      <c r="J1394" s="16" t="s">
        <v>4142</v>
      </c>
      <c r="K1394" s="1"/>
      <c r="L1394" s="1"/>
      <c r="M1394" s="1"/>
      <c r="N1394" s="1"/>
      <c r="O1394" s="1"/>
      <c r="P1394" s="1"/>
      <c r="Q1394" s="1"/>
      <c r="R1394" s="1"/>
      <c r="S1394" s="1"/>
      <c r="T1394" s="1"/>
      <c r="U1394" s="1"/>
      <c r="V1394" s="1"/>
      <c r="W1394" s="1"/>
      <c r="X1394" s="1"/>
      <c r="Y1394" s="1"/>
      <c r="Z1394" s="1"/>
    </row>
    <row r="1395" spans="1:26" ht="14.25" hidden="1" customHeight="1" x14ac:dyDescent="0.3">
      <c r="A1395" s="15">
        <v>1550</v>
      </c>
      <c r="B1395" s="16" t="s">
        <v>2860</v>
      </c>
      <c r="C1395" s="15">
        <v>6476</v>
      </c>
      <c r="D1395" s="16" t="s">
        <v>3177</v>
      </c>
      <c r="E1395" s="16" t="s">
        <v>3178</v>
      </c>
      <c r="F1395" s="16" t="s">
        <v>4024</v>
      </c>
      <c r="G1395" s="16" t="s">
        <v>132</v>
      </c>
      <c r="H1395" s="16" t="s">
        <v>200</v>
      </c>
      <c r="I1395" s="17">
        <v>43959</v>
      </c>
      <c r="J1395" s="16" t="s">
        <v>4142</v>
      </c>
      <c r="K1395" s="1"/>
      <c r="L1395" s="1"/>
      <c r="M1395" s="1"/>
      <c r="N1395" s="1"/>
      <c r="O1395" s="1"/>
      <c r="P1395" s="1"/>
      <c r="Q1395" s="1"/>
      <c r="R1395" s="1"/>
      <c r="S1395" s="1"/>
      <c r="T1395" s="1"/>
      <c r="U1395" s="1"/>
      <c r="V1395" s="1"/>
      <c r="W1395" s="1"/>
      <c r="X1395" s="1"/>
      <c r="Y1395" s="1"/>
      <c r="Z1395" s="1"/>
    </row>
    <row r="1396" spans="1:26" ht="14.25" hidden="1" customHeight="1" x14ac:dyDescent="0.3">
      <c r="A1396" s="15">
        <v>1550</v>
      </c>
      <c r="B1396" s="16" t="s">
        <v>2860</v>
      </c>
      <c r="C1396" s="15">
        <v>6482</v>
      </c>
      <c r="D1396" s="16" t="s">
        <v>3179</v>
      </c>
      <c r="E1396" s="16" t="s">
        <v>3180</v>
      </c>
      <c r="F1396" s="16" t="s">
        <v>4024</v>
      </c>
      <c r="G1396" s="16" t="s">
        <v>132</v>
      </c>
      <c r="H1396" s="16" t="s">
        <v>200</v>
      </c>
      <c r="I1396" s="17">
        <v>43959</v>
      </c>
      <c r="J1396" s="16" t="s">
        <v>4142</v>
      </c>
      <c r="K1396" s="1"/>
      <c r="L1396" s="1"/>
      <c r="M1396" s="1"/>
      <c r="N1396" s="1"/>
      <c r="O1396" s="1"/>
      <c r="P1396" s="1"/>
      <c r="Q1396" s="1"/>
      <c r="R1396" s="1"/>
      <c r="S1396" s="1"/>
      <c r="T1396" s="1"/>
      <c r="U1396" s="1"/>
      <c r="V1396" s="1"/>
      <c r="W1396" s="1"/>
      <c r="X1396" s="1"/>
      <c r="Y1396" s="1"/>
      <c r="Z1396" s="1"/>
    </row>
    <row r="1397" spans="1:26" ht="14.25" hidden="1" customHeight="1" x14ac:dyDescent="0.3">
      <c r="A1397" s="15">
        <v>1550</v>
      </c>
      <c r="B1397" s="16" t="s">
        <v>2860</v>
      </c>
      <c r="C1397" s="15">
        <v>7104</v>
      </c>
      <c r="D1397" s="16" t="s">
        <v>3181</v>
      </c>
      <c r="E1397" s="16" t="s">
        <v>3182</v>
      </c>
      <c r="F1397" s="16" t="s">
        <v>4024</v>
      </c>
      <c r="G1397" s="16" t="s">
        <v>132</v>
      </c>
      <c r="H1397" s="16" t="s">
        <v>200</v>
      </c>
      <c r="I1397" s="17">
        <v>43959</v>
      </c>
      <c r="J1397" s="16" t="s">
        <v>4142</v>
      </c>
      <c r="K1397" s="1"/>
      <c r="L1397" s="1"/>
      <c r="M1397" s="1"/>
      <c r="N1397" s="1"/>
      <c r="O1397" s="1"/>
      <c r="P1397" s="1"/>
      <c r="Q1397" s="1"/>
      <c r="R1397" s="1"/>
      <c r="S1397" s="1"/>
      <c r="T1397" s="1"/>
      <c r="U1397" s="1"/>
      <c r="V1397" s="1"/>
      <c r="W1397" s="1"/>
      <c r="X1397" s="1"/>
      <c r="Y1397" s="1"/>
      <c r="Z1397" s="1"/>
    </row>
    <row r="1398" spans="1:26" ht="14.25" hidden="1" customHeight="1" x14ac:dyDescent="0.3">
      <c r="A1398" s="15">
        <v>1550</v>
      </c>
      <c r="B1398" s="16" t="s">
        <v>2860</v>
      </c>
      <c r="C1398" s="15">
        <v>7124</v>
      </c>
      <c r="D1398" s="16" t="s">
        <v>3185</v>
      </c>
      <c r="E1398" s="16" t="s">
        <v>3186</v>
      </c>
      <c r="F1398" s="16" t="s">
        <v>4025</v>
      </c>
      <c r="G1398" s="16" t="s">
        <v>132</v>
      </c>
      <c r="H1398" s="16" t="s">
        <v>200</v>
      </c>
      <c r="I1398" s="17">
        <v>43959</v>
      </c>
      <c r="J1398" s="16" t="s">
        <v>4142</v>
      </c>
      <c r="K1398" s="1"/>
      <c r="L1398" s="1"/>
      <c r="M1398" s="1"/>
      <c r="N1398" s="1"/>
      <c r="O1398" s="1"/>
      <c r="P1398" s="1"/>
      <c r="Q1398" s="1"/>
      <c r="R1398" s="1"/>
      <c r="S1398" s="1"/>
      <c r="T1398" s="1"/>
      <c r="U1398" s="1"/>
      <c r="V1398" s="1"/>
      <c r="W1398" s="1"/>
      <c r="X1398" s="1"/>
      <c r="Y1398" s="1"/>
      <c r="Z1398" s="1"/>
    </row>
    <row r="1399" spans="1:26" ht="14.25" hidden="1" customHeight="1" x14ac:dyDescent="0.3">
      <c r="A1399" s="15">
        <v>1550</v>
      </c>
      <c r="B1399" s="16" t="s">
        <v>2860</v>
      </c>
      <c r="C1399" s="15">
        <v>7161</v>
      </c>
      <c r="D1399" s="16" t="s">
        <v>3187</v>
      </c>
      <c r="E1399" s="16" t="s">
        <v>3188</v>
      </c>
      <c r="F1399" s="16" t="s">
        <v>4025</v>
      </c>
      <c r="G1399" s="16" t="s">
        <v>132</v>
      </c>
      <c r="H1399" s="16" t="s">
        <v>200</v>
      </c>
      <c r="I1399" s="17">
        <v>43959</v>
      </c>
      <c r="J1399" s="16" t="s">
        <v>4142</v>
      </c>
      <c r="K1399" s="1"/>
      <c r="L1399" s="1"/>
      <c r="M1399" s="1"/>
      <c r="N1399" s="1"/>
      <c r="O1399" s="1"/>
      <c r="P1399" s="1"/>
      <c r="Q1399" s="1"/>
      <c r="R1399" s="1"/>
      <c r="S1399" s="1"/>
      <c r="T1399" s="1"/>
      <c r="U1399" s="1"/>
      <c r="V1399" s="1"/>
      <c r="W1399" s="1"/>
      <c r="X1399" s="1"/>
      <c r="Y1399" s="1"/>
      <c r="Z1399" s="1"/>
    </row>
    <row r="1400" spans="1:26" ht="14.25" hidden="1" customHeight="1" x14ac:dyDescent="0.3">
      <c r="A1400" s="15">
        <v>1550</v>
      </c>
      <c r="B1400" s="16" t="s">
        <v>2860</v>
      </c>
      <c r="C1400" s="15">
        <v>7198</v>
      </c>
      <c r="D1400" s="16" t="s">
        <v>3189</v>
      </c>
      <c r="E1400" s="16" t="s">
        <v>3190</v>
      </c>
      <c r="F1400" s="16" t="s">
        <v>4025</v>
      </c>
      <c r="G1400" s="16" t="s">
        <v>132</v>
      </c>
      <c r="H1400" s="16" t="s">
        <v>200</v>
      </c>
      <c r="I1400" s="17">
        <v>43959</v>
      </c>
      <c r="J1400" s="16" t="s">
        <v>4142</v>
      </c>
      <c r="K1400" s="1"/>
      <c r="L1400" s="1"/>
      <c r="M1400" s="1"/>
      <c r="N1400" s="1"/>
      <c r="O1400" s="1"/>
      <c r="P1400" s="1"/>
      <c r="Q1400" s="1"/>
      <c r="R1400" s="1"/>
      <c r="S1400" s="1"/>
      <c r="T1400" s="1"/>
      <c r="U1400" s="1"/>
      <c r="V1400" s="1"/>
      <c r="W1400" s="1"/>
      <c r="X1400" s="1"/>
      <c r="Y1400" s="1"/>
      <c r="Z1400" s="1"/>
    </row>
    <row r="1401" spans="1:26" ht="14.25" hidden="1" customHeight="1" x14ac:dyDescent="0.3">
      <c r="A1401" s="15">
        <v>1550</v>
      </c>
      <c r="B1401" s="16" t="s">
        <v>2860</v>
      </c>
      <c r="C1401" s="15">
        <v>7218</v>
      </c>
      <c r="D1401" s="16" t="s">
        <v>3193</v>
      </c>
      <c r="E1401" s="16" t="s">
        <v>3194</v>
      </c>
      <c r="F1401" s="16" t="s">
        <v>4024</v>
      </c>
      <c r="G1401" s="16" t="s">
        <v>132</v>
      </c>
      <c r="H1401" s="16" t="s">
        <v>200</v>
      </c>
      <c r="I1401" s="17">
        <v>43959</v>
      </c>
      <c r="J1401" s="16" t="s">
        <v>4142</v>
      </c>
      <c r="K1401" s="1"/>
      <c r="L1401" s="1"/>
      <c r="M1401" s="1"/>
      <c r="N1401" s="1"/>
      <c r="O1401" s="1"/>
      <c r="P1401" s="1"/>
      <c r="Q1401" s="1"/>
      <c r="R1401" s="1"/>
      <c r="S1401" s="1"/>
      <c r="T1401" s="1"/>
      <c r="U1401" s="1"/>
      <c r="V1401" s="1"/>
      <c r="W1401" s="1"/>
      <c r="X1401" s="1"/>
      <c r="Y1401" s="1"/>
      <c r="Z1401" s="1"/>
    </row>
    <row r="1402" spans="1:26" ht="14.25" hidden="1" customHeight="1" x14ac:dyDescent="0.3">
      <c r="A1402" s="15">
        <v>1550</v>
      </c>
      <c r="B1402" s="16" t="s">
        <v>2860</v>
      </c>
      <c r="C1402" s="15">
        <v>7290</v>
      </c>
      <c r="D1402" s="16" t="s">
        <v>3195</v>
      </c>
      <c r="E1402" s="16" t="s">
        <v>3196</v>
      </c>
      <c r="F1402" s="16" t="s">
        <v>4055</v>
      </c>
      <c r="G1402" s="16" t="s">
        <v>132</v>
      </c>
      <c r="H1402" s="16" t="s">
        <v>1964</v>
      </c>
      <c r="I1402" s="17">
        <v>43810</v>
      </c>
      <c r="J1402" s="16" t="s">
        <v>4126</v>
      </c>
      <c r="K1402" s="1"/>
      <c r="L1402" s="1"/>
      <c r="M1402" s="1"/>
      <c r="N1402" s="1"/>
      <c r="O1402" s="1"/>
      <c r="P1402" s="1"/>
      <c r="Q1402" s="1"/>
      <c r="R1402" s="1"/>
      <c r="S1402" s="1"/>
      <c r="T1402" s="1"/>
      <c r="U1402" s="1"/>
      <c r="V1402" s="1"/>
      <c r="W1402" s="1"/>
      <c r="X1402" s="1"/>
      <c r="Y1402" s="1"/>
      <c r="Z1402" s="1"/>
    </row>
    <row r="1403" spans="1:26" ht="14.25" hidden="1" customHeight="1" x14ac:dyDescent="0.3">
      <c r="A1403" s="15">
        <v>1550</v>
      </c>
      <c r="B1403" s="16" t="s">
        <v>2860</v>
      </c>
      <c r="C1403" s="15">
        <v>7325</v>
      </c>
      <c r="D1403" s="16" t="s">
        <v>3197</v>
      </c>
      <c r="E1403" s="16" t="s">
        <v>3198</v>
      </c>
      <c r="F1403" s="16" t="s">
        <v>4024</v>
      </c>
      <c r="G1403" s="16" t="s">
        <v>132</v>
      </c>
      <c r="H1403" s="16" t="s">
        <v>200</v>
      </c>
      <c r="I1403" s="17">
        <v>43959</v>
      </c>
      <c r="J1403" s="16" t="s">
        <v>4142</v>
      </c>
      <c r="K1403" s="1"/>
      <c r="L1403" s="1"/>
      <c r="M1403" s="1"/>
      <c r="N1403" s="1"/>
      <c r="O1403" s="1"/>
      <c r="P1403" s="1"/>
      <c r="Q1403" s="1"/>
      <c r="R1403" s="1"/>
      <c r="S1403" s="1"/>
      <c r="T1403" s="1"/>
      <c r="U1403" s="1"/>
      <c r="V1403" s="1"/>
      <c r="W1403" s="1"/>
      <c r="X1403" s="1"/>
      <c r="Y1403" s="1"/>
      <c r="Z1403" s="1"/>
    </row>
    <row r="1404" spans="1:26" ht="14.25" hidden="1" customHeight="1" x14ac:dyDescent="0.3">
      <c r="A1404" s="15">
        <v>1550</v>
      </c>
      <c r="B1404" s="16" t="s">
        <v>2860</v>
      </c>
      <c r="C1404" s="15">
        <v>146</v>
      </c>
      <c r="D1404" s="16" t="s">
        <v>3199</v>
      </c>
      <c r="E1404" s="16" t="s">
        <v>3200</v>
      </c>
      <c r="F1404" s="16" t="s">
        <v>4025</v>
      </c>
      <c r="G1404" s="16" t="s">
        <v>132</v>
      </c>
      <c r="H1404" s="16" t="s">
        <v>4123</v>
      </c>
      <c r="I1404" s="17">
        <v>43964</v>
      </c>
      <c r="J1404" s="16" t="s">
        <v>4365</v>
      </c>
      <c r="K1404" s="1"/>
      <c r="L1404" s="1"/>
      <c r="M1404" s="1"/>
      <c r="N1404" s="1"/>
      <c r="O1404" s="1"/>
      <c r="P1404" s="1"/>
      <c r="Q1404" s="1"/>
      <c r="R1404" s="1"/>
      <c r="S1404" s="1"/>
      <c r="T1404" s="1"/>
      <c r="U1404" s="1"/>
      <c r="V1404" s="1"/>
      <c r="W1404" s="1"/>
      <c r="X1404" s="1"/>
      <c r="Y1404" s="1"/>
      <c r="Z1404" s="1"/>
    </row>
    <row r="1405" spans="1:26" ht="14.25" hidden="1" customHeight="1" x14ac:dyDescent="0.3">
      <c r="A1405" s="15">
        <v>1550</v>
      </c>
      <c r="B1405" s="16" t="s">
        <v>2860</v>
      </c>
      <c r="C1405" s="15">
        <v>7350</v>
      </c>
      <c r="D1405" s="16" t="s">
        <v>3201</v>
      </c>
      <c r="E1405" s="16" t="s">
        <v>3202</v>
      </c>
      <c r="F1405" s="16" t="s">
        <v>4024</v>
      </c>
      <c r="G1405" s="16" t="s">
        <v>132</v>
      </c>
      <c r="H1405" s="16" t="s">
        <v>200</v>
      </c>
      <c r="I1405" s="17">
        <v>43959</v>
      </c>
      <c r="J1405" s="16" t="s">
        <v>4142</v>
      </c>
      <c r="K1405" s="1"/>
      <c r="L1405" s="1"/>
      <c r="M1405" s="1"/>
      <c r="N1405" s="1"/>
      <c r="O1405" s="1"/>
      <c r="P1405" s="1"/>
      <c r="Q1405" s="1"/>
      <c r="R1405" s="1"/>
      <c r="S1405" s="1"/>
      <c r="T1405" s="1"/>
      <c r="U1405" s="1"/>
      <c r="V1405" s="1"/>
      <c r="W1405" s="1"/>
      <c r="X1405" s="1"/>
      <c r="Y1405" s="1"/>
      <c r="Z1405" s="1"/>
    </row>
    <row r="1406" spans="1:26" ht="14.25" hidden="1" customHeight="1" x14ac:dyDescent="0.3">
      <c r="A1406" s="15">
        <v>1550</v>
      </c>
      <c r="B1406" s="16" t="s">
        <v>2860</v>
      </c>
      <c r="C1406" s="15">
        <v>7470</v>
      </c>
      <c r="D1406" s="16" t="s">
        <v>3203</v>
      </c>
      <c r="E1406" s="16" t="s">
        <v>3204</v>
      </c>
      <c r="F1406" s="16" t="s">
        <v>4025</v>
      </c>
      <c r="G1406" s="16" t="s">
        <v>132</v>
      </c>
      <c r="H1406" s="16" t="s">
        <v>200</v>
      </c>
      <c r="I1406" s="17">
        <v>43959</v>
      </c>
      <c r="J1406" s="16" t="s">
        <v>4142</v>
      </c>
      <c r="K1406" s="1"/>
      <c r="L1406" s="1"/>
      <c r="M1406" s="1"/>
      <c r="N1406" s="1"/>
      <c r="O1406" s="1"/>
      <c r="P1406" s="1"/>
      <c r="Q1406" s="1"/>
      <c r="R1406" s="1"/>
      <c r="S1406" s="1"/>
      <c r="T1406" s="1"/>
      <c r="U1406" s="1"/>
      <c r="V1406" s="1"/>
      <c r="W1406" s="1"/>
      <c r="X1406" s="1"/>
      <c r="Y1406" s="1"/>
      <c r="Z1406" s="1"/>
    </row>
    <row r="1407" spans="1:26" ht="14.25" hidden="1" customHeight="1" x14ac:dyDescent="0.3">
      <c r="A1407" s="15">
        <v>1550</v>
      </c>
      <c r="B1407" s="16" t="s">
        <v>2860</v>
      </c>
      <c r="C1407" s="15">
        <v>7834</v>
      </c>
      <c r="D1407" s="16" t="s">
        <v>3205</v>
      </c>
      <c r="E1407" s="16" t="s">
        <v>3206</v>
      </c>
      <c r="F1407" s="16" t="s">
        <v>4024</v>
      </c>
      <c r="G1407" s="16" t="s">
        <v>132</v>
      </c>
      <c r="H1407" s="16" t="s">
        <v>200</v>
      </c>
      <c r="I1407" s="17">
        <v>43959</v>
      </c>
      <c r="J1407" s="16" t="s">
        <v>4142</v>
      </c>
      <c r="K1407" s="1"/>
      <c r="L1407" s="1"/>
      <c r="M1407" s="1"/>
      <c r="N1407" s="1"/>
      <c r="O1407" s="1"/>
      <c r="P1407" s="1"/>
      <c r="Q1407" s="1"/>
      <c r="R1407" s="1"/>
      <c r="S1407" s="1"/>
      <c r="T1407" s="1"/>
      <c r="U1407" s="1"/>
      <c r="V1407" s="1"/>
      <c r="W1407" s="1"/>
      <c r="X1407" s="1"/>
      <c r="Y1407" s="1"/>
      <c r="Z1407" s="1"/>
    </row>
    <row r="1408" spans="1:26" ht="14.25" hidden="1" customHeight="1" x14ac:dyDescent="0.3">
      <c r="A1408" s="15">
        <v>1550</v>
      </c>
      <c r="B1408" s="16" t="s">
        <v>2860</v>
      </c>
      <c r="C1408" s="15">
        <v>8318</v>
      </c>
      <c r="D1408" s="16" t="s">
        <v>3207</v>
      </c>
      <c r="E1408" s="16" t="s">
        <v>3208</v>
      </c>
      <c r="F1408" s="16" t="s">
        <v>4055</v>
      </c>
      <c r="G1408" s="16" t="s">
        <v>132</v>
      </c>
      <c r="H1408" s="16" t="s">
        <v>1964</v>
      </c>
      <c r="I1408" s="17">
        <v>43810</v>
      </c>
      <c r="J1408" s="16" t="s">
        <v>4126</v>
      </c>
      <c r="K1408" s="1"/>
      <c r="L1408" s="1"/>
      <c r="M1408" s="1"/>
      <c r="N1408" s="1"/>
      <c r="O1408" s="1"/>
      <c r="P1408" s="1"/>
      <c r="Q1408" s="1"/>
      <c r="R1408" s="1"/>
      <c r="S1408" s="1"/>
      <c r="T1408" s="1"/>
      <c r="U1408" s="1"/>
      <c r="V1408" s="1"/>
      <c r="W1408" s="1"/>
      <c r="X1408" s="1"/>
      <c r="Y1408" s="1"/>
      <c r="Z1408" s="1"/>
    </row>
    <row r="1409" spans="1:26" ht="14.25" hidden="1" customHeight="1" x14ac:dyDescent="0.3">
      <c r="A1409" s="15">
        <v>1550</v>
      </c>
      <c r="B1409" s="16" t="s">
        <v>2860</v>
      </c>
      <c r="C1409" s="15">
        <v>8460</v>
      </c>
      <c r="D1409" s="16" t="s">
        <v>3209</v>
      </c>
      <c r="E1409" s="16" t="s">
        <v>3210</v>
      </c>
      <c r="F1409" s="16" t="s">
        <v>4024</v>
      </c>
      <c r="G1409" s="16" t="s">
        <v>132</v>
      </c>
      <c r="H1409" s="16" t="s">
        <v>200</v>
      </c>
      <c r="I1409" s="17">
        <v>43959</v>
      </c>
      <c r="J1409" s="16" t="s">
        <v>4142</v>
      </c>
      <c r="K1409" s="1"/>
      <c r="L1409" s="1"/>
      <c r="M1409" s="1"/>
      <c r="N1409" s="1"/>
      <c r="O1409" s="1"/>
      <c r="P1409" s="1"/>
      <c r="Q1409" s="1"/>
      <c r="R1409" s="1"/>
      <c r="S1409" s="1"/>
      <c r="T1409" s="1"/>
      <c r="U1409" s="1"/>
      <c r="V1409" s="1"/>
      <c r="W1409" s="1"/>
      <c r="X1409" s="1"/>
      <c r="Y1409" s="1"/>
      <c r="Z1409" s="1"/>
    </row>
    <row r="1410" spans="1:26" ht="14.25" hidden="1" customHeight="1" x14ac:dyDescent="0.3">
      <c r="A1410" s="15">
        <v>1550</v>
      </c>
      <c r="B1410" s="16" t="s">
        <v>2860</v>
      </c>
      <c r="C1410" s="15">
        <v>8852</v>
      </c>
      <c r="D1410" s="16" t="s">
        <v>3211</v>
      </c>
      <c r="E1410" s="16" t="s">
        <v>3212</v>
      </c>
      <c r="F1410" s="16" t="s">
        <v>4024</v>
      </c>
      <c r="G1410" s="16" t="s">
        <v>132</v>
      </c>
      <c r="H1410" s="16" t="s">
        <v>200</v>
      </c>
      <c r="I1410" s="17">
        <v>43959</v>
      </c>
      <c r="J1410" s="16" t="s">
        <v>4142</v>
      </c>
      <c r="K1410" s="1"/>
      <c r="L1410" s="1"/>
      <c r="M1410" s="1"/>
      <c r="N1410" s="1"/>
      <c r="O1410" s="1"/>
      <c r="P1410" s="1"/>
      <c r="Q1410" s="1"/>
      <c r="R1410" s="1"/>
      <c r="S1410" s="1"/>
      <c r="T1410" s="1"/>
      <c r="U1410" s="1"/>
      <c r="V1410" s="1"/>
      <c r="W1410" s="1"/>
      <c r="X1410" s="1"/>
      <c r="Y1410" s="1"/>
      <c r="Z1410" s="1"/>
    </row>
    <row r="1411" spans="1:26" ht="14.25" hidden="1" customHeight="1" x14ac:dyDescent="0.3">
      <c r="A1411" s="15">
        <v>1550</v>
      </c>
      <c r="B1411" s="16" t="s">
        <v>2860</v>
      </c>
      <c r="C1411" s="15">
        <v>9251</v>
      </c>
      <c r="D1411" s="16" t="s">
        <v>3213</v>
      </c>
      <c r="E1411" s="16" t="s">
        <v>3214</v>
      </c>
      <c r="F1411" s="16" t="s">
        <v>4024</v>
      </c>
      <c r="G1411" s="16" t="s">
        <v>132</v>
      </c>
      <c r="H1411" s="16" t="s">
        <v>200</v>
      </c>
      <c r="I1411" s="17">
        <v>43959</v>
      </c>
      <c r="J1411" s="16" t="s">
        <v>4142</v>
      </c>
      <c r="K1411" s="1"/>
      <c r="L1411" s="1"/>
      <c r="M1411" s="1"/>
      <c r="N1411" s="1"/>
      <c r="O1411" s="1"/>
      <c r="P1411" s="1"/>
      <c r="Q1411" s="1"/>
      <c r="R1411" s="1"/>
      <c r="S1411" s="1"/>
      <c r="T1411" s="1"/>
      <c r="U1411" s="1"/>
      <c r="V1411" s="1"/>
      <c r="W1411" s="1"/>
      <c r="X1411" s="1"/>
      <c r="Y1411" s="1"/>
      <c r="Z1411" s="1"/>
    </row>
    <row r="1412" spans="1:26" ht="14.25" hidden="1" customHeight="1" x14ac:dyDescent="0.3">
      <c r="A1412" s="15">
        <v>1550</v>
      </c>
      <c r="B1412" s="16" t="s">
        <v>2860</v>
      </c>
      <c r="C1412" s="15">
        <v>9330</v>
      </c>
      <c r="D1412" s="16" t="s">
        <v>3215</v>
      </c>
      <c r="E1412" s="16" t="s">
        <v>3216</v>
      </c>
      <c r="F1412" s="16" t="s">
        <v>4025</v>
      </c>
      <c r="G1412" s="16" t="s">
        <v>132</v>
      </c>
      <c r="H1412" s="16" t="s">
        <v>200</v>
      </c>
      <c r="I1412" s="17">
        <v>43959</v>
      </c>
      <c r="J1412" s="16" t="s">
        <v>4142</v>
      </c>
      <c r="K1412" s="1"/>
      <c r="L1412" s="1"/>
      <c r="M1412" s="1"/>
      <c r="N1412" s="1"/>
      <c r="O1412" s="1"/>
      <c r="P1412" s="1"/>
      <c r="Q1412" s="1"/>
      <c r="R1412" s="1"/>
      <c r="S1412" s="1"/>
      <c r="T1412" s="1"/>
      <c r="U1412" s="1"/>
      <c r="V1412" s="1"/>
      <c r="W1412" s="1"/>
      <c r="X1412" s="1"/>
      <c r="Y1412" s="1"/>
      <c r="Z1412" s="1"/>
    </row>
    <row r="1413" spans="1:26" ht="14.25" hidden="1" customHeight="1" x14ac:dyDescent="0.3">
      <c r="A1413" s="15">
        <v>1550</v>
      </c>
      <c r="B1413" s="16" t="s">
        <v>2860</v>
      </c>
      <c r="C1413" s="15">
        <v>9374</v>
      </c>
      <c r="D1413" s="16" t="s">
        <v>3217</v>
      </c>
      <c r="E1413" s="16" t="s">
        <v>3218</v>
      </c>
      <c r="F1413" s="16" t="s">
        <v>4026</v>
      </c>
      <c r="G1413" s="16" t="s">
        <v>132</v>
      </c>
      <c r="H1413" s="16" t="s">
        <v>200</v>
      </c>
      <c r="I1413" s="17">
        <v>43964</v>
      </c>
      <c r="J1413" s="16" t="s">
        <v>4142</v>
      </c>
      <c r="K1413" s="1"/>
      <c r="L1413" s="1"/>
      <c r="M1413" s="1"/>
      <c r="N1413" s="1"/>
      <c r="O1413" s="1"/>
      <c r="P1413" s="1"/>
      <c r="Q1413" s="1"/>
      <c r="R1413" s="1"/>
      <c r="S1413" s="1"/>
      <c r="T1413" s="1"/>
      <c r="U1413" s="1"/>
      <c r="V1413" s="1"/>
      <c r="W1413" s="1"/>
      <c r="X1413" s="1"/>
      <c r="Y1413" s="1"/>
      <c r="Z1413" s="1"/>
    </row>
    <row r="1414" spans="1:26" ht="14.25" hidden="1" customHeight="1" x14ac:dyDescent="0.3">
      <c r="A1414" s="15">
        <v>1550</v>
      </c>
      <c r="B1414" s="16" t="s">
        <v>2860</v>
      </c>
      <c r="C1414" s="15">
        <v>9380</v>
      </c>
      <c r="D1414" s="16" t="s">
        <v>3219</v>
      </c>
      <c r="E1414" s="16" t="s">
        <v>3220</v>
      </c>
      <c r="F1414" s="16" t="s">
        <v>4024</v>
      </c>
      <c r="G1414" s="16" t="s">
        <v>132</v>
      </c>
      <c r="H1414" s="16" t="s">
        <v>200</v>
      </c>
      <c r="I1414" s="17">
        <v>43959</v>
      </c>
      <c r="J1414" s="16" t="s">
        <v>4142</v>
      </c>
      <c r="K1414" s="1"/>
      <c r="L1414" s="1"/>
      <c r="M1414" s="1"/>
      <c r="N1414" s="1"/>
      <c r="O1414" s="1"/>
      <c r="P1414" s="1"/>
      <c r="Q1414" s="1"/>
      <c r="R1414" s="1"/>
      <c r="S1414" s="1"/>
      <c r="T1414" s="1"/>
      <c r="U1414" s="1"/>
      <c r="V1414" s="1"/>
      <c r="W1414" s="1"/>
      <c r="X1414" s="1"/>
      <c r="Y1414" s="1"/>
      <c r="Z1414" s="1"/>
    </row>
    <row r="1415" spans="1:26" ht="14.25" hidden="1" customHeight="1" x14ac:dyDescent="0.3">
      <c r="A1415" s="15">
        <v>1550</v>
      </c>
      <c r="B1415" s="16" t="s">
        <v>2860</v>
      </c>
      <c r="C1415" s="15">
        <v>477</v>
      </c>
      <c r="D1415" s="16" t="s">
        <v>3221</v>
      </c>
      <c r="E1415" s="16" t="s">
        <v>3222</v>
      </c>
      <c r="F1415" s="16" t="s">
        <v>4051</v>
      </c>
      <c r="G1415" s="16" t="s">
        <v>132</v>
      </c>
      <c r="H1415" s="16" t="s">
        <v>200</v>
      </c>
      <c r="I1415" s="17">
        <v>43959</v>
      </c>
      <c r="J1415" s="16" t="s">
        <v>4142</v>
      </c>
      <c r="K1415" s="1"/>
      <c r="L1415" s="1"/>
      <c r="M1415" s="1"/>
      <c r="N1415" s="1"/>
      <c r="O1415" s="1"/>
      <c r="P1415" s="1"/>
      <c r="Q1415" s="1"/>
      <c r="R1415" s="1"/>
      <c r="S1415" s="1"/>
      <c r="T1415" s="1"/>
      <c r="U1415" s="1"/>
      <c r="V1415" s="1"/>
      <c r="W1415" s="1"/>
      <c r="X1415" s="1"/>
      <c r="Y1415" s="1"/>
      <c r="Z1415" s="1"/>
    </row>
    <row r="1416" spans="1:26" ht="14.25" hidden="1" customHeight="1" x14ac:dyDescent="0.3">
      <c r="A1416" s="15">
        <v>3147</v>
      </c>
      <c r="B1416" s="16" t="s">
        <v>3224</v>
      </c>
      <c r="C1416" s="15">
        <v>7154</v>
      </c>
      <c r="D1416" s="16" t="s">
        <v>3225</v>
      </c>
      <c r="E1416" s="16" t="s">
        <v>3226</v>
      </c>
      <c r="F1416" s="16" t="s">
        <v>4024</v>
      </c>
      <c r="G1416" s="16" t="s">
        <v>132</v>
      </c>
      <c r="H1416" s="16" t="s">
        <v>1964</v>
      </c>
      <c r="I1416" s="17">
        <v>43810</v>
      </c>
      <c r="J1416" s="16" t="s">
        <v>4126</v>
      </c>
      <c r="K1416" s="1"/>
      <c r="L1416" s="1"/>
      <c r="M1416" s="1"/>
      <c r="N1416" s="1"/>
      <c r="O1416" s="1"/>
      <c r="P1416" s="1"/>
      <c r="Q1416" s="1"/>
      <c r="R1416" s="1"/>
      <c r="S1416" s="1"/>
      <c r="T1416" s="1"/>
      <c r="U1416" s="1"/>
      <c r="V1416" s="1"/>
      <c r="W1416" s="1"/>
      <c r="X1416" s="1"/>
      <c r="Y1416" s="1"/>
      <c r="Z1416" s="1"/>
    </row>
    <row r="1417" spans="1:26" ht="14.25" hidden="1" customHeight="1" x14ac:dyDescent="0.3">
      <c r="A1417" s="15">
        <v>3147</v>
      </c>
      <c r="B1417" s="16" t="s">
        <v>3224</v>
      </c>
      <c r="C1417" s="15">
        <v>7156</v>
      </c>
      <c r="D1417" s="16" t="s">
        <v>3227</v>
      </c>
      <c r="E1417" s="16" t="s">
        <v>3228</v>
      </c>
      <c r="F1417" s="16" t="s">
        <v>4024</v>
      </c>
      <c r="G1417" s="16" t="s">
        <v>132</v>
      </c>
      <c r="H1417" s="16" t="s">
        <v>1964</v>
      </c>
      <c r="I1417" s="17">
        <v>43810</v>
      </c>
      <c r="J1417" s="16" t="s">
        <v>4126</v>
      </c>
      <c r="K1417" s="1"/>
      <c r="L1417" s="1"/>
      <c r="M1417" s="1"/>
      <c r="N1417" s="1"/>
      <c r="O1417" s="1"/>
      <c r="P1417" s="1"/>
      <c r="Q1417" s="1"/>
      <c r="R1417" s="1"/>
      <c r="S1417" s="1"/>
      <c r="T1417" s="1"/>
      <c r="U1417" s="1"/>
      <c r="V1417" s="1"/>
      <c r="W1417" s="1"/>
      <c r="X1417" s="1"/>
      <c r="Y1417" s="1"/>
      <c r="Z1417" s="1"/>
    </row>
    <row r="1418" spans="1:26" ht="14.25" hidden="1" customHeight="1" x14ac:dyDescent="0.3">
      <c r="A1418" s="15">
        <v>1590</v>
      </c>
      <c r="B1418" s="16" t="s">
        <v>3230</v>
      </c>
      <c r="C1418" s="15">
        <v>7160</v>
      </c>
      <c r="D1418" s="16" t="s">
        <v>3231</v>
      </c>
      <c r="E1418" s="16" t="s">
        <v>3232</v>
      </c>
      <c r="F1418" s="16" t="s">
        <v>4024</v>
      </c>
      <c r="G1418" s="16" t="s">
        <v>132</v>
      </c>
      <c r="H1418" s="16" t="s">
        <v>1964</v>
      </c>
      <c r="I1418" s="17">
        <v>43810</v>
      </c>
      <c r="J1418" s="16" t="s">
        <v>4126</v>
      </c>
      <c r="K1418" s="1"/>
      <c r="L1418" s="1"/>
      <c r="M1418" s="1"/>
      <c r="N1418" s="1"/>
      <c r="O1418" s="1"/>
      <c r="P1418" s="1"/>
      <c r="Q1418" s="1"/>
      <c r="R1418" s="1"/>
      <c r="S1418" s="1"/>
      <c r="T1418" s="1"/>
      <c r="U1418" s="1"/>
      <c r="V1418" s="1"/>
      <c r="W1418" s="1"/>
      <c r="X1418" s="1"/>
      <c r="Y1418" s="1"/>
      <c r="Z1418" s="1"/>
    </row>
    <row r="1419" spans="1:26" ht="14.25" hidden="1" customHeight="1" x14ac:dyDescent="0.3">
      <c r="A1419" s="15">
        <v>1590</v>
      </c>
      <c r="B1419" s="16" t="s">
        <v>3230</v>
      </c>
      <c r="C1419" s="15">
        <v>7164</v>
      </c>
      <c r="D1419" s="16" t="s">
        <v>3233</v>
      </c>
      <c r="E1419" s="16" t="s">
        <v>3234</v>
      </c>
      <c r="F1419" s="16" t="s">
        <v>4024</v>
      </c>
      <c r="G1419" s="16" t="s">
        <v>132</v>
      </c>
      <c r="H1419" s="16" t="s">
        <v>1964</v>
      </c>
      <c r="I1419" s="17">
        <v>43810</v>
      </c>
      <c r="J1419" s="16" t="s">
        <v>4126</v>
      </c>
      <c r="K1419" s="1"/>
      <c r="L1419" s="1"/>
      <c r="M1419" s="1"/>
      <c r="N1419" s="1"/>
      <c r="O1419" s="1"/>
      <c r="P1419" s="1"/>
      <c r="Q1419" s="1"/>
      <c r="R1419" s="1"/>
      <c r="S1419" s="1"/>
      <c r="T1419" s="1"/>
      <c r="U1419" s="1"/>
      <c r="V1419" s="1"/>
      <c r="W1419" s="1"/>
      <c r="X1419" s="1"/>
      <c r="Y1419" s="1"/>
      <c r="Z1419" s="1"/>
    </row>
    <row r="1420" spans="1:26" ht="14.25" hidden="1" customHeight="1" x14ac:dyDescent="0.3">
      <c r="A1420" s="15">
        <v>240</v>
      </c>
      <c r="B1420" s="16" t="s">
        <v>3236</v>
      </c>
      <c r="C1420" s="15">
        <v>7174</v>
      </c>
      <c r="D1420" s="16" t="s">
        <v>3237</v>
      </c>
      <c r="E1420" s="16" t="s">
        <v>3238</v>
      </c>
      <c r="F1420" s="16" t="s">
        <v>4072</v>
      </c>
      <c r="G1420" s="16" t="s">
        <v>132</v>
      </c>
      <c r="H1420" s="16" t="s">
        <v>1964</v>
      </c>
      <c r="I1420" s="17">
        <v>43810</v>
      </c>
      <c r="J1420" s="16" t="s">
        <v>4126</v>
      </c>
      <c r="K1420" s="1"/>
      <c r="L1420" s="1"/>
      <c r="M1420" s="1"/>
      <c r="N1420" s="1"/>
      <c r="O1420" s="1"/>
      <c r="P1420" s="1"/>
      <c r="Q1420" s="1"/>
      <c r="R1420" s="1"/>
      <c r="S1420" s="1"/>
      <c r="T1420" s="1"/>
      <c r="U1420" s="1"/>
      <c r="V1420" s="1"/>
      <c r="W1420" s="1"/>
      <c r="X1420" s="1"/>
      <c r="Y1420" s="1"/>
      <c r="Z1420" s="1"/>
    </row>
    <row r="1421" spans="1:26" ht="14.25" hidden="1" customHeight="1" x14ac:dyDescent="0.3">
      <c r="A1421" s="15">
        <v>240</v>
      </c>
      <c r="B1421" s="16" t="s">
        <v>3236</v>
      </c>
      <c r="C1421" s="15">
        <v>7180</v>
      </c>
      <c r="D1421" s="16" t="s">
        <v>3239</v>
      </c>
      <c r="E1421" s="16" t="s">
        <v>3240</v>
      </c>
      <c r="F1421" s="16" t="s">
        <v>4024</v>
      </c>
      <c r="G1421" s="16" t="s">
        <v>132</v>
      </c>
      <c r="H1421" s="16" t="s">
        <v>1964</v>
      </c>
      <c r="I1421" s="17">
        <v>43810</v>
      </c>
      <c r="J1421" s="16" t="s">
        <v>4126</v>
      </c>
      <c r="K1421" s="1"/>
      <c r="L1421" s="1"/>
      <c r="M1421" s="1"/>
      <c r="N1421" s="1"/>
      <c r="O1421" s="1"/>
      <c r="P1421" s="1"/>
      <c r="Q1421" s="1"/>
      <c r="R1421" s="1"/>
      <c r="S1421" s="1"/>
      <c r="T1421" s="1"/>
      <c r="U1421" s="1"/>
      <c r="V1421" s="1"/>
      <c r="W1421" s="1"/>
      <c r="X1421" s="1"/>
      <c r="Y1421" s="1"/>
      <c r="Z1421" s="1"/>
    </row>
    <row r="1422" spans="1:26" ht="14.25" hidden="1" customHeight="1" x14ac:dyDescent="0.3">
      <c r="A1422" s="15">
        <v>240</v>
      </c>
      <c r="B1422" s="16" t="s">
        <v>3236</v>
      </c>
      <c r="C1422" s="15">
        <v>7176</v>
      </c>
      <c r="D1422" s="16" t="s">
        <v>3241</v>
      </c>
      <c r="E1422" s="16" t="s">
        <v>3242</v>
      </c>
      <c r="F1422" s="16" t="s">
        <v>4072</v>
      </c>
      <c r="G1422" s="16" t="s">
        <v>132</v>
      </c>
      <c r="H1422" s="16" t="s">
        <v>1964</v>
      </c>
      <c r="I1422" s="17">
        <v>43810</v>
      </c>
      <c r="J1422" s="16" t="s">
        <v>4126</v>
      </c>
      <c r="K1422" s="1"/>
      <c r="L1422" s="1"/>
      <c r="M1422" s="1"/>
      <c r="N1422" s="1"/>
      <c r="O1422" s="1"/>
      <c r="P1422" s="1"/>
      <c r="Q1422" s="1"/>
      <c r="R1422" s="1"/>
      <c r="S1422" s="1"/>
      <c r="T1422" s="1"/>
      <c r="U1422" s="1"/>
      <c r="V1422" s="1"/>
      <c r="W1422" s="1"/>
      <c r="X1422" s="1"/>
      <c r="Y1422" s="1"/>
      <c r="Z1422" s="1"/>
    </row>
    <row r="1423" spans="1:26" ht="14.25" hidden="1" customHeight="1" x14ac:dyDescent="0.3">
      <c r="A1423" s="15">
        <v>2690</v>
      </c>
      <c r="B1423" s="16" t="s">
        <v>3244</v>
      </c>
      <c r="C1423" s="15">
        <v>738</v>
      </c>
      <c r="D1423" s="16" t="s">
        <v>3245</v>
      </c>
      <c r="E1423" s="16" t="s">
        <v>3246</v>
      </c>
      <c r="F1423" s="16" t="s">
        <v>4024</v>
      </c>
      <c r="G1423" s="16" t="s">
        <v>132</v>
      </c>
      <c r="H1423" s="16" t="s">
        <v>1964</v>
      </c>
      <c r="I1423" s="17">
        <v>43886</v>
      </c>
      <c r="J1423" s="16" t="s">
        <v>4366</v>
      </c>
      <c r="K1423" s="1"/>
      <c r="L1423" s="1"/>
      <c r="M1423" s="1"/>
      <c r="N1423" s="1"/>
      <c r="O1423" s="1"/>
      <c r="P1423" s="1"/>
      <c r="Q1423" s="1"/>
      <c r="R1423" s="1"/>
      <c r="S1423" s="1"/>
      <c r="T1423" s="1"/>
      <c r="U1423" s="1"/>
      <c r="V1423" s="1"/>
      <c r="W1423" s="1"/>
      <c r="X1423" s="1"/>
      <c r="Y1423" s="1"/>
      <c r="Z1423" s="1"/>
    </row>
    <row r="1424" spans="1:26" ht="14.25" hidden="1" customHeight="1" x14ac:dyDescent="0.3">
      <c r="A1424" s="15">
        <v>2690</v>
      </c>
      <c r="B1424" s="16" t="s">
        <v>3244</v>
      </c>
      <c r="C1424" s="15">
        <v>756</v>
      </c>
      <c r="D1424" s="16" t="s">
        <v>3285</v>
      </c>
      <c r="E1424" s="16" t="s">
        <v>3286</v>
      </c>
      <c r="F1424" s="16" t="s">
        <v>4027</v>
      </c>
      <c r="G1424" s="16" t="s">
        <v>132</v>
      </c>
      <c r="H1424" s="16" t="s">
        <v>4133</v>
      </c>
      <c r="I1424" s="17">
        <v>43853</v>
      </c>
      <c r="J1424" s="16" t="s">
        <v>4166</v>
      </c>
      <c r="K1424" s="1"/>
      <c r="L1424" s="1"/>
      <c r="M1424" s="1"/>
      <c r="N1424" s="1"/>
      <c r="O1424" s="1"/>
      <c r="P1424" s="1"/>
      <c r="Q1424" s="1"/>
      <c r="R1424" s="1"/>
      <c r="S1424" s="1"/>
      <c r="T1424" s="1"/>
      <c r="U1424" s="1"/>
      <c r="V1424" s="1"/>
      <c r="W1424" s="1"/>
      <c r="X1424" s="1"/>
      <c r="Y1424" s="1"/>
      <c r="Z1424" s="1"/>
    </row>
    <row r="1425" spans="1:26" ht="14.25" hidden="1" customHeight="1" x14ac:dyDescent="0.3">
      <c r="A1425" s="15">
        <v>2690</v>
      </c>
      <c r="B1425" s="16" t="s">
        <v>3244</v>
      </c>
      <c r="C1425" s="15">
        <v>822</v>
      </c>
      <c r="D1425" s="16" t="s">
        <v>3259</v>
      </c>
      <c r="E1425" s="16" t="s">
        <v>3260</v>
      </c>
      <c r="F1425" s="16" t="s">
        <v>4027</v>
      </c>
      <c r="G1425" s="16" t="s">
        <v>132</v>
      </c>
      <c r="H1425" s="16" t="s">
        <v>4133</v>
      </c>
      <c r="I1425" s="17">
        <v>43875</v>
      </c>
      <c r="J1425" s="16" t="s">
        <v>4126</v>
      </c>
      <c r="K1425" s="1"/>
      <c r="L1425" s="1"/>
      <c r="M1425" s="1"/>
      <c r="N1425" s="1"/>
      <c r="O1425" s="1"/>
      <c r="P1425" s="1"/>
      <c r="Q1425" s="1"/>
      <c r="R1425" s="1"/>
      <c r="S1425" s="1"/>
      <c r="T1425" s="1"/>
      <c r="U1425" s="1"/>
      <c r="V1425" s="1"/>
      <c r="W1425" s="1"/>
      <c r="X1425" s="1"/>
      <c r="Y1425" s="1"/>
      <c r="Z1425" s="1"/>
    </row>
    <row r="1426" spans="1:26" ht="14.25" hidden="1" customHeight="1" x14ac:dyDescent="0.3">
      <c r="A1426" s="15">
        <v>2690</v>
      </c>
      <c r="B1426" s="16" t="s">
        <v>3244</v>
      </c>
      <c r="C1426" s="15">
        <v>860</v>
      </c>
      <c r="D1426" s="16" t="s">
        <v>3249</v>
      </c>
      <c r="E1426" s="16" t="s">
        <v>3250</v>
      </c>
      <c r="F1426" s="16" t="s">
        <v>4023</v>
      </c>
      <c r="G1426" s="16" t="s">
        <v>132</v>
      </c>
      <c r="H1426" s="16" t="s">
        <v>1964</v>
      </c>
      <c r="I1426" s="17">
        <v>43892</v>
      </c>
      <c r="J1426" s="16" t="s">
        <v>4367</v>
      </c>
      <c r="K1426" s="1"/>
      <c r="L1426" s="1"/>
      <c r="M1426" s="1"/>
      <c r="N1426" s="1"/>
      <c r="O1426" s="1"/>
      <c r="P1426" s="1"/>
      <c r="Q1426" s="1"/>
      <c r="R1426" s="1"/>
      <c r="S1426" s="1"/>
      <c r="T1426" s="1"/>
      <c r="U1426" s="1"/>
      <c r="V1426" s="1"/>
      <c r="W1426" s="1"/>
      <c r="X1426" s="1"/>
      <c r="Y1426" s="1"/>
      <c r="Z1426" s="1"/>
    </row>
    <row r="1427" spans="1:26" ht="14.25" hidden="1" customHeight="1" x14ac:dyDescent="0.3">
      <c r="A1427" s="15">
        <v>2690</v>
      </c>
      <c r="B1427" s="16" t="s">
        <v>3244</v>
      </c>
      <c r="C1427" s="15">
        <v>954</v>
      </c>
      <c r="D1427" s="16" t="s">
        <v>3251</v>
      </c>
      <c r="E1427" s="16" t="s">
        <v>3252</v>
      </c>
      <c r="F1427" s="16" t="s">
        <v>4026</v>
      </c>
      <c r="G1427" s="16" t="s">
        <v>132</v>
      </c>
      <c r="H1427" s="16" t="s">
        <v>1964</v>
      </c>
      <c r="I1427" s="17">
        <v>43886</v>
      </c>
      <c r="J1427" s="16" t="s">
        <v>4368</v>
      </c>
      <c r="K1427" s="1"/>
      <c r="L1427" s="1"/>
      <c r="M1427" s="1"/>
      <c r="N1427" s="1"/>
      <c r="O1427" s="1"/>
      <c r="P1427" s="1"/>
      <c r="Q1427" s="1"/>
      <c r="R1427" s="1"/>
      <c r="S1427" s="1"/>
      <c r="T1427" s="1"/>
      <c r="U1427" s="1"/>
      <c r="V1427" s="1"/>
      <c r="W1427" s="1"/>
      <c r="X1427" s="1"/>
      <c r="Y1427" s="1"/>
      <c r="Z1427" s="1"/>
    </row>
    <row r="1428" spans="1:26" ht="14.25" hidden="1" customHeight="1" x14ac:dyDescent="0.3">
      <c r="A1428" s="15">
        <v>2690</v>
      </c>
      <c r="B1428" s="16" t="s">
        <v>3244</v>
      </c>
      <c r="C1428" s="15">
        <v>1304</v>
      </c>
      <c r="D1428" s="16" t="s">
        <v>3253</v>
      </c>
      <c r="E1428" s="16" t="s">
        <v>3254</v>
      </c>
      <c r="F1428" s="16" t="s">
        <v>4024</v>
      </c>
      <c r="G1428" s="16" t="s">
        <v>132</v>
      </c>
      <c r="H1428" s="16" t="s">
        <v>1964</v>
      </c>
      <c r="I1428" s="17">
        <v>43881</v>
      </c>
      <c r="J1428" s="16" t="s">
        <v>4369</v>
      </c>
      <c r="K1428" s="1"/>
      <c r="L1428" s="1"/>
      <c r="M1428" s="1"/>
      <c r="N1428" s="1"/>
      <c r="O1428" s="1"/>
      <c r="P1428" s="1"/>
      <c r="Q1428" s="1"/>
      <c r="R1428" s="1"/>
      <c r="S1428" s="1"/>
      <c r="T1428" s="1"/>
      <c r="U1428" s="1"/>
      <c r="V1428" s="1"/>
      <c r="W1428" s="1"/>
      <c r="X1428" s="1"/>
      <c r="Y1428" s="1"/>
      <c r="Z1428" s="1"/>
    </row>
    <row r="1429" spans="1:26" ht="14.25" hidden="1" customHeight="1" x14ac:dyDescent="0.3">
      <c r="A1429" s="15">
        <v>2690</v>
      </c>
      <c r="B1429" s="16" t="s">
        <v>3244</v>
      </c>
      <c r="C1429" s="15">
        <v>1402</v>
      </c>
      <c r="D1429" s="16" t="s">
        <v>3137</v>
      </c>
      <c r="E1429" s="16" t="s">
        <v>3138</v>
      </c>
      <c r="F1429" s="16" t="s">
        <v>4026</v>
      </c>
      <c r="G1429" s="16" t="s">
        <v>132</v>
      </c>
      <c r="H1429" s="16" t="s">
        <v>1964</v>
      </c>
      <c r="I1429" s="17">
        <v>43857</v>
      </c>
      <c r="J1429" s="16" t="s">
        <v>4370</v>
      </c>
      <c r="K1429" s="1"/>
      <c r="L1429" s="1"/>
      <c r="M1429" s="1"/>
      <c r="N1429" s="1"/>
      <c r="O1429" s="1"/>
      <c r="P1429" s="1"/>
      <c r="Q1429" s="1"/>
      <c r="R1429" s="1"/>
      <c r="S1429" s="1"/>
      <c r="T1429" s="1"/>
      <c r="U1429" s="1"/>
      <c r="V1429" s="1"/>
      <c r="W1429" s="1"/>
      <c r="X1429" s="1"/>
      <c r="Y1429" s="1"/>
      <c r="Z1429" s="1"/>
    </row>
    <row r="1430" spans="1:26" ht="14.25" hidden="1" customHeight="1" x14ac:dyDescent="0.3">
      <c r="A1430" s="15">
        <v>2690</v>
      </c>
      <c r="B1430" s="16" t="s">
        <v>3244</v>
      </c>
      <c r="C1430" s="15">
        <v>1454</v>
      </c>
      <c r="D1430" s="16" t="s">
        <v>2932</v>
      </c>
      <c r="E1430" s="16" t="s">
        <v>2933</v>
      </c>
      <c r="F1430" s="16" t="s">
        <v>4027</v>
      </c>
      <c r="G1430" s="16" t="s">
        <v>132</v>
      </c>
      <c r="H1430" s="16" t="s">
        <v>4133</v>
      </c>
      <c r="I1430" s="17">
        <v>43881</v>
      </c>
      <c r="J1430" s="16" t="s">
        <v>4353</v>
      </c>
      <c r="K1430" s="1"/>
      <c r="L1430" s="1"/>
      <c r="M1430" s="1"/>
      <c r="N1430" s="1"/>
      <c r="O1430" s="1"/>
      <c r="P1430" s="1"/>
      <c r="Q1430" s="1"/>
      <c r="R1430" s="1"/>
      <c r="S1430" s="1"/>
      <c r="T1430" s="1"/>
      <c r="U1430" s="1"/>
      <c r="V1430" s="1"/>
      <c r="W1430" s="1"/>
      <c r="X1430" s="1"/>
      <c r="Y1430" s="1"/>
      <c r="Z1430" s="1"/>
    </row>
    <row r="1431" spans="1:26" ht="14.25" hidden="1" customHeight="1" x14ac:dyDescent="0.3">
      <c r="A1431" s="15">
        <v>2690</v>
      </c>
      <c r="B1431" s="16" t="s">
        <v>3244</v>
      </c>
      <c r="C1431" s="15">
        <v>1488</v>
      </c>
      <c r="D1431" s="16" t="s">
        <v>3255</v>
      </c>
      <c r="E1431" s="16" t="s">
        <v>3256</v>
      </c>
      <c r="F1431" s="16" t="s">
        <v>4023</v>
      </c>
      <c r="G1431" s="16" t="s">
        <v>132</v>
      </c>
      <c r="H1431" s="16" t="s">
        <v>1964</v>
      </c>
      <c r="I1431" s="17">
        <v>43810</v>
      </c>
      <c r="J1431" s="16" t="s">
        <v>4126</v>
      </c>
      <c r="K1431" s="1"/>
      <c r="L1431" s="1"/>
      <c r="M1431" s="1"/>
      <c r="N1431" s="1"/>
      <c r="O1431" s="1"/>
      <c r="P1431" s="1"/>
      <c r="Q1431" s="1"/>
      <c r="R1431" s="1"/>
      <c r="S1431" s="1"/>
      <c r="T1431" s="1"/>
      <c r="U1431" s="1"/>
      <c r="V1431" s="1"/>
      <c r="W1431" s="1"/>
      <c r="X1431" s="1"/>
      <c r="Y1431" s="1"/>
      <c r="Z1431" s="1"/>
    </row>
    <row r="1432" spans="1:26" ht="14.25" hidden="1" customHeight="1" x14ac:dyDescent="0.3">
      <c r="A1432" s="15">
        <v>2690</v>
      </c>
      <c r="B1432" s="16" t="s">
        <v>3244</v>
      </c>
      <c r="C1432" s="15">
        <v>1828</v>
      </c>
      <c r="D1432" s="16" t="s">
        <v>1244</v>
      </c>
      <c r="E1432" s="16" t="s">
        <v>1245</v>
      </c>
      <c r="F1432" s="16" t="s">
        <v>4025</v>
      </c>
      <c r="G1432" s="16" t="s">
        <v>132</v>
      </c>
      <c r="H1432" s="16" t="s">
        <v>1964</v>
      </c>
      <c r="I1432" s="17">
        <v>43893</v>
      </c>
      <c r="J1432" s="16" t="s">
        <v>4371</v>
      </c>
      <c r="K1432" s="1"/>
      <c r="L1432" s="1"/>
      <c r="M1432" s="1"/>
      <c r="N1432" s="1"/>
      <c r="O1432" s="1"/>
      <c r="P1432" s="1"/>
      <c r="Q1432" s="1"/>
      <c r="R1432" s="1"/>
      <c r="S1432" s="1"/>
      <c r="T1432" s="1"/>
      <c r="U1432" s="1"/>
      <c r="V1432" s="1"/>
      <c r="W1432" s="1"/>
      <c r="X1432" s="1"/>
      <c r="Y1432" s="1"/>
      <c r="Z1432" s="1"/>
    </row>
    <row r="1433" spans="1:26" ht="14.25" hidden="1" customHeight="1" x14ac:dyDescent="0.3">
      <c r="A1433" s="15">
        <v>2690</v>
      </c>
      <c r="B1433" s="16" t="s">
        <v>3244</v>
      </c>
      <c r="C1433" s="15">
        <v>2096</v>
      </c>
      <c r="D1433" s="16" t="s">
        <v>3257</v>
      </c>
      <c r="E1433" s="16" t="s">
        <v>3258</v>
      </c>
      <c r="F1433" s="16" t="s">
        <v>4024</v>
      </c>
      <c r="G1433" s="16" t="s">
        <v>132</v>
      </c>
      <c r="H1433" s="16" t="s">
        <v>1964</v>
      </c>
      <c r="I1433" s="17">
        <v>43891</v>
      </c>
      <c r="J1433" s="16" t="s">
        <v>4372</v>
      </c>
      <c r="K1433" s="1"/>
      <c r="L1433" s="1"/>
      <c r="M1433" s="1"/>
      <c r="N1433" s="1"/>
      <c r="O1433" s="1"/>
      <c r="P1433" s="1"/>
      <c r="Q1433" s="1"/>
      <c r="R1433" s="1"/>
      <c r="S1433" s="1"/>
      <c r="T1433" s="1"/>
      <c r="U1433" s="1"/>
      <c r="V1433" s="1"/>
      <c r="W1433" s="1"/>
      <c r="X1433" s="1"/>
      <c r="Y1433" s="1"/>
      <c r="Z1433" s="1"/>
    </row>
    <row r="1434" spans="1:26" ht="14.25" hidden="1" customHeight="1" x14ac:dyDescent="0.3">
      <c r="A1434" s="15">
        <v>2690</v>
      </c>
      <c r="B1434" s="16" t="s">
        <v>3244</v>
      </c>
      <c r="C1434" s="15">
        <v>2394</v>
      </c>
      <c r="D1434" s="16" t="s">
        <v>1301</v>
      </c>
      <c r="E1434" s="16" t="s">
        <v>1302</v>
      </c>
      <c r="F1434" s="16" t="s">
        <v>4052</v>
      </c>
      <c r="G1434" s="16" t="s">
        <v>132</v>
      </c>
      <c r="H1434" s="16" t="s">
        <v>1964</v>
      </c>
      <c r="I1434" s="17">
        <v>43844</v>
      </c>
      <c r="J1434" s="16" t="s">
        <v>4126</v>
      </c>
      <c r="K1434" s="1"/>
      <c r="L1434" s="1"/>
      <c r="M1434" s="1"/>
      <c r="N1434" s="1"/>
      <c r="O1434" s="1"/>
      <c r="P1434" s="1"/>
      <c r="Q1434" s="1"/>
      <c r="R1434" s="1"/>
      <c r="S1434" s="1"/>
      <c r="T1434" s="1"/>
      <c r="U1434" s="1"/>
      <c r="V1434" s="1"/>
      <c r="W1434" s="1"/>
      <c r="X1434" s="1"/>
      <c r="Y1434" s="1"/>
      <c r="Z1434" s="1"/>
    </row>
    <row r="1435" spans="1:26" ht="14.25" hidden="1" customHeight="1" x14ac:dyDescent="0.3">
      <c r="A1435" s="15">
        <v>2690</v>
      </c>
      <c r="B1435" s="16" t="s">
        <v>3244</v>
      </c>
      <c r="C1435" s="15">
        <v>2438</v>
      </c>
      <c r="D1435" s="16" t="s">
        <v>3261</v>
      </c>
      <c r="E1435" s="16" t="s">
        <v>3262</v>
      </c>
      <c r="F1435" s="16" t="s">
        <v>4025</v>
      </c>
      <c r="G1435" s="16" t="s">
        <v>132</v>
      </c>
      <c r="H1435" s="16" t="s">
        <v>4123</v>
      </c>
      <c r="I1435" s="17">
        <v>43966</v>
      </c>
      <c r="J1435" s="16" t="s">
        <v>4373</v>
      </c>
      <c r="K1435" s="1"/>
      <c r="L1435" s="1"/>
      <c r="M1435" s="1"/>
      <c r="N1435" s="1"/>
      <c r="O1435" s="1"/>
      <c r="P1435" s="1"/>
      <c r="Q1435" s="1"/>
      <c r="R1435" s="1"/>
      <c r="S1435" s="1"/>
      <c r="T1435" s="1"/>
      <c r="U1435" s="1"/>
      <c r="V1435" s="1"/>
      <c r="W1435" s="1"/>
      <c r="X1435" s="1"/>
      <c r="Y1435" s="1"/>
      <c r="Z1435" s="1"/>
    </row>
    <row r="1436" spans="1:26" ht="14.25" hidden="1" customHeight="1" x14ac:dyDescent="0.3">
      <c r="A1436" s="15">
        <v>2690</v>
      </c>
      <c r="B1436" s="16" t="s">
        <v>3244</v>
      </c>
      <c r="C1436" s="15">
        <v>2620</v>
      </c>
      <c r="D1436" s="16" t="s">
        <v>3263</v>
      </c>
      <c r="E1436" s="16" t="s">
        <v>3264</v>
      </c>
      <c r="F1436" s="16" t="s">
        <v>4024</v>
      </c>
      <c r="G1436" s="16" t="s">
        <v>132</v>
      </c>
      <c r="H1436" s="16" t="s">
        <v>1964</v>
      </c>
      <c r="I1436" s="17">
        <v>43899</v>
      </c>
      <c r="J1436" s="16" t="s">
        <v>4374</v>
      </c>
      <c r="K1436" s="1"/>
      <c r="L1436" s="1"/>
      <c r="M1436" s="1"/>
      <c r="N1436" s="1"/>
      <c r="O1436" s="1"/>
      <c r="P1436" s="1"/>
      <c r="Q1436" s="1"/>
      <c r="R1436" s="1"/>
      <c r="S1436" s="1"/>
      <c r="T1436" s="1"/>
      <c r="U1436" s="1"/>
      <c r="V1436" s="1"/>
      <c r="W1436" s="1"/>
      <c r="X1436" s="1"/>
      <c r="Y1436" s="1"/>
      <c r="Z1436" s="1"/>
    </row>
    <row r="1437" spans="1:26" ht="14.25" hidden="1" customHeight="1" x14ac:dyDescent="0.3">
      <c r="A1437" s="15">
        <v>2690</v>
      </c>
      <c r="B1437" s="16" t="s">
        <v>3244</v>
      </c>
      <c r="C1437" s="15">
        <v>1504</v>
      </c>
      <c r="D1437" s="16" t="s">
        <v>3267</v>
      </c>
      <c r="E1437" s="16" t="s">
        <v>3268</v>
      </c>
      <c r="F1437" s="16" t="s">
        <v>4024</v>
      </c>
      <c r="G1437" s="16" t="s">
        <v>132</v>
      </c>
      <c r="H1437" s="16" t="s">
        <v>1964</v>
      </c>
      <c r="I1437" s="17">
        <v>43886</v>
      </c>
      <c r="J1437" s="16" t="s">
        <v>4375</v>
      </c>
      <c r="K1437" s="1"/>
      <c r="L1437" s="1"/>
      <c r="M1437" s="1"/>
      <c r="N1437" s="1"/>
      <c r="O1437" s="1"/>
      <c r="P1437" s="1"/>
      <c r="Q1437" s="1"/>
      <c r="R1437" s="1"/>
      <c r="S1437" s="1"/>
      <c r="T1437" s="1"/>
      <c r="U1437" s="1"/>
      <c r="V1437" s="1"/>
      <c r="W1437" s="1"/>
      <c r="X1437" s="1"/>
      <c r="Y1437" s="1"/>
      <c r="Z1437" s="1"/>
    </row>
    <row r="1438" spans="1:26" ht="14.25" hidden="1" customHeight="1" x14ac:dyDescent="0.3">
      <c r="A1438" s="15">
        <v>2690</v>
      </c>
      <c r="B1438" s="16" t="s">
        <v>3244</v>
      </c>
      <c r="C1438" s="15">
        <v>3724</v>
      </c>
      <c r="D1438" s="16" t="s">
        <v>3269</v>
      </c>
      <c r="E1438" s="16" t="s">
        <v>3270</v>
      </c>
      <c r="F1438" s="16" t="s">
        <v>4024</v>
      </c>
      <c r="G1438" s="16" t="s">
        <v>132</v>
      </c>
      <c r="H1438" s="16" t="s">
        <v>4123</v>
      </c>
      <c r="I1438" s="17">
        <v>43886</v>
      </c>
      <c r="J1438" s="16" t="s">
        <v>4376</v>
      </c>
      <c r="K1438" s="1"/>
      <c r="L1438" s="1"/>
      <c r="M1438" s="1"/>
      <c r="N1438" s="1"/>
      <c r="O1438" s="1"/>
      <c r="P1438" s="1"/>
      <c r="Q1438" s="1"/>
      <c r="R1438" s="1"/>
      <c r="S1438" s="1"/>
      <c r="T1438" s="1"/>
      <c r="U1438" s="1"/>
      <c r="V1438" s="1"/>
      <c r="W1438" s="1"/>
      <c r="X1438" s="1"/>
      <c r="Y1438" s="1"/>
      <c r="Z1438" s="1"/>
    </row>
    <row r="1439" spans="1:26" ht="14.25" hidden="1" customHeight="1" x14ac:dyDescent="0.3">
      <c r="A1439" s="15">
        <v>2690</v>
      </c>
      <c r="B1439" s="16" t="s">
        <v>3244</v>
      </c>
      <c r="C1439" s="15">
        <v>3924</v>
      </c>
      <c r="D1439" s="16" t="s">
        <v>853</v>
      </c>
      <c r="E1439" s="16" t="s">
        <v>854</v>
      </c>
      <c r="F1439" s="16" t="s">
        <v>4027</v>
      </c>
      <c r="G1439" s="16" t="s">
        <v>132</v>
      </c>
      <c r="H1439" s="16" t="s">
        <v>4133</v>
      </c>
      <c r="I1439" s="17">
        <v>43901</v>
      </c>
      <c r="J1439" s="16" t="s">
        <v>4377</v>
      </c>
      <c r="K1439" s="1"/>
      <c r="L1439" s="1"/>
      <c r="M1439" s="1"/>
      <c r="N1439" s="1"/>
      <c r="O1439" s="1"/>
      <c r="P1439" s="1"/>
      <c r="Q1439" s="1"/>
      <c r="R1439" s="1"/>
      <c r="S1439" s="1"/>
      <c r="T1439" s="1"/>
      <c r="U1439" s="1"/>
      <c r="V1439" s="1"/>
      <c r="W1439" s="1"/>
      <c r="X1439" s="1"/>
      <c r="Y1439" s="1"/>
      <c r="Z1439" s="1"/>
    </row>
    <row r="1440" spans="1:26" ht="14.25" hidden="1" customHeight="1" x14ac:dyDescent="0.3">
      <c r="A1440" s="15">
        <v>2690</v>
      </c>
      <c r="B1440" s="16" t="s">
        <v>3244</v>
      </c>
      <c r="C1440" s="15">
        <v>8030</v>
      </c>
      <c r="D1440" s="16" t="s">
        <v>3273</v>
      </c>
      <c r="E1440" s="16" t="s">
        <v>3274</v>
      </c>
      <c r="F1440" s="16" t="s">
        <v>4055</v>
      </c>
      <c r="G1440" s="16" t="s">
        <v>132</v>
      </c>
      <c r="H1440" s="16" t="s">
        <v>1964</v>
      </c>
      <c r="I1440" s="17">
        <v>43810</v>
      </c>
      <c r="J1440" s="16" t="s">
        <v>4126</v>
      </c>
      <c r="K1440" s="1"/>
      <c r="L1440" s="1"/>
      <c r="M1440" s="1"/>
      <c r="N1440" s="1"/>
      <c r="O1440" s="1"/>
      <c r="P1440" s="1"/>
      <c r="Q1440" s="1"/>
      <c r="R1440" s="1"/>
      <c r="S1440" s="1"/>
      <c r="T1440" s="1"/>
      <c r="U1440" s="1"/>
      <c r="V1440" s="1"/>
      <c r="W1440" s="1"/>
      <c r="X1440" s="1"/>
      <c r="Y1440" s="1"/>
      <c r="Z1440" s="1"/>
    </row>
    <row r="1441" spans="1:26" ht="14.25" hidden="1" customHeight="1" x14ac:dyDescent="0.3">
      <c r="A1441" s="15">
        <v>2690</v>
      </c>
      <c r="B1441" s="16" t="s">
        <v>3244</v>
      </c>
      <c r="C1441" s="15">
        <v>3206</v>
      </c>
      <c r="D1441" s="16" t="s">
        <v>3275</v>
      </c>
      <c r="E1441" s="16" t="s">
        <v>3276</v>
      </c>
      <c r="F1441" s="16" t="s">
        <v>4055</v>
      </c>
      <c r="G1441" s="16" t="s">
        <v>132</v>
      </c>
      <c r="H1441" s="16" t="s">
        <v>1964</v>
      </c>
      <c r="I1441" s="17">
        <v>43810</v>
      </c>
      <c r="J1441" s="16" t="s">
        <v>4126</v>
      </c>
      <c r="K1441" s="1"/>
      <c r="L1441" s="1"/>
      <c r="M1441" s="1"/>
      <c r="N1441" s="1"/>
      <c r="O1441" s="1"/>
      <c r="P1441" s="1"/>
      <c r="Q1441" s="1"/>
      <c r="R1441" s="1"/>
      <c r="S1441" s="1"/>
      <c r="T1441" s="1"/>
      <c r="U1441" s="1"/>
      <c r="V1441" s="1"/>
      <c r="W1441" s="1"/>
      <c r="X1441" s="1"/>
      <c r="Y1441" s="1"/>
      <c r="Z1441" s="1"/>
    </row>
    <row r="1442" spans="1:26" ht="14.25" hidden="1" customHeight="1" x14ac:dyDescent="0.3">
      <c r="A1442" s="15">
        <v>2690</v>
      </c>
      <c r="B1442" s="16" t="s">
        <v>3244</v>
      </c>
      <c r="C1442" s="15">
        <v>3976</v>
      </c>
      <c r="D1442" s="16" t="s">
        <v>3294</v>
      </c>
      <c r="E1442" s="16" t="s">
        <v>3295</v>
      </c>
      <c r="F1442" s="16" t="s">
        <v>4027</v>
      </c>
      <c r="G1442" s="16" t="s">
        <v>132</v>
      </c>
      <c r="H1442" s="16" t="s">
        <v>4133</v>
      </c>
      <c r="I1442" s="17">
        <v>43892</v>
      </c>
      <c r="J1442" s="16" t="s">
        <v>4358</v>
      </c>
      <c r="K1442" s="1"/>
      <c r="L1442" s="1"/>
      <c r="M1442" s="1"/>
      <c r="N1442" s="1"/>
      <c r="O1442" s="1"/>
      <c r="P1442" s="1"/>
      <c r="Q1442" s="1"/>
      <c r="R1442" s="1"/>
      <c r="S1442" s="1"/>
      <c r="T1442" s="1"/>
      <c r="U1442" s="1"/>
      <c r="V1442" s="1"/>
      <c r="W1442" s="1"/>
      <c r="X1442" s="1"/>
      <c r="Y1442" s="1"/>
      <c r="Z1442" s="1"/>
    </row>
    <row r="1443" spans="1:26" ht="14.25" hidden="1" customHeight="1" x14ac:dyDescent="0.3">
      <c r="A1443" s="15">
        <v>2690</v>
      </c>
      <c r="B1443" s="16" t="s">
        <v>3244</v>
      </c>
      <c r="C1443" s="15">
        <v>4302</v>
      </c>
      <c r="D1443" s="16" t="s">
        <v>3300</v>
      </c>
      <c r="E1443" s="16" t="s">
        <v>3301</v>
      </c>
      <c r="F1443" s="16" t="s">
        <v>4077</v>
      </c>
      <c r="G1443" s="16" t="s">
        <v>132</v>
      </c>
      <c r="H1443" s="16" t="s">
        <v>4133</v>
      </c>
      <c r="I1443" s="17">
        <v>43879</v>
      </c>
      <c r="J1443" s="16" t="s">
        <v>4126</v>
      </c>
      <c r="K1443" s="1"/>
      <c r="L1443" s="1"/>
      <c r="M1443" s="1"/>
      <c r="N1443" s="1"/>
      <c r="O1443" s="1"/>
      <c r="P1443" s="1"/>
      <c r="Q1443" s="1"/>
      <c r="R1443" s="1"/>
      <c r="S1443" s="1"/>
      <c r="T1443" s="1"/>
      <c r="U1443" s="1"/>
      <c r="V1443" s="1"/>
      <c r="W1443" s="1"/>
      <c r="X1443" s="1"/>
      <c r="Y1443" s="1"/>
      <c r="Z1443" s="1"/>
    </row>
    <row r="1444" spans="1:26" ht="14.25" hidden="1" customHeight="1" x14ac:dyDescent="0.3">
      <c r="A1444" s="15">
        <v>2690</v>
      </c>
      <c r="B1444" s="16" t="s">
        <v>3244</v>
      </c>
      <c r="C1444" s="15">
        <v>5916</v>
      </c>
      <c r="D1444" s="16" t="s">
        <v>3271</v>
      </c>
      <c r="E1444" s="16" t="s">
        <v>3272</v>
      </c>
      <c r="F1444" s="16" t="s">
        <v>4059</v>
      </c>
      <c r="G1444" s="16" t="s">
        <v>132</v>
      </c>
      <c r="H1444" s="16" t="s">
        <v>1964</v>
      </c>
      <c r="I1444" s="17">
        <v>43881</v>
      </c>
      <c r="J1444" s="16" t="s">
        <v>4378</v>
      </c>
      <c r="K1444" s="1"/>
      <c r="L1444" s="1"/>
      <c r="M1444" s="1"/>
      <c r="N1444" s="1"/>
      <c r="O1444" s="1"/>
      <c r="P1444" s="1"/>
      <c r="Q1444" s="1"/>
      <c r="R1444" s="1"/>
      <c r="S1444" s="1"/>
      <c r="T1444" s="1"/>
      <c r="U1444" s="1"/>
      <c r="V1444" s="1"/>
      <c r="W1444" s="1"/>
      <c r="X1444" s="1"/>
      <c r="Y1444" s="1"/>
      <c r="Z1444" s="1"/>
    </row>
    <row r="1445" spans="1:26" ht="14.25" hidden="1" customHeight="1" x14ac:dyDescent="0.3">
      <c r="A1445" s="15">
        <v>2690</v>
      </c>
      <c r="B1445" s="16" t="s">
        <v>3244</v>
      </c>
      <c r="C1445" s="15">
        <v>6132</v>
      </c>
      <c r="D1445" s="16" t="s">
        <v>3281</v>
      </c>
      <c r="E1445" s="16" t="s">
        <v>3282</v>
      </c>
      <c r="F1445" s="16" t="s">
        <v>4024</v>
      </c>
      <c r="G1445" s="16" t="s">
        <v>132</v>
      </c>
      <c r="H1445" s="16" t="s">
        <v>4123</v>
      </c>
      <c r="I1445" s="17">
        <v>43900</v>
      </c>
      <c r="J1445" s="16" t="s">
        <v>4379</v>
      </c>
      <c r="K1445" s="1"/>
      <c r="L1445" s="1"/>
      <c r="M1445" s="1"/>
      <c r="N1445" s="1"/>
      <c r="O1445" s="1"/>
      <c r="P1445" s="1"/>
      <c r="Q1445" s="1"/>
      <c r="R1445" s="1"/>
      <c r="S1445" s="1"/>
      <c r="T1445" s="1"/>
      <c r="U1445" s="1"/>
      <c r="V1445" s="1"/>
      <c r="W1445" s="1"/>
      <c r="X1445" s="1"/>
      <c r="Y1445" s="1"/>
      <c r="Z1445" s="1"/>
    </row>
    <row r="1446" spans="1:26" ht="14.25" hidden="1" customHeight="1" x14ac:dyDescent="0.3">
      <c r="A1446" s="15">
        <v>2690</v>
      </c>
      <c r="B1446" s="16" t="s">
        <v>3244</v>
      </c>
      <c r="C1446" s="15">
        <v>6770</v>
      </c>
      <c r="D1446" s="16" t="s">
        <v>3277</v>
      </c>
      <c r="E1446" s="16" t="s">
        <v>3278</v>
      </c>
      <c r="F1446" s="16" t="s">
        <v>4023</v>
      </c>
      <c r="G1446" s="16" t="s">
        <v>132</v>
      </c>
      <c r="H1446" s="16" t="s">
        <v>1964</v>
      </c>
      <c r="I1446" s="17">
        <v>43899</v>
      </c>
      <c r="J1446" s="16" t="s">
        <v>4380</v>
      </c>
      <c r="K1446" s="1"/>
      <c r="L1446" s="1"/>
      <c r="M1446" s="1"/>
      <c r="N1446" s="1"/>
      <c r="O1446" s="1"/>
      <c r="P1446" s="1"/>
      <c r="Q1446" s="1"/>
      <c r="R1446" s="1"/>
      <c r="S1446" s="1"/>
      <c r="T1446" s="1"/>
      <c r="U1446" s="1"/>
      <c r="V1446" s="1"/>
      <c r="W1446" s="1"/>
      <c r="X1446" s="1"/>
      <c r="Y1446" s="1"/>
      <c r="Z1446" s="1"/>
    </row>
    <row r="1447" spans="1:26" ht="14.25" hidden="1" customHeight="1" x14ac:dyDescent="0.3">
      <c r="A1447" s="15">
        <v>2690</v>
      </c>
      <c r="B1447" s="16" t="s">
        <v>3244</v>
      </c>
      <c r="C1447" s="15">
        <v>5048</v>
      </c>
      <c r="D1447" s="16" t="s">
        <v>3279</v>
      </c>
      <c r="E1447" s="16" t="s">
        <v>3280</v>
      </c>
      <c r="F1447" s="16" t="s">
        <v>4023</v>
      </c>
      <c r="G1447" s="16" t="s">
        <v>132</v>
      </c>
      <c r="H1447" s="16" t="s">
        <v>1964</v>
      </c>
      <c r="I1447" s="17">
        <v>43856</v>
      </c>
      <c r="J1447" s="16" t="s">
        <v>4381</v>
      </c>
      <c r="K1447" s="1"/>
      <c r="L1447" s="1"/>
      <c r="M1447" s="1"/>
      <c r="N1447" s="1"/>
      <c r="O1447" s="1"/>
      <c r="P1447" s="1"/>
      <c r="Q1447" s="1"/>
      <c r="R1447" s="1"/>
      <c r="S1447" s="1"/>
      <c r="T1447" s="1"/>
      <c r="U1447" s="1"/>
      <c r="V1447" s="1"/>
      <c r="W1447" s="1"/>
      <c r="X1447" s="1"/>
      <c r="Y1447" s="1"/>
      <c r="Z1447" s="1"/>
    </row>
    <row r="1448" spans="1:26" ht="14.25" hidden="1" customHeight="1" x14ac:dyDescent="0.3">
      <c r="A1448" s="15">
        <v>2690</v>
      </c>
      <c r="B1448" s="16" t="s">
        <v>3244</v>
      </c>
      <c r="C1448" s="15">
        <v>7209</v>
      </c>
      <c r="D1448" s="16" t="s">
        <v>3283</v>
      </c>
      <c r="E1448" s="16" t="s">
        <v>3284</v>
      </c>
      <c r="F1448" s="16" t="s">
        <v>4023</v>
      </c>
      <c r="G1448" s="16" t="s">
        <v>132</v>
      </c>
      <c r="H1448" s="16" t="s">
        <v>4123</v>
      </c>
      <c r="I1448" s="17">
        <v>43934</v>
      </c>
      <c r="J1448" s="16" t="s">
        <v>4382</v>
      </c>
      <c r="K1448" s="1"/>
      <c r="L1448" s="1"/>
      <c r="M1448" s="1"/>
      <c r="N1448" s="1"/>
      <c r="O1448" s="1"/>
      <c r="P1448" s="1"/>
      <c r="Q1448" s="1"/>
      <c r="R1448" s="1"/>
      <c r="S1448" s="1"/>
      <c r="T1448" s="1"/>
      <c r="U1448" s="1"/>
      <c r="V1448" s="1"/>
      <c r="W1448" s="1"/>
      <c r="X1448" s="1"/>
      <c r="Y1448" s="1"/>
      <c r="Z1448" s="1"/>
    </row>
    <row r="1449" spans="1:26" ht="14.25" hidden="1" customHeight="1" x14ac:dyDescent="0.3">
      <c r="A1449" s="15">
        <v>2690</v>
      </c>
      <c r="B1449" s="16" t="s">
        <v>3244</v>
      </c>
      <c r="C1449" s="15">
        <v>4376</v>
      </c>
      <c r="D1449" s="16" t="s">
        <v>3361</v>
      </c>
      <c r="E1449" s="16" t="s">
        <v>3362</v>
      </c>
      <c r="F1449" s="16" t="s">
        <v>4039</v>
      </c>
      <c r="G1449" s="16" t="s">
        <v>132</v>
      </c>
      <c r="H1449" s="16" t="s">
        <v>4133</v>
      </c>
      <c r="I1449" s="17">
        <v>43878</v>
      </c>
      <c r="J1449" s="16" t="s">
        <v>4353</v>
      </c>
      <c r="K1449" s="1"/>
      <c r="L1449" s="1"/>
      <c r="M1449" s="1"/>
      <c r="N1449" s="1"/>
      <c r="O1449" s="1"/>
      <c r="P1449" s="1"/>
      <c r="Q1449" s="1"/>
      <c r="R1449" s="1"/>
      <c r="S1449" s="1"/>
      <c r="T1449" s="1"/>
      <c r="U1449" s="1"/>
      <c r="V1449" s="1"/>
      <c r="W1449" s="1"/>
      <c r="X1449" s="1"/>
      <c r="Y1449" s="1"/>
      <c r="Z1449" s="1"/>
    </row>
    <row r="1450" spans="1:26" ht="14.25" hidden="1" customHeight="1" x14ac:dyDescent="0.3">
      <c r="A1450" s="15">
        <v>2690</v>
      </c>
      <c r="B1450" s="16" t="s">
        <v>3244</v>
      </c>
      <c r="C1450" s="15">
        <v>7481</v>
      </c>
      <c r="D1450" s="16" t="s">
        <v>3287</v>
      </c>
      <c r="E1450" s="16" t="s">
        <v>3288</v>
      </c>
      <c r="F1450" s="16" t="s">
        <v>4023</v>
      </c>
      <c r="G1450" s="16" t="s">
        <v>132</v>
      </c>
      <c r="H1450" s="16" t="s">
        <v>1964</v>
      </c>
      <c r="I1450" s="17">
        <v>43875</v>
      </c>
      <c r="J1450" s="16" t="s">
        <v>4383</v>
      </c>
      <c r="K1450" s="1"/>
      <c r="L1450" s="1"/>
      <c r="M1450" s="1"/>
      <c r="N1450" s="1"/>
      <c r="O1450" s="1"/>
      <c r="P1450" s="1"/>
      <c r="Q1450" s="1"/>
      <c r="R1450" s="1"/>
      <c r="S1450" s="1"/>
      <c r="T1450" s="1"/>
      <c r="U1450" s="1"/>
      <c r="V1450" s="1"/>
      <c r="W1450" s="1"/>
      <c r="X1450" s="1"/>
      <c r="Y1450" s="1"/>
      <c r="Z1450" s="1"/>
    </row>
    <row r="1451" spans="1:26" ht="14.25" hidden="1" customHeight="1" x14ac:dyDescent="0.3">
      <c r="A1451" s="15">
        <v>2690</v>
      </c>
      <c r="B1451" s="16" t="s">
        <v>3244</v>
      </c>
      <c r="C1451" s="15">
        <v>8082</v>
      </c>
      <c r="D1451" s="16" t="s">
        <v>1514</v>
      </c>
      <c r="E1451" s="16" t="s">
        <v>1515</v>
      </c>
      <c r="F1451" s="16" t="s">
        <v>4023</v>
      </c>
      <c r="G1451" s="16" t="s">
        <v>132</v>
      </c>
      <c r="H1451" s="16" t="s">
        <v>1964</v>
      </c>
      <c r="I1451" s="17">
        <v>43852</v>
      </c>
      <c r="J1451" s="16" t="s">
        <v>4384</v>
      </c>
      <c r="K1451" s="1"/>
      <c r="L1451" s="1"/>
      <c r="M1451" s="1"/>
      <c r="N1451" s="1"/>
      <c r="O1451" s="1"/>
      <c r="P1451" s="1"/>
      <c r="Q1451" s="1"/>
      <c r="R1451" s="1"/>
      <c r="S1451" s="1"/>
      <c r="T1451" s="1"/>
      <c r="U1451" s="1"/>
      <c r="V1451" s="1"/>
      <c r="W1451" s="1"/>
      <c r="X1451" s="1"/>
      <c r="Y1451" s="1"/>
      <c r="Z1451" s="1"/>
    </row>
    <row r="1452" spans="1:26" ht="14.25" hidden="1" customHeight="1" x14ac:dyDescent="0.3">
      <c r="A1452" s="15">
        <v>2690</v>
      </c>
      <c r="B1452" s="16" t="s">
        <v>3244</v>
      </c>
      <c r="C1452" s="15">
        <v>8116</v>
      </c>
      <c r="D1452" s="16" t="s">
        <v>3291</v>
      </c>
      <c r="E1452" s="16" t="s">
        <v>3292</v>
      </c>
      <c r="F1452" s="16" t="s">
        <v>4023</v>
      </c>
      <c r="G1452" s="16" t="s">
        <v>132</v>
      </c>
      <c r="H1452" s="16" t="s">
        <v>1964</v>
      </c>
      <c r="I1452" s="17">
        <v>43893</v>
      </c>
      <c r="J1452" s="16" t="s">
        <v>4385</v>
      </c>
      <c r="K1452" s="1"/>
      <c r="L1452" s="1"/>
      <c r="M1452" s="1"/>
      <c r="N1452" s="1"/>
      <c r="O1452" s="1"/>
      <c r="P1452" s="1"/>
      <c r="Q1452" s="1"/>
      <c r="R1452" s="1"/>
      <c r="S1452" s="1"/>
      <c r="T1452" s="1"/>
      <c r="U1452" s="1"/>
      <c r="V1452" s="1"/>
      <c r="W1452" s="1"/>
      <c r="X1452" s="1"/>
      <c r="Y1452" s="1"/>
      <c r="Z1452" s="1"/>
    </row>
    <row r="1453" spans="1:26" ht="14.25" hidden="1" customHeight="1" x14ac:dyDescent="0.3">
      <c r="A1453" s="15">
        <v>2690</v>
      </c>
      <c r="B1453" s="16" t="s">
        <v>3244</v>
      </c>
      <c r="C1453" s="15">
        <v>8402</v>
      </c>
      <c r="D1453" s="16" t="s">
        <v>3296</v>
      </c>
      <c r="E1453" s="16" t="s">
        <v>3297</v>
      </c>
      <c r="F1453" s="16" t="s">
        <v>4024</v>
      </c>
      <c r="G1453" s="16" t="s">
        <v>132</v>
      </c>
      <c r="H1453" s="16" t="s">
        <v>1964</v>
      </c>
      <c r="I1453" s="17">
        <v>43892</v>
      </c>
      <c r="J1453" s="16" t="s">
        <v>4386</v>
      </c>
      <c r="K1453" s="1"/>
      <c r="L1453" s="1"/>
      <c r="M1453" s="1"/>
      <c r="N1453" s="1"/>
      <c r="O1453" s="1"/>
      <c r="P1453" s="1"/>
      <c r="Q1453" s="1"/>
      <c r="R1453" s="1"/>
      <c r="S1453" s="1"/>
      <c r="T1453" s="1"/>
      <c r="U1453" s="1"/>
      <c r="V1453" s="1"/>
      <c r="W1453" s="1"/>
      <c r="X1453" s="1"/>
      <c r="Y1453" s="1"/>
      <c r="Z1453" s="1"/>
    </row>
    <row r="1454" spans="1:26" ht="14.25" hidden="1" customHeight="1" x14ac:dyDescent="0.3">
      <c r="A1454" s="15">
        <v>2690</v>
      </c>
      <c r="B1454" s="16" t="s">
        <v>3244</v>
      </c>
      <c r="C1454" s="15">
        <v>9188</v>
      </c>
      <c r="D1454" s="16" t="s">
        <v>3298</v>
      </c>
      <c r="E1454" s="16" t="s">
        <v>3299</v>
      </c>
      <c r="F1454" s="16" t="s">
        <v>4024</v>
      </c>
      <c r="G1454" s="16" t="s">
        <v>132</v>
      </c>
      <c r="H1454" s="16" t="s">
        <v>1964</v>
      </c>
      <c r="I1454" s="17">
        <v>43983</v>
      </c>
      <c r="J1454" s="16" t="s">
        <v>4387</v>
      </c>
      <c r="K1454" s="1"/>
      <c r="L1454" s="1"/>
      <c r="M1454" s="1"/>
      <c r="N1454" s="1"/>
      <c r="O1454" s="1"/>
      <c r="P1454" s="1"/>
      <c r="Q1454" s="1"/>
      <c r="R1454" s="1"/>
      <c r="S1454" s="1"/>
      <c r="T1454" s="1"/>
      <c r="U1454" s="1"/>
      <c r="V1454" s="1"/>
      <c r="W1454" s="1"/>
      <c r="X1454" s="1"/>
      <c r="Y1454" s="1"/>
      <c r="Z1454" s="1"/>
    </row>
    <row r="1455" spans="1:26" ht="14.25" hidden="1" customHeight="1" x14ac:dyDescent="0.3">
      <c r="A1455" s="15">
        <v>2700</v>
      </c>
      <c r="B1455" s="16" t="s">
        <v>3302</v>
      </c>
      <c r="C1455" s="15">
        <v>5990</v>
      </c>
      <c r="D1455" s="16" t="s">
        <v>3303</v>
      </c>
      <c r="E1455" s="16" t="s">
        <v>3304</v>
      </c>
      <c r="F1455" s="16" t="s">
        <v>4030</v>
      </c>
      <c r="G1455" s="16" t="s">
        <v>132</v>
      </c>
      <c r="H1455" s="16" t="s">
        <v>200</v>
      </c>
      <c r="I1455" s="17">
        <v>43922</v>
      </c>
      <c r="J1455" s="16" t="s">
        <v>4155</v>
      </c>
      <c r="K1455" s="1"/>
      <c r="L1455" s="1"/>
      <c r="M1455" s="1"/>
      <c r="N1455" s="1"/>
      <c r="O1455" s="1"/>
      <c r="P1455" s="1"/>
      <c r="Q1455" s="1"/>
      <c r="R1455" s="1"/>
      <c r="S1455" s="1"/>
      <c r="T1455" s="1"/>
      <c r="U1455" s="1"/>
      <c r="V1455" s="1"/>
      <c r="W1455" s="1"/>
      <c r="X1455" s="1"/>
      <c r="Y1455" s="1"/>
      <c r="Z1455" s="1"/>
    </row>
    <row r="1456" spans="1:26" ht="14.25" hidden="1" customHeight="1" x14ac:dyDescent="0.3">
      <c r="A1456" s="15">
        <v>2700</v>
      </c>
      <c r="B1456" s="16" t="s">
        <v>3302</v>
      </c>
      <c r="C1456" s="15">
        <v>472</v>
      </c>
      <c r="D1456" s="16" t="s">
        <v>3305</v>
      </c>
      <c r="E1456" s="16" t="s">
        <v>3306</v>
      </c>
      <c r="F1456" s="16" t="s">
        <v>4024</v>
      </c>
      <c r="G1456" s="16" t="s">
        <v>132</v>
      </c>
      <c r="H1456" s="16" t="s">
        <v>1964</v>
      </c>
      <c r="I1456" s="17">
        <v>43810</v>
      </c>
      <c r="J1456" s="16" t="s">
        <v>4126</v>
      </c>
      <c r="K1456" s="1"/>
      <c r="L1456" s="1"/>
      <c r="M1456" s="1"/>
      <c r="N1456" s="1"/>
      <c r="O1456" s="1"/>
      <c r="P1456" s="1"/>
      <c r="Q1456" s="1"/>
      <c r="R1456" s="1"/>
      <c r="S1456" s="1"/>
      <c r="T1456" s="1"/>
      <c r="U1456" s="1"/>
      <c r="V1456" s="1"/>
      <c r="W1456" s="1"/>
      <c r="X1456" s="1"/>
      <c r="Y1456" s="1"/>
      <c r="Z1456" s="1"/>
    </row>
    <row r="1457" spans="1:26" ht="14.25" hidden="1" customHeight="1" x14ac:dyDescent="0.3">
      <c r="A1457" s="15">
        <v>2700</v>
      </c>
      <c r="B1457" s="16" t="s">
        <v>3302</v>
      </c>
      <c r="C1457" s="15">
        <v>852</v>
      </c>
      <c r="D1457" s="16" t="s">
        <v>3307</v>
      </c>
      <c r="E1457" s="16" t="s">
        <v>3308</v>
      </c>
      <c r="F1457" s="16" t="s">
        <v>4025</v>
      </c>
      <c r="G1457" s="16" t="s">
        <v>132</v>
      </c>
      <c r="H1457" s="16" t="s">
        <v>1964</v>
      </c>
      <c r="I1457" s="17">
        <v>43973</v>
      </c>
      <c r="J1457" s="16" t="s">
        <v>4388</v>
      </c>
      <c r="K1457" s="1"/>
      <c r="L1457" s="1"/>
      <c r="M1457" s="1"/>
      <c r="N1457" s="1"/>
      <c r="O1457" s="1"/>
      <c r="P1457" s="1"/>
      <c r="Q1457" s="1"/>
      <c r="R1457" s="1"/>
      <c r="S1457" s="1"/>
      <c r="T1457" s="1"/>
      <c r="U1457" s="1"/>
      <c r="V1457" s="1"/>
      <c r="W1457" s="1"/>
      <c r="X1457" s="1"/>
      <c r="Y1457" s="1"/>
      <c r="Z1457" s="1"/>
    </row>
    <row r="1458" spans="1:26" ht="14.25" hidden="1" customHeight="1" x14ac:dyDescent="0.3">
      <c r="A1458" s="15">
        <v>2700</v>
      </c>
      <c r="B1458" s="16" t="s">
        <v>3302</v>
      </c>
      <c r="C1458" s="15">
        <v>856</v>
      </c>
      <c r="D1458" s="16" t="s">
        <v>3309</v>
      </c>
      <c r="E1458" s="16" t="s">
        <v>3310</v>
      </c>
      <c r="F1458" s="16" t="s">
        <v>4024</v>
      </c>
      <c r="G1458" s="16" t="s">
        <v>132</v>
      </c>
      <c r="H1458" s="16" t="s">
        <v>1964</v>
      </c>
      <c r="I1458" s="17">
        <v>43810</v>
      </c>
      <c r="J1458" s="16" t="s">
        <v>4126</v>
      </c>
      <c r="K1458" s="1"/>
      <c r="L1458" s="1"/>
      <c r="M1458" s="1"/>
      <c r="N1458" s="1"/>
      <c r="O1458" s="1"/>
      <c r="P1458" s="1"/>
      <c r="Q1458" s="1"/>
      <c r="R1458" s="1"/>
      <c r="S1458" s="1"/>
      <c r="T1458" s="1"/>
      <c r="U1458" s="1"/>
      <c r="V1458" s="1"/>
      <c r="W1458" s="1"/>
      <c r="X1458" s="1"/>
      <c r="Y1458" s="1"/>
      <c r="Z1458" s="1"/>
    </row>
    <row r="1459" spans="1:26" ht="14.25" hidden="1" customHeight="1" x14ac:dyDescent="0.3">
      <c r="A1459" s="15">
        <v>2700</v>
      </c>
      <c r="B1459" s="16" t="s">
        <v>3302</v>
      </c>
      <c r="C1459" s="15">
        <v>1377</v>
      </c>
      <c r="D1459" s="16" t="s">
        <v>3311</v>
      </c>
      <c r="E1459" s="16" t="s">
        <v>3312</v>
      </c>
      <c r="F1459" s="16" t="s">
        <v>4024</v>
      </c>
      <c r="G1459" s="16" t="s">
        <v>132</v>
      </c>
      <c r="H1459" s="16" t="s">
        <v>1964</v>
      </c>
      <c r="I1459" s="17">
        <v>43810</v>
      </c>
      <c r="J1459" s="16" t="s">
        <v>4126</v>
      </c>
      <c r="K1459" s="1"/>
      <c r="L1459" s="1"/>
      <c r="M1459" s="1"/>
      <c r="N1459" s="1"/>
      <c r="O1459" s="1"/>
      <c r="P1459" s="1"/>
      <c r="Q1459" s="1"/>
      <c r="R1459" s="1"/>
      <c r="S1459" s="1"/>
      <c r="T1459" s="1"/>
      <c r="U1459" s="1"/>
      <c r="V1459" s="1"/>
      <c r="W1459" s="1"/>
      <c r="X1459" s="1"/>
      <c r="Y1459" s="1"/>
      <c r="Z1459" s="1"/>
    </row>
    <row r="1460" spans="1:26" ht="14.25" hidden="1" customHeight="1" x14ac:dyDescent="0.3">
      <c r="A1460" s="15">
        <v>2700</v>
      </c>
      <c r="B1460" s="16" t="s">
        <v>3302</v>
      </c>
      <c r="C1460" s="15">
        <v>7532</v>
      </c>
      <c r="D1460" s="16" t="s">
        <v>3313</v>
      </c>
      <c r="E1460" s="16" t="s">
        <v>3314</v>
      </c>
      <c r="F1460" s="16" t="s">
        <v>4024</v>
      </c>
      <c r="G1460" s="16" t="s">
        <v>132</v>
      </c>
      <c r="H1460" s="16" t="s">
        <v>4123</v>
      </c>
      <c r="I1460" s="17">
        <v>43996</v>
      </c>
      <c r="J1460" s="16" t="s">
        <v>4389</v>
      </c>
      <c r="K1460" s="1"/>
      <c r="L1460" s="1"/>
      <c r="M1460" s="1"/>
      <c r="N1460" s="1"/>
      <c r="O1460" s="1"/>
      <c r="P1460" s="1"/>
      <c r="Q1460" s="1"/>
      <c r="R1460" s="1"/>
      <c r="S1460" s="1"/>
      <c r="T1460" s="1"/>
      <c r="U1460" s="1"/>
      <c r="V1460" s="1"/>
      <c r="W1460" s="1"/>
      <c r="X1460" s="1"/>
      <c r="Y1460" s="1"/>
      <c r="Z1460" s="1"/>
    </row>
    <row r="1461" spans="1:26" ht="14.25" hidden="1" customHeight="1" x14ac:dyDescent="0.3">
      <c r="A1461" s="15">
        <v>2700</v>
      </c>
      <c r="B1461" s="16" t="s">
        <v>3302</v>
      </c>
      <c r="C1461" s="15">
        <v>26</v>
      </c>
      <c r="D1461" s="16" t="s">
        <v>3315</v>
      </c>
      <c r="E1461" s="16" t="s">
        <v>3316</v>
      </c>
      <c r="F1461" s="16" t="s">
        <v>4024</v>
      </c>
      <c r="G1461" s="16" t="s">
        <v>132</v>
      </c>
      <c r="H1461" s="16" t="s">
        <v>1964</v>
      </c>
      <c r="I1461" s="17">
        <v>43810</v>
      </c>
      <c r="J1461" s="16" t="s">
        <v>4126</v>
      </c>
      <c r="K1461" s="1"/>
      <c r="L1461" s="1"/>
      <c r="M1461" s="1"/>
      <c r="N1461" s="1"/>
      <c r="O1461" s="1"/>
      <c r="P1461" s="1"/>
      <c r="Q1461" s="1"/>
      <c r="R1461" s="1"/>
      <c r="S1461" s="1"/>
      <c r="T1461" s="1"/>
      <c r="U1461" s="1"/>
      <c r="V1461" s="1"/>
      <c r="W1461" s="1"/>
      <c r="X1461" s="1"/>
      <c r="Y1461" s="1"/>
      <c r="Z1461" s="1"/>
    </row>
    <row r="1462" spans="1:26" ht="14.25" hidden="1" customHeight="1" x14ac:dyDescent="0.3">
      <c r="A1462" s="15">
        <v>2700</v>
      </c>
      <c r="B1462" s="16" t="s">
        <v>3302</v>
      </c>
      <c r="C1462" s="15">
        <v>7210</v>
      </c>
      <c r="D1462" s="16" t="s">
        <v>3317</v>
      </c>
      <c r="E1462" s="16" t="s">
        <v>3318</v>
      </c>
      <c r="F1462" s="16" t="s">
        <v>4024</v>
      </c>
      <c r="G1462" s="16" t="s">
        <v>132</v>
      </c>
      <c r="H1462" s="16" t="s">
        <v>1964</v>
      </c>
      <c r="I1462" s="17">
        <v>43810</v>
      </c>
      <c r="J1462" s="16" t="s">
        <v>4126</v>
      </c>
      <c r="K1462" s="1"/>
      <c r="L1462" s="1"/>
      <c r="M1462" s="1"/>
      <c r="N1462" s="1"/>
      <c r="O1462" s="1"/>
      <c r="P1462" s="1"/>
      <c r="Q1462" s="1"/>
      <c r="R1462" s="1"/>
      <c r="S1462" s="1"/>
      <c r="T1462" s="1"/>
      <c r="U1462" s="1"/>
      <c r="V1462" s="1"/>
      <c r="W1462" s="1"/>
      <c r="X1462" s="1"/>
      <c r="Y1462" s="1"/>
      <c r="Z1462" s="1"/>
    </row>
    <row r="1463" spans="1:26" ht="14.25" hidden="1" customHeight="1" x14ac:dyDescent="0.3">
      <c r="A1463" s="15">
        <v>2700</v>
      </c>
      <c r="B1463" s="16" t="s">
        <v>3302</v>
      </c>
      <c r="C1463" s="15">
        <v>7212</v>
      </c>
      <c r="D1463" s="16" t="s">
        <v>3319</v>
      </c>
      <c r="E1463" s="16" t="s">
        <v>3320</v>
      </c>
      <c r="F1463" s="16" t="s">
        <v>4023</v>
      </c>
      <c r="G1463" s="16" t="s">
        <v>132</v>
      </c>
      <c r="H1463" s="16" t="s">
        <v>200</v>
      </c>
      <c r="I1463" s="17">
        <v>43922</v>
      </c>
      <c r="J1463" s="16" t="s">
        <v>4155</v>
      </c>
      <c r="K1463" s="1"/>
      <c r="L1463" s="1"/>
      <c r="M1463" s="1"/>
      <c r="N1463" s="1"/>
      <c r="O1463" s="1"/>
      <c r="P1463" s="1"/>
      <c r="Q1463" s="1"/>
      <c r="R1463" s="1"/>
      <c r="S1463" s="1"/>
      <c r="T1463" s="1"/>
      <c r="U1463" s="1"/>
      <c r="V1463" s="1"/>
      <c r="W1463" s="1"/>
      <c r="X1463" s="1"/>
      <c r="Y1463" s="1"/>
      <c r="Z1463" s="1"/>
    </row>
    <row r="1464" spans="1:26" ht="14.25" hidden="1" customHeight="1" x14ac:dyDescent="0.3">
      <c r="A1464" s="15">
        <v>2700</v>
      </c>
      <c r="B1464" s="16" t="s">
        <v>3302</v>
      </c>
      <c r="C1464" s="15">
        <v>6354</v>
      </c>
      <c r="D1464" s="16" t="s">
        <v>3321</v>
      </c>
      <c r="E1464" s="16" t="s">
        <v>3322</v>
      </c>
      <c r="F1464" s="16" t="s">
        <v>4024</v>
      </c>
      <c r="G1464" s="16" t="s">
        <v>132</v>
      </c>
      <c r="H1464" s="16" t="s">
        <v>1964</v>
      </c>
      <c r="I1464" s="17">
        <v>43810</v>
      </c>
      <c r="J1464" s="16" t="s">
        <v>4126</v>
      </c>
      <c r="K1464" s="1"/>
      <c r="L1464" s="1"/>
      <c r="M1464" s="1"/>
      <c r="N1464" s="1"/>
      <c r="O1464" s="1"/>
      <c r="P1464" s="1"/>
      <c r="Q1464" s="1"/>
      <c r="R1464" s="1"/>
      <c r="S1464" s="1"/>
      <c r="T1464" s="1"/>
      <c r="U1464" s="1"/>
      <c r="V1464" s="1"/>
      <c r="W1464" s="1"/>
      <c r="X1464" s="1"/>
      <c r="Y1464" s="1"/>
      <c r="Z1464" s="1"/>
    </row>
    <row r="1465" spans="1:26" ht="14.25" hidden="1" customHeight="1" x14ac:dyDescent="0.3">
      <c r="A1465" s="15">
        <v>2700</v>
      </c>
      <c r="B1465" s="16" t="s">
        <v>3302</v>
      </c>
      <c r="C1465" s="15">
        <v>7086</v>
      </c>
      <c r="D1465" s="16" t="s">
        <v>3323</v>
      </c>
      <c r="E1465" s="16" t="s">
        <v>3324</v>
      </c>
      <c r="F1465" s="16" t="s">
        <v>4024</v>
      </c>
      <c r="G1465" s="16" t="s">
        <v>132</v>
      </c>
      <c r="H1465" s="16" t="s">
        <v>4123</v>
      </c>
      <c r="I1465" s="17">
        <v>43871</v>
      </c>
      <c r="J1465" s="16" t="s">
        <v>4390</v>
      </c>
      <c r="K1465" s="1"/>
      <c r="L1465" s="1"/>
      <c r="M1465" s="1"/>
      <c r="N1465" s="1"/>
      <c r="O1465" s="1"/>
      <c r="P1465" s="1"/>
      <c r="Q1465" s="1"/>
      <c r="R1465" s="1"/>
      <c r="S1465" s="1"/>
      <c r="T1465" s="1"/>
      <c r="U1465" s="1"/>
      <c r="V1465" s="1"/>
      <c r="W1465" s="1"/>
      <c r="X1465" s="1"/>
      <c r="Y1465" s="1"/>
      <c r="Z1465" s="1"/>
    </row>
    <row r="1466" spans="1:26" ht="14.25" hidden="1" customHeight="1" x14ac:dyDescent="0.3">
      <c r="A1466" s="15">
        <v>2700</v>
      </c>
      <c r="B1466" s="16" t="s">
        <v>3302</v>
      </c>
      <c r="C1466" s="15">
        <v>7153</v>
      </c>
      <c r="D1466" s="16" t="s">
        <v>2712</v>
      </c>
      <c r="E1466" s="16" t="s">
        <v>2713</v>
      </c>
      <c r="F1466" s="16" t="s">
        <v>4023</v>
      </c>
      <c r="G1466" s="16" t="s">
        <v>132</v>
      </c>
      <c r="H1466" s="16" t="s">
        <v>200</v>
      </c>
      <c r="I1466" s="17">
        <v>43922</v>
      </c>
      <c r="J1466" s="16" t="s">
        <v>4155</v>
      </c>
      <c r="K1466" s="1"/>
      <c r="L1466" s="1"/>
      <c r="M1466" s="1"/>
      <c r="N1466" s="1"/>
      <c r="O1466" s="1"/>
      <c r="P1466" s="1"/>
      <c r="Q1466" s="1"/>
      <c r="R1466" s="1"/>
      <c r="S1466" s="1"/>
      <c r="T1466" s="1"/>
      <c r="U1466" s="1"/>
      <c r="V1466" s="1"/>
      <c r="W1466" s="1"/>
      <c r="X1466" s="1"/>
      <c r="Y1466" s="1"/>
      <c r="Z1466" s="1"/>
    </row>
    <row r="1467" spans="1:26" ht="14.25" hidden="1" customHeight="1" x14ac:dyDescent="0.3">
      <c r="A1467" s="15">
        <v>2700</v>
      </c>
      <c r="B1467" s="16" t="s">
        <v>3302</v>
      </c>
      <c r="C1467" s="15">
        <v>7208</v>
      </c>
      <c r="D1467" s="16" t="s">
        <v>3325</v>
      </c>
      <c r="E1467" s="16" t="s">
        <v>3326</v>
      </c>
      <c r="F1467" s="16" t="s">
        <v>4023</v>
      </c>
      <c r="G1467" s="16" t="s">
        <v>132</v>
      </c>
      <c r="H1467" s="16" t="s">
        <v>200</v>
      </c>
      <c r="I1467" s="17">
        <v>43922</v>
      </c>
      <c r="J1467" s="16" t="s">
        <v>4155</v>
      </c>
      <c r="K1467" s="1"/>
      <c r="L1467" s="1"/>
      <c r="M1467" s="1"/>
      <c r="N1467" s="1"/>
      <c r="O1467" s="1"/>
      <c r="P1467" s="1"/>
      <c r="Q1467" s="1"/>
      <c r="R1467" s="1"/>
      <c r="S1467" s="1"/>
      <c r="T1467" s="1"/>
      <c r="U1467" s="1"/>
      <c r="V1467" s="1"/>
      <c r="W1467" s="1"/>
      <c r="X1467" s="1"/>
      <c r="Y1467" s="1"/>
      <c r="Z1467" s="1"/>
    </row>
    <row r="1468" spans="1:26" ht="14.25" hidden="1" customHeight="1" x14ac:dyDescent="0.3">
      <c r="A1468" s="15">
        <v>2700</v>
      </c>
      <c r="B1468" s="16" t="s">
        <v>3302</v>
      </c>
      <c r="C1468" s="15">
        <v>7214</v>
      </c>
      <c r="D1468" s="16" t="s">
        <v>3327</v>
      </c>
      <c r="E1468" s="16" t="s">
        <v>3328</v>
      </c>
      <c r="F1468" s="16" t="s">
        <v>4024</v>
      </c>
      <c r="G1468" s="16" t="s">
        <v>132</v>
      </c>
      <c r="H1468" s="16" t="s">
        <v>1964</v>
      </c>
      <c r="I1468" s="17">
        <v>43810</v>
      </c>
      <c r="J1468" s="16" t="s">
        <v>4126</v>
      </c>
      <c r="K1468" s="1"/>
      <c r="L1468" s="1"/>
      <c r="M1468" s="1"/>
      <c r="N1468" s="1"/>
      <c r="O1468" s="1"/>
      <c r="P1468" s="1"/>
      <c r="Q1468" s="1"/>
      <c r="R1468" s="1"/>
      <c r="S1468" s="1"/>
      <c r="T1468" s="1"/>
      <c r="U1468" s="1"/>
      <c r="V1468" s="1"/>
      <c r="W1468" s="1"/>
      <c r="X1468" s="1"/>
      <c r="Y1468" s="1"/>
      <c r="Z1468" s="1"/>
    </row>
    <row r="1469" spans="1:26" ht="14.25" hidden="1" customHeight="1" x14ac:dyDescent="0.3">
      <c r="A1469" s="15">
        <v>2700</v>
      </c>
      <c r="B1469" s="16" t="s">
        <v>3302</v>
      </c>
      <c r="C1469" s="15">
        <v>7530</v>
      </c>
      <c r="D1469" s="16" t="s">
        <v>3329</v>
      </c>
      <c r="E1469" s="16" t="s">
        <v>3330</v>
      </c>
      <c r="F1469" s="16" t="s">
        <v>4024</v>
      </c>
      <c r="G1469" s="16" t="s">
        <v>132</v>
      </c>
      <c r="H1469" s="16" t="s">
        <v>4123</v>
      </c>
      <c r="I1469" s="17">
        <v>43810</v>
      </c>
      <c r="J1469" s="16" t="s">
        <v>4126</v>
      </c>
      <c r="K1469" s="1"/>
      <c r="L1469" s="1"/>
      <c r="M1469" s="1"/>
      <c r="N1469" s="1"/>
      <c r="O1469" s="1"/>
      <c r="P1469" s="1"/>
      <c r="Q1469" s="1"/>
      <c r="R1469" s="1"/>
      <c r="S1469" s="1"/>
      <c r="T1469" s="1"/>
      <c r="U1469" s="1"/>
      <c r="V1469" s="1"/>
      <c r="W1469" s="1"/>
      <c r="X1469" s="1"/>
      <c r="Y1469" s="1"/>
      <c r="Z1469" s="1"/>
    </row>
    <row r="1470" spans="1:26" ht="14.25" hidden="1" customHeight="1" x14ac:dyDescent="0.3">
      <c r="A1470" s="15">
        <v>2700</v>
      </c>
      <c r="B1470" s="16" t="s">
        <v>3302</v>
      </c>
      <c r="C1470" s="15">
        <v>7534</v>
      </c>
      <c r="D1470" s="16" t="s">
        <v>3331</v>
      </c>
      <c r="E1470" s="16" t="s">
        <v>3332</v>
      </c>
      <c r="F1470" s="16" t="s">
        <v>4024</v>
      </c>
      <c r="G1470" s="16" t="s">
        <v>132</v>
      </c>
      <c r="H1470" s="16" t="s">
        <v>4123</v>
      </c>
      <c r="I1470" s="17">
        <v>43810</v>
      </c>
      <c r="J1470" s="16" t="s">
        <v>4126</v>
      </c>
      <c r="K1470" s="1"/>
      <c r="L1470" s="1"/>
      <c r="M1470" s="1"/>
      <c r="N1470" s="1"/>
      <c r="O1470" s="1"/>
      <c r="P1470" s="1"/>
      <c r="Q1470" s="1"/>
      <c r="R1470" s="1"/>
      <c r="S1470" s="1"/>
      <c r="T1470" s="1"/>
      <c r="U1470" s="1"/>
      <c r="V1470" s="1"/>
      <c r="W1470" s="1"/>
      <c r="X1470" s="1"/>
      <c r="Y1470" s="1"/>
      <c r="Z1470" s="1"/>
    </row>
    <row r="1471" spans="1:26" ht="14.25" hidden="1" customHeight="1" x14ac:dyDescent="0.3">
      <c r="A1471" s="15">
        <v>2700</v>
      </c>
      <c r="B1471" s="16" t="s">
        <v>3302</v>
      </c>
      <c r="C1471" s="15">
        <v>7886</v>
      </c>
      <c r="D1471" s="16" t="s">
        <v>3333</v>
      </c>
      <c r="E1471" s="16" t="s">
        <v>3334</v>
      </c>
      <c r="F1471" s="16" t="s">
        <v>4024</v>
      </c>
      <c r="G1471" s="16" t="s">
        <v>132</v>
      </c>
      <c r="H1471" s="16" t="s">
        <v>4123</v>
      </c>
      <c r="I1471" s="17">
        <v>43810</v>
      </c>
      <c r="J1471" s="16" t="s">
        <v>4126</v>
      </c>
      <c r="K1471" s="1"/>
      <c r="L1471" s="1"/>
      <c r="M1471" s="1"/>
      <c r="N1471" s="1"/>
      <c r="O1471" s="1"/>
      <c r="P1471" s="1"/>
      <c r="Q1471" s="1"/>
      <c r="R1471" s="1"/>
      <c r="S1471" s="1"/>
      <c r="T1471" s="1"/>
      <c r="U1471" s="1"/>
      <c r="V1471" s="1"/>
      <c r="W1471" s="1"/>
      <c r="X1471" s="1"/>
      <c r="Y1471" s="1"/>
      <c r="Z1471" s="1"/>
    </row>
    <row r="1472" spans="1:26" ht="14.25" hidden="1" customHeight="1" x14ac:dyDescent="0.3">
      <c r="A1472" s="15">
        <v>2700</v>
      </c>
      <c r="B1472" s="16" t="s">
        <v>3302</v>
      </c>
      <c r="C1472" s="15">
        <v>25</v>
      </c>
      <c r="D1472" s="16" t="s">
        <v>3335</v>
      </c>
      <c r="E1472" s="16" t="s">
        <v>3336</v>
      </c>
      <c r="F1472" s="16" t="s">
        <v>4024</v>
      </c>
      <c r="G1472" s="16" t="s">
        <v>132</v>
      </c>
      <c r="H1472" s="16" t="s">
        <v>1964</v>
      </c>
      <c r="I1472" s="17">
        <v>43811</v>
      </c>
      <c r="J1472" s="16" t="s">
        <v>4391</v>
      </c>
      <c r="K1472" s="1"/>
      <c r="L1472" s="1"/>
      <c r="M1472" s="1"/>
      <c r="N1472" s="1"/>
      <c r="O1472" s="1"/>
      <c r="P1472" s="1"/>
      <c r="Q1472" s="1"/>
      <c r="R1472" s="1"/>
      <c r="S1472" s="1"/>
      <c r="T1472" s="1"/>
      <c r="U1472" s="1"/>
      <c r="V1472" s="1"/>
      <c r="W1472" s="1"/>
      <c r="X1472" s="1"/>
      <c r="Y1472" s="1"/>
      <c r="Z1472" s="1"/>
    </row>
    <row r="1473" spans="1:26" ht="14.25" hidden="1" customHeight="1" x14ac:dyDescent="0.3">
      <c r="A1473" s="15">
        <v>2700</v>
      </c>
      <c r="B1473" s="16" t="s">
        <v>3302</v>
      </c>
      <c r="C1473" s="15">
        <v>8110</v>
      </c>
      <c r="D1473" s="16" t="s">
        <v>3337</v>
      </c>
      <c r="E1473" s="16" t="s">
        <v>3338</v>
      </c>
      <c r="F1473" s="16" t="s">
        <v>4024</v>
      </c>
      <c r="G1473" s="16" t="s">
        <v>132</v>
      </c>
      <c r="H1473" s="16" t="s">
        <v>1964</v>
      </c>
      <c r="I1473" s="17">
        <v>43881</v>
      </c>
      <c r="J1473" s="16" t="s">
        <v>4392</v>
      </c>
      <c r="K1473" s="1"/>
      <c r="L1473" s="1"/>
      <c r="M1473" s="1"/>
      <c r="N1473" s="1"/>
      <c r="O1473" s="1"/>
      <c r="P1473" s="1"/>
      <c r="Q1473" s="1"/>
      <c r="R1473" s="1"/>
      <c r="S1473" s="1"/>
      <c r="T1473" s="1"/>
      <c r="U1473" s="1"/>
      <c r="V1473" s="1"/>
      <c r="W1473" s="1"/>
      <c r="X1473" s="1"/>
      <c r="Y1473" s="1"/>
      <c r="Z1473" s="1"/>
    </row>
    <row r="1474" spans="1:26" ht="14.25" hidden="1" customHeight="1" x14ac:dyDescent="0.3">
      <c r="A1474" s="15">
        <v>2700</v>
      </c>
      <c r="B1474" s="16" t="s">
        <v>3302</v>
      </c>
      <c r="C1474" s="15">
        <v>8420</v>
      </c>
      <c r="D1474" s="16" t="s">
        <v>3339</v>
      </c>
      <c r="E1474" s="16" t="s">
        <v>3340</v>
      </c>
      <c r="F1474" s="16" t="s">
        <v>4024</v>
      </c>
      <c r="G1474" s="16" t="s">
        <v>132</v>
      </c>
      <c r="H1474" s="16" t="s">
        <v>4123</v>
      </c>
      <c r="I1474" s="17">
        <v>43817</v>
      </c>
      <c r="J1474" s="16" t="s">
        <v>4393</v>
      </c>
      <c r="K1474" s="1"/>
      <c r="L1474" s="1"/>
      <c r="M1474" s="1"/>
      <c r="N1474" s="1"/>
      <c r="O1474" s="1"/>
      <c r="P1474" s="1"/>
      <c r="Q1474" s="1"/>
      <c r="R1474" s="1"/>
      <c r="S1474" s="1"/>
      <c r="T1474" s="1"/>
      <c r="U1474" s="1"/>
      <c r="V1474" s="1"/>
      <c r="W1474" s="1"/>
      <c r="X1474" s="1"/>
      <c r="Y1474" s="1"/>
      <c r="Z1474" s="1"/>
    </row>
    <row r="1475" spans="1:26" ht="14.25" hidden="1" customHeight="1" x14ac:dyDescent="0.3">
      <c r="A1475" s="15">
        <v>2700</v>
      </c>
      <c r="B1475" s="16" t="s">
        <v>3302</v>
      </c>
      <c r="C1475" s="15">
        <v>7879</v>
      </c>
      <c r="D1475" s="16" t="s">
        <v>3341</v>
      </c>
      <c r="E1475" s="16" t="s">
        <v>3342</v>
      </c>
      <c r="F1475" s="16" t="s">
        <v>4024</v>
      </c>
      <c r="G1475" s="16" t="s">
        <v>132</v>
      </c>
      <c r="H1475" s="16" t="s">
        <v>4123</v>
      </c>
      <c r="I1475" s="17">
        <v>43817</v>
      </c>
      <c r="J1475" s="16" t="s">
        <v>4394</v>
      </c>
      <c r="K1475" s="1"/>
      <c r="L1475" s="1"/>
      <c r="M1475" s="1"/>
      <c r="N1475" s="1"/>
      <c r="O1475" s="1"/>
      <c r="P1475" s="1"/>
      <c r="Q1475" s="1"/>
      <c r="R1475" s="1"/>
      <c r="S1475" s="1"/>
      <c r="T1475" s="1"/>
      <c r="U1475" s="1"/>
      <c r="V1475" s="1"/>
      <c r="W1475" s="1"/>
      <c r="X1475" s="1"/>
      <c r="Y1475" s="1"/>
      <c r="Z1475" s="1"/>
    </row>
    <row r="1476" spans="1:26" ht="14.25" hidden="1" customHeight="1" x14ac:dyDescent="0.3">
      <c r="A1476" s="15">
        <v>2700</v>
      </c>
      <c r="B1476" s="16" t="s">
        <v>3302</v>
      </c>
      <c r="C1476" s="15">
        <v>8810</v>
      </c>
      <c r="D1476" s="16" t="s">
        <v>3343</v>
      </c>
      <c r="E1476" s="16" t="s">
        <v>3344</v>
      </c>
      <c r="F1476" s="16" t="s">
        <v>4024</v>
      </c>
      <c r="G1476" s="16" t="s">
        <v>132</v>
      </c>
      <c r="H1476" s="16" t="s">
        <v>1964</v>
      </c>
      <c r="I1476" s="17">
        <v>43810</v>
      </c>
      <c r="J1476" s="16" t="s">
        <v>4126</v>
      </c>
      <c r="K1476" s="1"/>
      <c r="L1476" s="1"/>
      <c r="M1476" s="1"/>
      <c r="N1476" s="1"/>
      <c r="O1476" s="1"/>
      <c r="P1476" s="1"/>
      <c r="Q1476" s="1"/>
      <c r="R1476" s="1"/>
      <c r="S1476" s="1"/>
      <c r="T1476" s="1"/>
      <c r="U1476" s="1"/>
      <c r="V1476" s="1"/>
      <c r="W1476" s="1"/>
      <c r="X1476" s="1"/>
      <c r="Y1476" s="1"/>
      <c r="Z1476" s="1"/>
    </row>
    <row r="1477" spans="1:26" ht="14.25" hidden="1" customHeight="1" x14ac:dyDescent="0.3">
      <c r="A1477" s="15">
        <v>2700</v>
      </c>
      <c r="B1477" s="16" t="s">
        <v>3302</v>
      </c>
      <c r="C1477" s="15">
        <v>9130</v>
      </c>
      <c r="D1477" s="16" t="s">
        <v>3347</v>
      </c>
      <c r="E1477" s="16" t="s">
        <v>3348</v>
      </c>
      <c r="F1477" s="16" t="s">
        <v>4023</v>
      </c>
      <c r="G1477" s="16" t="s">
        <v>132</v>
      </c>
      <c r="H1477" s="16" t="s">
        <v>200</v>
      </c>
      <c r="I1477" s="17">
        <v>43922</v>
      </c>
      <c r="J1477" s="16" t="s">
        <v>4155</v>
      </c>
      <c r="K1477" s="1"/>
      <c r="L1477" s="1"/>
      <c r="M1477" s="1"/>
      <c r="N1477" s="1"/>
      <c r="O1477" s="1"/>
      <c r="P1477" s="1"/>
      <c r="Q1477" s="1"/>
      <c r="R1477" s="1"/>
      <c r="S1477" s="1"/>
      <c r="T1477" s="1"/>
      <c r="U1477" s="1"/>
      <c r="V1477" s="1"/>
      <c r="W1477" s="1"/>
      <c r="X1477" s="1"/>
      <c r="Y1477" s="1"/>
      <c r="Z1477" s="1"/>
    </row>
    <row r="1478" spans="1:26" ht="14.25" hidden="1" customHeight="1" x14ac:dyDescent="0.3">
      <c r="A1478" s="15">
        <v>2700</v>
      </c>
      <c r="B1478" s="16" t="s">
        <v>3302</v>
      </c>
      <c r="C1478" s="15">
        <v>9134</v>
      </c>
      <c r="D1478" s="16" t="s">
        <v>3349</v>
      </c>
      <c r="E1478" s="16" t="s">
        <v>3350</v>
      </c>
      <c r="F1478" s="16" t="s">
        <v>4024</v>
      </c>
      <c r="G1478" s="16" t="s">
        <v>132</v>
      </c>
      <c r="H1478" s="16" t="s">
        <v>1964</v>
      </c>
      <c r="I1478" s="17">
        <v>43810</v>
      </c>
      <c r="J1478" s="16" t="s">
        <v>4126</v>
      </c>
      <c r="K1478" s="1"/>
      <c r="L1478" s="1"/>
      <c r="M1478" s="1"/>
      <c r="N1478" s="1"/>
      <c r="O1478" s="1"/>
      <c r="P1478" s="1"/>
      <c r="Q1478" s="1"/>
      <c r="R1478" s="1"/>
      <c r="S1478" s="1"/>
      <c r="T1478" s="1"/>
      <c r="U1478" s="1"/>
      <c r="V1478" s="1"/>
      <c r="W1478" s="1"/>
      <c r="X1478" s="1"/>
      <c r="Y1478" s="1"/>
      <c r="Z1478" s="1"/>
    </row>
    <row r="1479" spans="1:26" ht="14.25" hidden="1" customHeight="1" x14ac:dyDescent="0.3">
      <c r="A1479" s="15">
        <v>2720</v>
      </c>
      <c r="B1479" s="16" t="s">
        <v>3352</v>
      </c>
      <c r="C1479" s="15">
        <v>7268</v>
      </c>
      <c r="D1479" s="16" t="s">
        <v>2682</v>
      </c>
      <c r="E1479" s="16" t="s">
        <v>2683</v>
      </c>
      <c r="F1479" s="16" t="s">
        <v>4024</v>
      </c>
      <c r="G1479" s="16" t="s">
        <v>132</v>
      </c>
      <c r="H1479" s="16" t="s">
        <v>1964</v>
      </c>
      <c r="I1479" s="17">
        <v>43810</v>
      </c>
      <c r="J1479" s="16" t="s">
        <v>4126</v>
      </c>
      <c r="K1479" s="1"/>
      <c r="L1479" s="1"/>
      <c r="M1479" s="1"/>
      <c r="N1479" s="1"/>
      <c r="O1479" s="1"/>
      <c r="P1479" s="1"/>
      <c r="Q1479" s="1"/>
      <c r="R1479" s="1"/>
      <c r="S1479" s="1"/>
      <c r="T1479" s="1"/>
      <c r="U1479" s="1"/>
      <c r="V1479" s="1"/>
      <c r="W1479" s="1"/>
      <c r="X1479" s="1"/>
      <c r="Y1479" s="1"/>
      <c r="Z1479" s="1"/>
    </row>
    <row r="1480" spans="1:26" ht="14.25" hidden="1" customHeight="1" x14ac:dyDescent="0.3">
      <c r="A1480" s="15">
        <v>2720</v>
      </c>
      <c r="B1480" s="16" t="s">
        <v>3352</v>
      </c>
      <c r="C1480" s="15">
        <v>7276</v>
      </c>
      <c r="D1480" s="16" t="s">
        <v>3353</v>
      </c>
      <c r="E1480" s="16" t="s">
        <v>3354</v>
      </c>
      <c r="F1480" s="16" t="s">
        <v>4024</v>
      </c>
      <c r="G1480" s="16" t="s">
        <v>132</v>
      </c>
      <c r="H1480" s="16" t="s">
        <v>1964</v>
      </c>
      <c r="I1480" s="17">
        <v>43810</v>
      </c>
      <c r="J1480" s="16" t="s">
        <v>4126</v>
      </c>
      <c r="K1480" s="1"/>
      <c r="L1480" s="1"/>
      <c r="M1480" s="1"/>
      <c r="N1480" s="1"/>
      <c r="O1480" s="1"/>
      <c r="P1480" s="1"/>
      <c r="Q1480" s="1"/>
      <c r="R1480" s="1"/>
      <c r="S1480" s="1"/>
      <c r="T1480" s="1"/>
      <c r="U1480" s="1"/>
      <c r="V1480" s="1"/>
      <c r="W1480" s="1"/>
      <c r="X1480" s="1"/>
      <c r="Y1480" s="1"/>
      <c r="Z1480" s="1"/>
    </row>
    <row r="1481" spans="1:26" ht="14.25" hidden="1" customHeight="1" x14ac:dyDescent="0.3">
      <c r="A1481" s="15">
        <v>2590</v>
      </c>
      <c r="B1481" s="16" t="s">
        <v>3366</v>
      </c>
      <c r="C1481" s="15">
        <v>7342</v>
      </c>
      <c r="D1481" s="16" t="s">
        <v>3378</v>
      </c>
      <c r="E1481" s="16" t="s">
        <v>3379</v>
      </c>
      <c r="F1481" s="16" t="s">
        <v>4023</v>
      </c>
      <c r="G1481" s="16" t="s">
        <v>132</v>
      </c>
      <c r="H1481" s="16" t="s">
        <v>1964</v>
      </c>
      <c r="I1481" s="17">
        <v>43810</v>
      </c>
      <c r="J1481" s="16" t="s">
        <v>4126</v>
      </c>
      <c r="K1481" s="1"/>
      <c r="L1481" s="1"/>
      <c r="M1481" s="1"/>
      <c r="N1481" s="1"/>
      <c r="O1481" s="1"/>
      <c r="P1481" s="1"/>
      <c r="Q1481" s="1"/>
      <c r="R1481" s="1"/>
      <c r="S1481" s="1"/>
      <c r="T1481" s="1"/>
      <c r="U1481" s="1"/>
      <c r="V1481" s="1"/>
      <c r="W1481" s="1"/>
      <c r="X1481" s="1"/>
      <c r="Y1481" s="1"/>
      <c r="Z1481" s="1"/>
    </row>
    <row r="1482" spans="1:26" ht="14.25" hidden="1" customHeight="1" x14ac:dyDescent="0.3">
      <c r="A1482" s="15">
        <v>2590</v>
      </c>
      <c r="B1482" s="16" t="s">
        <v>3366</v>
      </c>
      <c r="C1482" s="15">
        <v>7346</v>
      </c>
      <c r="D1482" s="16" t="s">
        <v>3367</v>
      </c>
      <c r="E1482" s="16" t="s">
        <v>3368</v>
      </c>
      <c r="F1482" s="16" t="s">
        <v>4024</v>
      </c>
      <c r="G1482" s="16" t="s">
        <v>132</v>
      </c>
      <c r="H1482" s="16" t="s">
        <v>1964</v>
      </c>
      <c r="I1482" s="17">
        <v>43810</v>
      </c>
      <c r="J1482" s="16" t="s">
        <v>4126</v>
      </c>
      <c r="K1482" s="1"/>
      <c r="L1482" s="1"/>
      <c r="M1482" s="1"/>
      <c r="N1482" s="1"/>
      <c r="O1482" s="1"/>
      <c r="P1482" s="1"/>
      <c r="Q1482" s="1"/>
      <c r="R1482" s="1"/>
      <c r="S1482" s="1"/>
      <c r="T1482" s="1"/>
      <c r="U1482" s="1"/>
      <c r="V1482" s="1"/>
      <c r="W1482" s="1"/>
      <c r="X1482" s="1"/>
      <c r="Y1482" s="1"/>
      <c r="Z1482" s="1"/>
    </row>
    <row r="1483" spans="1:26" ht="14.25" hidden="1" customHeight="1" x14ac:dyDescent="0.3">
      <c r="A1483" s="15">
        <v>2590</v>
      </c>
      <c r="B1483" s="16" t="s">
        <v>3366</v>
      </c>
      <c r="C1483" s="15">
        <v>7344</v>
      </c>
      <c r="D1483" s="16" t="s">
        <v>3369</v>
      </c>
      <c r="E1483" s="16" t="s">
        <v>3370</v>
      </c>
      <c r="F1483" s="16" t="s">
        <v>4025</v>
      </c>
      <c r="G1483" s="16" t="s">
        <v>132</v>
      </c>
      <c r="H1483" s="16" t="s">
        <v>1964</v>
      </c>
      <c r="I1483" s="17">
        <v>43810</v>
      </c>
      <c r="J1483" s="16" t="s">
        <v>4126</v>
      </c>
      <c r="K1483" s="1"/>
      <c r="L1483" s="1"/>
      <c r="M1483" s="1"/>
      <c r="N1483" s="1"/>
      <c r="O1483" s="1"/>
      <c r="P1483" s="1"/>
      <c r="Q1483" s="1"/>
      <c r="R1483" s="1"/>
      <c r="S1483" s="1"/>
      <c r="T1483" s="1"/>
      <c r="U1483" s="1"/>
      <c r="V1483" s="1"/>
      <c r="W1483" s="1"/>
      <c r="X1483" s="1"/>
      <c r="Y1483" s="1"/>
      <c r="Z1483" s="1"/>
    </row>
    <row r="1484" spans="1:26" ht="14.25" hidden="1" customHeight="1" x14ac:dyDescent="0.3">
      <c r="A1484" s="15">
        <v>1180</v>
      </c>
      <c r="B1484" s="16" t="s">
        <v>3373</v>
      </c>
      <c r="C1484" s="15">
        <v>560</v>
      </c>
      <c r="D1484" s="16" t="s">
        <v>3386</v>
      </c>
      <c r="E1484" s="16" t="s">
        <v>3387</v>
      </c>
      <c r="F1484" s="16" t="s">
        <v>4027</v>
      </c>
      <c r="G1484" s="16" t="s">
        <v>132</v>
      </c>
      <c r="H1484" s="16" t="s">
        <v>4123</v>
      </c>
      <c r="I1484" s="17">
        <v>43853</v>
      </c>
      <c r="J1484" s="16" t="s">
        <v>4166</v>
      </c>
      <c r="K1484" s="1"/>
      <c r="L1484" s="1"/>
      <c r="M1484" s="1"/>
      <c r="N1484" s="1"/>
      <c r="O1484" s="1"/>
      <c r="P1484" s="1"/>
      <c r="Q1484" s="1"/>
      <c r="R1484" s="1"/>
      <c r="S1484" s="1"/>
      <c r="T1484" s="1"/>
      <c r="U1484" s="1"/>
      <c r="V1484" s="1"/>
      <c r="W1484" s="1"/>
      <c r="X1484" s="1"/>
      <c r="Y1484" s="1"/>
      <c r="Z1484" s="1"/>
    </row>
    <row r="1485" spans="1:26" ht="14.25" hidden="1" customHeight="1" x14ac:dyDescent="0.3">
      <c r="A1485" s="15">
        <v>1180</v>
      </c>
      <c r="B1485" s="16" t="s">
        <v>3373</v>
      </c>
      <c r="C1485" s="15">
        <v>570</v>
      </c>
      <c r="D1485" s="16" t="s">
        <v>3374</v>
      </c>
      <c r="E1485" s="16" t="s">
        <v>3375</v>
      </c>
      <c r="F1485" s="16" t="s">
        <v>4025</v>
      </c>
      <c r="G1485" s="16" t="s">
        <v>132</v>
      </c>
      <c r="H1485" s="16" t="s">
        <v>1964</v>
      </c>
      <c r="I1485" s="17">
        <v>43810</v>
      </c>
      <c r="J1485" s="16" t="s">
        <v>4126</v>
      </c>
      <c r="K1485" s="1"/>
      <c r="L1485" s="1"/>
      <c r="M1485" s="1"/>
      <c r="N1485" s="1"/>
      <c r="O1485" s="1"/>
      <c r="P1485" s="1"/>
      <c r="Q1485" s="1"/>
      <c r="R1485" s="1"/>
      <c r="S1485" s="1"/>
      <c r="T1485" s="1"/>
      <c r="U1485" s="1"/>
      <c r="V1485" s="1"/>
      <c r="W1485" s="1"/>
      <c r="X1485" s="1"/>
      <c r="Y1485" s="1"/>
      <c r="Z1485" s="1"/>
    </row>
    <row r="1486" spans="1:26" ht="14.25" hidden="1" customHeight="1" x14ac:dyDescent="0.3">
      <c r="A1486" s="15">
        <v>1180</v>
      </c>
      <c r="B1486" s="16" t="s">
        <v>3373</v>
      </c>
      <c r="C1486" s="15">
        <v>561</v>
      </c>
      <c r="D1486" s="16" t="s">
        <v>3376</v>
      </c>
      <c r="E1486" s="16" t="s">
        <v>3377</v>
      </c>
      <c r="F1486" s="16" t="s">
        <v>4024</v>
      </c>
      <c r="G1486" s="16" t="s">
        <v>132</v>
      </c>
      <c r="H1486" s="16" t="s">
        <v>4123</v>
      </c>
      <c r="I1486" s="17">
        <v>43978</v>
      </c>
      <c r="J1486" s="16" t="s">
        <v>4395</v>
      </c>
      <c r="K1486" s="1"/>
      <c r="L1486" s="1"/>
      <c r="M1486" s="1"/>
      <c r="N1486" s="1"/>
      <c r="O1486" s="1"/>
      <c r="P1486" s="1"/>
      <c r="Q1486" s="1"/>
      <c r="R1486" s="1"/>
      <c r="S1486" s="1"/>
      <c r="T1486" s="1"/>
      <c r="U1486" s="1"/>
      <c r="V1486" s="1"/>
      <c r="W1486" s="1"/>
      <c r="X1486" s="1"/>
      <c r="Y1486" s="1"/>
      <c r="Z1486" s="1"/>
    </row>
    <row r="1487" spans="1:26" ht="14.25" hidden="1" customHeight="1" x14ac:dyDescent="0.3">
      <c r="A1487" s="15">
        <v>1180</v>
      </c>
      <c r="B1487" s="16" t="s">
        <v>3373</v>
      </c>
      <c r="C1487" s="15">
        <v>1006</v>
      </c>
      <c r="D1487" s="16" t="s">
        <v>3398</v>
      </c>
      <c r="E1487" s="16" t="s">
        <v>3399</v>
      </c>
      <c r="F1487" s="16" t="s">
        <v>4043</v>
      </c>
      <c r="G1487" s="16" t="s">
        <v>132</v>
      </c>
      <c r="H1487" s="16" t="s">
        <v>1964</v>
      </c>
      <c r="I1487" s="17">
        <v>43810</v>
      </c>
      <c r="J1487" s="16" t="s">
        <v>4126</v>
      </c>
      <c r="K1487" s="1"/>
      <c r="L1487" s="1"/>
      <c r="M1487" s="1"/>
      <c r="N1487" s="1"/>
      <c r="O1487" s="1"/>
      <c r="P1487" s="1"/>
      <c r="Q1487" s="1"/>
      <c r="R1487" s="1"/>
      <c r="S1487" s="1"/>
      <c r="T1487" s="1"/>
      <c r="U1487" s="1"/>
      <c r="V1487" s="1"/>
      <c r="W1487" s="1"/>
      <c r="X1487" s="1"/>
      <c r="Y1487" s="1"/>
      <c r="Z1487" s="1"/>
    </row>
    <row r="1488" spans="1:26" ht="14.25" hidden="1" customHeight="1" x14ac:dyDescent="0.3">
      <c r="A1488" s="15">
        <v>1180</v>
      </c>
      <c r="B1488" s="16" t="s">
        <v>3373</v>
      </c>
      <c r="C1488" s="15">
        <v>429</v>
      </c>
      <c r="D1488" s="16" t="s">
        <v>3380</v>
      </c>
      <c r="E1488" s="16" t="s">
        <v>3381</v>
      </c>
      <c r="F1488" s="16" t="s">
        <v>4024</v>
      </c>
      <c r="G1488" s="16" t="s">
        <v>132</v>
      </c>
      <c r="H1488" s="16" t="s">
        <v>4123</v>
      </c>
      <c r="I1488" s="17">
        <v>43881</v>
      </c>
      <c r="J1488" s="16" t="s">
        <v>4396</v>
      </c>
      <c r="K1488" s="1"/>
      <c r="L1488" s="1"/>
      <c r="M1488" s="1"/>
      <c r="N1488" s="1"/>
      <c r="O1488" s="1"/>
      <c r="P1488" s="1"/>
      <c r="Q1488" s="1"/>
      <c r="R1488" s="1"/>
      <c r="S1488" s="1"/>
      <c r="T1488" s="1"/>
      <c r="U1488" s="1"/>
      <c r="V1488" s="1"/>
      <c r="W1488" s="1"/>
      <c r="X1488" s="1"/>
      <c r="Y1488" s="1"/>
      <c r="Z1488" s="1"/>
    </row>
    <row r="1489" spans="1:26" ht="14.25" hidden="1" customHeight="1" x14ac:dyDescent="0.3">
      <c r="A1489" s="15">
        <v>1180</v>
      </c>
      <c r="B1489" s="16" t="s">
        <v>3373</v>
      </c>
      <c r="C1489" s="15">
        <v>1296</v>
      </c>
      <c r="D1489" s="16" t="s">
        <v>3383</v>
      </c>
      <c r="E1489" s="16" t="s">
        <v>3384</v>
      </c>
      <c r="F1489" s="16" t="s">
        <v>4024</v>
      </c>
      <c r="G1489" s="16" t="s">
        <v>132</v>
      </c>
      <c r="H1489" s="16" t="s">
        <v>4123</v>
      </c>
      <c r="I1489" s="17">
        <v>43954</v>
      </c>
      <c r="J1489" s="16" t="s">
        <v>4397</v>
      </c>
      <c r="K1489" s="1"/>
      <c r="L1489" s="1"/>
      <c r="M1489" s="1"/>
      <c r="N1489" s="1"/>
      <c r="O1489" s="1"/>
      <c r="P1489" s="1"/>
      <c r="Q1489" s="1"/>
      <c r="R1489" s="1"/>
      <c r="S1489" s="1"/>
      <c r="T1489" s="1"/>
      <c r="U1489" s="1"/>
      <c r="V1489" s="1"/>
      <c r="W1489" s="1"/>
      <c r="X1489" s="1"/>
      <c r="Y1489" s="1"/>
      <c r="Z1489" s="1"/>
    </row>
    <row r="1490" spans="1:26" ht="14.25" hidden="1" customHeight="1" x14ac:dyDescent="0.3">
      <c r="A1490" s="15">
        <v>1180</v>
      </c>
      <c r="B1490" s="16" t="s">
        <v>3373</v>
      </c>
      <c r="C1490" s="15">
        <v>2063</v>
      </c>
      <c r="D1490" s="16" t="s">
        <v>3388</v>
      </c>
      <c r="E1490" s="16" t="s">
        <v>3389</v>
      </c>
      <c r="F1490" s="16" t="s">
        <v>4027</v>
      </c>
      <c r="G1490" s="16" t="s">
        <v>132</v>
      </c>
      <c r="H1490" s="16" t="s">
        <v>4123</v>
      </c>
      <c r="I1490" s="17">
        <v>43889</v>
      </c>
      <c r="J1490" s="16" t="s">
        <v>4398</v>
      </c>
      <c r="K1490" s="1"/>
      <c r="L1490" s="1"/>
      <c r="M1490" s="1"/>
      <c r="N1490" s="1"/>
      <c r="O1490" s="1"/>
      <c r="P1490" s="1"/>
      <c r="Q1490" s="1"/>
      <c r="R1490" s="1"/>
      <c r="S1490" s="1"/>
      <c r="T1490" s="1"/>
      <c r="U1490" s="1"/>
      <c r="V1490" s="1"/>
      <c r="W1490" s="1"/>
      <c r="X1490" s="1"/>
      <c r="Y1490" s="1"/>
      <c r="Z1490" s="1"/>
    </row>
    <row r="1491" spans="1:26" ht="14.25" hidden="1" customHeight="1" x14ac:dyDescent="0.3">
      <c r="A1491" s="15">
        <v>1180</v>
      </c>
      <c r="B1491" s="16" t="s">
        <v>3373</v>
      </c>
      <c r="C1491" s="15">
        <v>3460</v>
      </c>
      <c r="D1491" s="16" t="s">
        <v>3406</v>
      </c>
      <c r="E1491" s="16" t="s">
        <v>3407</v>
      </c>
      <c r="F1491" s="16" t="s">
        <v>4023</v>
      </c>
      <c r="G1491" s="16" t="s">
        <v>132</v>
      </c>
      <c r="H1491" s="16" t="s">
        <v>1964</v>
      </c>
      <c r="I1491" s="17">
        <v>43810</v>
      </c>
      <c r="J1491" s="16" t="s">
        <v>4126</v>
      </c>
      <c r="K1491" s="1"/>
      <c r="L1491" s="1"/>
      <c r="M1491" s="1"/>
      <c r="N1491" s="1"/>
      <c r="O1491" s="1"/>
      <c r="P1491" s="1"/>
      <c r="Q1491" s="1"/>
      <c r="R1491" s="1"/>
      <c r="S1491" s="1"/>
      <c r="T1491" s="1"/>
      <c r="U1491" s="1"/>
      <c r="V1491" s="1"/>
      <c r="W1491" s="1"/>
      <c r="X1491" s="1"/>
      <c r="Y1491" s="1"/>
      <c r="Z1491" s="1"/>
    </row>
    <row r="1492" spans="1:26" ht="14.25" hidden="1" customHeight="1" x14ac:dyDescent="0.3">
      <c r="A1492" s="15">
        <v>1180</v>
      </c>
      <c r="B1492" s="16" t="s">
        <v>3373</v>
      </c>
      <c r="C1492" s="15">
        <v>3468</v>
      </c>
      <c r="D1492" s="16" t="s">
        <v>3390</v>
      </c>
      <c r="E1492" s="16" t="s">
        <v>3391</v>
      </c>
      <c r="F1492" s="16" t="s">
        <v>4024</v>
      </c>
      <c r="G1492" s="16" t="s">
        <v>132</v>
      </c>
      <c r="H1492" s="16" t="s">
        <v>1964</v>
      </c>
      <c r="I1492" s="17">
        <v>43959</v>
      </c>
      <c r="J1492" s="16" t="s">
        <v>4399</v>
      </c>
      <c r="K1492" s="1"/>
      <c r="L1492" s="1"/>
      <c r="M1492" s="1"/>
      <c r="N1492" s="1"/>
      <c r="O1492" s="1"/>
      <c r="P1492" s="1"/>
      <c r="Q1492" s="1"/>
      <c r="R1492" s="1"/>
      <c r="S1492" s="1"/>
      <c r="T1492" s="1"/>
      <c r="U1492" s="1"/>
      <c r="V1492" s="1"/>
      <c r="W1492" s="1"/>
      <c r="X1492" s="1"/>
      <c r="Y1492" s="1"/>
      <c r="Z1492" s="1"/>
    </row>
    <row r="1493" spans="1:26" ht="14.25" hidden="1" customHeight="1" x14ac:dyDescent="0.3">
      <c r="A1493" s="15">
        <v>1180</v>
      </c>
      <c r="B1493" s="16" t="s">
        <v>3373</v>
      </c>
      <c r="C1493" s="15">
        <v>3464</v>
      </c>
      <c r="D1493" s="16" t="s">
        <v>3392</v>
      </c>
      <c r="E1493" s="16" t="s">
        <v>3393</v>
      </c>
      <c r="F1493" s="16" t="s">
        <v>4023</v>
      </c>
      <c r="G1493" s="16" t="s">
        <v>132</v>
      </c>
      <c r="H1493" s="16" t="s">
        <v>200</v>
      </c>
      <c r="I1493" s="17">
        <v>43886</v>
      </c>
      <c r="J1493" s="16" t="s">
        <v>4400</v>
      </c>
      <c r="K1493" s="1"/>
      <c r="L1493" s="1"/>
      <c r="M1493" s="1"/>
      <c r="N1493" s="1"/>
      <c r="O1493" s="1"/>
      <c r="P1493" s="1"/>
      <c r="Q1493" s="1"/>
      <c r="R1493" s="1"/>
      <c r="S1493" s="1"/>
      <c r="T1493" s="1"/>
      <c r="U1493" s="1"/>
      <c r="V1493" s="1"/>
      <c r="W1493" s="1"/>
      <c r="X1493" s="1"/>
      <c r="Y1493" s="1"/>
      <c r="Z1493" s="1"/>
    </row>
    <row r="1494" spans="1:26" ht="14.25" hidden="1" customHeight="1" x14ac:dyDescent="0.3">
      <c r="A1494" s="15">
        <v>1180</v>
      </c>
      <c r="B1494" s="16" t="s">
        <v>3373</v>
      </c>
      <c r="C1494" s="15">
        <v>7422</v>
      </c>
      <c r="D1494" s="16" t="s">
        <v>3396</v>
      </c>
      <c r="E1494" s="16" t="s">
        <v>3397</v>
      </c>
      <c r="F1494" s="16" t="s">
        <v>4024</v>
      </c>
      <c r="G1494" s="16" t="s">
        <v>132</v>
      </c>
      <c r="H1494" s="16" t="s">
        <v>1964</v>
      </c>
      <c r="I1494" s="17">
        <v>43810</v>
      </c>
      <c r="J1494" s="16" t="s">
        <v>4126</v>
      </c>
      <c r="K1494" s="1"/>
      <c r="L1494" s="1"/>
      <c r="M1494" s="1"/>
      <c r="N1494" s="1"/>
      <c r="O1494" s="1"/>
      <c r="P1494" s="1"/>
      <c r="Q1494" s="1"/>
      <c r="R1494" s="1"/>
      <c r="S1494" s="1"/>
      <c r="T1494" s="1"/>
      <c r="U1494" s="1"/>
      <c r="V1494" s="1"/>
      <c r="W1494" s="1"/>
      <c r="X1494" s="1"/>
      <c r="Y1494" s="1"/>
      <c r="Z1494" s="1"/>
    </row>
    <row r="1495" spans="1:26" ht="14.25" hidden="1" customHeight="1" x14ac:dyDescent="0.3">
      <c r="A1495" s="15">
        <v>1180</v>
      </c>
      <c r="B1495" s="16" t="s">
        <v>3373</v>
      </c>
      <c r="C1495" s="15">
        <v>8038</v>
      </c>
      <c r="D1495" s="16" t="s">
        <v>3421</v>
      </c>
      <c r="E1495" s="16" t="s">
        <v>3422</v>
      </c>
      <c r="F1495" s="16" t="s">
        <v>4023</v>
      </c>
      <c r="G1495" s="16" t="s">
        <v>132</v>
      </c>
      <c r="H1495" s="16" t="s">
        <v>1964</v>
      </c>
      <c r="I1495" s="17">
        <v>43907</v>
      </c>
      <c r="J1495" s="16" t="s">
        <v>4401</v>
      </c>
      <c r="K1495" s="1"/>
      <c r="L1495" s="1"/>
      <c r="M1495" s="1"/>
      <c r="N1495" s="1"/>
      <c r="O1495" s="1"/>
      <c r="P1495" s="1"/>
      <c r="Q1495" s="1"/>
      <c r="R1495" s="1"/>
      <c r="S1495" s="1"/>
      <c r="T1495" s="1"/>
      <c r="U1495" s="1"/>
      <c r="V1495" s="1"/>
      <c r="W1495" s="1"/>
      <c r="X1495" s="1"/>
      <c r="Y1495" s="1"/>
      <c r="Z1495" s="1"/>
    </row>
    <row r="1496" spans="1:26" ht="14.25" hidden="1" customHeight="1" x14ac:dyDescent="0.3">
      <c r="A1496" s="15">
        <v>2530</v>
      </c>
      <c r="B1496" s="16" t="s">
        <v>3401</v>
      </c>
      <c r="C1496" s="15">
        <v>5114</v>
      </c>
      <c r="D1496" s="16" t="s">
        <v>3402</v>
      </c>
      <c r="E1496" s="16" t="s">
        <v>3403</v>
      </c>
      <c r="F1496" s="16" t="s">
        <v>4024</v>
      </c>
      <c r="G1496" s="16" t="s">
        <v>132</v>
      </c>
      <c r="H1496" s="16" t="s">
        <v>1964</v>
      </c>
      <c r="I1496" s="17">
        <v>43810</v>
      </c>
      <c r="J1496" s="16" t="s">
        <v>4126</v>
      </c>
      <c r="K1496" s="1"/>
      <c r="L1496" s="1"/>
      <c r="M1496" s="1"/>
      <c r="N1496" s="1"/>
      <c r="O1496" s="1"/>
      <c r="P1496" s="1"/>
      <c r="Q1496" s="1"/>
      <c r="R1496" s="1"/>
      <c r="S1496" s="1"/>
      <c r="T1496" s="1"/>
      <c r="U1496" s="1"/>
      <c r="V1496" s="1"/>
      <c r="W1496" s="1"/>
      <c r="X1496" s="1"/>
      <c r="Y1496" s="1"/>
      <c r="Z1496" s="1"/>
    </row>
    <row r="1497" spans="1:26" ht="14.25" hidden="1" customHeight="1" x14ac:dyDescent="0.3">
      <c r="A1497" s="15">
        <v>2530</v>
      </c>
      <c r="B1497" s="16" t="s">
        <v>3401</v>
      </c>
      <c r="C1497" s="15">
        <v>7442</v>
      </c>
      <c r="D1497" s="16" t="s">
        <v>3404</v>
      </c>
      <c r="E1497" s="16" t="s">
        <v>3405</v>
      </c>
      <c r="F1497" s="16" t="s">
        <v>4024</v>
      </c>
      <c r="G1497" s="16" t="s">
        <v>132</v>
      </c>
      <c r="H1497" s="16" t="s">
        <v>1964</v>
      </c>
      <c r="I1497" s="17">
        <v>43810</v>
      </c>
      <c r="J1497" s="16" t="s">
        <v>4126</v>
      </c>
      <c r="K1497" s="1"/>
      <c r="L1497" s="1"/>
      <c r="M1497" s="1"/>
      <c r="N1497" s="1"/>
      <c r="O1497" s="1"/>
      <c r="P1497" s="1"/>
      <c r="Q1497" s="1"/>
      <c r="R1497" s="1"/>
      <c r="S1497" s="1"/>
      <c r="T1497" s="1"/>
      <c r="U1497" s="1"/>
      <c r="V1497" s="1"/>
      <c r="W1497" s="1"/>
      <c r="X1497" s="1"/>
      <c r="Y1497" s="1"/>
      <c r="Z1497" s="1"/>
    </row>
    <row r="1498" spans="1:26" ht="14.25" hidden="1" customHeight="1" x14ac:dyDescent="0.3">
      <c r="A1498" s="15">
        <v>2530</v>
      </c>
      <c r="B1498" s="16" t="s">
        <v>3401</v>
      </c>
      <c r="C1498" s="15">
        <v>9264</v>
      </c>
      <c r="D1498" s="16" t="s">
        <v>3440</v>
      </c>
      <c r="E1498" s="16" t="s">
        <v>3441</v>
      </c>
      <c r="F1498" s="16" t="s">
        <v>4096</v>
      </c>
      <c r="G1498" s="16" t="s">
        <v>132</v>
      </c>
      <c r="H1498" s="16" t="s">
        <v>1964</v>
      </c>
      <c r="I1498" s="17">
        <v>43810</v>
      </c>
      <c r="J1498" s="16" t="s">
        <v>4126</v>
      </c>
      <c r="K1498" s="1"/>
      <c r="L1498" s="1"/>
      <c r="M1498" s="1"/>
      <c r="N1498" s="1"/>
      <c r="O1498" s="1"/>
      <c r="P1498" s="1"/>
      <c r="Q1498" s="1"/>
      <c r="R1498" s="1"/>
      <c r="S1498" s="1"/>
      <c r="T1498" s="1"/>
      <c r="U1498" s="1"/>
      <c r="V1498" s="1"/>
      <c r="W1498" s="1"/>
      <c r="X1498" s="1"/>
      <c r="Y1498" s="1"/>
      <c r="Z1498" s="1"/>
    </row>
    <row r="1499" spans="1:26" ht="14.25" hidden="1" customHeight="1" x14ac:dyDescent="0.3">
      <c r="A1499" s="15">
        <v>500</v>
      </c>
      <c r="B1499" s="16" t="s">
        <v>3409</v>
      </c>
      <c r="C1499" s="15">
        <v>1554</v>
      </c>
      <c r="D1499" s="16" t="s">
        <v>3410</v>
      </c>
      <c r="E1499" s="16" t="s">
        <v>3411</v>
      </c>
      <c r="F1499" s="16" t="s">
        <v>4024</v>
      </c>
      <c r="G1499" s="16" t="s">
        <v>132</v>
      </c>
      <c r="H1499" s="16" t="s">
        <v>1964</v>
      </c>
      <c r="I1499" s="17">
        <v>43810</v>
      </c>
      <c r="J1499" s="16" t="s">
        <v>4126</v>
      </c>
      <c r="K1499" s="1"/>
      <c r="L1499" s="1"/>
      <c r="M1499" s="1"/>
      <c r="N1499" s="1"/>
      <c r="O1499" s="1"/>
      <c r="P1499" s="1"/>
      <c r="Q1499" s="1"/>
      <c r="R1499" s="1"/>
      <c r="S1499" s="1"/>
      <c r="T1499" s="1"/>
      <c r="U1499" s="1"/>
      <c r="V1499" s="1"/>
      <c r="W1499" s="1"/>
      <c r="X1499" s="1"/>
      <c r="Y1499" s="1"/>
      <c r="Z1499" s="1"/>
    </row>
    <row r="1500" spans="1:26" ht="14.25" hidden="1" customHeight="1" x14ac:dyDescent="0.3">
      <c r="A1500" s="15">
        <v>500</v>
      </c>
      <c r="B1500" s="16" t="s">
        <v>3409</v>
      </c>
      <c r="C1500" s="15">
        <v>5268</v>
      </c>
      <c r="D1500" s="16" t="s">
        <v>3414</v>
      </c>
      <c r="E1500" s="16" t="s">
        <v>3415</v>
      </c>
      <c r="F1500" s="16" t="s">
        <v>4024</v>
      </c>
      <c r="G1500" s="16" t="s">
        <v>132</v>
      </c>
      <c r="H1500" s="16" t="s">
        <v>1964</v>
      </c>
      <c r="I1500" s="17">
        <v>43810</v>
      </c>
      <c r="J1500" s="16" t="s">
        <v>4126</v>
      </c>
      <c r="K1500" s="1"/>
      <c r="L1500" s="1"/>
      <c r="M1500" s="1"/>
      <c r="N1500" s="1"/>
      <c r="O1500" s="1"/>
      <c r="P1500" s="1"/>
      <c r="Q1500" s="1"/>
      <c r="R1500" s="1"/>
      <c r="S1500" s="1"/>
      <c r="T1500" s="1"/>
      <c r="U1500" s="1"/>
      <c r="V1500" s="1"/>
      <c r="W1500" s="1"/>
      <c r="X1500" s="1"/>
      <c r="Y1500" s="1"/>
      <c r="Z1500" s="1"/>
    </row>
    <row r="1501" spans="1:26" ht="14.25" hidden="1" customHeight="1" x14ac:dyDescent="0.3">
      <c r="A1501" s="15">
        <v>500</v>
      </c>
      <c r="B1501" s="16" t="s">
        <v>3409</v>
      </c>
      <c r="C1501" s="15">
        <v>7568</v>
      </c>
      <c r="D1501" s="16" t="s">
        <v>3416</v>
      </c>
      <c r="E1501" s="16" t="s">
        <v>3417</v>
      </c>
      <c r="F1501" s="16" t="s">
        <v>4024</v>
      </c>
      <c r="G1501" s="16" t="s">
        <v>132</v>
      </c>
      <c r="H1501" s="16" t="s">
        <v>1964</v>
      </c>
      <c r="I1501" s="17">
        <v>43810</v>
      </c>
      <c r="J1501" s="16" t="s">
        <v>4126</v>
      </c>
      <c r="K1501" s="1"/>
      <c r="L1501" s="1"/>
      <c r="M1501" s="1"/>
      <c r="N1501" s="1"/>
      <c r="O1501" s="1"/>
      <c r="P1501" s="1"/>
      <c r="Q1501" s="1"/>
      <c r="R1501" s="1"/>
      <c r="S1501" s="1"/>
      <c r="T1501" s="1"/>
      <c r="U1501" s="1"/>
      <c r="V1501" s="1"/>
      <c r="W1501" s="1"/>
      <c r="X1501" s="1"/>
      <c r="Y1501" s="1"/>
      <c r="Z1501" s="1"/>
    </row>
    <row r="1502" spans="1:26" ht="14.25" hidden="1" customHeight="1" x14ac:dyDescent="0.3">
      <c r="A1502" s="15">
        <v>500</v>
      </c>
      <c r="B1502" s="16" t="s">
        <v>3409</v>
      </c>
      <c r="C1502" s="15">
        <v>4680</v>
      </c>
      <c r="D1502" s="16" t="s">
        <v>3418</v>
      </c>
      <c r="E1502" s="16" t="s">
        <v>3419</v>
      </c>
      <c r="F1502" s="16" t="s">
        <v>4024</v>
      </c>
      <c r="G1502" s="16" t="s">
        <v>132</v>
      </c>
      <c r="H1502" s="16" t="s">
        <v>1964</v>
      </c>
      <c r="I1502" s="17">
        <v>43810</v>
      </c>
      <c r="J1502" s="16" t="s">
        <v>4126</v>
      </c>
      <c r="K1502" s="1"/>
      <c r="L1502" s="1"/>
      <c r="M1502" s="1"/>
      <c r="N1502" s="1"/>
      <c r="O1502" s="1"/>
      <c r="P1502" s="1"/>
      <c r="Q1502" s="1"/>
      <c r="R1502" s="1"/>
      <c r="S1502" s="1"/>
      <c r="T1502" s="1"/>
      <c r="U1502" s="1"/>
      <c r="V1502" s="1"/>
      <c r="W1502" s="1"/>
      <c r="X1502" s="1"/>
      <c r="Y1502" s="1"/>
      <c r="Z1502" s="1"/>
    </row>
    <row r="1503" spans="1:26" ht="14.25" hidden="1" customHeight="1" x14ac:dyDescent="0.3">
      <c r="A1503" s="15">
        <v>9050</v>
      </c>
      <c r="B1503" s="16" t="s">
        <v>3423</v>
      </c>
      <c r="C1503" s="15">
        <v>8121</v>
      </c>
      <c r="D1503" s="16" t="s">
        <v>3447</v>
      </c>
      <c r="E1503" s="16" t="s">
        <v>3448</v>
      </c>
      <c r="F1503" s="16" t="s">
        <v>4026</v>
      </c>
      <c r="G1503" s="16" t="s">
        <v>132</v>
      </c>
      <c r="H1503" s="16" t="s">
        <v>4123</v>
      </c>
      <c r="I1503" s="17">
        <v>43962</v>
      </c>
      <c r="J1503" s="16" t="s">
        <v>4402</v>
      </c>
      <c r="K1503" s="1"/>
      <c r="L1503" s="1"/>
      <c r="M1503" s="1"/>
      <c r="N1503" s="1"/>
      <c r="O1503" s="1"/>
      <c r="P1503" s="1"/>
      <c r="Q1503" s="1"/>
      <c r="R1503" s="1"/>
      <c r="S1503" s="1"/>
      <c r="T1503" s="1"/>
      <c r="U1503" s="1"/>
      <c r="V1503" s="1"/>
      <c r="W1503" s="1"/>
      <c r="X1503" s="1"/>
      <c r="Y1503" s="1"/>
      <c r="Z1503" s="1"/>
    </row>
    <row r="1504" spans="1:26" ht="14.25" hidden="1" customHeight="1" x14ac:dyDescent="0.3">
      <c r="A1504" s="15">
        <v>560</v>
      </c>
      <c r="B1504" s="16" t="s">
        <v>3425</v>
      </c>
      <c r="C1504" s="15">
        <v>7612</v>
      </c>
      <c r="D1504" s="16" t="s">
        <v>3426</v>
      </c>
      <c r="E1504" s="16" t="s">
        <v>3427</v>
      </c>
      <c r="F1504" s="16" t="s">
        <v>4024</v>
      </c>
      <c r="G1504" s="16" t="s">
        <v>132</v>
      </c>
      <c r="H1504" s="16" t="s">
        <v>1964</v>
      </c>
      <c r="I1504" s="17">
        <v>43810</v>
      </c>
      <c r="J1504" s="16" t="s">
        <v>4126</v>
      </c>
      <c r="K1504" s="1"/>
      <c r="L1504" s="1"/>
      <c r="M1504" s="1"/>
      <c r="N1504" s="1"/>
      <c r="O1504" s="1"/>
      <c r="P1504" s="1"/>
      <c r="Q1504" s="1"/>
      <c r="R1504" s="1"/>
      <c r="S1504" s="1"/>
      <c r="T1504" s="1"/>
      <c r="U1504" s="1"/>
      <c r="V1504" s="1"/>
      <c r="W1504" s="1"/>
      <c r="X1504" s="1"/>
      <c r="Y1504" s="1"/>
      <c r="Z1504" s="1"/>
    </row>
    <row r="1505" spans="1:26" ht="14.25" hidden="1" customHeight="1" x14ac:dyDescent="0.3">
      <c r="A1505" s="15">
        <v>560</v>
      </c>
      <c r="B1505" s="16" t="s">
        <v>3425</v>
      </c>
      <c r="C1505" s="15">
        <v>7616</v>
      </c>
      <c r="D1505" s="16" t="s">
        <v>3428</v>
      </c>
      <c r="E1505" s="16" t="s">
        <v>3429</v>
      </c>
      <c r="F1505" s="16" t="s">
        <v>4024</v>
      </c>
      <c r="G1505" s="16" t="s">
        <v>132</v>
      </c>
      <c r="H1505" s="16" t="s">
        <v>1964</v>
      </c>
      <c r="I1505" s="17">
        <v>43810</v>
      </c>
      <c r="J1505" s="16" t="s">
        <v>4126</v>
      </c>
      <c r="K1505" s="1"/>
      <c r="L1505" s="1"/>
      <c r="M1505" s="1"/>
      <c r="N1505" s="1"/>
      <c r="O1505" s="1"/>
      <c r="P1505" s="1"/>
      <c r="Q1505" s="1"/>
      <c r="R1505" s="1"/>
      <c r="S1505" s="1"/>
      <c r="T1505" s="1"/>
      <c r="U1505" s="1"/>
      <c r="V1505" s="1"/>
      <c r="W1505" s="1"/>
      <c r="X1505" s="1"/>
      <c r="Y1505" s="1"/>
      <c r="Z1505" s="1"/>
    </row>
    <row r="1506" spans="1:26" ht="14.25" hidden="1" customHeight="1" x14ac:dyDescent="0.3">
      <c r="A1506" s="15">
        <v>110</v>
      </c>
      <c r="B1506" s="16" t="s">
        <v>3431</v>
      </c>
      <c r="C1506" s="15">
        <v>7626</v>
      </c>
      <c r="D1506" s="16" t="s">
        <v>3432</v>
      </c>
      <c r="E1506" s="16" t="s">
        <v>3433</v>
      </c>
      <c r="F1506" s="16" t="s">
        <v>4024</v>
      </c>
      <c r="G1506" s="16" t="s">
        <v>132</v>
      </c>
      <c r="H1506" s="16" t="s">
        <v>1964</v>
      </c>
      <c r="I1506" s="17">
        <v>43810</v>
      </c>
      <c r="J1506" s="16" t="s">
        <v>4126</v>
      </c>
      <c r="K1506" s="1"/>
      <c r="L1506" s="1"/>
      <c r="M1506" s="1"/>
      <c r="N1506" s="1"/>
      <c r="O1506" s="1"/>
      <c r="P1506" s="1"/>
      <c r="Q1506" s="1"/>
      <c r="R1506" s="1"/>
      <c r="S1506" s="1"/>
      <c r="T1506" s="1"/>
      <c r="U1506" s="1"/>
      <c r="V1506" s="1"/>
      <c r="W1506" s="1"/>
      <c r="X1506" s="1"/>
      <c r="Y1506" s="1"/>
      <c r="Z1506" s="1"/>
    </row>
    <row r="1507" spans="1:26" ht="14.25" hidden="1" customHeight="1" x14ac:dyDescent="0.3">
      <c r="A1507" s="15">
        <v>110</v>
      </c>
      <c r="B1507" s="16" t="s">
        <v>3431</v>
      </c>
      <c r="C1507" s="15">
        <v>7630</v>
      </c>
      <c r="D1507" s="16" t="s">
        <v>3434</v>
      </c>
      <c r="E1507" s="16" t="s">
        <v>3435</v>
      </c>
      <c r="F1507" s="16" t="s">
        <v>4024</v>
      </c>
      <c r="G1507" s="16" t="s">
        <v>132</v>
      </c>
      <c r="H1507" s="16" t="s">
        <v>1964</v>
      </c>
      <c r="I1507" s="17">
        <v>43810</v>
      </c>
      <c r="J1507" s="16" t="s">
        <v>4126</v>
      </c>
      <c r="K1507" s="1"/>
      <c r="L1507" s="1"/>
      <c r="M1507" s="1"/>
      <c r="N1507" s="1"/>
      <c r="O1507" s="1"/>
      <c r="P1507" s="1"/>
      <c r="Q1507" s="1"/>
      <c r="R1507" s="1"/>
      <c r="S1507" s="1"/>
      <c r="T1507" s="1"/>
      <c r="U1507" s="1"/>
      <c r="V1507" s="1"/>
      <c r="W1507" s="1"/>
      <c r="X1507" s="1"/>
      <c r="Y1507" s="1"/>
      <c r="Z1507" s="1"/>
    </row>
    <row r="1508" spans="1:26" ht="14.25" hidden="1" customHeight="1" x14ac:dyDescent="0.3">
      <c r="A1508" s="15">
        <v>2750</v>
      </c>
      <c r="B1508" s="16" t="s">
        <v>3437</v>
      </c>
      <c r="C1508" s="15">
        <v>7660</v>
      </c>
      <c r="D1508" s="16" t="s">
        <v>3438</v>
      </c>
      <c r="E1508" s="16" t="s">
        <v>3439</v>
      </c>
      <c r="F1508" s="16" t="s">
        <v>4024</v>
      </c>
      <c r="G1508" s="16" t="s">
        <v>132</v>
      </c>
      <c r="H1508" s="16" t="s">
        <v>1964</v>
      </c>
      <c r="I1508" s="17">
        <v>43810</v>
      </c>
      <c r="J1508" s="16" t="s">
        <v>4126</v>
      </c>
      <c r="K1508" s="1"/>
      <c r="L1508" s="1"/>
      <c r="M1508" s="1"/>
      <c r="N1508" s="1"/>
      <c r="O1508" s="1"/>
      <c r="P1508" s="1"/>
      <c r="Q1508" s="1"/>
      <c r="R1508" s="1"/>
      <c r="S1508" s="1"/>
      <c r="T1508" s="1"/>
      <c r="U1508" s="1"/>
      <c r="V1508" s="1"/>
      <c r="W1508" s="1"/>
      <c r="X1508" s="1"/>
      <c r="Y1508" s="1"/>
      <c r="Z1508" s="1"/>
    </row>
    <row r="1509" spans="1:26" ht="14.25" hidden="1" customHeight="1" x14ac:dyDescent="0.3">
      <c r="A1509" s="15">
        <v>2750</v>
      </c>
      <c r="B1509" s="16" t="s">
        <v>3437</v>
      </c>
      <c r="C1509" s="15">
        <v>7668</v>
      </c>
      <c r="D1509" s="16" t="s">
        <v>3471</v>
      </c>
      <c r="E1509" s="16" t="s">
        <v>3472</v>
      </c>
      <c r="F1509" s="16" t="s">
        <v>4023</v>
      </c>
      <c r="G1509" s="16" t="s">
        <v>132</v>
      </c>
      <c r="H1509" s="16" t="s">
        <v>1964</v>
      </c>
      <c r="I1509" s="17">
        <v>43810</v>
      </c>
      <c r="J1509" s="16" t="s">
        <v>4126</v>
      </c>
      <c r="K1509" s="1"/>
      <c r="L1509" s="1"/>
      <c r="M1509" s="1"/>
      <c r="N1509" s="1"/>
      <c r="O1509" s="1"/>
      <c r="P1509" s="1"/>
      <c r="Q1509" s="1"/>
      <c r="R1509" s="1"/>
      <c r="S1509" s="1"/>
      <c r="T1509" s="1"/>
      <c r="U1509" s="1"/>
      <c r="V1509" s="1"/>
      <c r="W1509" s="1"/>
      <c r="X1509" s="1"/>
      <c r="Y1509" s="1"/>
      <c r="Z1509" s="1"/>
    </row>
    <row r="1510" spans="1:26" ht="14.25" hidden="1" customHeight="1" x14ac:dyDescent="0.3">
      <c r="A1510" s="15">
        <v>2750</v>
      </c>
      <c r="B1510" s="16" t="s">
        <v>3437</v>
      </c>
      <c r="C1510" s="15">
        <v>7664</v>
      </c>
      <c r="D1510" s="16" t="s">
        <v>3442</v>
      </c>
      <c r="E1510" s="16" t="s">
        <v>3443</v>
      </c>
      <c r="F1510" s="16" t="s">
        <v>4024</v>
      </c>
      <c r="G1510" s="16" t="s">
        <v>132</v>
      </c>
      <c r="H1510" s="16" t="s">
        <v>1964</v>
      </c>
      <c r="I1510" s="17">
        <v>43810</v>
      </c>
      <c r="J1510" s="16" t="s">
        <v>4126</v>
      </c>
      <c r="K1510" s="1"/>
      <c r="L1510" s="1"/>
      <c r="M1510" s="1"/>
      <c r="N1510" s="1"/>
      <c r="O1510" s="1"/>
      <c r="P1510" s="1"/>
      <c r="Q1510" s="1"/>
      <c r="R1510" s="1"/>
      <c r="S1510" s="1"/>
      <c r="T1510" s="1"/>
      <c r="U1510" s="1"/>
      <c r="V1510" s="1"/>
      <c r="W1510" s="1"/>
      <c r="X1510" s="1"/>
      <c r="Y1510" s="1"/>
      <c r="Z1510" s="1"/>
    </row>
    <row r="1511" spans="1:26" ht="14.25" hidden="1" customHeight="1" x14ac:dyDescent="0.3">
      <c r="A1511" s="15">
        <v>123</v>
      </c>
      <c r="B1511" s="16" t="s">
        <v>3473</v>
      </c>
      <c r="C1511" s="15">
        <v>3054</v>
      </c>
      <c r="D1511" s="16" t="s">
        <v>3500</v>
      </c>
      <c r="E1511" s="16" t="s">
        <v>3501</v>
      </c>
      <c r="F1511" s="16" t="s">
        <v>4050</v>
      </c>
      <c r="G1511" s="16" t="s">
        <v>132</v>
      </c>
      <c r="H1511" s="16" t="s">
        <v>4123</v>
      </c>
      <c r="I1511" s="17">
        <v>43844</v>
      </c>
      <c r="J1511" s="16" t="s">
        <v>4403</v>
      </c>
      <c r="K1511" s="1"/>
      <c r="L1511" s="1"/>
      <c r="M1511" s="1"/>
      <c r="N1511" s="1"/>
      <c r="O1511" s="1"/>
      <c r="P1511" s="1"/>
      <c r="Q1511" s="1"/>
      <c r="R1511" s="1"/>
      <c r="S1511" s="1"/>
      <c r="T1511" s="1"/>
      <c r="U1511" s="1"/>
      <c r="V1511" s="1"/>
      <c r="W1511" s="1"/>
      <c r="X1511" s="1"/>
      <c r="Y1511" s="1"/>
      <c r="Z1511" s="1"/>
    </row>
    <row r="1512" spans="1:26" ht="14.25" hidden="1" customHeight="1" x14ac:dyDescent="0.3">
      <c r="A1512" s="15">
        <v>123</v>
      </c>
      <c r="B1512" s="16" t="s">
        <v>3473</v>
      </c>
      <c r="C1512" s="15">
        <v>7842</v>
      </c>
      <c r="D1512" s="16" t="s">
        <v>3486</v>
      </c>
      <c r="E1512" s="16" t="s">
        <v>3487</v>
      </c>
      <c r="F1512" s="16" t="s">
        <v>4023</v>
      </c>
      <c r="G1512" s="16" t="s">
        <v>132</v>
      </c>
      <c r="H1512" s="16" t="s">
        <v>1964</v>
      </c>
      <c r="I1512" s="17">
        <v>43810</v>
      </c>
      <c r="J1512" s="16" t="s">
        <v>4126</v>
      </c>
      <c r="K1512" s="1"/>
      <c r="L1512" s="1"/>
      <c r="M1512" s="1"/>
      <c r="N1512" s="1"/>
      <c r="O1512" s="1"/>
      <c r="P1512" s="1"/>
      <c r="Q1512" s="1"/>
      <c r="R1512" s="1"/>
      <c r="S1512" s="1"/>
      <c r="T1512" s="1"/>
      <c r="U1512" s="1"/>
      <c r="V1512" s="1"/>
      <c r="W1512" s="1"/>
      <c r="X1512" s="1"/>
      <c r="Y1512" s="1"/>
      <c r="Z1512" s="1"/>
    </row>
    <row r="1513" spans="1:26" ht="14.25" hidden="1" customHeight="1" x14ac:dyDescent="0.3">
      <c r="A1513" s="15">
        <v>123</v>
      </c>
      <c r="B1513" s="16" t="s">
        <v>3473</v>
      </c>
      <c r="C1513" s="15">
        <v>7837</v>
      </c>
      <c r="D1513" s="16" t="s">
        <v>3476</v>
      </c>
      <c r="E1513" s="16" t="s">
        <v>3477</v>
      </c>
      <c r="F1513" s="16" t="s">
        <v>4023</v>
      </c>
      <c r="G1513" s="16" t="s">
        <v>132</v>
      </c>
      <c r="H1513" s="16" t="s">
        <v>1964</v>
      </c>
      <c r="I1513" s="17">
        <v>43938</v>
      </c>
      <c r="J1513" s="16" t="s">
        <v>4404</v>
      </c>
      <c r="K1513" s="1"/>
      <c r="L1513" s="1"/>
      <c r="M1513" s="1"/>
      <c r="N1513" s="1"/>
      <c r="O1513" s="1"/>
      <c r="P1513" s="1"/>
      <c r="Q1513" s="1"/>
      <c r="R1513" s="1"/>
      <c r="S1513" s="1"/>
      <c r="T1513" s="1"/>
      <c r="U1513" s="1"/>
      <c r="V1513" s="1"/>
      <c r="W1513" s="1"/>
      <c r="X1513" s="1"/>
      <c r="Y1513" s="1"/>
      <c r="Z1513" s="1"/>
    </row>
    <row r="1514" spans="1:26" ht="14.25" hidden="1" customHeight="1" x14ac:dyDescent="0.3">
      <c r="A1514" s="15">
        <v>740</v>
      </c>
      <c r="B1514" s="16" t="s">
        <v>3502</v>
      </c>
      <c r="C1514" s="15">
        <v>7880</v>
      </c>
      <c r="D1514" s="16" t="s">
        <v>3514</v>
      </c>
      <c r="E1514" s="16" t="s">
        <v>3515</v>
      </c>
      <c r="F1514" s="16" t="s">
        <v>4119</v>
      </c>
      <c r="G1514" s="16" t="s">
        <v>132</v>
      </c>
      <c r="H1514" s="16" t="s">
        <v>1964</v>
      </c>
      <c r="I1514" s="17">
        <v>43713</v>
      </c>
      <c r="J1514" s="16" t="s">
        <v>4126</v>
      </c>
      <c r="K1514" s="1"/>
      <c r="L1514" s="1"/>
      <c r="M1514" s="1"/>
      <c r="N1514" s="1"/>
      <c r="O1514" s="1"/>
      <c r="P1514" s="1"/>
      <c r="Q1514" s="1"/>
      <c r="R1514" s="1"/>
      <c r="S1514" s="1"/>
      <c r="T1514" s="1"/>
      <c r="U1514" s="1"/>
      <c r="V1514" s="1"/>
      <c r="W1514" s="1"/>
      <c r="X1514" s="1"/>
      <c r="Y1514" s="1"/>
      <c r="Z1514" s="1"/>
    </row>
    <row r="1515" spans="1:26" ht="14.25" hidden="1" customHeight="1" x14ac:dyDescent="0.3">
      <c r="A1515" s="15">
        <v>2820</v>
      </c>
      <c r="B1515" s="16" t="s">
        <v>3504</v>
      </c>
      <c r="C1515" s="15">
        <v>7900</v>
      </c>
      <c r="D1515" s="16" t="s">
        <v>3505</v>
      </c>
      <c r="E1515" s="16" t="s">
        <v>3506</v>
      </c>
      <c r="F1515" s="16" t="s">
        <v>4026</v>
      </c>
      <c r="G1515" s="16" t="s">
        <v>132</v>
      </c>
      <c r="H1515" s="16" t="s">
        <v>1964</v>
      </c>
      <c r="I1515" s="17">
        <v>43810</v>
      </c>
      <c r="J1515" s="16" t="s">
        <v>4126</v>
      </c>
      <c r="K1515" s="1"/>
      <c r="L1515" s="1"/>
      <c r="M1515" s="1"/>
      <c r="N1515" s="1"/>
      <c r="O1515" s="1"/>
      <c r="P1515" s="1"/>
      <c r="Q1515" s="1"/>
      <c r="R1515" s="1"/>
      <c r="S1515" s="1"/>
      <c r="T1515" s="1"/>
      <c r="U1515" s="1"/>
      <c r="V1515" s="1"/>
      <c r="W1515" s="1"/>
      <c r="X1515" s="1"/>
      <c r="Y1515" s="1"/>
      <c r="Z1515" s="1"/>
    </row>
    <row r="1516" spans="1:26" ht="14.25" hidden="1" customHeight="1" x14ac:dyDescent="0.3">
      <c r="A1516" s="15">
        <v>2820</v>
      </c>
      <c r="B1516" s="16" t="s">
        <v>3504</v>
      </c>
      <c r="C1516" s="15">
        <v>7904</v>
      </c>
      <c r="D1516" s="16" t="s">
        <v>3521</v>
      </c>
      <c r="E1516" s="16" t="s">
        <v>3522</v>
      </c>
      <c r="F1516" s="16" t="s">
        <v>4028</v>
      </c>
      <c r="G1516" s="16" t="s">
        <v>132</v>
      </c>
      <c r="H1516" s="16" t="s">
        <v>1964</v>
      </c>
      <c r="I1516" s="17">
        <v>43844</v>
      </c>
      <c r="J1516" s="16" t="s">
        <v>4126</v>
      </c>
      <c r="K1516" s="1"/>
      <c r="L1516" s="1"/>
      <c r="M1516" s="1"/>
      <c r="N1516" s="1"/>
      <c r="O1516" s="1"/>
      <c r="P1516" s="1"/>
      <c r="Q1516" s="1"/>
      <c r="R1516" s="1"/>
      <c r="S1516" s="1"/>
      <c r="T1516" s="1"/>
      <c r="U1516" s="1"/>
      <c r="V1516" s="1"/>
      <c r="W1516" s="1"/>
      <c r="X1516" s="1"/>
      <c r="Y1516" s="1"/>
      <c r="Z1516" s="1"/>
    </row>
    <row r="1517" spans="1:26" ht="14.25" hidden="1" customHeight="1" x14ac:dyDescent="0.3">
      <c r="A1517" s="15">
        <v>2820</v>
      </c>
      <c r="B1517" s="16" t="s">
        <v>3504</v>
      </c>
      <c r="C1517" s="15">
        <v>7902</v>
      </c>
      <c r="D1517" s="16" t="s">
        <v>3507</v>
      </c>
      <c r="E1517" s="16" t="s">
        <v>3508</v>
      </c>
      <c r="F1517" s="16" t="s">
        <v>4026</v>
      </c>
      <c r="G1517" s="16" t="s">
        <v>132</v>
      </c>
      <c r="H1517" s="16" t="s">
        <v>1964</v>
      </c>
      <c r="I1517" s="17">
        <v>43810</v>
      </c>
      <c r="J1517" s="16" t="s">
        <v>4126</v>
      </c>
      <c r="K1517" s="1"/>
      <c r="L1517" s="1"/>
      <c r="M1517" s="1"/>
      <c r="N1517" s="1"/>
      <c r="O1517" s="1"/>
      <c r="P1517" s="1"/>
      <c r="Q1517" s="1"/>
      <c r="R1517" s="1"/>
      <c r="S1517" s="1"/>
      <c r="T1517" s="1"/>
      <c r="U1517" s="1"/>
      <c r="V1517" s="1"/>
      <c r="W1517" s="1"/>
      <c r="X1517" s="1"/>
      <c r="Y1517" s="1"/>
      <c r="Z1517" s="1"/>
    </row>
    <row r="1518" spans="1:26" ht="14.25" hidden="1" customHeight="1" x14ac:dyDescent="0.3">
      <c r="A1518" s="15">
        <v>580</v>
      </c>
      <c r="B1518" s="16" t="s">
        <v>3509</v>
      </c>
      <c r="C1518" s="15">
        <v>252</v>
      </c>
      <c r="D1518" s="16" t="s">
        <v>3510</v>
      </c>
      <c r="E1518" s="16" t="s">
        <v>3511</v>
      </c>
      <c r="F1518" s="16" t="s">
        <v>4021</v>
      </c>
      <c r="G1518" s="16" t="s">
        <v>132</v>
      </c>
      <c r="H1518" s="16" t="s">
        <v>1964</v>
      </c>
      <c r="I1518" s="17">
        <v>43871</v>
      </c>
      <c r="J1518" s="16" t="s">
        <v>4405</v>
      </c>
      <c r="K1518" s="1"/>
      <c r="L1518" s="1"/>
      <c r="M1518" s="1"/>
      <c r="N1518" s="1"/>
      <c r="O1518" s="1"/>
      <c r="P1518" s="1"/>
      <c r="Q1518" s="1"/>
      <c r="R1518" s="1"/>
      <c r="S1518" s="1"/>
      <c r="T1518" s="1"/>
      <c r="U1518" s="1"/>
      <c r="V1518" s="1"/>
      <c r="W1518" s="1"/>
      <c r="X1518" s="1"/>
      <c r="Y1518" s="1"/>
      <c r="Z1518" s="1"/>
    </row>
    <row r="1519" spans="1:26" ht="14.25" hidden="1" customHeight="1" x14ac:dyDescent="0.3">
      <c r="A1519" s="15">
        <v>580</v>
      </c>
      <c r="B1519" s="16" t="s">
        <v>3509</v>
      </c>
      <c r="C1519" s="15">
        <v>250</v>
      </c>
      <c r="D1519" s="16" t="s">
        <v>3529</v>
      </c>
      <c r="E1519" s="16" t="s">
        <v>3530</v>
      </c>
      <c r="F1519" s="16" t="s">
        <v>4024</v>
      </c>
      <c r="G1519" s="16" t="s">
        <v>132</v>
      </c>
      <c r="H1519" s="16" t="s">
        <v>1964</v>
      </c>
      <c r="I1519" s="17">
        <v>43810</v>
      </c>
      <c r="J1519" s="16" t="s">
        <v>4126</v>
      </c>
      <c r="K1519" s="1"/>
      <c r="L1519" s="1"/>
      <c r="M1519" s="1"/>
      <c r="N1519" s="1"/>
      <c r="O1519" s="1"/>
      <c r="P1519" s="1"/>
      <c r="Q1519" s="1"/>
      <c r="R1519" s="1"/>
      <c r="S1519" s="1"/>
      <c r="T1519" s="1"/>
      <c r="U1519" s="1"/>
      <c r="V1519" s="1"/>
      <c r="W1519" s="1"/>
      <c r="X1519" s="1"/>
      <c r="Y1519" s="1"/>
      <c r="Z1519" s="1"/>
    </row>
    <row r="1520" spans="1:26" ht="14.25" hidden="1" customHeight="1" x14ac:dyDescent="0.3">
      <c r="A1520" s="15">
        <v>580</v>
      </c>
      <c r="B1520" s="16" t="s">
        <v>3509</v>
      </c>
      <c r="C1520" s="15">
        <v>248</v>
      </c>
      <c r="D1520" s="16" t="s">
        <v>3516</v>
      </c>
      <c r="E1520" s="16" t="s">
        <v>3517</v>
      </c>
      <c r="F1520" s="16" t="s">
        <v>4027</v>
      </c>
      <c r="G1520" s="16" t="s">
        <v>132</v>
      </c>
      <c r="H1520" s="16" t="s">
        <v>1964</v>
      </c>
      <c r="I1520" s="17">
        <v>43871</v>
      </c>
      <c r="J1520" s="16" t="s">
        <v>4405</v>
      </c>
      <c r="K1520" s="1"/>
      <c r="L1520" s="1"/>
      <c r="M1520" s="1"/>
      <c r="N1520" s="1"/>
      <c r="O1520" s="1"/>
      <c r="P1520" s="1"/>
      <c r="Q1520" s="1"/>
      <c r="R1520" s="1"/>
      <c r="S1520" s="1"/>
      <c r="T1520" s="1"/>
      <c r="U1520" s="1"/>
      <c r="V1520" s="1"/>
      <c r="W1520" s="1"/>
      <c r="X1520" s="1"/>
      <c r="Y1520" s="1"/>
      <c r="Z1520" s="1"/>
    </row>
    <row r="1521" spans="1:26" ht="14.25" hidden="1" customHeight="1" x14ac:dyDescent="0.3">
      <c r="A1521" s="15">
        <v>2780</v>
      </c>
      <c r="B1521" s="16" t="s">
        <v>3535</v>
      </c>
      <c r="C1521" s="15">
        <v>8050</v>
      </c>
      <c r="D1521" s="16" t="s">
        <v>3536</v>
      </c>
      <c r="E1521" s="16" t="s">
        <v>3537</v>
      </c>
      <c r="F1521" s="16" t="s">
        <v>4024</v>
      </c>
      <c r="G1521" s="16" t="s">
        <v>132</v>
      </c>
      <c r="H1521" s="16" t="s">
        <v>1964</v>
      </c>
      <c r="I1521" s="17">
        <v>43810</v>
      </c>
      <c r="J1521" s="16" t="s">
        <v>4126</v>
      </c>
      <c r="K1521" s="1"/>
      <c r="L1521" s="1"/>
      <c r="M1521" s="1"/>
      <c r="N1521" s="1"/>
      <c r="O1521" s="1"/>
      <c r="P1521" s="1"/>
      <c r="Q1521" s="1"/>
      <c r="R1521" s="1"/>
      <c r="S1521" s="1"/>
      <c r="T1521" s="1"/>
      <c r="U1521" s="1"/>
      <c r="V1521" s="1"/>
      <c r="W1521" s="1"/>
      <c r="X1521" s="1"/>
      <c r="Y1521" s="1"/>
      <c r="Z1521" s="1"/>
    </row>
    <row r="1522" spans="1:26" ht="14.25" hidden="1" customHeight="1" x14ac:dyDescent="0.3">
      <c r="A1522" s="15">
        <v>2780</v>
      </c>
      <c r="B1522" s="16" t="s">
        <v>3535</v>
      </c>
      <c r="C1522" s="15">
        <v>8048</v>
      </c>
      <c r="D1522" s="16" t="s">
        <v>3538</v>
      </c>
      <c r="E1522" s="16" t="s">
        <v>3539</v>
      </c>
      <c r="F1522" s="16" t="s">
        <v>4024</v>
      </c>
      <c r="G1522" s="16" t="s">
        <v>132</v>
      </c>
      <c r="H1522" s="16" t="s">
        <v>1964</v>
      </c>
      <c r="I1522" s="17">
        <v>43810</v>
      </c>
      <c r="J1522" s="16" t="s">
        <v>4126</v>
      </c>
      <c r="K1522" s="1"/>
      <c r="L1522" s="1"/>
      <c r="M1522" s="1"/>
      <c r="N1522" s="1"/>
      <c r="O1522" s="1"/>
      <c r="P1522" s="1"/>
      <c r="Q1522" s="1"/>
      <c r="R1522" s="1"/>
      <c r="S1522" s="1"/>
      <c r="T1522" s="1"/>
      <c r="U1522" s="1"/>
      <c r="V1522" s="1"/>
      <c r="W1522" s="1"/>
      <c r="X1522" s="1"/>
      <c r="Y1522" s="1"/>
      <c r="Z1522" s="1"/>
    </row>
    <row r="1523" spans="1:26" ht="14.25" hidden="1" customHeight="1" x14ac:dyDescent="0.3">
      <c r="A1523" s="15">
        <v>2780</v>
      </c>
      <c r="B1523" s="16" t="s">
        <v>3535</v>
      </c>
      <c r="C1523" s="15">
        <v>8120</v>
      </c>
      <c r="D1523" s="16" t="s">
        <v>3540</v>
      </c>
      <c r="E1523" s="16" t="s">
        <v>3541</v>
      </c>
      <c r="F1523" s="16" t="s">
        <v>4024</v>
      </c>
      <c r="G1523" s="16" t="s">
        <v>132</v>
      </c>
      <c r="H1523" s="16" t="s">
        <v>1964</v>
      </c>
      <c r="I1523" s="17">
        <v>43810</v>
      </c>
      <c r="J1523" s="16" t="s">
        <v>4126</v>
      </c>
      <c r="K1523" s="1"/>
      <c r="L1523" s="1"/>
      <c r="M1523" s="1"/>
      <c r="N1523" s="1"/>
      <c r="O1523" s="1"/>
      <c r="P1523" s="1"/>
      <c r="Q1523" s="1"/>
      <c r="R1523" s="1"/>
      <c r="S1523" s="1"/>
      <c r="T1523" s="1"/>
      <c r="U1523" s="1"/>
      <c r="V1523" s="1"/>
      <c r="W1523" s="1"/>
      <c r="X1523" s="1"/>
      <c r="Y1523" s="1"/>
      <c r="Z1523" s="1"/>
    </row>
    <row r="1524" spans="1:26" ht="14.25" hidden="1" customHeight="1" x14ac:dyDescent="0.3">
      <c r="A1524" s="15">
        <v>250</v>
      </c>
      <c r="B1524" s="16" t="s">
        <v>3543</v>
      </c>
      <c r="C1524" s="15">
        <v>8160</v>
      </c>
      <c r="D1524" s="16" t="s">
        <v>3544</v>
      </c>
      <c r="E1524" s="16" t="s">
        <v>3545</v>
      </c>
      <c r="F1524" s="16" t="s">
        <v>4024</v>
      </c>
      <c r="G1524" s="16" t="s">
        <v>132</v>
      </c>
      <c r="H1524" s="16" t="s">
        <v>1964</v>
      </c>
      <c r="I1524" s="17">
        <v>43810</v>
      </c>
      <c r="J1524" s="16" t="s">
        <v>4126</v>
      </c>
      <c r="K1524" s="1"/>
      <c r="L1524" s="1"/>
      <c r="M1524" s="1"/>
      <c r="N1524" s="1"/>
      <c r="O1524" s="1"/>
      <c r="P1524" s="1"/>
      <c r="Q1524" s="1"/>
      <c r="R1524" s="1"/>
      <c r="S1524" s="1"/>
      <c r="T1524" s="1"/>
      <c r="U1524" s="1"/>
      <c r="V1524" s="1"/>
      <c r="W1524" s="1"/>
      <c r="X1524" s="1"/>
      <c r="Y1524" s="1"/>
      <c r="Z1524" s="1"/>
    </row>
    <row r="1525" spans="1:26" ht="14.25" hidden="1" customHeight="1" x14ac:dyDescent="0.3">
      <c r="A1525" s="15">
        <v>250</v>
      </c>
      <c r="B1525" s="16" t="s">
        <v>3543</v>
      </c>
      <c r="C1525" s="15">
        <v>8168</v>
      </c>
      <c r="D1525" s="16" t="s">
        <v>3546</v>
      </c>
      <c r="E1525" s="16" t="s">
        <v>3547</v>
      </c>
      <c r="F1525" s="16" t="s">
        <v>4024</v>
      </c>
      <c r="G1525" s="16" t="s">
        <v>132</v>
      </c>
      <c r="H1525" s="16" t="s">
        <v>1964</v>
      </c>
      <c r="I1525" s="17">
        <v>43810</v>
      </c>
      <c r="J1525" s="16" t="s">
        <v>4126</v>
      </c>
      <c r="K1525" s="1"/>
      <c r="L1525" s="1"/>
      <c r="M1525" s="1"/>
      <c r="N1525" s="1"/>
      <c r="O1525" s="1"/>
      <c r="P1525" s="1"/>
      <c r="Q1525" s="1"/>
      <c r="R1525" s="1"/>
      <c r="S1525" s="1"/>
      <c r="T1525" s="1"/>
      <c r="U1525" s="1"/>
      <c r="V1525" s="1"/>
      <c r="W1525" s="1"/>
      <c r="X1525" s="1"/>
      <c r="Y1525" s="1"/>
      <c r="Z1525" s="1"/>
    </row>
    <row r="1526" spans="1:26" ht="14.25" hidden="1" customHeight="1" x14ac:dyDescent="0.3">
      <c r="A1526" s="15">
        <v>470</v>
      </c>
      <c r="B1526" s="16" t="s">
        <v>1123</v>
      </c>
      <c r="C1526" s="15">
        <v>61</v>
      </c>
      <c r="D1526" s="16" t="s">
        <v>3549</v>
      </c>
      <c r="E1526" s="16" t="s">
        <v>3550</v>
      </c>
      <c r="F1526" s="16" t="s">
        <v>4024</v>
      </c>
      <c r="G1526" s="16" t="s">
        <v>132</v>
      </c>
      <c r="H1526" s="16" t="s">
        <v>200</v>
      </c>
      <c r="I1526" s="17">
        <v>43965</v>
      </c>
      <c r="J1526" s="16" t="s">
        <v>4143</v>
      </c>
      <c r="K1526" s="1"/>
      <c r="L1526" s="1"/>
      <c r="M1526" s="1"/>
      <c r="N1526" s="1"/>
      <c r="O1526" s="1"/>
      <c r="P1526" s="1"/>
      <c r="Q1526" s="1"/>
      <c r="R1526" s="1"/>
      <c r="S1526" s="1"/>
      <c r="T1526" s="1"/>
      <c r="U1526" s="1"/>
      <c r="V1526" s="1"/>
      <c r="W1526" s="1"/>
      <c r="X1526" s="1"/>
      <c r="Y1526" s="1"/>
      <c r="Z1526" s="1"/>
    </row>
    <row r="1527" spans="1:26" ht="14.25" hidden="1" customHeight="1" x14ac:dyDescent="0.3">
      <c r="A1527" s="15">
        <v>470</v>
      </c>
      <c r="B1527" s="16" t="s">
        <v>1123</v>
      </c>
      <c r="C1527" s="15">
        <v>226</v>
      </c>
      <c r="D1527" s="16" t="s">
        <v>3551</v>
      </c>
      <c r="E1527" s="16" t="s">
        <v>3552</v>
      </c>
      <c r="F1527" s="16" t="s">
        <v>4025</v>
      </c>
      <c r="G1527" s="16" t="s">
        <v>132</v>
      </c>
      <c r="H1527" s="16" t="s">
        <v>200</v>
      </c>
      <c r="I1527" s="17">
        <v>43965</v>
      </c>
      <c r="J1527" s="16" t="s">
        <v>4143</v>
      </c>
      <c r="K1527" s="1"/>
      <c r="L1527" s="1"/>
      <c r="M1527" s="1"/>
      <c r="N1527" s="1"/>
      <c r="O1527" s="1"/>
      <c r="P1527" s="1"/>
      <c r="Q1527" s="1"/>
      <c r="R1527" s="1"/>
      <c r="S1527" s="1"/>
      <c r="T1527" s="1"/>
      <c r="U1527" s="1"/>
      <c r="V1527" s="1"/>
      <c r="W1527" s="1"/>
      <c r="X1527" s="1"/>
      <c r="Y1527" s="1"/>
      <c r="Z1527" s="1"/>
    </row>
    <row r="1528" spans="1:26" ht="14.25" hidden="1" customHeight="1" x14ac:dyDescent="0.3">
      <c r="A1528" s="15">
        <v>470</v>
      </c>
      <c r="B1528" s="16" t="s">
        <v>1123</v>
      </c>
      <c r="C1528" s="15">
        <v>71</v>
      </c>
      <c r="D1528" s="16" t="s">
        <v>3553</v>
      </c>
      <c r="E1528" s="16" t="s">
        <v>3554</v>
      </c>
      <c r="F1528" s="16" t="s">
        <v>4024</v>
      </c>
      <c r="G1528" s="16" t="s">
        <v>132</v>
      </c>
      <c r="H1528" s="16" t="s">
        <v>200</v>
      </c>
      <c r="I1528" s="17">
        <v>43965</v>
      </c>
      <c r="J1528" s="16" t="s">
        <v>4143</v>
      </c>
      <c r="K1528" s="1"/>
      <c r="L1528" s="1"/>
      <c r="M1528" s="1"/>
      <c r="N1528" s="1"/>
      <c r="O1528" s="1"/>
      <c r="P1528" s="1"/>
      <c r="Q1528" s="1"/>
      <c r="R1528" s="1"/>
      <c r="S1528" s="1"/>
      <c r="T1528" s="1"/>
      <c r="U1528" s="1"/>
      <c r="V1528" s="1"/>
      <c r="W1528" s="1"/>
      <c r="X1528" s="1"/>
      <c r="Y1528" s="1"/>
      <c r="Z1528" s="1"/>
    </row>
    <row r="1529" spans="1:26" ht="14.25" hidden="1" customHeight="1" x14ac:dyDescent="0.3">
      <c r="A1529" s="15">
        <v>470</v>
      </c>
      <c r="B1529" s="16" t="s">
        <v>1123</v>
      </c>
      <c r="C1529" s="15">
        <v>875</v>
      </c>
      <c r="D1529" s="16" t="s">
        <v>3555</v>
      </c>
      <c r="E1529" s="16" t="s">
        <v>3556</v>
      </c>
      <c r="F1529" s="16" t="s">
        <v>4024</v>
      </c>
      <c r="G1529" s="16" t="s">
        <v>132</v>
      </c>
      <c r="H1529" s="16" t="s">
        <v>200</v>
      </c>
      <c r="I1529" s="17">
        <v>43965</v>
      </c>
      <c r="J1529" s="16" t="s">
        <v>4143</v>
      </c>
      <c r="K1529" s="1"/>
      <c r="L1529" s="1"/>
      <c r="M1529" s="1"/>
      <c r="N1529" s="1"/>
      <c r="O1529" s="1"/>
      <c r="P1529" s="1"/>
      <c r="Q1529" s="1"/>
      <c r="R1529" s="1"/>
      <c r="S1529" s="1"/>
      <c r="T1529" s="1"/>
      <c r="U1529" s="1"/>
      <c r="V1529" s="1"/>
      <c r="W1529" s="1"/>
      <c r="X1529" s="1"/>
      <c r="Y1529" s="1"/>
      <c r="Z1529" s="1"/>
    </row>
    <row r="1530" spans="1:26" ht="14.25" hidden="1" customHeight="1" x14ac:dyDescent="0.3">
      <c r="A1530" s="15">
        <v>470</v>
      </c>
      <c r="B1530" s="16" t="s">
        <v>1123</v>
      </c>
      <c r="C1530" s="15">
        <v>878</v>
      </c>
      <c r="D1530" s="16" t="s">
        <v>3557</v>
      </c>
      <c r="E1530" s="16" t="s">
        <v>3558</v>
      </c>
      <c r="F1530" s="16" t="s">
        <v>4024</v>
      </c>
      <c r="G1530" s="16" t="s">
        <v>132</v>
      </c>
      <c r="H1530" s="16" t="s">
        <v>200</v>
      </c>
      <c r="I1530" s="17">
        <v>43965</v>
      </c>
      <c r="J1530" s="16" t="s">
        <v>4143</v>
      </c>
      <c r="K1530" s="1"/>
      <c r="L1530" s="1"/>
      <c r="M1530" s="1"/>
      <c r="N1530" s="1"/>
      <c r="O1530" s="1"/>
      <c r="P1530" s="1"/>
      <c r="Q1530" s="1"/>
      <c r="R1530" s="1"/>
      <c r="S1530" s="1"/>
      <c r="T1530" s="1"/>
      <c r="U1530" s="1"/>
      <c r="V1530" s="1"/>
      <c r="W1530" s="1"/>
      <c r="X1530" s="1"/>
      <c r="Y1530" s="1"/>
      <c r="Z1530" s="1"/>
    </row>
    <row r="1531" spans="1:26" ht="14.25" hidden="1" customHeight="1" x14ac:dyDescent="0.3">
      <c r="A1531" s="15">
        <v>470</v>
      </c>
      <c r="B1531" s="16" t="s">
        <v>1123</v>
      </c>
      <c r="C1531" s="15">
        <v>1148</v>
      </c>
      <c r="D1531" s="16" t="s">
        <v>604</v>
      </c>
      <c r="E1531" s="16" t="s">
        <v>605</v>
      </c>
      <c r="F1531" s="16" t="s">
        <v>4024</v>
      </c>
      <c r="G1531" s="16" t="s">
        <v>132</v>
      </c>
      <c r="H1531" s="16" t="s">
        <v>200</v>
      </c>
      <c r="I1531" s="17">
        <v>43965</v>
      </c>
      <c r="J1531" s="16" t="s">
        <v>4143</v>
      </c>
      <c r="K1531" s="1"/>
      <c r="L1531" s="1"/>
      <c r="M1531" s="1"/>
      <c r="N1531" s="1"/>
      <c r="O1531" s="1"/>
      <c r="P1531" s="1"/>
      <c r="Q1531" s="1"/>
      <c r="R1531" s="1"/>
      <c r="S1531" s="1"/>
      <c r="T1531" s="1"/>
      <c r="U1531" s="1"/>
      <c r="V1531" s="1"/>
      <c r="W1531" s="1"/>
      <c r="X1531" s="1"/>
      <c r="Y1531" s="1"/>
      <c r="Z1531" s="1"/>
    </row>
    <row r="1532" spans="1:26" ht="14.25" hidden="1" customHeight="1" x14ac:dyDescent="0.3">
      <c r="A1532" s="15">
        <v>470</v>
      </c>
      <c r="B1532" s="16" t="s">
        <v>1123</v>
      </c>
      <c r="C1532" s="15">
        <v>1284</v>
      </c>
      <c r="D1532" s="16" t="s">
        <v>3559</v>
      </c>
      <c r="E1532" s="16" t="s">
        <v>3560</v>
      </c>
      <c r="F1532" s="16" t="s">
        <v>4023</v>
      </c>
      <c r="G1532" s="16" t="s">
        <v>132</v>
      </c>
      <c r="H1532" s="16" t="s">
        <v>200</v>
      </c>
      <c r="I1532" s="17">
        <v>43965</v>
      </c>
      <c r="J1532" s="16" t="s">
        <v>4143</v>
      </c>
      <c r="K1532" s="1"/>
      <c r="L1532" s="1"/>
      <c r="M1532" s="1"/>
      <c r="N1532" s="1"/>
      <c r="O1532" s="1"/>
      <c r="P1532" s="1"/>
      <c r="Q1532" s="1"/>
      <c r="R1532" s="1"/>
      <c r="S1532" s="1"/>
      <c r="T1532" s="1"/>
      <c r="U1532" s="1"/>
      <c r="V1532" s="1"/>
      <c r="W1532" s="1"/>
      <c r="X1532" s="1"/>
      <c r="Y1532" s="1"/>
      <c r="Z1532" s="1"/>
    </row>
    <row r="1533" spans="1:26" ht="14.25" hidden="1" customHeight="1" x14ac:dyDescent="0.3">
      <c r="A1533" s="15">
        <v>470</v>
      </c>
      <c r="B1533" s="16" t="s">
        <v>1123</v>
      </c>
      <c r="C1533" s="15">
        <v>1245</v>
      </c>
      <c r="D1533" s="16" t="s">
        <v>3561</v>
      </c>
      <c r="E1533" s="16" t="s">
        <v>3562</v>
      </c>
      <c r="F1533" s="16" t="s">
        <v>4024</v>
      </c>
      <c r="G1533" s="16" t="s">
        <v>132</v>
      </c>
      <c r="H1533" s="16" t="s">
        <v>1964</v>
      </c>
      <c r="I1533" s="17">
        <v>43810</v>
      </c>
      <c r="J1533" s="16" t="s">
        <v>4126</v>
      </c>
      <c r="K1533" s="1"/>
      <c r="L1533" s="1"/>
      <c r="M1533" s="1"/>
      <c r="N1533" s="1"/>
      <c r="O1533" s="1"/>
      <c r="P1533" s="1"/>
      <c r="Q1533" s="1"/>
      <c r="R1533" s="1"/>
      <c r="S1533" s="1"/>
      <c r="T1533" s="1"/>
      <c r="U1533" s="1"/>
      <c r="V1533" s="1"/>
      <c r="W1533" s="1"/>
      <c r="X1533" s="1"/>
      <c r="Y1533" s="1"/>
      <c r="Z1533" s="1"/>
    </row>
    <row r="1534" spans="1:26" ht="14.25" hidden="1" customHeight="1" x14ac:dyDescent="0.3">
      <c r="A1534" s="15">
        <v>470</v>
      </c>
      <c r="B1534" s="16" t="s">
        <v>1123</v>
      </c>
      <c r="C1534" s="15">
        <v>1434</v>
      </c>
      <c r="D1534" s="16" t="s">
        <v>217</v>
      </c>
      <c r="E1534" s="16" t="s">
        <v>218</v>
      </c>
      <c r="F1534" s="16" t="s">
        <v>4025</v>
      </c>
      <c r="G1534" s="16" t="s">
        <v>132</v>
      </c>
      <c r="H1534" s="16" t="s">
        <v>1964</v>
      </c>
      <c r="I1534" s="17">
        <v>43810</v>
      </c>
      <c r="J1534" s="16" t="s">
        <v>4126</v>
      </c>
      <c r="K1534" s="1"/>
      <c r="L1534" s="1"/>
      <c r="M1534" s="1"/>
      <c r="N1534" s="1"/>
      <c r="O1534" s="1"/>
      <c r="P1534" s="1"/>
      <c r="Q1534" s="1"/>
      <c r="R1534" s="1"/>
      <c r="S1534" s="1"/>
      <c r="T1534" s="1"/>
      <c r="U1534" s="1"/>
      <c r="V1534" s="1"/>
      <c r="W1534" s="1"/>
      <c r="X1534" s="1"/>
      <c r="Y1534" s="1"/>
      <c r="Z1534" s="1"/>
    </row>
    <row r="1535" spans="1:26" ht="14.25" hidden="1" customHeight="1" x14ac:dyDescent="0.3">
      <c r="A1535" s="15">
        <v>470</v>
      </c>
      <c r="B1535" s="16" t="s">
        <v>1123</v>
      </c>
      <c r="C1535" s="15">
        <v>3194</v>
      </c>
      <c r="D1535" s="16" t="s">
        <v>3563</v>
      </c>
      <c r="E1535" s="16" t="s">
        <v>3564</v>
      </c>
      <c r="F1535" s="16" t="s">
        <v>4026</v>
      </c>
      <c r="G1535" s="16" t="s">
        <v>132</v>
      </c>
      <c r="H1535" s="16" t="s">
        <v>200</v>
      </c>
      <c r="I1535" s="17">
        <v>43965</v>
      </c>
      <c r="J1535" s="16" t="s">
        <v>4143</v>
      </c>
      <c r="K1535" s="1"/>
      <c r="L1535" s="1"/>
      <c r="M1535" s="1"/>
      <c r="N1535" s="1"/>
      <c r="O1535" s="1"/>
      <c r="P1535" s="1"/>
      <c r="Q1535" s="1"/>
      <c r="R1535" s="1"/>
      <c r="S1535" s="1"/>
      <c r="T1535" s="1"/>
      <c r="U1535" s="1"/>
      <c r="V1535" s="1"/>
      <c r="W1535" s="1"/>
      <c r="X1535" s="1"/>
      <c r="Y1535" s="1"/>
      <c r="Z1535" s="1"/>
    </row>
    <row r="1536" spans="1:26" ht="14.25" hidden="1" customHeight="1" x14ac:dyDescent="0.3">
      <c r="A1536" s="15">
        <v>470</v>
      </c>
      <c r="B1536" s="16" t="s">
        <v>1123</v>
      </c>
      <c r="C1536" s="15">
        <v>1844</v>
      </c>
      <c r="D1536" s="16" t="s">
        <v>487</v>
      </c>
      <c r="E1536" s="16" t="s">
        <v>488</v>
      </c>
      <c r="F1536" s="16" t="s">
        <v>4024</v>
      </c>
      <c r="G1536" s="16" t="s">
        <v>132</v>
      </c>
      <c r="H1536" s="16" t="s">
        <v>1964</v>
      </c>
      <c r="I1536" s="17">
        <v>43810</v>
      </c>
      <c r="J1536" s="16" t="s">
        <v>4126</v>
      </c>
      <c r="K1536" s="1"/>
      <c r="L1536" s="1"/>
      <c r="M1536" s="1"/>
      <c r="N1536" s="1"/>
      <c r="O1536" s="1"/>
      <c r="P1536" s="1"/>
      <c r="Q1536" s="1"/>
      <c r="R1536" s="1"/>
      <c r="S1536" s="1"/>
      <c r="T1536" s="1"/>
      <c r="U1536" s="1"/>
      <c r="V1536" s="1"/>
      <c r="W1536" s="1"/>
      <c r="X1536" s="1"/>
      <c r="Y1536" s="1"/>
      <c r="Z1536" s="1"/>
    </row>
    <row r="1537" spans="1:26" ht="14.25" hidden="1" customHeight="1" x14ac:dyDescent="0.3">
      <c r="A1537" s="15">
        <v>470</v>
      </c>
      <c r="B1537" s="16" t="s">
        <v>1123</v>
      </c>
      <c r="C1537" s="15">
        <v>2343</v>
      </c>
      <c r="D1537" s="16" t="s">
        <v>3565</v>
      </c>
      <c r="E1537" s="16" t="s">
        <v>3566</v>
      </c>
      <c r="F1537" s="16" t="s">
        <v>4024</v>
      </c>
      <c r="G1537" s="16" t="s">
        <v>132</v>
      </c>
      <c r="H1537" s="16" t="s">
        <v>200</v>
      </c>
      <c r="I1537" s="17">
        <v>43965</v>
      </c>
      <c r="J1537" s="16" t="s">
        <v>4143</v>
      </c>
      <c r="K1537" s="1"/>
      <c r="L1537" s="1"/>
      <c r="M1537" s="1"/>
      <c r="N1537" s="1"/>
      <c r="O1537" s="1"/>
      <c r="P1537" s="1"/>
      <c r="Q1537" s="1"/>
      <c r="R1537" s="1"/>
      <c r="S1537" s="1"/>
      <c r="T1537" s="1"/>
      <c r="U1537" s="1"/>
      <c r="V1537" s="1"/>
      <c r="W1537" s="1"/>
      <c r="X1537" s="1"/>
      <c r="Y1537" s="1"/>
      <c r="Z1537" s="1"/>
    </row>
    <row r="1538" spans="1:26" ht="14.25" hidden="1" customHeight="1" x14ac:dyDescent="0.3">
      <c r="A1538" s="15">
        <v>470</v>
      </c>
      <c r="B1538" s="16" t="s">
        <v>1123</v>
      </c>
      <c r="C1538" s="15">
        <v>2758</v>
      </c>
      <c r="D1538" s="16" t="s">
        <v>3567</v>
      </c>
      <c r="E1538" s="16" t="s">
        <v>3568</v>
      </c>
      <c r="F1538" s="16" t="s">
        <v>4024</v>
      </c>
      <c r="G1538" s="16" t="s">
        <v>132</v>
      </c>
      <c r="H1538" s="16" t="s">
        <v>200</v>
      </c>
      <c r="I1538" s="17">
        <v>43965</v>
      </c>
      <c r="J1538" s="16" t="s">
        <v>4143</v>
      </c>
      <c r="K1538" s="1"/>
      <c r="L1538" s="1"/>
      <c r="M1538" s="1"/>
      <c r="N1538" s="1"/>
      <c r="O1538" s="1"/>
      <c r="P1538" s="1"/>
      <c r="Q1538" s="1"/>
      <c r="R1538" s="1"/>
      <c r="S1538" s="1"/>
      <c r="T1538" s="1"/>
      <c r="U1538" s="1"/>
      <c r="V1538" s="1"/>
      <c r="W1538" s="1"/>
      <c r="X1538" s="1"/>
      <c r="Y1538" s="1"/>
      <c r="Z1538" s="1"/>
    </row>
    <row r="1539" spans="1:26" ht="14.25" hidden="1" customHeight="1" x14ac:dyDescent="0.3">
      <c r="A1539" s="15">
        <v>470</v>
      </c>
      <c r="B1539" s="16" t="s">
        <v>1123</v>
      </c>
      <c r="C1539" s="15">
        <v>2761</v>
      </c>
      <c r="D1539" s="16" t="s">
        <v>3569</v>
      </c>
      <c r="E1539" s="16" t="s">
        <v>3570</v>
      </c>
      <c r="F1539" s="16" t="s">
        <v>4024</v>
      </c>
      <c r="G1539" s="16" t="s">
        <v>132</v>
      </c>
      <c r="H1539" s="16" t="s">
        <v>200</v>
      </c>
      <c r="I1539" s="17">
        <v>43965</v>
      </c>
      <c r="J1539" s="16" t="s">
        <v>4143</v>
      </c>
      <c r="K1539" s="1"/>
      <c r="L1539" s="1"/>
      <c r="M1539" s="1"/>
      <c r="N1539" s="1"/>
      <c r="O1539" s="1"/>
      <c r="P1539" s="1"/>
      <c r="Q1539" s="1"/>
      <c r="R1539" s="1"/>
      <c r="S1539" s="1"/>
      <c r="T1539" s="1"/>
      <c r="U1539" s="1"/>
      <c r="V1539" s="1"/>
      <c r="W1539" s="1"/>
      <c r="X1539" s="1"/>
      <c r="Y1539" s="1"/>
      <c r="Z1539" s="1"/>
    </row>
    <row r="1540" spans="1:26" ht="14.25" hidden="1" customHeight="1" x14ac:dyDescent="0.3">
      <c r="A1540" s="15">
        <v>470</v>
      </c>
      <c r="B1540" s="16" t="s">
        <v>1123</v>
      </c>
      <c r="C1540" s="15">
        <v>2760</v>
      </c>
      <c r="D1540" s="16" t="s">
        <v>3571</v>
      </c>
      <c r="E1540" s="16" t="s">
        <v>3572</v>
      </c>
      <c r="F1540" s="16" t="s">
        <v>4025</v>
      </c>
      <c r="G1540" s="16" t="s">
        <v>132</v>
      </c>
      <c r="H1540" s="16" t="s">
        <v>200</v>
      </c>
      <c r="I1540" s="17">
        <v>43965</v>
      </c>
      <c r="J1540" s="16" t="s">
        <v>4143</v>
      </c>
      <c r="K1540" s="1"/>
      <c r="L1540" s="1"/>
      <c r="M1540" s="1"/>
      <c r="N1540" s="1"/>
      <c r="O1540" s="1"/>
      <c r="P1540" s="1"/>
      <c r="Q1540" s="1"/>
      <c r="R1540" s="1"/>
      <c r="S1540" s="1"/>
      <c r="T1540" s="1"/>
      <c r="U1540" s="1"/>
      <c r="V1540" s="1"/>
      <c r="W1540" s="1"/>
      <c r="X1540" s="1"/>
      <c r="Y1540" s="1"/>
      <c r="Z1540" s="1"/>
    </row>
    <row r="1541" spans="1:26" ht="14.25" hidden="1" customHeight="1" x14ac:dyDescent="0.3">
      <c r="A1541" s="15">
        <v>470</v>
      </c>
      <c r="B1541" s="16" t="s">
        <v>1123</v>
      </c>
      <c r="C1541" s="15">
        <v>2912</v>
      </c>
      <c r="D1541" s="16" t="s">
        <v>3573</v>
      </c>
      <c r="E1541" s="16" t="s">
        <v>3574</v>
      </c>
      <c r="F1541" s="16" t="s">
        <v>4024</v>
      </c>
      <c r="G1541" s="16" t="s">
        <v>132</v>
      </c>
      <c r="H1541" s="16" t="s">
        <v>200</v>
      </c>
      <c r="I1541" s="17">
        <v>43965</v>
      </c>
      <c r="J1541" s="16" t="s">
        <v>4143</v>
      </c>
      <c r="K1541" s="1"/>
      <c r="L1541" s="1"/>
      <c r="M1541" s="1"/>
      <c r="N1541" s="1"/>
      <c r="O1541" s="1"/>
      <c r="P1541" s="1"/>
      <c r="Q1541" s="1"/>
      <c r="R1541" s="1"/>
      <c r="S1541" s="1"/>
      <c r="T1541" s="1"/>
      <c r="U1541" s="1"/>
      <c r="V1541" s="1"/>
      <c r="W1541" s="1"/>
      <c r="X1541" s="1"/>
      <c r="Y1541" s="1"/>
      <c r="Z1541" s="1"/>
    </row>
    <row r="1542" spans="1:26" ht="14.25" hidden="1" customHeight="1" x14ac:dyDescent="0.3">
      <c r="A1542" s="15">
        <v>470</v>
      </c>
      <c r="B1542" s="16" t="s">
        <v>1123</v>
      </c>
      <c r="C1542" s="15">
        <v>2964</v>
      </c>
      <c r="D1542" s="16" t="s">
        <v>3575</v>
      </c>
      <c r="E1542" s="16" t="s">
        <v>3576</v>
      </c>
      <c r="F1542" s="16" t="s">
        <v>4024</v>
      </c>
      <c r="G1542" s="16" t="s">
        <v>132</v>
      </c>
      <c r="H1542" s="16" t="s">
        <v>200</v>
      </c>
      <c r="I1542" s="17">
        <v>43990</v>
      </c>
      <c r="J1542" s="16" t="s">
        <v>4406</v>
      </c>
      <c r="K1542" s="1"/>
      <c r="L1542" s="1"/>
      <c r="M1542" s="1"/>
      <c r="N1542" s="1"/>
      <c r="O1542" s="1"/>
      <c r="P1542" s="1"/>
      <c r="Q1542" s="1"/>
      <c r="R1542" s="1"/>
      <c r="S1542" s="1"/>
      <c r="T1542" s="1"/>
      <c r="U1542" s="1"/>
      <c r="V1542" s="1"/>
      <c r="W1542" s="1"/>
      <c r="X1542" s="1"/>
      <c r="Y1542" s="1"/>
      <c r="Z1542" s="1"/>
    </row>
    <row r="1543" spans="1:26" ht="14.25" hidden="1" customHeight="1" x14ac:dyDescent="0.3">
      <c r="A1543" s="15">
        <v>470</v>
      </c>
      <c r="B1543" s="16" t="s">
        <v>1123</v>
      </c>
      <c r="C1543" s="15">
        <v>3196</v>
      </c>
      <c r="D1543" s="16" t="s">
        <v>3577</v>
      </c>
      <c r="E1543" s="16" t="s">
        <v>3578</v>
      </c>
      <c r="F1543" s="16" t="s">
        <v>4023</v>
      </c>
      <c r="G1543" s="16" t="s">
        <v>132</v>
      </c>
      <c r="H1543" s="16" t="s">
        <v>200</v>
      </c>
      <c r="I1543" s="17">
        <v>43965</v>
      </c>
      <c r="J1543" s="16" t="s">
        <v>4143</v>
      </c>
      <c r="K1543" s="1"/>
      <c r="L1543" s="1"/>
      <c r="M1543" s="1"/>
      <c r="N1543" s="1"/>
      <c r="O1543" s="1"/>
      <c r="P1543" s="1"/>
      <c r="Q1543" s="1"/>
      <c r="R1543" s="1"/>
      <c r="S1543" s="1"/>
      <c r="T1543" s="1"/>
      <c r="U1543" s="1"/>
      <c r="V1543" s="1"/>
      <c r="W1543" s="1"/>
      <c r="X1543" s="1"/>
      <c r="Y1543" s="1"/>
      <c r="Z1543" s="1"/>
    </row>
    <row r="1544" spans="1:26" ht="14.25" hidden="1" customHeight="1" x14ac:dyDescent="0.3">
      <c r="A1544" s="15">
        <v>470</v>
      </c>
      <c r="B1544" s="16" t="s">
        <v>1123</v>
      </c>
      <c r="C1544" s="15">
        <v>4202</v>
      </c>
      <c r="D1544" s="16" t="s">
        <v>3581</v>
      </c>
      <c r="E1544" s="16" t="s">
        <v>3582</v>
      </c>
      <c r="F1544" s="16" t="s">
        <v>4024</v>
      </c>
      <c r="G1544" s="16" t="s">
        <v>132</v>
      </c>
      <c r="H1544" s="16" t="s">
        <v>200</v>
      </c>
      <c r="I1544" s="17">
        <v>43965</v>
      </c>
      <c r="J1544" s="16" t="s">
        <v>4143</v>
      </c>
      <c r="K1544" s="1"/>
      <c r="L1544" s="1"/>
      <c r="M1544" s="1"/>
      <c r="N1544" s="1"/>
      <c r="O1544" s="1"/>
      <c r="P1544" s="1"/>
      <c r="Q1544" s="1"/>
      <c r="R1544" s="1"/>
      <c r="S1544" s="1"/>
      <c r="T1544" s="1"/>
      <c r="U1544" s="1"/>
      <c r="V1544" s="1"/>
      <c r="W1544" s="1"/>
      <c r="X1544" s="1"/>
      <c r="Y1544" s="1"/>
      <c r="Z1544" s="1"/>
    </row>
    <row r="1545" spans="1:26" ht="14.25" hidden="1" customHeight="1" x14ac:dyDescent="0.3">
      <c r="A1545" s="15">
        <v>470</v>
      </c>
      <c r="B1545" s="16" t="s">
        <v>1123</v>
      </c>
      <c r="C1545" s="15">
        <v>4333</v>
      </c>
      <c r="D1545" s="16" t="s">
        <v>3583</v>
      </c>
      <c r="E1545" s="16" t="s">
        <v>3584</v>
      </c>
      <c r="F1545" s="16" t="s">
        <v>4024</v>
      </c>
      <c r="G1545" s="16" t="s">
        <v>132</v>
      </c>
      <c r="H1545" s="16" t="s">
        <v>200</v>
      </c>
      <c r="I1545" s="17">
        <v>43965</v>
      </c>
      <c r="J1545" s="16" t="s">
        <v>4143</v>
      </c>
      <c r="K1545" s="1"/>
      <c r="L1545" s="1"/>
      <c r="M1545" s="1"/>
      <c r="N1545" s="1"/>
      <c r="O1545" s="1"/>
      <c r="P1545" s="1"/>
      <c r="Q1545" s="1"/>
      <c r="R1545" s="1"/>
      <c r="S1545" s="1"/>
      <c r="T1545" s="1"/>
      <c r="U1545" s="1"/>
      <c r="V1545" s="1"/>
      <c r="W1545" s="1"/>
      <c r="X1545" s="1"/>
      <c r="Y1545" s="1"/>
      <c r="Z1545" s="1"/>
    </row>
    <row r="1546" spans="1:26" ht="14.25" hidden="1" customHeight="1" x14ac:dyDescent="0.3">
      <c r="A1546" s="15">
        <v>470</v>
      </c>
      <c r="B1546" s="16" t="s">
        <v>1123</v>
      </c>
      <c r="C1546" s="15">
        <v>4278</v>
      </c>
      <c r="D1546" s="16" t="s">
        <v>3585</v>
      </c>
      <c r="E1546" s="16" t="s">
        <v>3586</v>
      </c>
      <c r="F1546" s="16" t="s">
        <v>4024</v>
      </c>
      <c r="G1546" s="16" t="s">
        <v>132</v>
      </c>
      <c r="H1546" s="16" t="s">
        <v>200</v>
      </c>
      <c r="I1546" s="17">
        <v>43965</v>
      </c>
      <c r="J1546" s="16" t="s">
        <v>4143</v>
      </c>
      <c r="K1546" s="1"/>
      <c r="L1546" s="1"/>
      <c r="M1546" s="1"/>
      <c r="N1546" s="1"/>
      <c r="O1546" s="1"/>
      <c r="P1546" s="1"/>
      <c r="Q1546" s="1"/>
      <c r="R1546" s="1"/>
      <c r="S1546" s="1"/>
      <c r="T1546" s="1"/>
      <c r="U1546" s="1"/>
      <c r="V1546" s="1"/>
      <c r="W1546" s="1"/>
      <c r="X1546" s="1"/>
      <c r="Y1546" s="1"/>
      <c r="Z1546" s="1"/>
    </row>
    <row r="1547" spans="1:26" ht="14.25" hidden="1" customHeight="1" x14ac:dyDescent="0.3">
      <c r="A1547" s="15">
        <v>470</v>
      </c>
      <c r="B1547" s="16" t="s">
        <v>1123</v>
      </c>
      <c r="C1547" s="15">
        <v>60</v>
      </c>
      <c r="D1547" s="16" t="s">
        <v>3587</v>
      </c>
      <c r="E1547" s="16" t="s">
        <v>3588</v>
      </c>
      <c r="F1547" s="16" t="s">
        <v>4024</v>
      </c>
      <c r="G1547" s="16" t="s">
        <v>132</v>
      </c>
      <c r="H1547" s="16" t="s">
        <v>200</v>
      </c>
      <c r="I1547" s="17">
        <v>43965</v>
      </c>
      <c r="J1547" s="16" t="s">
        <v>4143</v>
      </c>
      <c r="K1547" s="1"/>
      <c r="L1547" s="1"/>
      <c r="M1547" s="1"/>
      <c r="N1547" s="1"/>
      <c r="O1547" s="1"/>
      <c r="P1547" s="1"/>
      <c r="Q1547" s="1"/>
      <c r="R1547" s="1"/>
      <c r="S1547" s="1"/>
      <c r="T1547" s="1"/>
      <c r="U1547" s="1"/>
      <c r="V1547" s="1"/>
      <c r="W1547" s="1"/>
      <c r="X1547" s="1"/>
      <c r="Y1547" s="1"/>
      <c r="Z1547" s="1"/>
    </row>
    <row r="1548" spans="1:26" ht="14.25" hidden="1" customHeight="1" x14ac:dyDescent="0.3">
      <c r="A1548" s="15">
        <v>470</v>
      </c>
      <c r="B1548" s="16" t="s">
        <v>1123</v>
      </c>
      <c r="C1548" s="15">
        <v>5284</v>
      </c>
      <c r="D1548" s="16" t="s">
        <v>3589</v>
      </c>
      <c r="E1548" s="16" t="s">
        <v>3590</v>
      </c>
      <c r="F1548" s="16" t="s">
        <v>4025</v>
      </c>
      <c r="G1548" s="16" t="s">
        <v>132</v>
      </c>
      <c r="H1548" s="16" t="s">
        <v>1964</v>
      </c>
      <c r="I1548" s="17">
        <v>43810</v>
      </c>
      <c r="J1548" s="16" t="s">
        <v>4126</v>
      </c>
      <c r="K1548" s="1"/>
      <c r="L1548" s="1"/>
      <c r="M1548" s="1"/>
      <c r="N1548" s="1"/>
      <c r="O1548" s="1"/>
      <c r="P1548" s="1"/>
      <c r="Q1548" s="1"/>
      <c r="R1548" s="1"/>
      <c r="S1548" s="1"/>
      <c r="T1548" s="1"/>
      <c r="U1548" s="1"/>
      <c r="V1548" s="1"/>
      <c r="W1548" s="1"/>
      <c r="X1548" s="1"/>
      <c r="Y1548" s="1"/>
      <c r="Z1548" s="1"/>
    </row>
    <row r="1549" spans="1:26" ht="14.25" hidden="1" customHeight="1" x14ac:dyDescent="0.3">
      <c r="A1549" s="15">
        <v>470</v>
      </c>
      <c r="B1549" s="16" t="s">
        <v>1123</v>
      </c>
      <c r="C1549" s="15">
        <v>5282</v>
      </c>
      <c r="D1549" s="16" t="s">
        <v>3591</v>
      </c>
      <c r="E1549" s="16" t="s">
        <v>3592</v>
      </c>
      <c r="F1549" s="16" t="s">
        <v>4023</v>
      </c>
      <c r="G1549" s="16" t="s">
        <v>132</v>
      </c>
      <c r="H1549" s="16" t="s">
        <v>200</v>
      </c>
      <c r="I1549" s="17">
        <v>43965</v>
      </c>
      <c r="J1549" s="16" t="s">
        <v>4143</v>
      </c>
      <c r="K1549" s="1"/>
      <c r="L1549" s="1"/>
      <c r="M1549" s="1"/>
      <c r="N1549" s="1"/>
      <c r="O1549" s="1"/>
      <c r="P1549" s="1"/>
      <c r="Q1549" s="1"/>
      <c r="R1549" s="1"/>
      <c r="S1549" s="1"/>
      <c r="T1549" s="1"/>
      <c r="U1549" s="1"/>
      <c r="V1549" s="1"/>
      <c r="W1549" s="1"/>
      <c r="X1549" s="1"/>
      <c r="Y1549" s="1"/>
      <c r="Z1549" s="1"/>
    </row>
    <row r="1550" spans="1:26" ht="14.25" hidden="1" customHeight="1" x14ac:dyDescent="0.3">
      <c r="A1550" s="15">
        <v>470</v>
      </c>
      <c r="B1550" s="16" t="s">
        <v>1123</v>
      </c>
      <c r="C1550" s="15">
        <v>5288</v>
      </c>
      <c r="D1550" s="16" t="s">
        <v>3593</v>
      </c>
      <c r="E1550" s="16" t="s">
        <v>3594</v>
      </c>
      <c r="F1550" s="16" t="s">
        <v>4025</v>
      </c>
      <c r="G1550" s="16" t="s">
        <v>132</v>
      </c>
      <c r="H1550" s="16" t="s">
        <v>200</v>
      </c>
      <c r="I1550" s="17">
        <v>43965</v>
      </c>
      <c r="J1550" s="16" t="s">
        <v>4143</v>
      </c>
      <c r="K1550" s="1"/>
      <c r="L1550" s="1"/>
      <c r="M1550" s="1"/>
      <c r="N1550" s="1"/>
      <c r="O1550" s="1"/>
      <c r="P1550" s="1"/>
      <c r="Q1550" s="1"/>
      <c r="R1550" s="1"/>
      <c r="S1550" s="1"/>
      <c r="T1550" s="1"/>
      <c r="U1550" s="1"/>
      <c r="V1550" s="1"/>
      <c r="W1550" s="1"/>
      <c r="X1550" s="1"/>
      <c r="Y1550" s="1"/>
      <c r="Z1550" s="1"/>
    </row>
    <row r="1551" spans="1:26" ht="14.25" hidden="1" customHeight="1" x14ac:dyDescent="0.3">
      <c r="A1551" s="15">
        <v>470</v>
      </c>
      <c r="B1551" s="16" t="s">
        <v>1123</v>
      </c>
      <c r="C1551" s="15">
        <v>5364</v>
      </c>
      <c r="D1551" s="16" t="s">
        <v>3595</v>
      </c>
      <c r="E1551" s="16" t="s">
        <v>3596</v>
      </c>
      <c r="F1551" s="16" t="s">
        <v>4025</v>
      </c>
      <c r="G1551" s="16" t="s">
        <v>132</v>
      </c>
      <c r="H1551" s="16" t="s">
        <v>200</v>
      </c>
      <c r="I1551" s="17">
        <v>43965</v>
      </c>
      <c r="J1551" s="16" t="s">
        <v>4143</v>
      </c>
      <c r="K1551" s="1"/>
      <c r="L1551" s="1"/>
      <c r="M1551" s="1"/>
      <c r="N1551" s="1"/>
      <c r="O1551" s="1"/>
      <c r="P1551" s="1"/>
      <c r="Q1551" s="1"/>
      <c r="R1551" s="1"/>
      <c r="S1551" s="1"/>
      <c r="T1551" s="1"/>
      <c r="U1551" s="1"/>
      <c r="V1551" s="1"/>
      <c r="W1551" s="1"/>
      <c r="X1551" s="1"/>
      <c r="Y1551" s="1"/>
      <c r="Z1551" s="1"/>
    </row>
    <row r="1552" spans="1:26" ht="14.25" hidden="1" customHeight="1" x14ac:dyDescent="0.3">
      <c r="A1552" s="15">
        <v>470</v>
      </c>
      <c r="B1552" s="16" t="s">
        <v>1123</v>
      </c>
      <c r="C1552" s="15">
        <v>5368</v>
      </c>
      <c r="D1552" s="16" t="s">
        <v>3597</v>
      </c>
      <c r="E1552" s="16" t="s">
        <v>3598</v>
      </c>
      <c r="F1552" s="16" t="s">
        <v>4025</v>
      </c>
      <c r="G1552" s="16" t="s">
        <v>132</v>
      </c>
      <c r="H1552" s="16" t="s">
        <v>200</v>
      </c>
      <c r="I1552" s="17">
        <v>43965</v>
      </c>
      <c r="J1552" s="16" t="s">
        <v>4143</v>
      </c>
      <c r="K1552" s="1"/>
      <c r="L1552" s="1"/>
      <c r="M1552" s="1"/>
      <c r="N1552" s="1"/>
      <c r="O1552" s="1"/>
      <c r="P1552" s="1"/>
      <c r="Q1552" s="1"/>
      <c r="R1552" s="1"/>
      <c r="S1552" s="1"/>
      <c r="T1552" s="1"/>
      <c r="U1552" s="1"/>
      <c r="V1552" s="1"/>
      <c r="W1552" s="1"/>
      <c r="X1552" s="1"/>
      <c r="Y1552" s="1"/>
      <c r="Z1552" s="1"/>
    </row>
    <row r="1553" spans="1:26" ht="14.25" hidden="1" customHeight="1" x14ac:dyDescent="0.3">
      <c r="A1553" s="15">
        <v>470</v>
      </c>
      <c r="B1553" s="16" t="s">
        <v>1123</v>
      </c>
      <c r="C1553" s="15">
        <v>5726</v>
      </c>
      <c r="D1553" s="16" t="s">
        <v>3599</v>
      </c>
      <c r="E1553" s="16" t="s">
        <v>3600</v>
      </c>
      <c r="F1553" s="16" t="s">
        <v>4024</v>
      </c>
      <c r="G1553" s="16" t="s">
        <v>132</v>
      </c>
      <c r="H1553" s="16" t="s">
        <v>200</v>
      </c>
      <c r="I1553" s="17">
        <v>43965</v>
      </c>
      <c r="J1553" s="16" t="s">
        <v>4143</v>
      </c>
      <c r="K1553" s="1"/>
      <c r="L1553" s="1"/>
      <c r="M1553" s="1"/>
      <c r="N1553" s="1"/>
      <c r="O1553" s="1"/>
      <c r="P1553" s="1"/>
      <c r="Q1553" s="1"/>
      <c r="R1553" s="1"/>
      <c r="S1553" s="1"/>
      <c r="T1553" s="1"/>
      <c r="U1553" s="1"/>
      <c r="V1553" s="1"/>
      <c r="W1553" s="1"/>
      <c r="X1553" s="1"/>
      <c r="Y1553" s="1"/>
      <c r="Z1553" s="1"/>
    </row>
    <row r="1554" spans="1:26" ht="14.25" hidden="1" customHeight="1" x14ac:dyDescent="0.3">
      <c r="A1554" s="15">
        <v>470</v>
      </c>
      <c r="B1554" s="16" t="s">
        <v>1123</v>
      </c>
      <c r="C1554" s="15">
        <v>5722</v>
      </c>
      <c r="D1554" s="16" t="s">
        <v>3601</v>
      </c>
      <c r="E1554" s="16" t="s">
        <v>3602</v>
      </c>
      <c r="F1554" s="16" t="s">
        <v>4024</v>
      </c>
      <c r="G1554" s="16" t="s">
        <v>132</v>
      </c>
      <c r="H1554" s="16" t="s">
        <v>200</v>
      </c>
      <c r="I1554" s="17">
        <v>43965</v>
      </c>
      <c r="J1554" s="16" t="s">
        <v>4143</v>
      </c>
      <c r="K1554" s="1"/>
      <c r="L1554" s="1"/>
      <c r="M1554" s="1"/>
      <c r="N1554" s="1"/>
      <c r="O1554" s="1"/>
      <c r="P1554" s="1"/>
      <c r="Q1554" s="1"/>
      <c r="R1554" s="1"/>
      <c r="S1554" s="1"/>
      <c r="T1554" s="1"/>
      <c r="U1554" s="1"/>
      <c r="V1554" s="1"/>
      <c r="W1554" s="1"/>
      <c r="X1554" s="1"/>
      <c r="Y1554" s="1"/>
      <c r="Z1554" s="1"/>
    </row>
    <row r="1555" spans="1:26" ht="14.25" hidden="1" customHeight="1" x14ac:dyDescent="0.3">
      <c r="A1555" s="15">
        <v>470</v>
      </c>
      <c r="B1555" s="16" t="s">
        <v>1123</v>
      </c>
      <c r="C1555" s="15">
        <v>5730</v>
      </c>
      <c r="D1555" s="16" t="s">
        <v>3603</v>
      </c>
      <c r="E1555" s="16" t="s">
        <v>3604</v>
      </c>
      <c r="F1555" s="16" t="s">
        <v>4025</v>
      </c>
      <c r="G1555" s="16" t="s">
        <v>132</v>
      </c>
      <c r="H1555" s="16" t="s">
        <v>200</v>
      </c>
      <c r="I1555" s="17">
        <v>43965</v>
      </c>
      <c r="J1555" s="16" t="s">
        <v>4143</v>
      </c>
      <c r="K1555" s="1"/>
      <c r="L1555" s="1"/>
      <c r="M1555" s="1"/>
      <c r="N1555" s="1"/>
      <c r="O1555" s="1"/>
      <c r="P1555" s="1"/>
      <c r="Q1555" s="1"/>
      <c r="R1555" s="1"/>
      <c r="S1555" s="1"/>
      <c r="T1555" s="1"/>
      <c r="U1555" s="1"/>
      <c r="V1555" s="1"/>
      <c r="W1555" s="1"/>
      <c r="X1555" s="1"/>
      <c r="Y1555" s="1"/>
      <c r="Z1555" s="1"/>
    </row>
    <row r="1556" spans="1:26" ht="14.25" hidden="1" customHeight="1" x14ac:dyDescent="0.3">
      <c r="A1556" s="15">
        <v>470</v>
      </c>
      <c r="B1556" s="16" t="s">
        <v>1123</v>
      </c>
      <c r="C1556" s="15">
        <v>6156</v>
      </c>
      <c r="D1556" s="16" t="s">
        <v>55</v>
      </c>
      <c r="E1556" s="16" t="s">
        <v>56</v>
      </c>
      <c r="F1556" s="16" t="s">
        <v>4023</v>
      </c>
      <c r="G1556" s="16" t="s">
        <v>132</v>
      </c>
      <c r="H1556" s="16" t="s">
        <v>200</v>
      </c>
      <c r="I1556" s="17">
        <v>43965</v>
      </c>
      <c r="J1556" s="16" t="s">
        <v>4143</v>
      </c>
      <c r="K1556" s="1"/>
      <c r="L1556" s="1"/>
      <c r="M1556" s="1"/>
      <c r="N1556" s="1"/>
      <c r="O1556" s="1"/>
      <c r="P1556" s="1"/>
      <c r="Q1556" s="1"/>
      <c r="R1556" s="1"/>
      <c r="S1556" s="1"/>
      <c r="T1556" s="1"/>
      <c r="U1556" s="1"/>
      <c r="V1556" s="1"/>
      <c r="W1556" s="1"/>
      <c r="X1556" s="1"/>
      <c r="Y1556" s="1"/>
      <c r="Z1556" s="1"/>
    </row>
    <row r="1557" spans="1:26" ht="14.25" hidden="1" customHeight="1" x14ac:dyDescent="0.3">
      <c r="A1557" s="15">
        <v>470</v>
      </c>
      <c r="B1557" s="16" t="s">
        <v>1123</v>
      </c>
      <c r="C1557" s="15">
        <v>6274</v>
      </c>
      <c r="D1557" s="16" t="s">
        <v>3605</v>
      </c>
      <c r="E1557" s="16" t="s">
        <v>3606</v>
      </c>
      <c r="F1557" s="16" t="s">
        <v>4024</v>
      </c>
      <c r="G1557" s="16" t="s">
        <v>132</v>
      </c>
      <c r="H1557" s="16" t="s">
        <v>200</v>
      </c>
      <c r="I1557" s="17">
        <v>43965</v>
      </c>
      <c r="J1557" s="16" t="s">
        <v>4143</v>
      </c>
      <c r="K1557" s="1"/>
      <c r="L1557" s="1"/>
      <c r="M1557" s="1"/>
      <c r="N1557" s="1"/>
      <c r="O1557" s="1"/>
      <c r="P1557" s="1"/>
      <c r="Q1557" s="1"/>
      <c r="R1557" s="1"/>
      <c r="S1557" s="1"/>
      <c r="T1557" s="1"/>
      <c r="U1557" s="1"/>
      <c r="V1557" s="1"/>
      <c r="W1557" s="1"/>
      <c r="X1557" s="1"/>
      <c r="Y1557" s="1"/>
      <c r="Z1557" s="1"/>
    </row>
    <row r="1558" spans="1:26" ht="14.25" hidden="1" customHeight="1" x14ac:dyDescent="0.3">
      <c r="A1558" s="15">
        <v>470</v>
      </c>
      <c r="B1558" s="16" t="s">
        <v>1123</v>
      </c>
      <c r="C1558" s="15">
        <v>6276</v>
      </c>
      <c r="D1558" s="16" t="s">
        <v>3607</v>
      </c>
      <c r="E1558" s="16" t="s">
        <v>3608</v>
      </c>
      <c r="F1558" s="16" t="s">
        <v>4024</v>
      </c>
      <c r="G1558" s="16" t="s">
        <v>132</v>
      </c>
      <c r="H1558" s="16" t="s">
        <v>200</v>
      </c>
      <c r="I1558" s="17">
        <v>43965</v>
      </c>
      <c r="J1558" s="16" t="s">
        <v>4143</v>
      </c>
      <c r="K1558" s="1"/>
      <c r="L1558" s="1"/>
      <c r="M1558" s="1"/>
      <c r="N1558" s="1"/>
      <c r="O1558" s="1"/>
      <c r="P1558" s="1"/>
      <c r="Q1558" s="1"/>
      <c r="R1558" s="1"/>
      <c r="S1558" s="1"/>
      <c r="T1558" s="1"/>
      <c r="U1558" s="1"/>
      <c r="V1558" s="1"/>
      <c r="W1558" s="1"/>
      <c r="X1558" s="1"/>
      <c r="Y1558" s="1"/>
      <c r="Z1558" s="1"/>
    </row>
    <row r="1559" spans="1:26" ht="14.25" hidden="1" customHeight="1" x14ac:dyDescent="0.3">
      <c r="A1559" s="15">
        <v>470</v>
      </c>
      <c r="B1559" s="16" t="s">
        <v>1123</v>
      </c>
      <c r="C1559" s="15">
        <v>6404</v>
      </c>
      <c r="D1559" s="16" t="s">
        <v>1749</v>
      </c>
      <c r="E1559" s="16" t="s">
        <v>1750</v>
      </c>
      <c r="F1559" s="16" t="s">
        <v>4024</v>
      </c>
      <c r="G1559" s="16" t="s">
        <v>132</v>
      </c>
      <c r="H1559" s="16" t="s">
        <v>200</v>
      </c>
      <c r="I1559" s="17">
        <v>43965</v>
      </c>
      <c r="J1559" s="16" t="s">
        <v>4143</v>
      </c>
      <c r="K1559" s="1"/>
      <c r="L1559" s="1"/>
      <c r="M1559" s="1"/>
      <c r="N1559" s="1"/>
      <c r="O1559" s="1"/>
      <c r="P1559" s="1"/>
      <c r="Q1559" s="1"/>
      <c r="R1559" s="1"/>
      <c r="S1559" s="1"/>
      <c r="T1559" s="1"/>
      <c r="U1559" s="1"/>
      <c r="V1559" s="1"/>
      <c r="W1559" s="1"/>
      <c r="X1559" s="1"/>
      <c r="Y1559" s="1"/>
      <c r="Z1559" s="1"/>
    </row>
    <row r="1560" spans="1:26" ht="14.25" hidden="1" customHeight="1" x14ac:dyDescent="0.3">
      <c r="A1560" s="15">
        <v>470</v>
      </c>
      <c r="B1560" s="16" t="s">
        <v>1123</v>
      </c>
      <c r="C1560" s="15">
        <v>7157</v>
      </c>
      <c r="D1560" s="16" t="s">
        <v>3611</v>
      </c>
      <c r="E1560" s="16" t="s">
        <v>3612</v>
      </c>
      <c r="F1560" s="16" t="s">
        <v>4024</v>
      </c>
      <c r="G1560" s="16" t="s">
        <v>132</v>
      </c>
      <c r="H1560" s="16" t="s">
        <v>1964</v>
      </c>
      <c r="I1560" s="17">
        <v>43810</v>
      </c>
      <c r="J1560" s="16" t="s">
        <v>4126</v>
      </c>
      <c r="K1560" s="1"/>
      <c r="L1560" s="1"/>
      <c r="M1560" s="1"/>
      <c r="N1560" s="1"/>
      <c r="O1560" s="1"/>
      <c r="P1560" s="1"/>
      <c r="Q1560" s="1"/>
      <c r="R1560" s="1"/>
      <c r="S1560" s="1"/>
      <c r="T1560" s="1"/>
      <c r="U1560" s="1"/>
      <c r="V1560" s="1"/>
      <c r="W1560" s="1"/>
      <c r="X1560" s="1"/>
      <c r="Y1560" s="1"/>
      <c r="Z1560" s="1"/>
    </row>
    <row r="1561" spans="1:26" ht="14.25" hidden="1" customHeight="1" x14ac:dyDescent="0.3">
      <c r="A1561" s="15">
        <v>470</v>
      </c>
      <c r="B1561" s="16" t="s">
        <v>1123</v>
      </c>
      <c r="C1561" s="15">
        <v>5181</v>
      </c>
      <c r="D1561" s="16" t="s">
        <v>3613</v>
      </c>
      <c r="E1561" s="16" t="s">
        <v>3614</v>
      </c>
      <c r="F1561" s="16" t="s">
        <v>4024</v>
      </c>
      <c r="G1561" s="16" t="s">
        <v>132</v>
      </c>
      <c r="H1561" s="16" t="s">
        <v>200</v>
      </c>
      <c r="I1561" s="17">
        <v>43965</v>
      </c>
      <c r="J1561" s="16" t="s">
        <v>4143</v>
      </c>
      <c r="K1561" s="1"/>
      <c r="L1561" s="1"/>
      <c r="M1561" s="1"/>
      <c r="N1561" s="1"/>
      <c r="O1561" s="1"/>
      <c r="P1561" s="1"/>
      <c r="Q1561" s="1"/>
      <c r="R1561" s="1"/>
      <c r="S1561" s="1"/>
      <c r="T1561" s="1"/>
      <c r="U1561" s="1"/>
      <c r="V1561" s="1"/>
      <c r="W1561" s="1"/>
      <c r="X1561" s="1"/>
      <c r="Y1561" s="1"/>
      <c r="Z1561" s="1"/>
    </row>
    <row r="1562" spans="1:26" ht="14.25" hidden="1" customHeight="1" x14ac:dyDescent="0.3">
      <c r="A1562" s="15">
        <v>470</v>
      </c>
      <c r="B1562" s="16" t="s">
        <v>1123</v>
      </c>
      <c r="C1562" s="15">
        <v>7464</v>
      </c>
      <c r="D1562" s="16" t="s">
        <v>201</v>
      </c>
      <c r="E1562" s="16" t="s">
        <v>202</v>
      </c>
      <c r="F1562" s="16" t="s">
        <v>4027</v>
      </c>
      <c r="G1562" s="16" t="s">
        <v>132</v>
      </c>
      <c r="H1562" s="16" t="s">
        <v>200</v>
      </c>
      <c r="I1562" s="17">
        <v>43965</v>
      </c>
      <c r="J1562" s="16" t="s">
        <v>4143</v>
      </c>
      <c r="K1562" s="1"/>
      <c r="L1562" s="1"/>
      <c r="M1562" s="1"/>
      <c r="N1562" s="1"/>
      <c r="O1562" s="1"/>
      <c r="P1562" s="1"/>
      <c r="Q1562" s="1"/>
      <c r="R1562" s="1"/>
      <c r="S1562" s="1"/>
      <c r="T1562" s="1"/>
      <c r="U1562" s="1"/>
      <c r="V1562" s="1"/>
      <c r="W1562" s="1"/>
      <c r="X1562" s="1"/>
      <c r="Y1562" s="1"/>
      <c r="Z1562" s="1"/>
    </row>
    <row r="1563" spans="1:26" ht="14.25" hidden="1" customHeight="1" x14ac:dyDescent="0.3">
      <c r="A1563" s="15">
        <v>470</v>
      </c>
      <c r="B1563" s="16" t="s">
        <v>1123</v>
      </c>
      <c r="C1563" s="15">
        <v>7584</v>
      </c>
      <c r="D1563" s="16" t="s">
        <v>3617</v>
      </c>
      <c r="E1563" s="16" t="s">
        <v>3618</v>
      </c>
      <c r="F1563" s="16" t="s">
        <v>4023</v>
      </c>
      <c r="G1563" s="16" t="s">
        <v>132</v>
      </c>
      <c r="H1563" s="16" t="s">
        <v>200</v>
      </c>
      <c r="I1563" s="17">
        <v>43965</v>
      </c>
      <c r="J1563" s="16" t="s">
        <v>4143</v>
      </c>
      <c r="K1563" s="1"/>
      <c r="L1563" s="1"/>
      <c r="M1563" s="1"/>
      <c r="N1563" s="1"/>
      <c r="O1563" s="1"/>
      <c r="P1563" s="1"/>
      <c r="Q1563" s="1"/>
      <c r="R1563" s="1"/>
      <c r="S1563" s="1"/>
      <c r="T1563" s="1"/>
      <c r="U1563" s="1"/>
      <c r="V1563" s="1"/>
      <c r="W1563" s="1"/>
      <c r="X1563" s="1"/>
      <c r="Y1563" s="1"/>
      <c r="Z1563" s="1"/>
    </row>
    <row r="1564" spans="1:26" ht="14.25" hidden="1" customHeight="1" x14ac:dyDescent="0.3">
      <c r="A1564" s="15">
        <v>470</v>
      </c>
      <c r="B1564" s="16" t="s">
        <v>1123</v>
      </c>
      <c r="C1564" s="15">
        <v>7789</v>
      </c>
      <c r="D1564" s="16" t="s">
        <v>3619</v>
      </c>
      <c r="E1564" s="16" t="s">
        <v>3620</v>
      </c>
      <c r="F1564" s="16" t="s">
        <v>4024</v>
      </c>
      <c r="G1564" s="16" t="s">
        <v>132</v>
      </c>
      <c r="H1564" s="16" t="s">
        <v>200</v>
      </c>
      <c r="I1564" s="17">
        <v>43965</v>
      </c>
      <c r="J1564" s="16" t="s">
        <v>4143</v>
      </c>
      <c r="K1564" s="1"/>
      <c r="L1564" s="1"/>
      <c r="M1564" s="1"/>
      <c r="N1564" s="1"/>
      <c r="O1564" s="1"/>
      <c r="P1564" s="1"/>
      <c r="Q1564" s="1"/>
      <c r="R1564" s="1"/>
      <c r="S1564" s="1"/>
      <c r="T1564" s="1"/>
      <c r="U1564" s="1"/>
      <c r="V1564" s="1"/>
      <c r="W1564" s="1"/>
      <c r="X1564" s="1"/>
      <c r="Y1564" s="1"/>
      <c r="Z1564" s="1"/>
    </row>
    <row r="1565" spans="1:26" ht="14.25" hidden="1" customHeight="1" x14ac:dyDescent="0.3">
      <c r="A1565" s="15">
        <v>470</v>
      </c>
      <c r="B1565" s="16" t="s">
        <v>1123</v>
      </c>
      <c r="C1565" s="15">
        <v>7954</v>
      </c>
      <c r="D1565" s="16" t="s">
        <v>3621</v>
      </c>
      <c r="E1565" s="16" t="s">
        <v>3622</v>
      </c>
      <c r="F1565" s="16" t="s">
        <v>4023</v>
      </c>
      <c r="G1565" s="16" t="s">
        <v>132</v>
      </c>
      <c r="H1565" s="16" t="s">
        <v>200</v>
      </c>
      <c r="I1565" s="17">
        <v>43965</v>
      </c>
      <c r="J1565" s="16" t="s">
        <v>4143</v>
      </c>
      <c r="K1565" s="1"/>
      <c r="L1565" s="1"/>
      <c r="M1565" s="1"/>
      <c r="N1565" s="1"/>
      <c r="O1565" s="1"/>
      <c r="P1565" s="1"/>
      <c r="Q1565" s="1"/>
      <c r="R1565" s="1"/>
      <c r="S1565" s="1"/>
      <c r="T1565" s="1"/>
      <c r="U1565" s="1"/>
      <c r="V1565" s="1"/>
      <c r="W1565" s="1"/>
      <c r="X1565" s="1"/>
      <c r="Y1565" s="1"/>
      <c r="Z1565" s="1"/>
    </row>
    <row r="1566" spans="1:26" ht="14.25" hidden="1" customHeight="1" x14ac:dyDescent="0.3">
      <c r="A1566" s="15">
        <v>470</v>
      </c>
      <c r="B1566" s="16" t="s">
        <v>1123</v>
      </c>
      <c r="C1566" s="15">
        <v>7565</v>
      </c>
      <c r="D1566" s="16" t="s">
        <v>3625</v>
      </c>
      <c r="E1566" s="16" t="s">
        <v>3626</v>
      </c>
      <c r="F1566" s="16" t="s">
        <v>4074</v>
      </c>
      <c r="G1566" s="16" t="s">
        <v>132</v>
      </c>
      <c r="H1566" s="16" t="s">
        <v>200</v>
      </c>
      <c r="I1566" s="17">
        <v>43965</v>
      </c>
      <c r="J1566" s="16" t="s">
        <v>4143</v>
      </c>
      <c r="K1566" s="1"/>
      <c r="L1566" s="1"/>
      <c r="M1566" s="1"/>
      <c r="N1566" s="1"/>
      <c r="O1566" s="1"/>
      <c r="P1566" s="1"/>
      <c r="Q1566" s="1"/>
      <c r="R1566" s="1"/>
      <c r="S1566" s="1"/>
      <c r="T1566" s="1"/>
      <c r="U1566" s="1"/>
      <c r="V1566" s="1"/>
      <c r="W1566" s="1"/>
      <c r="X1566" s="1"/>
      <c r="Y1566" s="1"/>
      <c r="Z1566" s="1"/>
    </row>
    <row r="1567" spans="1:26" ht="14.25" hidden="1" customHeight="1" x14ac:dyDescent="0.3">
      <c r="A1567" s="15">
        <v>470</v>
      </c>
      <c r="B1567" s="16" t="s">
        <v>1123</v>
      </c>
      <c r="C1567" s="15">
        <v>7839</v>
      </c>
      <c r="D1567" s="16" t="s">
        <v>3627</v>
      </c>
      <c r="E1567" s="16" t="s">
        <v>3628</v>
      </c>
      <c r="F1567" s="16" t="s">
        <v>4030</v>
      </c>
      <c r="G1567" s="16" t="s">
        <v>132</v>
      </c>
      <c r="H1567" s="16" t="s">
        <v>200</v>
      </c>
      <c r="I1567" s="17">
        <v>43964</v>
      </c>
      <c r="J1567" s="16" t="s">
        <v>4143</v>
      </c>
      <c r="K1567" s="1"/>
      <c r="L1567" s="1"/>
      <c r="M1567" s="1"/>
      <c r="N1567" s="1"/>
      <c r="O1567" s="1"/>
      <c r="P1567" s="1"/>
      <c r="Q1567" s="1"/>
      <c r="R1567" s="1"/>
      <c r="S1567" s="1"/>
      <c r="T1567" s="1"/>
      <c r="U1567" s="1"/>
      <c r="V1567" s="1"/>
      <c r="W1567" s="1"/>
      <c r="X1567" s="1"/>
      <c r="Y1567" s="1"/>
      <c r="Z1567" s="1"/>
    </row>
    <row r="1568" spans="1:26" ht="14.25" hidden="1" customHeight="1" x14ac:dyDescent="0.3">
      <c r="A1568" s="15">
        <v>470</v>
      </c>
      <c r="B1568" s="16" t="s">
        <v>1123</v>
      </c>
      <c r="C1568" s="15">
        <v>5286</v>
      </c>
      <c r="D1568" s="16" t="s">
        <v>3629</v>
      </c>
      <c r="E1568" s="16" t="s">
        <v>3630</v>
      </c>
      <c r="F1568" s="16" t="s">
        <v>4026</v>
      </c>
      <c r="G1568" s="16" t="s">
        <v>132</v>
      </c>
      <c r="H1568" s="16" t="s">
        <v>200</v>
      </c>
      <c r="I1568" s="17">
        <v>43965</v>
      </c>
      <c r="J1568" s="16" t="s">
        <v>4143</v>
      </c>
      <c r="K1568" s="1"/>
      <c r="L1568" s="1"/>
      <c r="M1568" s="1"/>
      <c r="N1568" s="1"/>
      <c r="O1568" s="1"/>
      <c r="P1568" s="1"/>
      <c r="Q1568" s="1"/>
      <c r="R1568" s="1"/>
      <c r="S1568" s="1"/>
      <c r="T1568" s="1"/>
      <c r="U1568" s="1"/>
      <c r="V1568" s="1"/>
      <c r="W1568" s="1"/>
      <c r="X1568" s="1"/>
      <c r="Y1568" s="1"/>
      <c r="Z1568" s="1"/>
    </row>
    <row r="1569" spans="1:26" ht="14.25" hidden="1" customHeight="1" x14ac:dyDescent="0.3">
      <c r="A1569" s="15">
        <v>470</v>
      </c>
      <c r="B1569" s="16" t="s">
        <v>1123</v>
      </c>
      <c r="C1569" s="15">
        <v>3192</v>
      </c>
      <c r="D1569" s="16" t="s">
        <v>3631</v>
      </c>
      <c r="E1569" s="16" t="s">
        <v>3632</v>
      </c>
      <c r="F1569" s="16" t="s">
        <v>4023</v>
      </c>
      <c r="G1569" s="16" t="s">
        <v>132</v>
      </c>
      <c r="H1569" s="16" t="s">
        <v>200</v>
      </c>
      <c r="I1569" s="17">
        <v>43965</v>
      </c>
      <c r="J1569" s="16" t="s">
        <v>4143</v>
      </c>
      <c r="K1569" s="1"/>
      <c r="L1569" s="1"/>
      <c r="M1569" s="1"/>
      <c r="N1569" s="1"/>
      <c r="O1569" s="1"/>
      <c r="P1569" s="1"/>
      <c r="Q1569" s="1"/>
      <c r="R1569" s="1"/>
      <c r="S1569" s="1"/>
      <c r="T1569" s="1"/>
      <c r="U1569" s="1"/>
      <c r="V1569" s="1"/>
      <c r="W1569" s="1"/>
      <c r="X1569" s="1"/>
      <c r="Y1569" s="1"/>
      <c r="Z1569" s="1"/>
    </row>
    <row r="1570" spans="1:26" ht="14.25" hidden="1" customHeight="1" x14ac:dyDescent="0.3">
      <c r="A1570" s="15">
        <v>470</v>
      </c>
      <c r="B1570" s="16" t="s">
        <v>1123</v>
      </c>
      <c r="C1570" s="15">
        <v>6010</v>
      </c>
      <c r="D1570" s="16" t="s">
        <v>1141</v>
      </c>
      <c r="E1570" s="16" t="s">
        <v>1142</v>
      </c>
      <c r="F1570" s="16" t="s">
        <v>4027</v>
      </c>
      <c r="G1570" s="16" t="s">
        <v>132</v>
      </c>
      <c r="H1570" s="16" t="s">
        <v>200</v>
      </c>
      <c r="I1570" s="17">
        <v>43965</v>
      </c>
      <c r="J1570" s="16" t="s">
        <v>4143</v>
      </c>
      <c r="K1570" s="1"/>
      <c r="L1570" s="1"/>
      <c r="M1570" s="1"/>
      <c r="N1570" s="1"/>
      <c r="O1570" s="1"/>
      <c r="P1570" s="1"/>
      <c r="Q1570" s="1"/>
      <c r="R1570" s="1"/>
      <c r="S1570" s="1"/>
      <c r="T1570" s="1"/>
      <c r="U1570" s="1"/>
      <c r="V1570" s="1"/>
      <c r="W1570" s="1"/>
      <c r="X1570" s="1"/>
      <c r="Y1570" s="1"/>
      <c r="Z1570" s="1"/>
    </row>
    <row r="1571" spans="1:26" ht="14.25" hidden="1" customHeight="1" x14ac:dyDescent="0.3">
      <c r="A1571" s="15">
        <v>470</v>
      </c>
      <c r="B1571" s="16" t="s">
        <v>1123</v>
      </c>
      <c r="C1571" s="15">
        <v>8903</v>
      </c>
      <c r="D1571" s="16" t="s">
        <v>3635</v>
      </c>
      <c r="E1571" s="16" t="s">
        <v>3636</v>
      </c>
      <c r="F1571" s="16" t="s">
        <v>4026</v>
      </c>
      <c r="G1571" s="16" t="s">
        <v>132</v>
      </c>
      <c r="H1571" s="16" t="s">
        <v>200</v>
      </c>
      <c r="I1571" s="17">
        <v>43965</v>
      </c>
      <c r="J1571" s="16" t="s">
        <v>4143</v>
      </c>
      <c r="K1571" s="1"/>
      <c r="L1571" s="1"/>
      <c r="M1571" s="1"/>
      <c r="N1571" s="1"/>
      <c r="O1571" s="1"/>
      <c r="P1571" s="1"/>
      <c r="Q1571" s="1"/>
      <c r="R1571" s="1"/>
      <c r="S1571" s="1"/>
      <c r="T1571" s="1"/>
      <c r="U1571" s="1"/>
      <c r="V1571" s="1"/>
      <c r="W1571" s="1"/>
      <c r="X1571" s="1"/>
      <c r="Y1571" s="1"/>
      <c r="Z1571" s="1"/>
    </row>
    <row r="1572" spans="1:26" ht="14.25" hidden="1" customHeight="1" x14ac:dyDescent="0.3">
      <c r="A1572" s="15">
        <v>470</v>
      </c>
      <c r="B1572" s="16" t="s">
        <v>1123</v>
      </c>
      <c r="C1572" s="15">
        <v>8927</v>
      </c>
      <c r="D1572" s="16" t="s">
        <v>3637</v>
      </c>
      <c r="E1572" s="16" t="s">
        <v>3638</v>
      </c>
      <c r="F1572" s="16" t="s">
        <v>4024</v>
      </c>
      <c r="G1572" s="16" t="s">
        <v>132</v>
      </c>
      <c r="H1572" s="16" t="s">
        <v>200</v>
      </c>
      <c r="I1572" s="17">
        <v>43965</v>
      </c>
      <c r="J1572" s="16" t="s">
        <v>4143</v>
      </c>
      <c r="K1572" s="1"/>
      <c r="L1572" s="1"/>
      <c r="M1572" s="1"/>
      <c r="N1572" s="1"/>
      <c r="O1572" s="1"/>
      <c r="P1572" s="1"/>
      <c r="Q1572" s="1"/>
      <c r="R1572" s="1"/>
      <c r="S1572" s="1"/>
      <c r="T1572" s="1"/>
      <c r="U1572" s="1"/>
      <c r="V1572" s="1"/>
      <c r="W1572" s="1"/>
      <c r="X1572" s="1"/>
      <c r="Y1572" s="1"/>
      <c r="Z1572" s="1"/>
    </row>
    <row r="1573" spans="1:26" ht="14.25" hidden="1" customHeight="1" x14ac:dyDescent="0.3">
      <c r="A1573" s="15">
        <v>470</v>
      </c>
      <c r="B1573" s="16" t="s">
        <v>1123</v>
      </c>
      <c r="C1573" s="15">
        <v>9430</v>
      </c>
      <c r="D1573" s="16" t="s">
        <v>3639</v>
      </c>
      <c r="E1573" s="16" t="s">
        <v>3640</v>
      </c>
      <c r="F1573" s="16" t="s">
        <v>4025</v>
      </c>
      <c r="G1573" s="16" t="s">
        <v>132</v>
      </c>
      <c r="H1573" s="16" t="s">
        <v>200</v>
      </c>
      <c r="I1573" s="17">
        <v>43965</v>
      </c>
      <c r="J1573" s="16" t="s">
        <v>4143</v>
      </c>
      <c r="K1573" s="1"/>
      <c r="L1573" s="1"/>
      <c r="M1573" s="1"/>
      <c r="N1573" s="1"/>
      <c r="O1573" s="1"/>
      <c r="P1573" s="1"/>
      <c r="Q1573" s="1"/>
      <c r="R1573" s="1"/>
      <c r="S1573" s="1"/>
      <c r="T1573" s="1"/>
      <c r="U1573" s="1"/>
      <c r="V1573" s="1"/>
      <c r="W1573" s="1"/>
      <c r="X1573" s="1"/>
      <c r="Y1573" s="1"/>
      <c r="Z1573" s="1"/>
    </row>
    <row r="1574" spans="1:26" ht="14.25" hidden="1" customHeight="1" x14ac:dyDescent="0.3">
      <c r="A1574" s="15">
        <v>2770</v>
      </c>
      <c r="B1574" s="16" t="s">
        <v>3642</v>
      </c>
      <c r="C1574" s="15">
        <v>6363</v>
      </c>
      <c r="D1574" s="16" t="s">
        <v>3643</v>
      </c>
      <c r="E1574" s="16" t="s">
        <v>3644</v>
      </c>
      <c r="F1574" s="16" t="s">
        <v>4024</v>
      </c>
      <c r="G1574" s="16" t="s">
        <v>132</v>
      </c>
      <c r="H1574" s="16" t="s">
        <v>4123</v>
      </c>
      <c r="I1574" s="17">
        <v>43928</v>
      </c>
      <c r="J1574" s="16" t="s">
        <v>4407</v>
      </c>
      <c r="K1574" s="1"/>
      <c r="L1574" s="1"/>
      <c r="M1574" s="1"/>
      <c r="N1574" s="1"/>
      <c r="O1574" s="1"/>
      <c r="P1574" s="1"/>
      <c r="Q1574" s="1"/>
      <c r="R1574" s="1"/>
      <c r="S1574" s="1"/>
      <c r="T1574" s="1"/>
      <c r="U1574" s="1"/>
      <c r="V1574" s="1"/>
      <c r="W1574" s="1"/>
      <c r="X1574" s="1"/>
      <c r="Y1574" s="1"/>
      <c r="Z1574" s="1"/>
    </row>
    <row r="1575" spans="1:26" ht="14.25" hidden="1" customHeight="1" x14ac:dyDescent="0.3">
      <c r="A1575" s="15">
        <v>2770</v>
      </c>
      <c r="B1575" s="16" t="s">
        <v>3642</v>
      </c>
      <c r="C1575" s="15">
        <v>8208</v>
      </c>
      <c r="D1575" s="16" t="s">
        <v>3645</v>
      </c>
      <c r="E1575" s="16" t="s">
        <v>3646</v>
      </c>
      <c r="F1575" s="16" t="s">
        <v>4024</v>
      </c>
      <c r="G1575" s="16" t="s">
        <v>132</v>
      </c>
      <c r="H1575" s="16" t="s">
        <v>1964</v>
      </c>
      <c r="I1575" s="17">
        <v>43957</v>
      </c>
      <c r="J1575" s="16" t="s">
        <v>4408</v>
      </c>
      <c r="K1575" s="1"/>
      <c r="L1575" s="1"/>
      <c r="M1575" s="1"/>
      <c r="N1575" s="1"/>
      <c r="O1575" s="1"/>
      <c r="P1575" s="1"/>
      <c r="Q1575" s="1"/>
      <c r="R1575" s="1"/>
      <c r="S1575" s="1"/>
      <c r="T1575" s="1"/>
      <c r="U1575" s="1"/>
      <c r="V1575" s="1"/>
      <c r="W1575" s="1"/>
      <c r="X1575" s="1"/>
      <c r="Y1575" s="1"/>
      <c r="Z1575" s="1"/>
    </row>
    <row r="1576" spans="1:26" ht="14.25" hidden="1" customHeight="1" x14ac:dyDescent="0.3">
      <c r="A1576" s="15">
        <v>2770</v>
      </c>
      <c r="B1576" s="16" t="s">
        <v>3642</v>
      </c>
      <c r="C1576" s="15">
        <v>8212</v>
      </c>
      <c r="D1576" s="16" t="s">
        <v>3647</v>
      </c>
      <c r="E1576" s="16" t="s">
        <v>3648</v>
      </c>
      <c r="F1576" s="16" t="s">
        <v>4024</v>
      </c>
      <c r="G1576" s="16" t="s">
        <v>132</v>
      </c>
      <c r="H1576" s="16" t="s">
        <v>1964</v>
      </c>
      <c r="I1576" s="17">
        <v>43810</v>
      </c>
      <c r="J1576" s="16" t="s">
        <v>4126</v>
      </c>
      <c r="K1576" s="1"/>
      <c r="L1576" s="1"/>
      <c r="M1576" s="1"/>
      <c r="N1576" s="1"/>
      <c r="O1576" s="1"/>
      <c r="P1576" s="1"/>
      <c r="Q1576" s="1"/>
      <c r="R1576" s="1"/>
      <c r="S1576" s="1"/>
      <c r="T1576" s="1"/>
      <c r="U1576" s="1"/>
      <c r="V1576" s="1"/>
      <c r="W1576" s="1"/>
      <c r="X1576" s="1"/>
      <c r="Y1576" s="1"/>
      <c r="Z1576" s="1"/>
    </row>
    <row r="1577" spans="1:26" ht="14.25" hidden="1" customHeight="1" x14ac:dyDescent="0.3">
      <c r="A1577" s="15">
        <v>2770</v>
      </c>
      <c r="B1577" s="16" t="s">
        <v>3642</v>
      </c>
      <c r="C1577" s="15">
        <v>8210</v>
      </c>
      <c r="D1577" s="16" t="s">
        <v>3649</v>
      </c>
      <c r="E1577" s="16" t="s">
        <v>3650</v>
      </c>
      <c r="F1577" s="16" t="s">
        <v>4024</v>
      </c>
      <c r="G1577" s="16" t="s">
        <v>132</v>
      </c>
      <c r="H1577" s="16" t="s">
        <v>1964</v>
      </c>
      <c r="I1577" s="17">
        <v>43939</v>
      </c>
      <c r="J1577" s="16" t="s">
        <v>4409</v>
      </c>
      <c r="K1577" s="1"/>
      <c r="L1577" s="1"/>
      <c r="M1577" s="1"/>
      <c r="N1577" s="1"/>
      <c r="O1577" s="1"/>
      <c r="P1577" s="1"/>
      <c r="Q1577" s="1"/>
      <c r="R1577" s="1"/>
      <c r="S1577" s="1"/>
      <c r="T1577" s="1"/>
      <c r="U1577" s="1"/>
      <c r="V1577" s="1"/>
      <c r="W1577" s="1"/>
      <c r="X1577" s="1"/>
      <c r="Y1577" s="1"/>
      <c r="Z1577" s="1"/>
    </row>
    <row r="1578" spans="1:26" ht="14.25" hidden="1" customHeight="1" x14ac:dyDescent="0.3">
      <c r="A1578" s="15">
        <v>2770</v>
      </c>
      <c r="B1578" s="16" t="s">
        <v>3642</v>
      </c>
      <c r="C1578" s="15">
        <v>8358</v>
      </c>
      <c r="D1578" s="16" t="s">
        <v>3651</v>
      </c>
      <c r="E1578" s="16" t="s">
        <v>3652</v>
      </c>
      <c r="F1578" s="16" t="s">
        <v>4024</v>
      </c>
      <c r="G1578" s="16" t="s">
        <v>132</v>
      </c>
      <c r="H1578" s="16" t="s">
        <v>1964</v>
      </c>
      <c r="I1578" s="17">
        <v>43957</v>
      </c>
      <c r="J1578" s="16" t="s">
        <v>4410</v>
      </c>
      <c r="K1578" s="1"/>
      <c r="L1578" s="1"/>
      <c r="M1578" s="1"/>
      <c r="N1578" s="1"/>
      <c r="O1578" s="1"/>
      <c r="P1578" s="1"/>
      <c r="Q1578" s="1"/>
      <c r="R1578" s="1"/>
      <c r="S1578" s="1"/>
      <c r="T1578" s="1"/>
      <c r="U1578" s="1"/>
      <c r="V1578" s="1"/>
      <c r="W1578" s="1"/>
      <c r="X1578" s="1"/>
      <c r="Y1578" s="1"/>
      <c r="Z1578" s="1"/>
    </row>
    <row r="1579" spans="1:26" ht="14.25" hidden="1" customHeight="1" x14ac:dyDescent="0.3">
      <c r="A1579" s="15">
        <v>60</v>
      </c>
      <c r="B1579" s="16" t="s">
        <v>3656</v>
      </c>
      <c r="C1579" s="15">
        <v>8332</v>
      </c>
      <c r="D1579" s="16" t="s">
        <v>3657</v>
      </c>
      <c r="E1579" s="16" t="s">
        <v>3658</v>
      </c>
      <c r="F1579" s="16" t="s">
        <v>4024</v>
      </c>
      <c r="G1579" s="16" t="s">
        <v>132</v>
      </c>
      <c r="H1579" s="16" t="s">
        <v>1964</v>
      </c>
      <c r="I1579" s="17">
        <v>43810</v>
      </c>
      <c r="J1579" s="16" t="s">
        <v>4126</v>
      </c>
      <c r="K1579" s="1"/>
      <c r="L1579" s="1"/>
      <c r="M1579" s="1"/>
      <c r="N1579" s="1"/>
      <c r="O1579" s="1"/>
      <c r="P1579" s="1"/>
      <c r="Q1579" s="1"/>
      <c r="R1579" s="1"/>
      <c r="S1579" s="1"/>
      <c r="T1579" s="1"/>
      <c r="U1579" s="1"/>
      <c r="V1579" s="1"/>
      <c r="W1579" s="1"/>
      <c r="X1579" s="1"/>
      <c r="Y1579" s="1"/>
      <c r="Z1579" s="1"/>
    </row>
    <row r="1580" spans="1:26" ht="14.25" hidden="1" customHeight="1" x14ac:dyDescent="0.3">
      <c r="A1580" s="15">
        <v>60</v>
      </c>
      <c r="B1580" s="16" t="s">
        <v>3656</v>
      </c>
      <c r="C1580" s="15">
        <v>8328</v>
      </c>
      <c r="D1580" s="16" t="s">
        <v>3663</v>
      </c>
      <c r="E1580" s="16" t="s">
        <v>3664</v>
      </c>
      <c r="F1580" s="16" t="s">
        <v>4024</v>
      </c>
      <c r="G1580" s="16" t="s">
        <v>132</v>
      </c>
      <c r="H1580" s="16" t="s">
        <v>1964</v>
      </c>
      <c r="I1580" s="17">
        <v>43810</v>
      </c>
      <c r="J1580" s="16" t="s">
        <v>4126</v>
      </c>
      <c r="K1580" s="1"/>
      <c r="L1580" s="1"/>
      <c r="M1580" s="1"/>
      <c r="N1580" s="1"/>
      <c r="O1580" s="1"/>
      <c r="P1580" s="1"/>
      <c r="Q1580" s="1"/>
      <c r="R1580" s="1"/>
      <c r="S1580" s="1"/>
      <c r="T1580" s="1"/>
      <c r="U1580" s="1"/>
      <c r="V1580" s="1"/>
      <c r="W1580" s="1"/>
      <c r="X1580" s="1"/>
      <c r="Y1580" s="1"/>
      <c r="Z1580" s="1"/>
    </row>
    <row r="1581" spans="1:26" ht="14.25" hidden="1" customHeight="1" x14ac:dyDescent="0.3">
      <c r="A1581" s="15">
        <v>60</v>
      </c>
      <c r="B1581" s="16" t="s">
        <v>3656</v>
      </c>
      <c r="C1581" s="15">
        <v>8334</v>
      </c>
      <c r="D1581" s="16" t="s">
        <v>3665</v>
      </c>
      <c r="E1581" s="16" t="s">
        <v>3666</v>
      </c>
      <c r="F1581" s="16" t="s">
        <v>4024</v>
      </c>
      <c r="G1581" s="16" t="s">
        <v>132</v>
      </c>
      <c r="H1581" s="16" t="s">
        <v>1964</v>
      </c>
      <c r="I1581" s="17">
        <v>43810</v>
      </c>
      <c r="J1581" s="16" t="s">
        <v>4126</v>
      </c>
      <c r="K1581" s="1"/>
      <c r="L1581" s="1"/>
      <c r="M1581" s="1"/>
      <c r="N1581" s="1"/>
      <c r="O1581" s="1"/>
      <c r="P1581" s="1"/>
      <c r="Q1581" s="1"/>
      <c r="R1581" s="1"/>
      <c r="S1581" s="1"/>
      <c r="T1581" s="1"/>
      <c r="U1581" s="1"/>
      <c r="V1581" s="1"/>
      <c r="W1581" s="1"/>
      <c r="X1581" s="1"/>
      <c r="Y1581" s="1"/>
      <c r="Z1581" s="1"/>
    </row>
    <row r="1582" spans="1:26" ht="14.25" hidden="1" customHeight="1" x14ac:dyDescent="0.3">
      <c r="A1582" s="15">
        <v>1480</v>
      </c>
      <c r="B1582" s="16" t="s">
        <v>3518</v>
      </c>
      <c r="C1582" s="15">
        <v>8342</v>
      </c>
      <c r="D1582" s="16" t="s">
        <v>1069</v>
      </c>
      <c r="E1582" s="16" t="s">
        <v>1070</v>
      </c>
      <c r="F1582" s="16" t="s">
        <v>4024</v>
      </c>
      <c r="G1582" s="16" t="s">
        <v>132</v>
      </c>
      <c r="H1582" s="16" t="s">
        <v>1964</v>
      </c>
      <c r="I1582" s="17">
        <v>43810</v>
      </c>
      <c r="J1582" s="16" t="s">
        <v>4126</v>
      </c>
      <c r="K1582" s="1"/>
      <c r="L1582" s="1"/>
      <c r="M1582" s="1"/>
      <c r="N1582" s="1"/>
      <c r="O1582" s="1"/>
      <c r="P1582" s="1"/>
      <c r="Q1582" s="1"/>
      <c r="R1582" s="1"/>
      <c r="S1582" s="1"/>
      <c r="T1582" s="1"/>
      <c r="U1582" s="1"/>
      <c r="V1582" s="1"/>
      <c r="W1582" s="1"/>
      <c r="X1582" s="1"/>
      <c r="Y1582" s="1"/>
      <c r="Z1582" s="1"/>
    </row>
    <row r="1583" spans="1:26" ht="14.25" hidden="1" customHeight="1" x14ac:dyDescent="0.3">
      <c r="A1583" s="15">
        <v>1480</v>
      </c>
      <c r="B1583" s="16" t="s">
        <v>3518</v>
      </c>
      <c r="C1583" s="15">
        <v>8351</v>
      </c>
      <c r="D1583" s="16" t="s">
        <v>3519</v>
      </c>
      <c r="E1583" s="16" t="s">
        <v>3520</v>
      </c>
      <c r="F1583" s="16" t="s">
        <v>4023</v>
      </c>
      <c r="G1583" s="16" t="s">
        <v>132</v>
      </c>
      <c r="H1583" s="16" t="s">
        <v>1964</v>
      </c>
      <c r="I1583" s="17">
        <v>43810</v>
      </c>
      <c r="J1583" s="16" t="s">
        <v>4126</v>
      </c>
      <c r="K1583" s="1"/>
      <c r="L1583" s="1"/>
      <c r="M1583" s="1"/>
      <c r="N1583" s="1"/>
      <c r="O1583" s="1"/>
      <c r="P1583" s="1"/>
      <c r="Q1583" s="1"/>
      <c r="R1583" s="1"/>
      <c r="S1583" s="1"/>
      <c r="T1583" s="1"/>
      <c r="U1583" s="1"/>
      <c r="V1583" s="1"/>
      <c r="W1583" s="1"/>
      <c r="X1583" s="1"/>
      <c r="Y1583" s="1"/>
      <c r="Z1583" s="1"/>
    </row>
    <row r="1584" spans="1:26" ht="14.25" hidden="1" customHeight="1" x14ac:dyDescent="0.3">
      <c r="A1584" s="15">
        <v>1480</v>
      </c>
      <c r="B1584" s="16" t="s">
        <v>3518</v>
      </c>
      <c r="C1584" s="15">
        <v>8354</v>
      </c>
      <c r="D1584" s="16" t="s">
        <v>3670</v>
      </c>
      <c r="E1584" s="16" t="s">
        <v>3671</v>
      </c>
      <c r="F1584" s="16" t="s">
        <v>4024</v>
      </c>
      <c r="G1584" s="16" t="s">
        <v>132</v>
      </c>
      <c r="H1584" s="16" t="s">
        <v>1964</v>
      </c>
      <c r="I1584" s="17">
        <v>43810</v>
      </c>
      <c r="J1584" s="16" t="s">
        <v>4126</v>
      </c>
      <c r="K1584" s="1"/>
      <c r="L1584" s="1"/>
      <c r="M1584" s="1"/>
      <c r="N1584" s="1"/>
      <c r="O1584" s="1"/>
      <c r="P1584" s="1"/>
      <c r="Q1584" s="1"/>
      <c r="R1584" s="1"/>
      <c r="S1584" s="1"/>
      <c r="T1584" s="1"/>
      <c r="U1584" s="1"/>
      <c r="V1584" s="1"/>
      <c r="W1584" s="1"/>
      <c r="X1584" s="1"/>
      <c r="Y1584" s="1"/>
      <c r="Z1584" s="1"/>
    </row>
    <row r="1585" spans="1:26" ht="14.25" hidden="1" customHeight="1" x14ac:dyDescent="0.3">
      <c r="A1585" s="15">
        <v>3000</v>
      </c>
      <c r="B1585" s="16" t="s">
        <v>3523</v>
      </c>
      <c r="C1585" s="15">
        <v>8372</v>
      </c>
      <c r="D1585" s="16" t="s">
        <v>3673</v>
      </c>
      <c r="E1585" s="16" t="s">
        <v>3674</v>
      </c>
      <c r="F1585" s="16" t="s">
        <v>4024</v>
      </c>
      <c r="G1585" s="16" t="s">
        <v>132</v>
      </c>
      <c r="H1585" s="16" t="s">
        <v>4133</v>
      </c>
      <c r="I1585" s="17">
        <v>43845</v>
      </c>
      <c r="J1585" s="16" t="s">
        <v>4411</v>
      </c>
      <c r="K1585" s="1"/>
      <c r="L1585" s="1"/>
      <c r="M1585" s="1"/>
      <c r="N1585" s="1"/>
      <c r="O1585" s="1"/>
      <c r="P1585" s="1"/>
      <c r="Q1585" s="1"/>
      <c r="R1585" s="1"/>
      <c r="S1585" s="1"/>
      <c r="T1585" s="1"/>
      <c r="U1585" s="1"/>
      <c r="V1585" s="1"/>
      <c r="W1585" s="1"/>
      <c r="X1585" s="1"/>
      <c r="Y1585" s="1"/>
      <c r="Z1585" s="1"/>
    </row>
    <row r="1586" spans="1:26" ht="14.25" hidden="1" customHeight="1" x14ac:dyDescent="0.3">
      <c r="A1586" s="15">
        <v>3000</v>
      </c>
      <c r="B1586" s="16" t="s">
        <v>3523</v>
      </c>
      <c r="C1586" s="15">
        <v>8370</v>
      </c>
      <c r="D1586" s="16" t="s">
        <v>3527</v>
      </c>
      <c r="E1586" s="16" t="s">
        <v>3528</v>
      </c>
      <c r="F1586" s="16" t="s">
        <v>4023</v>
      </c>
      <c r="G1586" s="16" t="s">
        <v>132</v>
      </c>
      <c r="H1586" s="16" t="s">
        <v>4133</v>
      </c>
      <c r="I1586" s="17">
        <v>43872</v>
      </c>
      <c r="J1586" s="16" t="s">
        <v>4412</v>
      </c>
      <c r="K1586" s="1"/>
      <c r="L1586" s="1"/>
      <c r="M1586" s="1"/>
      <c r="N1586" s="1"/>
      <c r="O1586" s="1"/>
      <c r="P1586" s="1"/>
      <c r="Q1586" s="1"/>
      <c r="R1586" s="1"/>
      <c r="S1586" s="1"/>
      <c r="T1586" s="1"/>
      <c r="U1586" s="1"/>
      <c r="V1586" s="1"/>
      <c r="W1586" s="1"/>
      <c r="X1586" s="1"/>
      <c r="Y1586" s="1"/>
      <c r="Z1586" s="1"/>
    </row>
    <row r="1587" spans="1:26" ht="14.25" hidden="1" customHeight="1" x14ac:dyDescent="0.3">
      <c r="A1587" s="15">
        <v>3000</v>
      </c>
      <c r="B1587" s="16" t="s">
        <v>3523</v>
      </c>
      <c r="C1587" s="15">
        <v>8374</v>
      </c>
      <c r="D1587" s="16" t="s">
        <v>3678</v>
      </c>
      <c r="E1587" s="16" t="s">
        <v>3679</v>
      </c>
      <c r="F1587" s="16" t="s">
        <v>4025</v>
      </c>
      <c r="G1587" s="16" t="s">
        <v>132</v>
      </c>
      <c r="H1587" s="16" t="s">
        <v>4133</v>
      </c>
      <c r="I1587" s="17">
        <v>43845</v>
      </c>
      <c r="J1587" s="16" t="s">
        <v>4411</v>
      </c>
      <c r="K1587" s="1"/>
      <c r="L1587" s="1"/>
      <c r="M1587" s="1"/>
      <c r="N1587" s="1"/>
      <c r="O1587" s="1"/>
      <c r="P1587" s="1"/>
      <c r="Q1587" s="1"/>
      <c r="R1587" s="1"/>
      <c r="S1587" s="1"/>
      <c r="T1587" s="1"/>
      <c r="U1587" s="1"/>
      <c r="V1587" s="1"/>
      <c r="W1587" s="1"/>
      <c r="X1587" s="1"/>
      <c r="Y1587" s="1"/>
      <c r="Z1587" s="1"/>
    </row>
    <row r="1588" spans="1:26" ht="14.25" hidden="1" customHeight="1" x14ac:dyDescent="0.3">
      <c r="A1588" s="15">
        <v>3000</v>
      </c>
      <c r="B1588" s="16" t="s">
        <v>3523</v>
      </c>
      <c r="C1588" s="15">
        <v>8376</v>
      </c>
      <c r="D1588" s="16" t="s">
        <v>3524</v>
      </c>
      <c r="E1588" s="16" t="s">
        <v>3525</v>
      </c>
      <c r="F1588" s="16" t="s">
        <v>4027</v>
      </c>
      <c r="G1588" s="16" t="s">
        <v>132</v>
      </c>
      <c r="H1588" s="16" t="s">
        <v>4123</v>
      </c>
      <c r="I1588" s="17">
        <v>43992</v>
      </c>
      <c r="J1588" s="16" t="s">
        <v>4413</v>
      </c>
      <c r="K1588" s="1"/>
      <c r="L1588" s="1"/>
      <c r="M1588" s="1"/>
      <c r="N1588" s="1"/>
      <c r="O1588" s="1"/>
      <c r="P1588" s="1"/>
      <c r="Q1588" s="1"/>
      <c r="R1588" s="1"/>
      <c r="S1588" s="1"/>
      <c r="T1588" s="1"/>
      <c r="U1588" s="1"/>
      <c r="V1588" s="1"/>
      <c r="W1588" s="1"/>
      <c r="X1588" s="1"/>
      <c r="Y1588" s="1"/>
      <c r="Z1588" s="1"/>
    </row>
    <row r="1589" spans="1:26" ht="14.25" hidden="1" customHeight="1" x14ac:dyDescent="0.3">
      <c r="A1589" s="15">
        <v>3000</v>
      </c>
      <c r="B1589" s="16" t="s">
        <v>3523</v>
      </c>
      <c r="C1589" s="15">
        <v>8375</v>
      </c>
      <c r="D1589" s="16" t="s">
        <v>3680</v>
      </c>
      <c r="E1589" s="16" t="s">
        <v>3681</v>
      </c>
      <c r="F1589" s="16" t="s">
        <v>4025</v>
      </c>
      <c r="G1589" s="16" t="s">
        <v>132</v>
      </c>
      <c r="H1589" s="16" t="s">
        <v>4133</v>
      </c>
      <c r="I1589" s="17">
        <v>43845</v>
      </c>
      <c r="J1589" s="16" t="s">
        <v>4411</v>
      </c>
      <c r="K1589" s="1"/>
      <c r="L1589" s="1"/>
      <c r="M1589" s="1"/>
      <c r="N1589" s="1"/>
      <c r="O1589" s="1"/>
      <c r="P1589" s="1"/>
      <c r="Q1589" s="1"/>
      <c r="R1589" s="1"/>
      <c r="S1589" s="1"/>
      <c r="T1589" s="1"/>
      <c r="U1589" s="1"/>
      <c r="V1589" s="1"/>
      <c r="W1589" s="1"/>
      <c r="X1589" s="1"/>
      <c r="Y1589" s="1"/>
      <c r="Z1589" s="1"/>
    </row>
    <row r="1590" spans="1:26" ht="14.25" hidden="1" customHeight="1" x14ac:dyDescent="0.3">
      <c r="A1590" s="15">
        <v>3000</v>
      </c>
      <c r="B1590" s="16" t="s">
        <v>3523</v>
      </c>
      <c r="C1590" s="15">
        <v>8385</v>
      </c>
      <c r="D1590" s="16" t="s">
        <v>3682</v>
      </c>
      <c r="E1590" s="16" t="s">
        <v>3683</v>
      </c>
      <c r="F1590" s="16" t="s">
        <v>4024</v>
      </c>
      <c r="G1590" s="16" t="s">
        <v>132</v>
      </c>
      <c r="H1590" s="16" t="s">
        <v>4133</v>
      </c>
      <c r="I1590" s="17">
        <v>43845</v>
      </c>
      <c r="J1590" s="16" t="s">
        <v>4411</v>
      </c>
      <c r="K1590" s="1"/>
      <c r="L1590" s="1"/>
      <c r="M1590" s="1"/>
      <c r="N1590" s="1"/>
      <c r="O1590" s="1"/>
      <c r="P1590" s="1"/>
      <c r="Q1590" s="1"/>
      <c r="R1590" s="1"/>
      <c r="S1590" s="1"/>
      <c r="T1590" s="1"/>
      <c r="U1590" s="1"/>
      <c r="V1590" s="1"/>
      <c r="W1590" s="1"/>
      <c r="X1590" s="1"/>
      <c r="Y1590" s="1"/>
      <c r="Z1590" s="1"/>
    </row>
    <row r="1591" spans="1:26" ht="14.25" hidden="1" customHeight="1" x14ac:dyDescent="0.3">
      <c r="A1591" s="15">
        <v>3000</v>
      </c>
      <c r="B1591" s="16" t="s">
        <v>3523</v>
      </c>
      <c r="C1591" s="15">
        <v>8378</v>
      </c>
      <c r="D1591" s="16" t="s">
        <v>3684</v>
      </c>
      <c r="E1591" s="16" t="s">
        <v>3685</v>
      </c>
      <c r="F1591" s="16" t="s">
        <v>4024</v>
      </c>
      <c r="G1591" s="16" t="s">
        <v>132</v>
      </c>
      <c r="H1591" s="16" t="s">
        <v>4133</v>
      </c>
      <c r="I1591" s="17">
        <v>43845</v>
      </c>
      <c r="J1591" s="16" t="s">
        <v>4411</v>
      </c>
      <c r="K1591" s="1"/>
      <c r="L1591" s="1"/>
      <c r="M1591" s="1"/>
      <c r="N1591" s="1"/>
      <c r="O1591" s="1"/>
      <c r="P1591" s="1"/>
      <c r="Q1591" s="1"/>
      <c r="R1591" s="1"/>
      <c r="S1591" s="1"/>
      <c r="T1591" s="1"/>
      <c r="U1591" s="1"/>
      <c r="V1591" s="1"/>
      <c r="W1591" s="1"/>
      <c r="X1591" s="1"/>
      <c r="Y1591" s="1"/>
      <c r="Z1591" s="1"/>
    </row>
    <row r="1592" spans="1:26" ht="14.25" hidden="1" customHeight="1" x14ac:dyDescent="0.3">
      <c r="A1592" s="15">
        <v>3000</v>
      </c>
      <c r="B1592" s="16" t="s">
        <v>3523</v>
      </c>
      <c r="C1592" s="15">
        <v>8377</v>
      </c>
      <c r="D1592" s="16" t="s">
        <v>3686</v>
      </c>
      <c r="E1592" s="16" t="s">
        <v>3687</v>
      </c>
      <c r="F1592" s="16" t="s">
        <v>4024</v>
      </c>
      <c r="G1592" s="16" t="s">
        <v>132</v>
      </c>
      <c r="H1592" s="16" t="s">
        <v>4133</v>
      </c>
      <c r="I1592" s="17">
        <v>43845</v>
      </c>
      <c r="J1592" s="16" t="s">
        <v>4411</v>
      </c>
      <c r="K1592" s="1"/>
      <c r="L1592" s="1"/>
      <c r="M1592" s="1"/>
      <c r="N1592" s="1"/>
      <c r="O1592" s="1"/>
      <c r="P1592" s="1"/>
      <c r="Q1592" s="1"/>
      <c r="R1592" s="1"/>
      <c r="S1592" s="1"/>
      <c r="T1592" s="1"/>
      <c r="U1592" s="1"/>
      <c r="V1592" s="1"/>
      <c r="W1592" s="1"/>
      <c r="X1592" s="1"/>
      <c r="Y1592" s="1"/>
      <c r="Z1592" s="1"/>
    </row>
    <row r="1593" spans="1:26" ht="14.25" hidden="1" customHeight="1" x14ac:dyDescent="0.3">
      <c r="A1593" s="15">
        <v>3000</v>
      </c>
      <c r="B1593" s="16" t="s">
        <v>3523</v>
      </c>
      <c r="C1593" s="15">
        <v>8993</v>
      </c>
      <c r="D1593" s="16" t="s">
        <v>3688</v>
      </c>
      <c r="E1593" s="16" t="s">
        <v>3689</v>
      </c>
      <c r="F1593" s="16" t="s">
        <v>4024</v>
      </c>
      <c r="G1593" s="16" t="s">
        <v>132</v>
      </c>
      <c r="H1593" s="16" t="s">
        <v>4133</v>
      </c>
      <c r="I1593" s="17">
        <v>43857</v>
      </c>
      <c r="J1593" s="16" t="s">
        <v>4414</v>
      </c>
      <c r="K1593" s="1"/>
      <c r="L1593" s="1"/>
      <c r="M1593" s="1"/>
      <c r="N1593" s="1"/>
      <c r="O1593" s="1"/>
      <c r="P1593" s="1"/>
      <c r="Q1593" s="1"/>
      <c r="R1593" s="1"/>
      <c r="S1593" s="1"/>
      <c r="T1593" s="1"/>
      <c r="U1593" s="1"/>
      <c r="V1593" s="1"/>
      <c r="W1593" s="1"/>
      <c r="X1593" s="1"/>
      <c r="Y1593" s="1"/>
      <c r="Z1593" s="1"/>
    </row>
    <row r="1594" spans="1:26" ht="14.25" hidden="1" customHeight="1" x14ac:dyDescent="0.3">
      <c r="A1594" s="15">
        <v>2570</v>
      </c>
      <c r="B1594" s="16" t="s">
        <v>3691</v>
      </c>
      <c r="C1594" s="15">
        <v>8452</v>
      </c>
      <c r="D1594" s="16" t="s">
        <v>3692</v>
      </c>
      <c r="E1594" s="16" t="s">
        <v>3693</v>
      </c>
      <c r="F1594" s="16" t="s">
        <v>4024</v>
      </c>
      <c r="G1594" s="16" t="s">
        <v>132</v>
      </c>
      <c r="H1594" s="16" t="s">
        <v>1964</v>
      </c>
      <c r="I1594" s="17">
        <v>43810</v>
      </c>
      <c r="J1594" s="16" t="s">
        <v>4126</v>
      </c>
      <c r="K1594" s="1"/>
      <c r="L1594" s="1"/>
      <c r="M1594" s="1"/>
      <c r="N1594" s="1"/>
      <c r="O1594" s="1"/>
      <c r="P1594" s="1"/>
      <c r="Q1594" s="1"/>
      <c r="R1594" s="1"/>
      <c r="S1594" s="1"/>
      <c r="T1594" s="1"/>
      <c r="U1594" s="1"/>
      <c r="V1594" s="1"/>
      <c r="W1594" s="1"/>
      <c r="X1594" s="1"/>
      <c r="Y1594" s="1"/>
      <c r="Z1594" s="1"/>
    </row>
    <row r="1595" spans="1:26" ht="14.25" hidden="1" customHeight="1" x14ac:dyDescent="0.3">
      <c r="A1595" s="15">
        <v>2570</v>
      </c>
      <c r="B1595" s="16" t="s">
        <v>3691</v>
      </c>
      <c r="C1595" s="15">
        <v>8456</v>
      </c>
      <c r="D1595" s="16" t="s">
        <v>3694</v>
      </c>
      <c r="E1595" s="16" t="s">
        <v>3695</v>
      </c>
      <c r="F1595" s="16" t="s">
        <v>4024</v>
      </c>
      <c r="G1595" s="16" t="s">
        <v>132</v>
      </c>
      <c r="H1595" s="16" t="s">
        <v>1964</v>
      </c>
      <c r="I1595" s="17">
        <v>43810</v>
      </c>
      <c r="J1595" s="16" t="s">
        <v>4126</v>
      </c>
      <c r="K1595" s="1"/>
      <c r="L1595" s="1"/>
      <c r="M1595" s="1"/>
      <c r="N1595" s="1"/>
      <c r="O1595" s="1"/>
      <c r="P1595" s="1"/>
      <c r="Q1595" s="1"/>
      <c r="R1595" s="1"/>
      <c r="S1595" s="1"/>
      <c r="T1595" s="1"/>
      <c r="U1595" s="1"/>
      <c r="V1595" s="1"/>
      <c r="W1595" s="1"/>
      <c r="X1595" s="1"/>
      <c r="Y1595" s="1"/>
      <c r="Z1595" s="1"/>
    </row>
    <row r="1596" spans="1:26" ht="14.25" hidden="1" customHeight="1" x14ac:dyDescent="0.3">
      <c r="A1596" s="15">
        <v>2830</v>
      </c>
      <c r="B1596" s="16" t="s">
        <v>3531</v>
      </c>
      <c r="C1596" s="15">
        <v>8786</v>
      </c>
      <c r="D1596" s="16" t="s">
        <v>3701</v>
      </c>
      <c r="E1596" s="16" t="s">
        <v>3702</v>
      </c>
      <c r="F1596" s="16" t="s">
        <v>4024</v>
      </c>
      <c r="G1596" s="16" t="s">
        <v>132</v>
      </c>
      <c r="H1596" s="16" t="s">
        <v>1964</v>
      </c>
      <c r="I1596" s="17">
        <v>43810</v>
      </c>
      <c r="J1596" s="16" t="s">
        <v>4126</v>
      </c>
      <c r="K1596" s="1"/>
      <c r="L1596" s="1"/>
      <c r="M1596" s="1"/>
      <c r="N1596" s="1"/>
      <c r="O1596" s="1"/>
      <c r="P1596" s="1"/>
      <c r="Q1596" s="1"/>
      <c r="R1596" s="1"/>
      <c r="S1596" s="1"/>
      <c r="T1596" s="1"/>
      <c r="U1596" s="1"/>
      <c r="V1596" s="1"/>
      <c r="W1596" s="1"/>
      <c r="X1596" s="1"/>
      <c r="Y1596" s="1"/>
      <c r="Z1596" s="1"/>
    </row>
    <row r="1597" spans="1:26" ht="14.25" hidden="1" customHeight="1" x14ac:dyDescent="0.3">
      <c r="A1597" s="15">
        <v>2830</v>
      </c>
      <c r="B1597" s="16" t="s">
        <v>3531</v>
      </c>
      <c r="C1597" s="15">
        <v>8794</v>
      </c>
      <c r="D1597" s="16" t="s">
        <v>3532</v>
      </c>
      <c r="E1597" s="16" t="s">
        <v>3533</v>
      </c>
      <c r="F1597" s="16" t="s">
        <v>4073</v>
      </c>
      <c r="G1597" s="16" t="s">
        <v>132</v>
      </c>
      <c r="H1597" s="16" t="s">
        <v>1964</v>
      </c>
      <c r="I1597" s="17">
        <v>43810</v>
      </c>
      <c r="J1597" s="16" t="s">
        <v>4126</v>
      </c>
      <c r="K1597" s="1"/>
      <c r="L1597" s="1"/>
      <c r="M1597" s="1"/>
      <c r="N1597" s="1"/>
      <c r="O1597" s="1"/>
      <c r="P1597" s="1"/>
      <c r="Q1597" s="1"/>
      <c r="R1597" s="1"/>
      <c r="S1597" s="1"/>
      <c r="T1597" s="1"/>
      <c r="U1597" s="1"/>
      <c r="V1597" s="1"/>
      <c r="W1597" s="1"/>
      <c r="X1597" s="1"/>
      <c r="Y1597" s="1"/>
      <c r="Z1597" s="1"/>
    </row>
    <row r="1598" spans="1:26" ht="14.25" hidden="1" customHeight="1" x14ac:dyDescent="0.3">
      <c r="A1598" s="15">
        <v>2830</v>
      </c>
      <c r="B1598" s="16" t="s">
        <v>3531</v>
      </c>
      <c r="C1598" s="15">
        <v>8790</v>
      </c>
      <c r="D1598" s="16" t="s">
        <v>3703</v>
      </c>
      <c r="E1598" s="16" t="s">
        <v>3704</v>
      </c>
      <c r="F1598" s="16" t="s">
        <v>4024</v>
      </c>
      <c r="G1598" s="16" t="s">
        <v>132</v>
      </c>
      <c r="H1598" s="16" t="s">
        <v>1964</v>
      </c>
      <c r="I1598" s="17">
        <v>43810</v>
      </c>
      <c r="J1598" s="16" t="s">
        <v>4126</v>
      </c>
      <c r="K1598" s="1"/>
      <c r="L1598" s="1"/>
      <c r="M1598" s="1"/>
      <c r="N1598" s="1"/>
      <c r="O1598" s="1"/>
      <c r="P1598" s="1"/>
      <c r="Q1598" s="1"/>
      <c r="R1598" s="1"/>
      <c r="S1598" s="1"/>
      <c r="T1598" s="1"/>
      <c r="U1598" s="1"/>
      <c r="V1598" s="1"/>
      <c r="W1598" s="1"/>
      <c r="X1598" s="1"/>
      <c r="Y1598" s="1"/>
      <c r="Z1598" s="1"/>
    </row>
    <row r="1599" spans="1:26" ht="14.25" hidden="1" customHeight="1" x14ac:dyDescent="0.3">
      <c r="A1599" s="15">
        <v>1560</v>
      </c>
      <c r="B1599" s="16" t="s">
        <v>2863</v>
      </c>
      <c r="C1599" s="15">
        <v>865</v>
      </c>
      <c r="D1599" s="16" t="s">
        <v>3706</v>
      </c>
      <c r="E1599" s="16" t="s">
        <v>3707</v>
      </c>
      <c r="F1599" s="16" t="s">
        <v>4024</v>
      </c>
      <c r="G1599" s="16" t="s">
        <v>132</v>
      </c>
      <c r="H1599" s="16" t="s">
        <v>200</v>
      </c>
      <c r="I1599" s="17">
        <v>43963</v>
      </c>
      <c r="J1599" s="16" t="s">
        <v>4415</v>
      </c>
      <c r="K1599" s="1"/>
      <c r="L1599" s="1"/>
      <c r="M1599" s="1"/>
      <c r="N1599" s="1"/>
      <c r="O1599" s="1"/>
      <c r="P1599" s="1"/>
      <c r="Q1599" s="1"/>
      <c r="R1599" s="1"/>
      <c r="S1599" s="1"/>
      <c r="T1599" s="1"/>
      <c r="U1599" s="1"/>
      <c r="V1599" s="1"/>
      <c r="W1599" s="1"/>
      <c r="X1599" s="1"/>
      <c r="Y1599" s="1"/>
      <c r="Z1599" s="1"/>
    </row>
    <row r="1600" spans="1:26" ht="14.25" hidden="1" customHeight="1" x14ac:dyDescent="0.3">
      <c r="A1600" s="15">
        <v>1560</v>
      </c>
      <c r="B1600" s="16" t="s">
        <v>2863</v>
      </c>
      <c r="C1600" s="15">
        <v>808</v>
      </c>
      <c r="D1600" s="16" t="s">
        <v>3708</v>
      </c>
      <c r="E1600" s="16" t="s">
        <v>3709</v>
      </c>
      <c r="F1600" s="16" t="s">
        <v>4024</v>
      </c>
      <c r="G1600" s="16" t="s">
        <v>132</v>
      </c>
      <c r="H1600" s="16" t="s">
        <v>200</v>
      </c>
      <c r="I1600" s="17">
        <v>43964</v>
      </c>
      <c r="J1600" s="16" t="s">
        <v>4416</v>
      </c>
      <c r="K1600" s="1"/>
      <c r="L1600" s="1"/>
      <c r="M1600" s="1"/>
      <c r="N1600" s="1"/>
      <c r="O1600" s="1"/>
      <c r="P1600" s="1"/>
      <c r="Q1600" s="1"/>
      <c r="R1600" s="1"/>
      <c r="S1600" s="1"/>
      <c r="T1600" s="1"/>
      <c r="U1600" s="1"/>
      <c r="V1600" s="1"/>
      <c r="W1600" s="1"/>
      <c r="X1600" s="1"/>
      <c r="Y1600" s="1"/>
      <c r="Z1600" s="1"/>
    </row>
    <row r="1601" spans="1:26" ht="14.25" hidden="1" customHeight="1" x14ac:dyDescent="0.3">
      <c r="A1601" s="15">
        <v>1560</v>
      </c>
      <c r="B1601" s="16" t="s">
        <v>2863</v>
      </c>
      <c r="C1601" s="15">
        <v>812</v>
      </c>
      <c r="D1601" s="16" t="s">
        <v>3710</v>
      </c>
      <c r="E1601" s="16" t="s">
        <v>3711</v>
      </c>
      <c r="F1601" s="16" t="s">
        <v>4025</v>
      </c>
      <c r="G1601" s="16" t="s">
        <v>132</v>
      </c>
      <c r="H1601" s="16" t="s">
        <v>200</v>
      </c>
      <c r="I1601" s="17">
        <v>43964</v>
      </c>
      <c r="J1601" s="16" t="s">
        <v>4416</v>
      </c>
      <c r="K1601" s="1"/>
      <c r="L1601" s="1"/>
      <c r="M1601" s="1"/>
      <c r="N1601" s="1"/>
      <c r="O1601" s="1"/>
      <c r="P1601" s="1"/>
      <c r="Q1601" s="1"/>
      <c r="R1601" s="1"/>
      <c r="S1601" s="1"/>
      <c r="T1601" s="1"/>
      <c r="U1601" s="1"/>
      <c r="V1601" s="1"/>
      <c r="W1601" s="1"/>
      <c r="X1601" s="1"/>
      <c r="Y1601" s="1"/>
      <c r="Z1601" s="1"/>
    </row>
    <row r="1602" spans="1:26" ht="14.25" hidden="1" customHeight="1" x14ac:dyDescent="0.3">
      <c r="A1602" s="15">
        <v>1560</v>
      </c>
      <c r="B1602" s="16" t="s">
        <v>2863</v>
      </c>
      <c r="C1602" s="15">
        <v>870</v>
      </c>
      <c r="D1602" s="16" t="s">
        <v>3712</v>
      </c>
      <c r="E1602" s="16" t="s">
        <v>3713</v>
      </c>
      <c r="F1602" s="16" t="s">
        <v>4024</v>
      </c>
      <c r="G1602" s="16" t="s">
        <v>132</v>
      </c>
      <c r="H1602" s="16" t="s">
        <v>200</v>
      </c>
      <c r="I1602" s="17">
        <v>43964</v>
      </c>
      <c r="J1602" s="16" t="s">
        <v>4416</v>
      </c>
      <c r="K1602" s="1"/>
      <c r="L1602" s="1"/>
      <c r="M1602" s="1"/>
      <c r="N1602" s="1"/>
      <c r="O1602" s="1"/>
      <c r="P1602" s="1"/>
      <c r="Q1602" s="1"/>
      <c r="R1602" s="1"/>
      <c r="S1602" s="1"/>
      <c r="T1602" s="1"/>
      <c r="U1602" s="1"/>
      <c r="V1602" s="1"/>
      <c r="W1602" s="1"/>
      <c r="X1602" s="1"/>
      <c r="Y1602" s="1"/>
      <c r="Z1602" s="1"/>
    </row>
    <row r="1603" spans="1:26" ht="14.25" hidden="1" customHeight="1" x14ac:dyDescent="0.3">
      <c r="A1603" s="15">
        <v>1560</v>
      </c>
      <c r="B1603" s="16" t="s">
        <v>2863</v>
      </c>
      <c r="C1603" s="15">
        <v>5312</v>
      </c>
      <c r="D1603" s="16" t="s">
        <v>3714</v>
      </c>
      <c r="E1603" s="16" t="s">
        <v>3715</v>
      </c>
      <c r="F1603" s="16" t="s">
        <v>4026</v>
      </c>
      <c r="G1603" s="16" t="s">
        <v>132</v>
      </c>
      <c r="H1603" s="16" t="s">
        <v>200</v>
      </c>
      <c r="I1603" s="17">
        <v>43963</v>
      </c>
      <c r="J1603" s="16" t="s">
        <v>4415</v>
      </c>
      <c r="K1603" s="1"/>
      <c r="L1603" s="1"/>
      <c r="M1603" s="1"/>
      <c r="N1603" s="1"/>
      <c r="O1603" s="1"/>
      <c r="P1603" s="1"/>
      <c r="Q1603" s="1"/>
      <c r="R1603" s="1"/>
      <c r="S1603" s="1"/>
      <c r="T1603" s="1"/>
      <c r="U1603" s="1"/>
      <c r="V1603" s="1"/>
      <c r="W1603" s="1"/>
      <c r="X1603" s="1"/>
      <c r="Y1603" s="1"/>
      <c r="Z1603" s="1"/>
    </row>
    <row r="1604" spans="1:26" ht="14.25" hidden="1" customHeight="1" x14ac:dyDescent="0.3">
      <c r="A1604" s="15">
        <v>1560</v>
      </c>
      <c r="B1604" s="16" t="s">
        <v>2863</v>
      </c>
      <c r="C1604" s="15">
        <v>1323</v>
      </c>
      <c r="D1604" s="16" t="s">
        <v>3716</v>
      </c>
      <c r="E1604" s="16" t="s">
        <v>3717</v>
      </c>
      <c r="F1604" s="16" t="s">
        <v>4024</v>
      </c>
      <c r="G1604" s="16" t="s">
        <v>132</v>
      </c>
      <c r="H1604" s="16" t="s">
        <v>200</v>
      </c>
      <c r="I1604" s="17">
        <v>43963</v>
      </c>
      <c r="J1604" s="16" t="s">
        <v>4415</v>
      </c>
      <c r="K1604" s="1"/>
      <c r="L1604" s="1"/>
      <c r="M1604" s="1"/>
      <c r="N1604" s="1"/>
      <c r="O1604" s="1"/>
      <c r="P1604" s="1"/>
      <c r="Q1604" s="1"/>
      <c r="R1604" s="1"/>
      <c r="S1604" s="1"/>
      <c r="T1604" s="1"/>
      <c r="U1604" s="1"/>
      <c r="V1604" s="1"/>
      <c r="W1604" s="1"/>
      <c r="X1604" s="1"/>
      <c r="Y1604" s="1"/>
      <c r="Z1604" s="1"/>
    </row>
    <row r="1605" spans="1:26" ht="14.25" hidden="1" customHeight="1" x14ac:dyDescent="0.3">
      <c r="A1605" s="15">
        <v>1560</v>
      </c>
      <c r="B1605" s="16" t="s">
        <v>2863</v>
      </c>
      <c r="C1605" s="15">
        <v>1385</v>
      </c>
      <c r="D1605" s="16" t="s">
        <v>92</v>
      </c>
      <c r="E1605" s="16" t="s">
        <v>93</v>
      </c>
      <c r="F1605" s="16" t="s">
        <v>4024</v>
      </c>
      <c r="G1605" s="16" t="s">
        <v>132</v>
      </c>
      <c r="H1605" s="16" t="s">
        <v>200</v>
      </c>
      <c r="I1605" s="17">
        <v>43964</v>
      </c>
      <c r="J1605" s="16" t="s">
        <v>4416</v>
      </c>
      <c r="K1605" s="1"/>
      <c r="L1605" s="1"/>
      <c r="M1605" s="1"/>
      <c r="N1605" s="1"/>
      <c r="O1605" s="1"/>
      <c r="P1605" s="1"/>
      <c r="Q1605" s="1"/>
      <c r="R1605" s="1"/>
      <c r="S1605" s="1"/>
      <c r="T1605" s="1"/>
      <c r="U1605" s="1"/>
      <c r="V1605" s="1"/>
      <c r="W1605" s="1"/>
      <c r="X1605" s="1"/>
      <c r="Y1605" s="1"/>
      <c r="Z1605" s="1"/>
    </row>
    <row r="1606" spans="1:26" ht="14.25" hidden="1" customHeight="1" x14ac:dyDescent="0.3">
      <c r="A1606" s="15">
        <v>1560</v>
      </c>
      <c r="B1606" s="16" t="s">
        <v>2863</v>
      </c>
      <c r="C1606" s="15">
        <v>510</v>
      </c>
      <c r="D1606" s="16" t="s">
        <v>3718</v>
      </c>
      <c r="E1606" s="16" t="s">
        <v>3719</v>
      </c>
      <c r="F1606" s="16" t="s">
        <v>4026</v>
      </c>
      <c r="G1606" s="16" t="s">
        <v>132</v>
      </c>
      <c r="H1606" s="16" t="s">
        <v>200</v>
      </c>
      <c r="I1606" s="17">
        <v>43963</v>
      </c>
      <c r="J1606" s="16" t="s">
        <v>4415</v>
      </c>
      <c r="K1606" s="1"/>
      <c r="L1606" s="1"/>
      <c r="M1606" s="1"/>
      <c r="N1606" s="1"/>
      <c r="O1606" s="1"/>
      <c r="P1606" s="1"/>
      <c r="Q1606" s="1"/>
      <c r="R1606" s="1"/>
      <c r="S1606" s="1"/>
      <c r="T1606" s="1"/>
      <c r="U1606" s="1"/>
      <c r="V1606" s="1"/>
      <c r="W1606" s="1"/>
      <c r="X1606" s="1"/>
      <c r="Y1606" s="1"/>
      <c r="Z1606" s="1"/>
    </row>
    <row r="1607" spans="1:26" ht="14.25" hidden="1" customHeight="1" x14ac:dyDescent="0.3">
      <c r="A1607" s="15">
        <v>1560</v>
      </c>
      <c r="B1607" s="16" t="s">
        <v>2863</v>
      </c>
      <c r="C1607" s="15">
        <v>1920</v>
      </c>
      <c r="D1607" s="16" t="s">
        <v>3720</v>
      </c>
      <c r="E1607" s="16" t="s">
        <v>3721</v>
      </c>
      <c r="F1607" s="16" t="s">
        <v>4024</v>
      </c>
      <c r="G1607" s="16" t="s">
        <v>132</v>
      </c>
      <c r="H1607" s="16" t="s">
        <v>200</v>
      </c>
      <c r="I1607" s="17">
        <v>43964</v>
      </c>
      <c r="J1607" s="16" t="s">
        <v>4416</v>
      </c>
      <c r="K1607" s="1"/>
      <c r="L1607" s="1"/>
      <c r="M1607" s="1"/>
      <c r="N1607" s="1"/>
      <c r="O1607" s="1"/>
      <c r="P1607" s="1"/>
      <c r="Q1607" s="1"/>
      <c r="R1607" s="1"/>
      <c r="S1607" s="1"/>
      <c r="T1607" s="1"/>
      <c r="U1607" s="1"/>
      <c r="V1607" s="1"/>
      <c r="W1607" s="1"/>
      <c r="X1607" s="1"/>
      <c r="Y1607" s="1"/>
      <c r="Z1607" s="1"/>
    </row>
    <row r="1608" spans="1:26" ht="14.25" hidden="1" customHeight="1" x14ac:dyDescent="0.3">
      <c r="A1608" s="15">
        <v>1560</v>
      </c>
      <c r="B1608" s="16" t="s">
        <v>2863</v>
      </c>
      <c r="C1608" s="15">
        <v>2089</v>
      </c>
      <c r="D1608" s="16" t="s">
        <v>102</v>
      </c>
      <c r="E1608" s="16" t="s">
        <v>103</v>
      </c>
      <c r="F1608" s="16" t="s">
        <v>4024</v>
      </c>
      <c r="G1608" s="16" t="s">
        <v>132</v>
      </c>
      <c r="H1608" s="16" t="s">
        <v>200</v>
      </c>
      <c r="I1608" s="17">
        <v>43964</v>
      </c>
      <c r="J1608" s="16" t="s">
        <v>4416</v>
      </c>
      <c r="K1608" s="1"/>
      <c r="L1608" s="1"/>
      <c r="M1608" s="1"/>
      <c r="N1608" s="1"/>
      <c r="O1608" s="1"/>
      <c r="P1608" s="1"/>
      <c r="Q1608" s="1"/>
      <c r="R1608" s="1"/>
      <c r="S1608" s="1"/>
      <c r="T1608" s="1"/>
      <c r="U1608" s="1"/>
      <c r="V1608" s="1"/>
      <c r="W1608" s="1"/>
      <c r="X1608" s="1"/>
      <c r="Y1608" s="1"/>
      <c r="Z1608" s="1"/>
    </row>
    <row r="1609" spans="1:26" ht="14.25" hidden="1" customHeight="1" x14ac:dyDescent="0.3">
      <c r="A1609" s="15">
        <v>1560</v>
      </c>
      <c r="B1609" s="16" t="s">
        <v>2863</v>
      </c>
      <c r="C1609" s="15">
        <v>3320</v>
      </c>
      <c r="D1609" s="16" t="s">
        <v>3722</v>
      </c>
      <c r="E1609" s="16" t="s">
        <v>3723</v>
      </c>
      <c r="F1609" s="16" t="s">
        <v>4024</v>
      </c>
      <c r="G1609" s="16" t="s">
        <v>132</v>
      </c>
      <c r="H1609" s="16" t="s">
        <v>200</v>
      </c>
      <c r="I1609" s="17">
        <v>43964</v>
      </c>
      <c r="J1609" s="16" t="s">
        <v>4416</v>
      </c>
      <c r="K1609" s="1"/>
      <c r="L1609" s="1"/>
      <c r="M1609" s="1"/>
      <c r="N1609" s="1"/>
      <c r="O1609" s="1"/>
      <c r="P1609" s="1"/>
      <c r="Q1609" s="1"/>
      <c r="R1609" s="1"/>
      <c r="S1609" s="1"/>
      <c r="T1609" s="1"/>
      <c r="U1609" s="1"/>
      <c r="V1609" s="1"/>
      <c r="W1609" s="1"/>
      <c r="X1609" s="1"/>
      <c r="Y1609" s="1"/>
      <c r="Z1609" s="1"/>
    </row>
    <row r="1610" spans="1:26" ht="14.25" hidden="1" customHeight="1" x14ac:dyDescent="0.3">
      <c r="A1610" s="15">
        <v>1560</v>
      </c>
      <c r="B1610" s="16" t="s">
        <v>2863</v>
      </c>
      <c r="C1610" s="15">
        <v>3945</v>
      </c>
      <c r="D1610" s="16" t="s">
        <v>3725</v>
      </c>
      <c r="E1610" s="16" t="s">
        <v>3726</v>
      </c>
      <c r="F1610" s="16" t="s">
        <v>4024</v>
      </c>
      <c r="G1610" s="16" t="s">
        <v>132</v>
      </c>
      <c r="H1610" s="16" t="s">
        <v>200</v>
      </c>
      <c r="I1610" s="17">
        <v>43963</v>
      </c>
      <c r="J1610" s="16" t="s">
        <v>4415</v>
      </c>
      <c r="K1610" s="1"/>
      <c r="L1610" s="1"/>
      <c r="M1610" s="1"/>
      <c r="N1610" s="1"/>
      <c r="O1610" s="1"/>
      <c r="P1610" s="1"/>
      <c r="Q1610" s="1"/>
      <c r="R1610" s="1"/>
      <c r="S1610" s="1"/>
      <c r="T1610" s="1"/>
      <c r="U1610" s="1"/>
      <c r="V1610" s="1"/>
      <c r="W1610" s="1"/>
      <c r="X1610" s="1"/>
      <c r="Y1610" s="1"/>
      <c r="Z1610" s="1"/>
    </row>
    <row r="1611" spans="1:26" ht="14.25" hidden="1" customHeight="1" x14ac:dyDescent="0.3">
      <c r="A1611" s="15">
        <v>1560</v>
      </c>
      <c r="B1611" s="16" t="s">
        <v>2863</v>
      </c>
      <c r="C1611" s="15">
        <v>4332</v>
      </c>
      <c r="D1611" s="16" t="s">
        <v>3727</v>
      </c>
      <c r="E1611" s="16" t="s">
        <v>3728</v>
      </c>
      <c r="F1611" s="16" t="s">
        <v>4024</v>
      </c>
      <c r="G1611" s="16" t="s">
        <v>132</v>
      </c>
      <c r="H1611" s="16" t="s">
        <v>200</v>
      </c>
      <c r="I1611" s="17">
        <v>43963</v>
      </c>
      <c r="J1611" s="16" t="s">
        <v>4415</v>
      </c>
      <c r="K1611" s="1"/>
      <c r="L1611" s="1"/>
      <c r="M1611" s="1"/>
      <c r="N1611" s="1"/>
      <c r="O1611" s="1"/>
      <c r="P1611" s="1"/>
      <c r="Q1611" s="1"/>
      <c r="R1611" s="1"/>
      <c r="S1611" s="1"/>
      <c r="T1611" s="1"/>
      <c r="U1611" s="1"/>
      <c r="V1611" s="1"/>
      <c r="W1611" s="1"/>
      <c r="X1611" s="1"/>
      <c r="Y1611" s="1"/>
      <c r="Z1611" s="1"/>
    </row>
    <row r="1612" spans="1:26" ht="14.25" hidden="1" customHeight="1" x14ac:dyDescent="0.3">
      <c r="A1612" s="15">
        <v>1560</v>
      </c>
      <c r="B1612" s="16" t="s">
        <v>2863</v>
      </c>
      <c r="C1612" s="15">
        <v>5018</v>
      </c>
      <c r="D1612" s="16" t="s">
        <v>3729</v>
      </c>
      <c r="E1612" s="16" t="s">
        <v>3730</v>
      </c>
      <c r="F1612" s="16" t="s">
        <v>4024</v>
      </c>
      <c r="G1612" s="16" t="s">
        <v>132</v>
      </c>
      <c r="H1612" s="16" t="s">
        <v>200</v>
      </c>
      <c r="I1612" s="17">
        <v>43963</v>
      </c>
      <c r="J1612" s="16" t="s">
        <v>4415</v>
      </c>
      <c r="K1612" s="1"/>
      <c r="L1612" s="1"/>
      <c r="M1612" s="1"/>
      <c r="N1612" s="1"/>
      <c r="O1612" s="1"/>
      <c r="P1612" s="1"/>
      <c r="Q1612" s="1"/>
      <c r="R1612" s="1"/>
      <c r="S1612" s="1"/>
      <c r="T1612" s="1"/>
      <c r="U1612" s="1"/>
      <c r="V1612" s="1"/>
      <c r="W1612" s="1"/>
      <c r="X1612" s="1"/>
      <c r="Y1612" s="1"/>
      <c r="Z1612" s="1"/>
    </row>
    <row r="1613" spans="1:26" ht="14.25" hidden="1" customHeight="1" x14ac:dyDescent="0.3">
      <c r="A1613" s="15">
        <v>1560</v>
      </c>
      <c r="B1613" s="16" t="s">
        <v>2863</v>
      </c>
      <c r="C1613" s="15">
        <v>5235</v>
      </c>
      <c r="D1613" s="16" t="s">
        <v>3731</v>
      </c>
      <c r="E1613" s="16" t="s">
        <v>3732</v>
      </c>
      <c r="F1613" s="16" t="s">
        <v>4025</v>
      </c>
      <c r="G1613" s="16" t="s">
        <v>132</v>
      </c>
      <c r="H1613" s="16" t="s">
        <v>200</v>
      </c>
      <c r="I1613" s="17">
        <v>43964</v>
      </c>
      <c r="J1613" s="16" t="s">
        <v>4416</v>
      </c>
      <c r="K1613" s="1"/>
      <c r="L1613" s="1"/>
      <c r="M1613" s="1"/>
      <c r="N1613" s="1"/>
      <c r="O1613" s="1"/>
      <c r="P1613" s="1"/>
      <c r="Q1613" s="1"/>
      <c r="R1613" s="1"/>
      <c r="S1613" s="1"/>
      <c r="T1613" s="1"/>
      <c r="U1613" s="1"/>
      <c r="V1613" s="1"/>
      <c r="W1613" s="1"/>
      <c r="X1613" s="1"/>
      <c r="Y1613" s="1"/>
      <c r="Z1613" s="1"/>
    </row>
    <row r="1614" spans="1:26" ht="14.25" hidden="1" customHeight="1" x14ac:dyDescent="0.3">
      <c r="A1614" s="15">
        <v>1560</v>
      </c>
      <c r="B1614" s="16" t="s">
        <v>2863</v>
      </c>
      <c r="C1614" s="15">
        <v>5316</v>
      </c>
      <c r="D1614" s="16" t="s">
        <v>3733</v>
      </c>
      <c r="E1614" s="16" t="s">
        <v>3734</v>
      </c>
      <c r="F1614" s="16" t="s">
        <v>4025</v>
      </c>
      <c r="G1614" s="16" t="s">
        <v>132</v>
      </c>
      <c r="H1614" s="16" t="s">
        <v>200</v>
      </c>
      <c r="I1614" s="17">
        <v>43963</v>
      </c>
      <c r="J1614" s="16" t="s">
        <v>4415</v>
      </c>
      <c r="K1614" s="1"/>
      <c r="L1614" s="1"/>
      <c r="M1614" s="1"/>
      <c r="N1614" s="1"/>
      <c r="O1614" s="1"/>
      <c r="P1614" s="1"/>
      <c r="Q1614" s="1"/>
      <c r="R1614" s="1"/>
      <c r="S1614" s="1"/>
      <c r="T1614" s="1"/>
      <c r="U1614" s="1"/>
      <c r="V1614" s="1"/>
      <c r="W1614" s="1"/>
      <c r="X1614" s="1"/>
      <c r="Y1614" s="1"/>
      <c r="Z1614" s="1"/>
    </row>
    <row r="1615" spans="1:26" ht="14.25" hidden="1" customHeight="1" x14ac:dyDescent="0.3">
      <c r="A1615" s="15">
        <v>1560</v>
      </c>
      <c r="B1615" s="16" t="s">
        <v>2863</v>
      </c>
      <c r="C1615" s="15">
        <v>5335</v>
      </c>
      <c r="D1615" s="16" t="s">
        <v>3735</v>
      </c>
      <c r="E1615" s="16" t="s">
        <v>3736</v>
      </c>
      <c r="F1615" s="16" t="s">
        <v>4026</v>
      </c>
      <c r="G1615" s="16" t="s">
        <v>132</v>
      </c>
      <c r="H1615" s="16" t="s">
        <v>200</v>
      </c>
      <c r="I1615" s="17">
        <v>43964</v>
      </c>
      <c r="J1615" s="16" t="s">
        <v>4416</v>
      </c>
      <c r="K1615" s="1"/>
      <c r="L1615" s="1"/>
      <c r="M1615" s="1"/>
      <c r="N1615" s="1"/>
      <c r="O1615" s="1"/>
      <c r="P1615" s="1"/>
      <c r="Q1615" s="1"/>
      <c r="R1615" s="1"/>
      <c r="S1615" s="1"/>
      <c r="T1615" s="1"/>
      <c r="U1615" s="1"/>
      <c r="V1615" s="1"/>
      <c r="W1615" s="1"/>
      <c r="X1615" s="1"/>
      <c r="Y1615" s="1"/>
      <c r="Z1615" s="1"/>
    </row>
    <row r="1616" spans="1:26" ht="14.25" hidden="1" customHeight="1" x14ac:dyDescent="0.3">
      <c r="A1616" s="15">
        <v>1560</v>
      </c>
      <c r="B1616" s="16" t="s">
        <v>2863</v>
      </c>
      <c r="C1616" s="15">
        <v>890</v>
      </c>
      <c r="D1616" s="16" t="s">
        <v>3737</v>
      </c>
      <c r="E1616" s="16" t="s">
        <v>3738</v>
      </c>
      <c r="F1616" s="16" t="s">
        <v>4024</v>
      </c>
      <c r="G1616" s="16" t="s">
        <v>132</v>
      </c>
      <c r="H1616" s="16" t="s">
        <v>200</v>
      </c>
      <c r="I1616" s="17">
        <v>43963</v>
      </c>
      <c r="J1616" s="16" t="s">
        <v>4415</v>
      </c>
      <c r="K1616" s="1"/>
      <c r="L1616" s="1"/>
      <c r="M1616" s="1"/>
      <c r="N1616" s="1"/>
      <c r="O1616" s="1"/>
      <c r="P1616" s="1"/>
      <c r="Q1616" s="1"/>
      <c r="R1616" s="1"/>
      <c r="S1616" s="1"/>
      <c r="T1616" s="1"/>
      <c r="U1616" s="1"/>
      <c r="V1616" s="1"/>
      <c r="W1616" s="1"/>
      <c r="X1616" s="1"/>
      <c r="Y1616" s="1"/>
      <c r="Z1616" s="1"/>
    </row>
    <row r="1617" spans="1:26" ht="14.25" hidden="1" customHeight="1" x14ac:dyDescent="0.3">
      <c r="A1617" s="15">
        <v>1560</v>
      </c>
      <c r="B1617" s="16" t="s">
        <v>2863</v>
      </c>
      <c r="C1617" s="15">
        <v>5992</v>
      </c>
      <c r="D1617" s="16" t="s">
        <v>1041</v>
      </c>
      <c r="E1617" s="16" t="s">
        <v>1042</v>
      </c>
      <c r="F1617" s="16" t="s">
        <v>4023</v>
      </c>
      <c r="G1617" s="16" t="s">
        <v>132</v>
      </c>
      <c r="H1617" s="16" t="s">
        <v>200</v>
      </c>
      <c r="I1617" s="17">
        <v>43963</v>
      </c>
      <c r="J1617" s="16" t="s">
        <v>4415</v>
      </c>
      <c r="K1617" s="1"/>
      <c r="L1617" s="1"/>
      <c r="M1617" s="1"/>
      <c r="N1617" s="1"/>
      <c r="O1617" s="1"/>
      <c r="P1617" s="1"/>
      <c r="Q1617" s="1"/>
      <c r="R1617" s="1"/>
      <c r="S1617" s="1"/>
      <c r="T1617" s="1"/>
      <c r="U1617" s="1"/>
      <c r="V1617" s="1"/>
      <c r="W1617" s="1"/>
      <c r="X1617" s="1"/>
      <c r="Y1617" s="1"/>
      <c r="Z1617" s="1"/>
    </row>
    <row r="1618" spans="1:26" ht="14.25" hidden="1" customHeight="1" x14ac:dyDescent="0.3">
      <c r="A1618" s="15">
        <v>1560</v>
      </c>
      <c r="B1618" s="16" t="s">
        <v>2863</v>
      </c>
      <c r="C1618" s="15">
        <v>6163</v>
      </c>
      <c r="D1618" s="16" t="s">
        <v>3739</v>
      </c>
      <c r="E1618" s="16" t="s">
        <v>3740</v>
      </c>
      <c r="F1618" s="16" t="s">
        <v>4028</v>
      </c>
      <c r="G1618" s="16" t="s">
        <v>132</v>
      </c>
      <c r="H1618" s="16" t="s">
        <v>200</v>
      </c>
      <c r="I1618" s="17">
        <v>43964</v>
      </c>
      <c r="J1618" s="16" t="s">
        <v>4416</v>
      </c>
      <c r="K1618" s="1"/>
      <c r="L1618" s="1"/>
      <c r="M1618" s="1"/>
      <c r="N1618" s="1"/>
      <c r="O1618" s="1"/>
      <c r="P1618" s="1"/>
      <c r="Q1618" s="1"/>
      <c r="R1618" s="1"/>
      <c r="S1618" s="1"/>
      <c r="T1618" s="1"/>
      <c r="U1618" s="1"/>
      <c r="V1618" s="1"/>
      <c r="W1618" s="1"/>
      <c r="X1618" s="1"/>
      <c r="Y1618" s="1"/>
      <c r="Z1618" s="1"/>
    </row>
    <row r="1619" spans="1:26" ht="14.25" hidden="1" customHeight="1" x14ac:dyDescent="0.3">
      <c r="A1619" s="15">
        <v>1560</v>
      </c>
      <c r="B1619" s="16" t="s">
        <v>2863</v>
      </c>
      <c r="C1619" s="15">
        <v>6194</v>
      </c>
      <c r="D1619" s="16" t="s">
        <v>3741</v>
      </c>
      <c r="E1619" s="16" t="s">
        <v>3742</v>
      </c>
      <c r="F1619" s="16" t="s">
        <v>4023</v>
      </c>
      <c r="G1619" s="16" t="s">
        <v>132</v>
      </c>
      <c r="H1619" s="16" t="s">
        <v>200</v>
      </c>
      <c r="I1619" s="17">
        <v>43964</v>
      </c>
      <c r="J1619" s="16" t="s">
        <v>4416</v>
      </c>
      <c r="K1619" s="1"/>
      <c r="L1619" s="1"/>
      <c r="M1619" s="1"/>
      <c r="N1619" s="1"/>
      <c r="O1619" s="1"/>
      <c r="P1619" s="1"/>
      <c r="Q1619" s="1"/>
      <c r="R1619" s="1"/>
      <c r="S1619" s="1"/>
      <c r="T1619" s="1"/>
      <c r="U1619" s="1"/>
      <c r="V1619" s="1"/>
      <c r="W1619" s="1"/>
      <c r="X1619" s="1"/>
      <c r="Y1619" s="1"/>
      <c r="Z1619" s="1"/>
    </row>
    <row r="1620" spans="1:26" ht="14.25" hidden="1" customHeight="1" x14ac:dyDescent="0.3">
      <c r="A1620" s="15">
        <v>1560</v>
      </c>
      <c r="B1620" s="16" t="s">
        <v>2863</v>
      </c>
      <c r="C1620" s="15">
        <v>6220</v>
      </c>
      <c r="D1620" s="16" t="s">
        <v>3743</v>
      </c>
      <c r="E1620" s="16" t="s">
        <v>3744</v>
      </c>
      <c r="F1620" s="16" t="s">
        <v>4024</v>
      </c>
      <c r="G1620" s="16" t="s">
        <v>132</v>
      </c>
      <c r="H1620" s="16" t="s">
        <v>200</v>
      </c>
      <c r="I1620" s="17">
        <v>43963</v>
      </c>
      <c r="J1620" s="16" t="s">
        <v>4415</v>
      </c>
      <c r="K1620" s="1"/>
      <c r="L1620" s="1"/>
      <c r="M1620" s="1"/>
      <c r="N1620" s="1"/>
      <c r="O1620" s="1"/>
      <c r="P1620" s="1"/>
      <c r="Q1620" s="1"/>
      <c r="R1620" s="1"/>
      <c r="S1620" s="1"/>
      <c r="T1620" s="1"/>
      <c r="U1620" s="1"/>
      <c r="V1620" s="1"/>
      <c r="W1620" s="1"/>
      <c r="X1620" s="1"/>
      <c r="Y1620" s="1"/>
      <c r="Z1620" s="1"/>
    </row>
    <row r="1621" spans="1:26" ht="14.25" hidden="1" customHeight="1" x14ac:dyDescent="0.3">
      <c r="A1621" s="15">
        <v>1560</v>
      </c>
      <c r="B1621" s="16" t="s">
        <v>2863</v>
      </c>
      <c r="C1621" s="15">
        <v>7113</v>
      </c>
      <c r="D1621" s="16" t="s">
        <v>3745</v>
      </c>
      <c r="E1621" s="16" t="s">
        <v>3746</v>
      </c>
      <c r="F1621" s="16" t="s">
        <v>4024</v>
      </c>
      <c r="G1621" s="16" t="s">
        <v>132</v>
      </c>
      <c r="H1621" s="16" t="s">
        <v>200</v>
      </c>
      <c r="I1621" s="17">
        <v>43963</v>
      </c>
      <c r="J1621" s="16" t="s">
        <v>4415</v>
      </c>
      <c r="K1621" s="1"/>
      <c r="L1621" s="1"/>
      <c r="M1621" s="1"/>
      <c r="N1621" s="1"/>
      <c r="O1621" s="1"/>
      <c r="P1621" s="1"/>
      <c r="Q1621" s="1"/>
      <c r="R1621" s="1"/>
      <c r="S1621" s="1"/>
      <c r="T1621" s="1"/>
      <c r="U1621" s="1"/>
      <c r="V1621" s="1"/>
      <c r="W1621" s="1"/>
      <c r="X1621" s="1"/>
      <c r="Y1621" s="1"/>
      <c r="Z1621" s="1"/>
    </row>
    <row r="1622" spans="1:26" ht="14.25" hidden="1" customHeight="1" x14ac:dyDescent="0.3">
      <c r="A1622" s="15">
        <v>1560</v>
      </c>
      <c r="B1622" s="16" t="s">
        <v>2863</v>
      </c>
      <c r="C1622" s="15">
        <v>7640</v>
      </c>
      <c r="D1622" s="16" t="s">
        <v>3747</v>
      </c>
      <c r="E1622" s="16" t="s">
        <v>3748</v>
      </c>
      <c r="F1622" s="16" t="s">
        <v>4023</v>
      </c>
      <c r="G1622" s="16" t="s">
        <v>132</v>
      </c>
      <c r="H1622" s="16" t="s">
        <v>200</v>
      </c>
      <c r="I1622" s="17">
        <v>43964</v>
      </c>
      <c r="J1622" s="16" t="s">
        <v>4416</v>
      </c>
      <c r="K1622" s="1"/>
      <c r="L1622" s="1"/>
      <c r="M1622" s="1"/>
      <c r="N1622" s="1"/>
      <c r="O1622" s="1"/>
      <c r="P1622" s="1"/>
      <c r="Q1622" s="1"/>
      <c r="R1622" s="1"/>
      <c r="S1622" s="1"/>
      <c r="T1622" s="1"/>
      <c r="U1622" s="1"/>
      <c r="V1622" s="1"/>
      <c r="W1622" s="1"/>
      <c r="X1622" s="1"/>
      <c r="Y1622" s="1"/>
      <c r="Z1622" s="1"/>
    </row>
    <row r="1623" spans="1:26" ht="14.25" hidden="1" customHeight="1" x14ac:dyDescent="0.3">
      <c r="A1623" s="15">
        <v>1560</v>
      </c>
      <c r="B1623" s="16" t="s">
        <v>2863</v>
      </c>
      <c r="C1623" s="15">
        <v>7650</v>
      </c>
      <c r="D1623" s="16" t="s">
        <v>3749</v>
      </c>
      <c r="E1623" s="16" t="s">
        <v>3750</v>
      </c>
      <c r="F1623" s="16" t="s">
        <v>4055</v>
      </c>
      <c r="G1623" s="16" t="s">
        <v>132</v>
      </c>
      <c r="H1623" s="16" t="s">
        <v>1964</v>
      </c>
      <c r="I1623" s="17">
        <v>43965</v>
      </c>
      <c r="J1623" s="16" t="s">
        <v>4415</v>
      </c>
      <c r="K1623" s="1"/>
      <c r="L1623" s="1"/>
      <c r="M1623" s="1"/>
      <c r="N1623" s="1"/>
      <c r="O1623" s="1"/>
      <c r="P1623" s="1"/>
      <c r="Q1623" s="1"/>
      <c r="R1623" s="1"/>
      <c r="S1623" s="1"/>
      <c r="T1623" s="1"/>
      <c r="U1623" s="1"/>
      <c r="V1623" s="1"/>
      <c r="W1623" s="1"/>
      <c r="X1623" s="1"/>
      <c r="Y1623" s="1"/>
      <c r="Z1623" s="1"/>
    </row>
    <row r="1624" spans="1:26" ht="14.25" hidden="1" customHeight="1" x14ac:dyDescent="0.3">
      <c r="A1624" s="15">
        <v>1560</v>
      </c>
      <c r="B1624" s="16" t="s">
        <v>2863</v>
      </c>
      <c r="C1624" s="15">
        <v>8824</v>
      </c>
      <c r="D1624" s="16" t="s">
        <v>3751</v>
      </c>
      <c r="E1624" s="16" t="s">
        <v>3752</v>
      </c>
      <c r="F1624" s="16" t="s">
        <v>4025</v>
      </c>
      <c r="G1624" s="16" t="s">
        <v>132</v>
      </c>
      <c r="H1624" s="16" t="s">
        <v>200</v>
      </c>
      <c r="I1624" s="17">
        <v>43963</v>
      </c>
      <c r="J1624" s="16" t="s">
        <v>4415</v>
      </c>
      <c r="K1624" s="1"/>
      <c r="L1624" s="1"/>
      <c r="M1624" s="1"/>
      <c r="N1624" s="1"/>
      <c r="O1624" s="1"/>
      <c r="P1624" s="1"/>
      <c r="Q1624" s="1"/>
      <c r="R1624" s="1"/>
      <c r="S1624" s="1"/>
      <c r="T1624" s="1"/>
      <c r="U1624" s="1"/>
      <c r="V1624" s="1"/>
      <c r="W1624" s="1"/>
      <c r="X1624" s="1"/>
      <c r="Y1624" s="1"/>
      <c r="Z1624" s="1"/>
    </row>
    <row r="1625" spans="1:26" ht="14.25" hidden="1" customHeight="1" x14ac:dyDescent="0.3">
      <c r="A1625" s="15">
        <v>1560</v>
      </c>
      <c r="B1625" s="16" t="s">
        <v>2863</v>
      </c>
      <c r="C1625" s="15">
        <v>8918</v>
      </c>
      <c r="D1625" s="16" t="s">
        <v>3753</v>
      </c>
      <c r="E1625" s="16" t="s">
        <v>3754</v>
      </c>
      <c r="F1625" s="16" t="s">
        <v>4024</v>
      </c>
      <c r="G1625" s="16" t="s">
        <v>132</v>
      </c>
      <c r="H1625" s="16" t="s">
        <v>200</v>
      </c>
      <c r="I1625" s="17">
        <v>43963</v>
      </c>
      <c r="J1625" s="16" t="s">
        <v>4415</v>
      </c>
      <c r="K1625" s="1"/>
      <c r="L1625" s="1"/>
      <c r="M1625" s="1"/>
      <c r="N1625" s="1"/>
      <c r="O1625" s="1"/>
      <c r="P1625" s="1"/>
      <c r="Q1625" s="1"/>
      <c r="R1625" s="1"/>
      <c r="S1625" s="1"/>
      <c r="T1625" s="1"/>
      <c r="U1625" s="1"/>
      <c r="V1625" s="1"/>
      <c r="W1625" s="1"/>
      <c r="X1625" s="1"/>
      <c r="Y1625" s="1"/>
      <c r="Z1625" s="1"/>
    </row>
    <row r="1626" spans="1:26" ht="14.25" hidden="1" customHeight="1" x14ac:dyDescent="0.3">
      <c r="A1626" s="15">
        <v>1560</v>
      </c>
      <c r="B1626" s="16" t="s">
        <v>2863</v>
      </c>
      <c r="C1626" s="15">
        <v>8925</v>
      </c>
      <c r="D1626" s="16" t="s">
        <v>3755</v>
      </c>
      <c r="E1626" s="16" t="s">
        <v>3756</v>
      </c>
      <c r="F1626" s="16" t="s">
        <v>4025</v>
      </c>
      <c r="G1626" s="16" t="s">
        <v>132</v>
      </c>
      <c r="H1626" s="16" t="s">
        <v>200</v>
      </c>
      <c r="I1626" s="17">
        <v>43963</v>
      </c>
      <c r="J1626" s="16" t="s">
        <v>4415</v>
      </c>
      <c r="K1626" s="1"/>
      <c r="L1626" s="1"/>
      <c r="M1626" s="1"/>
      <c r="N1626" s="1"/>
      <c r="O1626" s="1"/>
      <c r="P1626" s="1"/>
      <c r="Q1626" s="1"/>
      <c r="R1626" s="1"/>
      <c r="S1626" s="1"/>
      <c r="T1626" s="1"/>
      <c r="U1626" s="1"/>
      <c r="V1626" s="1"/>
      <c r="W1626" s="1"/>
      <c r="X1626" s="1"/>
      <c r="Y1626" s="1"/>
      <c r="Z1626" s="1"/>
    </row>
    <row r="1627" spans="1:26" ht="14.25" hidden="1" customHeight="1" x14ac:dyDescent="0.3">
      <c r="A1627" s="15">
        <v>1560</v>
      </c>
      <c r="B1627" s="16" t="s">
        <v>2863</v>
      </c>
      <c r="C1627" s="15">
        <v>9055</v>
      </c>
      <c r="D1627" s="16" t="s">
        <v>3757</v>
      </c>
      <c r="E1627" s="16" t="s">
        <v>3758</v>
      </c>
      <c r="F1627" s="16" t="s">
        <v>4055</v>
      </c>
      <c r="G1627" s="16" t="s">
        <v>132</v>
      </c>
      <c r="H1627" s="16" t="s">
        <v>1964</v>
      </c>
      <c r="I1627" s="17">
        <v>43965</v>
      </c>
      <c r="J1627" s="16" t="s">
        <v>4415</v>
      </c>
      <c r="K1627" s="1"/>
      <c r="L1627" s="1"/>
      <c r="M1627" s="1"/>
      <c r="N1627" s="1"/>
      <c r="O1627" s="1"/>
      <c r="P1627" s="1"/>
      <c r="Q1627" s="1"/>
      <c r="R1627" s="1"/>
      <c r="S1627" s="1"/>
      <c r="T1627" s="1"/>
      <c r="U1627" s="1"/>
      <c r="V1627" s="1"/>
      <c r="W1627" s="1"/>
      <c r="X1627" s="1"/>
      <c r="Y1627" s="1"/>
      <c r="Z1627" s="1"/>
    </row>
    <row r="1628" spans="1:26" ht="14.25" hidden="1" customHeight="1" x14ac:dyDescent="0.3">
      <c r="A1628" s="15">
        <v>1560</v>
      </c>
      <c r="B1628" s="16" t="s">
        <v>2863</v>
      </c>
      <c r="C1628" s="15">
        <v>9228</v>
      </c>
      <c r="D1628" s="16" t="s">
        <v>2864</v>
      </c>
      <c r="E1628" s="16" t="s">
        <v>2865</v>
      </c>
      <c r="F1628" s="16" t="s">
        <v>4027</v>
      </c>
      <c r="G1628" s="16" t="s">
        <v>132</v>
      </c>
      <c r="H1628" s="16" t="s">
        <v>200</v>
      </c>
      <c r="I1628" s="17">
        <v>43963</v>
      </c>
      <c r="J1628" s="16" t="s">
        <v>4415</v>
      </c>
      <c r="K1628" s="1"/>
      <c r="L1628" s="1"/>
      <c r="M1628" s="1"/>
      <c r="N1628" s="1"/>
      <c r="O1628" s="1"/>
      <c r="P1628" s="1"/>
      <c r="Q1628" s="1"/>
      <c r="R1628" s="1"/>
      <c r="S1628" s="1"/>
      <c r="T1628" s="1"/>
      <c r="U1628" s="1"/>
      <c r="V1628" s="1"/>
      <c r="W1628" s="1"/>
      <c r="X1628" s="1"/>
      <c r="Y1628" s="1"/>
      <c r="Z1628" s="1"/>
    </row>
    <row r="1629" spans="1:26" ht="14.25" hidden="1" customHeight="1" x14ac:dyDescent="0.3">
      <c r="A1629" s="15">
        <v>1560</v>
      </c>
      <c r="B1629" s="16" t="s">
        <v>2863</v>
      </c>
      <c r="C1629" s="15">
        <v>9674</v>
      </c>
      <c r="D1629" s="16" t="s">
        <v>3761</v>
      </c>
      <c r="E1629" s="16" t="s">
        <v>3762</v>
      </c>
      <c r="F1629" s="16" t="s">
        <v>4023</v>
      </c>
      <c r="G1629" s="16" t="s">
        <v>132</v>
      </c>
      <c r="H1629" s="16" t="s">
        <v>200</v>
      </c>
      <c r="I1629" s="17">
        <v>43972</v>
      </c>
      <c r="J1629" s="16" t="s">
        <v>4415</v>
      </c>
      <c r="K1629" s="1"/>
      <c r="L1629" s="1"/>
      <c r="M1629" s="1"/>
      <c r="N1629" s="1"/>
      <c r="O1629" s="1"/>
      <c r="P1629" s="1"/>
      <c r="Q1629" s="1"/>
      <c r="R1629" s="1"/>
      <c r="S1629" s="1"/>
      <c r="T1629" s="1"/>
      <c r="U1629" s="1"/>
      <c r="V1629" s="1"/>
      <c r="W1629" s="1"/>
      <c r="X1629" s="1"/>
      <c r="Y1629" s="1"/>
      <c r="Z1629" s="1"/>
    </row>
    <row r="1630" spans="1:26" ht="14.25" hidden="1" customHeight="1" x14ac:dyDescent="0.3">
      <c r="A1630" s="15">
        <v>1580</v>
      </c>
      <c r="B1630" s="16" t="s">
        <v>3675</v>
      </c>
      <c r="C1630" s="15">
        <v>2481</v>
      </c>
      <c r="D1630" s="16" t="s">
        <v>3764</v>
      </c>
      <c r="E1630" s="16" t="s">
        <v>3765</v>
      </c>
      <c r="F1630" s="16" t="s">
        <v>4050</v>
      </c>
      <c r="G1630" s="16" t="s">
        <v>132</v>
      </c>
      <c r="H1630" s="16" t="s">
        <v>1964</v>
      </c>
      <c r="I1630" s="17">
        <v>43810</v>
      </c>
      <c r="J1630" s="16" t="s">
        <v>4126</v>
      </c>
      <c r="K1630" s="1"/>
      <c r="L1630" s="1"/>
      <c r="M1630" s="1"/>
      <c r="N1630" s="1"/>
      <c r="O1630" s="1"/>
      <c r="P1630" s="1"/>
      <c r="Q1630" s="1"/>
      <c r="R1630" s="1"/>
      <c r="S1630" s="1"/>
      <c r="T1630" s="1"/>
      <c r="U1630" s="1"/>
      <c r="V1630" s="1"/>
      <c r="W1630" s="1"/>
      <c r="X1630" s="1"/>
      <c r="Y1630" s="1"/>
      <c r="Z1630" s="1"/>
    </row>
    <row r="1631" spans="1:26" ht="14.25" hidden="1" customHeight="1" x14ac:dyDescent="0.3">
      <c r="A1631" s="15">
        <v>1580</v>
      </c>
      <c r="B1631" s="16" t="s">
        <v>3675</v>
      </c>
      <c r="C1631" s="15">
        <v>2944</v>
      </c>
      <c r="D1631" s="16" t="s">
        <v>3676</v>
      </c>
      <c r="E1631" s="16" t="s">
        <v>3677</v>
      </c>
      <c r="F1631" s="16" t="s">
        <v>4027</v>
      </c>
      <c r="G1631" s="16" t="s">
        <v>132</v>
      </c>
      <c r="H1631" s="16" t="s">
        <v>1964</v>
      </c>
      <c r="I1631" s="17">
        <v>43868</v>
      </c>
      <c r="J1631" s="16" t="s">
        <v>4163</v>
      </c>
      <c r="K1631" s="1"/>
      <c r="L1631" s="1"/>
      <c r="M1631" s="1"/>
      <c r="N1631" s="1"/>
      <c r="O1631" s="1"/>
      <c r="P1631" s="1"/>
      <c r="Q1631" s="1"/>
      <c r="R1631" s="1"/>
      <c r="S1631" s="1"/>
      <c r="T1631" s="1"/>
      <c r="U1631" s="1"/>
      <c r="V1631" s="1"/>
      <c r="W1631" s="1"/>
      <c r="X1631" s="1"/>
      <c r="Y1631" s="1"/>
      <c r="Z1631" s="1"/>
    </row>
    <row r="1632" spans="1:26" ht="14.25" hidden="1" customHeight="1" x14ac:dyDescent="0.3">
      <c r="A1632" s="15">
        <v>1580</v>
      </c>
      <c r="B1632" s="16" t="s">
        <v>3675</v>
      </c>
      <c r="C1632" s="15">
        <v>8906</v>
      </c>
      <c r="D1632" s="16" t="s">
        <v>3769</v>
      </c>
      <c r="E1632" s="16" t="s">
        <v>3770</v>
      </c>
      <c r="F1632" s="16" t="s">
        <v>4025</v>
      </c>
      <c r="G1632" s="16" t="s">
        <v>132</v>
      </c>
      <c r="H1632" s="16" t="s">
        <v>1964</v>
      </c>
      <c r="I1632" s="17">
        <v>43810</v>
      </c>
      <c r="J1632" s="16" t="s">
        <v>4126</v>
      </c>
      <c r="K1632" s="1"/>
      <c r="L1632" s="1"/>
      <c r="M1632" s="1"/>
      <c r="N1632" s="1"/>
      <c r="O1632" s="1"/>
      <c r="P1632" s="1"/>
      <c r="Q1632" s="1"/>
      <c r="R1632" s="1"/>
      <c r="S1632" s="1"/>
      <c r="T1632" s="1"/>
      <c r="U1632" s="1"/>
      <c r="V1632" s="1"/>
      <c r="W1632" s="1"/>
      <c r="X1632" s="1"/>
      <c r="Y1632" s="1"/>
      <c r="Z1632" s="1"/>
    </row>
    <row r="1633" spans="1:26" ht="14.25" hidden="1" customHeight="1" x14ac:dyDescent="0.3">
      <c r="A1633" s="15">
        <v>1580</v>
      </c>
      <c r="B1633" s="16" t="s">
        <v>3675</v>
      </c>
      <c r="C1633" s="15">
        <v>1386</v>
      </c>
      <c r="D1633" s="16" t="s">
        <v>3699</v>
      </c>
      <c r="E1633" s="16" t="s">
        <v>3700</v>
      </c>
      <c r="F1633" s="16" t="s">
        <v>4023</v>
      </c>
      <c r="G1633" s="16" t="s">
        <v>132</v>
      </c>
      <c r="H1633" s="16" t="s">
        <v>1964</v>
      </c>
      <c r="I1633" s="17">
        <v>43810</v>
      </c>
      <c r="J1633" s="16" t="s">
        <v>4126</v>
      </c>
      <c r="K1633" s="1"/>
      <c r="L1633" s="1"/>
      <c r="M1633" s="1"/>
      <c r="N1633" s="1"/>
      <c r="O1633" s="1"/>
      <c r="P1633" s="1"/>
      <c r="Q1633" s="1"/>
      <c r="R1633" s="1"/>
      <c r="S1633" s="1"/>
      <c r="T1633" s="1"/>
      <c r="U1633" s="1"/>
      <c r="V1633" s="1"/>
      <c r="W1633" s="1"/>
      <c r="X1633" s="1"/>
      <c r="Y1633" s="1"/>
      <c r="Z1633" s="1"/>
    </row>
    <row r="1634" spans="1:26" ht="14.25" hidden="1" customHeight="1" x14ac:dyDescent="0.3">
      <c r="A1634" s="15">
        <v>1828</v>
      </c>
      <c r="B1634" s="16" t="s">
        <v>3774</v>
      </c>
      <c r="C1634" s="15">
        <v>515</v>
      </c>
      <c r="D1634" s="16" t="s">
        <v>3775</v>
      </c>
      <c r="E1634" s="16" t="s">
        <v>3776</v>
      </c>
      <c r="F1634" s="16" t="s">
        <v>4096</v>
      </c>
      <c r="G1634" s="16" t="s">
        <v>132</v>
      </c>
      <c r="H1634" s="16" t="s">
        <v>1964</v>
      </c>
      <c r="I1634" s="17">
        <v>43817</v>
      </c>
      <c r="J1634" s="16" t="s">
        <v>4417</v>
      </c>
      <c r="K1634" s="1"/>
      <c r="L1634" s="1"/>
      <c r="M1634" s="1"/>
      <c r="N1634" s="1"/>
      <c r="O1634" s="1"/>
      <c r="P1634" s="1"/>
      <c r="Q1634" s="1"/>
      <c r="R1634" s="1"/>
      <c r="S1634" s="1"/>
      <c r="T1634" s="1"/>
      <c r="U1634" s="1"/>
      <c r="V1634" s="1"/>
      <c r="W1634" s="1"/>
      <c r="X1634" s="1"/>
      <c r="Y1634" s="1"/>
      <c r="Z1634" s="1"/>
    </row>
    <row r="1635" spans="1:26" ht="14.25" hidden="1" customHeight="1" x14ac:dyDescent="0.3">
      <c r="A1635" s="15">
        <v>1828</v>
      </c>
      <c r="B1635" s="16" t="s">
        <v>3774</v>
      </c>
      <c r="C1635" s="15">
        <v>1220</v>
      </c>
      <c r="D1635" s="16" t="s">
        <v>3783</v>
      </c>
      <c r="E1635" s="16" t="s">
        <v>3784</v>
      </c>
      <c r="F1635" s="16" t="s">
        <v>4024</v>
      </c>
      <c r="G1635" s="16" t="s">
        <v>132</v>
      </c>
      <c r="H1635" s="16" t="s">
        <v>4123</v>
      </c>
      <c r="I1635" s="17">
        <v>43959</v>
      </c>
      <c r="J1635" s="16" t="s">
        <v>4418</v>
      </c>
      <c r="K1635" s="1"/>
      <c r="L1635" s="1"/>
      <c r="M1635" s="1"/>
      <c r="N1635" s="1"/>
      <c r="O1635" s="1"/>
      <c r="P1635" s="1"/>
      <c r="Q1635" s="1"/>
      <c r="R1635" s="1"/>
      <c r="S1635" s="1"/>
      <c r="T1635" s="1"/>
      <c r="U1635" s="1"/>
      <c r="V1635" s="1"/>
      <c r="W1635" s="1"/>
      <c r="X1635" s="1"/>
      <c r="Y1635" s="1"/>
      <c r="Z1635" s="1"/>
    </row>
    <row r="1636" spans="1:26" ht="14.25" hidden="1" customHeight="1" x14ac:dyDescent="0.3">
      <c r="A1636" s="15">
        <v>1828</v>
      </c>
      <c r="B1636" s="16" t="s">
        <v>3774</v>
      </c>
      <c r="C1636" s="15">
        <v>1224</v>
      </c>
      <c r="D1636" s="16" t="s">
        <v>3785</v>
      </c>
      <c r="E1636" s="16" t="s">
        <v>3786</v>
      </c>
      <c r="F1636" s="16" t="s">
        <v>4024</v>
      </c>
      <c r="G1636" s="16" t="s">
        <v>132</v>
      </c>
      <c r="H1636" s="16" t="s">
        <v>4123</v>
      </c>
      <c r="I1636" s="17">
        <v>43959</v>
      </c>
      <c r="J1636" s="16" t="s">
        <v>4418</v>
      </c>
      <c r="K1636" s="1"/>
      <c r="L1636" s="1"/>
      <c r="M1636" s="1"/>
      <c r="N1636" s="1"/>
      <c r="O1636" s="1"/>
      <c r="P1636" s="1"/>
      <c r="Q1636" s="1"/>
      <c r="R1636" s="1"/>
      <c r="S1636" s="1"/>
      <c r="T1636" s="1"/>
      <c r="U1636" s="1"/>
      <c r="V1636" s="1"/>
      <c r="W1636" s="1"/>
      <c r="X1636" s="1"/>
      <c r="Y1636" s="1"/>
      <c r="Z1636" s="1"/>
    </row>
    <row r="1637" spans="1:26" ht="14.25" hidden="1" customHeight="1" x14ac:dyDescent="0.3">
      <c r="A1637" s="15">
        <v>1828</v>
      </c>
      <c r="B1637" s="16" t="s">
        <v>3774</v>
      </c>
      <c r="C1637" s="15">
        <v>1321</v>
      </c>
      <c r="D1637" s="16" t="s">
        <v>2329</v>
      </c>
      <c r="E1637" s="16" t="s">
        <v>2330</v>
      </c>
      <c r="F1637" s="16" t="s">
        <v>4023</v>
      </c>
      <c r="G1637" s="16" t="s">
        <v>132</v>
      </c>
      <c r="H1637" s="16" t="s">
        <v>4123</v>
      </c>
      <c r="I1637" s="17">
        <v>43959</v>
      </c>
      <c r="J1637" s="16" t="s">
        <v>4419</v>
      </c>
      <c r="K1637" s="1"/>
      <c r="L1637" s="1"/>
      <c r="M1637" s="1"/>
      <c r="N1637" s="1"/>
      <c r="O1637" s="1"/>
      <c r="P1637" s="1"/>
      <c r="Q1637" s="1"/>
      <c r="R1637" s="1"/>
      <c r="S1637" s="1"/>
      <c r="T1637" s="1"/>
      <c r="U1637" s="1"/>
      <c r="V1637" s="1"/>
      <c r="W1637" s="1"/>
      <c r="X1637" s="1"/>
      <c r="Y1637" s="1"/>
      <c r="Z1637" s="1"/>
    </row>
    <row r="1638" spans="1:26" ht="14.25" hidden="1" customHeight="1" x14ac:dyDescent="0.3">
      <c r="A1638" s="15">
        <v>1828</v>
      </c>
      <c r="B1638" s="16" t="s">
        <v>3774</v>
      </c>
      <c r="C1638" s="15">
        <v>8260</v>
      </c>
      <c r="D1638" s="16" t="s">
        <v>3790</v>
      </c>
      <c r="E1638" s="16" t="s">
        <v>3791</v>
      </c>
      <c r="F1638" s="16" t="s">
        <v>4024</v>
      </c>
      <c r="G1638" s="16" t="s">
        <v>132</v>
      </c>
      <c r="H1638" s="16" t="s">
        <v>4123</v>
      </c>
      <c r="I1638" s="17">
        <v>43892</v>
      </c>
      <c r="J1638" s="16" t="s">
        <v>4420</v>
      </c>
      <c r="K1638" s="1"/>
      <c r="L1638" s="1"/>
      <c r="M1638" s="1"/>
      <c r="N1638" s="1"/>
      <c r="O1638" s="1"/>
      <c r="P1638" s="1"/>
      <c r="Q1638" s="1"/>
      <c r="R1638" s="1"/>
      <c r="S1638" s="1"/>
      <c r="T1638" s="1"/>
      <c r="U1638" s="1"/>
      <c r="V1638" s="1"/>
      <c r="W1638" s="1"/>
      <c r="X1638" s="1"/>
      <c r="Y1638" s="1"/>
      <c r="Z1638" s="1"/>
    </row>
    <row r="1639" spans="1:26" ht="14.25" hidden="1" customHeight="1" x14ac:dyDescent="0.3">
      <c r="A1639" s="15">
        <v>1828</v>
      </c>
      <c r="B1639" s="16" t="s">
        <v>3774</v>
      </c>
      <c r="C1639" s="15">
        <v>8256</v>
      </c>
      <c r="D1639" s="16" t="s">
        <v>3792</v>
      </c>
      <c r="E1639" s="16" t="s">
        <v>3793</v>
      </c>
      <c r="F1639" s="16" t="s">
        <v>4024</v>
      </c>
      <c r="G1639" s="16" t="s">
        <v>132</v>
      </c>
      <c r="H1639" s="16" t="s">
        <v>4123</v>
      </c>
      <c r="I1639" s="17">
        <v>43959</v>
      </c>
      <c r="J1639" s="16" t="s">
        <v>4421</v>
      </c>
      <c r="K1639" s="1"/>
      <c r="L1639" s="1"/>
      <c r="M1639" s="1"/>
      <c r="N1639" s="1"/>
      <c r="O1639" s="1"/>
      <c r="P1639" s="1"/>
      <c r="Q1639" s="1"/>
      <c r="R1639" s="1"/>
      <c r="S1639" s="1"/>
      <c r="T1639" s="1"/>
      <c r="U1639" s="1"/>
      <c r="V1639" s="1"/>
      <c r="W1639" s="1"/>
      <c r="X1639" s="1"/>
      <c r="Y1639" s="1"/>
      <c r="Z1639" s="1"/>
    </row>
    <row r="1640" spans="1:26" ht="14.25" hidden="1" customHeight="1" x14ac:dyDescent="0.3">
      <c r="A1640" s="15">
        <v>260</v>
      </c>
      <c r="B1640" s="16" t="s">
        <v>3780</v>
      </c>
      <c r="C1640" s="15">
        <v>9090</v>
      </c>
      <c r="D1640" s="16" t="s">
        <v>3795</v>
      </c>
      <c r="E1640" s="16" t="s">
        <v>3796</v>
      </c>
      <c r="F1640" s="16" t="s">
        <v>4024</v>
      </c>
      <c r="G1640" s="16" t="s">
        <v>132</v>
      </c>
      <c r="H1640" s="16" t="s">
        <v>1964</v>
      </c>
      <c r="I1640" s="17">
        <v>43810</v>
      </c>
      <c r="J1640" s="16" t="s">
        <v>4126</v>
      </c>
      <c r="K1640" s="1"/>
      <c r="L1640" s="1"/>
      <c r="M1640" s="1"/>
      <c r="N1640" s="1"/>
      <c r="O1640" s="1"/>
      <c r="P1640" s="1"/>
      <c r="Q1640" s="1"/>
      <c r="R1640" s="1"/>
      <c r="S1640" s="1"/>
      <c r="T1640" s="1"/>
      <c r="U1640" s="1"/>
      <c r="V1640" s="1"/>
      <c r="W1640" s="1"/>
      <c r="X1640" s="1"/>
      <c r="Y1640" s="1"/>
      <c r="Z1640" s="1"/>
    </row>
    <row r="1641" spans="1:26" ht="14.25" hidden="1" customHeight="1" x14ac:dyDescent="0.3">
      <c r="A1641" s="15">
        <v>260</v>
      </c>
      <c r="B1641" s="16" t="s">
        <v>3780</v>
      </c>
      <c r="C1641" s="15">
        <v>9100</v>
      </c>
      <c r="D1641" s="16" t="s">
        <v>3781</v>
      </c>
      <c r="E1641" s="16" t="s">
        <v>3782</v>
      </c>
      <c r="F1641" s="16" t="s">
        <v>4073</v>
      </c>
      <c r="G1641" s="16" t="s">
        <v>132</v>
      </c>
      <c r="H1641" s="16" t="s">
        <v>1964</v>
      </c>
      <c r="I1641" s="17">
        <v>43810</v>
      </c>
      <c r="J1641" s="16" t="s">
        <v>4126</v>
      </c>
      <c r="K1641" s="1"/>
      <c r="L1641" s="1"/>
      <c r="M1641" s="1"/>
      <c r="N1641" s="1"/>
      <c r="O1641" s="1"/>
      <c r="P1641" s="1"/>
      <c r="Q1641" s="1"/>
      <c r="R1641" s="1"/>
      <c r="S1641" s="1"/>
      <c r="T1641" s="1"/>
      <c r="U1641" s="1"/>
      <c r="V1641" s="1"/>
      <c r="W1641" s="1"/>
      <c r="X1641" s="1"/>
      <c r="Y1641" s="1"/>
      <c r="Z1641" s="1"/>
    </row>
    <row r="1642" spans="1:26" ht="14.25" hidden="1" customHeight="1" x14ac:dyDescent="0.3">
      <c r="A1642" s="15">
        <v>230</v>
      </c>
      <c r="B1642" s="16" t="s">
        <v>3800</v>
      </c>
      <c r="C1642" s="15">
        <v>9222</v>
      </c>
      <c r="D1642" s="16" t="s">
        <v>3801</v>
      </c>
      <c r="E1642" s="16" t="s">
        <v>3802</v>
      </c>
      <c r="F1642" s="16" t="s">
        <v>4024</v>
      </c>
      <c r="G1642" s="16" t="s">
        <v>132</v>
      </c>
      <c r="H1642" s="16" t="s">
        <v>1964</v>
      </c>
      <c r="I1642" s="17">
        <v>43810</v>
      </c>
      <c r="J1642" s="16" t="s">
        <v>4126</v>
      </c>
      <c r="K1642" s="1"/>
      <c r="L1642" s="1"/>
      <c r="M1642" s="1"/>
      <c r="N1642" s="1"/>
      <c r="O1642" s="1"/>
      <c r="P1642" s="1"/>
      <c r="Q1642" s="1"/>
      <c r="R1642" s="1"/>
      <c r="S1642" s="1"/>
      <c r="T1642" s="1"/>
      <c r="U1642" s="1"/>
      <c r="V1642" s="1"/>
      <c r="W1642" s="1"/>
      <c r="X1642" s="1"/>
      <c r="Y1642" s="1"/>
      <c r="Z1642" s="1"/>
    </row>
    <row r="1643" spans="1:26" ht="14.25" hidden="1" customHeight="1" x14ac:dyDescent="0.3">
      <c r="A1643" s="15">
        <v>230</v>
      </c>
      <c r="B1643" s="16" t="s">
        <v>3800</v>
      </c>
      <c r="C1643" s="15">
        <v>9226</v>
      </c>
      <c r="D1643" s="16" t="s">
        <v>3803</v>
      </c>
      <c r="E1643" s="16" t="s">
        <v>3804</v>
      </c>
      <c r="F1643" s="16" t="s">
        <v>4024</v>
      </c>
      <c r="G1643" s="16" t="s">
        <v>132</v>
      </c>
      <c r="H1643" s="16" t="s">
        <v>1964</v>
      </c>
      <c r="I1643" s="17">
        <v>43810</v>
      </c>
      <c r="J1643" s="16" t="s">
        <v>4126</v>
      </c>
      <c r="K1643" s="1"/>
      <c r="L1643" s="1"/>
      <c r="M1643" s="1"/>
      <c r="N1643" s="1"/>
      <c r="O1643" s="1"/>
      <c r="P1643" s="1"/>
      <c r="Q1643" s="1"/>
      <c r="R1643" s="1"/>
      <c r="S1643" s="1"/>
      <c r="T1643" s="1"/>
      <c r="U1643" s="1"/>
      <c r="V1643" s="1"/>
      <c r="W1643" s="1"/>
      <c r="X1643" s="1"/>
      <c r="Y1643" s="1"/>
      <c r="Z1643" s="1"/>
    </row>
    <row r="1644" spans="1:26" ht="14.25" hidden="1" customHeight="1" x14ac:dyDescent="0.3">
      <c r="A1644" s="15">
        <v>3080</v>
      </c>
      <c r="B1644" s="16" t="s">
        <v>3806</v>
      </c>
      <c r="C1644" s="15">
        <v>3398</v>
      </c>
      <c r="D1644" s="16" t="s">
        <v>3807</v>
      </c>
      <c r="E1644" s="16" t="s">
        <v>3808</v>
      </c>
      <c r="F1644" s="16" t="s">
        <v>4024</v>
      </c>
      <c r="G1644" s="16" t="s">
        <v>132</v>
      </c>
      <c r="H1644" s="16" t="s">
        <v>200</v>
      </c>
      <c r="I1644" s="17">
        <v>43812</v>
      </c>
      <c r="J1644" s="16" t="s">
        <v>4422</v>
      </c>
      <c r="K1644" s="1"/>
      <c r="L1644" s="1"/>
      <c r="M1644" s="1"/>
      <c r="N1644" s="1"/>
      <c r="O1644" s="1"/>
      <c r="P1644" s="1"/>
      <c r="Q1644" s="1"/>
      <c r="R1644" s="1"/>
      <c r="S1644" s="1"/>
      <c r="T1644" s="1"/>
      <c r="U1644" s="1"/>
      <c r="V1644" s="1"/>
      <c r="W1644" s="1"/>
      <c r="X1644" s="1"/>
      <c r="Y1644" s="1"/>
      <c r="Z1644" s="1"/>
    </row>
    <row r="1645" spans="1:26" ht="14.25" hidden="1" customHeight="1" x14ac:dyDescent="0.3">
      <c r="A1645" s="15">
        <v>3080</v>
      </c>
      <c r="B1645" s="16" t="s">
        <v>3806</v>
      </c>
      <c r="C1645" s="15">
        <v>4854</v>
      </c>
      <c r="D1645" s="16" t="s">
        <v>3809</v>
      </c>
      <c r="E1645" s="16" t="s">
        <v>3810</v>
      </c>
      <c r="F1645" s="16" t="s">
        <v>4024</v>
      </c>
      <c r="G1645" s="16" t="s">
        <v>132</v>
      </c>
      <c r="H1645" s="16" t="s">
        <v>200</v>
      </c>
      <c r="I1645" s="17">
        <v>43812</v>
      </c>
      <c r="J1645" s="16" t="s">
        <v>4422</v>
      </c>
      <c r="K1645" s="1"/>
      <c r="L1645" s="1"/>
      <c r="M1645" s="1"/>
      <c r="N1645" s="1"/>
      <c r="O1645" s="1"/>
      <c r="P1645" s="1"/>
      <c r="Q1645" s="1"/>
      <c r="R1645" s="1"/>
      <c r="S1645" s="1"/>
      <c r="T1645" s="1"/>
      <c r="U1645" s="1"/>
      <c r="V1645" s="1"/>
      <c r="W1645" s="1"/>
      <c r="X1645" s="1"/>
      <c r="Y1645" s="1"/>
      <c r="Z1645" s="1"/>
    </row>
    <row r="1646" spans="1:26" ht="14.25" hidden="1" customHeight="1" x14ac:dyDescent="0.3">
      <c r="A1646" s="15">
        <v>3080</v>
      </c>
      <c r="B1646" s="16" t="s">
        <v>3806</v>
      </c>
      <c r="C1646" s="15">
        <v>4852</v>
      </c>
      <c r="D1646" s="16" t="s">
        <v>3811</v>
      </c>
      <c r="E1646" s="16" t="s">
        <v>3812</v>
      </c>
      <c r="F1646" s="16" t="s">
        <v>4024</v>
      </c>
      <c r="G1646" s="16" t="s">
        <v>132</v>
      </c>
      <c r="H1646" s="16" t="s">
        <v>200</v>
      </c>
      <c r="I1646" s="17">
        <v>43812</v>
      </c>
      <c r="J1646" s="16" t="s">
        <v>4422</v>
      </c>
      <c r="K1646" s="1"/>
      <c r="L1646" s="1"/>
      <c r="M1646" s="1"/>
      <c r="N1646" s="1"/>
      <c r="O1646" s="1"/>
      <c r="P1646" s="1"/>
      <c r="Q1646" s="1"/>
      <c r="R1646" s="1"/>
      <c r="S1646" s="1"/>
      <c r="T1646" s="1"/>
      <c r="U1646" s="1"/>
      <c r="V1646" s="1"/>
      <c r="W1646" s="1"/>
      <c r="X1646" s="1"/>
      <c r="Y1646" s="1"/>
      <c r="Z1646" s="1"/>
    </row>
    <row r="1647" spans="1:26" ht="14.25" hidden="1" customHeight="1" x14ac:dyDescent="0.3">
      <c r="A1647" s="15">
        <v>3080</v>
      </c>
      <c r="B1647" s="16" t="s">
        <v>3806</v>
      </c>
      <c r="C1647" s="15">
        <v>7056</v>
      </c>
      <c r="D1647" s="16" t="s">
        <v>3813</v>
      </c>
      <c r="E1647" s="16" t="s">
        <v>3814</v>
      </c>
      <c r="F1647" s="16" t="s">
        <v>4024</v>
      </c>
      <c r="G1647" s="16" t="s">
        <v>132</v>
      </c>
      <c r="H1647" s="16" t="s">
        <v>200</v>
      </c>
      <c r="I1647" s="17">
        <v>43812</v>
      </c>
      <c r="J1647" s="16" t="s">
        <v>4422</v>
      </c>
      <c r="K1647" s="1"/>
      <c r="L1647" s="1"/>
      <c r="M1647" s="1"/>
      <c r="N1647" s="1"/>
      <c r="O1647" s="1"/>
      <c r="P1647" s="1"/>
      <c r="Q1647" s="1"/>
      <c r="R1647" s="1"/>
      <c r="S1647" s="1"/>
      <c r="T1647" s="1"/>
      <c r="U1647" s="1"/>
      <c r="V1647" s="1"/>
      <c r="W1647" s="1"/>
      <c r="X1647" s="1"/>
      <c r="Y1647" s="1"/>
      <c r="Z1647" s="1"/>
    </row>
    <row r="1648" spans="1:26" ht="14.25" hidden="1" customHeight="1" x14ac:dyDescent="0.3">
      <c r="A1648" s="15">
        <v>3080</v>
      </c>
      <c r="B1648" s="16" t="s">
        <v>3806</v>
      </c>
      <c r="C1648" s="15">
        <v>7058</v>
      </c>
      <c r="D1648" s="16" t="s">
        <v>3815</v>
      </c>
      <c r="E1648" s="16" t="s">
        <v>3816</v>
      </c>
      <c r="F1648" s="16" t="s">
        <v>4024</v>
      </c>
      <c r="G1648" s="16" t="s">
        <v>132</v>
      </c>
      <c r="H1648" s="16" t="s">
        <v>200</v>
      </c>
      <c r="I1648" s="17">
        <v>43812</v>
      </c>
      <c r="J1648" s="16" t="s">
        <v>4422</v>
      </c>
      <c r="K1648" s="1"/>
      <c r="L1648" s="1"/>
      <c r="M1648" s="1"/>
      <c r="N1648" s="1"/>
      <c r="O1648" s="1"/>
      <c r="P1648" s="1"/>
      <c r="Q1648" s="1"/>
      <c r="R1648" s="1"/>
      <c r="S1648" s="1"/>
      <c r="T1648" s="1"/>
      <c r="U1648" s="1"/>
      <c r="V1648" s="1"/>
      <c r="W1648" s="1"/>
      <c r="X1648" s="1"/>
      <c r="Y1648" s="1"/>
      <c r="Z1648" s="1"/>
    </row>
    <row r="1649" spans="1:26" ht="14.25" hidden="1" customHeight="1" x14ac:dyDescent="0.3">
      <c r="A1649" s="15">
        <v>3080</v>
      </c>
      <c r="B1649" s="16" t="s">
        <v>3806</v>
      </c>
      <c r="C1649" s="15">
        <v>9032</v>
      </c>
      <c r="D1649" s="16" t="s">
        <v>3817</v>
      </c>
      <c r="E1649" s="16" t="s">
        <v>3818</v>
      </c>
      <c r="F1649" s="16" t="s">
        <v>4023</v>
      </c>
      <c r="G1649" s="16" t="s">
        <v>132</v>
      </c>
      <c r="H1649" s="16" t="s">
        <v>200</v>
      </c>
      <c r="I1649" s="17">
        <v>43812</v>
      </c>
      <c r="J1649" s="16" t="s">
        <v>4422</v>
      </c>
      <c r="K1649" s="1"/>
      <c r="L1649" s="1"/>
      <c r="M1649" s="1"/>
      <c r="N1649" s="1"/>
      <c r="O1649" s="1"/>
      <c r="P1649" s="1"/>
      <c r="Q1649" s="1"/>
      <c r="R1649" s="1"/>
      <c r="S1649" s="1"/>
      <c r="T1649" s="1"/>
      <c r="U1649" s="1"/>
      <c r="V1649" s="1"/>
      <c r="W1649" s="1"/>
      <c r="X1649" s="1"/>
      <c r="Y1649" s="1"/>
      <c r="Z1649" s="1"/>
    </row>
    <row r="1650" spans="1:26" ht="14.25" hidden="1" customHeight="1" x14ac:dyDescent="0.3">
      <c r="A1650" s="15">
        <v>3140</v>
      </c>
      <c r="B1650" s="16" t="s">
        <v>3766</v>
      </c>
      <c r="C1650" s="15">
        <v>3070</v>
      </c>
      <c r="D1650" s="16" t="s">
        <v>3767</v>
      </c>
      <c r="E1650" s="16" t="s">
        <v>3768</v>
      </c>
      <c r="F1650" s="16" t="s">
        <v>4056</v>
      </c>
      <c r="G1650" s="16" t="s">
        <v>132</v>
      </c>
      <c r="H1650" s="16" t="s">
        <v>200</v>
      </c>
      <c r="I1650" s="17">
        <v>43859</v>
      </c>
      <c r="J1650" s="16" t="s">
        <v>4423</v>
      </c>
      <c r="K1650" s="1"/>
      <c r="L1650" s="1"/>
      <c r="M1650" s="1"/>
      <c r="N1650" s="1"/>
      <c r="O1650" s="1"/>
      <c r="P1650" s="1"/>
      <c r="Q1650" s="1"/>
      <c r="R1650" s="1"/>
      <c r="S1650" s="1"/>
      <c r="T1650" s="1"/>
      <c r="U1650" s="1"/>
      <c r="V1650" s="1"/>
      <c r="W1650" s="1"/>
      <c r="X1650" s="1"/>
      <c r="Y1650" s="1"/>
      <c r="Z1650" s="1"/>
    </row>
    <row r="1651" spans="1:26" ht="14.25" hidden="1" customHeight="1" x14ac:dyDescent="0.3">
      <c r="A1651" s="15">
        <v>3140</v>
      </c>
      <c r="B1651" s="16" t="s">
        <v>3766</v>
      </c>
      <c r="C1651" s="15">
        <v>3066</v>
      </c>
      <c r="D1651" s="16" t="s">
        <v>3837</v>
      </c>
      <c r="E1651" s="16" t="s">
        <v>3838</v>
      </c>
      <c r="F1651" s="16" t="s">
        <v>4023</v>
      </c>
      <c r="G1651" s="16" t="s">
        <v>132</v>
      </c>
      <c r="H1651" s="16" t="s">
        <v>200</v>
      </c>
      <c r="I1651" s="17">
        <v>43879</v>
      </c>
      <c r="J1651" s="16" t="s">
        <v>4424</v>
      </c>
      <c r="K1651" s="1"/>
      <c r="L1651" s="1"/>
      <c r="M1651" s="1"/>
      <c r="N1651" s="1"/>
      <c r="O1651" s="1"/>
      <c r="P1651" s="1"/>
      <c r="Q1651" s="1"/>
      <c r="R1651" s="1"/>
      <c r="S1651" s="1"/>
      <c r="T1651" s="1"/>
      <c r="U1651" s="1"/>
      <c r="V1651" s="1"/>
      <c r="W1651" s="1"/>
      <c r="X1651" s="1"/>
      <c r="Y1651" s="1"/>
      <c r="Z1651" s="1"/>
    </row>
    <row r="1652" spans="1:26" ht="14.25" hidden="1" customHeight="1" x14ac:dyDescent="0.3">
      <c r="A1652" s="15">
        <v>3140</v>
      </c>
      <c r="B1652" s="16" t="s">
        <v>3766</v>
      </c>
      <c r="C1652" s="15">
        <v>5050</v>
      </c>
      <c r="D1652" s="16" t="s">
        <v>3841</v>
      </c>
      <c r="E1652" s="16" t="s">
        <v>3842</v>
      </c>
      <c r="F1652" s="16" t="s">
        <v>4023</v>
      </c>
      <c r="G1652" s="16" t="s">
        <v>132</v>
      </c>
      <c r="H1652" s="16" t="s">
        <v>200</v>
      </c>
      <c r="I1652" s="17">
        <v>43965</v>
      </c>
      <c r="J1652" s="16" t="s">
        <v>4425</v>
      </c>
      <c r="K1652" s="1"/>
      <c r="L1652" s="1"/>
      <c r="M1652" s="1"/>
      <c r="N1652" s="1"/>
      <c r="O1652" s="1"/>
      <c r="P1652" s="1"/>
      <c r="Q1652" s="1"/>
      <c r="R1652" s="1"/>
      <c r="S1652" s="1"/>
      <c r="T1652" s="1"/>
      <c r="U1652" s="1"/>
      <c r="V1652" s="1"/>
      <c r="W1652" s="1"/>
      <c r="X1652" s="1"/>
      <c r="Y1652" s="1"/>
      <c r="Z1652" s="1"/>
    </row>
    <row r="1653" spans="1:26" ht="14.25" hidden="1" customHeight="1" x14ac:dyDescent="0.3">
      <c r="A1653" s="15">
        <v>3140</v>
      </c>
      <c r="B1653" s="16" t="s">
        <v>3766</v>
      </c>
      <c r="C1653" s="15">
        <v>8930</v>
      </c>
      <c r="D1653" s="16" t="s">
        <v>3843</v>
      </c>
      <c r="E1653" s="16" t="s">
        <v>3844</v>
      </c>
      <c r="F1653" s="16" t="s">
        <v>4024</v>
      </c>
      <c r="G1653" s="16" t="s">
        <v>132</v>
      </c>
      <c r="H1653" s="16" t="s">
        <v>4123</v>
      </c>
      <c r="I1653" s="17">
        <v>43966</v>
      </c>
      <c r="J1653" s="16" t="s">
        <v>4426</v>
      </c>
      <c r="K1653" s="1"/>
      <c r="L1653" s="1"/>
      <c r="M1653" s="1"/>
      <c r="N1653" s="1"/>
      <c r="O1653" s="1"/>
      <c r="P1653" s="1"/>
      <c r="Q1653" s="1"/>
      <c r="R1653" s="1"/>
      <c r="S1653" s="1"/>
      <c r="T1653" s="1"/>
      <c r="U1653" s="1"/>
      <c r="V1653" s="1"/>
      <c r="W1653" s="1"/>
      <c r="X1653" s="1"/>
      <c r="Y1653" s="1"/>
      <c r="Z1653" s="1"/>
    </row>
    <row r="1654" spans="1:26" ht="14.25" hidden="1" customHeight="1" x14ac:dyDescent="0.3">
      <c r="A1654" s="15">
        <v>2505</v>
      </c>
      <c r="B1654" s="16" t="s">
        <v>3847</v>
      </c>
      <c r="C1654" s="15">
        <v>9352</v>
      </c>
      <c r="D1654" s="16" t="s">
        <v>3848</v>
      </c>
      <c r="E1654" s="16" t="s">
        <v>3849</v>
      </c>
      <c r="F1654" s="16" t="s">
        <v>4024</v>
      </c>
      <c r="G1654" s="16" t="s">
        <v>132</v>
      </c>
      <c r="H1654" s="16" t="s">
        <v>1964</v>
      </c>
      <c r="I1654" s="17">
        <v>43810</v>
      </c>
      <c r="J1654" s="16" t="s">
        <v>4126</v>
      </c>
      <c r="K1654" s="1"/>
      <c r="L1654" s="1"/>
      <c r="M1654" s="1"/>
      <c r="N1654" s="1"/>
      <c r="O1654" s="1"/>
      <c r="P1654" s="1"/>
      <c r="Q1654" s="1"/>
      <c r="R1654" s="1"/>
      <c r="S1654" s="1"/>
      <c r="T1654" s="1"/>
      <c r="U1654" s="1"/>
      <c r="V1654" s="1"/>
      <c r="W1654" s="1"/>
      <c r="X1654" s="1"/>
      <c r="Y1654" s="1"/>
      <c r="Z1654" s="1"/>
    </row>
    <row r="1655" spans="1:26" ht="14.25" hidden="1" customHeight="1" x14ac:dyDescent="0.3">
      <c r="A1655" s="15">
        <v>2505</v>
      </c>
      <c r="B1655" s="16" t="s">
        <v>3847</v>
      </c>
      <c r="C1655" s="15">
        <v>9360</v>
      </c>
      <c r="D1655" s="16" t="s">
        <v>3850</v>
      </c>
      <c r="E1655" s="16" t="s">
        <v>3851</v>
      </c>
      <c r="F1655" s="16" t="s">
        <v>4025</v>
      </c>
      <c r="G1655" s="16" t="s">
        <v>132</v>
      </c>
      <c r="H1655" s="16" t="s">
        <v>1964</v>
      </c>
      <c r="I1655" s="17">
        <v>43810</v>
      </c>
      <c r="J1655" s="16" t="s">
        <v>4126</v>
      </c>
      <c r="K1655" s="1"/>
      <c r="L1655" s="1"/>
      <c r="M1655" s="1"/>
      <c r="N1655" s="1"/>
      <c r="O1655" s="1"/>
      <c r="P1655" s="1"/>
      <c r="Q1655" s="1"/>
      <c r="R1655" s="1"/>
      <c r="S1655" s="1"/>
      <c r="T1655" s="1"/>
      <c r="U1655" s="1"/>
      <c r="V1655" s="1"/>
      <c r="W1655" s="1"/>
      <c r="X1655" s="1"/>
      <c r="Y1655" s="1"/>
      <c r="Z1655" s="1"/>
    </row>
    <row r="1656" spans="1:26" ht="14.25" hidden="1" customHeight="1" x14ac:dyDescent="0.3">
      <c r="A1656" s="15">
        <v>2190</v>
      </c>
      <c r="B1656" s="16" t="s">
        <v>3829</v>
      </c>
      <c r="C1656" s="15">
        <v>6196</v>
      </c>
      <c r="D1656" s="16" t="s">
        <v>3830</v>
      </c>
      <c r="E1656" s="16" t="s">
        <v>3831</v>
      </c>
      <c r="F1656" s="16" t="s">
        <v>4023</v>
      </c>
      <c r="G1656" s="16" t="s">
        <v>132</v>
      </c>
      <c r="H1656" s="16" t="s">
        <v>1964</v>
      </c>
      <c r="I1656" s="17">
        <v>43810</v>
      </c>
      <c r="J1656" s="16" t="s">
        <v>4126</v>
      </c>
      <c r="K1656" s="1"/>
      <c r="L1656" s="1"/>
      <c r="M1656" s="1"/>
      <c r="N1656" s="1"/>
      <c r="O1656" s="1"/>
      <c r="P1656" s="1"/>
      <c r="Q1656" s="1"/>
      <c r="R1656" s="1"/>
      <c r="S1656" s="1"/>
      <c r="T1656" s="1"/>
      <c r="U1656" s="1"/>
      <c r="V1656" s="1"/>
      <c r="W1656" s="1"/>
      <c r="X1656" s="1"/>
      <c r="Y1656" s="1"/>
      <c r="Z1656" s="1"/>
    </row>
    <row r="1657" spans="1:26" ht="14.25" hidden="1" customHeight="1" x14ac:dyDescent="0.3">
      <c r="A1657" s="15">
        <v>2190</v>
      </c>
      <c r="B1657" s="16" t="s">
        <v>3829</v>
      </c>
      <c r="C1657" s="15">
        <v>6436</v>
      </c>
      <c r="D1657" s="16" t="s">
        <v>3845</v>
      </c>
      <c r="E1657" s="16" t="s">
        <v>3846</v>
      </c>
      <c r="F1657" s="16" t="s">
        <v>4023</v>
      </c>
      <c r="G1657" s="16" t="s">
        <v>132</v>
      </c>
      <c r="H1657" s="16" t="s">
        <v>1964</v>
      </c>
      <c r="I1657" s="17">
        <v>43810</v>
      </c>
      <c r="J1657" s="16" t="s">
        <v>4126</v>
      </c>
      <c r="K1657" s="1"/>
      <c r="L1657" s="1"/>
      <c r="M1657" s="1"/>
      <c r="N1657" s="1"/>
      <c r="O1657" s="1"/>
      <c r="P1657" s="1"/>
      <c r="Q1657" s="1"/>
      <c r="R1657" s="1"/>
      <c r="S1657" s="1"/>
      <c r="T1657" s="1"/>
      <c r="U1657" s="1"/>
      <c r="V1657" s="1"/>
      <c r="W1657" s="1"/>
      <c r="X1657" s="1"/>
      <c r="Y1657" s="1"/>
      <c r="Z1657" s="1"/>
    </row>
    <row r="1658" spans="1:26" ht="14.25" hidden="1" customHeight="1" x14ac:dyDescent="0.3">
      <c r="A1658" s="15">
        <v>2190</v>
      </c>
      <c r="B1658" s="16" t="s">
        <v>3829</v>
      </c>
      <c r="C1658" s="15">
        <v>6718</v>
      </c>
      <c r="D1658" s="16" t="s">
        <v>3860</v>
      </c>
      <c r="E1658" s="16" t="s">
        <v>3861</v>
      </c>
      <c r="F1658" s="16" t="s">
        <v>4024</v>
      </c>
      <c r="G1658" s="16" t="s">
        <v>132</v>
      </c>
      <c r="H1658" s="16" t="s">
        <v>1964</v>
      </c>
      <c r="I1658" s="17">
        <v>43906</v>
      </c>
      <c r="J1658" s="16" t="s">
        <v>4427</v>
      </c>
      <c r="K1658" s="1"/>
      <c r="L1658" s="1"/>
      <c r="M1658" s="1"/>
      <c r="N1658" s="1"/>
      <c r="O1658" s="1"/>
      <c r="P1658" s="1"/>
      <c r="Q1658" s="1"/>
      <c r="R1658" s="1"/>
      <c r="S1658" s="1"/>
      <c r="T1658" s="1"/>
      <c r="U1658" s="1"/>
      <c r="V1658" s="1"/>
      <c r="W1658" s="1"/>
      <c r="X1658" s="1"/>
      <c r="Y1658" s="1"/>
      <c r="Z1658" s="1"/>
    </row>
    <row r="1659" spans="1:26" ht="14.25" hidden="1" customHeight="1" x14ac:dyDescent="0.3">
      <c r="A1659" s="15">
        <v>1340</v>
      </c>
      <c r="B1659" s="16" t="s">
        <v>3854</v>
      </c>
      <c r="C1659" s="15">
        <v>9420</v>
      </c>
      <c r="D1659" s="16" t="s">
        <v>3867</v>
      </c>
      <c r="E1659" s="16" t="s">
        <v>3868</v>
      </c>
      <c r="F1659" s="16" t="s">
        <v>4025</v>
      </c>
      <c r="G1659" s="16" t="s">
        <v>132</v>
      </c>
      <c r="H1659" s="16" t="s">
        <v>1964</v>
      </c>
      <c r="I1659" s="17">
        <v>43810</v>
      </c>
      <c r="J1659" s="16" t="s">
        <v>4126</v>
      </c>
      <c r="K1659" s="1"/>
      <c r="L1659" s="1"/>
      <c r="M1659" s="1"/>
      <c r="N1659" s="1"/>
      <c r="O1659" s="1"/>
      <c r="P1659" s="1"/>
      <c r="Q1659" s="1"/>
      <c r="R1659" s="1"/>
      <c r="S1659" s="1"/>
      <c r="T1659" s="1"/>
      <c r="U1659" s="1"/>
      <c r="V1659" s="1"/>
      <c r="W1659" s="1"/>
      <c r="X1659" s="1"/>
      <c r="Y1659" s="1"/>
      <c r="Z1659" s="1"/>
    </row>
    <row r="1660" spans="1:26" ht="14.25" hidden="1" customHeight="1" x14ac:dyDescent="0.3">
      <c r="A1660" s="15">
        <v>1340</v>
      </c>
      <c r="B1660" s="16" t="s">
        <v>3854</v>
      </c>
      <c r="C1660" s="15">
        <v>9422</v>
      </c>
      <c r="D1660" s="16" t="s">
        <v>3855</v>
      </c>
      <c r="E1660" s="16" t="s">
        <v>3856</v>
      </c>
      <c r="F1660" s="16" t="s">
        <v>4023</v>
      </c>
      <c r="G1660" s="16" t="s">
        <v>132</v>
      </c>
      <c r="H1660" s="16" t="s">
        <v>1964</v>
      </c>
      <c r="I1660" s="17">
        <v>43810</v>
      </c>
      <c r="J1660" s="16" t="s">
        <v>4126</v>
      </c>
      <c r="K1660" s="1"/>
      <c r="L1660" s="1"/>
      <c r="M1660" s="1"/>
      <c r="N1660" s="1"/>
      <c r="O1660" s="1"/>
      <c r="P1660" s="1"/>
      <c r="Q1660" s="1"/>
      <c r="R1660" s="1"/>
      <c r="S1660" s="1"/>
      <c r="T1660" s="1"/>
      <c r="U1660" s="1"/>
      <c r="V1660" s="1"/>
      <c r="W1660" s="1"/>
      <c r="X1660" s="1"/>
      <c r="Y1660" s="1"/>
      <c r="Z1660" s="1"/>
    </row>
    <row r="1661" spans="1:26" ht="14.25" hidden="1" customHeight="1" x14ac:dyDescent="0.3">
      <c r="A1661" s="15">
        <v>70</v>
      </c>
      <c r="B1661" s="16" t="s">
        <v>321</v>
      </c>
      <c r="C1661" s="15">
        <v>4334</v>
      </c>
      <c r="D1661" s="16" t="s">
        <v>3870</v>
      </c>
      <c r="E1661" s="16" t="s">
        <v>3871</v>
      </c>
      <c r="F1661" s="16" t="s">
        <v>4024</v>
      </c>
      <c r="G1661" s="16" t="s">
        <v>132</v>
      </c>
      <c r="H1661" s="16" t="s">
        <v>200</v>
      </c>
      <c r="I1661" s="17">
        <v>43966</v>
      </c>
      <c r="J1661" s="16" t="s">
        <v>4428</v>
      </c>
      <c r="K1661" s="1"/>
      <c r="L1661" s="1"/>
      <c r="M1661" s="1"/>
      <c r="N1661" s="1"/>
      <c r="O1661" s="1"/>
      <c r="P1661" s="1"/>
      <c r="Q1661" s="1"/>
      <c r="R1661" s="1"/>
      <c r="S1661" s="1"/>
      <c r="T1661" s="1"/>
      <c r="U1661" s="1"/>
      <c r="V1661" s="1"/>
      <c r="W1661" s="1"/>
      <c r="X1661" s="1"/>
      <c r="Y1661" s="1"/>
      <c r="Z1661" s="1"/>
    </row>
    <row r="1662" spans="1:26" ht="14.25" hidden="1" customHeight="1" x14ac:dyDescent="0.3">
      <c r="A1662" s="15">
        <v>8001</v>
      </c>
      <c r="B1662" s="16" t="s">
        <v>678</v>
      </c>
      <c r="C1662" s="15">
        <v>2035</v>
      </c>
      <c r="D1662" s="16" t="s">
        <v>726</v>
      </c>
      <c r="E1662" s="16" t="s">
        <v>727</v>
      </c>
      <c r="F1662" s="16" t="s">
        <v>4024</v>
      </c>
      <c r="G1662" s="16" t="s">
        <v>132</v>
      </c>
      <c r="H1662" s="16" t="s">
        <v>200</v>
      </c>
      <c r="I1662" s="17">
        <v>43810</v>
      </c>
      <c r="J1662" s="16" t="s">
        <v>4126</v>
      </c>
      <c r="K1662" s="1"/>
      <c r="L1662" s="1"/>
      <c r="M1662" s="1"/>
      <c r="N1662" s="1"/>
      <c r="O1662" s="1"/>
      <c r="P1662" s="1"/>
      <c r="Q1662" s="1"/>
      <c r="R1662" s="1"/>
      <c r="S1662" s="1"/>
      <c r="T1662" s="1"/>
      <c r="U1662" s="1"/>
      <c r="V1662" s="1"/>
      <c r="W1662" s="1"/>
      <c r="X1662" s="1"/>
      <c r="Y1662" s="1"/>
      <c r="Z1662" s="1"/>
    </row>
    <row r="1663" spans="1:26" ht="14.25" hidden="1" customHeight="1" x14ac:dyDescent="0.3">
      <c r="A1663" s="15">
        <v>70</v>
      </c>
      <c r="B1663" s="16" t="s">
        <v>321</v>
      </c>
      <c r="C1663" s="15">
        <v>2876</v>
      </c>
      <c r="D1663" s="16" t="s">
        <v>1363</v>
      </c>
      <c r="E1663" s="16" t="s">
        <v>1364</v>
      </c>
      <c r="F1663" s="16" t="s">
        <v>4023</v>
      </c>
      <c r="G1663" s="16" t="s">
        <v>132</v>
      </c>
      <c r="H1663" s="16" t="s">
        <v>200</v>
      </c>
      <c r="I1663" s="17">
        <v>43966</v>
      </c>
      <c r="J1663" s="16" t="s">
        <v>4428</v>
      </c>
      <c r="K1663" s="1"/>
      <c r="L1663" s="1"/>
      <c r="M1663" s="1"/>
      <c r="N1663" s="1"/>
      <c r="O1663" s="1"/>
      <c r="P1663" s="1"/>
      <c r="Q1663" s="1"/>
      <c r="R1663" s="1"/>
      <c r="S1663" s="1"/>
      <c r="T1663" s="1"/>
      <c r="U1663" s="1"/>
      <c r="V1663" s="1"/>
      <c r="W1663" s="1"/>
      <c r="X1663" s="1"/>
      <c r="Y1663" s="1"/>
      <c r="Z1663" s="1"/>
    </row>
    <row r="1664" spans="1:26" ht="14.25" hidden="1" customHeight="1" x14ac:dyDescent="0.3">
      <c r="A1664" s="15">
        <v>70</v>
      </c>
      <c r="B1664" s="16" t="s">
        <v>321</v>
      </c>
      <c r="C1664" s="15">
        <v>7810</v>
      </c>
      <c r="D1664" s="16" t="s">
        <v>3880</v>
      </c>
      <c r="E1664" s="16" t="s">
        <v>3881</v>
      </c>
      <c r="F1664" s="16" t="s">
        <v>4023</v>
      </c>
      <c r="G1664" s="16" t="s">
        <v>132</v>
      </c>
      <c r="H1664" s="16" t="s">
        <v>200</v>
      </c>
      <c r="I1664" s="17">
        <v>43966</v>
      </c>
      <c r="J1664" s="16" t="s">
        <v>4428</v>
      </c>
      <c r="K1664" s="1"/>
      <c r="L1664" s="1"/>
      <c r="M1664" s="1"/>
      <c r="N1664" s="1"/>
      <c r="O1664" s="1"/>
      <c r="P1664" s="1"/>
      <c r="Q1664" s="1"/>
      <c r="R1664" s="1"/>
      <c r="S1664" s="1"/>
      <c r="T1664" s="1"/>
      <c r="U1664" s="1"/>
      <c r="V1664" s="1"/>
      <c r="W1664" s="1"/>
      <c r="X1664" s="1"/>
      <c r="Y1664" s="1"/>
      <c r="Z1664" s="1"/>
    </row>
    <row r="1665" spans="1:26" ht="14.25" hidden="1" customHeight="1" x14ac:dyDescent="0.3">
      <c r="A1665" s="15">
        <v>70</v>
      </c>
      <c r="B1665" s="16" t="s">
        <v>321</v>
      </c>
      <c r="C1665" s="15">
        <v>3144</v>
      </c>
      <c r="D1665" s="16" t="s">
        <v>3872</v>
      </c>
      <c r="E1665" s="16" t="s">
        <v>3873</v>
      </c>
      <c r="F1665" s="16" t="s">
        <v>4023</v>
      </c>
      <c r="G1665" s="16" t="s">
        <v>132</v>
      </c>
      <c r="H1665" s="16" t="s">
        <v>200</v>
      </c>
      <c r="I1665" s="17">
        <v>43966</v>
      </c>
      <c r="J1665" s="16" t="s">
        <v>4428</v>
      </c>
      <c r="K1665" s="1"/>
      <c r="L1665" s="1"/>
      <c r="M1665" s="1"/>
      <c r="N1665" s="1"/>
      <c r="O1665" s="1"/>
      <c r="P1665" s="1"/>
      <c r="Q1665" s="1"/>
      <c r="R1665" s="1"/>
      <c r="S1665" s="1"/>
      <c r="T1665" s="1"/>
      <c r="U1665" s="1"/>
      <c r="V1665" s="1"/>
      <c r="W1665" s="1"/>
      <c r="X1665" s="1"/>
      <c r="Y1665" s="1"/>
      <c r="Z1665" s="1"/>
    </row>
    <row r="1666" spans="1:26" ht="14.25" hidden="1" customHeight="1" x14ac:dyDescent="0.3">
      <c r="A1666" s="15">
        <v>70</v>
      </c>
      <c r="B1666" s="16" t="s">
        <v>321</v>
      </c>
      <c r="C1666" s="15">
        <v>3792</v>
      </c>
      <c r="D1666" s="16" t="s">
        <v>3874</v>
      </c>
      <c r="E1666" s="16" t="s">
        <v>3875</v>
      </c>
      <c r="F1666" s="16" t="s">
        <v>4023</v>
      </c>
      <c r="G1666" s="16" t="s">
        <v>132</v>
      </c>
      <c r="H1666" s="16" t="s">
        <v>200</v>
      </c>
      <c r="I1666" s="17">
        <v>43966</v>
      </c>
      <c r="J1666" s="16" t="s">
        <v>4428</v>
      </c>
      <c r="K1666" s="1"/>
      <c r="L1666" s="1"/>
      <c r="M1666" s="1"/>
      <c r="N1666" s="1"/>
      <c r="O1666" s="1"/>
      <c r="P1666" s="1"/>
      <c r="Q1666" s="1"/>
      <c r="R1666" s="1"/>
      <c r="S1666" s="1"/>
      <c r="T1666" s="1"/>
      <c r="U1666" s="1"/>
      <c r="V1666" s="1"/>
      <c r="W1666" s="1"/>
      <c r="X1666" s="1"/>
      <c r="Y1666" s="1"/>
      <c r="Z1666" s="1"/>
    </row>
    <row r="1667" spans="1:26" ht="14.25" hidden="1" customHeight="1" x14ac:dyDescent="0.3">
      <c r="A1667" s="15">
        <v>70</v>
      </c>
      <c r="B1667" s="16" t="s">
        <v>321</v>
      </c>
      <c r="C1667" s="15">
        <v>7305</v>
      </c>
      <c r="D1667" s="16" t="s">
        <v>3878</v>
      </c>
      <c r="E1667" s="16" t="s">
        <v>3879</v>
      </c>
      <c r="F1667" s="16" t="s">
        <v>4023</v>
      </c>
      <c r="G1667" s="16" t="s">
        <v>132</v>
      </c>
      <c r="H1667" s="16" t="s">
        <v>200</v>
      </c>
      <c r="I1667" s="17">
        <v>43966</v>
      </c>
      <c r="J1667" s="16" t="s">
        <v>4428</v>
      </c>
      <c r="K1667" s="1"/>
      <c r="L1667" s="1"/>
      <c r="M1667" s="1"/>
      <c r="N1667" s="1"/>
      <c r="O1667" s="1"/>
      <c r="P1667" s="1"/>
      <c r="Q1667" s="1"/>
      <c r="R1667" s="1"/>
      <c r="S1667" s="1"/>
      <c r="T1667" s="1"/>
      <c r="U1667" s="1"/>
      <c r="V1667" s="1"/>
      <c r="W1667" s="1"/>
      <c r="X1667" s="1"/>
      <c r="Y1667" s="1"/>
      <c r="Z1667" s="1"/>
    </row>
    <row r="1668" spans="1:26" ht="14.25" hidden="1" customHeight="1" x14ac:dyDescent="0.3">
      <c r="A1668" s="15">
        <v>70</v>
      </c>
      <c r="B1668" s="16" t="s">
        <v>321</v>
      </c>
      <c r="C1668" s="15">
        <v>4465</v>
      </c>
      <c r="D1668" s="16" t="s">
        <v>3882</v>
      </c>
      <c r="E1668" s="16" t="s">
        <v>3883</v>
      </c>
      <c r="F1668" s="16" t="s">
        <v>4024</v>
      </c>
      <c r="G1668" s="16" t="s">
        <v>132</v>
      </c>
      <c r="H1668" s="16" t="s">
        <v>200</v>
      </c>
      <c r="I1668" s="17">
        <v>43966</v>
      </c>
      <c r="J1668" s="16" t="s">
        <v>4428</v>
      </c>
      <c r="K1668" s="1"/>
      <c r="L1668" s="1"/>
      <c r="M1668" s="1"/>
      <c r="N1668" s="1"/>
      <c r="O1668" s="1"/>
      <c r="P1668" s="1"/>
      <c r="Q1668" s="1"/>
      <c r="R1668" s="1"/>
      <c r="S1668" s="1"/>
      <c r="T1668" s="1"/>
      <c r="U1668" s="1"/>
      <c r="V1668" s="1"/>
      <c r="W1668" s="1"/>
      <c r="X1668" s="1"/>
      <c r="Y1668" s="1"/>
      <c r="Z1668" s="1"/>
    </row>
    <row r="1669" spans="1:26" ht="14.25" hidden="1" customHeight="1" x14ac:dyDescent="0.3">
      <c r="A1669" s="15">
        <v>70</v>
      </c>
      <c r="B1669" s="16" t="s">
        <v>321</v>
      </c>
      <c r="C1669" s="15">
        <v>5388</v>
      </c>
      <c r="D1669" s="16" t="s">
        <v>3884</v>
      </c>
      <c r="E1669" s="16" t="s">
        <v>3885</v>
      </c>
      <c r="F1669" s="16" t="s">
        <v>4023</v>
      </c>
      <c r="G1669" s="16" t="s">
        <v>132</v>
      </c>
      <c r="H1669" s="16" t="s">
        <v>200</v>
      </c>
      <c r="I1669" s="17">
        <v>43966</v>
      </c>
      <c r="J1669" s="16" t="s">
        <v>4428</v>
      </c>
      <c r="K1669" s="1"/>
      <c r="L1669" s="1"/>
      <c r="M1669" s="1"/>
      <c r="N1669" s="1"/>
      <c r="O1669" s="1"/>
      <c r="P1669" s="1"/>
      <c r="Q1669" s="1"/>
      <c r="R1669" s="1"/>
      <c r="S1669" s="1"/>
      <c r="T1669" s="1"/>
      <c r="U1669" s="1"/>
      <c r="V1669" s="1"/>
      <c r="W1669" s="1"/>
      <c r="X1669" s="1"/>
      <c r="Y1669" s="1"/>
      <c r="Z1669" s="1"/>
    </row>
    <row r="1670" spans="1:26" ht="14.25" hidden="1" customHeight="1" x14ac:dyDescent="0.3">
      <c r="A1670" s="15">
        <v>70</v>
      </c>
      <c r="B1670" s="16" t="s">
        <v>321</v>
      </c>
      <c r="C1670" s="15">
        <v>5834</v>
      </c>
      <c r="D1670" s="16" t="s">
        <v>535</v>
      </c>
      <c r="E1670" s="16" t="s">
        <v>536</v>
      </c>
      <c r="F1670" s="16" t="s">
        <v>4023</v>
      </c>
      <c r="G1670" s="16" t="s">
        <v>132</v>
      </c>
      <c r="H1670" s="16" t="s">
        <v>200</v>
      </c>
      <c r="I1670" s="17">
        <v>43966</v>
      </c>
      <c r="J1670" s="16" t="s">
        <v>4428</v>
      </c>
      <c r="K1670" s="1"/>
      <c r="L1670" s="1"/>
      <c r="M1670" s="1"/>
      <c r="N1670" s="1"/>
      <c r="O1670" s="1"/>
      <c r="P1670" s="1"/>
      <c r="Q1670" s="1"/>
      <c r="R1670" s="1"/>
      <c r="S1670" s="1"/>
      <c r="T1670" s="1"/>
      <c r="U1670" s="1"/>
      <c r="V1670" s="1"/>
      <c r="W1670" s="1"/>
      <c r="X1670" s="1"/>
      <c r="Y1670" s="1"/>
      <c r="Z1670" s="1"/>
    </row>
    <row r="1671" spans="1:26" ht="14.25" hidden="1" customHeight="1" x14ac:dyDescent="0.3">
      <c r="A1671" s="15">
        <v>70</v>
      </c>
      <c r="B1671" s="16" t="s">
        <v>321</v>
      </c>
      <c r="C1671" s="15">
        <v>7812</v>
      </c>
      <c r="D1671" s="16" t="s">
        <v>3886</v>
      </c>
      <c r="E1671" s="16" t="s">
        <v>3887</v>
      </c>
      <c r="F1671" s="16" t="s">
        <v>4024</v>
      </c>
      <c r="G1671" s="16" t="s">
        <v>132</v>
      </c>
      <c r="H1671" s="16" t="s">
        <v>200</v>
      </c>
      <c r="I1671" s="17">
        <v>43966</v>
      </c>
      <c r="J1671" s="16" t="s">
        <v>4428</v>
      </c>
      <c r="K1671" s="1"/>
      <c r="L1671" s="1"/>
      <c r="M1671" s="1"/>
      <c r="N1671" s="1"/>
      <c r="O1671" s="1"/>
      <c r="P1671" s="1"/>
      <c r="Q1671" s="1"/>
      <c r="R1671" s="1"/>
      <c r="S1671" s="1"/>
      <c r="T1671" s="1"/>
      <c r="U1671" s="1"/>
      <c r="V1671" s="1"/>
      <c r="W1671" s="1"/>
      <c r="X1671" s="1"/>
      <c r="Y1671" s="1"/>
      <c r="Z1671" s="1"/>
    </row>
    <row r="1672" spans="1:26" ht="14.25" hidden="1" customHeight="1" x14ac:dyDescent="0.3">
      <c r="A1672" s="15">
        <v>70</v>
      </c>
      <c r="B1672" s="16" t="s">
        <v>321</v>
      </c>
      <c r="C1672" s="15">
        <v>7860</v>
      </c>
      <c r="D1672" s="16" t="s">
        <v>322</v>
      </c>
      <c r="E1672" s="16" t="s">
        <v>323</v>
      </c>
      <c r="F1672" s="16" t="s">
        <v>4027</v>
      </c>
      <c r="G1672" s="16" t="s">
        <v>132</v>
      </c>
      <c r="H1672" s="16" t="s">
        <v>200</v>
      </c>
      <c r="I1672" s="17">
        <v>43966</v>
      </c>
      <c r="J1672" s="16" t="s">
        <v>4428</v>
      </c>
      <c r="K1672" s="1"/>
      <c r="L1672" s="1"/>
      <c r="M1672" s="1"/>
      <c r="N1672" s="1"/>
      <c r="O1672" s="1"/>
      <c r="P1672" s="1"/>
      <c r="Q1672" s="1"/>
      <c r="R1672" s="1"/>
      <c r="S1672" s="1"/>
      <c r="T1672" s="1"/>
      <c r="U1672" s="1"/>
      <c r="V1672" s="1"/>
      <c r="W1672" s="1"/>
      <c r="X1672" s="1"/>
      <c r="Y1672" s="1"/>
      <c r="Z1672" s="1"/>
    </row>
    <row r="1673" spans="1:26" ht="14.25" hidden="1" customHeight="1" x14ac:dyDescent="0.3">
      <c r="A1673" s="15">
        <v>70</v>
      </c>
      <c r="B1673" s="16" t="s">
        <v>321</v>
      </c>
      <c r="C1673" s="15">
        <v>7952</v>
      </c>
      <c r="D1673" s="16" t="s">
        <v>3890</v>
      </c>
      <c r="E1673" s="16" t="s">
        <v>3891</v>
      </c>
      <c r="F1673" s="16" t="s">
        <v>4024</v>
      </c>
      <c r="G1673" s="16" t="s">
        <v>132</v>
      </c>
      <c r="H1673" s="16" t="s">
        <v>200</v>
      </c>
      <c r="I1673" s="17">
        <v>43966</v>
      </c>
      <c r="J1673" s="16" t="s">
        <v>4428</v>
      </c>
      <c r="K1673" s="1"/>
      <c r="L1673" s="1"/>
      <c r="M1673" s="1"/>
      <c r="N1673" s="1"/>
      <c r="O1673" s="1"/>
      <c r="P1673" s="1"/>
      <c r="Q1673" s="1"/>
      <c r="R1673" s="1"/>
      <c r="S1673" s="1"/>
      <c r="T1673" s="1"/>
      <c r="U1673" s="1"/>
      <c r="V1673" s="1"/>
      <c r="W1673" s="1"/>
      <c r="X1673" s="1"/>
      <c r="Y1673" s="1"/>
      <c r="Z1673" s="1"/>
    </row>
    <row r="1674" spans="1:26" ht="14.25" hidden="1" customHeight="1" x14ac:dyDescent="0.3">
      <c r="A1674" s="15">
        <v>70</v>
      </c>
      <c r="B1674" s="16" t="s">
        <v>321</v>
      </c>
      <c r="C1674" s="15">
        <v>8406</v>
      </c>
      <c r="D1674" s="16" t="s">
        <v>3892</v>
      </c>
      <c r="E1674" s="16" t="s">
        <v>3893</v>
      </c>
      <c r="F1674" s="16" t="s">
        <v>4024</v>
      </c>
      <c r="G1674" s="16" t="s">
        <v>132</v>
      </c>
      <c r="H1674" s="16" t="s">
        <v>200</v>
      </c>
      <c r="I1674" s="17">
        <v>43966</v>
      </c>
      <c r="J1674" s="16" t="s">
        <v>4428</v>
      </c>
      <c r="K1674" s="1"/>
      <c r="L1674" s="1"/>
      <c r="M1674" s="1"/>
      <c r="N1674" s="1"/>
      <c r="O1674" s="1"/>
      <c r="P1674" s="1"/>
      <c r="Q1674" s="1"/>
      <c r="R1674" s="1"/>
      <c r="S1674" s="1"/>
      <c r="T1674" s="1"/>
      <c r="U1674" s="1"/>
      <c r="V1674" s="1"/>
      <c r="W1674" s="1"/>
      <c r="X1674" s="1"/>
      <c r="Y1674" s="1"/>
      <c r="Z1674" s="1"/>
    </row>
    <row r="1675" spans="1:26" ht="14.25" hidden="1" customHeight="1" x14ac:dyDescent="0.3">
      <c r="A1675" s="15">
        <v>70</v>
      </c>
      <c r="B1675" s="16" t="s">
        <v>321</v>
      </c>
      <c r="C1675" s="15">
        <v>8798</v>
      </c>
      <c r="D1675" s="16" t="s">
        <v>381</v>
      </c>
      <c r="E1675" s="16" t="s">
        <v>382</v>
      </c>
      <c r="F1675" s="16" t="s">
        <v>4027</v>
      </c>
      <c r="G1675" s="16" t="s">
        <v>132</v>
      </c>
      <c r="H1675" s="16" t="s">
        <v>200</v>
      </c>
      <c r="I1675" s="17">
        <v>43970</v>
      </c>
      <c r="J1675" s="16" t="s">
        <v>4429</v>
      </c>
      <c r="K1675" s="1"/>
      <c r="L1675" s="1"/>
      <c r="M1675" s="1"/>
      <c r="N1675" s="1"/>
      <c r="O1675" s="1"/>
      <c r="P1675" s="1"/>
      <c r="Q1675" s="1"/>
      <c r="R1675" s="1"/>
      <c r="S1675" s="1"/>
      <c r="T1675" s="1"/>
      <c r="U1675" s="1"/>
      <c r="V1675" s="1"/>
      <c r="W1675" s="1"/>
      <c r="X1675" s="1"/>
      <c r="Y1675" s="1"/>
      <c r="Z1675" s="1"/>
    </row>
    <row r="1676" spans="1:26" ht="14.25" hidden="1" customHeight="1" x14ac:dyDescent="0.3">
      <c r="A1676" s="15">
        <v>70</v>
      </c>
      <c r="B1676" s="16" t="s">
        <v>321</v>
      </c>
      <c r="C1676" s="15">
        <v>9466</v>
      </c>
      <c r="D1676" s="16" t="s">
        <v>3898</v>
      </c>
      <c r="E1676" s="16" t="s">
        <v>3899</v>
      </c>
      <c r="F1676" s="16" t="s">
        <v>4023</v>
      </c>
      <c r="G1676" s="16" t="s">
        <v>132</v>
      </c>
      <c r="H1676" s="16" t="s">
        <v>200</v>
      </c>
      <c r="I1676" s="17">
        <v>43966</v>
      </c>
      <c r="J1676" s="16" t="s">
        <v>4428</v>
      </c>
      <c r="K1676" s="1"/>
      <c r="L1676" s="1"/>
      <c r="M1676" s="1"/>
      <c r="N1676" s="1"/>
      <c r="O1676" s="1"/>
      <c r="P1676" s="1"/>
      <c r="Q1676" s="1"/>
      <c r="R1676" s="1"/>
      <c r="S1676" s="1"/>
      <c r="T1676" s="1"/>
      <c r="U1676" s="1"/>
      <c r="V1676" s="1"/>
      <c r="W1676" s="1"/>
      <c r="X1676" s="1"/>
      <c r="Y1676" s="1"/>
      <c r="Z1676" s="1"/>
    </row>
    <row r="1677" spans="1:26" ht="14.25" hidden="1" customHeight="1" x14ac:dyDescent="0.3">
      <c r="A1677" s="15">
        <v>990</v>
      </c>
      <c r="B1677" s="16" t="s">
        <v>3862</v>
      </c>
      <c r="C1677" s="15">
        <v>3234</v>
      </c>
      <c r="D1677" s="16" t="s">
        <v>3903</v>
      </c>
      <c r="E1677" s="16" t="s">
        <v>3904</v>
      </c>
      <c r="F1677" s="16" t="s">
        <v>4024</v>
      </c>
      <c r="G1677" s="16" t="s">
        <v>132</v>
      </c>
      <c r="H1677" s="16" t="s">
        <v>3924</v>
      </c>
      <c r="I1677" s="17">
        <v>43984</v>
      </c>
      <c r="J1677" s="16" t="s">
        <v>4163</v>
      </c>
      <c r="K1677" s="1"/>
      <c r="L1677" s="1"/>
      <c r="M1677" s="1"/>
      <c r="N1677" s="1"/>
      <c r="O1677" s="1"/>
      <c r="P1677" s="1"/>
      <c r="Q1677" s="1"/>
      <c r="R1677" s="1"/>
      <c r="S1677" s="1"/>
      <c r="T1677" s="1"/>
      <c r="U1677" s="1"/>
      <c r="V1677" s="1"/>
      <c r="W1677" s="1"/>
      <c r="X1677" s="1"/>
      <c r="Y1677" s="1"/>
      <c r="Z1677" s="1"/>
    </row>
    <row r="1678" spans="1:26" ht="14.25" hidden="1" customHeight="1" x14ac:dyDescent="0.3">
      <c r="A1678" s="15">
        <v>990</v>
      </c>
      <c r="B1678" s="16" t="s">
        <v>3862</v>
      </c>
      <c r="C1678" s="15">
        <v>5033</v>
      </c>
      <c r="D1678" s="16" t="s">
        <v>3907</v>
      </c>
      <c r="E1678" s="16" t="s">
        <v>3908</v>
      </c>
      <c r="F1678" s="16" t="s">
        <v>4024</v>
      </c>
      <c r="G1678" s="16" t="s">
        <v>132</v>
      </c>
      <c r="H1678" s="16" t="s">
        <v>1964</v>
      </c>
      <c r="I1678" s="17">
        <v>43810</v>
      </c>
      <c r="J1678" s="16" t="s">
        <v>4126</v>
      </c>
      <c r="K1678" s="1"/>
      <c r="L1678" s="1"/>
      <c r="M1678" s="1"/>
      <c r="N1678" s="1"/>
      <c r="O1678" s="1"/>
      <c r="P1678" s="1"/>
      <c r="Q1678" s="1"/>
      <c r="R1678" s="1"/>
      <c r="S1678" s="1"/>
      <c r="T1678" s="1"/>
      <c r="U1678" s="1"/>
      <c r="V1678" s="1"/>
      <c r="W1678" s="1"/>
      <c r="X1678" s="1"/>
      <c r="Y1678" s="1"/>
      <c r="Z1678" s="1"/>
    </row>
    <row r="1679" spans="1:26" ht="14.25" hidden="1" customHeight="1" x14ac:dyDescent="0.3">
      <c r="A1679" s="15">
        <v>990</v>
      </c>
      <c r="B1679" s="16" t="s">
        <v>3862</v>
      </c>
      <c r="C1679" s="15">
        <v>4394</v>
      </c>
      <c r="D1679" s="16" t="s">
        <v>3909</v>
      </c>
      <c r="E1679" s="16" t="s">
        <v>3910</v>
      </c>
      <c r="F1679" s="16" t="s">
        <v>4025</v>
      </c>
      <c r="G1679" s="16" t="s">
        <v>132</v>
      </c>
      <c r="H1679" s="16" t="s">
        <v>3924</v>
      </c>
      <c r="I1679" s="17">
        <v>43844</v>
      </c>
      <c r="J1679" s="16" t="s">
        <v>4430</v>
      </c>
      <c r="K1679" s="1"/>
      <c r="L1679" s="1"/>
      <c r="M1679" s="1"/>
      <c r="N1679" s="1"/>
      <c r="O1679" s="1"/>
      <c r="P1679" s="1"/>
      <c r="Q1679" s="1"/>
      <c r="R1679" s="1"/>
      <c r="S1679" s="1"/>
      <c r="T1679" s="1"/>
      <c r="U1679" s="1"/>
      <c r="V1679" s="1"/>
      <c r="W1679" s="1"/>
      <c r="X1679" s="1"/>
      <c r="Y1679" s="1"/>
      <c r="Z1679" s="1"/>
    </row>
    <row r="1680" spans="1:26" ht="14.25" hidden="1" customHeight="1" x14ac:dyDescent="0.3">
      <c r="A1680" s="15">
        <v>990</v>
      </c>
      <c r="B1680" s="16" t="s">
        <v>3862</v>
      </c>
      <c r="C1680" s="15">
        <v>5602</v>
      </c>
      <c r="D1680" s="16" t="s">
        <v>3911</v>
      </c>
      <c r="E1680" s="16" t="s">
        <v>3912</v>
      </c>
      <c r="F1680" s="16" t="s">
        <v>4024</v>
      </c>
      <c r="G1680" s="16" t="s">
        <v>132</v>
      </c>
      <c r="H1680" s="16" t="s">
        <v>3924</v>
      </c>
      <c r="I1680" s="17">
        <v>43844</v>
      </c>
      <c r="J1680" s="16" t="s">
        <v>4430</v>
      </c>
      <c r="K1680" s="1"/>
      <c r="L1680" s="1"/>
      <c r="M1680" s="1"/>
      <c r="N1680" s="1"/>
      <c r="O1680" s="1"/>
      <c r="P1680" s="1"/>
      <c r="Q1680" s="1"/>
      <c r="R1680" s="1"/>
      <c r="S1680" s="1"/>
      <c r="T1680" s="1"/>
      <c r="U1680" s="1"/>
      <c r="V1680" s="1"/>
      <c r="W1680" s="1"/>
      <c r="X1680" s="1"/>
      <c r="Y1680" s="1"/>
      <c r="Z1680" s="1"/>
    </row>
    <row r="1681" spans="1:26" ht="14.25" hidden="1" customHeight="1" x14ac:dyDescent="0.3">
      <c r="A1681" s="15">
        <v>990</v>
      </c>
      <c r="B1681" s="16" t="s">
        <v>3862</v>
      </c>
      <c r="C1681" s="15">
        <v>5841</v>
      </c>
      <c r="D1681" s="16" t="s">
        <v>3863</v>
      </c>
      <c r="E1681" s="16" t="s">
        <v>3864</v>
      </c>
      <c r="F1681" s="16" t="s">
        <v>4023</v>
      </c>
      <c r="G1681" s="16" t="s">
        <v>132</v>
      </c>
      <c r="H1681" s="16" t="s">
        <v>3924</v>
      </c>
      <c r="I1681" s="17">
        <v>43844</v>
      </c>
      <c r="J1681" s="16" t="s">
        <v>4430</v>
      </c>
      <c r="K1681" s="1"/>
      <c r="L1681" s="1"/>
      <c r="M1681" s="1"/>
      <c r="N1681" s="1"/>
      <c r="O1681" s="1"/>
      <c r="P1681" s="1"/>
      <c r="Q1681" s="1"/>
      <c r="R1681" s="1"/>
      <c r="S1681" s="1"/>
      <c r="T1681" s="1"/>
      <c r="U1681" s="1"/>
      <c r="V1681" s="1"/>
      <c r="W1681" s="1"/>
      <c r="X1681" s="1"/>
      <c r="Y1681" s="1"/>
      <c r="Z1681" s="1"/>
    </row>
    <row r="1682" spans="1:26" ht="14.25" hidden="1" customHeight="1" x14ac:dyDescent="0.3">
      <c r="A1682" s="15">
        <v>990</v>
      </c>
      <c r="B1682" s="16" t="s">
        <v>3862</v>
      </c>
      <c r="C1682" s="15">
        <v>6952</v>
      </c>
      <c r="D1682" s="16" t="s">
        <v>3915</v>
      </c>
      <c r="E1682" s="16" t="s">
        <v>3916</v>
      </c>
      <c r="F1682" s="16" t="s">
        <v>4024</v>
      </c>
      <c r="G1682" s="16" t="s">
        <v>132</v>
      </c>
      <c r="H1682" s="16" t="s">
        <v>3924</v>
      </c>
      <c r="I1682" s="17">
        <v>43844</v>
      </c>
      <c r="J1682" s="16" t="s">
        <v>4430</v>
      </c>
      <c r="K1682" s="1"/>
      <c r="L1682" s="1"/>
      <c r="M1682" s="1"/>
      <c r="N1682" s="1"/>
      <c r="O1682" s="1"/>
      <c r="P1682" s="1"/>
      <c r="Q1682" s="1"/>
      <c r="R1682" s="1"/>
      <c r="S1682" s="1"/>
      <c r="T1682" s="1"/>
      <c r="U1682" s="1"/>
      <c r="V1682" s="1"/>
      <c r="W1682" s="1"/>
      <c r="X1682" s="1"/>
      <c r="Y1682" s="1"/>
      <c r="Z1682" s="1"/>
    </row>
    <row r="1683" spans="1:26" ht="14.25" hidden="1" customHeight="1" x14ac:dyDescent="0.3">
      <c r="A1683" s="15">
        <v>990</v>
      </c>
      <c r="B1683" s="16" t="s">
        <v>3862</v>
      </c>
      <c r="C1683" s="15">
        <v>8178</v>
      </c>
      <c r="D1683" s="16" t="s">
        <v>3917</v>
      </c>
      <c r="E1683" s="16" t="s">
        <v>3918</v>
      </c>
      <c r="F1683" s="16" t="s">
        <v>4024</v>
      </c>
      <c r="G1683" s="16" t="s">
        <v>132</v>
      </c>
      <c r="H1683" s="16" t="s">
        <v>3924</v>
      </c>
      <c r="I1683" s="17">
        <v>43844</v>
      </c>
      <c r="J1683" s="16" t="s">
        <v>4430</v>
      </c>
      <c r="K1683" s="1"/>
      <c r="L1683" s="1"/>
      <c r="M1683" s="1"/>
      <c r="N1683" s="1"/>
      <c r="O1683" s="1"/>
      <c r="P1683" s="1"/>
      <c r="Q1683" s="1"/>
      <c r="R1683" s="1"/>
      <c r="S1683" s="1"/>
      <c r="T1683" s="1"/>
      <c r="U1683" s="1"/>
      <c r="V1683" s="1"/>
      <c r="W1683" s="1"/>
      <c r="X1683" s="1"/>
      <c r="Y1683" s="1"/>
      <c r="Z1683" s="1"/>
    </row>
    <row r="1684" spans="1:26" ht="14.25" hidden="1" customHeight="1" x14ac:dyDescent="0.3">
      <c r="A1684" s="15">
        <v>990</v>
      </c>
      <c r="B1684" s="16" t="s">
        <v>3862</v>
      </c>
      <c r="C1684" s="15">
        <v>8392</v>
      </c>
      <c r="D1684" s="16" t="s">
        <v>893</v>
      </c>
      <c r="E1684" s="16" t="s">
        <v>894</v>
      </c>
      <c r="F1684" s="16" t="s">
        <v>4024</v>
      </c>
      <c r="G1684" s="16" t="s">
        <v>132</v>
      </c>
      <c r="H1684" s="16" t="s">
        <v>3924</v>
      </c>
      <c r="I1684" s="17">
        <v>43949</v>
      </c>
      <c r="J1684" s="16" t="s">
        <v>4431</v>
      </c>
      <c r="K1684" s="1"/>
      <c r="L1684" s="1"/>
      <c r="M1684" s="1"/>
      <c r="N1684" s="1"/>
      <c r="O1684" s="1"/>
      <c r="P1684" s="1"/>
      <c r="Q1684" s="1"/>
      <c r="R1684" s="1"/>
      <c r="S1684" s="1"/>
      <c r="T1684" s="1"/>
      <c r="U1684" s="1"/>
      <c r="V1684" s="1"/>
      <c r="W1684" s="1"/>
      <c r="X1684" s="1"/>
      <c r="Y1684" s="1"/>
      <c r="Z1684" s="1"/>
    </row>
    <row r="1685" spans="1:26" ht="14.25" hidden="1" customHeight="1" x14ac:dyDescent="0.3">
      <c r="A1685" s="15">
        <v>990</v>
      </c>
      <c r="B1685" s="16" t="s">
        <v>3862</v>
      </c>
      <c r="C1685" s="15">
        <v>4346</v>
      </c>
      <c r="D1685" s="16" t="s">
        <v>3919</v>
      </c>
      <c r="E1685" s="16" t="s">
        <v>3920</v>
      </c>
      <c r="F1685" s="16" t="s">
        <v>4024</v>
      </c>
      <c r="G1685" s="16" t="s">
        <v>132</v>
      </c>
      <c r="H1685" s="16" t="s">
        <v>3924</v>
      </c>
      <c r="I1685" s="17">
        <v>43844</v>
      </c>
      <c r="J1685" s="16" t="s">
        <v>4430</v>
      </c>
      <c r="K1685" s="1"/>
      <c r="L1685" s="1"/>
      <c r="M1685" s="1"/>
      <c r="N1685" s="1"/>
      <c r="O1685" s="1"/>
      <c r="P1685" s="1"/>
      <c r="Q1685" s="1"/>
      <c r="R1685" s="1"/>
      <c r="S1685" s="1"/>
      <c r="T1685" s="1"/>
      <c r="U1685" s="1"/>
      <c r="V1685" s="1"/>
      <c r="W1685" s="1"/>
      <c r="X1685" s="1"/>
      <c r="Y1685" s="1"/>
      <c r="Z1685" s="1"/>
    </row>
    <row r="1686" spans="1:26" ht="14.25" hidden="1" customHeight="1" x14ac:dyDescent="0.3">
      <c r="A1686" s="15">
        <v>990</v>
      </c>
      <c r="B1686" s="16" t="s">
        <v>3862</v>
      </c>
      <c r="C1686" s="15">
        <v>8122</v>
      </c>
      <c r="D1686" s="16" t="s">
        <v>3865</v>
      </c>
      <c r="E1686" s="16" t="s">
        <v>3866</v>
      </c>
      <c r="F1686" s="16" t="s">
        <v>4023</v>
      </c>
      <c r="G1686" s="16" t="s">
        <v>132</v>
      </c>
      <c r="H1686" s="16" t="s">
        <v>3924</v>
      </c>
      <c r="I1686" s="17">
        <v>43844</v>
      </c>
      <c r="J1686" s="16" t="s">
        <v>4430</v>
      </c>
      <c r="K1686" s="1"/>
      <c r="L1686" s="1"/>
      <c r="M1686" s="1"/>
      <c r="N1686" s="1"/>
      <c r="O1686" s="1"/>
      <c r="P1686" s="1"/>
      <c r="Q1686" s="1"/>
      <c r="R1686" s="1"/>
      <c r="S1686" s="1"/>
      <c r="T1686" s="1"/>
      <c r="U1686" s="1"/>
      <c r="V1686" s="1"/>
      <c r="W1686" s="1"/>
      <c r="X1686" s="1"/>
      <c r="Y1686" s="1"/>
      <c r="Z1686" s="1"/>
    </row>
    <row r="1687" spans="1:26" ht="14.25" hidden="1" customHeight="1" x14ac:dyDescent="0.3">
      <c r="A1687" s="15">
        <v>990</v>
      </c>
      <c r="B1687" s="16" t="s">
        <v>3862</v>
      </c>
      <c r="C1687" s="15">
        <v>9294</v>
      </c>
      <c r="D1687" s="16" t="s">
        <v>3925</v>
      </c>
      <c r="E1687" s="16" t="s">
        <v>3926</v>
      </c>
      <c r="F1687" s="16" t="s">
        <v>4024</v>
      </c>
      <c r="G1687" s="16" t="s">
        <v>132</v>
      </c>
      <c r="H1687" s="16" t="s">
        <v>3924</v>
      </c>
      <c r="I1687" s="17">
        <v>43844</v>
      </c>
      <c r="J1687" s="16" t="s">
        <v>4430</v>
      </c>
      <c r="K1687" s="1"/>
      <c r="L1687" s="1"/>
      <c r="M1687" s="1"/>
      <c r="N1687" s="1"/>
      <c r="O1687" s="1"/>
      <c r="P1687" s="1"/>
      <c r="Q1687" s="1"/>
      <c r="R1687" s="1"/>
      <c r="S1687" s="1"/>
      <c r="T1687" s="1"/>
      <c r="U1687" s="1"/>
      <c r="V1687" s="1"/>
      <c r="W1687" s="1"/>
      <c r="X1687" s="1"/>
      <c r="Y1687" s="1"/>
      <c r="Z1687" s="1"/>
    </row>
    <row r="1688" spans="1:26" ht="14.25" hidden="1" customHeight="1" x14ac:dyDescent="0.3">
      <c r="A1688" s="15">
        <v>990</v>
      </c>
      <c r="B1688" s="16" t="s">
        <v>3862</v>
      </c>
      <c r="C1688" s="15">
        <v>9334</v>
      </c>
      <c r="D1688" s="16" t="s">
        <v>3927</v>
      </c>
      <c r="E1688" s="16" t="s">
        <v>3928</v>
      </c>
      <c r="F1688" s="16" t="s">
        <v>4024</v>
      </c>
      <c r="G1688" s="16" t="s">
        <v>132</v>
      </c>
      <c r="H1688" s="16" t="s">
        <v>3924</v>
      </c>
      <c r="I1688" s="17">
        <v>43844</v>
      </c>
      <c r="J1688" s="16" t="s">
        <v>4430</v>
      </c>
      <c r="K1688" s="1"/>
      <c r="L1688" s="1"/>
      <c r="M1688" s="1"/>
      <c r="N1688" s="1"/>
      <c r="O1688" s="1"/>
      <c r="P1688" s="1"/>
      <c r="Q1688" s="1"/>
      <c r="R1688" s="1"/>
      <c r="S1688" s="1"/>
      <c r="T1688" s="1"/>
      <c r="U1688" s="1"/>
      <c r="V1688" s="1"/>
      <c r="W1688" s="1"/>
      <c r="X1688" s="1"/>
      <c r="Y1688" s="1"/>
      <c r="Z1688" s="1"/>
    </row>
    <row r="1689" spans="1:26" ht="14.25" hidden="1" customHeight="1" x14ac:dyDescent="0.3">
      <c r="A1689" s="15">
        <v>990</v>
      </c>
      <c r="B1689" s="16" t="s">
        <v>3862</v>
      </c>
      <c r="C1689" s="15">
        <v>9562</v>
      </c>
      <c r="D1689" s="16" t="s">
        <v>3931</v>
      </c>
      <c r="E1689" s="16" t="s">
        <v>3932</v>
      </c>
      <c r="F1689" s="16" t="s">
        <v>4024</v>
      </c>
      <c r="G1689" s="16" t="s">
        <v>132</v>
      </c>
      <c r="H1689" s="16" t="s">
        <v>3924</v>
      </c>
      <c r="I1689" s="17">
        <v>43844</v>
      </c>
      <c r="J1689" s="16" t="s">
        <v>4430</v>
      </c>
      <c r="K1689" s="1"/>
      <c r="L1689" s="1"/>
      <c r="M1689" s="1"/>
      <c r="N1689" s="1"/>
      <c r="O1689" s="1"/>
      <c r="P1689" s="1"/>
      <c r="Q1689" s="1"/>
      <c r="R1689" s="1"/>
      <c r="S1689" s="1"/>
      <c r="T1689" s="1"/>
      <c r="U1689" s="1"/>
      <c r="V1689" s="1"/>
      <c r="W1689" s="1"/>
      <c r="X1689" s="1"/>
      <c r="Y1689" s="1"/>
      <c r="Z1689" s="1"/>
    </row>
    <row r="1690" spans="1:26" ht="14.25" hidden="1" customHeight="1" x14ac:dyDescent="0.3">
      <c r="A1690" s="15">
        <v>990</v>
      </c>
      <c r="B1690" s="16" t="s">
        <v>3862</v>
      </c>
      <c r="C1690" s="15">
        <v>9566</v>
      </c>
      <c r="D1690" s="16" t="s">
        <v>3913</v>
      </c>
      <c r="E1690" s="16" t="s">
        <v>3914</v>
      </c>
      <c r="F1690" s="16" t="s">
        <v>4023</v>
      </c>
      <c r="G1690" s="16" t="s">
        <v>132</v>
      </c>
      <c r="H1690" s="16" t="s">
        <v>3924</v>
      </c>
      <c r="I1690" s="17">
        <v>43844</v>
      </c>
      <c r="J1690" s="16" t="s">
        <v>4430</v>
      </c>
      <c r="K1690" s="1"/>
      <c r="L1690" s="1"/>
      <c r="M1690" s="1"/>
      <c r="N1690" s="1"/>
      <c r="O1690" s="1"/>
      <c r="P1690" s="1"/>
      <c r="Q1690" s="1"/>
      <c r="R1690" s="1"/>
      <c r="S1690" s="1"/>
      <c r="T1690" s="1"/>
      <c r="U1690" s="1"/>
      <c r="V1690" s="1"/>
      <c r="W1690" s="1"/>
      <c r="X1690" s="1"/>
      <c r="Y1690" s="1"/>
      <c r="Z1690" s="1"/>
    </row>
    <row r="1691" spans="1:26" ht="14.25" hidden="1" customHeight="1" x14ac:dyDescent="0.3">
      <c r="A1691" s="15">
        <v>2515</v>
      </c>
      <c r="B1691" s="16" t="s">
        <v>3921</v>
      </c>
      <c r="C1691" s="15">
        <v>9576</v>
      </c>
      <c r="D1691" s="16" t="s">
        <v>3933</v>
      </c>
      <c r="E1691" s="16" t="s">
        <v>3934</v>
      </c>
      <c r="F1691" s="16" t="s">
        <v>4023</v>
      </c>
      <c r="G1691" s="16" t="s">
        <v>132</v>
      </c>
      <c r="H1691" s="16" t="s">
        <v>1964</v>
      </c>
      <c r="I1691" s="17">
        <v>43810</v>
      </c>
      <c r="J1691" s="16" t="s">
        <v>4126</v>
      </c>
      <c r="K1691" s="1"/>
      <c r="L1691" s="1"/>
      <c r="M1691" s="1"/>
      <c r="N1691" s="1"/>
      <c r="O1691" s="1"/>
      <c r="P1691" s="1"/>
      <c r="Q1691" s="1"/>
      <c r="R1691" s="1"/>
      <c r="S1691" s="1"/>
      <c r="T1691" s="1"/>
      <c r="U1691" s="1"/>
      <c r="V1691" s="1"/>
      <c r="W1691" s="1"/>
      <c r="X1691" s="1"/>
      <c r="Y1691" s="1"/>
      <c r="Z1691" s="1"/>
    </row>
    <row r="1692" spans="1:26" ht="14.25" hidden="1" customHeight="1" x14ac:dyDescent="0.3">
      <c r="A1692" s="15">
        <v>2515</v>
      </c>
      <c r="B1692" s="16" t="s">
        <v>3921</v>
      </c>
      <c r="C1692" s="15">
        <v>9582</v>
      </c>
      <c r="D1692" s="16" t="s">
        <v>3937</v>
      </c>
      <c r="E1692" s="16" t="s">
        <v>3938</v>
      </c>
      <c r="F1692" s="16" t="s">
        <v>4024</v>
      </c>
      <c r="G1692" s="16" t="s">
        <v>132</v>
      </c>
      <c r="H1692" s="16" t="s">
        <v>1964</v>
      </c>
      <c r="I1692" s="17">
        <v>43810</v>
      </c>
      <c r="J1692" s="16" t="s">
        <v>4126</v>
      </c>
      <c r="K1692" s="1"/>
      <c r="L1692" s="1"/>
      <c r="M1692" s="1"/>
      <c r="N1692" s="1"/>
      <c r="O1692" s="1"/>
      <c r="P1692" s="1"/>
      <c r="Q1692" s="1"/>
      <c r="R1692" s="1"/>
      <c r="S1692" s="1"/>
      <c r="T1692" s="1"/>
      <c r="U1692" s="1"/>
      <c r="V1692" s="1"/>
      <c r="W1692" s="1"/>
      <c r="X1692" s="1"/>
      <c r="Y1692" s="1"/>
      <c r="Z1692" s="1"/>
    </row>
    <row r="1693" spans="1:26" ht="14.25" hidden="1" customHeight="1" x14ac:dyDescent="0.3">
      <c r="A1693" s="15">
        <v>2515</v>
      </c>
      <c r="B1693" s="16" t="s">
        <v>3921</v>
      </c>
      <c r="C1693" s="15">
        <v>9263</v>
      </c>
      <c r="D1693" s="16" t="s">
        <v>3922</v>
      </c>
      <c r="E1693" s="16" t="s">
        <v>3923</v>
      </c>
      <c r="F1693" s="16" t="s">
        <v>4027</v>
      </c>
      <c r="G1693" s="16" t="s">
        <v>132</v>
      </c>
      <c r="H1693" s="16" t="s">
        <v>4133</v>
      </c>
      <c r="I1693" s="17">
        <v>43851</v>
      </c>
      <c r="J1693" s="16" t="s">
        <v>4126</v>
      </c>
      <c r="K1693" s="1"/>
      <c r="L1693" s="1"/>
      <c r="M1693" s="1"/>
      <c r="N1693" s="1"/>
      <c r="O1693" s="1"/>
      <c r="P1693" s="1"/>
      <c r="Q1693" s="1"/>
      <c r="R1693" s="1"/>
      <c r="S1693" s="1"/>
      <c r="T1693" s="1"/>
      <c r="U1693" s="1"/>
      <c r="V1693" s="1"/>
      <c r="W1693" s="1"/>
      <c r="X1693" s="1"/>
      <c r="Y1693" s="1"/>
      <c r="Z1693" s="1"/>
    </row>
    <row r="1694" spans="1:26" ht="14.25" hidden="1" customHeight="1" x14ac:dyDescent="0.3">
      <c r="A1694" s="15">
        <v>2680</v>
      </c>
      <c r="B1694" s="16" t="s">
        <v>3943</v>
      </c>
      <c r="C1694" s="15">
        <v>9604</v>
      </c>
      <c r="D1694" s="16" t="s">
        <v>3944</v>
      </c>
      <c r="E1694" s="16" t="s">
        <v>3945</v>
      </c>
      <c r="F1694" s="16" t="s">
        <v>4025</v>
      </c>
      <c r="G1694" s="16" t="s">
        <v>132</v>
      </c>
      <c r="H1694" s="16" t="s">
        <v>1964</v>
      </c>
      <c r="I1694" s="17">
        <v>43810</v>
      </c>
      <c r="J1694" s="16" t="s">
        <v>4126</v>
      </c>
      <c r="K1694" s="1"/>
      <c r="L1694" s="1"/>
      <c r="M1694" s="1"/>
      <c r="N1694" s="1"/>
      <c r="O1694" s="1"/>
      <c r="P1694" s="1"/>
      <c r="Q1694" s="1"/>
      <c r="R1694" s="1"/>
      <c r="S1694" s="1"/>
      <c r="T1694" s="1"/>
      <c r="U1694" s="1"/>
      <c r="V1694" s="1"/>
      <c r="W1694" s="1"/>
      <c r="X1694" s="1"/>
      <c r="Y1694" s="1"/>
      <c r="Z1694" s="1"/>
    </row>
    <row r="1695" spans="1:26" ht="14.25" hidden="1" customHeight="1" x14ac:dyDescent="0.3">
      <c r="A1695" s="15">
        <v>2680</v>
      </c>
      <c r="B1695" s="16" t="s">
        <v>3943</v>
      </c>
      <c r="C1695" s="15">
        <v>9608</v>
      </c>
      <c r="D1695" s="16" t="s">
        <v>3946</v>
      </c>
      <c r="E1695" s="16" t="s">
        <v>3947</v>
      </c>
      <c r="F1695" s="16" t="s">
        <v>4025</v>
      </c>
      <c r="G1695" s="16" t="s">
        <v>132</v>
      </c>
      <c r="H1695" s="16" t="s">
        <v>1964</v>
      </c>
      <c r="I1695" s="17">
        <v>43810</v>
      </c>
      <c r="J1695" s="16" t="s">
        <v>4126</v>
      </c>
      <c r="K1695" s="1"/>
      <c r="L1695" s="1"/>
      <c r="M1695" s="1"/>
      <c r="N1695" s="1"/>
      <c r="O1695" s="1"/>
      <c r="P1695" s="1"/>
      <c r="Q1695" s="1"/>
      <c r="R1695" s="1"/>
      <c r="S1695" s="1"/>
      <c r="T1695" s="1"/>
      <c r="U1695" s="1"/>
      <c r="V1695" s="1"/>
      <c r="W1695" s="1"/>
      <c r="X1695" s="1"/>
      <c r="Y1695" s="1"/>
      <c r="Z1695" s="1"/>
    </row>
    <row r="1696" spans="1:26" ht="14.25" hidden="1" customHeight="1" x14ac:dyDescent="0.3">
      <c r="A1696" s="15">
        <v>3100</v>
      </c>
      <c r="B1696" s="16" t="s">
        <v>3949</v>
      </c>
      <c r="C1696" s="15">
        <v>55</v>
      </c>
      <c r="D1696" s="16" t="s">
        <v>3950</v>
      </c>
      <c r="E1696" s="16" t="s">
        <v>3951</v>
      </c>
      <c r="F1696" s="16" t="s">
        <v>4024</v>
      </c>
      <c r="G1696" s="16" t="s">
        <v>132</v>
      </c>
      <c r="H1696" s="16" t="s">
        <v>200</v>
      </c>
      <c r="I1696" s="17">
        <v>43955</v>
      </c>
      <c r="J1696" s="16" t="s">
        <v>4154</v>
      </c>
      <c r="K1696" s="1"/>
      <c r="L1696" s="1"/>
      <c r="M1696" s="1"/>
      <c r="N1696" s="1"/>
      <c r="O1696" s="1"/>
      <c r="P1696" s="1"/>
      <c r="Q1696" s="1"/>
      <c r="R1696" s="1"/>
      <c r="S1696" s="1"/>
      <c r="T1696" s="1"/>
      <c r="U1696" s="1"/>
      <c r="V1696" s="1"/>
      <c r="W1696" s="1"/>
      <c r="X1696" s="1"/>
      <c r="Y1696" s="1"/>
      <c r="Z1696" s="1"/>
    </row>
    <row r="1697" spans="1:26" ht="14.25" hidden="1" customHeight="1" x14ac:dyDescent="0.3">
      <c r="A1697" s="15">
        <v>3100</v>
      </c>
      <c r="B1697" s="16" t="s">
        <v>3949</v>
      </c>
      <c r="C1697" s="15">
        <v>6750</v>
      </c>
      <c r="D1697" s="16" t="s">
        <v>55</v>
      </c>
      <c r="E1697" s="16" t="s">
        <v>56</v>
      </c>
      <c r="F1697" s="16" t="s">
        <v>4024</v>
      </c>
      <c r="G1697" s="16" t="s">
        <v>132</v>
      </c>
      <c r="H1697" s="16" t="s">
        <v>200</v>
      </c>
      <c r="I1697" s="17">
        <v>43955</v>
      </c>
      <c r="J1697" s="16" t="s">
        <v>4154</v>
      </c>
      <c r="K1697" s="1"/>
      <c r="L1697" s="1"/>
      <c r="M1697" s="1"/>
      <c r="N1697" s="1"/>
      <c r="O1697" s="1"/>
      <c r="P1697" s="1"/>
      <c r="Q1697" s="1"/>
      <c r="R1697" s="1"/>
      <c r="S1697" s="1"/>
      <c r="T1697" s="1"/>
      <c r="U1697" s="1"/>
      <c r="V1697" s="1"/>
      <c r="W1697" s="1"/>
      <c r="X1697" s="1"/>
      <c r="Y1697" s="1"/>
      <c r="Z1697" s="1"/>
    </row>
    <row r="1698" spans="1:26" ht="14.25" hidden="1" customHeight="1" x14ac:dyDescent="0.3">
      <c r="A1698" s="15">
        <v>3100</v>
      </c>
      <c r="B1698" s="16" t="s">
        <v>3949</v>
      </c>
      <c r="C1698" s="15">
        <v>8459</v>
      </c>
      <c r="D1698" s="16" t="s">
        <v>3952</v>
      </c>
      <c r="E1698" s="16" t="s">
        <v>3953</v>
      </c>
      <c r="F1698" s="16" t="s">
        <v>4024</v>
      </c>
      <c r="G1698" s="16" t="s">
        <v>132</v>
      </c>
      <c r="H1698" s="16" t="s">
        <v>4123</v>
      </c>
      <c r="I1698" s="17">
        <v>43979</v>
      </c>
      <c r="J1698" s="16" t="s">
        <v>4432</v>
      </c>
      <c r="K1698" s="1"/>
      <c r="L1698" s="1"/>
      <c r="M1698" s="1"/>
      <c r="N1698" s="1"/>
      <c r="O1698" s="1"/>
      <c r="P1698" s="1"/>
      <c r="Q1698" s="1"/>
      <c r="R1698" s="1"/>
      <c r="S1698" s="1"/>
      <c r="T1698" s="1"/>
      <c r="U1698" s="1"/>
      <c r="V1698" s="1"/>
      <c r="W1698" s="1"/>
      <c r="X1698" s="1"/>
      <c r="Y1698" s="1"/>
      <c r="Z1698" s="1"/>
    </row>
    <row r="1699" spans="1:26" ht="14.25" hidden="1" customHeight="1" x14ac:dyDescent="0.3">
      <c r="A1699" s="15">
        <v>3100</v>
      </c>
      <c r="B1699" s="16" t="s">
        <v>3949</v>
      </c>
      <c r="C1699" s="15">
        <v>7755</v>
      </c>
      <c r="D1699" s="16" t="s">
        <v>3956</v>
      </c>
      <c r="E1699" s="16" t="s">
        <v>3957</v>
      </c>
      <c r="F1699" s="16" t="s">
        <v>4024</v>
      </c>
      <c r="G1699" s="16" t="s">
        <v>132</v>
      </c>
      <c r="H1699" s="16" t="s">
        <v>200</v>
      </c>
      <c r="I1699" s="17">
        <v>43955</v>
      </c>
      <c r="J1699" s="16" t="s">
        <v>4154</v>
      </c>
      <c r="K1699" s="1"/>
      <c r="L1699" s="1"/>
      <c r="M1699" s="1"/>
      <c r="N1699" s="1"/>
      <c r="O1699" s="1"/>
      <c r="P1699" s="1"/>
      <c r="Q1699" s="1"/>
      <c r="R1699" s="1"/>
      <c r="S1699" s="1"/>
      <c r="T1699" s="1"/>
      <c r="U1699" s="1"/>
      <c r="V1699" s="1"/>
      <c r="W1699" s="1"/>
      <c r="X1699" s="1"/>
      <c r="Y1699" s="1"/>
      <c r="Z1699" s="1"/>
    </row>
    <row r="1700" spans="1:26" ht="14.25" hidden="1" customHeight="1" x14ac:dyDescent="0.3">
      <c r="A1700" s="15">
        <v>3100</v>
      </c>
      <c r="B1700" s="16" t="s">
        <v>3949</v>
      </c>
      <c r="C1700" s="15">
        <v>7958</v>
      </c>
      <c r="D1700" s="16" t="s">
        <v>159</v>
      </c>
      <c r="E1700" s="16" t="s">
        <v>160</v>
      </c>
      <c r="F1700" s="16" t="s">
        <v>4024</v>
      </c>
      <c r="G1700" s="16" t="s">
        <v>132</v>
      </c>
      <c r="H1700" s="16" t="s">
        <v>200</v>
      </c>
      <c r="I1700" s="17">
        <v>43955</v>
      </c>
      <c r="J1700" s="16" t="s">
        <v>4154</v>
      </c>
      <c r="K1700" s="1"/>
      <c r="L1700" s="1"/>
      <c r="M1700" s="1"/>
      <c r="N1700" s="1"/>
      <c r="O1700" s="1"/>
      <c r="P1700" s="1"/>
      <c r="Q1700" s="1"/>
      <c r="R1700" s="1"/>
      <c r="S1700" s="1"/>
      <c r="T1700" s="1"/>
      <c r="U1700" s="1"/>
      <c r="V1700" s="1"/>
      <c r="W1700" s="1"/>
      <c r="X1700" s="1"/>
      <c r="Y1700" s="1"/>
      <c r="Z1700" s="1"/>
    </row>
    <row r="1701" spans="1:26" ht="14.25" hidden="1" customHeight="1" x14ac:dyDescent="0.3">
      <c r="A1701" s="15">
        <v>3100</v>
      </c>
      <c r="B1701" s="16" t="s">
        <v>3949</v>
      </c>
      <c r="C1701" s="15">
        <v>8886</v>
      </c>
      <c r="D1701" s="16" t="s">
        <v>3958</v>
      </c>
      <c r="E1701" s="16" t="s">
        <v>3959</v>
      </c>
      <c r="F1701" s="16" t="s">
        <v>4050</v>
      </c>
      <c r="G1701" s="16" t="s">
        <v>132</v>
      </c>
      <c r="H1701" s="16" t="s">
        <v>200</v>
      </c>
      <c r="I1701" s="17">
        <v>43955</v>
      </c>
      <c r="J1701" s="16" t="s">
        <v>4154</v>
      </c>
      <c r="K1701" s="1"/>
      <c r="L1701" s="1"/>
      <c r="M1701" s="1"/>
      <c r="N1701" s="1"/>
      <c r="O1701" s="1"/>
      <c r="P1701" s="1"/>
      <c r="Q1701" s="1"/>
      <c r="R1701" s="1"/>
      <c r="S1701" s="1"/>
      <c r="T1701" s="1"/>
      <c r="U1701" s="1"/>
      <c r="V1701" s="1"/>
      <c r="W1701" s="1"/>
      <c r="X1701" s="1"/>
      <c r="Y1701" s="1"/>
      <c r="Z1701" s="1"/>
    </row>
    <row r="1702" spans="1:26" ht="14.25" hidden="1" customHeight="1" x14ac:dyDescent="0.3">
      <c r="A1702" s="15">
        <v>3100</v>
      </c>
      <c r="B1702" s="16" t="s">
        <v>3949</v>
      </c>
      <c r="C1702" s="15">
        <v>9665</v>
      </c>
      <c r="D1702" s="16" t="s">
        <v>3962</v>
      </c>
      <c r="E1702" s="16" t="s">
        <v>3963</v>
      </c>
      <c r="F1702" s="16" t="s">
        <v>4024</v>
      </c>
      <c r="G1702" s="16" t="s">
        <v>132</v>
      </c>
      <c r="H1702" s="16" t="s">
        <v>200</v>
      </c>
      <c r="I1702" s="17">
        <v>43955</v>
      </c>
      <c r="J1702" s="16" t="s">
        <v>4154</v>
      </c>
      <c r="K1702" s="1"/>
      <c r="L1702" s="1"/>
      <c r="M1702" s="1"/>
      <c r="N1702" s="1"/>
      <c r="O1702" s="1"/>
      <c r="P1702" s="1"/>
      <c r="Q1702" s="1"/>
      <c r="R1702" s="1"/>
      <c r="S1702" s="1"/>
      <c r="T1702" s="1"/>
      <c r="U1702" s="1"/>
      <c r="V1702" s="1"/>
      <c r="W1702" s="1"/>
      <c r="X1702" s="1"/>
      <c r="Y1702" s="1"/>
      <c r="Z1702" s="1"/>
    </row>
    <row r="1703" spans="1:26" ht="14.25" hidden="1" customHeight="1" x14ac:dyDescent="0.3">
      <c r="A1703" s="15">
        <v>3100</v>
      </c>
      <c r="B1703" s="16" t="s">
        <v>3949</v>
      </c>
      <c r="C1703" s="15">
        <v>9672</v>
      </c>
      <c r="D1703" s="16" t="s">
        <v>3966</v>
      </c>
      <c r="E1703" s="16" t="s">
        <v>3967</v>
      </c>
      <c r="F1703" s="16" t="s">
        <v>4024</v>
      </c>
      <c r="G1703" s="16" t="s">
        <v>132</v>
      </c>
      <c r="H1703" s="16" t="s">
        <v>200</v>
      </c>
      <c r="I1703" s="17">
        <v>43971</v>
      </c>
      <c r="J1703" s="16" t="s">
        <v>4433</v>
      </c>
      <c r="K1703" s="1"/>
      <c r="L1703" s="1"/>
      <c r="M1703" s="1"/>
      <c r="N1703" s="1"/>
      <c r="O1703" s="1"/>
      <c r="P1703" s="1"/>
      <c r="Q1703" s="1"/>
      <c r="R1703" s="1"/>
      <c r="S1703" s="1"/>
      <c r="T1703" s="1"/>
      <c r="U1703" s="1"/>
      <c r="V1703" s="1"/>
      <c r="W1703" s="1"/>
      <c r="X1703" s="1"/>
      <c r="Y1703" s="1"/>
      <c r="Z1703" s="1"/>
    </row>
    <row r="1704" spans="1:26" ht="14.25" hidden="1" customHeight="1" x14ac:dyDescent="0.3">
      <c r="A1704" s="15">
        <v>3100</v>
      </c>
      <c r="B1704" s="16" t="s">
        <v>3949</v>
      </c>
      <c r="C1704" s="15">
        <v>9670</v>
      </c>
      <c r="D1704" s="16" t="s">
        <v>3968</v>
      </c>
      <c r="E1704" s="16" t="s">
        <v>3969</v>
      </c>
      <c r="F1704" s="16" t="s">
        <v>4024</v>
      </c>
      <c r="G1704" s="16" t="s">
        <v>132</v>
      </c>
      <c r="H1704" s="16" t="s">
        <v>200</v>
      </c>
      <c r="I1704" s="17">
        <v>43955</v>
      </c>
      <c r="J1704" s="16" t="s">
        <v>4154</v>
      </c>
      <c r="K1704" s="1"/>
      <c r="L1704" s="1"/>
      <c r="M1704" s="1"/>
      <c r="N1704" s="1"/>
      <c r="O1704" s="1"/>
      <c r="P1704" s="1"/>
      <c r="Q1704" s="1"/>
      <c r="R1704" s="1"/>
      <c r="S1704" s="1"/>
      <c r="T1704" s="1"/>
      <c r="U1704" s="1"/>
      <c r="V1704" s="1"/>
      <c r="W1704" s="1"/>
      <c r="X1704" s="1"/>
      <c r="Y1704" s="1"/>
      <c r="Z1704" s="1"/>
    </row>
    <row r="1705" spans="1:26" ht="14.25" hidden="1" customHeight="1" x14ac:dyDescent="0.3">
      <c r="A1705" s="15">
        <v>3020</v>
      </c>
      <c r="B1705" s="16" t="s">
        <v>3940</v>
      </c>
      <c r="C1705" s="15">
        <v>9698</v>
      </c>
      <c r="D1705" s="16" t="s">
        <v>487</v>
      </c>
      <c r="E1705" s="16" t="s">
        <v>488</v>
      </c>
      <c r="F1705" s="16" t="s">
        <v>4024</v>
      </c>
      <c r="G1705" s="16" t="s">
        <v>132</v>
      </c>
      <c r="H1705" s="16" t="s">
        <v>1964</v>
      </c>
      <c r="I1705" s="17">
        <v>43810</v>
      </c>
      <c r="J1705" s="16" t="s">
        <v>4126</v>
      </c>
      <c r="K1705" s="1"/>
      <c r="L1705" s="1"/>
      <c r="M1705" s="1"/>
      <c r="N1705" s="1"/>
      <c r="O1705" s="1"/>
      <c r="P1705" s="1"/>
      <c r="Q1705" s="1"/>
      <c r="R1705" s="1"/>
      <c r="S1705" s="1"/>
      <c r="T1705" s="1"/>
      <c r="U1705" s="1"/>
      <c r="V1705" s="1"/>
      <c r="W1705" s="1"/>
      <c r="X1705" s="1"/>
      <c r="Y1705" s="1"/>
      <c r="Z1705" s="1"/>
    </row>
    <row r="1706" spans="1:26" ht="14.25" hidden="1" customHeight="1" x14ac:dyDescent="0.3">
      <c r="A1706" s="15">
        <v>3020</v>
      </c>
      <c r="B1706" s="16" t="s">
        <v>3940</v>
      </c>
      <c r="C1706" s="15">
        <v>9692</v>
      </c>
      <c r="D1706" s="16" t="s">
        <v>3941</v>
      </c>
      <c r="E1706" s="16" t="s">
        <v>3942</v>
      </c>
      <c r="F1706" s="16" t="s">
        <v>4023</v>
      </c>
      <c r="G1706" s="16" t="s">
        <v>132</v>
      </c>
      <c r="H1706" s="16" t="s">
        <v>1964</v>
      </c>
      <c r="I1706" s="17">
        <v>43810</v>
      </c>
      <c r="J1706" s="16" t="s">
        <v>4126</v>
      </c>
      <c r="K1706" s="1"/>
      <c r="L1706" s="1"/>
      <c r="M1706" s="1"/>
      <c r="N1706" s="1"/>
      <c r="O1706" s="1"/>
      <c r="P1706" s="1"/>
      <c r="Q1706" s="1"/>
      <c r="R1706" s="1"/>
      <c r="S1706" s="1"/>
      <c r="T1706" s="1"/>
      <c r="U1706" s="1"/>
      <c r="V1706" s="1"/>
      <c r="W1706" s="1"/>
      <c r="X1706" s="1"/>
      <c r="Y1706" s="1"/>
      <c r="Z1706" s="1"/>
    </row>
    <row r="1707" spans="1:26" ht="14.25" hidden="1" customHeight="1" x14ac:dyDescent="0.3">
      <c r="A1707" s="15">
        <v>3020</v>
      </c>
      <c r="B1707" s="16" t="s">
        <v>3940</v>
      </c>
      <c r="C1707" s="15">
        <v>8379</v>
      </c>
      <c r="D1707" s="16" t="s">
        <v>903</v>
      </c>
      <c r="E1707" s="16" t="s">
        <v>904</v>
      </c>
      <c r="F1707" s="16" t="s">
        <v>4024</v>
      </c>
      <c r="G1707" s="16" t="s">
        <v>132</v>
      </c>
      <c r="H1707" s="16" t="s">
        <v>1964</v>
      </c>
      <c r="I1707" s="17">
        <v>43810</v>
      </c>
      <c r="J1707" s="16" t="s">
        <v>4126</v>
      </c>
      <c r="K1707" s="1"/>
      <c r="L1707" s="1"/>
      <c r="M1707" s="1"/>
      <c r="N1707" s="1"/>
      <c r="O1707" s="1"/>
      <c r="P1707" s="1"/>
      <c r="Q1707" s="1"/>
      <c r="R1707" s="1"/>
      <c r="S1707" s="1"/>
      <c r="T1707" s="1"/>
      <c r="U1707" s="1"/>
      <c r="V1707" s="1"/>
      <c r="W1707" s="1"/>
      <c r="X1707" s="1"/>
      <c r="Y1707" s="1"/>
      <c r="Z1707" s="1"/>
    </row>
    <row r="1708" spans="1:26" ht="14.25" hidden="1" customHeight="1" x14ac:dyDescent="0.3">
      <c r="A1708" s="15">
        <v>3020</v>
      </c>
      <c r="B1708" s="16" t="s">
        <v>3940</v>
      </c>
      <c r="C1708" s="15">
        <v>9696</v>
      </c>
      <c r="D1708" s="16" t="s">
        <v>3973</v>
      </c>
      <c r="E1708" s="16" t="s">
        <v>3974</v>
      </c>
      <c r="F1708" s="16" t="s">
        <v>4024</v>
      </c>
      <c r="G1708" s="16" t="s">
        <v>132</v>
      </c>
      <c r="H1708" s="16" t="s">
        <v>1964</v>
      </c>
      <c r="I1708" s="17">
        <v>43810</v>
      </c>
      <c r="J1708" s="16" t="s">
        <v>4126</v>
      </c>
      <c r="K1708" s="1"/>
      <c r="L1708" s="1"/>
      <c r="M1708" s="1"/>
      <c r="N1708" s="1"/>
      <c r="O1708" s="1"/>
      <c r="P1708" s="1"/>
      <c r="Q1708" s="1"/>
      <c r="R1708" s="1"/>
      <c r="S1708" s="1"/>
      <c r="T1708" s="1"/>
      <c r="U1708" s="1"/>
      <c r="V1708" s="1"/>
      <c r="W1708" s="1"/>
      <c r="X1708" s="1"/>
      <c r="Y1708" s="1"/>
      <c r="Z1708" s="1"/>
    </row>
    <row r="1709" spans="1:26" ht="14.25" hidden="1" customHeight="1" x14ac:dyDescent="0.3">
      <c r="A1709" s="15">
        <v>3020</v>
      </c>
      <c r="B1709" s="16" t="s">
        <v>3940</v>
      </c>
      <c r="C1709" s="15">
        <v>9694</v>
      </c>
      <c r="D1709" s="16" t="s">
        <v>3975</v>
      </c>
      <c r="E1709" s="16" t="s">
        <v>3976</v>
      </c>
      <c r="F1709" s="16" t="s">
        <v>4025</v>
      </c>
      <c r="G1709" s="16" t="s">
        <v>132</v>
      </c>
      <c r="H1709" s="16" t="s">
        <v>1964</v>
      </c>
      <c r="I1709" s="17">
        <v>43888</v>
      </c>
      <c r="J1709" s="16" t="s">
        <v>4434</v>
      </c>
      <c r="K1709" s="1"/>
      <c r="L1709" s="1"/>
      <c r="M1709" s="1"/>
      <c r="N1709" s="1"/>
      <c r="O1709" s="1"/>
      <c r="P1709" s="1"/>
      <c r="Q1709" s="1"/>
      <c r="R1709" s="1"/>
      <c r="S1709" s="1"/>
      <c r="T1709" s="1"/>
      <c r="U1709" s="1"/>
      <c r="V1709" s="1"/>
      <c r="W1709" s="1"/>
      <c r="X1709" s="1"/>
      <c r="Y1709" s="1"/>
      <c r="Z1709" s="1"/>
    </row>
    <row r="1710" spans="1:26" ht="14.25" hidden="1" customHeight="1" x14ac:dyDescent="0.3">
      <c r="A1710" s="15">
        <v>3070</v>
      </c>
      <c r="B1710" s="16" t="s">
        <v>3971</v>
      </c>
      <c r="C1710" s="15">
        <v>9700</v>
      </c>
      <c r="D1710" s="16" t="s">
        <v>3978</v>
      </c>
      <c r="E1710" s="16" t="s">
        <v>3979</v>
      </c>
      <c r="F1710" s="16" t="s">
        <v>4026</v>
      </c>
      <c r="G1710" s="16" t="s">
        <v>132</v>
      </c>
      <c r="H1710" s="16" t="s">
        <v>1964</v>
      </c>
      <c r="I1710" s="17">
        <v>43810</v>
      </c>
      <c r="J1710" s="16" t="s">
        <v>4126</v>
      </c>
      <c r="K1710" s="1"/>
      <c r="L1710" s="1"/>
      <c r="M1710" s="1"/>
      <c r="N1710" s="1"/>
      <c r="O1710" s="1"/>
      <c r="P1710" s="1"/>
      <c r="Q1710" s="1"/>
      <c r="R1710" s="1"/>
      <c r="S1710" s="1"/>
      <c r="T1710" s="1"/>
      <c r="U1710" s="1"/>
      <c r="V1710" s="1"/>
      <c r="W1710" s="1"/>
      <c r="X1710" s="1"/>
      <c r="Y1710" s="1"/>
      <c r="Z1710" s="1"/>
    </row>
    <row r="1711" spans="1:26" ht="14.25" hidden="1" customHeight="1" x14ac:dyDescent="0.3">
      <c r="A1711" s="15">
        <v>3070</v>
      </c>
      <c r="B1711" s="16" t="s">
        <v>3971</v>
      </c>
      <c r="C1711" s="15">
        <v>9704</v>
      </c>
      <c r="D1711" s="16" t="s">
        <v>3981</v>
      </c>
      <c r="E1711" s="16" t="s">
        <v>3982</v>
      </c>
      <c r="F1711" s="16" t="s">
        <v>4026</v>
      </c>
      <c r="G1711" s="16" t="s">
        <v>132</v>
      </c>
      <c r="H1711" s="16" t="s">
        <v>1964</v>
      </c>
      <c r="I1711" s="17">
        <v>43810</v>
      </c>
      <c r="J1711" s="16" t="s">
        <v>4126</v>
      </c>
      <c r="K1711" s="1"/>
      <c r="L1711" s="1"/>
      <c r="M1711" s="1"/>
      <c r="N1711" s="1"/>
      <c r="O1711" s="1"/>
      <c r="P1711" s="1"/>
      <c r="Q1711" s="1"/>
      <c r="R1711" s="1"/>
      <c r="S1711" s="1"/>
      <c r="T1711" s="1"/>
      <c r="U1711" s="1"/>
      <c r="V1711" s="1"/>
      <c r="W1711" s="1"/>
      <c r="X1711" s="1"/>
      <c r="Y1711" s="1"/>
      <c r="Z1711" s="1"/>
    </row>
    <row r="1712" spans="1:26" ht="14.25" hidden="1" customHeight="1" x14ac:dyDescent="0.3">
      <c r="A1712" s="15">
        <v>3210</v>
      </c>
      <c r="B1712" s="16" t="s">
        <v>3985</v>
      </c>
      <c r="C1712" s="15">
        <v>9729</v>
      </c>
      <c r="D1712" s="16" t="s">
        <v>3986</v>
      </c>
      <c r="E1712" s="16" t="s">
        <v>3987</v>
      </c>
      <c r="F1712" s="16" t="s">
        <v>4024</v>
      </c>
      <c r="G1712" s="16" t="s">
        <v>132</v>
      </c>
      <c r="H1712" s="16" t="s">
        <v>1964</v>
      </c>
      <c r="I1712" s="17">
        <v>43810</v>
      </c>
      <c r="J1712" s="16" t="s">
        <v>4126</v>
      </c>
      <c r="K1712" s="1"/>
      <c r="L1712" s="1"/>
      <c r="M1712" s="1"/>
      <c r="N1712" s="1"/>
      <c r="O1712" s="1"/>
      <c r="P1712" s="1"/>
      <c r="Q1712" s="1"/>
      <c r="R1712" s="1"/>
      <c r="S1712" s="1"/>
      <c r="T1712" s="1"/>
      <c r="U1712" s="1"/>
      <c r="V1712" s="1"/>
      <c r="W1712" s="1"/>
      <c r="X1712" s="1"/>
      <c r="Y1712" s="1"/>
      <c r="Z1712" s="1"/>
    </row>
    <row r="1713" spans="1:26" ht="14.25" hidden="1" customHeight="1" x14ac:dyDescent="0.3">
      <c r="A1713" s="15">
        <v>3210</v>
      </c>
      <c r="B1713" s="16" t="s">
        <v>3985</v>
      </c>
      <c r="C1713" s="15">
        <v>9725</v>
      </c>
      <c r="D1713" s="16" t="s">
        <v>3988</v>
      </c>
      <c r="E1713" s="16" t="s">
        <v>3989</v>
      </c>
      <c r="F1713" s="16" t="s">
        <v>4024</v>
      </c>
      <c r="G1713" s="16" t="s">
        <v>132</v>
      </c>
      <c r="H1713" s="16" t="s">
        <v>1964</v>
      </c>
      <c r="I1713" s="17">
        <v>43810</v>
      </c>
      <c r="J1713" s="16" t="s">
        <v>4126</v>
      </c>
      <c r="K1713" s="1"/>
      <c r="L1713" s="1"/>
      <c r="M1713" s="1"/>
      <c r="N1713" s="1"/>
      <c r="O1713" s="1"/>
      <c r="P1713" s="1"/>
      <c r="Q1713" s="1"/>
      <c r="R1713" s="1"/>
      <c r="S1713" s="1"/>
      <c r="T1713" s="1"/>
      <c r="U1713" s="1"/>
      <c r="V1713" s="1"/>
      <c r="W1713" s="1"/>
      <c r="X1713" s="1"/>
      <c r="Y1713" s="1"/>
      <c r="Z1713" s="1"/>
    </row>
    <row r="1714" spans="1:26" ht="14.25" hidden="1" customHeight="1" x14ac:dyDescent="0.3">
      <c r="A1714" s="15">
        <v>3210</v>
      </c>
      <c r="B1714" s="16" t="s">
        <v>3985</v>
      </c>
      <c r="C1714" s="15">
        <v>9733</v>
      </c>
      <c r="D1714" s="16" t="s">
        <v>3990</v>
      </c>
      <c r="E1714" s="16" t="s">
        <v>3991</v>
      </c>
      <c r="F1714" s="16" t="s">
        <v>4024</v>
      </c>
      <c r="G1714" s="16" t="s">
        <v>132</v>
      </c>
      <c r="H1714" s="16" t="s">
        <v>1964</v>
      </c>
      <c r="I1714" s="17">
        <v>43810</v>
      </c>
      <c r="J1714" s="16" t="s">
        <v>4126</v>
      </c>
      <c r="K1714" s="1"/>
      <c r="L1714" s="1"/>
      <c r="M1714" s="1"/>
      <c r="N1714" s="1"/>
      <c r="O1714" s="1"/>
      <c r="P1714" s="1"/>
      <c r="Q1714" s="1"/>
      <c r="R1714" s="1"/>
      <c r="S1714" s="1"/>
      <c r="T1714" s="1"/>
      <c r="U1714" s="1"/>
      <c r="V1714" s="1"/>
      <c r="W1714" s="1"/>
      <c r="X1714" s="1"/>
      <c r="Y1714" s="1"/>
      <c r="Z1714" s="1"/>
    </row>
    <row r="1715" spans="1:26" ht="14.25" hidden="1" customHeight="1" x14ac:dyDescent="0.3">
      <c r="A1715" s="15">
        <v>3200</v>
      </c>
      <c r="B1715" s="16" t="s">
        <v>3993</v>
      </c>
      <c r="C1715" s="15">
        <v>9795</v>
      </c>
      <c r="D1715" s="16" t="s">
        <v>3994</v>
      </c>
      <c r="E1715" s="16" t="s">
        <v>3995</v>
      </c>
      <c r="F1715" s="16" t="s">
        <v>4023</v>
      </c>
      <c r="G1715" s="16" t="s">
        <v>132</v>
      </c>
      <c r="H1715" s="16" t="s">
        <v>200</v>
      </c>
      <c r="I1715" s="17">
        <v>43966</v>
      </c>
      <c r="J1715" s="16" t="s">
        <v>4435</v>
      </c>
      <c r="K1715" s="1"/>
      <c r="L1715" s="1"/>
      <c r="M1715" s="1"/>
      <c r="N1715" s="1"/>
      <c r="O1715" s="1"/>
      <c r="P1715" s="1"/>
      <c r="Q1715" s="1"/>
      <c r="R1715" s="1"/>
      <c r="S1715" s="1"/>
      <c r="T1715" s="1"/>
      <c r="U1715" s="1"/>
      <c r="V1715" s="1"/>
      <c r="W1715" s="1"/>
      <c r="X1715" s="1"/>
      <c r="Y1715" s="1"/>
      <c r="Z1715" s="1"/>
    </row>
    <row r="1716" spans="1:26" ht="14.25" hidden="1" customHeight="1" x14ac:dyDescent="0.3">
      <c r="A1716" s="15">
        <v>3200</v>
      </c>
      <c r="B1716" s="16" t="s">
        <v>3993</v>
      </c>
      <c r="C1716" s="15">
        <v>9799</v>
      </c>
      <c r="D1716" s="16" t="s">
        <v>3996</v>
      </c>
      <c r="E1716" s="16" t="s">
        <v>3997</v>
      </c>
      <c r="F1716" s="16" t="s">
        <v>4023</v>
      </c>
      <c r="G1716" s="16" t="s">
        <v>132</v>
      </c>
      <c r="H1716" s="16" t="s">
        <v>3924</v>
      </c>
      <c r="I1716" s="17">
        <v>43966</v>
      </c>
      <c r="J1716" s="16" t="s">
        <v>4435</v>
      </c>
      <c r="K1716" s="1"/>
      <c r="L1716" s="1"/>
      <c r="M1716" s="1"/>
      <c r="N1716" s="1"/>
      <c r="O1716" s="1"/>
      <c r="P1716" s="1"/>
      <c r="Q1716" s="1"/>
      <c r="R1716" s="1"/>
      <c r="S1716" s="1"/>
      <c r="T1716" s="1"/>
      <c r="U1716" s="1"/>
      <c r="V1716" s="1"/>
      <c r="W1716" s="1"/>
      <c r="X1716" s="1"/>
      <c r="Y1716" s="1"/>
      <c r="Z1716" s="1"/>
    </row>
    <row r="1717" spans="1:26" ht="14.25" hidden="1" customHeight="1" x14ac:dyDescent="0.3">
      <c r="A1717" s="15">
        <v>3200</v>
      </c>
      <c r="B1717" s="16" t="s">
        <v>3993</v>
      </c>
      <c r="C1717" s="15">
        <v>9791</v>
      </c>
      <c r="D1717" s="16" t="s">
        <v>3998</v>
      </c>
      <c r="E1717" s="16" t="s">
        <v>3999</v>
      </c>
      <c r="F1717" s="16" t="s">
        <v>4025</v>
      </c>
      <c r="G1717" s="16" t="s">
        <v>132</v>
      </c>
      <c r="H1717" s="16" t="s">
        <v>200</v>
      </c>
      <c r="I1717" s="17">
        <v>43966</v>
      </c>
      <c r="J1717" s="16" t="s">
        <v>4435</v>
      </c>
      <c r="K1717" s="1"/>
      <c r="L1717" s="1"/>
      <c r="M1717" s="1"/>
      <c r="N1717" s="1"/>
      <c r="O1717" s="1"/>
      <c r="P1717" s="1"/>
      <c r="Q1717" s="1"/>
      <c r="R1717" s="1"/>
      <c r="S1717" s="1"/>
      <c r="T1717" s="1"/>
      <c r="U1717" s="1"/>
      <c r="V1717" s="1"/>
      <c r="W1717" s="1"/>
      <c r="X1717" s="1"/>
      <c r="Y1717" s="1"/>
      <c r="Z1717" s="1"/>
    </row>
    <row r="1718" spans="1:26" ht="14.25" hidden="1" customHeight="1" x14ac:dyDescent="0.3">
      <c r="A1718" s="15">
        <v>480</v>
      </c>
      <c r="B1718" s="16" t="s">
        <v>456</v>
      </c>
      <c r="C1718" s="15">
        <v>125</v>
      </c>
      <c r="D1718" s="16" t="s">
        <v>459</v>
      </c>
      <c r="E1718" s="16" t="s">
        <v>460</v>
      </c>
      <c r="F1718" s="16" t="s">
        <v>4043</v>
      </c>
      <c r="G1718" s="16" t="s">
        <v>132</v>
      </c>
      <c r="H1718" s="16" t="s">
        <v>200</v>
      </c>
      <c r="I1718" s="17">
        <v>43966</v>
      </c>
      <c r="J1718" s="16" t="s">
        <v>4179</v>
      </c>
      <c r="K1718" s="1"/>
      <c r="L1718" s="1"/>
      <c r="M1718" s="1"/>
      <c r="N1718" s="1"/>
      <c r="O1718" s="1"/>
      <c r="P1718" s="1"/>
      <c r="Q1718" s="1"/>
      <c r="R1718" s="1"/>
      <c r="S1718" s="1"/>
      <c r="T1718" s="1"/>
      <c r="U1718" s="1"/>
      <c r="V1718" s="1"/>
      <c r="W1718" s="1"/>
      <c r="X1718" s="1"/>
      <c r="Y1718" s="1"/>
      <c r="Z1718" s="1"/>
    </row>
    <row r="1719" spans="1:26" ht="14.25" hidden="1" customHeight="1" x14ac:dyDescent="0.3">
      <c r="A1719" s="15">
        <v>480</v>
      </c>
      <c r="B1719" s="16" t="s">
        <v>456</v>
      </c>
      <c r="C1719" s="15">
        <v>934</v>
      </c>
      <c r="D1719" s="16" t="s">
        <v>471</v>
      </c>
      <c r="E1719" s="16" t="s">
        <v>472</v>
      </c>
      <c r="F1719" s="16" t="s">
        <v>4030</v>
      </c>
      <c r="G1719" s="16" t="s">
        <v>132</v>
      </c>
      <c r="H1719" s="16" t="s">
        <v>1964</v>
      </c>
      <c r="I1719" s="17">
        <v>43810</v>
      </c>
      <c r="J1719" s="16" t="s">
        <v>4126</v>
      </c>
      <c r="K1719" s="1"/>
      <c r="L1719" s="1"/>
      <c r="M1719" s="1"/>
      <c r="N1719" s="1"/>
      <c r="O1719" s="1"/>
      <c r="P1719" s="1"/>
      <c r="Q1719" s="1"/>
      <c r="R1719" s="1"/>
      <c r="S1719" s="1"/>
      <c r="T1719" s="1"/>
      <c r="U1719" s="1"/>
      <c r="V1719" s="1"/>
      <c r="W1719" s="1"/>
      <c r="X1719" s="1"/>
      <c r="Y1719" s="1"/>
      <c r="Z1719" s="1"/>
    </row>
    <row r="1720" spans="1:26" ht="14.25" hidden="1" customHeight="1" x14ac:dyDescent="0.3">
      <c r="A1720" s="15">
        <v>1420</v>
      </c>
      <c r="B1720" s="16" t="s">
        <v>2292</v>
      </c>
      <c r="C1720" s="15">
        <v>965</v>
      </c>
      <c r="D1720" s="16" t="s">
        <v>2305</v>
      </c>
      <c r="E1720" s="16" t="s">
        <v>2306</v>
      </c>
      <c r="F1720" s="16" t="s">
        <v>4037</v>
      </c>
      <c r="G1720" s="16" t="s">
        <v>132</v>
      </c>
      <c r="H1720" s="16" t="s">
        <v>3924</v>
      </c>
      <c r="I1720" s="17">
        <v>43948</v>
      </c>
      <c r="J1720" s="16" t="s">
        <v>4304</v>
      </c>
      <c r="K1720" s="1"/>
      <c r="L1720" s="1"/>
      <c r="M1720" s="1"/>
      <c r="N1720" s="1"/>
      <c r="O1720" s="1"/>
      <c r="P1720" s="1"/>
      <c r="Q1720" s="1"/>
      <c r="R1720" s="1"/>
      <c r="S1720" s="1"/>
      <c r="T1720" s="1"/>
      <c r="U1720" s="1"/>
      <c r="V1720" s="1"/>
      <c r="W1720" s="1"/>
      <c r="X1720" s="1"/>
      <c r="Y1720" s="1"/>
      <c r="Z1720" s="1"/>
    </row>
    <row r="1721" spans="1:26" ht="14.25" hidden="1" customHeight="1" x14ac:dyDescent="0.3">
      <c r="A1721" s="15">
        <v>40</v>
      </c>
      <c r="B1721" s="16" t="s">
        <v>273</v>
      </c>
      <c r="C1721" s="15">
        <v>1021</v>
      </c>
      <c r="D1721" s="16" t="s">
        <v>3461</v>
      </c>
      <c r="E1721" s="16" t="s">
        <v>3462</v>
      </c>
      <c r="F1721" s="16" t="s">
        <v>4043</v>
      </c>
      <c r="G1721" s="16" t="s">
        <v>132</v>
      </c>
      <c r="H1721" s="16" t="s">
        <v>200</v>
      </c>
      <c r="I1721" s="17">
        <v>43980</v>
      </c>
      <c r="J1721" s="16" t="s">
        <v>4169</v>
      </c>
      <c r="K1721" s="1"/>
      <c r="L1721" s="1"/>
      <c r="M1721" s="1"/>
      <c r="N1721" s="1"/>
      <c r="O1721" s="1"/>
      <c r="P1721" s="1"/>
      <c r="Q1721" s="1"/>
      <c r="R1721" s="1"/>
      <c r="S1721" s="1"/>
      <c r="T1721" s="1"/>
      <c r="U1721" s="1"/>
      <c r="V1721" s="1"/>
      <c r="W1721" s="1"/>
      <c r="X1721" s="1"/>
      <c r="Y1721" s="1"/>
      <c r="Z1721" s="1"/>
    </row>
    <row r="1722" spans="1:26" ht="14.25" hidden="1" customHeight="1" x14ac:dyDescent="0.3">
      <c r="A1722" s="15">
        <v>2740</v>
      </c>
      <c r="B1722" s="16" t="s">
        <v>2958</v>
      </c>
      <c r="C1722" s="15">
        <v>6030</v>
      </c>
      <c r="D1722" s="16" t="s">
        <v>2978</v>
      </c>
      <c r="E1722" s="16" t="s">
        <v>2979</v>
      </c>
      <c r="F1722" s="16" t="s">
        <v>4106</v>
      </c>
      <c r="G1722" s="16" t="s">
        <v>132</v>
      </c>
      <c r="H1722" s="16" t="s">
        <v>1964</v>
      </c>
      <c r="I1722" s="17">
        <v>43861</v>
      </c>
      <c r="J1722" s="16" t="s">
        <v>4436</v>
      </c>
      <c r="K1722" s="1"/>
      <c r="L1722" s="1"/>
      <c r="M1722" s="1"/>
      <c r="N1722" s="1"/>
      <c r="O1722" s="1"/>
      <c r="P1722" s="1"/>
      <c r="Q1722" s="1"/>
      <c r="R1722" s="1"/>
      <c r="S1722" s="1"/>
      <c r="T1722" s="1"/>
      <c r="U1722" s="1"/>
      <c r="V1722" s="1"/>
      <c r="W1722" s="1"/>
      <c r="X1722" s="1"/>
      <c r="Y1722" s="1"/>
      <c r="Z1722" s="1"/>
    </row>
    <row r="1723" spans="1:26" ht="14.25" hidden="1" customHeight="1" x14ac:dyDescent="0.3">
      <c r="A1723" s="15">
        <v>1550</v>
      </c>
      <c r="B1723" s="16" t="s">
        <v>2860</v>
      </c>
      <c r="C1723" s="15">
        <v>3760</v>
      </c>
      <c r="D1723" s="16" t="s">
        <v>3137</v>
      </c>
      <c r="E1723" s="16" t="s">
        <v>3138</v>
      </c>
      <c r="F1723" s="16" t="s">
        <v>4030</v>
      </c>
      <c r="G1723" s="16" t="s">
        <v>132</v>
      </c>
      <c r="H1723" s="16" t="s">
        <v>1964</v>
      </c>
      <c r="I1723" s="17">
        <v>43810</v>
      </c>
      <c r="J1723" s="16" t="s">
        <v>4126</v>
      </c>
      <c r="K1723" s="1"/>
      <c r="L1723" s="1"/>
      <c r="M1723" s="1"/>
      <c r="N1723" s="1"/>
      <c r="O1723" s="1"/>
      <c r="P1723" s="1"/>
      <c r="Q1723" s="1"/>
      <c r="R1723" s="1"/>
      <c r="S1723" s="1"/>
      <c r="T1723" s="1"/>
      <c r="U1723" s="1"/>
      <c r="V1723" s="1"/>
      <c r="W1723" s="1"/>
      <c r="X1723" s="1"/>
      <c r="Y1723" s="1"/>
      <c r="Z1723" s="1"/>
    </row>
    <row r="1724" spans="1:26" ht="14.25" hidden="1" customHeight="1" x14ac:dyDescent="0.3">
      <c r="A1724" s="15">
        <v>490</v>
      </c>
      <c r="B1724" s="16" t="s">
        <v>588</v>
      </c>
      <c r="C1724" s="15">
        <v>1508</v>
      </c>
      <c r="D1724" s="16" t="s">
        <v>593</v>
      </c>
      <c r="E1724" s="16" t="s">
        <v>594</v>
      </c>
      <c r="F1724" s="16" t="s">
        <v>4030</v>
      </c>
      <c r="G1724" s="16" t="s">
        <v>132</v>
      </c>
      <c r="H1724" s="16" t="s">
        <v>1964</v>
      </c>
      <c r="I1724" s="17">
        <v>43810</v>
      </c>
      <c r="J1724" s="16" t="s">
        <v>4126</v>
      </c>
      <c r="K1724" s="1"/>
      <c r="L1724" s="1"/>
      <c r="M1724" s="1"/>
      <c r="N1724" s="1"/>
      <c r="O1724" s="1"/>
      <c r="P1724" s="1"/>
      <c r="Q1724" s="1"/>
      <c r="R1724" s="1"/>
      <c r="S1724" s="1"/>
      <c r="T1724" s="1"/>
      <c r="U1724" s="1"/>
      <c r="V1724" s="1"/>
      <c r="W1724" s="1"/>
      <c r="X1724" s="1"/>
      <c r="Y1724" s="1"/>
      <c r="Z1724" s="1"/>
    </row>
    <row r="1725" spans="1:26" ht="14.25" hidden="1" customHeight="1" x14ac:dyDescent="0.3">
      <c r="A1725" s="15">
        <v>9000</v>
      </c>
      <c r="B1725" s="16" t="s">
        <v>905</v>
      </c>
      <c r="C1725" s="15">
        <v>1924</v>
      </c>
      <c r="D1725" s="16" t="s">
        <v>905</v>
      </c>
      <c r="E1725" s="16" t="s">
        <v>906</v>
      </c>
      <c r="F1725" s="16" t="s">
        <v>4043</v>
      </c>
      <c r="G1725" s="16" t="s">
        <v>132</v>
      </c>
      <c r="H1725" s="16" t="s">
        <v>4123</v>
      </c>
      <c r="I1725" s="17">
        <v>43966</v>
      </c>
      <c r="J1725" s="16" t="s">
        <v>4437</v>
      </c>
      <c r="K1725" s="1"/>
      <c r="L1725" s="1"/>
      <c r="M1725" s="1"/>
      <c r="N1725" s="1"/>
      <c r="O1725" s="1"/>
      <c r="P1725" s="1"/>
      <c r="Q1725" s="1"/>
      <c r="R1725" s="1"/>
      <c r="S1725" s="1"/>
      <c r="T1725" s="1"/>
      <c r="U1725" s="1"/>
      <c r="V1725" s="1"/>
      <c r="W1725" s="1"/>
      <c r="X1725" s="1"/>
      <c r="Y1725" s="1"/>
      <c r="Z1725" s="1"/>
    </row>
    <row r="1726" spans="1:26" ht="14.25" hidden="1" customHeight="1" x14ac:dyDescent="0.3">
      <c r="A1726" s="15">
        <v>120</v>
      </c>
      <c r="B1726" s="16" t="s">
        <v>1961</v>
      </c>
      <c r="C1726" s="15">
        <v>206</v>
      </c>
      <c r="D1726" s="16" t="s">
        <v>1977</v>
      </c>
      <c r="E1726" s="16" t="s">
        <v>1978</v>
      </c>
      <c r="F1726" s="16" t="s">
        <v>4030</v>
      </c>
      <c r="G1726" s="16" t="s">
        <v>132</v>
      </c>
      <c r="H1726" s="16" t="s">
        <v>1964</v>
      </c>
      <c r="I1726" s="17">
        <v>43964</v>
      </c>
      <c r="J1726" s="16" t="s">
        <v>4438</v>
      </c>
      <c r="K1726" s="1"/>
      <c r="L1726" s="1"/>
      <c r="M1726" s="1"/>
      <c r="N1726" s="1"/>
      <c r="O1726" s="1"/>
      <c r="P1726" s="1"/>
      <c r="Q1726" s="1"/>
      <c r="R1726" s="1"/>
      <c r="S1726" s="1"/>
      <c r="T1726" s="1"/>
      <c r="U1726" s="1"/>
      <c r="V1726" s="1"/>
      <c r="W1726" s="1"/>
      <c r="X1726" s="1"/>
      <c r="Y1726" s="1"/>
      <c r="Z1726" s="1"/>
    </row>
    <row r="1727" spans="1:26" ht="14.25" hidden="1" customHeight="1" x14ac:dyDescent="0.3">
      <c r="A1727" s="15">
        <v>1420</v>
      </c>
      <c r="B1727" s="16" t="s">
        <v>2292</v>
      </c>
      <c r="C1727" s="15">
        <v>4798</v>
      </c>
      <c r="D1727" s="16" t="s">
        <v>2327</v>
      </c>
      <c r="E1727" s="16" t="s">
        <v>2328</v>
      </c>
      <c r="F1727" s="16" t="s">
        <v>4037</v>
      </c>
      <c r="G1727" s="16" t="s">
        <v>132</v>
      </c>
      <c r="H1727" s="16" t="s">
        <v>3924</v>
      </c>
      <c r="I1727" s="17">
        <v>43948</v>
      </c>
      <c r="J1727" s="16" t="s">
        <v>4304</v>
      </c>
      <c r="K1727" s="1"/>
      <c r="L1727" s="1"/>
      <c r="M1727" s="1"/>
      <c r="N1727" s="1"/>
      <c r="O1727" s="1"/>
      <c r="P1727" s="1"/>
      <c r="Q1727" s="1"/>
      <c r="R1727" s="1"/>
      <c r="S1727" s="1"/>
      <c r="T1727" s="1"/>
      <c r="U1727" s="1"/>
      <c r="V1727" s="1"/>
      <c r="W1727" s="1"/>
      <c r="X1727" s="1"/>
      <c r="Y1727" s="1"/>
      <c r="Z1727" s="1"/>
    </row>
    <row r="1728" spans="1:26" ht="14.25" hidden="1" customHeight="1" x14ac:dyDescent="0.3">
      <c r="A1728" s="15">
        <v>900</v>
      </c>
      <c r="B1728" s="16" t="s">
        <v>1648</v>
      </c>
      <c r="C1728" s="15">
        <v>201</v>
      </c>
      <c r="D1728" s="16" t="s">
        <v>1693</v>
      </c>
      <c r="E1728" s="16" t="s">
        <v>1694</v>
      </c>
      <c r="F1728" s="16" t="s">
        <v>4030</v>
      </c>
      <c r="G1728" s="16" t="s">
        <v>132</v>
      </c>
      <c r="H1728" s="16" t="s">
        <v>200</v>
      </c>
      <c r="I1728" s="17">
        <v>43963</v>
      </c>
      <c r="J1728" s="16" t="s">
        <v>4244</v>
      </c>
      <c r="K1728" s="1"/>
      <c r="L1728" s="1"/>
      <c r="M1728" s="1"/>
      <c r="N1728" s="1"/>
      <c r="O1728" s="1"/>
      <c r="P1728" s="1"/>
      <c r="Q1728" s="1"/>
      <c r="R1728" s="1"/>
      <c r="S1728" s="1"/>
      <c r="T1728" s="1"/>
      <c r="U1728" s="1"/>
      <c r="V1728" s="1"/>
      <c r="W1728" s="1"/>
      <c r="X1728" s="1"/>
      <c r="Y1728" s="1"/>
      <c r="Z1728" s="1"/>
    </row>
    <row r="1729" spans="1:26" ht="14.25" hidden="1" customHeight="1" x14ac:dyDescent="0.3">
      <c r="A1729" s="15">
        <v>870</v>
      </c>
      <c r="B1729" s="16" t="s">
        <v>1124</v>
      </c>
      <c r="C1729" s="15">
        <v>2155</v>
      </c>
      <c r="D1729" s="16" t="s">
        <v>1206</v>
      </c>
      <c r="E1729" s="16" t="s">
        <v>1207</v>
      </c>
      <c r="F1729" s="16" t="s">
        <v>4037</v>
      </c>
      <c r="G1729" s="16" t="s">
        <v>132</v>
      </c>
      <c r="H1729" s="16" t="s">
        <v>200</v>
      </c>
      <c r="I1729" s="17">
        <v>43965</v>
      </c>
      <c r="J1729" s="16" t="s">
        <v>4165</v>
      </c>
      <c r="K1729" s="1"/>
      <c r="L1729" s="1"/>
      <c r="M1729" s="1"/>
      <c r="N1729" s="1"/>
      <c r="O1729" s="1"/>
      <c r="P1729" s="1"/>
      <c r="Q1729" s="1"/>
      <c r="R1729" s="1"/>
      <c r="S1729" s="1"/>
      <c r="T1729" s="1"/>
      <c r="U1729" s="1"/>
      <c r="V1729" s="1"/>
      <c r="W1729" s="1"/>
      <c r="X1729" s="1"/>
      <c r="Y1729" s="1"/>
      <c r="Z1729" s="1"/>
    </row>
    <row r="1730" spans="1:26" ht="14.25" hidden="1" customHeight="1" x14ac:dyDescent="0.3">
      <c r="A1730" s="15">
        <v>990</v>
      </c>
      <c r="B1730" s="16" t="s">
        <v>3862</v>
      </c>
      <c r="C1730" s="15">
        <v>9560</v>
      </c>
      <c r="D1730" s="16" t="s">
        <v>3901</v>
      </c>
      <c r="E1730" s="16" t="s">
        <v>3902</v>
      </c>
      <c r="F1730" s="16" t="s">
        <v>4030</v>
      </c>
      <c r="G1730" s="16" t="s">
        <v>132</v>
      </c>
      <c r="H1730" s="16" t="s">
        <v>3924</v>
      </c>
      <c r="I1730" s="17">
        <v>43986</v>
      </c>
      <c r="J1730" s="16" t="s">
        <v>4163</v>
      </c>
      <c r="K1730" s="1"/>
      <c r="L1730" s="1"/>
      <c r="M1730" s="1"/>
      <c r="N1730" s="1"/>
      <c r="O1730" s="1"/>
      <c r="P1730" s="1"/>
      <c r="Q1730" s="1"/>
      <c r="R1730" s="1"/>
      <c r="S1730" s="1"/>
      <c r="T1730" s="1"/>
      <c r="U1730" s="1"/>
      <c r="V1730" s="1"/>
      <c r="W1730" s="1"/>
      <c r="X1730" s="1"/>
      <c r="Y1730" s="1"/>
      <c r="Z1730" s="1"/>
    </row>
    <row r="1731" spans="1:26" ht="14.25" hidden="1" customHeight="1" x14ac:dyDescent="0.3">
      <c r="A1731" s="15">
        <v>900</v>
      </c>
      <c r="B1731" s="16" t="s">
        <v>1648</v>
      </c>
      <c r="C1731" s="15">
        <v>2338</v>
      </c>
      <c r="D1731" s="16" t="s">
        <v>1699</v>
      </c>
      <c r="E1731" s="16" t="s">
        <v>1700</v>
      </c>
      <c r="F1731" s="16" t="s">
        <v>4030</v>
      </c>
      <c r="G1731" s="16" t="s">
        <v>132</v>
      </c>
      <c r="H1731" s="16" t="s">
        <v>200</v>
      </c>
      <c r="I1731" s="17">
        <v>43966</v>
      </c>
      <c r="J1731" s="16" t="s">
        <v>4244</v>
      </c>
      <c r="K1731" s="1"/>
      <c r="L1731" s="1"/>
      <c r="M1731" s="1"/>
      <c r="N1731" s="1"/>
      <c r="O1731" s="1"/>
      <c r="P1731" s="1"/>
      <c r="Q1731" s="1"/>
      <c r="R1731" s="1"/>
      <c r="S1731" s="1"/>
      <c r="T1731" s="1"/>
      <c r="U1731" s="1"/>
      <c r="V1731" s="1"/>
      <c r="W1731" s="1"/>
      <c r="X1731" s="1"/>
      <c r="Y1731" s="1"/>
      <c r="Z1731" s="1"/>
    </row>
    <row r="1732" spans="1:26" ht="14.25" hidden="1" customHeight="1" x14ac:dyDescent="0.3">
      <c r="A1732" s="15">
        <v>880</v>
      </c>
      <c r="B1732" s="16" t="s">
        <v>1118</v>
      </c>
      <c r="C1732" s="15">
        <v>2726</v>
      </c>
      <c r="D1732" s="16" t="s">
        <v>1305</v>
      </c>
      <c r="E1732" s="16" t="s">
        <v>1306</v>
      </c>
      <c r="F1732" s="16" t="s">
        <v>4030</v>
      </c>
      <c r="G1732" s="16" t="s">
        <v>132</v>
      </c>
      <c r="H1732" s="16" t="s">
        <v>200</v>
      </c>
      <c r="I1732" s="17">
        <v>43980</v>
      </c>
      <c r="J1732" s="16" t="s">
        <v>4169</v>
      </c>
      <c r="K1732" s="1"/>
      <c r="L1732" s="1"/>
      <c r="M1732" s="1"/>
      <c r="N1732" s="1"/>
      <c r="O1732" s="1"/>
      <c r="P1732" s="1"/>
      <c r="Q1732" s="1"/>
      <c r="R1732" s="1"/>
      <c r="S1732" s="1"/>
      <c r="T1732" s="1"/>
      <c r="U1732" s="1"/>
      <c r="V1732" s="1"/>
      <c r="W1732" s="1"/>
      <c r="X1732" s="1"/>
      <c r="Y1732" s="1"/>
      <c r="Z1732" s="1"/>
    </row>
    <row r="1733" spans="1:26" ht="14.25" hidden="1" customHeight="1" x14ac:dyDescent="0.3">
      <c r="A1733" s="15">
        <v>880</v>
      </c>
      <c r="B1733" s="16" t="s">
        <v>1118</v>
      </c>
      <c r="C1733" s="15">
        <v>3000</v>
      </c>
      <c r="D1733" s="16" t="s">
        <v>1315</v>
      </c>
      <c r="E1733" s="16" t="s">
        <v>1316</v>
      </c>
      <c r="F1733" s="16" t="s">
        <v>4043</v>
      </c>
      <c r="G1733" s="16" t="s">
        <v>132</v>
      </c>
      <c r="H1733" s="16" t="s">
        <v>200</v>
      </c>
      <c r="I1733" s="17">
        <v>43962</v>
      </c>
      <c r="J1733" s="16" t="s">
        <v>4121</v>
      </c>
      <c r="K1733" s="1"/>
      <c r="L1733" s="1"/>
      <c r="M1733" s="1"/>
      <c r="N1733" s="1"/>
      <c r="O1733" s="1"/>
      <c r="P1733" s="1"/>
      <c r="Q1733" s="1"/>
      <c r="R1733" s="1"/>
      <c r="S1733" s="1"/>
      <c r="T1733" s="1"/>
      <c r="U1733" s="1"/>
      <c r="V1733" s="1"/>
      <c r="W1733" s="1"/>
      <c r="X1733" s="1"/>
      <c r="Y1733" s="1"/>
      <c r="Z1733" s="1"/>
    </row>
    <row r="1734" spans="1:26" ht="14.25" hidden="1" customHeight="1" x14ac:dyDescent="0.3">
      <c r="A1734" s="15">
        <v>920</v>
      </c>
      <c r="B1734" s="16" t="s">
        <v>1400</v>
      </c>
      <c r="C1734" s="15">
        <v>3236</v>
      </c>
      <c r="D1734" s="16" t="s">
        <v>1401</v>
      </c>
      <c r="E1734" s="16" t="s">
        <v>1402</v>
      </c>
      <c r="F1734" s="16" t="s">
        <v>4043</v>
      </c>
      <c r="G1734" s="16" t="s">
        <v>132</v>
      </c>
      <c r="H1734" s="16" t="s">
        <v>1964</v>
      </c>
      <c r="I1734" s="17">
        <v>43810</v>
      </c>
      <c r="J1734" s="16" t="s">
        <v>4126</v>
      </c>
      <c r="K1734" s="1"/>
      <c r="L1734" s="1"/>
      <c r="M1734" s="1"/>
      <c r="N1734" s="1"/>
      <c r="O1734" s="1"/>
      <c r="P1734" s="1"/>
      <c r="Q1734" s="1"/>
      <c r="R1734" s="1"/>
      <c r="S1734" s="1"/>
      <c r="T1734" s="1"/>
      <c r="U1734" s="1"/>
      <c r="V1734" s="1"/>
      <c r="W1734" s="1"/>
      <c r="X1734" s="1"/>
      <c r="Y1734" s="1"/>
      <c r="Z1734" s="1"/>
    </row>
    <row r="1735" spans="1:26" ht="14.25" hidden="1" customHeight="1" x14ac:dyDescent="0.3">
      <c r="A1735" s="15">
        <v>1110</v>
      </c>
      <c r="B1735" s="16" t="s">
        <v>1575</v>
      </c>
      <c r="C1735" s="15">
        <v>3475</v>
      </c>
      <c r="D1735" s="16" t="s">
        <v>1590</v>
      </c>
      <c r="E1735" s="16" t="s">
        <v>1591</v>
      </c>
      <c r="F1735" s="16" t="s">
        <v>4030</v>
      </c>
      <c r="G1735" s="16" t="s">
        <v>132</v>
      </c>
      <c r="H1735" s="16" t="s">
        <v>1964</v>
      </c>
      <c r="I1735" s="17">
        <v>43888</v>
      </c>
      <c r="J1735" s="16" t="s">
        <v>4439</v>
      </c>
      <c r="K1735" s="1"/>
      <c r="L1735" s="1"/>
      <c r="M1735" s="1"/>
      <c r="N1735" s="1"/>
      <c r="O1735" s="1"/>
      <c r="P1735" s="1"/>
      <c r="Q1735" s="1"/>
      <c r="R1735" s="1"/>
      <c r="S1735" s="1"/>
      <c r="T1735" s="1"/>
      <c r="U1735" s="1"/>
      <c r="V1735" s="1"/>
      <c r="W1735" s="1"/>
      <c r="X1735" s="1"/>
      <c r="Y1735" s="1"/>
      <c r="Z1735" s="1"/>
    </row>
    <row r="1736" spans="1:26" ht="14.25" hidden="1" customHeight="1" x14ac:dyDescent="0.3">
      <c r="A1736" s="15">
        <v>1990</v>
      </c>
      <c r="B1736" s="16" t="s">
        <v>3095</v>
      </c>
      <c r="C1736" s="15">
        <v>3582</v>
      </c>
      <c r="D1736" s="16" t="s">
        <v>3096</v>
      </c>
      <c r="E1736" s="16" t="s">
        <v>3097</v>
      </c>
      <c r="F1736" s="16" t="s">
        <v>4030</v>
      </c>
      <c r="G1736" s="16" t="s">
        <v>132</v>
      </c>
      <c r="H1736" s="16" t="s">
        <v>1964</v>
      </c>
      <c r="I1736" s="17">
        <v>43810</v>
      </c>
      <c r="J1736" s="16" t="s">
        <v>4126</v>
      </c>
      <c r="K1736" s="1"/>
      <c r="L1736" s="1"/>
      <c r="M1736" s="1"/>
      <c r="N1736" s="1"/>
      <c r="O1736" s="1"/>
      <c r="P1736" s="1"/>
      <c r="Q1736" s="1"/>
      <c r="R1736" s="1"/>
      <c r="S1736" s="1"/>
      <c r="T1736" s="1"/>
      <c r="U1736" s="1"/>
      <c r="V1736" s="1"/>
      <c r="W1736" s="1"/>
      <c r="X1736" s="1"/>
      <c r="Y1736" s="1"/>
      <c r="Z1736" s="1"/>
    </row>
    <row r="1737" spans="1:26" ht="14.25" hidden="1" customHeight="1" x14ac:dyDescent="0.3">
      <c r="A1737" s="15">
        <v>1560</v>
      </c>
      <c r="B1737" s="16" t="s">
        <v>2863</v>
      </c>
      <c r="C1737" s="15">
        <v>9260</v>
      </c>
      <c r="D1737" s="16" t="s">
        <v>3668</v>
      </c>
      <c r="E1737" s="16" t="s">
        <v>3669</v>
      </c>
      <c r="F1737" s="16" t="s">
        <v>4043</v>
      </c>
      <c r="G1737" s="16" t="s">
        <v>132</v>
      </c>
      <c r="H1737" s="16" t="s">
        <v>4123</v>
      </c>
      <c r="I1737" s="17">
        <v>43840</v>
      </c>
      <c r="J1737" s="16" t="s">
        <v>4440</v>
      </c>
      <c r="K1737" s="1"/>
      <c r="L1737" s="1"/>
      <c r="M1737" s="1"/>
      <c r="N1737" s="1"/>
      <c r="O1737" s="1"/>
      <c r="P1737" s="1"/>
      <c r="Q1737" s="1"/>
      <c r="R1737" s="1"/>
      <c r="S1737" s="1"/>
      <c r="T1737" s="1"/>
      <c r="U1737" s="1"/>
      <c r="V1737" s="1"/>
      <c r="W1737" s="1"/>
      <c r="X1737" s="1"/>
      <c r="Y1737" s="1"/>
      <c r="Z1737" s="1"/>
    </row>
    <row r="1738" spans="1:26" ht="14.25" hidden="1" customHeight="1" x14ac:dyDescent="0.3">
      <c r="A1738" s="15">
        <v>70</v>
      </c>
      <c r="B1738" s="16" t="s">
        <v>321</v>
      </c>
      <c r="C1738" s="15">
        <v>3931</v>
      </c>
      <c r="D1738" s="16" t="s">
        <v>3876</v>
      </c>
      <c r="E1738" s="16" t="s">
        <v>3877</v>
      </c>
      <c r="F1738" s="16" t="s">
        <v>4043</v>
      </c>
      <c r="G1738" s="16" t="s">
        <v>132</v>
      </c>
      <c r="H1738" s="16" t="s">
        <v>200</v>
      </c>
      <c r="I1738" s="17">
        <v>43966</v>
      </c>
      <c r="J1738" s="16" t="s">
        <v>4428</v>
      </c>
      <c r="K1738" s="1"/>
      <c r="L1738" s="1"/>
      <c r="M1738" s="1"/>
      <c r="N1738" s="1"/>
      <c r="O1738" s="1"/>
      <c r="P1738" s="1"/>
      <c r="Q1738" s="1"/>
      <c r="R1738" s="1"/>
      <c r="S1738" s="1"/>
      <c r="T1738" s="1"/>
      <c r="U1738" s="1"/>
      <c r="V1738" s="1"/>
      <c r="W1738" s="1"/>
      <c r="X1738" s="1"/>
      <c r="Y1738" s="1"/>
      <c r="Z1738" s="1"/>
    </row>
    <row r="1739" spans="1:26" ht="14.25" hidden="1" customHeight="1" x14ac:dyDescent="0.3">
      <c r="A1739" s="15">
        <v>500</v>
      </c>
      <c r="B1739" s="16" t="s">
        <v>3409</v>
      </c>
      <c r="C1739" s="15">
        <v>4085</v>
      </c>
      <c r="D1739" s="16" t="s">
        <v>3412</v>
      </c>
      <c r="E1739" s="16" t="s">
        <v>3413</v>
      </c>
      <c r="F1739" s="16" t="s">
        <v>4030</v>
      </c>
      <c r="G1739" s="16" t="s">
        <v>132</v>
      </c>
      <c r="H1739" s="16" t="s">
        <v>1964</v>
      </c>
      <c r="I1739" s="17">
        <v>43843</v>
      </c>
      <c r="J1739" s="16" t="s">
        <v>4441</v>
      </c>
      <c r="K1739" s="1"/>
      <c r="L1739" s="1"/>
      <c r="M1739" s="1"/>
      <c r="N1739" s="1"/>
      <c r="O1739" s="1"/>
      <c r="P1739" s="1"/>
      <c r="Q1739" s="1"/>
      <c r="R1739" s="1"/>
      <c r="S1739" s="1"/>
      <c r="T1739" s="1"/>
      <c r="U1739" s="1"/>
      <c r="V1739" s="1"/>
      <c r="W1739" s="1"/>
      <c r="X1739" s="1"/>
      <c r="Y1739" s="1"/>
      <c r="Z1739" s="1"/>
    </row>
    <row r="1740" spans="1:26" ht="14.25" hidden="1" customHeight="1" x14ac:dyDescent="0.3">
      <c r="A1740" s="15">
        <v>1420</v>
      </c>
      <c r="B1740" s="16" t="s">
        <v>2292</v>
      </c>
      <c r="C1740" s="15">
        <v>4408</v>
      </c>
      <c r="D1740" s="16" t="s">
        <v>2421</v>
      </c>
      <c r="E1740" s="16" t="s">
        <v>2422</v>
      </c>
      <c r="F1740" s="16" t="s">
        <v>4030</v>
      </c>
      <c r="G1740" s="16" t="s">
        <v>132</v>
      </c>
      <c r="H1740" s="16" t="s">
        <v>1964</v>
      </c>
      <c r="I1740" s="17">
        <v>43810</v>
      </c>
      <c r="J1740" s="16" t="s">
        <v>4126</v>
      </c>
      <c r="K1740" s="1"/>
      <c r="L1740" s="1"/>
      <c r="M1740" s="1"/>
      <c r="N1740" s="1"/>
      <c r="O1740" s="1"/>
      <c r="P1740" s="1"/>
      <c r="Q1740" s="1"/>
      <c r="R1740" s="1"/>
      <c r="S1740" s="1"/>
      <c r="T1740" s="1"/>
      <c r="U1740" s="1"/>
      <c r="V1740" s="1"/>
      <c r="W1740" s="1"/>
      <c r="X1740" s="1"/>
      <c r="Y1740" s="1"/>
      <c r="Z1740" s="1"/>
    </row>
    <row r="1741" spans="1:26" ht="14.25" hidden="1" customHeight="1" x14ac:dyDescent="0.3">
      <c r="A1741" s="15">
        <v>3120</v>
      </c>
      <c r="B1741" s="16" t="s">
        <v>2078</v>
      </c>
      <c r="C1741" s="15">
        <v>4425</v>
      </c>
      <c r="D1741" s="16" t="s">
        <v>2079</v>
      </c>
      <c r="E1741" s="16" t="s">
        <v>2080</v>
      </c>
      <c r="F1741" s="16" t="s">
        <v>4108</v>
      </c>
      <c r="G1741" s="16" t="s">
        <v>132</v>
      </c>
      <c r="H1741" s="16" t="s">
        <v>1964</v>
      </c>
      <c r="I1741" s="17">
        <v>43844</v>
      </c>
      <c r="J1741" s="16" t="s">
        <v>4126</v>
      </c>
      <c r="K1741" s="1"/>
      <c r="L1741" s="1"/>
      <c r="M1741" s="1"/>
      <c r="N1741" s="1"/>
      <c r="O1741" s="1"/>
      <c r="P1741" s="1"/>
      <c r="Q1741" s="1"/>
      <c r="R1741" s="1"/>
      <c r="S1741" s="1"/>
      <c r="T1741" s="1"/>
      <c r="U1741" s="1"/>
      <c r="V1741" s="1"/>
      <c r="W1741" s="1"/>
      <c r="X1741" s="1"/>
      <c r="Y1741" s="1"/>
      <c r="Z1741" s="1"/>
    </row>
    <row r="1742" spans="1:26" ht="14.25" hidden="1" customHeight="1" x14ac:dyDescent="0.3">
      <c r="A1742" s="15">
        <v>480</v>
      </c>
      <c r="B1742" s="16" t="s">
        <v>456</v>
      </c>
      <c r="C1742" s="15">
        <v>4496</v>
      </c>
      <c r="D1742" s="16" t="s">
        <v>521</v>
      </c>
      <c r="E1742" s="16" t="s">
        <v>522</v>
      </c>
      <c r="F1742" s="16" t="s">
        <v>4030</v>
      </c>
      <c r="G1742" s="16" t="s">
        <v>132</v>
      </c>
      <c r="H1742" s="16" t="s">
        <v>1964</v>
      </c>
      <c r="I1742" s="17">
        <v>43810</v>
      </c>
      <c r="J1742" s="16" t="s">
        <v>4126</v>
      </c>
      <c r="K1742" s="1"/>
      <c r="L1742" s="1"/>
      <c r="M1742" s="1"/>
      <c r="N1742" s="1"/>
      <c r="O1742" s="1"/>
      <c r="P1742" s="1"/>
      <c r="Q1742" s="1"/>
      <c r="R1742" s="1"/>
      <c r="S1742" s="1"/>
      <c r="T1742" s="1"/>
      <c r="U1742" s="1"/>
      <c r="V1742" s="1"/>
      <c r="W1742" s="1"/>
      <c r="X1742" s="1"/>
      <c r="Y1742" s="1"/>
      <c r="Z1742" s="1"/>
    </row>
    <row r="1743" spans="1:26" ht="14.25" hidden="1" customHeight="1" x14ac:dyDescent="0.3">
      <c r="A1743" s="15">
        <v>880</v>
      </c>
      <c r="B1743" s="16" t="s">
        <v>1118</v>
      </c>
      <c r="C1743" s="15">
        <v>4494</v>
      </c>
      <c r="D1743" s="16" t="s">
        <v>1250</v>
      </c>
      <c r="E1743" s="16" t="s">
        <v>1251</v>
      </c>
      <c r="F1743" s="16" t="s">
        <v>4043</v>
      </c>
      <c r="G1743" s="16" t="s">
        <v>132</v>
      </c>
      <c r="H1743" s="16" t="s">
        <v>200</v>
      </c>
      <c r="I1743" s="17">
        <v>43966</v>
      </c>
      <c r="J1743" s="16" t="s">
        <v>4121</v>
      </c>
      <c r="K1743" s="1"/>
      <c r="L1743" s="1"/>
      <c r="M1743" s="1"/>
      <c r="N1743" s="1"/>
      <c r="O1743" s="1"/>
      <c r="P1743" s="1"/>
      <c r="Q1743" s="1"/>
      <c r="R1743" s="1"/>
      <c r="S1743" s="1"/>
      <c r="T1743" s="1"/>
      <c r="U1743" s="1"/>
      <c r="V1743" s="1"/>
      <c r="W1743" s="1"/>
      <c r="X1743" s="1"/>
      <c r="Y1743" s="1"/>
      <c r="Z1743" s="1"/>
    </row>
    <row r="1744" spans="1:26" ht="14.25" hidden="1" customHeight="1" x14ac:dyDescent="0.3">
      <c r="A1744" s="15">
        <v>1010</v>
      </c>
      <c r="B1744" s="16" t="s">
        <v>971</v>
      </c>
      <c r="C1744" s="15">
        <v>5146</v>
      </c>
      <c r="D1744" s="16" t="s">
        <v>998</v>
      </c>
      <c r="E1744" s="16" t="s">
        <v>999</v>
      </c>
      <c r="F1744" s="16" t="s">
        <v>4030</v>
      </c>
      <c r="G1744" s="16" t="s">
        <v>132</v>
      </c>
      <c r="H1744" s="16" t="s">
        <v>200</v>
      </c>
      <c r="I1744" s="17">
        <v>43934</v>
      </c>
      <c r="J1744" s="16" t="s">
        <v>4212</v>
      </c>
      <c r="K1744" s="1"/>
      <c r="L1744" s="1"/>
      <c r="M1744" s="1"/>
      <c r="N1744" s="1"/>
      <c r="O1744" s="1"/>
      <c r="P1744" s="1"/>
      <c r="Q1744" s="1"/>
      <c r="R1744" s="1"/>
      <c r="S1744" s="1"/>
      <c r="T1744" s="1"/>
      <c r="U1744" s="1"/>
      <c r="V1744" s="1"/>
      <c r="W1744" s="1"/>
      <c r="X1744" s="1"/>
      <c r="Y1744" s="1"/>
      <c r="Z1744" s="1"/>
    </row>
    <row r="1745" spans="1:26" ht="14.25" hidden="1" customHeight="1" x14ac:dyDescent="0.3">
      <c r="A1745" s="15">
        <v>2405</v>
      </c>
      <c r="B1745" s="16" t="s">
        <v>1984</v>
      </c>
      <c r="C1745" s="15">
        <v>5180</v>
      </c>
      <c r="D1745" s="16" t="s">
        <v>2005</v>
      </c>
      <c r="E1745" s="16" t="s">
        <v>2006</v>
      </c>
      <c r="F1745" s="16" t="s">
        <v>4037</v>
      </c>
      <c r="G1745" s="16" t="s">
        <v>132</v>
      </c>
      <c r="H1745" s="16" t="s">
        <v>3924</v>
      </c>
      <c r="I1745" s="17">
        <v>43979</v>
      </c>
      <c r="J1745" s="16" t="s">
        <v>4442</v>
      </c>
      <c r="K1745" s="1"/>
      <c r="L1745" s="1"/>
      <c r="M1745" s="1"/>
      <c r="N1745" s="1"/>
      <c r="O1745" s="1"/>
      <c r="P1745" s="1"/>
      <c r="Q1745" s="1"/>
      <c r="R1745" s="1"/>
      <c r="S1745" s="1"/>
      <c r="T1745" s="1"/>
      <c r="U1745" s="1"/>
      <c r="V1745" s="1"/>
      <c r="W1745" s="1"/>
      <c r="X1745" s="1"/>
      <c r="Y1745" s="1"/>
      <c r="Z1745" s="1"/>
    </row>
    <row r="1746" spans="1:26" ht="14.25" hidden="1" customHeight="1" x14ac:dyDescent="0.3">
      <c r="A1746" s="15">
        <v>1420</v>
      </c>
      <c r="B1746" s="16" t="s">
        <v>2292</v>
      </c>
      <c r="C1746" s="15">
        <v>5623</v>
      </c>
      <c r="D1746" s="16" t="s">
        <v>2433</v>
      </c>
      <c r="E1746" s="16" t="s">
        <v>2434</v>
      </c>
      <c r="F1746" s="16" t="s">
        <v>4043</v>
      </c>
      <c r="G1746" s="16" t="s">
        <v>132</v>
      </c>
      <c r="H1746" s="16" t="s">
        <v>1964</v>
      </c>
      <c r="I1746" s="17">
        <v>43810</v>
      </c>
      <c r="J1746" s="16" t="s">
        <v>4126</v>
      </c>
      <c r="K1746" s="1"/>
      <c r="L1746" s="1"/>
      <c r="M1746" s="1"/>
      <c r="N1746" s="1"/>
      <c r="O1746" s="1"/>
      <c r="P1746" s="1"/>
      <c r="Q1746" s="1"/>
      <c r="R1746" s="1"/>
      <c r="S1746" s="1"/>
      <c r="T1746" s="1"/>
      <c r="U1746" s="1"/>
      <c r="V1746" s="1"/>
      <c r="W1746" s="1"/>
      <c r="X1746" s="1"/>
      <c r="Y1746" s="1"/>
      <c r="Z1746" s="1"/>
    </row>
    <row r="1747" spans="1:26" ht="14.25" hidden="1" customHeight="1" x14ac:dyDescent="0.3">
      <c r="A1747" s="15">
        <v>1420</v>
      </c>
      <c r="B1747" s="16" t="s">
        <v>2292</v>
      </c>
      <c r="C1747" s="15">
        <v>5892</v>
      </c>
      <c r="D1747" s="16" t="s">
        <v>2477</v>
      </c>
      <c r="E1747" s="16" t="s">
        <v>2478</v>
      </c>
      <c r="F1747" s="16" t="s">
        <v>4030</v>
      </c>
      <c r="G1747" s="16" t="s">
        <v>132</v>
      </c>
      <c r="H1747" s="16" t="s">
        <v>4123</v>
      </c>
      <c r="I1747" s="17">
        <v>43934</v>
      </c>
      <c r="J1747" s="16" t="s">
        <v>4443</v>
      </c>
      <c r="K1747" s="1"/>
      <c r="L1747" s="1"/>
      <c r="M1747" s="1"/>
      <c r="N1747" s="1"/>
      <c r="O1747" s="1"/>
      <c r="P1747" s="1"/>
      <c r="Q1747" s="1"/>
      <c r="R1747" s="1"/>
      <c r="S1747" s="1"/>
      <c r="T1747" s="1"/>
      <c r="U1747" s="1"/>
      <c r="V1747" s="1"/>
      <c r="W1747" s="1"/>
      <c r="X1747" s="1"/>
      <c r="Y1747" s="1"/>
      <c r="Z1747" s="1"/>
    </row>
    <row r="1748" spans="1:26" ht="14.25" hidden="1" customHeight="1" x14ac:dyDescent="0.3">
      <c r="A1748" s="15">
        <v>1420</v>
      </c>
      <c r="B1748" s="16" t="s">
        <v>2292</v>
      </c>
      <c r="C1748" s="15">
        <v>6237</v>
      </c>
      <c r="D1748" s="16" t="s">
        <v>2457</v>
      </c>
      <c r="E1748" s="16" t="s">
        <v>2458</v>
      </c>
      <c r="F1748" s="16" t="s">
        <v>4043</v>
      </c>
      <c r="G1748" s="16" t="s">
        <v>132</v>
      </c>
      <c r="H1748" s="16" t="s">
        <v>1964</v>
      </c>
      <c r="I1748" s="17">
        <v>43810</v>
      </c>
      <c r="J1748" s="16" t="s">
        <v>4126</v>
      </c>
      <c r="K1748" s="1"/>
      <c r="L1748" s="1"/>
      <c r="M1748" s="1"/>
      <c r="N1748" s="1"/>
      <c r="O1748" s="1"/>
      <c r="P1748" s="1"/>
      <c r="Q1748" s="1"/>
      <c r="R1748" s="1"/>
      <c r="S1748" s="1"/>
      <c r="T1748" s="1"/>
      <c r="U1748" s="1"/>
      <c r="V1748" s="1"/>
      <c r="W1748" s="1"/>
      <c r="X1748" s="1"/>
      <c r="Y1748" s="1"/>
      <c r="Z1748" s="1"/>
    </row>
    <row r="1749" spans="1:26" ht="14.25" hidden="1" customHeight="1" x14ac:dyDescent="0.3">
      <c r="A1749" s="15">
        <v>1010</v>
      </c>
      <c r="B1749" s="16" t="s">
        <v>971</v>
      </c>
      <c r="C1749" s="15">
        <v>2528</v>
      </c>
      <c r="D1749" s="16" t="s">
        <v>1043</v>
      </c>
      <c r="E1749" s="16" t="s">
        <v>1044</v>
      </c>
      <c r="F1749" s="16" t="s">
        <v>4043</v>
      </c>
      <c r="G1749" s="16" t="s">
        <v>132</v>
      </c>
      <c r="H1749" s="16" t="s">
        <v>200</v>
      </c>
      <c r="I1749" s="17">
        <v>43934</v>
      </c>
      <c r="J1749" s="16" t="s">
        <v>4212</v>
      </c>
      <c r="K1749" s="1"/>
      <c r="L1749" s="1"/>
      <c r="M1749" s="1"/>
      <c r="N1749" s="1"/>
      <c r="O1749" s="1"/>
      <c r="P1749" s="1"/>
      <c r="Q1749" s="1"/>
      <c r="R1749" s="1"/>
      <c r="S1749" s="1"/>
      <c r="T1749" s="1"/>
      <c r="U1749" s="1"/>
      <c r="V1749" s="1"/>
      <c r="W1749" s="1"/>
      <c r="X1749" s="1"/>
      <c r="Y1749" s="1"/>
      <c r="Z1749" s="1"/>
    </row>
    <row r="1750" spans="1:26" ht="14.25" hidden="1" customHeight="1" x14ac:dyDescent="0.3">
      <c r="A1750" s="15">
        <v>880</v>
      </c>
      <c r="B1750" s="16" t="s">
        <v>1118</v>
      </c>
      <c r="C1750" s="15">
        <v>6308</v>
      </c>
      <c r="D1750" s="16" t="s">
        <v>1437</v>
      </c>
      <c r="E1750" s="16" t="s">
        <v>1438</v>
      </c>
      <c r="F1750" s="16" t="s">
        <v>4030</v>
      </c>
      <c r="G1750" s="16" t="s">
        <v>132</v>
      </c>
      <c r="H1750" s="16" t="s">
        <v>200</v>
      </c>
      <c r="I1750" s="17">
        <v>43980</v>
      </c>
      <c r="J1750" s="16" t="s">
        <v>4169</v>
      </c>
      <c r="K1750" s="1"/>
      <c r="L1750" s="1"/>
      <c r="M1750" s="1"/>
      <c r="N1750" s="1"/>
      <c r="O1750" s="1"/>
      <c r="P1750" s="1"/>
      <c r="Q1750" s="1"/>
      <c r="R1750" s="1"/>
      <c r="S1750" s="1"/>
      <c r="T1750" s="1"/>
      <c r="U1750" s="1"/>
      <c r="V1750" s="1"/>
      <c r="W1750" s="1"/>
      <c r="X1750" s="1"/>
      <c r="Y1750" s="1"/>
      <c r="Z1750" s="1"/>
    </row>
    <row r="1751" spans="1:26" ht="14.25" hidden="1" customHeight="1" x14ac:dyDescent="0.3">
      <c r="A1751" s="15">
        <v>10</v>
      </c>
      <c r="B1751" s="16" t="s">
        <v>2796</v>
      </c>
      <c r="C1751" s="15">
        <v>6315</v>
      </c>
      <c r="D1751" s="16" t="s">
        <v>2829</v>
      </c>
      <c r="E1751" s="16" t="s">
        <v>2830</v>
      </c>
      <c r="F1751" s="16" t="s">
        <v>4030</v>
      </c>
      <c r="G1751" s="16" t="s">
        <v>132</v>
      </c>
      <c r="H1751" s="16" t="s">
        <v>1964</v>
      </c>
      <c r="I1751" s="17">
        <v>43971</v>
      </c>
      <c r="J1751" s="16" t="s">
        <v>4152</v>
      </c>
      <c r="K1751" s="1"/>
      <c r="L1751" s="1"/>
      <c r="M1751" s="1"/>
      <c r="N1751" s="1"/>
      <c r="O1751" s="1"/>
      <c r="P1751" s="1"/>
      <c r="Q1751" s="1"/>
      <c r="R1751" s="1"/>
      <c r="S1751" s="1"/>
      <c r="T1751" s="1"/>
      <c r="U1751" s="1"/>
      <c r="V1751" s="1"/>
      <c r="W1751" s="1"/>
      <c r="X1751" s="1"/>
      <c r="Y1751" s="1"/>
      <c r="Z1751" s="1"/>
    </row>
    <row r="1752" spans="1:26" ht="14.25" hidden="1" customHeight="1" x14ac:dyDescent="0.3">
      <c r="A1752" s="15">
        <v>470</v>
      </c>
      <c r="B1752" s="16" t="s">
        <v>1123</v>
      </c>
      <c r="C1752" s="15">
        <v>6498</v>
      </c>
      <c r="D1752" s="16" t="s">
        <v>3609</v>
      </c>
      <c r="E1752" s="16" t="s">
        <v>3610</v>
      </c>
      <c r="F1752" s="16" t="s">
        <v>4043</v>
      </c>
      <c r="G1752" s="16" t="s">
        <v>132</v>
      </c>
      <c r="H1752" s="16" t="s">
        <v>200</v>
      </c>
      <c r="I1752" s="17">
        <v>43964</v>
      </c>
      <c r="J1752" s="16" t="s">
        <v>4143</v>
      </c>
      <c r="K1752" s="1"/>
      <c r="L1752" s="1"/>
      <c r="M1752" s="1"/>
      <c r="N1752" s="1"/>
      <c r="O1752" s="1"/>
      <c r="P1752" s="1"/>
      <c r="Q1752" s="1"/>
      <c r="R1752" s="1"/>
      <c r="S1752" s="1"/>
      <c r="T1752" s="1"/>
      <c r="U1752" s="1"/>
      <c r="V1752" s="1"/>
      <c r="W1752" s="1"/>
      <c r="X1752" s="1"/>
      <c r="Y1752" s="1"/>
      <c r="Z1752" s="1"/>
    </row>
    <row r="1753" spans="1:26" ht="14.25" hidden="1" customHeight="1" x14ac:dyDescent="0.3">
      <c r="A1753" s="15">
        <v>880</v>
      </c>
      <c r="B1753" s="16" t="s">
        <v>1118</v>
      </c>
      <c r="C1753" s="15">
        <v>7163</v>
      </c>
      <c r="D1753" s="16" t="s">
        <v>1459</v>
      </c>
      <c r="E1753" s="16" t="s">
        <v>1460</v>
      </c>
      <c r="F1753" s="16" t="s">
        <v>4043</v>
      </c>
      <c r="G1753" s="16" t="s">
        <v>132</v>
      </c>
      <c r="H1753" s="16" t="s">
        <v>200</v>
      </c>
      <c r="I1753" s="17">
        <v>43937</v>
      </c>
      <c r="J1753" s="16" t="s">
        <v>4121</v>
      </c>
      <c r="K1753" s="1"/>
      <c r="L1753" s="1"/>
      <c r="M1753" s="1"/>
      <c r="N1753" s="1"/>
      <c r="O1753" s="1"/>
      <c r="P1753" s="1"/>
      <c r="Q1753" s="1"/>
      <c r="R1753" s="1"/>
      <c r="S1753" s="1"/>
      <c r="T1753" s="1"/>
      <c r="U1753" s="1"/>
      <c r="V1753" s="1"/>
      <c r="W1753" s="1"/>
      <c r="X1753" s="1"/>
      <c r="Y1753" s="1"/>
      <c r="Z1753" s="1"/>
    </row>
    <row r="1754" spans="1:26" ht="14.25" hidden="1" customHeight="1" x14ac:dyDescent="0.3">
      <c r="A1754" s="15">
        <v>880</v>
      </c>
      <c r="B1754" s="16" t="s">
        <v>1118</v>
      </c>
      <c r="C1754" s="15">
        <v>7188</v>
      </c>
      <c r="D1754" s="16" t="s">
        <v>1423</v>
      </c>
      <c r="E1754" s="16" t="s">
        <v>1424</v>
      </c>
      <c r="F1754" s="16" t="s">
        <v>4043</v>
      </c>
      <c r="G1754" s="16" t="s">
        <v>132</v>
      </c>
      <c r="H1754" s="16" t="s">
        <v>200</v>
      </c>
      <c r="I1754" s="17">
        <v>43937</v>
      </c>
      <c r="J1754" s="16" t="s">
        <v>4121</v>
      </c>
      <c r="K1754" s="1"/>
      <c r="L1754" s="1"/>
      <c r="M1754" s="1"/>
      <c r="N1754" s="1"/>
      <c r="O1754" s="1"/>
      <c r="P1754" s="1"/>
      <c r="Q1754" s="1"/>
      <c r="R1754" s="1"/>
      <c r="S1754" s="1"/>
      <c r="T1754" s="1"/>
      <c r="U1754" s="1"/>
      <c r="V1754" s="1"/>
      <c r="W1754" s="1"/>
      <c r="X1754" s="1"/>
      <c r="Y1754" s="1"/>
      <c r="Z1754" s="1"/>
    </row>
    <row r="1755" spans="1:26" ht="14.25" hidden="1" customHeight="1" x14ac:dyDescent="0.3">
      <c r="A1755" s="15">
        <v>20</v>
      </c>
      <c r="B1755" s="16" t="s">
        <v>89</v>
      </c>
      <c r="C1755" s="15">
        <v>6956</v>
      </c>
      <c r="D1755" s="16" t="s">
        <v>141</v>
      </c>
      <c r="E1755" s="16" t="s">
        <v>142</v>
      </c>
      <c r="F1755" s="16" t="s">
        <v>4030</v>
      </c>
      <c r="G1755" s="16" t="s">
        <v>132</v>
      </c>
      <c r="H1755" s="16" t="s">
        <v>200</v>
      </c>
      <c r="I1755" s="17">
        <v>43966</v>
      </c>
      <c r="J1755" s="16" t="s">
        <v>4147</v>
      </c>
      <c r="K1755" s="1"/>
      <c r="L1755" s="1"/>
      <c r="M1755" s="1"/>
      <c r="N1755" s="1"/>
      <c r="O1755" s="1"/>
      <c r="P1755" s="1"/>
      <c r="Q1755" s="1"/>
      <c r="R1755" s="1"/>
      <c r="S1755" s="1"/>
      <c r="T1755" s="1"/>
      <c r="U1755" s="1"/>
      <c r="V1755" s="1"/>
      <c r="W1755" s="1"/>
      <c r="X1755" s="1"/>
      <c r="Y1755" s="1"/>
      <c r="Z1755" s="1"/>
    </row>
    <row r="1756" spans="1:26" ht="14.25" hidden="1" customHeight="1" x14ac:dyDescent="0.3">
      <c r="A1756" s="15">
        <v>1110</v>
      </c>
      <c r="B1756" s="16" t="s">
        <v>1575</v>
      </c>
      <c r="C1756" s="15">
        <v>6810</v>
      </c>
      <c r="D1756" s="16" t="s">
        <v>1602</v>
      </c>
      <c r="E1756" s="16" t="s">
        <v>1603</v>
      </c>
      <c r="F1756" s="16" t="s">
        <v>4030</v>
      </c>
      <c r="G1756" s="16" t="s">
        <v>132</v>
      </c>
      <c r="H1756" s="16" t="s">
        <v>4123</v>
      </c>
      <c r="I1756" s="17">
        <v>43923</v>
      </c>
      <c r="J1756" s="16" t="s">
        <v>4444</v>
      </c>
      <c r="K1756" s="1"/>
      <c r="L1756" s="1"/>
      <c r="M1756" s="1"/>
      <c r="N1756" s="1"/>
      <c r="O1756" s="1"/>
      <c r="P1756" s="1"/>
      <c r="Q1756" s="1"/>
      <c r="R1756" s="1"/>
      <c r="S1756" s="1"/>
      <c r="T1756" s="1"/>
      <c r="U1756" s="1"/>
      <c r="V1756" s="1"/>
      <c r="W1756" s="1"/>
      <c r="X1756" s="1"/>
      <c r="Y1756" s="1"/>
      <c r="Z1756" s="1"/>
    </row>
    <row r="1757" spans="1:26" ht="14.25" hidden="1" customHeight="1" x14ac:dyDescent="0.3">
      <c r="A1757" s="15">
        <v>1550</v>
      </c>
      <c r="B1757" s="16" t="s">
        <v>2860</v>
      </c>
      <c r="C1757" s="15">
        <v>7127</v>
      </c>
      <c r="D1757" s="16" t="s">
        <v>3247</v>
      </c>
      <c r="E1757" s="16" t="s">
        <v>3248</v>
      </c>
      <c r="F1757" s="16" t="s">
        <v>4043</v>
      </c>
      <c r="G1757" s="16" t="s">
        <v>132</v>
      </c>
      <c r="H1757" s="16" t="s">
        <v>4123</v>
      </c>
      <c r="I1757" s="17">
        <v>43930</v>
      </c>
      <c r="J1757" s="16" t="s">
        <v>4445</v>
      </c>
      <c r="K1757" s="1"/>
      <c r="L1757" s="1"/>
      <c r="M1757" s="1"/>
      <c r="N1757" s="1"/>
      <c r="O1757" s="1"/>
      <c r="P1757" s="1"/>
      <c r="Q1757" s="1"/>
      <c r="R1757" s="1"/>
      <c r="S1757" s="1"/>
      <c r="T1757" s="1"/>
      <c r="U1757" s="1"/>
      <c r="V1757" s="1"/>
      <c r="W1757" s="1"/>
      <c r="X1757" s="1"/>
      <c r="Y1757" s="1"/>
      <c r="Z1757" s="1"/>
    </row>
    <row r="1758" spans="1:26" ht="14.25" hidden="1" customHeight="1" x14ac:dyDescent="0.3">
      <c r="A1758" s="15">
        <v>60</v>
      </c>
      <c r="B1758" s="16" t="s">
        <v>3656</v>
      </c>
      <c r="C1758" s="15">
        <v>7133</v>
      </c>
      <c r="D1758" s="16" t="s">
        <v>3660</v>
      </c>
      <c r="E1758" s="16" t="s">
        <v>3661</v>
      </c>
      <c r="F1758" s="16" t="s">
        <v>4045</v>
      </c>
      <c r="G1758" s="16" t="s">
        <v>132</v>
      </c>
      <c r="H1758" s="16" t="s">
        <v>1964</v>
      </c>
      <c r="I1758" s="17">
        <v>43810</v>
      </c>
      <c r="J1758" s="16" t="s">
        <v>4126</v>
      </c>
      <c r="K1758" s="1"/>
      <c r="L1758" s="1"/>
      <c r="M1758" s="1"/>
      <c r="N1758" s="1"/>
      <c r="O1758" s="1"/>
      <c r="P1758" s="1"/>
      <c r="Q1758" s="1"/>
      <c r="R1758" s="1"/>
      <c r="S1758" s="1"/>
      <c r="T1758" s="1"/>
      <c r="U1758" s="1"/>
      <c r="V1758" s="1"/>
      <c r="W1758" s="1"/>
      <c r="X1758" s="1"/>
      <c r="Y1758" s="1"/>
      <c r="Z1758" s="1"/>
    </row>
    <row r="1759" spans="1:26" ht="14.25" hidden="1" customHeight="1" x14ac:dyDescent="0.3">
      <c r="A1759" s="15">
        <v>910</v>
      </c>
      <c r="B1759" s="16" t="s">
        <v>1852</v>
      </c>
      <c r="C1759" s="15">
        <v>205</v>
      </c>
      <c r="D1759" s="16" t="s">
        <v>1887</v>
      </c>
      <c r="E1759" s="16" t="s">
        <v>1888</v>
      </c>
      <c r="F1759" s="16" t="s">
        <v>4030</v>
      </c>
      <c r="G1759" s="16" t="s">
        <v>132</v>
      </c>
      <c r="H1759" s="16" t="s">
        <v>1964</v>
      </c>
      <c r="I1759" s="17">
        <v>43950</v>
      </c>
      <c r="J1759" s="16" t="s">
        <v>4257</v>
      </c>
      <c r="K1759" s="1"/>
      <c r="L1759" s="1"/>
      <c r="M1759" s="1"/>
      <c r="N1759" s="1"/>
      <c r="O1759" s="1"/>
      <c r="P1759" s="1"/>
      <c r="Q1759" s="1"/>
      <c r="R1759" s="1"/>
      <c r="S1759" s="1"/>
      <c r="T1759" s="1"/>
      <c r="U1759" s="1"/>
      <c r="V1759" s="1"/>
      <c r="W1759" s="1"/>
      <c r="X1759" s="1"/>
      <c r="Y1759" s="1"/>
      <c r="Z1759" s="1"/>
    </row>
    <row r="1760" spans="1:26" ht="14.25" hidden="1" customHeight="1" x14ac:dyDescent="0.3">
      <c r="A1760" s="15">
        <v>880</v>
      </c>
      <c r="B1760" s="16" t="s">
        <v>1118</v>
      </c>
      <c r="C1760" s="15">
        <v>7246</v>
      </c>
      <c r="D1760" s="16" t="s">
        <v>1463</v>
      </c>
      <c r="E1760" s="16" t="s">
        <v>1464</v>
      </c>
      <c r="F1760" s="16" t="s">
        <v>4030</v>
      </c>
      <c r="G1760" s="16" t="s">
        <v>132</v>
      </c>
      <c r="H1760" s="16" t="s">
        <v>200</v>
      </c>
      <c r="I1760" s="17">
        <v>43985</v>
      </c>
      <c r="J1760" s="16" t="s">
        <v>4446</v>
      </c>
      <c r="K1760" s="1"/>
      <c r="L1760" s="1"/>
      <c r="M1760" s="1"/>
      <c r="N1760" s="1"/>
      <c r="O1760" s="1"/>
      <c r="P1760" s="1"/>
      <c r="Q1760" s="1"/>
      <c r="R1760" s="1"/>
      <c r="S1760" s="1"/>
      <c r="T1760" s="1"/>
      <c r="U1760" s="1"/>
      <c r="V1760" s="1"/>
      <c r="W1760" s="1"/>
      <c r="X1760" s="1"/>
      <c r="Y1760" s="1"/>
      <c r="Z1760" s="1"/>
    </row>
    <row r="1761" spans="1:26" ht="14.25" hidden="1" customHeight="1" x14ac:dyDescent="0.3">
      <c r="A1761" s="15">
        <v>1420</v>
      </c>
      <c r="B1761" s="16" t="s">
        <v>2292</v>
      </c>
      <c r="C1761" s="15">
        <v>5415</v>
      </c>
      <c r="D1761" s="16" t="s">
        <v>2527</v>
      </c>
      <c r="E1761" s="16" t="s">
        <v>2528</v>
      </c>
      <c r="F1761" s="16" t="s">
        <v>4030</v>
      </c>
      <c r="G1761" s="16" t="s">
        <v>132</v>
      </c>
      <c r="H1761" s="16" t="s">
        <v>1964</v>
      </c>
      <c r="I1761" s="17">
        <v>43810</v>
      </c>
      <c r="J1761" s="16" t="s">
        <v>4126</v>
      </c>
      <c r="K1761" s="1"/>
      <c r="L1761" s="1"/>
      <c r="M1761" s="1"/>
      <c r="N1761" s="1"/>
      <c r="O1761" s="1"/>
      <c r="P1761" s="1"/>
      <c r="Q1761" s="1"/>
      <c r="R1761" s="1"/>
      <c r="S1761" s="1"/>
      <c r="T1761" s="1"/>
      <c r="U1761" s="1"/>
      <c r="V1761" s="1"/>
      <c r="W1761" s="1"/>
      <c r="X1761" s="1"/>
      <c r="Y1761" s="1"/>
      <c r="Z1761" s="1"/>
    </row>
    <row r="1762" spans="1:26" ht="14.25" hidden="1" customHeight="1" x14ac:dyDescent="0.3">
      <c r="A1762" s="15">
        <v>123</v>
      </c>
      <c r="B1762" s="16" t="s">
        <v>3473</v>
      </c>
      <c r="C1762" s="15">
        <v>8123</v>
      </c>
      <c r="D1762" s="16" t="s">
        <v>3474</v>
      </c>
      <c r="E1762" s="16" t="s">
        <v>3475</v>
      </c>
      <c r="F1762" s="16" t="s">
        <v>4037</v>
      </c>
      <c r="G1762" s="16" t="s">
        <v>132</v>
      </c>
      <c r="H1762" s="16" t="s">
        <v>3924</v>
      </c>
      <c r="I1762" s="17">
        <v>43879</v>
      </c>
      <c r="J1762" s="16" t="s">
        <v>4353</v>
      </c>
      <c r="K1762" s="1"/>
      <c r="L1762" s="1"/>
      <c r="M1762" s="1"/>
      <c r="N1762" s="1"/>
      <c r="O1762" s="1"/>
      <c r="P1762" s="1"/>
      <c r="Q1762" s="1"/>
      <c r="R1762" s="1"/>
      <c r="S1762" s="1"/>
      <c r="T1762" s="1"/>
      <c r="U1762" s="1"/>
      <c r="V1762" s="1"/>
      <c r="W1762" s="1"/>
      <c r="X1762" s="1"/>
      <c r="Y1762" s="1"/>
      <c r="Z1762" s="1"/>
    </row>
    <row r="1763" spans="1:26" ht="14.25" hidden="1" customHeight="1" x14ac:dyDescent="0.3">
      <c r="A1763" s="15">
        <v>1420</v>
      </c>
      <c r="B1763" s="16" t="s">
        <v>2292</v>
      </c>
      <c r="C1763" s="15">
        <v>8036</v>
      </c>
      <c r="D1763" s="16" t="s">
        <v>2503</v>
      </c>
      <c r="E1763" s="16" t="s">
        <v>2504</v>
      </c>
      <c r="F1763" s="16" t="s">
        <v>4043</v>
      </c>
      <c r="G1763" s="16" t="s">
        <v>132</v>
      </c>
      <c r="H1763" s="16" t="s">
        <v>1964</v>
      </c>
      <c r="I1763" s="17">
        <v>43810</v>
      </c>
      <c r="J1763" s="16" t="s">
        <v>4126</v>
      </c>
      <c r="K1763" s="1"/>
      <c r="L1763" s="1"/>
      <c r="M1763" s="1"/>
      <c r="N1763" s="1"/>
      <c r="O1763" s="1"/>
      <c r="P1763" s="1"/>
      <c r="Q1763" s="1"/>
      <c r="R1763" s="1"/>
      <c r="S1763" s="1"/>
      <c r="T1763" s="1"/>
      <c r="U1763" s="1"/>
      <c r="V1763" s="1"/>
      <c r="W1763" s="1"/>
      <c r="X1763" s="1"/>
      <c r="Y1763" s="1"/>
      <c r="Z1763" s="1"/>
    </row>
    <row r="1764" spans="1:26" ht="14.25" hidden="1" customHeight="1" x14ac:dyDescent="0.3">
      <c r="A1764" s="15">
        <v>2035</v>
      </c>
      <c r="B1764" s="16" t="s">
        <v>2975</v>
      </c>
      <c r="C1764" s="15">
        <v>8133</v>
      </c>
      <c r="D1764" s="16" t="s">
        <v>3001</v>
      </c>
      <c r="E1764" s="16" t="s">
        <v>3002</v>
      </c>
      <c r="F1764" s="16" t="s">
        <v>4037</v>
      </c>
      <c r="G1764" s="16" t="s">
        <v>132</v>
      </c>
      <c r="H1764" s="16" t="s">
        <v>3924</v>
      </c>
      <c r="I1764" s="17">
        <v>43895</v>
      </c>
      <c r="J1764" s="16" t="s">
        <v>4126</v>
      </c>
      <c r="K1764" s="1"/>
      <c r="L1764" s="1"/>
      <c r="M1764" s="1"/>
      <c r="N1764" s="1"/>
      <c r="O1764" s="1"/>
      <c r="P1764" s="1"/>
      <c r="Q1764" s="1"/>
      <c r="R1764" s="1"/>
      <c r="S1764" s="1"/>
      <c r="T1764" s="1"/>
      <c r="U1764" s="1"/>
      <c r="V1764" s="1"/>
      <c r="W1764" s="1"/>
      <c r="X1764" s="1"/>
      <c r="Y1764" s="1"/>
      <c r="Z1764" s="1"/>
    </row>
    <row r="1765" spans="1:26" ht="14.25" hidden="1" customHeight="1" x14ac:dyDescent="0.3">
      <c r="A1765" s="15">
        <v>880</v>
      </c>
      <c r="B1765" s="16" t="s">
        <v>1118</v>
      </c>
      <c r="C1765" s="15">
        <v>8145</v>
      </c>
      <c r="D1765" s="16" t="s">
        <v>1526</v>
      </c>
      <c r="E1765" s="16" t="s">
        <v>1527</v>
      </c>
      <c r="F1765" s="16" t="s">
        <v>4030</v>
      </c>
      <c r="G1765" s="16" t="s">
        <v>132</v>
      </c>
      <c r="H1765" s="16" t="s">
        <v>200</v>
      </c>
      <c r="I1765" s="17">
        <v>43980</v>
      </c>
      <c r="J1765" s="16" t="s">
        <v>4169</v>
      </c>
      <c r="K1765" s="1"/>
      <c r="L1765" s="1"/>
      <c r="M1765" s="1"/>
      <c r="N1765" s="1"/>
      <c r="O1765" s="1"/>
      <c r="P1765" s="1"/>
      <c r="Q1765" s="1"/>
      <c r="R1765" s="1"/>
      <c r="S1765" s="1"/>
      <c r="T1765" s="1"/>
      <c r="U1765" s="1"/>
      <c r="V1765" s="1"/>
      <c r="W1765" s="1"/>
      <c r="X1765" s="1"/>
      <c r="Y1765" s="1"/>
      <c r="Z1765" s="1"/>
    </row>
    <row r="1766" spans="1:26" ht="14.25" hidden="1" customHeight="1" x14ac:dyDescent="0.3">
      <c r="A1766" s="15">
        <v>1010</v>
      </c>
      <c r="B1766" s="16" t="s">
        <v>971</v>
      </c>
      <c r="C1766" s="15">
        <v>871</v>
      </c>
      <c r="D1766" s="16" t="s">
        <v>1073</v>
      </c>
      <c r="E1766" s="16" t="s">
        <v>1074</v>
      </c>
      <c r="F1766" s="16" t="s">
        <v>4030</v>
      </c>
      <c r="G1766" s="16" t="s">
        <v>132</v>
      </c>
      <c r="H1766" s="16" t="s">
        <v>200</v>
      </c>
      <c r="I1766" s="17">
        <v>43934</v>
      </c>
      <c r="J1766" s="16" t="s">
        <v>4212</v>
      </c>
      <c r="K1766" s="1"/>
      <c r="L1766" s="1"/>
      <c r="M1766" s="1"/>
      <c r="N1766" s="1"/>
      <c r="O1766" s="1"/>
      <c r="P1766" s="1"/>
      <c r="Q1766" s="1"/>
      <c r="R1766" s="1"/>
      <c r="S1766" s="1"/>
      <c r="T1766" s="1"/>
      <c r="U1766" s="1"/>
      <c r="V1766" s="1"/>
      <c r="W1766" s="1"/>
      <c r="X1766" s="1"/>
      <c r="Y1766" s="1"/>
      <c r="Z1766" s="1"/>
    </row>
    <row r="1767" spans="1:26" ht="14.25" hidden="1" customHeight="1" x14ac:dyDescent="0.3">
      <c r="A1767" s="15">
        <v>880</v>
      </c>
      <c r="B1767" s="16" t="s">
        <v>1118</v>
      </c>
      <c r="C1767" s="15">
        <v>8995</v>
      </c>
      <c r="D1767" s="16" t="s">
        <v>1556</v>
      </c>
      <c r="E1767" s="16" t="s">
        <v>1557</v>
      </c>
      <c r="F1767" s="16" t="s">
        <v>4030</v>
      </c>
      <c r="G1767" s="16" t="s">
        <v>132</v>
      </c>
      <c r="H1767" s="16" t="s">
        <v>200</v>
      </c>
      <c r="I1767" s="17">
        <v>43957</v>
      </c>
      <c r="J1767" s="16" t="s">
        <v>4121</v>
      </c>
      <c r="K1767" s="1"/>
      <c r="L1767" s="1"/>
      <c r="M1767" s="1"/>
      <c r="N1767" s="1"/>
      <c r="O1767" s="1"/>
      <c r="P1767" s="1"/>
      <c r="Q1767" s="1"/>
      <c r="R1767" s="1"/>
      <c r="S1767" s="1"/>
      <c r="T1767" s="1"/>
      <c r="U1767" s="1"/>
      <c r="V1767" s="1"/>
      <c r="W1767" s="1"/>
      <c r="X1767" s="1"/>
      <c r="Y1767" s="1"/>
      <c r="Z1767" s="1"/>
    </row>
    <row r="1768" spans="1:26" ht="14.25" hidden="1" customHeight="1" x14ac:dyDescent="0.3">
      <c r="A1768" s="15">
        <v>2180</v>
      </c>
      <c r="B1768" s="16" t="s">
        <v>2996</v>
      </c>
      <c r="C1768" s="15">
        <v>9149</v>
      </c>
      <c r="D1768" s="16" t="s">
        <v>3016</v>
      </c>
      <c r="E1768" s="16" t="s">
        <v>3017</v>
      </c>
      <c r="F1768" s="16" t="s">
        <v>4030</v>
      </c>
      <c r="G1768" s="16" t="s">
        <v>132</v>
      </c>
      <c r="H1768" s="16" t="s">
        <v>1964</v>
      </c>
      <c r="I1768" s="17">
        <v>43810</v>
      </c>
      <c r="J1768" s="16" t="s">
        <v>4126</v>
      </c>
      <c r="K1768" s="1"/>
      <c r="L1768" s="1"/>
      <c r="M1768" s="1"/>
      <c r="N1768" s="1"/>
      <c r="O1768" s="1"/>
      <c r="P1768" s="1"/>
      <c r="Q1768" s="1"/>
      <c r="R1768" s="1"/>
      <c r="S1768" s="1"/>
      <c r="T1768" s="1"/>
      <c r="U1768" s="1"/>
      <c r="V1768" s="1"/>
      <c r="W1768" s="1"/>
      <c r="X1768" s="1"/>
      <c r="Y1768" s="1"/>
      <c r="Z1768" s="1"/>
    </row>
    <row r="1769" spans="1:26" ht="14.25" hidden="1" customHeight="1" x14ac:dyDescent="0.3">
      <c r="A1769" s="15">
        <v>1420</v>
      </c>
      <c r="B1769" s="16" t="s">
        <v>2292</v>
      </c>
      <c r="C1769" s="15">
        <v>9234</v>
      </c>
      <c r="D1769" s="16" t="s">
        <v>2581</v>
      </c>
      <c r="E1769" s="16" t="s">
        <v>2582</v>
      </c>
      <c r="F1769" s="16" t="s">
        <v>4095</v>
      </c>
      <c r="G1769" s="16" t="s">
        <v>132</v>
      </c>
      <c r="H1769" s="16" t="s">
        <v>1964</v>
      </c>
      <c r="I1769" s="17">
        <v>43810</v>
      </c>
      <c r="J1769" s="16" t="s">
        <v>4126</v>
      </c>
      <c r="K1769" s="1"/>
      <c r="L1769" s="1"/>
      <c r="M1769" s="1"/>
      <c r="N1769" s="1"/>
      <c r="O1769" s="1"/>
      <c r="P1769" s="1"/>
      <c r="Q1769" s="1"/>
      <c r="R1769" s="1"/>
      <c r="S1769" s="1"/>
      <c r="T1769" s="1"/>
      <c r="U1769" s="1"/>
      <c r="V1769" s="1"/>
      <c r="W1769" s="1"/>
      <c r="X1769" s="1"/>
      <c r="Y1769" s="1"/>
      <c r="Z1769" s="1"/>
    </row>
    <row r="1770" spans="1:26" ht="14.25" hidden="1" customHeight="1" x14ac:dyDescent="0.3">
      <c r="A1770" s="15">
        <v>1420</v>
      </c>
      <c r="B1770" s="16" t="s">
        <v>2292</v>
      </c>
      <c r="C1770" s="15">
        <v>9245</v>
      </c>
      <c r="D1770" s="16" t="s">
        <v>2583</v>
      </c>
      <c r="E1770" s="16" t="s">
        <v>2584</v>
      </c>
      <c r="F1770" s="16" t="s">
        <v>4095</v>
      </c>
      <c r="G1770" s="16" t="s">
        <v>132</v>
      </c>
      <c r="H1770" s="16" t="s">
        <v>1964</v>
      </c>
      <c r="I1770" s="17">
        <v>43810</v>
      </c>
      <c r="J1770" s="16" t="s">
        <v>4126</v>
      </c>
      <c r="K1770" s="1"/>
      <c r="L1770" s="1"/>
      <c r="M1770" s="1"/>
      <c r="N1770" s="1"/>
      <c r="O1770" s="1"/>
      <c r="P1770" s="1"/>
      <c r="Q1770" s="1"/>
      <c r="R1770" s="1"/>
      <c r="S1770" s="1"/>
      <c r="T1770" s="1"/>
      <c r="U1770" s="1"/>
      <c r="V1770" s="1"/>
      <c r="W1770" s="1"/>
      <c r="X1770" s="1"/>
      <c r="Y1770" s="1"/>
      <c r="Z1770" s="1"/>
    </row>
    <row r="1771" spans="1:26" ht="14.25" hidden="1" customHeight="1" x14ac:dyDescent="0.3">
      <c r="A1771" s="15">
        <v>1000</v>
      </c>
      <c r="B1771" s="16" t="s">
        <v>2007</v>
      </c>
      <c r="C1771" s="15">
        <v>203</v>
      </c>
      <c r="D1771" s="16" t="s">
        <v>2022</v>
      </c>
      <c r="E1771" s="16" t="s">
        <v>2023</v>
      </c>
      <c r="F1771" s="16" t="s">
        <v>4043</v>
      </c>
      <c r="G1771" s="16" t="s">
        <v>132</v>
      </c>
      <c r="H1771" s="16" t="s">
        <v>4123</v>
      </c>
      <c r="I1771" s="17">
        <v>43845</v>
      </c>
      <c r="J1771" s="16" t="s">
        <v>4447</v>
      </c>
      <c r="K1771" s="1"/>
      <c r="L1771" s="1"/>
      <c r="M1771" s="1"/>
      <c r="N1771" s="1"/>
      <c r="O1771" s="1"/>
      <c r="P1771" s="1"/>
      <c r="Q1771" s="1"/>
      <c r="R1771" s="1"/>
      <c r="S1771" s="1"/>
      <c r="T1771" s="1"/>
      <c r="U1771" s="1"/>
      <c r="V1771" s="1"/>
      <c r="W1771" s="1"/>
      <c r="X1771" s="1"/>
      <c r="Y1771" s="1"/>
      <c r="Z1771" s="1"/>
    </row>
    <row r="1772" spans="1:26" ht="14.25" hidden="1" customHeight="1" x14ac:dyDescent="0.3">
      <c r="A1772" s="15">
        <v>9175</v>
      </c>
      <c r="B1772" s="16" t="s">
        <v>964</v>
      </c>
      <c r="C1772" s="15">
        <v>6134</v>
      </c>
      <c r="D1772" s="16" t="s">
        <v>965</v>
      </c>
      <c r="E1772" s="16" t="s">
        <v>966</v>
      </c>
      <c r="F1772" s="16" t="s">
        <v>4045</v>
      </c>
      <c r="G1772" s="16" t="s">
        <v>132</v>
      </c>
      <c r="H1772" s="16" t="s">
        <v>1964</v>
      </c>
      <c r="I1772" s="17">
        <v>43810</v>
      </c>
      <c r="J1772" s="16" t="s">
        <v>4126</v>
      </c>
      <c r="K1772" s="1"/>
      <c r="L1772" s="1"/>
      <c r="M1772" s="1"/>
      <c r="N1772" s="1"/>
      <c r="O1772" s="1"/>
      <c r="P1772" s="1"/>
      <c r="Q1772" s="1"/>
      <c r="R1772" s="1"/>
      <c r="S1772" s="1"/>
      <c r="T1772" s="1"/>
      <c r="U1772" s="1"/>
      <c r="V1772" s="1"/>
      <c r="W1772" s="1"/>
      <c r="X1772" s="1"/>
      <c r="Y1772" s="1"/>
      <c r="Z1772" s="1"/>
    </row>
    <row r="1773" spans="1:26" ht="14.25" hidden="1" customHeight="1" x14ac:dyDescent="0.3">
      <c r="A1773" s="15">
        <v>900</v>
      </c>
      <c r="B1773" s="16" t="s">
        <v>1648</v>
      </c>
      <c r="C1773" s="15">
        <v>3847</v>
      </c>
      <c r="D1773" s="16" t="s">
        <v>1725</v>
      </c>
      <c r="E1773" s="16" t="s">
        <v>1726</v>
      </c>
      <c r="F1773" s="16" t="s">
        <v>4023</v>
      </c>
      <c r="G1773" s="16" t="s">
        <v>132</v>
      </c>
      <c r="H1773" s="16" t="s">
        <v>200</v>
      </c>
      <c r="I1773" s="17">
        <v>43963</v>
      </c>
      <c r="J1773" s="16" t="s">
        <v>4144</v>
      </c>
      <c r="K1773" s="1"/>
      <c r="L1773" s="1"/>
      <c r="M1773" s="1"/>
      <c r="N1773" s="1"/>
      <c r="O1773" s="1"/>
      <c r="P1773" s="1"/>
      <c r="Q1773" s="1"/>
      <c r="R1773" s="1"/>
      <c r="S1773" s="1"/>
      <c r="T1773" s="1"/>
      <c r="U1773" s="1"/>
      <c r="V1773" s="1"/>
      <c r="W1773" s="1"/>
      <c r="X1773" s="1"/>
      <c r="Y1773" s="1"/>
      <c r="Z1773" s="1"/>
    </row>
    <row r="1774" spans="1:26" ht="14.25" hidden="1" customHeight="1" x14ac:dyDescent="0.3">
      <c r="A1774" s="15">
        <v>900</v>
      </c>
      <c r="B1774" s="16" t="s">
        <v>1648</v>
      </c>
      <c r="C1774" s="15">
        <v>3863</v>
      </c>
      <c r="D1774" s="16" t="s">
        <v>2002</v>
      </c>
      <c r="E1774" s="16" t="s">
        <v>2003</v>
      </c>
      <c r="F1774" s="16" t="s">
        <v>4027</v>
      </c>
      <c r="G1774" s="16" t="s">
        <v>132</v>
      </c>
      <c r="H1774" s="16" t="s">
        <v>200</v>
      </c>
      <c r="I1774" s="17">
        <v>43963</v>
      </c>
      <c r="J1774" s="16" t="s">
        <v>4144</v>
      </c>
      <c r="K1774" s="1"/>
      <c r="L1774" s="1"/>
      <c r="M1774" s="1"/>
      <c r="N1774" s="1"/>
      <c r="O1774" s="1"/>
      <c r="P1774" s="1"/>
      <c r="Q1774" s="1"/>
      <c r="R1774" s="1"/>
      <c r="S1774" s="1"/>
      <c r="T1774" s="1"/>
      <c r="U1774" s="1"/>
      <c r="V1774" s="1"/>
      <c r="W1774" s="1"/>
      <c r="X1774" s="1"/>
      <c r="Y1774" s="1"/>
      <c r="Z1774" s="1"/>
    </row>
    <row r="1775" spans="1:26" ht="14.25" hidden="1" customHeight="1" x14ac:dyDescent="0.3">
      <c r="A1775" s="15">
        <v>740</v>
      </c>
      <c r="B1775" s="16" t="s">
        <v>3502</v>
      </c>
      <c r="C1775" s="15">
        <v>7880</v>
      </c>
      <c r="D1775" s="16" t="s">
        <v>3512</v>
      </c>
      <c r="E1775" s="16" t="s">
        <v>3513</v>
      </c>
      <c r="F1775" s="16" t="s">
        <v>4024</v>
      </c>
      <c r="G1775" s="16" t="s">
        <v>132</v>
      </c>
      <c r="H1775" s="16" t="s">
        <v>1964</v>
      </c>
      <c r="I1775" s="17">
        <v>43810</v>
      </c>
      <c r="J1775" s="16" t="s">
        <v>4126</v>
      </c>
      <c r="K1775" s="1"/>
      <c r="L1775" s="1"/>
      <c r="M1775" s="1"/>
      <c r="N1775" s="1"/>
      <c r="O1775" s="1"/>
      <c r="P1775" s="1"/>
      <c r="Q1775" s="1"/>
      <c r="R1775" s="1"/>
      <c r="S1775" s="1"/>
      <c r="T1775" s="1"/>
      <c r="U1775" s="1"/>
      <c r="V1775" s="1"/>
      <c r="W1775" s="1"/>
      <c r="X1775" s="1"/>
      <c r="Y1775" s="1"/>
      <c r="Z1775" s="1"/>
    </row>
    <row r="1776" spans="1:26" ht="14.25" hidden="1" customHeight="1" x14ac:dyDescent="0.3">
      <c r="A1776" s="15">
        <v>180</v>
      </c>
      <c r="B1776" s="16" t="s">
        <v>219</v>
      </c>
      <c r="C1776" s="15">
        <v>6310</v>
      </c>
      <c r="D1776" s="16" t="s">
        <v>857</v>
      </c>
      <c r="E1776" s="16" t="s">
        <v>858</v>
      </c>
      <c r="F1776" s="16" t="s">
        <v>4027</v>
      </c>
      <c r="G1776" s="16" t="s">
        <v>132</v>
      </c>
      <c r="H1776" s="16" t="s">
        <v>200</v>
      </c>
      <c r="I1776" s="17">
        <v>43966</v>
      </c>
      <c r="J1776" s="16" t="s">
        <v>4120</v>
      </c>
      <c r="K1776" s="1"/>
      <c r="L1776" s="1"/>
      <c r="M1776" s="1"/>
      <c r="N1776" s="1"/>
      <c r="O1776" s="1"/>
      <c r="P1776" s="1"/>
      <c r="Q1776" s="1"/>
      <c r="R1776" s="1"/>
      <c r="S1776" s="1"/>
      <c r="T1776" s="1"/>
      <c r="U1776" s="1"/>
      <c r="V1776" s="1"/>
      <c r="W1776" s="1"/>
      <c r="X1776" s="1"/>
      <c r="Y1776" s="1"/>
      <c r="Z1776" s="1"/>
    </row>
    <row r="1777" spans="1:26" ht="14.25" hidden="1" customHeight="1" x14ac:dyDescent="0.3">
      <c r="A1777" s="15">
        <v>2800</v>
      </c>
      <c r="B1777" s="16" t="s">
        <v>2940</v>
      </c>
      <c r="C1777" s="15">
        <v>5958</v>
      </c>
      <c r="D1777" s="16" t="s">
        <v>2943</v>
      </c>
      <c r="E1777" s="16" t="s">
        <v>2944</v>
      </c>
      <c r="F1777" s="16" t="s">
        <v>4024</v>
      </c>
      <c r="G1777" s="16" t="s">
        <v>132</v>
      </c>
      <c r="H1777" s="16" t="s">
        <v>1964</v>
      </c>
      <c r="I1777" s="17">
        <v>43810</v>
      </c>
      <c r="J1777" s="16" t="s">
        <v>4126</v>
      </c>
      <c r="K1777" s="1"/>
      <c r="L1777" s="1"/>
      <c r="M1777" s="1"/>
      <c r="N1777" s="1"/>
      <c r="O1777" s="1"/>
      <c r="P1777" s="1"/>
      <c r="Q1777" s="1"/>
      <c r="R1777" s="1"/>
      <c r="S1777" s="1"/>
      <c r="T1777" s="1"/>
      <c r="U1777" s="1"/>
      <c r="V1777" s="1"/>
      <c r="W1777" s="1"/>
      <c r="X1777" s="1"/>
      <c r="Y1777" s="1"/>
      <c r="Z1777" s="1"/>
    </row>
    <row r="1778" spans="1:26" ht="14.25" hidden="1" customHeight="1" x14ac:dyDescent="0.3">
      <c r="A1778" s="15">
        <v>880</v>
      </c>
      <c r="B1778" s="16" t="s">
        <v>1118</v>
      </c>
      <c r="C1778" s="15">
        <v>9739</v>
      </c>
      <c r="D1778" s="16" t="s">
        <v>1570</v>
      </c>
      <c r="E1778" s="16" t="s">
        <v>1571</v>
      </c>
      <c r="F1778" s="16" t="s">
        <v>4024</v>
      </c>
      <c r="G1778" s="16" t="s">
        <v>132</v>
      </c>
      <c r="H1778" s="16" t="s">
        <v>2729</v>
      </c>
      <c r="I1778" s="17">
        <v>43936</v>
      </c>
      <c r="J1778" s="16" t="s">
        <v>4121</v>
      </c>
      <c r="K1778" s="1"/>
      <c r="L1778" s="1"/>
      <c r="M1778" s="1"/>
      <c r="N1778" s="1"/>
      <c r="O1778" s="1"/>
      <c r="P1778" s="1"/>
      <c r="Q1778" s="1"/>
      <c r="R1778" s="1"/>
      <c r="S1778" s="1"/>
      <c r="T1778" s="1"/>
      <c r="U1778" s="1"/>
      <c r="V1778" s="1"/>
      <c r="W1778" s="1"/>
      <c r="X1778" s="1"/>
      <c r="Y1778" s="1"/>
      <c r="Z1778" s="1"/>
    </row>
    <row r="1779" spans="1:26" ht="14.25" hidden="1" customHeight="1" x14ac:dyDescent="0.3">
      <c r="A1779" s="15">
        <v>180</v>
      </c>
      <c r="B1779" s="16" t="s">
        <v>219</v>
      </c>
      <c r="C1779" s="15">
        <v>8858</v>
      </c>
      <c r="D1779" s="16" t="s">
        <v>324</v>
      </c>
      <c r="E1779" s="16" t="s">
        <v>325</v>
      </c>
      <c r="F1779" s="16" t="s">
        <v>4024</v>
      </c>
      <c r="G1779" s="16" t="s">
        <v>132</v>
      </c>
      <c r="H1779" s="16" t="s">
        <v>200</v>
      </c>
      <c r="I1779" s="17">
        <v>43966</v>
      </c>
      <c r="J1779" s="16" t="s">
        <v>4120</v>
      </c>
      <c r="K1779" s="1"/>
      <c r="L1779" s="1"/>
      <c r="M1779" s="1"/>
      <c r="N1779" s="1"/>
      <c r="O1779" s="1"/>
      <c r="P1779" s="1"/>
      <c r="Q1779" s="1"/>
      <c r="R1779" s="1"/>
      <c r="S1779" s="1"/>
      <c r="T1779" s="1"/>
      <c r="U1779" s="1"/>
      <c r="V1779" s="1"/>
      <c r="W1779" s="1"/>
      <c r="X1779" s="1"/>
      <c r="Y1779" s="1"/>
      <c r="Z1779" s="1"/>
    </row>
    <row r="1780" spans="1:26" ht="14.25" hidden="1" customHeight="1" x14ac:dyDescent="0.3">
      <c r="A1780" s="15">
        <v>1360</v>
      </c>
      <c r="B1780" s="16" t="s">
        <v>2159</v>
      </c>
      <c r="C1780" s="15">
        <v>1447</v>
      </c>
      <c r="D1780" s="16" t="s">
        <v>2160</v>
      </c>
      <c r="E1780" s="16" t="s">
        <v>2161</v>
      </c>
      <c r="F1780" s="16" t="s">
        <v>4024</v>
      </c>
      <c r="G1780" s="16" t="s">
        <v>132</v>
      </c>
      <c r="H1780" s="16" t="s">
        <v>200</v>
      </c>
      <c r="I1780" s="17">
        <v>43810</v>
      </c>
      <c r="J1780" s="16" t="s">
        <v>4126</v>
      </c>
      <c r="K1780" s="1"/>
      <c r="L1780" s="1"/>
      <c r="M1780" s="1"/>
      <c r="N1780" s="1"/>
      <c r="O1780" s="1"/>
      <c r="P1780" s="1"/>
      <c r="Q1780" s="1"/>
      <c r="R1780" s="1"/>
      <c r="S1780" s="1"/>
      <c r="T1780" s="1"/>
      <c r="U1780" s="1"/>
      <c r="V1780" s="1"/>
      <c r="W1780" s="1"/>
      <c r="X1780" s="1"/>
      <c r="Y1780" s="1"/>
      <c r="Z1780" s="1"/>
    </row>
    <row r="1781" spans="1:26" ht="14.25" hidden="1" customHeight="1" x14ac:dyDescent="0.3">
      <c r="A1781" s="15">
        <v>2035</v>
      </c>
      <c r="B1781" s="16" t="s">
        <v>2975</v>
      </c>
      <c r="C1781" s="15">
        <v>2036</v>
      </c>
      <c r="D1781" s="16" t="s">
        <v>2991</v>
      </c>
      <c r="E1781" s="16" t="s">
        <v>2992</v>
      </c>
      <c r="F1781" s="16" t="s">
        <v>4039</v>
      </c>
      <c r="G1781" s="16" t="s">
        <v>132</v>
      </c>
      <c r="H1781" s="16" t="s">
        <v>3924</v>
      </c>
      <c r="I1781" s="17">
        <v>43873</v>
      </c>
      <c r="J1781" s="16" t="s">
        <v>4448</v>
      </c>
      <c r="K1781" s="1"/>
      <c r="L1781" s="1"/>
      <c r="M1781" s="1"/>
      <c r="N1781" s="1"/>
      <c r="O1781" s="1"/>
      <c r="P1781" s="1"/>
      <c r="Q1781" s="1"/>
      <c r="R1781" s="1"/>
      <c r="S1781" s="1"/>
      <c r="T1781" s="1"/>
      <c r="U1781" s="1"/>
      <c r="V1781" s="1"/>
      <c r="W1781" s="1"/>
      <c r="X1781" s="1"/>
      <c r="Y1781" s="1"/>
      <c r="Z1781" s="1"/>
    </row>
    <row r="1782" spans="1:26" ht="14.25" hidden="1" customHeight="1" x14ac:dyDescent="0.3">
      <c r="A1782" s="15">
        <v>880</v>
      </c>
      <c r="B1782" s="16" t="s">
        <v>1118</v>
      </c>
      <c r="C1782" s="15">
        <v>2175</v>
      </c>
      <c r="D1782" s="16" t="s">
        <v>1275</v>
      </c>
      <c r="E1782" s="16" t="s">
        <v>1276</v>
      </c>
      <c r="F1782" s="16" t="s">
        <v>4059</v>
      </c>
      <c r="G1782" s="16" t="s">
        <v>132</v>
      </c>
      <c r="H1782" s="16" t="s">
        <v>200</v>
      </c>
      <c r="I1782" s="17">
        <v>43965</v>
      </c>
      <c r="J1782" s="16" t="s">
        <v>4121</v>
      </c>
      <c r="K1782" s="1"/>
      <c r="L1782" s="1"/>
      <c r="M1782" s="1"/>
      <c r="N1782" s="1"/>
      <c r="O1782" s="1"/>
      <c r="P1782" s="1"/>
      <c r="Q1782" s="1"/>
      <c r="R1782" s="1"/>
      <c r="S1782" s="1"/>
      <c r="T1782" s="1"/>
      <c r="U1782" s="1"/>
      <c r="V1782" s="1"/>
      <c r="W1782" s="1"/>
      <c r="X1782" s="1"/>
      <c r="Y1782" s="1"/>
      <c r="Z1782" s="1"/>
    </row>
    <row r="1783" spans="1:26" ht="14.25" hidden="1" customHeight="1" x14ac:dyDescent="0.3">
      <c r="A1783" s="15">
        <v>8001</v>
      </c>
      <c r="B1783" s="16" t="s">
        <v>678</v>
      </c>
      <c r="C1783" s="15">
        <v>2196</v>
      </c>
      <c r="D1783" s="16" t="s">
        <v>704</v>
      </c>
      <c r="E1783" s="16" t="s">
        <v>705</v>
      </c>
      <c r="F1783" s="16" t="s">
        <v>4025</v>
      </c>
      <c r="G1783" s="16" t="s">
        <v>132</v>
      </c>
      <c r="H1783" s="16" t="s">
        <v>1964</v>
      </c>
      <c r="I1783" s="17">
        <v>43810</v>
      </c>
      <c r="J1783" s="16" t="s">
        <v>4126</v>
      </c>
      <c r="K1783" s="1"/>
      <c r="L1783" s="1"/>
      <c r="M1783" s="1"/>
      <c r="N1783" s="1"/>
      <c r="O1783" s="1"/>
      <c r="P1783" s="1"/>
      <c r="Q1783" s="1"/>
      <c r="R1783" s="1"/>
      <c r="S1783" s="1"/>
      <c r="T1783" s="1"/>
      <c r="U1783" s="1"/>
      <c r="V1783" s="1"/>
      <c r="W1783" s="1"/>
      <c r="X1783" s="1"/>
      <c r="Y1783" s="1"/>
      <c r="Z1783" s="1"/>
    </row>
    <row r="1784" spans="1:26" ht="14.25" hidden="1" customHeight="1" x14ac:dyDescent="0.3">
      <c r="A1784" s="15">
        <v>880</v>
      </c>
      <c r="B1784" s="16" t="s">
        <v>1118</v>
      </c>
      <c r="C1784" s="15">
        <v>2218</v>
      </c>
      <c r="D1784" s="16" t="s">
        <v>1285</v>
      </c>
      <c r="E1784" s="16" t="s">
        <v>1286</v>
      </c>
      <c r="F1784" s="16" t="s">
        <v>4024</v>
      </c>
      <c r="G1784" s="16" t="s">
        <v>132</v>
      </c>
      <c r="H1784" s="16" t="s">
        <v>200</v>
      </c>
      <c r="I1784" s="17">
        <v>43936</v>
      </c>
      <c r="J1784" s="16" t="s">
        <v>4121</v>
      </c>
      <c r="K1784" s="1"/>
      <c r="L1784" s="1"/>
      <c r="M1784" s="1"/>
      <c r="N1784" s="1"/>
      <c r="O1784" s="1"/>
      <c r="P1784" s="1"/>
      <c r="Q1784" s="1"/>
      <c r="R1784" s="1"/>
      <c r="S1784" s="1"/>
      <c r="T1784" s="1"/>
      <c r="U1784" s="1"/>
      <c r="V1784" s="1"/>
      <c r="W1784" s="1"/>
      <c r="X1784" s="1"/>
      <c r="Y1784" s="1"/>
      <c r="Z1784" s="1"/>
    </row>
    <row r="1785" spans="1:26" ht="14.25" hidden="1" customHeight="1" x14ac:dyDescent="0.3">
      <c r="A1785" s="15">
        <v>880</v>
      </c>
      <c r="B1785" s="16" t="s">
        <v>1118</v>
      </c>
      <c r="C1785" s="15">
        <v>2227</v>
      </c>
      <c r="D1785" s="16" t="s">
        <v>1277</v>
      </c>
      <c r="E1785" s="16" t="s">
        <v>1278</v>
      </c>
      <c r="F1785" s="16" t="s">
        <v>4084</v>
      </c>
      <c r="G1785" s="16" t="s">
        <v>132</v>
      </c>
      <c r="H1785" s="16" t="s">
        <v>200</v>
      </c>
      <c r="I1785" s="17">
        <v>43957</v>
      </c>
      <c r="J1785" s="16" t="s">
        <v>4121</v>
      </c>
      <c r="K1785" s="1"/>
      <c r="L1785" s="1"/>
      <c r="M1785" s="1"/>
      <c r="N1785" s="1"/>
      <c r="O1785" s="1"/>
      <c r="P1785" s="1"/>
      <c r="Q1785" s="1"/>
      <c r="R1785" s="1"/>
      <c r="S1785" s="1"/>
      <c r="T1785" s="1"/>
      <c r="U1785" s="1"/>
      <c r="V1785" s="1"/>
      <c r="W1785" s="1"/>
      <c r="X1785" s="1"/>
      <c r="Y1785" s="1"/>
      <c r="Z1785" s="1"/>
    </row>
    <row r="1786" spans="1:26" ht="14.25" hidden="1" customHeight="1" x14ac:dyDescent="0.3">
      <c r="A1786" s="15">
        <v>190</v>
      </c>
      <c r="B1786" s="16" t="s">
        <v>578</v>
      </c>
      <c r="C1786" s="15">
        <v>2356</v>
      </c>
      <c r="D1786" s="16" t="s">
        <v>606</v>
      </c>
      <c r="E1786" s="16" t="s">
        <v>607</v>
      </c>
      <c r="F1786" s="16" t="s">
        <v>4052</v>
      </c>
      <c r="G1786" s="16" t="s">
        <v>132</v>
      </c>
      <c r="H1786" s="16" t="s">
        <v>1964</v>
      </c>
      <c r="I1786" s="17">
        <v>43844</v>
      </c>
      <c r="J1786" s="16" t="s">
        <v>4126</v>
      </c>
      <c r="K1786" s="1"/>
      <c r="L1786" s="1"/>
      <c r="M1786" s="1"/>
      <c r="N1786" s="1"/>
      <c r="O1786" s="1"/>
      <c r="P1786" s="1"/>
      <c r="Q1786" s="1"/>
      <c r="R1786" s="1"/>
      <c r="S1786" s="1"/>
      <c r="T1786" s="1"/>
      <c r="U1786" s="1"/>
      <c r="V1786" s="1"/>
      <c r="W1786" s="1"/>
      <c r="X1786" s="1"/>
      <c r="Y1786" s="1"/>
      <c r="Z1786" s="1"/>
    </row>
    <row r="1787" spans="1:26" ht="14.25" hidden="1" customHeight="1" x14ac:dyDescent="0.3">
      <c r="A1787" s="15">
        <v>2620</v>
      </c>
      <c r="B1787" s="16" t="s">
        <v>2265</v>
      </c>
      <c r="C1787" s="15">
        <v>2686</v>
      </c>
      <c r="D1787" s="16" t="s">
        <v>2266</v>
      </c>
      <c r="E1787" s="16" t="s">
        <v>2267</v>
      </c>
      <c r="F1787" s="16" t="s">
        <v>4072</v>
      </c>
      <c r="G1787" s="16" t="s">
        <v>132</v>
      </c>
      <c r="H1787" s="16" t="s">
        <v>1964</v>
      </c>
      <c r="I1787" s="17">
        <v>43810</v>
      </c>
      <c r="J1787" s="16" t="s">
        <v>4126</v>
      </c>
      <c r="K1787" s="1"/>
      <c r="L1787" s="1"/>
      <c r="M1787" s="1"/>
      <c r="N1787" s="1"/>
      <c r="O1787" s="1"/>
      <c r="P1787" s="1"/>
      <c r="Q1787" s="1"/>
      <c r="R1787" s="1"/>
      <c r="S1787" s="1"/>
      <c r="T1787" s="1"/>
      <c r="U1787" s="1"/>
      <c r="V1787" s="1"/>
      <c r="W1787" s="1"/>
      <c r="X1787" s="1"/>
      <c r="Y1787" s="1"/>
      <c r="Z1787" s="1"/>
    </row>
    <row r="1788" spans="1:26" ht="14.25" hidden="1" customHeight="1" x14ac:dyDescent="0.3">
      <c r="A1788" s="15">
        <v>1550</v>
      </c>
      <c r="B1788" s="16" t="s">
        <v>2860</v>
      </c>
      <c r="C1788" s="15">
        <v>3242</v>
      </c>
      <c r="D1788" s="16" t="s">
        <v>3147</v>
      </c>
      <c r="E1788" s="16" t="s">
        <v>3148</v>
      </c>
      <c r="F1788" s="16" t="s">
        <v>4025</v>
      </c>
      <c r="G1788" s="16" t="s">
        <v>132</v>
      </c>
      <c r="H1788" s="16" t="s">
        <v>1964</v>
      </c>
      <c r="I1788" s="17">
        <v>43810</v>
      </c>
      <c r="J1788" s="16" t="s">
        <v>4126</v>
      </c>
      <c r="K1788" s="1"/>
      <c r="L1788" s="1"/>
      <c r="M1788" s="1"/>
      <c r="N1788" s="1"/>
      <c r="O1788" s="1"/>
      <c r="P1788" s="1"/>
      <c r="Q1788" s="1"/>
      <c r="R1788" s="1"/>
      <c r="S1788" s="1"/>
      <c r="T1788" s="1"/>
      <c r="U1788" s="1"/>
      <c r="V1788" s="1"/>
      <c r="W1788" s="1"/>
      <c r="X1788" s="1"/>
      <c r="Y1788" s="1"/>
      <c r="Z1788" s="1"/>
    </row>
    <row r="1789" spans="1:26" ht="14.25" hidden="1" customHeight="1" x14ac:dyDescent="0.3">
      <c r="A1789" s="15">
        <v>880</v>
      </c>
      <c r="B1789" s="16" t="s">
        <v>1118</v>
      </c>
      <c r="C1789" s="15">
        <v>3540</v>
      </c>
      <c r="D1789" s="16" t="s">
        <v>1382</v>
      </c>
      <c r="E1789" s="16" t="s">
        <v>1383</v>
      </c>
      <c r="F1789" s="16" t="s">
        <v>4081</v>
      </c>
      <c r="G1789" s="16" t="s">
        <v>132</v>
      </c>
      <c r="H1789" s="16" t="s">
        <v>200</v>
      </c>
      <c r="I1789" s="17">
        <v>43936</v>
      </c>
      <c r="J1789" s="16" t="s">
        <v>4121</v>
      </c>
      <c r="K1789" s="1"/>
      <c r="L1789" s="1"/>
      <c r="M1789" s="1"/>
      <c r="N1789" s="1"/>
      <c r="O1789" s="1"/>
      <c r="P1789" s="1"/>
      <c r="Q1789" s="1"/>
      <c r="R1789" s="1"/>
      <c r="S1789" s="1"/>
      <c r="T1789" s="1"/>
      <c r="U1789" s="1"/>
      <c r="V1789" s="1"/>
      <c r="W1789" s="1"/>
      <c r="X1789" s="1"/>
      <c r="Y1789" s="1"/>
      <c r="Z1789" s="1"/>
    </row>
    <row r="1790" spans="1:26" ht="14.25" hidden="1" customHeight="1" x14ac:dyDescent="0.3">
      <c r="A1790" s="15">
        <v>880</v>
      </c>
      <c r="B1790" s="16" t="s">
        <v>1118</v>
      </c>
      <c r="C1790" s="15">
        <v>3991</v>
      </c>
      <c r="D1790" s="16" t="s">
        <v>1568</v>
      </c>
      <c r="E1790" s="16" t="s">
        <v>1569</v>
      </c>
      <c r="F1790" s="16" t="s">
        <v>4024</v>
      </c>
      <c r="G1790" s="16" t="s">
        <v>132</v>
      </c>
      <c r="H1790" s="16" t="s">
        <v>200</v>
      </c>
      <c r="I1790" s="17">
        <v>43937</v>
      </c>
      <c r="J1790" s="16" t="s">
        <v>4121</v>
      </c>
      <c r="K1790" s="1"/>
      <c r="L1790" s="1"/>
      <c r="M1790" s="1"/>
      <c r="N1790" s="1"/>
      <c r="O1790" s="1"/>
      <c r="P1790" s="1"/>
      <c r="Q1790" s="1"/>
      <c r="R1790" s="1"/>
      <c r="S1790" s="1"/>
      <c r="T1790" s="1"/>
      <c r="U1790" s="1"/>
      <c r="V1790" s="1"/>
      <c r="W1790" s="1"/>
      <c r="X1790" s="1"/>
      <c r="Y1790" s="1"/>
      <c r="Z1790" s="1"/>
    </row>
    <row r="1791" spans="1:26" ht="14.25" hidden="1" customHeight="1" x14ac:dyDescent="0.3">
      <c r="A1791" s="15">
        <v>880</v>
      </c>
      <c r="B1791" s="16" t="s">
        <v>1118</v>
      </c>
      <c r="C1791" s="15">
        <v>4049</v>
      </c>
      <c r="D1791" s="16" t="s">
        <v>1398</v>
      </c>
      <c r="E1791" s="16" t="s">
        <v>1399</v>
      </c>
      <c r="F1791" s="16" t="s">
        <v>4080</v>
      </c>
      <c r="G1791" s="16" t="s">
        <v>132</v>
      </c>
      <c r="H1791" s="16" t="s">
        <v>200</v>
      </c>
      <c r="I1791" s="17">
        <v>43966</v>
      </c>
      <c r="J1791" s="16" t="s">
        <v>4121</v>
      </c>
      <c r="K1791" s="1"/>
      <c r="L1791" s="1"/>
      <c r="M1791" s="1"/>
      <c r="N1791" s="1"/>
      <c r="O1791" s="1"/>
      <c r="P1791" s="1"/>
      <c r="Q1791" s="1"/>
      <c r="R1791" s="1"/>
      <c r="S1791" s="1"/>
      <c r="T1791" s="1"/>
      <c r="U1791" s="1"/>
      <c r="V1791" s="1"/>
      <c r="W1791" s="1"/>
      <c r="X1791" s="1"/>
      <c r="Y1791" s="1"/>
      <c r="Z1791" s="1"/>
    </row>
    <row r="1792" spans="1:26" ht="14.25" hidden="1" customHeight="1" x14ac:dyDescent="0.3">
      <c r="A1792" s="15">
        <v>130</v>
      </c>
      <c r="B1792" s="16" t="s">
        <v>681</v>
      </c>
      <c r="C1792" s="15">
        <v>6225</v>
      </c>
      <c r="D1792" s="16" t="s">
        <v>879</v>
      </c>
      <c r="E1792" s="16" t="s">
        <v>880</v>
      </c>
      <c r="F1792" s="16" t="s">
        <v>4024</v>
      </c>
      <c r="G1792" s="16" t="s">
        <v>132</v>
      </c>
      <c r="H1792" s="16" t="s">
        <v>1964</v>
      </c>
      <c r="I1792" s="17">
        <v>43986</v>
      </c>
      <c r="J1792" s="16" t="s">
        <v>4140</v>
      </c>
      <c r="K1792" s="1"/>
      <c r="L1792" s="1"/>
      <c r="M1792" s="1"/>
      <c r="N1792" s="1"/>
      <c r="O1792" s="1"/>
      <c r="P1792" s="1"/>
      <c r="Q1792" s="1"/>
      <c r="R1792" s="1"/>
      <c r="S1792" s="1"/>
      <c r="T1792" s="1"/>
      <c r="U1792" s="1"/>
      <c r="V1792" s="1"/>
      <c r="W1792" s="1"/>
      <c r="X1792" s="1"/>
      <c r="Y1792" s="1"/>
      <c r="Z1792" s="1"/>
    </row>
    <row r="1793" spans="1:26" ht="14.25" hidden="1" customHeight="1" x14ac:dyDescent="0.3">
      <c r="A1793" s="15">
        <v>3140</v>
      </c>
      <c r="B1793" s="16" t="s">
        <v>3766</v>
      </c>
      <c r="C1793" s="15">
        <v>7219</v>
      </c>
      <c r="D1793" s="16" t="s">
        <v>3839</v>
      </c>
      <c r="E1793" s="16" t="s">
        <v>3840</v>
      </c>
      <c r="F1793" s="16" t="s">
        <v>4024</v>
      </c>
      <c r="G1793" s="16" t="s">
        <v>132</v>
      </c>
      <c r="H1793" s="16" t="s">
        <v>200</v>
      </c>
      <c r="I1793" s="17">
        <v>43965</v>
      </c>
      <c r="J1793" s="16" t="s">
        <v>4425</v>
      </c>
      <c r="K1793" s="1"/>
      <c r="L1793" s="1"/>
      <c r="M1793" s="1"/>
      <c r="N1793" s="1"/>
      <c r="O1793" s="1"/>
      <c r="P1793" s="1"/>
      <c r="Q1793" s="1"/>
      <c r="R1793" s="1"/>
      <c r="S1793" s="1"/>
      <c r="T1793" s="1"/>
      <c r="U1793" s="1"/>
      <c r="V1793" s="1"/>
      <c r="W1793" s="1"/>
      <c r="X1793" s="1"/>
      <c r="Y1793" s="1"/>
      <c r="Z1793" s="1"/>
    </row>
    <row r="1794" spans="1:26" ht="14.25" hidden="1" customHeight="1" x14ac:dyDescent="0.3">
      <c r="A1794" s="15">
        <v>880</v>
      </c>
      <c r="B1794" s="16" t="s">
        <v>1118</v>
      </c>
      <c r="C1794" s="15">
        <v>8401</v>
      </c>
      <c r="D1794" s="16" t="s">
        <v>1518</v>
      </c>
      <c r="E1794" s="16" t="s">
        <v>1519</v>
      </c>
      <c r="F1794" s="16" t="s">
        <v>4024</v>
      </c>
      <c r="G1794" s="16" t="s">
        <v>132</v>
      </c>
      <c r="H1794" s="16" t="s">
        <v>200</v>
      </c>
      <c r="I1794" s="17">
        <v>43965</v>
      </c>
      <c r="J1794" s="16" t="s">
        <v>4121</v>
      </c>
      <c r="K1794" s="1"/>
      <c r="L1794" s="1"/>
      <c r="M1794" s="1"/>
      <c r="N1794" s="1"/>
      <c r="O1794" s="1"/>
      <c r="P1794" s="1"/>
      <c r="Q1794" s="1"/>
      <c r="R1794" s="1"/>
      <c r="S1794" s="1"/>
      <c r="T1794" s="1"/>
      <c r="U1794" s="1"/>
      <c r="V1794" s="1"/>
      <c r="W1794" s="1"/>
      <c r="X1794" s="1"/>
      <c r="Y1794" s="1"/>
      <c r="Z1794" s="1"/>
    </row>
    <row r="1795" spans="1:26" ht="14.25" hidden="1" customHeight="1" x14ac:dyDescent="0.3">
      <c r="A1795" s="15">
        <v>3120</v>
      </c>
      <c r="B1795" s="16" t="s">
        <v>2078</v>
      </c>
      <c r="C1795" s="15">
        <v>8467</v>
      </c>
      <c r="D1795" s="16" t="s">
        <v>2144</v>
      </c>
      <c r="E1795" s="16" t="s">
        <v>2145</v>
      </c>
      <c r="F1795" s="16" t="s">
        <v>4023</v>
      </c>
      <c r="G1795" s="16" t="s">
        <v>132</v>
      </c>
      <c r="H1795" s="16" t="s">
        <v>200</v>
      </c>
      <c r="I1795" s="17">
        <v>43909</v>
      </c>
      <c r="J1795" s="16" t="s">
        <v>4449</v>
      </c>
      <c r="K1795" s="1"/>
      <c r="L1795" s="1"/>
      <c r="M1795" s="1"/>
      <c r="N1795" s="1"/>
      <c r="O1795" s="1"/>
      <c r="P1795" s="1"/>
      <c r="Q1795" s="1"/>
      <c r="R1795" s="1"/>
      <c r="S1795" s="1"/>
      <c r="T1795" s="1"/>
      <c r="U1795" s="1"/>
      <c r="V1795" s="1"/>
      <c r="W1795" s="1"/>
      <c r="X1795" s="1"/>
      <c r="Y1795" s="1"/>
      <c r="Z1795" s="1"/>
    </row>
    <row r="1796" spans="1:26" ht="14.25" hidden="1" customHeight="1" x14ac:dyDescent="0.3">
      <c r="A1796" s="15">
        <v>8001</v>
      </c>
      <c r="B1796" s="16" t="s">
        <v>678</v>
      </c>
      <c r="C1796" s="15">
        <v>8821</v>
      </c>
      <c r="D1796" s="16" t="s">
        <v>779</v>
      </c>
      <c r="E1796" s="16" t="s">
        <v>780</v>
      </c>
      <c r="F1796" s="16" t="s">
        <v>4024</v>
      </c>
      <c r="G1796" s="16" t="s">
        <v>132</v>
      </c>
      <c r="H1796" s="16" t="s">
        <v>200</v>
      </c>
      <c r="I1796" s="17">
        <v>43810</v>
      </c>
      <c r="J1796" s="16" t="s">
        <v>4126</v>
      </c>
      <c r="K1796" s="1"/>
      <c r="L1796" s="1"/>
      <c r="M1796" s="1"/>
      <c r="N1796" s="1"/>
      <c r="O1796" s="1"/>
      <c r="P1796" s="1"/>
      <c r="Q1796" s="1"/>
      <c r="R1796" s="1"/>
      <c r="S1796" s="1"/>
      <c r="T1796" s="1"/>
      <c r="U1796" s="1"/>
      <c r="V1796" s="1"/>
      <c r="W1796" s="1"/>
      <c r="X1796" s="1"/>
      <c r="Y1796" s="1"/>
      <c r="Z1796" s="1"/>
    </row>
    <row r="1797" spans="1:26" ht="14.25" hidden="1" customHeight="1" x14ac:dyDescent="0.3">
      <c r="A1797" s="15">
        <v>180</v>
      </c>
      <c r="B1797" s="16" t="s">
        <v>219</v>
      </c>
      <c r="C1797" s="15">
        <v>9189</v>
      </c>
      <c r="D1797" s="16" t="s">
        <v>326</v>
      </c>
      <c r="E1797" s="16" t="s">
        <v>327</v>
      </c>
      <c r="F1797" s="16" t="s">
        <v>4023</v>
      </c>
      <c r="G1797" s="16" t="s">
        <v>132</v>
      </c>
      <c r="H1797" s="16" t="s">
        <v>200</v>
      </c>
      <c r="I1797" s="17">
        <v>43966</v>
      </c>
      <c r="J1797" s="16" t="s">
        <v>4120</v>
      </c>
      <c r="K1797" s="1"/>
      <c r="L1797" s="1"/>
      <c r="M1797" s="1"/>
      <c r="N1797" s="1"/>
      <c r="O1797" s="1"/>
      <c r="P1797" s="1"/>
      <c r="Q1797" s="1"/>
      <c r="R1797" s="1"/>
      <c r="S1797" s="1"/>
      <c r="T1797" s="1"/>
      <c r="U1797" s="1"/>
      <c r="V1797" s="1"/>
      <c r="W1797" s="1"/>
      <c r="X1797" s="1"/>
      <c r="Y1797" s="1"/>
      <c r="Z1797" s="1"/>
    </row>
    <row r="1798" spans="1:26" ht="14.25" hidden="1" customHeight="1" x14ac:dyDescent="0.3">
      <c r="A1798" s="15">
        <v>880</v>
      </c>
      <c r="B1798" s="16" t="s">
        <v>1118</v>
      </c>
      <c r="C1798" s="15">
        <v>5844</v>
      </c>
      <c r="D1798" s="16" t="s">
        <v>1224</v>
      </c>
      <c r="E1798" s="16" t="s">
        <v>1225</v>
      </c>
      <c r="F1798" s="16" t="s">
        <v>4043</v>
      </c>
      <c r="G1798" s="16" t="s">
        <v>132</v>
      </c>
      <c r="H1798" s="16" t="s">
        <v>200</v>
      </c>
      <c r="I1798" s="17">
        <v>43980</v>
      </c>
      <c r="J1798" s="16" t="s">
        <v>4169</v>
      </c>
      <c r="K1798" s="1"/>
      <c r="L1798" s="1"/>
      <c r="M1798" s="1"/>
      <c r="N1798" s="1"/>
      <c r="O1798" s="1"/>
      <c r="P1798" s="1"/>
      <c r="Q1798" s="1"/>
      <c r="R1798" s="1"/>
      <c r="S1798" s="1"/>
      <c r="T1798" s="1"/>
      <c r="U1798" s="1"/>
      <c r="V1798" s="1"/>
      <c r="W1798" s="1"/>
      <c r="X1798" s="1"/>
      <c r="Y1798" s="1"/>
      <c r="Z1798" s="1"/>
    </row>
    <row r="1799" spans="1:26" ht="14.25" hidden="1" customHeight="1" x14ac:dyDescent="0.3">
      <c r="A1799" s="15">
        <v>900</v>
      </c>
      <c r="B1799" s="16" t="s">
        <v>1648</v>
      </c>
      <c r="C1799" s="15">
        <v>3995</v>
      </c>
      <c r="D1799" s="16" t="s">
        <v>1723</v>
      </c>
      <c r="E1799" s="16" t="s">
        <v>1724</v>
      </c>
      <c r="F1799" s="16" t="s">
        <v>4030</v>
      </c>
      <c r="G1799" s="16" t="s">
        <v>132</v>
      </c>
      <c r="H1799" s="16" t="s">
        <v>200</v>
      </c>
      <c r="I1799" s="17">
        <v>43963</v>
      </c>
      <c r="J1799" s="16" t="s">
        <v>4144</v>
      </c>
      <c r="K1799" s="1"/>
      <c r="L1799" s="1"/>
      <c r="M1799" s="1"/>
      <c r="N1799" s="1"/>
      <c r="O1799" s="1"/>
      <c r="P1799" s="1"/>
      <c r="Q1799" s="1"/>
      <c r="R1799" s="1"/>
      <c r="S1799" s="1"/>
      <c r="T1799" s="1"/>
      <c r="U1799" s="1"/>
      <c r="V1799" s="1"/>
      <c r="W1799" s="1"/>
      <c r="X1799" s="1"/>
      <c r="Y1799" s="1"/>
      <c r="Z1799" s="1"/>
    </row>
    <row r="1800" spans="1:26" ht="14.25" hidden="1" customHeight="1" x14ac:dyDescent="0.3">
      <c r="A1800" s="15">
        <v>8001</v>
      </c>
      <c r="B1800" s="16" t="s">
        <v>678</v>
      </c>
      <c r="C1800" s="15">
        <v>6219</v>
      </c>
      <c r="D1800" s="16" t="s">
        <v>679</v>
      </c>
      <c r="E1800" s="16" t="s">
        <v>680</v>
      </c>
      <c r="F1800" s="16" t="s">
        <v>4043</v>
      </c>
      <c r="G1800" s="16" t="s">
        <v>132</v>
      </c>
      <c r="H1800" s="16" t="s">
        <v>4123</v>
      </c>
      <c r="I1800" s="17">
        <v>43997</v>
      </c>
      <c r="J1800" s="16" t="s">
        <v>4450</v>
      </c>
      <c r="K1800" s="1"/>
      <c r="L1800" s="1"/>
      <c r="M1800" s="1"/>
      <c r="N1800" s="1"/>
      <c r="O1800" s="1"/>
      <c r="P1800" s="1"/>
      <c r="Q1800" s="1"/>
      <c r="R1800" s="1"/>
      <c r="S1800" s="1"/>
      <c r="T1800" s="1"/>
      <c r="U1800" s="1"/>
      <c r="V1800" s="1"/>
      <c r="W1800" s="1"/>
      <c r="X1800" s="1"/>
      <c r="Y1800" s="1"/>
      <c r="Z1800" s="1"/>
    </row>
    <row r="1801" spans="1:26" ht="14.25" hidden="1" customHeight="1" x14ac:dyDescent="0.3">
      <c r="A1801" s="15">
        <v>20</v>
      </c>
      <c r="B1801" s="16" t="s">
        <v>89</v>
      </c>
      <c r="C1801" s="15">
        <v>4699</v>
      </c>
      <c r="D1801" s="16" t="s">
        <v>130</v>
      </c>
      <c r="E1801" s="16" t="s">
        <v>131</v>
      </c>
      <c r="F1801" s="16" t="s">
        <v>4030</v>
      </c>
      <c r="G1801" s="16" t="s">
        <v>132</v>
      </c>
      <c r="H1801" s="16" t="s">
        <v>200</v>
      </c>
      <c r="I1801" s="17">
        <v>43966</v>
      </c>
      <c r="J1801" s="16" t="s">
        <v>4147</v>
      </c>
      <c r="K1801" s="1"/>
      <c r="L1801" s="1"/>
      <c r="M1801" s="1"/>
      <c r="N1801" s="1"/>
      <c r="O1801" s="1"/>
      <c r="P1801" s="1"/>
      <c r="Q1801" s="1"/>
      <c r="R1801" s="1"/>
      <c r="S1801" s="1"/>
      <c r="T1801" s="1"/>
      <c r="U1801" s="1"/>
      <c r="V1801" s="1"/>
      <c r="W1801" s="1"/>
      <c r="X1801" s="1"/>
      <c r="Y1801" s="1"/>
      <c r="Z1801" s="1"/>
    </row>
    <row r="1802" spans="1:26" ht="14.25" hidden="1" customHeight="1" x14ac:dyDescent="0.3">
      <c r="A1802" s="15">
        <v>8001</v>
      </c>
      <c r="B1802" s="16" t="s">
        <v>678</v>
      </c>
      <c r="C1802" s="15">
        <v>4699</v>
      </c>
      <c r="D1802" s="16" t="s">
        <v>130</v>
      </c>
      <c r="E1802" s="16" t="s">
        <v>131</v>
      </c>
      <c r="F1802" s="16" t="s">
        <v>4030</v>
      </c>
      <c r="G1802" s="16" t="s">
        <v>132</v>
      </c>
      <c r="H1802" s="16" t="s">
        <v>4123</v>
      </c>
      <c r="I1802" s="17">
        <v>43818</v>
      </c>
      <c r="J1802" s="16" t="s">
        <v>4451</v>
      </c>
      <c r="K1802" s="1"/>
      <c r="L1802" s="1"/>
      <c r="M1802" s="1"/>
      <c r="N1802" s="1"/>
      <c r="O1802" s="1"/>
      <c r="P1802" s="1"/>
      <c r="Q1802" s="1"/>
      <c r="R1802" s="1"/>
      <c r="S1802" s="1"/>
      <c r="T1802" s="1"/>
      <c r="U1802" s="1"/>
      <c r="V1802" s="1"/>
      <c r="W1802" s="1"/>
      <c r="X1802" s="1"/>
      <c r="Y1802" s="1"/>
      <c r="Z1802" s="1"/>
    </row>
    <row r="1803" spans="1:26" ht="14.25" hidden="1" customHeight="1" x14ac:dyDescent="0.3">
      <c r="A1803" s="15">
        <v>550</v>
      </c>
      <c r="B1803" s="16" t="s">
        <v>3021</v>
      </c>
      <c r="C1803" s="15">
        <v>6339</v>
      </c>
      <c r="D1803" s="16" t="s">
        <v>3030</v>
      </c>
      <c r="E1803" s="16" t="s">
        <v>3031</v>
      </c>
      <c r="F1803" s="16" t="s">
        <v>4030</v>
      </c>
      <c r="G1803" s="16" t="s">
        <v>132</v>
      </c>
      <c r="H1803" s="16" t="s">
        <v>1964</v>
      </c>
      <c r="I1803" s="17">
        <v>43810</v>
      </c>
      <c r="J1803" s="16" t="s">
        <v>4126</v>
      </c>
      <c r="K1803" s="1"/>
      <c r="L1803" s="1"/>
      <c r="M1803" s="1"/>
      <c r="N1803" s="1"/>
      <c r="O1803" s="1"/>
      <c r="P1803" s="1"/>
      <c r="Q1803" s="1"/>
      <c r="R1803" s="1"/>
      <c r="S1803" s="1"/>
      <c r="T1803" s="1"/>
      <c r="U1803" s="1"/>
      <c r="V1803" s="1"/>
      <c r="W1803" s="1"/>
      <c r="X1803" s="1"/>
      <c r="Y1803" s="1"/>
      <c r="Z1803" s="1"/>
    </row>
    <row r="1804" spans="1:26" ht="14.25" hidden="1" customHeight="1" x14ac:dyDescent="0.3">
      <c r="A1804" s="15">
        <v>2770</v>
      </c>
      <c r="B1804" s="16" t="s">
        <v>3642</v>
      </c>
      <c r="C1804" s="15">
        <v>9757</v>
      </c>
      <c r="D1804" s="16" t="s">
        <v>3653</v>
      </c>
      <c r="E1804" s="16" t="s">
        <v>3654</v>
      </c>
      <c r="F1804" s="16" t="s">
        <v>4045</v>
      </c>
      <c r="G1804" s="16" t="s">
        <v>132</v>
      </c>
      <c r="H1804" s="16" t="s">
        <v>1964</v>
      </c>
      <c r="I1804" s="17">
        <v>43965</v>
      </c>
      <c r="J1804" s="16" t="s">
        <v>4452</v>
      </c>
      <c r="K1804" s="1"/>
      <c r="L1804" s="1"/>
      <c r="M1804" s="1"/>
      <c r="N1804" s="1"/>
      <c r="O1804" s="1"/>
      <c r="P1804" s="1"/>
      <c r="Q1804" s="1"/>
      <c r="R1804" s="1"/>
      <c r="S1804" s="1"/>
      <c r="T1804" s="1"/>
      <c r="U1804" s="1"/>
      <c r="V1804" s="1"/>
      <c r="W1804" s="1"/>
      <c r="X1804" s="1"/>
      <c r="Y1804" s="1"/>
      <c r="Z1804" s="1"/>
    </row>
    <row r="1805" spans="1:26" ht="14.25" hidden="1" customHeight="1" x14ac:dyDescent="0.3">
      <c r="A1805" s="15">
        <v>880</v>
      </c>
      <c r="B1805" s="16" t="s">
        <v>1118</v>
      </c>
      <c r="C1805" s="15">
        <v>1400</v>
      </c>
      <c r="D1805" s="16" t="s">
        <v>1198</v>
      </c>
      <c r="E1805" s="16" t="s">
        <v>1199</v>
      </c>
      <c r="F1805" s="16" t="s">
        <v>4023</v>
      </c>
      <c r="G1805" s="16" t="s">
        <v>132</v>
      </c>
      <c r="H1805" s="16" t="s">
        <v>200</v>
      </c>
      <c r="I1805" s="17">
        <v>43973</v>
      </c>
      <c r="J1805" s="16" t="s">
        <v>4170</v>
      </c>
      <c r="K1805" s="1"/>
      <c r="L1805" s="1"/>
      <c r="M1805" s="1"/>
      <c r="N1805" s="1"/>
      <c r="O1805" s="1"/>
      <c r="P1805" s="1"/>
      <c r="Q1805" s="1"/>
      <c r="R1805" s="1"/>
      <c r="S1805" s="1"/>
      <c r="T1805" s="1"/>
      <c r="U1805" s="1"/>
      <c r="V1805" s="1"/>
      <c r="W1805" s="1"/>
      <c r="X1805" s="1"/>
      <c r="Y1805" s="1"/>
      <c r="Z1805" s="1"/>
    </row>
    <row r="1806" spans="1:26" ht="14.25" hidden="1" customHeight="1" x14ac:dyDescent="0.3">
      <c r="A1806" s="15">
        <v>1040</v>
      </c>
      <c r="B1806" s="16" t="s">
        <v>9</v>
      </c>
      <c r="C1806" s="15">
        <v>2195</v>
      </c>
      <c r="D1806" s="16" t="s">
        <v>29</v>
      </c>
      <c r="E1806" s="16" t="s">
        <v>30</v>
      </c>
      <c r="F1806" s="16" t="s">
        <v>4024</v>
      </c>
      <c r="G1806" s="16" t="s">
        <v>132</v>
      </c>
      <c r="H1806" s="16" t="s">
        <v>200</v>
      </c>
      <c r="I1806" s="17">
        <v>43951</v>
      </c>
      <c r="J1806" s="16" t="s">
        <v>4146</v>
      </c>
      <c r="K1806" s="1"/>
      <c r="L1806" s="1"/>
      <c r="M1806" s="1"/>
      <c r="N1806" s="1"/>
      <c r="O1806" s="1"/>
      <c r="P1806" s="1"/>
      <c r="Q1806" s="1"/>
      <c r="R1806" s="1"/>
      <c r="S1806" s="1"/>
      <c r="T1806" s="1"/>
      <c r="U1806" s="1"/>
      <c r="V1806" s="1"/>
      <c r="W1806" s="1"/>
      <c r="X1806" s="1"/>
      <c r="Y1806" s="1"/>
      <c r="Z1806" s="1"/>
    </row>
    <row r="1807" spans="1:26" ht="14.25" hidden="1" customHeight="1" x14ac:dyDescent="0.3">
      <c r="A1807" s="15">
        <v>2020</v>
      </c>
      <c r="B1807" s="16" t="s">
        <v>2937</v>
      </c>
      <c r="C1807" s="15">
        <v>5656</v>
      </c>
      <c r="D1807" s="16" t="s">
        <v>2952</v>
      </c>
      <c r="E1807" s="16" t="s">
        <v>2953</v>
      </c>
      <c r="F1807" s="16" t="s">
        <v>4119</v>
      </c>
      <c r="G1807" s="16" t="s">
        <v>132</v>
      </c>
      <c r="H1807" s="16" t="s">
        <v>1964</v>
      </c>
      <c r="I1807" s="17">
        <v>43626</v>
      </c>
      <c r="J1807" s="16" t="s">
        <v>4166</v>
      </c>
      <c r="K1807" s="1"/>
      <c r="L1807" s="1"/>
      <c r="M1807" s="1"/>
      <c r="N1807" s="1"/>
      <c r="O1807" s="1"/>
      <c r="P1807" s="1"/>
      <c r="Q1807" s="1"/>
      <c r="R1807" s="1"/>
      <c r="S1807" s="1"/>
      <c r="T1807" s="1"/>
      <c r="U1807" s="1"/>
      <c r="V1807" s="1"/>
      <c r="W1807" s="1"/>
      <c r="X1807" s="1"/>
      <c r="Y1807" s="1"/>
      <c r="Z1807" s="1"/>
    </row>
    <row r="1808" spans="1:26" ht="14.25" hidden="1" customHeight="1" x14ac:dyDescent="0.3">
      <c r="A1808" s="15">
        <v>880</v>
      </c>
      <c r="B1808" s="16" t="s">
        <v>1118</v>
      </c>
      <c r="C1808" s="15">
        <v>8131</v>
      </c>
      <c r="D1808" s="16" t="s">
        <v>1443</v>
      </c>
      <c r="E1808" s="16" t="s">
        <v>1444</v>
      </c>
      <c r="F1808" s="16" t="s">
        <v>4024</v>
      </c>
      <c r="G1808" s="16" t="s">
        <v>132</v>
      </c>
      <c r="H1808" s="16" t="s">
        <v>200</v>
      </c>
      <c r="I1808" s="17">
        <v>43942</v>
      </c>
      <c r="J1808" s="16" t="s">
        <v>4121</v>
      </c>
      <c r="K1808" s="1"/>
      <c r="L1808" s="1"/>
      <c r="M1808" s="1"/>
      <c r="N1808" s="1"/>
      <c r="O1808" s="1"/>
      <c r="P1808" s="1"/>
      <c r="Q1808" s="1"/>
      <c r="R1808" s="1"/>
      <c r="S1808" s="1"/>
      <c r="T1808" s="1"/>
      <c r="U1808" s="1"/>
      <c r="V1808" s="1"/>
      <c r="W1808" s="1"/>
      <c r="X1808" s="1"/>
      <c r="Y1808" s="1"/>
      <c r="Z1808" s="1"/>
    </row>
    <row r="1809" spans="1:26" ht="14.25" hidden="1" customHeight="1" x14ac:dyDescent="0.3">
      <c r="A1809" s="15">
        <v>880</v>
      </c>
      <c r="B1809" s="16" t="s">
        <v>1118</v>
      </c>
      <c r="C1809" s="15">
        <v>5158</v>
      </c>
      <c r="D1809" s="16" t="s">
        <v>1147</v>
      </c>
      <c r="E1809" s="16" t="s">
        <v>1148</v>
      </c>
      <c r="F1809" s="16" t="s">
        <v>4059</v>
      </c>
      <c r="G1809" s="16" t="s">
        <v>132</v>
      </c>
      <c r="H1809" s="16" t="s">
        <v>200</v>
      </c>
      <c r="I1809" s="17">
        <v>43937</v>
      </c>
      <c r="J1809" s="16" t="s">
        <v>4121</v>
      </c>
      <c r="K1809" s="1"/>
      <c r="L1809" s="1"/>
      <c r="M1809" s="1"/>
      <c r="N1809" s="1"/>
      <c r="O1809" s="1"/>
      <c r="P1809" s="1"/>
      <c r="Q1809" s="1"/>
      <c r="R1809" s="1"/>
      <c r="S1809" s="1"/>
      <c r="T1809" s="1"/>
      <c r="U1809" s="1"/>
      <c r="V1809" s="1"/>
      <c r="W1809" s="1"/>
      <c r="X1809" s="1"/>
      <c r="Y1809" s="1"/>
      <c r="Z1809" s="1"/>
    </row>
    <row r="1810" spans="1:26" ht="14.25" hidden="1" customHeight="1" x14ac:dyDescent="0.3">
      <c r="A1810" s="15">
        <v>1560</v>
      </c>
      <c r="B1810" s="16" t="s">
        <v>2863</v>
      </c>
      <c r="C1810" s="15">
        <v>5170</v>
      </c>
      <c r="D1810" s="16" t="s">
        <v>1147</v>
      </c>
      <c r="E1810" s="16" t="s">
        <v>1148</v>
      </c>
      <c r="F1810" s="16" t="s">
        <v>4024</v>
      </c>
      <c r="G1810" s="16" t="s">
        <v>132</v>
      </c>
      <c r="H1810" s="16" t="s">
        <v>200</v>
      </c>
      <c r="I1810" s="17">
        <v>43963</v>
      </c>
      <c r="J1810" s="16" t="s">
        <v>4415</v>
      </c>
      <c r="K1810" s="1"/>
      <c r="L1810" s="1"/>
      <c r="M1810" s="1"/>
      <c r="N1810" s="1"/>
      <c r="O1810" s="1"/>
      <c r="P1810" s="1"/>
      <c r="Q1810" s="1"/>
      <c r="R1810" s="1"/>
      <c r="S1810" s="1"/>
      <c r="T1810" s="1"/>
      <c r="U1810" s="1"/>
      <c r="V1810" s="1"/>
      <c r="W1810" s="1"/>
      <c r="X1810" s="1"/>
      <c r="Y1810" s="1"/>
      <c r="Z1810" s="1"/>
    </row>
    <row r="1811" spans="1:26" ht="14.25" hidden="1" customHeight="1" x14ac:dyDescent="0.3">
      <c r="A1811" s="15">
        <v>2020</v>
      </c>
      <c r="B1811" s="16" t="s">
        <v>2937</v>
      </c>
      <c r="C1811" s="15">
        <v>5656</v>
      </c>
      <c r="D1811" s="16" t="s">
        <v>2954</v>
      </c>
      <c r="E1811" s="16" t="s">
        <v>2955</v>
      </c>
      <c r="F1811" s="16" t="s">
        <v>4050</v>
      </c>
      <c r="G1811" s="16" t="s">
        <v>132</v>
      </c>
      <c r="H1811" s="16" t="s">
        <v>1964</v>
      </c>
      <c r="I1811" s="17">
        <v>43810</v>
      </c>
      <c r="J1811" s="16" t="s">
        <v>4126</v>
      </c>
      <c r="K1811" s="1"/>
      <c r="L1811" s="1"/>
      <c r="M1811" s="1"/>
      <c r="N1811" s="1"/>
      <c r="O1811" s="1"/>
      <c r="P1811" s="1"/>
      <c r="Q1811" s="1"/>
      <c r="R1811" s="1"/>
      <c r="S1811" s="1"/>
      <c r="T1811" s="1"/>
      <c r="U1811" s="1"/>
      <c r="V1811" s="1"/>
      <c r="W1811" s="1"/>
      <c r="X1811" s="1"/>
      <c r="Y1811" s="1"/>
      <c r="Z1811" s="1"/>
    </row>
    <row r="1812" spans="1:26" ht="14.25" hidden="1" customHeight="1" x14ac:dyDescent="0.3">
      <c r="A1812" s="15">
        <v>130</v>
      </c>
      <c r="B1812" s="16" t="s">
        <v>681</v>
      </c>
      <c r="C1812" s="15">
        <v>2653</v>
      </c>
      <c r="D1812" s="16" t="s">
        <v>684</v>
      </c>
      <c r="E1812" s="16" t="s">
        <v>685</v>
      </c>
      <c r="F1812" s="16" t="s">
        <v>4037</v>
      </c>
      <c r="G1812" s="16" t="s">
        <v>132</v>
      </c>
      <c r="H1812" s="16" t="s">
        <v>3924</v>
      </c>
      <c r="I1812" s="17">
        <v>43899</v>
      </c>
      <c r="J1812" s="16" t="s">
        <v>4191</v>
      </c>
      <c r="K1812" s="1"/>
      <c r="L1812" s="1"/>
      <c r="M1812" s="1"/>
      <c r="N1812" s="1"/>
      <c r="O1812" s="1"/>
      <c r="P1812" s="1"/>
      <c r="Q1812" s="1"/>
      <c r="R1812" s="1"/>
      <c r="S1812" s="1"/>
      <c r="T1812" s="1"/>
      <c r="U1812" s="1"/>
      <c r="V1812" s="1"/>
      <c r="W1812" s="1"/>
      <c r="X1812" s="1"/>
      <c r="Y1812" s="1"/>
      <c r="Z1812" s="1"/>
    </row>
    <row r="1813" spans="1:26" ht="14.25" hidden="1" customHeight="1" x14ac:dyDescent="0.3">
      <c r="A1813" s="15">
        <v>180</v>
      </c>
      <c r="B1813" s="16" t="s">
        <v>219</v>
      </c>
      <c r="C1813" s="15">
        <v>2673</v>
      </c>
      <c r="D1813" s="16" t="s">
        <v>722</v>
      </c>
      <c r="E1813" s="16" t="s">
        <v>723</v>
      </c>
      <c r="F1813" s="16" t="s">
        <v>4027</v>
      </c>
      <c r="G1813" s="16" t="s">
        <v>132</v>
      </c>
      <c r="H1813" s="16" t="s">
        <v>200</v>
      </c>
      <c r="I1813" s="17">
        <v>43966</v>
      </c>
      <c r="J1813" s="16" t="s">
        <v>4120</v>
      </c>
      <c r="K1813" s="1"/>
      <c r="L1813" s="1"/>
      <c r="M1813" s="1"/>
      <c r="N1813" s="1"/>
      <c r="O1813" s="1"/>
      <c r="P1813" s="1"/>
      <c r="Q1813" s="1"/>
      <c r="R1813" s="1"/>
      <c r="S1813" s="1"/>
      <c r="T1813" s="1"/>
      <c r="U1813" s="1"/>
      <c r="V1813" s="1"/>
      <c r="W1813" s="1"/>
      <c r="X1813" s="1"/>
      <c r="Y1813" s="1"/>
      <c r="Z1813" s="1"/>
    </row>
    <row r="1814" spans="1:26" ht="14.25" hidden="1" customHeight="1" x14ac:dyDescent="0.3">
      <c r="A1814" s="15">
        <v>870</v>
      </c>
      <c r="B1814" s="16" t="s">
        <v>1124</v>
      </c>
      <c r="C1814" s="15">
        <v>6295</v>
      </c>
      <c r="D1814" s="16" t="s">
        <v>1151</v>
      </c>
      <c r="E1814" s="16" t="s">
        <v>1152</v>
      </c>
      <c r="F1814" s="16" t="s">
        <v>4028</v>
      </c>
      <c r="G1814" s="16" t="s">
        <v>132</v>
      </c>
      <c r="H1814" s="16" t="s">
        <v>200</v>
      </c>
      <c r="I1814" s="17">
        <v>43965</v>
      </c>
      <c r="J1814" s="16" t="s">
        <v>4165</v>
      </c>
      <c r="K1814" s="1"/>
      <c r="L1814" s="1"/>
      <c r="M1814" s="1"/>
      <c r="N1814" s="1"/>
      <c r="O1814" s="1"/>
      <c r="P1814" s="1"/>
      <c r="Q1814" s="1"/>
      <c r="R1814" s="1"/>
      <c r="S1814" s="1"/>
      <c r="T1814" s="1"/>
      <c r="U1814" s="1"/>
      <c r="V1814" s="1"/>
      <c r="W1814" s="1"/>
      <c r="X1814" s="1"/>
      <c r="Y1814" s="1"/>
      <c r="Z1814" s="1"/>
    </row>
    <row r="1815" spans="1:26" ht="14.25" hidden="1" customHeight="1" x14ac:dyDescent="0.3">
      <c r="A1815" s="15">
        <v>880</v>
      </c>
      <c r="B1815" s="16" t="s">
        <v>1118</v>
      </c>
      <c r="C1815" s="15">
        <v>1939</v>
      </c>
      <c r="D1815" s="16" t="s">
        <v>1254</v>
      </c>
      <c r="E1815" s="16" t="s">
        <v>1255</v>
      </c>
      <c r="F1815" s="16" t="s">
        <v>4081</v>
      </c>
      <c r="G1815" s="16" t="s">
        <v>132</v>
      </c>
      <c r="H1815" s="16" t="s">
        <v>200</v>
      </c>
      <c r="I1815" s="17">
        <v>43936</v>
      </c>
      <c r="J1815" s="16" t="s">
        <v>4121</v>
      </c>
      <c r="K1815" s="1"/>
      <c r="L1815" s="1"/>
      <c r="M1815" s="1"/>
      <c r="N1815" s="1"/>
      <c r="O1815" s="1"/>
      <c r="P1815" s="1"/>
      <c r="Q1815" s="1"/>
      <c r="R1815" s="1"/>
      <c r="S1815" s="1"/>
      <c r="T1815" s="1"/>
      <c r="U1815" s="1"/>
      <c r="V1815" s="1"/>
      <c r="W1815" s="1"/>
      <c r="X1815" s="1"/>
      <c r="Y1815" s="1"/>
      <c r="Z1815" s="1"/>
    </row>
    <row r="1816" spans="1:26" ht="14.25" hidden="1" customHeight="1" x14ac:dyDescent="0.3">
      <c r="A1816" s="15">
        <v>880</v>
      </c>
      <c r="B1816" s="16" t="s">
        <v>1118</v>
      </c>
      <c r="C1816" s="15">
        <v>2241</v>
      </c>
      <c r="D1816" s="16" t="s">
        <v>1311</v>
      </c>
      <c r="E1816" s="16" t="s">
        <v>1312</v>
      </c>
      <c r="F1816" s="16" t="s">
        <v>4080</v>
      </c>
      <c r="G1816" s="16" t="s">
        <v>132</v>
      </c>
      <c r="H1816" s="16" t="s">
        <v>200</v>
      </c>
      <c r="I1816" s="17">
        <v>43937</v>
      </c>
      <c r="J1816" s="16" t="s">
        <v>4121</v>
      </c>
      <c r="K1816" s="1"/>
      <c r="L1816" s="1"/>
      <c r="M1816" s="1"/>
      <c r="N1816" s="1"/>
      <c r="O1816" s="1"/>
      <c r="P1816" s="1"/>
      <c r="Q1816" s="1"/>
      <c r="R1816" s="1"/>
      <c r="S1816" s="1"/>
      <c r="T1816" s="1"/>
      <c r="U1816" s="1"/>
      <c r="V1816" s="1"/>
      <c r="W1816" s="1"/>
      <c r="X1816" s="1"/>
      <c r="Y1816" s="1"/>
      <c r="Z1816" s="1"/>
    </row>
    <row r="1817" spans="1:26" ht="14.25" hidden="1" customHeight="1" x14ac:dyDescent="0.3">
      <c r="A1817" s="15">
        <v>880</v>
      </c>
      <c r="B1817" s="16" t="s">
        <v>1118</v>
      </c>
      <c r="C1817" s="15">
        <v>2244</v>
      </c>
      <c r="D1817" s="16" t="s">
        <v>1279</v>
      </c>
      <c r="E1817" s="16" t="s">
        <v>1280</v>
      </c>
      <c r="F1817" s="16" t="s">
        <v>4024</v>
      </c>
      <c r="G1817" s="16" t="s">
        <v>132</v>
      </c>
      <c r="H1817" s="16" t="s">
        <v>200</v>
      </c>
      <c r="I1817" s="17">
        <v>43966</v>
      </c>
      <c r="J1817" s="16" t="s">
        <v>4121</v>
      </c>
      <c r="K1817" s="1"/>
      <c r="L1817" s="1"/>
      <c r="M1817" s="1"/>
      <c r="N1817" s="1"/>
      <c r="O1817" s="1"/>
      <c r="P1817" s="1"/>
      <c r="Q1817" s="1"/>
      <c r="R1817" s="1"/>
      <c r="S1817" s="1"/>
      <c r="T1817" s="1"/>
      <c r="U1817" s="1"/>
      <c r="V1817" s="1"/>
      <c r="W1817" s="1"/>
      <c r="X1817" s="1"/>
      <c r="Y1817" s="1"/>
      <c r="Z1817" s="1"/>
    </row>
    <row r="1818" spans="1:26" ht="14.25" hidden="1" customHeight="1" x14ac:dyDescent="0.3">
      <c r="A1818" s="15">
        <v>880</v>
      </c>
      <c r="B1818" s="16" t="s">
        <v>1118</v>
      </c>
      <c r="C1818" s="15">
        <v>4383</v>
      </c>
      <c r="D1818" s="16" t="s">
        <v>1361</v>
      </c>
      <c r="E1818" s="16" t="s">
        <v>1362</v>
      </c>
      <c r="F1818" s="16" t="s">
        <v>4059</v>
      </c>
      <c r="G1818" s="16" t="s">
        <v>132</v>
      </c>
      <c r="H1818" s="16" t="s">
        <v>200</v>
      </c>
      <c r="I1818" s="17">
        <v>43937</v>
      </c>
      <c r="J1818" s="16" t="s">
        <v>4121</v>
      </c>
      <c r="K1818" s="1"/>
      <c r="L1818" s="1"/>
      <c r="M1818" s="1"/>
      <c r="N1818" s="1"/>
      <c r="O1818" s="1"/>
      <c r="P1818" s="1"/>
      <c r="Q1818" s="1"/>
      <c r="R1818" s="1"/>
      <c r="S1818" s="1"/>
      <c r="T1818" s="1"/>
      <c r="U1818" s="1"/>
      <c r="V1818" s="1"/>
      <c r="W1818" s="1"/>
      <c r="X1818" s="1"/>
      <c r="Y1818" s="1"/>
      <c r="Z1818" s="1"/>
    </row>
    <row r="1819" spans="1:26" ht="14.25" hidden="1" customHeight="1" x14ac:dyDescent="0.3">
      <c r="A1819" s="15">
        <v>880</v>
      </c>
      <c r="B1819" s="16" t="s">
        <v>1118</v>
      </c>
      <c r="C1819" s="15">
        <v>4500</v>
      </c>
      <c r="D1819" s="16" t="s">
        <v>1421</v>
      </c>
      <c r="E1819" s="16" t="s">
        <v>1422</v>
      </c>
      <c r="F1819" s="16" t="s">
        <v>4080</v>
      </c>
      <c r="G1819" s="16" t="s">
        <v>132</v>
      </c>
      <c r="H1819" s="16" t="s">
        <v>200</v>
      </c>
      <c r="I1819" s="17">
        <v>43964</v>
      </c>
      <c r="J1819" s="16" t="s">
        <v>4121</v>
      </c>
      <c r="K1819" s="1"/>
      <c r="L1819" s="1"/>
      <c r="M1819" s="1"/>
      <c r="N1819" s="1"/>
      <c r="O1819" s="1"/>
      <c r="P1819" s="1"/>
      <c r="Q1819" s="1"/>
      <c r="R1819" s="1"/>
      <c r="S1819" s="1"/>
      <c r="T1819" s="1"/>
      <c r="U1819" s="1"/>
      <c r="V1819" s="1"/>
      <c r="W1819" s="1"/>
      <c r="X1819" s="1"/>
      <c r="Y1819" s="1"/>
      <c r="Z1819" s="1"/>
    </row>
    <row r="1820" spans="1:26" ht="14.25" hidden="1" customHeight="1" x14ac:dyDescent="0.3">
      <c r="A1820" s="15">
        <v>880</v>
      </c>
      <c r="B1820" s="16" t="s">
        <v>1118</v>
      </c>
      <c r="C1820" s="15">
        <v>4509</v>
      </c>
      <c r="D1820" s="16" t="s">
        <v>1378</v>
      </c>
      <c r="E1820" s="16" t="s">
        <v>1379</v>
      </c>
      <c r="F1820" s="16" t="s">
        <v>4024</v>
      </c>
      <c r="G1820" s="16" t="s">
        <v>132</v>
      </c>
      <c r="H1820" s="16" t="s">
        <v>4123</v>
      </c>
      <c r="I1820" s="17">
        <v>43975</v>
      </c>
      <c r="J1820" s="16" t="s">
        <v>4453</v>
      </c>
      <c r="K1820" s="1"/>
      <c r="L1820" s="1"/>
      <c r="M1820" s="1"/>
      <c r="N1820" s="1"/>
      <c r="O1820" s="1"/>
      <c r="P1820" s="1"/>
      <c r="Q1820" s="1"/>
      <c r="R1820" s="1"/>
      <c r="S1820" s="1"/>
      <c r="T1820" s="1"/>
      <c r="U1820" s="1"/>
      <c r="V1820" s="1"/>
      <c r="W1820" s="1"/>
      <c r="X1820" s="1"/>
      <c r="Y1820" s="1"/>
      <c r="Z1820" s="1"/>
    </row>
    <row r="1821" spans="1:26" ht="14.25" hidden="1" customHeight="1" x14ac:dyDescent="0.3">
      <c r="A1821" s="15">
        <v>880</v>
      </c>
      <c r="B1821" s="16" t="s">
        <v>1118</v>
      </c>
      <c r="C1821" s="15">
        <v>5044</v>
      </c>
      <c r="D1821" s="16" t="s">
        <v>1392</v>
      </c>
      <c r="E1821" s="16" t="s">
        <v>1393</v>
      </c>
      <c r="F1821" s="16" t="s">
        <v>4030</v>
      </c>
      <c r="G1821" s="16" t="s">
        <v>132</v>
      </c>
      <c r="H1821" s="16" t="s">
        <v>200</v>
      </c>
      <c r="I1821" s="17">
        <v>43937</v>
      </c>
      <c r="J1821" s="16" t="s">
        <v>4121</v>
      </c>
      <c r="K1821" s="1"/>
      <c r="L1821" s="1"/>
      <c r="M1821" s="1"/>
      <c r="N1821" s="1"/>
      <c r="O1821" s="1"/>
      <c r="P1821" s="1"/>
      <c r="Q1821" s="1"/>
      <c r="R1821" s="1"/>
      <c r="S1821" s="1"/>
      <c r="T1821" s="1"/>
      <c r="U1821" s="1"/>
      <c r="V1821" s="1"/>
      <c r="W1821" s="1"/>
      <c r="X1821" s="1"/>
      <c r="Y1821" s="1"/>
      <c r="Z1821" s="1"/>
    </row>
    <row r="1822" spans="1:26" ht="14.25" hidden="1" customHeight="1" x14ac:dyDescent="0.3">
      <c r="A1822" s="15">
        <v>880</v>
      </c>
      <c r="B1822" s="16" t="s">
        <v>1118</v>
      </c>
      <c r="C1822" s="15">
        <v>6368</v>
      </c>
      <c r="D1822" s="16" t="s">
        <v>1441</v>
      </c>
      <c r="E1822" s="16" t="s">
        <v>1442</v>
      </c>
      <c r="F1822" s="16" t="s">
        <v>4059</v>
      </c>
      <c r="G1822" s="16" t="s">
        <v>132</v>
      </c>
      <c r="H1822" s="16" t="s">
        <v>200</v>
      </c>
      <c r="I1822" s="17">
        <v>43937</v>
      </c>
      <c r="J1822" s="16" t="s">
        <v>4121</v>
      </c>
      <c r="K1822" s="1"/>
      <c r="L1822" s="1"/>
      <c r="M1822" s="1"/>
      <c r="N1822" s="1"/>
      <c r="O1822" s="1"/>
      <c r="P1822" s="1"/>
      <c r="Q1822" s="1"/>
      <c r="R1822" s="1"/>
      <c r="S1822" s="1"/>
      <c r="T1822" s="1"/>
      <c r="U1822" s="1"/>
      <c r="V1822" s="1"/>
      <c r="W1822" s="1"/>
      <c r="X1822" s="1"/>
      <c r="Y1822" s="1"/>
      <c r="Z1822" s="1"/>
    </row>
    <row r="1823" spans="1:26" ht="14.25" hidden="1" customHeight="1" x14ac:dyDescent="0.3">
      <c r="A1823" s="15">
        <v>880</v>
      </c>
      <c r="B1823" s="16" t="s">
        <v>1118</v>
      </c>
      <c r="C1823" s="15">
        <v>7243</v>
      </c>
      <c r="D1823" s="16" t="s">
        <v>1500</v>
      </c>
      <c r="E1823" s="16" t="s">
        <v>1501</v>
      </c>
      <c r="F1823" s="16" t="s">
        <v>4077</v>
      </c>
      <c r="G1823" s="16" t="s">
        <v>132</v>
      </c>
      <c r="H1823" s="16" t="s">
        <v>200</v>
      </c>
      <c r="I1823" s="17">
        <v>43969</v>
      </c>
      <c r="J1823" s="16" t="s">
        <v>4121</v>
      </c>
      <c r="K1823" s="1"/>
      <c r="L1823" s="1"/>
      <c r="M1823" s="1"/>
      <c r="N1823" s="1"/>
      <c r="O1823" s="1"/>
      <c r="P1823" s="1"/>
      <c r="Q1823" s="1"/>
      <c r="R1823" s="1"/>
      <c r="S1823" s="1"/>
      <c r="T1823" s="1"/>
      <c r="U1823" s="1"/>
      <c r="V1823" s="1"/>
      <c r="W1823" s="1"/>
      <c r="X1823" s="1"/>
      <c r="Y1823" s="1"/>
      <c r="Z1823" s="1"/>
    </row>
    <row r="1824" spans="1:26" ht="14.25" hidden="1" customHeight="1" x14ac:dyDescent="0.3">
      <c r="A1824" s="15">
        <v>880</v>
      </c>
      <c r="B1824" s="16" t="s">
        <v>1118</v>
      </c>
      <c r="C1824" s="15">
        <v>7361</v>
      </c>
      <c r="D1824" s="16" t="s">
        <v>1504</v>
      </c>
      <c r="E1824" s="16" t="s">
        <v>1505</v>
      </c>
      <c r="F1824" s="16" t="s">
        <v>4037</v>
      </c>
      <c r="G1824" s="16" t="s">
        <v>132</v>
      </c>
      <c r="H1824" s="16" t="s">
        <v>200</v>
      </c>
      <c r="I1824" s="17">
        <v>43966</v>
      </c>
      <c r="J1824" s="16" t="s">
        <v>4121</v>
      </c>
      <c r="K1824" s="1"/>
      <c r="L1824" s="1"/>
      <c r="M1824" s="1"/>
      <c r="N1824" s="1"/>
      <c r="O1824" s="1"/>
      <c r="P1824" s="1"/>
      <c r="Q1824" s="1"/>
      <c r="R1824" s="1"/>
      <c r="S1824" s="1"/>
      <c r="T1824" s="1"/>
      <c r="U1824" s="1"/>
      <c r="V1824" s="1"/>
      <c r="W1824" s="1"/>
      <c r="X1824" s="1"/>
      <c r="Y1824" s="1"/>
      <c r="Z1824" s="1"/>
    </row>
    <row r="1825" spans="1:26" ht="14.25" hidden="1" customHeight="1" x14ac:dyDescent="0.3">
      <c r="A1825" s="15">
        <v>880</v>
      </c>
      <c r="B1825" s="16" t="s">
        <v>1118</v>
      </c>
      <c r="C1825" s="15">
        <v>7471</v>
      </c>
      <c r="D1825" s="16" t="s">
        <v>1508</v>
      </c>
      <c r="E1825" s="16" t="s">
        <v>1509</v>
      </c>
      <c r="F1825" s="16" t="s">
        <v>4080</v>
      </c>
      <c r="G1825" s="16" t="s">
        <v>132</v>
      </c>
      <c r="H1825" s="16" t="s">
        <v>200</v>
      </c>
      <c r="I1825" s="17">
        <v>43977</v>
      </c>
      <c r="J1825" s="16" t="s">
        <v>4121</v>
      </c>
      <c r="K1825" s="1"/>
      <c r="L1825" s="1"/>
      <c r="M1825" s="1"/>
      <c r="N1825" s="1"/>
      <c r="O1825" s="1"/>
      <c r="P1825" s="1"/>
      <c r="Q1825" s="1"/>
      <c r="R1825" s="1"/>
      <c r="S1825" s="1"/>
      <c r="T1825" s="1"/>
      <c r="U1825" s="1"/>
      <c r="V1825" s="1"/>
      <c r="W1825" s="1"/>
      <c r="X1825" s="1"/>
      <c r="Y1825" s="1"/>
      <c r="Z1825" s="1"/>
    </row>
    <row r="1826" spans="1:26" ht="14.25" hidden="1" customHeight="1" x14ac:dyDescent="0.3">
      <c r="A1826" s="15">
        <v>880</v>
      </c>
      <c r="B1826" s="16" t="s">
        <v>1118</v>
      </c>
      <c r="C1826" s="15">
        <v>7496</v>
      </c>
      <c r="D1826" s="16" t="s">
        <v>1476</v>
      </c>
      <c r="E1826" s="16" t="s">
        <v>1477</v>
      </c>
      <c r="F1826" s="16" t="s">
        <v>4055</v>
      </c>
      <c r="G1826" s="16" t="s">
        <v>132</v>
      </c>
      <c r="H1826" s="16" t="s">
        <v>1964</v>
      </c>
      <c r="I1826" s="17">
        <v>43810</v>
      </c>
      <c r="J1826" s="16" t="s">
        <v>4126</v>
      </c>
      <c r="K1826" s="1"/>
      <c r="L1826" s="1"/>
      <c r="M1826" s="1"/>
      <c r="N1826" s="1"/>
      <c r="O1826" s="1"/>
      <c r="P1826" s="1"/>
      <c r="Q1826" s="1"/>
      <c r="R1826" s="1"/>
      <c r="S1826" s="1"/>
      <c r="T1826" s="1"/>
      <c r="U1826" s="1"/>
      <c r="V1826" s="1"/>
      <c r="W1826" s="1"/>
      <c r="X1826" s="1"/>
      <c r="Y1826" s="1"/>
      <c r="Z1826" s="1"/>
    </row>
    <row r="1827" spans="1:26" ht="14.25" hidden="1" customHeight="1" x14ac:dyDescent="0.3">
      <c r="A1827" s="15">
        <v>900</v>
      </c>
      <c r="B1827" s="16" t="s">
        <v>1648</v>
      </c>
      <c r="C1827" s="15">
        <v>3327</v>
      </c>
      <c r="D1827" s="16" t="s">
        <v>1715</v>
      </c>
      <c r="E1827" s="16" t="s">
        <v>1716</v>
      </c>
      <c r="F1827" s="16" t="s">
        <v>4024</v>
      </c>
      <c r="G1827" s="16" t="s">
        <v>132</v>
      </c>
      <c r="H1827" s="16" t="s">
        <v>200</v>
      </c>
      <c r="I1827" s="17">
        <v>43963</v>
      </c>
      <c r="J1827" s="16" t="s">
        <v>4144</v>
      </c>
      <c r="K1827" s="1"/>
      <c r="L1827" s="1"/>
      <c r="M1827" s="1"/>
      <c r="N1827" s="1"/>
      <c r="O1827" s="1"/>
      <c r="P1827" s="1"/>
      <c r="Q1827" s="1"/>
      <c r="R1827" s="1"/>
      <c r="S1827" s="1"/>
      <c r="T1827" s="1"/>
      <c r="U1827" s="1"/>
      <c r="V1827" s="1"/>
      <c r="W1827" s="1"/>
      <c r="X1827" s="1"/>
      <c r="Y1827" s="1"/>
      <c r="Z1827" s="1"/>
    </row>
    <row r="1828" spans="1:26" ht="14.25" hidden="1" customHeight="1" x14ac:dyDescent="0.3">
      <c r="A1828" s="15">
        <v>900</v>
      </c>
      <c r="B1828" s="16" t="s">
        <v>1648</v>
      </c>
      <c r="C1828" s="15">
        <v>9397</v>
      </c>
      <c r="D1828" s="16" t="s">
        <v>1813</v>
      </c>
      <c r="E1828" s="16" t="s">
        <v>1814</v>
      </c>
      <c r="F1828" s="16" t="s">
        <v>4025</v>
      </c>
      <c r="G1828" s="16" t="s">
        <v>132</v>
      </c>
      <c r="H1828" s="16" t="s">
        <v>1964</v>
      </c>
      <c r="I1828" s="17">
        <v>43810</v>
      </c>
      <c r="J1828" s="16" t="s">
        <v>4126</v>
      </c>
      <c r="K1828" s="1"/>
      <c r="L1828" s="1"/>
      <c r="M1828" s="1"/>
      <c r="N1828" s="1"/>
      <c r="O1828" s="1"/>
      <c r="P1828" s="1"/>
      <c r="Q1828" s="1"/>
      <c r="R1828" s="1"/>
      <c r="S1828" s="1"/>
      <c r="T1828" s="1"/>
      <c r="U1828" s="1"/>
      <c r="V1828" s="1"/>
      <c r="W1828" s="1"/>
      <c r="X1828" s="1"/>
      <c r="Y1828" s="1"/>
      <c r="Z1828" s="1"/>
    </row>
    <row r="1829" spans="1:26" ht="14.25" hidden="1" customHeight="1" x14ac:dyDescent="0.3">
      <c r="A1829" s="15">
        <v>1420</v>
      </c>
      <c r="B1829" s="16" t="s">
        <v>2292</v>
      </c>
      <c r="C1829" s="15">
        <v>491</v>
      </c>
      <c r="D1829" s="16" t="s">
        <v>2297</v>
      </c>
      <c r="E1829" s="16" t="s">
        <v>2298</v>
      </c>
      <c r="F1829" s="16" t="s">
        <v>4024</v>
      </c>
      <c r="G1829" s="16" t="s">
        <v>132</v>
      </c>
      <c r="H1829" s="16" t="s">
        <v>200</v>
      </c>
      <c r="I1829" s="17">
        <v>43988</v>
      </c>
      <c r="J1829" s="16" t="s">
        <v>4130</v>
      </c>
      <c r="K1829" s="1"/>
      <c r="L1829" s="1"/>
      <c r="M1829" s="1"/>
      <c r="N1829" s="1"/>
      <c r="O1829" s="1"/>
      <c r="P1829" s="1"/>
      <c r="Q1829" s="1"/>
      <c r="R1829" s="1"/>
      <c r="S1829" s="1"/>
      <c r="T1829" s="1"/>
      <c r="U1829" s="1"/>
      <c r="V1829" s="1"/>
      <c r="W1829" s="1"/>
      <c r="X1829" s="1"/>
      <c r="Y1829" s="1"/>
      <c r="Z1829" s="1"/>
    </row>
    <row r="1830" spans="1:26" ht="14.25" hidden="1" customHeight="1" x14ac:dyDescent="0.3">
      <c r="A1830" s="15">
        <v>8001</v>
      </c>
      <c r="B1830" s="16" t="s">
        <v>678</v>
      </c>
      <c r="C1830" s="15">
        <v>3393</v>
      </c>
      <c r="D1830" s="16" t="s">
        <v>736</v>
      </c>
      <c r="E1830" s="16" t="s">
        <v>737</v>
      </c>
      <c r="F1830" s="16" t="s">
        <v>4025</v>
      </c>
      <c r="G1830" s="16" t="s">
        <v>132</v>
      </c>
      <c r="H1830" s="16" t="s">
        <v>200</v>
      </c>
      <c r="I1830" s="17">
        <v>43810</v>
      </c>
      <c r="J1830" s="16" t="s">
        <v>4126</v>
      </c>
      <c r="K1830" s="1"/>
      <c r="L1830" s="1"/>
      <c r="M1830" s="1"/>
      <c r="N1830" s="1"/>
      <c r="O1830" s="1"/>
      <c r="P1830" s="1"/>
      <c r="Q1830" s="1"/>
      <c r="R1830" s="1"/>
      <c r="S1830" s="1"/>
      <c r="T1830" s="1"/>
      <c r="U1830" s="1"/>
      <c r="V1830" s="1"/>
      <c r="W1830" s="1"/>
      <c r="X1830" s="1"/>
      <c r="Y1830" s="1"/>
      <c r="Z1830" s="1"/>
    </row>
    <row r="1831" spans="1:26" ht="14.25" hidden="1" customHeight="1" x14ac:dyDescent="0.3">
      <c r="A1831" s="15">
        <v>3100</v>
      </c>
      <c r="B1831" s="16" t="s">
        <v>3949</v>
      </c>
      <c r="C1831" s="15">
        <v>9393</v>
      </c>
      <c r="D1831" s="16" t="s">
        <v>3960</v>
      </c>
      <c r="E1831" s="16" t="s">
        <v>3961</v>
      </c>
      <c r="F1831" s="16" t="s">
        <v>4024</v>
      </c>
      <c r="G1831" s="16" t="s">
        <v>132</v>
      </c>
      <c r="H1831" s="16" t="s">
        <v>200</v>
      </c>
      <c r="I1831" s="17">
        <v>43955</v>
      </c>
      <c r="J1831" s="16" t="s">
        <v>4154</v>
      </c>
      <c r="K1831" s="1"/>
      <c r="L1831" s="1"/>
      <c r="M1831" s="1"/>
      <c r="N1831" s="1"/>
      <c r="O1831" s="1"/>
      <c r="P1831" s="1"/>
      <c r="Q1831" s="1"/>
      <c r="R1831" s="1"/>
      <c r="S1831" s="1"/>
      <c r="T1831" s="1"/>
      <c r="U1831" s="1"/>
      <c r="V1831" s="1"/>
      <c r="W1831" s="1"/>
      <c r="X1831" s="1"/>
      <c r="Y1831" s="1"/>
      <c r="Z1831" s="1"/>
    </row>
    <row r="1832" spans="1:26" ht="14.25" hidden="1" customHeight="1" x14ac:dyDescent="0.3">
      <c r="A1832" s="15">
        <v>3120</v>
      </c>
      <c r="B1832" s="16" t="s">
        <v>2078</v>
      </c>
      <c r="C1832" s="15">
        <v>2657</v>
      </c>
      <c r="D1832" s="16" t="s">
        <v>2111</v>
      </c>
      <c r="E1832" s="16" t="s">
        <v>2112</v>
      </c>
      <c r="F1832" s="16" t="s">
        <v>4024</v>
      </c>
      <c r="G1832" s="16" t="s">
        <v>132</v>
      </c>
      <c r="H1832" s="16" t="s">
        <v>2729</v>
      </c>
      <c r="I1832" s="17">
        <v>43845</v>
      </c>
      <c r="J1832" s="16" t="s">
        <v>4162</v>
      </c>
      <c r="K1832" s="1"/>
      <c r="L1832" s="1"/>
      <c r="M1832" s="1"/>
      <c r="N1832" s="1"/>
      <c r="O1832" s="1"/>
      <c r="P1832" s="1"/>
      <c r="Q1832" s="1"/>
      <c r="R1832" s="1"/>
      <c r="S1832" s="1"/>
      <c r="T1832" s="1"/>
      <c r="U1832" s="1"/>
      <c r="V1832" s="1"/>
      <c r="W1832" s="1"/>
      <c r="X1832" s="1"/>
      <c r="Y1832" s="1"/>
      <c r="Z1832" s="1"/>
    </row>
    <row r="1833" spans="1:26" ht="14.25" hidden="1" customHeight="1" x14ac:dyDescent="0.3">
      <c r="A1833" s="15">
        <v>8001</v>
      </c>
      <c r="B1833" s="16" t="s">
        <v>678</v>
      </c>
      <c r="C1833" s="15">
        <v>6266</v>
      </c>
      <c r="D1833" s="16" t="s">
        <v>759</v>
      </c>
      <c r="E1833" s="16" t="s">
        <v>760</v>
      </c>
      <c r="F1833" s="16" t="s">
        <v>4043</v>
      </c>
      <c r="G1833" s="16" t="s">
        <v>132</v>
      </c>
      <c r="H1833" s="16" t="s">
        <v>200</v>
      </c>
      <c r="I1833" s="17">
        <v>43810</v>
      </c>
      <c r="J1833" s="16" t="s">
        <v>4126</v>
      </c>
      <c r="K1833" s="1"/>
      <c r="L1833" s="1"/>
      <c r="M1833" s="1"/>
      <c r="N1833" s="1"/>
      <c r="O1833" s="1"/>
      <c r="P1833" s="1"/>
      <c r="Q1833" s="1"/>
      <c r="R1833" s="1"/>
      <c r="S1833" s="1"/>
      <c r="T1833" s="1"/>
      <c r="U1833" s="1"/>
      <c r="V1833" s="1"/>
      <c r="W1833" s="1"/>
      <c r="X1833" s="1"/>
      <c r="Y1833" s="1"/>
      <c r="Z1833" s="1"/>
    </row>
    <row r="1834" spans="1:26" ht="14.25" hidden="1" customHeight="1" x14ac:dyDescent="0.3">
      <c r="A1834" s="15">
        <v>8001</v>
      </c>
      <c r="B1834" s="16" t="s">
        <v>678</v>
      </c>
      <c r="C1834" s="15">
        <v>8061</v>
      </c>
      <c r="D1834" s="16" t="s">
        <v>767</v>
      </c>
      <c r="E1834" s="16" t="s">
        <v>768</v>
      </c>
      <c r="F1834" s="16" t="s">
        <v>4024</v>
      </c>
      <c r="G1834" s="16" t="s">
        <v>132</v>
      </c>
      <c r="H1834" s="16" t="s">
        <v>200</v>
      </c>
      <c r="I1834" s="17">
        <v>43887</v>
      </c>
      <c r="J1834" s="16" t="s">
        <v>4454</v>
      </c>
      <c r="K1834" s="1"/>
      <c r="L1834" s="1"/>
      <c r="M1834" s="1"/>
      <c r="N1834" s="1"/>
      <c r="O1834" s="1"/>
      <c r="P1834" s="1"/>
      <c r="Q1834" s="1"/>
      <c r="R1834" s="1"/>
      <c r="S1834" s="1"/>
      <c r="T1834" s="1"/>
      <c r="U1834" s="1"/>
      <c r="V1834" s="1"/>
      <c r="W1834" s="1"/>
      <c r="X1834" s="1"/>
      <c r="Y1834" s="1"/>
      <c r="Z1834" s="1"/>
    </row>
    <row r="1835" spans="1:26" ht="14.25" hidden="1" customHeight="1" x14ac:dyDescent="0.3">
      <c r="A1835" s="15">
        <v>9170</v>
      </c>
      <c r="B1835" s="16" t="s">
        <v>1934</v>
      </c>
      <c r="C1835" s="15">
        <v>6971</v>
      </c>
      <c r="D1835" s="16" t="s">
        <v>1941</v>
      </c>
      <c r="E1835" s="16" t="s">
        <v>1942</v>
      </c>
      <c r="F1835" s="16" t="s">
        <v>4030</v>
      </c>
      <c r="G1835" s="16" t="s">
        <v>132</v>
      </c>
      <c r="H1835" s="16" t="s">
        <v>200</v>
      </c>
      <c r="I1835" s="17">
        <v>43950</v>
      </c>
      <c r="J1835" s="16" t="s">
        <v>4211</v>
      </c>
      <c r="K1835" s="1"/>
      <c r="L1835" s="1"/>
      <c r="M1835" s="1"/>
      <c r="N1835" s="1"/>
      <c r="O1835" s="1"/>
      <c r="P1835" s="1"/>
      <c r="Q1835" s="1"/>
      <c r="R1835" s="1"/>
      <c r="S1835" s="1"/>
      <c r="T1835" s="1"/>
      <c r="U1835" s="1"/>
      <c r="V1835" s="1"/>
      <c r="W1835" s="1"/>
      <c r="X1835" s="1"/>
      <c r="Y1835" s="1"/>
      <c r="Z1835" s="1"/>
    </row>
    <row r="1836" spans="1:26" ht="14.25" hidden="1" customHeight="1" x14ac:dyDescent="0.3">
      <c r="A1836" s="15">
        <v>190</v>
      </c>
      <c r="B1836" s="16" t="s">
        <v>578</v>
      </c>
      <c r="C1836" s="15">
        <v>6241</v>
      </c>
      <c r="D1836" s="16" t="s">
        <v>579</v>
      </c>
      <c r="E1836" s="16" t="s">
        <v>580</v>
      </c>
      <c r="F1836" s="16" t="s">
        <v>4026</v>
      </c>
      <c r="G1836" s="16" t="s">
        <v>132</v>
      </c>
      <c r="H1836" s="16" t="s">
        <v>1964</v>
      </c>
      <c r="I1836" s="17">
        <v>43942</v>
      </c>
      <c r="J1836" s="16" t="s">
        <v>4455</v>
      </c>
      <c r="K1836" s="1"/>
      <c r="L1836" s="1"/>
      <c r="M1836" s="1"/>
      <c r="N1836" s="1"/>
      <c r="O1836" s="1"/>
      <c r="P1836" s="1"/>
      <c r="Q1836" s="1"/>
      <c r="R1836" s="1"/>
      <c r="S1836" s="1"/>
      <c r="T1836" s="1"/>
      <c r="U1836" s="1"/>
      <c r="V1836" s="1"/>
      <c r="W1836" s="1"/>
      <c r="X1836" s="1"/>
      <c r="Y1836" s="1"/>
      <c r="Z1836" s="1"/>
    </row>
    <row r="1837" spans="1:26" ht="14.25" hidden="1" customHeight="1" x14ac:dyDescent="0.3">
      <c r="A1837" s="15">
        <v>1040</v>
      </c>
      <c r="B1837" s="16" t="s">
        <v>9</v>
      </c>
      <c r="C1837" s="15">
        <v>1921</v>
      </c>
      <c r="D1837" s="16" t="s">
        <v>31</v>
      </c>
      <c r="E1837" s="16" t="s">
        <v>32</v>
      </c>
      <c r="F1837" s="16" t="s">
        <v>4024</v>
      </c>
      <c r="G1837" s="16" t="s">
        <v>132</v>
      </c>
      <c r="H1837" s="16" t="s">
        <v>1964</v>
      </c>
      <c r="I1837" s="17">
        <v>43810</v>
      </c>
      <c r="J1837" s="16" t="s">
        <v>4126</v>
      </c>
      <c r="K1837" s="1"/>
      <c r="L1837" s="1"/>
      <c r="M1837" s="1"/>
      <c r="N1837" s="1"/>
      <c r="O1837" s="1"/>
      <c r="P1837" s="1"/>
      <c r="Q1837" s="1"/>
      <c r="R1837" s="1"/>
      <c r="S1837" s="1"/>
      <c r="T1837" s="1"/>
      <c r="U1837" s="1"/>
      <c r="V1837" s="1"/>
      <c r="W1837" s="1"/>
      <c r="X1837" s="1"/>
      <c r="Y1837" s="1"/>
      <c r="Z1837" s="1"/>
    </row>
    <row r="1838" spans="1:26" ht="14.25" hidden="1" customHeight="1" x14ac:dyDescent="0.3">
      <c r="A1838" s="15">
        <v>1040</v>
      </c>
      <c r="B1838" s="16" t="s">
        <v>9</v>
      </c>
      <c r="C1838" s="15">
        <v>1929</v>
      </c>
      <c r="D1838" s="16" t="s">
        <v>27</v>
      </c>
      <c r="E1838" s="16" t="s">
        <v>28</v>
      </c>
      <c r="F1838" s="16" t="s">
        <v>4024</v>
      </c>
      <c r="G1838" s="16" t="s">
        <v>132</v>
      </c>
      <c r="H1838" s="16" t="s">
        <v>200</v>
      </c>
      <c r="I1838" s="17">
        <v>43951</v>
      </c>
      <c r="J1838" s="16" t="s">
        <v>4146</v>
      </c>
      <c r="K1838" s="1"/>
      <c r="L1838" s="1"/>
      <c r="M1838" s="1"/>
      <c r="N1838" s="1"/>
      <c r="O1838" s="1"/>
      <c r="P1838" s="1"/>
      <c r="Q1838" s="1"/>
      <c r="R1838" s="1"/>
      <c r="S1838" s="1"/>
      <c r="T1838" s="1"/>
      <c r="U1838" s="1"/>
      <c r="V1838" s="1"/>
      <c r="W1838" s="1"/>
      <c r="X1838" s="1"/>
      <c r="Y1838" s="1"/>
      <c r="Z1838" s="1"/>
    </row>
    <row r="1839" spans="1:26" ht="14.25" hidden="1" customHeight="1" x14ac:dyDescent="0.3">
      <c r="A1839" s="15">
        <v>1040</v>
      </c>
      <c r="B1839" s="16" t="s">
        <v>9</v>
      </c>
      <c r="C1839" s="15">
        <v>1901</v>
      </c>
      <c r="D1839" s="16" t="s">
        <v>47</v>
      </c>
      <c r="E1839" s="16" t="s">
        <v>48</v>
      </c>
      <c r="F1839" s="16" t="s">
        <v>4025</v>
      </c>
      <c r="G1839" s="16" t="s">
        <v>132</v>
      </c>
      <c r="H1839" s="16" t="s">
        <v>200</v>
      </c>
      <c r="I1839" s="17">
        <v>43951</v>
      </c>
      <c r="J1839" s="16" t="s">
        <v>4146</v>
      </c>
      <c r="K1839" s="1"/>
      <c r="L1839" s="1"/>
      <c r="M1839" s="1"/>
      <c r="N1839" s="1"/>
      <c r="O1839" s="1"/>
      <c r="P1839" s="1"/>
      <c r="Q1839" s="1"/>
      <c r="R1839" s="1"/>
      <c r="S1839" s="1"/>
      <c r="T1839" s="1"/>
      <c r="U1839" s="1"/>
      <c r="V1839" s="1"/>
      <c r="W1839" s="1"/>
      <c r="X1839" s="1"/>
      <c r="Y1839" s="1"/>
      <c r="Z1839" s="1"/>
    </row>
    <row r="1840" spans="1:26" ht="14.25" hidden="1" customHeight="1" x14ac:dyDescent="0.3">
      <c r="A1840" s="15">
        <v>190</v>
      </c>
      <c r="B1840" s="16" t="s">
        <v>578</v>
      </c>
      <c r="C1840" s="15">
        <v>6263</v>
      </c>
      <c r="D1840" s="16" t="s">
        <v>619</v>
      </c>
      <c r="E1840" s="16" t="s">
        <v>620</v>
      </c>
      <c r="F1840" s="16" t="s">
        <v>4025</v>
      </c>
      <c r="G1840" s="16" t="s">
        <v>132</v>
      </c>
      <c r="H1840" s="16" t="s">
        <v>1964</v>
      </c>
      <c r="I1840" s="17">
        <v>43810</v>
      </c>
      <c r="J1840" s="16" t="s">
        <v>4126</v>
      </c>
      <c r="K1840" s="1"/>
      <c r="L1840" s="1"/>
      <c r="M1840" s="1"/>
      <c r="N1840" s="1"/>
      <c r="O1840" s="1"/>
      <c r="P1840" s="1"/>
      <c r="Q1840" s="1"/>
      <c r="R1840" s="1"/>
      <c r="S1840" s="1"/>
      <c r="T1840" s="1"/>
      <c r="U1840" s="1"/>
      <c r="V1840" s="1"/>
      <c r="W1840" s="1"/>
      <c r="X1840" s="1"/>
      <c r="Y1840" s="1"/>
      <c r="Z1840" s="1"/>
    </row>
    <row r="1841" spans="1:26" ht="14.25" hidden="1" customHeight="1" x14ac:dyDescent="0.3">
      <c r="A1841" s="15">
        <v>3120</v>
      </c>
      <c r="B1841" s="16" t="s">
        <v>2078</v>
      </c>
      <c r="C1841" s="15">
        <v>4438</v>
      </c>
      <c r="D1841" s="16" t="s">
        <v>2140</v>
      </c>
      <c r="E1841" s="16" t="s">
        <v>2141</v>
      </c>
      <c r="F1841" s="16" t="s">
        <v>4024</v>
      </c>
      <c r="G1841" s="16" t="s">
        <v>132</v>
      </c>
      <c r="H1841" s="16" t="s">
        <v>200</v>
      </c>
      <c r="I1841" s="17">
        <v>43845</v>
      </c>
      <c r="J1841" s="16" t="s">
        <v>4162</v>
      </c>
      <c r="K1841" s="1"/>
      <c r="L1841" s="1"/>
      <c r="M1841" s="1"/>
      <c r="N1841" s="1"/>
      <c r="O1841" s="1"/>
      <c r="P1841" s="1"/>
      <c r="Q1841" s="1"/>
      <c r="R1841" s="1"/>
      <c r="S1841" s="1"/>
      <c r="T1841" s="1"/>
      <c r="U1841" s="1"/>
      <c r="V1841" s="1"/>
      <c r="W1841" s="1"/>
      <c r="X1841" s="1"/>
      <c r="Y1841" s="1"/>
      <c r="Z1841" s="1"/>
    </row>
    <row r="1842" spans="1:26" ht="14.25" hidden="1" customHeight="1" x14ac:dyDescent="0.3">
      <c r="A1842" s="15">
        <v>1110</v>
      </c>
      <c r="B1842" s="16" t="s">
        <v>1575</v>
      </c>
      <c r="C1842" s="15">
        <v>2877</v>
      </c>
      <c r="D1842" s="16" t="s">
        <v>1622</v>
      </c>
      <c r="E1842" s="16" t="s">
        <v>1623</v>
      </c>
      <c r="F1842" s="16" t="s">
        <v>4028</v>
      </c>
      <c r="G1842" s="16" t="s">
        <v>132</v>
      </c>
      <c r="H1842" s="16" t="s">
        <v>200</v>
      </c>
      <c r="I1842" s="17">
        <v>43935</v>
      </c>
      <c r="J1842" s="16" t="s">
        <v>4129</v>
      </c>
      <c r="K1842" s="1"/>
      <c r="L1842" s="1"/>
      <c r="M1842" s="1"/>
      <c r="N1842" s="1"/>
      <c r="O1842" s="1"/>
      <c r="P1842" s="1"/>
      <c r="Q1842" s="1"/>
      <c r="R1842" s="1"/>
      <c r="S1842" s="1"/>
      <c r="T1842" s="1"/>
      <c r="U1842" s="1"/>
      <c r="V1842" s="1"/>
      <c r="W1842" s="1"/>
      <c r="X1842" s="1"/>
      <c r="Y1842" s="1"/>
      <c r="Z1842" s="1"/>
    </row>
    <row r="1843" spans="1:26" ht="14.25" hidden="1" customHeight="1" x14ac:dyDescent="0.3">
      <c r="A1843" s="15">
        <v>2000</v>
      </c>
      <c r="B1843" s="16" t="s">
        <v>2839</v>
      </c>
      <c r="C1843" s="15">
        <v>3604</v>
      </c>
      <c r="D1843" s="16" t="s">
        <v>2886</v>
      </c>
      <c r="E1843" s="16" t="s">
        <v>2887</v>
      </c>
      <c r="F1843" s="16" t="s">
        <v>4026</v>
      </c>
      <c r="G1843" s="16" t="s">
        <v>132</v>
      </c>
      <c r="H1843" s="16" t="s">
        <v>200</v>
      </c>
      <c r="I1843" s="17">
        <v>43959</v>
      </c>
      <c r="J1843" s="16" t="s">
        <v>4341</v>
      </c>
      <c r="K1843" s="1"/>
      <c r="L1843" s="1"/>
      <c r="M1843" s="1"/>
      <c r="N1843" s="1"/>
      <c r="O1843" s="1"/>
      <c r="P1843" s="1"/>
      <c r="Q1843" s="1"/>
      <c r="R1843" s="1"/>
      <c r="S1843" s="1"/>
      <c r="T1843" s="1"/>
      <c r="U1843" s="1"/>
      <c r="V1843" s="1"/>
      <c r="W1843" s="1"/>
      <c r="X1843" s="1"/>
      <c r="Y1843" s="1"/>
      <c r="Z1843" s="1"/>
    </row>
    <row r="1844" spans="1:26" ht="14.25" hidden="1" customHeight="1" x14ac:dyDescent="0.3">
      <c r="A1844" s="15">
        <v>990</v>
      </c>
      <c r="B1844" s="16" t="s">
        <v>3862</v>
      </c>
      <c r="C1844" s="15">
        <v>9656</v>
      </c>
      <c r="D1844" s="16" t="s">
        <v>3929</v>
      </c>
      <c r="E1844" s="16" t="s">
        <v>3930</v>
      </c>
      <c r="F1844" s="16" t="s">
        <v>4119</v>
      </c>
      <c r="G1844" s="16" t="s">
        <v>132</v>
      </c>
      <c r="H1844" s="16" t="s">
        <v>3924</v>
      </c>
      <c r="I1844" s="17">
        <v>43893</v>
      </c>
      <c r="J1844" s="16" t="s">
        <v>4456</v>
      </c>
      <c r="K1844" s="1"/>
      <c r="L1844" s="1"/>
      <c r="M1844" s="1"/>
      <c r="N1844" s="1"/>
      <c r="O1844" s="1"/>
      <c r="P1844" s="1"/>
      <c r="Q1844" s="1"/>
      <c r="R1844" s="1"/>
      <c r="S1844" s="1"/>
      <c r="T1844" s="1"/>
      <c r="U1844" s="1"/>
      <c r="V1844" s="1"/>
      <c r="W1844" s="1"/>
      <c r="X1844" s="1"/>
      <c r="Y1844" s="1"/>
      <c r="Z1844" s="1"/>
    </row>
    <row r="1845" spans="1:26" ht="14.25" hidden="1" customHeight="1" x14ac:dyDescent="0.3">
      <c r="A1845" s="15">
        <v>10</v>
      </c>
      <c r="B1845" s="16" t="s">
        <v>2796</v>
      </c>
      <c r="C1845" s="15">
        <v>3590</v>
      </c>
      <c r="D1845" s="16" t="s">
        <v>2817</v>
      </c>
      <c r="E1845" s="16" t="s">
        <v>2818</v>
      </c>
      <c r="F1845" s="16" t="s">
        <v>4023</v>
      </c>
      <c r="G1845" s="16" t="s">
        <v>132</v>
      </c>
      <c r="H1845" s="16" t="s">
        <v>1964</v>
      </c>
      <c r="I1845" s="17">
        <v>43949</v>
      </c>
      <c r="J1845" s="16" t="s">
        <v>4152</v>
      </c>
      <c r="K1845" s="1"/>
      <c r="L1845" s="1"/>
      <c r="M1845" s="1"/>
      <c r="N1845" s="1"/>
      <c r="O1845" s="1"/>
      <c r="P1845" s="1"/>
      <c r="Q1845" s="1"/>
      <c r="R1845" s="1"/>
      <c r="S1845" s="1"/>
      <c r="T1845" s="1"/>
      <c r="U1845" s="1"/>
      <c r="V1845" s="1"/>
      <c r="W1845" s="1"/>
      <c r="X1845" s="1"/>
      <c r="Y1845" s="1"/>
      <c r="Z1845" s="1"/>
    </row>
    <row r="1846" spans="1:26" ht="14.25" hidden="1" customHeight="1" x14ac:dyDescent="0.3">
      <c r="A1846" s="15">
        <v>10</v>
      </c>
      <c r="B1846" s="16" t="s">
        <v>2796</v>
      </c>
      <c r="C1846" s="15">
        <v>695</v>
      </c>
      <c r="D1846" s="16" t="s">
        <v>2797</v>
      </c>
      <c r="E1846" s="16" t="s">
        <v>2798</v>
      </c>
      <c r="F1846" s="16" t="s">
        <v>4027</v>
      </c>
      <c r="G1846" s="16" t="s">
        <v>132</v>
      </c>
      <c r="H1846" s="16" t="s">
        <v>3924</v>
      </c>
      <c r="I1846" s="17">
        <v>43944</v>
      </c>
      <c r="J1846" s="16" t="s">
        <v>4457</v>
      </c>
      <c r="K1846" s="1"/>
      <c r="L1846" s="1"/>
      <c r="M1846" s="1"/>
      <c r="N1846" s="1"/>
      <c r="O1846" s="1"/>
      <c r="P1846" s="1"/>
      <c r="Q1846" s="1"/>
      <c r="R1846" s="1"/>
      <c r="S1846" s="1"/>
      <c r="T1846" s="1"/>
      <c r="U1846" s="1"/>
      <c r="V1846" s="1"/>
      <c r="W1846" s="1"/>
      <c r="X1846" s="1"/>
      <c r="Y1846" s="1"/>
      <c r="Z1846" s="1"/>
    </row>
    <row r="1847" spans="1:26" ht="14.25" hidden="1" customHeight="1" x14ac:dyDescent="0.3">
      <c r="A1847" s="15">
        <v>10</v>
      </c>
      <c r="B1847" s="16" t="s">
        <v>2796</v>
      </c>
      <c r="C1847" s="15">
        <v>3623</v>
      </c>
      <c r="D1847" s="16" t="s">
        <v>2819</v>
      </c>
      <c r="E1847" s="16" t="s">
        <v>2820</v>
      </c>
      <c r="F1847" s="16" t="s">
        <v>4024</v>
      </c>
      <c r="G1847" s="16" t="s">
        <v>132</v>
      </c>
      <c r="H1847" s="16" t="s">
        <v>1964</v>
      </c>
      <c r="I1847" s="17">
        <v>43948</v>
      </c>
      <c r="J1847" s="16" t="s">
        <v>4152</v>
      </c>
      <c r="K1847" s="1"/>
      <c r="L1847" s="1"/>
      <c r="M1847" s="1"/>
      <c r="N1847" s="1"/>
      <c r="O1847" s="1"/>
      <c r="P1847" s="1"/>
      <c r="Q1847" s="1"/>
      <c r="R1847" s="1"/>
      <c r="S1847" s="1"/>
      <c r="T1847" s="1"/>
      <c r="U1847" s="1"/>
      <c r="V1847" s="1"/>
      <c r="W1847" s="1"/>
      <c r="X1847" s="1"/>
      <c r="Y1847" s="1"/>
      <c r="Z1847" s="1"/>
    </row>
    <row r="1848" spans="1:26" ht="14.25" hidden="1" customHeight="1" x14ac:dyDescent="0.3">
      <c r="A1848" s="15">
        <v>70</v>
      </c>
      <c r="B1848" s="16" t="s">
        <v>321</v>
      </c>
      <c r="C1848" s="15">
        <v>9236</v>
      </c>
      <c r="D1848" s="16" t="s">
        <v>3896</v>
      </c>
      <c r="E1848" s="16" t="s">
        <v>3897</v>
      </c>
      <c r="F1848" s="16" t="s">
        <v>4024</v>
      </c>
      <c r="G1848" s="16" t="s">
        <v>132</v>
      </c>
      <c r="H1848" s="16" t="s">
        <v>200</v>
      </c>
      <c r="I1848" s="17">
        <v>43966</v>
      </c>
      <c r="J1848" s="16" t="s">
        <v>4428</v>
      </c>
      <c r="K1848" s="1"/>
      <c r="L1848" s="1"/>
      <c r="M1848" s="1"/>
      <c r="N1848" s="1"/>
      <c r="O1848" s="1"/>
      <c r="P1848" s="1"/>
      <c r="Q1848" s="1"/>
      <c r="R1848" s="1"/>
      <c r="S1848" s="1"/>
      <c r="T1848" s="1"/>
      <c r="U1848" s="1"/>
      <c r="V1848" s="1"/>
      <c r="W1848" s="1"/>
      <c r="X1848" s="1"/>
      <c r="Y1848" s="1"/>
      <c r="Z1848" s="1"/>
    </row>
    <row r="1849" spans="1:26" ht="14.25" hidden="1" customHeight="1" x14ac:dyDescent="0.3">
      <c r="A1849" s="15">
        <v>130</v>
      </c>
      <c r="B1849" s="16" t="s">
        <v>681</v>
      </c>
      <c r="C1849" s="15">
        <v>4189</v>
      </c>
      <c r="D1849" s="16" t="s">
        <v>855</v>
      </c>
      <c r="E1849" s="16" t="s">
        <v>856</v>
      </c>
      <c r="F1849" s="16" t="s">
        <v>4025</v>
      </c>
      <c r="G1849" s="16" t="s">
        <v>132</v>
      </c>
      <c r="H1849" s="16" t="s">
        <v>4123</v>
      </c>
      <c r="I1849" s="17">
        <v>43997</v>
      </c>
      <c r="J1849" s="16" t="s">
        <v>4458</v>
      </c>
      <c r="K1849" s="1"/>
      <c r="L1849" s="1"/>
      <c r="M1849" s="1"/>
      <c r="N1849" s="1"/>
      <c r="O1849" s="1"/>
      <c r="P1849" s="1"/>
      <c r="Q1849" s="1"/>
      <c r="R1849" s="1"/>
      <c r="S1849" s="1"/>
      <c r="T1849" s="1"/>
      <c r="U1849" s="1"/>
      <c r="V1849" s="1"/>
      <c r="W1849" s="1"/>
      <c r="X1849" s="1"/>
      <c r="Y1849" s="1"/>
      <c r="Z1849" s="1"/>
    </row>
    <row r="1850" spans="1:26" ht="14.25" hidden="1" customHeight="1" x14ac:dyDescent="0.3">
      <c r="A1850" s="15">
        <v>290</v>
      </c>
      <c r="B1850" s="16" t="s">
        <v>2684</v>
      </c>
      <c r="C1850" s="15">
        <v>4279</v>
      </c>
      <c r="D1850" s="16" t="s">
        <v>2688</v>
      </c>
      <c r="E1850" s="16" t="s">
        <v>2689</v>
      </c>
      <c r="F1850" s="16" t="s">
        <v>4025</v>
      </c>
      <c r="G1850" s="16" t="s">
        <v>132</v>
      </c>
      <c r="H1850" s="16" t="s">
        <v>1964</v>
      </c>
      <c r="I1850" s="17">
        <v>43985</v>
      </c>
      <c r="J1850" s="16" t="s">
        <v>4459</v>
      </c>
      <c r="K1850" s="1"/>
      <c r="L1850" s="1"/>
      <c r="M1850" s="1"/>
      <c r="N1850" s="1"/>
      <c r="O1850" s="1"/>
      <c r="P1850" s="1"/>
      <c r="Q1850" s="1"/>
      <c r="R1850" s="1"/>
      <c r="S1850" s="1"/>
      <c r="T1850" s="1"/>
      <c r="U1850" s="1"/>
      <c r="V1850" s="1"/>
      <c r="W1850" s="1"/>
      <c r="X1850" s="1"/>
      <c r="Y1850" s="1"/>
      <c r="Z1850" s="1"/>
    </row>
    <row r="1851" spans="1:26" ht="14.25" hidden="1" customHeight="1" x14ac:dyDescent="0.3">
      <c r="A1851" s="15">
        <v>290</v>
      </c>
      <c r="B1851" s="16" t="s">
        <v>2684</v>
      </c>
      <c r="C1851" s="15">
        <v>443</v>
      </c>
      <c r="D1851" s="16" t="s">
        <v>2685</v>
      </c>
      <c r="E1851" s="16" t="s">
        <v>2686</v>
      </c>
      <c r="F1851" s="16" t="s">
        <v>4037</v>
      </c>
      <c r="G1851" s="16" t="s">
        <v>132</v>
      </c>
      <c r="H1851" s="16" t="s">
        <v>3924</v>
      </c>
      <c r="I1851" s="17">
        <v>43845</v>
      </c>
      <c r="J1851" s="16" t="s">
        <v>4460</v>
      </c>
      <c r="K1851" s="1"/>
      <c r="L1851" s="1"/>
      <c r="M1851" s="1"/>
      <c r="N1851" s="1"/>
      <c r="O1851" s="1"/>
      <c r="P1851" s="1"/>
      <c r="Q1851" s="1"/>
      <c r="R1851" s="1"/>
      <c r="S1851" s="1"/>
      <c r="T1851" s="1"/>
      <c r="U1851" s="1"/>
      <c r="V1851" s="1"/>
      <c r="W1851" s="1"/>
      <c r="X1851" s="1"/>
      <c r="Y1851" s="1"/>
      <c r="Z1851" s="1"/>
    </row>
    <row r="1852" spans="1:26" ht="14.25" hidden="1" customHeight="1" x14ac:dyDescent="0.3">
      <c r="A1852" s="15">
        <v>870</v>
      </c>
      <c r="B1852" s="16" t="s">
        <v>1124</v>
      </c>
      <c r="C1852" s="15">
        <v>93</v>
      </c>
      <c r="D1852" s="16" t="s">
        <v>1125</v>
      </c>
      <c r="E1852" s="16" t="s">
        <v>1126</v>
      </c>
      <c r="F1852" s="16" t="s">
        <v>4055</v>
      </c>
      <c r="G1852" s="16" t="s">
        <v>132</v>
      </c>
      <c r="H1852" s="16" t="s">
        <v>1964</v>
      </c>
      <c r="I1852" s="17">
        <v>43810</v>
      </c>
      <c r="J1852" s="16" t="s">
        <v>4126</v>
      </c>
      <c r="K1852" s="1"/>
      <c r="L1852" s="1"/>
      <c r="M1852" s="1"/>
      <c r="N1852" s="1"/>
      <c r="O1852" s="1"/>
      <c r="P1852" s="1"/>
      <c r="Q1852" s="1"/>
      <c r="R1852" s="1"/>
      <c r="S1852" s="1"/>
      <c r="T1852" s="1"/>
      <c r="U1852" s="1"/>
      <c r="V1852" s="1"/>
      <c r="W1852" s="1"/>
      <c r="X1852" s="1"/>
      <c r="Y1852" s="1"/>
      <c r="Z1852" s="1"/>
    </row>
    <row r="1853" spans="1:26" ht="14.25" hidden="1" customHeight="1" x14ac:dyDescent="0.3">
      <c r="A1853" s="15">
        <v>880</v>
      </c>
      <c r="B1853" s="16" t="s">
        <v>1118</v>
      </c>
      <c r="C1853" s="15">
        <v>1077</v>
      </c>
      <c r="D1853" s="16" t="s">
        <v>1180</v>
      </c>
      <c r="E1853" s="16" t="s">
        <v>1181</v>
      </c>
      <c r="F1853" s="16" t="s">
        <v>4059</v>
      </c>
      <c r="G1853" s="16" t="s">
        <v>132</v>
      </c>
      <c r="H1853" s="16" t="s">
        <v>200</v>
      </c>
      <c r="I1853" s="17">
        <v>43936</v>
      </c>
      <c r="J1853" s="16" t="s">
        <v>4121</v>
      </c>
      <c r="K1853" s="1"/>
      <c r="L1853" s="1"/>
      <c r="M1853" s="1"/>
      <c r="N1853" s="1"/>
      <c r="O1853" s="1"/>
      <c r="P1853" s="1"/>
      <c r="Q1853" s="1"/>
      <c r="R1853" s="1"/>
      <c r="S1853" s="1"/>
      <c r="T1853" s="1"/>
      <c r="U1853" s="1"/>
      <c r="V1853" s="1"/>
      <c r="W1853" s="1"/>
      <c r="X1853" s="1"/>
      <c r="Y1853" s="1"/>
      <c r="Z1853" s="1"/>
    </row>
    <row r="1854" spans="1:26" ht="14.25" hidden="1" customHeight="1" x14ac:dyDescent="0.3">
      <c r="A1854" s="15">
        <v>880</v>
      </c>
      <c r="B1854" s="16" t="s">
        <v>1118</v>
      </c>
      <c r="C1854" s="15">
        <v>2228</v>
      </c>
      <c r="D1854" s="16" t="s">
        <v>1271</v>
      </c>
      <c r="E1854" s="16" t="s">
        <v>1272</v>
      </c>
      <c r="F1854" s="16" t="s">
        <v>4024</v>
      </c>
      <c r="G1854" s="16" t="s">
        <v>132</v>
      </c>
      <c r="H1854" s="16" t="s">
        <v>200</v>
      </c>
      <c r="I1854" s="17">
        <v>43963</v>
      </c>
      <c r="J1854" s="16" t="s">
        <v>4121</v>
      </c>
      <c r="K1854" s="1"/>
      <c r="L1854" s="1"/>
      <c r="M1854" s="1"/>
      <c r="N1854" s="1"/>
      <c r="O1854" s="1"/>
      <c r="P1854" s="1"/>
      <c r="Q1854" s="1"/>
      <c r="R1854" s="1"/>
      <c r="S1854" s="1"/>
      <c r="T1854" s="1"/>
      <c r="U1854" s="1"/>
      <c r="V1854" s="1"/>
      <c r="W1854" s="1"/>
      <c r="X1854" s="1"/>
      <c r="Y1854" s="1"/>
      <c r="Z1854" s="1"/>
    </row>
    <row r="1855" spans="1:26" ht="14.25" hidden="1" customHeight="1" x14ac:dyDescent="0.3">
      <c r="A1855" s="15">
        <v>880</v>
      </c>
      <c r="B1855" s="16" t="s">
        <v>1118</v>
      </c>
      <c r="C1855" s="15">
        <v>2116</v>
      </c>
      <c r="D1855" s="16" t="s">
        <v>1291</v>
      </c>
      <c r="E1855" s="16" t="s">
        <v>1292</v>
      </c>
      <c r="F1855" s="16" t="s">
        <v>4023</v>
      </c>
      <c r="G1855" s="16" t="s">
        <v>132</v>
      </c>
      <c r="H1855" s="16" t="s">
        <v>200</v>
      </c>
      <c r="I1855" s="17">
        <v>43965</v>
      </c>
      <c r="J1855" s="16" t="s">
        <v>4121</v>
      </c>
      <c r="K1855" s="1"/>
      <c r="L1855" s="1"/>
      <c r="M1855" s="1"/>
      <c r="N1855" s="1"/>
      <c r="O1855" s="1"/>
      <c r="P1855" s="1"/>
      <c r="Q1855" s="1"/>
      <c r="R1855" s="1"/>
      <c r="S1855" s="1"/>
      <c r="T1855" s="1"/>
      <c r="U1855" s="1"/>
      <c r="V1855" s="1"/>
      <c r="W1855" s="1"/>
      <c r="X1855" s="1"/>
      <c r="Y1855" s="1"/>
      <c r="Z1855" s="1"/>
    </row>
    <row r="1856" spans="1:26" ht="14.25" hidden="1" customHeight="1" x14ac:dyDescent="0.3">
      <c r="A1856" s="15">
        <v>880</v>
      </c>
      <c r="B1856" s="16" t="s">
        <v>1118</v>
      </c>
      <c r="C1856" s="15">
        <v>4513</v>
      </c>
      <c r="D1856" s="16" t="s">
        <v>1371</v>
      </c>
      <c r="E1856" s="16" t="s">
        <v>1372</v>
      </c>
      <c r="F1856" s="16" t="s">
        <v>4023</v>
      </c>
      <c r="G1856" s="16" t="s">
        <v>132</v>
      </c>
      <c r="H1856" s="16" t="s">
        <v>200</v>
      </c>
      <c r="I1856" s="17">
        <v>43937</v>
      </c>
      <c r="J1856" s="16" t="s">
        <v>4121</v>
      </c>
      <c r="K1856" s="1"/>
      <c r="L1856" s="1"/>
      <c r="M1856" s="1"/>
      <c r="N1856" s="1"/>
      <c r="O1856" s="1"/>
      <c r="P1856" s="1"/>
      <c r="Q1856" s="1"/>
      <c r="R1856" s="1"/>
      <c r="S1856" s="1"/>
      <c r="T1856" s="1"/>
      <c r="U1856" s="1"/>
      <c r="V1856" s="1"/>
      <c r="W1856" s="1"/>
      <c r="X1856" s="1"/>
      <c r="Y1856" s="1"/>
      <c r="Z1856" s="1"/>
    </row>
    <row r="1857" spans="1:26" ht="14.25" hidden="1" customHeight="1" x14ac:dyDescent="0.3">
      <c r="A1857" s="15">
        <v>880</v>
      </c>
      <c r="B1857" s="16" t="s">
        <v>1118</v>
      </c>
      <c r="C1857" s="15">
        <v>5973</v>
      </c>
      <c r="D1857" s="16" t="s">
        <v>1474</v>
      </c>
      <c r="E1857" s="16" t="s">
        <v>1475</v>
      </c>
      <c r="F1857" s="16" t="s">
        <v>4080</v>
      </c>
      <c r="G1857" s="16" t="s">
        <v>132</v>
      </c>
      <c r="H1857" s="16" t="s">
        <v>200</v>
      </c>
      <c r="I1857" s="17">
        <v>43985</v>
      </c>
      <c r="J1857" s="16" t="s">
        <v>4461</v>
      </c>
      <c r="K1857" s="1"/>
      <c r="L1857" s="1"/>
      <c r="M1857" s="1"/>
      <c r="N1857" s="1"/>
      <c r="O1857" s="1"/>
      <c r="P1857" s="1"/>
      <c r="Q1857" s="1"/>
      <c r="R1857" s="1"/>
      <c r="S1857" s="1"/>
      <c r="T1857" s="1"/>
      <c r="U1857" s="1"/>
      <c r="V1857" s="1"/>
      <c r="W1857" s="1"/>
      <c r="X1857" s="1"/>
      <c r="Y1857" s="1"/>
      <c r="Z1857" s="1"/>
    </row>
    <row r="1858" spans="1:26" ht="14.25" hidden="1" customHeight="1" x14ac:dyDescent="0.3">
      <c r="A1858" s="15">
        <v>880</v>
      </c>
      <c r="B1858" s="16" t="s">
        <v>1118</v>
      </c>
      <c r="C1858" s="15">
        <v>7926</v>
      </c>
      <c r="D1858" s="16" t="s">
        <v>1528</v>
      </c>
      <c r="E1858" s="16" t="s">
        <v>1529</v>
      </c>
      <c r="F1858" s="16" t="s">
        <v>4027</v>
      </c>
      <c r="G1858" s="16" t="s">
        <v>132</v>
      </c>
      <c r="H1858" s="16" t="s">
        <v>200</v>
      </c>
      <c r="I1858" s="17">
        <v>43965</v>
      </c>
      <c r="J1858" s="16" t="s">
        <v>4121</v>
      </c>
      <c r="K1858" s="1"/>
      <c r="L1858" s="1"/>
      <c r="M1858" s="1"/>
      <c r="N1858" s="1"/>
      <c r="O1858" s="1"/>
      <c r="P1858" s="1"/>
      <c r="Q1858" s="1"/>
      <c r="R1858" s="1"/>
      <c r="S1858" s="1"/>
      <c r="T1858" s="1"/>
      <c r="U1858" s="1"/>
      <c r="V1858" s="1"/>
      <c r="W1858" s="1"/>
      <c r="X1858" s="1"/>
      <c r="Y1858" s="1"/>
      <c r="Z1858" s="1"/>
    </row>
    <row r="1859" spans="1:26" ht="14.25" hidden="1" customHeight="1" x14ac:dyDescent="0.3">
      <c r="A1859" s="15">
        <v>880</v>
      </c>
      <c r="B1859" s="16" t="s">
        <v>1118</v>
      </c>
      <c r="C1859" s="15">
        <v>7973</v>
      </c>
      <c r="D1859" s="16" t="s">
        <v>1516</v>
      </c>
      <c r="E1859" s="16" t="s">
        <v>1517</v>
      </c>
      <c r="F1859" s="16" t="s">
        <v>4059</v>
      </c>
      <c r="G1859" s="16" t="s">
        <v>132</v>
      </c>
      <c r="H1859" s="16" t="s">
        <v>200</v>
      </c>
      <c r="I1859" s="17">
        <v>43965</v>
      </c>
      <c r="J1859" s="16" t="s">
        <v>4121</v>
      </c>
      <c r="K1859" s="1"/>
      <c r="L1859" s="1"/>
      <c r="M1859" s="1"/>
      <c r="N1859" s="1"/>
      <c r="O1859" s="1"/>
      <c r="P1859" s="1"/>
      <c r="Q1859" s="1"/>
      <c r="R1859" s="1"/>
      <c r="S1859" s="1"/>
      <c r="T1859" s="1"/>
      <c r="U1859" s="1"/>
      <c r="V1859" s="1"/>
      <c r="W1859" s="1"/>
      <c r="X1859" s="1"/>
      <c r="Y1859" s="1"/>
      <c r="Z1859" s="1"/>
    </row>
    <row r="1860" spans="1:26" ht="14.25" hidden="1" customHeight="1" x14ac:dyDescent="0.3">
      <c r="A1860" s="15">
        <v>900</v>
      </c>
      <c r="B1860" s="16" t="s">
        <v>1648</v>
      </c>
      <c r="C1860" s="15">
        <v>6719</v>
      </c>
      <c r="D1860" s="16" t="s">
        <v>1753</v>
      </c>
      <c r="E1860" s="16" t="s">
        <v>1754</v>
      </c>
      <c r="F1860" s="16" t="s">
        <v>4025</v>
      </c>
      <c r="G1860" s="16" t="s">
        <v>132</v>
      </c>
      <c r="H1860" s="16" t="s">
        <v>200</v>
      </c>
      <c r="I1860" s="17">
        <v>43963</v>
      </c>
      <c r="J1860" s="16" t="s">
        <v>4144</v>
      </c>
      <c r="K1860" s="1"/>
      <c r="L1860" s="1"/>
      <c r="M1860" s="1"/>
      <c r="N1860" s="1"/>
      <c r="O1860" s="1"/>
      <c r="P1860" s="1"/>
      <c r="Q1860" s="1"/>
      <c r="R1860" s="1"/>
      <c r="S1860" s="1"/>
      <c r="T1860" s="1"/>
      <c r="U1860" s="1"/>
      <c r="V1860" s="1"/>
      <c r="W1860" s="1"/>
      <c r="X1860" s="1"/>
      <c r="Y1860" s="1"/>
      <c r="Z1860" s="1"/>
    </row>
    <row r="1861" spans="1:26" ht="14.25" hidden="1" customHeight="1" x14ac:dyDescent="0.3">
      <c r="A1861" s="15">
        <v>910</v>
      </c>
      <c r="B1861" s="16" t="s">
        <v>1852</v>
      </c>
      <c r="C1861" s="15">
        <v>861</v>
      </c>
      <c r="D1861" s="16" t="s">
        <v>1857</v>
      </c>
      <c r="E1861" s="16" t="s">
        <v>1858</v>
      </c>
      <c r="F1861" s="16" t="s">
        <v>4119</v>
      </c>
      <c r="G1861" s="16" t="s">
        <v>132</v>
      </c>
      <c r="H1861" s="16" t="s">
        <v>1964</v>
      </c>
      <c r="I1861" s="17">
        <v>43626</v>
      </c>
      <c r="J1861" s="16" t="s">
        <v>4166</v>
      </c>
      <c r="K1861" s="1"/>
      <c r="L1861" s="1"/>
      <c r="M1861" s="1"/>
      <c r="N1861" s="1"/>
      <c r="O1861" s="1"/>
      <c r="P1861" s="1"/>
      <c r="Q1861" s="1"/>
      <c r="R1861" s="1"/>
      <c r="S1861" s="1"/>
      <c r="T1861" s="1"/>
      <c r="U1861" s="1"/>
      <c r="V1861" s="1"/>
      <c r="W1861" s="1"/>
      <c r="X1861" s="1"/>
      <c r="Y1861" s="1"/>
      <c r="Z1861" s="1"/>
    </row>
    <row r="1862" spans="1:26" ht="14.25" hidden="1" customHeight="1" x14ac:dyDescent="0.3">
      <c r="A1862" s="15">
        <v>910</v>
      </c>
      <c r="B1862" s="16" t="s">
        <v>1852</v>
      </c>
      <c r="C1862" s="15">
        <v>2643</v>
      </c>
      <c r="D1862" s="16" t="s">
        <v>1869</v>
      </c>
      <c r="E1862" s="16" t="s">
        <v>1870</v>
      </c>
      <c r="F1862" s="16" t="s">
        <v>4119</v>
      </c>
      <c r="G1862" s="16" t="s">
        <v>132</v>
      </c>
      <c r="H1862" s="16" t="s">
        <v>1964</v>
      </c>
      <c r="I1862" s="17">
        <v>43626</v>
      </c>
      <c r="J1862" s="16" t="s">
        <v>4166</v>
      </c>
      <c r="K1862" s="1"/>
      <c r="L1862" s="1"/>
      <c r="M1862" s="1"/>
      <c r="N1862" s="1"/>
      <c r="O1862" s="1"/>
      <c r="P1862" s="1"/>
      <c r="Q1862" s="1"/>
      <c r="R1862" s="1"/>
      <c r="S1862" s="1"/>
      <c r="T1862" s="1"/>
      <c r="U1862" s="1"/>
      <c r="V1862" s="1"/>
      <c r="W1862" s="1"/>
      <c r="X1862" s="1"/>
      <c r="Y1862" s="1"/>
      <c r="Z1862" s="1"/>
    </row>
    <row r="1863" spans="1:26" ht="14.25" hidden="1" customHeight="1" x14ac:dyDescent="0.3">
      <c r="A1863" s="15">
        <v>980</v>
      </c>
      <c r="B1863" s="16" t="s">
        <v>2127</v>
      </c>
      <c r="C1863" s="15">
        <v>369</v>
      </c>
      <c r="D1863" s="16" t="s">
        <v>2182</v>
      </c>
      <c r="E1863" s="16" t="s">
        <v>2183</v>
      </c>
      <c r="F1863" s="16" t="s">
        <v>4024</v>
      </c>
      <c r="G1863" s="16" t="s">
        <v>132</v>
      </c>
      <c r="H1863" s="16" t="s">
        <v>1964</v>
      </c>
      <c r="I1863" s="17">
        <v>43810</v>
      </c>
      <c r="J1863" s="16" t="s">
        <v>4126</v>
      </c>
      <c r="K1863" s="1"/>
      <c r="L1863" s="1"/>
      <c r="M1863" s="1"/>
      <c r="N1863" s="1"/>
      <c r="O1863" s="1"/>
      <c r="P1863" s="1"/>
      <c r="Q1863" s="1"/>
      <c r="R1863" s="1"/>
      <c r="S1863" s="1"/>
      <c r="T1863" s="1"/>
      <c r="U1863" s="1"/>
      <c r="V1863" s="1"/>
      <c r="W1863" s="1"/>
      <c r="X1863" s="1"/>
      <c r="Y1863" s="1"/>
      <c r="Z1863" s="1"/>
    </row>
    <row r="1864" spans="1:26" ht="14.25" hidden="1" customHeight="1" x14ac:dyDescent="0.3">
      <c r="A1864" s="15">
        <v>1060</v>
      </c>
      <c r="B1864" s="16" t="s">
        <v>3074</v>
      </c>
      <c r="C1864" s="15">
        <v>6626</v>
      </c>
      <c r="D1864" s="16" t="s">
        <v>3083</v>
      </c>
      <c r="E1864" s="16" t="s">
        <v>3084</v>
      </c>
      <c r="F1864" s="16" t="s">
        <v>4039</v>
      </c>
      <c r="G1864" s="16" t="s">
        <v>132</v>
      </c>
      <c r="H1864" s="16" t="s">
        <v>1964</v>
      </c>
      <c r="I1864" s="17">
        <v>43873</v>
      </c>
      <c r="J1864" s="16" t="s">
        <v>4136</v>
      </c>
      <c r="K1864" s="1"/>
      <c r="L1864" s="1"/>
      <c r="M1864" s="1"/>
      <c r="N1864" s="1"/>
      <c r="O1864" s="1"/>
      <c r="P1864" s="1"/>
      <c r="Q1864" s="1"/>
      <c r="R1864" s="1"/>
      <c r="S1864" s="1"/>
      <c r="T1864" s="1"/>
      <c r="U1864" s="1"/>
      <c r="V1864" s="1"/>
      <c r="W1864" s="1"/>
      <c r="X1864" s="1"/>
      <c r="Y1864" s="1"/>
      <c r="Z1864" s="1"/>
    </row>
    <row r="1865" spans="1:26" ht="14.25" hidden="1" customHeight="1" x14ac:dyDescent="0.3">
      <c r="A1865" s="15">
        <v>1110</v>
      </c>
      <c r="B1865" s="16" t="s">
        <v>1575</v>
      </c>
      <c r="C1865" s="15">
        <v>6821</v>
      </c>
      <c r="D1865" s="16" t="s">
        <v>1604</v>
      </c>
      <c r="E1865" s="16" t="s">
        <v>1605</v>
      </c>
      <c r="F1865" s="16" t="s">
        <v>4024</v>
      </c>
      <c r="G1865" s="16" t="s">
        <v>132</v>
      </c>
      <c r="H1865" s="16" t="s">
        <v>200</v>
      </c>
      <c r="I1865" s="17">
        <v>43935</v>
      </c>
      <c r="J1865" s="16" t="s">
        <v>4129</v>
      </c>
      <c r="K1865" s="1"/>
      <c r="L1865" s="1"/>
      <c r="M1865" s="1"/>
      <c r="N1865" s="1"/>
      <c r="O1865" s="1"/>
      <c r="P1865" s="1"/>
      <c r="Q1865" s="1"/>
      <c r="R1865" s="1"/>
      <c r="S1865" s="1"/>
      <c r="T1865" s="1"/>
      <c r="U1865" s="1"/>
      <c r="V1865" s="1"/>
      <c r="W1865" s="1"/>
      <c r="X1865" s="1"/>
      <c r="Y1865" s="1"/>
      <c r="Z1865" s="1"/>
    </row>
    <row r="1866" spans="1:26" ht="14.25" hidden="1" customHeight="1" x14ac:dyDescent="0.3">
      <c r="A1866" s="15">
        <v>1110</v>
      </c>
      <c r="B1866" s="16" t="s">
        <v>1575</v>
      </c>
      <c r="C1866" s="15">
        <v>6653</v>
      </c>
      <c r="D1866" s="16" t="s">
        <v>1608</v>
      </c>
      <c r="E1866" s="16" t="s">
        <v>1609</v>
      </c>
      <c r="F1866" s="16" t="s">
        <v>4024</v>
      </c>
      <c r="G1866" s="16" t="s">
        <v>132</v>
      </c>
      <c r="H1866" s="16" t="s">
        <v>200</v>
      </c>
      <c r="I1866" s="17">
        <v>43935</v>
      </c>
      <c r="J1866" s="16" t="s">
        <v>4129</v>
      </c>
      <c r="K1866" s="1"/>
      <c r="L1866" s="1"/>
      <c r="M1866" s="1"/>
      <c r="N1866" s="1"/>
      <c r="O1866" s="1"/>
      <c r="P1866" s="1"/>
      <c r="Q1866" s="1"/>
      <c r="R1866" s="1"/>
      <c r="S1866" s="1"/>
      <c r="T1866" s="1"/>
      <c r="U1866" s="1"/>
      <c r="V1866" s="1"/>
      <c r="W1866" s="1"/>
      <c r="X1866" s="1"/>
      <c r="Y1866" s="1"/>
      <c r="Z1866" s="1"/>
    </row>
    <row r="1867" spans="1:26" ht="14.25" hidden="1" customHeight="1" x14ac:dyDescent="0.3">
      <c r="A1867" s="15">
        <v>1120</v>
      </c>
      <c r="B1867" s="16" t="s">
        <v>1928</v>
      </c>
      <c r="C1867" s="15">
        <v>2523</v>
      </c>
      <c r="D1867" s="16" t="s">
        <v>1931</v>
      </c>
      <c r="E1867" s="16" t="s">
        <v>1932</v>
      </c>
      <c r="F1867" s="16" t="s">
        <v>4065</v>
      </c>
      <c r="G1867" s="16" t="s">
        <v>132</v>
      </c>
      <c r="H1867" s="16" t="s">
        <v>1964</v>
      </c>
      <c r="I1867" s="17">
        <v>43810</v>
      </c>
      <c r="J1867" s="16" t="s">
        <v>4126</v>
      </c>
      <c r="K1867" s="1"/>
      <c r="L1867" s="1"/>
      <c r="M1867" s="1"/>
      <c r="N1867" s="1"/>
      <c r="O1867" s="1"/>
      <c r="P1867" s="1"/>
      <c r="Q1867" s="1"/>
      <c r="R1867" s="1"/>
      <c r="S1867" s="1"/>
      <c r="T1867" s="1"/>
      <c r="U1867" s="1"/>
      <c r="V1867" s="1"/>
      <c r="W1867" s="1"/>
      <c r="X1867" s="1"/>
      <c r="Y1867" s="1"/>
      <c r="Z1867" s="1"/>
    </row>
    <row r="1868" spans="1:26" ht="14.25" hidden="1" customHeight="1" x14ac:dyDescent="0.3">
      <c r="A1868" s="15">
        <v>1420</v>
      </c>
      <c r="B1868" s="16" t="s">
        <v>2292</v>
      </c>
      <c r="C1868" s="15">
        <v>2189</v>
      </c>
      <c r="D1868" s="16" t="s">
        <v>2369</v>
      </c>
      <c r="E1868" s="16" t="s">
        <v>2370</v>
      </c>
      <c r="F1868" s="16" t="s">
        <v>4024</v>
      </c>
      <c r="G1868" s="16" t="s">
        <v>132</v>
      </c>
      <c r="H1868" s="16" t="s">
        <v>200</v>
      </c>
      <c r="I1868" s="17">
        <v>43988</v>
      </c>
      <c r="J1868" s="16" t="s">
        <v>4130</v>
      </c>
      <c r="K1868" s="1"/>
      <c r="L1868" s="1"/>
      <c r="M1868" s="1"/>
      <c r="N1868" s="1"/>
      <c r="O1868" s="1"/>
      <c r="P1868" s="1"/>
      <c r="Q1868" s="1"/>
      <c r="R1868" s="1"/>
      <c r="S1868" s="1"/>
      <c r="T1868" s="1"/>
      <c r="U1868" s="1"/>
      <c r="V1868" s="1"/>
      <c r="W1868" s="1"/>
      <c r="X1868" s="1"/>
      <c r="Y1868" s="1"/>
      <c r="Z1868" s="1"/>
    </row>
    <row r="1869" spans="1:26" ht="14.25" hidden="1" customHeight="1" x14ac:dyDescent="0.3">
      <c r="A1869" s="15">
        <v>1520</v>
      </c>
      <c r="B1869" s="16" t="s">
        <v>1816</v>
      </c>
      <c r="C1869" s="15">
        <v>1526</v>
      </c>
      <c r="D1869" s="16" t="s">
        <v>1819</v>
      </c>
      <c r="E1869" s="16" t="s">
        <v>1820</v>
      </c>
      <c r="F1869" s="16" t="s">
        <v>4026</v>
      </c>
      <c r="G1869" s="16" t="s">
        <v>132</v>
      </c>
      <c r="H1869" s="16" t="s">
        <v>200</v>
      </c>
      <c r="I1869" s="17">
        <v>43972</v>
      </c>
      <c r="J1869" s="16" t="s">
        <v>4132</v>
      </c>
      <c r="K1869" s="1"/>
      <c r="L1869" s="1"/>
      <c r="M1869" s="1"/>
      <c r="N1869" s="1"/>
      <c r="O1869" s="1"/>
      <c r="P1869" s="1"/>
      <c r="Q1869" s="1"/>
      <c r="R1869" s="1"/>
      <c r="S1869" s="1"/>
      <c r="T1869" s="1"/>
      <c r="U1869" s="1"/>
      <c r="V1869" s="1"/>
      <c r="W1869" s="1"/>
      <c r="X1869" s="1"/>
      <c r="Y1869" s="1"/>
      <c r="Z1869" s="1"/>
    </row>
    <row r="1870" spans="1:26" ht="14.25" hidden="1" customHeight="1" x14ac:dyDescent="0.3">
      <c r="A1870" s="15">
        <v>2405</v>
      </c>
      <c r="B1870" s="16" t="s">
        <v>1984</v>
      </c>
      <c r="C1870" s="15">
        <v>1009</v>
      </c>
      <c r="D1870" s="16" t="s">
        <v>1985</v>
      </c>
      <c r="E1870" s="16" t="s">
        <v>1986</v>
      </c>
      <c r="F1870" s="16" t="s">
        <v>4023</v>
      </c>
      <c r="G1870" s="16" t="s">
        <v>132</v>
      </c>
      <c r="H1870" s="16" t="s">
        <v>3924</v>
      </c>
      <c r="I1870" s="17">
        <v>43900</v>
      </c>
      <c r="J1870" s="16" t="s">
        <v>4462</v>
      </c>
      <c r="K1870" s="1"/>
      <c r="L1870" s="1"/>
      <c r="M1870" s="1"/>
      <c r="N1870" s="1"/>
      <c r="O1870" s="1"/>
      <c r="P1870" s="1"/>
      <c r="Q1870" s="1"/>
      <c r="R1870" s="1"/>
      <c r="S1870" s="1"/>
      <c r="T1870" s="1"/>
      <c r="U1870" s="1"/>
      <c r="V1870" s="1"/>
      <c r="W1870" s="1"/>
      <c r="X1870" s="1"/>
      <c r="Y1870" s="1"/>
      <c r="Z1870" s="1"/>
    </row>
    <row r="1871" spans="1:26" ht="14.25" hidden="1" customHeight="1" x14ac:dyDescent="0.3">
      <c r="A1871" s="15">
        <v>2830</v>
      </c>
      <c r="B1871" s="16" t="s">
        <v>3531</v>
      </c>
      <c r="C1871" s="15">
        <v>8811</v>
      </c>
      <c r="D1871" s="16" t="s">
        <v>3697</v>
      </c>
      <c r="E1871" s="16" t="s">
        <v>3698</v>
      </c>
      <c r="F1871" s="16" t="s">
        <v>4050</v>
      </c>
      <c r="G1871" s="16" t="s">
        <v>132</v>
      </c>
      <c r="H1871" s="16" t="s">
        <v>1964</v>
      </c>
      <c r="I1871" s="17">
        <v>43810</v>
      </c>
      <c r="J1871" s="16" t="s">
        <v>4126</v>
      </c>
      <c r="K1871" s="1"/>
      <c r="L1871" s="1"/>
      <c r="M1871" s="1"/>
      <c r="N1871" s="1"/>
      <c r="O1871" s="1"/>
      <c r="P1871" s="1"/>
      <c r="Q1871" s="1"/>
      <c r="R1871" s="1"/>
      <c r="S1871" s="1"/>
      <c r="T1871" s="1"/>
      <c r="U1871" s="1"/>
      <c r="V1871" s="1"/>
      <c r="W1871" s="1"/>
      <c r="X1871" s="1"/>
      <c r="Y1871" s="1"/>
      <c r="Z1871" s="1"/>
    </row>
    <row r="1872" spans="1:26" ht="14.25" hidden="1" customHeight="1" x14ac:dyDescent="0.3">
      <c r="A1872" s="15">
        <v>8001</v>
      </c>
      <c r="B1872" s="16" t="s">
        <v>678</v>
      </c>
      <c r="C1872" s="15">
        <v>5423</v>
      </c>
      <c r="D1872" s="16" t="s">
        <v>754</v>
      </c>
      <c r="E1872" s="16" t="s">
        <v>755</v>
      </c>
      <c r="F1872" s="16" t="s">
        <v>4025</v>
      </c>
      <c r="G1872" s="16" t="s">
        <v>132</v>
      </c>
      <c r="H1872" s="16" t="s">
        <v>200</v>
      </c>
      <c r="I1872" s="17">
        <v>43810</v>
      </c>
      <c r="J1872" s="16" t="s">
        <v>4126</v>
      </c>
      <c r="K1872" s="1"/>
      <c r="L1872" s="1"/>
      <c r="M1872" s="1"/>
      <c r="N1872" s="1"/>
      <c r="O1872" s="1"/>
      <c r="P1872" s="1"/>
      <c r="Q1872" s="1"/>
      <c r="R1872" s="1"/>
      <c r="S1872" s="1"/>
      <c r="T1872" s="1"/>
      <c r="U1872" s="1"/>
      <c r="V1872" s="1"/>
      <c r="W1872" s="1"/>
      <c r="X1872" s="1"/>
      <c r="Y1872" s="1"/>
      <c r="Z1872" s="1"/>
    </row>
    <row r="1873" spans="1:26" ht="14.25" hidden="1" customHeight="1" x14ac:dyDescent="0.3">
      <c r="A1873" s="15">
        <v>8001</v>
      </c>
      <c r="B1873" s="16" t="s">
        <v>678</v>
      </c>
      <c r="C1873" s="15">
        <v>5147</v>
      </c>
      <c r="D1873" s="16" t="s">
        <v>744</v>
      </c>
      <c r="E1873" s="16" t="s">
        <v>745</v>
      </c>
      <c r="F1873" s="16" t="s">
        <v>4026</v>
      </c>
      <c r="G1873" s="16" t="s">
        <v>132</v>
      </c>
      <c r="H1873" s="16" t="s">
        <v>200</v>
      </c>
      <c r="I1873" s="17">
        <v>43810</v>
      </c>
      <c r="J1873" s="16" t="s">
        <v>4126</v>
      </c>
      <c r="K1873" s="1"/>
      <c r="L1873" s="1"/>
      <c r="M1873" s="1"/>
      <c r="N1873" s="1"/>
      <c r="O1873" s="1"/>
      <c r="P1873" s="1"/>
      <c r="Q1873" s="1"/>
      <c r="R1873" s="1"/>
      <c r="S1873" s="1"/>
      <c r="T1873" s="1"/>
      <c r="U1873" s="1"/>
      <c r="V1873" s="1"/>
      <c r="W1873" s="1"/>
      <c r="X1873" s="1"/>
      <c r="Y1873" s="1"/>
      <c r="Z1873" s="1"/>
    </row>
    <row r="1874" spans="1:26" ht="14.25" hidden="1" customHeight="1" x14ac:dyDescent="0.3">
      <c r="A1874" s="15">
        <v>180</v>
      </c>
      <c r="B1874" s="16" t="s">
        <v>219</v>
      </c>
      <c r="C1874" s="15">
        <v>7233</v>
      </c>
      <c r="D1874" s="16" t="s">
        <v>313</v>
      </c>
      <c r="E1874" s="16" t="s">
        <v>314</v>
      </c>
      <c r="F1874" s="16" t="s">
        <v>4023</v>
      </c>
      <c r="G1874" s="16" t="s">
        <v>132</v>
      </c>
      <c r="H1874" s="16" t="s">
        <v>200</v>
      </c>
      <c r="I1874" s="17">
        <v>43966</v>
      </c>
      <c r="J1874" s="16" t="s">
        <v>4120</v>
      </c>
      <c r="K1874" s="1"/>
      <c r="L1874" s="1"/>
      <c r="M1874" s="1"/>
      <c r="N1874" s="1"/>
      <c r="O1874" s="1"/>
      <c r="P1874" s="1"/>
      <c r="Q1874" s="1"/>
      <c r="R1874" s="1"/>
      <c r="S1874" s="1"/>
      <c r="T1874" s="1"/>
      <c r="U1874" s="1"/>
      <c r="V1874" s="1"/>
      <c r="W1874" s="1"/>
      <c r="X1874" s="1"/>
      <c r="Y1874" s="1"/>
      <c r="Z1874" s="1"/>
    </row>
    <row r="1875" spans="1:26" ht="14.25" hidden="1" customHeight="1" x14ac:dyDescent="0.3">
      <c r="A1875" s="15">
        <v>8001</v>
      </c>
      <c r="B1875" s="16" t="s">
        <v>678</v>
      </c>
      <c r="C1875" s="15">
        <v>0</v>
      </c>
      <c r="D1875" s="16"/>
      <c r="E1875" s="16" t="s">
        <v>3984</v>
      </c>
      <c r="F1875" s="16" t="s">
        <v>4119</v>
      </c>
      <c r="G1875" s="16" t="s">
        <v>132</v>
      </c>
      <c r="H1875" s="16" t="s">
        <v>1964</v>
      </c>
      <c r="I1875" s="17">
        <v>43838</v>
      </c>
      <c r="J1875" s="16" t="s">
        <v>4126</v>
      </c>
      <c r="K1875" s="1"/>
      <c r="L1875" s="1"/>
      <c r="M1875" s="1"/>
      <c r="N1875" s="1"/>
      <c r="O1875" s="1"/>
      <c r="P1875" s="1"/>
      <c r="Q1875" s="1"/>
      <c r="R1875" s="1"/>
      <c r="S1875" s="1"/>
      <c r="T1875" s="1"/>
      <c r="U1875" s="1"/>
      <c r="V1875" s="1"/>
      <c r="W1875" s="1"/>
      <c r="X1875" s="1"/>
      <c r="Y1875" s="1"/>
      <c r="Z1875" s="1"/>
    </row>
    <row r="1876" spans="1:26" ht="14.25" customHeight="1" x14ac:dyDescent="0.3">
      <c r="A1876" s="15">
        <v>910</v>
      </c>
      <c r="B1876" s="16" t="s">
        <v>1852</v>
      </c>
      <c r="C1876" s="15"/>
      <c r="D1876" s="16"/>
      <c r="E1876" s="16" t="s">
        <v>1897</v>
      </c>
      <c r="F1876" s="16" t="s">
        <v>4032</v>
      </c>
      <c r="G1876" s="16" t="s">
        <v>132</v>
      </c>
      <c r="H1876" s="16" t="s">
        <v>200</v>
      </c>
      <c r="I1876" s="17">
        <v>43999</v>
      </c>
      <c r="J1876" s="16" t="s">
        <v>4256</v>
      </c>
      <c r="K1876" s="1"/>
      <c r="L1876" s="1"/>
      <c r="M1876" s="1"/>
      <c r="N1876" s="1"/>
      <c r="O1876" s="1"/>
      <c r="P1876" s="1"/>
      <c r="Q1876" s="1"/>
      <c r="R1876" s="1"/>
      <c r="S1876" s="1"/>
      <c r="T1876" s="1"/>
      <c r="U1876" s="1"/>
      <c r="V1876" s="1"/>
      <c r="W1876" s="1"/>
      <c r="X1876" s="1"/>
      <c r="Y1876" s="1"/>
      <c r="Z1876" s="1"/>
    </row>
    <row r="1877" spans="1:26" ht="14.25" customHeight="1" x14ac:dyDescent="0.3">
      <c r="A1877" s="15">
        <v>230</v>
      </c>
      <c r="B1877" s="16" t="s">
        <v>3800</v>
      </c>
      <c r="C1877" s="15"/>
      <c r="D1877" s="16"/>
      <c r="E1877" s="16" t="s">
        <v>3805</v>
      </c>
      <c r="F1877" s="16" t="s">
        <v>4032</v>
      </c>
      <c r="G1877" s="16" t="s">
        <v>132</v>
      </c>
      <c r="H1877" s="16" t="s">
        <v>1964</v>
      </c>
      <c r="I1877" s="17">
        <v>43810</v>
      </c>
      <c r="J1877" s="16" t="s">
        <v>4126</v>
      </c>
      <c r="K1877" s="1"/>
      <c r="L1877" s="1"/>
      <c r="M1877" s="1"/>
      <c r="N1877" s="1"/>
      <c r="O1877" s="1"/>
      <c r="P1877" s="1"/>
      <c r="Q1877" s="1"/>
      <c r="R1877" s="1"/>
      <c r="S1877" s="1"/>
      <c r="T1877" s="1"/>
      <c r="U1877" s="1"/>
      <c r="V1877" s="1"/>
      <c r="W1877" s="1"/>
      <c r="X1877" s="1"/>
      <c r="Y1877" s="1"/>
      <c r="Z1877" s="1"/>
    </row>
    <row r="1878" spans="1:26" ht="14.25" customHeight="1" x14ac:dyDescent="0.3">
      <c r="A1878" s="15">
        <v>100</v>
      </c>
      <c r="B1878" s="16" t="s">
        <v>370</v>
      </c>
      <c r="C1878" s="15"/>
      <c r="D1878" s="16"/>
      <c r="E1878" s="16" t="s">
        <v>380</v>
      </c>
      <c r="F1878" s="16" t="s">
        <v>4042</v>
      </c>
      <c r="G1878" s="16" t="s">
        <v>132</v>
      </c>
      <c r="H1878" s="16" t="s">
        <v>200</v>
      </c>
      <c r="I1878" s="17">
        <v>43971</v>
      </c>
      <c r="J1878" s="16" t="s">
        <v>4176</v>
      </c>
      <c r="K1878" s="1"/>
      <c r="L1878" s="1"/>
      <c r="M1878" s="1"/>
      <c r="N1878" s="1"/>
      <c r="O1878" s="1"/>
      <c r="P1878" s="1"/>
      <c r="Q1878" s="1"/>
      <c r="R1878" s="1"/>
      <c r="S1878" s="1"/>
      <c r="T1878" s="1"/>
      <c r="U1878" s="1"/>
      <c r="V1878" s="1"/>
      <c r="W1878" s="1"/>
      <c r="X1878" s="1"/>
      <c r="Y1878" s="1"/>
      <c r="Z1878" s="1"/>
    </row>
    <row r="1879" spans="1:26" ht="14.25" customHeight="1" x14ac:dyDescent="0.3">
      <c r="A1879" s="15">
        <v>1080</v>
      </c>
      <c r="B1879" s="16" t="s">
        <v>2699</v>
      </c>
      <c r="C1879" s="15"/>
      <c r="D1879" s="16"/>
      <c r="E1879" s="16" t="s">
        <v>2716</v>
      </c>
      <c r="F1879" s="16" t="s">
        <v>4091</v>
      </c>
      <c r="G1879" s="16" t="s">
        <v>132</v>
      </c>
      <c r="H1879" s="16" t="s">
        <v>1964</v>
      </c>
      <c r="I1879" s="17">
        <v>43896</v>
      </c>
      <c r="J1879" s="16" t="s">
        <v>4463</v>
      </c>
      <c r="K1879" s="1"/>
      <c r="L1879" s="1"/>
      <c r="M1879" s="1"/>
      <c r="N1879" s="1"/>
      <c r="O1879" s="1"/>
      <c r="P1879" s="1"/>
      <c r="Q1879" s="1"/>
      <c r="R1879" s="1"/>
      <c r="S1879" s="1"/>
      <c r="T1879" s="1"/>
      <c r="U1879" s="1"/>
      <c r="V1879" s="1"/>
      <c r="W1879" s="1"/>
      <c r="X1879" s="1"/>
      <c r="Y1879" s="1"/>
      <c r="Z1879" s="1"/>
    </row>
    <row r="1880" spans="1:26" ht="14.25" customHeight="1" x14ac:dyDescent="0.3">
      <c r="A1880" s="15">
        <v>1510</v>
      </c>
      <c r="B1880" s="16" t="s">
        <v>2652</v>
      </c>
      <c r="C1880" s="15"/>
      <c r="D1880" s="16"/>
      <c r="E1880" s="16" t="s">
        <v>2671</v>
      </c>
      <c r="F1880" s="16" t="s">
        <v>4018</v>
      </c>
      <c r="G1880" s="16" t="s">
        <v>12</v>
      </c>
      <c r="H1880" s="16" t="s">
        <v>1964</v>
      </c>
      <c r="I1880" s="17">
        <v>43874</v>
      </c>
      <c r="J1880" s="16" t="s">
        <v>4464</v>
      </c>
      <c r="K1880" s="1"/>
      <c r="L1880" s="1"/>
      <c r="M1880" s="1"/>
      <c r="N1880" s="1"/>
      <c r="O1880" s="1"/>
      <c r="P1880" s="1"/>
      <c r="Q1880" s="1"/>
      <c r="R1880" s="1"/>
      <c r="S1880" s="1"/>
      <c r="T1880" s="1"/>
      <c r="U1880" s="1"/>
      <c r="V1880" s="1"/>
      <c r="W1880" s="1"/>
      <c r="X1880" s="1"/>
      <c r="Y1880" s="1"/>
      <c r="Z1880" s="1"/>
    </row>
    <row r="1881" spans="1:26" ht="14.25" customHeight="1" x14ac:dyDescent="0.3">
      <c r="A1881" s="15">
        <v>1400</v>
      </c>
      <c r="B1881" s="16" t="s">
        <v>2633</v>
      </c>
      <c r="C1881" s="15"/>
      <c r="D1881" s="16"/>
      <c r="E1881" s="16" t="s">
        <v>2666</v>
      </c>
      <c r="F1881" s="16" t="s">
        <v>4051</v>
      </c>
      <c r="G1881" s="16" t="s">
        <v>132</v>
      </c>
      <c r="H1881" s="16" t="s">
        <v>1964</v>
      </c>
      <c r="I1881" s="17">
        <v>43810</v>
      </c>
      <c r="J1881" s="16" t="s">
        <v>4126</v>
      </c>
      <c r="K1881" s="1"/>
      <c r="L1881" s="1"/>
      <c r="M1881" s="1"/>
      <c r="N1881" s="1"/>
      <c r="O1881" s="1"/>
      <c r="P1881" s="1"/>
      <c r="Q1881" s="1"/>
      <c r="R1881" s="1"/>
      <c r="S1881" s="1"/>
      <c r="T1881" s="1"/>
      <c r="U1881" s="1"/>
      <c r="V1881" s="1"/>
      <c r="W1881" s="1"/>
      <c r="X1881" s="1"/>
      <c r="Y1881" s="1"/>
      <c r="Z1881" s="1"/>
    </row>
    <row r="1882" spans="1:26" ht="14.25" customHeight="1" x14ac:dyDescent="0.3">
      <c r="A1882" s="15">
        <v>930</v>
      </c>
      <c r="B1882" s="16" t="s">
        <v>2628</v>
      </c>
      <c r="C1882" s="15"/>
      <c r="D1882" s="16"/>
      <c r="E1882" s="16" t="s">
        <v>2655</v>
      </c>
      <c r="F1882" s="16" t="s">
        <v>4051</v>
      </c>
      <c r="G1882" s="16" t="s">
        <v>132</v>
      </c>
      <c r="H1882" s="16" t="s">
        <v>1964</v>
      </c>
      <c r="I1882" s="17">
        <v>43953</v>
      </c>
      <c r="J1882" s="16" t="s">
        <v>4465</v>
      </c>
      <c r="K1882" s="1"/>
      <c r="L1882" s="1"/>
      <c r="M1882" s="1"/>
      <c r="N1882" s="1"/>
      <c r="O1882" s="1"/>
      <c r="P1882" s="1"/>
      <c r="Q1882" s="1"/>
      <c r="R1882" s="1"/>
      <c r="S1882" s="1"/>
      <c r="T1882" s="1"/>
      <c r="U1882" s="1"/>
      <c r="V1882" s="1"/>
      <c r="W1882" s="1"/>
      <c r="X1882" s="1"/>
      <c r="Y1882" s="1"/>
      <c r="Z1882" s="1"/>
    </row>
    <row r="1883" spans="1:26" ht="14.25" customHeight="1" x14ac:dyDescent="0.3">
      <c r="A1883" s="15">
        <v>1760</v>
      </c>
      <c r="B1883" s="16" t="s">
        <v>2642</v>
      </c>
      <c r="C1883" s="15"/>
      <c r="D1883" s="16"/>
      <c r="E1883" s="16" t="s">
        <v>2647</v>
      </c>
      <c r="F1883" s="16" t="s">
        <v>4078</v>
      </c>
      <c r="G1883" s="16" t="s">
        <v>132</v>
      </c>
      <c r="H1883" s="16" t="s">
        <v>1964</v>
      </c>
      <c r="I1883" s="17">
        <v>43810</v>
      </c>
      <c r="J1883" s="16" t="s">
        <v>4126</v>
      </c>
      <c r="K1883" s="1"/>
      <c r="L1883" s="1"/>
      <c r="M1883" s="1"/>
      <c r="N1883" s="1"/>
      <c r="O1883" s="1"/>
      <c r="P1883" s="1"/>
      <c r="Q1883" s="1"/>
      <c r="R1883" s="1"/>
      <c r="S1883" s="1"/>
      <c r="T1883" s="1"/>
      <c r="U1883" s="1"/>
      <c r="V1883" s="1"/>
      <c r="W1883" s="1"/>
      <c r="X1883" s="1"/>
      <c r="Y1883" s="1"/>
      <c r="Z1883" s="1"/>
    </row>
    <row r="1884" spans="1:26" ht="14.25" customHeight="1" x14ac:dyDescent="0.3">
      <c r="A1884" s="15">
        <v>3090</v>
      </c>
      <c r="B1884" s="16" t="s">
        <v>3787</v>
      </c>
      <c r="C1884" s="15"/>
      <c r="D1884" s="16"/>
      <c r="E1884" s="16" t="s">
        <v>3834</v>
      </c>
      <c r="F1884" s="16" t="s">
        <v>4042</v>
      </c>
      <c r="G1884" s="16" t="s">
        <v>132</v>
      </c>
      <c r="H1884" s="16" t="s">
        <v>200</v>
      </c>
      <c r="I1884" s="17">
        <v>43978</v>
      </c>
      <c r="J1884" s="16" t="s">
        <v>4317</v>
      </c>
      <c r="K1884" s="1"/>
      <c r="L1884" s="1"/>
      <c r="M1884" s="1"/>
      <c r="N1884" s="1"/>
      <c r="O1884" s="1"/>
      <c r="P1884" s="1"/>
      <c r="Q1884" s="1"/>
      <c r="R1884" s="1"/>
      <c r="S1884" s="1"/>
      <c r="T1884" s="1"/>
      <c r="U1884" s="1"/>
      <c r="V1884" s="1"/>
      <c r="W1884" s="1"/>
      <c r="X1884" s="1"/>
      <c r="Y1884" s="1"/>
      <c r="Z1884" s="1"/>
    </row>
    <row r="1885" spans="1:26" ht="14.25" customHeight="1" x14ac:dyDescent="0.3">
      <c r="A1885" s="15">
        <v>2810</v>
      </c>
      <c r="B1885" s="16" t="s">
        <v>670</v>
      </c>
      <c r="C1885" s="15"/>
      <c r="D1885" s="16"/>
      <c r="E1885" s="16" t="s">
        <v>677</v>
      </c>
      <c r="F1885" s="16" t="s">
        <v>4042</v>
      </c>
      <c r="G1885" s="16" t="s">
        <v>132</v>
      </c>
      <c r="H1885" s="16" t="s">
        <v>3924</v>
      </c>
      <c r="I1885" s="17">
        <v>43980</v>
      </c>
      <c r="J1885" s="16" t="s">
        <v>4169</v>
      </c>
      <c r="K1885" s="1"/>
      <c r="L1885" s="1"/>
      <c r="M1885" s="1"/>
      <c r="N1885" s="1"/>
      <c r="O1885" s="1"/>
      <c r="P1885" s="1"/>
      <c r="Q1885" s="1"/>
      <c r="R1885" s="1"/>
      <c r="S1885" s="1"/>
      <c r="T1885" s="1"/>
      <c r="U1885" s="1"/>
      <c r="V1885" s="1"/>
      <c r="W1885" s="1"/>
      <c r="X1885" s="1"/>
      <c r="Y1885" s="1"/>
      <c r="Z1885" s="1"/>
    </row>
    <row r="1886" spans="1:26" ht="14.25" customHeight="1" x14ac:dyDescent="0.3">
      <c r="A1886" s="15">
        <v>2660</v>
      </c>
      <c r="B1886" s="16" t="s">
        <v>2672</v>
      </c>
      <c r="C1886" s="15"/>
      <c r="D1886" s="16"/>
      <c r="E1886" s="16" t="s">
        <v>2681</v>
      </c>
      <c r="F1886" s="16" t="s">
        <v>4042</v>
      </c>
      <c r="G1886" s="16" t="s">
        <v>132</v>
      </c>
      <c r="H1886" s="16" t="s">
        <v>4133</v>
      </c>
      <c r="I1886" s="17">
        <v>43965</v>
      </c>
      <c r="J1886" s="16" t="s">
        <v>4164</v>
      </c>
      <c r="K1886" s="1"/>
      <c r="L1886" s="1"/>
      <c r="M1886" s="1"/>
      <c r="N1886" s="1"/>
      <c r="O1886" s="1"/>
      <c r="P1886" s="1"/>
      <c r="Q1886" s="1"/>
      <c r="R1886" s="1"/>
      <c r="S1886" s="1"/>
      <c r="T1886" s="1"/>
      <c r="U1886" s="1"/>
      <c r="V1886" s="1"/>
      <c r="W1886" s="1"/>
      <c r="X1886" s="1"/>
      <c r="Y1886" s="1"/>
      <c r="Z1886" s="1"/>
    </row>
    <row r="1887" spans="1:26" ht="14.25" customHeight="1" x14ac:dyDescent="0.3">
      <c r="A1887" s="15">
        <v>2630</v>
      </c>
      <c r="B1887" s="16" t="s">
        <v>2210</v>
      </c>
      <c r="C1887" s="15"/>
      <c r="D1887" s="16"/>
      <c r="E1887" s="16" t="s">
        <v>2217</v>
      </c>
      <c r="F1887" s="16" t="s">
        <v>4088</v>
      </c>
      <c r="G1887" s="16" t="s">
        <v>132</v>
      </c>
      <c r="H1887" s="16" t="s">
        <v>1964</v>
      </c>
      <c r="I1887" s="17">
        <v>43810</v>
      </c>
      <c r="J1887" s="16" t="s">
        <v>4126</v>
      </c>
      <c r="K1887" s="1"/>
      <c r="L1887" s="1"/>
      <c r="M1887" s="1"/>
      <c r="N1887" s="1"/>
      <c r="O1887" s="1"/>
      <c r="P1887" s="1"/>
      <c r="Q1887" s="1"/>
      <c r="R1887" s="1"/>
      <c r="S1887" s="1"/>
      <c r="T1887" s="1"/>
      <c r="U1887" s="1"/>
      <c r="V1887" s="1"/>
      <c r="W1887" s="1"/>
      <c r="X1887" s="1"/>
      <c r="Y1887" s="1"/>
      <c r="Z1887" s="1"/>
    </row>
    <row r="1888" spans="1:26" ht="14.25" customHeight="1" x14ac:dyDescent="0.3">
      <c r="A1888" s="15">
        <v>2862</v>
      </c>
      <c r="B1888" s="16" t="s">
        <v>2615</v>
      </c>
      <c r="C1888" s="15"/>
      <c r="D1888" s="16"/>
      <c r="E1888" s="16" t="s">
        <v>2627</v>
      </c>
      <c r="F1888" s="16" t="s">
        <v>4107</v>
      </c>
      <c r="G1888" s="16" t="s">
        <v>132</v>
      </c>
      <c r="H1888" s="16" t="s">
        <v>1964</v>
      </c>
      <c r="I1888" s="17">
        <v>43965</v>
      </c>
      <c r="J1888" s="16" t="s">
        <v>4466</v>
      </c>
      <c r="K1888" s="1"/>
      <c r="L1888" s="1"/>
      <c r="M1888" s="1"/>
      <c r="N1888" s="1"/>
      <c r="O1888" s="1"/>
      <c r="P1888" s="1"/>
      <c r="Q1888" s="1"/>
      <c r="R1888" s="1"/>
      <c r="S1888" s="1"/>
      <c r="T1888" s="1"/>
      <c r="U1888" s="1"/>
      <c r="V1888" s="1"/>
      <c r="W1888" s="1"/>
      <c r="X1888" s="1"/>
      <c r="Y1888" s="1"/>
      <c r="Z1888" s="1"/>
    </row>
    <row r="1889" spans="1:26" ht="14.25" customHeight="1" x14ac:dyDescent="0.3">
      <c r="A1889" s="15">
        <v>3110</v>
      </c>
      <c r="B1889" s="16" t="s">
        <v>2589</v>
      </c>
      <c r="C1889" s="15"/>
      <c r="D1889" s="16"/>
      <c r="E1889" s="16" t="s">
        <v>2626</v>
      </c>
      <c r="F1889" s="16" t="s">
        <v>4032</v>
      </c>
      <c r="G1889" s="16" t="s">
        <v>132</v>
      </c>
      <c r="H1889" s="16" t="s">
        <v>1964</v>
      </c>
      <c r="I1889" s="17">
        <v>43841</v>
      </c>
      <c r="J1889" s="16" t="s">
        <v>4467</v>
      </c>
      <c r="K1889" s="1"/>
      <c r="L1889" s="1"/>
      <c r="M1889" s="1"/>
      <c r="N1889" s="1"/>
      <c r="O1889" s="1"/>
      <c r="P1889" s="1"/>
      <c r="Q1889" s="1"/>
      <c r="R1889" s="1"/>
      <c r="S1889" s="1"/>
      <c r="T1889" s="1"/>
      <c r="U1889" s="1"/>
      <c r="V1889" s="1"/>
      <c r="W1889" s="1"/>
      <c r="X1889" s="1"/>
      <c r="Y1889" s="1"/>
      <c r="Z1889" s="1"/>
    </row>
    <row r="1890" spans="1:26" ht="14.25" customHeight="1" x14ac:dyDescent="0.3">
      <c r="A1890" s="15">
        <v>1540</v>
      </c>
      <c r="B1890" s="16" t="s">
        <v>2278</v>
      </c>
      <c r="C1890" s="15"/>
      <c r="D1890" s="16"/>
      <c r="E1890" s="16" t="s">
        <v>2289</v>
      </c>
      <c r="F1890" s="16" t="s">
        <v>4042</v>
      </c>
      <c r="G1890" s="16" t="s">
        <v>12</v>
      </c>
      <c r="H1890" s="16" t="s">
        <v>3924</v>
      </c>
      <c r="I1890" s="17">
        <v>43977</v>
      </c>
      <c r="J1890" s="16" t="s">
        <v>4468</v>
      </c>
      <c r="K1890" s="1"/>
      <c r="L1890" s="1"/>
      <c r="M1890" s="1"/>
      <c r="N1890" s="1"/>
      <c r="O1890" s="1"/>
      <c r="P1890" s="1"/>
      <c r="Q1890" s="1"/>
      <c r="R1890" s="1"/>
      <c r="S1890" s="1"/>
      <c r="T1890" s="1"/>
      <c r="U1890" s="1"/>
      <c r="V1890" s="1"/>
      <c r="W1890" s="1"/>
      <c r="X1890" s="1"/>
      <c r="Y1890" s="1"/>
      <c r="Z1890" s="1"/>
    </row>
    <row r="1891" spans="1:26" ht="14.25" customHeight="1" x14ac:dyDescent="0.3">
      <c r="A1891" s="15">
        <v>3220</v>
      </c>
      <c r="B1891" s="16" t="s">
        <v>2281</v>
      </c>
      <c r="C1891" s="15"/>
      <c r="D1891" s="16"/>
      <c r="E1891" s="16" t="s">
        <v>2286</v>
      </c>
      <c r="F1891" s="16" t="s">
        <v>4051</v>
      </c>
      <c r="G1891" s="16" t="s">
        <v>132</v>
      </c>
      <c r="H1891" s="16" t="s">
        <v>1964</v>
      </c>
      <c r="I1891" s="17">
        <v>43970</v>
      </c>
      <c r="J1891" s="16" t="s">
        <v>4469</v>
      </c>
      <c r="K1891" s="1"/>
      <c r="L1891" s="1"/>
      <c r="M1891" s="1"/>
      <c r="N1891" s="1"/>
      <c r="O1891" s="1"/>
      <c r="P1891" s="1"/>
      <c r="Q1891" s="1"/>
      <c r="R1891" s="1"/>
      <c r="S1891" s="1"/>
      <c r="T1891" s="1"/>
      <c r="U1891" s="1"/>
      <c r="V1891" s="1"/>
      <c r="W1891" s="1"/>
      <c r="X1891" s="1"/>
      <c r="Y1891" s="1"/>
      <c r="Z1891" s="1"/>
    </row>
    <row r="1892" spans="1:26" ht="14.25" customHeight="1" x14ac:dyDescent="0.3">
      <c r="A1892" s="15">
        <v>1390</v>
      </c>
      <c r="B1892" s="16" t="s">
        <v>2241</v>
      </c>
      <c r="C1892" s="15"/>
      <c r="D1892" s="16"/>
      <c r="E1892" s="16" t="s">
        <v>2275</v>
      </c>
      <c r="F1892" s="16" t="s">
        <v>4042</v>
      </c>
      <c r="G1892" s="16" t="s">
        <v>132</v>
      </c>
      <c r="H1892" s="16" t="s">
        <v>3924</v>
      </c>
      <c r="I1892" s="17">
        <v>43899</v>
      </c>
      <c r="J1892" s="16" t="s">
        <v>4126</v>
      </c>
      <c r="K1892" s="1"/>
      <c r="L1892" s="1"/>
      <c r="M1892" s="1"/>
      <c r="N1892" s="1"/>
      <c r="O1892" s="1"/>
      <c r="P1892" s="1"/>
      <c r="Q1892" s="1"/>
      <c r="R1892" s="1"/>
      <c r="S1892" s="1"/>
      <c r="T1892" s="1"/>
      <c r="U1892" s="1"/>
      <c r="V1892" s="1"/>
      <c r="W1892" s="1"/>
      <c r="X1892" s="1"/>
      <c r="Y1892" s="1"/>
      <c r="Z1892" s="1"/>
    </row>
    <row r="1893" spans="1:26" ht="14.25" customHeight="1" x14ac:dyDescent="0.3">
      <c r="A1893" s="15">
        <v>2620</v>
      </c>
      <c r="B1893" s="16" t="s">
        <v>2265</v>
      </c>
      <c r="C1893" s="15"/>
      <c r="D1893" s="16"/>
      <c r="E1893" s="16" t="s">
        <v>2272</v>
      </c>
      <c r="F1893" s="16" t="s">
        <v>4032</v>
      </c>
      <c r="G1893" s="16" t="s">
        <v>132</v>
      </c>
      <c r="H1893" s="16" t="s">
        <v>1964</v>
      </c>
      <c r="I1893" s="17">
        <v>43810</v>
      </c>
      <c r="J1893" s="16" t="s">
        <v>4126</v>
      </c>
      <c r="K1893" s="1"/>
      <c r="L1893" s="1"/>
      <c r="M1893" s="1"/>
      <c r="N1893" s="1"/>
      <c r="O1893" s="1"/>
      <c r="P1893" s="1"/>
      <c r="Q1893" s="1"/>
      <c r="R1893" s="1"/>
      <c r="S1893" s="1"/>
      <c r="T1893" s="1"/>
      <c r="U1893" s="1"/>
      <c r="V1893" s="1"/>
      <c r="W1893" s="1"/>
      <c r="X1893" s="1"/>
      <c r="Y1893" s="1"/>
      <c r="Z1893" s="1"/>
    </row>
    <row r="1894" spans="1:26" ht="14.25" customHeight="1" x14ac:dyDescent="0.3">
      <c r="A1894" s="15">
        <v>2670</v>
      </c>
      <c r="B1894" s="16" t="s">
        <v>2257</v>
      </c>
      <c r="C1894" s="15"/>
      <c r="D1894" s="16"/>
      <c r="E1894" s="16" t="s">
        <v>2264</v>
      </c>
      <c r="F1894" s="16" t="s">
        <v>4071</v>
      </c>
      <c r="G1894" s="16" t="s">
        <v>132</v>
      </c>
      <c r="H1894" s="16" t="s">
        <v>1964</v>
      </c>
      <c r="I1894" s="17">
        <v>43810</v>
      </c>
      <c r="J1894" s="16" t="s">
        <v>4126</v>
      </c>
      <c r="K1894" s="1"/>
      <c r="L1894" s="1"/>
      <c r="M1894" s="1"/>
      <c r="N1894" s="1"/>
      <c r="O1894" s="1"/>
      <c r="P1894" s="1"/>
      <c r="Q1894" s="1"/>
      <c r="R1894" s="1"/>
      <c r="S1894" s="1"/>
      <c r="T1894" s="1"/>
      <c r="U1894" s="1"/>
      <c r="V1894" s="1"/>
      <c r="W1894" s="1"/>
      <c r="X1894" s="1"/>
      <c r="Y1894" s="1"/>
      <c r="Z1894" s="1"/>
    </row>
    <row r="1895" spans="1:26" ht="14.25" customHeight="1" x14ac:dyDescent="0.3">
      <c r="A1895" s="15">
        <v>1600</v>
      </c>
      <c r="B1895" s="16" t="s">
        <v>2253</v>
      </c>
      <c r="C1895" s="15"/>
      <c r="D1895" s="16"/>
      <c r="E1895" s="16" t="s">
        <v>2256</v>
      </c>
      <c r="F1895" s="16" t="s">
        <v>4032</v>
      </c>
      <c r="G1895" s="16" t="s">
        <v>12</v>
      </c>
      <c r="H1895" s="16" t="s">
        <v>3924</v>
      </c>
      <c r="I1895" s="17">
        <v>43930</v>
      </c>
      <c r="J1895" s="16" t="s">
        <v>4470</v>
      </c>
      <c r="K1895" s="1"/>
      <c r="L1895" s="1"/>
      <c r="M1895" s="1"/>
      <c r="N1895" s="1"/>
      <c r="O1895" s="1"/>
      <c r="P1895" s="1"/>
      <c r="Q1895" s="1"/>
      <c r="R1895" s="1"/>
      <c r="S1895" s="1"/>
      <c r="T1895" s="1"/>
      <c r="U1895" s="1"/>
      <c r="V1895" s="1"/>
      <c r="W1895" s="1"/>
      <c r="X1895" s="1"/>
      <c r="Y1895" s="1"/>
      <c r="Z1895" s="1"/>
    </row>
    <row r="1896" spans="1:26" ht="14.25" customHeight="1" x14ac:dyDescent="0.3">
      <c r="A1896" s="15">
        <v>1460</v>
      </c>
      <c r="B1896" s="16" t="s">
        <v>2245</v>
      </c>
      <c r="C1896" s="15"/>
      <c r="D1896" s="16"/>
      <c r="E1896" s="16" t="s">
        <v>2248</v>
      </c>
      <c r="F1896" s="16" t="s">
        <v>4032</v>
      </c>
      <c r="G1896" s="16" t="s">
        <v>132</v>
      </c>
      <c r="H1896" s="16" t="s">
        <v>3924</v>
      </c>
      <c r="I1896" s="17">
        <v>43965</v>
      </c>
      <c r="J1896" s="16" t="s">
        <v>4471</v>
      </c>
      <c r="K1896" s="1"/>
      <c r="L1896" s="1"/>
      <c r="M1896" s="1"/>
      <c r="N1896" s="1"/>
      <c r="O1896" s="1"/>
      <c r="P1896" s="1"/>
      <c r="Q1896" s="1"/>
      <c r="R1896" s="1"/>
      <c r="S1896" s="1"/>
      <c r="T1896" s="1"/>
      <c r="U1896" s="1"/>
      <c r="V1896" s="1"/>
      <c r="W1896" s="1"/>
      <c r="X1896" s="1"/>
      <c r="Y1896" s="1"/>
      <c r="Z1896" s="1"/>
    </row>
    <row r="1897" spans="1:26" ht="14.25" customHeight="1" x14ac:dyDescent="0.3">
      <c r="A1897" s="15">
        <v>2405</v>
      </c>
      <c r="B1897" s="16" t="s">
        <v>1984</v>
      </c>
      <c r="C1897" s="15"/>
      <c r="D1897" s="16"/>
      <c r="E1897" s="16" t="s">
        <v>2004</v>
      </c>
      <c r="F1897" s="16" t="s">
        <v>4042</v>
      </c>
      <c r="G1897" s="16" t="s">
        <v>132</v>
      </c>
      <c r="H1897" s="16" t="s">
        <v>3924</v>
      </c>
      <c r="I1897" s="17">
        <v>43894</v>
      </c>
      <c r="J1897" s="16" t="s">
        <v>4161</v>
      </c>
      <c r="K1897" s="1"/>
      <c r="L1897" s="1"/>
      <c r="M1897" s="1"/>
      <c r="N1897" s="1"/>
      <c r="O1897" s="1"/>
      <c r="P1897" s="1"/>
      <c r="Q1897" s="1"/>
      <c r="R1897" s="1"/>
      <c r="S1897" s="1"/>
      <c r="T1897" s="1"/>
      <c r="U1897" s="1"/>
      <c r="V1897" s="1"/>
      <c r="W1897" s="1"/>
      <c r="X1897" s="1"/>
      <c r="Y1897" s="1"/>
      <c r="Z1897" s="1"/>
    </row>
    <row r="1898" spans="1:26" ht="14.25" customHeight="1" x14ac:dyDescent="0.3">
      <c r="A1898" s="15">
        <v>2000</v>
      </c>
      <c r="B1898" s="16" t="s">
        <v>2839</v>
      </c>
      <c r="C1898" s="15"/>
      <c r="D1898" s="16"/>
      <c r="E1898" s="16" t="s">
        <v>2910</v>
      </c>
      <c r="F1898" s="16" t="s">
        <v>4018</v>
      </c>
      <c r="G1898" s="16" t="s">
        <v>132</v>
      </c>
      <c r="H1898" s="16" t="s">
        <v>1964</v>
      </c>
      <c r="I1898" s="17">
        <v>43903</v>
      </c>
      <c r="J1898" s="16" t="s">
        <v>4158</v>
      </c>
      <c r="K1898" s="1"/>
      <c r="L1898" s="1"/>
      <c r="M1898" s="1"/>
      <c r="N1898" s="1"/>
      <c r="O1898" s="1"/>
      <c r="P1898" s="1"/>
      <c r="Q1898" s="1"/>
      <c r="R1898" s="1"/>
      <c r="S1898" s="1"/>
      <c r="T1898" s="1"/>
      <c r="U1898" s="1"/>
      <c r="V1898" s="1"/>
      <c r="W1898" s="1"/>
      <c r="X1898" s="1"/>
      <c r="Y1898" s="1"/>
      <c r="Z1898" s="1"/>
    </row>
    <row r="1899" spans="1:26" ht="14.25" customHeight="1" x14ac:dyDescent="0.3">
      <c r="A1899" s="15">
        <v>1380</v>
      </c>
      <c r="B1899" s="16" t="s">
        <v>2249</v>
      </c>
      <c r="C1899" s="15"/>
      <c r="D1899" s="16"/>
      <c r="E1899" s="16" t="s">
        <v>2252</v>
      </c>
      <c r="F1899" s="16" t="s">
        <v>4032</v>
      </c>
      <c r="G1899" s="16" t="s">
        <v>12</v>
      </c>
      <c r="H1899" s="16" t="s">
        <v>200</v>
      </c>
      <c r="I1899" s="17">
        <v>43983</v>
      </c>
      <c r="J1899" s="16" t="s">
        <v>4472</v>
      </c>
      <c r="K1899" s="1"/>
      <c r="L1899" s="1"/>
      <c r="M1899" s="1"/>
      <c r="N1899" s="1"/>
      <c r="O1899" s="1"/>
      <c r="P1899" s="1"/>
      <c r="Q1899" s="1"/>
      <c r="R1899" s="1"/>
      <c r="S1899" s="1"/>
      <c r="T1899" s="1"/>
      <c r="U1899" s="1"/>
      <c r="V1899" s="1"/>
      <c r="W1899" s="1"/>
      <c r="X1899" s="1"/>
      <c r="Y1899" s="1"/>
      <c r="Z1899" s="1"/>
    </row>
    <row r="1900" spans="1:26" ht="14.25" customHeight="1" x14ac:dyDescent="0.3">
      <c r="A1900" s="15">
        <v>2760</v>
      </c>
      <c r="B1900" s="16" t="s">
        <v>2229</v>
      </c>
      <c r="C1900" s="15"/>
      <c r="D1900" s="16"/>
      <c r="E1900" s="16" t="s">
        <v>2244</v>
      </c>
      <c r="F1900" s="16" t="s">
        <v>4032</v>
      </c>
      <c r="G1900" s="16" t="s">
        <v>132</v>
      </c>
      <c r="H1900" s="16" t="s">
        <v>200</v>
      </c>
      <c r="I1900" s="17">
        <v>43965</v>
      </c>
      <c r="J1900" s="16" t="s">
        <v>4473</v>
      </c>
      <c r="K1900" s="1"/>
      <c r="L1900" s="1"/>
      <c r="M1900" s="1"/>
      <c r="N1900" s="1"/>
      <c r="O1900" s="1"/>
      <c r="P1900" s="1"/>
      <c r="Q1900" s="1"/>
      <c r="R1900" s="1"/>
      <c r="S1900" s="1"/>
      <c r="T1900" s="1"/>
      <c r="U1900" s="1"/>
      <c r="V1900" s="1"/>
      <c r="W1900" s="1"/>
      <c r="X1900" s="1"/>
      <c r="Y1900" s="1"/>
      <c r="Z1900" s="1"/>
    </row>
    <row r="1901" spans="1:26" ht="14.25" customHeight="1" x14ac:dyDescent="0.3">
      <c r="A1901" s="15">
        <v>1070</v>
      </c>
      <c r="B1901" s="16" t="s">
        <v>2081</v>
      </c>
      <c r="C1901" s="15"/>
      <c r="D1901" s="16"/>
      <c r="E1901" s="16" t="s">
        <v>2179</v>
      </c>
      <c r="F1901" s="16" t="s">
        <v>4051</v>
      </c>
      <c r="G1901" s="16" t="s">
        <v>132</v>
      </c>
      <c r="H1901" s="16" t="s">
        <v>1964</v>
      </c>
      <c r="I1901" s="17">
        <v>43810</v>
      </c>
      <c r="J1901" s="16" t="s">
        <v>4126</v>
      </c>
      <c r="K1901" s="1"/>
      <c r="L1901" s="1"/>
      <c r="M1901" s="1"/>
      <c r="N1901" s="1"/>
      <c r="O1901" s="1"/>
      <c r="P1901" s="1"/>
      <c r="Q1901" s="1"/>
      <c r="R1901" s="1"/>
      <c r="S1901" s="1"/>
      <c r="T1901" s="1"/>
      <c r="U1901" s="1"/>
      <c r="V1901" s="1"/>
      <c r="W1901" s="1"/>
      <c r="X1901" s="1"/>
      <c r="Y1901" s="1"/>
      <c r="Z1901" s="1"/>
    </row>
    <row r="1902" spans="1:26" ht="14.25" customHeight="1" x14ac:dyDescent="0.3">
      <c r="A1902" s="15">
        <v>2650</v>
      </c>
      <c r="B1902" s="16" t="s">
        <v>2097</v>
      </c>
      <c r="C1902" s="15"/>
      <c r="D1902" s="16"/>
      <c r="E1902" s="16" t="s">
        <v>2102</v>
      </c>
      <c r="F1902" s="16" t="s">
        <v>4032</v>
      </c>
      <c r="G1902" s="16" t="s">
        <v>132</v>
      </c>
      <c r="H1902" s="16" t="s">
        <v>1964</v>
      </c>
      <c r="I1902" s="17">
        <v>43810</v>
      </c>
      <c r="J1902" s="16" t="s">
        <v>4126</v>
      </c>
      <c r="K1902" s="1"/>
      <c r="L1902" s="1"/>
      <c r="M1902" s="1"/>
      <c r="N1902" s="1"/>
      <c r="O1902" s="1"/>
      <c r="P1902" s="1"/>
      <c r="Q1902" s="1"/>
      <c r="R1902" s="1"/>
      <c r="S1902" s="1"/>
      <c r="T1902" s="1"/>
      <c r="U1902" s="1"/>
      <c r="V1902" s="1"/>
      <c r="W1902" s="1"/>
      <c r="X1902" s="1"/>
      <c r="Y1902" s="1"/>
      <c r="Z1902" s="1"/>
    </row>
    <row r="1903" spans="1:26" ht="14.25" customHeight="1" x14ac:dyDescent="0.3">
      <c r="A1903" s="15">
        <v>1330</v>
      </c>
      <c r="B1903" s="16" t="s">
        <v>2091</v>
      </c>
      <c r="C1903" s="15"/>
      <c r="D1903" s="16"/>
      <c r="E1903" s="16" t="s">
        <v>2096</v>
      </c>
      <c r="F1903" s="16" t="s">
        <v>4032</v>
      </c>
      <c r="G1903" s="16" t="s">
        <v>132</v>
      </c>
      <c r="H1903" s="16" t="s">
        <v>1964</v>
      </c>
      <c r="I1903" s="17">
        <v>43810</v>
      </c>
      <c r="J1903" s="16" t="s">
        <v>4126</v>
      </c>
      <c r="K1903" s="1"/>
      <c r="L1903" s="1"/>
      <c r="M1903" s="1"/>
      <c r="N1903" s="1"/>
      <c r="O1903" s="1"/>
      <c r="P1903" s="1"/>
      <c r="Q1903" s="1"/>
      <c r="R1903" s="1"/>
      <c r="S1903" s="1"/>
      <c r="T1903" s="1"/>
      <c r="U1903" s="1"/>
      <c r="V1903" s="1"/>
      <c r="W1903" s="1"/>
      <c r="X1903" s="1"/>
      <c r="Y1903" s="1"/>
      <c r="Z1903" s="1"/>
    </row>
    <row r="1904" spans="1:26" ht="14.25" customHeight="1" x14ac:dyDescent="0.3">
      <c r="A1904" s="15">
        <v>1780</v>
      </c>
      <c r="B1904" s="16" t="s">
        <v>2087</v>
      </c>
      <c r="C1904" s="15"/>
      <c r="D1904" s="16"/>
      <c r="E1904" s="16" t="s">
        <v>2090</v>
      </c>
      <c r="F1904" s="16" t="s">
        <v>4032</v>
      </c>
      <c r="G1904" s="16" t="s">
        <v>132</v>
      </c>
      <c r="H1904" s="16" t="s">
        <v>1964</v>
      </c>
      <c r="I1904" s="17">
        <v>43810</v>
      </c>
      <c r="J1904" s="16" t="s">
        <v>4126</v>
      </c>
      <c r="K1904" s="1"/>
      <c r="L1904" s="1"/>
      <c r="M1904" s="1"/>
      <c r="N1904" s="1"/>
      <c r="O1904" s="1"/>
      <c r="P1904" s="1"/>
      <c r="Q1904" s="1"/>
      <c r="R1904" s="1"/>
      <c r="S1904" s="1"/>
      <c r="T1904" s="1"/>
      <c r="U1904" s="1"/>
      <c r="V1904" s="1"/>
      <c r="W1904" s="1"/>
      <c r="X1904" s="1"/>
      <c r="Y1904" s="1"/>
      <c r="Z1904" s="1"/>
    </row>
    <row r="1905" spans="1:26" ht="14.25" customHeight="1" x14ac:dyDescent="0.3">
      <c r="A1905" s="15">
        <v>1195</v>
      </c>
      <c r="B1905" s="16" t="s">
        <v>2048</v>
      </c>
      <c r="C1905" s="15"/>
      <c r="D1905" s="16"/>
      <c r="E1905" s="16" t="s">
        <v>2086</v>
      </c>
      <c r="F1905" s="16" t="s">
        <v>4051</v>
      </c>
      <c r="G1905" s="16" t="s">
        <v>132</v>
      </c>
      <c r="H1905" s="16" t="s">
        <v>1964</v>
      </c>
      <c r="I1905" s="17">
        <v>43937</v>
      </c>
      <c r="J1905" s="16" t="s">
        <v>4474</v>
      </c>
      <c r="K1905" s="1"/>
      <c r="L1905" s="1"/>
      <c r="M1905" s="1"/>
      <c r="N1905" s="1"/>
      <c r="O1905" s="1"/>
      <c r="P1905" s="1"/>
      <c r="Q1905" s="1"/>
      <c r="R1905" s="1"/>
      <c r="S1905" s="1"/>
      <c r="T1905" s="1"/>
      <c r="U1905" s="1"/>
      <c r="V1905" s="1"/>
      <c r="W1905" s="1"/>
      <c r="X1905" s="1"/>
      <c r="Y1905" s="1"/>
      <c r="Z1905" s="1"/>
    </row>
    <row r="1906" spans="1:26" ht="14.25" customHeight="1" x14ac:dyDescent="0.3">
      <c r="A1906" s="15">
        <v>1220</v>
      </c>
      <c r="B1906" s="16" t="s">
        <v>2043</v>
      </c>
      <c r="C1906" s="15"/>
      <c r="D1906" s="16"/>
      <c r="E1906" s="16" t="s">
        <v>2065</v>
      </c>
      <c r="F1906" s="16" t="s">
        <v>4051</v>
      </c>
      <c r="G1906" s="16" t="s">
        <v>132</v>
      </c>
      <c r="H1906" s="16" t="s">
        <v>1964</v>
      </c>
      <c r="I1906" s="17">
        <v>43943</v>
      </c>
      <c r="J1906" s="16" t="s">
        <v>4277</v>
      </c>
      <c r="K1906" s="1"/>
      <c r="L1906" s="1"/>
      <c r="M1906" s="1"/>
      <c r="N1906" s="1"/>
      <c r="O1906" s="1"/>
      <c r="P1906" s="1"/>
      <c r="Q1906" s="1"/>
      <c r="R1906" s="1"/>
      <c r="S1906" s="1"/>
      <c r="T1906" s="1"/>
      <c r="U1906" s="1"/>
      <c r="V1906" s="1"/>
      <c r="W1906" s="1"/>
      <c r="X1906" s="1"/>
      <c r="Y1906" s="1"/>
      <c r="Z1906" s="1"/>
    </row>
    <row r="1907" spans="1:26" ht="14.25" customHeight="1" x14ac:dyDescent="0.3">
      <c r="A1907" s="15">
        <v>1850</v>
      </c>
      <c r="B1907" s="16" t="s">
        <v>2051</v>
      </c>
      <c r="C1907" s="15"/>
      <c r="D1907" s="16"/>
      <c r="E1907" s="16" t="s">
        <v>2056</v>
      </c>
      <c r="F1907" s="16" t="s">
        <v>4032</v>
      </c>
      <c r="G1907" s="16" t="s">
        <v>132</v>
      </c>
      <c r="H1907" s="16" t="s">
        <v>1964</v>
      </c>
      <c r="I1907" s="17">
        <v>43810</v>
      </c>
      <c r="J1907" s="16" t="s">
        <v>4126</v>
      </c>
      <c r="K1907" s="1"/>
      <c r="L1907" s="1"/>
      <c r="M1907" s="1"/>
      <c r="N1907" s="1"/>
      <c r="O1907" s="1"/>
      <c r="P1907" s="1"/>
      <c r="Q1907" s="1"/>
      <c r="R1907" s="1"/>
      <c r="S1907" s="1"/>
      <c r="T1907" s="1"/>
      <c r="U1907" s="1"/>
      <c r="V1907" s="1"/>
      <c r="W1907" s="1"/>
      <c r="X1907" s="1"/>
      <c r="Y1907" s="1"/>
      <c r="Z1907" s="1"/>
    </row>
    <row r="1908" spans="1:26" ht="14.25" customHeight="1" x14ac:dyDescent="0.3">
      <c r="A1908" s="15">
        <v>1810</v>
      </c>
      <c r="B1908" s="16" t="s">
        <v>2636</v>
      </c>
      <c r="C1908" s="15"/>
      <c r="D1908" s="16"/>
      <c r="E1908" s="16" t="s">
        <v>2641</v>
      </c>
      <c r="F1908" s="16" t="s">
        <v>4078</v>
      </c>
      <c r="G1908" s="16" t="s">
        <v>132</v>
      </c>
      <c r="H1908" s="16" t="s">
        <v>3924</v>
      </c>
      <c r="I1908" s="17">
        <v>43964</v>
      </c>
      <c r="J1908" s="16" t="s">
        <v>4475</v>
      </c>
      <c r="K1908" s="1"/>
      <c r="L1908" s="1"/>
      <c r="M1908" s="1"/>
      <c r="N1908" s="1"/>
      <c r="O1908" s="1"/>
      <c r="P1908" s="1"/>
      <c r="Q1908" s="1"/>
      <c r="R1908" s="1"/>
      <c r="S1908" s="1"/>
      <c r="T1908" s="1"/>
      <c r="U1908" s="1"/>
      <c r="V1908" s="1"/>
      <c r="W1908" s="1"/>
      <c r="X1908" s="1"/>
      <c r="Y1908" s="1"/>
      <c r="Z1908" s="1"/>
    </row>
    <row r="1909" spans="1:26" ht="14.25" customHeight="1" x14ac:dyDescent="0.3">
      <c r="A1909" s="15">
        <v>1420</v>
      </c>
      <c r="B1909" s="16" t="s">
        <v>2292</v>
      </c>
      <c r="C1909" s="15"/>
      <c r="D1909" s="16"/>
      <c r="E1909" s="16" t="s">
        <v>2612</v>
      </c>
      <c r="F1909" s="16" t="s">
        <v>4032</v>
      </c>
      <c r="G1909" s="16" t="s">
        <v>132</v>
      </c>
      <c r="H1909" s="16" t="s">
        <v>200</v>
      </c>
      <c r="I1909" s="17">
        <v>43964</v>
      </c>
      <c r="J1909" s="16" t="s">
        <v>4304</v>
      </c>
      <c r="K1909" s="1"/>
      <c r="L1909" s="1"/>
      <c r="M1909" s="1"/>
      <c r="N1909" s="1"/>
      <c r="O1909" s="1"/>
      <c r="P1909" s="1"/>
      <c r="Q1909" s="1"/>
      <c r="R1909" s="1"/>
      <c r="S1909" s="1"/>
      <c r="T1909" s="1"/>
      <c r="U1909" s="1"/>
      <c r="V1909" s="1"/>
      <c r="W1909" s="1"/>
      <c r="X1909" s="1"/>
      <c r="Y1909" s="1"/>
      <c r="Z1909" s="1"/>
    </row>
    <row r="1910" spans="1:26" ht="14.25" customHeight="1" x14ac:dyDescent="0.3">
      <c r="A1910" s="15">
        <v>1010</v>
      </c>
      <c r="B1910" s="16" t="s">
        <v>971</v>
      </c>
      <c r="C1910" s="15"/>
      <c r="D1910" s="16"/>
      <c r="E1910" s="16" t="s">
        <v>1083</v>
      </c>
      <c r="F1910" s="16" t="s">
        <v>4042</v>
      </c>
      <c r="G1910" s="16" t="s">
        <v>132</v>
      </c>
      <c r="H1910" s="16" t="s">
        <v>200</v>
      </c>
      <c r="I1910" s="17">
        <v>43935</v>
      </c>
      <c r="J1910" s="16" t="s">
        <v>4212</v>
      </c>
      <c r="K1910" s="1"/>
      <c r="L1910" s="1"/>
      <c r="M1910" s="1"/>
      <c r="N1910" s="1"/>
      <c r="O1910" s="1"/>
      <c r="P1910" s="1"/>
      <c r="Q1910" s="1"/>
      <c r="R1910" s="1"/>
      <c r="S1910" s="1"/>
      <c r="T1910" s="1"/>
      <c r="U1910" s="1"/>
      <c r="V1910" s="1"/>
      <c r="W1910" s="1"/>
      <c r="X1910" s="1"/>
      <c r="Y1910" s="1"/>
      <c r="Z1910" s="1"/>
    </row>
    <row r="1911" spans="1:26" ht="14.25" customHeight="1" x14ac:dyDescent="0.3">
      <c r="A1911" s="15">
        <v>980</v>
      </c>
      <c r="B1911" s="16" t="s">
        <v>2127</v>
      </c>
      <c r="C1911" s="15"/>
      <c r="D1911" s="16"/>
      <c r="E1911" s="16" t="s">
        <v>2228</v>
      </c>
      <c r="F1911" s="16" t="s">
        <v>4032</v>
      </c>
      <c r="G1911" s="16" t="s">
        <v>132</v>
      </c>
      <c r="H1911" s="16" t="s">
        <v>200</v>
      </c>
      <c r="I1911" s="17">
        <v>43978</v>
      </c>
      <c r="J1911" s="16" t="s">
        <v>4292</v>
      </c>
      <c r="K1911" s="1"/>
      <c r="L1911" s="1"/>
      <c r="M1911" s="1"/>
      <c r="N1911" s="1"/>
      <c r="O1911" s="1"/>
      <c r="P1911" s="1"/>
      <c r="Q1911" s="1"/>
      <c r="R1911" s="1"/>
      <c r="S1911" s="1"/>
      <c r="T1911" s="1"/>
      <c r="U1911" s="1"/>
      <c r="V1911" s="1"/>
      <c r="W1911" s="1"/>
      <c r="X1911" s="1"/>
      <c r="Y1911" s="1"/>
      <c r="Z1911" s="1"/>
    </row>
    <row r="1912" spans="1:26" ht="14.25" customHeight="1" x14ac:dyDescent="0.3">
      <c r="A1912" s="15">
        <v>900</v>
      </c>
      <c r="B1912" s="16" t="s">
        <v>1648</v>
      </c>
      <c r="C1912" s="15"/>
      <c r="D1912" s="16"/>
      <c r="E1912" s="16" t="s">
        <v>1815</v>
      </c>
      <c r="F1912" s="16" t="s">
        <v>4051</v>
      </c>
      <c r="G1912" s="16" t="s">
        <v>132</v>
      </c>
      <c r="H1912" s="16" t="s">
        <v>200</v>
      </c>
      <c r="I1912" s="17">
        <v>43958</v>
      </c>
      <c r="J1912" s="16" t="s">
        <v>4243</v>
      </c>
      <c r="K1912" s="1"/>
      <c r="L1912" s="1"/>
      <c r="M1912" s="1"/>
      <c r="N1912" s="1"/>
      <c r="O1912" s="1"/>
      <c r="P1912" s="1"/>
      <c r="Q1912" s="1"/>
      <c r="R1912" s="1"/>
      <c r="S1912" s="1"/>
      <c r="T1912" s="1"/>
      <c r="U1912" s="1"/>
      <c r="V1912" s="1"/>
      <c r="W1912" s="1"/>
      <c r="X1912" s="1"/>
      <c r="Y1912" s="1"/>
      <c r="Z1912" s="1"/>
    </row>
    <row r="1913" spans="1:26" ht="14.25" customHeight="1" x14ac:dyDescent="0.3">
      <c r="A1913" s="15">
        <v>880</v>
      </c>
      <c r="B1913" s="16" t="s">
        <v>1118</v>
      </c>
      <c r="C1913" s="15"/>
      <c r="D1913" s="16"/>
      <c r="E1913" s="16" t="s">
        <v>1574</v>
      </c>
      <c r="F1913" s="16" t="s">
        <v>4032</v>
      </c>
      <c r="G1913" s="16" t="s">
        <v>132</v>
      </c>
      <c r="H1913" s="16" t="s">
        <v>200</v>
      </c>
      <c r="I1913" s="17">
        <v>43962</v>
      </c>
      <c r="J1913" s="16" t="s">
        <v>4121</v>
      </c>
      <c r="K1913" s="1"/>
      <c r="L1913" s="1"/>
      <c r="M1913" s="1"/>
      <c r="N1913" s="1"/>
      <c r="O1913" s="1"/>
      <c r="P1913" s="1"/>
      <c r="Q1913" s="1"/>
      <c r="R1913" s="1"/>
      <c r="S1913" s="1"/>
      <c r="T1913" s="1"/>
      <c r="U1913" s="1"/>
      <c r="V1913" s="1"/>
      <c r="W1913" s="1"/>
      <c r="X1913" s="1"/>
      <c r="Y1913" s="1"/>
      <c r="Z1913" s="1"/>
    </row>
    <row r="1914" spans="1:26" ht="14.25" customHeight="1" x14ac:dyDescent="0.3">
      <c r="A1914" s="15">
        <v>510</v>
      </c>
      <c r="B1914" s="16" t="s">
        <v>2656</v>
      </c>
      <c r="C1914" s="15"/>
      <c r="D1914" s="16"/>
      <c r="E1914" s="16" t="s">
        <v>2661</v>
      </c>
      <c r="F1914" s="16" t="s">
        <v>4051</v>
      </c>
      <c r="G1914" s="16" t="s">
        <v>132</v>
      </c>
      <c r="H1914" s="16" t="s">
        <v>1964</v>
      </c>
      <c r="I1914" s="17">
        <v>43810</v>
      </c>
      <c r="J1914" s="16" t="s">
        <v>4126</v>
      </c>
      <c r="K1914" s="1"/>
      <c r="L1914" s="1"/>
      <c r="M1914" s="1"/>
      <c r="N1914" s="1"/>
      <c r="O1914" s="1"/>
      <c r="P1914" s="1"/>
      <c r="Q1914" s="1"/>
      <c r="R1914" s="1"/>
      <c r="S1914" s="1"/>
      <c r="T1914" s="1"/>
      <c r="U1914" s="1"/>
      <c r="V1914" s="1"/>
      <c r="W1914" s="1"/>
      <c r="X1914" s="1"/>
      <c r="Y1914" s="1"/>
      <c r="Z1914" s="1"/>
    </row>
    <row r="1915" spans="1:26" ht="14.25" customHeight="1" x14ac:dyDescent="0.3">
      <c r="A1915" s="15">
        <v>290</v>
      </c>
      <c r="B1915" s="16" t="s">
        <v>2684</v>
      </c>
      <c r="C1915" s="15"/>
      <c r="D1915" s="16"/>
      <c r="E1915" s="16" t="s">
        <v>2687</v>
      </c>
      <c r="F1915" s="16" t="s">
        <v>4035</v>
      </c>
      <c r="G1915" s="16" t="s">
        <v>132</v>
      </c>
      <c r="H1915" s="16" t="s">
        <v>3924</v>
      </c>
      <c r="I1915" s="17">
        <v>43860</v>
      </c>
      <c r="J1915" s="16" t="s">
        <v>4353</v>
      </c>
      <c r="K1915" s="1"/>
      <c r="L1915" s="1"/>
      <c r="M1915" s="1"/>
      <c r="N1915" s="1"/>
      <c r="O1915" s="1"/>
      <c r="P1915" s="1"/>
      <c r="Q1915" s="1"/>
      <c r="R1915" s="1"/>
      <c r="S1915" s="1"/>
      <c r="T1915" s="1"/>
      <c r="U1915" s="1"/>
      <c r="V1915" s="1"/>
      <c r="W1915" s="1"/>
      <c r="X1915" s="1"/>
      <c r="Y1915" s="1"/>
      <c r="Z1915" s="1"/>
    </row>
    <row r="1916" spans="1:26" ht="14.25" customHeight="1" x14ac:dyDescent="0.3">
      <c r="A1916" s="15">
        <v>260</v>
      </c>
      <c r="B1916" s="16" t="s">
        <v>3780</v>
      </c>
      <c r="C1916" s="15"/>
      <c r="D1916" s="16"/>
      <c r="E1916" s="16" t="s">
        <v>3799</v>
      </c>
      <c r="F1916" s="16" t="s">
        <v>4032</v>
      </c>
      <c r="G1916" s="16" t="s">
        <v>132</v>
      </c>
      <c r="H1916" s="16" t="s">
        <v>1964</v>
      </c>
      <c r="I1916" s="17">
        <v>43810</v>
      </c>
      <c r="J1916" s="16" t="s">
        <v>4126</v>
      </c>
      <c r="K1916" s="1"/>
      <c r="L1916" s="1"/>
      <c r="M1916" s="1"/>
      <c r="N1916" s="1"/>
      <c r="O1916" s="1"/>
      <c r="P1916" s="1"/>
      <c r="Q1916" s="1"/>
      <c r="R1916" s="1"/>
      <c r="S1916" s="1"/>
      <c r="T1916" s="1"/>
      <c r="U1916" s="1"/>
      <c r="V1916" s="1"/>
      <c r="W1916" s="1"/>
      <c r="X1916" s="1"/>
      <c r="Y1916" s="1"/>
      <c r="Z1916" s="1"/>
    </row>
    <row r="1917" spans="1:26" ht="14.25" customHeight="1" x14ac:dyDescent="0.3">
      <c r="A1917" s="15">
        <v>1150</v>
      </c>
      <c r="B1917" s="16" t="s">
        <v>2033</v>
      </c>
      <c r="C1917" s="15"/>
      <c r="D1917" s="16"/>
      <c r="E1917" s="16" t="s">
        <v>2037</v>
      </c>
      <c r="F1917" s="16" t="s">
        <v>4042</v>
      </c>
      <c r="G1917" s="16" t="s">
        <v>132</v>
      </c>
      <c r="H1917" s="16" t="s">
        <v>3924</v>
      </c>
      <c r="I1917" s="17">
        <v>43962</v>
      </c>
      <c r="J1917" s="16" t="s">
        <v>4476</v>
      </c>
      <c r="K1917" s="1"/>
      <c r="L1917" s="1"/>
      <c r="M1917" s="1"/>
      <c r="N1917" s="1"/>
      <c r="O1917" s="1"/>
      <c r="P1917" s="1"/>
      <c r="Q1917" s="1"/>
      <c r="R1917" s="1"/>
      <c r="S1917" s="1"/>
      <c r="T1917" s="1"/>
      <c r="U1917" s="1"/>
      <c r="V1917" s="1"/>
      <c r="W1917" s="1"/>
      <c r="X1917" s="1"/>
      <c r="Y1917" s="1"/>
      <c r="Z1917" s="1"/>
    </row>
    <row r="1918" spans="1:26" ht="14.25" customHeight="1" x14ac:dyDescent="0.3">
      <c r="A1918" s="15">
        <v>2540</v>
      </c>
      <c r="B1918" s="16" t="s">
        <v>2024</v>
      </c>
      <c r="C1918" s="15"/>
      <c r="D1918" s="16"/>
      <c r="E1918" s="16" t="s">
        <v>2042</v>
      </c>
      <c r="F1918" s="16" t="s">
        <v>4032</v>
      </c>
      <c r="G1918" s="16" t="s">
        <v>132</v>
      </c>
      <c r="H1918" s="16" t="s">
        <v>1964</v>
      </c>
      <c r="I1918" s="17">
        <v>43810</v>
      </c>
      <c r="J1918" s="16" t="s">
        <v>4126</v>
      </c>
      <c r="K1918" s="1"/>
      <c r="L1918" s="1"/>
      <c r="M1918" s="1"/>
      <c r="N1918" s="1"/>
      <c r="O1918" s="1"/>
      <c r="P1918" s="1"/>
      <c r="Q1918" s="1"/>
      <c r="R1918" s="1"/>
      <c r="S1918" s="1"/>
      <c r="T1918" s="1"/>
      <c r="U1918" s="1"/>
      <c r="V1918" s="1"/>
      <c r="W1918" s="1"/>
      <c r="X1918" s="1"/>
      <c r="Y1918" s="1"/>
      <c r="Z1918" s="1"/>
    </row>
    <row r="1919" spans="1:26" ht="14.25" customHeight="1" x14ac:dyDescent="0.3">
      <c r="A1919" s="15">
        <v>1000</v>
      </c>
      <c r="B1919" s="16" t="s">
        <v>2007</v>
      </c>
      <c r="C1919" s="15"/>
      <c r="D1919" s="16"/>
      <c r="E1919" s="16" t="s">
        <v>2036</v>
      </c>
      <c r="F1919" s="16" t="s">
        <v>4032</v>
      </c>
      <c r="G1919" s="16" t="s">
        <v>132</v>
      </c>
      <c r="H1919" s="16" t="s">
        <v>1964</v>
      </c>
      <c r="I1919" s="17">
        <v>43810</v>
      </c>
      <c r="J1919" s="16" t="s">
        <v>4126</v>
      </c>
      <c r="K1919" s="1"/>
      <c r="L1919" s="1"/>
      <c r="M1919" s="1"/>
      <c r="N1919" s="1"/>
      <c r="O1919" s="1"/>
      <c r="P1919" s="1"/>
      <c r="Q1919" s="1"/>
      <c r="R1919" s="1"/>
      <c r="S1919" s="1"/>
      <c r="T1919" s="1"/>
      <c r="U1919" s="1"/>
      <c r="V1919" s="1"/>
      <c r="W1919" s="1"/>
      <c r="X1919" s="1"/>
      <c r="Y1919" s="1"/>
      <c r="Z1919" s="1"/>
    </row>
    <row r="1920" spans="1:26" ht="14.25" customHeight="1" x14ac:dyDescent="0.3">
      <c r="A1920" s="15">
        <v>1110</v>
      </c>
      <c r="B1920" s="16" t="s">
        <v>1575</v>
      </c>
      <c r="C1920" s="15"/>
      <c r="D1920" s="16"/>
      <c r="E1920" s="16" t="s">
        <v>1630</v>
      </c>
      <c r="F1920" s="16" t="s">
        <v>4092</v>
      </c>
      <c r="G1920" s="16" t="s">
        <v>132</v>
      </c>
      <c r="H1920" s="16" t="s">
        <v>200</v>
      </c>
      <c r="I1920" s="17">
        <v>43935</v>
      </c>
      <c r="J1920" s="16" t="s">
        <v>4129</v>
      </c>
      <c r="K1920" s="1"/>
      <c r="L1920" s="1"/>
      <c r="M1920" s="1"/>
      <c r="N1920" s="1"/>
      <c r="O1920" s="1"/>
      <c r="P1920" s="1"/>
      <c r="Q1920" s="1"/>
      <c r="R1920" s="1"/>
      <c r="S1920" s="1"/>
      <c r="T1920" s="1"/>
      <c r="U1920" s="1"/>
      <c r="V1920" s="1"/>
      <c r="W1920" s="1"/>
      <c r="X1920" s="1"/>
      <c r="Y1920" s="1"/>
      <c r="Z1920" s="1"/>
    </row>
    <row r="1921" spans="1:26" ht="14.25" customHeight="1" x14ac:dyDescent="0.3">
      <c r="A1921" s="15">
        <v>120</v>
      </c>
      <c r="B1921" s="16" t="s">
        <v>1961</v>
      </c>
      <c r="C1921" s="15"/>
      <c r="D1921" s="16"/>
      <c r="E1921" s="16" t="s">
        <v>1989</v>
      </c>
      <c r="F1921" s="16" t="s">
        <v>4048</v>
      </c>
      <c r="G1921" s="16" t="s">
        <v>132</v>
      </c>
      <c r="H1921" s="16" t="s">
        <v>200</v>
      </c>
      <c r="I1921" s="17">
        <v>43964</v>
      </c>
      <c r="J1921" s="16" t="s">
        <v>4477</v>
      </c>
      <c r="K1921" s="1"/>
      <c r="L1921" s="1"/>
      <c r="M1921" s="1"/>
      <c r="N1921" s="1"/>
      <c r="O1921" s="1"/>
      <c r="P1921" s="1"/>
      <c r="Q1921" s="1"/>
      <c r="R1921" s="1"/>
      <c r="S1921" s="1"/>
      <c r="T1921" s="1"/>
      <c r="U1921" s="1"/>
      <c r="V1921" s="1"/>
      <c r="W1921" s="1"/>
      <c r="X1921" s="1"/>
      <c r="Y1921" s="1"/>
      <c r="Z1921" s="1"/>
    </row>
    <row r="1922" spans="1:26" ht="14.25" customHeight="1" x14ac:dyDescent="0.3">
      <c r="A1922" s="15">
        <v>1050</v>
      </c>
      <c r="B1922" s="16" t="s">
        <v>1631</v>
      </c>
      <c r="C1922" s="15"/>
      <c r="D1922" s="16"/>
      <c r="E1922" s="16" t="s">
        <v>1957</v>
      </c>
      <c r="F1922" s="16" t="s">
        <v>4042</v>
      </c>
      <c r="G1922" s="16" t="s">
        <v>132</v>
      </c>
      <c r="H1922" s="16" t="s">
        <v>1964</v>
      </c>
      <c r="I1922" s="17">
        <v>43810</v>
      </c>
      <c r="J1922" s="16" t="s">
        <v>4126</v>
      </c>
      <c r="K1922" s="1"/>
      <c r="L1922" s="1"/>
      <c r="M1922" s="1"/>
      <c r="N1922" s="1"/>
      <c r="O1922" s="1"/>
      <c r="P1922" s="1"/>
      <c r="Q1922" s="1"/>
      <c r="R1922" s="1"/>
      <c r="S1922" s="1"/>
      <c r="T1922" s="1"/>
      <c r="U1922" s="1"/>
      <c r="V1922" s="1"/>
      <c r="W1922" s="1"/>
      <c r="X1922" s="1"/>
      <c r="Y1922" s="1"/>
      <c r="Z1922" s="1"/>
    </row>
    <row r="1923" spans="1:26" ht="14.25" customHeight="1" x14ac:dyDescent="0.3">
      <c r="A1923" s="15">
        <v>920</v>
      </c>
      <c r="B1923" s="16" t="s">
        <v>1400</v>
      </c>
      <c r="C1923" s="15"/>
      <c r="D1923" s="16"/>
      <c r="E1923" s="16" t="s">
        <v>1960</v>
      </c>
      <c r="F1923" s="16" t="s">
        <v>4051</v>
      </c>
      <c r="G1923" s="16" t="s">
        <v>132</v>
      </c>
      <c r="H1923" s="16" t="s">
        <v>1964</v>
      </c>
      <c r="I1923" s="17">
        <v>43810</v>
      </c>
      <c r="J1923" s="16" t="s">
        <v>4126</v>
      </c>
      <c r="K1923" s="1"/>
      <c r="L1923" s="1"/>
      <c r="M1923" s="1"/>
      <c r="N1923" s="1"/>
      <c r="O1923" s="1"/>
      <c r="P1923" s="1"/>
      <c r="Q1923" s="1"/>
      <c r="R1923" s="1"/>
      <c r="S1923" s="1"/>
      <c r="T1923" s="1"/>
      <c r="U1923" s="1"/>
      <c r="V1923" s="1"/>
      <c r="W1923" s="1"/>
      <c r="X1923" s="1"/>
      <c r="Y1923" s="1"/>
      <c r="Z1923" s="1"/>
    </row>
    <row r="1924" spans="1:26" ht="14.25" customHeight="1" x14ac:dyDescent="0.3">
      <c r="A1924" s="15">
        <v>950</v>
      </c>
      <c r="B1924" s="16" t="s">
        <v>1943</v>
      </c>
      <c r="C1924" s="15"/>
      <c r="D1924" s="16"/>
      <c r="E1924" s="16" t="s">
        <v>1948</v>
      </c>
      <c r="F1924" s="16" t="s">
        <v>4051</v>
      </c>
      <c r="G1924" s="16" t="s">
        <v>132</v>
      </c>
      <c r="H1924" s="16" t="s">
        <v>1964</v>
      </c>
      <c r="I1924" s="17">
        <v>43810</v>
      </c>
      <c r="J1924" s="16" t="s">
        <v>4126</v>
      </c>
      <c r="K1924" s="1"/>
      <c r="L1924" s="1"/>
      <c r="M1924" s="1"/>
      <c r="N1924" s="1"/>
      <c r="O1924" s="1"/>
      <c r="P1924" s="1"/>
      <c r="Q1924" s="1"/>
      <c r="R1924" s="1"/>
      <c r="S1924" s="1"/>
      <c r="T1924" s="1"/>
      <c r="U1924" s="1"/>
      <c r="V1924" s="1"/>
      <c r="W1924" s="1"/>
      <c r="X1924" s="1"/>
      <c r="Y1924" s="1"/>
      <c r="Z1924" s="1"/>
    </row>
    <row r="1925" spans="1:26" ht="14.25" customHeight="1" x14ac:dyDescent="0.3">
      <c r="A1925" s="15">
        <v>1120</v>
      </c>
      <c r="B1925" s="16" t="s">
        <v>1928</v>
      </c>
      <c r="C1925" s="15"/>
      <c r="D1925" s="16"/>
      <c r="E1925" s="16" t="s">
        <v>1933</v>
      </c>
      <c r="F1925" s="16" t="s">
        <v>4093</v>
      </c>
      <c r="G1925" s="16" t="s">
        <v>132</v>
      </c>
      <c r="H1925" s="16" t="s">
        <v>1964</v>
      </c>
      <c r="I1925" s="17">
        <v>43810</v>
      </c>
      <c r="J1925" s="16" t="s">
        <v>4126</v>
      </c>
      <c r="K1925" s="1"/>
      <c r="L1925" s="1"/>
      <c r="M1925" s="1"/>
      <c r="N1925" s="1"/>
      <c r="O1925" s="1"/>
      <c r="P1925" s="1"/>
      <c r="Q1925" s="1"/>
      <c r="R1925" s="1"/>
      <c r="S1925" s="1"/>
      <c r="T1925" s="1"/>
      <c r="U1925" s="1"/>
      <c r="V1925" s="1"/>
      <c r="W1925" s="1"/>
      <c r="X1925" s="1"/>
      <c r="Y1925" s="1"/>
      <c r="Z1925" s="1"/>
    </row>
    <row r="1926" spans="1:26" ht="14.25" customHeight="1" x14ac:dyDescent="0.3">
      <c r="A1926" s="15">
        <v>190</v>
      </c>
      <c r="B1926" s="16" t="s">
        <v>578</v>
      </c>
      <c r="C1926" s="15"/>
      <c r="D1926" s="16"/>
      <c r="E1926" s="16" t="s">
        <v>638</v>
      </c>
      <c r="F1926" s="16" t="s">
        <v>4051</v>
      </c>
      <c r="G1926" s="16" t="s">
        <v>132</v>
      </c>
      <c r="H1926" s="16" t="s">
        <v>1964</v>
      </c>
      <c r="I1926" s="17">
        <v>43810</v>
      </c>
      <c r="J1926" s="16" t="s">
        <v>4126</v>
      </c>
      <c r="K1926" s="1"/>
      <c r="L1926" s="1"/>
      <c r="M1926" s="1"/>
      <c r="N1926" s="1"/>
      <c r="O1926" s="1"/>
      <c r="P1926" s="1"/>
      <c r="Q1926" s="1"/>
      <c r="R1926" s="1"/>
      <c r="S1926" s="1"/>
      <c r="T1926" s="1"/>
      <c r="U1926" s="1"/>
      <c r="V1926" s="1"/>
      <c r="W1926" s="1"/>
      <c r="X1926" s="1"/>
      <c r="Y1926" s="1"/>
      <c r="Z1926" s="1"/>
    </row>
    <row r="1927" spans="1:26" ht="14.25" customHeight="1" x14ac:dyDescent="0.3">
      <c r="A1927" s="15">
        <v>140</v>
      </c>
      <c r="B1927" s="16" t="s">
        <v>2696</v>
      </c>
      <c r="C1927" s="15"/>
      <c r="D1927" s="16"/>
      <c r="E1927" s="16" t="s">
        <v>2769</v>
      </c>
      <c r="F1927" s="16" t="s">
        <v>4032</v>
      </c>
      <c r="G1927" s="16" t="s">
        <v>132</v>
      </c>
      <c r="H1927" s="16" t="s">
        <v>1964</v>
      </c>
      <c r="I1927" s="17">
        <v>43810</v>
      </c>
      <c r="J1927" s="16" t="s">
        <v>4126</v>
      </c>
      <c r="K1927" s="1"/>
      <c r="L1927" s="1"/>
      <c r="M1927" s="1"/>
      <c r="N1927" s="1"/>
      <c r="O1927" s="1"/>
      <c r="P1927" s="1"/>
      <c r="Q1927" s="1"/>
      <c r="R1927" s="1"/>
      <c r="S1927" s="1"/>
      <c r="T1927" s="1"/>
      <c r="U1927" s="1"/>
      <c r="V1927" s="1"/>
      <c r="W1927" s="1"/>
      <c r="X1927" s="1"/>
      <c r="Y1927" s="1"/>
      <c r="Z1927" s="1"/>
    </row>
    <row r="1928" spans="1:26" ht="14.25" customHeight="1" x14ac:dyDescent="0.3">
      <c r="A1928" s="15">
        <v>70</v>
      </c>
      <c r="B1928" s="16" t="s">
        <v>321</v>
      </c>
      <c r="C1928" s="15"/>
      <c r="D1928" s="16"/>
      <c r="E1928" s="16" t="s">
        <v>3900</v>
      </c>
      <c r="F1928" s="16" t="s">
        <v>4042</v>
      </c>
      <c r="G1928" s="16" t="s">
        <v>132</v>
      </c>
      <c r="H1928" s="16" t="s">
        <v>200</v>
      </c>
      <c r="I1928" s="17">
        <v>43966</v>
      </c>
      <c r="J1928" s="16" t="s">
        <v>4428</v>
      </c>
      <c r="K1928" s="1"/>
      <c r="L1928" s="1"/>
      <c r="M1928" s="1"/>
      <c r="N1928" s="1"/>
      <c r="O1928" s="1"/>
      <c r="P1928" s="1"/>
      <c r="Q1928" s="1"/>
      <c r="R1928" s="1"/>
      <c r="S1928" s="1"/>
      <c r="T1928" s="1"/>
      <c r="U1928" s="1"/>
      <c r="V1928" s="1"/>
      <c r="W1928" s="1"/>
      <c r="X1928" s="1"/>
      <c r="Y1928" s="1"/>
      <c r="Z1928" s="1"/>
    </row>
    <row r="1929" spans="1:26" ht="14.25" customHeight="1" x14ac:dyDescent="0.3">
      <c r="A1929" s="15">
        <v>3085</v>
      </c>
      <c r="B1929" s="16" t="s">
        <v>1916</v>
      </c>
      <c r="C1929" s="15"/>
      <c r="D1929" s="16"/>
      <c r="E1929" s="16" t="s">
        <v>1927</v>
      </c>
      <c r="F1929" s="16" t="s">
        <v>4032</v>
      </c>
      <c r="G1929" s="16" t="s">
        <v>132</v>
      </c>
      <c r="H1929" s="16" t="s">
        <v>200</v>
      </c>
      <c r="I1929" s="17">
        <v>43941</v>
      </c>
      <c r="J1929" s="16" t="s">
        <v>4262</v>
      </c>
      <c r="K1929" s="1"/>
      <c r="L1929" s="1"/>
      <c r="M1929" s="1"/>
      <c r="N1929" s="1"/>
      <c r="O1929" s="1"/>
      <c r="P1929" s="1"/>
      <c r="Q1929" s="1"/>
      <c r="R1929" s="1"/>
      <c r="S1929" s="1"/>
      <c r="T1929" s="1"/>
      <c r="U1929" s="1"/>
      <c r="V1929" s="1"/>
      <c r="W1929" s="1"/>
      <c r="X1929" s="1"/>
      <c r="Y1929" s="1"/>
      <c r="Z1929" s="1"/>
    </row>
    <row r="1930" spans="1:26" ht="14.25" customHeight="1" x14ac:dyDescent="0.3">
      <c r="A1930" s="15">
        <v>1350</v>
      </c>
      <c r="B1930" s="16" t="s">
        <v>1898</v>
      </c>
      <c r="C1930" s="15"/>
      <c r="D1930" s="16"/>
      <c r="E1930" s="16" t="s">
        <v>1907</v>
      </c>
      <c r="F1930" s="16" t="s">
        <v>4032</v>
      </c>
      <c r="G1930" s="16" t="s">
        <v>132</v>
      </c>
      <c r="H1930" s="16" t="s">
        <v>200</v>
      </c>
      <c r="I1930" s="17">
        <v>43943</v>
      </c>
      <c r="J1930" s="16" t="s">
        <v>4478</v>
      </c>
      <c r="K1930" s="1"/>
      <c r="L1930" s="1"/>
      <c r="M1930" s="1"/>
      <c r="N1930" s="1"/>
      <c r="O1930" s="1"/>
      <c r="P1930" s="1"/>
      <c r="Q1930" s="1"/>
      <c r="R1930" s="1"/>
      <c r="S1930" s="1"/>
      <c r="T1930" s="1"/>
      <c r="U1930" s="1"/>
      <c r="V1930" s="1"/>
      <c r="W1930" s="1"/>
      <c r="X1930" s="1"/>
      <c r="Y1930" s="1"/>
      <c r="Z1930" s="1"/>
    </row>
    <row r="1931" spans="1:26" ht="14.25" customHeight="1" x14ac:dyDescent="0.3">
      <c r="A1931" s="15">
        <v>3200</v>
      </c>
      <c r="B1931" s="16" t="s">
        <v>3993</v>
      </c>
      <c r="C1931" s="15"/>
      <c r="D1931" s="16"/>
      <c r="E1931" s="16" t="s">
        <v>4000</v>
      </c>
      <c r="F1931" s="16" t="s">
        <v>4042</v>
      </c>
      <c r="G1931" s="16" t="s">
        <v>132</v>
      </c>
      <c r="H1931" s="16" t="s">
        <v>200</v>
      </c>
      <c r="I1931" s="17">
        <v>43966</v>
      </c>
      <c r="J1931" s="16" t="s">
        <v>4435</v>
      </c>
      <c r="K1931" s="1"/>
      <c r="L1931" s="1"/>
      <c r="M1931" s="1"/>
      <c r="N1931" s="1"/>
      <c r="O1931" s="1"/>
      <c r="P1931" s="1"/>
      <c r="Q1931" s="1"/>
      <c r="R1931" s="1"/>
      <c r="S1931" s="1"/>
      <c r="T1931" s="1"/>
      <c r="U1931" s="1"/>
      <c r="V1931" s="1"/>
      <c r="W1931" s="1"/>
      <c r="X1931" s="1"/>
      <c r="Y1931" s="1"/>
      <c r="Z1931" s="1"/>
    </row>
    <row r="1932" spans="1:26" ht="14.25" customHeight="1" x14ac:dyDescent="0.3">
      <c r="A1932" s="15">
        <v>3210</v>
      </c>
      <c r="B1932" s="16" t="s">
        <v>3985</v>
      </c>
      <c r="C1932" s="15"/>
      <c r="D1932" s="16"/>
      <c r="E1932" s="16" t="s">
        <v>3992</v>
      </c>
      <c r="F1932" s="16" t="s">
        <v>4032</v>
      </c>
      <c r="G1932" s="16" t="s">
        <v>132</v>
      </c>
      <c r="H1932" s="16" t="s">
        <v>1964</v>
      </c>
      <c r="I1932" s="17">
        <v>43810</v>
      </c>
      <c r="J1932" s="16" t="s">
        <v>4126</v>
      </c>
      <c r="K1932" s="1"/>
      <c r="L1932" s="1"/>
      <c r="M1932" s="1"/>
      <c r="N1932" s="1"/>
      <c r="O1932" s="1"/>
      <c r="P1932" s="1"/>
      <c r="Q1932" s="1"/>
      <c r="R1932" s="1"/>
      <c r="S1932" s="1"/>
      <c r="T1932" s="1"/>
      <c r="U1932" s="1"/>
      <c r="V1932" s="1"/>
      <c r="W1932" s="1"/>
      <c r="X1932" s="1"/>
      <c r="Y1932" s="1"/>
      <c r="Z1932" s="1"/>
    </row>
    <row r="1933" spans="1:26" ht="14.25" customHeight="1" x14ac:dyDescent="0.3">
      <c r="A1933" s="15">
        <v>3070</v>
      </c>
      <c r="B1933" s="16" t="s">
        <v>3971</v>
      </c>
      <c r="C1933" s="15"/>
      <c r="D1933" s="16"/>
      <c r="E1933" s="16" t="s">
        <v>3972</v>
      </c>
      <c r="F1933" s="16" t="s">
        <v>4018</v>
      </c>
      <c r="G1933" s="16" t="s">
        <v>132</v>
      </c>
      <c r="H1933" s="16" t="s">
        <v>1964</v>
      </c>
      <c r="I1933" s="17">
        <v>43810</v>
      </c>
      <c r="J1933" s="16" t="s">
        <v>4126</v>
      </c>
      <c r="K1933" s="1"/>
      <c r="L1933" s="1"/>
      <c r="M1933" s="1"/>
      <c r="N1933" s="1"/>
      <c r="O1933" s="1"/>
      <c r="P1933" s="1"/>
      <c r="Q1933" s="1"/>
      <c r="R1933" s="1"/>
      <c r="S1933" s="1"/>
      <c r="T1933" s="1"/>
      <c r="U1933" s="1"/>
      <c r="V1933" s="1"/>
      <c r="W1933" s="1"/>
      <c r="X1933" s="1"/>
      <c r="Y1933" s="1"/>
      <c r="Z1933" s="1"/>
    </row>
    <row r="1934" spans="1:26" ht="14.25" customHeight="1" x14ac:dyDescent="0.3">
      <c r="A1934" s="15">
        <v>3020</v>
      </c>
      <c r="B1934" s="16" t="s">
        <v>3940</v>
      </c>
      <c r="C1934" s="15"/>
      <c r="D1934" s="16"/>
      <c r="E1934" s="16" t="s">
        <v>3977</v>
      </c>
      <c r="F1934" s="16" t="s">
        <v>4032</v>
      </c>
      <c r="G1934" s="16" t="s">
        <v>132</v>
      </c>
      <c r="H1934" s="16" t="s">
        <v>1964</v>
      </c>
      <c r="I1934" s="17">
        <v>43948</v>
      </c>
      <c r="J1934" s="16" t="s">
        <v>4479</v>
      </c>
      <c r="K1934" s="1"/>
      <c r="L1934" s="1"/>
      <c r="M1934" s="1"/>
      <c r="N1934" s="1"/>
      <c r="O1934" s="1"/>
      <c r="P1934" s="1"/>
      <c r="Q1934" s="1"/>
      <c r="R1934" s="1"/>
      <c r="S1934" s="1"/>
      <c r="T1934" s="1"/>
      <c r="U1934" s="1"/>
      <c r="V1934" s="1"/>
      <c r="W1934" s="1"/>
      <c r="X1934" s="1"/>
      <c r="Y1934" s="1"/>
      <c r="Z1934" s="1"/>
    </row>
    <row r="1935" spans="1:26" ht="14.25" customHeight="1" x14ac:dyDescent="0.3">
      <c r="A1935" s="15">
        <v>3100</v>
      </c>
      <c r="B1935" s="16" t="s">
        <v>3949</v>
      </c>
      <c r="C1935" s="15"/>
      <c r="D1935" s="16"/>
      <c r="E1935" s="16" t="s">
        <v>3970</v>
      </c>
      <c r="F1935" s="16" t="s">
        <v>4032</v>
      </c>
      <c r="G1935" s="16" t="s">
        <v>132</v>
      </c>
      <c r="H1935" s="16" t="s">
        <v>3924</v>
      </c>
      <c r="I1935" s="17">
        <v>43955</v>
      </c>
      <c r="J1935" s="16" t="s">
        <v>4154</v>
      </c>
      <c r="K1935" s="1"/>
      <c r="L1935" s="1"/>
      <c r="M1935" s="1"/>
      <c r="N1935" s="1"/>
      <c r="O1935" s="1"/>
      <c r="P1935" s="1"/>
      <c r="Q1935" s="1"/>
      <c r="R1935" s="1"/>
      <c r="S1935" s="1"/>
      <c r="T1935" s="1"/>
      <c r="U1935" s="1"/>
      <c r="V1935" s="1"/>
      <c r="W1935" s="1"/>
      <c r="X1935" s="1"/>
      <c r="Y1935" s="1"/>
      <c r="Z1935" s="1"/>
    </row>
    <row r="1936" spans="1:26" ht="14.25" customHeight="1" x14ac:dyDescent="0.3">
      <c r="A1936" s="15">
        <v>2680</v>
      </c>
      <c r="B1936" s="16" t="s">
        <v>3943</v>
      </c>
      <c r="C1936" s="15"/>
      <c r="D1936" s="16"/>
      <c r="E1936" s="16" t="s">
        <v>3948</v>
      </c>
      <c r="F1936" s="16" t="s">
        <v>4051</v>
      </c>
      <c r="G1936" s="16" t="s">
        <v>132</v>
      </c>
      <c r="H1936" s="16" t="s">
        <v>1964</v>
      </c>
      <c r="I1936" s="17">
        <v>43810</v>
      </c>
      <c r="J1936" s="16" t="s">
        <v>4126</v>
      </c>
      <c r="K1936" s="1"/>
      <c r="L1936" s="1"/>
      <c r="M1936" s="1"/>
      <c r="N1936" s="1"/>
      <c r="O1936" s="1"/>
      <c r="P1936" s="1"/>
      <c r="Q1936" s="1"/>
      <c r="R1936" s="1"/>
      <c r="S1936" s="1"/>
      <c r="T1936" s="1"/>
      <c r="U1936" s="1"/>
      <c r="V1936" s="1"/>
      <c r="W1936" s="1"/>
      <c r="X1936" s="1"/>
      <c r="Y1936" s="1"/>
      <c r="Z1936" s="1"/>
    </row>
    <row r="1937" spans="1:26" ht="14.25" customHeight="1" x14ac:dyDescent="0.3">
      <c r="A1937" s="15">
        <v>2515</v>
      </c>
      <c r="B1937" s="16" t="s">
        <v>3921</v>
      </c>
      <c r="C1937" s="15"/>
      <c r="D1937" s="16"/>
      <c r="E1937" s="16" t="s">
        <v>3936</v>
      </c>
      <c r="F1937" s="16" t="s">
        <v>4042</v>
      </c>
      <c r="G1937" s="16" t="s">
        <v>132</v>
      </c>
      <c r="H1937" s="16" t="s">
        <v>1964</v>
      </c>
      <c r="I1937" s="17">
        <v>43810</v>
      </c>
      <c r="J1937" s="16" t="s">
        <v>4126</v>
      </c>
      <c r="K1937" s="1"/>
      <c r="L1937" s="1"/>
      <c r="M1937" s="1"/>
      <c r="N1937" s="1"/>
      <c r="O1937" s="1"/>
      <c r="P1937" s="1"/>
      <c r="Q1937" s="1"/>
      <c r="R1937" s="1"/>
      <c r="S1937" s="1"/>
      <c r="T1937" s="1"/>
      <c r="U1937" s="1"/>
      <c r="V1937" s="1"/>
      <c r="W1937" s="1"/>
      <c r="X1937" s="1"/>
      <c r="Y1937" s="1"/>
      <c r="Z1937" s="1"/>
    </row>
    <row r="1938" spans="1:26" ht="14.25" customHeight="1" x14ac:dyDescent="0.3">
      <c r="A1938" s="15">
        <v>50</v>
      </c>
      <c r="B1938" s="16" t="s">
        <v>430</v>
      </c>
      <c r="C1938" s="15"/>
      <c r="D1938" s="16"/>
      <c r="E1938" s="16" t="s">
        <v>440</v>
      </c>
      <c r="F1938" s="16" t="s">
        <v>4032</v>
      </c>
      <c r="G1938" s="16" t="s">
        <v>132</v>
      </c>
      <c r="H1938" s="16" t="s">
        <v>1964</v>
      </c>
      <c r="I1938" s="17">
        <v>43968</v>
      </c>
      <c r="J1938" s="16" t="s">
        <v>4153</v>
      </c>
      <c r="K1938" s="1"/>
      <c r="L1938" s="1"/>
      <c r="M1938" s="1"/>
      <c r="N1938" s="1"/>
      <c r="O1938" s="1"/>
      <c r="P1938" s="1"/>
      <c r="Q1938" s="1"/>
      <c r="R1938" s="1"/>
      <c r="S1938" s="1"/>
      <c r="T1938" s="1"/>
      <c r="U1938" s="1"/>
      <c r="V1938" s="1"/>
      <c r="W1938" s="1"/>
      <c r="X1938" s="1"/>
      <c r="Y1938" s="1"/>
      <c r="Z1938" s="1"/>
    </row>
    <row r="1939" spans="1:26" ht="14.25" customHeight="1" x14ac:dyDescent="0.3">
      <c r="A1939" s="15">
        <v>40</v>
      </c>
      <c r="B1939" s="16" t="s">
        <v>273</v>
      </c>
      <c r="C1939" s="15"/>
      <c r="D1939" s="16"/>
      <c r="E1939" s="16" t="s">
        <v>3499</v>
      </c>
      <c r="F1939" s="16" t="s">
        <v>4042</v>
      </c>
      <c r="G1939" s="16" t="s">
        <v>132</v>
      </c>
      <c r="H1939" s="16" t="s">
        <v>200</v>
      </c>
      <c r="I1939" s="17">
        <v>43971</v>
      </c>
      <c r="J1939" s="16" t="s">
        <v>4122</v>
      </c>
      <c r="K1939" s="1"/>
      <c r="L1939" s="1"/>
      <c r="M1939" s="1"/>
      <c r="N1939" s="1"/>
      <c r="O1939" s="1"/>
      <c r="P1939" s="1"/>
      <c r="Q1939" s="1"/>
      <c r="R1939" s="1"/>
      <c r="S1939" s="1"/>
      <c r="T1939" s="1"/>
      <c r="U1939" s="1"/>
      <c r="V1939" s="1"/>
      <c r="W1939" s="1"/>
      <c r="X1939" s="1"/>
      <c r="Y1939" s="1"/>
      <c r="Z1939" s="1"/>
    </row>
    <row r="1940" spans="1:26" ht="14.25" customHeight="1" x14ac:dyDescent="0.3">
      <c r="A1940" s="15">
        <v>30</v>
      </c>
      <c r="B1940" s="16" t="s">
        <v>196</v>
      </c>
      <c r="C1940" s="15"/>
      <c r="D1940" s="16"/>
      <c r="E1940" s="16" t="s">
        <v>270</v>
      </c>
      <c r="F1940" s="16" t="s">
        <v>4035</v>
      </c>
      <c r="G1940" s="16" t="s">
        <v>132</v>
      </c>
      <c r="H1940" s="16" t="s">
        <v>200</v>
      </c>
      <c r="I1940" s="17">
        <v>43962</v>
      </c>
      <c r="J1940" s="16" t="s">
        <v>4157</v>
      </c>
      <c r="K1940" s="1"/>
      <c r="L1940" s="1"/>
      <c r="M1940" s="1"/>
      <c r="N1940" s="1"/>
      <c r="O1940" s="1"/>
      <c r="P1940" s="1"/>
      <c r="Q1940" s="1"/>
      <c r="R1940" s="1"/>
      <c r="S1940" s="1"/>
      <c r="T1940" s="1"/>
      <c r="U1940" s="1"/>
      <c r="V1940" s="1"/>
      <c r="W1940" s="1"/>
      <c r="X1940" s="1"/>
      <c r="Y1940" s="1"/>
      <c r="Z1940" s="1"/>
    </row>
    <row r="1941" spans="1:26" ht="14.25" customHeight="1" x14ac:dyDescent="0.3">
      <c r="A1941" s="15">
        <v>10</v>
      </c>
      <c r="B1941" s="16" t="s">
        <v>2796</v>
      </c>
      <c r="C1941" s="15"/>
      <c r="D1941" s="16"/>
      <c r="E1941" s="16" t="s">
        <v>2806</v>
      </c>
      <c r="F1941" s="16" t="s">
        <v>4018</v>
      </c>
      <c r="G1941" s="16" t="s">
        <v>132</v>
      </c>
      <c r="H1941" s="16" t="s">
        <v>1964</v>
      </c>
      <c r="I1941" s="17">
        <v>43944</v>
      </c>
      <c r="J1941" s="16" t="s">
        <v>4152</v>
      </c>
      <c r="K1941" s="1"/>
      <c r="L1941" s="1"/>
      <c r="M1941" s="1"/>
      <c r="N1941" s="1"/>
      <c r="O1941" s="1"/>
      <c r="P1941" s="1"/>
      <c r="Q1941" s="1"/>
      <c r="R1941" s="1"/>
      <c r="S1941" s="1"/>
      <c r="T1941" s="1"/>
      <c r="U1941" s="1"/>
      <c r="V1941" s="1"/>
      <c r="W1941" s="1"/>
      <c r="X1941" s="1"/>
      <c r="Y1941" s="1"/>
      <c r="Z1941" s="1"/>
    </row>
    <row r="1942" spans="1:26" ht="14.25" customHeight="1" x14ac:dyDescent="0.3">
      <c r="A1942" s="15">
        <v>9050</v>
      </c>
      <c r="B1942" s="16" t="s">
        <v>3423</v>
      </c>
      <c r="C1942" s="15"/>
      <c r="D1942" s="16"/>
      <c r="E1942" s="16" t="s">
        <v>3424</v>
      </c>
      <c r="F1942" s="16" t="s">
        <v>4119</v>
      </c>
      <c r="G1942" s="16" t="s">
        <v>132</v>
      </c>
      <c r="H1942" s="16" t="s">
        <v>1964</v>
      </c>
      <c r="I1942" s="17">
        <v>43804</v>
      </c>
      <c r="J1942" s="16" t="s">
        <v>4166</v>
      </c>
      <c r="K1942" s="1"/>
      <c r="L1942" s="1"/>
      <c r="M1942" s="1"/>
      <c r="N1942" s="1"/>
      <c r="O1942" s="1"/>
      <c r="P1942" s="1"/>
      <c r="Q1942" s="1"/>
      <c r="R1942" s="1"/>
      <c r="S1942" s="1"/>
      <c r="T1942" s="1"/>
      <c r="U1942" s="1"/>
      <c r="V1942" s="1"/>
      <c r="W1942" s="1"/>
      <c r="X1942" s="1"/>
      <c r="Y1942" s="1"/>
      <c r="Z1942" s="1"/>
    </row>
    <row r="1943" spans="1:26" ht="14.25" customHeight="1" x14ac:dyDescent="0.3">
      <c r="A1943" s="15">
        <v>990</v>
      </c>
      <c r="B1943" s="16" t="s">
        <v>3862</v>
      </c>
      <c r="C1943" s="15"/>
      <c r="D1943" s="16"/>
      <c r="E1943" s="16" t="s">
        <v>3935</v>
      </c>
      <c r="F1943" s="16" t="s">
        <v>4032</v>
      </c>
      <c r="G1943" s="16" t="s">
        <v>132</v>
      </c>
      <c r="H1943" s="16" t="s">
        <v>3924</v>
      </c>
      <c r="I1943" s="17">
        <v>43844</v>
      </c>
      <c r="J1943" s="16" t="s">
        <v>4430</v>
      </c>
      <c r="K1943" s="1"/>
      <c r="L1943" s="1"/>
      <c r="M1943" s="1"/>
      <c r="N1943" s="1"/>
      <c r="O1943" s="1"/>
      <c r="P1943" s="1"/>
      <c r="Q1943" s="1"/>
      <c r="R1943" s="1"/>
      <c r="S1943" s="1"/>
      <c r="T1943" s="1"/>
      <c r="U1943" s="1"/>
      <c r="V1943" s="1"/>
      <c r="W1943" s="1"/>
      <c r="X1943" s="1"/>
      <c r="Y1943" s="1"/>
      <c r="Z1943" s="1"/>
    </row>
    <row r="1944" spans="1:26" ht="14.25" customHeight="1" x14ac:dyDescent="0.3">
      <c r="A1944" s="15">
        <v>1340</v>
      </c>
      <c r="B1944" s="16" t="s">
        <v>3854</v>
      </c>
      <c r="C1944" s="15"/>
      <c r="D1944" s="16"/>
      <c r="E1944" s="16" t="s">
        <v>3869</v>
      </c>
      <c r="F1944" s="16" t="s">
        <v>4071</v>
      </c>
      <c r="G1944" s="16" t="s">
        <v>132</v>
      </c>
      <c r="H1944" s="16" t="s">
        <v>1964</v>
      </c>
      <c r="I1944" s="17">
        <v>43810</v>
      </c>
      <c r="J1944" s="16" t="s">
        <v>4126</v>
      </c>
      <c r="K1944" s="1"/>
      <c r="L1944" s="1"/>
      <c r="M1944" s="1"/>
      <c r="N1944" s="1"/>
      <c r="O1944" s="1"/>
      <c r="P1944" s="1"/>
      <c r="Q1944" s="1"/>
      <c r="R1944" s="1"/>
      <c r="S1944" s="1"/>
      <c r="T1944" s="1"/>
      <c r="U1944" s="1"/>
      <c r="V1944" s="1"/>
      <c r="W1944" s="1"/>
      <c r="X1944" s="1"/>
      <c r="Y1944" s="1"/>
      <c r="Z1944" s="1"/>
    </row>
    <row r="1945" spans="1:26" ht="14.25" customHeight="1" x14ac:dyDescent="0.3">
      <c r="A1945" s="15">
        <v>2190</v>
      </c>
      <c r="B1945" s="16" t="s">
        <v>3829</v>
      </c>
      <c r="C1945" s="15"/>
      <c r="D1945" s="16"/>
      <c r="E1945" s="16" t="s">
        <v>3853</v>
      </c>
      <c r="F1945" s="16" t="s">
        <v>4042</v>
      </c>
      <c r="G1945" s="16" t="s">
        <v>132</v>
      </c>
      <c r="H1945" s="16" t="s">
        <v>1964</v>
      </c>
      <c r="I1945" s="17">
        <v>43928</v>
      </c>
      <c r="J1945" s="16" t="s">
        <v>4480</v>
      </c>
      <c r="K1945" s="1"/>
      <c r="L1945" s="1"/>
      <c r="M1945" s="1"/>
      <c r="N1945" s="1"/>
      <c r="O1945" s="1"/>
      <c r="P1945" s="1"/>
      <c r="Q1945" s="1"/>
      <c r="R1945" s="1"/>
      <c r="S1945" s="1"/>
      <c r="T1945" s="1"/>
      <c r="U1945" s="1"/>
      <c r="V1945" s="1"/>
      <c r="W1945" s="1"/>
      <c r="X1945" s="1"/>
      <c r="Y1945" s="1"/>
      <c r="Z1945" s="1"/>
    </row>
    <row r="1946" spans="1:26" ht="14.25" customHeight="1" x14ac:dyDescent="0.3">
      <c r="A1946" s="15">
        <v>2505</v>
      </c>
      <c r="B1946" s="16" t="s">
        <v>3847</v>
      </c>
      <c r="C1946" s="15"/>
      <c r="D1946" s="16"/>
      <c r="E1946" s="16" t="s">
        <v>3852</v>
      </c>
      <c r="F1946" s="16" t="s">
        <v>4051</v>
      </c>
      <c r="G1946" s="16" t="s">
        <v>132</v>
      </c>
      <c r="H1946" s="16" t="s">
        <v>1964</v>
      </c>
      <c r="I1946" s="17">
        <v>43963</v>
      </c>
      <c r="J1946" s="16" t="s">
        <v>4481</v>
      </c>
      <c r="K1946" s="1"/>
      <c r="L1946" s="1"/>
      <c r="M1946" s="1"/>
      <c r="N1946" s="1"/>
      <c r="O1946" s="1"/>
      <c r="P1946" s="1"/>
      <c r="Q1946" s="1"/>
      <c r="R1946" s="1"/>
      <c r="S1946" s="1"/>
      <c r="T1946" s="1"/>
      <c r="U1946" s="1"/>
      <c r="V1946" s="1"/>
      <c r="W1946" s="1"/>
      <c r="X1946" s="1"/>
      <c r="Y1946" s="1"/>
      <c r="Z1946" s="1"/>
    </row>
    <row r="1947" spans="1:26" ht="14.25" customHeight="1" x14ac:dyDescent="0.3">
      <c r="A1947" s="15">
        <v>9175</v>
      </c>
      <c r="B1947" s="16" t="s">
        <v>964</v>
      </c>
      <c r="C1947" s="15"/>
      <c r="D1947" s="16"/>
      <c r="E1947" s="16" t="s">
        <v>967</v>
      </c>
      <c r="F1947" s="16" t="s">
        <v>4119</v>
      </c>
      <c r="G1947" s="16" t="s">
        <v>132</v>
      </c>
      <c r="H1947" s="16" t="s">
        <v>1964</v>
      </c>
      <c r="I1947" s="17">
        <v>43804</v>
      </c>
      <c r="J1947" s="16" t="s">
        <v>4166</v>
      </c>
      <c r="K1947" s="1"/>
      <c r="L1947" s="1"/>
      <c r="M1947" s="1"/>
      <c r="N1947" s="1"/>
      <c r="O1947" s="1"/>
      <c r="P1947" s="1"/>
      <c r="Q1947" s="1"/>
      <c r="R1947" s="1"/>
      <c r="S1947" s="1"/>
      <c r="T1947" s="1"/>
      <c r="U1947" s="1"/>
      <c r="V1947" s="1"/>
      <c r="W1947" s="1"/>
      <c r="X1947" s="1"/>
      <c r="Y1947" s="1"/>
      <c r="Z1947" s="1"/>
    </row>
    <row r="1948" spans="1:26" ht="14.25" customHeight="1" x14ac:dyDescent="0.3">
      <c r="A1948" s="15">
        <v>3230</v>
      </c>
      <c r="B1948" s="16" t="s">
        <v>2717</v>
      </c>
      <c r="C1948" s="15"/>
      <c r="D1948" s="16"/>
      <c r="E1948" s="16" t="s">
        <v>2720</v>
      </c>
      <c r="F1948" s="16" t="s">
        <v>4091</v>
      </c>
      <c r="G1948" s="16" t="s">
        <v>132</v>
      </c>
      <c r="H1948" s="16" t="s">
        <v>1964</v>
      </c>
      <c r="I1948" s="17">
        <v>43810</v>
      </c>
      <c r="J1948" s="16" t="s">
        <v>4126</v>
      </c>
      <c r="K1948" s="1"/>
      <c r="L1948" s="1"/>
      <c r="M1948" s="1"/>
      <c r="N1948" s="1"/>
      <c r="O1948" s="1"/>
      <c r="P1948" s="1"/>
      <c r="Q1948" s="1"/>
      <c r="R1948" s="1"/>
      <c r="S1948" s="1"/>
      <c r="T1948" s="1"/>
      <c r="U1948" s="1"/>
      <c r="V1948" s="1"/>
      <c r="W1948" s="1"/>
      <c r="X1948" s="1"/>
      <c r="Y1948" s="1"/>
      <c r="Z1948" s="1"/>
    </row>
    <row r="1949" spans="1:26" ht="14.25" customHeight="1" x14ac:dyDescent="0.3">
      <c r="A1949" s="15">
        <v>2740</v>
      </c>
      <c r="B1949" s="16" t="s">
        <v>2958</v>
      </c>
      <c r="C1949" s="15"/>
      <c r="D1949" s="16"/>
      <c r="E1949" s="16" t="s">
        <v>2980</v>
      </c>
      <c r="F1949" s="16" t="s">
        <v>4105</v>
      </c>
      <c r="G1949" s="16" t="s">
        <v>132</v>
      </c>
      <c r="H1949" s="16" t="s">
        <v>1964</v>
      </c>
      <c r="I1949" s="17">
        <v>43810</v>
      </c>
      <c r="J1949" s="16" t="s">
        <v>4126</v>
      </c>
      <c r="K1949" s="1"/>
      <c r="L1949" s="1"/>
      <c r="M1949" s="1"/>
      <c r="N1949" s="1"/>
      <c r="O1949" s="1"/>
      <c r="P1949" s="1"/>
      <c r="Q1949" s="1"/>
      <c r="R1949" s="1"/>
      <c r="S1949" s="1"/>
      <c r="T1949" s="1"/>
      <c r="U1949" s="1"/>
      <c r="V1949" s="1"/>
      <c r="W1949" s="1"/>
      <c r="X1949" s="1"/>
      <c r="Y1949" s="1"/>
      <c r="Z1949" s="1"/>
    </row>
    <row r="1950" spans="1:26" ht="14.25" customHeight="1" x14ac:dyDescent="0.3">
      <c r="A1950" s="15">
        <v>2520</v>
      </c>
      <c r="B1950" s="16" t="s">
        <v>1910</v>
      </c>
      <c r="C1950" s="15"/>
      <c r="D1950" s="16"/>
      <c r="E1950" s="16" t="s">
        <v>1915</v>
      </c>
      <c r="F1950" s="16" t="s">
        <v>4042</v>
      </c>
      <c r="G1950" s="16" t="s">
        <v>132</v>
      </c>
      <c r="H1950" s="16" t="s">
        <v>200</v>
      </c>
      <c r="I1950" s="17">
        <v>43966</v>
      </c>
      <c r="J1950" s="16" t="s">
        <v>4260</v>
      </c>
      <c r="K1950" s="1"/>
      <c r="L1950" s="1"/>
      <c r="M1950" s="1"/>
      <c r="N1950" s="1"/>
      <c r="O1950" s="1"/>
      <c r="P1950" s="1"/>
      <c r="Q1950" s="1"/>
      <c r="R1950" s="1"/>
      <c r="S1950" s="1"/>
      <c r="T1950" s="1"/>
      <c r="U1950" s="1"/>
      <c r="V1950" s="1"/>
      <c r="W1950" s="1"/>
      <c r="X1950" s="1"/>
      <c r="Y1950" s="1"/>
      <c r="Z1950" s="1"/>
    </row>
    <row r="1951" spans="1:26" ht="14.25" customHeight="1" x14ac:dyDescent="0.3">
      <c r="A1951" s="15">
        <v>1360</v>
      </c>
      <c r="B1951" s="16" t="s">
        <v>2159</v>
      </c>
      <c r="C1951" s="15"/>
      <c r="D1951" s="16"/>
      <c r="E1951" s="16" t="s">
        <v>2172</v>
      </c>
      <c r="F1951" s="16" t="s">
        <v>4032</v>
      </c>
      <c r="G1951" s="16" t="s">
        <v>132</v>
      </c>
      <c r="H1951" s="16" t="s">
        <v>200</v>
      </c>
      <c r="I1951" s="17">
        <v>43810</v>
      </c>
      <c r="J1951" s="16" t="s">
        <v>4126</v>
      </c>
      <c r="K1951" s="1"/>
      <c r="L1951" s="1"/>
      <c r="M1951" s="1"/>
      <c r="N1951" s="1"/>
      <c r="O1951" s="1"/>
      <c r="P1951" s="1"/>
      <c r="Q1951" s="1"/>
      <c r="R1951" s="1"/>
      <c r="S1951" s="1"/>
      <c r="T1951" s="1"/>
      <c r="U1951" s="1"/>
      <c r="V1951" s="1"/>
      <c r="W1951" s="1"/>
      <c r="X1951" s="1"/>
      <c r="Y1951" s="1"/>
      <c r="Z1951" s="1"/>
    </row>
    <row r="1952" spans="1:26" ht="14.25" customHeight="1" x14ac:dyDescent="0.3">
      <c r="A1952" s="15">
        <v>1030</v>
      </c>
      <c r="B1952" s="16" t="s">
        <v>2786</v>
      </c>
      <c r="C1952" s="15"/>
      <c r="D1952" s="16"/>
      <c r="E1952" s="16" t="s">
        <v>2795</v>
      </c>
      <c r="F1952" s="16" t="s">
        <v>4051</v>
      </c>
      <c r="G1952" s="16" t="s">
        <v>132</v>
      </c>
      <c r="H1952" s="16" t="s">
        <v>200</v>
      </c>
      <c r="I1952" s="17">
        <v>43960</v>
      </c>
      <c r="J1952" s="16" t="s">
        <v>4331</v>
      </c>
      <c r="K1952" s="1"/>
      <c r="L1952" s="1"/>
      <c r="M1952" s="1"/>
      <c r="N1952" s="1"/>
      <c r="O1952" s="1"/>
      <c r="P1952" s="1"/>
      <c r="Q1952" s="1"/>
      <c r="R1952" s="1"/>
      <c r="S1952" s="1"/>
      <c r="T1952" s="1"/>
      <c r="U1952" s="1"/>
      <c r="V1952" s="1"/>
      <c r="W1952" s="1"/>
      <c r="X1952" s="1"/>
      <c r="Y1952" s="1"/>
      <c r="Z1952" s="1"/>
    </row>
    <row r="1953" spans="1:26" ht="14.25" customHeight="1" x14ac:dyDescent="0.3">
      <c r="A1953" s="15">
        <v>8888</v>
      </c>
      <c r="B1953" s="16" t="s">
        <v>4482</v>
      </c>
      <c r="C1953" s="15"/>
      <c r="D1953" s="16"/>
      <c r="E1953" s="16" t="s">
        <v>4483</v>
      </c>
      <c r="F1953" s="16" t="s">
        <v>4119</v>
      </c>
      <c r="G1953" s="16" t="s">
        <v>132</v>
      </c>
      <c r="H1953" s="16" t="s">
        <v>1964</v>
      </c>
      <c r="I1953" s="17">
        <v>43626</v>
      </c>
      <c r="J1953" s="16" t="s">
        <v>4166</v>
      </c>
      <c r="K1953" s="1"/>
      <c r="L1953" s="1"/>
      <c r="M1953" s="1"/>
      <c r="N1953" s="1"/>
      <c r="O1953" s="1"/>
      <c r="P1953" s="1"/>
      <c r="Q1953" s="1"/>
      <c r="R1953" s="1"/>
      <c r="S1953" s="1"/>
      <c r="T1953" s="1"/>
      <c r="U1953" s="1"/>
      <c r="V1953" s="1"/>
      <c r="W1953" s="1"/>
      <c r="X1953" s="1"/>
      <c r="Y1953" s="1"/>
      <c r="Z1953" s="1"/>
    </row>
    <row r="1954" spans="1:26" ht="14.25" customHeight="1" x14ac:dyDescent="0.3">
      <c r="A1954" s="15">
        <v>110</v>
      </c>
      <c r="B1954" s="16" t="s">
        <v>3431</v>
      </c>
      <c r="C1954" s="15"/>
      <c r="D1954" s="16"/>
      <c r="E1954" s="16" t="s">
        <v>3436</v>
      </c>
      <c r="F1954" s="16" t="s">
        <v>4032</v>
      </c>
      <c r="G1954" s="16" t="s">
        <v>132</v>
      </c>
      <c r="H1954" s="16" t="s">
        <v>3924</v>
      </c>
      <c r="I1954" s="17">
        <v>43965</v>
      </c>
      <c r="J1954" s="16" t="s">
        <v>4484</v>
      </c>
      <c r="K1954" s="1"/>
      <c r="L1954" s="1"/>
      <c r="M1954" s="1"/>
      <c r="N1954" s="1"/>
      <c r="O1954" s="1"/>
      <c r="P1954" s="1"/>
      <c r="Q1954" s="1"/>
      <c r="R1954" s="1"/>
      <c r="S1954" s="1"/>
      <c r="T1954" s="1"/>
      <c r="U1954" s="1"/>
      <c r="V1954" s="1"/>
      <c r="W1954" s="1"/>
      <c r="X1954" s="1"/>
      <c r="Y1954" s="1"/>
      <c r="Z1954" s="1"/>
    </row>
    <row r="1955" spans="1:26" ht="14.25" customHeight="1" x14ac:dyDescent="0.3">
      <c r="A1955" s="15">
        <v>560</v>
      </c>
      <c r="B1955" s="16" t="s">
        <v>3425</v>
      </c>
      <c r="C1955" s="15"/>
      <c r="D1955" s="16"/>
      <c r="E1955" s="16" t="s">
        <v>3430</v>
      </c>
      <c r="F1955" s="16" t="s">
        <v>4032</v>
      </c>
      <c r="G1955" s="16" t="s">
        <v>12</v>
      </c>
      <c r="H1955" s="16" t="s">
        <v>3924</v>
      </c>
      <c r="I1955" s="17">
        <v>43964</v>
      </c>
      <c r="J1955" s="16" t="s">
        <v>4485</v>
      </c>
      <c r="K1955" s="1"/>
      <c r="L1955" s="1"/>
      <c r="M1955" s="1"/>
      <c r="N1955" s="1"/>
      <c r="O1955" s="1"/>
      <c r="P1955" s="1"/>
      <c r="Q1955" s="1"/>
      <c r="R1955" s="1"/>
      <c r="S1955" s="1"/>
      <c r="T1955" s="1"/>
      <c r="U1955" s="1"/>
      <c r="V1955" s="1"/>
      <c r="W1955" s="1"/>
      <c r="X1955" s="1"/>
      <c r="Y1955" s="1"/>
      <c r="Z1955" s="1"/>
    </row>
    <row r="1956" spans="1:26" ht="14.25" customHeight="1" x14ac:dyDescent="0.3">
      <c r="A1956" s="15">
        <v>3140</v>
      </c>
      <c r="B1956" s="16" t="s">
        <v>3766</v>
      </c>
      <c r="C1956" s="15"/>
      <c r="D1956" s="16"/>
      <c r="E1956" s="16" t="s">
        <v>3826</v>
      </c>
      <c r="F1956" s="16" t="s">
        <v>4042</v>
      </c>
      <c r="G1956" s="16" t="s">
        <v>132</v>
      </c>
      <c r="H1956" s="16" t="s">
        <v>1964</v>
      </c>
      <c r="I1956" s="17">
        <v>43874</v>
      </c>
      <c r="J1956" s="16" t="s">
        <v>4486</v>
      </c>
      <c r="K1956" s="1"/>
      <c r="L1956" s="1"/>
      <c r="M1956" s="1"/>
      <c r="N1956" s="1"/>
      <c r="O1956" s="1"/>
      <c r="P1956" s="1"/>
      <c r="Q1956" s="1"/>
      <c r="R1956" s="1"/>
      <c r="S1956" s="1"/>
      <c r="T1956" s="1"/>
      <c r="U1956" s="1"/>
      <c r="V1956" s="1"/>
      <c r="W1956" s="1"/>
      <c r="X1956" s="1"/>
      <c r="Y1956" s="1"/>
      <c r="Z1956" s="1"/>
    </row>
    <row r="1957" spans="1:26" ht="14.25" customHeight="1" x14ac:dyDescent="0.3">
      <c r="A1957" s="15">
        <v>3080</v>
      </c>
      <c r="B1957" s="16" t="s">
        <v>3806</v>
      </c>
      <c r="C1957" s="15"/>
      <c r="D1957" s="16"/>
      <c r="E1957" s="16" t="s">
        <v>3819</v>
      </c>
      <c r="F1957" s="16" t="s">
        <v>4032</v>
      </c>
      <c r="G1957" s="16" t="s">
        <v>132</v>
      </c>
      <c r="H1957" s="16" t="s">
        <v>200</v>
      </c>
      <c r="I1957" s="17">
        <v>43812</v>
      </c>
      <c r="J1957" s="16" t="s">
        <v>4422</v>
      </c>
      <c r="K1957" s="1"/>
      <c r="L1957" s="1"/>
      <c r="M1957" s="1"/>
      <c r="N1957" s="1"/>
      <c r="O1957" s="1"/>
      <c r="P1957" s="1"/>
      <c r="Q1957" s="1"/>
      <c r="R1957" s="1"/>
      <c r="S1957" s="1"/>
      <c r="T1957" s="1"/>
      <c r="U1957" s="1"/>
      <c r="V1957" s="1"/>
      <c r="W1957" s="1"/>
      <c r="X1957" s="1"/>
      <c r="Y1957" s="1"/>
      <c r="Z1957" s="1"/>
    </row>
    <row r="1958" spans="1:26" ht="14.25" customHeight="1" x14ac:dyDescent="0.3">
      <c r="A1958" s="15">
        <v>1828</v>
      </c>
      <c r="B1958" s="16" t="s">
        <v>3774</v>
      </c>
      <c r="C1958" s="15"/>
      <c r="D1958" s="16"/>
      <c r="E1958" s="16" t="s">
        <v>3794</v>
      </c>
      <c r="F1958" s="16" t="s">
        <v>4032</v>
      </c>
      <c r="G1958" s="16" t="s">
        <v>132</v>
      </c>
      <c r="H1958" s="16" t="s">
        <v>3924</v>
      </c>
      <c r="I1958" s="17">
        <v>43924</v>
      </c>
      <c r="J1958" s="16" t="s">
        <v>4487</v>
      </c>
      <c r="K1958" s="1"/>
      <c r="L1958" s="1"/>
      <c r="M1958" s="1"/>
      <c r="N1958" s="1"/>
      <c r="O1958" s="1"/>
      <c r="P1958" s="1"/>
      <c r="Q1958" s="1"/>
      <c r="R1958" s="1"/>
      <c r="S1958" s="1"/>
      <c r="T1958" s="1"/>
      <c r="U1958" s="1"/>
      <c r="V1958" s="1"/>
      <c r="W1958" s="1"/>
      <c r="X1958" s="1"/>
      <c r="Y1958" s="1"/>
      <c r="Z1958" s="1"/>
    </row>
    <row r="1959" spans="1:26" ht="14.25" customHeight="1" x14ac:dyDescent="0.3">
      <c r="A1959" s="15">
        <v>1580</v>
      </c>
      <c r="B1959" s="16" t="s">
        <v>3675</v>
      </c>
      <c r="C1959" s="15"/>
      <c r="D1959" s="16"/>
      <c r="E1959" s="16" t="s">
        <v>3724</v>
      </c>
      <c r="F1959" s="16" t="s">
        <v>4042</v>
      </c>
      <c r="G1959" s="16" t="s">
        <v>132</v>
      </c>
      <c r="H1959" s="16" t="s">
        <v>3924</v>
      </c>
      <c r="I1959" s="17">
        <v>43970</v>
      </c>
      <c r="J1959" s="16" t="s">
        <v>4488</v>
      </c>
      <c r="K1959" s="1"/>
      <c r="L1959" s="1"/>
      <c r="M1959" s="1"/>
      <c r="N1959" s="1"/>
      <c r="O1959" s="1"/>
      <c r="P1959" s="1"/>
      <c r="Q1959" s="1"/>
      <c r="R1959" s="1"/>
      <c r="S1959" s="1"/>
      <c r="T1959" s="1"/>
      <c r="U1959" s="1"/>
      <c r="V1959" s="1"/>
      <c r="W1959" s="1"/>
      <c r="X1959" s="1"/>
      <c r="Y1959" s="1"/>
      <c r="Z1959" s="1"/>
    </row>
    <row r="1960" spans="1:26" ht="14.25" customHeight="1" x14ac:dyDescent="0.3">
      <c r="A1960" s="15">
        <v>1560</v>
      </c>
      <c r="B1960" s="16" t="s">
        <v>2863</v>
      </c>
      <c r="C1960" s="15"/>
      <c r="D1960" s="16"/>
      <c r="E1960" s="16" t="s">
        <v>3763</v>
      </c>
      <c r="F1960" s="16" t="s">
        <v>4051</v>
      </c>
      <c r="G1960" s="16" t="s">
        <v>12</v>
      </c>
      <c r="H1960" s="16" t="s">
        <v>1964</v>
      </c>
      <c r="I1960" s="17">
        <v>43963</v>
      </c>
      <c r="J1960" s="16" t="s">
        <v>4415</v>
      </c>
      <c r="K1960" s="1"/>
      <c r="L1960" s="1"/>
      <c r="M1960" s="1"/>
      <c r="N1960" s="1"/>
      <c r="O1960" s="1"/>
      <c r="P1960" s="1"/>
      <c r="Q1960" s="1"/>
      <c r="R1960" s="1"/>
      <c r="S1960" s="1"/>
      <c r="T1960" s="1"/>
      <c r="U1960" s="1"/>
      <c r="V1960" s="1"/>
      <c r="W1960" s="1"/>
      <c r="X1960" s="1"/>
      <c r="Y1960" s="1"/>
      <c r="Z1960" s="1"/>
    </row>
    <row r="1961" spans="1:26" ht="14.25" customHeight="1" x14ac:dyDescent="0.3">
      <c r="A1961" s="15">
        <v>2830</v>
      </c>
      <c r="B1961" s="16" t="s">
        <v>3531</v>
      </c>
      <c r="C1961" s="15"/>
      <c r="D1961" s="16"/>
      <c r="E1961" s="16" t="s">
        <v>3705</v>
      </c>
      <c r="F1961" s="16" t="s">
        <v>4078</v>
      </c>
      <c r="G1961" s="16" t="s">
        <v>132</v>
      </c>
      <c r="H1961" s="16" t="s">
        <v>3924</v>
      </c>
      <c r="I1961" s="17">
        <v>43971</v>
      </c>
      <c r="J1961" s="16" t="s">
        <v>4489</v>
      </c>
      <c r="K1961" s="1"/>
      <c r="L1961" s="1"/>
      <c r="M1961" s="1"/>
      <c r="N1961" s="1"/>
      <c r="O1961" s="1"/>
      <c r="P1961" s="1"/>
      <c r="Q1961" s="1"/>
      <c r="R1961" s="1"/>
      <c r="S1961" s="1"/>
      <c r="T1961" s="1"/>
      <c r="U1961" s="1"/>
      <c r="V1961" s="1"/>
      <c r="W1961" s="1"/>
      <c r="X1961" s="1"/>
      <c r="Y1961" s="1"/>
      <c r="Z1961" s="1"/>
    </row>
    <row r="1962" spans="1:26" ht="14.25" customHeight="1" x14ac:dyDescent="0.3">
      <c r="A1962" s="15">
        <v>2570</v>
      </c>
      <c r="B1962" s="16" t="s">
        <v>3691</v>
      </c>
      <c r="C1962" s="15"/>
      <c r="D1962" s="16"/>
      <c r="E1962" s="16" t="s">
        <v>3696</v>
      </c>
      <c r="F1962" s="16" t="s">
        <v>4032</v>
      </c>
      <c r="G1962" s="16" t="s">
        <v>132</v>
      </c>
      <c r="H1962" s="16" t="s">
        <v>1964</v>
      </c>
      <c r="I1962" s="17">
        <v>43892</v>
      </c>
      <c r="J1962" s="16" t="s">
        <v>4490</v>
      </c>
      <c r="K1962" s="1"/>
      <c r="L1962" s="1"/>
      <c r="M1962" s="1"/>
      <c r="N1962" s="1"/>
      <c r="O1962" s="1"/>
      <c r="P1962" s="1"/>
      <c r="Q1962" s="1"/>
      <c r="R1962" s="1"/>
      <c r="S1962" s="1"/>
      <c r="T1962" s="1"/>
      <c r="U1962" s="1"/>
      <c r="V1962" s="1"/>
      <c r="W1962" s="1"/>
      <c r="X1962" s="1"/>
      <c r="Y1962" s="1"/>
      <c r="Z1962" s="1"/>
    </row>
    <row r="1963" spans="1:26" ht="14.25" customHeight="1" x14ac:dyDescent="0.3">
      <c r="A1963" s="15">
        <v>3000</v>
      </c>
      <c r="B1963" s="16" t="s">
        <v>3523</v>
      </c>
      <c r="C1963" s="15"/>
      <c r="D1963" s="16"/>
      <c r="E1963" s="16" t="s">
        <v>3690</v>
      </c>
      <c r="F1963" s="16" t="s">
        <v>4032</v>
      </c>
      <c r="G1963" s="16" t="s">
        <v>132</v>
      </c>
      <c r="H1963" s="16" t="s">
        <v>4133</v>
      </c>
      <c r="I1963" s="17">
        <v>43985</v>
      </c>
      <c r="J1963" s="16" t="s">
        <v>4411</v>
      </c>
      <c r="K1963" s="1"/>
      <c r="L1963" s="1"/>
      <c r="M1963" s="1"/>
      <c r="N1963" s="1"/>
      <c r="O1963" s="1"/>
      <c r="P1963" s="1"/>
      <c r="Q1963" s="1"/>
      <c r="R1963" s="1"/>
      <c r="S1963" s="1"/>
      <c r="T1963" s="1"/>
      <c r="U1963" s="1"/>
      <c r="V1963" s="1"/>
      <c r="W1963" s="1"/>
      <c r="X1963" s="1"/>
      <c r="Y1963" s="1"/>
      <c r="Z1963" s="1"/>
    </row>
    <row r="1964" spans="1:26" ht="14.25" customHeight="1" x14ac:dyDescent="0.3">
      <c r="A1964" s="15">
        <v>500</v>
      </c>
      <c r="B1964" s="16" t="s">
        <v>3409</v>
      </c>
      <c r="C1964" s="15"/>
      <c r="D1964" s="16"/>
      <c r="E1964" s="16" t="s">
        <v>3420</v>
      </c>
      <c r="F1964" s="16" t="s">
        <v>4075</v>
      </c>
      <c r="G1964" s="16" t="s">
        <v>132</v>
      </c>
      <c r="H1964" s="16" t="s">
        <v>1964</v>
      </c>
      <c r="I1964" s="17">
        <v>43958</v>
      </c>
      <c r="J1964" s="16" t="s">
        <v>4491</v>
      </c>
      <c r="K1964" s="1"/>
      <c r="L1964" s="1"/>
      <c r="M1964" s="1"/>
      <c r="N1964" s="1"/>
      <c r="O1964" s="1"/>
      <c r="P1964" s="1"/>
      <c r="Q1964" s="1"/>
      <c r="R1964" s="1"/>
      <c r="S1964" s="1"/>
      <c r="T1964" s="1"/>
      <c r="U1964" s="1"/>
      <c r="V1964" s="1"/>
      <c r="W1964" s="1"/>
      <c r="X1964" s="1"/>
      <c r="Y1964" s="1"/>
      <c r="Z1964" s="1"/>
    </row>
    <row r="1965" spans="1:26" ht="14.25" customHeight="1" x14ac:dyDescent="0.3">
      <c r="A1965" s="15">
        <v>2530</v>
      </c>
      <c r="B1965" s="16" t="s">
        <v>3401</v>
      </c>
      <c r="C1965" s="15"/>
      <c r="D1965" s="16"/>
      <c r="E1965" s="16" t="s">
        <v>3408</v>
      </c>
      <c r="F1965" s="16" t="s">
        <v>4032</v>
      </c>
      <c r="G1965" s="16" t="s">
        <v>132</v>
      </c>
      <c r="H1965" s="16" t="s">
        <v>1964</v>
      </c>
      <c r="I1965" s="17">
        <v>43810</v>
      </c>
      <c r="J1965" s="16" t="s">
        <v>4126</v>
      </c>
      <c r="K1965" s="1"/>
      <c r="L1965" s="1"/>
      <c r="M1965" s="1"/>
      <c r="N1965" s="1"/>
      <c r="O1965" s="1"/>
      <c r="P1965" s="1"/>
      <c r="Q1965" s="1"/>
      <c r="R1965" s="1"/>
      <c r="S1965" s="1"/>
      <c r="T1965" s="1"/>
      <c r="U1965" s="1"/>
      <c r="V1965" s="1"/>
      <c r="W1965" s="1"/>
      <c r="X1965" s="1"/>
      <c r="Y1965" s="1"/>
      <c r="Z1965" s="1"/>
    </row>
    <row r="1966" spans="1:26" ht="14.25" customHeight="1" x14ac:dyDescent="0.3">
      <c r="A1966" s="15">
        <v>1180</v>
      </c>
      <c r="B1966" s="16" t="s">
        <v>3373</v>
      </c>
      <c r="C1966" s="15"/>
      <c r="D1966" s="16"/>
      <c r="E1966" s="16" t="s">
        <v>3400</v>
      </c>
      <c r="F1966" s="16" t="s">
        <v>4032</v>
      </c>
      <c r="G1966" s="16" t="s">
        <v>132</v>
      </c>
      <c r="H1966" s="16" t="s">
        <v>1964</v>
      </c>
      <c r="I1966" s="17">
        <v>43944</v>
      </c>
      <c r="J1966" s="16" t="s">
        <v>4400</v>
      </c>
      <c r="K1966" s="1"/>
      <c r="L1966" s="1"/>
      <c r="M1966" s="1"/>
      <c r="N1966" s="1"/>
      <c r="O1966" s="1"/>
      <c r="P1966" s="1"/>
      <c r="Q1966" s="1"/>
      <c r="R1966" s="1"/>
      <c r="S1966" s="1"/>
      <c r="T1966" s="1"/>
      <c r="U1966" s="1"/>
      <c r="V1966" s="1"/>
      <c r="W1966" s="1"/>
      <c r="X1966" s="1"/>
      <c r="Y1966" s="1"/>
      <c r="Z1966" s="1"/>
    </row>
    <row r="1967" spans="1:26" ht="14.25" customHeight="1" x14ac:dyDescent="0.3">
      <c r="A1967" s="15">
        <v>2590</v>
      </c>
      <c r="B1967" s="16" t="s">
        <v>3366</v>
      </c>
      <c r="C1967" s="15"/>
      <c r="D1967" s="16"/>
      <c r="E1967" s="16" t="s">
        <v>3371</v>
      </c>
      <c r="F1967" s="16" t="s">
        <v>4078</v>
      </c>
      <c r="G1967" s="16" t="s">
        <v>132</v>
      </c>
      <c r="H1967" s="16" t="s">
        <v>200</v>
      </c>
      <c r="I1967" s="17">
        <v>43942</v>
      </c>
      <c r="J1967" s="16" t="s">
        <v>4492</v>
      </c>
      <c r="K1967" s="1"/>
      <c r="L1967" s="1"/>
      <c r="M1967" s="1"/>
      <c r="N1967" s="1"/>
      <c r="O1967" s="1"/>
      <c r="P1967" s="1"/>
      <c r="Q1967" s="1"/>
      <c r="R1967" s="1"/>
      <c r="S1967" s="1"/>
      <c r="T1967" s="1"/>
      <c r="U1967" s="1"/>
      <c r="V1967" s="1"/>
      <c r="W1967" s="1"/>
      <c r="X1967" s="1"/>
      <c r="Y1967" s="1"/>
      <c r="Z1967" s="1"/>
    </row>
    <row r="1968" spans="1:26" ht="14.25" customHeight="1" x14ac:dyDescent="0.3">
      <c r="A1968" s="15">
        <v>1480</v>
      </c>
      <c r="B1968" s="16" t="s">
        <v>3518</v>
      </c>
      <c r="C1968" s="15"/>
      <c r="D1968" s="16"/>
      <c r="E1968" s="16" t="s">
        <v>3672</v>
      </c>
      <c r="F1968" s="16" t="s">
        <v>4032</v>
      </c>
      <c r="G1968" s="16" t="s">
        <v>12</v>
      </c>
      <c r="H1968" s="16" t="s">
        <v>3924</v>
      </c>
      <c r="I1968" s="17">
        <v>43962</v>
      </c>
      <c r="J1968" s="16" t="s">
        <v>4493</v>
      </c>
      <c r="K1968" s="1"/>
      <c r="L1968" s="1"/>
      <c r="M1968" s="1"/>
      <c r="N1968" s="1"/>
      <c r="O1968" s="1"/>
      <c r="P1968" s="1"/>
      <c r="Q1968" s="1"/>
      <c r="R1968" s="1"/>
      <c r="S1968" s="1"/>
      <c r="T1968" s="1"/>
      <c r="U1968" s="1"/>
      <c r="V1968" s="1"/>
      <c r="W1968" s="1"/>
      <c r="X1968" s="1"/>
      <c r="Y1968" s="1"/>
      <c r="Z1968" s="1"/>
    </row>
    <row r="1969" spans="1:26" ht="14.25" customHeight="1" x14ac:dyDescent="0.3">
      <c r="A1969" s="15">
        <v>60</v>
      </c>
      <c r="B1969" s="16" t="s">
        <v>3656</v>
      </c>
      <c r="C1969" s="15"/>
      <c r="D1969" s="16"/>
      <c r="E1969" s="16" t="s">
        <v>3667</v>
      </c>
      <c r="F1969" s="16" t="s">
        <v>4032</v>
      </c>
      <c r="G1969" s="16" t="s">
        <v>132</v>
      </c>
      <c r="H1969" s="16" t="s">
        <v>1964</v>
      </c>
      <c r="I1969" s="17">
        <v>43810</v>
      </c>
      <c r="J1969" s="16" t="s">
        <v>4126</v>
      </c>
      <c r="K1969" s="1"/>
      <c r="L1969" s="1"/>
      <c r="M1969" s="1"/>
      <c r="N1969" s="1"/>
      <c r="O1969" s="1"/>
      <c r="P1969" s="1"/>
      <c r="Q1969" s="1"/>
      <c r="R1969" s="1"/>
      <c r="S1969" s="1"/>
      <c r="T1969" s="1"/>
      <c r="U1969" s="1"/>
      <c r="V1969" s="1"/>
      <c r="W1969" s="1"/>
      <c r="X1969" s="1"/>
      <c r="Y1969" s="1"/>
      <c r="Z1969" s="1"/>
    </row>
    <row r="1970" spans="1:26" ht="14.25" customHeight="1" x14ac:dyDescent="0.3">
      <c r="A1970" s="15">
        <v>2770</v>
      </c>
      <c r="B1970" s="16" t="s">
        <v>3642</v>
      </c>
      <c r="C1970" s="15"/>
      <c r="D1970" s="16"/>
      <c r="E1970" s="16" t="s">
        <v>3655</v>
      </c>
      <c r="F1970" s="16" t="s">
        <v>4078</v>
      </c>
      <c r="G1970" s="16" t="s">
        <v>132</v>
      </c>
      <c r="H1970" s="16" t="s">
        <v>1964</v>
      </c>
      <c r="I1970" s="17">
        <v>43810</v>
      </c>
      <c r="J1970" s="16" t="s">
        <v>4126</v>
      </c>
      <c r="K1970" s="1"/>
      <c r="L1970" s="1"/>
      <c r="M1970" s="1"/>
      <c r="N1970" s="1"/>
      <c r="O1970" s="1"/>
      <c r="P1970" s="1"/>
      <c r="Q1970" s="1"/>
      <c r="R1970" s="1"/>
      <c r="S1970" s="1"/>
      <c r="T1970" s="1"/>
      <c r="U1970" s="1"/>
      <c r="V1970" s="1"/>
      <c r="W1970" s="1"/>
      <c r="X1970" s="1"/>
      <c r="Y1970" s="1"/>
      <c r="Z1970" s="1"/>
    </row>
    <row r="1971" spans="1:26" ht="14.25" customHeight="1" x14ac:dyDescent="0.3">
      <c r="A1971" s="15">
        <v>470</v>
      </c>
      <c r="B1971" s="16" t="s">
        <v>1123</v>
      </c>
      <c r="C1971" s="15"/>
      <c r="D1971" s="16"/>
      <c r="E1971" s="16" t="s">
        <v>3641</v>
      </c>
      <c r="F1971" s="16" t="s">
        <v>4032</v>
      </c>
      <c r="G1971" s="16" t="s">
        <v>132</v>
      </c>
      <c r="H1971" s="16" t="s">
        <v>200</v>
      </c>
      <c r="I1971" s="17">
        <v>43956</v>
      </c>
      <c r="J1971" s="16" t="s">
        <v>4143</v>
      </c>
      <c r="K1971" s="1"/>
      <c r="L1971" s="1"/>
      <c r="M1971" s="1"/>
      <c r="N1971" s="1"/>
      <c r="O1971" s="1"/>
      <c r="P1971" s="1"/>
      <c r="Q1971" s="1"/>
      <c r="R1971" s="1"/>
      <c r="S1971" s="1"/>
      <c r="T1971" s="1"/>
      <c r="U1971" s="1"/>
      <c r="V1971" s="1"/>
      <c r="W1971" s="1"/>
      <c r="X1971" s="1"/>
      <c r="Y1971" s="1"/>
      <c r="Z1971" s="1"/>
    </row>
    <row r="1972" spans="1:26" ht="14.25" customHeight="1" x14ac:dyDescent="0.3">
      <c r="A1972" s="15">
        <v>250</v>
      </c>
      <c r="B1972" s="16" t="s">
        <v>3543</v>
      </c>
      <c r="C1972" s="15"/>
      <c r="D1972" s="16"/>
      <c r="E1972" s="16" t="s">
        <v>3548</v>
      </c>
      <c r="F1972" s="16" t="s">
        <v>4032</v>
      </c>
      <c r="G1972" s="16" t="s">
        <v>132</v>
      </c>
      <c r="H1972" s="16" t="s">
        <v>1964</v>
      </c>
      <c r="I1972" s="17">
        <v>43810</v>
      </c>
      <c r="J1972" s="16" t="s">
        <v>4126</v>
      </c>
      <c r="K1972" s="1"/>
      <c r="L1972" s="1"/>
      <c r="M1972" s="1"/>
      <c r="N1972" s="1"/>
      <c r="O1972" s="1"/>
      <c r="P1972" s="1"/>
      <c r="Q1972" s="1"/>
      <c r="R1972" s="1"/>
      <c r="S1972" s="1"/>
      <c r="T1972" s="1"/>
      <c r="U1972" s="1"/>
      <c r="V1972" s="1"/>
      <c r="W1972" s="1"/>
      <c r="X1972" s="1"/>
      <c r="Y1972" s="1"/>
      <c r="Z1972" s="1"/>
    </row>
    <row r="1973" spans="1:26" ht="14.25" customHeight="1" x14ac:dyDescent="0.3">
      <c r="A1973" s="15">
        <v>2780</v>
      </c>
      <c r="B1973" s="16" t="s">
        <v>3535</v>
      </c>
      <c r="C1973" s="15"/>
      <c r="D1973" s="16"/>
      <c r="E1973" s="16" t="s">
        <v>3542</v>
      </c>
      <c r="F1973" s="16" t="s">
        <v>4078</v>
      </c>
      <c r="G1973" s="16" t="s">
        <v>132</v>
      </c>
      <c r="H1973" s="16" t="s">
        <v>1964</v>
      </c>
      <c r="I1973" s="17">
        <v>43810</v>
      </c>
      <c r="J1973" s="16" t="s">
        <v>4126</v>
      </c>
      <c r="K1973" s="1"/>
      <c r="L1973" s="1"/>
      <c r="M1973" s="1"/>
      <c r="N1973" s="1"/>
      <c r="O1973" s="1"/>
      <c r="P1973" s="1"/>
      <c r="Q1973" s="1"/>
      <c r="R1973" s="1"/>
      <c r="S1973" s="1"/>
      <c r="T1973" s="1"/>
      <c r="U1973" s="1"/>
      <c r="V1973" s="1"/>
      <c r="W1973" s="1"/>
      <c r="X1973" s="1"/>
      <c r="Y1973" s="1"/>
      <c r="Z1973" s="1"/>
    </row>
    <row r="1974" spans="1:26" ht="14.25" customHeight="1" x14ac:dyDescent="0.3">
      <c r="A1974" s="15">
        <v>580</v>
      </c>
      <c r="B1974" s="16" t="s">
        <v>3509</v>
      </c>
      <c r="C1974" s="15"/>
      <c r="D1974" s="16"/>
      <c r="E1974" s="16" t="s">
        <v>3534</v>
      </c>
      <c r="F1974" s="16" t="s">
        <v>4042</v>
      </c>
      <c r="G1974" s="16" t="s">
        <v>132</v>
      </c>
      <c r="H1974" s="16" t="s">
        <v>200</v>
      </c>
      <c r="I1974" s="17">
        <v>43958</v>
      </c>
      <c r="J1974" s="16" t="s">
        <v>4494</v>
      </c>
      <c r="K1974" s="1"/>
      <c r="L1974" s="1"/>
      <c r="M1974" s="1"/>
      <c r="N1974" s="1"/>
      <c r="O1974" s="1"/>
      <c r="P1974" s="1"/>
      <c r="Q1974" s="1"/>
      <c r="R1974" s="1"/>
      <c r="S1974" s="1"/>
      <c r="T1974" s="1"/>
      <c r="U1974" s="1"/>
      <c r="V1974" s="1"/>
      <c r="W1974" s="1"/>
      <c r="X1974" s="1"/>
      <c r="Y1974" s="1"/>
      <c r="Z1974" s="1"/>
    </row>
    <row r="1975" spans="1:26" ht="14.25" customHeight="1" x14ac:dyDescent="0.3">
      <c r="A1975" s="15">
        <v>2820</v>
      </c>
      <c r="B1975" s="16" t="s">
        <v>3504</v>
      </c>
      <c r="C1975" s="15"/>
      <c r="D1975" s="16"/>
      <c r="E1975" s="16" t="s">
        <v>3526</v>
      </c>
      <c r="F1975" s="16" t="s">
        <v>4071</v>
      </c>
      <c r="G1975" s="16" t="s">
        <v>132</v>
      </c>
      <c r="H1975" s="16" t="s">
        <v>1964</v>
      </c>
      <c r="I1975" s="17">
        <v>43810</v>
      </c>
      <c r="J1975" s="16" t="s">
        <v>4126</v>
      </c>
      <c r="K1975" s="1"/>
      <c r="L1975" s="1"/>
      <c r="M1975" s="1"/>
      <c r="N1975" s="1"/>
      <c r="O1975" s="1"/>
      <c r="P1975" s="1"/>
      <c r="Q1975" s="1"/>
      <c r="R1975" s="1"/>
      <c r="S1975" s="1"/>
      <c r="T1975" s="1"/>
      <c r="U1975" s="1"/>
      <c r="V1975" s="1"/>
      <c r="W1975" s="1"/>
      <c r="X1975" s="1"/>
      <c r="Y1975" s="1"/>
      <c r="Z1975" s="1"/>
    </row>
    <row r="1976" spans="1:26" ht="14.25" customHeight="1" x14ac:dyDescent="0.3">
      <c r="A1976" s="15">
        <v>740</v>
      </c>
      <c r="B1976" s="16" t="s">
        <v>3502</v>
      </c>
      <c r="C1976" s="15"/>
      <c r="D1976" s="16"/>
      <c r="E1976" s="16" t="s">
        <v>3503</v>
      </c>
      <c r="F1976" s="16" t="s">
        <v>4042</v>
      </c>
      <c r="G1976" s="16" t="s">
        <v>132</v>
      </c>
      <c r="H1976" s="16" t="s">
        <v>1964</v>
      </c>
      <c r="I1976" s="17">
        <v>43810</v>
      </c>
      <c r="J1976" s="16" t="s">
        <v>4126</v>
      </c>
      <c r="K1976" s="1"/>
      <c r="L1976" s="1"/>
      <c r="M1976" s="1"/>
      <c r="N1976" s="1"/>
      <c r="O1976" s="1"/>
      <c r="P1976" s="1"/>
      <c r="Q1976" s="1"/>
      <c r="R1976" s="1"/>
      <c r="S1976" s="1"/>
      <c r="T1976" s="1"/>
      <c r="U1976" s="1"/>
      <c r="V1976" s="1"/>
      <c r="W1976" s="1"/>
      <c r="X1976" s="1"/>
      <c r="Y1976" s="1"/>
      <c r="Z1976" s="1"/>
    </row>
    <row r="1977" spans="1:26" ht="14.25" customHeight="1" x14ac:dyDescent="0.3">
      <c r="A1977" s="15">
        <v>2720</v>
      </c>
      <c r="B1977" s="16" t="s">
        <v>3352</v>
      </c>
      <c r="C1977" s="15"/>
      <c r="D1977" s="16"/>
      <c r="E1977" s="16" t="s">
        <v>3355</v>
      </c>
      <c r="F1977" s="16" t="s">
        <v>4032</v>
      </c>
      <c r="G1977" s="16" t="s">
        <v>132</v>
      </c>
      <c r="H1977" s="16" t="s">
        <v>1964</v>
      </c>
      <c r="I1977" s="17">
        <v>43810</v>
      </c>
      <c r="J1977" s="16" t="s">
        <v>4126</v>
      </c>
      <c r="K1977" s="1"/>
      <c r="L1977" s="1"/>
      <c r="M1977" s="1"/>
      <c r="N1977" s="1"/>
      <c r="O1977" s="1"/>
      <c r="P1977" s="1"/>
      <c r="Q1977" s="1"/>
      <c r="R1977" s="1"/>
      <c r="S1977" s="1"/>
      <c r="T1977" s="1"/>
      <c r="U1977" s="1"/>
      <c r="V1977" s="1"/>
      <c r="W1977" s="1"/>
      <c r="X1977" s="1"/>
      <c r="Y1977" s="1"/>
      <c r="Z1977" s="1"/>
    </row>
    <row r="1978" spans="1:26" ht="14.25" customHeight="1" x14ac:dyDescent="0.3">
      <c r="A1978" s="15">
        <v>2700</v>
      </c>
      <c r="B1978" s="16" t="s">
        <v>3302</v>
      </c>
      <c r="C1978" s="15"/>
      <c r="D1978" s="16"/>
      <c r="E1978" s="16" t="s">
        <v>3351</v>
      </c>
      <c r="F1978" s="16" t="s">
        <v>4032</v>
      </c>
      <c r="G1978" s="16" t="s">
        <v>132</v>
      </c>
      <c r="H1978" s="16" t="s">
        <v>1964</v>
      </c>
      <c r="I1978" s="17">
        <v>43810</v>
      </c>
      <c r="J1978" s="16" t="s">
        <v>4126</v>
      </c>
      <c r="K1978" s="1"/>
      <c r="L1978" s="1"/>
      <c r="M1978" s="1"/>
      <c r="N1978" s="1"/>
      <c r="O1978" s="1"/>
      <c r="P1978" s="1"/>
      <c r="Q1978" s="1"/>
      <c r="R1978" s="1"/>
      <c r="S1978" s="1"/>
      <c r="T1978" s="1"/>
      <c r="U1978" s="1"/>
      <c r="V1978" s="1"/>
      <c r="W1978" s="1"/>
      <c r="X1978" s="1"/>
      <c r="Y1978" s="1"/>
      <c r="Z1978" s="1"/>
    </row>
    <row r="1979" spans="1:26" ht="14.25" customHeight="1" x14ac:dyDescent="0.3">
      <c r="A1979" s="15">
        <v>123</v>
      </c>
      <c r="B1979" s="16" t="s">
        <v>3473</v>
      </c>
      <c r="C1979" s="15"/>
      <c r="D1979" s="16"/>
      <c r="E1979" s="16" t="s">
        <v>3496</v>
      </c>
      <c r="F1979" s="16" t="s">
        <v>4048</v>
      </c>
      <c r="G1979" s="16" t="s">
        <v>132</v>
      </c>
      <c r="H1979" s="16" t="s">
        <v>1964</v>
      </c>
      <c r="I1979" s="17">
        <v>43997</v>
      </c>
      <c r="J1979" s="16" t="s">
        <v>4495</v>
      </c>
      <c r="K1979" s="1"/>
      <c r="L1979" s="1"/>
      <c r="M1979" s="1"/>
      <c r="N1979" s="1"/>
      <c r="O1979" s="1"/>
      <c r="P1979" s="1"/>
      <c r="Q1979" s="1"/>
      <c r="R1979" s="1"/>
      <c r="S1979" s="1"/>
      <c r="T1979" s="1"/>
      <c r="U1979" s="1"/>
      <c r="V1979" s="1"/>
      <c r="W1979" s="1"/>
      <c r="X1979" s="1"/>
      <c r="Y1979" s="1"/>
      <c r="Z1979" s="1"/>
    </row>
    <row r="1980" spans="1:26" ht="14.25" customHeight="1" x14ac:dyDescent="0.3">
      <c r="A1980" s="15">
        <v>2750</v>
      </c>
      <c r="B1980" s="16" t="s">
        <v>3437</v>
      </c>
      <c r="C1980" s="15"/>
      <c r="D1980" s="16"/>
      <c r="E1980" s="16" t="s">
        <v>3444</v>
      </c>
      <c r="F1980" s="16" t="s">
        <v>4032</v>
      </c>
      <c r="G1980" s="16" t="s">
        <v>132</v>
      </c>
      <c r="H1980" s="16" t="s">
        <v>1964</v>
      </c>
      <c r="I1980" s="17">
        <v>43810</v>
      </c>
      <c r="J1980" s="16" t="s">
        <v>4126</v>
      </c>
      <c r="K1980" s="1"/>
      <c r="L1980" s="1"/>
      <c r="M1980" s="1"/>
      <c r="N1980" s="1"/>
      <c r="O1980" s="1"/>
      <c r="P1980" s="1"/>
      <c r="Q1980" s="1"/>
      <c r="R1980" s="1"/>
      <c r="S1980" s="1"/>
      <c r="T1980" s="1"/>
      <c r="U1980" s="1"/>
      <c r="V1980" s="1"/>
      <c r="W1980" s="1"/>
      <c r="X1980" s="1"/>
      <c r="Y1980" s="1"/>
      <c r="Z1980" s="1"/>
    </row>
    <row r="1981" spans="1:26" ht="14.25" customHeight="1" x14ac:dyDescent="0.3">
      <c r="A1981" s="15">
        <v>1430</v>
      </c>
      <c r="B1981" s="16" t="s">
        <v>1844</v>
      </c>
      <c r="C1981" s="15"/>
      <c r="D1981" s="16"/>
      <c r="E1981" s="16" t="s">
        <v>1851</v>
      </c>
      <c r="F1981" s="16" t="s">
        <v>4032</v>
      </c>
      <c r="G1981" s="16" t="s">
        <v>132</v>
      </c>
      <c r="H1981" s="16" t="s">
        <v>1964</v>
      </c>
      <c r="I1981" s="17">
        <v>43810</v>
      </c>
      <c r="J1981" s="16" t="s">
        <v>4126</v>
      </c>
      <c r="K1981" s="1"/>
      <c r="L1981" s="1"/>
      <c r="M1981" s="1"/>
      <c r="N1981" s="1"/>
      <c r="O1981" s="1"/>
      <c r="P1981" s="1"/>
      <c r="Q1981" s="1"/>
      <c r="R1981" s="1"/>
      <c r="S1981" s="1"/>
      <c r="T1981" s="1"/>
      <c r="U1981" s="1"/>
      <c r="V1981" s="1"/>
      <c r="W1981" s="1"/>
      <c r="X1981" s="1"/>
      <c r="Y1981" s="1"/>
      <c r="Z1981" s="1"/>
    </row>
    <row r="1982" spans="1:26" ht="14.25" customHeight="1" x14ac:dyDescent="0.3">
      <c r="A1982" s="15">
        <v>1520</v>
      </c>
      <c r="B1982" s="16" t="s">
        <v>1816</v>
      </c>
      <c r="C1982" s="15"/>
      <c r="D1982" s="16"/>
      <c r="E1982" s="16" t="s">
        <v>1843</v>
      </c>
      <c r="F1982" s="16" t="s">
        <v>4051</v>
      </c>
      <c r="G1982" s="16" t="s">
        <v>132</v>
      </c>
      <c r="H1982" s="16" t="s">
        <v>200</v>
      </c>
      <c r="I1982" s="17">
        <v>43973</v>
      </c>
      <c r="J1982" s="16" t="s">
        <v>4132</v>
      </c>
      <c r="K1982" s="1"/>
      <c r="L1982" s="1"/>
      <c r="M1982" s="1"/>
      <c r="N1982" s="1"/>
      <c r="O1982" s="1"/>
      <c r="P1982" s="1"/>
      <c r="Q1982" s="1"/>
      <c r="R1982" s="1"/>
      <c r="S1982" s="1"/>
      <c r="T1982" s="1"/>
      <c r="U1982" s="1"/>
      <c r="V1982" s="1"/>
      <c r="W1982" s="1"/>
      <c r="X1982" s="1"/>
      <c r="Y1982" s="1"/>
      <c r="Z1982" s="1"/>
    </row>
    <row r="1983" spans="1:26" ht="14.25" customHeight="1" x14ac:dyDescent="0.3">
      <c r="A1983" s="15">
        <v>2055</v>
      </c>
      <c r="B1983" s="16" t="s">
        <v>1640</v>
      </c>
      <c r="C1983" s="15"/>
      <c r="D1983" s="16"/>
      <c r="E1983" s="16" t="s">
        <v>1647</v>
      </c>
      <c r="F1983" s="16" t="s">
        <v>4032</v>
      </c>
      <c r="G1983" s="16" t="s">
        <v>132</v>
      </c>
      <c r="H1983" s="16" t="s">
        <v>200</v>
      </c>
      <c r="I1983" s="17">
        <v>43980</v>
      </c>
      <c r="J1983" s="16" t="s">
        <v>4169</v>
      </c>
      <c r="K1983" s="1"/>
      <c r="L1983" s="1"/>
      <c r="M1983" s="1"/>
      <c r="N1983" s="1"/>
      <c r="O1983" s="1"/>
      <c r="P1983" s="1"/>
      <c r="Q1983" s="1"/>
      <c r="R1983" s="1"/>
      <c r="S1983" s="1"/>
      <c r="T1983" s="1"/>
      <c r="U1983" s="1"/>
      <c r="V1983" s="1"/>
      <c r="W1983" s="1"/>
      <c r="X1983" s="1"/>
      <c r="Y1983" s="1"/>
      <c r="Z1983" s="1"/>
    </row>
    <row r="1984" spans="1:26" ht="14.25" customHeight="1" x14ac:dyDescent="0.3">
      <c r="A1984" s="15">
        <v>890</v>
      </c>
      <c r="B1984" s="16" t="s">
        <v>1164</v>
      </c>
      <c r="C1984" s="15"/>
      <c r="D1984" s="16"/>
      <c r="E1984" s="16" t="s">
        <v>1266</v>
      </c>
      <c r="F1984" s="16" t="s">
        <v>4088</v>
      </c>
      <c r="G1984" s="16" t="s">
        <v>132</v>
      </c>
      <c r="H1984" s="16" t="s">
        <v>3924</v>
      </c>
      <c r="I1984" s="17">
        <v>43853</v>
      </c>
      <c r="J1984" s="16" t="s">
        <v>4166</v>
      </c>
      <c r="K1984" s="1"/>
      <c r="L1984" s="1"/>
      <c r="M1984" s="1"/>
      <c r="N1984" s="1"/>
      <c r="O1984" s="1"/>
      <c r="P1984" s="1"/>
      <c r="Q1984" s="1"/>
      <c r="R1984" s="1"/>
      <c r="S1984" s="1"/>
      <c r="T1984" s="1"/>
      <c r="U1984" s="1"/>
      <c r="V1984" s="1"/>
      <c r="W1984" s="1"/>
      <c r="X1984" s="1"/>
      <c r="Y1984" s="1"/>
      <c r="Z1984" s="1"/>
    </row>
    <row r="1985" spans="1:26" ht="14.25" customHeight="1" x14ac:dyDescent="0.3">
      <c r="A1985" s="15">
        <v>870</v>
      </c>
      <c r="B1985" s="16" t="s">
        <v>1124</v>
      </c>
      <c r="C1985" s="15"/>
      <c r="D1985" s="16"/>
      <c r="E1985" s="16" t="s">
        <v>1159</v>
      </c>
      <c r="F1985" s="16" t="s">
        <v>4032</v>
      </c>
      <c r="G1985" s="16" t="s">
        <v>132</v>
      </c>
      <c r="H1985" s="16" t="s">
        <v>200</v>
      </c>
      <c r="I1985" s="17">
        <v>43965</v>
      </c>
      <c r="J1985" s="16" t="s">
        <v>4165</v>
      </c>
      <c r="K1985" s="1"/>
      <c r="L1985" s="1"/>
      <c r="M1985" s="1"/>
      <c r="N1985" s="1"/>
      <c r="O1985" s="1"/>
      <c r="P1985" s="1"/>
      <c r="Q1985" s="1"/>
      <c r="R1985" s="1"/>
      <c r="S1985" s="1"/>
      <c r="T1985" s="1"/>
      <c r="U1985" s="1"/>
      <c r="V1985" s="1"/>
      <c r="W1985" s="1"/>
      <c r="X1985" s="1"/>
      <c r="Y1985" s="1"/>
      <c r="Z1985" s="1"/>
    </row>
    <row r="1986" spans="1:26" ht="14.25" customHeight="1" x14ac:dyDescent="0.3">
      <c r="A1986" s="15">
        <v>2730</v>
      </c>
      <c r="B1986" s="16" t="s">
        <v>3771</v>
      </c>
      <c r="C1986" s="15"/>
      <c r="D1986" s="16"/>
      <c r="E1986" s="16" t="s">
        <v>3779</v>
      </c>
      <c r="F1986" s="16" t="s">
        <v>4032</v>
      </c>
      <c r="G1986" s="16" t="s">
        <v>132</v>
      </c>
      <c r="H1986" s="16" t="s">
        <v>1964</v>
      </c>
      <c r="I1986" s="17">
        <v>43810</v>
      </c>
      <c r="J1986" s="16" t="s">
        <v>4126</v>
      </c>
      <c r="K1986" s="1"/>
      <c r="L1986" s="1"/>
      <c r="M1986" s="1"/>
      <c r="N1986" s="1"/>
      <c r="O1986" s="1"/>
      <c r="P1986" s="1"/>
      <c r="Q1986" s="1"/>
      <c r="R1986" s="1"/>
      <c r="S1986" s="1"/>
      <c r="T1986" s="1"/>
      <c r="U1986" s="1"/>
      <c r="V1986" s="1"/>
      <c r="W1986" s="1"/>
      <c r="X1986" s="1"/>
      <c r="Y1986" s="1"/>
      <c r="Z1986" s="1"/>
    </row>
    <row r="1987" spans="1:26" ht="14.25" customHeight="1" x14ac:dyDescent="0.3">
      <c r="A1987" s="15">
        <v>240</v>
      </c>
      <c r="B1987" s="16" t="s">
        <v>3236</v>
      </c>
      <c r="C1987" s="15"/>
      <c r="D1987" s="16"/>
      <c r="E1987" s="16" t="s">
        <v>3243</v>
      </c>
      <c r="F1987" s="16" t="s">
        <v>4051</v>
      </c>
      <c r="G1987" s="16" t="s">
        <v>132</v>
      </c>
      <c r="H1987" s="16" t="s">
        <v>1964</v>
      </c>
      <c r="I1987" s="17">
        <v>43810</v>
      </c>
      <c r="J1987" s="16" t="s">
        <v>4126</v>
      </c>
      <c r="K1987" s="1"/>
      <c r="L1987" s="1"/>
      <c r="M1987" s="1"/>
      <c r="N1987" s="1"/>
      <c r="O1987" s="1"/>
      <c r="P1987" s="1"/>
      <c r="Q1987" s="1"/>
      <c r="R1987" s="1"/>
      <c r="S1987" s="1"/>
      <c r="T1987" s="1"/>
      <c r="U1987" s="1"/>
      <c r="V1987" s="1"/>
      <c r="W1987" s="1"/>
      <c r="X1987" s="1"/>
      <c r="Y1987" s="1"/>
      <c r="Z1987" s="1"/>
    </row>
    <row r="1988" spans="1:26" ht="14.25" customHeight="1" x14ac:dyDescent="0.3">
      <c r="A1988" s="15">
        <v>1590</v>
      </c>
      <c r="B1988" s="16" t="s">
        <v>3230</v>
      </c>
      <c r="C1988" s="15"/>
      <c r="D1988" s="16"/>
      <c r="E1988" s="16" t="s">
        <v>3235</v>
      </c>
      <c r="F1988" s="16" t="s">
        <v>4032</v>
      </c>
      <c r="G1988" s="16" t="s">
        <v>132</v>
      </c>
      <c r="H1988" s="16" t="s">
        <v>3924</v>
      </c>
      <c r="I1988" s="17">
        <v>43961</v>
      </c>
      <c r="J1988" s="16" t="s">
        <v>4496</v>
      </c>
      <c r="K1988" s="1"/>
      <c r="L1988" s="1"/>
      <c r="M1988" s="1"/>
      <c r="N1988" s="1"/>
      <c r="O1988" s="1"/>
      <c r="P1988" s="1"/>
      <c r="Q1988" s="1"/>
      <c r="R1988" s="1"/>
      <c r="S1988" s="1"/>
      <c r="T1988" s="1"/>
      <c r="U1988" s="1"/>
      <c r="V1988" s="1"/>
      <c r="W1988" s="1"/>
      <c r="X1988" s="1"/>
      <c r="Y1988" s="1"/>
      <c r="Z1988" s="1"/>
    </row>
    <row r="1989" spans="1:26" ht="14.25" customHeight="1" x14ac:dyDescent="0.3">
      <c r="A1989" s="15">
        <v>3147</v>
      </c>
      <c r="B1989" s="16" t="s">
        <v>3224</v>
      </c>
      <c r="C1989" s="15"/>
      <c r="D1989" s="16"/>
      <c r="E1989" s="16" t="s">
        <v>3229</v>
      </c>
      <c r="F1989" s="16" t="s">
        <v>4078</v>
      </c>
      <c r="G1989" s="16" t="s">
        <v>132</v>
      </c>
      <c r="H1989" s="16" t="s">
        <v>1964</v>
      </c>
      <c r="I1989" s="17">
        <v>43810</v>
      </c>
      <c r="J1989" s="16" t="s">
        <v>4126</v>
      </c>
      <c r="K1989" s="1"/>
      <c r="L1989" s="1"/>
      <c r="M1989" s="1"/>
      <c r="N1989" s="1"/>
      <c r="O1989" s="1"/>
      <c r="P1989" s="1"/>
      <c r="Q1989" s="1"/>
      <c r="R1989" s="1"/>
      <c r="S1989" s="1"/>
      <c r="T1989" s="1"/>
      <c r="U1989" s="1"/>
      <c r="V1989" s="1"/>
      <c r="W1989" s="1"/>
      <c r="X1989" s="1"/>
      <c r="Y1989" s="1"/>
      <c r="Z1989" s="1"/>
    </row>
    <row r="1990" spans="1:26" ht="14.25" customHeight="1" x14ac:dyDescent="0.3">
      <c r="A1990" s="15">
        <v>1550</v>
      </c>
      <c r="B1990" s="16" t="s">
        <v>2860</v>
      </c>
      <c r="C1990" s="15"/>
      <c r="D1990" s="16"/>
      <c r="E1990" s="16" t="s">
        <v>3223</v>
      </c>
      <c r="F1990" s="16" t="s">
        <v>4119</v>
      </c>
      <c r="G1990" s="16" t="s">
        <v>132</v>
      </c>
      <c r="H1990" s="16" t="s">
        <v>200</v>
      </c>
      <c r="I1990" s="17">
        <v>43959</v>
      </c>
      <c r="J1990" s="16" t="s">
        <v>4142</v>
      </c>
      <c r="K1990" s="1"/>
      <c r="L1990" s="1"/>
      <c r="M1990" s="1"/>
      <c r="N1990" s="1"/>
      <c r="O1990" s="1"/>
      <c r="P1990" s="1"/>
      <c r="Q1990" s="1"/>
      <c r="R1990" s="1"/>
      <c r="S1990" s="1"/>
      <c r="T1990" s="1"/>
      <c r="U1990" s="1"/>
      <c r="V1990" s="1"/>
      <c r="W1990" s="1"/>
      <c r="X1990" s="1"/>
      <c r="Y1990" s="1"/>
      <c r="Z1990" s="1"/>
    </row>
    <row r="1991" spans="1:26" ht="14.25" customHeight="1" x14ac:dyDescent="0.3">
      <c r="A1991" s="15">
        <v>2690</v>
      </c>
      <c r="B1991" s="16" t="s">
        <v>3244</v>
      </c>
      <c r="C1991" s="15"/>
      <c r="D1991" s="16"/>
      <c r="E1991" s="16" t="s">
        <v>3293</v>
      </c>
      <c r="F1991" s="16" t="s">
        <v>4042</v>
      </c>
      <c r="G1991" s="16" t="s">
        <v>132</v>
      </c>
      <c r="H1991" s="16" t="s">
        <v>1964</v>
      </c>
      <c r="I1991" s="17">
        <v>43951</v>
      </c>
      <c r="J1991" s="16" t="s">
        <v>4134</v>
      </c>
      <c r="K1991" s="1"/>
      <c r="L1991" s="1"/>
      <c r="M1991" s="1"/>
      <c r="N1991" s="1"/>
      <c r="O1991" s="1"/>
      <c r="P1991" s="1"/>
      <c r="Q1991" s="1"/>
      <c r="R1991" s="1"/>
      <c r="S1991" s="1"/>
      <c r="T1991" s="1"/>
      <c r="U1991" s="1"/>
      <c r="V1991" s="1"/>
      <c r="W1991" s="1"/>
      <c r="X1991" s="1"/>
      <c r="Y1991" s="1"/>
      <c r="Z1991" s="1"/>
    </row>
    <row r="1992" spans="1:26" ht="14.25" customHeight="1" x14ac:dyDescent="0.3">
      <c r="A1992" s="15">
        <v>3130</v>
      </c>
      <c r="B1992" s="16" t="s">
        <v>3113</v>
      </c>
      <c r="C1992" s="15"/>
      <c r="D1992" s="16"/>
      <c r="E1992" s="16" t="s">
        <v>3120</v>
      </c>
      <c r="F1992" s="16" t="s">
        <v>4032</v>
      </c>
      <c r="G1992" s="16" t="s">
        <v>12</v>
      </c>
      <c r="H1992" s="16" t="s">
        <v>3924</v>
      </c>
      <c r="I1992" s="17">
        <v>43945</v>
      </c>
      <c r="J1992" s="16" t="s">
        <v>4497</v>
      </c>
      <c r="K1992" s="1"/>
      <c r="L1992" s="1"/>
      <c r="M1992" s="1"/>
      <c r="N1992" s="1"/>
      <c r="O1992" s="1"/>
      <c r="P1992" s="1"/>
      <c r="Q1992" s="1"/>
      <c r="R1992" s="1"/>
      <c r="S1992" s="1"/>
      <c r="T1992" s="1"/>
      <c r="U1992" s="1"/>
      <c r="V1992" s="1"/>
      <c r="W1992" s="1"/>
      <c r="X1992" s="1"/>
      <c r="Y1992" s="1"/>
      <c r="Z1992" s="1"/>
    </row>
    <row r="1993" spans="1:26" ht="14.25" customHeight="1" x14ac:dyDescent="0.3">
      <c r="A1993" s="15">
        <v>2865</v>
      </c>
      <c r="B1993" s="16" t="s">
        <v>3356</v>
      </c>
      <c r="C1993" s="15"/>
      <c r="D1993" s="16"/>
      <c r="E1993" s="16" t="s">
        <v>3372</v>
      </c>
      <c r="F1993" s="16" t="s">
        <v>4088</v>
      </c>
      <c r="G1993" s="16" t="s">
        <v>12</v>
      </c>
      <c r="H1993" s="16" t="s">
        <v>1964</v>
      </c>
      <c r="I1993" s="17">
        <v>43859</v>
      </c>
      <c r="J1993" s="16" t="s">
        <v>4498</v>
      </c>
      <c r="K1993" s="1"/>
      <c r="L1993" s="1"/>
      <c r="M1993" s="1"/>
      <c r="N1993" s="1"/>
      <c r="O1993" s="1"/>
      <c r="P1993" s="1"/>
      <c r="Q1993" s="1"/>
      <c r="R1993" s="1"/>
      <c r="S1993" s="1"/>
      <c r="T1993" s="1"/>
      <c r="U1993" s="1"/>
      <c r="V1993" s="1"/>
      <c r="W1993" s="1"/>
      <c r="X1993" s="1"/>
      <c r="Y1993" s="1"/>
      <c r="Z1993" s="1"/>
    </row>
    <row r="1994" spans="1:26" ht="14.25" customHeight="1" x14ac:dyDescent="0.3">
      <c r="A1994" s="15">
        <v>2600</v>
      </c>
      <c r="B1994" s="16" t="s">
        <v>3105</v>
      </c>
      <c r="C1994" s="15"/>
      <c r="D1994" s="16"/>
      <c r="E1994" s="16" t="s">
        <v>3112</v>
      </c>
      <c r="F1994" s="16" t="s">
        <v>4032</v>
      </c>
      <c r="G1994" s="16" t="s">
        <v>132</v>
      </c>
      <c r="H1994" s="16" t="s">
        <v>1964</v>
      </c>
      <c r="I1994" s="17">
        <v>43810</v>
      </c>
      <c r="J1994" s="16" t="s">
        <v>4126</v>
      </c>
      <c r="K1994" s="1"/>
      <c r="L1994" s="1"/>
      <c r="M1994" s="1"/>
      <c r="N1994" s="1"/>
      <c r="O1994" s="1"/>
      <c r="P1994" s="1"/>
      <c r="Q1994" s="1"/>
      <c r="R1994" s="1"/>
      <c r="S1994" s="1"/>
      <c r="T1994" s="1"/>
      <c r="U1994" s="1"/>
      <c r="V1994" s="1"/>
      <c r="W1994" s="1"/>
      <c r="X1994" s="1"/>
      <c r="Y1994" s="1"/>
      <c r="Z1994" s="1"/>
    </row>
    <row r="1995" spans="1:26" ht="14.25" customHeight="1" x14ac:dyDescent="0.3">
      <c r="A1995" s="15">
        <v>1990</v>
      </c>
      <c r="B1995" s="16" t="s">
        <v>3095</v>
      </c>
      <c r="C1995" s="15"/>
      <c r="D1995" s="16"/>
      <c r="E1995" s="16" t="s">
        <v>3104</v>
      </c>
      <c r="F1995" s="16" t="s">
        <v>4071</v>
      </c>
      <c r="G1995" s="16" t="s">
        <v>132</v>
      </c>
      <c r="H1995" s="16" t="s">
        <v>1964</v>
      </c>
      <c r="I1995" s="17">
        <v>43810</v>
      </c>
      <c r="J1995" s="16" t="s">
        <v>4126</v>
      </c>
      <c r="K1995" s="1"/>
      <c r="L1995" s="1"/>
      <c r="M1995" s="1"/>
      <c r="N1995" s="1"/>
      <c r="O1995" s="1"/>
      <c r="P1995" s="1"/>
      <c r="Q1995" s="1"/>
      <c r="R1995" s="1"/>
      <c r="S1995" s="1"/>
      <c r="T1995" s="1"/>
      <c r="U1995" s="1"/>
      <c r="V1995" s="1"/>
      <c r="W1995" s="1"/>
      <c r="X1995" s="1"/>
      <c r="Y1995" s="1"/>
      <c r="Z1995" s="1"/>
    </row>
    <row r="1996" spans="1:26" ht="14.25" customHeight="1" x14ac:dyDescent="0.3">
      <c r="A1996" s="15">
        <v>170</v>
      </c>
      <c r="B1996" s="16" t="s">
        <v>662</v>
      </c>
      <c r="C1996" s="15"/>
      <c r="D1996" s="16"/>
      <c r="E1996" s="16" t="s">
        <v>663</v>
      </c>
      <c r="F1996" s="16" t="s">
        <v>4018</v>
      </c>
      <c r="G1996" s="16" t="s">
        <v>132</v>
      </c>
      <c r="H1996" s="16" t="s">
        <v>200</v>
      </c>
      <c r="I1996" s="17">
        <v>43971</v>
      </c>
      <c r="J1996" s="16" t="s">
        <v>4166</v>
      </c>
      <c r="K1996" s="1"/>
      <c r="L1996" s="1"/>
      <c r="M1996" s="1"/>
      <c r="N1996" s="1"/>
      <c r="O1996" s="1"/>
      <c r="P1996" s="1"/>
      <c r="Q1996" s="1"/>
      <c r="R1996" s="1"/>
      <c r="S1996" s="1"/>
      <c r="T1996" s="1"/>
      <c r="U1996" s="1"/>
      <c r="V1996" s="1"/>
      <c r="W1996" s="1"/>
      <c r="X1996" s="1"/>
      <c r="Y1996" s="1"/>
      <c r="Z1996" s="1"/>
    </row>
    <row r="1997" spans="1:26" ht="14.25" customHeight="1" x14ac:dyDescent="0.3">
      <c r="A1997" s="15">
        <v>1980</v>
      </c>
      <c r="B1997" s="16" t="s">
        <v>1114</v>
      </c>
      <c r="C1997" s="15"/>
      <c r="D1997" s="16"/>
      <c r="E1997" s="16" t="s">
        <v>1117</v>
      </c>
      <c r="F1997" s="16" t="s">
        <v>4032</v>
      </c>
      <c r="G1997" s="16" t="s">
        <v>132</v>
      </c>
      <c r="H1997" s="16" t="s">
        <v>1964</v>
      </c>
      <c r="I1997" s="17">
        <v>43810</v>
      </c>
      <c r="J1997" s="16" t="s">
        <v>4126</v>
      </c>
      <c r="K1997" s="1"/>
      <c r="L1997" s="1"/>
      <c r="M1997" s="1"/>
      <c r="N1997" s="1"/>
      <c r="O1997" s="1"/>
      <c r="P1997" s="1"/>
      <c r="Q1997" s="1"/>
      <c r="R1997" s="1"/>
      <c r="S1997" s="1"/>
      <c r="T1997" s="1"/>
      <c r="U1997" s="1"/>
      <c r="V1997" s="1"/>
      <c r="W1997" s="1"/>
      <c r="X1997" s="1"/>
      <c r="Y1997" s="1"/>
      <c r="Z1997" s="1"/>
    </row>
    <row r="1998" spans="1:26" ht="14.25" customHeight="1" x14ac:dyDescent="0.3">
      <c r="A1998" s="15">
        <v>860</v>
      </c>
      <c r="B1998" s="16" t="s">
        <v>1106</v>
      </c>
      <c r="C1998" s="15"/>
      <c r="D1998" s="16"/>
      <c r="E1998" s="16" t="s">
        <v>1113</v>
      </c>
      <c r="F1998" s="16" t="s">
        <v>4078</v>
      </c>
      <c r="G1998" s="16" t="s">
        <v>12</v>
      </c>
      <c r="H1998" s="16" t="s">
        <v>3924</v>
      </c>
      <c r="I1998" s="17">
        <v>43944</v>
      </c>
      <c r="J1998" s="16" t="s">
        <v>4499</v>
      </c>
      <c r="K1998" s="1"/>
      <c r="L1998" s="1"/>
      <c r="M1998" s="1"/>
      <c r="N1998" s="1"/>
      <c r="O1998" s="1"/>
      <c r="P1998" s="1"/>
      <c r="Q1998" s="1"/>
      <c r="R1998" s="1"/>
      <c r="S1998" s="1"/>
      <c r="T1998" s="1"/>
      <c r="U1998" s="1"/>
      <c r="V1998" s="1"/>
      <c r="W1998" s="1"/>
      <c r="X1998" s="1"/>
      <c r="Y1998" s="1"/>
      <c r="Z1998" s="1"/>
    </row>
    <row r="1999" spans="1:26" ht="14.25" customHeight="1" x14ac:dyDescent="0.3">
      <c r="A1999" s="15">
        <v>770</v>
      </c>
      <c r="B1999" s="16" t="s">
        <v>1094</v>
      </c>
      <c r="C1999" s="15"/>
      <c r="D1999" s="16"/>
      <c r="E1999" s="16" t="s">
        <v>1095</v>
      </c>
      <c r="F1999" s="16" t="s">
        <v>4042</v>
      </c>
      <c r="G1999" s="16" t="s">
        <v>132</v>
      </c>
      <c r="H1999" s="16" t="s">
        <v>1964</v>
      </c>
      <c r="I1999" s="17">
        <v>43860</v>
      </c>
      <c r="J1999" s="16" t="s">
        <v>4166</v>
      </c>
      <c r="K1999" s="1"/>
      <c r="L1999" s="1"/>
      <c r="M1999" s="1"/>
      <c r="N1999" s="1"/>
      <c r="O1999" s="1"/>
      <c r="P1999" s="1"/>
      <c r="Q1999" s="1"/>
      <c r="R1999" s="1"/>
      <c r="S1999" s="1"/>
      <c r="T1999" s="1"/>
      <c r="U1999" s="1"/>
      <c r="V1999" s="1"/>
      <c r="W1999" s="1"/>
      <c r="X1999" s="1"/>
      <c r="Y1999" s="1"/>
      <c r="Z1999" s="1"/>
    </row>
    <row r="2000" spans="1:26" ht="14.25" customHeight="1" x14ac:dyDescent="0.3">
      <c r="A2000" s="15">
        <v>3010</v>
      </c>
      <c r="B2000" s="16" t="s">
        <v>1038</v>
      </c>
      <c r="C2000" s="15"/>
      <c r="D2000" s="16"/>
      <c r="E2000" s="16" t="s">
        <v>1093</v>
      </c>
      <c r="F2000" s="16" t="s">
        <v>4018</v>
      </c>
      <c r="G2000" s="16" t="s">
        <v>132</v>
      </c>
      <c r="H2000" s="16" t="s">
        <v>3924</v>
      </c>
      <c r="I2000" s="17">
        <v>43957</v>
      </c>
      <c r="J2000" s="16" t="s">
        <v>4214</v>
      </c>
      <c r="K2000" s="1"/>
      <c r="L2000" s="1"/>
      <c r="M2000" s="1"/>
      <c r="N2000" s="1"/>
      <c r="O2000" s="1"/>
      <c r="P2000" s="1"/>
      <c r="Q2000" s="1"/>
      <c r="R2000" s="1"/>
      <c r="S2000" s="1"/>
      <c r="T2000" s="1"/>
      <c r="U2000" s="1"/>
      <c r="V2000" s="1"/>
      <c r="W2000" s="1"/>
      <c r="X2000" s="1"/>
      <c r="Y2000" s="1"/>
      <c r="Z2000" s="1"/>
    </row>
    <row r="2001" spans="1:26" ht="14.25" customHeight="1" x14ac:dyDescent="0.3">
      <c r="A2001" s="15">
        <v>1870</v>
      </c>
      <c r="B2001" s="16" t="s">
        <v>3089</v>
      </c>
      <c r="C2001" s="15"/>
      <c r="D2001" s="16"/>
      <c r="E2001" s="16" t="s">
        <v>3094</v>
      </c>
      <c r="F2001" s="16" t="s">
        <v>4051</v>
      </c>
      <c r="G2001" s="16" t="s">
        <v>132</v>
      </c>
      <c r="H2001" s="16" t="s">
        <v>3924</v>
      </c>
      <c r="I2001" s="17">
        <v>43934</v>
      </c>
      <c r="J2001" s="16" t="s">
        <v>4500</v>
      </c>
      <c r="K2001" s="1"/>
      <c r="L2001" s="1"/>
      <c r="M2001" s="1"/>
      <c r="N2001" s="1"/>
      <c r="O2001" s="1"/>
      <c r="P2001" s="1"/>
      <c r="Q2001" s="1"/>
      <c r="R2001" s="1"/>
      <c r="S2001" s="1"/>
      <c r="T2001" s="1"/>
      <c r="U2001" s="1"/>
      <c r="V2001" s="1"/>
      <c r="W2001" s="1"/>
      <c r="X2001" s="1"/>
      <c r="Y2001" s="1"/>
      <c r="Z2001" s="1"/>
    </row>
    <row r="2002" spans="1:26" ht="14.25" customHeight="1" x14ac:dyDescent="0.3">
      <c r="A2002" s="15">
        <v>1440</v>
      </c>
      <c r="B2002" s="16" t="s">
        <v>3087</v>
      </c>
      <c r="C2002" s="15"/>
      <c r="D2002" s="16"/>
      <c r="E2002" s="16" t="s">
        <v>3088</v>
      </c>
      <c r="F2002" s="16" t="s">
        <v>4088</v>
      </c>
      <c r="G2002" s="16" t="s">
        <v>132</v>
      </c>
      <c r="H2002" s="16" t="s">
        <v>1964</v>
      </c>
      <c r="I2002" s="17">
        <v>43810</v>
      </c>
      <c r="J2002" s="16" t="s">
        <v>4126</v>
      </c>
      <c r="K2002" s="1"/>
      <c r="L2002" s="1"/>
      <c r="M2002" s="1"/>
      <c r="N2002" s="1"/>
      <c r="O2002" s="1"/>
      <c r="P2002" s="1"/>
      <c r="Q2002" s="1"/>
      <c r="R2002" s="1"/>
      <c r="S2002" s="1"/>
      <c r="T2002" s="1"/>
      <c r="U2002" s="1"/>
      <c r="V2002" s="1"/>
      <c r="W2002" s="1"/>
      <c r="X2002" s="1"/>
      <c r="Y2002" s="1"/>
      <c r="Z2002" s="1"/>
    </row>
    <row r="2003" spans="1:26" ht="14.25" customHeight="1" x14ac:dyDescent="0.3">
      <c r="A2003" s="15">
        <v>1060</v>
      </c>
      <c r="B2003" s="16" t="s">
        <v>3074</v>
      </c>
      <c r="C2003" s="15"/>
      <c r="D2003" s="16"/>
      <c r="E2003" s="16" t="s">
        <v>3082</v>
      </c>
      <c r="F2003" s="16" t="s">
        <v>4032</v>
      </c>
      <c r="G2003" s="16" t="s">
        <v>132</v>
      </c>
      <c r="H2003" s="16" t="s">
        <v>3924</v>
      </c>
      <c r="I2003" s="17">
        <v>43845</v>
      </c>
      <c r="J2003" s="16" t="s">
        <v>4501</v>
      </c>
      <c r="K2003" s="1"/>
      <c r="L2003" s="1"/>
      <c r="M2003" s="1"/>
      <c r="N2003" s="1"/>
      <c r="O2003" s="1"/>
      <c r="P2003" s="1"/>
      <c r="Q2003" s="1"/>
      <c r="R2003" s="1"/>
      <c r="S2003" s="1"/>
      <c r="T2003" s="1"/>
      <c r="U2003" s="1"/>
      <c r="V2003" s="1"/>
      <c r="W2003" s="1"/>
      <c r="X2003" s="1"/>
      <c r="Y2003" s="1"/>
      <c r="Z2003" s="1"/>
    </row>
    <row r="2004" spans="1:26" ht="14.25" customHeight="1" x14ac:dyDescent="0.3">
      <c r="A2004" s="15">
        <v>3148</v>
      </c>
      <c r="B2004" s="16" t="s">
        <v>3070</v>
      </c>
      <c r="C2004" s="15"/>
      <c r="D2004" s="16"/>
      <c r="E2004" s="16" t="s">
        <v>3073</v>
      </c>
      <c r="F2004" s="16" t="s">
        <v>4051</v>
      </c>
      <c r="G2004" s="16" t="s">
        <v>132</v>
      </c>
      <c r="H2004" s="16" t="s">
        <v>1964</v>
      </c>
      <c r="I2004" s="17">
        <v>43810</v>
      </c>
      <c r="J2004" s="16" t="s">
        <v>4126</v>
      </c>
      <c r="K2004" s="1"/>
      <c r="L2004" s="1"/>
      <c r="M2004" s="1"/>
      <c r="N2004" s="1"/>
      <c r="O2004" s="1"/>
      <c r="P2004" s="1"/>
      <c r="Q2004" s="1"/>
      <c r="R2004" s="1"/>
      <c r="S2004" s="1"/>
      <c r="T2004" s="1"/>
      <c r="U2004" s="1"/>
      <c r="V2004" s="1"/>
      <c r="W2004" s="1"/>
      <c r="X2004" s="1"/>
      <c r="Y2004" s="1"/>
      <c r="Z2004" s="1"/>
    </row>
    <row r="2005" spans="1:26" ht="14.25" customHeight="1" x14ac:dyDescent="0.3">
      <c r="A2005" s="15">
        <v>2010</v>
      </c>
      <c r="B2005" s="16" t="s">
        <v>1089</v>
      </c>
      <c r="C2005" s="15"/>
      <c r="D2005" s="16"/>
      <c r="E2005" s="16" t="s">
        <v>1092</v>
      </c>
      <c r="F2005" s="16" t="s">
        <v>4032</v>
      </c>
      <c r="G2005" s="16" t="s">
        <v>132</v>
      </c>
      <c r="H2005" s="16" t="s">
        <v>1964</v>
      </c>
      <c r="I2005" s="17">
        <v>43983</v>
      </c>
      <c r="J2005" s="16" t="s">
        <v>4502</v>
      </c>
      <c r="K2005" s="1"/>
      <c r="L2005" s="1"/>
      <c r="M2005" s="1"/>
      <c r="N2005" s="1"/>
      <c r="O2005" s="1"/>
      <c r="P2005" s="1"/>
      <c r="Q2005" s="1"/>
      <c r="R2005" s="1"/>
      <c r="S2005" s="1"/>
      <c r="T2005" s="1"/>
      <c r="U2005" s="1"/>
      <c r="V2005" s="1"/>
      <c r="W2005" s="1"/>
      <c r="X2005" s="1"/>
      <c r="Y2005" s="1"/>
      <c r="Z2005" s="1"/>
    </row>
    <row r="2006" spans="1:26" ht="14.25" customHeight="1" x14ac:dyDescent="0.3">
      <c r="A2006" s="15">
        <v>1160</v>
      </c>
      <c r="B2006" s="16" t="s">
        <v>968</v>
      </c>
      <c r="C2006" s="15"/>
      <c r="D2006" s="16"/>
      <c r="E2006" s="16" t="s">
        <v>1088</v>
      </c>
      <c r="F2006" s="16" t="s">
        <v>4032</v>
      </c>
      <c r="G2006" s="16" t="s">
        <v>132</v>
      </c>
      <c r="H2006" s="16" t="s">
        <v>1964</v>
      </c>
      <c r="I2006" s="17">
        <v>43849</v>
      </c>
      <c r="J2006" s="16" t="s">
        <v>4503</v>
      </c>
      <c r="K2006" s="1"/>
      <c r="L2006" s="1"/>
      <c r="M2006" s="1"/>
      <c r="N2006" s="1"/>
      <c r="O2006" s="1"/>
      <c r="P2006" s="1"/>
      <c r="Q2006" s="1"/>
      <c r="R2006" s="1"/>
      <c r="S2006" s="1"/>
      <c r="T2006" s="1"/>
      <c r="U2006" s="1"/>
      <c r="V2006" s="1"/>
      <c r="W2006" s="1"/>
      <c r="X2006" s="1"/>
      <c r="Y2006" s="1"/>
      <c r="Z2006" s="1"/>
    </row>
    <row r="2007" spans="1:26" ht="14.25" customHeight="1" x14ac:dyDescent="0.3">
      <c r="A2007" s="15">
        <v>9000</v>
      </c>
      <c r="B2007" s="16" t="s">
        <v>905</v>
      </c>
      <c r="C2007" s="15"/>
      <c r="D2007" s="16"/>
      <c r="E2007" s="16" t="s">
        <v>906</v>
      </c>
      <c r="F2007" s="16" t="s">
        <v>4119</v>
      </c>
      <c r="G2007" s="16" t="s">
        <v>132</v>
      </c>
      <c r="H2007" s="16" t="s">
        <v>1964</v>
      </c>
      <c r="I2007" s="17">
        <v>43804</v>
      </c>
      <c r="J2007" s="16" t="s">
        <v>4166</v>
      </c>
      <c r="K2007" s="1"/>
      <c r="L2007" s="1"/>
      <c r="M2007" s="1"/>
      <c r="N2007" s="1"/>
      <c r="O2007" s="1"/>
      <c r="P2007" s="1"/>
      <c r="Q2007" s="1"/>
      <c r="R2007" s="1"/>
      <c r="S2007" s="1"/>
      <c r="T2007" s="1"/>
      <c r="U2007" s="1"/>
      <c r="V2007" s="1"/>
      <c r="W2007" s="1"/>
      <c r="X2007" s="1"/>
      <c r="Y2007" s="1"/>
      <c r="Z2007" s="1"/>
    </row>
    <row r="2008" spans="1:26" ht="14.25" customHeight="1" x14ac:dyDescent="0.3">
      <c r="A2008" s="15">
        <v>540</v>
      </c>
      <c r="B2008" s="16" t="s">
        <v>952</v>
      </c>
      <c r="C2008" s="15"/>
      <c r="D2008" s="16"/>
      <c r="E2008" s="16" t="s">
        <v>963</v>
      </c>
      <c r="F2008" s="16" t="s">
        <v>4032</v>
      </c>
      <c r="G2008" s="16" t="s">
        <v>132</v>
      </c>
      <c r="H2008" s="16" t="s">
        <v>1964</v>
      </c>
      <c r="I2008" s="17">
        <v>43810</v>
      </c>
      <c r="J2008" s="16" t="s">
        <v>4126</v>
      </c>
      <c r="K2008" s="1"/>
      <c r="L2008" s="1"/>
      <c r="M2008" s="1"/>
      <c r="N2008" s="1"/>
      <c r="O2008" s="1"/>
      <c r="P2008" s="1"/>
      <c r="Q2008" s="1"/>
      <c r="R2008" s="1"/>
      <c r="S2008" s="1"/>
      <c r="T2008" s="1"/>
      <c r="U2008" s="1"/>
      <c r="V2008" s="1"/>
      <c r="W2008" s="1"/>
      <c r="X2008" s="1"/>
      <c r="Y2008" s="1"/>
      <c r="Z2008" s="1"/>
    </row>
    <row r="2009" spans="1:26" ht="14.25" customHeight="1" x14ac:dyDescent="0.3">
      <c r="A2009" s="15">
        <v>1020</v>
      </c>
      <c r="B2009" s="16" t="s">
        <v>928</v>
      </c>
      <c r="C2009" s="15"/>
      <c r="D2009" s="16"/>
      <c r="E2009" s="16" t="s">
        <v>951</v>
      </c>
      <c r="F2009" s="16" t="s">
        <v>4078</v>
      </c>
      <c r="G2009" s="16" t="s">
        <v>132</v>
      </c>
      <c r="H2009" s="16" t="s">
        <v>1964</v>
      </c>
      <c r="I2009" s="17">
        <v>43969</v>
      </c>
      <c r="J2009" s="16" t="s">
        <v>4207</v>
      </c>
      <c r="K2009" s="1"/>
      <c r="L2009" s="1"/>
      <c r="M2009" s="1"/>
      <c r="N2009" s="1"/>
      <c r="O2009" s="1"/>
      <c r="P2009" s="1"/>
      <c r="Q2009" s="1"/>
      <c r="R2009" s="1"/>
      <c r="S2009" s="1"/>
      <c r="T2009" s="1"/>
      <c r="U2009" s="1"/>
      <c r="V2009" s="1"/>
      <c r="W2009" s="1"/>
      <c r="X2009" s="1"/>
      <c r="Y2009" s="1"/>
      <c r="Z2009" s="1"/>
    </row>
    <row r="2010" spans="1:26" ht="14.25" customHeight="1" x14ac:dyDescent="0.3">
      <c r="A2010" s="15">
        <v>520</v>
      </c>
      <c r="B2010" s="16" t="s">
        <v>922</v>
      </c>
      <c r="C2010" s="15"/>
      <c r="D2010" s="16"/>
      <c r="E2010" s="16" t="s">
        <v>927</v>
      </c>
      <c r="F2010" s="16" t="s">
        <v>4051</v>
      </c>
      <c r="G2010" s="16" t="s">
        <v>12</v>
      </c>
      <c r="H2010" s="16" t="s">
        <v>3924</v>
      </c>
      <c r="I2010" s="17">
        <v>43955</v>
      </c>
      <c r="J2010" s="16" t="s">
        <v>4504</v>
      </c>
      <c r="K2010" s="1"/>
      <c r="L2010" s="1"/>
      <c r="M2010" s="1"/>
      <c r="N2010" s="1"/>
      <c r="O2010" s="1"/>
      <c r="P2010" s="1"/>
      <c r="Q2010" s="1"/>
      <c r="R2010" s="1"/>
      <c r="S2010" s="1"/>
      <c r="T2010" s="1"/>
      <c r="U2010" s="1"/>
      <c r="V2010" s="1"/>
      <c r="W2010" s="1"/>
      <c r="X2010" s="1"/>
      <c r="Y2010" s="1"/>
      <c r="Z2010" s="1"/>
    </row>
    <row r="2011" spans="1:26" ht="14.25" customHeight="1" x14ac:dyDescent="0.3">
      <c r="A2011" s="15">
        <v>2610</v>
      </c>
      <c r="B2011" s="16" t="s">
        <v>3058</v>
      </c>
      <c r="C2011" s="15"/>
      <c r="D2011" s="16"/>
      <c r="E2011" s="16" t="s">
        <v>3079</v>
      </c>
      <c r="F2011" s="16" t="s">
        <v>4018</v>
      </c>
      <c r="G2011" s="16" t="s">
        <v>132</v>
      </c>
      <c r="H2011" s="16" t="s">
        <v>1964</v>
      </c>
      <c r="I2011" s="17">
        <v>43937</v>
      </c>
      <c r="J2011" s="16" t="s">
        <v>4505</v>
      </c>
      <c r="K2011" s="1"/>
      <c r="L2011" s="1"/>
      <c r="M2011" s="1"/>
      <c r="N2011" s="1"/>
      <c r="O2011" s="1"/>
      <c r="P2011" s="1"/>
      <c r="Q2011" s="1"/>
      <c r="R2011" s="1"/>
      <c r="S2011" s="1"/>
      <c r="T2011" s="1"/>
      <c r="U2011" s="1"/>
      <c r="V2011" s="1"/>
      <c r="W2011" s="1"/>
      <c r="X2011" s="1"/>
      <c r="Y2011" s="1"/>
      <c r="Z2011" s="1"/>
    </row>
    <row r="2012" spans="1:26" ht="14.25" customHeight="1" x14ac:dyDescent="0.3">
      <c r="A2012" s="15">
        <v>1570</v>
      </c>
      <c r="B2012" s="16" t="s">
        <v>1979</v>
      </c>
      <c r="C2012" s="15"/>
      <c r="D2012" s="16"/>
      <c r="E2012" s="16" t="s">
        <v>1996</v>
      </c>
      <c r="F2012" s="16" t="s">
        <v>4032</v>
      </c>
      <c r="G2012" s="16" t="s">
        <v>132</v>
      </c>
      <c r="H2012" s="16" t="s">
        <v>1964</v>
      </c>
      <c r="I2012" s="17">
        <v>43810</v>
      </c>
      <c r="J2012" s="16" t="s">
        <v>4126</v>
      </c>
      <c r="K2012" s="1"/>
      <c r="L2012" s="1"/>
      <c r="M2012" s="1"/>
      <c r="N2012" s="1"/>
      <c r="O2012" s="1"/>
      <c r="P2012" s="1"/>
      <c r="Q2012" s="1"/>
      <c r="R2012" s="1"/>
      <c r="S2012" s="1"/>
      <c r="T2012" s="1"/>
      <c r="U2012" s="1"/>
      <c r="V2012" s="1"/>
      <c r="W2012" s="1"/>
      <c r="X2012" s="1"/>
      <c r="Y2012" s="1"/>
      <c r="Z2012" s="1"/>
    </row>
    <row r="2013" spans="1:26" ht="14.25" customHeight="1" x14ac:dyDescent="0.3">
      <c r="A2013" s="15">
        <v>2580</v>
      </c>
      <c r="B2013" s="16" t="s">
        <v>3050</v>
      </c>
      <c r="C2013" s="15"/>
      <c r="D2013" s="16"/>
      <c r="E2013" s="16" t="s">
        <v>3057</v>
      </c>
      <c r="F2013" s="16" t="s">
        <v>4078</v>
      </c>
      <c r="G2013" s="16" t="s">
        <v>132</v>
      </c>
      <c r="H2013" s="16" t="s">
        <v>200</v>
      </c>
      <c r="I2013" s="17">
        <v>43810</v>
      </c>
      <c r="J2013" s="16" t="s">
        <v>4126</v>
      </c>
      <c r="K2013" s="1"/>
      <c r="L2013" s="1"/>
      <c r="M2013" s="1"/>
      <c r="N2013" s="1"/>
      <c r="O2013" s="1"/>
      <c r="P2013" s="1"/>
      <c r="Q2013" s="1"/>
      <c r="R2013" s="1"/>
      <c r="S2013" s="1"/>
      <c r="T2013" s="1"/>
      <c r="U2013" s="1"/>
      <c r="V2013" s="1"/>
      <c r="W2013" s="1"/>
      <c r="X2013" s="1"/>
      <c r="Y2013" s="1"/>
      <c r="Z2013" s="1"/>
    </row>
    <row r="2014" spans="1:26" ht="14.25" customHeight="1" x14ac:dyDescent="0.3">
      <c r="A2014" s="15">
        <v>3050</v>
      </c>
      <c r="B2014" s="16" t="s">
        <v>3046</v>
      </c>
      <c r="C2014" s="15"/>
      <c r="D2014" s="16"/>
      <c r="E2014" s="16" t="s">
        <v>3049</v>
      </c>
      <c r="F2014" s="16" t="s">
        <v>4051</v>
      </c>
      <c r="G2014" s="16" t="s">
        <v>132</v>
      </c>
      <c r="H2014" s="16" t="s">
        <v>3924</v>
      </c>
      <c r="I2014" s="17">
        <v>43880</v>
      </c>
      <c r="J2014" s="16" t="s">
        <v>4353</v>
      </c>
      <c r="K2014" s="1"/>
      <c r="L2014" s="1"/>
      <c r="M2014" s="1"/>
      <c r="N2014" s="1"/>
      <c r="O2014" s="1"/>
      <c r="P2014" s="1"/>
      <c r="Q2014" s="1"/>
      <c r="R2014" s="1"/>
      <c r="S2014" s="1"/>
      <c r="T2014" s="1"/>
      <c r="U2014" s="1"/>
      <c r="V2014" s="1"/>
      <c r="W2014" s="1"/>
      <c r="X2014" s="1"/>
      <c r="Y2014" s="1"/>
      <c r="Z2014" s="1"/>
    </row>
    <row r="2015" spans="1:26" ht="14.25" customHeight="1" x14ac:dyDescent="0.3">
      <c r="A2015" s="15">
        <v>2840</v>
      </c>
      <c r="B2015" s="16" t="s">
        <v>3039</v>
      </c>
      <c r="C2015" s="15"/>
      <c r="D2015" s="16"/>
      <c r="E2015" s="16" t="s">
        <v>3042</v>
      </c>
      <c r="F2015" s="16" t="s">
        <v>4078</v>
      </c>
      <c r="G2015" s="16" t="s">
        <v>132</v>
      </c>
      <c r="H2015" s="16" t="s">
        <v>1964</v>
      </c>
      <c r="I2015" s="17">
        <v>43810</v>
      </c>
      <c r="J2015" s="16" t="s">
        <v>4126</v>
      </c>
      <c r="K2015" s="1"/>
      <c r="L2015" s="1"/>
      <c r="M2015" s="1"/>
      <c r="N2015" s="1"/>
      <c r="O2015" s="1"/>
      <c r="P2015" s="1"/>
      <c r="Q2015" s="1"/>
      <c r="R2015" s="1"/>
      <c r="S2015" s="1"/>
      <c r="T2015" s="1"/>
      <c r="U2015" s="1"/>
      <c r="V2015" s="1"/>
      <c r="W2015" s="1"/>
      <c r="X2015" s="1"/>
      <c r="Y2015" s="1"/>
      <c r="Z2015" s="1"/>
    </row>
    <row r="2016" spans="1:26" ht="14.25" customHeight="1" x14ac:dyDescent="0.3">
      <c r="A2016" s="15">
        <v>1410</v>
      </c>
      <c r="B2016" s="16" t="s">
        <v>3034</v>
      </c>
      <c r="C2016" s="15"/>
      <c r="D2016" s="16"/>
      <c r="E2016" s="16" t="s">
        <v>3038</v>
      </c>
      <c r="F2016" s="16" t="s">
        <v>4051</v>
      </c>
      <c r="G2016" s="16" t="s">
        <v>132</v>
      </c>
      <c r="H2016" s="16" t="s">
        <v>1964</v>
      </c>
      <c r="I2016" s="17">
        <v>43810</v>
      </c>
      <c r="J2016" s="16" t="s">
        <v>4126</v>
      </c>
      <c r="K2016" s="1"/>
      <c r="L2016" s="1"/>
      <c r="M2016" s="1"/>
      <c r="N2016" s="1"/>
      <c r="O2016" s="1"/>
      <c r="P2016" s="1"/>
      <c r="Q2016" s="1"/>
      <c r="R2016" s="1"/>
      <c r="S2016" s="1"/>
      <c r="T2016" s="1"/>
      <c r="U2016" s="1"/>
      <c r="V2016" s="1"/>
      <c r="W2016" s="1"/>
      <c r="X2016" s="1"/>
      <c r="Y2016" s="1"/>
      <c r="Z2016" s="1"/>
    </row>
    <row r="2017" spans="1:26" ht="14.25" customHeight="1" x14ac:dyDescent="0.3">
      <c r="A2017" s="15">
        <v>550</v>
      </c>
      <c r="B2017" s="16" t="s">
        <v>3021</v>
      </c>
      <c r="C2017" s="15"/>
      <c r="D2017" s="16"/>
      <c r="E2017" s="16" t="s">
        <v>3033</v>
      </c>
      <c r="F2017" s="16" t="s">
        <v>4032</v>
      </c>
      <c r="G2017" s="16" t="s">
        <v>132</v>
      </c>
      <c r="H2017" s="16" t="s">
        <v>3924</v>
      </c>
      <c r="I2017" s="17">
        <v>43936</v>
      </c>
      <c r="J2017" s="16" t="s">
        <v>4506</v>
      </c>
      <c r="K2017" s="1"/>
      <c r="L2017" s="1"/>
      <c r="M2017" s="1"/>
      <c r="N2017" s="1"/>
      <c r="O2017" s="1"/>
      <c r="P2017" s="1"/>
      <c r="Q2017" s="1"/>
      <c r="R2017" s="1"/>
      <c r="S2017" s="1"/>
      <c r="T2017" s="1"/>
      <c r="U2017" s="1"/>
      <c r="V2017" s="1"/>
      <c r="W2017" s="1"/>
      <c r="X2017" s="1"/>
      <c r="Y2017" s="1"/>
      <c r="Z2017" s="1"/>
    </row>
    <row r="2018" spans="1:26" ht="14.25" customHeight="1" x14ac:dyDescent="0.3">
      <c r="A2018" s="15">
        <v>2560</v>
      </c>
      <c r="B2018" s="16" t="s">
        <v>789</v>
      </c>
      <c r="C2018" s="15"/>
      <c r="D2018" s="16"/>
      <c r="E2018" s="16" t="s">
        <v>792</v>
      </c>
      <c r="F2018" s="16" t="s">
        <v>4051</v>
      </c>
      <c r="G2018" s="16" t="s">
        <v>12</v>
      </c>
      <c r="H2018" s="16" t="s">
        <v>1964</v>
      </c>
      <c r="I2018" s="17">
        <v>43906</v>
      </c>
      <c r="J2018" s="16" t="s">
        <v>4507</v>
      </c>
      <c r="K2018" s="1"/>
      <c r="L2018" s="1"/>
      <c r="M2018" s="1"/>
      <c r="N2018" s="1"/>
      <c r="O2018" s="1"/>
      <c r="P2018" s="1"/>
      <c r="Q2018" s="1"/>
      <c r="R2018" s="1"/>
      <c r="S2018" s="1"/>
      <c r="T2018" s="1"/>
      <c r="U2018" s="1"/>
      <c r="V2018" s="1"/>
      <c r="W2018" s="1"/>
      <c r="X2018" s="1"/>
      <c r="Y2018" s="1"/>
      <c r="Z2018" s="1"/>
    </row>
    <row r="2019" spans="1:26" ht="14.25" customHeight="1" x14ac:dyDescent="0.3">
      <c r="A2019" s="15">
        <v>8001</v>
      </c>
      <c r="B2019" s="16" t="s">
        <v>678</v>
      </c>
      <c r="C2019" s="15"/>
      <c r="D2019" s="16"/>
      <c r="E2019" s="16" t="s">
        <v>3939</v>
      </c>
      <c r="F2019" s="16" t="s">
        <v>4018</v>
      </c>
      <c r="G2019" s="16" t="s">
        <v>132</v>
      </c>
      <c r="H2019" s="16" t="s">
        <v>200</v>
      </c>
      <c r="I2019" s="17">
        <v>43896</v>
      </c>
      <c r="J2019" s="16" t="s">
        <v>4190</v>
      </c>
      <c r="K2019" s="1"/>
      <c r="L2019" s="1"/>
      <c r="M2019" s="1"/>
      <c r="N2019" s="1"/>
      <c r="O2019" s="1"/>
      <c r="P2019" s="1"/>
      <c r="Q2019" s="1"/>
      <c r="R2019" s="1"/>
      <c r="S2019" s="1"/>
      <c r="T2019" s="1"/>
      <c r="U2019" s="1"/>
      <c r="V2019" s="1"/>
      <c r="W2019" s="1"/>
      <c r="X2019" s="1"/>
      <c r="Y2019" s="1"/>
      <c r="Z2019" s="1"/>
    </row>
    <row r="2020" spans="1:26" ht="14.25" customHeight="1" x14ac:dyDescent="0.3">
      <c r="A2020" s="15">
        <v>640</v>
      </c>
      <c r="B2020" s="16" t="s">
        <v>641</v>
      </c>
      <c r="C2020" s="15"/>
      <c r="D2020" s="16"/>
      <c r="E2020" s="16" t="s">
        <v>653</v>
      </c>
      <c r="F2020" s="16" t="s">
        <v>4042</v>
      </c>
      <c r="G2020" s="16" t="s">
        <v>132</v>
      </c>
      <c r="H2020" s="16" t="s">
        <v>1964</v>
      </c>
      <c r="I2020" s="17">
        <v>43810</v>
      </c>
      <c r="J2020" s="16" t="s">
        <v>4126</v>
      </c>
      <c r="K2020" s="1"/>
      <c r="L2020" s="1"/>
      <c r="M2020" s="1"/>
      <c r="N2020" s="1"/>
      <c r="O2020" s="1"/>
      <c r="P2020" s="1"/>
      <c r="Q2020" s="1"/>
      <c r="R2020" s="1"/>
      <c r="S2020" s="1"/>
      <c r="T2020" s="1"/>
      <c r="U2020" s="1"/>
      <c r="V2020" s="1"/>
      <c r="W2020" s="1"/>
      <c r="X2020" s="1"/>
      <c r="Y2020" s="1"/>
      <c r="Z2020" s="1"/>
    </row>
    <row r="2021" spans="1:26" ht="14.25" customHeight="1" x14ac:dyDescent="0.3">
      <c r="A2021" s="15">
        <v>1140</v>
      </c>
      <c r="B2021" s="16" t="s">
        <v>623</v>
      </c>
      <c r="C2021" s="15"/>
      <c r="D2021" s="16"/>
      <c r="E2021" s="16" t="s">
        <v>669</v>
      </c>
      <c r="F2021" s="16" t="s">
        <v>4032</v>
      </c>
      <c r="G2021" s="16" t="s">
        <v>132</v>
      </c>
      <c r="H2021" s="16" t="s">
        <v>1964</v>
      </c>
      <c r="I2021" s="17">
        <v>43810</v>
      </c>
      <c r="J2021" s="16" t="s">
        <v>4126</v>
      </c>
      <c r="K2021" s="1"/>
      <c r="L2021" s="1"/>
      <c r="M2021" s="1"/>
      <c r="N2021" s="1"/>
      <c r="O2021" s="1"/>
      <c r="P2021" s="1"/>
      <c r="Q2021" s="1"/>
      <c r="R2021" s="1"/>
      <c r="S2021" s="1"/>
      <c r="T2021" s="1"/>
      <c r="U2021" s="1"/>
      <c r="V2021" s="1"/>
      <c r="W2021" s="1"/>
      <c r="X2021" s="1"/>
      <c r="Y2021" s="1"/>
      <c r="Z2021" s="1"/>
    </row>
    <row r="2022" spans="1:26" ht="14.25" customHeight="1" x14ac:dyDescent="0.3">
      <c r="A2022" s="15">
        <v>270</v>
      </c>
      <c r="B2022" s="16" t="s">
        <v>647</v>
      </c>
      <c r="C2022" s="15"/>
      <c r="D2022" s="16"/>
      <c r="E2022" s="16" t="s">
        <v>652</v>
      </c>
      <c r="F2022" s="16" t="s">
        <v>4032</v>
      </c>
      <c r="G2022" s="16" t="s">
        <v>132</v>
      </c>
      <c r="H2022" s="16" t="s">
        <v>1964</v>
      </c>
      <c r="I2022" s="17">
        <v>43810</v>
      </c>
      <c r="J2022" s="16" t="s">
        <v>4126</v>
      </c>
      <c r="K2022" s="1"/>
      <c r="L2022" s="1"/>
      <c r="M2022" s="1"/>
      <c r="N2022" s="1"/>
      <c r="O2022" s="1"/>
      <c r="P2022" s="1"/>
      <c r="Q2022" s="1"/>
      <c r="R2022" s="1"/>
      <c r="S2022" s="1"/>
      <c r="T2022" s="1"/>
      <c r="U2022" s="1"/>
      <c r="V2022" s="1"/>
      <c r="W2022" s="1"/>
      <c r="X2022" s="1"/>
      <c r="Y2022" s="1"/>
      <c r="Z2022" s="1"/>
    </row>
    <row r="2023" spans="1:26" ht="14.25" customHeight="1" x14ac:dyDescent="0.3">
      <c r="A2023" s="15">
        <v>970</v>
      </c>
      <c r="B2023" s="16" t="s">
        <v>616</v>
      </c>
      <c r="C2023" s="15"/>
      <c r="D2023" s="16"/>
      <c r="E2023" s="16" t="s">
        <v>646</v>
      </c>
      <c r="F2023" s="16" t="s">
        <v>4032</v>
      </c>
      <c r="G2023" s="16" t="s">
        <v>132</v>
      </c>
      <c r="H2023" s="16" t="s">
        <v>1964</v>
      </c>
      <c r="I2023" s="17">
        <v>43810</v>
      </c>
      <c r="J2023" s="16" t="s">
        <v>4126</v>
      </c>
      <c r="K2023" s="1"/>
      <c r="L2023" s="1"/>
      <c r="M2023" s="1"/>
      <c r="N2023" s="1"/>
      <c r="O2023" s="1"/>
      <c r="P2023" s="1"/>
      <c r="Q2023" s="1"/>
      <c r="R2023" s="1"/>
      <c r="S2023" s="1"/>
      <c r="T2023" s="1"/>
      <c r="U2023" s="1"/>
      <c r="V2023" s="1"/>
      <c r="W2023" s="1"/>
      <c r="X2023" s="1"/>
      <c r="Y2023" s="1"/>
      <c r="Z2023" s="1"/>
    </row>
    <row r="2024" spans="1:26" ht="14.25" customHeight="1" x14ac:dyDescent="0.3">
      <c r="A2024" s="15">
        <v>1500</v>
      </c>
      <c r="B2024" s="16" t="s">
        <v>441</v>
      </c>
      <c r="C2024" s="15"/>
      <c r="D2024" s="16"/>
      <c r="E2024" s="16" t="s">
        <v>455</v>
      </c>
      <c r="F2024" s="16" t="s">
        <v>4018</v>
      </c>
      <c r="G2024" s="16" t="s">
        <v>132</v>
      </c>
      <c r="H2024" s="16" t="s">
        <v>3924</v>
      </c>
      <c r="I2024" s="17">
        <v>43823</v>
      </c>
      <c r="J2024" s="16" t="s">
        <v>4508</v>
      </c>
      <c r="K2024" s="1"/>
      <c r="L2024" s="1"/>
      <c r="M2024" s="1"/>
      <c r="N2024" s="1"/>
      <c r="O2024" s="1"/>
      <c r="P2024" s="1"/>
      <c r="Q2024" s="1"/>
      <c r="R2024" s="1"/>
      <c r="S2024" s="1"/>
      <c r="T2024" s="1"/>
      <c r="U2024" s="1"/>
      <c r="V2024" s="1"/>
      <c r="W2024" s="1"/>
      <c r="X2024" s="1"/>
      <c r="Y2024" s="1"/>
      <c r="Z2024" s="1"/>
    </row>
    <row r="2025" spans="1:26" ht="14.25" customHeight="1" x14ac:dyDescent="0.3">
      <c r="A2025" s="15">
        <v>1860</v>
      </c>
      <c r="B2025" s="16" t="s">
        <v>598</v>
      </c>
      <c r="C2025" s="15"/>
      <c r="D2025" s="16"/>
      <c r="E2025" s="16" t="s">
        <v>603</v>
      </c>
      <c r="F2025" s="16" t="s">
        <v>4051</v>
      </c>
      <c r="G2025" s="16" t="s">
        <v>132</v>
      </c>
      <c r="H2025" s="16" t="s">
        <v>1964</v>
      </c>
      <c r="I2025" s="17">
        <v>43810</v>
      </c>
      <c r="J2025" s="16" t="s">
        <v>4126</v>
      </c>
      <c r="K2025" s="1"/>
      <c r="L2025" s="1"/>
      <c r="M2025" s="1"/>
      <c r="N2025" s="1"/>
      <c r="O2025" s="1"/>
      <c r="P2025" s="1"/>
      <c r="Q2025" s="1"/>
      <c r="R2025" s="1"/>
      <c r="S2025" s="1"/>
      <c r="T2025" s="1"/>
      <c r="U2025" s="1"/>
      <c r="V2025" s="1"/>
      <c r="W2025" s="1"/>
      <c r="X2025" s="1"/>
      <c r="Y2025" s="1"/>
      <c r="Z2025" s="1"/>
    </row>
    <row r="2026" spans="1:26" ht="14.25" customHeight="1" x14ac:dyDescent="0.3">
      <c r="A2026" s="15">
        <v>490</v>
      </c>
      <c r="B2026" s="16" t="s">
        <v>588</v>
      </c>
      <c r="C2026" s="15"/>
      <c r="D2026" s="16"/>
      <c r="E2026" s="16" t="s">
        <v>597</v>
      </c>
      <c r="F2026" s="16" t="s">
        <v>4032</v>
      </c>
      <c r="G2026" s="16" t="s">
        <v>132</v>
      </c>
      <c r="H2026" s="16" t="s">
        <v>1964</v>
      </c>
      <c r="I2026" s="17">
        <v>43810</v>
      </c>
      <c r="J2026" s="16" t="s">
        <v>4126</v>
      </c>
      <c r="K2026" s="1"/>
      <c r="L2026" s="1"/>
      <c r="M2026" s="1"/>
      <c r="N2026" s="1"/>
      <c r="O2026" s="1"/>
      <c r="P2026" s="1"/>
      <c r="Q2026" s="1"/>
      <c r="R2026" s="1"/>
      <c r="S2026" s="1"/>
      <c r="T2026" s="1"/>
      <c r="U2026" s="1"/>
      <c r="V2026" s="1"/>
      <c r="W2026" s="1"/>
      <c r="X2026" s="1"/>
      <c r="Y2026" s="1"/>
      <c r="Z2026" s="1"/>
    </row>
    <row r="2027" spans="1:26" ht="14.25" customHeight="1" x14ac:dyDescent="0.3">
      <c r="A2027" s="15">
        <v>2790</v>
      </c>
      <c r="B2027" s="16" t="s">
        <v>3043</v>
      </c>
      <c r="C2027" s="15"/>
      <c r="D2027" s="16"/>
      <c r="E2027" s="16" t="s">
        <v>3067</v>
      </c>
      <c r="F2027" s="16" t="s">
        <v>4042</v>
      </c>
      <c r="G2027" s="16" t="s">
        <v>132</v>
      </c>
      <c r="H2027" s="16" t="s">
        <v>3924</v>
      </c>
      <c r="I2027" s="17">
        <v>43986</v>
      </c>
      <c r="J2027" s="16" t="s">
        <v>4509</v>
      </c>
      <c r="K2027" s="1"/>
      <c r="L2027" s="1"/>
      <c r="M2027" s="1"/>
      <c r="N2027" s="1"/>
      <c r="O2027" s="1"/>
      <c r="P2027" s="1"/>
      <c r="Q2027" s="1"/>
      <c r="R2027" s="1"/>
      <c r="S2027" s="1"/>
      <c r="T2027" s="1"/>
      <c r="U2027" s="1"/>
      <c r="V2027" s="1"/>
      <c r="W2027" s="1"/>
      <c r="X2027" s="1"/>
      <c r="Y2027" s="1"/>
      <c r="Z2027" s="1"/>
    </row>
    <row r="2028" spans="1:26" ht="14.25" customHeight="1" x14ac:dyDescent="0.3">
      <c r="A2028" s="15">
        <v>2180</v>
      </c>
      <c r="B2028" s="16" t="s">
        <v>2996</v>
      </c>
      <c r="C2028" s="15"/>
      <c r="D2028" s="16"/>
      <c r="E2028" s="16" t="s">
        <v>3018</v>
      </c>
      <c r="F2028" s="16" t="s">
        <v>4092</v>
      </c>
      <c r="G2028" s="16" t="s">
        <v>132</v>
      </c>
      <c r="H2028" s="16" t="s">
        <v>1964</v>
      </c>
      <c r="I2028" s="17">
        <v>43965</v>
      </c>
      <c r="J2028" s="16" t="s">
        <v>4510</v>
      </c>
      <c r="K2028" s="1"/>
      <c r="L2028" s="1"/>
      <c r="M2028" s="1"/>
      <c r="N2028" s="1"/>
      <c r="O2028" s="1"/>
      <c r="P2028" s="1"/>
      <c r="Q2028" s="1"/>
      <c r="R2028" s="1"/>
      <c r="S2028" s="1"/>
      <c r="T2028" s="1"/>
      <c r="U2028" s="1"/>
      <c r="V2028" s="1"/>
      <c r="W2028" s="1"/>
      <c r="X2028" s="1"/>
      <c r="Y2028" s="1"/>
      <c r="Z2028" s="1"/>
    </row>
    <row r="2029" spans="1:26" ht="14.25" customHeight="1" x14ac:dyDescent="0.3">
      <c r="A2029" s="15">
        <v>2035</v>
      </c>
      <c r="B2029" s="16" t="s">
        <v>2975</v>
      </c>
      <c r="C2029" s="15"/>
      <c r="D2029" s="16"/>
      <c r="E2029" s="16" t="s">
        <v>3005</v>
      </c>
      <c r="F2029" s="16" t="s">
        <v>4101</v>
      </c>
      <c r="G2029" s="16" t="s">
        <v>132</v>
      </c>
      <c r="H2029" s="16" t="s">
        <v>3924</v>
      </c>
      <c r="I2029" s="17">
        <v>43860</v>
      </c>
      <c r="J2029" s="16" t="s">
        <v>4353</v>
      </c>
      <c r="K2029" s="1"/>
      <c r="L2029" s="1"/>
      <c r="M2029" s="1"/>
      <c r="N2029" s="1"/>
      <c r="O2029" s="1"/>
      <c r="P2029" s="1"/>
      <c r="Q2029" s="1"/>
      <c r="R2029" s="1"/>
      <c r="S2029" s="1"/>
      <c r="T2029" s="1"/>
      <c r="U2029" s="1"/>
      <c r="V2029" s="1"/>
      <c r="W2029" s="1"/>
      <c r="X2029" s="1"/>
      <c r="Y2029" s="1"/>
      <c r="Z2029" s="1"/>
    </row>
    <row r="2030" spans="1:26" ht="14.25" customHeight="1" x14ac:dyDescent="0.3">
      <c r="A2030" s="15">
        <v>2020</v>
      </c>
      <c r="B2030" s="16" t="s">
        <v>2937</v>
      </c>
      <c r="C2030" s="15"/>
      <c r="D2030" s="16"/>
      <c r="E2030" s="16" t="s">
        <v>2964</v>
      </c>
      <c r="F2030" s="16" t="s">
        <v>4051</v>
      </c>
      <c r="G2030" s="16" t="s">
        <v>132</v>
      </c>
      <c r="H2030" s="16" t="s">
        <v>1964</v>
      </c>
      <c r="I2030" s="17">
        <v>43810</v>
      </c>
      <c r="J2030" s="16" t="s">
        <v>4126</v>
      </c>
      <c r="K2030" s="1"/>
      <c r="L2030" s="1"/>
      <c r="M2030" s="1"/>
      <c r="N2030" s="1"/>
      <c r="O2030" s="1"/>
      <c r="P2030" s="1"/>
      <c r="Q2030" s="1"/>
      <c r="R2030" s="1"/>
      <c r="S2030" s="1"/>
      <c r="T2030" s="1"/>
      <c r="U2030" s="1"/>
      <c r="V2030" s="1"/>
      <c r="W2030" s="1"/>
      <c r="X2030" s="1"/>
      <c r="Y2030" s="1"/>
      <c r="Z2030" s="1"/>
    </row>
    <row r="2031" spans="1:26" ht="14.25" customHeight="1" x14ac:dyDescent="0.3">
      <c r="A2031" s="15">
        <v>2800</v>
      </c>
      <c r="B2031" s="16" t="s">
        <v>2940</v>
      </c>
      <c r="C2031" s="15"/>
      <c r="D2031" s="16"/>
      <c r="E2031" s="16" t="s">
        <v>2947</v>
      </c>
      <c r="F2031" s="16" t="s">
        <v>4051</v>
      </c>
      <c r="G2031" s="16" t="s">
        <v>12</v>
      </c>
      <c r="H2031" s="16" t="s">
        <v>1964</v>
      </c>
      <c r="I2031" s="17">
        <v>43838</v>
      </c>
      <c r="J2031" s="16" t="s">
        <v>4511</v>
      </c>
      <c r="K2031" s="1"/>
      <c r="L2031" s="1"/>
      <c r="M2031" s="1"/>
      <c r="N2031" s="1"/>
      <c r="O2031" s="1"/>
      <c r="P2031" s="1"/>
      <c r="Q2031" s="1"/>
      <c r="R2031" s="1"/>
      <c r="S2031" s="1"/>
      <c r="T2031" s="1"/>
      <c r="U2031" s="1"/>
      <c r="V2031" s="1"/>
      <c r="W2031" s="1"/>
      <c r="X2031" s="1"/>
      <c r="Y2031" s="1"/>
      <c r="Z2031" s="1"/>
    </row>
    <row r="2032" spans="1:26" ht="14.25" customHeight="1" x14ac:dyDescent="0.3">
      <c r="A2032" s="15">
        <v>2395</v>
      </c>
      <c r="B2032" s="16" t="s">
        <v>416</v>
      </c>
      <c r="C2032" s="15"/>
      <c r="D2032" s="16"/>
      <c r="E2032" s="16" t="s">
        <v>587</v>
      </c>
      <c r="F2032" s="16" t="s">
        <v>4042</v>
      </c>
      <c r="G2032" s="16" t="s">
        <v>132</v>
      </c>
      <c r="H2032" s="16" t="s">
        <v>200</v>
      </c>
      <c r="I2032" s="17">
        <v>43948</v>
      </c>
      <c r="J2032" s="16" t="s">
        <v>4181</v>
      </c>
      <c r="K2032" s="1"/>
      <c r="L2032" s="1"/>
      <c r="M2032" s="1"/>
      <c r="N2032" s="1"/>
      <c r="O2032" s="1"/>
      <c r="P2032" s="1"/>
      <c r="Q2032" s="1"/>
      <c r="R2032" s="1"/>
      <c r="S2032" s="1"/>
      <c r="T2032" s="1"/>
      <c r="U2032" s="1"/>
      <c r="V2032" s="1"/>
      <c r="W2032" s="1"/>
      <c r="X2032" s="1"/>
      <c r="Y2032" s="1"/>
      <c r="Z2032" s="1"/>
    </row>
    <row r="2033" spans="1:26" ht="14.25" customHeight="1" x14ac:dyDescent="0.3">
      <c r="A2033" s="15">
        <v>3146</v>
      </c>
      <c r="B2033" s="16" t="s">
        <v>572</v>
      </c>
      <c r="C2033" s="15"/>
      <c r="D2033" s="16"/>
      <c r="E2033" s="16" t="s">
        <v>577</v>
      </c>
      <c r="F2033" s="16" t="s">
        <v>4051</v>
      </c>
      <c r="G2033" s="16" t="s">
        <v>132</v>
      </c>
      <c r="H2033" s="16" t="s">
        <v>1964</v>
      </c>
      <c r="I2033" s="17">
        <v>43810</v>
      </c>
      <c r="J2033" s="16" t="s">
        <v>4126</v>
      </c>
      <c r="K2033" s="1"/>
      <c r="L2033" s="1"/>
      <c r="M2033" s="1"/>
      <c r="N2033" s="1"/>
      <c r="O2033" s="1"/>
      <c r="P2033" s="1"/>
      <c r="Q2033" s="1"/>
      <c r="R2033" s="1"/>
      <c r="S2033" s="1"/>
      <c r="T2033" s="1"/>
      <c r="U2033" s="1"/>
      <c r="V2033" s="1"/>
      <c r="W2033" s="1"/>
      <c r="X2033" s="1"/>
      <c r="Y2033" s="1"/>
      <c r="Z2033" s="1"/>
    </row>
    <row r="2034" spans="1:26" ht="14.25" customHeight="1" x14ac:dyDescent="0.3">
      <c r="A2034" s="15">
        <v>1750</v>
      </c>
      <c r="B2034" s="16" t="s">
        <v>566</v>
      </c>
      <c r="C2034" s="15"/>
      <c r="D2034" s="16"/>
      <c r="E2034" s="16" t="s">
        <v>571</v>
      </c>
      <c r="F2034" s="16" t="s">
        <v>4071</v>
      </c>
      <c r="G2034" s="16" t="s">
        <v>132</v>
      </c>
      <c r="H2034" s="16" t="s">
        <v>200</v>
      </c>
      <c r="I2034" s="17">
        <v>43872</v>
      </c>
      <c r="J2034" s="16" t="s">
        <v>4215</v>
      </c>
      <c r="K2034" s="1"/>
      <c r="L2034" s="1"/>
      <c r="M2034" s="1"/>
      <c r="N2034" s="1"/>
      <c r="O2034" s="1"/>
      <c r="P2034" s="1"/>
      <c r="Q2034" s="1"/>
      <c r="R2034" s="1"/>
      <c r="S2034" s="1"/>
      <c r="T2034" s="1"/>
      <c r="U2034" s="1"/>
      <c r="V2034" s="1"/>
      <c r="W2034" s="1"/>
      <c r="X2034" s="1"/>
      <c r="Y2034" s="1"/>
      <c r="Z2034" s="1"/>
    </row>
    <row r="2035" spans="1:26" ht="14.25" customHeight="1" x14ac:dyDescent="0.3">
      <c r="A2035" s="15">
        <v>480</v>
      </c>
      <c r="B2035" s="16" t="s">
        <v>456</v>
      </c>
      <c r="C2035" s="15"/>
      <c r="D2035" s="16"/>
      <c r="E2035" s="16" t="s">
        <v>565</v>
      </c>
      <c r="F2035" s="16" t="s">
        <v>4051</v>
      </c>
      <c r="G2035" s="16" t="s">
        <v>132</v>
      </c>
      <c r="H2035" s="16" t="s">
        <v>1964</v>
      </c>
      <c r="I2035" s="17">
        <v>43810</v>
      </c>
      <c r="J2035" s="16" t="s">
        <v>4126</v>
      </c>
      <c r="K2035" s="1"/>
      <c r="L2035" s="1"/>
      <c r="M2035" s="1"/>
      <c r="N2035" s="1"/>
      <c r="O2035" s="1"/>
      <c r="P2035" s="1"/>
      <c r="Q2035" s="1"/>
      <c r="R2035" s="1"/>
      <c r="S2035" s="1"/>
      <c r="T2035" s="1"/>
      <c r="U2035" s="1"/>
      <c r="V2035" s="1"/>
      <c r="W2035" s="1"/>
      <c r="X2035" s="1"/>
      <c r="Y2035" s="1"/>
      <c r="Z2035" s="1"/>
    </row>
    <row r="2036" spans="1:26" ht="14.25" customHeight="1" x14ac:dyDescent="0.3">
      <c r="A2036" s="15">
        <v>940</v>
      </c>
      <c r="B2036" s="16" t="s">
        <v>447</v>
      </c>
      <c r="C2036" s="15"/>
      <c r="D2036" s="16"/>
      <c r="E2036" s="16" t="s">
        <v>454</v>
      </c>
      <c r="F2036" s="16" t="s">
        <v>4078</v>
      </c>
      <c r="G2036" s="16" t="s">
        <v>12</v>
      </c>
      <c r="H2036" s="16" t="s">
        <v>3924</v>
      </c>
      <c r="I2036" s="17">
        <v>43941</v>
      </c>
      <c r="J2036" s="16" t="s">
        <v>4512</v>
      </c>
      <c r="K2036" s="1"/>
      <c r="L2036" s="1"/>
      <c r="M2036" s="1"/>
      <c r="N2036" s="1"/>
      <c r="O2036" s="1"/>
      <c r="P2036" s="1"/>
      <c r="Q2036" s="1"/>
      <c r="R2036" s="1"/>
      <c r="S2036" s="1"/>
      <c r="T2036" s="1"/>
      <c r="U2036" s="1"/>
      <c r="V2036" s="1"/>
      <c r="W2036" s="1"/>
      <c r="X2036" s="1"/>
      <c r="Y2036" s="1"/>
      <c r="Z2036" s="1"/>
    </row>
    <row r="2037" spans="1:26" ht="14.25" customHeight="1" x14ac:dyDescent="0.3">
      <c r="A2037" s="15">
        <v>1490</v>
      </c>
      <c r="B2037" s="16" t="s">
        <v>363</v>
      </c>
      <c r="C2037" s="15"/>
      <c r="D2037" s="16"/>
      <c r="E2037" s="16" t="s">
        <v>366</v>
      </c>
      <c r="F2037" s="16" t="s">
        <v>4018</v>
      </c>
      <c r="G2037" s="16" t="s">
        <v>132</v>
      </c>
      <c r="H2037" s="16" t="s">
        <v>1964</v>
      </c>
      <c r="I2037" s="17">
        <v>43810</v>
      </c>
      <c r="J2037" s="16" t="s">
        <v>4126</v>
      </c>
      <c r="K2037" s="1"/>
      <c r="L2037" s="1"/>
      <c r="M2037" s="1"/>
      <c r="N2037" s="1"/>
      <c r="O2037" s="1"/>
      <c r="P2037" s="1"/>
      <c r="Q2037" s="1"/>
      <c r="R2037" s="1"/>
      <c r="S2037" s="1"/>
      <c r="T2037" s="1"/>
      <c r="U2037" s="1"/>
      <c r="V2037" s="1"/>
      <c r="W2037" s="1"/>
      <c r="X2037" s="1"/>
      <c r="Y2037" s="1"/>
      <c r="Z2037" s="1"/>
    </row>
    <row r="2038" spans="1:26" ht="14.25" customHeight="1" x14ac:dyDescent="0.3">
      <c r="A2038" s="15">
        <v>1530</v>
      </c>
      <c r="B2038" s="16" t="s">
        <v>420</v>
      </c>
      <c r="C2038" s="15"/>
      <c r="D2038" s="16"/>
      <c r="E2038" s="16" t="s">
        <v>429</v>
      </c>
      <c r="F2038" s="16" t="s">
        <v>4032</v>
      </c>
      <c r="G2038" s="16" t="s">
        <v>132</v>
      </c>
      <c r="H2038" s="16" t="s">
        <v>200</v>
      </c>
      <c r="I2038" s="17">
        <v>43968</v>
      </c>
      <c r="J2038" s="16" t="s">
        <v>4141</v>
      </c>
      <c r="K2038" s="1"/>
      <c r="L2038" s="1"/>
      <c r="M2038" s="1"/>
      <c r="N2038" s="1"/>
      <c r="O2038" s="1"/>
      <c r="P2038" s="1"/>
      <c r="Q2038" s="1"/>
      <c r="R2038" s="1"/>
      <c r="S2038" s="1"/>
      <c r="T2038" s="1"/>
      <c r="U2038" s="1"/>
      <c r="V2038" s="1"/>
      <c r="W2038" s="1"/>
      <c r="X2038" s="1"/>
      <c r="Y2038" s="1"/>
      <c r="Z2038" s="1"/>
    </row>
    <row r="2039" spans="1:26" ht="14.25" customHeight="1" x14ac:dyDescent="0.3">
      <c r="A2039" s="15">
        <v>3145</v>
      </c>
      <c r="B2039" s="16" t="s">
        <v>359</v>
      </c>
      <c r="C2039" s="15"/>
      <c r="D2039" s="16"/>
      <c r="E2039" s="16" t="s">
        <v>419</v>
      </c>
      <c r="F2039" s="16" t="s">
        <v>4051</v>
      </c>
      <c r="G2039" s="16" t="s">
        <v>12</v>
      </c>
      <c r="H2039" s="16" t="s">
        <v>1964</v>
      </c>
      <c r="I2039" s="17">
        <v>43964</v>
      </c>
      <c r="J2039" s="16" t="s">
        <v>4178</v>
      </c>
      <c r="K2039" s="1"/>
      <c r="L2039" s="1"/>
      <c r="M2039" s="1"/>
      <c r="N2039" s="1"/>
      <c r="O2039" s="1"/>
      <c r="P2039" s="1"/>
      <c r="Q2039" s="1"/>
      <c r="R2039" s="1"/>
      <c r="S2039" s="1"/>
      <c r="T2039" s="1"/>
      <c r="U2039" s="1"/>
      <c r="V2039" s="1"/>
      <c r="W2039" s="1"/>
      <c r="X2039" s="1"/>
      <c r="Y2039" s="1"/>
      <c r="Z2039" s="1"/>
    </row>
    <row r="2040" spans="1:26" ht="14.25" customHeight="1" x14ac:dyDescent="0.3">
      <c r="A2040" s="15">
        <v>2640</v>
      </c>
      <c r="B2040" s="16" t="s">
        <v>402</v>
      </c>
      <c r="C2040" s="15"/>
      <c r="D2040" s="16"/>
      <c r="E2040" s="16" t="s">
        <v>411</v>
      </c>
      <c r="F2040" s="16" t="s">
        <v>4091</v>
      </c>
      <c r="G2040" s="16" t="s">
        <v>132</v>
      </c>
      <c r="H2040" s="16" t="s">
        <v>1964</v>
      </c>
      <c r="I2040" s="17">
        <v>43810</v>
      </c>
      <c r="J2040" s="16" t="s">
        <v>4126</v>
      </c>
      <c r="K2040" s="1"/>
      <c r="L2040" s="1"/>
      <c r="M2040" s="1"/>
      <c r="N2040" s="1"/>
      <c r="O2040" s="1"/>
      <c r="P2040" s="1"/>
      <c r="Q2040" s="1"/>
      <c r="R2040" s="1"/>
      <c r="S2040" s="1"/>
      <c r="T2040" s="1"/>
      <c r="U2040" s="1"/>
      <c r="V2040" s="1"/>
      <c r="W2040" s="1"/>
      <c r="X2040" s="1"/>
      <c r="Y2040" s="1"/>
      <c r="Z2040" s="1"/>
    </row>
    <row r="2041" spans="1:26" ht="14.25" customHeight="1" x14ac:dyDescent="0.3">
      <c r="A2041" s="15">
        <v>1130</v>
      </c>
      <c r="B2041" s="16" t="s">
        <v>2913</v>
      </c>
      <c r="C2041" s="15"/>
      <c r="D2041" s="16"/>
      <c r="E2041" s="16" t="s">
        <v>2934</v>
      </c>
      <c r="F2041" s="16" t="s">
        <v>4042</v>
      </c>
      <c r="G2041" s="16" t="s">
        <v>132</v>
      </c>
      <c r="H2041" s="16" t="s">
        <v>3924</v>
      </c>
      <c r="I2041" s="17">
        <v>43966</v>
      </c>
      <c r="J2041" s="16" t="s">
        <v>4350</v>
      </c>
      <c r="K2041" s="1"/>
      <c r="L2041" s="1"/>
      <c r="M2041" s="1"/>
      <c r="N2041" s="1"/>
      <c r="O2041" s="1"/>
      <c r="P2041" s="1"/>
      <c r="Q2041" s="1"/>
      <c r="R2041" s="1"/>
      <c r="S2041" s="1"/>
      <c r="T2041" s="1"/>
      <c r="U2041" s="1"/>
      <c r="V2041" s="1"/>
      <c r="W2041" s="1"/>
      <c r="X2041" s="1"/>
      <c r="Y2041" s="1"/>
      <c r="Z2041" s="1"/>
    </row>
    <row r="2042" spans="1:26" ht="14.25" customHeight="1" x14ac:dyDescent="0.3">
      <c r="A2042" s="15">
        <v>2710</v>
      </c>
      <c r="B2042" s="16" t="s">
        <v>2848</v>
      </c>
      <c r="C2042" s="15"/>
      <c r="D2042" s="16"/>
      <c r="E2042" s="16" t="s">
        <v>2853</v>
      </c>
      <c r="F2042" s="16" t="s">
        <v>4078</v>
      </c>
      <c r="G2042" s="16" t="s">
        <v>132</v>
      </c>
      <c r="H2042" s="16" t="s">
        <v>200</v>
      </c>
      <c r="I2042" s="17">
        <v>43949</v>
      </c>
      <c r="J2042" s="16" t="s">
        <v>4513</v>
      </c>
      <c r="K2042" s="1"/>
      <c r="L2042" s="1"/>
      <c r="M2042" s="1"/>
      <c r="N2042" s="1"/>
      <c r="O2042" s="1"/>
      <c r="P2042" s="1"/>
      <c r="Q2042" s="1"/>
      <c r="R2042" s="1"/>
      <c r="S2042" s="1"/>
      <c r="T2042" s="1"/>
      <c r="U2042" s="1"/>
      <c r="V2042" s="1"/>
      <c r="W2042" s="1"/>
      <c r="X2042" s="1"/>
      <c r="Y2042" s="1"/>
      <c r="Z2042" s="1"/>
    </row>
    <row r="2043" spans="1:26" ht="14.25" customHeight="1" x14ac:dyDescent="0.3">
      <c r="A2043" s="15">
        <v>310</v>
      </c>
      <c r="B2043" s="16" t="s">
        <v>2842</v>
      </c>
      <c r="C2043" s="15"/>
      <c r="D2043" s="16"/>
      <c r="E2043" s="16" t="s">
        <v>2847</v>
      </c>
      <c r="F2043" s="16" t="s">
        <v>4032</v>
      </c>
      <c r="G2043" s="16" t="s">
        <v>132</v>
      </c>
      <c r="H2043" s="16" t="s">
        <v>200</v>
      </c>
      <c r="I2043" s="17">
        <v>43964</v>
      </c>
      <c r="J2043" s="16" t="s">
        <v>4514</v>
      </c>
      <c r="K2043" s="1"/>
      <c r="L2043" s="1"/>
      <c r="M2043" s="1"/>
      <c r="N2043" s="1"/>
      <c r="O2043" s="1"/>
      <c r="P2043" s="1"/>
      <c r="Q2043" s="1"/>
      <c r="R2043" s="1"/>
      <c r="S2043" s="1"/>
      <c r="T2043" s="1"/>
      <c r="U2043" s="1"/>
      <c r="V2043" s="1"/>
      <c r="W2043" s="1"/>
      <c r="X2043" s="1"/>
      <c r="Y2043" s="1"/>
      <c r="Z2043" s="1"/>
    </row>
    <row r="2044" spans="1:26" ht="14.25" customHeight="1" x14ac:dyDescent="0.3">
      <c r="A2044" s="15">
        <v>2535</v>
      </c>
      <c r="B2044" s="16" t="s">
        <v>2756</v>
      </c>
      <c r="C2044" s="15"/>
      <c r="D2044" s="16"/>
      <c r="E2044" s="16" t="s">
        <v>2801</v>
      </c>
      <c r="F2044" s="16" t="s">
        <v>4032</v>
      </c>
      <c r="G2044" s="16" t="s">
        <v>132</v>
      </c>
      <c r="H2044" s="16" t="s">
        <v>4515</v>
      </c>
      <c r="I2044" s="17">
        <v>43997</v>
      </c>
      <c r="J2044" s="16" t="s">
        <v>4516</v>
      </c>
      <c r="K2044" s="1"/>
      <c r="L2044" s="1"/>
      <c r="M2044" s="1"/>
      <c r="N2044" s="1"/>
      <c r="O2044" s="1"/>
      <c r="P2044" s="1"/>
      <c r="Q2044" s="1"/>
      <c r="R2044" s="1"/>
      <c r="S2044" s="1"/>
      <c r="T2044" s="1"/>
      <c r="U2044" s="1"/>
      <c r="V2044" s="1"/>
      <c r="W2044" s="1"/>
      <c r="X2044" s="1"/>
      <c r="Y2044" s="1"/>
      <c r="Z2044" s="1"/>
    </row>
    <row r="2045" spans="1:26" ht="14.25" customHeight="1" x14ac:dyDescent="0.3">
      <c r="A2045" s="15">
        <v>2070</v>
      </c>
      <c r="B2045" s="16" t="s">
        <v>2778</v>
      </c>
      <c r="C2045" s="15"/>
      <c r="D2045" s="16"/>
      <c r="E2045" s="16" t="s">
        <v>2785</v>
      </c>
      <c r="F2045" s="16" t="s">
        <v>4051</v>
      </c>
      <c r="G2045" s="16" t="s">
        <v>132</v>
      </c>
      <c r="H2045" s="16" t="s">
        <v>1964</v>
      </c>
      <c r="I2045" s="17">
        <v>43810</v>
      </c>
      <c r="J2045" s="16" t="s">
        <v>4126</v>
      </c>
      <c r="K2045" s="1"/>
      <c r="L2045" s="1"/>
      <c r="M2045" s="1"/>
      <c r="N2045" s="1"/>
      <c r="O2045" s="1"/>
      <c r="P2045" s="1"/>
      <c r="Q2045" s="1"/>
      <c r="R2045" s="1"/>
      <c r="S2045" s="1"/>
      <c r="T2045" s="1"/>
      <c r="U2045" s="1"/>
      <c r="V2045" s="1"/>
      <c r="W2045" s="1"/>
      <c r="X2045" s="1"/>
      <c r="Y2045" s="1"/>
      <c r="Z2045" s="1"/>
    </row>
    <row r="2046" spans="1:26" ht="14.25" customHeight="1" x14ac:dyDescent="0.3">
      <c r="A2046" s="15">
        <v>3060</v>
      </c>
      <c r="B2046" s="16" t="s">
        <v>2770</v>
      </c>
      <c r="C2046" s="15"/>
      <c r="D2046" s="16"/>
      <c r="E2046" s="16" t="s">
        <v>2777</v>
      </c>
      <c r="F2046" s="16" t="s">
        <v>4051</v>
      </c>
      <c r="G2046" s="16" t="s">
        <v>132</v>
      </c>
      <c r="H2046" s="16" t="s">
        <v>3924</v>
      </c>
      <c r="I2046" s="17">
        <v>43966</v>
      </c>
      <c r="J2046" s="16" t="s">
        <v>4517</v>
      </c>
      <c r="K2046" s="1"/>
      <c r="L2046" s="1"/>
      <c r="M2046" s="1"/>
      <c r="N2046" s="1"/>
      <c r="O2046" s="1"/>
      <c r="P2046" s="1"/>
      <c r="Q2046" s="1"/>
      <c r="R2046" s="1"/>
      <c r="S2046" s="1"/>
      <c r="T2046" s="1"/>
      <c r="U2046" s="1"/>
      <c r="V2046" s="1"/>
      <c r="W2046" s="1"/>
      <c r="X2046" s="1"/>
      <c r="Y2046" s="1"/>
      <c r="Z2046" s="1"/>
    </row>
    <row r="2047" spans="1:26" ht="14.25" customHeight="1" x14ac:dyDescent="0.3">
      <c r="A2047" s="15">
        <v>1790</v>
      </c>
      <c r="B2047" s="16" t="s">
        <v>2721</v>
      </c>
      <c r="C2047" s="15"/>
      <c r="D2047" s="16"/>
      <c r="E2047" s="16" t="s">
        <v>2726</v>
      </c>
      <c r="F2047" s="16" t="s">
        <v>4032</v>
      </c>
      <c r="G2047" s="16" t="s">
        <v>132</v>
      </c>
      <c r="H2047" s="16" t="s">
        <v>1964</v>
      </c>
      <c r="I2047" s="17">
        <v>43810</v>
      </c>
      <c r="J2047" s="16" t="s">
        <v>4126</v>
      </c>
      <c r="K2047" s="1"/>
      <c r="L2047" s="1"/>
      <c r="M2047" s="1"/>
      <c r="N2047" s="1"/>
      <c r="O2047" s="1"/>
      <c r="P2047" s="1"/>
      <c r="Q2047" s="1"/>
      <c r="R2047" s="1"/>
      <c r="S2047" s="1"/>
      <c r="T2047" s="1"/>
      <c r="U2047" s="1"/>
      <c r="V2047" s="1"/>
      <c r="W2047" s="1"/>
      <c r="X2047" s="1"/>
      <c r="Y2047" s="1"/>
      <c r="Z2047" s="1"/>
    </row>
    <row r="2048" spans="1:26" ht="14.25" customHeight="1" x14ac:dyDescent="0.3">
      <c r="A2048" s="15">
        <v>180</v>
      </c>
      <c r="B2048" s="16" t="s">
        <v>219</v>
      </c>
      <c r="C2048" s="15"/>
      <c r="D2048" s="16"/>
      <c r="E2048" s="16" t="s">
        <v>348</v>
      </c>
      <c r="F2048" s="16" t="s">
        <v>4042</v>
      </c>
      <c r="G2048" s="16" t="s">
        <v>132</v>
      </c>
      <c r="H2048" s="16" t="s">
        <v>200</v>
      </c>
      <c r="I2048" s="17">
        <v>43972</v>
      </c>
      <c r="J2048" s="16" t="s">
        <v>4436</v>
      </c>
      <c r="K2048" s="1"/>
      <c r="L2048" s="1"/>
      <c r="M2048" s="1"/>
      <c r="N2048" s="1"/>
      <c r="O2048" s="1"/>
      <c r="P2048" s="1"/>
      <c r="Q2048" s="1"/>
      <c r="R2048" s="1"/>
      <c r="S2048" s="1"/>
      <c r="T2048" s="1"/>
      <c r="U2048" s="1"/>
      <c r="V2048" s="1"/>
      <c r="W2048" s="1"/>
      <c r="X2048" s="1"/>
      <c r="Y2048" s="1"/>
      <c r="Z2048" s="1"/>
    </row>
    <row r="2049" spans="1:26" ht="14.25" customHeight="1" x14ac:dyDescent="0.3">
      <c r="A2049" s="15">
        <v>130</v>
      </c>
      <c r="B2049" s="16" t="s">
        <v>681</v>
      </c>
      <c r="C2049" s="15"/>
      <c r="D2049" s="16"/>
      <c r="E2049" s="16" t="s">
        <v>921</v>
      </c>
      <c r="F2049" s="16" t="s">
        <v>4051</v>
      </c>
      <c r="G2049" s="16" t="s">
        <v>132</v>
      </c>
      <c r="H2049" s="16" t="s">
        <v>1964</v>
      </c>
      <c r="I2049" s="17">
        <v>43986</v>
      </c>
      <c r="J2049" s="16" t="s">
        <v>4191</v>
      </c>
      <c r="K2049" s="1"/>
      <c r="L2049" s="1"/>
      <c r="M2049" s="1"/>
      <c r="N2049" s="1"/>
      <c r="O2049" s="1"/>
      <c r="P2049" s="1"/>
      <c r="Q2049" s="1"/>
      <c r="R2049" s="1"/>
      <c r="S2049" s="1"/>
      <c r="T2049" s="1"/>
      <c r="U2049" s="1"/>
      <c r="V2049" s="1"/>
      <c r="W2049" s="1"/>
      <c r="X2049" s="1"/>
      <c r="Y2049" s="1"/>
      <c r="Z2049" s="1"/>
    </row>
    <row r="2050" spans="1:26" ht="14.25" customHeight="1" x14ac:dyDescent="0.3">
      <c r="A2050" s="15">
        <v>1450</v>
      </c>
      <c r="B2050" s="16" t="s">
        <v>398</v>
      </c>
      <c r="C2050" s="15"/>
      <c r="D2050" s="16"/>
      <c r="E2050" s="16" t="s">
        <v>401</v>
      </c>
      <c r="F2050" s="16" t="s">
        <v>4032</v>
      </c>
      <c r="G2050" s="16" t="s">
        <v>132</v>
      </c>
      <c r="H2050" s="16" t="s">
        <v>1964</v>
      </c>
      <c r="I2050" s="17">
        <v>43810</v>
      </c>
      <c r="J2050" s="16" t="s">
        <v>4126</v>
      </c>
      <c r="K2050" s="1"/>
      <c r="L2050" s="1"/>
      <c r="M2050" s="1"/>
      <c r="N2050" s="1"/>
      <c r="O2050" s="1"/>
      <c r="P2050" s="1"/>
      <c r="Q2050" s="1"/>
      <c r="R2050" s="1"/>
      <c r="S2050" s="1"/>
      <c r="T2050" s="1"/>
      <c r="U2050" s="1"/>
      <c r="V2050" s="1"/>
      <c r="W2050" s="1"/>
      <c r="X2050" s="1"/>
      <c r="Y2050" s="1"/>
      <c r="Z2050" s="1"/>
    </row>
    <row r="2051" spans="1:26" ht="14.25" customHeight="1" x14ac:dyDescent="0.3">
      <c r="A2051" s="15">
        <v>3040</v>
      </c>
      <c r="B2051" s="16" t="s">
        <v>392</v>
      </c>
      <c r="C2051" s="15"/>
      <c r="D2051" s="16"/>
      <c r="E2051" s="16" t="s">
        <v>397</v>
      </c>
      <c r="F2051" s="16" t="s">
        <v>4051</v>
      </c>
      <c r="G2051" s="16" t="s">
        <v>132</v>
      </c>
      <c r="H2051" s="16" t="s">
        <v>1964</v>
      </c>
      <c r="I2051" s="17">
        <v>43810</v>
      </c>
      <c r="J2051" s="16" t="s">
        <v>4126</v>
      </c>
      <c r="K2051" s="1"/>
      <c r="L2051" s="1"/>
      <c r="M2051" s="1"/>
      <c r="N2051" s="1"/>
      <c r="O2051" s="1"/>
      <c r="P2051" s="1"/>
      <c r="Q2051" s="1"/>
      <c r="R2051" s="1"/>
      <c r="S2051" s="1"/>
      <c r="T2051" s="1"/>
      <c r="U2051" s="1"/>
      <c r="V2051" s="1"/>
      <c r="W2051" s="1"/>
      <c r="X2051" s="1"/>
      <c r="Y2051" s="1"/>
      <c r="Z2051" s="1"/>
    </row>
    <row r="2052" spans="1:26" ht="14.25" customHeight="1" x14ac:dyDescent="0.3">
      <c r="A2052" s="15">
        <v>220</v>
      </c>
      <c r="B2052" s="16" t="s">
        <v>383</v>
      </c>
      <c r="C2052" s="15"/>
      <c r="D2052" s="16"/>
      <c r="E2052" s="16" t="s">
        <v>391</v>
      </c>
      <c r="F2052" s="16" t="s">
        <v>4071</v>
      </c>
      <c r="G2052" s="16" t="s">
        <v>132</v>
      </c>
      <c r="H2052" s="16" t="s">
        <v>1964</v>
      </c>
      <c r="I2052" s="17">
        <v>43859</v>
      </c>
      <c r="J2052" s="16" t="s">
        <v>4125</v>
      </c>
      <c r="K2052" s="1"/>
      <c r="L2052" s="1"/>
      <c r="M2052" s="1"/>
      <c r="N2052" s="1"/>
      <c r="O2052" s="1"/>
      <c r="P2052" s="1"/>
      <c r="Q2052" s="1"/>
      <c r="R2052" s="1"/>
      <c r="S2052" s="1"/>
      <c r="T2052" s="1"/>
      <c r="U2052" s="1"/>
      <c r="V2052" s="1"/>
      <c r="W2052" s="1"/>
      <c r="X2052" s="1"/>
      <c r="Y2052" s="1"/>
      <c r="Z2052" s="1"/>
    </row>
    <row r="2053" spans="1:26" ht="14.25" customHeight="1" x14ac:dyDescent="0.3">
      <c r="A2053" s="15">
        <v>1620</v>
      </c>
      <c r="B2053" s="16" t="s">
        <v>147</v>
      </c>
      <c r="C2053" s="15"/>
      <c r="D2053" s="16"/>
      <c r="E2053" s="16" t="s">
        <v>199</v>
      </c>
      <c r="F2053" s="16" t="s">
        <v>4042</v>
      </c>
      <c r="G2053" s="16" t="s">
        <v>132</v>
      </c>
      <c r="H2053" s="16" t="s">
        <v>3924</v>
      </c>
      <c r="I2053" s="17">
        <v>43965</v>
      </c>
      <c r="J2053" s="16" t="s">
        <v>4518</v>
      </c>
      <c r="K2053" s="1"/>
      <c r="L2053" s="1"/>
      <c r="M2053" s="1"/>
      <c r="N2053" s="1"/>
      <c r="O2053" s="1"/>
      <c r="P2053" s="1"/>
      <c r="Q2053" s="1"/>
      <c r="R2053" s="1"/>
      <c r="S2053" s="1"/>
      <c r="T2053" s="1"/>
      <c r="U2053" s="1"/>
      <c r="V2053" s="1"/>
      <c r="W2053" s="1"/>
      <c r="X2053" s="1"/>
      <c r="Y2053" s="1"/>
      <c r="Z2053" s="1"/>
    </row>
    <row r="2054" spans="1:26" ht="14.25" customHeight="1" x14ac:dyDescent="0.3">
      <c r="A2054" s="15">
        <v>960</v>
      </c>
      <c r="B2054" s="16" t="s">
        <v>349</v>
      </c>
      <c r="C2054" s="15"/>
      <c r="D2054" s="16"/>
      <c r="E2054" s="16" t="s">
        <v>354</v>
      </c>
      <c r="F2054" s="16" t="s">
        <v>4090</v>
      </c>
      <c r="G2054" s="16" t="s">
        <v>132</v>
      </c>
      <c r="H2054" s="16" t="s">
        <v>1964</v>
      </c>
      <c r="I2054" s="17">
        <v>43839</v>
      </c>
      <c r="J2054" s="16" t="s">
        <v>4519</v>
      </c>
      <c r="K2054" s="1"/>
      <c r="L2054" s="1"/>
      <c r="M2054" s="1"/>
      <c r="N2054" s="1"/>
      <c r="O2054" s="1"/>
      <c r="P2054" s="1"/>
      <c r="Q2054" s="1"/>
      <c r="R2054" s="1"/>
      <c r="S2054" s="1"/>
      <c r="T2054" s="1"/>
      <c r="U2054" s="1"/>
      <c r="V2054" s="1"/>
      <c r="W2054" s="1"/>
      <c r="X2054" s="1"/>
      <c r="Y2054" s="1"/>
      <c r="Z2054" s="1"/>
    </row>
    <row r="2055" spans="1:26" ht="14.25" customHeight="1" x14ac:dyDescent="0.3">
      <c r="A2055" s="15">
        <v>20</v>
      </c>
      <c r="B2055" s="16" t="s">
        <v>89</v>
      </c>
      <c r="C2055" s="15"/>
      <c r="D2055" s="16"/>
      <c r="E2055" s="16" t="s">
        <v>193</v>
      </c>
      <c r="F2055" s="16" t="s">
        <v>4032</v>
      </c>
      <c r="G2055" s="16" t="s">
        <v>132</v>
      </c>
      <c r="H2055" s="16" t="s">
        <v>200</v>
      </c>
      <c r="I2055" s="17">
        <v>43966</v>
      </c>
      <c r="J2055" s="16" t="s">
        <v>4147</v>
      </c>
      <c r="K2055" s="1"/>
      <c r="L2055" s="1"/>
      <c r="M2055" s="1"/>
      <c r="N2055" s="1"/>
      <c r="O2055" s="1"/>
      <c r="P2055" s="1"/>
      <c r="Q2055" s="1"/>
      <c r="R2055" s="1"/>
      <c r="S2055" s="1"/>
      <c r="T2055" s="1"/>
      <c r="U2055" s="1"/>
      <c r="V2055" s="1"/>
      <c r="W2055" s="1"/>
      <c r="X2055" s="1"/>
      <c r="Y2055" s="1"/>
      <c r="Z2055" s="1"/>
    </row>
    <row r="2056" spans="1:26" ht="14.25" customHeight="1" x14ac:dyDescent="0.3">
      <c r="A2056" s="15">
        <v>1040</v>
      </c>
      <c r="B2056" s="16" t="s">
        <v>9</v>
      </c>
      <c r="C2056" s="15"/>
      <c r="D2056" s="16"/>
      <c r="E2056" s="16" t="s">
        <v>88</v>
      </c>
      <c r="F2056" s="16" t="s">
        <v>4091</v>
      </c>
      <c r="G2056" s="16" t="s">
        <v>132</v>
      </c>
      <c r="H2056" s="16" t="s">
        <v>200</v>
      </c>
      <c r="I2056" s="17">
        <v>43951</v>
      </c>
      <c r="J2056" s="16" t="s">
        <v>4146</v>
      </c>
      <c r="K2056" s="1"/>
      <c r="L2056" s="1"/>
      <c r="M2056" s="1"/>
      <c r="N2056" s="1"/>
      <c r="O2056" s="1"/>
      <c r="P2056" s="1"/>
      <c r="Q2056" s="1"/>
      <c r="R2056" s="1"/>
      <c r="S2056" s="1"/>
      <c r="T2056" s="1"/>
      <c r="U2056" s="1"/>
      <c r="V2056" s="1"/>
      <c r="W2056" s="1"/>
      <c r="X2056" s="1"/>
      <c r="Y2056" s="1"/>
      <c r="Z2056" s="1"/>
    </row>
    <row r="2057" spans="1:26" ht="14.25" customHeight="1" x14ac:dyDescent="0.3">
      <c r="A2057" s="15">
        <v>3120</v>
      </c>
      <c r="B2057" s="16" t="s">
        <v>2078</v>
      </c>
      <c r="C2057" s="15"/>
      <c r="D2057" s="16"/>
      <c r="E2057" s="16" t="s">
        <v>2158</v>
      </c>
      <c r="F2057" s="16" t="s">
        <v>4042</v>
      </c>
      <c r="G2057" s="16" t="s">
        <v>132</v>
      </c>
      <c r="H2057" s="16" t="s">
        <v>200</v>
      </c>
      <c r="I2057" s="17">
        <v>43997</v>
      </c>
      <c r="J2057" s="16" t="s">
        <v>4162</v>
      </c>
      <c r="K2057" s="1"/>
      <c r="L2057" s="1"/>
      <c r="M2057" s="1"/>
      <c r="N2057" s="1"/>
      <c r="O2057" s="1"/>
      <c r="P2057" s="1"/>
      <c r="Q2057" s="1"/>
      <c r="R2057" s="1"/>
      <c r="S2057" s="1"/>
      <c r="T2057" s="1"/>
      <c r="U2057" s="1"/>
      <c r="V2057" s="1"/>
      <c r="W2057" s="1"/>
      <c r="X2057" s="1"/>
      <c r="Y2057" s="1"/>
      <c r="Z2057" s="1"/>
    </row>
    <row r="2058" spans="1:26" ht="14.25" customHeight="1" x14ac:dyDescent="0.3">
      <c r="A2058" s="15">
        <v>3030</v>
      </c>
      <c r="B2058" s="16" t="s">
        <v>355</v>
      </c>
      <c r="C2058" s="15"/>
      <c r="D2058" s="16"/>
      <c r="E2058" s="16" t="s">
        <v>369</v>
      </c>
      <c r="F2058" s="16" t="s">
        <v>4051</v>
      </c>
      <c r="G2058" s="16" t="s">
        <v>132</v>
      </c>
      <c r="H2058" s="16" t="s">
        <v>1964</v>
      </c>
      <c r="I2058" s="17">
        <v>43810</v>
      </c>
      <c r="J2058" s="16" t="s">
        <v>4126</v>
      </c>
      <c r="K2058" s="1"/>
      <c r="L2058" s="1"/>
      <c r="M2058" s="1"/>
      <c r="N2058" s="1"/>
      <c r="O2058" s="1"/>
      <c r="P2058" s="1"/>
      <c r="Q2058" s="1"/>
      <c r="R2058" s="1"/>
      <c r="S2058" s="1"/>
      <c r="T2058" s="1"/>
      <c r="U2058" s="1"/>
      <c r="V2058" s="1"/>
      <c r="W2058" s="1"/>
      <c r="X2058" s="1"/>
      <c r="Y2058" s="1"/>
      <c r="Z2058" s="1"/>
    </row>
    <row r="2059" spans="1:26" ht="14.25" customHeight="1" x14ac:dyDescent="0.3">
      <c r="A2059" s="1"/>
      <c r="B2059" s="1"/>
      <c r="C2059" s="6"/>
      <c r="D2059" s="1"/>
      <c r="E2059" s="1"/>
      <c r="F2059" s="1"/>
      <c r="G2059" s="1"/>
      <c r="H2059" s="1"/>
      <c r="I2059" s="1"/>
      <c r="J2059" s="1"/>
      <c r="K2059" s="1"/>
      <c r="L2059" s="1"/>
      <c r="M2059" s="1"/>
      <c r="N2059" s="1"/>
      <c r="O2059" s="1"/>
      <c r="P2059" s="1"/>
      <c r="Q2059" s="1"/>
      <c r="R2059" s="1"/>
      <c r="S2059" s="1"/>
      <c r="T2059" s="1"/>
      <c r="U2059" s="1"/>
      <c r="V2059" s="1"/>
      <c r="W2059" s="1"/>
      <c r="X2059" s="1"/>
      <c r="Y2059" s="1"/>
      <c r="Z2059" s="1"/>
    </row>
    <row r="2060" spans="1:26" ht="14.25" customHeight="1" x14ac:dyDescent="0.3">
      <c r="A2060" s="1" t="s">
        <v>4520</v>
      </c>
      <c r="B2060" s="1"/>
      <c r="C2060" s="6"/>
      <c r="D2060" s="1"/>
      <c r="E2060" s="1"/>
      <c r="F2060" s="1"/>
      <c r="G2060" s="1"/>
      <c r="H2060" s="1"/>
      <c r="I2060" s="1"/>
      <c r="J2060" s="1"/>
      <c r="K2060" s="1"/>
      <c r="L2060" s="1"/>
      <c r="M2060" s="1"/>
      <c r="N2060" s="1"/>
      <c r="O2060" s="1"/>
      <c r="P2060" s="1"/>
      <c r="Q2060" s="1"/>
      <c r="R2060" s="1"/>
      <c r="S2060" s="1"/>
      <c r="T2060" s="1"/>
      <c r="U2060" s="1"/>
      <c r="V2060" s="1"/>
      <c r="W2060" s="1"/>
      <c r="X2060" s="1"/>
      <c r="Y2060" s="1"/>
      <c r="Z2060" s="1"/>
    </row>
    <row r="2061" spans="1:26" ht="14.25" customHeight="1" x14ac:dyDescent="0.3">
      <c r="A2061" s="1" t="s">
        <v>4521</v>
      </c>
      <c r="B2061" s="1"/>
      <c r="C2061" s="6"/>
      <c r="D2061" s="1"/>
      <c r="E2061" s="1"/>
      <c r="F2061" s="1"/>
      <c r="G2061" s="1"/>
      <c r="H2061" s="1"/>
      <c r="I2061" s="1"/>
      <c r="J2061" s="1"/>
      <c r="K2061" s="1"/>
      <c r="L2061" s="1"/>
      <c r="M2061" s="1"/>
      <c r="N2061" s="1"/>
      <c r="O2061" s="1"/>
      <c r="P2061" s="1"/>
      <c r="Q2061" s="1"/>
      <c r="R2061" s="1"/>
      <c r="S2061" s="1"/>
      <c r="T2061" s="1"/>
      <c r="U2061" s="1"/>
      <c r="V2061" s="1"/>
      <c r="W2061" s="1"/>
      <c r="X2061" s="1"/>
      <c r="Y2061" s="1"/>
      <c r="Z2061" s="1"/>
    </row>
    <row r="2062" spans="1:26" ht="14.25" customHeight="1" x14ac:dyDescent="0.3">
      <c r="A2062" s="1" t="s">
        <v>4522</v>
      </c>
      <c r="B2062" s="1"/>
      <c r="C2062" s="6"/>
      <c r="D2062" s="1"/>
      <c r="E2062" s="1"/>
      <c r="F2062" s="1"/>
      <c r="G2062" s="1"/>
      <c r="H2062" s="1"/>
      <c r="I2062" s="1"/>
      <c r="J2062" s="1"/>
      <c r="K2062" s="1"/>
      <c r="L2062" s="1"/>
      <c r="M2062" s="1"/>
      <c r="N2062" s="1"/>
      <c r="O2062" s="1"/>
      <c r="P2062" s="1"/>
      <c r="Q2062" s="1"/>
      <c r="R2062" s="1"/>
      <c r="S2062" s="1"/>
      <c r="T2062" s="1"/>
      <c r="U2062" s="1"/>
      <c r="V2062" s="1"/>
      <c r="W2062" s="1"/>
      <c r="X2062" s="1"/>
      <c r="Y2062" s="1"/>
      <c r="Z2062" s="1"/>
    </row>
    <row r="2063" spans="1:26" ht="14.25" customHeight="1" x14ac:dyDescent="0.3">
      <c r="A2063" s="1" t="s">
        <v>4523</v>
      </c>
      <c r="B2063" s="1"/>
      <c r="C2063" s="6"/>
      <c r="D2063" s="1"/>
      <c r="E2063" s="1"/>
      <c r="F2063" s="1"/>
      <c r="G2063" s="1"/>
      <c r="H2063" s="1"/>
      <c r="I2063" s="1"/>
      <c r="J2063" s="1"/>
      <c r="K2063" s="1"/>
      <c r="L2063" s="1"/>
      <c r="M2063" s="1"/>
      <c r="N2063" s="1"/>
      <c r="O2063" s="1"/>
      <c r="P2063" s="1"/>
      <c r="Q2063" s="1"/>
      <c r="R2063" s="1"/>
      <c r="S2063" s="1"/>
      <c r="T2063" s="1"/>
      <c r="U2063" s="1"/>
      <c r="V2063" s="1"/>
      <c r="W2063" s="1"/>
      <c r="X2063" s="1"/>
      <c r="Y2063" s="1"/>
      <c r="Z2063" s="1"/>
    </row>
    <row r="2064" spans="1:26" ht="14.25" customHeight="1" x14ac:dyDescent="0.3">
      <c r="A2064" s="1" t="s">
        <v>4524</v>
      </c>
      <c r="B2064" s="1"/>
      <c r="C2064" s="6"/>
      <c r="D2064" s="1"/>
      <c r="E2064" s="1"/>
      <c r="F2064" s="1"/>
      <c r="G2064" s="1"/>
      <c r="H2064" s="1"/>
      <c r="I2064" s="1"/>
      <c r="J2064" s="1"/>
      <c r="K2064" s="1"/>
      <c r="L2064" s="1"/>
      <c r="M2064" s="1"/>
      <c r="N2064" s="1"/>
      <c r="O2064" s="1"/>
      <c r="P2064" s="1"/>
      <c r="Q2064" s="1"/>
      <c r="R2064" s="1"/>
      <c r="S2064" s="1"/>
      <c r="T2064" s="1"/>
      <c r="U2064" s="1"/>
      <c r="V2064" s="1"/>
      <c r="W2064" s="1"/>
      <c r="X2064" s="1"/>
      <c r="Y2064" s="1"/>
      <c r="Z2064" s="1"/>
    </row>
  </sheetData>
  <autoFilter ref="A1:J2064" xr:uid="{00000000-0009-0000-0000-000003000000}">
    <filterColumn colId="2">
      <filters blank="1"/>
    </filterColumn>
  </autoFilter>
  <pageMargins left="0.75" right="0.75" top="1" bottom="1"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Biennial_Combined 20-21_notes</vt:lpstr>
      <vt:lpstr>Late</vt:lpstr>
      <vt:lpstr>Data</vt:lpstr>
      <vt:lpstr>UIP_Flat_File_2019_12_09_lrs</vt:lpstr>
      <vt:lpstr>Biennial and Combined SCH</vt:lpstr>
      <vt:lpstr>Biennial Combined DIST</vt:lpstr>
      <vt:lpstr>UIP Submission Tracker 06.18.20</vt:lpstr>
      <vt:lpstr>Data!Print_Titles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Stein, Kirby</dc:creator>
  <cp:lastModifiedBy>Stein, Kirby</cp:lastModifiedBy>
  <dcterms:created xsi:type="dcterms:W3CDTF">2020-07-14T22:10:50Z</dcterms:created>
  <dcterms:modified xsi:type="dcterms:W3CDTF">2020-11-06T22:55:05Z</dcterms:modified>
</cp:coreProperties>
</file>